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filterPrivacy="1" defaultThemeVersion="124226"/>
  <xr:revisionPtr revIDLastSave="0" documentId="8_{1BA3F50E-8373-4404-824F-0DB34095F634}" xr6:coauthVersionLast="36" xr6:coauthVersionMax="36" xr10:uidLastSave="{00000000-0000-0000-0000-000000000000}"/>
  <bookViews>
    <workbookView xWindow="54495" yWindow="0" windowWidth="26010" windowHeight="20985" tabRatio="890" firstSheet="1" activeTab="1" xr2:uid="{00000000-000D-0000-FFFF-FFFF00000000}"/>
  </bookViews>
  <sheets>
    <sheet name="Table of Contents" sheetId="91" state="hidden" r:id="rId1"/>
    <sheet name="AS-6 Page 1" sheetId="206" r:id="rId2"/>
    <sheet name="AS-6 Page 2" sheetId="209" r:id="rId3"/>
    <sheet name="LNS Rate-&gt;" sheetId="208" r:id="rId4"/>
    <sheet name="Attachment 2" sheetId="207" r:id="rId5"/>
    <sheet name="ATRR-&gt;" sheetId="203" r:id="rId6"/>
    <sheet name="WS 0 Total RR Summary" sheetId="98" r:id="rId7"/>
    <sheet name="WS 1 Base and RR" sheetId="35" r:id="rId8"/>
    <sheet name="WS 2 Return and Taxes" sheetId="25" r:id="rId9"/>
    <sheet name="WS 3 Inv Base Detail" sheetId="46" state="hidden" r:id="rId10"/>
    <sheet name="WS 3a 5-Qtr Avg. Inv. Base" sheetId="99" state="hidden" r:id="rId11"/>
    <sheet name="WS 3b 5QAvg PrepayMS" sheetId="106" state="hidden" r:id="rId12"/>
    <sheet name="WS 4 O&amp;M Detail" sheetId="6" state="hidden" r:id="rId13"/>
    <sheet name="WS 5 Allocation Factors" sheetId="5" state="hidden" r:id="rId14"/>
    <sheet name="WS 6 Capitalization" sheetId="90" state="hidden" r:id="rId15"/>
    <sheet name="WS 7 Transmission Plant" sheetId="34" state="hidden" r:id="rId16"/>
    <sheet name="WS 8 T Plant &gt;$5M" sheetId="97" state="hidden" r:id="rId17"/>
    <sheet name="WS 9 PBOPs" sheetId="100" state="hidden" r:id="rId18"/>
    <sheet name="WS 10 ADIT WS" sheetId="131" state="hidden" r:id="rId19"/>
    <sheet name="WS 10a Remeasurement" sheetId="132" state="hidden" r:id="rId20"/>
    <sheet name="WS 11 ADIT Proration" sheetId="133" state="hidden" r:id="rId21"/>
    <sheet name="ATTACHMENTS -&gt;" sheetId="101" state="hidden" r:id="rId22"/>
    <sheet name="ATT 1 - Unfunded Reserve" sheetId="104" state="hidden" r:id="rId23"/>
    <sheet name="ATT 2 - Revenue Credits" sheetId="103" state="hidden" r:id="rId24"/>
    <sheet name="ATT 3 - Support Expenses" sheetId="102" state="hidden" r:id="rId25"/>
    <sheet name="Supplemental Attachments TOC" sheetId="134" state="hidden" r:id="rId26"/>
    <sheet name="Attachment Supp - 1" sheetId="135" state="hidden" r:id="rId27"/>
    <sheet name="Attachment Supp - 2" sheetId="136" state="hidden" r:id="rId28"/>
    <sheet name="Attachment Supp - 3" sheetId="138" state="hidden" r:id="rId29"/>
    <sheet name="Allocations -&gt;" sheetId="202" r:id="rId30"/>
    <sheet name="WS 1 Allocation Calculations" sheetId="139" r:id="rId31"/>
    <sheet name="WS 2 Allocation Support" sheetId="140" r:id="rId32"/>
    <sheet name="LNS RR-&gt;" sheetId="204" r:id="rId33"/>
    <sheet name="WS 1 Local Service ATRR" sheetId="142" r:id="rId34"/>
    <sheet name="WS 2b RIE Revenue Credits" sheetId="143" r:id="rId35"/>
    <sheet name="WS 3 Forecast " sheetId="144" r:id="rId36"/>
    <sheet name="WS 3a Yr 1 ADIT Proration" sheetId="145" r:id="rId37"/>
    <sheet name="WS 3b Yr 2 ADIT Proration" sheetId="146" r:id="rId38"/>
    <sheet name="WS 4 True-up Interest" sheetId="147" r:id="rId39"/>
    <sheet name="RNS RR-&gt;" sheetId="205" r:id="rId40"/>
    <sheet name="WS 1 Regional Service ATRR" sheetId="168" r:id="rId41"/>
    <sheet name="WS 2 Specific Items" sheetId="169" r:id="rId42"/>
    <sheet name="WS 3 Incremental" sheetId="170" r:id="rId43"/>
    <sheet name="WS 3a Investment Base Calcs" sheetId="171" r:id="rId44"/>
    <sheet name="WS 3b IRIT" sheetId="172" r:id="rId45"/>
    <sheet name="WS 3c Post 2003 IRIT" sheetId="173" r:id="rId46"/>
    <sheet name="WS 3g NEEWS" sheetId="174" r:id="rId47"/>
    <sheet name="WS 4 Forecast " sheetId="175" r:id="rId48"/>
    <sheet name="WS 4a Yr 1 ADIT Proration" sheetId="176" r:id="rId49"/>
    <sheet name="WS 4b Yr 2 ADIT Proration" sheetId="177" r:id="rId50"/>
    <sheet name="WS 5 True-up Interest" sheetId="178" r:id="rId51"/>
    <sheet name="ATTACHMENTS -&gt; (3)" sheetId="179" state="hidden" r:id="rId52"/>
    <sheet name="ATT NEP_VT-1_RIE" sheetId="180" state="hidden" r:id="rId53"/>
    <sheet name="Supplemental Attachments TO (3)" sheetId="181" state="hidden" r:id="rId54"/>
    <sheet name="Attachment Supp-RIE-1 (2)" sheetId="182" state="hidden" r:id="rId55"/>
    <sheet name="Attachment Supp-RIE-2 (2)" sheetId="183" state="hidden" r:id="rId56"/>
    <sheet name="Attachment Supp-RIE-3 (2)" sheetId="184" state="hidden" r:id="rId57"/>
    <sheet name="Attachment Supp-RIE-4" sheetId="185" state="hidden" r:id="rId58"/>
    <sheet name="Attachment Supp-RIE-5" sheetId="186" state="hidden" r:id="rId59"/>
    <sheet name="Attachment Supp-RIE-6a (2)" sheetId="187" state="hidden" r:id="rId60"/>
    <sheet name="Attachment Supp-RIE-6b (2)" sheetId="188" state="hidden" r:id="rId61"/>
    <sheet name="Attachment Supp-RIE-6c (2)" sheetId="189" state="hidden" r:id="rId62"/>
    <sheet name="Attachment Supp-RIE-6d (2)" sheetId="190" state="hidden" r:id="rId63"/>
    <sheet name="Attachment Supp-RIE-7a" sheetId="191" state="hidden" r:id="rId64"/>
    <sheet name="Attachment Supp-RIE-7b" sheetId="192" state="hidden" r:id="rId65"/>
    <sheet name="Attachment Supp-RIE-7c" sheetId="193" state="hidden" r:id="rId66"/>
    <sheet name="Attachment Supp-RIE-7d" sheetId="194" state="hidden" r:id="rId67"/>
    <sheet name="Attachment Supp-RIE-8a" sheetId="195" state="hidden" r:id="rId68"/>
    <sheet name="Attachment Supp-RIE-8b" sheetId="196" state="hidden" r:id="rId69"/>
    <sheet name="Attachment Supp-RIE-8c" sheetId="197" state="hidden" r:id="rId70"/>
    <sheet name="Attachment Supp-RIE-8d" sheetId="198" state="hidden" r:id="rId71"/>
    <sheet name="Attachment Supp-RIE-9" sheetId="199" state="hidden" r:id="rId72"/>
    <sheet name="Attachment Supp-RIE-10" sheetId="200" state="hidden" r:id="rId73"/>
    <sheet name="ATTACHMENTS -&gt; (2)" sheetId="148" state="hidden" r:id="rId74"/>
    <sheet name="Supplemental Attachments TO (2)" sheetId="149" state="hidden" r:id="rId75"/>
    <sheet name="Attachment Supp-RIE-1" sheetId="150" state="hidden" r:id="rId76"/>
    <sheet name="Attachment Supp-RIE-2" sheetId="151" state="hidden" r:id="rId77"/>
    <sheet name="Attachment Supp-RIE-3" sheetId="152" state="hidden" r:id="rId78"/>
    <sheet name="Attachment Supp-RIE-4a" sheetId="153" state="hidden" r:id="rId79"/>
    <sheet name="Attachment Supp-RIE-4b" sheetId="154" state="hidden" r:id="rId80"/>
    <sheet name="Attachment Supp-RIE-4c" sheetId="155" state="hidden" r:id="rId81"/>
    <sheet name="Attachment Supp-RIE-4d" sheetId="156" state="hidden" r:id="rId82"/>
    <sheet name="Attachment Supp-RIE-5a" sheetId="157" state="hidden" r:id="rId83"/>
    <sheet name="Attachment Supp-RIE-5b" sheetId="158" state="hidden" r:id="rId84"/>
    <sheet name="Attachment Supp-RIE-5c" sheetId="159" state="hidden" r:id="rId85"/>
    <sheet name="Attachment Supp-RIE-5d" sheetId="160" state="hidden" r:id="rId86"/>
    <sheet name="Attachment Supp-RIE-6a" sheetId="161" state="hidden" r:id="rId87"/>
    <sheet name="Attachment Supp-RIE-6b" sheetId="162" state="hidden" r:id="rId88"/>
    <sheet name="Attachment Supp-RIE-6c" sheetId="163" state="hidden" r:id="rId89"/>
    <sheet name="Attachment Supp-RIE-6d" sheetId="164" state="hidden" r:id="rId90"/>
    <sheet name="Attachment Supp-RIE-7" sheetId="165" state="hidden" r:id="rId91"/>
    <sheet name="Attachment Supp-RIE-8" sheetId="166" state="hidden" r:id="rId92"/>
  </sheets>
  <externalReferences>
    <externalReference r:id="rId93"/>
    <externalReference r:id="rId94"/>
    <externalReference r:id="rId95"/>
    <externalReference r:id="rId96"/>
  </externalReferences>
  <definedNames>
    <definedName name="\B">#REF!</definedName>
    <definedName name="\C">#N/A</definedName>
    <definedName name="\G">#REF!</definedName>
    <definedName name="\I">#N/A</definedName>
    <definedName name="\K">#N/A</definedName>
    <definedName name="\L">#N/A</definedName>
    <definedName name="\M" localSheetId="2">#REF!</definedName>
    <definedName name="\M">#N/A</definedName>
    <definedName name="\N" localSheetId="2">#REF!</definedName>
    <definedName name="\N">#N/A</definedName>
    <definedName name="\P" localSheetId="77">#REF!</definedName>
    <definedName name="\P" localSheetId="58">#REF!</definedName>
    <definedName name="\P" localSheetId="90">#REF!</definedName>
    <definedName name="\P" localSheetId="71">#REF!</definedName>
    <definedName name="\P">#REF!</definedName>
    <definedName name="\Q">#REF!</definedName>
    <definedName name="\R">#N/A</definedName>
    <definedName name="\S">#N/A</definedName>
    <definedName name="\T">#REF!</definedName>
    <definedName name="\W">#N/A</definedName>
    <definedName name="\X">#N/A</definedName>
    <definedName name="\Y">#N/A</definedName>
    <definedName name="\Z">#N/A</definedName>
    <definedName name="____________________CAP2">#REF!</definedName>
    <definedName name="____________________clp2">#REF!</definedName>
    <definedName name="____________________coc2">#REF!</definedName>
    <definedName name="____________________hpe1">#REF!</definedName>
    <definedName name="____________________hpe2">#REF!</definedName>
    <definedName name="____________________hwp1">#REF!</definedName>
    <definedName name="____________________hwp2">#REF!</definedName>
    <definedName name="___________________CAP2">#REF!</definedName>
    <definedName name="___________________clp2">#REF!</definedName>
    <definedName name="___________________coc2">#REF!</definedName>
    <definedName name="___________________hpe1">#REF!</definedName>
    <definedName name="___________________hpe2">#REF!</definedName>
    <definedName name="___________________hwp1">#REF!</definedName>
    <definedName name="___________________hwp2">#REF!</definedName>
    <definedName name="__________________CAP2">#REF!</definedName>
    <definedName name="__________________clp2">#REF!</definedName>
    <definedName name="__________________coc2">#REF!</definedName>
    <definedName name="__________________hpe1">#REF!</definedName>
    <definedName name="__________________hpe2">#REF!</definedName>
    <definedName name="__________________hwp1">#REF!</definedName>
    <definedName name="__________________hwp2">#REF!</definedName>
    <definedName name="_________________CAP2">#REF!</definedName>
    <definedName name="_________________clp2">#REF!</definedName>
    <definedName name="_________________coc2">#REF!</definedName>
    <definedName name="_________________hpe1">#REF!</definedName>
    <definedName name="_________________hpe2">#REF!</definedName>
    <definedName name="_________________hwp1">#REF!</definedName>
    <definedName name="_________________hwp2">#REF!</definedName>
    <definedName name="________________CAP2">#REF!</definedName>
    <definedName name="________________clp2">#REF!</definedName>
    <definedName name="________________coc2">#REF!</definedName>
    <definedName name="________________hpe1">#REF!</definedName>
    <definedName name="________________hpe2">#REF!</definedName>
    <definedName name="________________hwp1">#REF!</definedName>
    <definedName name="________________hwp2">#REF!</definedName>
    <definedName name="_______________CAP2">#REF!</definedName>
    <definedName name="_______________clp2">#REF!</definedName>
    <definedName name="_______________coc2">#REF!</definedName>
    <definedName name="_______________hpe1">#REF!</definedName>
    <definedName name="_______________hpe2">#REF!</definedName>
    <definedName name="_______________hwp1">#REF!</definedName>
    <definedName name="_______________hwp2">#REF!</definedName>
    <definedName name="______________CAP2">#REF!</definedName>
    <definedName name="______________clp2">#REF!</definedName>
    <definedName name="______________coc2">#REF!</definedName>
    <definedName name="______________hpe1">#REF!</definedName>
    <definedName name="______________hpe2">#REF!</definedName>
    <definedName name="______________hwp1">#REF!</definedName>
    <definedName name="______________hwp2">#REF!</definedName>
    <definedName name="_____________CAP2">#REF!</definedName>
    <definedName name="_____________clp2">#REF!</definedName>
    <definedName name="_____________coc2">#REF!</definedName>
    <definedName name="_____________hpe1">#REF!</definedName>
    <definedName name="_____________hpe2">#REF!</definedName>
    <definedName name="_____________hwp1">#REF!</definedName>
    <definedName name="_____________hwp2">#REF!</definedName>
    <definedName name="____________CAP2">#REF!</definedName>
    <definedName name="____________clp2">#REF!</definedName>
    <definedName name="____________coc2">#REF!</definedName>
    <definedName name="____________hpe1">#REF!</definedName>
    <definedName name="____________hpe2">#REF!</definedName>
    <definedName name="____________hwp1">#REF!</definedName>
    <definedName name="____________hwp2">#REF!</definedName>
    <definedName name="___________CAP2">#REF!</definedName>
    <definedName name="___________clp2">#REF!</definedName>
    <definedName name="___________coc2">#REF!</definedName>
    <definedName name="___________hpe1">#REF!</definedName>
    <definedName name="___________hpe2">#REF!</definedName>
    <definedName name="___________hwp1">#REF!</definedName>
    <definedName name="___________hwp2">#REF!</definedName>
    <definedName name="__________CAP2">#REF!</definedName>
    <definedName name="__________clp2">#REF!</definedName>
    <definedName name="__________coc2">#REF!</definedName>
    <definedName name="__________hpe1">#REF!</definedName>
    <definedName name="__________hpe2">#REF!</definedName>
    <definedName name="__________hwp1">#REF!</definedName>
    <definedName name="__________hwp2">#REF!</definedName>
    <definedName name="_________CAP2">#REF!</definedName>
    <definedName name="_________clp2">#REF!</definedName>
    <definedName name="_________coc2">#REF!</definedName>
    <definedName name="_________hpe1">#REF!</definedName>
    <definedName name="_________hpe2">#REF!</definedName>
    <definedName name="_________hwp1">#REF!</definedName>
    <definedName name="_________hwp2">#REF!</definedName>
    <definedName name="________CAP2">#REF!</definedName>
    <definedName name="________clp2">#REF!</definedName>
    <definedName name="________coc2">#REF!</definedName>
    <definedName name="________hpe1">#REF!</definedName>
    <definedName name="________hpe2">#REF!</definedName>
    <definedName name="________hwp1">#REF!</definedName>
    <definedName name="________hwp2">#REF!</definedName>
    <definedName name="________tb2" localSheetId="27" hidden="1">OFFSET(TB,1,)</definedName>
    <definedName name="________tb2" localSheetId="28" hidden="1">OFFSET(TB,1,)</definedName>
    <definedName name="________tb2" localSheetId="72" hidden="1">OFFSET(TB,1,)</definedName>
    <definedName name="________tb2" localSheetId="76" hidden="1">OFFSET(TB,1,)</definedName>
    <definedName name="________tb2" localSheetId="55" hidden="1">OFFSET(TB,1,)</definedName>
    <definedName name="________tb2" localSheetId="56" hidden="1">OFFSET(TB,1,)</definedName>
    <definedName name="________tb2" localSheetId="57" hidden="1">OFFSET(TB,1,)</definedName>
    <definedName name="________tb2" localSheetId="78" hidden="1">OFFSET(TB,1,)</definedName>
    <definedName name="________tb2" localSheetId="82" hidden="1">OFFSET(TB,1,)</definedName>
    <definedName name="________tb2" localSheetId="86" hidden="1">OFFSET(TB,1,)</definedName>
    <definedName name="________tb2" localSheetId="59" hidden="1">OFFSET(TB,1,)</definedName>
    <definedName name="________tb2" localSheetId="90" hidden="1">OFFSET(TB,1,)</definedName>
    <definedName name="________tb2" localSheetId="63" hidden="1">OFFSET(TB,1,)</definedName>
    <definedName name="________tb2" localSheetId="91" hidden="1">OFFSET(TB,1,)</definedName>
    <definedName name="________tb2" localSheetId="67" hidden="1">OFFSET(TB,1,)</definedName>
    <definedName name="________tb2" localSheetId="71" hidden="1">OFFSET(TB,1,)</definedName>
    <definedName name="________tb2" localSheetId="74" hidden="1">OFFSET(TB,1,)</definedName>
    <definedName name="________tb2" localSheetId="53" hidden="1">OFFSET(TB,1,)</definedName>
    <definedName name="________tb2" localSheetId="25" hidden="1">OFFSET(TB,1,)</definedName>
    <definedName name="________tb2" hidden="1">OFFSET(TB,1,)</definedName>
    <definedName name="_______A11" localSheetId="28" hidden="1">{#N/A,#N/A,FALSE,"Umsatz 99";#N/A,#N/A,FALSE,"ER 99 "}</definedName>
    <definedName name="_______A11" localSheetId="56" hidden="1">{#N/A,#N/A,FALSE,"Umsatz 99";#N/A,#N/A,FALSE,"ER 99 "}</definedName>
    <definedName name="_______A11" localSheetId="57" hidden="1">{#N/A,#N/A,FALSE,"Umsatz 99";#N/A,#N/A,FALSE,"ER 99 "}</definedName>
    <definedName name="_______A11" localSheetId="78" hidden="1">{#N/A,#N/A,FALSE,"Umsatz 99";#N/A,#N/A,FALSE,"ER 99 "}</definedName>
    <definedName name="_______A11" localSheetId="82" hidden="1">{#N/A,#N/A,FALSE,"Umsatz 99";#N/A,#N/A,FALSE,"ER 99 "}</definedName>
    <definedName name="_______A11" localSheetId="86" hidden="1">{#N/A,#N/A,FALSE,"Umsatz 99";#N/A,#N/A,FALSE,"ER 99 "}</definedName>
    <definedName name="_______A11" localSheetId="59" hidden="1">{#N/A,#N/A,FALSE,"Umsatz 99";#N/A,#N/A,FALSE,"ER 99 "}</definedName>
    <definedName name="_______A11" localSheetId="63" hidden="1">{#N/A,#N/A,FALSE,"Umsatz 99";#N/A,#N/A,FALSE,"ER 99 "}</definedName>
    <definedName name="_______A11" localSheetId="67" hidden="1">{#N/A,#N/A,FALSE,"Umsatz 99";#N/A,#N/A,FALSE,"ER 99 "}</definedName>
    <definedName name="_______A11" hidden="1">{#N/A,#N/A,FALSE,"Umsatz 99";#N/A,#N/A,FALSE,"ER 99 "}</definedName>
    <definedName name="_______c" localSheetId="28" hidden="1">{"Fiesta Facer Page",#N/A,FALSE,"Q_C_S";"Fiesta Main Page",#N/A,FALSE,"V_L";"Fiesta 95BP Struct",#N/A,FALSE,"StructBP";"Fiesta Post 95BP Struct",#N/A,FALSE,"AdjStructBP"}</definedName>
    <definedName name="_______c" localSheetId="56" hidden="1">{"Fiesta Facer Page",#N/A,FALSE,"Q_C_S";"Fiesta Main Page",#N/A,FALSE,"V_L";"Fiesta 95BP Struct",#N/A,FALSE,"StructBP";"Fiesta Post 95BP Struct",#N/A,FALSE,"AdjStructBP"}</definedName>
    <definedName name="_______c" localSheetId="57" hidden="1">{"Fiesta Facer Page",#N/A,FALSE,"Q_C_S";"Fiesta Main Page",#N/A,FALSE,"V_L";"Fiesta 95BP Struct",#N/A,FALSE,"StructBP";"Fiesta Post 95BP Struct",#N/A,FALSE,"AdjStructBP"}</definedName>
    <definedName name="_______c" localSheetId="78" hidden="1">{"Fiesta Facer Page",#N/A,FALSE,"Q_C_S";"Fiesta Main Page",#N/A,FALSE,"V_L";"Fiesta 95BP Struct",#N/A,FALSE,"StructBP";"Fiesta Post 95BP Struct",#N/A,FALSE,"AdjStructBP"}</definedName>
    <definedName name="_______c" localSheetId="82" hidden="1">{"Fiesta Facer Page",#N/A,FALSE,"Q_C_S";"Fiesta Main Page",#N/A,FALSE,"V_L";"Fiesta 95BP Struct",#N/A,FALSE,"StructBP";"Fiesta Post 95BP Struct",#N/A,FALSE,"AdjStructBP"}</definedName>
    <definedName name="_______c" localSheetId="86" hidden="1">{"Fiesta Facer Page",#N/A,FALSE,"Q_C_S";"Fiesta Main Page",#N/A,FALSE,"V_L";"Fiesta 95BP Struct",#N/A,FALSE,"StructBP";"Fiesta Post 95BP Struct",#N/A,FALSE,"AdjStructBP"}</definedName>
    <definedName name="_______c" localSheetId="59" hidden="1">{"Fiesta Facer Page",#N/A,FALSE,"Q_C_S";"Fiesta Main Page",#N/A,FALSE,"V_L";"Fiesta 95BP Struct",#N/A,FALSE,"StructBP";"Fiesta Post 95BP Struct",#N/A,FALSE,"AdjStructBP"}</definedName>
    <definedName name="_______c" localSheetId="63" hidden="1">{"Fiesta Facer Page",#N/A,FALSE,"Q_C_S";"Fiesta Main Page",#N/A,FALSE,"V_L";"Fiesta 95BP Struct",#N/A,FALSE,"StructBP";"Fiesta Post 95BP Struct",#N/A,FALSE,"AdjStructBP"}</definedName>
    <definedName name="_______c" localSheetId="67" hidden="1">{"Fiesta Facer Page",#N/A,FALSE,"Q_C_S";"Fiesta Main Page",#N/A,FALSE,"V_L";"Fiesta 95BP Struct",#N/A,FALSE,"StructBP";"Fiesta Post 95BP Struct",#N/A,FALSE,"AdjStructBP"}</definedName>
    <definedName name="_______c" hidden="1">{"Fiesta Facer Page",#N/A,FALSE,"Q_C_S";"Fiesta Main Page",#N/A,FALSE,"V_L";"Fiesta 95BP Struct",#N/A,FALSE,"StructBP";"Fiesta Post 95BP Struct",#N/A,FALSE,"AdjStructBP"}</definedName>
    <definedName name="_______CAP2">#REF!</definedName>
    <definedName name="_______clp2">#REF!</definedName>
    <definedName name="_______coc2">#REF!</definedName>
    <definedName name="_______hpe1">#REF!</definedName>
    <definedName name="_______hpe2">#REF!</definedName>
    <definedName name="_______hwp1">#REF!</definedName>
    <definedName name="_______hwp2">#REF!</definedName>
    <definedName name="_______tb2" localSheetId="27" hidden="1">OFFSET(TB,1,)</definedName>
    <definedName name="_______tb2" localSheetId="28" hidden="1">OFFSET(TB,1,)</definedName>
    <definedName name="_______tb2" localSheetId="72" hidden="1">OFFSET(TB,1,)</definedName>
    <definedName name="_______tb2" localSheetId="76" hidden="1">OFFSET(TB,1,)</definedName>
    <definedName name="_______tb2" localSheetId="55" hidden="1">OFFSET(TB,1,)</definedName>
    <definedName name="_______tb2" localSheetId="56" hidden="1">OFFSET(TB,1,)</definedName>
    <definedName name="_______tb2" localSheetId="57" hidden="1">OFFSET(TB,1,)</definedName>
    <definedName name="_______tb2" localSheetId="78" hidden="1">OFFSET(TB,1,)</definedName>
    <definedName name="_______tb2" localSheetId="82" hidden="1">OFFSET(TB,1,)</definedName>
    <definedName name="_______tb2" localSheetId="86" hidden="1">OFFSET(TB,1,)</definedName>
    <definedName name="_______tb2" localSheetId="59" hidden="1">OFFSET(TB,1,)</definedName>
    <definedName name="_______tb2" localSheetId="90" hidden="1">OFFSET(TB,1,)</definedName>
    <definedName name="_______tb2" localSheetId="63" hidden="1">OFFSET(TB,1,)</definedName>
    <definedName name="_______tb2" localSheetId="91" hidden="1">OFFSET(TB,1,)</definedName>
    <definedName name="_______tb2" localSheetId="67" hidden="1">OFFSET(TB,1,)</definedName>
    <definedName name="_______tb2" localSheetId="71" hidden="1">OFFSET(TB,1,)</definedName>
    <definedName name="_______tb2" localSheetId="74" hidden="1">OFFSET(TB,1,)</definedName>
    <definedName name="_______tb2" localSheetId="53" hidden="1">OFFSET(TB,1,)</definedName>
    <definedName name="_______tb2" localSheetId="25" hidden="1">OFFSET(TB,1,)</definedName>
    <definedName name="_______tb2" hidden="1">OFFSET(TB,1,)</definedName>
    <definedName name="______A11" localSheetId="28" hidden="1">{#N/A,#N/A,FALSE,"Umsatz 99";#N/A,#N/A,FALSE,"ER 99 "}</definedName>
    <definedName name="______A11" localSheetId="56" hidden="1">{#N/A,#N/A,FALSE,"Umsatz 99";#N/A,#N/A,FALSE,"ER 99 "}</definedName>
    <definedName name="______A11" localSheetId="57" hidden="1">{#N/A,#N/A,FALSE,"Umsatz 99";#N/A,#N/A,FALSE,"ER 99 "}</definedName>
    <definedName name="______A11" localSheetId="78" hidden="1">{#N/A,#N/A,FALSE,"Umsatz 99";#N/A,#N/A,FALSE,"ER 99 "}</definedName>
    <definedName name="______A11" localSheetId="82" hidden="1">{#N/A,#N/A,FALSE,"Umsatz 99";#N/A,#N/A,FALSE,"ER 99 "}</definedName>
    <definedName name="______A11" localSheetId="86" hidden="1">{#N/A,#N/A,FALSE,"Umsatz 99";#N/A,#N/A,FALSE,"ER 99 "}</definedName>
    <definedName name="______A11" localSheetId="59" hidden="1">{#N/A,#N/A,FALSE,"Umsatz 99";#N/A,#N/A,FALSE,"ER 99 "}</definedName>
    <definedName name="______A11" localSheetId="63" hidden="1">{#N/A,#N/A,FALSE,"Umsatz 99";#N/A,#N/A,FALSE,"ER 99 "}</definedName>
    <definedName name="______A11" localSheetId="67" hidden="1">{#N/A,#N/A,FALSE,"Umsatz 99";#N/A,#N/A,FALSE,"ER 99 "}</definedName>
    <definedName name="______A11" hidden="1">{#N/A,#N/A,FALSE,"Umsatz 99";#N/A,#N/A,FALSE,"ER 99 "}</definedName>
    <definedName name="______c" localSheetId="28" hidden="1">{"Fiesta Facer Page",#N/A,FALSE,"Q_C_S";"Fiesta Main Page",#N/A,FALSE,"V_L";"Fiesta 95BP Struct",#N/A,FALSE,"StructBP";"Fiesta Post 95BP Struct",#N/A,FALSE,"AdjStructBP"}</definedName>
    <definedName name="______c" localSheetId="56" hidden="1">{"Fiesta Facer Page",#N/A,FALSE,"Q_C_S";"Fiesta Main Page",#N/A,FALSE,"V_L";"Fiesta 95BP Struct",#N/A,FALSE,"StructBP";"Fiesta Post 95BP Struct",#N/A,FALSE,"AdjStructBP"}</definedName>
    <definedName name="______c" localSheetId="57" hidden="1">{"Fiesta Facer Page",#N/A,FALSE,"Q_C_S";"Fiesta Main Page",#N/A,FALSE,"V_L";"Fiesta 95BP Struct",#N/A,FALSE,"StructBP";"Fiesta Post 95BP Struct",#N/A,FALSE,"AdjStructBP"}</definedName>
    <definedName name="______c" localSheetId="78" hidden="1">{"Fiesta Facer Page",#N/A,FALSE,"Q_C_S";"Fiesta Main Page",#N/A,FALSE,"V_L";"Fiesta 95BP Struct",#N/A,FALSE,"StructBP";"Fiesta Post 95BP Struct",#N/A,FALSE,"AdjStructBP"}</definedName>
    <definedName name="______c" localSheetId="82" hidden="1">{"Fiesta Facer Page",#N/A,FALSE,"Q_C_S";"Fiesta Main Page",#N/A,FALSE,"V_L";"Fiesta 95BP Struct",#N/A,FALSE,"StructBP";"Fiesta Post 95BP Struct",#N/A,FALSE,"AdjStructBP"}</definedName>
    <definedName name="______c" localSheetId="86" hidden="1">{"Fiesta Facer Page",#N/A,FALSE,"Q_C_S";"Fiesta Main Page",#N/A,FALSE,"V_L";"Fiesta 95BP Struct",#N/A,FALSE,"StructBP";"Fiesta Post 95BP Struct",#N/A,FALSE,"AdjStructBP"}</definedName>
    <definedName name="______c" localSheetId="59" hidden="1">{"Fiesta Facer Page",#N/A,FALSE,"Q_C_S";"Fiesta Main Page",#N/A,FALSE,"V_L";"Fiesta 95BP Struct",#N/A,FALSE,"StructBP";"Fiesta Post 95BP Struct",#N/A,FALSE,"AdjStructBP"}</definedName>
    <definedName name="______c" localSheetId="63" hidden="1">{"Fiesta Facer Page",#N/A,FALSE,"Q_C_S";"Fiesta Main Page",#N/A,FALSE,"V_L";"Fiesta 95BP Struct",#N/A,FALSE,"StructBP";"Fiesta Post 95BP Struct",#N/A,FALSE,"AdjStructBP"}</definedName>
    <definedName name="______c" localSheetId="67" hidden="1">{"Fiesta Facer Page",#N/A,FALSE,"Q_C_S";"Fiesta Main Page",#N/A,FALSE,"V_L";"Fiesta 95BP Struct",#N/A,FALSE,"StructBP";"Fiesta Post 95BP Struct",#N/A,FALSE,"AdjStructBP"}</definedName>
    <definedName name="______c" hidden="1">{"Fiesta Facer Page",#N/A,FALSE,"Q_C_S";"Fiesta Main Page",#N/A,FALSE,"V_L";"Fiesta 95BP Struct",#N/A,FALSE,"StructBP";"Fiesta Post 95BP Struct",#N/A,FALSE,"AdjStructBP"}</definedName>
    <definedName name="______CAP2">#REF!</definedName>
    <definedName name="______clp2">#REF!</definedName>
    <definedName name="______coc2">#REF!</definedName>
    <definedName name="______hpe1">#REF!</definedName>
    <definedName name="______hpe2">#REF!</definedName>
    <definedName name="______hwp1">#REF!</definedName>
    <definedName name="______hwp2">#REF!</definedName>
    <definedName name="_____A11" localSheetId="28" hidden="1">{#N/A,#N/A,FALSE,"Umsatz 99";#N/A,#N/A,FALSE,"ER 99 "}</definedName>
    <definedName name="_____A11" localSheetId="56" hidden="1">{#N/A,#N/A,FALSE,"Umsatz 99";#N/A,#N/A,FALSE,"ER 99 "}</definedName>
    <definedName name="_____A11" localSheetId="57" hidden="1">{#N/A,#N/A,FALSE,"Umsatz 99";#N/A,#N/A,FALSE,"ER 99 "}</definedName>
    <definedName name="_____A11" localSheetId="78" hidden="1">{#N/A,#N/A,FALSE,"Umsatz 99";#N/A,#N/A,FALSE,"ER 99 "}</definedName>
    <definedName name="_____A11" localSheetId="82" hidden="1">{#N/A,#N/A,FALSE,"Umsatz 99";#N/A,#N/A,FALSE,"ER 99 "}</definedName>
    <definedName name="_____A11" localSheetId="86" hidden="1">{#N/A,#N/A,FALSE,"Umsatz 99";#N/A,#N/A,FALSE,"ER 99 "}</definedName>
    <definedName name="_____A11" localSheetId="59" hidden="1">{#N/A,#N/A,FALSE,"Umsatz 99";#N/A,#N/A,FALSE,"ER 99 "}</definedName>
    <definedName name="_____A11" localSheetId="63" hidden="1">{#N/A,#N/A,FALSE,"Umsatz 99";#N/A,#N/A,FALSE,"ER 99 "}</definedName>
    <definedName name="_____A11" localSheetId="67" hidden="1">{#N/A,#N/A,FALSE,"Umsatz 99";#N/A,#N/A,FALSE,"ER 99 "}</definedName>
    <definedName name="_____A11" hidden="1">{#N/A,#N/A,FALSE,"Umsatz 99";#N/A,#N/A,FALSE,"ER 99 "}</definedName>
    <definedName name="_____c" localSheetId="28" hidden="1">{"Fiesta Facer Page",#N/A,FALSE,"Q_C_S";"Fiesta Main Page",#N/A,FALSE,"V_L";"Fiesta 95BP Struct",#N/A,FALSE,"StructBP";"Fiesta Post 95BP Struct",#N/A,FALSE,"AdjStructBP"}</definedName>
    <definedName name="_____c" localSheetId="56" hidden="1">{"Fiesta Facer Page",#N/A,FALSE,"Q_C_S";"Fiesta Main Page",#N/A,FALSE,"V_L";"Fiesta 95BP Struct",#N/A,FALSE,"StructBP";"Fiesta Post 95BP Struct",#N/A,FALSE,"AdjStructBP"}</definedName>
    <definedName name="_____c" localSheetId="57" hidden="1">{"Fiesta Facer Page",#N/A,FALSE,"Q_C_S";"Fiesta Main Page",#N/A,FALSE,"V_L";"Fiesta 95BP Struct",#N/A,FALSE,"StructBP";"Fiesta Post 95BP Struct",#N/A,FALSE,"AdjStructBP"}</definedName>
    <definedName name="_____c" localSheetId="78" hidden="1">{"Fiesta Facer Page",#N/A,FALSE,"Q_C_S";"Fiesta Main Page",#N/A,FALSE,"V_L";"Fiesta 95BP Struct",#N/A,FALSE,"StructBP";"Fiesta Post 95BP Struct",#N/A,FALSE,"AdjStructBP"}</definedName>
    <definedName name="_____c" localSheetId="82" hidden="1">{"Fiesta Facer Page",#N/A,FALSE,"Q_C_S";"Fiesta Main Page",#N/A,FALSE,"V_L";"Fiesta 95BP Struct",#N/A,FALSE,"StructBP";"Fiesta Post 95BP Struct",#N/A,FALSE,"AdjStructBP"}</definedName>
    <definedName name="_____c" localSheetId="86" hidden="1">{"Fiesta Facer Page",#N/A,FALSE,"Q_C_S";"Fiesta Main Page",#N/A,FALSE,"V_L";"Fiesta 95BP Struct",#N/A,FALSE,"StructBP";"Fiesta Post 95BP Struct",#N/A,FALSE,"AdjStructBP"}</definedName>
    <definedName name="_____c" localSheetId="59" hidden="1">{"Fiesta Facer Page",#N/A,FALSE,"Q_C_S";"Fiesta Main Page",#N/A,FALSE,"V_L";"Fiesta 95BP Struct",#N/A,FALSE,"StructBP";"Fiesta Post 95BP Struct",#N/A,FALSE,"AdjStructBP"}</definedName>
    <definedName name="_____c" localSheetId="63" hidden="1">{"Fiesta Facer Page",#N/A,FALSE,"Q_C_S";"Fiesta Main Page",#N/A,FALSE,"V_L";"Fiesta 95BP Struct",#N/A,FALSE,"StructBP";"Fiesta Post 95BP Struct",#N/A,FALSE,"AdjStructBP"}</definedName>
    <definedName name="_____c" localSheetId="67" hidden="1">{"Fiesta Facer Page",#N/A,FALSE,"Q_C_S";"Fiesta Main Page",#N/A,FALSE,"V_L";"Fiesta 95BP Struct",#N/A,FALSE,"StructBP";"Fiesta Post 95BP Struct",#N/A,FALSE,"AdjStructBP"}</definedName>
    <definedName name="_____c" hidden="1">{"Fiesta Facer Page",#N/A,FALSE,"Q_C_S";"Fiesta Main Page",#N/A,FALSE,"V_L";"Fiesta 95BP Struct",#N/A,FALSE,"StructBP";"Fiesta Post 95BP Struct",#N/A,FALSE,"AdjStructBP"}</definedName>
    <definedName name="_____CAP2">#REF!</definedName>
    <definedName name="_____clp2">#REF!</definedName>
    <definedName name="_____coc2">#REF!</definedName>
    <definedName name="_____end1">40008.1499768519</definedName>
    <definedName name="_____hpe1">#REF!</definedName>
    <definedName name="_____hpe2">#REF!</definedName>
    <definedName name="_____hwp1">#REF!</definedName>
    <definedName name="_____hwp2">#REF!</definedName>
    <definedName name="_____tb2" localSheetId="27" hidden="1">OFFSET(TB,1,)</definedName>
    <definedName name="_____tb2" localSheetId="28" hidden="1">OFFSET(TB,1,)</definedName>
    <definedName name="_____tb2" localSheetId="72" hidden="1">OFFSET(TB,1,)</definedName>
    <definedName name="_____tb2" localSheetId="76" hidden="1">OFFSET(TB,1,)</definedName>
    <definedName name="_____tb2" localSheetId="55" hidden="1">OFFSET(TB,1,)</definedName>
    <definedName name="_____tb2" localSheetId="56" hidden="1">OFFSET(TB,1,)</definedName>
    <definedName name="_____tb2" localSheetId="57" hidden="1">OFFSET(TB,1,)</definedName>
    <definedName name="_____tb2" localSheetId="78" hidden="1">OFFSET(TB,1,)</definedName>
    <definedName name="_____tb2" localSheetId="82" hidden="1">OFFSET(TB,1,)</definedName>
    <definedName name="_____tb2" localSheetId="86" hidden="1">OFFSET(TB,1,)</definedName>
    <definedName name="_____tb2" localSheetId="59" hidden="1">OFFSET(TB,1,)</definedName>
    <definedName name="_____tb2" localSheetId="90" hidden="1">OFFSET(TB,1,)</definedName>
    <definedName name="_____tb2" localSheetId="63" hidden="1">OFFSET(TB,1,)</definedName>
    <definedName name="_____tb2" localSheetId="91" hidden="1">OFFSET(TB,1,)</definedName>
    <definedName name="_____tb2" localSheetId="67" hidden="1">OFFSET(TB,1,)</definedName>
    <definedName name="_____tb2" localSheetId="71" hidden="1">OFFSET(TB,1,)</definedName>
    <definedName name="_____tb2" localSheetId="74" hidden="1">OFFSET(TB,1,)</definedName>
    <definedName name="_____tb2" localSheetId="53" hidden="1">OFFSET(TB,1,)</definedName>
    <definedName name="_____tb2" localSheetId="25" hidden="1">OFFSET(TB,1,)</definedName>
    <definedName name="_____tb2" hidden="1">OFFSET(TB,1,)</definedName>
    <definedName name="____A11" localSheetId="28" hidden="1">{#N/A,#N/A,FALSE,"Umsatz 99";#N/A,#N/A,FALSE,"ER 99 "}</definedName>
    <definedName name="____A11" localSheetId="56" hidden="1">{#N/A,#N/A,FALSE,"Umsatz 99";#N/A,#N/A,FALSE,"ER 99 "}</definedName>
    <definedName name="____A11" localSheetId="57" hidden="1">{#N/A,#N/A,FALSE,"Umsatz 99";#N/A,#N/A,FALSE,"ER 99 "}</definedName>
    <definedName name="____A11" localSheetId="78" hidden="1">{#N/A,#N/A,FALSE,"Umsatz 99";#N/A,#N/A,FALSE,"ER 99 "}</definedName>
    <definedName name="____A11" localSheetId="82" hidden="1">{#N/A,#N/A,FALSE,"Umsatz 99";#N/A,#N/A,FALSE,"ER 99 "}</definedName>
    <definedName name="____A11" localSheetId="86" hidden="1">{#N/A,#N/A,FALSE,"Umsatz 99";#N/A,#N/A,FALSE,"ER 99 "}</definedName>
    <definedName name="____A11" localSheetId="59" hidden="1">{#N/A,#N/A,FALSE,"Umsatz 99";#N/A,#N/A,FALSE,"ER 99 "}</definedName>
    <definedName name="____A11" localSheetId="63" hidden="1">{#N/A,#N/A,FALSE,"Umsatz 99";#N/A,#N/A,FALSE,"ER 99 "}</definedName>
    <definedName name="____A11" localSheetId="67" hidden="1">{#N/A,#N/A,FALSE,"Umsatz 99";#N/A,#N/A,FALSE,"ER 99 "}</definedName>
    <definedName name="____A11" hidden="1">{#N/A,#N/A,FALSE,"Umsatz 99";#N/A,#N/A,FALSE,"ER 99 "}</definedName>
    <definedName name="____bb2" localSheetId="28" hidden="1">{#N/A,#N/A,FALSE,"PRJCTED MNTHLY QTY's"}</definedName>
    <definedName name="____bb2" localSheetId="56" hidden="1">{#N/A,#N/A,FALSE,"PRJCTED MNTHLY QTY's"}</definedName>
    <definedName name="____bb2" localSheetId="57" hidden="1">{#N/A,#N/A,FALSE,"PRJCTED MNTHLY QTY's"}</definedName>
    <definedName name="____bb2" localSheetId="78" hidden="1">{#N/A,#N/A,FALSE,"PRJCTED MNTHLY QTY's"}</definedName>
    <definedName name="____bb2" localSheetId="82" hidden="1">{#N/A,#N/A,FALSE,"PRJCTED MNTHLY QTY's"}</definedName>
    <definedName name="____bb2" localSheetId="86" hidden="1">{#N/A,#N/A,FALSE,"PRJCTED MNTHLY QTY's"}</definedName>
    <definedName name="____bb2" localSheetId="59" hidden="1">{#N/A,#N/A,FALSE,"PRJCTED MNTHLY QTY's"}</definedName>
    <definedName name="____bb2" localSheetId="63" hidden="1">{#N/A,#N/A,FALSE,"PRJCTED MNTHLY QTY's"}</definedName>
    <definedName name="____bb2" localSheetId="67" hidden="1">{#N/A,#N/A,FALSE,"PRJCTED MNTHLY QTY's"}</definedName>
    <definedName name="____bb2" hidden="1">{#N/A,#N/A,FALSE,"PRJCTED MNTHLY QTY's"}</definedName>
    <definedName name="____c" localSheetId="28" hidden="1">{"Fiesta Facer Page",#N/A,FALSE,"Q_C_S";"Fiesta Main Page",#N/A,FALSE,"V_L";"Fiesta 95BP Struct",#N/A,FALSE,"StructBP";"Fiesta Post 95BP Struct",#N/A,FALSE,"AdjStructBP"}</definedName>
    <definedName name="____c" localSheetId="56" hidden="1">{"Fiesta Facer Page",#N/A,FALSE,"Q_C_S";"Fiesta Main Page",#N/A,FALSE,"V_L";"Fiesta 95BP Struct",#N/A,FALSE,"StructBP";"Fiesta Post 95BP Struct",#N/A,FALSE,"AdjStructBP"}</definedName>
    <definedName name="____c" localSheetId="57" hidden="1">{"Fiesta Facer Page",#N/A,FALSE,"Q_C_S";"Fiesta Main Page",#N/A,FALSE,"V_L";"Fiesta 95BP Struct",#N/A,FALSE,"StructBP";"Fiesta Post 95BP Struct",#N/A,FALSE,"AdjStructBP"}</definedName>
    <definedName name="____c" localSheetId="78" hidden="1">{"Fiesta Facer Page",#N/A,FALSE,"Q_C_S";"Fiesta Main Page",#N/A,FALSE,"V_L";"Fiesta 95BP Struct",#N/A,FALSE,"StructBP";"Fiesta Post 95BP Struct",#N/A,FALSE,"AdjStructBP"}</definedName>
    <definedName name="____c" localSheetId="82" hidden="1">{"Fiesta Facer Page",#N/A,FALSE,"Q_C_S";"Fiesta Main Page",#N/A,FALSE,"V_L";"Fiesta 95BP Struct",#N/A,FALSE,"StructBP";"Fiesta Post 95BP Struct",#N/A,FALSE,"AdjStructBP"}</definedName>
    <definedName name="____c" localSheetId="86" hidden="1">{"Fiesta Facer Page",#N/A,FALSE,"Q_C_S";"Fiesta Main Page",#N/A,FALSE,"V_L";"Fiesta 95BP Struct",#N/A,FALSE,"StructBP";"Fiesta Post 95BP Struct",#N/A,FALSE,"AdjStructBP"}</definedName>
    <definedName name="____c" localSheetId="59" hidden="1">{"Fiesta Facer Page",#N/A,FALSE,"Q_C_S";"Fiesta Main Page",#N/A,FALSE,"V_L";"Fiesta 95BP Struct",#N/A,FALSE,"StructBP";"Fiesta Post 95BP Struct",#N/A,FALSE,"AdjStructBP"}</definedName>
    <definedName name="____c" localSheetId="63" hidden="1">{"Fiesta Facer Page",#N/A,FALSE,"Q_C_S";"Fiesta Main Page",#N/A,FALSE,"V_L";"Fiesta 95BP Struct",#N/A,FALSE,"StructBP";"Fiesta Post 95BP Struct",#N/A,FALSE,"AdjStructBP"}</definedName>
    <definedName name="____c" localSheetId="67" hidden="1">{"Fiesta Facer Page",#N/A,FALSE,"Q_C_S";"Fiesta Main Page",#N/A,FALSE,"V_L";"Fiesta 95BP Struct",#N/A,FALSE,"StructBP";"Fiesta Post 95BP Struct",#N/A,FALSE,"AdjStructBP"}</definedName>
    <definedName name="____c" hidden="1">{"Fiesta Facer Page",#N/A,FALSE,"Q_C_S";"Fiesta Main Page",#N/A,FALSE,"V_L";"Fiesta 95BP Struct",#N/A,FALSE,"StructBP";"Fiesta Post 95BP Struct",#N/A,FALSE,"AdjStructBP"}</definedName>
    <definedName name="____CAP2">#REF!</definedName>
    <definedName name="____clp2">#REF!</definedName>
    <definedName name="____coc2">#REF!</definedName>
    <definedName name="____end1">40008.1499768519</definedName>
    <definedName name="____hom1" localSheetId="28" hidden="1">{#N/A,#N/A,FALSE,"Assessment";#N/A,#N/A,FALSE,"Staffing";#N/A,#N/A,FALSE,"Hires";#N/A,#N/A,FALSE,"Assumptions"}</definedName>
    <definedName name="____hom1" localSheetId="56" hidden="1">{#N/A,#N/A,FALSE,"Assessment";#N/A,#N/A,FALSE,"Staffing";#N/A,#N/A,FALSE,"Hires";#N/A,#N/A,FALSE,"Assumptions"}</definedName>
    <definedName name="____hom1" localSheetId="57" hidden="1">{#N/A,#N/A,FALSE,"Assessment";#N/A,#N/A,FALSE,"Staffing";#N/A,#N/A,FALSE,"Hires";#N/A,#N/A,FALSE,"Assumptions"}</definedName>
    <definedName name="____hom1" localSheetId="78" hidden="1">{#N/A,#N/A,FALSE,"Assessment";#N/A,#N/A,FALSE,"Staffing";#N/A,#N/A,FALSE,"Hires";#N/A,#N/A,FALSE,"Assumptions"}</definedName>
    <definedName name="____hom1" localSheetId="82" hidden="1">{#N/A,#N/A,FALSE,"Assessment";#N/A,#N/A,FALSE,"Staffing";#N/A,#N/A,FALSE,"Hires";#N/A,#N/A,FALSE,"Assumptions"}</definedName>
    <definedName name="____hom1" localSheetId="86" hidden="1">{#N/A,#N/A,FALSE,"Assessment";#N/A,#N/A,FALSE,"Staffing";#N/A,#N/A,FALSE,"Hires";#N/A,#N/A,FALSE,"Assumptions"}</definedName>
    <definedName name="____hom1" localSheetId="59" hidden="1">{#N/A,#N/A,FALSE,"Assessment";#N/A,#N/A,FALSE,"Staffing";#N/A,#N/A,FALSE,"Hires";#N/A,#N/A,FALSE,"Assumptions"}</definedName>
    <definedName name="____hom1" localSheetId="63" hidden="1">{#N/A,#N/A,FALSE,"Assessment";#N/A,#N/A,FALSE,"Staffing";#N/A,#N/A,FALSE,"Hires";#N/A,#N/A,FALSE,"Assumptions"}</definedName>
    <definedName name="____hom1" localSheetId="67" hidden="1">{#N/A,#N/A,FALSE,"Assessment";#N/A,#N/A,FALSE,"Staffing";#N/A,#N/A,FALSE,"Hires";#N/A,#N/A,FALSE,"Assumptions"}</definedName>
    <definedName name="____hom1" hidden="1">{#N/A,#N/A,FALSE,"Assessment";#N/A,#N/A,FALSE,"Staffing";#N/A,#N/A,FALSE,"Hires";#N/A,#N/A,FALSE,"Assumptions"}</definedName>
    <definedName name="____hpe1">#REF!</definedName>
    <definedName name="____hpe2">#REF!</definedName>
    <definedName name="____hwp1">#REF!</definedName>
    <definedName name="____hwp2">#REF!</definedName>
    <definedName name="____k1" localSheetId="28" hidden="1">{#N/A,#N/A,FALSE,"Assessment";#N/A,#N/A,FALSE,"Staffing";#N/A,#N/A,FALSE,"Hires";#N/A,#N/A,FALSE,"Assumptions"}</definedName>
    <definedName name="____k1" localSheetId="56" hidden="1">{#N/A,#N/A,FALSE,"Assessment";#N/A,#N/A,FALSE,"Staffing";#N/A,#N/A,FALSE,"Hires";#N/A,#N/A,FALSE,"Assumptions"}</definedName>
    <definedName name="____k1" localSheetId="57" hidden="1">{#N/A,#N/A,FALSE,"Assessment";#N/A,#N/A,FALSE,"Staffing";#N/A,#N/A,FALSE,"Hires";#N/A,#N/A,FALSE,"Assumptions"}</definedName>
    <definedName name="____k1" localSheetId="78" hidden="1">{#N/A,#N/A,FALSE,"Assessment";#N/A,#N/A,FALSE,"Staffing";#N/A,#N/A,FALSE,"Hires";#N/A,#N/A,FALSE,"Assumptions"}</definedName>
    <definedName name="____k1" localSheetId="82" hidden="1">{#N/A,#N/A,FALSE,"Assessment";#N/A,#N/A,FALSE,"Staffing";#N/A,#N/A,FALSE,"Hires";#N/A,#N/A,FALSE,"Assumptions"}</definedName>
    <definedName name="____k1" localSheetId="86" hidden="1">{#N/A,#N/A,FALSE,"Assessment";#N/A,#N/A,FALSE,"Staffing";#N/A,#N/A,FALSE,"Hires";#N/A,#N/A,FALSE,"Assumptions"}</definedName>
    <definedName name="____k1" localSheetId="59" hidden="1">{#N/A,#N/A,FALSE,"Assessment";#N/A,#N/A,FALSE,"Staffing";#N/A,#N/A,FALSE,"Hires";#N/A,#N/A,FALSE,"Assumptions"}</definedName>
    <definedName name="____k1" localSheetId="63" hidden="1">{#N/A,#N/A,FALSE,"Assessment";#N/A,#N/A,FALSE,"Staffing";#N/A,#N/A,FALSE,"Hires";#N/A,#N/A,FALSE,"Assumptions"}</definedName>
    <definedName name="____k1" localSheetId="67" hidden="1">{#N/A,#N/A,FALSE,"Assessment";#N/A,#N/A,FALSE,"Staffing";#N/A,#N/A,FALSE,"Hires";#N/A,#N/A,FALSE,"Assumptions"}</definedName>
    <definedName name="____k1" hidden="1">{#N/A,#N/A,FALSE,"Assessment";#N/A,#N/A,FALSE,"Staffing";#N/A,#N/A,FALSE,"Hires";#N/A,#N/A,FALSE,"Assumptions"}</definedName>
    <definedName name="____kk1" localSheetId="28" hidden="1">{#N/A,#N/A,FALSE,"Assessment";#N/A,#N/A,FALSE,"Staffing";#N/A,#N/A,FALSE,"Hires";#N/A,#N/A,FALSE,"Assumptions"}</definedName>
    <definedName name="____kk1" localSheetId="56" hidden="1">{#N/A,#N/A,FALSE,"Assessment";#N/A,#N/A,FALSE,"Staffing";#N/A,#N/A,FALSE,"Hires";#N/A,#N/A,FALSE,"Assumptions"}</definedName>
    <definedName name="____kk1" localSheetId="57" hidden="1">{#N/A,#N/A,FALSE,"Assessment";#N/A,#N/A,FALSE,"Staffing";#N/A,#N/A,FALSE,"Hires";#N/A,#N/A,FALSE,"Assumptions"}</definedName>
    <definedName name="____kk1" localSheetId="78" hidden="1">{#N/A,#N/A,FALSE,"Assessment";#N/A,#N/A,FALSE,"Staffing";#N/A,#N/A,FALSE,"Hires";#N/A,#N/A,FALSE,"Assumptions"}</definedName>
    <definedName name="____kk1" localSheetId="82" hidden="1">{#N/A,#N/A,FALSE,"Assessment";#N/A,#N/A,FALSE,"Staffing";#N/A,#N/A,FALSE,"Hires";#N/A,#N/A,FALSE,"Assumptions"}</definedName>
    <definedName name="____kk1" localSheetId="86" hidden="1">{#N/A,#N/A,FALSE,"Assessment";#N/A,#N/A,FALSE,"Staffing";#N/A,#N/A,FALSE,"Hires";#N/A,#N/A,FALSE,"Assumptions"}</definedName>
    <definedName name="____kk1" localSheetId="59" hidden="1">{#N/A,#N/A,FALSE,"Assessment";#N/A,#N/A,FALSE,"Staffing";#N/A,#N/A,FALSE,"Hires";#N/A,#N/A,FALSE,"Assumptions"}</definedName>
    <definedName name="____kk1" localSheetId="63" hidden="1">{#N/A,#N/A,FALSE,"Assessment";#N/A,#N/A,FALSE,"Staffing";#N/A,#N/A,FALSE,"Hires";#N/A,#N/A,FALSE,"Assumptions"}</definedName>
    <definedName name="____kk1" localSheetId="67" hidden="1">{#N/A,#N/A,FALSE,"Assessment";#N/A,#N/A,FALSE,"Staffing";#N/A,#N/A,FALSE,"Hires";#N/A,#N/A,FALSE,"Assumptions"}</definedName>
    <definedName name="____kk1" hidden="1">{#N/A,#N/A,FALSE,"Assessment";#N/A,#N/A,FALSE,"Staffing";#N/A,#N/A,FALSE,"Hires";#N/A,#N/A,FALSE,"Assumptions"}</definedName>
    <definedName name="____KKK1" localSheetId="28" hidden="1">{#N/A,#N/A,FALSE,"Assessment";#N/A,#N/A,FALSE,"Staffing";#N/A,#N/A,FALSE,"Hires";#N/A,#N/A,FALSE,"Assumptions"}</definedName>
    <definedName name="____KKK1" localSheetId="56" hidden="1">{#N/A,#N/A,FALSE,"Assessment";#N/A,#N/A,FALSE,"Staffing";#N/A,#N/A,FALSE,"Hires";#N/A,#N/A,FALSE,"Assumptions"}</definedName>
    <definedName name="____KKK1" localSheetId="57" hidden="1">{#N/A,#N/A,FALSE,"Assessment";#N/A,#N/A,FALSE,"Staffing";#N/A,#N/A,FALSE,"Hires";#N/A,#N/A,FALSE,"Assumptions"}</definedName>
    <definedName name="____KKK1" localSheetId="78" hidden="1">{#N/A,#N/A,FALSE,"Assessment";#N/A,#N/A,FALSE,"Staffing";#N/A,#N/A,FALSE,"Hires";#N/A,#N/A,FALSE,"Assumptions"}</definedName>
    <definedName name="____KKK1" localSheetId="82" hidden="1">{#N/A,#N/A,FALSE,"Assessment";#N/A,#N/A,FALSE,"Staffing";#N/A,#N/A,FALSE,"Hires";#N/A,#N/A,FALSE,"Assumptions"}</definedName>
    <definedName name="____KKK1" localSheetId="86" hidden="1">{#N/A,#N/A,FALSE,"Assessment";#N/A,#N/A,FALSE,"Staffing";#N/A,#N/A,FALSE,"Hires";#N/A,#N/A,FALSE,"Assumptions"}</definedName>
    <definedName name="____KKK1" localSheetId="59" hidden="1">{#N/A,#N/A,FALSE,"Assessment";#N/A,#N/A,FALSE,"Staffing";#N/A,#N/A,FALSE,"Hires";#N/A,#N/A,FALSE,"Assumptions"}</definedName>
    <definedName name="____KKK1" localSheetId="63" hidden="1">{#N/A,#N/A,FALSE,"Assessment";#N/A,#N/A,FALSE,"Staffing";#N/A,#N/A,FALSE,"Hires";#N/A,#N/A,FALSE,"Assumptions"}</definedName>
    <definedName name="____KKK1" localSheetId="67" hidden="1">{#N/A,#N/A,FALSE,"Assessment";#N/A,#N/A,FALSE,"Staffing";#N/A,#N/A,FALSE,"Hires";#N/A,#N/A,FALSE,"Assumptions"}</definedName>
    <definedName name="____KKK1" hidden="1">{#N/A,#N/A,FALSE,"Assessment";#N/A,#N/A,FALSE,"Staffing";#N/A,#N/A,FALSE,"Hires";#N/A,#N/A,FALSE,"Assumptions"}</definedName>
    <definedName name="____Lee5" localSheetId="28" hidden="1">{#VALUE!,#N/A,FALSE,0}</definedName>
    <definedName name="____Lee5" localSheetId="56" hidden="1">{#VALUE!,#N/A,FALSE,0}</definedName>
    <definedName name="____Lee5" localSheetId="57" hidden="1">{#VALUE!,#N/A,FALSE,0}</definedName>
    <definedName name="____Lee5" localSheetId="78" hidden="1">{#VALUE!,#N/A,FALSE,0}</definedName>
    <definedName name="____Lee5" localSheetId="82" hidden="1">{#VALUE!,#N/A,FALSE,0}</definedName>
    <definedName name="____Lee5" localSheetId="86" hidden="1">{#VALUE!,#N/A,FALSE,0}</definedName>
    <definedName name="____Lee5" localSheetId="59" hidden="1">{#VALUE!,#N/A,FALSE,0}</definedName>
    <definedName name="____Lee5" localSheetId="63" hidden="1">{#VALUE!,#N/A,FALSE,0}</definedName>
    <definedName name="____Lee5" localSheetId="67" hidden="1">{#VALUE!,#N/A,FALSE,0}</definedName>
    <definedName name="____Lee5" hidden="1">{#VALUE!,#N/A,FALSE,0}</definedName>
    <definedName name="____tb2" localSheetId="27" hidden="1">OFFSET(TB,1,)</definedName>
    <definedName name="____tb2" localSheetId="28" hidden="1">OFFSET(TB,1,)</definedName>
    <definedName name="____tb2" localSheetId="72" hidden="1">OFFSET(TB,1,)</definedName>
    <definedName name="____tb2" localSheetId="76" hidden="1">OFFSET(TB,1,)</definedName>
    <definedName name="____tb2" localSheetId="55" hidden="1">OFFSET(TB,1,)</definedName>
    <definedName name="____tb2" localSheetId="56" hidden="1">OFFSET(TB,1,)</definedName>
    <definedName name="____tb2" localSheetId="57" hidden="1">OFFSET(TB,1,)</definedName>
    <definedName name="____tb2" localSheetId="78" hidden="1">OFFSET(TB,1,)</definedName>
    <definedName name="____tb2" localSheetId="82" hidden="1">OFFSET(TB,1,)</definedName>
    <definedName name="____tb2" localSheetId="86" hidden="1">OFFSET(TB,1,)</definedName>
    <definedName name="____tb2" localSheetId="59" hidden="1">OFFSET(TB,1,)</definedName>
    <definedName name="____tb2" localSheetId="90" hidden="1">OFFSET(TB,1,)</definedName>
    <definedName name="____tb2" localSheetId="63" hidden="1">OFFSET(TB,1,)</definedName>
    <definedName name="____tb2" localSheetId="91" hidden="1">OFFSET(TB,1,)</definedName>
    <definedName name="____tb2" localSheetId="67" hidden="1">OFFSET(TB,1,)</definedName>
    <definedName name="____tb2" localSheetId="71" hidden="1">OFFSET(TB,1,)</definedName>
    <definedName name="____tb2" localSheetId="74" hidden="1">OFFSET(TB,1,)</definedName>
    <definedName name="____tb2" localSheetId="53" hidden="1">OFFSET(TB,1,)</definedName>
    <definedName name="____tb2" localSheetId="25" hidden="1">OFFSET(TB,1,)</definedName>
    <definedName name="____tb2" hidden="1">OFFSET(TB,1,)</definedName>
    <definedName name="____xlfn.RTD" hidden="1">#NAME?</definedName>
    <definedName name="___A11" localSheetId="28" hidden="1">{#N/A,#N/A,FALSE,"Umsatz 99";#N/A,#N/A,FALSE,"ER 99 "}</definedName>
    <definedName name="___A11" localSheetId="56" hidden="1">{#N/A,#N/A,FALSE,"Umsatz 99";#N/A,#N/A,FALSE,"ER 99 "}</definedName>
    <definedName name="___A11" localSheetId="57" hidden="1">{#N/A,#N/A,FALSE,"Umsatz 99";#N/A,#N/A,FALSE,"ER 99 "}</definedName>
    <definedName name="___A11" localSheetId="78" hidden="1">{#N/A,#N/A,FALSE,"Umsatz 99";#N/A,#N/A,FALSE,"ER 99 "}</definedName>
    <definedName name="___A11" localSheetId="82" hidden="1">{#N/A,#N/A,FALSE,"Umsatz 99";#N/A,#N/A,FALSE,"ER 99 "}</definedName>
    <definedName name="___A11" localSheetId="86" hidden="1">{#N/A,#N/A,FALSE,"Umsatz 99";#N/A,#N/A,FALSE,"ER 99 "}</definedName>
    <definedName name="___A11" localSheetId="59" hidden="1">{#N/A,#N/A,FALSE,"Umsatz 99";#N/A,#N/A,FALSE,"ER 99 "}</definedName>
    <definedName name="___A11" localSheetId="63" hidden="1">{#N/A,#N/A,FALSE,"Umsatz 99";#N/A,#N/A,FALSE,"ER 99 "}</definedName>
    <definedName name="___A11" localSheetId="67" hidden="1">{#N/A,#N/A,FALSE,"Umsatz 99";#N/A,#N/A,FALSE,"ER 99 "}</definedName>
    <definedName name="___A11" hidden="1">{#N/A,#N/A,FALSE,"Umsatz 99";#N/A,#N/A,FALSE,"ER 99 "}</definedName>
    <definedName name="___c" localSheetId="28" hidden="1">{"Fiesta Facer Page",#N/A,FALSE,"Q_C_S";"Fiesta Main Page",#N/A,FALSE,"V_L";"Fiesta 95BP Struct",#N/A,FALSE,"StructBP";"Fiesta Post 95BP Struct",#N/A,FALSE,"AdjStructBP"}</definedName>
    <definedName name="___c" localSheetId="56" hidden="1">{"Fiesta Facer Page",#N/A,FALSE,"Q_C_S";"Fiesta Main Page",#N/A,FALSE,"V_L";"Fiesta 95BP Struct",#N/A,FALSE,"StructBP";"Fiesta Post 95BP Struct",#N/A,FALSE,"AdjStructBP"}</definedName>
    <definedName name="___c" localSheetId="57" hidden="1">{"Fiesta Facer Page",#N/A,FALSE,"Q_C_S";"Fiesta Main Page",#N/A,FALSE,"V_L";"Fiesta 95BP Struct",#N/A,FALSE,"StructBP";"Fiesta Post 95BP Struct",#N/A,FALSE,"AdjStructBP"}</definedName>
    <definedName name="___c" localSheetId="78" hidden="1">{"Fiesta Facer Page",#N/A,FALSE,"Q_C_S";"Fiesta Main Page",#N/A,FALSE,"V_L";"Fiesta 95BP Struct",#N/A,FALSE,"StructBP";"Fiesta Post 95BP Struct",#N/A,FALSE,"AdjStructBP"}</definedName>
    <definedName name="___c" localSheetId="82" hidden="1">{"Fiesta Facer Page",#N/A,FALSE,"Q_C_S";"Fiesta Main Page",#N/A,FALSE,"V_L";"Fiesta 95BP Struct",#N/A,FALSE,"StructBP";"Fiesta Post 95BP Struct",#N/A,FALSE,"AdjStructBP"}</definedName>
    <definedName name="___c" localSheetId="86" hidden="1">{"Fiesta Facer Page",#N/A,FALSE,"Q_C_S";"Fiesta Main Page",#N/A,FALSE,"V_L";"Fiesta 95BP Struct",#N/A,FALSE,"StructBP";"Fiesta Post 95BP Struct",#N/A,FALSE,"AdjStructBP"}</definedName>
    <definedName name="___c" localSheetId="59" hidden="1">{"Fiesta Facer Page",#N/A,FALSE,"Q_C_S";"Fiesta Main Page",#N/A,FALSE,"V_L";"Fiesta 95BP Struct",#N/A,FALSE,"StructBP";"Fiesta Post 95BP Struct",#N/A,FALSE,"AdjStructBP"}</definedName>
    <definedName name="___c" localSheetId="63" hidden="1">{"Fiesta Facer Page",#N/A,FALSE,"Q_C_S";"Fiesta Main Page",#N/A,FALSE,"V_L";"Fiesta 95BP Struct",#N/A,FALSE,"StructBP";"Fiesta Post 95BP Struct",#N/A,FALSE,"AdjStructBP"}</definedName>
    <definedName name="___c" localSheetId="67" hidden="1">{"Fiesta Facer Page",#N/A,FALSE,"Q_C_S";"Fiesta Main Page",#N/A,FALSE,"V_L";"Fiesta 95BP Struct",#N/A,FALSE,"StructBP";"Fiesta Post 95BP Struct",#N/A,FALSE,"AdjStructBP"}</definedName>
    <definedName name="___c" hidden="1">{"Fiesta Facer Page",#N/A,FALSE,"Q_C_S";"Fiesta Main Page",#N/A,FALSE,"V_L";"Fiesta 95BP Struct",#N/A,FALSE,"StructBP";"Fiesta Post 95BP Struct",#N/A,FALSE,"AdjStructBP"}</definedName>
    <definedName name="___CAP2">#REF!</definedName>
    <definedName name="___clp2">#REF!</definedName>
    <definedName name="___coc2">#REF!</definedName>
    <definedName name="___end1">40008.1499768519</definedName>
    <definedName name="___hpe1">#REF!</definedName>
    <definedName name="___hpe2">#REF!</definedName>
    <definedName name="___hwp1">#REF!</definedName>
    <definedName name="___hwp2">#REF!</definedName>
    <definedName name="___tb2" localSheetId="27" hidden="1">OFFSET(TB,1,)</definedName>
    <definedName name="___tb2" localSheetId="28" hidden="1">OFFSET(TB,1,)</definedName>
    <definedName name="___tb2" localSheetId="72" hidden="1">OFFSET(TB,1,)</definedName>
    <definedName name="___tb2" localSheetId="76" hidden="1">OFFSET(TB,1,)</definedName>
    <definedName name="___tb2" localSheetId="55" hidden="1">OFFSET(TB,1,)</definedName>
    <definedName name="___tb2" localSheetId="56" hidden="1">OFFSET(TB,1,)</definedName>
    <definedName name="___tb2" localSheetId="57" hidden="1">OFFSET(TB,1,)</definedName>
    <definedName name="___tb2" localSheetId="78" hidden="1">OFFSET(TB,1,)</definedName>
    <definedName name="___tb2" localSheetId="82" hidden="1">OFFSET(TB,1,)</definedName>
    <definedName name="___tb2" localSheetId="86" hidden="1">OFFSET(TB,1,)</definedName>
    <definedName name="___tb2" localSheetId="59" hidden="1">OFFSET(TB,1,)</definedName>
    <definedName name="___tb2" localSheetId="90" hidden="1">OFFSET(TB,1,)</definedName>
    <definedName name="___tb2" localSheetId="63" hidden="1">OFFSET(TB,1,)</definedName>
    <definedName name="___tb2" localSheetId="91" hidden="1">OFFSET(TB,1,)</definedName>
    <definedName name="___tb2" localSheetId="67" hidden="1">OFFSET(TB,1,)</definedName>
    <definedName name="___tb2" localSheetId="71" hidden="1">OFFSET(TB,1,)</definedName>
    <definedName name="___tb2" localSheetId="74" hidden="1">OFFSET(TB,1,)</definedName>
    <definedName name="___tb2" localSheetId="53" hidden="1">OFFSET(TB,1,)</definedName>
    <definedName name="___tb2" localSheetId="25" hidden="1">OFFSET(TB,1,)</definedName>
    <definedName name="___tb2" hidden="1">OFFSET(TB,1,)</definedName>
    <definedName name="___thinkcell0yiY.KZh9UGHKXu_ALs4.g" localSheetId="4" hidden="1">#REF!</definedName>
    <definedName name="___thinkcell0yiY.KZh9UGHKXu_ALs4.g" localSheetId="28" hidden="1">#REF!</definedName>
    <definedName name="___thinkcell0yiY.KZh9UGHKXu_ALs4.g" localSheetId="56" hidden="1">#REF!</definedName>
    <definedName name="___thinkcell0yiY.KZh9UGHKXu_ALs4.g" localSheetId="57" hidden="1">#REF!</definedName>
    <definedName name="___thinkcell0yiY.KZh9UGHKXu_ALs4.g" hidden="1">#REF!</definedName>
    <definedName name="___thinkcellGXdeNDllXEqzynVyu6jM9A" localSheetId="4" hidden="1">#REF!</definedName>
    <definedName name="___thinkcellGXdeNDllXEqzynVyu6jM9A" localSheetId="28" hidden="1">#REF!</definedName>
    <definedName name="___thinkcellGXdeNDllXEqzynVyu6jM9A" localSheetId="56" hidden="1">#REF!</definedName>
    <definedName name="___thinkcellGXdeNDllXEqzynVyu6jM9A" localSheetId="57" hidden="1">#REF!</definedName>
    <definedName name="___thinkcellGXdeNDllXEqzynVyu6jM9A" hidden="1">#REF!</definedName>
    <definedName name="___thinkcellHjrwK8xjGUGwHoi4M1AWSQ" localSheetId="4" hidden="1">#REF!</definedName>
    <definedName name="___thinkcellHjrwK8xjGUGwHoi4M1AWSQ" localSheetId="56" hidden="1">#REF!</definedName>
    <definedName name="___thinkcellHjrwK8xjGUGwHoi4M1AWSQ" localSheetId="57" hidden="1">#REF!</definedName>
    <definedName name="___thinkcellHjrwK8xjGUGwHoi4M1AWSQ" hidden="1">#REF!</definedName>
    <definedName name="___thinkcellqBKYna5NmUerUR9llwfFRw" localSheetId="4" hidden="1">#REF!</definedName>
    <definedName name="___thinkcellqBKYna5NmUerUR9llwfFRw" localSheetId="28" hidden="1">#REF!</definedName>
    <definedName name="___thinkcellqBKYna5NmUerUR9llwfFRw" localSheetId="56" hidden="1">#REF!</definedName>
    <definedName name="___thinkcellqBKYna5NmUerUR9llwfFRw" localSheetId="57" hidden="1">#REF!</definedName>
    <definedName name="___thinkcellqBKYna5NmUerUR9llwfFRw" hidden="1">#REF!</definedName>
    <definedName name="___xlfn.RTD" hidden="1">#NAME?</definedName>
    <definedName name="__111" localSheetId="28" hidden="1">#REF!</definedName>
    <definedName name="__111" localSheetId="56" hidden="1">#REF!</definedName>
    <definedName name="__111" localSheetId="57" hidden="1">#REF!</definedName>
    <definedName name="__111" hidden="1">#REF!</definedName>
    <definedName name="__123Graph_A" localSheetId="4" hidden="1">#REF!</definedName>
    <definedName name="__123Graph_A" localSheetId="56" hidden="1">#REF!</definedName>
    <definedName name="__123Graph_A" localSheetId="57" hidden="1">#REF!</definedName>
    <definedName name="__123Graph_A" hidden="1">#REF!</definedName>
    <definedName name="__123Graph_A90412MTH" localSheetId="56" hidden="1">#REF!</definedName>
    <definedName name="__123Graph_A90412MTH" localSheetId="57" hidden="1">#REF!</definedName>
    <definedName name="__123Graph_A90412MTH" hidden="1">#REF!</definedName>
    <definedName name="__123Graph_A9041MTH" localSheetId="56" hidden="1">#REF!</definedName>
    <definedName name="__123Graph_A9041MTH" localSheetId="57" hidden="1">#REF!</definedName>
    <definedName name="__123Graph_A9041MTH" hidden="1">#REF!</definedName>
    <definedName name="__123Graph_A9041MTHYTD" localSheetId="56" hidden="1">#REF!</definedName>
    <definedName name="__123Graph_A9041MTHYTD" localSheetId="57" hidden="1">#REF!</definedName>
    <definedName name="__123Graph_A9041MTHYTD" hidden="1">#REF!</definedName>
    <definedName name="__123Graph_A904YTD" localSheetId="56" hidden="1">#REF!</definedName>
    <definedName name="__123Graph_A904YTD" localSheetId="57" hidden="1">#REF!</definedName>
    <definedName name="__123Graph_A904YTD" hidden="1">#REF!</definedName>
    <definedName name="__123Graph_ACITYGATE" localSheetId="4" hidden="1">#REF!</definedName>
    <definedName name="__123Graph_ACITYGATE" localSheetId="56" hidden="1">#REF!</definedName>
    <definedName name="__123Graph_ACITYGATE" localSheetId="57" hidden="1">#REF!</definedName>
    <definedName name="__123Graph_ACITYGATE" hidden="1">#REF!</definedName>
    <definedName name="__123Graph_ACNG" localSheetId="4" hidden="1">#REF!</definedName>
    <definedName name="__123Graph_ACNG" localSheetId="56" hidden="1">#REF!</definedName>
    <definedName name="__123Graph_ACNG" localSheetId="57" hidden="1">#REF!</definedName>
    <definedName name="__123Graph_ACNG" hidden="1">#REF!</definedName>
    <definedName name="__123Graph_AGRAPH2" localSheetId="4" hidden="1">#REF!</definedName>
    <definedName name="__123Graph_AGRAPH2" localSheetId="56" hidden="1">#REF!</definedName>
    <definedName name="__123Graph_AGRAPH2" localSheetId="57" hidden="1">#REF!</definedName>
    <definedName name="__123Graph_AGRAPH2" hidden="1">#REF!</definedName>
    <definedName name="__123Graph_AMARGIN" localSheetId="4" hidden="1">#REF!</definedName>
    <definedName name="__123Graph_AMARGIN" localSheetId="56" hidden="1">#REF!</definedName>
    <definedName name="__123Graph_AMARGIN" localSheetId="57" hidden="1">#REF!</definedName>
    <definedName name="__123Graph_AMARGIN" hidden="1">#REF!</definedName>
    <definedName name="__123Graph_AMINBD" localSheetId="4" hidden="1">#REF!</definedName>
    <definedName name="__123Graph_AMINBD" localSheetId="56" hidden="1">#REF!</definedName>
    <definedName name="__123Graph_AMINBD" localSheetId="57" hidden="1">#REF!</definedName>
    <definedName name="__123Graph_AMINBD" hidden="1">#REF!</definedName>
    <definedName name="__123Graph_AMINTAKE" localSheetId="4" hidden="1">#REF!</definedName>
    <definedName name="__123Graph_AMINTAKE" localSheetId="56" hidden="1">#REF!</definedName>
    <definedName name="__123Graph_AMINTAKE" localSheetId="57" hidden="1">#REF!</definedName>
    <definedName name="__123Graph_AMINTAKE" hidden="1">#REF!</definedName>
    <definedName name="__123Graph_APIS" localSheetId="56" hidden="1">#REF!</definedName>
    <definedName name="__123Graph_APIS" localSheetId="57" hidden="1">#REF!</definedName>
    <definedName name="__123Graph_APIS" hidden="1">#REF!</definedName>
    <definedName name="__123Graph_ASTORE" localSheetId="4" hidden="1">#REF!</definedName>
    <definedName name="__123Graph_ASTORE" localSheetId="56" hidden="1">#REF!</definedName>
    <definedName name="__123Graph_ASTORE" localSheetId="57" hidden="1">#REF!</definedName>
    <definedName name="__123Graph_ASTORE" hidden="1">#REF!</definedName>
    <definedName name="__123Graph_ASTOREBD" localSheetId="4" hidden="1">#REF!</definedName>
    <definedName name="__123Graph_ASTOREBD" localSheetId="56" hidden="1">#REF!</definedName>
    <definedName name="__123Graph_ASTOREBD" localSheetId="57" hidden="1">#REF!</definedName>
    <definedName name="__123Graph_ASTOREBD" hidden="1">#REF!</definedName>
    <definedName name="__123Graph_ATEILMŽRKTE" localSheetId="56" hidden="1">#REF!</definedName>
    <definedName name="__123Graph_ATEILMŽRKTE" localSheetId="57" hidden="1">#REF!</definedName>
    <definedName name="__123Graph_ATEILMŽRKTE" hidden="1">#REF!</definedName>
    <definedName name="__123Graph_ATEILMŽRKTE2" localSheetId="56" hidden="1">#REF!</definedName>
    <definedName name="__123Graph_ATEILMŽRKTE2" localSheetId="57" hidden="1">#REF!</definedName>
    <definedName name="__123Graph_ATEILMŽRKTE2" hidden="1">#REF!</definedName>
    <definedName name="__123Graph_ATENN" localSheetId="4" hidden="1">#REF!</definedName>
    <definedName name="__123Graph_ATENN" localSheetId="56" hidden="1">#REF!</definedName>
    <definedName name="__123Graph_ATENN" localSheetId="57" hidden="1">#REF!</definedName>
    <definedName name="__123Graph_ATENN" hidden="1">#REF!</definedName>
    <definedName name="__123Graph_ATETCO" localSheetId="4" hidden="1">#REF!</definedName>
    <definedName name="__123Graph_ATETCO" localSheetId="56" hidden="1">#REF!</definedName>
    <definedName name="__123Graph_ATETCO" localSheetId="57" hidden="1">#REF!</definedName>
    <definedName name="__123Graph_ATETCO" hidden="1">#REF!</definedName>
    <definedName name="__123Graph_ATOTAL" localSheetId="4" hidden="1">#REF!</definedName>
    <definedName name="__123Graph_ATOTAL" localSheetId="56" hidden="1">#REF!</definedName>
    <definedName name="__123Graph_ATOTAL" localSheetId="57" hidden="1">#REF!</definedName>
    <definedName name="__123Graph_ATOTAL" hidden="1">#REF!</definedName>
    <definedName name="__123Graph_ATRANSCO" localSheetId="4" hidden="1">#REF!</definedName>
    <definedName name="__123Graph_ATRANSCO" localSheetId="56" hidden="1">#REF!</definedName>
    <definedName name="__123Graph_ATRANSCO" localSheetId="57" hidden="1">#REF!</definedName>
    <definedName name="__123Graph_ATRANSCO" hidden="1">#REF!</definedName>
    <definedName name="__123Graph_B" localSheetId="4" hidden="1">#REF!</definedName>
    <definedName name="__123Graph_B" localSheetId="56" hidden="1">#REF!</definedName>
    <definedName name="__123Graph_B" localSheetId="57" hidden="1">#REF!</definedName>
    <definedName name="__123Graph_B" hidden="1">#REF!</definedName>
    <definedName name="__123Graph_BChart1" localSheetId="28" hidden="1">#REF!</definedName>
    <definedName name="__123Graph_BChart1" localSheetId="56" hidden="1">#REF!</definedName>
    <definedName name="__123Graph_BChart1" localSheetId="57" hidden="1">#REF!</definedName>
    <definedName name="__123Graph_BChart1" hidden="1">#REF!</definedName>
    <definedName name="__123Graph_BChart2" localSheetId="28" hidden="1">#REF!</definedName>
    <definedName name="__123Graph_BChart2" localSheetId="56" hidden="1">#REF!</definedName>
    <definedName name="__123Graph_BChart2" localSheetId="57" hidden="1">#REF!</definedName>
    <definedName name="__123Graph_BChart2" hidden="1">#REF!</definedName>
    <definedName name="__123Graph_BChart3" localSheetId="56" hidden="1">#REF!</definedName>
    <definedName name="__123Graph_BChart3" localSheetId="57" hidden="1">#REF!</definedName>
    <definedName name="__123Graph_BChart3" hidden="1">#REF!</definedName>
    <definedName name="__123Graph_BChart4" localSheetId="56" hidden="1">#REF!</definedName>
    <definedName name="__123Graph_BChart4" localSheetId="57" hidden="1">#REF!</definedName>
    <definedName name="__123Graph_BChart4" hidden="1">#REF!</definedName>
    <definedName name="__123Graph_BCITYGATE" localSheetId="4" hidden="1">#REF!</definedName>
    <definedName name="__123Graph_BCITYGATE" localSheetId="56" hidden="1">#REF!</definedName>
    <definedName name="__123Graph_BCITYGATE" localSheetId="57" hidden="1">#REF!</definedName>
    <definedName name="__123Graph_BCITYGATE" hidden="1">#REF!</definedName>
    <definedName name="__123Graph_BCNG" localSheetId="4" hidden="1">#REF!</definedName>
    <definedName name="__123Graph_BCNG" localSheetId="56" hidden="1">#REF!</definedName>
    <definedName name="__123Graph_BCNG" localSheetId="57" hidden="1">#REF!</definedName>
    <definedName name="__123Graph_BCNG" hidden="1">#REF!</definedName>
    <definedName name="__123Graph_BGRAPH2" localSheetId="4" hidden="1">#REF!</definedName>
    <definedName name="__123Graph_BGRAPH2" localSheetId="56" hidden="1">#REF!</definedName>
    <definedName name="__123Graph_BGRAPH2" localSheetId="57" hidden="1">#REF!</definedName>
    <definedName name="__123Graph_BGRAPH2" hidden="1">#REF!</definedName>
    <definedName name="__123Graph_BPIS" localSheetId="56" hidden="1">#REF!</definedName>
    <definedName name="__123Graph_BPIS" localSheetId="57" hidden="1">#REF!</definedName>
    <definedName name="__123Graph_BPIS" hidden="1">#REF!</definedName>
    <definedName name="__123Graph_BSTOREBD" localSheetId="4" hidden="1">#REF!</definedName>
    <definedName name="__123Graph_BSTOREBD" localSheetId="56" hidden="1">#REF!</definedName>
    <definedName name="__123Graph_BSTOREBD" localSheetId="57" hidden="1">#REF!</definedName>
    <definedName name="__123Graph_BSTOREBD" hidden="1">#REF!</definedName>
    <definedName name="__123Graph_BTENN" localSheetId="4" hidden="1">#REF!</definedName>
    <definedName name="__123Graph_BTENN" localSheetId="56" hidden="1">#REF!</definedName>
    <definedName name="__123Graph_BTENN" localSheetId="57" hidden="1">#REF!</definedName>
    <definedName name="__123Graph_BTENN" hidden="1">#REF!</definedName>
    <definedName name="__123Graph_BTETCO" localSheetId="4" hidden="1">#REF!</definedName>
    <definedName name="__123Graph_BTETCO" localSheetId="56" hidden="1">#REF!</definedName>
    <definedName name="__123Graph_BTETCO" localSheetId="57" hidden="1">#REF!</definedName>
    <definedName name="__123Graph_BTETCO" hidden="1">#REF!</definedName>
    <definedName name="__123Graph_BTOTAL" localSheetId="4" hidden="1">#REF!</definedName>
    <definedName name="__123Graph_BTOTAL" localSheetId="56" hidden="1">#REF!</definedName>
    <definedName name="__123Graph_BTOTAL" localSheetId="57" hidden="1">#REF!</definedName>
    <definedName name="__123Graph_BTOTAL" hidden="1">#REF!</definedName>
    <definedName name="__123Graph_BTRANSCO" localSheetId="4" hidden="1">#REF!</definedName>
    <definedName name="__123Graph_BTRANSCO" localSheetId="56" hidden="1">#REF!</definedName>
    <definedName name="__123Graph_BTRANSCO" localSheetId="57" hidden="1">#REF!</definedName>
    <definedName name="__123Graph_BTRANSCO" hidden="1">#REF!</definedName>
    <definedName name="__123Graph_C" localSheetId="4" hidden="1">#REF!</definedName>
    <definedName name="__123Graph_C" localSheetId="56" hidden="1">#REF!</definedName>
    <definedName name="__123Graph_C" localSheetId="57" hidden="1">#REF!</definedName>
    <definedName name="__123Graph_C" hidden="1">#REF!</definedName>
    <definedName name="__123Graph_CCITYGATE" localSheetId="4" hidden="1">#REF!</definedName>
    <definedName name="__123Graph_CCITYGATE" localSheetId="56" hidden="1">#REF!</definedName>
    <definedName name="__123Graph_CCITYGATE" localSheetId="57" hidden="1">#REF!</definedName>
    <definedName name="__123Graph_CCITYGATE" hidden="1">#REF!</definedName>
    <definedName name="__123Graph_CGRAPH2" localSheetId="4" hidden="1">#REF!</definedName>
    <definedName name="__123Graph_CGRAPH2" localSheetId="56" hidden="1">#REF!</definedName>
    <definedName name="__123Graph_CGRAPH2" localSheetId="57" hidden="1">#REF!</definedName>
    <definedName name="__123Graph_CGRAPH2" hidden="1">#REF!</definedName>
    <definedName name="__123Graph_CMINBD" localSheetId="4" hidden="1">#REF!</definedName>
    <definedName name="__123Graph_CMINBD" localSheetId="56" hidden="1">#REF!</definedName>
    <definedName name="__123Graph_CMINBD" localSheetId="57" hidden="1">#REF!</definedName>
    <definedName name="__123Graph_CMINBD" hidden="1">#REF!</definedName>
    <definedName name="__123Graph_CPIS" localSheetId="56" hidden="1">#REF!</definedName>
    <definedName name="__123Graph_CPIS" localSheetId="57" hidden="1">#REF!</definedName>
    <definedName name="__123Graph_CPIS" hidden="1">#REF!</definedName>
    <definedName name="__123Graph_CSTOREBD" localSheetId="4" hidden="1">#REF!</definedName>
    <definedName name="__123Graph_CSTOREBD" localSheetId="56" hidden="1">#REF!</definedName>
    <definedName name="__123Graph_CSTOREBD" localSheetId="57" hidden="1">#REF!</definedName>
    <definedName name="__123Graph_CSTOREBD" hidden="1">#REF!</definedName>
    <definedName name="__123Graph_D" localSheetId="4" hidden="1">#REF!</definedName>
    <definedName name="__123Graph_D" localSheetId="56" hidden="1">#REF!</definedName>
    <definedName name="__123Graph_D" localSheetId="57" hidden="1">#REF!</definedName>
    <definedName name="__123Graph_D" hidden="1">#REF!</definedName>
    <definedName name="__123Graph_DCITYGATE" localSheetId="4" hidden="1">#REF!</definedName>
    <definedName name="__123Graph_DCITYGATE" localSheetId="56" hidden="1">#REF!</definedName>
    <definedName name="__123Graph_DCITYGATE" localSheetId="57" hidden="1">#REF!</definedName>
    <definedName name="__123Graph_DCITYGATE" hidden="1">#REF!</definedName>
    <definedName name="__123Graph_DPIS" localSheetId="56" hidden="1">#REF!</definedName>
    <definedName name="__123Graph_DPIS" localSheetId="57" hidden="1">#REF!</definedName>
    <definedName name="__123Graph_DPIS" hidden="1">#REF!</definedName>
    <definedName name="__123Graph_DSTOREBD" localSheetId="4" hidden="1">#REF!</definedName>
    <definedName name="__123Graph_DSTOREBD" localSheetId="56" hidden="1">#REF!</definedName>
    <definedName name="__123Graph_DSTOREBD" localSheetId="57" hidden="1">#REF!</definedName>
    <definedName name="__123Graph_DSTOREBD" hidden="1">#REF!</definedName>
    <definedName name="__123Graph_ECITYGATE" localSheetId="4" hidden="1">#REF!</definedName>
    <definedName name="__123Graph_ECITYGATE" localSheetId="56" hidden="1">#REF!</definedName>
    <definedName name="__123Graph_ECITYGATE" localSheetId="57" hidden="1">#REF!</definedName>
    <definedName name="__123Graph_ECITYGATE" hidden="1">#REF!</definedName>
    <definedName name="__123Graph_FChart1" localSheetId="28" hidden="1">#REF!</definedName>
    <definedName name="__123Graph_FChart1" localSheetId="56" hidden="1">#REF!</definedName>
    <definedName name="__123Graph_FChart1" localSheetId="57" hidden="1">#REF!</definedName>
    <definedName name="__123Graph_FChart1" hidden="1">#REF!</definedName>
    <definedName name="__123Graph_FChart2" localSheetId="28" hidden="1">#REF!</definedName>
    <definedName name="__123Graph_FChart2" localSheetId="56" hidden="1">#REF!</definedName>
    <definedName name="__123Graph_FChart2" localSheetId="57" hidden="1">#REF!</definedName>
    <definedName name="__123Graph_FChart2" hidden="1">#REF!</definedName>
    <definedName name="__123Graph_FChart3" localSheetId="28" hidden="1">#REF!</definedName>
    <definedName name="__123Graph_FChart3" localSheetId="56" hidden="1">#REF!</definedName>
    <definedName name="__123Graph_FChart3" localSheetId="57" hidden="1">#REF!</definedName>
    <definedName name="__123Graph_FChart3" hidden="1">#REF!</definedName>
    <definedName name="__123Graph_X" localSheetId="4" hidden="1">#REF!</definedName>
    <definedName name="__123Graph_X" localSheetId="56" hidden="1">#REF!</definedName>
    <definedName name="__123Graph_X" localSheetId="57" hidden="1">#REF!</definedName>
    <definedName name="__123Graph_X" hidden="1">#REF!</definedName>
    <definedName name="__123Graph_X14412MTH" localSheetId="56" hidden="1">#REF!</definedName>
    <definedName name="__123Graph_X14412MTH" localSheetId="57" hidden="1">#REF!</definedName>
    <definedName name="__123Graph_X14412MTH" hidden="1">#REF!</definedName>
    <definedName name="__123Graph_X1441MTH" localSheetId="56" hidden="1">#REF!</definedName>
    <definedName name="__123Graph_X1441MTH" localSheetId="57" hidden="1">#REF!</definedName>
    <definedName name="__123Graph_X1441MTH" hidden="1">#REF!</definedName>
    <definedName name="__123Graph_X144YTD" localSheetId="56" hidden="1">#REF!</definedName>
    <definedName name="__123Graph_X144YTD" localSheetId="57" hidden="1">#REF!</definedName>
    <definedName name="__123Graph_X144YTD" hidden="1">#REF!</definedName>
    <definedName name="__123Graph_X90412MTH" localSheetId="56" hidden="1">#REF!</definedName>
    <definedName name="__123Graph_X90412MTH" localSheetId="57" hidden="1">#REF!</definedName>
    <definedName name="__123Graph_X90412MTH" hidden="1">#REF!</definedName>
    <definedName name="__123Graph_X9041MTH" localSheetId="56" hidden="1">#REF!</definedName>
    <definedName name="__123Graph_X9041MTH" localSheetId="57" hidden="1">#REF!</definedName>
    <definedName name="__123Graph_X9041MTH" hidden="1">#REF!</definedName>
    <definedName name="__123Graph_X9041MTHYTD" localSheetId="56" hidden="1">#REF!</definedName>
    <definedName name="__123Graph_X9041MTHYTD" localSheetId="57" hidden="1">#REF!</definedName>
    <definedName name="__123Graph_X9041MTHYTD" hidden="1">#REF!</definedName>
    <definedName name="__123Graph_X904YTD" localSheetId="56" hidden="1">#REF!</definedName>
    <definedName name="__123Graph_X904YTD" localSheetId="57" hidden="1">#REF!</definedName>
    <definedName name="__123Graph_X904YTD" hidden="1">#REF!</definedName>
    <definedName name="__123Graph_XCITYGATE" localSheetId="4" hidden="1">#REF!</definedName>
    <definedName name="__123Graph_XCITYGATE" localSheetId="56" hidden="1">#REF!</definedName>
    <definedName name="__123Graph_XCITYGATE" localSheetId="57" hidden="1">#REF!</definedName>
    <definedName name="__123Graph_XCITYGATE" hidden="1">#REF!</definedName>
    <definedName name="__123Graph_XCNG" localSheetId="4" hidden="1">#REF!</definedName>
    <definedName name="__123Graph_XCNG" localSheetId="56" hidden="1">#REF!</definedName>
    <definedName name="__123Graph_XCNG" localSheetId="57" hidden="1">#REF!</definedName>
    <definedName name="__123Graph_XCNG" hidden="1">#REF!</definedName>
    <definedName name="__123Graph_XGRAPH2" localSheetId="4" hidden="1">#REF!</definedName>
    <definedName name="__123Graph_XGRAPH2" localSheetId="56" hidden="1">#REF!</definedName>
    <definedName name="__123Graph_XGRAPH2" localSheetId="57" hidden="1">#REF!</definedName>
    <definedName name="__123Graph_XGRAPH2" hidden="1">#REF!</definedName>
    <definedName name="__123Graph_XMARGIN" localSheetId="4" hidden="1">#REF!</definedName>
    <definedName name="__123Graph_XMARGIN" localSheetId="56" hidden="1">#REF!</definedName>
    <definedName name="__123Graph_XMARGIN" localSheetId="57" hidden="1">#REF!</definedName>
    <definedName name="__123Graph_XMARGIN" hidden="1">#REF!</definedName>
    <definedName name="__123Graph_XMINBD" localSheetId="4" hidden="1">#REF!</definedName>
    <definedName name="__123Graph_XMINBD" localSheetId="56" hidden="1">#REF!</definedName>
    <definedName name="__123Graph_XMINBD" localSheetId="57" hidden="1">#REF!</definedName>
    <definedName name="__123Graph_XMINBD" hidden="1">#REF!</definedName>
    <definedName name="__123Graph_XMINTAKE" localSheetId="4" hidden="1">#REF!</definedName>
    <definedName name="__123Graph_XMINTAKE" localSheetId="56" hidden="1">#REF!</definedName>
    <definedName name="__123Graph_XMINTAKE" localSheetId="57" hidden="1">#REF!</definedName>
    <definedName name="__123Graph_XMINTAKE" hidden="1">#REF!</definedName>
    <definedName name="__123Graph_XPIS" localSheetId="56" hidden="1">#REF!</definedName>
    <definedName name="__123Graph_XPIS" localSheetId="57" hidden="1">#REF!</definedName>
    <definedName name="__123Graph_XPIS" hidden="1">#REF!</definedName>
    <definedName name="__123Graph_XSTORE" localSheetId="4" hidden="1">#REF!</definedName>
    <definedName name="__123Graph_XSTORE" localSheetId="56" hidden="1">#REF!</definedName>
    <definedName name="__123Graph_XSTORE" localSheetId="57" hidden="1">#REF!</definedName>
    <definedName name="__123Graph_XSTORE" hidden="1">#REF!</definedName>
    <definedName name="__123Graph_XSTOREBD" localSheetId="4" hidden="1">#REF!</definedName>
    <definedName name="__123Graph_XSTOREBD" localSheetId="56" hidden="1">#REF!</definedName>
    <definedName name="__123Graph_XSTOREBD" localSheetId="57" hidden="1">#REF!</definedName>
    <definedName name="__123Graph_XSTOREBD" hidden="1">#REF!</definedName>
    <definedName name="__123Graph_XTEILMŽRKTE2" localSheetId="56" hidden="1">#REF!</definedName>
    <definedName name="__123Graph_XTEILMŽRKTE2" localSheetId="57" hidden="1">#REF!</definedName>
    <definedName name="__123Graph_XTEILMŽRKTE2" hidden="1">#REF!</definedName>
    <definedName name="__123Graph_XTENN" localSheetId="4" hidden="1">#REF!</definedName>
    <definedName name="__123Graph_XTENN" localSheetId="56" hidden="1">#REF!</definedName>
    <definedName name="__123Graph_XTENN" localSheetId="57" hidden="1">#REF!</definedName>
    <definedName name="__123Graph_XTENN" hidden="1">#REF!</definedName>
    <definedName name="__123Graph_XTETCO" localSheetId="4" hidden="1">#REF!</definedName>
    <definedName name="__123Graph_XTETCO" localSheetId="56" hidden="1">#REF!</definedName>
    <definedName name="__123Graph_XTETCO" localSheetId="57" hidden="1">#REF!</definedName>
    <definedName name="__123Graph_XTETCO" hidden="1">#REF!</definedName>
    <definedName name="__123Graph_XTOTAL" localSheetId="4" hidden="1">#REF!</definedName>
    <definedName name="__123Graph_XTOTAL" localSheetId="56" hidden="1">#REF!</definedName>
    <definedName name="__123Graph_XTOTAL" localSheetId="57" hidden="1">#REF!</definedName>
    <definedName name="__123Graph_XTOTAL" hidden="1">#REF!</definedName>
    <definedName name="__123Graph_XTRANSCO" localSheetId="4" hidden="1">#REF!</definedName>
    <definedName name="__123Graph_XTRANSCO" localSheetId="56" hidden="1">#REF!</definedName>
    <definedName name="__123Graph_XTRANSCO" localSheetId="57" hidden="1">#REF!</definedName>
    <definedName name="__123Graph_XTRANSCO" hidden="1">#REF!</definedName>
    <definedName name="__A11" localSheetId="28" hidden="1">{#N/A,#N/A,FALSE,"Umsatz 99";#N/A,#N/A,FALSE,"ER 99 "}</definedName>
    <definedName name="__A11" localSheetId="56" hidden="1">{#N/A,#N/A,FALSE,"Umsatz 99";#N/A,#N/A,FALSE,"ER 99 "}</definedName>
    <definedName name="__A11" localSheetId="57" hidden="1">{#N/A,#N/A,FALSE,"Umsatz 99";#N/A,#N/A,FALSE,"ER 99 "}</definedName>
    <definedName name="__A11" localSheetId="78" hidden="1">{#N/A,#N/A,FALSE,"Umsatz 99";#N/A,#N/A,FALSE,"ER 99 "}</definedName>
    <definedName name="__A11" localSheetId="82" hidden="1">{#N/A,#N/A,FALSE,"Umsatz 99";#N/A,#N/A,FALSE,"ER 99 "}</definedName>
    <definedName name="__A11" localSheetId="86" hidden="1">{#N/A,#N/A,FALSE,"Umsatz 99";#N/A,#N/A,FALSE,"ER 99 "}</definedName>
    <definedName name="__A11" localSheetId="59" hidden="1">{#N/A,#N/A,FALSE,"Umsatz 99";#N/A,#N/A,FALSE,"ER 99 "}</definedName>
    <definedName name="__A11" localSheetId="63" hidden="1">{#N/A,#N/A,FALSE,"Umsatz 99";#N/A,#N/A,FALSE,"ER 99 "}</definedName>
    <definedName name="__A11" localSheetId="67" hidden="1">{#N/A,#N/A,FALSE,"Umsatz 99";#N/A,#N/A,FALSE,"ER 99 "}</definedName>
    <definedName name="__A11" hidden="1">{#N/A,#N/A,FALSE,"Umsatz 99";#N/A,#N/A,FALSE,"ER 99 "}</definedName>
    <definedName name="__bb2" localSheetId="2" hidden="1">{#N/A,#N/A,FALSE,"PRJCTED MNTHLY QTY's"}</definedName>
    <definedName name="__bb2" localSheetId="4" hidden="1">{#N/A,#N/A,FALSE,"PRJCTED MNTHLY QTY's"}</definedName>
    <definedName name="__bb2" localSheetId="28" hidden="1">{#N/A,#N/A,FALSE,"PRJCTED MNTHLY QTY's"}</definedName>
    <definedName name="__bb2" localSheetId="56" hidden="1">{#N/A,#N/A,FALSE,"PRJCTED MNTHLY QTY's"}</definedName>
    <definedName name="__bb2" localSheetId="57" hidden="1">{#N/A,#N/A,FALSE,"PRJCTED MNTHLY QTY's"}</definedName>
    <definedName name="__bb2" localSheetId="78" hidden="1">{#N/A,#N/A,FALSE,"PRJCTED MNTHLY QTY's"}</definedName>
    <definedName name="__bb2" localSheetId="82" hidden="1">{#N/A,#N/A,FALSE,"PRJCTED MNTHLY QTY's"}</definedName>
    <definedName name="__bb2" localSheetId="86" hidden="1">{#N/A,#N/A,FALSE,"PRJCTED MNTHLY QTY's"}</definedName>
    <definedName name="__bb2" localSheetId="59" hidden="1">{#N/A,#N/A,FALSE,"PRJCTED MNTHLY QTY's"}</definedName>
    <definedName name="__bb2" localSheetId="63" hidden="1">{#N/A,#N/A,FALSE,"PRJCTED MNTHLY QTY's"}</definedName>
    <definedName name="__bb2" localSheetId="67" hidden="1">{#N/A,#N/A,FALSE,"PRJCTED MNTHLY QTY's"}</definedName>
    <definedName name="__bb2" hidden="1">{#N/A,#N/A,FALSE,"PRJCTED MNTHLY QTY's"}</definedName>
    <definedName name="__c" localSheetId="28" hidden="1">{"Fiesta Facer Page",#N/A,FALSE,"Q_C_S";"Fiesta Main Page",#N/A,FALSE,"V_L";"Fiesta 95BP Struct",#N/A,FALSE,"StructBP";"Fiesta Post 95BP Struct",#N/A,FALSE,"AdjStructBP"}</definedName>
    <definedName name="__c" localSheetId="56" hidden="1">{"Fiesta Facer Page",#N/A,FALSE,"Q_C_S";"Fiesta Main Page",#N/A,FALSE,"V_L";"Fiesta 95BP Struct",#N/A,FALSE,"StructBP";"Fiesta Post 95BP Struct",#N/A,FALSE,"AdjStructBP"}</definedName>
    <definedName name="__c" localSheetId="57" hidden="1">{"Fiesta Facer Page",#N/A,FALSE,"Q_C_S";"Fiesta Main Page",#N/A,FALSE,"V_L";"Fiesta 95BP Struct",#N/A,FALSE,"StructBP";"Fiesta Post 95BP Struct",#N/A,FALSE,"AdjStructBP"}</definedName>
    <definedName name="__c" localSheetId="78" hidden="1">{"Fiesta Facer Page",#N/A,FALSE,"Q_C_S";"Fiesta Main Page",#N/A,FALSE,"V_L";"Fiesta 95BP Struct",#N/A,FALSE,"StructBP";"Fiesta Post 95BP Struct",#N/A,FALSE,"AdjStructBP"}</definedName>
    <definedName name="__c" localSheetId="82" hidden="1">{"Fiesta Facer Page",#N/A,FALSE,"Q_C_S";"Fiesta Main Page",#N/A,FALSE,"V_L";"Fiesta 95BP Struct",#N/A,FALSE,"StructBP";"Fiesta Post 95BP Struct",#N/A,FALSE,"AdjStructBP"}</definedName>
    <definedName name="__c" localSheetId="86" hidden="1">{"Fiesta Facer Page",#N/A,FALSE,"Q_C_S";"Fiesta Main Page",#N/A,FALSE,"V_L";"Fiesta 95BP Struct",#N/A,FALSE,"StructBP";"Fiesta Post 95BP Struct",#N/A,FALSE,"AdjStructBP"}</definedName>
    <definedName name="__c" localSheetId="59" hidden="1">{"Fiesta Facer Page",#N/A,FALSE,"Q_C_S";"Fiesta Main Page",#N/A,FALSE,"V_L";"Fiesta 95BP Struct",#N/A,FALSE,"StructBP";"Fiesta Post 95BP Struct",#N/A,FALSE,"AdjStructBP"}</definedName>
    <definedName name="__c" localSheetId="63" hidden="1">{"Fiesta Facer Page",#N/A,FALSE,"Q_C_S";"Fiesta Main Page",#N/A,FALSE,"V_L";"Fiesta 95BP Struct",#N/A,FALSE,"StructBP";"Fiesta Post 95BP Struct",#N/A,FALSE,"AdjStructBP"}</definedName>
    <definedName name="__c" localSheetId="67" hidden="1">{"Fiesta Facer Page",#N/A,FALSE,"Q_C_S";"Fiesta Main Page",#N/A,FALSE,"V_L";"Fiesta 95BP Struct",#N/A,FALSE,"StructBP";"Fiesta Post 95BP Struct",#N/A,FALSE,"AdjStructBP"}</definedName>
    <definedName name="__c" hidden="1">{"Fiesta Facer Page",#N/A,FALSE,"Q_C_S";"Fiesta Main Page",#N/A,FALSE,"V_L";"Fiesta 95BP Struct",#N/A,FALSE,"StructBP";"Fiesta Post 95BP Struct",#N/A,FALSE,"AdjStructBP"}</definedName>
    <definedName name="__CAP2">#REF!</definedName>
    <definedName name="__clp1">#REF!</definedName>
    <definedName name="__clp2">#REF!</definedName>
    <definedName name="__coc2">#REF!</definedName>
    <definedName name="__end1">40008.1499768519</definedName>
    <definedName name="__FDS_HYPERLINK_TOGGLE_STATE__" hidden="1">"ON"</definedName>
    <definedName name="__FDS_UNIQUE_RANGE_ID_GENERATOR_COUNTER" hidden="1">1</definedName>
    <definedName name="__hom1" localSheetId="2" hidden="1">{#N/A,#N/A,FALSE,"Assessment";#N/A,#N/A,FALSE,"Staffing";#N/A,#N/A,FALSE,"Hires";#N/A,#N/A,FALSE,"Assumptions"}</definedName>
    <definedName name="__hom1" localSheetId="4" hidden="1">{#N/A,#N/A,FALSE,"Assessment";#N/A,#N/A,FALSE,"Staffing";#N/A,#N/A,FALSE,"Hires";#N/A,#N/A,FALSE,"Assumptions"}</definedName>
    <definedName name="__hom1" localSheetId="28" hidden="1">{#N/A,#N/A,FALSE,"Assessment";#N/A,#N/A,FALSE,"Staffing";#N/A,#N/A,FALSE,"Hires";#N/A,#N/A,FALSE,"Assumptions"}</definedName>
    <definedName name="__hom1" localSheetId="56" hidden="1">{#N/A,#N/A,FALSE,"Assessment";#N/A,#N/A,FALSE,"Staffing";#N/A,#N/A,FALSE,"Hires";#N/A,#N/A,FALSE,"Assumptions"}</definedName>
    <definedName name="__hom1" localSheetId="57" hidden="1">{#N/A,#N/A,FALSE,"Assessment";#N/A,#N/A,FALSE,"Staffing";#N/A,#N/A,FALSE,"Hires";#N/A,#N/A,FALSE,"Assumptions"}</definedName>
    <definedName name="__hom1" localSheetId="78" hidden="1">{#N/A,#N/A,FALSE,"Assessment";#N/A,#N/A,FALSE,"Staffing";#N/A,#N/A,FALSE,"Hires";#N/A,#N/A,FALSE,"Assumptions"}</definedName>
    <definedName name="__hom1" localSheetId="82" hidden="1">{#N/A,#N/A,FALSE,"Assessment";#N/A,#N/A,FALSE,"Staffing";#N/A,#N/A,FALSE,"Hires";#N/A,#N/A,FALSE,"Assumptions"}</definedName>
    <definedName name="__hom1" localSheetId="86" hidden="1">{#N/A,#N/A,FALSE,"Assessment";#N/A,#N/A,FALSE,"Staffing";#N/A,#N/A,FALSE,"Hires";#N/A,#N/A,FALSE,"Assumptions"}</definedName>
    <definedName name="__hom1" localSheetId="59" hidden="1">{#N/A,#N/A,FALSE,"Assessment";#N/A,#N/A,FALSE,"Staffing";#N/A,#N/A,FALSE,"Hires";#N/A,#N/A,FALSE,"Assumptions"}</definedName>
    <definedName name="__hom1" localSheetId="63" hidden="1">{#N/A,#N/A,FALSE,"Assessment";#N/A,#N/A,FALSE,"Staffing";#N/A,#N/A,FALSE,"Hires";#N/A,#N/A,FALSE,"Assumptions"}</definedName>
    <definedName name="__hom1" localSheetId="67" hidden="1">{#N/A,#N/A,FALSE,"Assessment";#N/A,#N/A,FALSE,"Staffing";#N/A,#N/A,FALSE,"Hires";#N/A,#N/A,FALSE,"Assumptions"}</definedName>
    <definedName name="__hom1" hidden="1">{#N/A,#N/A,FALSE,"Assessment";#N/A,#N/A,FALSE,"Staffing";#N/A,#N/A,FALSE,"Hires";#N/A,#N/A,FALSE,"Assumptions"}</definedName>
    <definedName name="__hpe1">#REF!</definedName>
    <definedName name="__hpe2">#REF!</definedName>
    <definedName name="__hwp1">#REF!</definedName>
    <definedName name="__hwp2">#REF!</definedName>
    <definedName name="__IntlFixup">TRUE</definedName>
    <definedName name="__k1" localSheetId="2" hidden="1">{#N/A,#N/A,FALSE,"Assessment";#N/A,#N/A,FALSE,"Staffing";#N/A,#N/A,FALSE,"Hires";#N/A,#N/A,FALSE,"Assumptions"}</definedName>
    <definedName name="__k1" localSheetId="4" hidden="1">{#N/A,#N/A,FALSE,"Assessment";#N/A,#N/A,FALSE,"Staffing";#N/A,#N/A,FALSE,"Hires";#N/A,#N/A,FALSE,"Assumptions"}</definedName>
    <definedName name="__k1" localSheetId="28" hidden="1">{#N/A,#N/A,FALSE,"Assessment";#N/A,#N/A,FALSE,"Staffing";#N/A,#N/A,FALSE,"Hires";#N/A,#N/A,FALSE,"Assumptions"}</definedName>
    <definedName name="__k1" localSheetId="56" hidden="1">{#N/A,#N/A,FALSE,"Assessment";#N/A,#N/A,FALSE,"Staffing";#N/A,#N/A,FALSE,"Hires";#N/A,#N/A,FALSE,"Assumptions"}</definedName>
    <definedName name="__k1" localSheetId="57" hidden="1">{#N/A,#N/A,FALSE,"Assessment";#N/A,#N/A,FALSE,"Staffing";#N/A,#N/A,FALSE,"Hires";#N/A,#N/A,FALSE,"Assumptions"}</definedName>
    <definedName name="__k1" localSheetId="78" hidden="1">{#N/A,#N/A,FALSE,"Assessment";#N/A,#N/A,FALSE,"Staffing";#N/A,#N/A,FALSE,"Hires";#N/A,#N/A,FALSE,"Assumptions"}</definedName>
    <definedName name="__k1" localSheetId="82" hidden="1">{#N/A,#N/A,FALSE,"Assessment";#N/A,#N/A,FALSE,"Staffing";#N/A,#N/A,FALSE,"Hires";#N/A,#N/A,FALSE,"Assumptions"}</definedName>
    <definedName name="__k1" localSheetId="86" hidden="1">{#N/A,#N/A,FALSE,"Assessment";#N/A,#N/A,FALSE,"Staffing";#N/A,#N/A,FALSE,"Hires";#N/A,#N/A,FALSE,"Assumptions"}</definedName>
    <definedName name="__k1" localSheetId="59" hidden="1">{#N/A,#N/A,FALSE,"Assessment";#N/A,#N/A,FALSE,"Staffing";#N/A,#N/A,FALSE,"Hires";#N/A,#N/A,FALSE,"Assumptions"}</definedName>
    <definedName name="__k1" localSheetId="63" hidden="1">{#N/A,#N/A,FALSE,"Assessment";#N/A,#N/A,FALSE,"Staffing";#N/A,#N/A,FALSE,"Hires";#N/A,#N/A,FALSE,"Assumptions"}</definedName>
    <definedName name="__k1" localSheetId="67" hidden="1">{#N/A,#N/A,FALSE,"Assessment";#N/A,#N/A,FALSE,"Staffing";#N/A,#N/A,FALSE,"Hires";#N/A,#N/A,FALSE,"Assumptions"}</definedName>
    <definedName name="__k1" hidden="1">{#N/A,#N/A,FALSE,"Assessment";#N/A,#N/A,FALSE,"Staffing";#N/A,#N/A,FALSE,"Hires";#N/A,#N/A,FALSE,"Assumptions"}</definedName>
    <definedName name="__Key2" localSheetId="56" hidden="1">#REF!</definedName>
    <definedName name="__Key2" localSheetId="57" hidden="1">#REF!</definedName>
    <definedName name="__Key2" hidden="1">#REF!</definedName>
    <definedName name="__kk1" localSheetId="2" hidden="1">{#N/A,#N/A,FALSE,"Assessment";#N/A,#N/A,FALSE,"Staffing";#N/A,#N/A,FALSE,"Hires";#N/A,#N/A,FALSE,"Assumptions"}</definedName>
    <definedName name="__kk1" localSheetId="4" hidden="1">{#N/A,#N/A,FALSE,"Assessment";#N/A,#N/A,FALSE,"Staffing";#N/A,#N/A,FALSE,"Hires";#N/A,#N/A,FALSE,"Assumptions"}</definedName>
    <definedName name="__kk1" localSheetId="28" hidden="1">{#N/A,#N/A,FALSE,"Assessment";#N/A,#N/A,FALSE,"Staffing";#N/A,#N/A,FALSE,"Hires";#N/A,#N/A,FALSE,"Assumptions"}</definedName>
    <definedName name="__kk1" localSheetId="56" hidden="1">{#N/A,#N/A,FALSE,"Assessment";#N/A,#N/A,FALSE,"Staffing";#N/A,#N/A,FALSE,"Hires";#N/A,#N/A,FALSE,"Assumptions"}</definedName>
    <definedName name="__kk1" localSheetId="57" hidden="1">{#N/A,#N/A,FALSE,"Assessment";#N/A,#N/A,FALSE,"Staffing";#N/A,#N/A,FALSE,"Hires";#N/A,#N/A,FALSE,"Assumptions"}</definedName>
    <definedName name="__kk1" localSheetId="78" hidden="1">{#N/A,#N/A,FALSE,"Assessment";#N/A,#N/A,FALSE,"Staffing";#N/A,#N/A,FALSE,"Hires";#N/A,#N/A,FALSE,"Assumptions"}</definedName>
    <definedName name="__kk1" localSheetId="82" hidden="1">{#N/A,#N/A,FALSE,"Assessment";#N/A,#N/A,FALSE,"Staffing";#N/A,#N/A,FALSE,"Hires";#N/A,#N/A,FALSE,"Assumptions"}</definedName>
    <definedName name="__kk1" localSheetId="86" hidden="1">{#N/A,#N/A,FALSE,"Assessment";#N/A,#N/A,FALSE,"Staffing";#N/A,#N/A,FALSE,"Hires";#N/A,#N/A,FALSE,"Assumptions"}</definedName>
    <definedName name="__kk1" localSheetId="59" hidden="1">{#N/A,#N/A,FALSE,"Assessment";#N/A,#N/A,FALSE,"Staffing";#N/A,#N/A,FALSE,"Hires";#N/A,#N/A,FALSE,"Assumptions"}</definedName>
    <definedName name="__kk1" localSheetId="63" hidden="1">{#N/A,#N/A,FALSE,"Assessment";#N/A,#N/A,FALSE,"Staffing";#N/A,#N/A,FALSE,"Hires";#N/A,#N/A,FALSE,"Assumptions"}</definedName>
    <definedName name="__kk1" localSheetId="67" hidden="1">{#N/A,#N/A,FALSE,"Assessment";#N/A,#N/A,FALSE,"Staffing";#N/A,#N/A,FALSE,"Hires";#N/A,#N/A,FALSE,"Assumptions"}</definedName>
    <definedName name="__kk1" hidden="1">{#N/A,#N/A,FALSE,"Assessment";#N/A,#N/A,FALSE,"Staffing";#N/A,#N/A,FALSE,"Hires";#N/A,#N/A,FALSE,"Assumptions"}</definedName>
    <definedName name="__KKK1" localSheetId="2" hidden="1">{#N/A,#N/A,FALSE,"Assessment";#N/A,#N/A,FALSE,"Staffing";#N/A,#N/A,FALSE,"Hires";#N/A,#N/A,FALSE,"Assumptions"}</definedName>
    <definedName name="__KKK1" localSheetId="4" hidden="1">{#N/A,#N/A,FALSE,"Assessment";#N/A,#N/A,FALSE,"Staffing";#N/A,#N/A,FALSE,"Hires";#N/A,#N/A,FALSE,"Assumptions"}</definedName>
    <definedName name="__KKK1" localSheetId="28" hidden="1">{#N/A,#N/A,FALSE,"Assessment";#N/A,#N/A,FALSE,"Staffing";#N/A,#N/A,FALSE,"Hires";#N/A,#N/A,FALSE,"Assumptions"}</definedName>
    <definedName name="__KKK1" localSheetId="56" hidden="1">{#N/A,#N/A,FALSE,"Assessment";#N/A,#N/A,FALSE,"Staffing";#N/A,#N/A,FALSE,"Hires";#N/A,#N/A,FALSE,"Assumptions"}</definedName>
    <definedName name="__KKK1" localSheetId="57" hidden="1">{#N/A,#N/A,FALSE,"Assessment";#N/A,#N/A,FALSE,"Staffing";#N/A,#N/A,FALSE,"Hires";#N/A,#N/A,FALSE,"Assumptions"}</definedName>
    <definedName name="__KKK1" localSheetId="78" hidden="1">{#N/A,#N/A,FALSE,"Assessment";#N/A,#N/A,FALSE,"Staffing";#N/A,#N/A,FALSE,"Hires";#N/A,#N/A,FALSE,"Assumptions"}</definedName>
    <definedName name="__KKK1" localSheetId="82" hidden="1">{#N/A,#N/A,FALSE,"Assessment";#N/A,#N/A,FALSE,"Staffing";#N/A,#N/A,FALSE,"Hires";#N/A,#N/A,FALSE,"Assumptions"}</definedName>
    <definedName name="__KKK1" localSheetId="86" hidden="1">{#N/A,#N/A,FALSE,"Assessment";#N/A,#N/A,FALSE,"Staffing";#N/A,#N/A,FALSE,"Hires";#N/A,#N/A,FALSE,"Assumptions"}</definedName>
    <definedName name="__KKK1" localSheetId="59" hidden="1">{#N/A,#N/A,FALSE,"Assessment";#N/A,#N/A,FALSE,"Staffing";#N/A,#N/A,FALSE,"Hires";#N/A,#N/A,FALSE,"Assumptions"}</definedName>
    <definedName name="__KKK1" localSheetId="63" hidden="1">{#N/A,#N/A,FALSE,"Assessment";#N/A,#N/A,FALSE,"Staffing";#N/A,#N/A,FALSE,"Hires";#N/A,#N/A,FALSE,"Assumptions"}</definedName>
    <definedName name="__KKK1" localSheetId="67" hidden="1">{#N/A,#N/A,FALSE,"Assessment";#N/A,#N/A,FALSE,"Staffing";#N/A,#N/A,FALSE,"Hires";#N/A,#N/A,FALSE,"Assumptions"}</definedName>
    <definedName name="__KKK1" hidden="1">{#N/A,#N/A,FALSE,"Assessment";#N/A,#N/A,FALSE,"Staffing";#N/A,#N/A,FALSE,"Hires";#N/A,#N/A,FALSE,"Assumptions"}</definedName>
    <definedName name="__Lee5" localSheetId="2" hidden="1">{#VALUE!,#N/A,FALSE,0}</definedName>
    <definedName name="__Lee5" localSheetId="4" hidden="1">{#VALUE!,#N/A,FALSE,0}</definedName>
    <definedName name="__Lee5" localSheetId="28" hidden="1">{#VALUE!,#N/A,FALSE,0}</definedName>
    <definedName name="__Lee5" localSheetId="56" hidden="1">{#VALUE!,#N/A,FALSE,0}</definedName>
    <definedName name="__Lee5" localSheetId="57" hidden="1">{#VALUE!,#N/A,FALSE,0}</definedName>
    <definedName name="__Lee5" localSheetId="78" hidden="1">{#VALUE!,#N/A,FALSE,0}</definedName>
    <definedName name="__Lee5" localSheetId="82" hidden="1">{#VALUE!,#N/A,FALSE,0}</definedName>
    <definedName name="__Lee5" localSheetId="86" hidden="1">{#VALUE!,#N/A,FALSE,0}</definedName>
    <definedName name="__Lee5" localSheetId="59" hidden="1">{#VALUE!,#N/A,FALSE,0}</definedName>
    <definedName name="__Lee5" localSheetId="63" hidden="1">{#VALUE!,#N/A,FALSE,0}</definedName>
    <definedName name="__Lee5" localSheetId="67" hidden="1">{#VALUE!,#N/A,FALSE,0}</definedName>
    <definedName name="__Lee5" hidden="1">{#VALUE!,#N/A,FALSE,0}</definedName>
    <definedName name="__tb2" localSheetId="27" hidden="1">OFFSET(TB,1,)</definedName>
    <definedName name="__tb2" localSheetId="28" hidden="1">OFFSET(TB,1,)</definedName>
    <definedName name="__tb2" localSheetId="72" hidden="1">OFFSET(TB,1,)</definedName>
    <definedName name="__tb2" localSheetId="76" hidden="1">OFFSET(TB,1,)</definedName>
    <definedName name="__tb2" localSheetId="55" hidden="1">OFFSET(TB,1,)</definedName>
    <definedName name="__tb2" localSheetId="56" hidden="1">OFFSET(TB,1,)</definedName>
    <definedName name="__tb2" localSheetId="57" hidden="1">OFFSET(TB,1,)</definedName>
    <definedName name="__tb2" localSheetId="78" hidden="1">OFFSET(TB,1,)</definedName>
    <definedName name="__tb2" localSheetId="82" hidden="1">OFFSET(TB,1,)</definedName>
    <definedName name="__tb2" localSheetId="86" hidden="1">OFFSET(TB,1,)</definedName>
    <definedName name="__tb2" localSheetId="59" hidden="1">OFFSET(TB,1,)</definedName>
    <definedName name="__tb2" localSheetId="90" hidden="1">OFFSET(TB,1,)</definedName>
    <definedName name="__tb2" localSheetId="63" hidden="1">OFFSET(TB,1,)</definedName>
    <definedName name="__tb2" localSheetId="91" hidden="1">OFFSET(TB,1,)</definedName>
    <definedName name="__tb2" localSheetId="67" hidden="1">OFFSET(TB,1,)</definedName>
    <definedName name="__tb2" localSheetId="71" hidden="1">OFFSET(TB,1,)</definedName>
    <definedName name="__tb2" localSheetId="74" hidden="1">OFFSET(TB,1,)</definedName>
    <definedName name="__tb2" localSheetId="53" hidden="1">OFFSET(TB,1,)</definedName>
    <definedName name="__tb2" localSheetId="25" hidden="1">OFFSET(TB,1,)</definedName>
    <definedName name="__tb2" hidden="1">OFFSET(TB,1,)</definedName>
    <definedName name="__xlfn.RTD" hidden="1">#NAME?</definedName>
    <definedName name="__Z04" localSheetId="28" hidden="1">{#N/A,#N/A,FALSE,"Australia";#N/A,#N/A,FALSE,"Austria";#N/A,#N/A,FALSE,"Belgium";#N/A,#N/A,FALSE,"Canada";#N/A,#N/A,FALSE,"France";#N/A,#N/A,FALSE,"Germany";#N/A,#N/A,FALSE,"Hong Kong";#N/A,#N/A,FALSE,"Italy";#N/A,#N/A,FALSE,"Japan";#N/A,#N/A,FALSE,"Korea";#N/A,#N/A,FALSE,"Mexico";#N/A,#N/A,FALSE,"Poland";#N/A,#N/A,FALSE,"Spain";#N/A,#N/A,FALSE,"Switzerland";#N/A,#N/A,FALSE,"UK"}</definedName>
    <definedName name="__Z04" localSheetId="56" hidden="1">{#N/A,#N/A,FALSE,"Australia";#N/A,#N/A,FALSE,"Austria";#N/A,#N/A,FALSE,"Belgium";#N/A,#N/A,FALSE,"Canada";#N/A,#N/A,FALSE,"France";#N/A,#N/A,FALSE,"Germany";#N/A,#N/A,FALSE,"Hong Kong";#N/A,#N/A,FALSE,"Italy";#N/A,#N/A,FALSE,"Japan";#N/A,#N/A,FALSE,"Korea";#N/A,#N/A,FALSE,"Mexico";#N/A,#N/A,FALSE,"Poland";#N/A,#N/A,FALSE,"Spain";#N/A,#N/A,FALSE,"Switzerland";#N/A,#N/A,FALSE,"UK"}</definedName>
    <definedName name="__Z04" localSheetId="57" hidden="1">{#N/A,#N/A,FALSE,"Australia";#N/A,#N/A,FALSE,"Austria";#N/A,#N/A,FALSE,"Belgium";#N/A,#N/A,FALSE,"Canada";#N/A,#N/A,FALSE,"France";#N/A,#N/A,FALSE,"Germany";#N/A,#N/A,FALSE,"Hong Kong";#N/A,#N/A,FALSE,"Italy";#N/A,#N/A,FALSE,"Japan";#N/A,#N/A,FALSE,"Korea";#N/A,#N/A,FALSE,"Mexico";#N/A,#N/A,FALSE,"Poland";#N/A,#N/A,FALSE,"Spain";#N/A,#N/A,FALSE,"Switzerland";#N/A,#N/A,FALSE,"UK"}</definedName>
    <definedName name="__Z04" localSheetId="78" hidden="1">{#N/A,#N/A,FALSE,"Australia";#N/A,#N/A,FALSE,"Austria";#N/A,#N/A,FALSE,"Belgium";#N/A,#N/A,FALSE,"Canada";#N/A,#N/A,FALSE,"France";#N/A,#N/A,FALSE,"Germany";#N/A,#N/A,FALSE,"Hong Kong";#N/A,#N/A,FALSE,"Italy";#N/A,#N/A,FALSE,"Japan";#N/A,#N/A,FALSE,"Korea";#N/A,#N/A,FALSE,"Mexico";#N/A,#N/A,FALSE,"Poland";#N/A,#N/A,FALSE,"Spain";#N/A,#N/A,FALSE,"Switzerland";#N/A,#N/A,FALSE,"UK"}</definedName>
    <definedName name="__Z04" localSheetId="82" hidden="1">{#N/A,#N/A,FALSE,"Australia";#N/A,#N/A,FALSE,"Austria";#N/A,#N/A,FALSE,"Belgium";#N/A,#N/A,FALSE,"Canada";#N/A,#N/A,FALSE,"France";#N/A,#N/A,FALSE,"Germany";#N/A,#N/A,FALSE,"Hong Kong";#N/A,#N/A,FALSE,"Italy";#N/A,#N/A,FALSE,"Japan";#N/A,#N/A,FALSE,"Korea";#N/A,#N/A,FALSE,"Mexico";#N/A,#N/A,FALSE,"Poland";#N/A,#N/A,FALSE,"Spain";#N/A,#N/A,FALSE,"Switzerland";#N/A,#N/A,FALSE,"UK"}</definedName>
    <definedName name="__Z04" localSheetId="86" hidden="1">{#N/A,#N/A,FALSE,"Australia";#N/A,#N/A,FALSE,"Austria";#N/A,#N/A,FALSE,"Belgium";#N/A,#N/A,FALSE,"Canada";#N/A,#N/A,FALSE,"France";#N/A,#N/A,FALSE,"Germany";#N/A,#N/A,FALSE,"Hong Kong";#N/A,#N/A,FALSE,"Italy";#N/A,#N/A,FALSE,"Japan";#N/A,#N/A,FALSE,"Korea";#N/A,#N/A,FALSE,"Mexico";#N/A,#N/A,FALSE,"Poland";#N/A,#N/A,FALSE,"Spain";#N/A,#N/A,FALSE,"Switzerland";#N/A,#N/A,FALSE,"UK"}</definedName>
    <definedName name="__Z04" localSheetId="59" hidden="1">{#N/A,#N/A,FALSE,"Australia";#N/A,#N/A,FALSE,"Austria";#N/A,#N/A,FALSE,"Belgium";#N/A,#N/A,FALSE,"Canada";#N/A,#N/A,FALSE,"France";#N/A,#N/A,FALSE,"Germany";#N/A,#N/A,FALSE,"Hong Kong";#N/A,#N/A,FALSE,"Italy";#N/A,#N/A,FALSE,"Japan";#N/A,#N/A,FALSE,"Korea";#N/A,#N/A,FALSE,"Mexico";#N/A,#N/A,FALSE,"Poland";#N/A,#N/A,FALSE,"Spain";#N/A,#N/A,FALSE,"Switzerland";#N/A,#N/A,FALSE,"UK"}</definedName>
    <definedName name="__Z04" localSheetId="63" hidden="1">{#N/A,#N/A,FALSE,"Australia";#N/A,#N/A,FALSE,"Austria";#N/A,#N/A,FALSE,"Belgium";#N/A,#N/A,FALSE,"Canada";#N/A,#N/A,FALSE,"France";#N/A,#N/A,FALSE,"Germany";#N/A,#N/A,FALSE,"Hong Kong";#N/A,#N/A,FALSE,"Italy";#N/A,#N/A,FALSE,"Japan";#N/A,#N/A,FALSE,"Korea";#N/A,#N/A,FALSE,"Mexico";#N/A,#N/A,FALSE,"Poland";#N/A,#N/A,FALSE,"Spain";#N/A,#N/A,FALSE,"Switzerland";#N/A,#N/A,FALSE,"UK"}</definedName>
    <definedName name="__Z04" localSheetId="67" hidden="1">{#N/A,#N/A,FALSE,"Australia";#N/A,#N/A,FALSE,"Austria";#N/A,#N/A,FALSE,"Belgium";#N/A,#N/A,FALSE,"Canada";#N/A,#N/A,FALSE,"France";#N/A,#N/A,FALSE,"Germany";#N/A,#N/A,FALSE,"Hong Kong";#N/A,#N/A,FALSE,"Italy";#N/A,#N/A,FALSE,"Japan";#N/A,#N/A,FALSE,"Korea";#N/A,#N/A,FALSE,"Mexico";#N/A,#N/A,FALSE,"Poland";#N/A,#N/A,FALSE,"Spain";#N/A,#N/A,FALSE,"Switzerland";#N/A,#N/A,FALSE,"UK"}</definedName>
    <definedName name="__Z04"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28"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56"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57"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78"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82"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86"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59"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63"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67" hidden="1">{#N/A,#N/A,FALSE,"Australia";#N/A,#N/A,FALSE,"Austria";#N/A,#N/A,FALSE,"Belgium";#N/A,#N/A,FALSE,"Canada";#N/A,#N/A,FALSE,"France";#N/A,#N/A,FALSE,"Germany";#N/A,#N/A,FALSE,"Hong Kong";#N/A,#N/A,FALSE,"Italy";#N/A,#N/A,FALSE,"Japan";#N/A,#N/A,FALSE,"Korea";#N/A,#N/A,FALSE,"Mexico";#N/A,#N/A,FALSE,"Poland";#N/A,#N/A,FALSE,"Spain";#N/A,#N/A,FALSE,"Switzerland";#N/A,#N/A,FALSE,"UK"}</definedName>
    <definedName name="__Z05" hidden="1">{#N/A,#N/A,FALSE,"Australia";#N/A,#N/A,FALSE,"Austria";#N/A,#N/A,FALSE,"Belgium";#N/A,#N/A,FALSE,"Canada";#N/A,#N/A,FALSE,"France";#N/A,#N/A,FALSE,"Germany";#N/A,#N/A,FALSE,"Hong Kong";#N/A,#N/A,FALSE,"Italy";#N/A,#N/A,FALSE,"Japan";#N/A,#N/A,FALSE,"Korea";#N/A,#N/A,FALSE,"Mexico";#N/A,#N/A,FALSE,"Poland";#N/A,#N/A,FALSE,"Spain";#N/A,#N/A,FALSE,"Switzerland";#N/A,#N/A,FALSE,"UK"}</definedName>
    <definedName name="_1__123Graph_ACHART_1" localSheetId="28" hidden="1">#REF!</definedName>
    <definedName name="_1__123Graph_ACHART_1" localSheetId="56" hidden="1">#REF!</definedName>
    <definedName name="_1__123Graph_ACHART_1" localSheetId="57" hidden="1">#REF!</definedName>
    <definedName name="_1__123Graph_ACHART_1" hidden="1">#REF!</definedName>
    <definedName name="_1__123Graph_ACONTRACT_BY_B_U" localSheetId="28" hidden="1">#REF!</definedName>
    <definedName name="_1__123Graph_ACONTRACT_BY_B_U" localSheetId="56" hidden="1">#REF!</definedName>
    <definedName name="_1__123Graph_ACONTRACT_BY_B_U" localSheetId="57" hidden="1">#REF!</definedName>
    <definedName name="_1__123Graph_ACONTRACT_BY_B_U" hidden="1">#REF!</definedName>
    <definedName name="_10__123Graph_ACHART_5" localSheetId="56" hidden="1">#REF!</definedName>
    <definedName name="_10__123Graph_ACHART_5" localSheetId="57" hidden="1">#REF!</definedName>
    <definedName name="_10__123Graph_ACHART_5" hidden="1">#REF!</definedName>
    <definedName name="_10__123Graph_BCONTRACT_BY_B_U" localSheetId="56" hidden="1">#REF!</definedName>
    <definedName name="_10__123Graph_BCONTRACT_BY_B_U" localSheetId="57" hidden="1">#REF!</definedName>
    <definedName name="_10__123Graph_BCONTRACT_BY_B_U" hidden="1">#REF!</definedName>
    <definedName name="_10__123Graph_DCHART_1" localSheetId="56" hidden="1">#REF!</definedName>
    <definedName name="_10__123Graph_DCHART_1" localSheetId="57" hidden="1">#REF!</definedName>
    <definedName name="_10__123Graph_DCHART_1" hidden="1">#REF!</definedName>
    <definedName name="_11__123Graph_ATAX_CREDIT" localSheetId="56" hidden="1">#REF!</definedName>
    <definedName name="_11__123Graph_ATAX_CREDIT" localSheetId="57" hidden="1">#REF!</definedName>
    <definedName name="_11__123Graph_ATAX_CREDIT" hidden="1">#REF!</definedName>
    <definedName name="_11__123Graph_BQRE_S_BY_CO." localSheetId="56" hidden="1">#REF!</definedName>
    <definedName name="_11__123Graph_BQRE_S_BY_CO." localSheetId="57" hidden="1">#REF!</definedName>
    <definedName name="_11__123Graph_BQRE_S_BY_CO." hidden="1">#REF!</definedName>
    <definedName name="_11__123Graph_BSENS_COMPARISON" localSheetId="56" hidden="1">#REF!</definedName>
    <definedName name="_11__123Graph_BSENS_COMPARISON" localSheetId="57" hidden="1">#REF!</definedName>
    <definedName name="_11__123Graph_BSENS_COMPARISON" hidden="1">#REF!</definedName>
    <definedName name="_11__123Graph_DCHART_2" localSheetId="56" hidden="1">#REF!</definedName>
    <definedName name="_11__123Graph_DCHART_2" localSheetId="57" hidden="1">#REF!</definedName>
    <definedName name="_11__123Graph_DCHART_2" hidden="1">#REF!</definedName>
    <definedName name="_12__123Graph_BSENS_COMPARISON" localSheetId="28" hidden="1">#REF!</definedName>
    <definedName name="_12__123Graph_BSENS_COMPARISON" localSheetId="56" hidden="1">#REF!</definedName>
    <definedName name="_12__123Graph_BSENS_COMPARISON" localSheetId="57" hidden="1">#REF!</definedName>
    <definedName name="_12__123Graph_BSENS_COMPARISON" hidden="1">#REF!</definedName>
    <definedName name="_12__123Graph_BSUPPLIES_BY_B_U" localSheetId="28" hidden="1">#REF!</definedName>
    <definedName name="_12__123Graph_BSUPPLIES_BY_B_U" localSheetId="56" hidden="1">#REF!</definedName>
    <definedName name="_12__123Graph_BSUPPLIES_BY_B_U" localSheetId="57" hidden="1">#REF!</definedName>
    <definedName name="_12__123Graph_BSUPPLIES_BY_B_U" hidden="1">#REF!</definedName>
    <definedName name="_12__123Graph_DCHART_3" localSheetId="56" hidden="1">#REF!</definedName>
    <definedName name="_12__123Graph_DCHART_3" localSheetId="57" hidden="1">#REF!</definedName>
    <definedName name="_12__123Graph_DCHART_3" hidden="1">#REF!</definedName>
    <definedName name="_13__123Graph_AWAGES_BY_B_U" localSheetId="28" hidden="1">#REF!</definedName>
    <definedName name="_13__123Graph_AWAGES_BY_B_U" localSheetId="56" hidden="1">#REF!</definedName>
    <definedName name="_13__123Graph_AWAGES_BY_B_U" localSheetId="57" hidden="1">#REF!</definedName>
    <definedName name="_13__123Graph_AWAGES_BY_B_U" hidden="1">#REF!</definedName>
    <definedName name="_13__123Graph_BSUPPLIES_BY_B_U" localSheetId="56" hidden="1">#REF!</definedName>
    <definedName name="_13__123Graph_BSUPPLIES_BY_B_U" localSheetId="57" hidden="1">#REF!</definedName>
    <definedName name="_13__123Graph_BSUPPLIES_BY_B_U" hidden="1">#REF!</definedName>
    <definedName name="_13__123Graph_BTAX_CREDIT" localSheetId="56" hidden="1">#REF!</definedName>
    <definedName name="_13__123Graph_BTAX_CREDIT" localSheetId="57" hidden="1">#REF!</definedName>
    <definedName name="_13__123Graph_BTAX_CREDIT" hidden="1">#REF!</definedName>
    <definedName name="_13__123Graph_DCHART_4" localSheetId="56" hidden="1">#REF!</definedName>
    <definedName name="_13__123Graph_DCHART_4" localSheetId="57" hidden="1">#REF!</definedName>
    <definedName name="_13__123Graph_DCHART_4" hidden="1">#REF!</definedName>
    <definedName name="_14__123Graph_BTAX_CREDIT" localSheetId="28" hidden="1">#REF!</definedName>
    <definedName name="_14__123Graph_BTAX_CREDIT" localSheetId="56" hidden="1">#REF!</definedName>
    <definedName name="_14__123Graph_BTAX_CREDIT" localSheetId="57" hidden="1">#REF!</definedName>
    <definedName name="_14__123Graph_BTAX_CREDIT" hidden="1">#REF!</definedName>
    <definedName name="_14__123Graph_BWAGES_BY_B_U" localSheetId="56" hidden="1">#REF!</definedName>
    <definedName name="_14__123Graph_BWAGES_BY_B_U" localSheetId="57" hidden="1">#REF!</definedName>
    <definedName name="_14__123Graph_BWAGES_BY_B_U" hidden="1">#REF!</definedName>
    <definedName name="_14__123Graph_DCHART_5" localSheetId="56" hidden="1">#REF!</definedName>
    <definedName name="_14__123Graph_DCHART_5" localSheetId="57" hidden="1">#REF!</definedName>
    <definedName name="_14__123Graph_DCHART_5" hidden="1">#REF!</definedName>
    <definedName name="_15__123Graph_BCONTRACT_BY_B_U" localSheetId="56" hidden="1">#REF!</definedName>
    <definedName name="_15__123Graph_BCONTRACT_BY_B_U" localSheetId="57" hidden="1">#REF!</definedName>
    <definedName name="_15__123Graph_BCONTRACT_BY_B_U" hidden="1">#REF!</definedName>
    <definedName name="_15__123Graph_BWAGES_BY_B_U" localSheetId="56" hidden="1">#REF!</definedName>
    <definedName name="_15__123Graph_BWAGES_BY_B_U" localSheetId="57" hidden="1">#REF!</definedName>
    <definedName name="_15__123Graph_BWAGES_BY_B_U" hidden="1">#REF!</definedName>
    <definedName name="_15__123Graph_CCONTRACT_BY_B_U" localSheetId="56" hidden="1">#REF!</definedName>
    <definedName name="_15__123Graph_CCONTRACT_BY_B_U" localSheetId="57" hidden="1">#REF!</definedName>
    <definedName name="_15__123Graph_CCONTRACT_BY_B_U" hidden="1">#REF!</definedName>
    <definedName name="_15__123Graph_DCHART_6" localSheetId="56" hidden="1">#REF!</definedName>
    <definedName name="_15__123Graph_DCHART_6" localSheetId="57" hidden="1">#REF!</definedName>
    <definedName name="_15__123Graph_DCHART_6" hidden="1">#REF!</definedName>
    <definedName name="_16__123Graph_CCONTRACT_BY_B_U" localSheetId="28" hidden="1">#REF!</definedName>
    <definedName name="_16__123Graph_CCONTRACT_BY_B_U" localSheetId="56" hidden="1">#REF!</definedName>
    <definedName name="_16__123Graph_CCONTRACT_BY_B_U" localSheetId="57" hidden="1">#REF!</definedName>
    <definedName name="_16__123Graph_CCONTRACT_BY_B_U" hidden="1">#REF!</definedName>
    <definedName name="_16__123Graph_CQRE_S_BY_CO." localSheetId="28" hidden="1">#REF!</definedName>
    <definedName name="_16__123Graph_CQRE_S_BY_CO." localSheetId="56" hidden="1">#REF!</definedName>
    <definedName name="_16__123Graph_CQRE_S_BY_CO." localSheetId="57" hidden="1">#REF!</definedName>
    <definedName name="_16__123Graph_CQRE_S_BY_CO." hidden="1">#REF!</definedName>
    <definedName name="_17__123Graph_BQRE_S_BY_CO." localSheetId="56" hidden="1">#REF!</definedName>
    <definedName name="_17__123Graph_BQRE_S_BY_CO." localSheetId="57" hidden="1">#REF!</definedName>
    <definedName name="_17__123Graph_BQRE_S_BY_CO." hidden="1">#REF!</definedName>
    <definedName name="_17__123Graph_CQRE_S_BY_CO." localSheetId="56" hidden="1">#REF!</definedName>
    <definedName name="_17__123Graph_CQRE_S_BY_CO." localSheetId="57" hidden="1">#REF!</definedName>
    <definedName name="_17__123Graph_CQRE_S_BY_CO." hidden="1">#REF!</definedName>
    <definedName name="_17__123Graph_ECHART_1" localSheetId="56" hidden="1">#REF!</definedName>
    <definedName name="_17__123Graph_ECHART_1" localSheetId="57" hidden="1">#REF!</definedName>
    <definedName name="_17__123Graph_ECHART_1" hidden="1">#REF!</definedName>
    <definedName name="_18__123Graph_CSENS_COMPARISON" localSheetId="28" hidden="1">#REF!</definedName>
    <definedName name="_18__123Graph_CSENS_COMPARISON" localSheetId="56" hidden="1">#REF!</definedName>
    <definedName name="_18__123Graph_CSENS_COMPARISON" localSheetId="57" hidden="1">#REF!</definedName>
    <definedName name="_18__123Graph_CSENS_COMPARISON" hidden="1">#REF!</definedName>
    <definedName name="_19__123Graph_CSUPPLIES_BY_B_U" localSheetId="56" hidden="1">#REF!</definedName>
    <definedName name="_19__123Graph_CSUPPLIES_BY_B_U" localSheetId="57" hidden="1">#REF!</definedName>
    <definedName name="_19__123Graph_CSUPPLIES_BY_B_U" hidden="1">#REF!</definedName>
    <definedName name="_19__123Graph_ECHART_2" localSheetId="56" hidden="1">#REF!</definedName>
    <definedName name="_19__123Graph_ECHART_2" localSheetId="57" hidden="1">#REF!</definedName>
    <definedName name="_19__123Graph_ECHART_2" hidden="1">#REF!</definedName>
    <definedName name="_1LOAD_RATIO">#REF!</definedName>
    <definedName name="_1P">#REF!</definedName>
    <definedName name="_2\P">#REF!</definedName>
    <definedName name="_2__123Graph_ACHART_1" localSheetId="4" hidden="1">#REF!</definedName>
    <definedName name="_2__123Graph_ACHART_1" localSheetId="56" hidden="1">#REF!</definedName>
    <definedName name="_2__123Graph_ACHART_1" localSheetId="57" hidden="1">#REF!</definedName>
    <definedName name="_2__123Graph_ACHART_1" hidden="1">#REF!</definedName>
    <definedName name="_2__123Graph_ACHART_2" localSheetId="28" hidden="1">#REF!</definedName>
    <definedName name="_2__123Graph_ACHART_2" localSheetId="56" hidden="1">#REF!</definedName>
    <definedName name="_2__123Graph_ACHART_2" localSheetId="57" hidden="1">#REF!</definedName>
    <definedName name="_2__123Graph_ACHART_2" hidden="1">#REF!</definedName>
    <definedName name="_2__123Graph_ACONTRACT_BY_B_U" localSheetId="56" hidden="1">#REF!</definedName>
    <definedName name="_2__123Graph_ACONTRACT_BY_B_U" localSheetId="57" hidden="1">#REF!</definedName>
    <definedName name="_2__123Graph_ACONTRACT_BY_B_U" hidden="1">#REF!</definedName>
    <definedName name="_2__123Graph_AQRE_S_BY_CO." localSheetId="56" hidden="1">#REF!</definedName>
    <definedName name="_2__123Graph_AQRE_S_BY_CO." localSheetId="57" hidden="1">#REF!</definedName>
    <definedName name="_2__123Graph_AQRE_S_BY_CO." hidden="1">#REF!</definedName>
    <definedName name="_2__123Graph_BCHART_1" hidden="1">#REF!</definedName>
    <definedName name="_20__123Graph_BSENS_COMPARISON" localSheetId="56" hidden="1">#REF!</definedName>
    <definedName name="_20__123Graph_BSENS_COMPARISON" localSheetId="57" hidden="1">#REF!</definedName>
    <definedName name="_20__123Graph_BSENS_COMPARISON" hidden="1">#REF!</definedName>
    <definedName name="_20__123Graph_CWAGES_BY_B_U" localSheetId="56" hidden="1">#REF!</definedName>
    <definedName name="_20__123Graph_CWAGES_BY_B_U" localSheetId="57" hidden="1">#REF!</definedName>
    <definedName name="_20__123Graph_CWAGES_BY_B_U" hidden="1">#REF!</definedName>
    <definedName name="_21__123Graph_ATEILM_RKTE" localSheetId="56" hidden="1">#REF!</definedName>
    <definedName name="_21__123Graph_ATEILM_RKTE" localSheetId="57" hidden="1">#REF!</definedName>
    <definedName name="_21__123Graph_ATEILM_RKTE" hidden="1">#REF!</definedName>
    <definedName name="_21__123Graph_DCONTRACT_BY_B_U" localSheetId="28" hidden="1">#REF!</definedName>
    <definedName name="_21__123Graph_DCONTRACT_BY_B_U" localSheetId="56" hidden="1">#REF!</definedName>
    <definedName name="_21__123Graph_DCONTRACT_BY_B_U" localSheetId="57" hidden="1">#REF!</definedName>
    <definedName name="_21__123Graph_DCONTRACT_BY_B_U" hidden="1">#REF!</definedName>
    <definedName name="_21__123Graph_ECHART_3" localSheetId="56" hidden="1">#REF!</definedName>
    <definedName name="_21__123Graph_ECHART_3" localSheetId="57" hidden="1">#REF!</definedName>
    <definedName name="_21__123Graph_ECHART_3" hidden="1">#REF!</definedName>
    <definedName name="_22__123Graph_ATEILM_RKTE2" localSheetId="56" hidden="1">#REF!</definedName>
    <definedName name="_22__123Graph_ATEILM_RKTE2" localSheetId="57" hidden="1">#REF!</definedName>
    <definedName name="_22__123Graph_ATEILM_RKTE2" hidden="1">#REF!</definedName>
    <definedName name="_22__123Graph_BSUPPLIES_BY_B_U" localSheetId="28" hidden="1">#REF!</definedName>
    <definedName name="_22__123Graph_BSUPPLIES_BY_B_U" localSheetId="56" hidden="1">#REF!</definedName>
    <definedName name="_22__123Graph_BSUPPLIES_BY_B_U" localSheetId="57" hidden="1">#REF!</definedName>
    <definedName name="_22__123Graph_BSUPPLIES_BY_B_U" hidden="1">#REF!</definedName>
    <definedName name="_22__123Graph_DQRE_S_BY_CO." localSheetId="28" hidden="1">#REF!</definedName>
    <definedName name="_22__123Graph_DQRE_S_BY_CO." localSheetId="56" hidden="1">#REF!</definedName>
    <definedName name="_22__123Graph_DQRE_S_BY_CO." localSheetId="57" hidden="1">#REF!</definedName>
    <definedName name="_22__123Graph_DQRE_S_BY_CO." hidden="1">#REF!</definedName>
    <definedName name="_23__123Graph_DSUPPLIES_BY_B_U" localSheetId="28" hidden="1">#REF!</definedName>
    <definedName name="_23__123Graph_DSUPPLIES_BY_B_U" localSheetId="56" hidden="1">#REF!</definedName>
    <definedName name="_23__123Graph_DSUPPLIES_BY_B_U" localSheetId="57" hidden="1">#REF!</definedName>
    <definedName name="_23__123Graph_DSUPPLIES_BY_B_U" hidden="1">#REF!</definedName>
    <definedName name="_23__123Graph_ECHART_4" localSheetId="56" hidden="1">#REF!</definedName>
    <definedName name="_23__123Graph_ECHART_4" localSheetId="57" hidden="1">#REF!</definedName>
    <definedName name="_23__123Graph_ECHART_4" hidden="1">#REF!</definedName>
    <definedName name="_24__123Graph_BTAX_CREDIT" localSheetId="28" hidden="1">#REF!</definedName>
    <definedName name="_24__123Graph_BTAX_CREDIT" localSheetId="56" hidden="1">#REF!</definedName>
    <definedName name="_24__123Graph_BTAX_CREDIT" localSheetId="57" hidden="1">#REF!</definedName>
    <definedName name="_24__123Graph_BTAX_CREDIT" hidden="1">#REF!</definedName>
    <definedName name="_24__123Graph_DWAGES_BY_B_U" localSheetId="28" hidden="1">#REF!</definedName>
    <definedName name="_24__123Graph_DWAGES_BY_B_U" localSheetId="56" hidden="1">#REF!</definedName>
    <definedName name="_24__123Graph_DWAGES_BY_B_U" localSheetId="57" hidden="1">#REF!</definedName>
    <definedName name="_24__123Graph_DWAGES_BY_B_U" hidden="1">#REF!</definedName>
    <definedName name="_25__123Graph_ECHART_5" localSheetId="56" hidden="1">#REF!</definedName>
    <definedName name="_25__123Graph_ECHART_5" localSheetId="57" hidden="1">#REF!</definedName>
    <definedName name="_25__123Graph_ECHART_5" hidden="1">#REF!</definedName>
    <definedName name="_25__123Graph_ECONTRACT_BY_B_U" localSheetId="56" hidden="1">#REF!</definedName>
    <definedName name="_25__123Graph_ECONTRACT_BY_B_U" localSheetId="57" hidden="1">#REF!</definedName>
    <definedName name="_25__123Graph_ECONTRACT_BY_B_U" hidden="1">#REF!</definedName>
    <definedName name="_26__123Graph_BWAGES_BY_B_U" localSheetId="28" hidden="1">#REF!</definedName>
    <definedName name="_26__123Graph_BWAGES_BY_B_U" localSheetId="56" hidden="1">#REF!</definedName>
    <definedName name="_26__123Graph_BWAGES_BY_B_U" localSheetId="57" hidden="1">#REF!</definedName>
    <definedName name="_26__123Graph_BWAGES_BY_B_U" hidden="1">#REF!</definedName>
    <definedName name="_26__123Graph_EQRE_S_BY_CO." localSheetId="28" hidden="1">#REF!</definedName>
    <definedName name="_26__123Graph_EQRE_S_BY_CO." localSheetId="56" hidden="1">#REF!</definedName>
    <definedName name="_26__123Graph_EQRE_S_BY_CO." localSheetId="57" hidden="1">#REF!</definedName>
    <definedName name="_26__123Graph_EQRE_S_BY_CO." hidden="1">#REF!</definedName>
    <definedName name="_27__123Graph_ECHART_6" localSheetId="56" hidden="1">#REF!</definedName>
    <definedName name="_27__123Graph_ECHART_6" localSheetId="57" hidden="1">#REF!</definedName>
    <definedName name="_27__123Graph_ECHART_6" hidden="1">#REF!</definedName>
    <definedName name="_27__123Graph_ESUPPLIES_BY_B_U" localSheetId="56" hidden="1">#REF!</definedName>
    <definedName name="_27__123Graph_ESUPPLIES_BY_B_U" localSheetId="57" hidden="1">#REF!</definedName>
    <definedName name="_27__123Graph_ESUPPLIES_BY_B_U" hidden="1">#REF!</definedName>
    <definedName name="_28__123Graph_CCONTRACT_BY_B_U" localSheetId="28" hidden="1">#REF!</definedName>
    <definedName name="_28__123Graph_CCONTRACT_BY_B_U" localSheetId="56" hidden="1">#REF!</definedName>
    <definedName name="_28__123Graph_CCONTRACT_BY_B_U" localSheetId="57" hidden="1">#REF!</definedName>
    <definedName name="_28__123Graph_CCONTRACT_BY_B_U" hidden="1">#REF!</definedName>
    <definedName name="_28__123Graph_EWAGES_BY_B_U" localSheetId="28" hidden="1">#REF!</definedName>
    <definedName name="_28__123Graph_EWAGES_BY_B_U" localSheetId="56" hidden="1">#REF!</definedName>
    <definedName name="_28__123Graph_EWAGES_BY_B_U" localSheetId="57" hidden="1">#REF!</definedName>
    <definedName name="_28__123Graph_EWAGES_BY_B_U" hidden="1">#REF!</definedName>
    <definedName name="_29__123Graph_FCHART_4" localSheetId="56" hidden="1">#REF!</definedName>
    <definedName name="_29__123Graph_FCHART_4" localSheetId="57" hidden="1">#REF!</definedName>
    <definedName name="_29__123Graph_FCHART_4" hidden="1">#REF!</definedName>
    <definedName name="_29__123Graph_FCONTRACT_BY_B_U" localSheetId="56" hidden="1">#REF!</definedName>
    <definedName name="_29__123Graph_FCONTRACT_BY_B_U" localSheetId="57" hidden="1">#REF!</definedName>
    <definedName name="_29__123Graph_FCONTRACT_BY_B_U" hidden="1">#REF!</definedName>
    <definedName name="_3__123Graph_ACHART_3" localSheetId="56" hidden="1">#REF!</definedName>
    <definedName name="_3__123Graph_ACHART_3" localSheetId="57" hidden="1">#REF!</definedName>
    <definedName name="_3__123Graph_ACHART_3" hidden="1">#REF!</definedName>
    <definedName name="_3__123Graph_CCHART_1" hidden="1">#REF!</definedName>
    <definedName name="_3_3RDPARTY">#REF!</definedName>
    <definedName name="_30__123Graph_CQRE_S_BY_CO." localSheetId="56" hidden="1">#REF!</definedName>
    <definedName name="_30__123Graph_CQRE_S_BY_CO." localSheetId="57" hidden="1">#REF!</definedName>
    <definedName name="_30__123Graph_CQRE_S_BY_CO." hidden="1">#REF!</definedName>
    <definedName name="_30__123Graph_FQRE_S_BY_CO." localSheetId="56" hidden="1">#REF!</definedName>
    <definedName name="_30__123Graph_FQRE_S_BY_CO." localSheetId="57" hidden="1">#REF!</definedName>
    <definedName name="_30__123Graph_FQRE_S_BY_CO." hidden="1">#REF!</definedName>
    <definedName name="_31__123Graph_FCHART_5" localSheetId="28" hidden="1">#REF!</definedName>
    <definedName name="_31__123Graph_FCHART_5" localSheetId="56" hidden="1">#REF!</definedName>
    <definedName name="_31__123Graph_FCHART_5" localSheetId="57" hidden="1">#REF!</definedName>
    <definedName name="_31__123Graph_FCHART_5" hidden="1">#REF!</definedName>
    <definedName name="_31__123Graph_FSUPPLIES_BY_B_U" localSheetId="56" hidden="1">#REF!</definedName>
    <definedName name="_31__123Graph_FSUPPLIES_BY_B_U" localSheetId="57" hidden="1">#REF!</definedName>
    <definedName name="_31__123Graph_FSUPPLIES_BY_B_U" hidden="1">#REF!</definedName>
    <definedName name="_32__123Graph_BCHART_5" localSheetId="56" hidden="1">#REF!</definedName>
    <definedName name="_32__123Graph_BCHART_5" localSheetId="57" hidden="1">#REF!</definedName>
    <definedName name="_32__123Graph_BCHART_5" hidden="1">#REF!</definedName>
    <definedName name="_32__123Graph_FWAGES_BY_B_U" localSheetId="56" hidden="1">#REF!</definedName>
    <definedName name="_32__123Graph_FWAGES_BY_B_U" localSheetId="57" hidden="1">#REF!</definedName>
    <definedName name="_32__123Graph_FWAGES_BY_B_U" hidden="1">#REF!</definedName>
    <definedName name="_33__123Graph_CSENS_COMPARISON" localSheetId="28" hidden="1">#REF!</definedName>
    <definedName name="_33__123Graph_CSENS_COMPARISON" localSheetId="56" hidden="1">#REF!</definedName>
    <definedName name="_33__123Graph_CSENS_COMPARISON" localSheetId="57" hidden="1">#REF!</definedName>
    <definedName name="_33__123Graph_CSENS_COMPARISON" hidden="1">#REF!</definedName>
    <definedName name="_33__123Graph_FCHART_6" localSheetId="56" hidden="1">#REF!</definedName>
    <definedName name="_33__123Graph_FCHART_6" localSheetId="57" hidden="1">#REF!</definedName>
    <definedName name="_33__123Graph_FCHART_6" hidden="1">#REF!</definedName>
    <definedName name="_33__123Graph_XCONTRACT_BY_B_U" localSheetId="56" hidden="1">#REF!</definedName>
    <definedName name="_33__123Graph_XCONTRACT_BY_B_U" localSheetId="57" hidden="1">#REF!</definedName>
    <definedName name="_33__123Graph_XCONTRACT_BY_B_U" hidden="1">#REF!</definedName>
    <definedName name="_34__123Graph_XCHART_1" localSheetId="56" hidden="1">#REF!</definedName>
    <definedName name="_34__123Graph_XCHART_1" localSheetId="57" hidden="1">#REF!</definedName>
    <definedName name="_34__123Graph_XCHART_1" hidden="1">#REF!</definedName>
    <definedName name="_34__123Graph_XQRE_S_BY_CO." localSheetId="56" hidden="1">#REF!</definedName>
    <definedName name="_34__123Graph_XQRE_S_BY_CO." localSheetId="57" hidden="1">#REF!</definedName>
    <definedName name="_34__123Graph_XQRE_S_BY_CO." hidden="1">#REF!</definedName>
    <definedName name="_35__123Graph_CSUPPLIES_BY_B_U" localSheetId="28" hidden="1">#REF!</definedName>
    <definedName name="_35__123Graph_CSUPPLIES_BY_B_U" localSheetId="56" hidden="1">#REF!</definedName>
    <definedName name="_35__123Graph_CSUPPLIES_BY_B_U" localSheetId="57" hidden="1">#REF!</definedName>
    <definedName name="_35__123Graph_CSUPPLIES_BY_B_U" hidden="1">#REF!</definedName>
    <definedName name="_35__123Graph_XCHART_2" localSheetId="56" hidden="1">#REF!</definedName>
    <definedName name="_35__123Graph_XCHART_2" localSheetId="57" hidden="1">#REF!</definedName>
    <definedName name="_35__123Graph_XCHART_2" hidden="1">#REF!</definedName>
    <definedName name="_35__123Graph_XQRE_S_BY_TYPE" localSheetId="56" hidden="1">#REF!</definedName>
    <definedName name="_35__123Graph_XQRE_S_BY_TYPE" localSheetId="57" hidden="1">#REF!</definedName>
    <definedName name="_35__123Graph_XQRE_S_BY_TYPE" hidden="1">#REF!</definedName>
    <definedName name="_36__123Graph_XCHART_3" localSheetId="28" hidden="1">#REF!</definedName>
    <definedName name="_36__123Graph_XCHART_3" localSheetId="56" hidden="1">#REF!</definedName>
    <definedName name="_36__123Graph_XCHART_3" localSheetId="57" hidden="1">#REF!</definedName>
    <definedName name="_36__123Graph_XCHART_3" hidden="1">#REF!</definedName>
    <definedName name="_36__123Graph_XSUPPLIES_BY_B_U" localSheetId="56" hidden="1">#REF!</definedName>
    <definedName name="_36__123Graph_XSUPPLIES_BY_B_U" localSheetId="57" hidden="1">#REF!</definedName>
    <definedName name="_36__123Graph_XSUPPLIES_BY_B_U" hidden="1">#REF!</definedName>
    <definedName name="_37__123Graph_CWAGES_BY_B_U" localSheetId="56" hidden="1">#REF!</definedName>
    <definedName name="_37__123Graph_CWAGES_BY_B_U" localSheetId="57" hidden="1">#REF!</definedName>
    <definedName name="_37__123Graph_CWAGES_BY_B_U" hidden="1">#REF!</definedName>
    <definedName name="_37__123Graph_XCHART_4" localSheetId="56" hidden="1">#REF!</definedName>
    <definedName name="_37__123Graph_XCHART_4" localSheetId="57" hidden="1">#REF!</definedName>
    <definedName name="_37__123Graph_XCHART_4" hidden="1">#REF!</definedName>
    <definedName name="_37__123Graph_XTAX_CREDIT" localSheetId="56" hidden="1">#REF!</definedName>
    <definedName name="_37__123Graph_XTAX_CREDIT" localSheetId="57" hidden="1">#REF!</definedName>
    <definedName name="_37__123Graph_XTAX_CREDIT" hidden="1">#REF!</definedName>
    <definedName name="_38__123Graph_XCHART_5" localSheetId="56" hidden="1">#REF!</definedName>
    <definedName name="_38__123Graph_XCHART_5" localSheetId="57" hidden="1">#REF!</definedName>
    <definedName name="_38__123Graph_XCHART_5" hidden="1">#REF!</definedName>
    <definedName name="_39__123Graph_DCONTRACT_BY_B_U" localSheetId="56" hidden="1">#REF!</definedName>
    <definedName name="_39__123Graph_DCONTRACT_BY_B_U" localSheetId="57" hidden="1">#REF!</definedName>
    <definedName name="_39__123Graph_DCONTRACT_BY_B_U" hidden="1">#REF!</definedName>
    <definedName name="_39__123Graph_XCHART_6" localSheetId="56" hidden="1">#REF!</definedName>
    <definedName name="_39__123Graph_XCHART_6" localSheetId="57" hidden="1">#REF!</definedName>
    <definedName name="_39__123Graph_XCHART_6" hidden="1">#REF!</definedName>
    <definedName name="_3NON_PTF">#REF!</definedName>
    <definedName name="_4__123Graph_ACONTRACT_BY_B_U" localSheetId="28" hidden="1">#REF!</definedName>
    <definedName name="_4__123Graph_ACONTRACT_BY_B_U" localSheetId="56" hidden="1">#REF!</definedName>
    <definedName name="_4__123Graph_ACONTRACT_BY_B_U" localSheetId="57" hidden="1">#REF!</definedName>
    <definedName name="_4__123Graph_ACONTRACT_BY_B_U" hidden="1">#REF!</definedName>
    <definedName name="_4__123Graph_AQRE_S_BY_CO." localSheetId="28" hidden="1">#REF!</definedName>
    <definedName name="_4__123Graph_AQRE_S_BY_CO." localSheetId="56" hidden="1">#REF!</definedName>
    <definedName name="_4__123Graph_AQRE_S_BY_CO." localSheetId="57" hidden="1">#REF!</definedName>
    <definedName name="_4__123Graph_AQRE_S_BY_CO." hidden="1">#REF!</definedName>
    <definedName name="_4__123Graph_ASENS_COMPARISON" localSheetId="28" hidden="1">#REF!</definedName>
    <definedName name="_4__123Graph_ASENS_COMPARISON" localSheetId="56" hidden="1">#REF!</definedName>
    <definedName name="_4__123Graph_ASENS_COMPARISON" localSheetId="57" hidden="1">#REF!</definedName>
    <definedName name="_4__123Graph_ASENS_COMPARISON" hidden="1">#REF!</definedName>
    <definedName name="_4__123Graph_BCHART_1" localSheetId="4" hidden="1">#REF!</definedName>
    <definedName name="_4__123Graph_BCHART_1" localSheetId="56" hidden="1">#REF!</definedName>
    <definedName name="_4__123Graph_BCHART_1" localSheetId="57" hidden="1">#REF!</definedName>
    <definedName name="_4__123Graph_BCHART_1" hidden="1">#REF!</definedName>
    <definedName name="_4__123Graph_XCHART_1" hidden="1">#REF!</definedName>
    <definedName name="_41__123Graph_DQRE_S_BY_CO." localSheetId="56" hidden="1">#REF!</definedName>
    <definedName name="_41__123Graph_DQRE_S_BY_CO." localSheetId="57" hidden="1">#REF!</definedName>
    <definedName name="_41__123Graph_DQRE_S_BY_CO." hidden="1">#REF!</definedName>
    <definedName name="_42__123Graph_XCHART_5" localSheetId="56" hidden="1">#REF!</definedName>
    <definedName name="_42__123Graph_XCHART_5" localSheetId="57" hidden="1">#REF!</definedName>
    <definedName name="_42__123Graph_XCHART_5" hidden="1">#REF!</definedName>
    <definedName name="_43__123Graph_DSUPPLIES_BY_B_U" localSheetId="56" hidden="1">#REF!</definedName>
    <definedName name="_43__123Graph_DSUPPLIES_BY_B_U" localSheetId="57" hidden="1">#REF!</definedName>
    <definedName name="_43__123Graph_DSUPPLIES_BY_B_U" hidden="1">#REF!</definedName>
    <definedName name="_43__123Graph_XTEILM_RKTE2" localSheetId="56" hidden="1">#REF!</definedName>
    <definedName name="_43__123Graph_XTEILM_RKTE2" localSheetId="57" hidden="1">#REF!</definedName>
    <definedName name="_43__123Graph_XTEILM_RKTE2" hidden="1">#REF!</definedName>
    <definedName name="_45__123Graph_DWAGES_BY_B_U" localSheetId="56" hidden="1">#REF!</definedName>
    <definedName name="_45__123Graph_DWAGES_BY_B_U" localSheetId="57" hidden="1">#REF!</definedName>
    <definedName name="_45__123Graph_DWAGES_BY_B_U" hidden="1">#REF!</definedName>
    <definedName name="_47__123Graph_ECONTRACT_BY_B_U" localSheetId="28" hidden="1">#REF!</definedName>
    <definedName name="_47__123Graph_ECONTRACT_BY_B_U" localSheetId="56" hidden="1">#REF!</definedName>
    <definedName name="_47__123Graph_ECONTRACT_BY_B_U" localSheetId="57" hidden="1">#REF!</definedName>
    <definedName name="_47__123Graph_ECONTRACT_BY_B_U" hidden="1">#REF!</definedName>
    <definedName name="_49__123Graph_EQRE_S_BY_CO." localSheetId="28" hidden="1">#REF!</definedName>
    <definedName name="_49__123Graph_EQRE_S_BY_CO." localSheetId="56" hidden="1">#REF!</definedName>
    <definedName name="_49__123Graph_EQRE_S_BY_CO." localSheetId="57" hidden="1">#REF!</definedName>
    <definedName name="_49__123Graph_EQRE_S_BY_CO." hidden="1">#REF!</definedName>
    <definedName name="_4PEAK_LOAD">#REF!</definedName>
    <definedName name="_4S_D">#REF!</definedName>
    <definedName name="_5__123Graph_AQRE_S_BY_CO." localSheetId="28" hidden="1">#REF!</definedName>
    <definedName name="_5__123Graph_AQRE_S_BY_CO." localSheetId="56" hidden="1">#REF!</definedName>
    <definedName name="_5__123Graph_AQRE_S_BY_CO." localSheetId="57" hidden="1">#REF!</definedName>
    <definedName name="_5__123Graph_AQRE_S_BY_CO." hidden="1">#REF!</definedName>
    <definedName name="_5__123Graph_ASUPPLIES_BY_B_U" localSheetId="28" hidden="1">#REF!</definedName>
    <definedName name="_5__123Graph_ASUPPLIES_BY_B_U" localSheetId="56" hidden="1">#REF!</definedName>
    <definedName name="_5__123Graph_ASUPPLIES_BY_B_U" localSheetId="57" hidden="1">#REF!</definedName>
    <definedName name="_5__123Graph_ASUPPLIES_BY_B_U" hidden="1">#REF!</definedName>
    <definedName name="_5__123Graph_BCHART_1" localSheetId="56" hidden="1">#REF!</definedName>
    <definedName name="_5__123Graph_BCHART_1" localSheetId="57" hidden="1">#REF!</definedName>
    <definedName name="_5__123Graph_BCHART_1" hidden="1">#REF!</definedName>
    <definedName name="_51__123Graph_ESUPPLIES_BY_B_U" localSheetId="56" hidden="1">#REF!</definedName>
    <definedName name="_51__123Graph_ESUPPLIES_BY_B_U" localSheetId="57" hidden="1">#REF!</definedName>
    <definedName name="_51__123Graph_ESUPPLIES_BY_B_U" hidden="1">#REF!</definedName>
    <definedName name="_53__123Graph_EWAGES_BY_B_U" localSheetId="56" hidden="1">#REF!</definedName>
    <definedName name="_53__123Graph_EWAGES_BY_B_U" localSheetId="57" hidden="1">#REF!</definedName>
    <definedName name="_53__123Graph_EWAGES_BY_B_U" hidden="1">#REF!</definedName>
    <definedName name="_55__123Graph_FCONTRACT_BY_B_U" localSheetId="28" hidden="1">#REF!</definedName>
    <definedName name="_55__123Graph_FCONTRACT_BY_B_U" localSheetId="56" hidden="1">#REF!</definedName>
    <definedName name="_55__123Graph_FCONTRACT_BY_B_U" localSheetId="57" hidden="1">#REF!</definedName>
    <definedName name="_55__123Graph_FCONTRACT_BY_B_U" hidden="1">#REF!</definedName>
    <definedName name="_57__123Graph_FQRE_S_BY_CO." localSheetId="28" hidden="1">#REF!</definedName>
    <definedName name="_57__123Graph_FQRE_S_BY_CO." localSheetId="56" hidden="1">#REF!</definedName>
    <definedName name="_57__123Graph_FQRE_S_BY_CO." localSheetId="57" hidden="1">#REF!</definedName>
    <definedName name="_57__123Graph_FQRE_S_BY_CO." hidden="1">#REF!</definedName>
    <definedName name="_59__123Graph_FSUPPLIES_BY_B_U" localSheetId="56" hidden="1">#REF!</definedName>
    <definedName name="_59__123Graph_FSUPPLIES_BY_B_U" localSheetId="57" hidden="1">#REF!</definedName>
    <definedName name="_59__123Graph_FSUPPLIES_BY_B_U" hidden="1">#REF!</definedName>
    <definedName name="_5NvsInstSpec7_ė____̒⍘̒__⍴̒_________耀_____NvsInstSpec8_ė__䅥lC_\Document">","</definedName>
    <definedName name="_6__123Graph_ASENS_COMPARISON" localSheetId="28" hidden="1">#REF!</definedName>
    <definedName name="_6__123Graph_ASENS_COMPARISON" localSheetId="56" hidden="1">#REF!</definedName>
    <definedName name="_6__123Graph_ASENS_COMPARISON" localSheetId="57" hidden="1">#REF!</definedName>
    <definedName name="_6__123Graph_ASENS_COMPARISON" hidden="1">#REF!</definedName>
    <definedName name="_6__123Graph_ATAX_CREDIT" localSheetId="28" hidden="1">#REF!</definedName>
    <definedName name="_6__123Graph_ATAX_CREDIT" localSheetId="56" hidden="1">#REF!</definedName>
    <definedName name="_6__123Graph_ATAX_CREDIT" localSheetId="57" hidden="1">#REF!</definedName>
    <definedName name="_6__123Graph_ATAX_CREDIT" hidden="1">#REF!</definedName>
    <definedName name="_6__123Graph_CCHART_1" localSheetId="4" hidden="1">#REF!</definedName>
    <definedName name="_6__123Graph_CCHART_1" localSheetId="56" hidden="1">#REF!</definedName>
    <definedName name="_6__123Graph_CCHART_1" localSheetId="57" hidden="1">#REF!</definedName>
    <definedName name="_6__123Graph_CCHART_1" hidden="1">#REF!</definedName>
    <definedName name="_61__123Graph_FWAGES_BY_B_U" localSheetId="56" hidden="1">#REF!</definedName>
    <definedName name="_61__123Graph_FWAGES_BY_B_U" localSheetId="57" hidden="1">#REF!</definedName>
    <definedName name="_61__123Graph_FWAGES_BY_B_U" hidden="1">#REF!</definedName>
    <definedName name="_63__123Graph_XCONTRACT_BY_B_U" localSheetId="56" hidden="1">#REF!</definedName>
    <definedName name="_63__123Graph_XCONTRACT_BY_B_U" localSheetId="57" hidden="1">#REF!</definedName>
    <definedName name="_63__123Graph_XCONTRACT_BY_B_U" hidden="1">#REF!</definedName>
    <definedName name="_65__123Graph_XQRE_S_BY_CO." localSheetId="56" hidden="1">#REF!</definedName>
    <definedName name="_65__123Graph_XQRE_S_BY_CO." localSheetId="57" hidden="1">#REF!</definedName>
    <definedName name="_65__123Graph_XQRE_S_BY_CO." hidden="1">#REF!</definedName>
    <definedName name="_67__123Graph_XQRE_S_BY_TYPE" localSheetId="56" hidden="1">#REF!</definedName>
    <definedName name="_67__123Graph_XQRE_S_BY_TYPE" localSheetId="57" hidden="1">#REF!</definedName>
    <definedName name="_67__123Graph_XQRE_S_BY_TYPE" hidden="1">#REF!</definedName>
    <definedName name="_69__123Graph_XSUPPLIES_BY_B_U" localSheetId="56" hidden="1">#REF!</definedName>
    <definedName name="_69__123Graph_XSUPPLIES_BY_B_U" localSheetId="57" hidden="1">#REF!</definedName>
    <definedName name="_69__123Graph_XSUPPLIES_BY_B_U" hidden="1">#REF!</definedName>
    <definedName name="_7__123Graph_ASENS_COMPARISON" localSheetId="56" hidden="1">#REF!</definedName>
    <definedName name="_7__123Graph_ASENS_COMPARISON" localSheetId="57" hidden="1">#REF!</definedName>
    <definedName name="_7__123Graph_ASENS_COMPARISON" hidden="1">#REF!</definedName>
    <definedName name="_7__123Graph_ASUPPLIES_BY_B_U" localSheetId="56" hidden="1">#REF!</definedName>
    <definedName name="_7__123Graph_ASUPPLIES_BY_B_U" localSheetId="57" hidden="1">#REF!</definedName>
    <definedName name="_7__123Graph_ASUPPLIES_BY_B_U" hidden="1">#REF!</definedName>
    <definedName name="_7__123Graph_AWAGES_BY_B_U" localSheetId="56" hidden="1">#REF!</definedName>
    <definedName name="_7__123Graph_AWAGES_BY_B_U" localSheetId="57" hidden="1">#REF!</definedName>
    <definedName name="_7__123Graph_AWAGES_BY_B_U" hidden="1">#REF!</definedName>
    <definedName name="_7__123Graph_BCHART_2" localSheetId="56" hidden="1">#REF!</definedName>
    <definedName name="_7__123Graph_BCHART_2" localSheetId="57" hidden="1">#REF!</definedName>
    <definedName name="_7__123Graph_BCHART_2" hidden="1">#REF!</definedName>
    <definedName name="_71__123Graph_XTAX_CREDIT" localSheetId="56" hidden="1">#REF!</definedName>
    <definedName name="_71__123Graph_XTAX_CREDIT" localSheetId="57" hidden="1">#REF!</definedName>
    <definedName name="_71__123Graph_XTAX_CREDIT" hidden="1">#REF!</definedName>
    <definedName name="_8__123Graph_ATAX_CREDIT" localSheetId="28" hidden="1">#REF!</definedName>
    <definedName name="_8__123Graph_ATAX_CREDIT" localSheetId="56" hidden="1">#REF!</definedName>
    <definedName name="_8__123Graph_ATAX_CREDIT" localSheetId="57" hidden="1">#REF!</definedName>
    <definedName name="_8__123Graph_ATAX_CREDIT" hidden="1">#REF!</definedName>
    <definedName name="_8__123Graph_BCONTRACT_BY_B_U" localSheetId="28" hidden="1">#REF!</definedName>
    <definedName name="_8__123Graph_BCONTRACT_BY_B_U" localSheetId="56" hidden="1">#REF!</definedName>
    <definedName name="_8__123Graph_BCONTRACT_BY_B_U" localSheetId="57" hidden="1">#REF!</definedName>
    <definedName name="_8__123Graph_BCONTRACT_BY_B_U" hidden="1">#REF!</definedName>
    <definedName name="_8__123Graph_XCHART_1" localSheetId="4" hidden="1">#REF!</definedName>
    <definedName name="_8__123Graph_XCHART_1" localSheetId="56" hidden="1">#REF!</definedName>
    <definedName name="_8__123Graph_XCHART_1" localSheetId="57" hidden="1">#REF!</definedName>
    <definedName name="_8__123Graph_XCHART_1" hidden="1">#REF!</definedName>
    <definedName name="_9__123Graph_ASUPPLIES_BY_B_U" localSheetId="56" hidden="1">#REF!</definedName>
    <definedName name="_9__123Graph_ASUPPLIES_BY_B_U" localSheetId="57" hidden="1">#REF!</definedName>
    <definedName name="_9__123Graph_ASUPPLIES_BY_B_U" hidden="1">#REF!</definedName>
    <definedName name="_9__123Graph_AWAGES_BY_B_U" localSheetId="56" hidden="1">#REF!</definedName>
    <definedName name="_9__123Graph_AWAGES_BY_B_U" localSheetId="57" hidden="1">#REF!</definedName>
    <definedName name="_9__123Graph_AWAGES_BY_B_U" hidden="1">#REF!</definedName>
    <definedName name="_9__123Graph_BCHART_3" localSheetId="56" hidden="1">#REF!</definedName>
    <definedName name="_9__123Graph_BCHART_3" localSheetId="57" hidden="1">#REF!</definedName>
    <definedName name="_9__123Graph_BCHART_3" hidden="1">#REF!</definedName>
    <definedName name="_9__123Graph_BQRE_S_BY_CO." localSheetId="56" hidden="1">#REF!</definedName>
    <definedName name="_9__123Graph_BQRE_S_BY_CO." localSheetId="57" hidden="1">#REF!</definedName>
    <definedName name="_9__123Graph_BQRE_S_BY_CO." hidden="1">#REF!</definedName>
    <definedName name="_A11" localSheetId="28" hidden="1">{#N/A,#N/A,FALSE,"Umsatz 99";#N/A,#N/A,FALSE,"ER 99 "}</definedName>
    <definedName name="_A11" localSheetId="56" hidden="1">{#N/A,#N/A,FALSE,"Umsatz 99";#N/A,#N/A,FALSE,"ER 99 "}</definedName>
    <definedName name="_A11" localSheetId="57" hidden="1">{#N/A,#N/A,FALSE,"Umsatz 99";#N/A,#N/A,FALSE,"ER 99 "}</definedName>
    <definedName name="_A11" localSheetId="78" hidden="1">{#N/A,#N/A,FALSE,"Umsatz 99";#N/A,#N/A,FALSE,"ER 99 "}</definedName>
    <definedName name="_A11" localSheetId="82" hidden="1">{#N/A,#N/A,FALSE,"Umsatz 99";#N/A,#N/A,FALSE,"ER 99 "}</definedName>
    <definedName name="_A11" localSheetId="86" hidden="1">{#N/A,#N/A,FALSE,"Umsatz 99";#N/A,#N/A,FALSE,"ER 99 "}</definedName>
    <definedName name="_A11" localSheetId="59" hidden="1">{#N/A,#N/A,FALSE,"Umsatz 99";#N/A,#N/A,FALSE,"ER 99 "}</definedName>
    <definedName name="_A11" localSheetId="63" hidden="1">{#N/A,#N/A,FALSE,"Umsatz 99";#N/A,#N/A,FALSE,"ER 99 "}</definedName>
    <definedName name="_A11" localSheetId="67" hidden="1">{#N/A,#N/A,FALSE,"Umsatz 99";#N/A,#N/A,FALSE,"ER 99 "}</definedName>
    <definedName name="_A11" hidden="1">{#N/A,#N/A,FALSE,"Umsatz 99";#N/A,#N/A,FALSE,"ER 99 "}</definedName>
    <definedName name="_AMO_ContentDefinition_299938498" hidden="1">"'Partitions:7'"</definedName>
    <definedName name="_AMO_ContentDefinition_299938498.0" hidden="1">"'&lt;ContentDefinition name=""Import Monthly Mapics Data for FD68"" rsid=""299938498"" type=""StoredProcess"" format=""REPORTXML"" imgfmt=""ACTIVEX"" created=""05/05/2009 23:28:47"" modifed=""05/05/2009 23:28:47"" user=""ANLGR"" apply=""False"" thread='"</definedName>
    <definedName name="_AMO_ContentDefinition_299938498.1" hidden="1">"'""BACKGROUND"" css=""C:\Program Files\SAS\Shared Files\BIClientStyles\AMODefault.css"" range=""Import_Monthly_Mapics_Data_for_FD68"" auto=""False"" rdc=""False"" mig=""False"" xTime=""00:01:04.3490775"" rTime=""00:00:00.4374300"" bgnew=""False"" nF'"</definedName>
    <definedName name="_AMO_ContentDefinition_299938498.2" hidden="1">"'mt=""False"" grphSet=""False"" imgY=""0"" imgX=""0""&gt;_x000D_
  &lt;files /&gt;_x000D_
  &lt;param n=""DisplayName"" v=""Import Monthly Mapics Data for FD68"" /&gt;_x000D_
  &lt;param n=""ServerName"" v=""SASMain"" /&gt;_x000D_
  &lt;param n=""ResultsOnServer"" v=""False"" /&gt;_x000D_
  &lt;param n=""AMO'"</definedName>
    <definedName name="_AMO_ContentDefinition_299938498.3" hidden="1">"'_Version"" v=""2.1"" /&gt;_x000D_
  &lt;param n=""UIParameter_0"" v=""analysis::ACTUAL"" /&gt;_x000D_
  &lt;param n=""UIParameter_1"" v=""period::200904"" /&gt;_x000D_
  &lt;param n=""UIParameter_2"" v=""cycle::Vestas2"" /&gt;_x000D_
  &lt;param n=""UIParameter_3"" v=""acttype::1"" /&gt;_x000D_
  &lt;param '"</definedName>
    <definedName name="_AMO_ContentDefinition_299938498.4" hidden="1">"'n=""UIParameter_4"" v=""fd::68"" /&gt;_x000D_
  &lt;param n=""UIParameter_5"" v=""country::GB"" /&gt;_x000D_
  &lt;param n=""UIParameter_6"" v=""currency::GBP"" /&gt;_x000D_
  &lt;param n=""UIParameter_7"" v=""schema::AMFLIBC"" /&gt;_x000D_
  &lt;param n=""UIParameter_8"" v=""butype::PBU"" /&gt;_x000D_
  &lt;'"</definedName>
    <definedName name="_AMO_ContentDefinition_299938498.5" hidden="1">"'param n=""UIParameters"" v=""9"" /&gt;_x000D_
  &lt;param n=""StoredProcessID"" v=""A5OM1V0E.AY0006ZW"" /&gt;_x000D_
  &lt;param n=""StoredProcessPath"" v=""Monthly Data Load/Vestas BU Tower/Import Monthly Mapics Data for FD68"" /&gt;_x000D_
  &lt;param n=""RepositoryName"" v=""Foundat'"</definedName>
    <definedName name="_AMO_ContentDefinition_299938498.6" hidden="1">"'ion"" /&gt;_x000D_
  &lt;param n=""ClassName"" v=""SAS.OfficeAddin.StoredProcess"" /&gt;_x000D_
  &lt;param n=""NoVisuals"" v=""1"" /&gt;_x000D_
&lt;/ContentDefinition&gt;'"</definedName>
    <definedName name="_AMO_ContentDefinition_307689594" hidden="1">"'Partitions:7'"</definedName>
    <definedName name="_AMO_ContentDefinition_307689594.0" hidden="1">"'&lt;ContentDefinition name=""CF Import (weekly) for Vestas Towers"" rsid=""307689594"" type=""StoredProcess"" format=""REPORTXML"" imgfmt=""ACTIVEX"" created=""07/28/2006 11:13:58"" modifed=""07/28/2006 11:13:58"" user=""trje"" apply=""False"" thread='"</definedName>
    <definedName name="_AMO_ContentDefinition_307689594.1" hidden="1">"'""BACKGROUND"" css=""C:\Program Files\SAS\Shared Files\BIClientStyles\AMODefault.css"" range=""CF_Import__weekly__for_Vestas_Towers"" auto=""False"" rdc=""False"" mig=""False"" xTime=""00:01:22.6932152"" rTime=""00:00:00.2658443"" bgnew=""False"" n'"</definedName>
    <definedName name="_AMO_ContentDefinition_307689594.2" hidden="1">"'Fmt=""False"" grphSet=""False"" imgY=""0"" imgX=""0""&gt;_x000D_
  &lt;files /&gt;_x000D_
  &lt;param n=""DisplayName"" v=""CF Import (weekly) for Vestas Towers"" /&gt;_x000D_
  &lt;param n=""ServerName"" v=""SASMain"" /&gt;_x000D_
  &lt;param n=""ResultsOnServer"" v=""False"" /&gt;_x000D_
  &lt;param n=""A'"</definedName>
    <definedName name="_AMO_ContentDefinition_307689594.3" hidden="1">"'MO_Version"" v=""2.1"" /&gt;_x000D_
  &lt;param n=""UIParameter_0"" v=""analysis::CFR"" /&gt;_x000D_
  &lt;param n=""UIParameter_1"" v=""period::w30-2006"" /&gt;_x000D_
  &lt;param n=""UIParameter_2"" v=""location::\\rifile\group\_Docs\Financial_reporting\Towers\Local Finance\"" /&gt;_x000D_
  '"</definedName>
    <definedName name="_AMO_ContentDefinition_307689594.4" hidden="1">"'&lt;param n=""UIParameter_3"" v=""cycle::Vestas_CF"" /&gt;_x000D_
  &lt;param n=""UIParameter_4"" v=""actiontype::1"" /&gt;_x000D_
  &lt;param n=""UIParameters"" v=""5"" /&gt;_x000D_
  &lt;param n=""StoredProcessID"" v=""A5GF11T9.AR0012L1"" /&gt;_x000D_
  &lt;param n=""StoredProcessPath"" v=""Cash Flo'"</definedName>
    <definedName name="_AMO_ContentDefinition_307689594.5" hidden="1">"'w Reporting/Vestas BU CF Towers/CF Import (weekly) for Vestas Towers"" /&gt;_x000D_
  &lt;param n=""RepositoryName"" v=""Detail Data Store"" /&gt;_x000D_
  &lt;param n=""ClassName"" v=""SAS.OfficeAddin.StoredProcess"" /&gt;_x000D_
  &lt;param n=""NoVisuals"" v=""1"" /&gt;_x000D_
&lt;/Conte'"</definedName>
    <definedName name="_AMO_ContentDefinition_307689594.6" hidden="1">"'ntDefinition&gt;'"</definedName>
    <definedName name="_AMO_ContentDefinition_437249378" hidden="1">"'Partitions:7'"</definedName>
    <definedName name="_AMO_ContentDefinition_437249378.0" hidden="1">"'&lt;ContentDefinition name=""Import Monthly Mapics Data for FD67"" rsid=""437249378"" type=""StoredProcess"" format=""REPORTXML"" imgfmt=""ACTIVEX"" created=""05/05/2009 23:27:27"" modifed=""05/05/2009 23:27:27"" user=""ANLGR"" apply=""False"" thread='"</definedName>
    <definedName name="_AMO_ContentDefinition_437249378.1" hidden="1">"'""BACKGROUND"" css=""C:\Program Files\SAS\Shared Files\BIClientStyles\AMODefault.css"" range=""Import_Monthly_Mapics_Data_for_FD67_2"" auto=""False"" rdc=""False"" mig=""False"" xTime=""00:01:10.6449450"" rTime=""00:00:00.6873900"" bgnew=""False"" n'"</definedName>
    <definedName name="_AMO_ContentDefinition_437249378.2" hidden="1">"'Fmt=""False"" grphSet=""False"" imgY=""0"" imgX=""0""&gt;_x000D_
  &lt;files /&gt;_x000D_
  &lt;param n=""DisplayName"" v=""Import Monthly Mapics Data for FD67"" /&gt;_x000D_
  &lt;param n=""ServerName"" v=""SASMain"" /&gt;_x000D_
  &lt;param n=""ResultsOnServer"" v=""False"" /&gt;_x000D_
  &lt;param n=""AM'"</definedName>
    <definedName name="_AMO_ContentDefinition_437249378.3" hidden="1">"'O_Version"" v=""2.1"" /&gt;_x000D_
  &lt;param n=""UIParameter_0"" v=""analysis::ACTUAL"" /&gt;_x000D_
  &lt;param n=""UIParameter_1"" v=""period::200904"" /&gt;_x000D_
  &lt;param n=""UIParameter_2"" v=""cycle::Vestas2"" /&gt;_x000D_
  &lt;param n=""UIParameter_3"" v=""acttype::1"" /&gt;_x000D_
  &lt;param'"</definedName>
    <definedName name="_AMO_ContentDefinition_437249378.4" hidden="1">"' n=""UIParameter_4"" v=""fd::67"" /&gt;_x000D_
  &lt;param n=""UIParameter_5"" v=""country::DK"" /&gt;_x000D_
  &lt;param n=""UIParameter_6"" v=""currency::DKK"" /&gt;_x000D_
  &lt;param n=""UIParameter_7"" v=""schema::AMFLIBL"" /&gt;_x000D_
  &lt;param n=""UIParameter_8"" v=""butype::PBU"" /&gt;_x000D_
  '"</definedName>
    <definedName name="_AMO_ContentDefinition_437249378.5" hidden="1">"'&lt;param n=""UIParameters"" v=""9"" /&gt;_x000D_
  &lt;param n=""StoredProcessID"" v=""A5OM1V0E.AY0006ZV"" /&gt;_x000D_
  &lt;param n=""StoredProcessPath"" v=""Monthly Data Load/Vestas BU Tower/Import Monthly Mapics Data for FD67"" /&gt;_x000D_
  &lt;param n=""RepositoryName"" v=""Founda'"</definedName>
    <definedName name="_AMO_ContentDefinition_437249378.6" hidden="1">"'tion"" /&gt;_x000D_
  &lt;param n=""ClassName"" v=""SAS.OfficeAddin.StoredProcess"" /&gt;_x000D_
  &lt;param n=""NoVisuals"" v=""1"" /&gt;_x000D_
&lt;/ContentDefinition&gt;'"</definedName>
    <definedName name="_AMO_ContentDefinition_448845425" hidden="1">"'Partitions:7'"</definedName>
    <definedName name="_AMO_ContentDefinition_448845425.0" hidden="1">"'&lt;ContentDefinition name=""Import RFC for Vestas Mediterranean"" rsid=""448845425"" type=""StoredProcess"" format=""REPORTXML"" imgfmt=""ACTIVEX"" created=""10/12/2008 15:09:57"" modifed=""10/12/2008 15:09:57"" user=""Zsuzsanna Fodor"" apply=""False""'"</definedName>
    <definedName name="_AMO_ContentDefinition_448845425.1" hidden="1">"' thread=""BACKGROUND"" css=""C:\Program Files\SAS\Shared Files\BIClientStyles\AMODefault.css"" range=""Import_RFC_for_Vestas_Mediterranean"" auto=""False"" rdc=""False"" mig=""False"" xTime=""00:01:32.0053340"" rTime=""00:00:00.2811708"" bgnew=""Fa'"</definedName>
    <definedName name="_AMO_ContentDefinition_448845425.2" hidden="1">"'lse"" nFmt=""False"" grphSet=""False"" imgY=""0"" imgX=""0""&gt;_x000D_
  &lt;files /&gt;_x000D_
  &lt;param n=""DisplayName"" v=""Import RFC for Vestas Mediterranean"" /&gt;_x000D_
  &lt;param n=""ServerName"" v=""SASMain"" /&gt;_x000D_
  &lt;param n=""ResultsOnServer"" v=""False"" /&gt;_x000D_
  &lt;para'"</definedName>
    <definedName name="_AMO_ContentDefinition_448845425.3" hidden="1">"'m n=""AMO_Version"" v=""2.1"" /&gt;_x000D_
  &lt;param n=""UIParameter_0"" v=""analysis::RFC3"" /&gt;_x000D_
  &lt;param n=""UIParameter_1"" v=""period::200808"" /&gt;_x000D_
  &lt;param n=""UIParameter_2"" v=""cycle::Vestas2"" /&gt;_x000D_
  &lt;param n=""UIParameter_3"" v=""acttype::1"" /&gt;_x000D_
  &lt;p'"</definedName>
    <definedName name="_AMO_ContentDefinition_448845425.4" hidden="1">"'aram n=""UIParameter_4"" v=""location::\\rifile\group\_Docs\Financial_reporting\Mediterranean\Local Finance\"" /&gt;_x000D_
  &lt;param n=""UIParameter_5"" v=""budgettype::FIN"" /&gt;_x000D_
  &lt;param n=""UIParameter_6"" v=""butype::SBU"" /&gt;_x000D_
  &lt;param n=""UIParameters"" '"</definedName>
    <definedName name="_AMO_ContentDefinition_448845425.5" hidden="1">"'v=""7"" /&gt;_x000D_
  &lt;param n=""StoredProcessID"" v=""A5OM1V0E.AY0035FM"" /&gt;_x000D_
  &lt;param n=""StoredProcessPath"" v=""Monthly Data Load/Vestas Mediterranean/Import RFC for Vestas Mediterranean"" /&gt;_x000D_
  &lt;param n=""RepositoryName"" v=""Foundation"" /&gt;_x000D_
  &lt;param '"</definedName>
    <definedName name="_AMO_ContentDefinition_448845425.6" hidden="1">"'n=""ClassName"" v=""SAS.OfficeAddin.StoredProcess"" /&gt;_x000D_
  &lt;param n=""NoVisuals"" v=""1"" /&gt;_x000D_
&lt;/ContentDefinition&gt;'"</definedName>
    <definedName name="_AMO_ContentDefinition_740954670" hidden="1">"'Partitions:7'"</definedName>
    <definedName name="_AMO_ContentDefinition_740954670.0" hidden="1">"'&lt;ContentDefinition name=""Import Estimate Package for Vestas BU Blades"" rsid=""740954670"" type=""StoredProcess"" format=""REPORTXML"" imgfmt=""ACTIVEX"" created=""10/18/2006 14:11:12"" modifed=""10/18/2006 14:11:12"" user=""Martin Holst Jacobsen""'"</definedName>
    <definedName name="_AMO_ContentDefinition_740954670.1" hidden="1">"' apply=""False"" thread=""BACKGROUND"" css=""C:\Program Files\SAS\Shared Files\BIClientStyles\AMODefault.css"" range=""Import_Estimate_Package_for_Vestas_BU_Blades"" auto=""False"" rdc=""False"" mig=""False"" xTime=""00:00:56.2067115"" rTime=""00:00:'"</definedName>
    <definedName name="_AMO_ContentDefinition_740954670.2" hidden="1">"'00.4404444"" bgnew=""False"" nFmt=""False"" grphSet=""False"" imgY=""0"" imgX=""0""&gt;_x000D_
  &lt;files /&gt;_x000D_
  &lt;param n=""DisplayName"" v=""Import Estimate Package for Vestas BU Blades"" /&gt;_x000D_
  &lt;param n=""ServerName"" v=""SASMain"" /&gt;_x000D_
  &lt;param n=""ResultsOnS'"</definedName>
    <definedName name="_AMO_ContentDefinition_740954670.3" hidden="1">"'erver"" v=""False"" /&gt;_x000D_
  &lt;param n=""AMO_Version"" v=""2.1"" /&gt;_x000D_
  &lt;param n=""UIParameter_0"" v=""analysis::EST1"" /&gt;_x000D_
  &lt;param n=""UIParameter_1"" v=""period_start::200609"" /&gt;_x000D_
  &lt;param n=""UIParameter_2"" v=""period_end::200612"" /&gt;_x000D_
  &lt;param n='"</definedName>
    <definedName name="_AMO_ContentDefinition_740954670.4" hidden="1">"'""UIParameter_3"" v=""location::\\rifile\group\_Docs\Financial_reporting\Blades\Local Finance\"" /&gt;_x000D_
  &lt;param n=""UIParameter_4"" v=""cycle::Vestas"" /&gt;_x000D_
  &lt;param n=""UIParameter_5"" v=""actiontype::1"" /&gt;_x000D_
  &lt;param n=""UIParameters"" v=""6"" /&gt;_x000D_
  &lt;'"</definedName>
    <definedName name="_AMO_ContentDefinition_740954670.5" hidden="1">"'param n=""StoredProcessID"" v=""A5GF11T9.AR000RS1"" /&gt;_x000D_
  &lt;param n=""StoredProcessPath"" v=""Monthly Data Load/Vestas BU Blades/Import Estimate Package for Vestas BU Blades"" /&gt;_x000D_
  &lt;param n=""RepositoryName"" v=""Detail Data Store"" /&gt;_x000D_
  &lt;param n='"</definedName>
    <definedName name="_AMO_ContentDefinition_740954670.6" hidden="1">"'""ClassName"" v=""SAS.OfficeAddin.StoredProcess"" /&gt;_x000D_
  &lt;param n=""NoVisuals"" v=""1"" /&gt;_x000D_
&lt;/ContentDefinition&gt;'"</definedName>
    <definedName name="_AMO_ContentDefinition_767791925" hidden="1">"'Partitions:7'"</definedName>
    <definedName name="_AMO_ContentDefinition_767791925.0" hidden="1">"'&lt;ContentDefinition name=""Import Monthly Mapics Data for FD67"" rsid=""767791925"" type=""StoredProcess"" format=""REPORTXML"" imgfmt=""ACTIVEX"" created=""07/07/2008 13:05:28"" modifed=""07/07/2008 13:05:28"" user=""ANLGR"" apply=""False"" thread='"</definedName>
    <definedName name="_AMO_ContentDefinition_767791925.1" hidden="1">"'""BACKGROUND"" css=""C:\Program Files\SAS\Shared Files\BIClientStyles\AMODefault.css"" range=""Import_Monthly_Mapics_Data_for_FD67"" auto=""False"" rdc=""False"" mig=""False"" xTime=""00:03:01.2112534"" rTime=""00:00:00.5158032"" bgnew=""False"" nF'"</definedName>
    <definedName name="_AMO_ContentDefinition_767791925.2" hidden="1">"'mt=""False"" grphSet=""False"" imgY=""0"" imgX=""0""&gt;_x000D_
  &lt;files /&gt;_x000D_
  &lt;param n=""DisplayName"" v=""Import Monthly Mapics Data for FD67"" /&gt;_x000D_
  &lt;param n=""ServerName"" v=""SASMain"" /&gt;_x000D_
  &lt;param n=""ResultsOnServer"" v=""False"" /&gt;_x000D_
  &lt;param n=""AMO'"</definedName>
    <definedName name="_AMO_ContentDefinition_767791925.3" hidden="1">"'_Version"" v=""2.1"" /&gt;_x000D_
  &lt;param n=""UIParameter_0"" v=""analysis::ACTUAL"" /&gt;_x000D_
  &lt;param n=""UIParameter_1"" v=""period::200806"" /&gt;_x000D_
  &lt;param n=""UIParameter_2"" v=""cycle::Vestas2"" /&gt;_x000D_
  &lt;param n=""UIParameter_3"" v=""acttype::1"" /&gt;_x000D_
  &lt;param '"</definedName>
    <definedName name="_AMO_ContentDefinition_767791925.4" hidden="1">"'n=""UIParameter_4"" v=""fd::67"" /&gt;_x000D_
  &lt;param n=""UIParameter_5"" v=""country::DK"" /&gt;_x000D_
  &lt;param n=""UIParameter_6"" v=""currency::DKK"" /&gt;_x000D_
  &lt;param n=""UIParameter_7"" v=""schema::AMFLIBL"" /&gt;_x000D_
  &lt;param n=""UIParameters"" v=""8"" /&gt;_x000D_
  &lt;param n=""'"</definedName>
    <definedName name="_AMO_ContentDefinition_767791925.5" hidden="1">"'StoredProcessID"" v=""A5OM1V0E.AY0006ZV"" /&gt;_x000D_
  &lt;param n=""StoredProcessPath"" v=""Monthly Data Load/Vestas BU Tower/Import Monthly Mapics Data for FD67"" /&gt;_x000D_
  &lt;param n=""RepositoryName"" v=""Foundation"" /&gt;_x000D_
  &lt;param n=""ClassName"" v=""SAS.OfficeAd'"</definedName>
    <definedName name="_AMO_ContentDefinition_767791925.6" hidden="1">"'din.StoredProcess"" /&gt;_x000D_
  &lt;param n=""NoVisuals"" v=""1"" /&gt;_x000D_
&lt;/ContentDefinition&gt;'"</definedName>
    <definedName name="_AMO_XmlVersion" hidden="1">"'1'"</definedName>
    <definedName name="_bb2" localSheetId="2" hidden="1">{#N/A,#N/A,FALSE,"PRJCTED MNTHLY QTY's"}</definedName>
    <definedName name="_bb2" localSheetId="4" hidden="1">{#N/A,#N/A,FALSE,"PRJCTED MNTHLY QTY's"}</definedName>
    <definedName name="_bb2" localSheetId="28" hidden="1">{#N/A,#N/A,FALSE,"PRJCTED MNTHLY QTY's"}</definedName>
    <definedName name="_bb2" localSheetId="56" hidden="1">{#N/A,#N/A,FALSE,"PRJCTED MNTHLY QTY's"}</definedName>
    <definedName name="_bb2" localSheetId="57" hidden="1">{#N/A,#N/A,FALSE,"PRJCTED MNTHLY QTY's"}</definedName>
    <definedName name="_bb2" localSheetId="78" hidden="1">{#N/A,#N/A,FALSE,"PRJCTED MNTHLY QTY's"}</definedName>
    <definedName name="_bb2" localSheetId="82" hidden="1">{#N/A,#N/A,FALSE,"PRJCTED MNTHLY QTY's"}</definedName>
    <definedName name="_bb2" localSheetId="86" hidden="1">{#N/A,#N/A,FALSE,"PRJCTED MNTHLY QTY's"}</definedName>
    <definedName name="_bb2" localSheetId="59" hidden="1">{#N/A,#N/A,FALSE,"PRJCTED MNTHLY QTY's"}</definedName>
    <definedName name="_bb2" localSheetId="63" hidden="1">{#N/A,#N/A,FALSE,"PRJCTED MNTHLY QTY's"}</definedName>
    <definedName name="_bb2" localSheetId="67" hidden="1">{#N/A,#N/A,FALSE,"PRJCTED MNTHLY QTY's"}</definedName>
    <definedName name="_bb2" hidden="1">{#N/A,#N/A,FALSE,"PRJCTED MNTHLY QTY's"}</definedName>
    <definedName name="_bdm.0348306848F04A07A3FD7103F54375EA.edm" localSheetId="56" hidden="1">#REF!</definedName>
    <definedName name="_bdm.0348306848F04A07A3FD7103F54375EA.edm" localSheetId="57" hidden="1">#REF!</definedName>
    <definedName name="_bdm.0348306848F04A07A3FD7103F54375EA.edm" hidden="1">#REF!</definedName>
    <definedName name="_bdm.098F80E04181402E8958F6A4456D5345.edm" localSheetId="56" hidden="1">#REF!</definedName>
    <definedName name="_bdm.098F80E04181402E8958F6A4456D5345.edm" localSheetId="57" hidden="1">#REF!</definedName>
    <definedName name="_bdm.098F80E04181402E8958F6A4456D5345.edm" hidden="1">#REF!</definedName>
    <definedName name="_bdm.18A8D99F01ED46E0ACA73C01FC2E48EC.edm" localSheetId="28" hidden="1">#REF!</definedName>
    <definedName name="_bdm.18A8D99F01ED46E0ACA73C01FC2E48EC.edm" localSheetId="56" hidden="1">#REF!</definedName>
    <definedName name="_bdm.18A8D99F01ED46E0ACA73C01FC2E48EC.edm" localSheetId="57" hidden="1">#REF!</definedName>
    <definedName name="_bdm.18A8D99F01ED46E0ACA73C01FC2E48EC.edm" hidden="1">#REF!</definedName>
    <definedName name="_bdm.2CA5FAE39B9545AA9F696BE733C89728.edm" localSheetId="28" hidden="1">#REF!</definedName>
    <definedName name="_bdm.2CA5FAE39B9545AA9F696BE733C89728.edm" localSheetId="56" hidden="1">#REF!</definedName>
    <definedName name="_bdm.2CA5FAE39B9545AA9F696BE733C89728.edm" localSheetId="57" hidden="1">#REF!</definedName>
    <definedName name="_bdm.2CA5FAE39B9545AA9F696BE733C89728.edm" hidden="1">#REF!</definedName>
    <definedName name="_bdm.402CFD5F0E5B4736A128B3318F50C660.edm" localSheetId="56" hidden="1">#REF!</definedName>
    <definedName name="_bdm.402CFD5F0E5B4736A128B3318F50C660.edm" localSheetId="57" hidden="1">#REF!</definedName>
    <definedName name="_bdm.402CFD5F0E5B4736A128B3318F50C660.edm" hidden="1">#REF!</definedName>
    <definedName name="_bdm.4055A9CEF3954FDDA1079C59EDE9E318.edm" localSheetId="56" hidden="1">#REF!</definedName>
    <definedName name="_bdm.4055A9CEF3954FDDA1079C59EDE9E318.edm" localSheetId="57" hidden="1">#REF!</definedName>
    <definedName name="_bdm.4055A9CEF3954FDDA1079C59EDE9E318.edm" hidden="1">#REF!</definedName>
    <definedName name="_bdm.41A9F18493BD41E9B683364CAB185B81.edm" localSheetId="56" hidden="1">#REF!</definedName>
    <definedName name="_bdm.41A9F18493BD41E9B683364CAB185B81.edm" localSheetId="57" hidden="1">#REF!</definedName>
    <definedName name="_bdm.41A9F18493BD41E9B683364CAB185B81.edm" hidden="1">#REF!</definedName>
    <definedName name="_bdm.46E398A475704416ACC2BC5A20BD492B.edm" localSheetId="56" hidden="1">#REF!</definedName>
    <definedName name="_bdm.46E398A475704416ACC2BC5A20BD492B.edm" localSheetId="57" hidden="1">#REF!</definedName>
    <definedName name="_bdm.46E398A475704416ACC2BC5A20BD492B.edm" hidden="1">#REF!</definedName>
    <definedName name="_bdm.50C643FE2A004F1188F453C954A7ED50.edm" localSheetId="56" hidden="1">#REF!</definedName>
    <definedName name="_bdm.50C643FE2A004F1188F453C954A7ED50.edm" localSheetId="57" hidden="1">#REF!</definedName>
    <definedName name="_bdm.50C643FE2A004F1188F453C954A7ED50.edm" hidden="1">#REF!</definedName>
    <definedName name="_bdm.520F574DCFFF11D6B661000347B6BAD9.edm" localSheetId="56" hidden="1">#REF!</definedName>
    <definedName name="_bdm.520F574DCFFF11D6B661000347B6BAD9.edm" localSheetId="57" hidden="1">#REF!</definedName>
    <definedName name="_bdm.520F574DCFFF11D6B661000347B6BAD9.edm" hidden="1">#REF!</definedName>
    <definedName name="_bdm.544CDFFC17104BA88AACE01B00334AAA.edm" localSheetId="56" hidden="1">#REF!</definedName>
    <definedName name="_bdm.544CDFFC17104BA88AACE01B00334AAA.edm" localSheetId="57" hidden="1">#REF!</definedName>
    <definedName name="_bdm.544CDFFC17104BA88AACE01B00334AAA.edm" hidden="1">#REF!</definedName>
    <definedName name="_bdm.6404D861F575476CA11AC87AF925F5E4.edm" localSheetId="56" hidden="1">#REF!</definedName>
    <definedName name="_bdm.6404D861F575476CA11AC87AF925F5E4.edm" localSheetId="57" hidden="1">#REF!</definedName>
    <definedName name="_bdm.6404D861F575476CA11AC87AF925F5E4.edm" hidden="1">#REF!</definedName>
    <definedName name="_bdm.6B9871C8B6754C2694A8D7B61345F46A.edm" localSheetId="56" hidden="1">#REF!</definedName>
    <definedName name="_bdm.6B9871C8B6754C2694A8D7B61345F46A.edm" localSheetId="57" hidden="1">#REF!</definedName>
    <definedName name="_bdm.6B9871C8B6754C2694A8D7B61345F46A.edm" hidden="1">#REF!</definedName>
    <definedName name="_bdm.6DD7B86391174830BB7AC87FDF3B0286.edm" localSheetId="56" hidden="1">#REF!</definedName>
    <definedName name="_bdm.6DD7B86391174830BB7AC87FDF3B0286.edm" localSheetId="57" hidden="1">#REF!</definedName>
    <definedName name="_bdm.6DD7B86391174830BB7AC87FDF3B0286.edm" hidden="1">#REF!</definedName>
    <definedName name="_bdm.6FB36639CE21492BA6310F76BD58C60F.edm" localSheetId="56" hidden="1">#REF!</definedName>
    <definedName name="_bdm.6FB36639CE21492BA6310F76BD58C60F.edm" localSheetId="57" hidden="1">#REF!</definedName>
    <definedName name="_bdm.6FB36639CE21492BA6310F76BD58C60F.edm" hidden="1">#REF!</definedName>
    <definedName name="_bdm.729A8CFFA3324ABDA17227DCD15399EB.edm" localSheetId="56" hidden="1">#REF!</definedName>
    <definedName name="_bdm.729A8CFFA3324ABDA17227DCD15399EB.edm" localSheetId="57" hidden="1">#REF!</definedName>
    <definedName name="_bdm.729A8CFFA3324ABDA17227DCD15399EB.edm" hidden="1">#REF!</definedName>
    <definedName name="_bdm.88D83A55CB2340C7879FCDF24C5160AF.edm" localSheetId="28" hidden="1">#REF!</definedName>
    <definedName name="_bdm.88D83A55CB2340C7879FCDF24C5160AF.edm" localSheetId="56" hidden="1">#REF!</definedName>
    <definedName name="_bdm.88D83A55CB2340C7879FCDF24C5160AF.edm" localSheetId="57" hidden="1">#REF!</definedName>
    <definedName name="_bdm.88D83A55CB2340C7879FCDF24C5160AF.edm" hidden="1">#REF!</definedName>
    <definedName name="_bdm.9C6DEE9DAB3F47F0B001335AE411966E.edm" localSheetId="28" hidden="1">#REF!</definedName>
    <definedName name="_bdm.9C6DEE9DAB3F47F0B001335AE411966E.edm" localSheetId="56" hidden="1">#REF!</definedName>
    <definedName name="_bdm.9C6DEE9DAB3F47F0B001335AE411966E.edm" localSheetId="57" hidden="1">#REF!</definedName>
    <definedName name="_bdm.9C6DEE9DAB3F47F0B001335AE411966E.edm" hidden="1">#REF!</definedName>
    <definedName name="_bdm.9EA39FAFF24E41C791FFA7CFF2F72700.edm" localSheetId="56" hidden="1">#REF!</definedName>
    <definedName name="_bdm.9EA39FAFF24E41C791FFA7CFF2F72700.edm" localSheetId="57" hidden="1">#REF!</definedName>
    <definedName name="_bdm.9EA39FAFF24E41C791FFA7CFF2F72700.edm" hidden="1">#REF!</definedName>
    <definedName name="_bdm.A3B74CFC3AEC4334923AD1611F40F135.edm" localSheetId="56" hidden="1">#REF!</definedName>
    <definedName name="_bdm.A3B74CFC3AEC4334923AD1611F40F135.edm" localSheetId="57" hidden="1">#REF!</definedName>
    <definedName name="_bdm.A3B74CFC3AEC4334923AD1611F40F135.edm" hidden="1">#REF!</definedName>
    <definedName name="_bdm.AED20114E27540A798EF06CF622D6CC6.edm" localSheetId="28" hidden="1">#REF!</definedName>
    <definedName name="_bdm.AED20114E27540A798EF06CF622D6CC6.edm" localSheetId="56" hidden="1">#REF!</definedName>
    <definedName name="_bdm.AED20114E27540A798EF06CF622D6CC6.edm" localSheetId="57" hidden="1">#REF!</definedName>
    <definedName name="_bdm.AED20114E27540A798EF06CF622D6CC6.edm" hidden="1">#REF!</definedName>
    <definedName name="_bdm.B0E431C16ABF4E3EBE329D64CE048747.edm" localSheetId="28" hidden="1">#REF!</definedName>
    <definedName name="_bdm.B0E431C16ABF4E3EBE329D64CE048747.edm" localSheetId="56" hidden="1">#REF!</definedName>
    <definedName name="_bdm.B0E431C16ABF4E3EBE329D64CE048747.edm" localSheetId="57" hidden="1">#REF!</definedName>
    <definedName name="_bdm.B0E431C16ABF4E3EBE329D64CE048747.edm" hidden="1">#REF!</definedName>
    <definedName name="_bdm.B9C0D0AEBD57426AAB5BFC8C441A39EB.edm" localSheetId="56" hidden="1">#REF!</definedName>
    <definedName name="_bdm.B9C0D0AEBD57426AAB5BFC8C441A39EB.edm" localSheetId="57" hidden="1">#REF!</definedName>
    <definedName name="_bdm.B9C0D0AEBD57426AAB5BFC8C441A39EB.edm" hidden="1">#REF!</definedName>
    <definedName name="_bdm.BB5257384F354FB0A366E7A3DE83E499.edm" localSheetId="56" hidden="1">#REF!</definedName>
    <definedName name="_bdm.BB5257384F354FB0A366E7A3DE83E499.edm" localSheetId="57" hidden="1">#REF!</definedName>
    <definedName name="_bdm.BB5257384F354FB0A366E7A3DE83E499.edm" hidden="1">#REF!</definedName>
    <definedName name="_bdm.C5AC018A279D483298003025616B4EF1.edm" localSheetId="56" hidden="1">#REF!</definedName>
    <definedName name="_bdm.C5AC018A279D483298003025616B4EF1.edm" localSheetId="57" hidden="1">#REF!</definedName>
    <definedName name="_bdm.C5AC018A279D483298003025616B4EF1.edm" hidden="1">#REF!</definedName>
    <definedName name="_bdm.C9D4FAB2E1A441B493473DF0F0C3B355.edm" localSheetId="56" hidden="1">#REF!</definedName>
    <definedName name="_bdm.C9D4FAB2E1A441B493473DF0F0C3B355.edm" localSheetId="57" hidden="1">#REF!</definedName>
    <definedName name="_bdm.C9D4FAB2E1A441B493473DF0F0C3B355.edm" hidden="1">#REF!</definedName>
    <definedName name="_bdm.CB0F155705894C65815F100BE3CFAD31.edm" localSheetId="28" hidden="1">#REF!</definedName>
    <definedName name="_bdm.CB0F155705894C65815F100BE3CFAD31.edm" localSheetId="56" hidden="1">#REF!</definedName>
    <definedName name="_bdm.CB0F155705894C65815F100BE3CFAD31.edm" localSheetId="57" hidden="1">#REF!</definedName>
    <definedName name="_bdm.CB0F155705894C65815F100BE3CFAD31.edm" hidden="1">#REF!</definedName>
    <definedName name="_bdm.CE23C6F88D26404C880BA35B40BE5DAD.edm" localSheetId="28" hidden="1">#REF!</definedName>
    <definedName name="_bdm.CE23C6F88D26404C880BA35B40BE5DAD.edm" localSheetId="56" hidden="1">#REF!</definedName>
    <definedName name="_bdm.CE23C6F88D26404C880BA35B40BE5DAD.edm" localSheetId="57" hidden="1">#REF!</definedName>
    <definedName name="_bdm.CE23C6F88D26404C880BA35B40BE5DAD.edm" hidden="1">#REF!</definedName>
    <definedName name="_bdm.CEC78E23E7D84255B253927A967BA781.edm" localSheetId="56" hidden="1">#REF!</definedName>
    <definedName name="_bdm.CEC78E23E7D84255B253927A967BA781.edm" localSheetId="57" hidden="1">#REF!</definedName>
    <definedName name="_bdm.CEC78E23E7D84255B253927A967BA781.edm" hidden="1">#REF!</definedName>
    <definedName name="_bdm.D19BF510A2984AA3A1EA07591FC6BDF3.edm" localSheetId="28" hidden="1">#REF!</definedName>
    <definedName name="_bdm.D19BF510A2984AA3A1EA07591FC6BDF3.edm" localSheetId="56" hidden="1">#REF!</definedName>
    <definedName name="_bdm.D19BF510A2984AA3A1EA07591FC6BDF3.edm" localSheetId="57" hidden="1">#REF!</definedName>
    <definedName name="_bdm.D19BF510A2984AA3A1EA07591FC6BDF3.edm" hidden="1">#REF!</definedName>
    <definedName name="_bdm.D48A158F488F418F83A0C79563FD6715.edm" localSheetId="28" hidden="1">#REF!</definedName>
    <definedName name="_bdm.D48A158F488F418F83A0C79563FD6715.edm" localSheetId="56" hidden="1">#REF!</definedName>
    <definedName name="_bdm.D48A158F488F418F83A0C79563FD6715.edm" localSheetId="57" hidden="1">#REF!</definedName>
    <definedName name="_bdm.D48A158F488F418F83A0C79563FD6715.edm" hidden="1">#REF!</definedName>
    <definedName name="_bdm.D4C48A3983EA49B29D5DCADA5EC3D12B.edm" localSheetId="56" hidden="1">#REF!</definedName>
    <definedName name="_bdm.D4C48A3983EA49B29D5DCADA5EC3D12B.edm" localSheetId="57" hidden="1">#REF!</definedName>
    <definedName name="_bdm.D4C48A3983EA49B29D5DCADA5EC3D12B.edm" hidden="1">#REF!</definedName>
    <definedName name="_bdm.E2B7A064C70545BDB46BDB87A58DB737.edm" localSheetId="56" hidden="1">#REF!</definedName>
    <definedName name="_bdm.E2B7A064C70545BDB46BDB87A58DB737.edm" localSheetId="57" hidden="1">#REF!</definedName>
    <definedName name="_bdm.E2B7A064C70545BDB46BDB87A58DB737.edm" hidden="1">#REF!</definedName>
    <definedName name="_bdm.E6B2889843E54D0EAA897F04A38E7176.edm" localSheetId="56" hidden="1">#REF!</definedName>
    <definedName name="_bdm.E6B2889843E54D0EAA897F04A38E7176.edm" localSheetId="57" hidden="1">#REF!</definedName>
    <definedName name="_bdm.E6B2889843E54D0EAA897F04A38E7176.edm" hidden="1">#REF!</definedName>
    <definedName name="_bdm.E992BA4F23BD4BED974F5E947BCD2CBA.edm" localSheetId="56" hidden="1">#REF!</definedName>
    <definedName name="_bdm.E992BA4F23BD4BED974F5E947BCD2CBA.edm" localSheetId="57" hidden="1">#REF!</definedName>
    <definedName name="_bdm.E992BA4F23BD4BED974F5E947BCD2CBA.edm" hidden="1">#REF!</definedName>
    <definedName name="_bdm.EBD6799B2E80448FBA1CA1E9CE85DE23.edm" localSheetId="56" hidden="1">#REF!</definedName>
    <definedName name="_bdm.EBD6799B2E80448FBA1CA1E9CE85DE23.edm" localSheetId="57" hidden="1">#REF!</definedName>
    <definedName name="_bdm.EBD6799B2E80448FBA1CA1E9CE85DE23.edm" hidden="1">#REF!</definedName>
    <definedName name="_bdm.F3584E8F28C64E908F9B9892F088A96B.edm" localSheetId="56" hidden="1">#REF!</definedName>
    <definedName name="_bdm.F3584E8F28C64E908F9B9892F088A96B.edm" localSheetId="57" hidden="1">#REF!</definedName>
    <definedName name="_bdm.F3584E8F28C64E908F9B9892F088A96B.edm" hidden="1">#REF!</definedName>
    <definedName name="_bdm.FastTrackBookmark.10_29_2008_6_17_06_PM.edm" localSheetId="56" hidden="1">#REF!</definedName>
    <definedName name="_bdm.FastTrackBookmark.10_29_2008_6_17_06_PM.edm" localSheetId="57" hidden="1">#REF!</definedName>
    <definedName name="_bdm.FastTrackBookmark.10_29_2008_6_17_06_PM.edm" hidden="1">#REF!</definedName>
    <definedName name="_C93">#N/A</definedName>
    <definedName name="_C94">#N/A</definedName>
    <definedName name="_C95">#N/A</definedName>
    <definedName name="_C96">#N/A</definedName>
    <definedName name="_CAP2" localSheetId="77">#REF!</definedName>
    <definedName name="_CAP2" localSheetId="58">#REF!</definedName>
    <definedName name="_CAP2" localSheetId="90">#REF!</definedName>
    <definedName name="_CAP2" localSheetId="71">#REF!</definedName>
    <definedName name="_CAP2">#REF!</definedName>
    <definedName name="_CCR4">#REF!</definedName>
    <definedName name="_CCR5">#REF!</definedName>
    <definedName name="_CCT2">#REF!</definedName>
    <definedName name="_CCT4">#REF!</definedName>
    <definedName name="_clp1">#REF!</definedName>
    <definedName name="_clp2" localSheetId="77">#REF!</definedName>
    <definedName name="_clp2" localSheetId="58">#REF!</definedName>
    <definedName name="_clp2" localSheetId="90">#REF!</definedName>
    <definedName name="_clp2" localSheetId="71">#REF!</definedName>
    <definedName name="_clp2">#REF!</definedName>
    <definedName name="_coc2" localSheetId="77">#REF!</definedName>
    <definedName name="_coc2" localSheetId="58">#REF!</definedName>
    <definedName name="_coc2" localSheetId="90">#REF!</definedName>
    <definedName name="_coc2" localSheetId="71">#REF!</definedName>
    <definedName name="_coc2">#REF!</definedName>
    <definedName name="_COM93">#N/A</definedName>
    <definedName name="_COM94">#N/A</definedName>
    <definedName name="_COM95">#N/A</definedName>
    <definedName name="_COM96">#N/A</definedName>
    <definedName name="_Dist_Bin" localSheetId="28" hidden="1">#REF!</definedName>
    <definedName name="_Dist_Bin" localSheetId="56" hidden="1">#REF!</definedName>
    <definedName name="_Dist_Bin" localSheetId="57" hidden="1">#REF!</definedName>
    <definedName name="_Dist_Bin" hidden="1">#REF!</definedName>
    <definedName name="_Dist_Values" localSheetId="56" hidden="1">#REF!</definedName>
    <definedName name="_Dist_Values" localSheetId="57" hidden="1">#REF!</definedName>
    <definedName name="_Dist_Values" hidden="1">#REF!</definedName>
    <definedName name="_end1">40008.1499768519</definedName>
    <definedName name="_Fill" localSheetId="4" hidden="1">#REF!</definedName>
    <definedName name="_Fill" localSheetId="28" hidden="1">#REF!</definedName>
    <definedName name="_Fill" localSheetId="56" hidden="1">#REF!</definedName>
    <definedName name="_Fill" localSheetId="57" hidden="1">#REF!</definedName>
    <definedName name="_Fill" hidden="1">#REF!</definedName>
    <definedName name="_xlnm._FilterDatabase" localSheetId="56" hidden="1">#REF!</definedName>
    <definedName name="_xlnm._FilterDatabase" localSheetId="57" hidden="1">#REF!</definedName>
    <definedName name="_xlnm._FilterDatabase" hidden="1">#REF!</definedName>
    <definedName name="_FilterDatabase2" hidden="1">#REF!</definedName>
    <definedName name="_hom1" localSheetId="2" hidden="1">{#N/A,#N/A,FALSE,"Assessment";#N/A,#N/A,FALSE,"Staffing";#N/A,#N/A,FALSE,"Hires";#N/A,#N/A,FALSE,"Assumptions"}</definedName>
    <definedName name="_hom1" localSheetId="4" hidden="1">{#N/A,#N/A,FALSE,"Assessment";#N/A,#N/A,FALSE,"Staffing";#N/A,#N/A,FALSE,"Hires";#N/A,#N/A,FALSE,"Assumptions"}</definedName>
    <definedName name="_hom1" localSheetId="28" hidden="1">{#N/A,#N/A,FALSE,"Assessment";#N/A,#N/A,FALSE,"Staffing";#N/A,#N/A,FALSE,"Hires";#N/A,#N/A,FALSE,"Assumptions"}</definedName>
    <definedName name="_hom1" localSheetId="56" hidden="1">{#N/A,#N/A,FALSE,"Assessment";#N/A,#N/A,FALSE,"Staffing";#N/A,#N/A,FALSE,"Hires";#N/A,#N/A,FALSE,"Assumptions"}</definedName>
    <definedName name="_hom1" localSheetId="57" hidden="1">{#N/A,#N/A,FALSE,"Assessment";#N/A,#N/A,FALSE,"Staffing";#N/A,#N/A,FALSE,"Hires";#N/A,#N/A,FALSE,"Assumptions"}</definedName>
    <definedName name="_hom1" localSheetId="78" hidden="1">{#N/A,#N/A,FALSE,"Assessment";#N/A,#N/A,FALSE,"Staffing";#N/A,#N/A,FALSE,"Hires";#N/A,#N/A,FALSE,"Assumptions"}</definedName>
    <definedName name="_hom1" localSheetId="82" hidden="1">{#N/A,#N/A,FALSE,"Assessment";#N/A,#N/A,FALSE,"Staffing";#N/A,#N/A,FALSE,"Hires";#N/A,#N/A,FALSE,"Assumptions"}</definedName>
    <definedName name="_hom1" localSheetId="86" hidden="1">{#N/A,#N/A,FALSE,"Assessment";#N/A,#N/A,FALSE,"Staffing";#N/A,#N/A,FALSE,"Hires";#N/A,#N/A,FALSE,"Assumptions"}</definedName>
    <definedName name="_hom1" localSheetId="59" hidden="1">{#N/A,#N/A,FALSE,"Assessment";#N/A,#N/A,FALSE,"Staffing";#N/A,#N/A,FALSE,"Hires";#N/A,#N/A,FALSE,"Assumptions"}</definedName>
    <definedName name="_hom1" localSheetId="63" hidden="1">{#N/A,#N/A,FALSE,"Assessment";#N/A,#N/A,FALSE,"Staffing";#N/A,#N/A,FALSE,"Hires";#N/A,#N/A,FALSE,"Assumptions"}</definedName>
    <definedName name="_hom1" localSheetId="67" hidden="1">{#N/A,#N/A,FALSE,"Assessment";#N/A,#N/A,FALSE,"Staffing";#N/A,#N/A,FALSE,"Hires";#N/A,#N/A,FALSE,"Assumptions"}</definedName>
    <definedName name="_hom1" hidden="1">{#N/A,#N/A,FALSE,"Assessment";#N/A,#N/A,FALSE,"Staffing";#N/A,#N/A,FALSE,"Hires";#N/A,#N/A,FALSE,"Assumptions"}</definedName>
    <definedName name="_hpe1" localSheetId="77">#REF!</definedName>
    <definedName name="_hpe1" localSheetId="58">#REF!</definedName>
    <definedName name="_hpe1" localSheetId="90">#REF!</definedName>
    <definedName name="_hpe1" localSheetId="71">#REF!</definedName>
    <definedName name="_hpe1">#REF!</definedName>
    <definedName name="_hpe2" localSheetId="77">#REF!</definedName>
    <definedName name="_hpe2" localSheetId="58">#REF!</definedName>
    <definedName name="_hpe2" localSheetId="90">#REF!</definedName>
    <definedName name="_hpe2" localSheetId="71">#REF!</definedName>
    <definedName name="_hpe2">#REF!</definedName>
    <definedName name="_hwp1" localSheetId="77">#REF!</definedName>
    <definedName name="_hwp1" localSheetId="58">#REF!</definedName>
    <definedName name="_hwp1" localSheetId="90">#REF!</definedName>
    <definedName name="_hwp1" localSheetId="71">#REF!</definedName>
    <definedName name="_hwp1">#REF!</definedName>
    <definedName name="_hwp2" localSheetId="77">#REF!</definedName>
    <definedName name="_hwp2" localSheetId="58">#REF!</definedName>
    <definedName name="_hwp2" localSheetId="90">#REF!</definedName>
    <definedName name="_hwp2" localSheetId="71">#REF!</definedName>
    <definedName name="_hwp2">#REF!</definedName>
    <definedName name="_IND93">#N/A</definedName>
    <definedName name="_IND94">#N/A</definedName>
    <definedName name="_IND95">#N/A</definedName>
    <definedName name="_IND96">#N/A</definedName>
    <definedName name="_k1" localSheetId="2" hidden="1">{#N/A,#N/A,FALSE,"Assessment";#N/A,#N/A,FALSE,"Staffing";#N/A,#N/A,FALSE,"Hires";#N/A,#N/A,FALSE,"Assumptions"}</definedName>
    <definedName name="_k1" localSheetId="4" hidden="1">{#N/A,#N/A,FALSE,"Assessment";#N/A,#N/A,FALSE,"Staffing";#N/A,#N/A,FALSE,"Hires";#N/A,#N/A,FALSE,"Assumptions"}</definedName>
    <definedName name="_k1" localSheetId="28" hidden="1">{#N/A,#N/A,FALSE,"Assessment";#N/A,#N/A,FALSE,"Staffing";#N/A,#N/A,FALSE,"Hires";#N/A,#N/A,FALSE,"Assumptions"}</definedName>
    <definedName name="_k1" localSheetId="56" hidden="1">{#N/A,#N/A,FALSE,"Assessment";#N/A,#N/A,FALSE,"Staffing";#N/A,#N/A,FALSE,"Hires";#N/A,#N/A,FALSE,"Assumptions"}</definedName>
    <definedName name="_k1" localSheetId="57" hidden="1">{#N/A,#N/A,FALSE,"Assessment";#N/A,#N/A,FALSE,"Staffing";#N/A,#N/A,FALSE,"Hires";#N/A,#N/A,FALSE,"Assumptions"}</definedName>
    <definedName name="_k1" localSheetId="78" hidden="1">{#N/A,#N/A,FALSE,"Assessment";#N/A,#N/A,FALSE,"Staffing";#N/A,#N/A,FALSE,"Hires";#N/A,#N/A,FALSE,"Assumptions"}</definedName>
    <definedName name="_k1" localSheetId="82" hidden="1">{#N/A,#N/A,FALSE,"Assessment";#N/A,#N/A,FALSE,"Staffing";#N/A,#N/A,FALSE,"Hires";#N/A,#N/A,FALSE,"Assumptions"}</definedName>
    <definedName name="_k1" localSheetId="86" hidden="1">{#N/A,#N/A,FALSE,"Assessment";#N/A,#N/A,FALSE,"Staffing";#N/A,#N/A,FALSE,"Hires";#N/A,#N/A,FALSE,"Assumptions"}</definedName>
    <definedName name="_k1" localSheetId="59" hidden="1">{#N/A,#N/A,FALSE,"Assessment";#N/A,#N/A,FALSE,"Staffing";#N/A,#N/A,FALSE,"Hires";#N/A,#N/A,FALSE,"Assumptions"}</definedName>
    <definedName name="_k1" localSheetId="63" hidden="1">{#N/A,#N/A,FALSE,"Assessment";#N/A,#N/A,FALSE,"Staffing";#N/A,#N/A,FALSE,"Hires";#N/A,#N/A,FALSE,"Assumptions"}</definedName>
    <definedName name="_k1" localSheetId="67" hidden="1">{#N/A,#N/A,FALSE,"Assessment";#N/A,#N/A,FALSE,"Staffing";#N/A,#N/A,FALSE,"Hires";#N/A,#N/A,FALSE,"Assumptions"}</definedName>
    <definedName name="_k1" hidden="1">{#N/A,#N/A,FALSE,"Assessment";#N/A,#N/A,FALSE,"Staffing";#N/A,#N/A,FALSE,"Hires";#N/A,#N/A,FALSE,"Assumptions"}</definedName>
    <definedName name="_Key1" localSheetId="4" hidden="1">#REF!</definedName>
    <definedName name="_Key1" localSheetId="28" hidden="1">#REF!</definedName>
    <definedName name="_Key1" localSheetId="56" hidden="1">#REF!</definedName>
    <definedName name="_Key1" localSheetId="57" hidden="1">#REF!</definedName>
    <definedName name="_Key1" hidden="1">#REF!</definedName>
    <definedName name="_Key2" localSheetId="4" hidden="1">#REF!</definedName>
    <definedName name="_Key2" localSheetId="28" hidden="1">#REF!</definedName>
    <definedName name="_Key2" localSheetId="56" hidden="1">#REF!</definedName>
    <definedName name="_Key2" localSheetId="57" hidden="1">#REF!</definedName>
    <definedName name="_Key2" hidden="1">#REF!</definedName>
    <definedName name="_kk1" localSheetId="2" hidden="1">{#N/A,#N/A,FALSE,"Assessment";#N/A,#N/A,FALSE,"Staffing";#N/A,#N/A,FALSE,"Hires";#N/A,#N/A,FALSE,"Assumptions"}</definedName>
    <definedName name="_kk1" localSheetId="4" hidden="1">{#N/A,#N/A,FALSE,"Assessment";#N/A,#N/A,FALSE,"Staffing";#N/A,#N/A,FALSE,"Hires";#N/A,#N/A,FALSE,"Assumptions"}</definedName>
    <definedName name="_kk1" localSheetId="28" hidden="1">{#N/A,#N/A,FALSE,"Assessment";#N/A,#N/A,FALSE,"Staffing";#N/A,#N/A,FALSE,"Hires";#N/A,#N/A,FALSE,"Assumptions"}</definedName>
    <definedName name="_kk1" localSheetId="56" hidden="1">{#N/A,#N/A,FALSE,"Assessment";#N/A,#N/A,FALSE,"Staffing";#N/A,#N/A,FALSE,"Hires";#N/A,#N/A,FALSE,"Assumptions"}</definedName>
    <definedName name="_kk1" localSheetId="57" hidden="1">{#N/A,#N/A,FALSE,"Assessment";#N/A,#N/A,FALSE,"Staffing";#N/A,#N/A,FALSE,"Hires";#N/A,#N/A,FALSE,"Assumptions"}</definedName>
    <definedName name="_kk1" localSheetId="78" hidden="1">{#N/A,#N/A,FALSE,"Assessment";#N/A,#N/A,FALSE,"Staffing";#N/A,#N/A,FALSE,"Hires";#N/A,#N/A,FALSE,"Assumptions"}</definedName>
    <definedName name="_kk1" localSheetId="82" hidden="1">{#N/A,#N/A,FALSE,"Assessment";#N/A,#N/A,FALSE,"Staffing";#N/A,#N/A,FALSE,"Hires";#N/A,#N/A,FALSE,"Assumptions"}</definedName>
    <definedName name="_kk1" localSheetId="86" hidden="1">{#N/A,#N/A,FALSE,"Assessment";#N/A,#N/A,FALSE,"Staffing";#N/A,#N/A,FALSE,"Hires";#N/A,#N/A,FALSE,"Assumptions"}</definedName>
    <definedName name="_kk1" localSheetId="59" hidden="1">{#N/A,#N/A,FALSE,"Assessment";#N/A,#N/A,FALSE,"Staffing";#N/A,#N/A,FALSE,"Hires";#N/A,#N/A,FALSE,"Assumptions"}</definedName>
    <definedName name="_kk1" localSheetId="63" hidden="1">{#N/A,#N/A,FALSE,"Assessment";#N/A,#N/A,FALSE,"Staffing";#N/A,#N/A,FALSE,"Hires";#N/A,#N/A,FALSE,"Assumptions"}</definedName>
    <definedName name="_kk1" localSheetId="67" hidden="1">{#N/A,#N/A,FALSE,"Assessment";#N/A,#N/A,FALSE,"Staffing";#N/A,#N/A,FALSE,"Hires";#N/A,#N/A,FALSE,"Assumptions"}</definedName>
    <definedName name="_kk1" hidden="1">{#N/A,#N/A,FALSE,"Assessment";#N/A,#N/A,FALSE,"Staffing";#N/A,#N/A,FALSE,"Hires";#N/A,#N/A,FALSE,"Assumptions"}</definedName>
    <definedName name="_KKK1" localSheetId="2" hidden="1">{#N/A,#N/A,FALSE,"Assessment";#N/A,#N/A,FALSE,"Staffing";#N/A,#N/A,FALSE,"Hires";#N/A,#N/A,FALSE,"Assumptions"}</definedName>
    <definedName name="_KKK1" localSheetId="4" hidden="1">{#N/A,#N/A,FALSE,"Assessment";#N/A,#N/A,FALSE,"Staffing";#N/A,#N/A,FALSE,"Hires";#N/A,#N/A,FALSE,"Assumptions"}</definedName>
    <definedName name="_KKK1" localSheetId="28" hidden="1">{#N/A,#N/A,FALSE,"Assessment";#N/A,#N/A,FALSE,"Staffing";#N/A,#N/A,FALSE,"Hires";#N/A,#N/A,FALSE,"Assumptions"}</definedName>
    <definedName name="_KKK1" localSheetId="56" hidden="1">{#N/A,#N/A,FALSE,"Assessment";#N/A,#N/A,FALSE,"Staffing";#N/A,#N/A,FALSE,"Hires";#N/A,#N/A,FALSE,"Assumptions"}</definedName>
    <definedName name="_KKK1" localSheetId="57" hidden="1">{#N/A,#N/A,FALSE,"Assessment";#N/A,#N/A,FALSE,"Staffing";#N/A,#N/A,FALSE,"Hires";#N/A,#N/A,FALSE,"Assumptions"}</definedName>
    <definedName name="_KKK1" localSheetId="78" hidden="1">{#N/A,#N/A,FALSE,"Assessment";#N/A,#N/A,FALSE,"Staffing";#N/A,#N/A,FALSE,"Hires";#N/A,#N/A,FALSE,"Assumptions"}</definedName>
    <definedName name="_KKK1" localSheetId="82" hidden="1">{#N/A,#N/A,FALSE,"Assessment";#N/A,#N/A,FALSE,"Staffing";#N/A,#N/A,FALSE,"Hires";#N/A,#N/A,FALSE,"Assumptions"}</definedName>
    <definedName name="_KKK1" localSheetId="86" hidden="1">{#N/A,#N/A,FALSE,"Assessment";#N/A,#N/A,FALSE,"Staffing";#N/A,#N/A,FALSE,"Hires";#N/A,#N/A,FALSE,"Assumptions"}</definedName>
    <definedName name="_KKK1" localSheetId="59" hidden="1">{#N/A,#N/A,FALSE,"Assessment";#N/A,#N/A,FALSE,"Staffing";#N/A,#N/A,FALSE,"Hires";#N/A,#N/A,FALSE,"Assumptions"}</definedName>
    <definedName name="_KKK1" localSheetId="63" hidden="1">{#N/A,#N/A,FALSE,"Assessment";#N/A,#N/A,FALSE,"Staffing";#N/A,#N/A,FALSE,"Hires";#N/A,#N/A,FALSE,"Assumptions"}</definedName>
    <definedName name="_KKK1" localSheetId="67" hidden="1">{#N/A,#N/A,FALSE,"Assessment";#N/A,#N/A,FALSE,"Staffing";#N/A,#N/A,FALSE,"Hires";#N/A,#N/A,FALSE,"Assumptions"}</definedName>
    <definedName name="_KKK1" hidden="1">{#N/A,#N/A,FALSE,"Assessment";#N/A,#N/A,FALSE,"Staffing";#N/A,#N/A,FALSE,"Hires";#N/A,#N/A,FALSE,"Assumptions"}</definedName>
    <definedName name="_Lee5" localSheetId="2" hidden="1">{#VALUE!,#N/A,FALSE,0}</definedName>
    <definedName name="_Lee5" localSheetId="4" hidden="1">{#VALUE!,#N/A,FALSE,0}</definedName>
    <definedName name="_Lee5" localSheetId="28" hidden="1">{#VALUE!,#N/A,FALSE,0}</definedName>
    <definedName name="_Lee5" localSheetId="56" hidden="1">{#VALUE!,#N/A,FALSE,0}</definedName>
    <definedName name="_Lee5" localSheetId="57" hidden="1">{#VALUE!,#N/A,FALSE,0}</definedName>
    <definedName name="_Lee5" localSheetId="78" hidden="1">{#VALUE!,#N/A,FALSE,0}</definedName>
    <definedName name="_Lee5" localSheetId="82" hidden="1">{#VALUE!,#N/A,FALSE,0}</definedName>
    <definedName name="_Lee5" localSheetId="86" hidden="1">{#VALUE!,#N/A,FALSE,0}</definedName>
    <definedName name="_Lee5" localSheetId="59" hidden="1">{#VALUE!,#N/A,FALSE,0}</definedName>
    <definedName name="_Lee5" localSheetId="63" hidden="1">{#VALUE!,#N/A,FALSE,0}</definedName>
    <definedName name="_Lee5" localSheetId="67" hidden="1">{#VALUE!,#N/A,FALSE,0}</definedName>
    <definedName name="_Lee5" hidden="1">{#VALUE!,#N/A,FALSE,0}</definedName>
    <definedName name="_LWK1" localSheetId="28" hidden="1">{"'NPL @ 30 June 00'!$B$22"}</definedName>
    <definedName name="_LWK1" localSheetId="56" hidden="1">{"'NPL @ 30 June 00'!$B$22"}</definedName>
    <definedName name="_LWK1" localSheetId="57" hidden="1">{"'NPL @ 30 June 00'!$B$22"}</definedName>
    <definedName name="_LWK1" localSheetId="78" hidden="1">{"'NPL @ 30 June 00'!$B$22"}</definedName>
    <definedName name="_LWK1" localSheetId="82" hidden="1">{"'NPL @ 30 June 00'!$B$22"}</definedName>
    <definedName name="_LWK1" localSheetId="86" hidden="1">{"'NPL @ 30 June 00'!$B$22"}</definedName>
    <definedName name="_LWK1" localSheetId="59" hidden="1">{"'NPL @ 30 June 00'!$B$22"}</definedName>
    <definedName name="_LWK1" localSheetId="63" hidden="1">{"'NPL @ 30 June 00'!$B$22"}</definedName>
    <definedName name="_LWK1" localSheetId="67" hidden="1">{"'NPL @ 30 June 00'!$B$22"}</definedName>
    <definedName name="_LWK1" hidden="1">{"'NPL @ 30 June 00'!$B$22"}</definedName>
    <definedName name="_Mar1" localSheetId="4" hidden="1">#REF!</definedName>
    <definedName name="_Mar1" localSheetId="56" hidden="1">#REF!</definedName>
    <definedName name="_Mar1" localSheetId="57" hidden="1">#REF!</definedName>
    <definedName name="_Mar1" hidden="1">#REF!</definedName>
    <definedName name="_MatInverse_In" localSheetId="28" hidden="1">#REF!</definedName>
    <definedName name="_MatInverse_In" localSheetId="56" hidden="1">#REF!</definedName>
    <definedName name="_MatInverse_In" localSheetId="57" hidden="1">#REF!</definedName>
    <definedName name="_MatInverse_In" hidden="1">#REF!</definedName>
    <definedName name="_MatInverse_Out" localSheetId="28" hidden="1">#REF!</definedName>
    <definedName name="_MatInverse_Out" localSheetId="56" hidden="1">#REF!</definedName>
    <definedName name="_MatInverse_Out" localSheetId="57" hidden="1">#REF!</definedName>
    <definedName name="_MatInverse_Out" hidden="1">#REF!</definedName>
    <definedName name="_new4">38539.1181944444</definedName>
    <definedName name="_Order1" hidden="1">255</definedName>
    <definedName name="_Order2" hidden="1">255</definedName>
    <definedName name="_PG1">#REF!</definedName>
    <definedName name="_PG4">#REF!</definedName>
    <definedName name="_PG5">#REF!</definedName>
    <definedName name="_PG6">#REF!</definedName>
    <definedName name="_PRT1">#REF!</definedName>
    <definedName name="_R">#N/A</definedName>
    <definedName name="_R1993">#N/A</definedName>
    <definedName name="_R93">#N/A</definedName>
    <definedName name="_R94">#N/A</definedName>
    <definedName name="_R95">#N/A</definedName>
    <definedName name="_R96">#N/A</definedName>
    <definedName name="_Regression_Int" hidden="1">1</definedName>
    <definedName name="_Regression_Out" localSheetId="56" hidden="1">#REF!</definedName>
    <definedName name="_Regression_Out" localSheetId="57" hidden="1">#REF!</definedName>
    <definedName name="_Regression_Out" hidden="1">#REF!</definedName>
    <definedName name="_Regression_X" localSheetId="56" hidden="1">#REF!</definedName>
    <definedName name="_Regression_X" localSheetId="57" hidden="1">#REF!</definedName>
    <definedName name="_Regression_X" hidden="1">#REF!</definedName>
    <definedName name="_Regression_Y" localSheetId="56" hidden="1">#REF!</definedName>
    <definedName name="_Regression_Y" localSheetId="57" hidden="1">#REF!</definedName>
    <definedName name="_Regression_Y" hidden="1">#REF!</definedName>
    <definedName name="_RES93">#N/A</definedName>
    <definedName name="_RES94">#N/A</definedName>
    <definedName name="_RES95">#N/A</definedName>
    <definedName name="_RES96">#N/A</definedName>
    <definedName name="_Sort" localSheetId="4" hidden="1">#REF!</definedName>
    <definedName name="_Sort" localSheetId="28" hidden="1">#REF!</definedName>
    <definedName name="_Sort" localSheetId="56" hidden="1">#REF!</definedName>
    <definedName name="_Sort" localSheetId="57" hidden="1">#REF!</definedName>
    <definedName name="_Sort" hidden="1">#REF!</definedName>
    <definedName name="_SRR93">#N/A</definedName>
    <definedName name="_SRR94">#N/A</definedName>
    <definedName name="_SRR95">#N/A</definedName>
    <definedName name="_SRR96">#N/A</definedName>
    <definedName name="_Table2_Out" localSheetId="28" hidden="1">#REF!</definedName>
    <definedName name="_Table2_Out" localSheetId="56" hidden="1">#REF!</definedName>
    <definedName name="_Table2_Out" localSheetId="57" hidden="1">#REF!</definedName>
    <definedName name="_Table2_Out" hidden="1">#REF!</definedName>
    <definedName name="_tb2" localSheetId="27" hidden="1">OFFSET(TB,1,)</definedName>
    <definedName name="_tb2" localSheetId="28" hidden="1">OFFSET(TB,1,)</definedName>
    <definedName name="_tb2" localSheetId="72" hidden="1">OFFSET(TB,1,)</definedName>
    <definedName name="_tb2" localSheetId="76" hidden="1">OFFSET(TB,1,)</definedName>
    <definedName name="_tb2" localSheetId="55" hidden="1">OFFSET(TB,1,)</definedName>
    <definedName name="_tb2" localSheetId="56" hidden="1">OFFSET(TB,1,)</definedName>
    <definedName name="_tb2" localSheetId="57" hidden="1">OFFSET(TB,1,)</definedName>
    <definedName name="_tb2" localSheetId="78" hidden="1">OFFSET(TB,1,)</definedName>
    <definedName name="_tb2" localSheetId="82" hidden="1">OFFSET(TB,1,)</definedName>
    <definedName name="_tb2" localSheetId="86" hidden="1">OFFSET(TB,1,)</definedName>
    <definedName name="_tb2" localSheetId="59" hidden="1">OFFSET(TB,1,)</definedName>
    <definedName name="_tb2" localSheetId="90" hidden="1">OFFSET(TB,1,)</definedName>
    <definedName name="_tb2" localSheetId="63" hidden="1">OFFSET(TB,1,)</definedName>
    <definedName name="_tb2" localSheetId="91" hidden="1">OFFSET(TB,1,)</definedName>
    <definedName name="_tb2" localSheetId="67" hidden="1">OFFSET(TB,1,)</definedName>
    <definedName name="_tb2" localSheetId="71" hidden="1">OFFSET(TB,1,)</definedName>
    <definedName name="_tb2" localSheetId="74" hidden="1">OFFSET(TB,1,)</definedName>
    <definedName name="_tb2" localSheetId="53" hidden="1">OFFSET(TB,1,)</definedName>
    <definedName name="_tb2" localSheetId="25" hidden="1">OFFSET(TB,1,)</definedName>
    <definedName name="_tb2" hidden="1">OFFSET(TB,1,)</definedName>
    <definedName name="_TDU2">#REF!</definedName>
    <definedName name="_TDU3">#REF!</definedName>
    <definedName name="_UB1" localSheetId="28" hidden="1">{"'Feb 99'!$A$1:$G$30"}</definedName>
    <definedName name="_UB1" localSheetId="56" hidden="1">{"'Feb 99'!$A$1:$G$30"}</definedName>
    <definedName name="_UB1" localSheetId="57" hidden="1">{"'Feb 99'!$A$1:$G$30"}</definedName>
    <definedName name="_UB1" localSheetId="78" hidden="1">{"'Feb 99'!$A$1:$G$30"}</definedName>
    <definedName name="_UB1" localSheetId="82" hidden="1">{"'Feb 99'!$A$1:$G$30"}</definedName>
    <definedName name="_UB1" localSheetId="86" hidden="1">{"'Feb 99'!$A$1:$G$30"}</definedName>
    <definedName name="_UB1" localSheetId="59" hidden="1">{"'Feb 99'!$A$1:$G$30"}</definedName>
    <definedName name="_UB1" localSheetId="63" hidden="1">{"'Feb 99'!$A$1:$G$30"}</definedName>
    <definedName name="_UB1" localSheetId="67" hidden="1">{"'Feb 99'!$A$1:$G$30"}</definedName>
    <definedName name="_UB1" hidden="1">{"'Feb 99'!$A$1:$G$30"}</definedName>
    <definedName name="_UB2" localSheetId="28" hidden="1">{"'Feb 99'!$A$1:$G$30"}</definedName>
    <definedName name="_UB2" localSheetId="56" hidden="1">{"'Feb 99'!$A$1:$G$30"}</definedName>
    <definedName name="_UB2" localSheetId="57" hidden="1">{"'Feb 99'!$A$1:$G$30"}</definedName>
    <definedName name="_UB2" localSheetId="78" hidden="1">{"'Feb 99'!$A$1:$G$30"}</definedName>
    <definedName name="_UB2" localSheetId="82" hidden="1">{"'Feb 99'!$A$1:$G$30"}</definedName>
    <definedName name="_UB2" localSheetId="86" hidden="1">{"'Feb 99'!$A$1:$G$30"}</definedName>
    <definedName name="_UB2" localSheetId="59" hidden="1">{"'Feb 99'!$A$1:$G$30"}</definedName>
    <definedName name="_UB2" localSheetId="63" hidden="1">{"'Feb 99'!$A$1:$G$30"}</definedName>
    <definedName name="_UB2" localSheetId="67" hidden="1">{"'Feb 99'!$A$1:$G$30"}</definedName>
    <definedName name="_UB2" hidden="1">{"'Feb 99'!$A$1:$G$30"}</definedName>
    <definedName name="_w1" localSheetId="28" hidden="1">{#N/A,#N/A,FALSE,"Australia";#N/A,#N/A,FALSE,"Austria";#N/A,#N/A,FALSE,"Belgium";#N/A,#N/A,FALSE,"Canada";#N/A,#N/A,FALSE,"France";#N/A,#N/A,FALSE,"Germany";#N/A,#N/A,FALSE,"Hong Kong";#N/A,#N/A,FALSE,"Italy";#N/A,#N/A,FALSE,"Japan";#N/A,#N/A,FALSE,"Korea";#N/A,#N/A,FALSE,"Mexico";#N/A,#N/A,FALSE,"Poland";#N/A,#N/A,FALSE,"Spain";#N/A,#N/A,FALSE,"Switzerland";#N/A,#N/A,FALSE,"UK"}</definedName>
    <definedName name="_w1" localSheetId="56" hidden="1">{#N/A,#N/A,FALSE,"Australia";#N/A,#N/A,FALSE,"Austria";#N/A,#N/A,FALSE,"Belgium";#N/A,#N/A,FALSE,"Canada";#N/A,#N/A,FALSE,"France";#N/A,#N/A,FALSE,"Germany";#N/A,#N/A,FALSE,"Hong Kong";#N/A,#N/A,FALSE,"Italy";#N/A,#N/A,FALSE,"Japan";#N/A,#N/A,FALSE,"Korea";#N/A,#N/A,FALSE,"Mexico";#N/A,#N/A,FALSE,"Poland";#N/A,#N/A,FALSE,"Spain";#N/A,#N/A,FALSE,"Switzerland";#N/A,#N/A,FALSE,"UK"}</definedName>
    <definedName name="_w1" localSheetId="57" hidden="1">{#N/A,#N/A,FALSE,"Australia";#N/A,#N/A,FALSE,"Austria";#N/A,#N/A,FALSE,"Belgium";#N/A,#N/A,FALSE,"Canada";#N/A,#N/A,FALSE,"France";#N/A,#N/A,FALSE,"Germany";#N/A,#N/A,FALSE,"Hong Kong";#N/A,#N/A,FALSE,"Italy";#N/A,#N/A,FALSE,"Japan";#N/A,#N/A,FALSE,"Korea";#N/A,#N/A,FALSE,"Mexico";#N/A,#N/A,FALSE,"Poland";#N/A,#N/A,FALSE,"Spain";#N/A,#N/A,FALSE,"Switzerland";#N/A,#N/A,FALSE,"UK"}</definedName>
    <definedName name="_w1" localSheetId="78" hidden="1">{#N/A,#N/A,FALSE,"Australia";#N/A,#N/A,FALSE,"Austria";#N/A,#N/A,FALSE,"Belgium";#N/A,#N/A,FALSE,"Canada";#N/A,#N/A,FALSE,"France";#N/A,#N/A,FALSE,"Germany";#N/A,#N/A,FALSE,"Hong Kong";#N/A,#N/A,FALSE,"Italy";#N/A,#N/A,FALSE,"Japan";#N/A,#N/A,FALSE,"Korea";#N/A,#N/A,FALSE,"Mexico";#N/A,#N/A,FALSE,"Poland";#N/A,#N/A,FALSE,"Spain";#N/A,#N/A,FALSE,"Switzerland";#N/A,#N/A,FALSE,"UK"}</definedName>
    <definedName name="_w1" localSheetId="82" hidden="1">{#N/A,#N/A,FALSE,"Australia";#N/A,#N/A,FALSE,"Austria";#N/A,#N/A,FALSE,"Belgium";#N/A,#N/A,FALSE,"Canada";#N/A,#N/A,FALSE,"France";#N/A,#N/A,FALSE,"Germany";#N/A,#N/A,FALSE,"Hong Kong";#N/A,#N/A,FALSE,"Italy";#N/A,#N/A,FALSE,"Japan";#N/A,#N/A,FALSE,"Korea";#N/A,#N/A,FALSE,"Mexico";#N/A,#N/A,FALSE,"Poland";#N/A,#N/A,FALSE,"Spain";#N/A,#N/A,FALSE,"Switzerland";#N/A,#N/A,FALSE,"UK"}</definedName>
    <definedName name="_w1" localSheetId="86" hidden="1">{#N/A,#N/A,FALSE,"Australia";#N/A,#N/A,FALSE,"Austria";#N/A,#N/A,FALSE,"Belgium";#N/A,#N/A,FALSE,"Canada";#N/A,#N/A,FALSE,"France";#N/A,#N/A,FALSE,"Germany";#N/A,#N/A,FALSE,"Hong Kong";#N/A,#N/A,FALSE,"Italy";#N/A,#N/A,FALSE,"Japan";#N/A,#N/A,FALSE,"Korea";#N/A,#N/A,FALSE,"Mexico";#N/A,#N/A,FALSE,"Poland";#N/A,#N/A,FALSE,"Spain";#N/A,#N/A,FALSE,"Switzerland";#N/A,#N/A,FALSE,"UK"}</definedName>
    <definedName name="_w1" localSheetId="59" hidden="1">{#N/A,#N/A,FALSE,"Australia";#N/A,#N/A,FALSE,"Austria";#N/A,#N/A,FALSE,"Belgium";#N/A,#N/A,FALSE,"Canada";#N/A,#N/A,FALSE,"France";#N/A,#N/A,FALSE,"Germany";#N/A,#N/A,FALSE,"Hong Kong";#N/A,#N/A,FALSE,"Italy";#N/A,#N/A,FALSE,"Japan";#N/A,#N/A,FALSE,"Korea";#N/A,#N/A,FALSE,"Mexico";#N/A,#N/A,FALSE,"Poland";#N/A,#N/A,FALSE,"Spain";#N/A,#N/A,FALSE,"Switzerland";#N/A,#N/A,FALSE,"UK"}</definedName>
    <definedName name="_w1" localSheetId="63" hidden="1">{#N/A,#N/A,FALSE,"Australia";#N/A,#N/A,FALSE,"Austria";#N/A,#N/A,FALSE,"Belgium";#N/A,#N/A,FALSE,"Canada";#N/A,#N/A,FALSE,"France";#N/A,#N/A,FALSE,"Germany";#N/A,#N/A,FALSE,"Hong Kong";#N/A,#N/A,FALSE,"Italy";#N/A,#N/A,FALSE,"Japan";#N/A,#N/A,FALSE,"Korea";#N/A,#N/A,FALSE,"Mexico";#N/A,#N/A,FALSE,"Poland";#N/A,#N/A,FALSE,"Spain";#N/A,#N/A,FALSE,"Switzerland";#N/A,#N/A,FALSE,"UK"}</definedName>
    <definedName name="_w1" localSheetId="67" hidden="1">{#N/A,#N/A,FALSE,"Australia";#N/A,#N/A,FALSE,"Austria";#N/A,#N/A,FALSE,"Belgium";#N/A,#N/A,FALSE,"Canada";#N/A,#N/A,FALSE,"France";#N/A,#N/A,FALSE,"Germany";#N/A,#N/A,FALSE,"Hong Kong";#N/A,#N/A,FALSE,"Italy";#N/A,#N/A,FALSE,"Japan";#N/A,#N/A,FALSE,"Korea";#N/A,#N/A,FALSE,"Mexico";#N/A,#N/A,FALSE,"Poland";#N/A,#N/A,FALSE,"Spain";#N/A,#N/A,FALSE,"Switzerland";#N/A,#N/A,FALSE,"UK"}</definedName>
    <definedName name="_w1" hidden="1">{#N/A,#N/A,FALSE,"Australia";#N/A,#N/A,FALSE,"Austria";#N/A,#N/A,FALSE,"Belgium";#N/A,#N/A,FALSE,"Canada";#N/A,#N/A,FALSE,"France";#N/A,#N/A,FALSE,"Germany";#N/A,#N/A,FALSE,"Hong Kong";#N/A,#N/A,FALSE,"Italy";#N/A,#N/A,FALSE,"Japan";#N/A,#N/A,FALSE,"Korea";#N/A,#N/A,FALSE,"Mexico";#N/A,#N/A,FALSE,"Poland";#N/A,#N/A,FALSE,"Spain";#N/A,#N/A,FALSE,"Switzerland";#N/A,#N/A,FALSE,"UK"}</definedName>
    <definedName name="_w2" localSheetId="28" hidden="1">{"SourcesUses",#N/A,TRUE,"CFMODEL";"TransOverview",#N/A,TRUE,"CFMODEL"}</definedName>
    <definedName name="_w2" localSheetId="56" hidden="1">{"SourcesUses",#N/A,TRUE,"CFMODEL";"TransOverview",#N/A,TRUE,"CFMODEL"}</definedName>
    <definedName name="_w2" localSheetId="57" hidden="1">{"SourcesUses",#N/A,TRUE,"CFMODEL";"TransOverview",#N/A,TRUE,"CFMODEL"}</definedName>
    <definedName name="_w2" localSheetId="78" hidden="1">{"SourcesUses",#N/A,TRUE,"CFMODEL";"TransOverview",#N/A,TRUE,"CFMODEL"}</definedName>
    <definedName name="_w2" localSheetId="82" hidden="1">{"SourcesUses",#N/A,TRUE,"CFMODEL";"TransOverview",#N/A,TRUE,"CFMODEL"}</definedName>
    <definedName name="_w2" localSheetId="86" hidden="1">{"SourcesUses",#N/A,TRUE,"CFMODEL";"TransOverview",#N/A,TRUE,"CFMODEL"}</definedName>
    <definedName name="_w2" localSheetId="59" hidden="1">{"SourcesUses",#N/A,TRUE,"CFMODEL";"TransOverview",#N/A,TRUE,"CFMODEL"}</definedName>
    <definedName name="_w2" localSheetId="63" hidden="1">{"SourcesUses",#N/A,TRUE,"CFMODEL";"TransOverview",#N/A,TRUE,"CFMODEL"}</definedName>
    <definedName name="_w2" localSheetId="67" hidden="1">{"SourcesUses",#N/A,TRUE,"CFMODEL";"TransOverview",#N/A,TRUE,"CFMODEL"}</definedName>
    <definedName name="_w2" hidden="1">{"SourcesUses",#N/A,TRUE,"CFMODEL";"TransOverview",#N/A,TRUE,"CFMODEL"}</definedName>
    <definedName name="_Z04" localSheetId="28" hidden="1">{#N/A,#N/A,FALSE,"Australia";#N/A,#N/A,FALSE,"Austria";#N/A,#N/A,FALSE,"Belgium";#N/A,#N/A,FALSE,"Canada";#N/A,#N/A,FALSE,"France";#N/A,#N/A,FALSE,"Germany";#N/A,#N/A,FALSE,"Hong Kong";#N/A,#N/A,FALSE,"Italy";#N/A,#N/A,FALSE,"Japan";#N/A,#N/A,FALSE,"Korea";#N/A,#N/A,FALSE,"Mexico";#N/A,#N/A,FALSE,"Poland";#N/A,#N/A,FALSE,"Spain";#N/A,#N/A,FALSE,"Switzerland";#N/A,#N/A,FALSE,"UK"}</definedName>
    <definedName name="_Z04" localSheetId="56" hidden="1">{#N/A,#N/A,FALSE,"Australia";#N/A,#N/A,FALSE,"Austria";#N/A,#N/A,FALSE,"Belgium";#N/A,#N/A,FALSE,"Canada";#N/A,#N/A,FALSE,"France";#N/A,#N/A,FALSE,"Germany";#N/A,#N/A,FALSE,"Hong Kong";#N/A,#N/A,FALSE,"Italy";#N/A,#N/A,FALSE,"Japan";#N/A,#N/A,FALSE,"Korea";#N/A,#N/A,FALSE,"Mexico";#N/A,#N/A,FALSE,"Poland";#N/A,#N/A,FALSE,"Spain";#N/A,#N/A,FALSE,"Switzerland";#N/A,#N/A,FALSE,"UK"}</definedName>
    <definedName name="_Z04" localSheetId="57" hidden="1">{#N/A,#N/A,FALSE,"Australia";#N/A,#N/A,FALSE,"Austria";#N/A,#N/A,FALSE,"Belgium";#N/A,#N/A,FALSE,"Canada";#N/A,#N/A,FALSE,"France";#N/A,#N/A,FALSE,"Germany";#N/A,#N/A,FALSE,"Hong Kong";#N/A,#N/A,FALSE,"Italy";#N/A,#N/A,FALSE,"Japan";#N/A,#N/A,FALSE,"Korea";#N/A,#N/A,FALSE,"Mexico";#N/A,#N/A,FALSE,"Poland";#N/A,#N/A,FALSE,"Spain";#N/A,#N/A,FALSE,"Switzerland";#N/A,#N/A,FALSE,"UK"}</definedName>
    <definedName name="_Z04" localSheetId="78" hidden="1">{#N/A,#N/A,FALSE,"Australia";#N/A,#N/A,FALSE,"Austria";#N/A,#N/A,FALSE,"Belgium";#N/A,#N/A,FALSE,"Canada";#N/A,#N/A,FALSE,"France";#N/A,#N/A,FALSE,"Germany";#N/A,#N/A,FALSE,"Hong Kong";#N/A,#N/A,FALSE,"Italy";#N/A,#N/A,FALSE,"Japan";#N/A,#N/A,FALSE,"Korea";#N/A,#N/A,FALSE,"Mexico";#N/A,#N/A,FALSE,"Poland";#N/A,#N/A,FALSE,"Spain";#N/A,#N/A,FALSE,"Switzerland";#N/A,#N/A,FALSE,"UK"}</definedName>
    <definedName name="_Z04" localSheetId="82" hidden="1">{#N/A,#N/A,FALSE,"Australia";#N/A,#N/A,FALSE,"Austria";#N/A,#N/A,FALSE,"Belgium";#N/A,#N/A,FALSE,"Canada";#N/A,#N/A,FALSE,"France";#N/A,#N/A,FALSE,"Germany";#N/A,#N/A,FALSE,"Hong Kong";#N/A,#N/A,FALSE,"Italy";#N/A,#N/A,FALSE,"Japan";#N/A,#N/A,FALSE,"Korea";#N/A,#N/A,FALSE,"Mexico";#N/A,#N/A,FALSE,"Poland";#N/A,#N/A,FALSE,"Spain";#N/A,#N/A,FALSE,"Switzerland";#N/A,#N/A,FALSE,"UK"}</definedName>
    <definedName name="_Z04" localSheetId="86" hidden="1">{#N/A,#N/A,FALSE,"Australia";#N/A,#N/A,FALSE,"Austria";#N/A,#N/A,FALSE,"Belgium";#N/A,#N/A,FALSE,"Canada";#N/A,#N/A,FALSE,"France";#N/A,#N/A,FALSE,"Germany";#N/A,#N/A,FALSE,"Hong Kong";#N/A,#N/A,FALSE,"Italy";#N/A,#N/A,FALSE,"Japan";#N/A,#N/A,FALSE,"Korea";#N/A,#N/A,FALSE,"Mexico";#N/A,#N/A,FALSE,"Poland";#N/A,#N/A,FALSE,"Spain";#N/A,#N/A,FALSE,"Switzerland";#N/A,#N/A,FALSE,"UK"}</definedName>
    <definedName name="_Z04" localSheetId="59" hidden="1">{#N/A,#N/A,FALSE,"Australia";#N/A,#N/A,FALSE,"Austria";#N/A,#N/A,FALSE,"Belgium";#N/A,#N/A,FALSE,"Canada";#N/A,#N/A,FALSE,"France";#N/A,#N/A,FALSE,"Germany";#N/A,#N/A,FALSE,"Hong Kong";#N/A,#N/A,FALSE,"Italy";#N/A,#N/A,FALSE,"Japan";#N/A,#N/A,FALSE,"Korea";#N/A,#N/A,FALSE,"Mexico";#N/A,#N/A,FALSE,"Poland";#N/A,#N/A,FALSE,"Spain";#N/A,#N/A,FALSE,"Switzerland";#N/A,#N/A,FALSE,"UK"}</definedName>
    <definedName name="_Z04" localSheetId="63" hidden="1">{#N/A,#N/A,FALSE,"Australia";#N/A,#N/A,FALSE,"Austria";#N/A,#N/A,FALSE,"Belgium";#N/A,#N/A,FALSE,"Canada";#N/A,#N/A,FALSE,"France";#N/A,#N/A,FALSE,"Germany";#N/A,#N/A,FALSE,"Hong Kong";#N/A,#N/A,FALSE,"Italy";#N/A,#N/A,FALSE,"Japan";#N/A,#N/A,FALSE,"Korea";#N/A,#N/A,FALSE,"Mexico";#N/A,#N/A,FALSE,"Poland";#N/A,#N/A,FALSE,"Spain";#N/A,#N/A,FALSE,"Switzerland";#N/A,#N/A,FALSE,"UK"}</definedName>
    <definedName name="_Z04" localSheetId="67" hidden="1">{#N/A,#N/A,FALSE,"Australia";#N/A,#N/A,FALSE,"Austria";#N/A,#N/A,FALSE,"Belgium";#N/A,#N/A,FALSE,"Canada";#N/A,#N/A,FALSE,"France";#N/A,#N/A,FALSE,"Germany";#N/A,#N/A,FALSE,"Hong Kong";#N/A,#N/A,FALSE,"Italy";#N/A,#N/A,FALSE,"Japan";#N/A,#N/A,FALSE,"Korea";#N/A,#N/A,FALSE,"Mexico";#N/A,#N/A,FALSE,"Poland";#N/A,#N/A,FALSE,"Spain";#N/A,#N/A,FALSE,"Switzerland";#N/A,#N/A,FALSE,"UK"}</definedName>
    <definedName name="_Z04"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28"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56"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57"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78"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82"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86"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59"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63"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67" hidden="1">{#N/A,#N/A,FALSE,"Australia";#N/A,#N/A,FALSE,"Austria";#N/A,#N/A,FALSE,"Belgium";#N/A,#N/A,FALSE,"Canada";#N/A,#N/A,FALSE,"France";#N/A,#N/A,FALSE,"Germany";#N/A,#N/A,FALSE,"Hong Kong";#N/A,#N/A,FALSE,"Italy";#N/A,#N/A,FALSE,"Japan";#N/A,#N/A,FALSE,"Korea";#N/A,#N/A,FALSE,"Mexico";#N/A,#N/A,FALSE,"Poland";#N/A,#N/A,FALSE,"Spain";#N/A,#N/A,FALSE,"Switzerland";#N/A,#N/A,FALSE,"UK"}</definedName>
    <definedName name="_Z05" hidden="1">{#N/A,#N/A,FALSE,"Australia";#N/A,#N/A,FALSE,"Austria";#N/A,#N/A,FALSE,"Belgium";#N/A,#N/A,FALSE,"Canada";#N/A,#N/A,FALSE,"France";#N/A,#N/A,FALSE,"Germany";#N/A,#N/A,FALSE,"Hong Kong";#N/A,#N/A,FALSE,"Italy";#N/A,#N/A,FALSE,"Japan";#N/A,#N/A,FALSE,"Korea";#N/A,#N/A,FALSE,"Mexico";#N/A,#N/A,FALSE,"Poland";#N/A,#N/A,FALSE,"Spain";#N/A,#N/A,FALSE,"Switzerland";#N/A,#N/A,FALSE,"UK"}</definedName>
    <definedName name="a" localSheetId="2" hidden="1">{#N/A,#N/A,FALSE,"Assessment";#N/A,#N/A,FALSE,"Staffing";#N/A,#N/A,FALSE,"Hires";#N/A,#N/A,FALSE,"Assumptions"}</definedName>
    <definedName name="a" localSheetId="4" hidden="1">{#N/A,#N/A,FALSE,"Assessment";#N/A,#N/A,FALSE,"Staffing";#N/A,#N/A,FALSE,"Hires";#N/A,#N/A,FALSE,"Assumptions"}</definedName>
    <definedName name="a" localSheetId="28" hidden="1">{"Index",#N/A,FALSE,"Index"}</definedName>
    <definedName name="a" localSheetId="77" hidden="1">{"Index",#N/A,FALSE,"Index"}</definedName>
    <definedName name="a" localSheetId="56" hidden="1">{"Index",#N/A,FALSE,"Index"}</definedName>
    <definedName name="a" localSheetId="57" hidden="1">{"Index",#N/A,FALSE,"Index"}</definedName>
    <definedName name="a" localSheetId="78" hidden="1">{"Index",#N/A,FALSE,"Index"}</definedName>
    <definedName name="a" localSheetId="58" hidden="1">{"Index",#N/A,FALSE,"Index"}</definedName>
    <definedName name="a" localSheetId="82" hidden="1">{"Index",#N/A,FALSE,"Index"}</definedName>
    <definedName name="a" localSheetId="86" hidden="1">{"Index",#N/A,FALSE,"Index"}</definedName>
    <definedName name="a" localSheetId="59" hidden="1">{"Index",#N/A,FALSE,"Index"}</definedName>
    <definedName name="a" localSheetId="90" hidden="1">{"Index",#N/A,FALSE,"Index"}</definedName>
    <definedName name="a" localSheetId="63" hidden="1">{"Index",#N/A,FALSE,"Index"}</definedName>
    <definedName name="a" localSheetId="67" hidden="1">{"Index",#N/A,FALSE,"Index"}</definedName>
    <definedName name="a" localSheetId="71" hidden="1">{"Index",#N/A,FALSE,"Index"}</definedName>
    <definedName name="a" hidden="1">{"Index",#N/A,FALSE,"Index"}</definedName>
    <definedName name="A3_AL" localSheetId="28" hidden="1">{"'Feb 99'!$A$1:$G$30"}</definedName>
    <definedName name="A3_AL" localSheetId="56" hidden="1">{"'Feb 99'!$A$1:$G$30"}</definedName>
    <definedName name="A3_AL" localSheetId="57" hidden="1">{"'Feb 99'!$A$1:$G$30"}</definedName>
    <definedName name="A3_AL" localSheetId="78" hidden="1">{"'Feb 99'!$A$1:$G$30"}</definedName>
    <definedName name="A3_AL" localSheetId="82" hidden="1">{"'Feb 99'!$A$1:$G$30"}</definedName>
    <definedName name="A3_AL" localSheetId="86" hidden="1">{"'Feb 99'!$A$1:$G$30"}</definedName>
    <definedName name="A3_AL" localSheetId="59" hidden="1">{"'Feb 99'!$A$1:$G$30"}</definedName>
    <definedName name="A3_AL" localSheetId="63" hidden="1">{"'Feb 99'!$A$1:$G$30"}</definedName>
    <definedName name="A3_AL" localSheetId="67" hidden="1">{"'Feb 99'!$A$1:$G$30"}</definedName>
    <definedName name="A3_AL" hidden="1">{"'Feb 99'!$A$1:$G$30"}</definedName>
    <definedName name="A5fml" hidden="1">INDIRECT("'A5'!$3:$3")</definedName>
    <definedName name="aa" localSheetId="2" hidden="1">{#N/A,#N/A,FALSE,"PRJCTED MNTHLY QTY's"}</definedName>
    <definedName name="aa" localSheetId="4" hidden="1">{#N/A,#N/A,FALSE,"PRJCTED MNTHLY QTY's"}</definedName>
    <definedName name="aa" localSheetId="28" hidden="1">{#N/A,#N/A,FALSE,"PRJCTED MNTHLY QTY's"}</definedName>
    <definedName name="aa" localSheetId="56" hidden="1">{#N/A,#N/A,FALSE,"PRJCTED MNTHLY QTY's"}</definedName>
    <definedName name="aa" localSheetId="57" hidden="1">{#N/A,#N/A,FALSE,"PRJCTED MNTHLY QTY's"}</definedName>
    <definedName name="aa" localSheetId="78" hidden="1">{#N/A,#N/A,FALSE,"PRJCTED MNTHLY QTY's"}</definedName>
    <definedName name="aa" localSheetId="82" hidden="1">{#N/A,#N/A,FALSE,"PRJCTED MNTHLY QTY's"}</definedName>
    <definedName name="aa" localSheetId="86" hidden="1">{#N/A,#N/A,FALSE,"PRJCTED MNTHLY QTY's"}</definedName>
    <definedName name="aa" localSheetId="59" hidden="1">{#N/A,#N/A,FALSE,"PRJCTED MNTHLY QTY's"}</definedName>
    <definedName name="aa" localSheetId="63" hidden="1">{#N/A,#N/A,FALSE,"PRJCTED MNTHLY QTY's"}</definedName>
    <definedName name="aa" localSheetId="67" hidden="1">{#N/A,#N/A,FALSE,"PRJCTED MNTHLY QTY's"}</definedName>
    <definedName name="aa" hidden="1">{#N/A,#N/A,FALSE,"PRJCTED MNTHLY QTY's"}</definedName>
    <definedName name="aa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5"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5"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5"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5"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5"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5"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5"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5"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5"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5"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5"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5"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5"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5"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5"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5"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5"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5"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5"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5"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5"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5"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5"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5"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5"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5"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5"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5"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5"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5"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5"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5"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5"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5"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5"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5"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5"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5"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5"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5"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5"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5"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5"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5"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5"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5"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5"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5"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5"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5"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5"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5"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5"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5"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5"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5"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5"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5"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5"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5"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5"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5"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5"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5"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5"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5"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5"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5"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5"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5"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5"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5"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5"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5"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5"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5"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5"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5"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5"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5"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5"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5"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5"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5"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5"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5"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5"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5"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5"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5"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5"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5"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5"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5"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5"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5"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5"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5"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5"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a" localSheetId="2" hidden="1">{#N/A,#N/A,FALSE,"PRJCTED QTRLY QTY's"}</definedName>
    <definedName name="aaa" localSheetId="4" hidden="1">{#N/A,#N/A,FALSE,"PRJCTED QTRLY QTY's"}</definedName>
    <definedName name="aaa" localSheetId="28" hidden="1">{#N/A,#N/A,FALSE,"PRJCTED QTRLY QTY's"}</definedName>
    <definedName name="aaa" localSheetId="56" hidden="1">{#N/A,#N/A,FALSE,"PRJCTED QTRLY QTY's"}</definedName>
    <definedName name="aaa" localSheetId="57" hidden="1">{#N/A,#N/A,FALSE,"PRJCTED QTRLY QTY's"}</definedName>
    <definedName name="aaa" localSheetId="78" hidden="1">{#N/A,#N/A,FALSE,"PRJCTED QTRLY QTY's"}</definedName>
    <definedName name="aaa" localSheetId="82" hidden="1">{#N/A,#N/A,FALSE,"PRJCTED QTRLY QTY's"}</definedName>
    <definedName name="aaa" localSheetId="86" hidden="1">{#N/A,#N/A,FALSE,"PRJCTED QTRLY QTY's"}</definedName>
    <definedName name="aaa" localSheetId="59" hidden="1">{#N/A,#N/A,FALSE,"PRJCTED QTRLY QTY's"}</definedName>
    <definedName name="aaa" localSheetId="63" hidden="1">{#N/A,#N/A,FALSE,"PRJCTED QTRLY QTY's"}</definedName>
    <definedName name="aaa" localSheetId="67" hidden="1">{#N/A,#N/A,FALSE,"PRJCTED QTRLY QTY's"}</definedName>
    <definedName name="aaa" hidden="1">{#N/A,#N/A,FALSE,"PRJCTED QTRLY QTY's"}</definedName>
    <definedName name="aaaaaaaaaaaaa" localSheetId="28" hidden="1">{"SourcesUses",#N/A,TRUE,"CFMODEL";"TransOverview",#N/A,TRUE,"CFMODEL"}</definedName>
    <definedName name="aaaaaaaaaaaaa" localSheetId="56" hidden="1">{"SourcesUses",#N/A,TRUE,"CFMODEL";"TransOverview",#N/A,TRUE,"CFMODEL"}</definedName>
    <definedName name="aaaaaaaaaaaaa" localSheetId="57" hidden="1">{"SourcesUses",#N/A,TRUE,"CFMODEL";"TransOverview",#N/A,TRUE,"CFMODEL"}</definedName>
    <definedName name="aaaaaaaaaaaaa" localSheetId="78" hidden="1">{"SourcesUses",#N/A,TRUE,"CFMODEL";"TransOverview",#N/A,TRUE,"CFMODEL"}</definedName>
    <definedName name="aaaaaaaaaaaaa" localSheetId="82" hidden="1">{"SourcesUses",#N/A,TRUE,"CFMODEL";"TransOverview",#N/A,TRUE,"CFMODEL"}</definedName>
    <definedName name="aaaaaaaaaaaaa" localSheetId="86" hidden="1">{"SourcesUses",#N/A,TRUE,"CFMODEL";"TransOverview",#N/A,TRUE,"CFMODEL"}</definedName>
    <definedName name="aaaaaaaaaaaaa" localSheetId="59" hidden="1">{"SourcesUses",#N/A,TRUE,"CFMODEL";"TransOverview",#N/A,TRUE,"CFMODEL"}</definedName>
    <definedName name="aaaaaaaaaaaaa" localSheetId="63" hidden="1">{"SourcesUses",#N/A,TRUE,"CFMODEL";"TransOverview",#N/A,TRUE,"CFMODEL"}</definedName>
    <definedName name="aaaaaaaaaaaaa" localSheetId="67" hidden="1">{"SourcesUses",#N/A,TRUE,"CFMODEL";"TransOverview",#N/A,TRUE,"CFMODEL"}</definedName>
    <definedName name="aaaaaaaaaaaaa" hidden="1">{"SourcesUses",#N/A,TRUE,"CFMODEL";"TransOverview",#N/A,TRUE,"CFMODEL"}</definedName>
    <definedName name="aaaaaaaaaaaaaa" localSheetId="28" hidden="1">{#N/A,#N/A,FALSE,"Renewals In Process";#N/A,#N/A,FALSE,"New Clients In Process";#N/A,#N/A,FALSE,"Completed New Clients";#N/A,#N/A,FALSE,"Completed Renewals"}</definedName>
    <definedName name="aaaaaaaaaaaaaa" localSheetId="56" hidden="1">{#N/A,#N/A,FALSE,"Renewals In Process";#N/A,#N/A,FALSE,"New Clients In Process";#N/A,#N/A,FALSE,"Completed New Clients";#N/A,#N/A,FALSE,"Completed Renewals"}</definedName>
    <definedName name="aaaaaaaaaaaaaa" localSheetId="57" hidden="1">{#N/A,#N/A,FALSE,"Renewals In Process";#N/A,#N/A,FALSE,"New Clients In Process";#N/A,#N/A,FALSE,"Completed New Clients";#N/A,#N/A,FALSE,"Completed Renewals"}</definedName>
    <definedName name="aaaaaaaaaaaaaa" localSheetId="78" hidden="1">{#N/A,#N/A,FALSE,"Renewals In Process";#N/A,#N/A,FALSE,"New Clients In Process";#N/A,#N/A,FALSE,"Completed New Clients";#N/A,#N/A,FALSE,"Completed Renewals"}</definedName>
    <definedName name="aaaaaaaaaaaaaa" localSheetId="82" hidden="1">{#N/A,#N/A,FALSE,"Renewals In Process";#N/A,#N/A,FALSE,"New Clients In Process";#N/A,#N/A,FALSE,"Completed New Clients";#N/A,#N/A,FALSE,"Completed Renewals"}</definedName>
    <definedName name="aaaaaaaaaaaaaa" localSheetId="86" hidden="1">{#N/A,#N/A,FALSE,"Renewals In Process";#N/A,#N/A,FALSE,"New Clients In Process";#N/A,#N/A,FALSE,"Completed New Clients";#N/A,#N/A,FALSE,"Completed Renewals"}</definedName>
    <definedName name="aaaaaaaaaaaaaa" localSheetId="59" hidden="1">{#N/A,#N/A,FALSE,"Renewals In Process";#N/A,#N/A,FALSE,"New Clients In Process";#N/A,#N/A,FALSE,"Completed New Clients";#N/A,#N/A,FALSE,"Completed Renewals"}</definedName>
    <definedName name="aaaaaaaaaaaaaa" localSheetId="63" hidden="1">{#N/A,#N/A,FALSE,"Renewals In Process";#N/A,#N/A,FALSE,"New Clients In Process";#N/A,#N/A,FALSE,"Completed New Clients";#N/A,#N/A,FALSE,"Completed Renewals"}</definedName>
    <definedName name="aaaaaaaaaaaaaa" localSheetId="67" hidden="1">{#N/A,#N/A,FALSE,"Renewals In Process";#N/A,#N/A,FALSE,"New Clients In Process";#N/A,#N/A,FALSE,"Completed New Clients";#N/A,#N/A,FALSE,"Completed Renewals"}</definedName>
    <definedName name="aaaaaaaaaaaaaa" hidden="1">{#N/A,#N/A,FALSE,"Renewals In Process";#N/A,#N/A,FALSE,"New Clients In Process";#N/A,#N/A,FALSE,"Completed New Clients";#N/A,#N/A,FALSE,"Completed Renewals"}</definedName>
    <definedName name="aaaaaaaaaaaaaaaaaaa" localSheetId="28" hidden="1">{#N/A,#N/A,FALSE,"Renewals In Process";#N/A,#N/A,FALSE,"New Clients In Process";#N/A,#N/A,FALSE,"Completed New Clients";#N/A,#N/A,FALSE,"Completed Renewals"}</definedName>
    <definedName name="aaaaaaaaaaaaaaaaaaa" localSheetId="56" hidden="1">{#N/A,#N/A,FALSE,"Renewals In Process";#N/A,#N/A,FALSE,"New Clients In Process";#N/A,#N/A,FALSE,"Completed New Clients";#N/A,#N/A,FALSE,"Completed Renewals"}</definedName>
    <definedName name="aaaaaaaaaaaaaaaaaaa" localSheetId="57" hidden="1">{#N/A,#N/A,FALSE,"Renewals In Process";#N/A,#N/A,FALSE,"New Clients In Process";#N/A,#N/A,FALSE,"Completed New Clients";#N/A,#N/A,FALSE,"Completed Renewals"}</definedName>
    <definedName name="aaaaaaaaaaaaaaaaaaa" localSheetId="78" hidden="1">{#N/A,#N/A,FALSE,"Renewals In Process";#N/A,#N/A,FALSE,"New Clients In Process";#N/A,#N/A,FALSE,"Completed New Clients";#N/A,#N/A,FALSE,"Completed Renewals"}</definedName>
    <definedName name="aaaaaaaaaaaaaaaaaaa" localSheetId="82" hidden="1">{#N/A,#N/A,FALSE,"Renewals In Process";#N/A,#N/A,FALSE,"New Clients In Process";#N/A,#N/A,FALSE,"Completed New Clients";#N/A,#N/A,FALSE,"Completed Renewals"}</definedName>
    <definedName name="aaaaaaaaaaaaaaaaaaa" localSheetId="86" hidden="1">{#N/A,#N/A,FALSE,"Renewals In Process";#N/A,#N/A,FALSE,"New Clients In Process";#N/A,#N/A,FALSE,"Completed New Clients";#N/A,#N/A,FALSE,"Completed Renewals"}</definedName>
    <definedName name="aaaaaaaaaaaaaaaaaaa" localSheetId="59" hidden="1">{#N/A,#N/A,FALSE,"Renewals In Process";#N/A,#N/A,FALSE,"New Clients In Process";#N/A,#N/A,FALSE,"Completed New Clients";#N/A,#N/A,FALSE,"Completed Renewals"}</definedName>
    <definedName name="aaaaaaaaaaaaaaaaaaa" localSheetId="63" hidden="1">{#N/A,#N/A,FALSE,"Renewals In Process";#N/A,#N/A,FALSE,"New Clients In Process";#N/A,#N/A,FALSE,"Completed New Clients";#N/A,#N/A,FALSE,"Completed Renewals"}</definedName>
    <definedName name="aaaaaaaaaaaaaaaaaaa" localSheetId="67" hidden="1">{#N/A,#N/A,FALSE,"Renewals In Process";#N/A,#N/A,FALSE,"New Clients In Process";#N/A,#N/A,FALSE,"Completed New Clients";#N/A,#N/A,FALSE,"Completed Renewals"}</definedName>
    <definedName name="aaaaaaaaaaaaaaaaaaa" hidden="1">{#N/A,#N/A,FALSE,"Renewals In Process";#N/A,#N/A,FALSE,"New Clients In Process";#N/A,#N/A,FALSE,"Completed New Clients";#N/A,#N/A,FALSE,"Completed Renewals"}</definedName>
    <definedName name="aaaaaaaaaaaaaaaaaaaaaaaaaaa" localSheetId="28" hidden="1">{#N/A,#N/A,FALSE,"Renewals In Process";#N/A,#N/A,FALSE,"New Clients In Process";#N/A,#N/A,FALSE,"Completed New Clients";#N/A,#N/A,FALSE,"Completed Renewals"}</definedName>
    <definedName name="aaaaaaaaaaaaaaaaaaaaaaaaaaa" localSheetId="56" hidden="1">{#N/A,#N/A,FALSE,"Renewals In Process";#N/A,#N/A,FALSE,"New Clients In Process";#N/A,#N/A,FALSE,"Completed New Clients";#N/A,#N/A,FALSE,"Completed Renewals"}</definedName>
    <definedName name="aaaaaaaaaaaaaaaaaaaaaaaaaaa" localSheetId="57" hidden="1">{#N/A,#N/A,FALSE,"Renewals In Process";#N/A,#N/A,FALSE,"New Clients In Process";#N/A,#N/A,FALSE,"Completed New Clients";#N/A,#N/A,FALSE,"Completed Renewals"}</definedName>
    <definedName name="aaaaaaaaaaaaaaaaaaaaaaaaaaa" localSheetId="78" hidden="1">{#N/A,#N/A,FALSE,"Renewals In Process";#N/A,#N/A,FALSE,"New Clients In Process";#N/A,#N/A,FALSE,"Completed New Clients";#N/A,#N/A,FALSE,"Completed Renewals"}</definedName>
    <definedName name="aaaaaaaaaaaaaaaaaaaaaaaaaaa" localSheetId="82" hidden="1">{#N/A,#N/A,FALSE,"Renewals In Process";#N/A,#N/A,FALSE,"New Clients In Process";#N/A,#N/A,FALSE,"Completed New Clients";#N/A,#N/A,FALSE,"Completed Renewals"}</definedName>
    <definedName name="aaaaaaaaaaaaaaaaaaaaaaaaaaa" localSheetId="86" hidden="1">{#N/A,#N/A,FALSE,"Renewals In Process";#N/A,#N/A,FALSE,"New Clients In Process";#N/A,#N/A,FALSE,"Completed New Clients";#N/A,#N/A,FALSE,"Completed Renewals"}</definedName>
    <definedName name="aaaaaaaaaaaaaaaaaaaaaaaaaaa" localSheetId="59" hidden="1">{#N/A,#N/A,FALSE,"Renewals In Process";#N/A,#N/A,FALSE,"New Clients In Process";#N/A,#N/A,FALSE,"Completed New Clients";#N/A,#N/A,FALSE,"Completed Renewals"}</definedName>
    <definedName name="aaaaaaaaaaaaaaaaaaaaaaaaaaa" localSheetId="63" hidden="1">{#N/A,#N/A,FALSE,"Renewals In Process";#N/A,#N/A,FALSE,"New Clients In Process";#N/A,#N/A,FALSE,"Completed New Clients";#N/A,#N/A,FALSE,"Completed Renewals"}</definedName>
    <definedName name="aaaaaaaaaaaaaaaaaaaaaaaaaaa" localSheetId="67" hidden="1">{#N/A,#N/A,FALSE,"Renewals In Process";#N/A,#N/A,FALSE,"New Clients In Process";#N/A,#N/A,FALSE,"Completed New Clients";#N/A,#N/A,FALSE,"Completed Renewals"}</definedName>
    <definedName name="aaaaaaaaaaaaaaaaaaaaaaaaaaa" hidden="1">{#N/A,#N/A,FALSE,"Renewals In Process";#N/A,#N/A,FALSE,"New Clients In Process";#N/A,#N/A,FALSE,"Completed New Clients";#N/A,#N/A,FALSE,"Completed Renewals"}</definedName>
    <definedName name="abc" localSheetId="27" hidden="1">IF(NOT(ISERROR(otb*1)),otb*1,otb)</definedName>
    <definedName name="abc" localSheetId="28" hidden="1">IF(NOT(ISERROR(otb*1)),otb*1,otb)</definedName>
    <definedName name="abc" localSheetId="72" hidden="1">IF(NOT(ISERROR(otb*1)),otb*1,otb)</definedName>
    <definedName name="abc" localSheetId="76" hidden="1">IF(NOT(ISERROR(otb*1)),otb*1,otb)</definedName>
    <definedName name="abc" localSheetId="55" hidden="1">IF(NOT(ISERROR(otb*1)),otb*1,otb)</definedName>
    <definedName name="abc" localSheetId="56" hidden="1">IF(NOT(ISERROR(otb*1)),otb*1,otb)</definedName>
    <definedName name="abc" localSheetId="57" hidden="1">IF(NOT(ISERROR(otb*1)),otb*1,otb)</definedName>
    <definedName name="abc" localSheetId="78" hidden="1">IF(NOT(ISERROR(otb*1)),otb*1,otb)</definedName>
    <definedName name="abc" localSheetId="82" hidden="1">IF(NOT(ISERROR(otb*1)),otb*1,otb)</definedName>
    <definedName name="abc" localSheetId="86" hidden="1">IF(NOT(ISERROR(otb*1)),otb*1,otb)</definedName>
    <definedName name="abc" localSheetId="59" hidden="1">IF(NOT(ISERROR(otb*1)),otb*1,otb)</definedName>
    <definedName name="abc" localSheetId="90" hidden="1">IF(NOT(ISERROR(otb*1)),otb*1,otb)</definedName>
    <definedName name="abc" localSheetId="63" hidden="1">IF(NOT(ISERROR(otb*1)),otb*1,otb)</definedName>
    <definedName name="abc" localSheetId="91" hidden="1">IF(NOT(ISERROR(otb*1)),otb*1,otb)</definedName>
    <definedName name="abc" localSheetId="67" hidden="1">IF(NOT(ISERROR(otb*1)),otb*1,otb)</definedName>
    <definedName name="abc" localSheetId="71" hidden="1">IF(NOT(ISERROR(otb*1)),otb*1,otb)</definedName>
    <definedName name="abc" localSheetId="74" hidden="1">IF(NOT(ISERROR(otb*1)),otb*1,otb)</definedName>
    <definedName name="abc" localSheetId="53" hidden="1">IF(NOT(ISERROR(otb*1)),otb*1,otb)</definedName>
    <definedName name="abc" localSheetId="25" hidden="1">IF(NOT(ISERROR(otb*1)),otb*1,otb)</definedName>
    <definedName name="abc" hidden="1">IF(NOT(ISERROR(otb*1)),otb*1,otb)</definedName>
    <definedName name="AccessDatabase" localSheetId="2" hidden="1">"C:\DATA\KEVIN\MODELS\Model 0218.mdb"</definedName>
    <definedName name="AccessDatabase" hidden="1">"S:\SHARED\HUMANRES\EXCEL.97\Job Tracking\Req input form.mdb"</definedName>
    <definedName name="Actual____Estimated__TCA_Submittal_Date">#REF!</definedName>
    <definedName name="ACwvu.CapersView." localSheetId="4" hidden="1">#REF!</definedName>
    <definedName name="ACwvu.CapersView." localSheetId="56" hidden="1">#REF!</definedName>
    <definedName name="ACwvu.CapersView." localSheetId="57" hidden="1">#REF!</definedName>
    <definedName name="ACwvu.CapersView." hidden="1">#REF!</definedName>
    <definedName name="ACwvu.Japan_Capers_Ed_Pub." localSheetId="4" hidden="1">#REF!</definedName>
    <definedName name="ACwvu.Japan_Capers_Ed_Pub." localSheetId="28" hidden="1">#REF!</definedName>
    <definedName name="ACwvu.Japan_Capers_Ed_Pub." localSheetId="56" hidden="1">#REF!</definedName>
    <definedName name="ACwvu.Japan_Capers_Ed_Pub." localSheetId="57" hidden="1">#REF!</definedName>
    <definedName name="ACwvu.Japan_Capers_Ed_Pub." hidden="1">#REF!</definedName>
    <definedName name="ACwvu.KJP_CC." localSheetId="4" hidden="1">#REF!</definedName>
    <definedName name="ACwvu.KJP_CC." localSheetId="28" hidden="1">#REF!</definedName>
    <definedName name="ACwvu.KJP_CC." localSheetId="56" hidden="1">#REF!</definedName>
    <definedName name="ACwvu.KJP_CC." localSheetId="57" hidden="1">#REF!</definedName>
    <definedName name="ACwvu.KJP_CC." hidden="1">#REF!</definedName>
    <definedName name="adSDSAdsa" localSheetId="28" hidden="1">{#N/A,#N/A,FALSE,"R&amp;D Quick Calc";#N/A,#N/A,FALSE,"DOE Fee Schedule"}</definedName>
    <definedName name="adSDSAdsa" localSheetId="56" hidden="1">{#N/A,#N/A,FALSE,"R&amp;D Quick Calc";#N/A,#N/A,FALSE,"DOE Fee Schedule"}</definedName>
    <definedName name="adSDSAdsa" localSheetId="57" hidden="1">{#N/A,#N/A,FALSE,"R&amp;D Quick Calc";#N/A,#N/A,FALSE,"DOE Fee Schedule"}</definedName>
    <definedName name="adSDSAdsa" localSheetId="78" hidden="1">{#N/A,#N/A,FALSE,"R&amp;D Quick Calc";#N/A,#N/A,FALSE,"DOE Fee Schedule"}</definedName>
    <definedName name="adSDSAdsa" localSheetId="82" hidden="1">{#N/A,#N/A,FALSE,"R&amp;D Quick Calc";#N/A,#N/A,FALSE,"DOE Fee Schedule"}</definedName>
    <definedName name="adSDSAdsa" localSheetId="86" hidden="1">{#N/A,#N/A,FALSE,"R&amp;D Quick Calc";#N/A,#N/A,FALSE,"DOE Fee Schedule"}</definedName>
    <definedName name="adSDSAdsa" localSheetId="59" hidden="1">{#N/A,#N/A,FALSE,"R&amp;D Quick Calc";#N/A,#N/A,FALSE,"DOE Fee Schedule"}</definedName>
    <definedName name="adSDSAdsa" localSheetId="63" hidden="1">{#N/A,#N/A,FALSE,"R&amp;D Quick Calc";#N/A,#N/A,FALSE,"DOE Fee Schedule"}</definedName>
    <definedName name="adSDSAdsa" localSheetId="67" hidden="1">{#N/A,#N/A,FALSE,"R&amp;D Quick Calc";#N/A,#N/A,FALSE,"DOE Fee Schedule"}</definedName>
    <definedName name="adSDSAdsa" hidden="1">{#N/A,#N/A,FALSE,"R&amp;D Quick Calc";#N/A,#N/A,FALSE,"DOE Fee Schedule"}</definedName>
    <definedName name="AG" localSheetId="2" hidden="1">{#N/A,#N/A,FALSE,"OIT summ";#N/A,#N/A,FALSE,"otb summ-dental";#N/A,#N/A,FALSE,"otb summ-vision"}</definedName>
    <definedName name="AG" localSheetId="4" hidden="1">{#N/A,#N/A,FALSE,"OIT summ";#N/A,#N/A,FALSE,"otb summ-dental";#N/A,#N/A,FALSE,"otb summ-vision"}</definedName>
    <definedName name="AG" localSheetId="28" hidden="1">{#N/A,#N/A,FALSE,"OIT summ";#N/A,#N/A,FALSE,"otb summ-dental";#N/A,#N/A,FALSE,"otb summ-vision"}</definedName>
    <definedName name="AG" localSheetId="56" hidden="1">{#N/A,#N/A,FALSE,"OIT summ";#N/A,#N/A,FALSE,"otb summ-dental";#N/A,#N/A,FALSE,"otb summ-vision"}</definedName>
    <definedName name="AG" localSheetId="57" hidden="1">{#N/A,#N/A,FALSE,"OIT summ";#N/A,#N/A,FALSE,"otb summ-dental";#N/A,#N/A,FALSE,"otb summ-vision"}</definedName>
    <definedName name="AG" localSheetId="78" hidden="1">{#N/A,#N/A,FALSE,"OIT summ";#N/A,#N/A,FALSE,"otb summ-dental";#N/A,#N/A,FALSE,"otb summ-vision"}</definedName>
    <definedName name="AG" localSheetId="82" hidden="1">{#N/A,#N/A,FALSE,"OIT summ";#N/A,#N/A,FALSE,"otb summ-dental";#N/A,#N/A,FALSE,"otb summ-vision"}</definedName>
    <definedName name="AG" localSheetId="86" hidden="1">{#N/A,#N/A,FALSE,"OIT summ";#N/A,#N/A,FALSE,"otb summ-dental";#N/A,#N/A,FALSE,"otb summ-vision"}</definedName>
    <definedName name="AG" localSheetId="59" hidden="1">{#N/A,#N/A,FALSE,"OIT summ";#N/A,#N/A,FALSE,"otb summ-dental";#N/A,#N/A,FALSE,"otb summ-vision"}</definedName>
    <definedName name="AG" localSheetId="63" hidden="1">{#N/A,#N/A,FALSE,"OIT summ";#N/A,#N/A,FALSE,"otb summ-dental";#N/A,#N/A,FALSE,"otb summ-vision"}</definedName>
    <definedName name="AG" localSheetId="67" hidden="1">{#N/A,#N/A,FALSE,"OIT summ";#N/A,#N/A,FALSE,"otb summ-dental";#N/A,#N/A,FALSE,"otb summ-vision"}</definedName>
    <definedName name="AG" hidden="1">{#N/A,#N/A,FALSE,"OIT summ";#N/A,#N/A,FALSE,"otb summ-dental";#N/A,#N/A,FALSE,"otb summ-vision"}</definedName>
    <definedName name="ALI" localSheetId="28" hidden="1">{"'Feb 99'!$A$1:$G$30"}</definedName>
    <definedName name="ALI" localSheetId="56" hidden="1">{"'Feb 99'!$A$1:$G$30"}</definedName>
    <definedName name="ALI" localSheetId="57" hidden="1">{"'Feb 99'!$A$1:$G$30"}</definedName>
    <definedName name="ALI" localSheetId="78" hidden="1">{"'Feb 99'!$A$1:$G$30"}</definedName>
    <definedName name="ALI" localSheetId="82" hidden="1">{"'Feb 99'!$A$1:$G$30"}</definedName>
    <definedName name="ALI" localSheetId="86" hidden="1">{"'Feb 99'!$A$1:$G$30"}</definedName>
    <definedName name="ALI" localSheetId="59" hidden="1">{"'Feb 99'!$A$1:$G$30"}</definedName>
    <definedName name="ALI" localSheetId="63" hidden="1">{"'Feb 99'!$A$1:$G$30"}</definedName>
    <definedName name="ALI" localSheetId="67" hidden="1">{"'Feb 99'!$A$1:$G$30"}</definedName>
    <definedName name="ALI" hidden="1">{"'Feb 99'!$A$1:$G$30"}</definedName>
    <definedName name="ALL">#REF!</definedName>
    <definedName name="Alloc">#REF!</definedName>
    <definedName name="alloc1" localSheetId="77">#REF!</definedName>
    <definedName name="alloc1" localSheetId="58">#REF!</definedName>
    <definedName name="alloc1" localSheetId="90">#REF!</definedName>
    <definedName name="alloc1" localSheetId="71">#REF!</definedName>
    <definedName name="alloc1">#REF!</definedName>
    <definedName name="alloc2" localSheetId="77">#REF!</definedName>
    <definedName name="alloc2" localSheetId="58">#REF!</definedName>
    <definedName name="alloc2" localSheetId="90">#REF!</definedName>
    <definedName name="alloc2" localSheetId="71">#REF!</definedName>
    <definedName name="alloc2">#REF!</definedName>
    <definedName name="Allocation" localSheetId="2" hidden="1">{"Index",#N/A,FALSE,"Index"}</definedName>
    <definedName name="Allocation" localSheetId="4" hidden="1">{"Index",#N/A,FALSE,"Index"}</definedName>
    <definedName name="Allocation" localSheetId="28" hidden="1">{"Index",#N/A,FALSE,"Index"}</definedName>
    <definedName name="Allocation" localSheetId="77" hidden="1">{"Index",#N/A,FALSE,"Index"}</definedName>
    <definedName name="Allocation" localSheetId="56" hidden="1">{"Index",#N/A,FALSE,"Index"}</definedName>
    <definedName name="Allocation" localSheetId="57" hidden="1">{"Index",#N/A,FALSE,"Index"}</definedName>
    <definedName name="Allocation" localSheetId="78" hidden="1">{"Index",#N/A,FALSE,"Index"}</definedName>
    <definedName name="Allocation" localSheetId="58" hidden="1">{"Index",#N/A,FALSE,"Index"}</definedName>
    <definedName name="Allocation" localSheetId="82" hidden="1">{"Index",#N/A,FALSE,"Index"}</definedName>
    <definedName name="Allocation" localSheetId="86" hidden="1">{"Index",#N/A,FALSE,"Index"}</definedName>
    <definedName name="Allocation" localSheetId="59" hidden="1">{"Index",#N/A,FALSE,"Index"}</definedName>
    <definedName name="Allocation" localSheetId="90" hidden="1">{"Index",#N/A,FALSE,"Index"}</definedName>
    <definedName name="Allocation" localSheetId="63" hidden="1">{"Index",#N/A,FALSE,"Index"}</definedName>
    <definedName name="Allocation" localSheetId="67" hidden="1">{"Index",#N/A,FALSE,"Index"}</definedName>
    <definedName name="Allocation" localSheetId="71" hidden="1">{"Index",#N/A,FALSE,"Index"}</definedName>
    <definedName name="Allocation" hidden="1">{"Index",#N/A,FALSE,"Index"}</definedName>
    <definedName name="allocations">#REF!</definedName>
    <definedName name="Allocators">#REF!</definedName>
    <definedName name="allx" localSheetId="27" hidden="1">Allx3,Allx4,Allx5</definedName>
    <definedName name="allx" localSheetId="28" hidden="1">Allx3,Allx4,Allx5</definedName>
    <definedName name="allx" localSheetId="72" hidden="1">Allx3,Allx4,Allx5</definedName>
    <definedName name="allx" localSheetId="76" hidden="1">Allx3,Allx4,Allx5</definedName>
    <definedName name="allx" localSheetId="55" hidden="1">Allx3,Allx4,Allx5</definedName>
    <definedName name="allx" localSheetId="56" hidden="1">Allx3,Allx4,Allx5</definedName>
    <definedName name="allx" localSheetId="57" hidden="1">Allx3,Allx4,Allx5</definedName>
    <definedName name="allx" localSheetId="78" hidden="1">Allx3,Allx4,Allx5</definedName>
    <definedName name="allx" localSheetId="82" hidden="1">Allx3,Allx4,Allx5</definedName>
    <definedName name="allx" localSheetId="86" hidden="1">Allx3,Allx4,Allx5</definedName>
    <definedName name="allx" localSheetId="59" hidden="1">Allx3,Allx4,Allx5</definedName>
    <definedName name="allx" localSheetId="90" hidden="1">Allx3,Allx4,Allx5</definedName>
    <definedName name="allx" localSheetId="63" hidden="1">Allx3,Allx4,Allx5</definedName>
    <definedName name="allx" localSheetId="91" hidden="1">Allx3,Allx4,Allx5</definedName>
    <definedName name="allx" localSheetId="67" hidden="1">Allx3,Allx4,Allx5</definedName>
    <definedName name="allx" localSheetId="71" hidden="1">Allx3,Allx4,Allx5</definedName>
    <definedName name="allx" localSheetId="74" hidden="1">Allx3,Allx4,Allx5</definedName>
    <definedName name="allx" localSheetId="53" hidden="1">Allx3,Allx4,Allx5</definedName>
    <definedName name="allx" localSheetId="25" hidden="1">Allx3,Allx4,Allx5</definedName>
    <definedName name="allx" hidden="1">Allx3,Allx4,Allx5</definedName>
    <definedName name="alyson" localSheetId="28" hidden="1">{#N/A,#N/A,FALSE,"Australia";#N/A,#N/A,FALSE,"Austria";#N/A,#N/A,FALSE,"Belgium";#N/A,#N/A,FALSE,"Canada";#N/A,#N/A,FALSE,"France";#N/A,#N/A,FALSE,"Germany";#N/A,#N/A,FALSE,"Hong Kong";#N/A,#N/A,FALSE,"Italy";#N/A,#N/A,FALSE,"Japan";#N/A,#N/A,FALSE,"Korea";#N/A,#N/A,FALSE,"Mexico";#N/A,#N/A,FALSE,"Poland";#N/A,#N/A,FALSE,"Spain";#N/A,#N/A,FALSE,"Switzerland";#N/A,#N/A,FALSE,"UK"}</definedName>
    <definedName name="alyson" localSheetId="56" hidden="1">{#N/A,#N/A,FALSE,"Australia";#N/A,#N/A,FALSE,"Austria";#N/A,#N/A,FALSE,"Belgium";#N/A,#N/A,FALSE,"Canada";#N/A,#N/A,FALSE,"France";#N/A,#N/A,FALSE,"Germany";#N/A,#N/A,FALSE,"Hong Kong";#N/A,#N/A,FALSE,"Italy";#N/A,#N/A,FALSE,"Japan";#N/A,#N/A,FALSE,"Korea";#N/A,#N/A,FALSE,"Mexico";#N/A,#N/A,FALSE,"Poland";#N/A,#N/A,FALSE,"Spain";#N/A,#N/A,FALSE,"Switzerland";#N/A,#N/A,FALSE,"UK"}</definedName>
    <definedName name="alyson" localSheetId="57" hidden="1">{#N/A,#N/A,FALSE,"Australia";#N/A,#N/A,FALSE,"Austria";#N/A,#N/A,FALSE,"Belgium";#N/A,#N/A,FALSE,"Canada";#N/A,#N/A,FALSE,"France";#N/A,#N/A,FALSE,"Germany";#N/A,#N/A,FALSE,"Hong Kong";#N/A,#N/A,FALSE,"Italy";#N/A,#N/A,FALSE,"Japan";#N/A,#N/A,FALSE,"Korea";#N/A,#N/A,FALSE,"Mexico";#N/A,#N/A,FALSE,"Poland";#N/A,#N/A,FALSE,"Spain";#N/A,#N/A,FALSE,"Switzerland";#N/A,#N/A,FALSE,"UK"}</definedName>
    <definedName name="alyson" localSheetId="78" hidden="1">{#N/A,#N/A,FALSE,"Australia";#N/A,#N/A,FALSE,"Austria";#N/A,#N/A,FALSE,"Belgium";#N/A,#N/A,FALSE,"Canada";#N/A,#N/A,FALSE,"France";#N/A,#N/A,FALSE,"Germany";#N/A,#N/A,FALSE,"Hong Kong";#N/A,#N/A,FALSE,"Italy";#N/A,#N/A,FALSE,"Japan";#N/A,#N/A,FALSE,"Korea";#N/A,#N/A,FALSE,"Mexico";#N/A,#N/A,FALSE,"Poland";#N/A,#N/A,FALSE,"Spain";#N/A,#N/A,FALSE,"Switzerland";#N/A,#N/A,FALSE,"UK"}</definedName>
    <definedName name="alyson" localSheetId="82" hidden="1">{#N/A,#N/A,FALSE,"Australia";#N/A,#N/A,FALSE,"Austria";#N/A,#N/A,FALSE,"Belgium";#N/A,#N/A,FALSE,"Canada";#N/A,#N/A,FALSE,"France";#N/A,#N/A,FALSE,"Germany";#N/A,#N/A,FALSE,"Hong Kong";#N/A,#N/A,FALSE,"Italy";#N/A,#N/A,FALSE,"Japan";#N/A,#N/A,FALSE,"Korea";#N/A,#N/A,FALSE,"Mexico";#N/A,#N/A,FALSE,"Poland";#N/A,#N/A,FALSE,"Spain";#N/A,#N/A,FALSE,"Switzerland";#N/A,#N/A,FALSE,"UK"}</definedName>
    <definedName name="alyson" localSheetId="86" hidden="1">{#N/A,#N/A,FALSE,"Australia";#N/A,#N/A,FALSE,"Austria";#N/A,#N/A,FALSE,"Belgium";#N/A,#N/A,FALSE,"Canada";#N/A,#N/A,FALSE,"France";#N/A,#N/A,FALSE,"Germany";#N/A,#N/A,FALSE,"Hong Kong";#N/A,#N/A,FALSE,"Italy";#N/A,#N/A,FALSE,"Japan";#N/A,#N/A,FALSE,"Korea";#N/A,#N/A,FALSE,"Mexico";#N/A,#N/A,FALSE,"Poland";#N/A,#N/A,FALSE,"Spain";#N/A,#N/A,FALSE,"Switzerland";#N/A,#N/A,FALSE,"UK"}</definedName>
    <definedName name="alyson" localSheetId="59" hidden="1">{#N/A,#N/A,FALSE,"Australia";#N/A,#N/A,FALSE,"Austria";#N/A,#N/A,FALSE,"Belgium";#N/A,#N/A,FALSE,"Canada";#N/A,#N/A,FALSE,"France";#N/A,#N/A,FALSE,"Germany";#N/A,#N/A,FALSE,"Hong Kong";#N/A,#N/A,FALSE,"Italy";#N/A,#N/A,FALSE,"Japan";#N/A,#N/A,FALSE,"Korea";#N/A,#N/A,FALSE,"Mexico";#N/A,#N/A,FALSE,"Poland";#N/A,#N/A,FALSE,"Spain";#N/A,#N/A,FALSE,"Switzerland";#N/A,#N/A,FALSE,"UK"}</definedName>
    <definedName name="alyson" localSheetId="63" hidden="1">{#N/A,#N/A,FALSE,"Australia";#N/A,#N/A,FALSE,"Austria";#N/A,#N/A,FALSE,"Belgium";#N/A,#N/A,FALSE,"Canada";#N/A,#N/A,FALSE,"France";#N/A,#N/A,FALSE,"Germany";#N/A,#N/A,FALSE,"Hong Kong";#N/A,#N/A,FALSE,"Italy";#N/A,#N/A,FALSE,"Japan";#N/A,#N/A,FALSE,"Korea";#N/A,#N/A,FALSE,"Mexico";#N/A,#N/A,FALSE,"Poland";#N/A,#N/A,FALSE,"Spain";#N/A,#N/A,FALSE,"Switzerland";#N/A,#N/A,FALSE,"UK"}</definedName>
    <definedName name="alyson" localSheetId="67" hidden="1">{#N/A,#N/A,FALSE,"Australia";#N/A,#N/A,FALSE,"Austria";#N/A,#N/A,FALSE,"Belgium";#N/A,#N/A,FALSE,"Canada";#N/A,#N/A,FALSE,"France";#N/A,#N/A,FALSE,"Germany";#N/A,#N/A,FALSE,"Hong Kong";#N/A,#N/A,FALSE,"Italy";#N/A,#N/A,FALSE,"Japan";#N/A,#N/A,FALSE,"Korea";#N/A,#N/A,FALSE,"Mexico";#N/A,#N/A,FALSE,"Poland";#N/A,#N/A,FALSE,"Spain";#N/A,#N/A,FALSE,"Switzerland";#N/A,#N/A,FALSE,"UK"}</definedName>
    <definedName name="alyson" hidden="1">{#N/A,#N/A,FALSE,"Australia";#N/A,#N/A,FALSE,"Austria";#N/A,#N/A,FALSE,"Belgium";#N/A,#N/A,FALSE,"Canada";#N/A,#N/A,FALSE,"France";#N/A,#N/A,FALSE,"Germany";#N/A,#N/A,FALSE,"Hong Kong";#N/A,#N/A,FALSE,"Italy";#N/A,#N/A,FALSE,"Japan";#N/A,#N/A,FALSE,"Korea";#N/A,#N/A,FALSE,"Mexico";#N/A,#N/A,FALSE,"Poland";#N/A,#N/A,FALSE,"Spain";#N/A,#N/A,FALSE,"Switzerland";#N/A,#N/A,FALSE,"UK"}</definedName>
    <definedName name="analysis" localSheetId="77">#REF!</definedName>
    <definedName name="analysis" localSheetId="58">#REF!</definedName>
    <definedName name="analysis" localSheetId="90">#REF!</definedName>
    <definedName name="analysis" localSheetId="71">#REF!</definedName>
    <definedName name="analysis">#REF!</definedName>
    <definedName name="ANNUALISO">#REF!</definedName>
    <definedName name="AnnualTrueUpDetails">#REF!</definedName>
    <definedName name="APR_1ST_QTR_PROJ">#REF!</definedName>
    <definedName name="APR_CURR_PROJ">#REF!</definedName>
    <definedName name="APR_QTLY">#REF!</definedName>
    <definedName name="AS2DocOpenMode">"AS2DocumentBrowse"</definedName>
    <definedName name="AS2DocOpenMode2" hidden="1">"AS2DocumentEdit"</definedName>
    <definedName name="AS2HasNoAutoHeaderFooter" hidden="1">" "</definedName>
    <definedName name="AS2NamedRange">3</definedName>
    <definedName name="AS2ReportLS" hidden="1">2</definedName>
    <definedName name="AS2StaticLS" localSheetId="56" hidden="1">#REF!</definedName>
    <definedName name="AS2StaticLS" localSheetId="57" hidden="1">#REF!</definedName>
    <definedName name="AS2StaticLS" hidden="1">#REF!</definedName>
    <definedName name="AS2SyncStepLS" hidden="1">0</definedName>
    <definedName name="AS2TickmarkLS" localSheetId="56" hidden="1">#REF!</definedName>
    <definedName name="AS2TickmarkLS" localSheetId="57" hidden="1">#REF!</definedName>
    <definedName name="AS2TickmarkLS" hidden="1">#REF!</definedName>
    <definedName name="AS2VersionLS" hidden="1">220</definedName>
    <definedName name="asdas">#REF!</definedName>
    <definedName name="asdasdadad">40975.0845486111</definedName>
    <definedName name="asdf" localSheetId="28" hidden="1">{#N/A,#N/A,FALSE,"Renewals In Process";#N/A,#N/A,FALSE,"New Clients In Process";#N/A,#N/A,FALSE,"Completed New Clients";#N/A,#N/A,FALSE,"Completed Renewals"}</definedName>
    <definedName name="asdf" localSheetId="56" hidden="1">{#N/A,#N/A,FALSE,"Renewals In Process";#N/A,#N/A,FALSE,"New Clients In Process";#N/A,#N/A,FALSE,"Completed New Clients";#N/A,#N/A,FALSE,"Completed Renewals"}</definedName>
    <definedName name="asdf" localSheetId="57" hidden="1">{#N/A,#N/A,FALSE,"Renewals In Process";#N/A,#N/A,FALSE,"New Clients In Process";#N/A,#N/A,FALSE,"Completed New Clients";#N/A,#N/A,FALSE,"Completed Renewals"}</definedName>
    <definedName name="asdf" localSheetId="78" hidden="1">{#N/A,#N/A,FALSE,"Renewals In Process";#N/A,#N/A,FALSE,"New Clients In Process";#N/A,#N/A,FALSE,"Completed New Clients";#N/A,#N/A,FALSE,"Completed Renewals"}</definedName>
    <definedName name="asdf" localSheetId="82" hidden="1">{#N/A,#N/A,FALSE,"Renewals In Process";#N/A,#N/A,FALSE,"New Clients In Process";#N/A,#N/A,FALSE,"Completed New Clients";#N/A,#N/A,FALSE,"Completed Renewals"}</definedName>
    <definedName name="asdf" localSheetId="86" hidden="1">{#N/A,#N/A,FALSE,"Renewals In Process";#N/A,#N/A,FALSE,"New Clients In Process";#N/A,#N/A,FALSE,"Completed New Clients";#N/A,#N/A,FALSE,"Completed Renewals"}</definedName>
    <definedName name="asdf" localSheetId="59" hidden="1">{#N/A,#N/A,FALSE,"Renewals In Process";#N/A,#N/A,FALSE,"New Clients In Process";#N/A,#N/A,FALSE,"Completed New Clients";#N/A,#N/A,FALSE,"Completed Renewals"}</definedName>
    <definedName name="asdf" localSheetId="63" hidden="1">{#N/A,#N/A,FALSE,"Renewals In Process";#N/A,#N/A,FALSE,"New Clients In Process";#N/A,#N/A,FALSE,"Completed New Clients";#N/A,#N/A,FALSE,"Completed Renewals"}</definedName>
    <definedName name="asdf" localSheetId="67" hidden="1">{#N/A,#N/A,FALSE,"Renewals In Process";#N/A,#N/A,FALSE,"New Clients In Process";#N/A,#N/A,FALSE,"Completed New Clients";#N/A,#N/A,FALSE,"Completed Renewals"}</definedName>
    <definedName name="asdf" hidden="1">{#N/A,#N/A,FALSE,"Renewals In Process";#N/A,#N/A,FALSE,"New Clients In Process";#N/A,#N/A,FALSE,"Completed New Clients";#N/A,#N/A,FALSE,"Completed Renewals"}</definedName>
    <definedName name="asdfas">#REF!</definedName>
    <definedName name="asdfasfasdfgasdf" localSheetId="28" hidden="1">{#N/A,#N/A,FALSE,"Renewals In Process";#N/A,#N/A,FALSE,"New Clients In Process";#N/A,#N/A,FALSE,"Completed New Clients";#N/A,#N/A,FALSE,"Completed Renewals"}</definedName>
    <definedName name="asdfasfasdfgasdf" localSheetId="56" hidden="1">{#N/A,#N/A,FALSE,"Renewals In Process";#N/A,#N/A,FALSE,"New Clients In Process";#N/A,#N/A,FALSE,"Completed New Clients";#N/A,#N/A,FALSE,"Completed Renewals"}</definedName>
    <definedName name="asdfasfasdfgasdf" localSheetId="57" hidden="1">{#N/A,#N/A,FALSE,"Renewals In Process";#N/A,#N/A,FALSE,"New Clients In Process";#N/A,#N/A,FALSE,"Completed New Clients";#N/A,#N/A,FALSE,"Completed Renewals"}</definedName>
    <definedName name="asdfasfasdfgasdf" localSheetId="78" hidden="1">{#N/A,#N/A,FALSE,"Renewals In Process";#N/A,#N/A,FALSE,"New Clients In Process";#N/A,#N/A,FALSE,"Completed New Clients";#N/A,#N/A,FALSE,"Completed Renewals"}</definedName>
    <definedName name="asdfasfasdfgasdf" localSheetId="82" hidden="1">{#N/A,#N/A,FALSE,"Renewals In Process";#N/A,#N/A,FALSE,"New Clients In Process";#N/A,#N/A,FALSE,"Completed New Clients";#N/A,#N/A,FALSE,"Completed Renewals"}</definedName>
    <definedName name="asdfasfasdfgasdf" localSheetId="86" hidden="1">{#N/A,#N/A,FALSE,"Renewals In Process";#N/A,#N/A,FALSE,"New Clients In Process";#N/A,#N/A,FALSE,"Completed New Clients";#N/A,#N/A,FALSE,"Completed Renewals"}</definedName>
    <definedName name="asdfasfasdfgasdf" localSheetId="59" hidden="1">{#N/A,#N/A,FALSE,"Renewals In Process";#N/A,#N/A,FALSE,"New Clients In Process";#N/A,#N/A,FALSE,"Completed New Clients";#N/A,#N/A,FALSE,"Completed Renewals"}</definedName>
    <definedName name="asdfasfasdfgasdf" localSheetId="63" hidden="1">{#N/A,#N/A,FALSE,"Renewals In Process";#N/A,#N/A,FALSE,"New Clients In Process";#N/A,#N/A,FALSE,"Completed New Clients";#N/A,#N/A,FALSE,"Completed Renewals"}</definedName>
    <definedName name="asdfasfasdfgasdf" localSheetId="67" hidden="1">{#N/A,#N/A,FALSE,"Renewals In Process";#N/A,#N/A,FALSE,"New Clients In Process";#N/A,#N/A,FALSE,"Completed New Clients";#N/A,#N/A,FALSE,"Completed Renewals"}</definedName>
    <definedName name="asdfasfasdfgasdf" hidden="1">{#N/A,#N/A,FALSE,"Renewals In Process";#N/A,#N/A,FALSE,"New Clients In Process";#N/A,#N/A,FALSE,"Completed New Clients";#N/A,#N/A,FALSE,"Completed Renewals"}</definedName>
    <definedName name="asdfasfs" localSheetId="28"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sdfasfs" localSheetId="56"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sdfasfs" localSheetId="57"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sdfasfs" localSheetId="78"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sdfasfs" localSheetId="82"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sdfasfs" localSheetId="86"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sdfasfs" localSheetId="59"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sdfasfs" localSheetId="6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sdfasfs" localSheetId="67"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sdfasfs"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sdfsd" localSheetId="28" hidden="1">{"BUDISR",#N/A,FALSE,"Isr";"BUDUSA",#N/A,FALSE,"Isr";"BUDCONSO",#N/A,FALSE,"Isr";"CASHISR",#N/A,FALSE,"Isr";"CASHUSA",#N/A,FALSE,"Isr";"CASHCONSO",#N/A,FALSE,"Isr";"ISRPL",#N/A,FALSE,"Isr";"USPL",#N/A,FALSE,"Isr";"CONSOPL",#N/A,FALSE,"Isr"}</definedName>
    <definedName name="asdfsd" localSheetId="56" hidden="1">{"BUDISR",#N/A,FALSE,"Isr";"BUDUSA",#N/A,FALSE,"Isr";"BUDCONSO",#N/A,FALSE,"Isr";"CASHISR",#N/A,FALSE,"Isr";"CASHUSA",#N/A,FALSE,"Isr";"CASHCONSO",#N/A,FALSE,"Isr";"ISRPL",#N/A,FALSE,"Isr";"USPL",#N/A,FALSE,"Isr";"CONSOPL",#N/A,FALSE,"Isr"}</definedName>
    <definedName name="asdfsd" localSheetId="57" hidden="1">{"BUDISR",#N/A,FALSE,"Isr";"BUDUSA",#N/A,FALSE,"Isr";"BUDCONSO",#N/A,FALSE,"Isr";"CASHISR",#N/A,FALSE,"Isr";"CASHUSA",#N/A,FALSE,"Isr";"CASHCONSO",#N/A,FALSE,"Isr";"ISRPL",#N/A,FALSE,"Isr";"USPL",#N/A,FALSE,"Isr";"CONSOPL",#N/A,FALSE,"Isr"}</definedName>
    <definedName name="asdfsd" localSheetId="78" hidden="1">{"BUDISR",#N/A,FALSE,"Isr";"BUDUSA",#N/A,FALSE,"Isr";"BUDCONSO",#N/A,FALSE,"Isr";"CASHISR",#N/A,FALSE,"Isr";"CASHUSA",#N/A,FALSE,"Isr";"CASHCONSO",#N/A,FALSE,"Isr";"ISRPL",#N/A,FALSE,"Isr";"USPL",#N/A,FALSE,"Isr";"CONSOPL",#N/A,FALSE,"Isr"}</definedName>
    <definedName name="asdfsd" localSheetId="82" hidden="1">{"BUDISR",#N/A,FALSE,"Isr";"BUDUSA",#N/A,FALSE,"Isr";"BUDCONSO",#N/A,FALSE,"Isr";"CASHISR",#N/A,FALSE,"Isr";"CASHUSA",#N/A,FALSE,"Isr";"CASHCONSO",#N/A,FALSE,"Isr";"ISRPL",#N/A,FALSE,"Isr";"USPL",#N/A,FALSE,"Isr";"CONSOPL",#N/A,FALSE,"Isr"}</definedName>
    <definedName name="asdfsd" localSheetId="86" hidden="1">{"BUDISR",#N/A,FALSE,"Isr";"BUDUSA",#N/A,FALSE,"Isr";"BUDCONSO",#N/A,FALSE,"Isr";"CASHISR",#N/A,FALSE,"Isr";"CASHUSA",#N/A,FALSE,"Isr";"CASHCONSO",#N/A,FALSE,"Isr";"ISRPL",#N/A,FALSE,"Isr";"USPL",#N/A,FALSE,"Isr";"CONSOPL",#N/A,FALSE,"Isr"}</definedName>
    <definedName name="asdfsd" localSheetId="59" hidden="1">{"BUDISR",#N/A,FALSE,"Isr";"BUDUSA",#N/A,FALSE,"Isr";"BUDCONSO",#N/A,FALSE,"Isr";"CASHISR",#N/A,FALSE,"Isr";"CASHUSA",#N/A,FALSE,"Isr";"CASHCONSO",#N/A,FALSE,"Isr";"ISRPL",#N/A,FALSE,"Isr";"USPL",#N/A,FALSE,"Isr";"CONSOPL",#N/A,FALSE,"Isr"}</definedName>
    <definedName name="asdfsd" localSheetId="63" hidden="1">{"BUDISR",#N/A,FALSE,"Isr";"BUDUSA",#N/A,FALSE,"Isr";"BUDCONSO",#N/A,FALSE,"Isr";"CASHISR",#N/A,FALSE,"Isr";"CASHUSA",#N/A,FALSE,"Isr";"CASHCONSO",#N/A,FALSE,"Isr";"ISRPL",#N/A,FALSE,"Isr";"USPL",#N/A,FALSE,"Isr";"CONSOPL",#N/A,FALSE,"Isr"}</definedName>
    <definedName name="asdfsd" localSheetId="67" hidden="1">{"BUDISR",#N/A,FALSE,"Isr";"BUDUSA",#N/A,FALSE,"Isr";"BUDCONSO",#N/A,FALSE,"Isr";"CASHISR",#N/A,FALSE,"Isr";"CASHUSA",#N/A,FALSE,"Isr";"CASHCONSO",#N/A,FALSE,"Isr";"ISRPL",#N/A,FALSE,"Isr";"USPL",#N/A,FALSE,"Isr";"CONSOPL",#N/A,FALSE,"Isr"}</definedName>
    <definedName name="asdfsd" hidden="1">{"BUDISR",#N/A,FALSE,"Isr";"BUDUSA",#N/A,FALSE,"Isr";"BUDCONSO",#N/A,FALSE,"Isr";"CASHISR",#N/A,FALSE,"Isr";"CASHUSA",#N/A,FALSE,"Isr";"CASHCONSO",#N/A,FALSE,"Isr";"ISRPL",#N/A,FALSE,"Isr";"USPL",#N/A,FALSE,"Isr";"CONSOPL",#N/A,FALSE,"Isr"}</definedName>
    <definedName name="asfsda">#REF!</definedName>
    <definedName name="ashland" localSheetId="28" hidden="1">{#N/A,#N/A,FALSE,"R&amp;D Quick Calc";#N/A,#N/A,FALSE,"DOE Fee Schedule"}</definedName>
    <definedName name="ashland" localSheetId="56" hidden="1">{#N/A,#N/A,FALSE,"R&amp;D Quick Calc";#N/A,#N/A,FALSE,"DOE Fee Schedule"}</definedName>
    <definedName name="ashland" localSheetId="57" hidden="1">{#N/A,#N/A,FALSE,"R&amp;D Quick Calc";#N/A,#N/A,FALSE,"DOE Fee Schedule"}</definedName>
    <definedName name="ashland" localSheetId="78" hidden="1">{#N/A,#N/A,FALSE,"R&amp;D Quick Calc";#N/A,#N/A,FALSE,"DOE Fee Schedule"}</definedName>
    <definedName name="ashland" localSheetId="82" hidden="1">{#N/A,#N/A,FALSE,"R&amp;D Quick Calc";#N/A,#N/A,FALSE,"DOE Fee Schedule"}</definedName>
    <definedName name="ashland" localSheetId="86" hidden="1">{#N/A,#N/A,FALSE,"R&amp;D Quick Calc";#N/A,#N/A,FALSE,"DOE Fee Schedule"}</definedName>
    <definedName name="ashland" localSheetId="59" hidden="1">{#N/A,#N/A,FALSE,"R&amp;D Quick Calc";#N/A,#N/A,FALSE,"DOE Fee Schedule"}</definedName>
    <definedName name="ashland" localSheetId="63" hidden="1">{#N/A,#N/A,FALSE,"R&amp;D Quick Calc";#N/A,#N/A,FALSE,"DOE Fee Schedule"}</definedName>
    <definedName name="ashland" localSheetId="67" hidden="1">{#N/A,#N/A,FALSE,"R&amp;D Quick Calc";#N/A,#N/A,FALSE,"DOE Fee Schedule"}</definedName>
    <definedName name="ashland" hidden="1">{#N/A,#N/A,FALSE,"R&amp;D Quick Calc";#N/A,#N/A,FALSE,"DOE Fee Schedule"}</definedName>
    <definedName name="asndasda">0.0013425925935735</definedName>
    <definedName name="Assumptions" localSheetId="2" hidden="1">{"Index",#N/A,FALSE,"Index"}</definedName>
    <definedName name="Assumptions" localSheetId="4" hidden="1">{"Index",#N/A,FALSE,"Index"}</definedName>
    <definedName name="Assumptions" localSheetId="28" hidden="1">{"Index",#N/A,FALSE,"Index"}</definedName>
    <definedName name="Assumptions" localSheetId="77" hidden="1">{"Index",#N/A,FALSE,"Index"}</definedName>
    <definedName name="Assumptions" localSheetId="56" hidden="1">{"Index",#N/A,FALSE,"Index"}</definedName>
    <definedName name="Assumptions" localSheetId="57" hidden="1">{"Index",#N/A,FALSE,"Index"}</definedName>
    <definedName name="Assumptions" localSheetId="78" hidden="1">{"Index",#N/A,FALSE,"Index"}</definedName>
    <definedName name="Assumptions" localSheetId="58" hidden="1">{"Index",#N/A,FALSE,"Index"}</definedName>
    <definedName name="Assumptions" localSheetId="82" hidden="1">{"Index",#N/A,FALSE,"Index"}</definedName>
    <definedName name="Assumptions" localSheetId="86" hidden="1">{"Index",#N/A,FALSE,"Index"}</definedName>
    <definedName name="Assumptions" localSheetId="59" hidden="1">{"Index",#N/A,FALSE,"Index"}</definedName>
    <definedName name="Assumptions" localSheetId="90" hidden="1">{"Index",#N/A,FALSE,"Index"}</definedName>
    <definedName name="Assumptions" localSheetId="63" hidden="1">{"Index",#N/A,FALSE,"Index"}</definedName>
    <definedName name="Assumptions" localSheetId="67" hidden="1">{"Index",#N/A,FALSE,"Index"}</definedName>
    <definedName name="Assumptions" localSheetId="71" hidden="1">{"Index",#N/A,FALSE,"Index"}</definedName>
    <definedName name="Assumptions" hidden="1">{"Index",#N/A,FALSE,"Index"}</definedName>
    <definedName name="AttGWNetworkAlloc">#REF!</definedName>
    <definedName name="AttGWPlantAlloc">#REF!</definedName>
    <definedName name="AttGWWageAlloc">#REF!</definedName>
    <definedName name="awfewfw">"V2003-11-05"</definedName>
    <definedName name="b" localSheetId="4" hidden="1">#REF!</definedName>
    <definedName name="b" localSheetId="28" hidden="1">#REF!</definedName>
    <definedName name="b" localSheetId="56" hidden="1">#REF!</definedName>
    <definedName name="b" localSheetId="57" hidden="1">#REF!</definedName>
    <definedName name="b" hidden="1">#REF!</definedName>
    <definedName name="babo" localSheetId="28" hidden="1">{#N/A,#N/A,FALSE,"R&amp;D Quick Calc";#N/A,#N/A,FALSE,"DOE Fee Schedule"}</definedName>
    <definedName name="babo" localSheetId="56" hidden="1">{#N/A,#N/A,FALSE,"R&amp;D Quick Calc";#N/A,#N/A,FALSE,"DOE Fee Schedule"}</definedName>
    <definedName name="babo" localSheetId="57" hidden="1">{#N/A,#N/A,FALSE,"R&amp;D Quick Calc";#N/A,#N/A,FALSE,"DOE Fee Schedule"}</definedName>
    <definedName name="babo" localSheetId="78" hidden="1">{#N/A,#N/A,FALSE,"R&amp;D Quick Calc";#N/A,#N/A,FALSE,"DOE Fee Schedule"}</definedName>
    <definedName name="babo" localSheetId="82" hidden="1">{#N/A,#N/A,FALSE,"R&amp;D Quick Calc";#N/A,#N/A,FALSE,"DOE Fee Schedule"}</definedName>
    <definedName name="babo" localSheetId="86" hidden="1">{#N/A,#N/A,FALSE,"R&amp;D Quick Calc";#N/A,#N/A,FALSE,"DOE Fee Schedule"}</definedName>
    <definedName name="babo" localSheetId="59" hidden="1">{#N/A,#N/A,FALSE,"R&amp;D Quick Calc";#N/A,#N/A,FALSE,"DOE Fee Schedule"}</definedName>
    <definedName name="babo" localSheetId="63" hidden="1">{#N/A,#N/A,FALSE,"R&amp;D Quick Calc";#N/A,#N/A,FALSE,"DOE Fee Schedule"}</definedName>
    <definedName name="babo" localSheetId="67" hidden="1">{#N/A,#N/A,FALSE,"R&amp;D Quick Calc";#N/A,#N/A,FALSE,"DOE Fee Schedule"}</definedName>
    <definedName name="babo" hidden="1">{#N/A,#N/A,FALSE,"R&amp;D Quick Calc";#N/A,#N/A,FALSE,"DOE Fee Schedule"}</definedName>
    <definedName name="BasePreTaxReturn">#REF!</definedName>
    <definedName name="bb" localSheetId="2" hidden="1">{#N/A,#N/A,FALSE,"PRJCTED MNTHLY QTY's"}</definedName>
    <definedName name="bb" localSheetId="4" hidden="1">{#N/A,#N/A,FALSE,"PRJCTED MNTHLY QTY's"}</definedName>
    <definedName name="bb" localSheetId="28" hidden="1">{#N/A,#N/A,FALSE,"PRJCTED MNTHLY QTY's"}</definedName>
    <definedName name="bb" localSheetId="56" hidden="1">{#N/A,#N/A,FALSE,"PRJCTED MNTHLY QTY's"}</definedName>
    <definedName name="bb" localSheetId="57" hidden="1">{#N/A,#N/A,FALSE,"PRJCTED MNTHLY QTY's"}</definedName>
    <definedName name="bb" localSheetId="78" hidden="1">{#N/A,#N/A,FALSE,"PRJCTED MNTHLY QTY's"}</definedName>
    <definedName name="bb" localSheetId="82" hidden="1">{#N/A,#N/A,FALSE,"PRJCTED MNTHLY QTY's"}</definedName>
    <definedName name="bb" localSheetId="86" hidden="1">{#N/A,#N/A,FALSE,"PRJCTED MNTHLY QTY's"}</definedName>
    <definedName name="bb" localSheetId="59" hidden="1">{#N/A,#N/A,FALSE,"PRJCTED MNTHLY QTY's"}</definedName>
    <definedName name="bb" localSheetId="63" hidden="1">{#N/A,#N/A,FALSE,"PRJCTED MNTHLY QTY's"}</definedName>
    <definedName name="bb" localSheetId="67" hidden="1">{#N/A,#N/A,FALSE,"PRJCTED MNTHLY QTY's"}</definedName>
    <definedName name="bb" hidden="1">{#N/A,#N/A,FALSE,"PRJCTED MNTHLY QTY's"}</definedName>
    <definedName name="bbbb" localSheetId="2" hidden="1">{#N/A,#N/A,FALSE,"PRJCTED QTRLY QTY's"}</definedName>
    <definedName name="bbbb" localSheetId="4" hidden="1">{#N/A,#N/A,FALSE,"PRJCTED QTRLY QTY's"}</definedName>
    <definedName name="bbbb" localSheetId="28" hidden="1">{#N/A,#N/A,FALSE,"PRJCTED QTRLY QTY's"}</definedName>
    <definedName name="bbbb" localSheetId="56" hidden="1">{#N/A,#N/A,FALSE,"PRJCTED QTRLY QTY's"}</definedName>
    <definedName name="bbbb" localSheetId="57" hidden="1">{#N/A,#N/A,FALSE,"PRJCTED QTRLY QTY's"}</definedName>
    <definedName name="bbbb" localSheetId="78" hidden="1">{#N/A,#N/A,FALSE,"PRJCTED QTRLY QTY's"}</definedName>
    <definedName name="bbbb" localSheetId="82" hidden="1">{#N/A,#N/A,FALSE,"PRJCTED QTRLY QTY's"}</definedName>
    <definedName name="bbbb" localSheetId="86" hidden="1">{#N/A,#N/A,FALSE,"PRJCTED QTRLY QTY's"}</definedName>
    <definedName name="bbbb" localSheetId="59" hidden="1">{#N/A,#N/A,FALSE,"PRJCTED QTRLY QTY's"}</definedName>
    <definedName name="bbbb" localSheetId="63" hidden="1">{#N/A,#N/A,FALSE,"PRJCTED QTRLY QTY's"}</definedName>
    <definedName name="bbbb" localSheetId="67" hidden="1">{#N/A,#N/A,FALSE,"PRJCTED QTRLY QTY's"}</definedName>
    <definedName name="bbbb" hidden="1">{#N/A,#N/A,FALSE,"PRJCTED QTRLY QTY's"}</definedName>
    <definedName name="bbbbbbbbbbbbbb" localSheetId="28" hidden="1">{#N/A,#N/A,FALSE,"Renewals In Process";#N/A,#N/A,FALSE,"New Clients In Process";#N/A,#N/A,FALSE,"Completed New Clients";#N/A,#N/A,FALSE,"Completed Renewals"}</definedName>
    <definedName name="bbbbbbbbbbbbbb" localSheetId="56" hidden="1">{#N/A,#N/A,FALSE,"Renewals In Process";#N/A,#N/A,FALSE,"New Clients In Process";#N/A,#N/A,FALSE,"Completed New Clients";#N/A,#N/A,FALSE,"Completed Renewals"}</definedName>
    <definedName name="bbbbbbbbbbbbbb" localSheetId="57" hidden="1">{#N/A,#N/A,FALSE,"Renewals In Process";#N/A,#N/A,FALSE,"New Clients In Process";#N/A,#N/A,FALSE,"Completed New Clients";#N/A,#N/A,FALSE,"Completed Renewals"}</definedName>
    <definedName name="bbbbbbbbbbbbbb" localSheetId="78" hidden="1">{#N/A,#N/A,FALSE,"Renewals In Process";#N/A,#N/A,FALSE,"New Clients In Process";#N/A,#N/A,FALSE,"Completed New Clients";#N/A,#N/A,FALSE,"Completed Renewals"}</definedName>
    <definedName name="bbbbbbbbbbbbbb" localSheetId="82" hidden="1">{#N/A,#N/A,FALSE,"Renewals In Process";#N/A,#N/A,FALSE,"New Clients In Process";#N/A,#N/A,FALSE,"Completed New Clients";#N/A,#N/A,FALSE,"Completed Renewals"}</definedName>
    <definedName name="bbbbbbbbbbbbbb" localSheetId="86" hidden="1">{#N/A,#N/A,FALSE,"Renewals In Process";#N/A,#N/A,FALSE,"New Clients In Process";#N/A,#N/A,FALSE,"Completed New Clients";#N/A,#N/A,FALSE,"Completed Renewals"}</definedName>
    <definedName name="bbbbbbbbbbbbbb" localSheetId="59" hidden="1">{#N/A,#N/A,FALSE,"Renewals In Process";#N/A,#N/A,FALSE,"New Clients In Process";#N/A,#N/A,FALSE,"Completed New Clients";#N/A,#N/A,FALSE,"Completed Renewals"}</definedName>
    <definedName name="bbbbbbbbbbbbbb" localSheetId="63" hidden="1">{#N/A,#N/A,FALSE,"Renewals In Process";#N/A,#N/A,FALSE,"New Clients In Process";#N/A,#N/A,FALSE,"Completed New Clients";#N/A,#N/A,FALSE,"Completed Renewals"}</definedName>
    <definedName name="bbbbbbbbbbbbbb" localSheetId="67" hidden="1">{#N/A,#N/A,FALSE,"Renewals In Process";#N/A,#N/A,FALSE,"New Clients In Process";#N/A,#N/A,FALSE,"Completed New Clients";#N/A,#N/A,FALSE,"Completed Renewals"}</definedName>
    <definedName name="bbbbbbbbbbbbbb" hidden="1">{#N/A,#N/A,FALSE,"Renewals In Process";#N/A,#N/A,FALSE,"New Clients In Process";#N/A,#N/A,FALSE,"Completed New Clients";#N/A,#N/A,FALSE,"Completed Renewals"}</definedName>
    <definedName name="bbbbbbbbbbbbbbbbbbbb" localSheetId="28" hidden="1">{#N/A,#N/A,FALSE,"Renewals In Process";#N/A,#N/A,FALSE,"New Clients In Process";#N/A,#N/A,FALSE,"Completed New Clients";#N/A,#N/A,FALSE,"Completed Renewals"}</definedName>
    <definedName name="bbbbbbbbbbbbbbbbbbbb" localSheetId="56" hidden="1">{#N/A,#N/A,FALSE,"Renewals In Process";#N/A,#N/A,FALSE,"New Clients In Process";#N/A,#N/A,FALSE,"Completed New Clients";#N/A,#N/A,FALSE,"Completed Renewals"}</definedName>
    <definedName name="bbbbbbbbbbbbbbbbbbbb" localSheetId="57" hidden="1">{#N/A,#N/A,FALSE,"Renewals In Process";#N/A,#N/A,FALSE,"New Clients In Process";#N/A,#N/A,FALSE,"Completed New Clients";#N/A,#N/A,FALSE,"Completed Renewals"}</definedName>
    <definedName name="bbbbbbbbbbbbbbbbbbbb" localSheetId="78" hidden="1">{#N/A,#N/A,FALSE,"Renewals In Process";#N/A,#N/A,FALSE,"New Clients In Process";#N/A,#N/A,FALSE,"Completed New Clients";#N/A,#N/A,FALSE,"Completed Renewals"}</definedName>
    <definedName name="bbbbbbbbbbbbbbbbbbbb" localSheetId="82" hidden="1">{#N/A,#N/A,FALSE,"Renewals In Process";#N/A,#N/A,FALSE,"New Clients In Process";#N/A,#N/A,FALSE,"Completed New Clients";#N/A,#N/A,FALSE,"Completed Renewals"}</definedName>
    <definedName name="bbbbbbbbbbbbbbbbbbbb" localSheetId="86" hidden="1">{#N/A,#N/A,FALSE,"Renewals In Process";#N/A,#N/A,FALSE,"New Clients In Process";#N/A,#N/A,FALSE,"Completed New Clients";#N/A,#N/A,FALSE,"Completed Renewals"}</definedName>
    <definedName name="bbbbbbbbbbbbbbbbbbbb" localSheetId="59" hidden="1">{#N/A,#N/A,FALSE,"Renewals In Process";#N/A,#N/A,FALSE,"New Clients In Process";#N/A,#N/A,FALSE,"Completed New Clients";#N/A,#N/A,FALSE,"Completed Renewals"}</definedName>
    <definedName name="bbbbbbbbbbbbbbbbbbbb" localSheetId="63" hidden="1">{#N/A,#N/A,FALSE,"Renewals In Process";#N/A,#N/A,FALSE,"New Clients In Process";#N/A,#N/A,FALSE,"Completed New Clients";#N/A,#N/A,FALSE,"Completed Renewals"}</definedName>
    <definedName name="bbbbbbbbbbbbbbbbbbbb" localSheetId="67" hidden="1">{#N/A,#N/A,FALSE,"Renewals In Process";#N/A,#N/A,FALSE,"New Clients In Process";#N/A,#N/A,FALSE,"Completed New Clients";#N/A,#N/A,FALSE,"Completed Renewals"}</definedName>
    <definedName name="bbbbbbbbbbbbbbbbbbbb" hidden="1">{#N/A,#N/A,FALSE,"Renewals In Process";#N/A,#N/A,FALSE,"New Clients In Process";#N/A,#N/A,FALSE,"Completed New Clients";#N/A,#N/A,FALSE,"Completed Renewals"}</definedName>
    <definedName name="benefit" localSheetId="28" hidden="1">{#N/A,#N/A,FALSE,"R&amp;D Quick Calc";#N/A,#N/A,FALSE,"DOE Fee Schedule"}</definedName>
    <definedName name="benefit" localSheetId="56" hidden="1">{#N/A,#N/A,FALSE,"R&amp;D Quick Calc";#N/A,#N/A,FALSE,"DOE Fee Schedule"}</definedName>
    <definedName name="benefit" localSheetId="57" hidden="1">{#N/A,#N/A,FALSE,"R&amp;D Quick Calc";#N/A,#N/A,FALSE,"DOE Fee Schedule"}</definedName>
    <definedName name="benefit" localSheetId="78" hidden="1">{#N/A,#N/A,FALSE,"R&amp;D Quick Calc";#N/A,#N/A,FALSE,"DOE Fee Schedule"}</definedName>
    <definedName name="benefit" localSheetId="82" hidden="1">{#N/A,#N/A,FALSE,"R&amp;D Quick Calc";#N/A,#N/A,FALSE,"DOE Fee Schedule"}</definedName>
    <definedName name="benefit" localSheetId="86" hidden="1">{#N/A,#N/A,FALSE,"R&amp;D Quick Calc";#N/A,#N/A,FALSE,"DOE Fee Schedule"}</definedName>
    <definedName name="benefit" localSheetId="59" hidden="1">{#N/A,#N/A,FALSE,"R&amp;D Quick Calc";#N/A,#N/A,FALSE,"DOE Fee Schedule"}</definedName>
    <definedName name="benefit" localSheetId="63" hidden="1">{#N/A,#N/A,FALSE,"R&amp;D Quick Calc";#N/A,#N/A,FALSE,"DOE Fee Schedule"}</definedName>
    <definedName name="benefit" localSheetId="67" hidden="1">{#N/A,#N/A,FALSE,"R&amp;D Quick Calc";#N/A,#N/A,FALSE,"DOE Fee Schedule"}</definedName>
    <definedName name="benefit" hidden="1">{#N/A,#N/A,FALSE,"R&amp;D Quick Calc";#N/A,#N/A,FALSE,"DOE Fee Schedule"}</definedName>
    <definedName name="berry" localSheetId="28" hidden="1">{#N/A,#N/A,FALSE,"Taxblinc";#N/A,#N/A,FALSE,"Rsvsacls"}</definedName>
    <definedName name="berry" localSheetId="56" hidden="1">{#N/A,#N/A,FALSE,"Taxblinc";#N/A,#N/A,FALSE,"Rsvsacls"}</definedName>
    <definedName name="berry" localSheetId="57" hidden="1">{#N/A,#N/A,FALSE,"Taxblinc";#N/A,#N/A,FALSE,"Rsvsacls"}</definedName>
    <definedName name="berry" localSheetId="78" hidden="1">{#N/A,#N/A,FALSE,"Taxblinc";#N/A,#N/A,FALSE,"Rsvsacls"}</definedName>
    <definedName name="berry" localSheetId="82" hidden="1">{#N/A,#N/A,FALSE,"Taxblinc";#N/A,#N/A,FALSE,"Rsvsacls"}</definedName>
    <definedName name="berry" localSheetId="86" hidden="1">{#N/A,#N/A,FALSE,"Taxblinc";#N/A,#N/A,FALSE,"Rsvsacls"}</definedName>
    <definedName name="berry" localSheetId="59" hidden="1">{#N/A,#N/A,FALSE,"Taxblinc";#N/A,#N/A,FALSE,"Rsvsacls"}</definedName>
    <definedName name="berry" localSheetId="63" hidden="1">{#N/A,#N/A,FALSE,"Taxblinc";#N/A,#N/A,FALSE,"Rsvsacls"}</definedName>
    <definedName name="berry" localSheetId="67" hidden="1">{#N/A,#N/A,FALSE,"Taxblinc";#N/A,#N/A,FALSE,"Rsvsacls"}</definedName>
    <definedName name="berry" hidden="1">{#N/A,#N/A,FALSE,"Taxblinc";#N/A,#N/A,FALSE,"Rsvsacls"}</definedName>
    <definedName name="BEx00B8R2WI8RX5J97HO5LPU3L8B" localSheetId="4" hidden="1">#REF!</definedName>
    <definedName name="BEx00B8R2WI8RX5J97HO5LPU3L8B" localSheetId="56" hidden="1">#REF!</definedName>
    <definedName name="BEx00B8R2WI8RX5J97HO5LPU3L8B" localSheetId="57" hidden="1">#REF!</definedName>
    <definedName name="BEx00B8R2WI8RX5J97HO5LPU3L8B" hidden="1">#REF!</definedName>
    <definedName name="BEx00CQNUHLSQIK18AITDNBXZU9M" localSheetId="4" hidden="1">#REF!</definedName>
    <definedName name="BEx00CQNUHLSQIK18AITDNBXZU9M" localSheetId="56" hidden="1">#REF!</definedName>
    <definedName name="BEx00CQNUHLSQIK18AITDNBXZU9M" localSheetId="57" hidden="1">#REF!</definedName>
    <definedName name="BEx00CQNUHLSQIK18AITDNBXZU9M" hidden="1">#REF!</definedName>
    <definedName name="BEx00D1GT2FO9YR99W4A8H027ZBB" localSheetId="4" hidden="1">#REF!</definedName>
    <definedName name="BEx00D1GT2FO9YR99W4A8H027ZBB" localSheetId="56" hidden="1">#REF!</definedName>
    <definedName name="BEx00D1GT2FO9YR99W4A8H027ZBB" localSheetId="57" hidden="1">#REF!</definedName>
    <definedName name="BEx00D1GT2FO9YR99W4A8H027ZBB" hidden="1">#REF!</definedName>
    <definedName name="BEx00EZPFE7T0NSFUL49GTI7IMEZ" localSheetId="4" hidden="1">#REF!</definedName>
    <definedName name="BEx00EZPFE7T0NSFUL49GTI7IMEZ" localSheetId="56" hidden="1">#REF!</definedName>
    <definedName name="BEx00EZPFE7T0NSFUL49GTI7IMEZ" localSheetId="57" hidden="1">#REF!</definedName>
    <definedName name="BEx00EZPFE7T0NSFUL49GTI7IMEZ" hidden="1">#REF!</definedName>
    <definedName name="BEx00FAHPFP0IZIE6Q2HYKFNIIB5" localSheetId="4" hidden="1">#REF!</definedName>
    <definedName name="BEx00FAHPFP0IZIE6Q2HYKFNIIB5" localSheetId="56" hidden="1">#REF!</definedName>
    <definedName name="BEx00FAHPFP0IZIE6Q2HYKFNIIB5" localSheetId="57" hidden="1">#REF!</definedName>
    <definedName name="BEx00FAHPFP0IZIE6Q2HYKFNIIB5" hidden="1">#REF!</definedName>
    <definedName name="BEx00FL9NBC03X7APX807CYY1VR2" localSheetId="4" hidden="1">#REF!</definedName>
    <definedName name="BEx00FL9NBC03X7APX807CYY1VR2" localSheetId="56" hidden="1">#REF!</definedName>
    <definedName name="BEx00FL9NBC03X7APX807CYY1VR2" localSheetId="57" hidden="1">#REF!</definedName>
    <definedName name="BEx00FL9NBC03X7APX807CYY1VR2" hidden="1">#REF!</definedName>
    <definedName name="BEx00GXQ223VSF4A8TIS678ZXM0N" localSheetId="4" hidden="1">#REF!</definedName>
    <definedName name="BEx00GXQ223VSF4A8TIS678ZXM0N" localSheetId="56" hidden="1">#REF!</definedName>
    <definedName name="BEx00GXQ223VSF4A8TIS678ZXM0N" localSheetId="57" hidden="1">#REF!</definedName>
    <definedName name="BEx00GXQ223VSF4A8TIS678ZXM0N" hidden="1">#REF!</definedName>
    <definedName name="BEx00KOJ5OBJVMYWQXE2421J60T5" localSheetId="4" hidden="1">#REF!</definedName>
    <definedName name="BEx00KOJ5OBJVMYWQXE2421J60T5" localSheetId="56" hidden="1">#REF!</definedName>
    <definedName name="BEx00KOJ5OBJVMYWQXE2421J60T5" localSheetId="57" hidden="1">#REF!</definedName>
    <definedName name="BEx00KOJ5OBJVMYWQXE2421J60T5" hidden="1">#REF!</definedName>
    <definedName name="BEx00M6MQGRZ5ZIIGV5IGTLHTK58" localSheetId="4" hidden="1">#REF!</definedName>
    <definedName name="BEx00M6MQGRZ5ZIIGV5IGTLHTK58" localSheetId="56" hidden="1">#REF!</definedName>
    <definedName name="BEx00M6MQGRZ5ZIIGV5IGTLHTK58" localSheetId="57" hidden="1">#REF!</definedName>
    <definedName name="BEx00M6MQGRZ5ZIIGV5IGTLHTK58" hidden="1">#REF!</definedName>
    <definedName name="BEx014RF2EDEL1FRJCNBG5KLRMP1" localSheetId="4" hidden="1">#REF!</definedName>
    <definedName name="BEx014RF2EDEL1FRJCNBG5KLRMP1" localSheetId="56" hidden="1">#REF!</definedName>
    <definedName name="BEx014RF2EDEL1FRJCNBG5KLRMP1" localSheetId="57" hidden="1">#REF!</definedName>
    <definedName name="BEx014RF2EDEL1FRJCNBG5KLRMP1" hidden="1">#REF!</definedName>
    <definedName name="BEx0164335HOE2K6E2NLCN2G1POJ" localSheetId="4" hidden="1">#REF!</definedName>
    <definedName name="BEx0164335HOE2K6E2NLCN2G1POJ" localSheetId="56" hidden="1">#REF!</definedName>
    <definedName name="BEx0164335HOE2K6E2NLCN2G1POJ" localSheetId="57" hidden="1">#REF!</definedName>
    <definedName name="BEx0164335HOE2K6E2NLCN2G1POJ" hidden="1">#REF!</definedName>
    <definedName name="BEx01ALX2MJKBB1ZFES9DQCGVFII" localSheetId="4" hidden="1">#REF!</definedName>
    <definedName name="BEx01ALX2MJKBB1ZFES9DQCGVFII" localSheetId="56" hidden="1">#REF!</definedName>
    <definedName name="BEx01ALX2MJKBB1ZFES9DQCGVFII" localSheetId="57" hidden="1">#REF!</definedName>
    <definedName name="BEx01ALX2MJKBB1ZFES9DQCGVFII" hidden="1">#REF!</definedName>
    <definedName name="BEx01FUM58JJKB44DGWO27Z27K78" localSheetId="4" hidden="1">#REF!</definedName>
    <definedName name="BEx01FUM58JJKB44DGWO27Z27K78" localSheetId="56" hidden="1">#REF!</definedName>
    <definedName name="BEx01FUM58JJKB44DGWO27Z27K78" localSheetId="57" hidden="1">#REF!</definedName>
    <definedName name="BEx01FUM58JJKB44DGWO27Z27K78" hidden="1">#REF!</definedName>
    <definedName name="BEx01H79PZK9RFFJ0GHR4XV8UZ1W" localSheetId="4" hidden="1">#REF!</definedName>
    <definedName name="BEx01H79PZK9RFFJ0GHR4XV8UZ1W" localSheetId="56" hidden="1">#REF!</definedName>
    <definedName name="BEx01H79PZK9RFFJ0GHR4XV8UZ1W" localSheetId="57" hidden="1">#REF!</definedName>
    <definedName name="BEx01H79PZK9RFFJ0GHR4XV8UZ1W" hidden="1">#REF!</definedName>
    <definedName name="BEx01R8OJKQ47JOSQ4SQNMNTCI9G" localSheetId="4" hidden="1">#REF!</definedName>
    <definedName name="BEx01R8OJKQ47JOSQ4SQNMNTCI9G" localSheetId="56" hidden="1">#REF!</definedName>
    <definedName name="BEx01R8OJKQ47JOSQ4SQNMNTCI9G" localSheetId="57" hidden="1">#REF!</definedName>
    <definedName name="BEx01R8OJKQ47JOSQ4SQNMNTCI9G" hidden="1">#REF!</definedName>
    <definedName name="BEx01Y4SYEXBC7XHZF1E6AE7OL61" localSheetId="4" hidden="1">#REF!</definedName>
    <definedName name="BEx01Y4SYEXBC7XHZF1E6AE7OL61" localSheetId="56" hidden="1">#REF!</definedName>
    <definedName name="BEx01Y4SYEXBC7XHZF1E6AE7OL61" localSheetId="57" hidden="1">#REF!</definedName>
    <definedName name="BEx01Y4SYEXBC7XHZF1E6AE7OL61" hidden="1">#REF!</definedName>
    <definedName name="BEx02X76IRGDFUOPA59RXXEPE1MY" localSheetId="4" hidden="1">#REF!</definedName>
    <definedName name="BEx02X76IRGDFUOPA59RXXEPE1MY" localSheetId="56" hidden="1">#REF!</definedName>
    <definedName name="BEx02X76IRGDFUOPA59RXXEPE1MY" localSheetId="57" hidden="1">#REF!</definedName>
    <definedName name="BEx02X76IRGDFUOPA59RXXEPE1MY" hidden="1">#REF!</definedName>
    <definedName name="BEx031P2RYF8GO61KM46UHK3UJCY" localSheetId="4" hidden="1">#REF!</definedName>
    <definedName name="BEx031P2RYF8GO61KM46UHK3UJCY" localSheetId="56" hidden="1">#REF!</definedName>
    <definedName name="BEx031P2RYF8GO61KM46UHK3UJCY" localSheetId="57" hidden="1">#REF!</definedName>
    <definedName name="BEx031P2RYF8GO61KM46UHK3UJCY" hidden="1">#REF!</definedName>
    <definedName name="BEx1EZLJ4OTPAQPHB6I38RK4702P" localSheetId="4" hidden="1">#REF!</definedName>
    <definedName name="BEx1EZLJ4OTPAQPHB6I38RK4702P" localSheetId="56" hidden="1">#REF!</definedName>
    <definedName name="BEx1EZLJ4OTPAQPHB6I38RK4702P" localSheetId="57" hidden="1">#REF!</definedName>
    <definedName name="BEx1EZLJ4OTPAQPHB6I38RK4702P" hidden="1">#REF!</definedName>
    <definedName name="BEx1F739APLZ0X4VTCG9DL1U2PQE" localSheetId="4" hidden="1">#REF!</definedName>
    <definedName name="BEx1F739APLZ0X4VTCG9DL1U2PQE" localSheetId="56" hidden="1">#REF!</definedName>
    <definedName name="BEx1F739APLZ0X4VTCG9DL1U2PQE" localSheetId="57" hidden="1">#REF!</definedName>
    <definedName name="BEx1F739APLZ0X4VTCG9DL1U2PQE" hidden="1">#REF!</definedName>
    <definedName name="BEx1G3GKCWN7CDX0K8K4Q18T1IEY" localSheetId="4" hidden="1">#REF!</definedName>
    <definedName name="BEx1G3GKCWN7CDX0K8K4Q18T1IEY" localSheetId="56" hidden="1">#REF!</definedName>
    <definedName name="BEx1G3GKCWN7CDX0K8K4Q18T1IEY" localSheetId="57" hidden="1">#REF!</definedName>
    <definedName name="BEx1G3GKCWN7CDX0K8K4Q18T1IEY" hidden="1">#REF!</definedName>
    <definedName name="BEx1G9LN0Y97ULAOFDT3V3UYRC8L" localSheetId="4" hidden="1">#REF!</definedName>
    <definedName name="BEx1G9LN0Y97ULAOFDT3V3UYRC8L" localSheetId="56" hidden="1">#REF!</definedName>
    <definedName name="BEx1G9LN0Y97ULAOFDT3V3UYRC8L" localSheetId="57" hidden="1">#REF!</definedName>
    <definedName name="BEx1G9LN0Y97ULAOFDT3V3UYRC8L" hidden="1">#REF!</definedName>
    <definedName name="BEx1GANH6HB6DB5GB9GBR3LHZ08N" localSheetId="4" hidden="1">#REF!</definedName>
    <definedName name="BEx1GANH6HB6DB5GB9GBR3LHZ08N" localSheetId="56" hidden="1">#REF!</definedName>
    <definedName name="BEx1GANH6HB6DB5GB9GBR3LHZ08N" localSheetId="57" hidden="1">#REF!</definedName>
    <definedName name="BEx1GANH6HB6DB5GB9GBR3LHZ08N" hidden="1">#REF!</definedName>
    <definedName name="BEx1GF5CQPLAZEP2KQEV79DOH8AM" localSheetId="4" hidden="1">#REF!</definedName>
    <definedName name="BEx1GF5CQPLAZEP2KQEV79DOH8AM" localSheetId="56" hidden="1">#REF!</definedName>
    <definedName name="BEx1GF5CQPLAZEP2KQEV79DOH8AM" localSheetId="57" hidden="1">#REF!</definedName>
    <definedName name="BEx1GF5CQPLAZEP2KQEV79DOH8AM" hidden="1">#REF!</definedName>
    <definedName name="BEx1GXQA7OFSHSNS1VQFHSG5C38Y" localSheetId="4" hidden="1">#REF!</definedName>
    <definedName name="BEx1GXQA7OFSHSNS1VQFHSG5C38Y" localSheetId="56" hidden="1">#REF!</definedName>
    <definedName name="BEx1GXQA7OFSHSNS1VQFHSG5C38Y" localSheetId="57" hidden="1">#REF!</definedName>
    <definedName name="BEx1GXQA7OFSHSNS1VQFHSG5C38Y" hidden="1">#REF!</definedName>
    <definedName name="BEx1H1H30U9JU85RXU5CGK52TWPR" localSheetId="4" hidden="1">#REF!</definedName>
    <definedName name="BEx1H1H30U9JU85RXU5CGK52TWPR" localSheetId="56" hidden="1">#REF!</definedName>
    <definedName name="BEx1H1H30U9JU85RXU5CGK52TWPR" localSheetId="57" hidden="1">#REF!</definedName>
    <definedName name="BEx1H1H30U9JU85RXU5CGK52TWPR" hidden="1">#REF!</definedName>
    <definedName name="BEx1HJB5CJB7EC6ADJ7FFNFX7NOB" localSheetId="4" hidden="1">#REF!</definedName>
    <definedName name="BEx1HJB5CJB7EC6ADJ7FFNFX7NOB" localSheetId="56" hidden="1">#REF!</definedName>
    <definedName name="BEx1HJB5CJB7EC6ADJ7FFNFX7NOB" localSheetId="57" hidden="1">#REF!</definedName>
    <definedName name="BEx1HJB5CJB7EC6ADJ7FFNFX7NOB" hidden="1">#REF!</definedName>
    <definedName name="BEx1HP5GWSCV7USEV7XCU9RK5PK7" localSheetId="4" hidden="1">#REF!</definedName>
    <definedName name="BEx1HP5GWSCV7USEV7XCU9RK5PK7" localSheetId="56" hidden="1">#REF!</definedName>
    <definedName name="BEx1HP5GWSCV7USEV7XCU9RK5PK7" localSheetId="57" hidden="1">#REF!</definedName>
    <definedName name="BEx1HP5GWSCV7USEV7XCU9RK5PK7" hidden="1">#REF!</definedName>
    <definedName name="BEx1HQSW0WNYRWLH6A8A7S0DMXK1" localSheetId="4" hidden="1">#REF!</definedName>
    <definedName name="BEx1HQSW0WNYRWLH6A8A7S0DMXK1" localSheetId="56" hidden="1">#REF!</definedName>
    <definedName name="BEx1HQSW0WNYRWLH6A8A7S0DMXK1" localSheetId="57" hidden="1">#REF!</definedName>
    <definedName name="BEx1HQSW0WNYRWLH6A8A7S0DMXK1" hidden="1">#REF!</definedName>
    <definedName name="BEx1HTNBBU5LL5AR8NS2TC2IG0KG" localSheetId="4" hidden="1">#REF!</definedName>
    <definedName name="BEx1HTNBBU5LL5AR8NS2TC2IG0KG" localSheetId="56" hidden="1">#REF!</definedName>
    <definedName name="BEx1HTNBBU5LL5AR8NS2TC2IG0KG" localSheetId="57" hidden="1">#REF!</definedName>
    <definedName name="BEx1HTNBBU5LL5AR8NS2TC2IG0KG" hidden="1">#REF!</definedName>
    <definedName name="BEx1I1FU37H9HJUOYEI41LDG4A91" localSheetId="4" hidden="1">#REF!</definedName>
    <definedName name="BEx1I1FU37H9HJUOYEI41LDG4A91" localSheetId="56" hidden="1">#REF!</definedName>
    <definedName name="BEx1I1FU37H9HJUOYEI41LDG4A91" localSheetId="57" hidden="1">#REF!</definedName>
    <definedName name="BEx1I1FU37H9HJUOYEI41LDG4A91" hidden="1">#REF!</definedName>
    <definedName name="BEx1ICOJOZB9QGB9HGISBKMYSTY6" localSheetId="4" hidden="1">#REF!</definedName>
    <definedName name="BEx1ICOJOZB9QGB9HGISBKMYSTY6" localSheetId="56" hidden="1">#REF!</definedName>
    <definedName name="BEx1ICOJOZB9QGB9HGISBKMYSTY6" localSheetId="57" hidden="1">#REF!</definedName>
    <definedName name="BEx1ICOJOZB9QGB9HGISBKMYSTY6" hidden="1">#REF!</definedName>
    <definedName name="BEx1IITNP17AVZYI3SD7DGW2GUJE" localSheetId="4" hidden="1">#REF!</definedName>
    <definedName name="BEx1IITNP17AVZYI3SD7DGW2GUJE" localSheetId="56" hidden="1">#REF!</definedName>
    <definedName name="BEx1IITNP17AVZYI3SD7DGW2GUJE" localSheetId="57" hidden="1">#REF!</definedName>
    <definedName name="BEx1IITNP17AVZYI3SD7DGW2GUJE" hidden="1">#REF!</definedName>
    <definedName name="BEx1IJKIR3SB0715Y9LKU8K88NFV" localSheetId="4" hidden="1">#REF!</definedName>
    <definedName name="BEx1IJKIR3SB0715Y9LKU8K88NFV" localSheetId="56" hidden="1">#REF!</definedName>
    <definedName name="BEx1IJKIR3SB0715Y9LKU8K88NFV" localSheetId="57" hidden="1">#REF!</definedName>
    <definedName name="BEx1IJKIR3SB0715Y9LKU8K88NFV" hidden="1">#REF!</definedName>
    <definedName name="BEx1ILYUTKNX73SZTJ55QTK8I1O1" localSheetId="4" hidden="1">#REF!</definedName>
    <definedName name="BEx1ILYUTKNX73SZTJ55QTK8I1O1" localSheetId="56" hidden="1">#REF!</definedName>
    <definedName name="BEx1ILYUTKNX73SZTJ55QTK8I1O1" localSheetId="57" hidden="1">#REF!</definedName>
    <definedName name="BEx1ILYUTKNX73SZTJ55QTK8I1O1" hidden="1">#REF!</definedName>
    <definedName name="BEx1IOTGCDDIPKC75AVEQT63UUFK" localSheetId="4" hidden="1">#REF!</definedName>
    <definedName name="BEx1IOTGCDDIPKC75AVEQT63UUFK" localSheetId="56" hidden="1">#REF!</definedName>
    <definedName name="BEx1IOTGCDDIPKC75AVEQT63UUFK" localSheetId="57" hidden="1">#REF!</definedName>
    <definedName name="BEx1IOTGCDDIPKC75AVEQT63UUFK" hidden="1">#REF!</definedName>
    <definedName name="BEx1JAJN5OHX98WL7BT4AMQFCOXG" localSheetId="4" hidden="1">#REF!</definedName>
    <definedName name="BEx1JAJN5OHX98WL7BT4AMQFCOXG" localSheetId="28" hidden="1">#REF!</definedName>
    <definedName name="BEx1JAJN5OHX98WL7BT4AMQFCOXG" localSheetId="56" hidden="1">#REF!</definedName>
    <definedName name="BEx1JAJN5OHX98WL7BT4AMQFCOXG" localSheetId="57" hidden="1">#REF!</definedName>
    <definedName name="BEx1JAJN5OHX98WL7BT4AMQFCOXG" hidden="1">#REF!</definedName>
    <definedName name="BEx1JHFR1J2LANUVB0B78KQT40EM" localSheetId="4" hidden="1">#REF!</definedName>
    <definedName name="BEx1JHFR1J2LANUVB0B78KQT40EM" localSheetId="56" hidden="1">#REF!</definedName>
    <definedName name="BEx1JHFR1J2LANUVB0B78KQT40EM" localSheetId="57" hidden="1">#REF!</definedName>
    <definedName name="BEx1JHFR1J2LANUVB0B78KQT40EM" hidden="1">#REF!</definedName>
    <definedName name="BEx1JIS89AHDF4RREYGSGK8RLZ4B" localSheetId="4" hidden="1">#REF!</definedName>
    <definedName name="BEx1JIS89AHDF4RREYGSGK8RLZ4B" localSheetId="56" hidden="1">#REF!</definedName>
    <definedName name="BEx1JIS89AHDF4RREYGSGK8RLZ4B" localSheetId="57" hidden="1">#REF!</definedName>
    <definedName name="BEx1JIS89AHDF4RREYGSGK8RLZ4B" hidden="1">#REF!</definedName>
    <definedName name="BEx1JR117VHI06Q5A1ELPTNSOPOM" localSheetId="4" hidden="1">#REF!</definedName>
    <definedName name="BEx1JR117VHI06Q5A1ELPTNSOPOM" localSheetId="56" hidden="1">#REF!</definedName>
    <definedName name="BEx1JR117VHI06Q5A1ELPTNSOPOM" localSheetId="57" hidden="1">#REF!</definedName>
    <definedName name="BEx1JR117VHI06Q5A1ELPTNSOPOM" hidden="1">#REF!</definedName>
    <definedName name="BEx1JX6513L1X4IO6FHJ372I5X3O" localSheetId="4" hidden="1">#REF!</definedName>
    <definedName name="BEx1JX6513L1X4IO6FHJ372I5X3O" localSheetId="56" hidden="1">#REF!</definedName>
    <definedName name="BEx1JX6513L1X4IO6FHJ372I5X3O" localSheetId="57" hidden="1">#REF!</definedName>
    <definedName name="BEx1JX6513L1X4IO6FHJ372I5X3O" hidden="1">#REF!</definedName>
    <definedName name="BEx1JXX7DG0CL58DI7HCTKW0MH9U" localSheetId="4" hidden="1">#REF!</definedName>
    <definedName name="BEx1JXX7DG0CL58DI7HCTKW0MH9U" localSheetId="56" hidden="1">#REF!</definedName>
    <definedName name="BEx1JXX7DG0CL58DI7HCTKW0MH9U" localSheetId="57" hidden="1">#REF!</definedName>
    <definedName name="BEx1JXX7DG0CL58DI7HCTKW0MH9U" hidden="1">#REF!</definedName>
    <definedName name="BEx1JZF4LO81Y9AFMVS601KUD07D" localSheetId="4" hidden="1">#REF!</definedName>
    <definedName name="BEx1JZF4LO81Y9AFMVS601KUD07D" localSheetId="56" hidden="1">#REF!</definedName>
    <definedName name="BEx1JZF4LO81Y9AFMVS601KUD07D" localSheetId="57" hidden="1">#REF!</definedName>
    <definedName name="BEx1JZF4LO81Y9AFMVS601KUD07D" hidden="1">#REF!</definedName>
    <definedName name="BEx1KB98Z0U3KJ3ZAW9E9KERHMOO" localSheetId="4" hidden="1">#REF!</definedName>
    <definedName name="BEx1KB98Z0U3KJ3ZAW9E9KERHMOO" localSheetId="56" hidden="1">#REF!</definedName>
    <definedName name="BEx1KB98Z0U3KJ3ZAW9E9KERHMOO" localSheetId="57" hidden="1">#REF!</definedName>
    <definedName name="BEx1KB98Z0U3KJ3ZAW9E9KERHMOO" hidden="1">#REF!</definedName>
    <definedName name="BEx1KEUQ4SUSEPHP2DEYD80XKD6U" localSheetId="4" hidden="1">#REF!</definedName>
    <definedName name="BEx1KEUQ4SUSEPHP2DEYD80XKD6U" localSheetId="56" hidden="1">#REF!</definedName>
    <definedName name="BEx1KEUQ4SUSEPHP2DEYD80XKD6U" localSheetId="57" hidden="1">#REF!</definedName>
    <definedName name="BEx1KEUQ4SUSEPHP2DEYD80XKD6U" hidden="1">#REF!</definedName>
    <definedName name="BEx1KM75ZNSNC7TKUABQCSXY3TXK" localSheetId="4" hidden="1">#REF!</definedName>
    <definedName name="BEx1KM75ZNSNC7TKUABQCSXY3TXK" localSheetId="56" hidden="1">#REF!</definedName>
    <definedName name="BEx1KM75ZNSNC7TKUABQCSXY3TXK" localSheetId="57" hidden="1">#REF!</definedName>
    <definedName name="BEx1KM75ZNSNC7TKUABQCSXY3TXK" hidden="1">#REF!</definedName>
    <definedName name="BEx1KN8UY8HFWFWLYKT29C12Z9F7" localSheetId="4" hidden="1">#REF!</definedName>
    <definedName name="BEx1KN8UY8HFWFWLYKT29C12Z9F7" localSheetId="56" hidden="1">#REF!</definedName>
    <definedName name="BEx1KN8UY8HFWFWLYKT29C12Z9F7" localSheetId="57" hidden="1">#REF!</definedName>
    <definedName name="BEx1KN8UY8HFWFWLYKT29C12Z9F7" hidden="1">#REF!</definedName>
    <definedName name="BEx1KP1KYFFDRNHZZCC4F6LRZQM2" localSheetId="4" hidden="1">#REF!</definedName>
    <definedName name="BEx1KP1KYFFDRNHZZCC4F6LRZQM2" localSheetId="56" hidden="1">#REF!</definedName>
    <definedName name="BEx1KP1KYFFDRNHZZCC4F6LRZQM2" localSheetId="57" hidden="1">#REF!</definedName>
    <definedName name="BEx1KP1KYFFDRNHZZCC4F6LRZQM2" hidden="1">#REF!</definedName>
    <definedName name="BEx1L8O89JRNGPJNG44K1B3P4SVS" localSheetId="4" hidden="1">#REF!</definedName>
    <definedName name="BEx1L8O89JRNGPJNG44K1B3P4SVS" localSheetId="56" hidden="1">#REF!</definedName>
    <definedName name="BEx1L8O89JRNGPJNG44K1B3P4SVS" localSheetId="57" hidden="1">#REF!</definedName>
    <definedName name="BEx1L8O89JRNGPJNG44K1B3P4SVS" hidden="1">#REF!</definedName>
    <definedName name="BEx1LABNN9R2GABY7NF6RLK0L8XJ" localSheetId="4" hidden="1">#REF!</definedName>
    <definedName name="BEx1LABNN9R2GABY7NF6RLK0L8XJ" localSheetId="56" hidden="1">#REF!</definedName>
    <definedName name="BEx1LABNN9R2GABY7NF6RLK0L8XJ" localSheetId="57" hidden="1">#REF!</definedName>
    <definedName name="BEx1LABNN9R2GABY7NF6RLK0L8XJ" hidden="1">#REF!</definedName>
    <definedName name="BEx1LEIQFBNN1N5IEUUKN1DFYB9W" localSheetId="4" hidden="1">#REF!</definedName>
    <definedName name="BEx1LEIQFBNN1N5IEUUKN1DFYB9W" localSheetId="56" hidden="1">#REF!</definedName>
    <definedName name="BEx1LEIQFBNN1N5IEUUKN1DFYB9W" localSheetId="57" hidden="1">#REF!</definedName>
    <definedName name="BEx1LEIQFBNN1N5IEUUKN1DFYB9W" hidden="1">#REF!</definedName>
    <definedName name="BEx1LGX07UXHGE7HAM4GN8MJ3SWP" localSheetId="4" hidden="1">#REF!</definedName>
    <definedName name="BEx1LGX07UXHGE7HAM4GN8MJ3SWP" localSheetId="56" hidden="1">#REF!</definedName>
    <definedName name="BEx1LGX07UXHGE7HAM4GN8MJ3SWP" localSheetId="57" hidden="1">#REF!</definedName>
    <definedName name="BEx1LGX07UXHGE7HAM4GN8MJ3SWP" hidden="1">#REF!</definedName>
    <definedName name="BEx1LI9I33BHC4Q65Q598XLBSW3Q" localSheetId="4" hidden="1">#REF!</definedName>
    <definedName name="BEx1LI9I33BHC4Q65Q598XLBSW3Q" localSheetId="56" hidden="1">#REF!</definedName>
    <definedName name="BEx1LI9I33BHC4Q65Q598XLBSW3Q" localSheetId="57" hidden="1">#REF!</definedName>
    <definedName name="BEx1LI9I33BHC4Q65Q598XLBSW3Q" hidden="1">#REF!</definedName>
    <definedName name="BEx1LMB7LXQZ7TMFBSS1WAN594M2" localSheetId="4" hidden="1">#REF!</definedName>
    <definedName name="BEx1LMB7LXQZ7TMFBSS1WAN594M2" localSheetId="56" hidden="1">#REF!</definedName>
    <definedName name="BEx1LMB7LXQZ7TMFBSS1WAN594M2" localSheetId="57" hidden="1">#REF!</definedName>
    <definedName name="BEx1LMB7LXQZ7TMFBSS1WAN594M2" hidden="1">#REF!</definedName>
    <definedName name="BEx1LQCU5UCFX0YVPLFN54KM2LRE" localSheetId="4" hidden="1">#REF!</definedName>
    <definedName name="BEx1LQCU5UCFX0YVPLFN54KM2LRE" localSheetId="56" hidden="1">#REF!</definedName>
    <definedName name="BEx1LQCU5UCFX0YVPLFN54KM2LRE" localSheetId="57" hidden="1">#REF!</definedName>
    <definedName name="BEx1LQCU5UCFX0YVPLFN54KM2LRE" hidden="1">#REF!</definedName>
    <definedName name="BEx1LW1TPHCGISW8OEXJ037NCG8U" localSheetId="4" hidden="1">#REF!</definedName>
    <definedName name="BEx1LW1TPHCGISW8OEXJ037NCG8U" localSheetId="56" hidden="1">#REF!</definedName>
    <definedName name="BEx1LW1TPHCGISW8OEXJ037NCG8U" localSheetId="57" hidden="1">#REF!</definedName>
    <definedName name="BEx1LW1TPHCGISW8OEXJ037NCG8U" hidden="1">#REF!</definedName>
    <definedName name="BEx1LXEAP4VKKRKYNUXVIHPBN6LW" localSheetId="4" hidden="1">#REF!</definedName>
    <definedName name="BEx1LXEAP4VKKRKYNUXVIHPBN6LW" localSheetId="56" hidden="1">#REF!</definedName>
    <definedName name="BEx1LXEAP4VKKRKYNUXVIHPBN6LW" localSheetId="57" hidden="1">#REF!</definedName>
    <definedName name="BEx1LXEAP4VKKRKYNUXVIHPBN6LW" hidden="1">#REF!</definedName>
    <definedName name="BEx1LY00YQGXNOQI9AGLR4DJYQBX" localSheetId="4" hidden="1">#REF!</definedName>
    <definedName name="BEx1LY00YQGXNOQI9AGLR4DJYQBX" localSheetId="56" hidden="1">#REF!</definedName>
    <definedName name="BEx1LY00YQGXNOQI9AGLR4DJYQBX" localSheetId="57" hidden="1">#REF!</definedName>
    <definedName name="BEx1LY00YQGXNOQI9AGLR4DJYQBX" hidden="1">#REF!</definedName>
    <definedName name="BEx1M38RIOST3SWBAK9Z5MRXHBD5" localSheetId="4" hidden="1">#REF!</definedName>
    <definedName name="BEx1M38RIOST3SWBAK9Z5MRXHBD5" localSheetId="56" hidden="1">#REF!</definedName>
    <definedName name="BEx1M38RIOST3SWBAK9Z5MRXHBD5" localSheetId="57" hidden="1">#REF!</definedName>
    <definedName name="BEx1M38RIOST3SWBAK9Z5MRXHBD5" hidden="1">#REF!</definedName>
    <definedName name="BEx1MPF8FKY8IZ16R40XUV1VAFKN" localSheetId="4" hidden="1">#REF!</definedName>
    <definedName name="BEx1MPF8FKY8IZ16R40XUV1VAFKN" localSheetId="56" hidden="1">#REF!</definedName>
    <definedName name="BEx1MPF8FKY8IZ16R40XUV1VAFKN" localSheetId="57" hidden="1">#REF!</definedName>
    <definedName name="BEx1MPF8FKY8IZ16R40XUV1VAFKN" hidden="1">#REF!</definedName>
    <definedName name="BEx1MV9JIC3VGAO9FKHL2OQ204I5" localSheetId="4" hidden="1">#REF!</definedName>
    <definedName name="BEx1MV9JIC3VGAO9FKHL2OQ204I5" localSheetId="56" hidden="1">#REF!</definedName>
    <definedName name="BEx1MV9JIC3VGAO9FKHL2OQ204I5" localSheetId="57" hidden="1">#REF!</definedName>
    <definedName name="BEx1MV9JIC3VGAO9FKHL2OQ204I5" hidden="1">#REF!</definedName>
    <definedName name="BEx1NEQVTBXZ16ECJQHJFGHAXT9X" localSheetId="4" hidden="1">#REF!</definedName>
    <definedName name="BEx1NEQVTBXZ16ECJQHJFGHAXT9X" localSheetId="56" hidden="1">#REF!</definedName>
    <definedName name="BEx1NEQVTBXZ16ECJQHJFGHAXT9X" localSheetId="57" hidden="1">#REF!</definedName>
    <definedName name="BEx1NEQVTBXZ16ECJQHJFGHAXT9X" hidden="1">#REF!</definedName>
    <definedName name="BEx1NHQQXWEJ5TG8SS19FG7E45TX" localSheetId="4" hidden="1">#REF!</definedName>
    <definedName name="BEx1NHQQXWEJ5TG8SS19FG7E45TX" localSheetId="56" hidden="1">#REF!</definedName>
    <definedName name="BEx1NHQQXWEJ5TG8SS19FG7E45TX" localSheetId="57" hidden="1">#REF!</definedName>
    <definedName name="BEx1NHQQXWEJ5TG8SS19FG7E45TX" hidden="1">#REF!</definedName>
    <definedName name="BEx1NHW2KN6137AK7CHRNDW9PODU" localSheetId="4" hidden="1">#REF!</definedName>
    <definedName name="BEx1NHW2KN6137AK7CHRNDW9PODU" localSheetId="56" hidden="1">#REF!</definedName>
    <definedName name="BEx1NHW2KN6137AK7CHRNDW9PODU" localSheetId="57" hidden="1">#REF!</definedName>
    <definedName name="BEx1NHW2KN6137AK7CHRNDW9PODU" hidden="1">#REF!</definedName>
    <definedName name="BEx1NQVQK8A0AS3GAZ0EOYNFGG69" localSheetId="4" hidden="1">#REF!</definedName>
    <definedName name="BEx1NQVQK8A0AS3GAZ0EOYNFGG69" localSheetId="56" hidden="1">#REF!</definedName>
    <definedName name="BEx1NQVQK8A0AS3GAZ0EOYNFGG69" localSheetId="57" hidden="1">#REF!</definedName>
    <definedName name="BEx1NQVQK8A0AS3GAZ0EOYNFGG69" hidden="1">#REF!</definedName>
    <definedName name="BEx1NSZGKIZTXR48KF9BGSOF68OT" localSheetId="4" hidden="1">#REF!</definedName>
    <definedName name="BEx1NSZGKIZTXR48KF9BGSOF68OT" localSheetId="56" hidden="1">#REF!</definedName>
    <definedName name="BEx1NSZGKIZTXR48KF9BGSOF68OT" localSheetId="57" hidden="1">#REF!</definedName>
    <definedName name="BEx1NSZGKIZTXR48KF9BGSOF68OT" hidden="1">#REF!</definedName>
    <definedName name="BEx1O1DEXK437UP317ZT0R8JSFH6" localSheetId="4" hidden="1">#REF!</definedName>
    <definedName name="BEx1O1DEXK437UP317ZT0R8JSFH6" localSheetId="56" hidden="1">#REF!</definedName>
    <definedName name="BEx1O1DEXK437UP317ZT0R8JSFH6" localSheetId="57" hidden="1">#REF!</definedName>
    <definedName name="BEx1O1DEXK437UP317ZT0R8JSFH6" hidden="1">#REF!</definedName>
    <definedName name="BEx1O6614IFKXRV5R66AEUA4OVAM" localSheetId="4" hidden="1">#REF!</definedName>
    <definedName name="BEx1O6614IFKXRV5R66AEUA4OVAM" localSheetId="56" hidden="1">#REF!</definedName>
    <definedName name="BEx1O6614IFKXRV5R66AEUA4OVAM" localSheetId="57" hidden="1">#REF!</definedName>
    <definedName name="BEx1O6614IFKXRV5R66AEUA4OVAM" hidden="1">#REF!</definedName>
    <definedName name="BEx1O6GUBMIPGHJ61BC8TKKUW22W" localSheetId="4" hidden="1">#REF!</definedName>
    <definedName name="BEx1O6GUBMIPGHJ61BC8TKKUW22W" localSheetId="56" hidden="1">#REF!</definedName>
    <definedName name="BEx1O6GUBMIPGHJ61BC8TKKUW22W" localSheetId="57" hidden="1">#REF!</definedName>
    <definedName name="BEx1O6GUBMIPGHJ61BC8TKKUW22W" hidden="1">#REF!</definedName>
    <definedName name="BEx1O7D711X0K4W2PHZPRUKEHX56" localSheetId="4" hidden="1">#REF!</definedName>
    <definedName name="BEx1O7D711X0K4W2PHZPRUKEHX56" localSheetId="56" hidden="1">#REF!</definedName>
    <definedName name="BEx1O7D711X0K4W2PHZPRUKEHX56" localSheetId="57" hidden="1">#REF!</definedName>
    <definedName name="BEx1O7D711X0K4W2PHZPRUKEHX56" hidden="1">#REF!</definedName>
    <definedName name="BEx1O8PT3TJWB3ZQMNB3CO1X769Q" localSheetId="4" hidden="1">#REF!</definedName>
    <definedName name="BEx1O8PT3TJWB3ZQMNB3CO1X769Q" localSheetId="56" hidden="1">#REF!</definedName>
    <definedName name="BEx1O8PT3TJWB3ZQMNB3CO1X769Q" localSheetId="57" hidden="1">#REF!</definedName>
    <definedName name="BEx1O8PT3TJWB3ZQMNB3CO1X769Q" hidden="1">#REF!</definedName>
    <definedName name="BEx1OHUUJFXWBYQMCTXDTFM7398B" localSheetId="4" hidden="1">#REF!</definedName>
    <definedName name="BEx1OHUUJFXWBYQMCTXDTFM7398B" localSheetId="56" hidden="1">#REF!</definedName>
    <definedName name="BEx1OHUUJFXWBYQMCTXDTFM7398B" localSheetId="57" hidden="1">#REF!</definedName>
    <definedName name="BEx1OHUUJFXWBYQMCTXDTFM7398B" hidden="1">#REF!</definedName>
    <definedName name="BEx1OJYCP70EV45S2RQMZ102FCST" localSheetId="4" hidden="1">#REF!</definedName>
    <definedName name="BEx1OJYCP70EV45S2RQMZ102FCST" localSheetId="56" hidden="1">#REF!</definedName>
    <definedName name="BEx1OJYCP70EV45S2RQMZ102FCST" localSheetId="57" hidden="1">#REF!</definedName>
    <definedName name="BEx1OJYCP70EV45S2RQMZ102FCST" hidden="1">#REF!</definedName>
    <definedName name="BEx1OOG7N8G18H5T04E1DQPZ75S1" localSheetId="4" hidden="1">#REF!</definedName>
    <definedName name="BEx1OOG7N8G18H5T04E1DQPZ75S1" localSheetId="56" hidden="1">#REF!</definedName>
    <definedName name="BEx1OOG7N8G18H5T04E1DQPZ75S1" localSheetId="57" hidden="1">#REF!</definedName>
    <definedName name="BEx1OOG7N8G18H5T04E1DQPZ75S1" hidden="1">#REF!</definedName>
    <definedName name="BEx1OV6WEEQ5AXCSQENZVRW4ALRL" localSheetId="4" hidden="1">#REF!</definedName>
    <definedName name="BEx1OV6WEEQ5AXCSQENZVRW4ALRL" localSheetId="56" hidden="1">#REF!</definedName>
    <definedName name="BEx1OV6WEEQ5AXCSQENZVRW4ALRL" localSheetId="57" hidden="1">#REF!</definedName>
    <definedName name="BEx1OV6WEEQ5AXCSQENZVRW4ALRL" hidden="1">#REF!</definedName>
    <definedName name="BEx1OVXXM7QS2TUIR58T0NCN4SL5" localSheetId="4" hidden="1">#REF!</definedName>
    <definedName name="BEx1OVXXM7QS2TUIR58T0NCN4SL5" localSheetId="56" hidden="1">#REF!</definedName>
    <definedName name="BEx1OVXXM7QS2TUIR58T0NCN4SL5" localSheetId="57" hidden="1">#REF!</definedName>
    <definedName name="BEx1OVXXM7QS2TUIR58T0NCN4SL5" hidden="1">#REF!</definedName>
    <definedName name="BEx1OY1GWPXCLQCYQJPFG5PTWX2T" localSheetId="4" hidden="1">#REF!</definedName>
    <definedName name="BEx1OY1GWPXCLQCYQJPFG5PTWX2T" localSheetId="56" hidden="1">#REF!</definedName>
    <definedName name="BEx1OY1GWPXCLQCYQJPFG5PTWX2T" localSheetId="57" hidden="1">#REF!</definedName>
    <definedName name="BEx1OY1GWPXCLQCYQJPFG5PTWX2T" hidden="1">#REF!</definedName>
    <definedName name="BEx1PD0YCG6L494302EIQ0Z5QLK2" localSheetId="4" hidden="1">#REF!</definedName>
    <definedName name="BEx1PD0YCG6L494302EIQ0Z5QLK2" localSheetId="56" hidden="1">#REF!</definedName>
    <definedName name="BEx1PD0YCG6L494302EIQ0Z5QLK2" localSheetId="57" hidden="1">#REF!</definedName>
    <definedName name="BEx1PD0YCG6L494302EIQ0Z5QLK2" hidden="1">#REF!</definedName>
    <definedName name="BEx1PDBQS1DMXNHXQCS0LWCC4XXI" localSheetId="4" hidden="1">#REF!</definedName>
    <definedName name="BEx1PDBQS1DMXNHXQCS0LWCC4XXI" localSheetId="56" hidden="1">#REF!</definedName>
    <definedName name="BEx1PDBQS1DMXNHXQCS0LWCC4XXI" localSheetId="57" hidden="1">#REF!</definedName>
    <definedName name="BEx1PDBQS1DMXNHXQCS0LWCC4XXI" hidden="1">#REF!</definedName>
    <definedName name="BEx1PEIXHT5I9IAAHMGUFFK63TVS" localSheetId="4" hidden="1">#REF!</definedName>
    <definedName name="BEx1PEIXHT5I9IAAHMGUFFK63TVS" localSheetId="56" hidden="1">#REF!</definedName>
    <definedName name="BEx1PEIXHT5I9IAAHMGUFFK63TVS" localSheetId="57" hidden="1">#REF!</definedName>
    <definedName name="BEx1PEIXHT5I9IAAHMGUFFK63TVS" hidden="1">#REF!</definedName>
    <definedName name="BEx1PG65EN5EP93O3JDE5BK6WZ9Y" localSheetId="4" hidden="1">#REF!</definedName>
    <definedName name="BEx1PG65EN5EP93O3JDE5BK6WZ9Y" localSheetId="56" hidden="1">#REF!</definedName>
    <definedName name="BEx1PG65EN5EP93O3JDE5BK6WZ9Y" localSheetId="57" hidden="1">#REF!</definedName>
    <definedName name="BEx1PG65EN5EP93O3JDE5BK6WZ9Y" hidden="1">#REF!</definedName>
    <definedName name="BEx1POV1Q600IQVOY6W0829S3IJC" localSheetId="4" hidden="1">#REF!</definedName>
    <definedName name="BEx1POV1Q600IQVOY6W0829S3IJC" localSheetId="56" hidden="1">#REF!</definedName>
    <definedName name="BEx1POV1Q600IQVOY6W0829S3IJC" localSheetId="57" hidden="1">#REF!</definedName>
    <definedName name="BEx1POV1Q600IQVOY6W0829S3IJC" hidden="1">#REF!</definedName>
    <definedName name="BEx1PRK6ZJASH2B0PUGUSX9LGT31" localSheetId="4" hidden="1">#REF!</definedName>
    <definedName name="BEx1PRK6ZJASH2B0PUGUSX9LGT31" localSheetId="56" hidden="1">#REF!</definedName>
    <definedName name="BEx1PRK6ZJASH2B0PUGUSX9LGT31" localSheetId="57" hidden="1">#REF!</definedName>
    <definedName name="BEx1PRK6ZJASH2B0PUGUSX9LGT31" hidden="1">#REF!</definedName>
    <definedName name="BEx1Q3ZUKYHQ8DR7I9DW319KW39M" localSheetId="4" hidden="1">#REF!</definedName>
    <definedName name="BEx1Q3ZUKYHQ8DR7I9DW319KW39M" localSheetId="56" hidden="1">#REF!</definedName>
    <definedName name="BEx1Q3ZUKYHQ8DR7I9DW319KW39M" localSheetId="57" hidden="1">#REF!</definedName>
    <definedName name="BEx1Q3ZUKYHQ8DR7I9DW319KW39M" hidden="1">#REF!</definedName>
    <definedName name="BEx1Q9E3KUY0R92RGIJS96P13U50" localSheetId="4" hidden="1">#REF!</definedName>
    <definedName name="BEx1Q9E3KUY0R92RGIJS96P13U50" localSheetId="56" hidden="1">#REF!</definedName>
    <definedName name="BEx1Q9E3KUY0R92RGIJS96P13U50" localSheetId="57" hidden="1">#REF!</definedName>
    <definedName name="BEx1Q9E3KUY0R92RGIJS96P13U50" hidden="1">#REF!</definedName>
    <definedName name="BEx1QB1H4V3PGWKVYBGRZSP4MFNB" localSheetId="4" hidden="1">#REF!</definedName>
    <definedName name="BEx1QB1H4V3PGWKVYBGRZSP4MFNB" localSheetId="56" hidden="1">#REF!</definedName>
    <definedName name="BEx1QB1H4V3PGWKVYBGRZSP4MFNB" localSheetId="57" hidden="1">#REF!</definedName>
    <definedName name="BEx1QB1H4V3PGWKVYBGRZSP4MFNB" hidden="1">#REF!</definedName>
    <definedName name="BEx1QCJGPDGG7A86SGA0WUFAO74J" localSheetId="4" hidden="1">#REF!</definedName>
    <definedName name="BEx1QCJGPDGG7A86SGA0WUFAO74J" localSheetId="56" hidden="1">#REF!</definedName>
    <definedName name="BEx1QCJGPDGG7A86SGA0WUFAO74J" localSheetId="57" hidden="1">#REF!</definedName>
    <definedName name="BEx1QCJGPDGG7A86SGA0WUFAO74J" hidden="1">#REF!</definedName>
    <definedName name="BEx1QD50V5QCROW70YEU8EWC9Y2N" localSheetId="4" hidden="1">#REF!</definedName>
    <definedName name="BEx1QD50V5QCROW70YEU8EWC9Y2N" localSheetId="56" hidden="1">#REF!</definedName>
    <definedName name="BEx1QD50V5QCROW70YEU8EWC9Y2N" localSheetId="57" hidden="1">#REF!</definedName>
    <definedName name="BEx1QD50V5QCROW70YEU8EWC9Y2N" hidden="1">#REF!</definedName>
    <definedName name="BEx1QGL03C74XUESK584HESLNI2V" localSheetId="4" hidden="1">#REF!</definedName>
    <definedName name="BEx1QGL03C74XUESK584HESLNI2V" localSheetId="56" hidden="1">#REF!</definedName>
    <definedName name="BEx1QGL03C74XUESK584HESLNI2V" localSheetId="57" hidden="1">#REF!</definedName>
    <definedName name="BEx1QGL03C74XUESK584HESLNI2V" hidden="1">#REF!</definedName>
    <definedName name="BEx1R67G9WLJSJ9CF2NOC0OZNC5Z" localSheetId="4" hidden="1">#REF!</definedName>
    <definedName name="BEx1R67G9WLJSJ9CF2NOC0OZNC5Z" localSheetId="56" hidden="1">#REF!</definedName>
    <definedName name="BEx1R67G9WLJSJ9CF2NOC0OZNC5Z" localSheetId="57" hidden="1">#REF!</definedName>
    <definedName name="BEx1R67G9WLJSJ9CF2NOC0OZNC5Z" hidden="1">#REF!</definedName>
    <definedName name="BEx1RAPGDMCALWNPDBPWEUXWD5G3" localSheetId="4" hidden="1">#REF!</definedName>
    <definedName name="BEx1RAPGDMCALWNPDBPWEUXWD5G3" localSheetId="56" hidden="1">#REF!</definedName>
    <definedName name="BEx1RAPGDMCALWNPDBPWEUXWD5G3" localSheetId="57" hidden="1">#REF!</definedName>
    <definedName name="BEx1RAPGDMCALWNPDBPWEUXWD5G3" hidden="1">#REF!</definedName>
    <definedName name="BEx1RIHZF0NWO6R650FM8WEJFKI3" localSheetId="4" hidden="1">#REF!</definedName>
    <definedName name="BEx1RIHZF0NWO6R650FM8WEJFKI3" localSheetId="56" hidden="1">#REF!</definedName>
    <definedName name="BEx1RIHZF0NWO6R650FM8WEJFKI3" localSheetId="57" hidden="1">#REF!</definedName>
    <definedName name="BEx1RIHZF0NWO6R650FM8WEJFKI3" hidden="1">#REF!</definedName>
    <definedName name="BEx1RMOWXZEV0FHPEAL9HQ2TVR70" localSheetId="4" hidden="1">#REF!</definedName>
    <definedName name="BEx1RMOWXZEV0FHPEAL9HQ2TVR70" localSheetId="56" hidden="1">#REF!</definedName>
    <definedName name="BEx1RMOWXZEV0FHPEAL9HQ2TVR70" localSheetId="57" hidden="1">#REF!</definedName>
    <definedName name="BEx1RMOWXZEV0FHPEAL9HQ2TVR70" hidden="1">#REF!</definedName>
    <definedName name="BEx1RO1HU2SURX6WDATS0GDEF9NO" localSheetId="4" hidden="1">#REF!</definedName>
    <definedName name="BEx1RO1HU2SURX6WDATS0GDEF9NO" localSheetId="56" hidden="1">#REF!</definedName>
    <definedName name="BEx1RO1HU2SURX6WDATS0GDEF9NO" localSheetId="57" hidden="1">#REF!</definedName>
    <definedName name="BEx1RO1HU2SURX6WDATS0GDEF9NO" hidden="1">#REF!</definedName>
    <definedName name="BEx1RQFUAMNY89ILCUHAINS4NBZT" localSheetId="4" hidden="1">#REF!</definedName>
    <definedName name="BEx1RQFUAMNY89ILCUHAINS4NBZT" localSheetId="56" hidden="1">#REF!</definedName>
    <definedName name="BEx1RQFUAMNY89ILCUHAINS4NBZT" localSheetId="57" hidden="1">#REF!</definedName>
    <definedName name="BEx1RQFUAMNY89ILCUHAINS4NBZT" hidden="1">#REF!</definedName>
    <definedName name="BEx1S24NOHQJ66DGHDE5FW2VWZ4X" localSheetId="4" hidden="1">#REF!</definedName>
    <definedName name="BEx1S24NOHQJ66DGHDE5FW2VWZ4X" localSheetId="56" hidden="1">#REF!</definedName>
    <definedName name="BEx1S24NOHQJ66DGHDE5FW2VWZ4X" localSheetId="57" hidden="1">#REF!</definedName>
    <definedName name="BEx1S24NOHQJ66DGHDE5FW2VWZ4X" hidden="1">#REF!</definedName>
    <definedName name="BEx1S7O5TIUC4H56D7N42POWYBW9" localSheetId="4" hidden="1">#REF!</definedName>
    <definedName name="BEx1S7O5TIUC4H56D7N42POWYBW9" localSheetId="56" hidden="1">#REF!</definedName>
    <definedName name="BEx1S7O5TIUC4H56D7N42POWYBW9" localSheetId="57" hidden="1">#REF!</definedName>
    <definedName name="BEx1S7O5TIUC4H56D7N42POWYBW9" hidden="1">#REF!</definedName>
    <definedName name="BEx1SBVCTJD9JNNWCDLKN66E1Q6I" localSheetId="4" hidden="1">#REF!</definedName>
    <definedName name="BEx1SBVCTJD9JNNWCDLKN66E1Q6I" localSheetId="28" hidden="1">#REF!</definedName>
    <definedName name="BEx1SBVCTJD9JNNWCDLKN66E1Q6I" localSheetId="56" hidden="1">#REF!</definedName>
    <definedName name="BEx1SBVCTJD9JNNWCDLKN66E1Q6I" localSheetId="57" hidden="1">#REF!</definedName>
    <definedName name="BEx1SBVCTJD9JNNWCDLKN66E1Q6I" hidden="1">#REF!</definedName>
    <definedName name="BEx1SC0PJJH88CDYX1D6ZCJQW9VU" localSheetId="4" hidden="1">#REF!</definedName>
    <definedName name="BEx1SC0PJJH88CDYX1D6ZCJQW9VU" localSheetId="56" hidden="1">#REF!</definedName>
    <definedName name="BEx1SC0PJJH88CDYX1D6ZCJQW9VU" localSheetId="57" hidden="1">#REF!</definedName>
    <definedName name="BEx1SC0PJJH88CDYX1D6ZCJQW9VU" hidden="1">#REF!</definedName>
    <definedName name="BEx1SC5YS301SA75E6RNLVMTU6DV" localSheetId="4" hidden="1">#REF!</definedName>
    <definedName name="BEx1SC5YS301SA75E6RNLVMTU6DV" localSheetId="56" hidden="1">#REF!</definedName>
    <definedName name="BEx1SC5YS301SA75E6RNLVMTU6DV" localSheetId="57" hidden="1">#REF!</definedName>
    <definedName name="BEx1SC5YS301SA75E6RNLVMTU6DV" hidden="1">#REF!</definedName>
    <definedName name="BEx1SEEZUUQDK0UCQVNOCNE4JS00" localSheetId="4" hidden="1">#REF!</definedName>
    <definedName name="BEx1SEEZUUQDK0UCQVNOCNE4JS00" localSheetId="56" hidden="1">#REF!</definedName>
    <definedName name="BEx1SEEZUUQDK0UCQVNOCNE4JS00" localSheetId="57" hidden="1">#REF!</definedName>
    <definedName name="BEx1SEEZUUQDK0UCQVNOCNE4JS00" hidden="1">#REF!</definedName>
    <definedName name="BEx1SLGGYUCU3YH254D7DNFMYXIK" localSheetId="4" hidden="1">#REF!</definedName>
    <definedName name="BEx1SLGGYUCU3YH254D7DNFMYXIK" localSheetId="56" hidden="1">#REF!</definedName>
    <definedName name="BEx1SLGGYUCU3YH254D7DNFMYXIK" localSheetId="57" hidden="1">#REF!</definedName>
    <definedName name="BEx1SLGGYUCU3YH254D7DNFMYXIK" hidden="1">#REF!</definedName>
    <definedName name="BEx1SNEQ0QWJKQS5NDTO59KE7TTZ" localSheetId="4" hidden="1">#REF!</definedName>
    <definedName name="BEx1SNEQ0QWJKQS5NDTO59KE7TTZ" localSheetId="56" hidden="1">#REF!</definedName>
    <definedName name="BEx1SNEQ0QWJKQS5NDTO59KE7TTZ" localSheetId="57" hidden="1">#REF!</definedName>
    <definedName name="BEx1SNEQ0QWJKQS5NDTO59KE7TTZ" hidden="1">#REF!</definedName>
    <definedName name="BEx1SO04X0MU8TYTG98PBXTKL448" localSheetId="4" hidden="1">#REF!</definedName>
    <definedName name="BEx1SO04X0MU8TYTG98PBXTKL448" localSheetId="56" hidden="1">#REF!</definedName>
    <definedName name="BEx1SO04X0MU8TYTG98PBXTKL448" localSheetId="57" hidden="1">#REF!</definedName>
    <definedName name="BEx1SO04X0MU8TYTG98PBXTKL448" hidden="1">#REF!</definedName>
    <definedName name="BEx1SR5I6FSB2AEFQCPJM4IDRGEZ" localSheetId="4" hidden="1">#REF!</definedName>
    <definedName name="BEx1SR5I6FSB2AEFQCPJM4IDRGEZ" localSheetId="56" hidden="1">#REF!</definedName>
    <definedName name="BEx1SR5I6FSB2AEFQCPJM4IDRGEZ" localSheetId="57" hidden="1">#REF!</definedName>
    <definedName name="BEx1SR5I6FSB2AEFQCPJM4IDRGEZ" hidden="1">#REF!</definedName>
    <definedName name="BEx1ST90ILAAFIZAEGI91OC41H11" localSheetId="4" hidden="1">#REF!</definedName>
    <definedName name="BEx1ST90ILAAFIZAEGI91OC41H11" localSheetId="56" hidden="1">#REF!</definedName>
    <definedName name="BEx1ST90ILAAFIZAEGI91OC41H11" localSheetId="57" hidden="1">#REF!</definedName>
    <definedName name="BEx1ST90ILAAFIZAEGI91OC41H11" hidden="1">#REF!</definedName>
    <definedName name="BEx1T0QRQDNZFGBNY5JF6CHMCOES" localSheetId="4" hidden="1">#REF!</definedName>
    <definedName name="BEx1T0QRQDNZFGBNY5JF6CHMCOES" localSheetId="56" hidden="1">#REF!</definedName>
    <definedName name="BEx1T0QRQDNZFGBNY5JF6CHMCOES" localSheetId="57" hidden="1">#REF!</definedName>
    <definedName name="BEx1T0QRQDNZFGBNY5JF6CHMCOES" hidden="1">#REF!</definedName>
    <definedName name="BEx1T2JHUU77ELR71GLA4ZOQV0XX" localSheetId="4" hidden="1">#REF!</definedName>
    <definedName name="BEx1T2JHUU77ELR71GLA4ZOQV0XX" localSheetId="56" hidden="1">#REF!</definedName>
    <definedName name="BEx1T2JHUU77ELR71GLA4ZOQV0XX" localSheetId="57" hidden="1">#REF!</definedName>
    <definedName name="BEx1T2JHUU77ELR71GLA4ZOQV0XX" hidden="1">#REF!</definedName>
    <definedName name="BEx1T9FN599KJFLF4NNQMER1DML4" localSheetId="4" hidden="1">#REF!</definedName>
    <definedName name="BEx1T9FN599KJFLF4NNQMER1DML4" localSheetId="56" hidden="1">#REF!</definedName>
    <definedName name="BEx1T9FN599KJFLF4NNQMER1DML4" localSheetId="57" hidden="1">#REF!</definedName>
    <definedName name="BEx1T9FN599KJFLF4NNQMER1DML4" hidden="1">#REF!</definedName>
    <definedName name="BEx1TW27H83R412SWSDWZ3ZABQBP" localSheetId="4" hidden="1">#REF!</definedName>
    <definedName name="BEx1TW27H83R412SWSDWZ3ZABQBP" localSheetId="56" hidden="1">#REF!</definedName>
    <definedName name="BEx1TW27H83R412SWSDWZ3ZABQBP" localSheetId="57" hidden="1">#REF!</definedName>
    <definedName name="BEx1TW27H83R412SWSDWZ3ZABQBP" hidden="1">#REF!</definedName>
    <definedName name="BEx1U6JSJHRQJLLZC9ZBM5KQ01CR" localSheetId="4" hidden="1">#REF!</definedName>
    <definedName name="BEx1U6JSJHRQJLLZC9ZBM5KQ01CR" localSheetId="56" hidden="1">#REF!</definedName>
    <definedName name="BEx1U6JSJHRQJLLZC9ZBM5KQ01CR" localSheetId="57" hidden="1">#REF!</definedName>
    <definedName name="BEx1U6JSJHRQJLLZC9ZBM5KQ01CR" hidden="1">#REF!</definedName>
    <definedName name="BEx1U93M0KKPPEMF1A764APTWH6T" localSheetId="4" hidden="1">#REF!</definedName>
    <definedName name="BEx1U93M0KKPPEMF1A764APTWH6T" localSheetId="56" hidden="1">#REF!</definedName>
    <definedName name="BEx1U93M0KKPPEMF1A764APTWH6T" localSheetId="57" hidden="1">#REF!</definedName>
    <definedName name="BEx1U93M0KKPPEMF1A764APTWH6T" hidden="1">#REF!</definedName>
    <definedName name="BEx1UCE9UR73QKBGFI0W3PW72IB7" localSheetId="4" hidden="1">#REF!</definedName>
    <definedName name="BEx1UCE9UR73QKBGFI0W3PW72IB7" localSheetId="28" hidden="1">#REF!</definedName>
    <definedName name="BEx1UCE9UR73QKBGFI0W3PW72IB7" localSheetId="56" hidden="1">#REF!</definedName>
    <definedName name="BEx1UCE9UR73QKBGFI0W3PW72IB7" localSheetId="57" hidden="1">#REF!</definedName>
    <definedName name="BEx1UCE9UR73QKBGFI0W3PW72IB7" hidden="1">#REF!</definedName>
    <definedName name="BEx1UGFWDLDESO34820P8SHQI9UO" localSheetId="4" hidden="1">#REF!</definedName>
    <definedName name="BEx1UGFWDLDESO34820P8SHQI9UO" localSheetId="56" hidden="1">#REF!</definedName>
    <definedName name="BEx1UGFWDLDESO34820P8SHQI9UO" localSheetId="57" hidden="1">#REF!</definedName>
    <definedName name="BEx1UGFWDLDESO34820P8SHQI9UO" hidden="1">#REF!</definedName>
    <definedName name="BEx1UNC2DEIHJ0588XJGAPI58SQF" localSheetId="4" hidden="1">#REF!</definedName>
    <definedName name="BEx1UNC2DEIHJ0588XJGAPI58SQF" localSheetId="56" hidden="1">#REF!</definedName>
    <definedName name="BEx1UNC2DEIHJ0588XJGAPI58SQF" localSheetId="57" hidden="1">#REF!</definedName>
    <definedName name="BEx1UNC2DEIHJ0588XJGAPI58SQF" hidden="1">#REF!</definedName>
    <definedName name="BEx1UP4RPWT1W3LD9ZV93N5SS3ET" localSheetId="4" hidden="1">#REF!</definedName>
    <definedName name="BEx1UP4RPWT1W3LD9ZV93N5SS3ET" localSheetId="56" hidden="1">#REF!</definedName>
    <definedName name="BEx1UP4RPWT1W3LD9ZV93N5SS3ET" localSheetId="57" hidden="1">#REF!</definedName>
    <definedName name="BEx1UP4RPWT1W3LD9ZV93N5SS3ET" hidden="1">#REF!</definedName>
    <definedName name="BEx1UR8BAG18KWHAOZZL82OPNKJN" localSheetId="4" hidden="1">#REF!</definedName>
    <definedName name="BEx1UR8BAG18KWHAOZZL82OPNKJN" localSheetId="56" hidden="1">#REF!</definedName>
    <definedName name="BEx1UR8BAG18KWHAOZZL82OPNKJN" localSheetId="57" hidden="1">#REF!</definedName>
    <definedName name="BEx1UR8BAG18KWHAOZZL82OPNKJN" hidden="1">#REF!</definedName>
    <definedName name="BEx1UV4LLMO1JFJ6TO2D775DOHOF" localSheetId="4" hidden="1">#REF!</definedName>
    <definedName name="BEx1UV4LLMO1JFJ6TO2D775DOHOF" localSheetId="56" hidden="1">#REF!</definedName>
    <definedName name="BEx1UV4LLMO1JFJ6TO2D775DOHOF" localSheetId="57" hidden="1">#REF!</definedName>
    <definedName name="BEx1UV4LLMO1JFJ6TO2D775DOHOF" hidden="1">#REF!</definedName>
    <definedName name="BEx1UZRR6S300ZOVD9TNTLUVHVI8" localSheetId="4" hidden="1">#REF!</definedName>
    <definedName name="BEx1UZRR6S300ZOVD9TNTLUVHVI8" localSheetId="56" hidden="1">#REF!</definedName>
    <definedName name="BEx1UZRR6S300ZOVD9TNTLUVHVI8" localSheetId="57" hidden="1">#REF!</definedName>
    <definedName name="BEx1UZRR6S300ZOVD9TNTLUVHVI8" hidden="1">#REF!</definedName>
    <definedName name="BEx1V0DAC2USPLFE2OGY1FQEZLZ7" localSheetId="4" hidden="1">#REF!</definedName>
    <definedName name="BEx1V0DAC2USPLFE2OGY1FQEZLZ7" localSheetId="56" hidden="1">#REF!</definedName>
    <definedName name="BEx1V0DAC2USPLFE2OGY1FQEZLZ7" localSheetId="57" hidden="1">#REF!</definedName>
    <definedName name="BEx1V0DAC2USPLFE2OGY1FQEZLZ7" hidden="1">#REF!</definedName>
    <definedName name="BEx1VSZMXQ830670YRFSM9GYLHXS" localSheetId="4" hidden="1">#REF!</definedName>
    <definedName name="BEx1VSZMXQ830670YRFSM9GYLHXS" localSheetId="56" hidden="1">#REF!</definedName>
    <definedName name="BEx1VSZMXQ830670YRFSM9GYLHXS" localSheetId="57" hidden="1">#REF!</definedName>
    <definedName name="BEx1VSZMXQ830670YRFSM9GYLHXS" hidden="1">#REF!</definedName>
    <definedName name="BEx1VUCA46LS7XKXUPLDK806C9CW" localSheetId="4" hidden="1">#REF!</definedName>
    <definedName name="BEx1VUCA46LS7XKXUPLDK806C9CW" localSheetId="56" hidden="1">#REF!</definedName>
    <definedName name="BEx1VUCA46LS7XKXUPLDK806C9CW" localSheetId="57" hidden="1">#REF!</definedName>
    <definedName name="BEx1VUCA46LS7XKXUPLDK806C9CW" hidden="1">#REF!</definedName>
    <definedName name="BEx1VY38IT54LUKK3VJSB56PVFEU" localSheetId="4" hidden="1">#REF!</definedName>
    <definedName name="BEx1VY38IT54LUKK3VJSB56PVFEU" localSheetId="56" hidden="1">#REF!</definedName>
    <definedName name="BEx1VY38IT54LUKK3VJSB56PVFEU" localSheetId="57" hidden="1">#REF!</definedName>
    <definedName name="BEx1VY38IT54LUKK3VJSB56PVFEU" hidden="1">#REF!</definedName>
    <definedName name="BEx1VZ4WFTXXZ1ES2K5VS9HV5OZF" localSheetId="2" hidden="1">'AS-6 Page 2'!In [0]!MONTH #REF!</definedName>
    <definedName name="BEx1VZ4WFTXXZ1ES2K5VS9HV5OZF" localSheetId="4" hidden="1">#N/A</definedName>
    <definedName name="BEx1VZ4WFTXXZ1ES2K5VS9HV5OZF" localSheetId="28" hidden="1">'Attachment Supp - 3'!in #REF! #REF!</definedName>
    <definedName name="BEx1VZ4WFTXXZ1ES2K5VS9HV5OZF" localSheetId="56" hidden="1">In #REF! #REF!</definedName>
    <definedName name="BEx1VZ4WFTXXZ1ES2K5VS9HV5OZF" localSheetId="57" hidden="1">In #REF! #REF!</definedName>
    <definedName name="BEx1VZ4WFTXXZ1ES2K5VS9HV5OZF" localSheetId="78" hidden="1">[0]!In #REF! #REF!</definedName>
    <definedName name="BEx1VZ4WFTXXZ1ES2K5VS9HV5OZF" localSheetId="82" hidden="1">[0]!In #REF! #REF!</definedName>
    <definedName name="BEx1VZ4WFTXXZ1ES2K5VS9HV5OZF" localSheetId="86" hidden="1">[0]!In #REF! #REF!</definedName>
    <definedName name="BEx1VZ4WFTXXZ1ES2K5VS9HV5OZF" localSheetId="59" hidden="1">[0]!In #REF! #REF!</definedName>
    <definedName name="BEx1VZ4WFTXXZ1ES2K5VS9HV5OZF" localSheetId="63" hidden="1">[0]!In #REF! #REF!</definedName>
    <definedName name="BEx1VZ4WFTXXZ1ES2K5VS9HV5OZF" localSheetId="67" hidden="1">[0]!In #REF! #REF!</definedName>
    <definedName name="BEx1VZ4WFTXXZ1ES2K5VS9HV5OZF" hidden="1">[0]!In #REF! #REF!</definedName>
    <definedName name="BEx1W7DJIX75DMAJARTBFP57PEJO" localSheetId="4" hidden="1">#REF!</definedName>
    <definedName name="BEx1W7DJIX75DMAJARTBFP57PEJO" localSheetId="56" hidden="1">#REF!</definedName>
    <definedName name="BEx1W7DJIX75DMAJARTBFP57PEJO" localSheetId="57" hidden="1">#REF!</definedName>
    <definedName name="BEx1W7DJIX75DMAJARTBFP57PEJO" hidden="1">#REF!</definedName>
    <definedName name="BEx1WHV7AHHW88YKLT2PUJ7NOE5J" localSheetId="4" hidden="1">#REF!</definedName>
    <definedName name="BEx1WHV7AHHW88YKLT2PUJ7NOE5J" localSheetId="56" hidden="1">#REF!</definedName>
    <definedName name="BEx1WHV7AHHW88YKLT2PUJ7NOE5J" localSheetId="57" hidden="1">#REF!</definedName>
    <definedName name="BEx1WHV7AHHW88YKLT2PUJ7NOE5J" hidden="1">#REF!</definedName>
    <definedName name="BEx1WLGNT0AT2YYE64E9GXHXOAHO" localSheetId="4" hidden="1">#REF!</definedName>
    <definedName name="BEx1WLGNT0AT2YYE64E9GXHXOAHO" localSheetId="56" hidden="1">#REF!</definedName>
    <definedName name="BEx1WLGNT0AT2YYE64E9GXHXOAHO" localSheetId="57" hidden="1">#REF!</definedName>
    <definedName name="BEx1WLGNT0AT2YYE64E9GXHXOAHO" hidden="1">#REF!</definedName>
    <definedName name="BEx1WNPP1417ZVFBCQL8RDNHL3AR" localSheetId="4" hidden="1">#REF!</definedName>
    <definedName name="BEx1WNPP1417ZVFBCQL8RDNHL3AR" localSheetId="56" hidden="1">#REF!</definedName>
    <definedName name="BEx1WNPP1417ZVFBCQL8RDNHL3AR" localSheetId="57" hidden="1">#REF!</definedName>
    <definedName name="BEx1WNPP1417ZVFBCQL8RDNHL3AR" hidden="1">#REF!</definedName>
    <definedName name="BEx1WSYG12GUSSBDDFOM038QFXDP" localSheetId="4" hidden="1">#REF!</definedName>
    <definedName name="BEx1WSYG12GUSSBDDFOM038QFXDP" localSheetId="56" hidden="1">#REF!</definedName>
    <definedName name="BEx1WSYG12GUSSBDDFOM038QFXDP" localSheetId="57" hidden="1">#REF!</definedName>
    <definedName name="BEx1WSYG12GUSSBDDFOM038QFXDP" hidden="1">#REF!</definedName>
    <definedName name="BEx1WTURTMX52EC1YEWT1NCXI2Y9" localSheetId="4" hidden="1">#REF!</definedName>
    <definedName name="BEx1WTURTMX52EC1YEWT1NCXI2Y9" localSheetId="56" hidden="1">#REF!</definedName>
    <definedName name="BEx1WTURTMX52EC1YEWT1NCXI2Y9" localSheetId="57" hidden="1">#REF!</definedName>
    <definedName name="BEx1WTURTMX52EC1YEWT1NCXI2Y9" hidden="1">#REF!</definedName>
    <definedName name="BEx1X177IQHX23RRZ6ILU6C3LUKD" localSheetId="4" hidden="1">#REF!</definedName>
    <definedName name="BEx1X177IQHX23RRZ6ILU6C3LUKD" localSheetId="56" hidden="1">#REF!</definedName>
    <definedName name="BEx1X177IQHX23RRZ6ILU6C3LUKD" localSheetId="57" hidden="1">#REF!</definedName>
    <definedName name="BEx1X177IQHX23RRZ6ILU6C3LUKD" hidden="1">#REF!</definedName>
    <definedName name="BEx1X1HYO0U2F70J47T6Q99O74V7" localSheetId="4" hidden="1">#REF!</definedName>
    <definedName name="BEx1X1HYO0U2F70J47T6Q99O74V7" localSheetId="56" hidden="1">#REF!</definedName>
    <definedName name="BEx1X1HYO0U2F70J47T6Q99O74V7" localSheetId="57" hidden="1">#REF!</definedName>
    <definedName name="BEx1X1HYO0U2F70J47T6Q99O74V7" hidden="1">#REF!</definedName>
    <definedName name="BEx1X5UCXP57P2XQFR7XNOLGTTVI" localSheetId="4" hidden="1">#REF!</definedName>
    <definedName name="BEx1X5UCXP57P2XQFR7XNOLGTTVI" localSheetId="56" hidden="1">#REF!</definedName>
    <definedName name="BEx1X5UCXP57P2XQFR7XNOLGTTVI" localSheetId="57" hidden="1">#REF!</definedName>
    <definedName name="BEx1X5UCXP57P2XQFR7XNOLGTTVI" hidden="1">#REF!</definedName>
    <definedName name="BEx1XEJ8P5XGBSNHNX1511D7QMPR" localSheetId="4" hidden="1">#REF!</definedName>
    <definedName name="BEx1XEJ8P5XGBSNHNX1511D7QMPR" localSheetId="56" hidden="1">#REF!</definedName>
    <definedName name="BEx1XEJ8P5XGBSNHNX1511D7QMPR" localSheetId="57" hidden="1">#REF!</definedName>
    <definedName name="BEx1XEJ8P5XGBSNHNX1511D7QMPR" hidden="1">#REF!</definedName>
    <definedName name="BEx1YI3IVANBLS8UKDNBKI9CVP07" localSheetId="4" hidden="1">#REF!</definedName>
    <definedName name="BEx1YI3IVANBLS8UKDNBKI9CVP07" localSheetId="56" hidden="1">#REF!</definedName>
    <definedName name="BEx1YI3IVANBLS8UKDNBKI9CVP07" localSheetId="57" hidden="1">#REF!</definedName>
    <definedName name="BEx1YI3IVANBLS8UKDNBKI9CVP07" hidden="1">#REF!</definedName>
    <definedName name="BEx1YIP1RMSXN17YYHH61DGLEQ4Y" localSheetId="4" hidden="1">#REF!</definedName>
    <definedName name="BEx1YIP1RMSXN17YYHH61DGLEQ4Y" localSheetId="56" hidden="1">#REF!</definedName>
    <definedName name="BEx1YIP1RMSXN17YYHH61DGLEQ4Y" localSheetId="57" hidden="1">#REF!</definedName>
    <definedName name="BEx1YIP1RMSXN17YYHH61DGLEQ4Y" hidden="1">#REF!</definedName>
    <definedName name="BEx1ZB6388ZWNAOKXHEJ6GH45R5S" localSheetId="4" hidden="1">#REF!</definedName>
    <definedName name="BEx1ZB6388ZWNAOKXHEJ6GH45R5S" localSheetId="56" hidden="1">#REF!</definedName>
    <definedName name="BEx1ZB6388ZWNAOKXHEJ6GH45R5S" localSheetId="57" hidden="1">#REF!</definedName>
    <definedName name="BEx1ZB6388ZWNAOKXHEJ6GH45R5S" hidden="1">#REF!</definedName>
    <definedName name="BEx1ZFD5YLFS8FFCJ5CZ259RD9I0" localSheetId="4" hidden="1">#REF!</definedName>
    <definedName name="BEx1ZFD5YLFS8FFCJ5CZ259RD9I0" localSheetId="56" hidden="1">#REF!</definedName>
    <definedName name="BEx1ZFD5YLFS8FFCJ5CZ259RD9I0" localSheetId="57" hidden="1">#REF!</definedName>
    <definedName name="BEx1ZFD5YLFS8FFCJ5CZ259RD9I0" hidden="1">#REF!</definedName>
    <definedName name="BEx3AAAYCDQWI4AMTEWZA2A4RBQ9" localSheetId="4" hidden="1">#REF!</definedName>
    <definedName name="BEx3AAAYCDQWI4AMTEWZA2A4RBQ9" localSheetId="56" hidden="1">#REF!</definedName>
    <definedName name="BEx3AAAYCDQWI4AMTEWZA2A4RBQ9" localSheetId="57" hidden="1">#REF!</definedName>
    <definedName name="BEx3AAAYCDQWI4AMTEWZA2A4RBQ9" hidden="1">#REF!</definedName>
    <definedName name="BEx3AJLFTYNO9LGRCY5A49KI4NAH" localSheetId="4" hidden="1">#REF!</definedName>
    <definedName name="BEx3AJLFTYNO9LGRCY5A49KI4NAH" localSheetId="56" hidden="1">#REF!</definedName>
    <definedName name="BEx3AJLFTYNO9LGRCY5A49KI4NAH" localSheetId="57" hidden="1">#REF!</definedName>
    <definedName name="BEx3AJLFTYNO9LGRCY5A49KI4NAH" hidden="1">#REF!</definedName>
    <definedName name="BEx3AVL1R97J27BM6P44XVEL6IHV" localSheetId="4" hidden="1">#REF!</definedName>
    <definedName name="BEx3AVL1R97J27BM6P44XVEL6IHV" localSheetId="56" hidden="1">#REF!</definedName>
    <definedName name="BEx3AVL1R97J27BM6P44XVEL6IHV" localSheetId="57" hidden="1">#REF!</definedName>
    <definedName name="BEx3AVL1R97J27BM6P44XVEL6IHV" hidden="1">#REF!</definedName>
    <definedName name="BEx3BHGP8ACXRP6V99V6ZZ8W15A0" localSheetId="4" hidden="1">#REF!</definedName>
    <definedName name="BEx3BHGP8ACXRP6V99V6ZZ8W15A0" localSheetId="56" hidden="1">#REF!</definedName>
    <definedName name="BEx3BHGP8ACXRP6V99V6ZZ8W15A0" localSheetId="57" hidden="1">#REF!</definedName>
    <definedName name="BEx3BHGP8ACXRP6V99V6ZZ8W15A0" hidden="1">#REF!</definedName>
    <definedName name="BEx3BPUS8UVMDIIO91V9YDD3IXDE" localSheetId="4" hidden="1">#REF!</definedName>
    <definedName name="BEx3BPUS8UVMDIIO91V9YDD3IXDE" localSheetId="56" hidden="1">#REF!</definedName>
    <definedName name="BEx3BPUS8UVMDIIO91V9YDD3IXDE" localSheetId="57" hidden="1">#REF!</definedName>
    <definedName name="BEx3BPUS8UVMDIIO91V9YDD3IXDE" hidden="1">#REF!</definedName>
    <definedName name="BEx3BWG5444GH53TRC7ZP2FVQ0NK" localSheetId="4" hidden="1">#REF!</definedName>
    <definedName name="BEx3BWG5444GH53TRC7ZP2FVQ0NK" localSheetId="56" hidden="1">#REF!</definedName>
    <definedName name="BEx3BWG5444GH53TRC7ZP2FVQ0NK" localSheetId="57" hidden="1">#REF!</definedName>
    <definedName name="BEx3BWG5444GH53TRC7ZP2FVQ0NK" hidden="1">#REF!</definedName>
    <definedName name="BEx3BXY44KFAVQSVQ7W1NQVBGN7C" localSheetId="4" hidden="1">#REF!</definedName>
    <definedName name="BEx3BXY44KFAVQSVQ7W1NQVBGN7C" localSheetId="56" hidden="1">#REF!</definedName>
    <definedName name="BEx3BXY44KFAVQSVQ7W1NQVBGN7C" localSheetId="57" hidden="1">#REF!</definedName>
    <definedName name="BEx3BXY44KFAVQSVQ7W1NQVBGN7C" hidden="1">#REF!</definedName>
    <definedName name="BEx3C6XSG3R23IFNNZSLW4NUQWFG" localSheetId="4" hidden="1">#REF!</definedName>
    <definedName name="BEx3C6XSG3R23IFNNZSLW4NUQWFG" localSheetId="56" hidden="1">#REF!</definedName>
    <definedName name="BEx3C6XSG3R23IFNNZSLW4NUQWFG" localSheetId="57" hidden="1">#REF!</definedName>
    <definedName name="BEx3C6XSG3R23IFNNZSLW4NUQWFG" hidden="1">#REF!</definedName>
    <definedName name="BEx3CNVCB5AY62YN5PASHT55HOND" localSheetId="4" hidden="1">#REF!</definedName>
    <definedName name="BEx3CNVCB5AY62YN5PASHT55HOND" localSheetId="56" hidden="1">#REF!</definedName>
    <definedName name="BEx3CNVCB5AY62YN5PASHT55HOND" localSheetId="57" hidden="1">#REF!</definedName>
    <definedName name="BEx3CNVCB5AY62YN5PASHT55HOND" hidden="1">#REF!</definedName>
    <definedName name="BEx3CRRLV8EPA84MV9VBT450EGQ3" localSheetId="4" hidden="1">#REF!</definedName>
    <definedName name="BEx3CRRLV8EPA84MV9VBT450EGQ3" localSheetId="56" hidden="1">#REF!</definedName>
    <definedName name="BEx3CRRLV8EPA84MV9VBT450EGQ3" localSheetId="57" hidden="1">#REF!</definedName>
    <definedName name="BEx3CRRLV8EPA84MV9VBT450EGQ3" hidden="1">#REF!</definedName>
    <definedName name="BEx3D008TEZBVETMR71ZAWQK7ECR" localSheetId="4" hidden="1">#REF!</definedName>
    <definedName name="BEx3D008TEZBVETMR71ZAWQK7ECR" localSheetId="56" hidden="1">#REF!</definedName>
    <definedName name="BEx3D008TEZBVETMR71ZAWQK7ECR" localSheetId="57" hidden="1">#REF!</definedName>
    <definedName name="BEx3D008TEZBVETMR71ZAWQK7ECR" hidden="1">#REF!</definedName>
    <definedName name="BEx3D1IC6YAE2OF3IME1R68OYMV4" localSheetId="2" hidden="1">Prior #REF!</definedName>
    <definedName name="BEx3D1IC6YAE2OF3IME1R68OYMV4" localSheetId="4" hidden="1">Prior #REF!</definedName>
    <definedName name="BEx3D1IC6YAE2OF3IME1R68OYMV4" localSheetId="28" hidden="1">Prior #REF!</definedName>
    <definedName name="BEx3D1IC6YAE2OF3IME1R68OYMV4" localSheetId="72" hidden="1">Prior #REF!</definedName>
    <definedName name="BEx3D1IC6YAE2OF3IME1R68OYMV4" localSheetId="76" hidden="1">Prior #REF!</definedName>
    <definedName name="BEx3D1IC6YAE2OF3IME1R68OYMV4" localSheetId="55" hidden="1">Prior #REF!</definedName>
    <definedName name="BEx3D1IC6YAE2OF3IME1R68OYMV4" localSheetId="56" hidden="1">Prior #REF!</definedName>
    <definedName name="BEx3D1IC6YAE2OF3IME1R68OYMV4" localSheetId="57" hidden="1">Prior #REF!</definedName>
    <definedName name="BEx3D1IC6YAE2OF3IME1R68OYMV4" localSheetId="78" hidden="1">Prior #REF!</definedName>
    <definedName name="BEx3D1IC6YAE2OF3IME1R68OYMV4" localSheetId="82" hidden="1">Prior #REF!</definedName>
    <definedName name="BEx3D1IC6YAE2OF3IME1R68OYMV4" localSheetId="86" hidden="1">Prior #REF!</definedName>
    <definedName name="BEx3D1IC6YAE2OF3IME1R68OYMV4" localSheetId="59" hidden="1">Prior #REF!</definedName>
    <definedName name="BEx3D1IC6YAE2OF3IME1R68OYMV4" localSheetId="90" hidden="1">Prior #REF!</definedName>
    <definedName name="BEx3D1IC6YAE2OF3IME1R68OYMV4" localSheetId="63" hidden="1">Prior #REF!</definedName>
    <definedName name="BEx3D1IC6YAE2OF3IME1R68OYMV4" localSheetId="91" hidden="1">Prior #REF!</definedName>
    <definedName name="BEx3D1IC6YAE2OF3IME1R68OYMV4" localSheetId="67" hidden="1">Prior #REF!</definedName>
    <definedName name="BEx3D1IC6YAE2OF3IME1R68OYMV4" localSheetId="71" hidden="1">Prior #REF!</definedName>
    <definedName name="BEx3D1IC6YAE2OF3IME1R68OYMV4" localSheetId="74" hidden="1">Prior #REF!</definedName>
    <definedName name="BEx3D1IC6YAE2OF3IME1R68OYMV4" localSheetId="53" hidden="1">Prior #REF!</definedName>
    <definedName name="BEx3D1IC6YAE2OF3IME1R68OYMV4" hidden="1">Prior #REF!</definedName>
    <definedName name="BEx3D2UUHJPY3JOHERM1NQJVTFRC" localSheetId="4" hidden="1">#REF!</definedName>
    <definedName name="BEx3D2UUHJPY3JOHERM1NQJVTFRC" localSheetId="56" hidden="1">#REF!</definedName>
    <definedName name="BEx3D2UUHJPY3JOHERM1NQJVTFRC" localSheetId="57" hidden="1">#REF!</definedName>
    <definedName name="BEx3D2UUHJPY3JOHERM1NQJVTFRC" hidden="1">#REF!</definedName>
    <definedName name="BEx3D9G73UC67IL3LWAZ7EW41WQT" localSheetId="4" hidden="1">#REF!</definedName>
    <definedName name="BEx3D9G73UC67IL3LWAZ7EW41WQT" localSheetId="56" hidden="1">#REF!</definedName>
    <definedName name="BEx3D9G73UC67IL3LWAZ7EW41WQT" localSheetId="57" hidden="1">#REF!</definedName>
    <definedName name="BEx3D9G73UC67IL3LWAZ7EW41WQT" hidden="1">#REF!</definedName>
    <definedName name="BEx3D9G78BMZA2MQBKQ54ONV4LHT" localSheetId="4" hidden="1">#REF!</definedName>
    <definedName name="BEx3D9G78BMZA2MQBKQ54ONV4LHT" localSheetId="56" hidden="1">#REF!</definedName>
    <definedName name="BEx3D9G78BMZA2MQBKQ54ONV4LHT" localSheetId="57" hidden="1">#REF!</definedName>
    <definedName name="BEx3D9G78BMZA2MQBKQ54ONV4LHT" hidden="1">#REF!</definedName>
    <definedName name="BEx3D9LO3IJK3GWHEP0O4Y0HTRA1" localSheetId="4" hidden="1">#REF!</definedName>
    <definedName name="BEx3D9LO3IJK3GWHEP0O4Y0HTRA1" localSheetId="56" hidden="1">#REF!</definedName>
    <definedName name="BEx3D9LO3IJK3GWHEP0O4Y0HTRA1" localSheetId="57" hidden="1">#REF!</definedName>
    <definedName name="BEx3D9LO3IJK3GWHEP0O4Y0HTRA1" hidden="1">#REF!</definedName>
    <definedName name="BEx3DA1RD97ESBV28AU1CUCTXZRD" localSheetId="4" hidden="1">#REF!</definedName>
    <definedName name="BEx3DA1RD97ESBV28AU1CUCTXZRD" localSheetId="56" hidden="1">#REF!</definedName>
    <definedName name="BEx3DA1RD97ESBV28AU1CUCTXZRD" localSheetId="57" hidden="1">#REF!</definedName>
    <definedName name="BEx3DA1RD97ESBV28AU1CUCTXZRD" hidden="1">#REF!</definedName>
    <definedName name="BEx3DCAQNDICWRYI3Z91M78C7KSE" localSheetId="4" hidden="1">#REF!</definedName>
    <definedName name="BEx3DCAQNDICWRYI3Z91M78C7KSE" localSheetId="56" hidden="1">#REF!</definedName>
    <definedName name="BEx3DCAQNDICWRYI3Z91M78C7KSE" localSheetId="57" hidden="1">#REF!</definedName>
    <definedName name="BEx3DCAQNDICWRYI3Z91M78C7KSE" hidden="1">#REF!</definedName>
    <definedName name="BEx3DJ1FTWUX0Q8TI67K2V5JBTD7" localSheetId="4" hidden="1">#REF!</definedName>
    <definedName name="BEx3DJ1FTWUX0Q8TI67K2V5JBTD7" localSheetId="56" hidden="1">#REF!</definedName>
    <definedName name="BEx3DJ1FTWUX0Q8TI67K2V5JBTD7" localSheetId="57" hidden="1">#REF!</definedName>
    <definedName name="BEx3DJ1FTWUX0Q8TI67K2V5JBTD7" hidden="1">#REF!</definedName>
    <definedName name="BEx3DPMU1TEB4T939V1UQ2J362C9" localSheetId="4" hidden="1">#REF!</definedName>
    <definedName name="BEx3DPMU1TEB4T939V1UQ2J362C9" localSheetId="56" hidden="1">#REF!</definedName>
    <definedName name="BEx3DPMU1TEB4T939V1UQ2J362C9" localSheetId="57" hidden="1">#REF!</definedName>
    <definedName name="BEx3DPMU1TEB4T939V1UQ2J362C9" hidden="1">#REF!</definedName>
    <definedName name="BEx3DPXM2GWOCLX2Y20RKHKIQF2L" localSheetId="4" hidden="1">#REF!</definedName>
    <definedName name="BEx3DPXM2GWOCLX2Y20RKHKIQF2L" localSheetId="56" hidden="1">#REF!</definedName>
    <definedName name="BEx3DPXM2GWOCLX2Y20RKHKIQF2L" localSheetId="57" hidden="1">#REF!</definedName>
    <definedName name="BEx3DPXM2GWOCLX2Y20RKHKIQF2L" hidden="1">#REF!</definedName>
    <definedName name="BEx3E69LJ6XOLHS390DP8SEZH8HK" localSheetId="4" hidden="1">#REF!</definedName>
    <definedName name="BEx3E69LJ6XOLHS390DP8SEZH8HK" localSheetId="56" hidden="1">#REF!</definedName>
    <definedName name="BEx3E69LJ6XOLHS390DP8SEZH8HK" localSheetId="57" hidden="1">#REF!</definedName>
    <definedName name="BEx3E69LJ6XOLHS390DP8SEZH8HK" hidden="1">#REF!</definedName>
    <definedName name="BEx3E8D44QFM1ZC6EJ8QKYPQ3IWU" localSheetId="4" hidden="1">#REF!</definedName>
    <definedName name="BEx3E8D44QFM1ZC6EJ8QKYPQ3IWU" localSheetId="56" hidden="1">#REF!</definedName>
    <definedName name="BEx3E8D44QFM1ZC6EJ8QKYPQ3IWU" localSheetId="57" hidden="1">#REF!</definedName>
    <definedName name="BEx3E8D44QFM1ZC6EJ8QKYPQ3IWU" hidden="1">#REF!</definedName>
    <definedName name="BEx3EA5UB44G4J2LPJCN1HKGYUQ1" localSheetId="4" hidden="1">#REF!</definedName>
    <definedName name="BEx3EA5UB44G4J2LPJCN1HKGYUQ1" localSheetId="56" hidden="1">#REF!</definedName>
    <definedName name="BEx3EA5UB44G4J2LPJCN1HKGYUQ1" localSheetId="57" hidden="1">#REF!</definedName>
    <definedName name="BEx3EA5UB44G4J2LPJCN1HKGYUQ1" hidden="1">#REF!</definedName>
    <definedName name="BEx3EI962RQ10ZYK57XK872BD5JG" localSheetId="4" hidden="1">#REF!</definedName>
    <definedName name="BEx3EI962RQ10ZYK57XK872BD5JG" localSheetId="28" hidden="1">#REF!</definedName>
    <definedName name="BEx3EI962RQ10ZYK57XK872BD5JG" localSheetId="56" hidden="1">#REF!</definedName>
    <definedName name="BEx3EI962RQ10ZYK57XK872BD5JG" localSheetId="57" hidden="1">#REF!</definedName>
    <definedName name="BEx3EI962RQ10ZYK57XK872BD5JG" hidden="1">#REF!</definedName>
    <definedName name="BEx3ELUN300KXBA2R3RYRWOJ6X6G" localSheetId="4" hidden="1">#REF!</definedName>
    <definedName name="BEx3ELUN300KXBA2R3RYRWOJ6X6G" localSheetId="56" hidden="1">#REF!</definedName>
    <definedName name="BEx3ELUN300KXBA2R3RYRWOJ6X6G" localSheetId="57" hidden="1">#REF!</definedName>
    <definedName name="BEx3ELUN300KXBA2R3RYRWOJ6X6G" hidden="1">#REF!</definedName>
    <definedName name="BEx3EZSA366RAD0QTT0VQN4CNTDH" localSheetId="4" hidden="1">#REF!</definedName>
    <definedName name="BEx3EZSA366RAD0QTT0VQN4CNTDH" localSheetId="56" hidden="1">#REF!</definedName>
    <definedName name="BEx3EZSA366RAD0QTT0VQN4CNTDH" localSheetId="57" hidden="1">#REF!</definedName>
    <definedName name="BEx3EZSA366RAD0QTT0VQN4CNTDH" hidden="1">#REF!</definedName>
    <definedName name="BEx3F08ISEGUU8SZSI7BNFFGGCOV" localSheetId="4" hidden="1">#REF!</definedName>
    <definedName name="BEx3F08ISEGUU8SZSI7BNFFGGCOV" localSheetId="56" hidden="1">#REF!</definedName>
    <definedName name="BEx3F08ISEGUU8SZSI7BNFFGGCOV" localSheetId="57" hidden="1">#REF!</definedName>
    <definedName name="BEx3F08ISEGUU8SZSI7BNFFGGCOV" hidden="1">#REF!</definedName>
    <definedName name="BEx3F68CLRVEZ8RIOV9D27GW6L1D" localSheetId="4" hidden="1">#REF!</definedName>
    <definedName name="BEx3F68CLRVEZ8RIOV9D27GW6L1D" localSheetId="56" hidden="1">#REF!</definedName>
    <definedName name="BEx3F68CLRVEZ8RIOV9D27GW6L1D" localSheetId="57" hidden="1">#REF!</definedName>
    <definedName name="BEx3F68CLRVEZ8RIOV9D27GW6L1D" hidden="1">#REF!</definedName>
    <definedName name="BEx3F8BU3MMBDJ330I9EB25KEJ8V" localSheetId="4" hidden="1">#REF!</definedName>
    <definedName name="BEx3F8BU3MMBDJ330I9EB25KEJ8V" localSheetId="56" hidden="1">#REF!</definedName>
    <definedName name="BEx3F8BU3MMBDJ330I9EB25KEJ8V" localSheetId="57" hidden="1">#REF!</definedName>
    <definedName name="BEx3F8BU3MMBDJ330I9EB25KEJ8V" hidden="1">#REF!</definedName>
    <definedName name="BEx3FGF0OR7SUL5O1GSJ4FCR4ROT" localSheetId="4" hidden="1">#REF!</definedName>
    <definedName name="BEx3FGF0OR7SUL5O1GSJ4FCR4ROT" localSheetId="56" hidden="1">#REF!</definedName>
    <definedName name="BEx3FGF0OR7SUL5O1GSJ4FCR4ROT" localSheetId="57" hidden="1">#REF!</definedName>
    <definedName name="BEx3FGF0OR7SUL5O1GSJ4FCR4ROT" hidden="1">#REF!</definedName>
    <definedName name="BEx3FWLNM38PHY8X1EZUGZ0JQI04" localSheetId="4" hidden="1">#REF!</definedName>
    <definedName name="BEx3FWLNM38PHY8X1EZUGZ0JQI04" localSheetId="56" hidden="1">#REF!</definedName>
    <definedName name="BEx3FWLNM38PHY8X1EZUGZ0JQI04" localSheetId="57" hidden="1">#REF!</definedName>
    <definedName name="BEx3FWLNM38PHY8X1EZUGZ0JQI04" hidden="1">#REF!</definedName>
    <definedName name="BEx3FX7DGJGCC2309WQ74WZ8YHBJ" localSheetId="4" hidden="1">#REF!</definedName>
    <definedName name="BEx3FX7DGJGCC2309WQ74WZ8YHBJ" localSheetId="56" hidden="1">#REF!</definedName>
    <definedName name="BEx3FX7DGJGCC2309WQ74WZ8YHBJ" localSheetId="57" hidden="1">#REF!</definedName>
    <definedName name="BEx3FX7DGJGCC2309WQ74WZ8YHBJ" hidden="1">#REF!</definedName>
    <definedName name="BEx3FZR1BQ6ZGW8R4M5WOPN2RBFJ" localSheetId="4" hidden="1">#REF!</definedName>
    <definedName name="BEx3FZR1BQ6ZGW8R4M5WOPN2RBFJ" localSheetId="56" hidden="1">#REF!</definedName>
    <definedName name="BEx3FZR1BQ6ZGW8R4M5WOPN2RBFJ" localSheetId="57" hidden="1">#REF!</definedName>
    <definedName name="BEx3FZR1BQ6ZGW8R4M5WOPN2RBFJ" hidden="1">#REF!</definedName>
    <definedName name="BEx3G0SUO0XAZM18EHWFC0QDTQFC" localSheetId="4" hidden="1">#REF!</definedName>
    <definedName name="BEx3G0SUO0XAZM18EHWFC0QDTQFC" localSheetId="56" hidden="1">#REF!</definedName>
    <definedName name="BEx3G0SUO0XAZM18EHWFC0QDTQFC" localSheetId="57" hidden="1">#REF!</definedName>
    <definedName name="BEx3G0SUO0XAZM18EHWFC0QDTQFC" hidden="1">#REF!</definedName>
    <definedName name="BEx3G2QYBI8FB6UYAOHOX4JXUB06" localSheetId="4" hidden="1">#REF!</definedName>
    <definedName name="BEx3G2QYBI8FB6UYAOHOX4JXUB06" localSheetId="56" hidden="1">#REF!</definedName>
    <definedName name="BEx3G2QYBI8FB6UYAOHOX4JXUB06" localSheetId="57" hidden="1">#REF!</definedName>
    <definedName name="BEx3G2QYBI8FB6UYAOHOX4JXUB06" hidden="1">#REF!</definedName>
    <definedName name="BEx3G78S62MA5XBADKES54ZNQ5F4" localSheetId="4" hidden="1">#REF!</definedName>
    <definedName name="BEx3G78S62MA5XBADKES54ZNQ5F4" localSheetId="56" hidden="1">#REF!</definedName>
    <definedName name="BEx3G78S62MA5XBADKES54ZNQ5F4" localSheetId="57" hidden="1">#REF!</definedName>
    <definedName name="BEx3G78S62MA5XBADKES54ZNQ5F4" hidden="1">#REF!</definedName>
    <definedName name="BEx3G9CA7ZG3YAB7GH2HS6HH5OK0" localSheetId="4" hidden="1">#REF!</definedName>
    <definedName name="BEx3G9CA7ZG3YAB7GH2HS6HH5OK0" localSheetId="56" hidden="1">#REF!</definedName>
    <definedName name="BEx3G9CA7ZG3YAB7GH2HS6HH5OK0" localSheetId="57" hidden="1">#REF!</definedName>
    <definedName name="BEx3G9CA7ZG3YAB7GH2HS6HH5OK0" hidden="1">#REF!</definedName>
    <definedName name="BEx3GCC7W36VUNZ9FZMR0WENUALI" localSheetId="4" hidden="1">#REF!</definedName>
    <definedName name="BEx3GCC7W36VUNZ9FZMR0WENUALI" localSheetId="56" hidden="1">#REF!</definedName>
    <definedName name="BEx3GCC7W36VUNZ9FZMR0WENUALI" localSheetId="57" hidden="1">#REF!</definedName>
    <definedName name="BEx3GCC7W36VUNZ9FZMR0WENUALI" hidden="1">#REF!</definedName>
    <definedName name="BEx3GK4QHP44NS03S00KYLQNS6U9" localSheetId="4" hidden="1">#REF!</definedName>
    <definedName name="BEx3GK4QHP44NS03S00KYLQNS6U9" localSheetId="56" hidden="1">#REF!</definedName>
    <definedName name="BEx3GK4QHP44NS03S00KYLQNS6U9" localSheetId="57" hidden="1">#REF!</definedName>
    <definedName name="BEx3GK4QHP44NS03S00KYLQNS6U9" hidden="1">#REF!</definedName>
    <definedName name="BEx3GX0NQHMLOQQX21H27BQX4FKN" localSheetId="4" hidden="1">#REF!</definedName>
    <definedName name="BEx3GX0NQHMLOQQX21H27BQX4FKN" localSheetId="56" hidden="1">#REF!</definedName>
    <definedName name="BEx3GX0NQHMLOQQX21H27BQX4FKN" localSheetId="57" hidden="1">#REF!</definedName>
    <definedName name="BEx3GX0NQHMLOQQX21H27BQX4FKN" hidden="1">#REF!</definedName>
    <definedName name="BEx3GY7O86HZNPSKVAQ6IT03NLLJ" localSheetId="4" hidden="1">#REF!</definedName>
    <definedName name="BEx3GY7O86HZNPSKVAQ6IT03NLLJ" localSheetId="56" hidden="1">#REF!</definedName>
    <definedName name="BEx3GY7O86HZNPSKVAQ6IT03NLLJ" localSheetId="57" hidden="1">#REF!</definedName>
    <definedName name="BEx3GY7O86HZNPSKVAQ6IT03NLLJ" hidden="1">#REF!</definedName>
    <definedName name="BEx3GZV30KBNC4YC1ZG2B0S34TA7" localSheetId="4" hidden="1">#REF!</definedName>
    <definedName name="BEx3GZV30KBNC4YC1ZG2B0S34TA7" localSheetId="56" hidden="1">#REF!</definedName>
    <definedName name="BEx3GZV30KBNC4YC1ZG2B0S34TA7" localSheetId="57" hidden="1">#REF!</definedName>
    <definedName name="BEx3GZV30KBNC4YC1ZG2B0S34TA7" hidden="1">#REF!</definedName>
    <definedName name="BEx3HWZ9SQ9ZTXNSIRARR6MH75GK" localSheetId="4" hidden="1">#REF!</definedName>
    <definedName name="BEx3HWZ9SQ9ZTXNSIRARR6MH75GK" localSheetId="56" hidden="1">#REF!</definedName>
    <definedName name="BEx3HWZ9SQ9ZTXNSIRARR6MH75GK" localSheetId="57" hidden="1">#REF!</definedName>
    <definedName name="BEx3HWZ9SQ9ZTXNSIRARR6MH75GK" hidden="1">#REF!</definedName>
    <definedName name="BEx3IA60XLJ41F8GT5VN092C29F1" localSheetId="4" hidden="1">#REF!</definedName>
    <definedName name="BEx3IA60XLJ41F8GT5VN092C29F1" localSheetId="56" hidden="1">#REF!</definedName>
    <definedName name="BEx3IA60XLJ41F8GT5VN092C29F1" localSheetId="57" hidden="1">#REF!</definedName>
    <definedName name="BEx3IA60XLJ41F8GT5VN092C29F1" hidden="1">#REF!</definedName>
    <definedName name="BEx3ICPSZW6I2Y2YVWOS4AHN2U8L" localSheetId="4" hidden="1">#REF!</definedName>
    <definedName name="BEx3ICPSZW6I2Y2YVWOS4AHN2U8L" localSheetId="56" hidden="1">#REF!</definedName>
    <definedName name="BEx3ICPSZW6I2Y2YVWOS4AHN2U8L" localSheetId="57" hidden="1">#REF!</definedName>
    <definedName name="BEx3ICPSZW6I2Y2YVWOS4AHN2U8L" hidden="1">#REF!</definedName>
    <definedName name="BEx3ILPI0E73CO0VKMX3F5F8K332" localSheetId="4" hidden="1">#REF!</definedName>
    <definedName name="BEx3ILPI0E73CO0VKMX3F5F8K332" localSheetId="56" hidden="1">#REF!</definedName>
    <definedName name="BEx3ILPI0E73CO0VKMX3F5F8K332" localSheetId="57" hidden="1">#REF!</definedName>
    <definedName name="BEx3ILPI0E73CO0VKMX3F5F8K332" hidden="1">#REF!</definedName>
    <definedName name="BEx3IMWO04UB4X7BEEA1W5RU3JO5" localSheetId="4" hidden="1">#REF!</definedName>
    <definedName name="BEx3IMWO04UB4X7BEEA1W5RU3JO5" localSheetId="56" hidden="1">#REF!</definedName>
    <definedName name="BEx3IMWO04UB4X7BEEA1W5RU3JO5" localSheetId="57" hidden="1">#REF!</definedName>
    <definedName name="BEx3IMWO04UB4X7BEEA1W5RU3JO5" hidden="1">#REF!</definedName>
    <definedName name="BEx3IR902FQUE3NNEDKAWFPGP9L8" localSheetId="4" hidden="1">#REF!</definedName>
    <definedName name="BEx3IR902FQUE3NNEDKAWFPGP9L8" localSheetId="56" hidden="1">#REF!</definedName>
    <definedName name="BEx3IR902FQUE3NNEDKAWFPGP9L8" localSheetId="57" hidden="1">#REF!</definedName>
    <definedName name="BEx3IR902FQUE3NNEDKAWFPGP9L8" hidden="1">#REF!</definedName>
    <definedName name="BEx3IS5EBC9XBT1379FK8UW7CYIO" localSheetId="4" hidden="1">#REF!</definedName>
    <definedName name="BEx3IS5EBC9XBT1379FK8UW7CYIO" localSheetId="56" hidden="1">#REF!</definedName>
    <definedName name="BEx3IS5EBC9XBT1379FK8UW7CYIO" localSheetId="57" hidden="1">#REF!</definedName>
    <definedName name="BEx3IS5EBC9XBT1379FK8UW7CYIO" hidden="1">#REF!</definedName>
    <definedName name="BEx3ISG6N35ZGNI02FH7WHDLR9BX" localSheetId="4" hidden="1">#REF!</definedName>
    <definedName name="BEx3ISG6N35ZGNI02FH7WHDLR9BX" localSheetId="56" hidden="1">#REF!</definedName>
    <definedName name="BEx3ISG6N35ZGNI02FH7WHDLR9BX" localSheetId="57" hidden="1">#REF!</definedName>
    <definedName name="BEx3ISG6N35ZGNI02FH7WHDLR9BX" hidden="1">#REF!</definedName>
    <definedName name="BEx3J3JFD12VDKVZIK2EW3KVZTUP" localSheetId="4" hidden="1">#REF!</definedName>
    <definedName name="BEx3J3JFD12VDKVZIK2EW3KVZTUP" localSheetId="56" hidden="1">#REF!</definedName>
    <definedName name="BEx3J3JFD12VDKVZIK2EW3KVZTUP" localSheetId="57" hidden="1">#REF!</definedName>
    <definedName name="BEx3J3JFD12VDKVZIK2EW3KVZTUP" hidden="1">#REF!</definedName>
    <definedName name="BEx3JDFHS4V57X1FW2WHK8GW1KZT" localSheetId="4" hidden="1">#REF!</definedName>
    <definedName name="BEx3JDFHS4V57X1FW2WHK8GW1KZT" localSheetId="56" hidden="1">#REF!</definedName>
    <definedName name="BEx3JDFHS4V57X1FW2WHK8GW1KZT" localSheetId="57" hidden="1">#REF!</definedName>
    <definedName name="BEx3JDFHS4V57X1FW2WHK8GW1KZT" hidden="1">#REF!</definedName>
    <definedName name="BEx3JFIZE1KVYETRCTG80VLNA1EF" localSheetId="4" hidden="1">#REF!</definedName>
    <definedName name="BEx3JFIZE1KVYETRCTG80VLNA1EF" localSheetId="56" hidden="1">#REF!</definedName>
    <definedName name="BEx3JFIZE1KVYETRCTG80VLNA1EF" localSheetId="57" hidden="1">#REF!</definedName>
    <definedName name="BEx3JFIZE1KVYETRCTG80VLNA1EF" hidden="1">#REF!</definedName>
    <definedName name="BEx3JJ9RPPK8QIVQJFJDARBCIKL8" localSheetId="4" hidden="1">#REF!</definedName>
    <definedName name="BEx3JJ9RPPK8QIVQJFJDARBCIKL8" localSheetId="56" hidden="1">#REF!</definedName>
    <definedName name="BEx3JJ9RPPK8QIVQJFJDARBCIKL8" localSheetId="57" hidden="1">#REF!</definedName>
    <definedName name="BEx3JJ9RPPK8QIVQJFJDARBCIKL8" hidden="1">#REF!</definedName>
    <definedName name="BEx3JJ9SRWHEDV23BHI1OZ07ZOYV" localSheetId="4" hidden="1">#REF!</definedName>
    <definedName name="BEx3JJ9SRWHEDV23BHI1OZ07ZOYV" localSheetId="56" hidden="1">#REF!</definedName>
    <definedName name="BEx3JJ9SRWHEDV23BHI1OZ07ZOYV" localSheetId="57" hidden="1">#REF!</definedName>
    <definedName name="BEx3JJ9SRWHEDV23BHI1OZ07ZOYV" hidden="1">#REF!</definedName>
    <definedName name="BEx3JR2C2OT90PZH7QEOL3XO7HFQ" localSheetId="4" hidden="1">#REF!</definedName>
    <definedName name="BEx3JR2C2OT90PZH7QEOL3XO7HFQ" localSheetId="56" hidden="1">#REF!</definedName>
    <definedName name="BEx3JR2C2OT90PZH7QEOL3XO7HFQ" localSheetId="57" hidden="1">#REF!</definedName>
    <definedName name="BEx3JR2C2OT90PZH7QEOL3XO7HFQ" hidden="1">#REF!</definedName>
    <definedName name="BEx3JSV2Y8XO5ONUESH7RYGFLOV4" localSheetId="4" hidden="1">#REF!</definedName>
    <definedName name="BEx3JSV2Y8XO5ONUESH7RYGFLOV4" localSheetId="56" hidden="1">#REF!</definedName>
    <definedName name="BEx3JSV2Y8XO5ONUESH7RYGFLOV4" localSheetId="57" hidden="1">#REF!</definedName>
    <definedName name="BEx3JSV2Y8XO5ONUESH7RYGFLOV4" hidden="1">#REF!</definedName>
    <definedName name="BEx3JWM04PFUPS9TKTL1SVDUTB91" localSheetId="4" hidden="1">#REF!</definedName>
    <definedName name="BEx3JWM04PFUPS9TKTL1SVDUTB91" localSheetId="56" hidden="1">#REF!</definedName>
    <definedName name="BEx3JWM04PFUPS9TKTL1SVDUTB91" localSheetId="57" hidden="1">#REF!</definedName>
    <definedName name="BEx3JWM04PFUPS9TKTL1SVDUTB91" hidden="1">#REF!</definedName>
    <definedName name="BEx3JXI88XX84MLMPDDQH0K3CPUD" localSheetId="4" hidden="1">#REF!</definedName>
    <definedName name="BEx3JXI88XX84MLMPDDQH0K3CPUD" localSheetId="56" hidden="1">#REF!</definedName>
    <definedName name="BEx3JXI88XX84MLMPDDQH0K3CPUD" localSheetId="57" hidden="1">#REF!</definedName>
    <definedName name="BEx3JXI88XX84MLMPDDQH0K3CPUD" hidden="1">#REF!</definedName>
    <definedName name="BEx3K7E8PMVJGKVYEL0OIFKGDM26" localSheetId="4" hidden="1">#REF!</definedName>
    <definedName name="BEx3K7E8PMVJGKVYEL0OIFKGDM26" localSheetId="56" hidden="1">#REF!</definedName>
    <definedName name="BEx3K7E8PMVJGKVYEL0OIFKGDM26" localSheetId="57" hidden="1">#REF!</definedName>
    <definedName name="BEx3K7E8PMVJGKVYEL0OIFKGDM26" hidden="1">#REF!</definedName>
    <definedName name="BEx3KRRY4ZS35AC43ZJEHER1I6WB" localSheetId="4" hidden="1">#REF!</definedName>
    <definedName name="BEx3KRRY4ZS35AC43ZJEHER1I6WB" localSheetId="56" hidden="1">#REF!</definedName>
    <definedName name="BEx3KRRY4ZS35AC43ZJEHER1I6WB" localSheetId="57" hidden="1">#REF!</definedName>
    <definedName name="BEx3KRRY4ZS35AC43ZJEHER1I6WB" hidden="1">#REF!</definedName>
    <definedName name="BEx3KTKOJ9PLGRRE06LJL14PEM5J" localSheetId="4" hidden="1">#REF!</definedName>
    <definedName name="BEx3KTKOJ9PLGRRE06LJL14PEM5J" localSheetId="56" hidden="1">#REF!</definedName>
    <definedName name="BEx3KTKOJ9PLGRRE06LJL14PEM5J" localSheetId="57" hidden="1">#REF!</definedName>
    <definedName name="BEx3KTKOJ9PLGRRE06LJL14PEM5J" hidden="1">#REF!</definedName>
    <definedName name="BEx3KZKHTNG13G4BVBTNR6XOUEIK" localSheetId="4" hidden="1">#REF!</definedName>
    <definedName name="BEx3KZKHTNG13G4BVBTNR6XOUEIK" localSheetId="56" hidden="1">#REF!</definedName>
    <definedName name="BEx3KZKHTNG13G4BVBTNR6XOUEIK" localSheetId="57" hidden="1">#REF!</definedName>
    <definedName name="BEx3KZKHTNG13G4BVBTNR6XOUEIK" hidden="1">#REF!</definedName>
    <definedName name="BEx3L00QO7PZA9AF86BW8JOP815C" localSheetId="4" hidden="1">#REF!</definedName>
    <definedName name="BEx3L00QO7PZA9AF86BW8JOP815C" localSheetId="56" hidden="1">#REF!</definedName>
    <definedName name="BEx3L00QO7PZA9AF86BW8JOP815C" localSheetId="57" hidden="1">#REF!</definedName>
    <definedName name="BEx3L00QO7PZA9AF86BW8JOP815C" hidden="1">#REF!</definedName>
    <definedName name="BEx3L35YT8PLZEGUIMIVQTSXTHRK" localSheetId="4" hidden="1">#REF!</definedName>
    <definedName name="BEx3L35YT8PLZEGUIMIVQTSXTHRK" localSheetId="56" hidden="1">#REF!</definedName>
    <definedName name="BEx3L35YT8PLZEGUIMIVQTSXTHRK" localSheetId="57" hidden="1">#REF!</definedName>
    <definedName name="BEx3L35YT8PLZEGUIMIVQTSXTHRK" hidden="1">#REF!</definedName>
    <definedName name="BEx3LBK1YPVVPJ4KCUC32TZ2L2ZD" localSheetId="4" hidden="1">#REF!</definedName>
    <definedName name="BEx3LBK1YPVVPJ4KCUC32TZ2L2ZD" localSheetId="56" hidden="1">#REF!</definedName>
    <definedName name="BEx3LBK1YPVVPJ4KCUC32TZ2L2ZD" localSheetId="57" hidden="1">#REF!</definedName>
    <definedName name="BEx3LBK1YPVVPJ4KCUC32TZ2L2ZD" hidden="1">#REF!</definedName>
    <definedName name="BEx3LC0C3L0J7MXB48FTLOUIYPLJ" localSheetId="4" hidden="1">#REF!</definedName>
    <definedName name="BEx3LC0C3L0J7MXB48FTLOUIYPLJ" localSheetId="56" hidden="1">#REF!</definedName>
    <definedName name="BEx3LC0C3L0J7MXB48FTLOUIYPLJ" localSheetId="57" hidden="1">#REF!</definedName>
    <definedName name="BEx3LC0C3L0J7MXB48FTLOUIYPLJ" hidden="1">#REF!</definedName>
    <definedName name="BEx3LD7HNQZDPSW561VDZY7TWVG5" localSheetId="4" hidden="1">#REF!</definedName>
    <definedName name="BEx3LD7HNQZDPSW561VDZY7TWVG5" localSheetId="56" hidden="1">#REF!</definedName>
    <definedName name="BEx3LD7HNQZDPSW561VDZY7TWVG5" localSheetId="57" hidden="1">#REF!</definedName>
    <definedName name="BEx3LD7HNQZDPSW561VDZY7TWVG5" hidden="1">#REF!</definedName>
    <definedName name="BEx3LGSSVH2TDVCRLHB5IFSD68ZS" localSheetId="4" hidden="1">#REF!</definedName>
    <definedName name="BEx3LGSSVH2TDVCRLHB5IFSD68ZS" localSheetId="56" hidden="1">#REF!</definedName>
    <definedName name="BEx3LGSSVH2TDVCRLHB5IFSD68ZS" localSheetId="57" hidden="1">#REF!</definedName>
    <definedName name="BEx3LGSSVH2TDVCRLHB5IFSD68ZS" hidden="1">#REF!</definedName>
    <definedName name="BEx3LJCLWZ5ET5EWM9NVDLDMMV1T" localSheetId="4" hidden="1">#REF!</definedName>
    <definedName name="BEx3LJCLWZ5ET5EWM9NVDLDMMV1T" localSheetId="56" hidden="1">#REF!</definedName>
    <definedName name="BEx3LJCLWZ5ET5EWM9NVDLDMMV1T" localSheetId="57" hidden="1">#REF!</definedName>
    <definedName name="BEx3LJCLWZ5ET5EWM9NVDLDMMV1T" hidden="1">#REF!</definedName>
    <definedName name="BEx3M3KTUQN2R5SA88S7ASA6OOOQ" localSheetId="4" hidden="1">#REF!</definedName>
    <definedName name="BEx3M3KTUQN2R5SA88S7ASA6OOOQ" localSheetId="56" hidden="1">#REF!</definedName>
    <definedName name="BEx3M3KTUQN2R5SA88S7ASA6OOOQ" localSheetId="57" hidden="1">#REF!</definedName>
    <definedName name="BEx3M3KTUQN2R5SA88S7ASA6OOOQ" hidden="1">#REF!</definedName>
    <definedName name="BEx3M99TBE35JQ3K6HUJANZNBHMM" localSheetId="4" hidden="1">#REF!</definedName>
    <definedName name="BEx3M99TBE35JQ3K6HUJANZNBHMM" localSheetId="56" hidden="1">#REF!</definedName>
    <definedName name="BEx3M99TBE35JQ3K6HUJANZNBHMM" localSheetId="57" hidden="1">#REF!</definedName>
    <definedName name="BEx3M99TBE35JQ3K6HUJANZNBHMM" hidden="1">#REF!</definedName>
    <definedName name="BEx3MDGW8S0JV7VVW1QYBFKLMVXY" localSheetId="4" hidden="1">#REF!</definedName>
    <definedName name="BEx3MDGW8S0JV7VVW1QYBFKLMVXY" localSheetId="56" hidden="1">#REF!</definedName>
    <definedName name="BEx3MDGW8S0JV7VVW1QYBFKLMVXY" localSheetId="57" hidden="1">#REF!</definedName>
    <definedName name="BEx3MDGW8S0JV7VVW1QYBFKLMVXY" hidden="1">#REF!</definedName>
    <definedName name="BEx3MF9LW62DU1COLPMWO0NSNEGU" localSheetId="4" hidden="1">#REF!</definedName>
    <definedName name="BEx3MF9LW62DU1COLPMWO0NSNEGU" localSheetId="56" hidden="1">#REF!</definedName>
    <definedName name="BEx3MF9LW62DU1COLPMWO0NSNEGU" localSheetId="57" hidden="1">#REF!</definedName>
    <definedName name="BEx3MF9LW62DU1COLPMWO0NSNEGU" hidden="1">#REF!</definedName>
    <definedName name="BEx3MJ0KNDRZB70401VWBWQPP3SP" localSheetId="4" hidden="1">#REF!</definedName>
    <definedName name="BEx3MJ0KNDRZB70401VWBWQPP3SP" localSheetId="56" hidden="1">#REF!</definedName>
    <definedName name="BEx3MJ0KNDRZB70401VWBWQPP3SP" localSheetId="57" hidden="1">#REF!</definedName>
    <definedName name="BEx3MJ0KNDRZB70401VWBWQPP3SP" hidden="1">#REF!</definedName>
    <definedName name="BEx3MMRDN5RGVU4EAO5TUFF8CJ8X" localSheetId="4" hidden="1">#REF!</definedName>
    <definedName name="BEx3MMRDN5RGVU4EAO5TUFF8CJ8X" localSheetId="56" hidden="1">#REF!</definedName>
    <definedName name="BEx3MMRDN5RGVU4EAO5TUFF8CJ8X" localSheetId="57" hidden="1">#REF!</definedName>
    <definedName name="BEx3MMRDN5RGVU4EAO5TUFF8CJ8X" hidden="1">#REF!</definedName>
    <definedName name="BEx3MMWV4BTQYG0LWQUSTH66QSD3" localSheetId="4" hidden="1">#REF!</definedName>
    <definedName name="BEx3MMWV4BTQYG0LWQUSTH66QSD3" localSheetId="56" hidden="1">#REF!</definedName>
    <definedName name="BEx3MMWV4BTQYG0LWQUSTH66QSD3" localSheetId="57" hidden="1">#REF!</definedName>
    <definedName name="BEx3MMWV4BTQYG0LWQUSTH66QSD3" hidden="1">#REF!</definedName>
    <definedName name="BEx3MUUORCEHVKXMES1KOJNT2L6J" localSheetId="4" hidden="1">#REF!</definedName>
    <definedName name="BEx3MUUORCEHVKXMES1KOJNT2L6J" localSheetId="56" hidden="1">#REF!</definedName>
    <definedName name="BEx3MUUORCEHVKXMES1KOJNT2L6J" localSheetId="57" hidden="1">#REF!</definedName>
    <definedName name="BEx3MUUORCEHVKXMES1KOJNT2L6J" hidden="1">#REF!</definedName>
    <definedName name="BEx3N03KXEHUHNLAHIREVHOZRTGP" localSheetId="4" hidden="1">#REF!</definedName>
    <definedName name="BEx3N03KXEHUHNLAHIREVHOZRTGP" localSheetId="56" hidden="1">#REF!</definedName>
    <definedName name="BEx3N03KXEHUHNLAHIREVHOZRTGP" localSheetId="57" hidden="1">#REF!</definedName>
    <definedName name="BEx3N03KXEHUHNLAHIREVHOZRTGP" hidden="1">#REF!</definedName>
    <definedName name="BEx3NBC4NGXMNBKXANVCSKSOKOH2" localSheetId="4" hidden="1">#REF!</definedName>
    <definedName name="BEx3NBC4NGXMNBKXANVCSKSOKOH2" localSheetId="56" hidden="1">#REF!</definedName>
    <definedName name="BEx3NBC4NGXMNBKXANVCSKSOKOH2" localSheetId="57" hidden="1">#REF!</definedName>
    <definedName name="BEx3NBC4NGXMNBKXANVCSKSOKOH2" hidden="1">#REF!</definedName>
    <definedName name="BEx3NF2Y6NV5XX969J2RB3GMUVH0" localSheetId="4" hidden="1">#REF!</definedName>
    <definedName name="BEx3NF2Y6NV5XX969J2RB3GMUVH0" localSheetId="56" hidden="1">#REF!</definedName>
    <definedName name="BEx3NF2Y6NV5XX969J2RB3GMUVH0" localSheetId="57" hidden="1">#REF!</definedName>
    <definedName name="BEx3NF2Y6NV5XX969J2RB3GMUVH0" hidden="1">#REF!</definedName>
    <definedName name="BEx3NH6FZEDG1KX4CSZV5SQRFYT3" localSheetId="4" hidden="1">#REF!</definedName>
    <definedName name="BEx3NH6FZEDG1KX4CSZV5SQRFYT3" localSheetId="28" hidden="1">#REF!</definedName>
    <definedName name="BEx3NH6FZEDG1KX4CSZV5SQRFYT3" localSheetId="56" hidden="1">#REF!</definedName>
    <definedName name="BEx3NH6FZEDG1KX4CSZV5SQRFYT3" localSheetId="57" hidden="1">#REF!</definedName>
    <definedName name="BEx3NH6FZEDG1KX4CSZV5SQRFYT3" hidden="1">#REF!</definedName>
    <definedName name="BEx3NY45AKM9NPK57E78B9M7LCDH" localSheetId="4" hidden="1">#REF!</definedName>
    <definedName name="BEx3NY45AKM9NPK57E78B9M7LCDH" localSheetId="56" hidden="1">#REF!</definedName>
    <definedName name="BEx3NY45AKM9NPK57E78B9M7LCDH" localSheetId="57" hidden="1">#REF!</definedName>
    <definedName name="BEx3NY45AKM9NPK57E78B9M7LCDH" hidden="1">#REF!</definedName>
    <definedName name="BEx3O0CZEDL21RJCERCGQKJ2NMLU" localSheetId="4" hidden="1">#REF!</definedName>
    <definedName name="BEx3O0CZEDL21RJCERCGQKJ2NMLU" localSheetId="56" hidden="1">#REF!</definedName>
    <definedName name="BEx3O0CZEDL21RJCERCGQKJ2NMLU" localSheetId="57" hidden="1">#REF!</definedName>
    <definedName name="BEx3O0CZEDL21RJCERCGQKJ2NMLU" hidden="1">#REF!</definedName>
    <definedName name="BEx3O4K0VHLPYPQ914G426H6AHFX" localSheetId="4" hidden="1">#REF!</definedName>
    <definedName name="BEx3O4K0VHLPYPQ914G426H6AHFX" localSheetId="56" hidden="1">#REF!</definedName>
    <definedName name="BEx3O4K0VHLPYPQ914G426H6AHFX" localSheetId="57" hidden="1">#REF!</definedName>
    <definedName name="BEx3O4K0VHLPYPQ914G426H6AHFX" hidden="1">#REF!</definedName>
    <definedName name="BEx3OFHXDZNBSXXH5KGPNO8W4X05" localSheetId="4" hidden="1">#REF!</definedName>
    <definedName name="BEx3OFHXDZNBSXXH5KGPNO8W4X05" localSheetId="56" hidden="1">#REF!</definedName>
    <definedName name="BEx3OFHXDZNBSXXH5KGPNO8W4X05" localSheetId="57" hidden="1">#REF!</definedName>
    <definedName name="BEx3OFHXDZNBSXXH5KGPNO8W4X05" hidden="1">#REF!</definedName>
    <definedName name="BEx3OG3JI6R83HGWKF7BOOKC4EYG" localSheetId="4" hidden="1">#REF!</definedName>
    <definedName name="BEx3OG3JI6R83HGWKF7BOOKC4EYG" localSheetId="56" hidden="1">#REF!</definedName>
    <definedName name="BEx3OG3JI6R83HGWKF7BOOKC4EYG" localSheetId="57" hidden="1">#REF!</definedName>
    <definedName name="BEx3OG3JI6R83HGWKF7BOOKC4EYG" hidden="1">#REF!</definedName>
    <definedName name="BEx3OJUAHMR83PLOBIIZR9RC5EIA" localSheetId="4" hidden="1">#REF!</definedName>
    <definedName name="BEx3OJUAHMR83PLOBIIZR9RC5EIA" localSheetId="56" hidden="1">#REF!</definedName>
    <definedName name="BEx3OJUAHMR83PLOBIIZR9RC5EIA" localSheetId="57" hidden="1">#REF!</definedName>
    <definedName name="BEx3OJUAHMR83PLOBIIZR9RC5EIA" hidden="1">#REF!</definedName>
    <definedName name="BEx3ON4ZJCDGNDUAKF81G886RJBH" localSheetId="4" hidden="1">#REF!</definedName>
    <definedName name="BEx3ON4ZJCDGNDUAKF81G886RJBH" localSheetId="56" hidden="1">#REF!</definedName>
    <definedName name="BEx3ON4ZJCDGNDUAKF81G886RJBH" localSheetId="57" hidden="1">#REF!</definedName>
    <definedName name="BEx3ON4ZJCDGNDUAKF81G886RJBH" hidden="1">#REF!</definedName>
    <definedName name="BEx3ONFSGUSFNU50CGL3Q1GEADFE" localSheetId="4" hidden="1">#REF!</definedName>
    <definedName name="BEx3ONFSGUSFNU50CGL3Q1GEADFE" localSheetId="56" hidden="1">#REF!</definedName>
    <definedName name="BEx3ONFSGUSFNU50CGL3Q1GEADFE" localSheetId="57" hidden="1">#REF!</definedName>
    <definedName name="BEx3ONFSGUSFNU50CGL3Q1GEADFE" hidden="1">#REF!</definedName>
    <definedName name="BEx3OPDSWH5ZJR37VXFS0W4MC350" localSheetId="4" hidden="1">#REF!</definedName>
    <definedName name="BEx3OPDSWH5ZJR37VXFS0W4MC350" localSheetId="56" hidden="1">#REF!</definedName>
    <definedName name="BEx3OPDSWH5ZJR37VXFS0W4MC350" localSheetId="57" hidden="1">#REF!</definedName>
    <definedName name="BEx3OPDSWH5ZJR37VXFS0W4MC350" hidden="1">#REF!</definedName>
    <definedName name="BEx3OTVOCV5DQVHDCU2VZTQC0C1D" localSheetId="4" hidden="1">#REF!</definedName>
    <definedName name="BEx3OTVOCV5DQVHDCU2VZTQC0C1D" localSheetId="56" hidden="1">#REF!</definedName>
    <definedName name="BEx3OTVOCV5DQVHDCU2VZTQC0C1D" localSheetId="57" hidden="1">#REF!</definedName>
    <definedName name="BEx3OTVOCV5DQVHDCU2VZTQC0C1D" hidden="1">#REF!</definedName>
    <definedName name="BEx3OZKO9Y2WLPH6VCA1KE3DGW96" localSheetId="2" hidden="1">YTD #REF!</definedName>
    <definedName name="BEx3OZKO9Y2WLPH6VCA1KE3DGW96" localSheetId="4" hidden="1">#N/A</definedName>
    <definedName name="BEx3OZKO9Y2WLPH6VCA1KE3DGW96" localSheetId="28" hidden="1">'Attachment Supp - 3'!YTD #REF!</definedName>
    <definedName name="BEx3OZKO9Y2WLPH6VCA1KE3DGW96" localSheetId="72" hidden="1">[0]!YTD #REF!</definedName>
    <definedName name="BEx3OZKO9Y2WLPH6VCA1KE3DGW96" localSheetId="56" hidden="1">YTD #REF!</definedName>
    <definedName name="BEx3OZKO9Y2WLPH6VCA1KE3DGW96" localSheetId="57" hidden="1">YTD #REF!</definedName>
    <definedName name="BEx3OZKO9Y2WLPH6VCA1KE3DGW96" localSheetId="78" hidden="1">[0]!YTD #REF!</definedName>
    <definedName name="BEx3OZKO9Y2WLPH6VCA1KE3DGW96" localSheetId="82" hidden="1">[0]!YTD #REF!</definedName>
    <definedName name="BEx3OZKO9Y2WLPH6VCA1KE3DGW96" localSheetId="86" hidden="1">[0]!YTD #REF!</definedName>
    <definedName name="BEx3OZKO9Y2WLPH6VCA1KE3DGW96" localSheetId="59" hidden="1">[0]!YTD #REF!</definedName>
    <definedName name="BEx3OZKO9Y2WLPH6VCA1KE3DGW96" localSheetId="90" hidden="1">[0]!YTD #REF!</definedName>
    <definedName name="BEx3OZKO9Y2WLPH6VCA1KE3DGW96" localSheetId="63" hidden="1">[0]!YTD #REF!</definedName>
    <definedName name="BEx3OZKO9Y2WLPH6VCA1KE3DGW96" localSheetId="91" hidden="1">[0]!YTD #REF!</definedName>
    <definedName name="BEx3OZKO9Y2WLPH6VCA1KE3DGW96" localSheetId="67" hidden="1">[0]!YTD #REF!</definedName>
    <definedName name="BEx3OZKO9Y2WLPH6VCA1KE3DGW96" localSheetId="71" hidden="1">[0]!YTD #REF!</definedName>
    <definedName name="BEx3OZKO9Y2WLPH6VCA1KE3DGW96" hidden="1">[0]!YTD #REF!</definedName>
    <definedName name="BEx3PH3YYUYQTDVTA7H98C5ZS59F" localSheetId="4" hidden="1">#REF!</definedName>
    <definedName name="BEx3PH3YYUYQTDVTA7H98C5ZS59F" localSheetId="56" hidden="1">#REF!</definedName>
    <definedName name="BEx3PH3YYUYQTDVTA7H98C5ZS59F" localSheetId="57" hidden="1">#REF!</definedName>
    <definedName name="BEx3PH3YYUYQTDVTA7H98C5ZS59F" hidden="1">#REF!</definedName>
    <definedName name="BEx3PI5N8WA5TSG4CYA41428H4E1" localSheetId="4" hidden="1">#REF!</definedName>
    <definedName name="BEx3PI5N8WA5TSG4CYA41428H4E1" localSheetId="56" hidden="1">#REF!</definedName>
    <definedName name="BEx3PI5N8WA5TSG4CYA41428H4E1" localSheetId="57" hidden="1">#REF!</definedName>
    <definedName name="BEx3PI5N8WA5TSG4CYA41428H4E1" hidden="1">#REF!</definedName>
    <definedName name="BEx3PN3Q0L521TLXQYPBO2PWNIEC" localSheetId="4" hidden="1">#REF!</definedName>
    <definedName name="BEx3PN3Q0L521TLXQYPBO2PWNIEC" localSheetId="56" hidden="1">#REF!</definedName>
    <definedName name="BEx3PN3Q0L521TLXQYPBO2PWNIEC" localSheetId="57" hidden="1">#REF!</definedName>
    <definedName name="BEx3PN3Q0L521TLXQYPBO2PWNIEC" hidden="1">#REF!</definedName>
    <definedName name="BEx3PT3JBLWW6MU7967OX5YU2IJU" localSheetId="4" hidden="1">#REF!</definedName>
    <definedName name="BEx3PT3JBLWW6MU7967OX5YU2IJU" localSheetId="56" hidden="1">#REF!</definedName>
    <definedName name="BEx3PT3JBLWW6MU7967OX5YU2IJU" localSheetId="57" hidden="1">#REF!</definedName>
    <definedName name="BEx3PT3JBLWW6MU7967OX5YU2IJU" hidden="1">#REF!</definedName>
    <definedName name="BEx3PZE3SCDOHMVDDPWH3LRIFWHG" localSheetId="4" hidden="1">#REF!</definedName>
    <definedName name="BEx3PZE3SCDOHMVDDPWH3LRIFWHG" localSheetId="56" hidden="1">#REF!</definedName>
    <definedName name="BEx3PZE3SCDOHMVDDPWH3LRIFWHG" localSheetId="57" hidden="1">#REF!</definedName>
    <definedName name="BEx3PZE3SCDOHMVDDPWH3LRIFWHG" hidden="1">#REF!</definedName>
    <definedName name="BEx3Q2U4W5UDZR0M9C9GEPOFMNML" localSheetId="4" hidden="1">#REF!</definedName>
    <definedName name="BEx3Q2U4W5UDZR0M9C9GEPOFMNML" localSheetId="56" hidden="1">#REF!</definedName>
    <definedName name="BEx3Q2U4W5UDZR0M9C9GEPOFMNML" localSheetId="57" hidden="1">#REF!</definedName>
    <definedName name="BEx3Q2U4W5UDZR0M9C9GEPOFMNML" hidden="1">#REF!</definedName>
    <definedName name="BEx3QEDGZWBWI7NKDDN68Z5S2T6R" localSheetId="4" hidden="1">#REF!</definedName>
    <definedName name="BEx3QEDGZWBWI7NKDDN68Z5S2T6R" localSheetId="56" hidden="1">#REF!</definedName>
    <definedName name="BEx3QEDGZWBWI7NKDDN68Z5S2T6R" localSheetId="57" hidden="1">#REF!</definedName>
    <definedName name="BEx3QEDGZWBWI7NKDDN68Z5S2T6R" hidden="1">#REF!</definedName>
    <definedName name="BEx3QF4IMFBZUTLUBMCTVGP2QNM0" localSheetId="4" hidden="1">#REF!</definedName>
    <definedName name="BEx3QF4IMFBZUTLUBMCTVGP2QNM0" localSheetId="56" hidden="1">#REF!</definedName>
    <definedName name="BEx3QF4IMFBZUTLUBMCTVGP2QNM0" localSheetId="57" hidden="1">#REF!</definedName>
    <definedName name="BEx3QF4IMFBZUTLUBMCTVGP2QNM0" hidden="1">#REF!</definedName>
    <definedName name="BEx3QGBO7G0CHF6Z1LXKCEGK1TPW" localSheetId="4" hidden="1">#REF!</definedName>
    <definedName name="BEx3QGBO7G0CHF6Z1LXKCEGK1TPW" localSheetId="56" hidden="1">#REF!</definedName>
    <definedName name="BEx3QGBO7G0CHF6Z1LXKCEGK1TPW" localSheetId="57" hidden="1">#REF!</definedName>
    <definedName name="BEx3QGBO7G0CHF6Z1LXKCEGK1TPW" hidden="1">#REF!</definedName>
    <definedName name="BEx3QIVAWLIIW8J3ALZOQ2GX655T" localSheetId="4" hidden="1">#REF!</definedName>
    <definedName name="BEx3QIVAWLIIW8J3ALZOQ2GX655T" localSheetId="56" hidden="1">#REF!</definedName>
    <definedName name="BEx3QIVAWLIIW8J3ALZOQ2GX655T" localSheetId="57" hidden="1">#REF!</definedName>
    <definedName name="BEx3QIVAWLIIW8J3ALZOQ2GX655T" hidden="1">#REF!</definedName>
    <definedName name="BEx3QK7WTTGY5S46BVZOB8729UJV" localSheetId="4" hidden="1">#REF!</definedName>
    <definedName name="BEx3QK7WTTGY5S46BVZOB8729UJV" localSheetId="56" hidden="1">#REF!</definedName>
    <definedName name="BEx3QK7WTTGY5S46BVZOB8729UJV" localSheetId="57" hidden="1">#REF!</definedName>
    <definedName name="BEx3QK7WTTGY5S46BVZOB8729UJV" hidden="1">#REF!</definedName>
    <definedName name="BEx3QKIPSLYSB2BUYKN6EF995T8K" localSheetId="4" hidden="1">#REF!</definedName>
    <definedName name="BEx3QKIPSLYSB2BUYKN6EF995T8K" localSheetId="56" hidden="1">#REF!</definedName>
    <definedName name="BEx3QKIPSLYSB2BUYKN6EF995T8K" localSheetId="57" hidden="1">#REF!</definedName>
    <definedName name="BEx3QKIPSLYSB2BUYKN6EF995T8K" hidden="1">#REF!</definedName>
    <definedName name="BEx3QKTITJ92AK46SXOQBX7OAOVS" localSheetId="4" hidden="1">#REF!</definedName>
    <definedName name="BEx3QKTITJ92AK46SXOQBX7OAOVS" localSheetId="56" hidden="1">#REF!</definedName>
    <definedName name="BEx3QKTITJ92AK46SXOQBX7OAOVS" localSheetId="57" hidden="1">#REF!</definedName>
    <definedName name="BEx3QKTITJ92AK46SXOQBX7OAOVS" hidden="1">#REF!</definedName>
    <definedName name="BEx3QNTENHSE59KIAJQU0MCYETW1" localSheetId="4" hidden="1">#REF!</definedName>
    <definedName name="BEx3QNTENHSE59KIAJQU0MCYETW1" localSheetId="56" hidden="1">#REF!</definedName>
    <definedName name="BEx3QNTENHSE59KIAJQU0MCYETW1" localSheetId="57" hidden="1">#REF!</definedName>
    <definedName name="BEx3QNTENHSE59KIAJQU0MCYETW1" hidden="1">#REF!</definedName>
    <definedName name="BEx3QR9EJKKPPUJYQ395WMQXV7IS" localSheetId="4" hidden="1">#REF!</definedName>
    <definedName name="BEx3QR9EJKKPPUJYQ395WMQXV7IS" localSheetId="56" hidden="1">#REF!</definedName>
    <definedName name="BEx3QR9EJKKPPUJYQ395WMQXV7IS" localSheetId="57" hidden="1">#REF!</definedName>
    <definedName name="BEx3QR9EJKKPPUJYQ395WMQXV7IS" hidden="1">#REF!</definedName>
    <definedName name="BEx3R0930NKF1D3M1AZMPY7FROKU" localSheetId="4" hidden="1">#REF!</definedName>
    <definedName name="BEx3R0930NKF1D3M1AZMPY7FROKU" localSheetId="56" hidden="1">#REF!</definedName>
    <definedName name="BEx3R0930NKF1D3M1AZMPY7FROKU" localSheetId="57" hidden="1">#REF!</definedName>
    <definedName name="BEx3R0930NKF1D3M1AZMPY7FROKU" hidden="1">#REF!</definedName>
    <definedName name="BEx3R33I0HLZPRORK37TP3Q8896E" localSheetId="4" hidden="1">#REF!</definedName>
    <definedName name="BEx3R33I0HLZPRORK37TP3Q8896E" localSheetId="56" hidden="1">#REF!</definedName>
    <definedName name="BEx3R33I0HLZPRORK37TP3Q8896E" localSheetId="57" hidden="1">#REF!</definedName>
    <definedName name="BEx3R33I0HLZPRORK37TP3Q8896E" hidden="1">#REF!</definedName>
    <definedName name="BEx3R81LWAJU27FBTDYJSSWHTL1G" localSheetId="4" hidden="1">#REF!</definedName>
    <definedName name="BEx3R81LWAJU27FBTDYJSSWHTL1G" localSheetId="56" hidden="1">#REF!</definedName>
    <definedName name="BEx3R81LWAJU27FBTDYJSSWHTL1G" localSheetId="57" hidden="1">#REF!</definedName>
    <definedName name="BEx3R81LWAJU27FBTDYJSSWHTL1G" hidden="1">#REF!</definedName>
    <definedName name="BEx3RAW7EG78YVFE6MOZ4N3Q0ENK" localSheetId="4" hidden="1">#REF!</definedName>
    <definedName name="BEx3RAW7EG78YVFE6MOZ4N3Q0ENK" localSheetId="56" hidden="1">#REF!</definedName>
    <definedName name="BEx3RAW7EG78YVFE6MOZ4N3Q0ENK" localSheetId="57" hidden="1">#REF!</definedName>
    <definedName name="BEx3RAW7EG78YVFE6MOZ4N3Q0ENK" hidden="1">#REF!</definedName>
    <definedName name="BEx3RB6T2YSV591KTYZ4HD7F015X" localSheetId="4" hidden="1">#REF!</definedName>
    <definedName name="BEx3RB6T2YSV591KTYZ4HD7F015X" localSheetId="56" hidden="1">#REF!</definedName>
    <definedName name="BEx3RB6T2YSV591KTYZ4HD7F015X" localSheetId="57" hidden="1">#REF!</definedName>
    <definedName name="BEx3RB6T2YSV591KTYZ4HD7F015X" hidden="1">#REF!</definedName>
    <definedName name="BEx3RC8P3HT7BV4SHNQ3ITV2LVG2" localSheetId="4" hidden="1">#REF!</definedName>
    <definedName name="BEx3RC8P3HT7BV4SHNQ3ITV2LVG2" localSheetId="56" hidden="1">#REF!</definedName>
    <definedName name="BEx3RC8P3HT7BV4SHNQ3ITV2LVG2" localSheetId="57" hidden="1">#REF!</definedName>
    <definedName name="BEx3RC8P3HT7BV4SHNQ3ITV2LVG2" hidden="1">#REF!</definedName>
    <definedName name="BEx3RODKOOWOS61KLK4Q1Y18P81C" localSheetId="4" hidden="1">#REF!</definedName>
    <definedName name="BEx3RODKOOWOS61KLK4Q1Y18P81C" localSheetId="56" hidden="1">#REF!</definedName>
    <definedName name="BEx3RODKOOWOS61KLK4Q1Y18P81C" localSheetId="57" hidden="1">#REF!</definedName>
    <definedName name="BEx3RODKOOWOS61KLK4Q1Y18P81C" hidden="1">#REF!</definedName>
    <definedName name="BEx3RPVJFR8HGALSH62YTS8KZJ85" localSheetId="4" hidden="1">#REF!</definedName>
    <definedName name="BEx3RPVJFR8HGALSH62YTS8KZJ85" localSheetId="56" hidden="1">#REF!</definedName>
    <definedName name="BEx3RPVJFR8HGALSH62YTS8KZJ85" localSheetId="57" hidden="1">#REF!</definedName>
    <definedName name="BEx3RPVJFR8HGALSH62YTS8KZJ85" hidden="1">#REF!</definedName>
    <definedName name="BEx3RQMKFGC6A833OHLD2MN3VM2Z" localSheetId="4" hidden="1">#REF!</definedName>
    <definedName name="BEx3RQMKFGC6A833OHLD2MN3VM2Z" localSheetId="56" hidden="1">#REF!</definedName>
    <definedName name="BEx3RQMKFGC6A833OHLD2MN3VM2Z" localSheetId="57" hidden="1">#REF!</definedName>
    <definedName name="BEx3RQMKFGC6A833OHLD2MN3VM2Z" hidden="1">#REF!</definedName>
    <definedName name="BEx3S67MDZGCNN4QSTUBPK92G4IS" localSheetId="4" hidden="1">#REF!</definedName>
    <definedName name="BEx3S67MDZGCNN4QSTUBPK92G4IS" localSheetId="56" hidden="1">#REF!</definedName>
    <definedName name="BEx3S67MDZGCNN4QSTUBPK92G4IS" localSheetId="57" hidden="1">#REF!</definedName>
    <definedName name="BEx3S67MDZGCNN4QSTUBPK92G4IS" hidden="1">#REF!</definedName>
    <definedName name="BEx3S6I8RW4SON9Q5GUI2MR57ZHG" localSheetId="4" hidden="1">#REF!</definedName>
    <definedName name="BEx3S6I8RW4SON9Q5GUI2MR57ZHG" localSheetId="56" hidden="1">#REF!</definedName>
    <definedName name="BEx3S6I8RW4SON9Q5GUI2MR57ZHG" localSheetId="57" hidden="1">#REF!</definedName>
    <definedName name="BEx3S6I8RW4SON9Q5GUI2MR57ZHG" hidden="1">#REF!</definedName>
    <definedName name="BEx3S97EKOF7XGEXK0H85T3BIEGY" localSheetId="4" hidden="1">#REF!</definedName>
    <definedName name="BEx3S97EKOF7XGEXK0H85T3BIEGY" localSheetId="56" hidden="1">#REF!</definedName>
    <definedName name="BEx3S97EKOF7XGEXK0H85T3BIEGY" localSheetId="57" hidden="1">#REF!</definedName>
    <definedName name="BEx3S97EKOF7XGEXK0H85T3BIEGY" hidden="1">#REF!</definedName>
    <definedName name="BEx3SD93N3FHSQGKYXO9QWF05GRN" localSheetId="4" hidden="1">#REF!</definedName>
    <definedName name="BEx3SD93N3FHSQGKYXO9QWF05GRN" localSheetId="56" hidden="1">#REF!</definedName>
    <definedName name="BEx3SD93N3FHSQGKYXO9QWF05GRN" localSheetId="57" hidden="1">#REF!</definedName>
    <definedName name="BEx3SD93N3FHSQGKYXO9QWF05GRN" hidden="1">#REF!</definedName>
    <definedName name="BEx3SPZR99F8259FZCXTP4HNFNQU" localSheetId="4" hidden="1">#REF!</definedName>
    <definedName name="BEx3SPZR99F8259FZCXTP4HNFNQU" localSheetId="56" hidden="1">#REF!</definedName>
    <definedName name="BEx3SPZR99F8259FZCXTP4HNFNQU" localSheetId="57" hidden="1">#REF!</definedName>
    <definedName name="BEx3SPZR99F8259FZCXTP4HNFNQU" hidden="1">#REF!</definedName>
    <definedName name="BEx3T1OJKAJ2MDKD9PRQFY6GPLDU" localSheetId="4" hidden="1">#REF!</definedName>
    <definedName name="BEx3T1OJKAJ2MDKD9PRQFY6GPLDU" localSheetId="56" hidden="1">#REF!</definedName>
    <definedName name="BEx3T1OJKAJ2MDKD9PRQFY6GPLDU" localSheetId="57" hidden="1">#REF!</definedName>
    <definedName name="BEx3T1OJKAJ2MDKD9PRQFY6GPLDU" hidden="1">#REF!</definedName>
    <definedName name="BEx3TF5WG8KZ83N2LPKLQO9DFJAS" localSheetId="4" hidden="1">#REF!</definedName>
    <definedName name="BEx3TF5WG8KZ83N2LPKLQO9DFJAS" localSheetId="56" hidden="1">#REF!</definedName>
    <definedName name="BEx3TF5WG8KZ83N2LPKLQO9DFJAS" localSheetId="57" hidden="1">#REF!</definedName>
    <definedName name="BEx3TF5WG8KZ83N2LPKLQO9DFJAS" hidden="1">#REF!</definedName>
    <definedName name="BEx3TMIC54F9XBTC6JUN2JZB1DAG" localSheetId="4" hidden="1">#REF!</definedName>
    <definedName name="BEx3TMIC54F9XBTC6JUN2JZB1DAG" localSheetId="56" hidden="1">#REF!</definedName>
    <definedName name="BEx3TMIC54F9XBTC6JUN2JZB1DAG" localSheetId="57" hidden="1">#REF!</definedName>
    <definedName name="BEx3TMIC54F9XBTC6JUN2JZB1DAG" hidden="1">#REF!</definedName>
    <definedName name="BEx3TXLL8PXVT94L2UFFF63B2UYF" localSheetId="4" hidden="1">#REF!</definedName>
    <definedName name="BEx3TXLL8PXVT94L2UFFF63B2UYF" localSheetId="56" hidden="1">#REF!</definedName>
    <definedName name="BEx3TXLL8PXVT94L2UFFF63B2UYF" localSheetId="57" hidden="1">#REF!</definedName>
    <definedName name="BEx3TXLL8PXVT94L2UFFF63B2UYF" hidden="1">#REF!</definedName>
    <definedName name="BEx3UPMCEA6UEIUJ3EHH319RZQMY" localSheetId="4" hidden="1">#REF!</definedName>
    <definedName name="BEx3UPMCEA6UEIUJ3EHH319RZQMY" localSheetId="56" hidden="1">#REF!</definedName>
    <definedName name="BEx3UPMCEA6UEIUJ3EHH319RZQMY" localSheetId="57" hidden="1">#REF!</definedName>
    <definedName name="BEx3UPMCEA6UEIUJ3EHH319RZQMY" hidden="1">#REF!</definedName>
    <definedName name="BEx3UR4A3SN5YCUCTMIHBUMEN57I" localSheetId="4" hidden="1">#REF!</definedName>
    <definedName name="BEx3UR4A3SN5YCUCTMIHBUMEN57I" localSheetId="56" hidden="1">#REF!</definedName>
    <definedName name="BEx3UR4A3SN5YCUCTMIHBUMEN57I" localSheetId="57" hidden="1">#REF!</definedName>
    <definedName name="BEx3UR4A3SN5YCUCTMIHBUMEN57I" hidden="1">#REF!</definedName>
    <definedName name="BEx3UUPRN88NSVNPEUJVTVLELUMD" localSheetId="4" hidden="1">#REF!</definedName>
    <definedName name="BEx3UUPRN88NSVNPEUJVTVLELUMD" localSheetId="56" hidden="1">#REF!</definedName>
    <definedName name="BEx3UUPRN88NSVNPEUJVTVLELUMD" localSheetId="57" hidden="1">#REF!</definedName>
    <definedName name="BEx3UUPRN88NSVNPEUJVTVLELUMD" hidden="1">#REF!</definedName>
    <definedName name="BEx3V93N8SFYC8F8WLCCVJN7CJHL" localSheetId="4" hidden="1">#REF!</definedName>
    <definedName name="BEx3V93N8SFYC8F8WLCCVJN7CJHL" localSheetId="56" hidden="1">#REF!</definedName>
    <definedName name="BEx3V93N8SFYC8F8WLCCVJN7CJHL" localSheetId="57" hidden="1">#REF!</definedName>
    <definedName name="BEx3V93N8SFYC8F8WLCCVJN7CJHL" hidden="1">#REF!</definedName>
    <definedName name="BEx3VHHQUP330ISOTZNPIC78CZ1Q" localSheetId="4" hidden="1">#REF!</definedName>
    <definedName name="BEx3VHHQUP330ISOTZNPIC78CZ1Q" localSheetId="56" hidden="1">#REF!</definedName>
    <definedName name="BEx3VHHQUP330ISOTZNPIC78CZ1Q" localSheetId="57" hidden="1">#REF!</definedName>
    <definedName name="BEx3VHHQUP330ISOTZNPIC78CZ1Q" hidden="1">#REF!</definedName>
    <definedName name="BEx3VI3C28YMR16BBTN5SK1DCJXH" localSheetId="4" hidden="1">#REF!</definedName>
    <definedName name="BEx3VI3C28YMR16BBTN5SK1DCJXH" localSheetId="56" hidden="1">#REF!</definedName>
    <definedName name="BEx3VI3C28YMR16BBTN5SK1DCJXH" localSheetId="57" hidden="1">#REF!</definedName>
    <definedName name="BEx3VI3C28YMR16BBTN5SK1DCJXH" hidden="1">#REF!</definedName>
    <definedName name="BEx574LT955LIWNP6TYB3OP3GN9A" localSheetId="4" hidden="1">#REF!</definedName>
    <definedName name="BEx574LT955LIWNP6TYB3OP3GN9A" localSheetId="56" hidden="1">#REF!</definedName>
    <definedName name="BEx574LT955LIWNP6TYB3OP3GN9A" localSheetId="57" hidden="1">#REF!</definedName>
    <definedName name="BEx574LT955LIWNP6TYB3OP3GN9A" hidden="1">#REF!</definedName>
    <definedName name="BEx57PL2IZ8G86WDA9IFFR7VYJ4B" localSheetId="4" hidden="1">#REF!</definedName>
    <definedName name="BEx57PL2IZ8G86WDA9IFFR7VYJ4B" localSheetId="56" hidden="1">#REF!</definedName>
    <definedName name="BEx57PL2IZ8G86WDA9IFFR7VYJ4B" localSheetId="57" hidden="1">#REF!</definedName>
    <definedName name="BEx57PL2IZ8G86WDA9IFFR7VYJ4B" hidden="1">#REF!</definedName>
    <definedName name="BEx57QHEZG1SQBYDZBM68DIP1BB1" localSheetId="4" hidden="1">#REF!</definedName>
    <definedName name="BEx57QHEZG1SQBYDZBM68DIP1BB1" localSheetId="56" hidden="1">#REF!</definedName>
    <definedName name="BEx57QHEZG1SQBYDZBM68DIP1BB1" localSheetId="57" hidden="1">#REF!</definedName>
    <definedName name="BEx57QHEZG1SQBYDZBM68DIP1BB1" hidden="1">#REF!</definedName>
    <definedName name="BEx57ROM5FN5D5VFFD56LBZYIMJ0" localSheetId="4" hidden="1">#REF!</definedName>
    <definedName name="BEx57ROM5FN5D5VFFD56LBZYIMJ0" localSheetId="56" hidden="1">#REF!</definedName>
    <definedName name="BEx57ROM5FN5D5VFFD56LBZYIMJ0" localSheetId="57" hidden="1">#REF!</definedName>
    <definedName name="BEx57ROM5FN5D5VFFD56LBZYIMJ0" hidden="1">#REF!</definedName>
    <definedName name="BEx57UOI435JJ1N20H120UI0LWNV" localSheetId="4" hidden="1">#REF!</definedName>
    <definedName name="BEx57UOI435JJ1N20H120UI0LWNV" localSheetId="56" hidden="1">#REF!</definedName>
    <definedName name="BEx57UOI435JJ1N20H120UI0LWNV" localSheetId="57" hidden="1">#REF!</definedName>
    <definedName name="BEx57UOI435JJ1N20H120UI0LWNV" hidden="1">#REF!</definedName>
    <definedName name="BEx582H2D0HEUA3L1V377L0G41FY" localSheetId="4" hidden="1">#REF!</definedName>
    <definedName name="BEx582H2D0HEUA3L1V377L0G41FY" localSheetId="56" hidden="1">#REF!</definedName>
    <definedName name="BEx582H2D0HEUA3L1V377L0G41FY" localSheetId="57" hidden="1">#REF!</definedName>
    <definedName name="BEx582H2D0HEUA3L1V377L0G41FY" hidden="1">#REF!</definedName>
    <definedName name="BEx58KAY3M2JAME7Y8PA7UM3Y9LH" localSheetId="4" hidden="1">#REF!</definedName>
    <definedName name="BEx58KAY3M2JAME7Y8PA7UM3Y9LH" localSheetId="56" hidden="1">#REF!</definedName>
    <definedName name="BEx58KAY3M2JAME7Y8PA7UM3Y9LH" localSheetId="57" hidden="1">#REF!</definedName>
    <definedName name="BEx58KAY3M2JAME7Y8PA7UM3Y9LH" hidden="1">#REF!</definedName>
    <definedName name="BEx58O1VSMU70S0RVKHUKB0EZTY3" localSheetId="4" hidden="1">#REF!</definedName>
    <definedName name="BEx58O1VSMU70S0RVKHUKB0EZTY3" localSheetId="56" hidden="1">#REF!</definedName>
    <definedName name="BEx58O1VSMU70S0RVKHUKB0EZTY3" localSheetId="57" hidden="1">#REF!</definedName>
    <definedName name="BEx58O1VSMU70S0RVKHUKB0EZTY3" hidden="1">#REF!</definedName>
    <definedName name="BEx58UCH60JCN5H2S72VRU7N4TB7" localSheetId="4" hidden="1">#REF!</definedName>
    <definedName name="BEx58UCH60JCN5H2S72VRU7N4TB7" localSheetId="56" hidden="1">#REF!</definedName>
    <definedName name="BEx58UCH60JCN5H2S72VRU7N4TB7" localSheetId="57" hidden="1">#REF!</definedName>
    <definedName name="BEx58UCH60JCN5H2S72VRU7N4TB7" hidden="1">#REF!</definedName>
    <definedName name="BEx58VJLWQGZ25C8Q8QPGPT557UX" localSheetId="4" hidden="1">#REF!</definedName>
    <definedName name="BEx58VJLWQGZ25C8Q8QPGPT557UX" localSheetId="56" hidden="1">#REF!</definedName>
    <definedName name="BEx58VJLWQGZ25C8Q8QPGPT557UX" localSheetId="57" hidden="1">#REF!</definedName>
    <definedName name="BEx58VJLWQGZ25C8Q8QPGPT557UX" hidden="1">#REF!</definedName>
    <definedName name="BEx58Y8QG2NCFI89SVPS8N5YZ35R" localSheetId="4" hidden="1">#REF!</definedName>
    <definedName name="BEx58Y8QG2NCFI89SVPS8N5YZ35R" localSheetId="56" hidden="1">#REF!</definedName>
    <definedName name="BEx58Y8QG2NCFI89SVPS8N5YZ35R" localSheetId="57" hidden="1">#REF!</definedName>
    <definedName name="BEx58Y8QG2NCFI89SVPS8N5YZ35R" hidden="1">#REF!</definedName>
    <definedName name="BEx595QHPZTW035WXEF14P1EFFZ2" localSheetId="4" hidden="1">#REF!</definedName>
    <definedName name="BEx595QHPZTW035WXEF14P1EFFZ2" localSheetId="56" hidden="1">#REF!</definedName>
    <definedName name="BEx595QHPZTW035WXEF14P1EFFZ2" localSheetId="57" hidden="1">#REF!</definedName>
    <definedName name="BEx595QHPZTW035WXEF14P1EFFZ2" hidden="1">#REF!</definedName>
    <definedName name="BEx59BFHW1D1LWW0C8GR6H4M1GL9" localSheetId="4" hidden="1">#REF!</definedName>
    <definedName name="BEx59BFHW1D1LWW0C8GR6H4M1GL9" localSheetId="56" hidden="1">#REF!</definedName>
    <definedName name="BEx59BFHW1D1LWW0C8GR6H4M1GL9" localSheetId="57" hidden="1">#REF!</definedName>
    <definedName name="BEx59BFHW1D1LWW0C8GR6H4M1GL9" hidden="1">#REF!</definedName>
    <definedName name="BEx59EVGHTAACIM7XGJLKWO9MFFP" localSheetId="4" hidden="1">#REF!</definedName>
    <definedName name="BEx59EVGHTAACIM7XGJLKWO9MFFP" localSheetId="56" hidden="1">#REF!</definedName>
    <definedName name="BEx59EVGHTAACIM7XGJLKWO9MFFP" localSheetId="57" hidden="1">#REF!</definedName>
    <definedName name="BEx59EVGHTAACIM7XGJLKWO9MFFP" hidden="1">#REF!</definedName>
    <definedName name="BEx59IRQE9WO908W6XQCHI6N394W" localSheetId="2" hidden="1">'AS-6 Page 2'!In [0]!MONTH #REF!</definedName>
    <definedName name="BEx59IRQE9WO908W6XQCHI6N394W" localSheetId="4" hidden="1">#N/A</definedName>
    <definedName name="BEx59IRQE9WO908W6XQCHI6N394W" localSheetId="28" hidden="1">'Attachment Supp - 3'!in #REF! #REF!</definedName>
    <definedName name="BEx59IRQE9WO908W6XQCHI6N394W" localSheetId="56" hidden="1">In #REF! #REF!</definedName>
    <definedName name="BEx59IRQE9WO908W6XQCHI6N394W" localSheetId="57" hidden="1">In #REF! #REF!</definedName>
    <definedName name="BEx59IRQE9WO908W6XQCHI6N394W" localSheetId="78" hidden="1">[0]!In #REF! #REF!</definedName>
    <definedName name="BEx59IRQE9WO908W6XQCHI6N394W" localSheetId="82" hidden="1">[0]!In #REF! #REF!</definedName>
    <definedName name="BEx59IRQE9WO908W6XQCHI6N394W" localSheetId="86" hidden="1">[0]!In #REF! #REF!</definedName>
    <definedName name="BEx59IRQE9WO908W6XQCHI6N394W" localSheetId="59" hidden="1">[0]!In #REF! #REF!</definedName>
    <definedName name="BEx59IRQE9WO908W6XQCHI6N394W" localSheetId="63" hidden="1">[0]!In #REF! #REF!</definedName>
    <definedName name="BEx59IRQE9WO908W6XQCHI6N394W" localSheetId="67" hidden="1">[0]!In #REF! #REF!</definedName>
    <definedName name="BEx59IRQE9WO908W6XQCHI6N394W" hidden="1">[0]!In #REF! #REF!</definedName>
    <definedName name="BEx59K4F2XC9969F3UDZRPU7PDPE" localSheetId="4" hidden="1">#REF!</definedName>
    <definedName name="BEx59K4F2XC9969F3UDZRPU7PDPE" localSheetId="56" hidden="1">#REF!</definedName>
    <definedName name="BEx59K4F2XC9969F3UDZRPU7PDPE" localSheetId="57" hidden="1">#REF!</definedName>
    <definedName name="BEx59K4F2XC9969F3UDZRPU7PDPE" hidden="1">#REF!</definedName>
    <definedName name="BEx59NF2KB4EOG8X2GP2Y2WWXD07" localSheetId="4" hidden="1">#REF!</definedName>
    <definedName name="BEx59NF2KB4EOG8X2GP2Y2WWXD07" localSheetId="56" hidden="1">#REF!</definedName>
    <definedName name="BEx59NF2KB4EOG8X2GP2Y2WWXD07" localSheetId="57" hidden="1">#REF!</definedName>
    <definedName name="BEx59NF2KB4EOG8X2GP2Y2WWXD07" hidden="1">#REF!</definedName>
    <definedName name="BEx59R5VMN89LWYZB68XNNRVS4DL" localSheetId="4" hidden="1">#REF!</definedName>
    <definedName name="BEx59R5VMN89LWYZB68XNNRVS4DL" localSheetId="56" hidden="1">#REF!</definedName>
    <definedName name="BEx59R5VMN89LWYZB68XNNRVS4DL" localSheetId="57" hidden="1">#REF!</definedName>
    <definedName name="BEx59R5VMN89LWYZB68XNNRVS4DL" hidden="1">#REF!</definedName>
    <definedName name="BEx59TEPPLGSJ883TATAD94AMY6D" localSheetId="4" hidden="1">#REF!</definedName>
    <definedName name="BEx59TEPPLGSJ883TATAD94AMY6D" localSheetId="56" hidden="1">#REF!</definedName>
    <definedName name="BEx59TEPPLGSJ883TATAD94AMY6D" localSheetId="57" hidden="1">#REF!</definedName>
    <definedName name="BEx59TEPPLGSJ883TATAD94AMY6D" hidden="1">#REF!</definedName>
    <definedName name="BEx59WPDQ6K3NLQ17R6I5BBA6N5L" localSheetId="4" hidden="1">#REF!</definedName>
    <definedName name="BEx59WPDQ6K3NLQ17R6I5BBA6N5L" localSheetId="56" hidden="1">#REF!</definedName>
    <definedName name="BEx59WPDQ6K3NLQ17R6I5BBA6N5L" localSheetId="57" hidden="1">#REF!</definedName>
    <definedName name="BEx59WPDQ6K3NLQ17R6I5BBA6N5L" hidden="1">#REF!</definedName>
    <definedName name="BEx59XGG536J69PQ99VGJ3NXC1LC" localSheetId="4" hidden="1">#REF!</definedName>
    <definedName name="BEx59XGG536J69PQ99VGJ3NXC1LC" localSheetId="56" hidden="1">#REF!</definedName>
    <definedName name="BEx59XGG536J69PQ99VGJ3NXC1LC" localSheetId="57" hidden="1">#REF!</definedName>
    <definedName name="BEx59XGG536J69PQ99VGJ3NXC1LC" hidden="1">#REF!</definedName>
    <definedName name="BEx5A3AR6CK4RHQH6RYZD27RMP75" localSheetId="4" hidden="1">#REF!</definedName>
    <definedName name="BEx5A3AR6CK4RHQH6RYZD27RMP75" localSheetId="56" hidden="1">#REF!</definedName>
    <definedName name="BEx5A3AR6CK4RHQH6RYZD27RMP75" localSheetId="57" hidden="1">#REF!</definedName>
    <definedName name="BEx5A3AR6CK4RHQH6RYZD27RMP75" hidden="1">#REF!</definedName>
    <definedName name="BEx5A4SOJP5ERLFYTQNZYHO6A8O1" localSheetId="4" hidden="1">#REF!</definedName>
    <definedName name="BEx5A4SOJP5ERLFYTQNZYHO6A8O1" localSheetId="56" hidden="1">#REF!</definedName>
    <definedName name="BEx5A4SOJP5ERLFYTQNZYHO6A8O1" localSheetId="57" hidden="1">#REF!</definedName>
    <definedName name="BEx5A4SOJP5ERLFYTQNZYHO6A8O1" hidden="1">#REF!</definedName>
    <definedName name="BEx5A65BGJUUDG47R05EWMHPUX5F" localSheetId="4" hidden="1">#REF!</definedName>
    <definedName name="BEx5A65BGJUUDG47R05EWMHPUX5F" localSheetId="56" hidden="1">#REF!</definedName>
    <definedName name="BEx5A65BGJUUDG47R05EWMHPUX5F" localSheetId="57" hidden="1">#REF!</definedName>
    <definedName name="BEx5A65BGJUUDG47R05EWMHPUX5F" hidden="1">#REF!</definedName>
    <definedName name="BEx5AAN7SQDYG4ZBSR5XX4GLE3XF" localSheetId="4" hidden="1">#REF!</definedName>
    <definedName name="BEx5AAN7SQDYG4ZBSR5XX4GLE3XF" localSheetId="56" hidden="1">#REF!</definedName>
    <definedName name="BEx5AAN7SQDYG4ZBSR5XX4GLE3XF" localSheetId="57" hidden="1">#REF!</definedName>
    <definedName name="BEx5AAN7SQDYG4ZBSR5XX4GLE3XF" hidden="1">#REF!</definedName>
    <definedName name="BEx5AOQADKXZQD5ADUV4J8GZLR8H" localSheetId="4" hidden="1">#REF!</definedName>
    <definedName name="BEx5AOQADKXZQD5ADUV4J8GZLR8H" localSheetId="56" hidden="1">#REF!</definedName>
    <definedName name="BEx5AOQADKXZQD5ADUV4J8GZLR8H" localSheetId="57" hidden="1">#REF!</definedName>
    <definedName name="BEx5AOQADKXZQD5ADUV4J8GZLR8H" hidden="1">#REF!</definedName>
    <definedName name="BEx5B10OTNVLRUQZ94FLRGSKDOEH" localSheetId="4" hidden="1">#REF!</definedName>
    <definedName name="BEx5B10OTNVLRUQZ94FLRGSKDOEH" localSheetId="56" hidden="1">#REF!</definedName>
    <definedName name="BEx5B10OTNVLRUQZ94FLRGSKDOEH" localSheetId="57" hidden="1">#REF!</definedName>
    <definedName name="BEx5B10OTNVLRUQZ94FLRGSKDOEH" hidden="1">#REF!</definedName>
    <definedName name="BEx5B825KF93Y56G2Y848RYIIK4N" localSheetId="4" hidden="1">#REF!</definedName>
    <definedName name="BEx5B825KF93Y56G2Y848RYIIK4N" localSheetId="56" hidden="1">#REF!</definedName>
    <definedName name="BEx5B825KF93Y56G2Y848RYIIK4N" localSheetId="57" hidden="1">#REF!</definedName>
    <definedName name="BEx5B825KF93Y56G2Y848RYIIK4N" hidden="1">#REF!</definedName>
    <definedName name="BEx5BCEO2HK2PHRPEFTD5K7OB4R0" localSheetId="4" hidden="1">#REF!</definedName>
    <definedName name="BEx5BCEO2HK2PHRPEFTD5K7OB4R0" localSheetId="56" hidden="1">#REF!</definedName>
    <definedName name="BEx5BCEO2HK2PHRPEFTD5K7OB4R0" localSheetId="57" hidden="1">#REF!</definedName>
    <definedName name="BEx5BCEO2HK2PHRPEFTD5K7OB4R0" hidden="1">#REF!</definedName>
    <definedName name="BEx5BDR661HYOLUZ8JUKPF8ERXJ1" localSheetId="4" hidden="1">#REF!</definedName>
    <definedName name="BEx5BDR661HYOLUZ8JUKPF8ERXJ1" localSheetId="56" hidden="1">#REF!</definedName>
    <definedName name="BEx5BDR661HYOLUZ8JUKPF8ERXJ1" localSheetId="57" hidden="1">#REF!</definedName>
    <definedName name="BEx5BDR661HYOLUZ8JUKPF8ERXJ1" hidden="1">#REF!</definedName>
    <definedName name="BEx5BJAOVJZGMAS5J4NP0JN6FVQW" localSheetId="4" hidden="1">#REF!</definedName>
    <definedName name="BEx5BJAOVJZGMAS5J4NP0JN6FVQW" localSheetId="56" hidden="1">#REF!</definedName>
    <definedName name="BEx5BJAOVJZGMAS5J4NP0JN6FVQW" localSheetId="57" hidden="1">#REF!</definedName>
    <definedName name="BEx5BJAOVJZGMAS5J4NP0JN6FVQW" hidden="1">#REF!</definedName>
    <definedName name="BEx5BR8OFCESESTT3WYBN0SN6T64" localSheetId="4" hidden="1">#REF!</definedName>
    <definedName name="BEx5BR8OFCESESTT3WYBN0SN6T64" localSheetId="56" hidden="1">#REF!</definedName>
    <definedName name="BEx5BR8OFCESESTT3WYBN0SN6T64" localSheetId="57" hidden="1">#REF!</definedName>
    <definedName name="BEx5BR8OFCESESTT3WYBN0SN6T64" hidden="1">#REF!</definedName>
    <definedName name="BEx5BT6RO3P2C0Z9W35UNUKNXUNR" localSheetId="4" hidden="1">#REF!</definedName>
    <definedName name="BEx5BT6RO3P2C0Z9W35UNUKNXUNR" localSheetId="56" hidden="1">#REF!</definedName>
    <definedName name="BEx5BT6RO3P2C0Z9W35UNUKNXUNR" localSheetId="57" hidden="1">#REF!</definedName>
    <definedName name="BEx5BT6RO3P2C0Z9W35UNUKNXUNR" hidden="1">#REF!</definedName>
    <definedName name="BEx5C0ZAQS6HK3DYCHNX1NBM681C" localSheetId="4" hidden="1">#REF!</definedName>
    <definedName name="BEx5C0ZAQS6HK3DYCHNX1NBM681C" localSheetId="56" hidden="1">#REF!</definedName>
    <definedName name="BEx5C0ZAQS6HK3DYCHNX1NBM681C" localSheetId="57" hidden="1">#REF!</definedName>
    <definedName name="BEx5C0ZAQS6HK3DYCHNX1NBM681C" hidden="1">#REF!</definedName>
    <definedName name="BEx5C79U0F00K9ALYSJY9EY1932S" localSheetId="4" hidden="1">#REF!</definedName>
    <definedName name="BEx5C79U0F00K9ALYSJY9EY1932S" localSheetId="56" hidden="1">#REF!</definedName>
    <definedName name="BEx5C79U0F00K9ALYSJY9EY1932S" localSheetId="57" hidden="1">#REF!</definedName>
    <definedName name="BEx5C79U0F00K9ALYSJY9EY1932S" hidden="1">#REF!</definedName>
    <definedName name="BEx5CH5W2XKLD5YO9OL3380UFAHU" localSheetId="4" hidden="1">#REF!</definedName>
    <definedName name="BEx5CH5W2XKLD5YO9OL3380UFAHU" localSheetId="56" hidden="1">#REF!</definedName>
    <definedName name="BEx5CH5W2XKLD5YO9OL3380UFAHU" localSheetId="57" hidden="1">#REF!</definedName>
    <definedName name="BEx5CH5W2XKLD5YO9OL3380UFAHU" hidden="1">#REF!</definedName>
    <definedName name="BEx5CR1YSHRWTASJKUN1TPXJL7HY" localSheetId="4" hidden="1">#REF!</definedName>
    <definedName name="BEx5CR1YSHRWTASJKUN1TPXJL7HY" localSheetId="56" hidden="1">#REF!</definedName>
    <definedName name="BEx5CR1YSHRWTASJKUN1TPXJL7HY" localSheetId="57" hidden="1">#REF!</definedName>
    <definedName name="BEx5CR1YSHRWTASJKUN1TPXJL7HY" hidden="1">#REF!</definedName>
    <definedName name="BEx5CS3SVOC5Y7WJCUP5R4JGQD2R" localSheetId="4" hidden="1">#REF!</definedName>
    <definedName name="BEx5CS3SVOC5Y7WJCUP5R4JGQD2R" localSheetId="56" hidden="1">#REF!</definedName>
    <definedName name="BEx5CS3SVOC5Y7WJCUP5R4JGQD2R" localSheetId="57" hidden="1">#REF!</definedName>
    <definedName name="BEx5CS3SVOC5Y7WJCUP5R4JGQD2R" hidden="1">#REF!</definedName>
    <definedName name="BEx5CU7B3RWJSFUD8PH0HQEVHS8M" localSheetId="4" hidden="1">#REF!</definedName>
    <definedName name="BEx5CU7B3RWJSFUD8PH0HQEVHS8M" localSheetId="56" hidden="1">#REF!</definedName>
    <definedName name="BEx5CU7B3RWJSFUD8PH0HQEVHS8M" localSheetId="57" hidden="1">#REF!</definedName>
    <definedName name="BEx5CU7B3RWJSFUD8PH0HQEVHS8M" hidden="1">#REF!</definedName>
    <definedName name="BEx5CYUIWIGD2YGZPP3VHOX9D9WY" localSheetId="4" hidden="1">#REF!</definedName>
    <definedName name="BEx5CYUIWIGD2YGZPP3VHOX9D9WY" localSheetId="56" hidden="1">#REF!</definedName>
    <definedName name="BEx5CYUIWIGD2YGZPP3VHOX9D9WY" localSheetId="57" hidden="1">#REF!</definedName>
    <definedName name="BEx5CYUIWIGD2YGZPP3VHOX9D9WY" hidden="1">#REF!</definedName>
    <definedName name="BEx5D6HJDWQTDJQO1W1WNJECONBO" localSheetId="4" hidden="1">#REF!</definedName>
    <definedName name="BEx5D6HJDWQTDJQO1W1WNJECONBO" localSheetId="56" hidden="1">#REF!</definedName>
    <definedName name="BEx5D6HJDWQTDJQO1W1WNJECONBO" localSheetId="57" hidden="1">#REF!</definedName>
    <definedName name="BEx5D6HJDWQTDJQO1W1WNJECONBO" hidden="1">#REF!</definedName>
    <definedName name="BEx5DNKKBM1IX2POL2U8M4LN1VGI" localSheetId="4" hidden="1">#REF!</definedName>
    <definedName name="BEx5DNKKBM1IX2POL2U8M4LN1VGI" localSheetId="56" hidden="1">#REF!</definedName>
    <definedName name="BEx5DNKKBM1IX2POL2U8M4LN1VGI" localSheetId="57" hidden="1">#REF!</definedName>
    <definedName name="BEx5DNKKBM1IX2POL2U8M4LN1VGI" hidden="1">#REF!</definedName>
    <definedName name="BEx5DNKL05EPMT96T50ZDH6KZHPA" localSheetId="4" hidden="1">#REF!</definedName>
    <definedName name="BEx5DNKL05EPMT96T50ZDH6KZHPA" localSheetId="56" hidden="1">#REF!</definedName>
    <definedName name="BEx5DNKL05EPMT96T50ZDH6KZHPA" localSheetId="57" hidden="1">#REF!</definedName>
    <definedName name="BEx5DNKL05EPMT96T50ZDH6KZHPA" hidden="1">#REF!</definedName>
    <definedName name="BEx5DZEODNJNLDXICK8ABDQ86OB8" localSheetId="4" hidden="1">#REF!</definedName>
    <definedName name="BEx5DZEODNJNLDXICK8ABDQ86OB8" localSheetId="56" hidden="1">#REF!</definedName>
    <definedName name="BEx5DZEODNJNLDXICK8ABDQ86OB8" localSheetId="57" hidden="1">#REF!</definedName>
    <definedName name="BEx5DZEODNJNLDXICK8ABDQ86OB8" hidden="1">#REF!</definedName>
    <definedName name="BEx5E0B1C98HRUOR9HWPV8ULIPYX" localSheetId="4" hidden="1">#REF!</definedName>
    <definedName name="BEx5E0B1C98HRUOR9HWPV8ULIPYX" localSheetId="56" hidden="1">#REF!</definedName>
    <definedName name="BEx5E0B1C98HRUOR9HWPV8ULIPYX" localSheetId="57" hidden="1">#REF!</definedName>
    <definedName name="BEx5E0B1C98HRUOR9HWPV8ULIPYX" hidden="1">#REF!</definedName>
    <definedName name="BEx5E1CW46TZVL4IBRJA08CFPTIN" localSheetId="4" hidden="1">#REF!</definedName>
    <definedName name="BEx5E1CW46TZVL4IBRJA08CFPTIN" localSheetId="56" hidden="1">#REF!</definedName>
    <definedName name="BEx5E1CW46TZVL4IBRJA08CFPTIN" localSheetId="57" hidden="1">#REF!</definedName>
    <definedName name="BEx5E1CW46TZVL4IBRJA08CFPTIN" hidden="1">#REF!</definedName>
    <definedName name="BEx5E4T26URGJ8W4J3GT9VXW3KV9" localSheetId="4" hidden="1">#REF!</definedName>
    <definedName name="BEx5E4T26URGJ8W4J3GT9VXW3KV9" localSheetId="56" hidden="1">#REF!</definedName>
    <definedName name="BEx5E4T26URGJ8W4J3GT9VXW3KV9" localSheetId="57" hidden="1">#REF!</definedName>
    <definedName name="BEx5E4T26URGJ8W4J3GT9VXW3KV9" hidden="1">#REF!</definedName>
    <definedName name="BEx5E6R4XOUNSKJABLWUINS6VEEA" localSheetId="4" hidden="1">#REF!</definedName>
    <definedName name="BEx5E6R4XOUNSKJABLWUINS6VEEA" localSheetId="56" hidden="1">#REF!</definedName>
    <definedName name="BEx5E6R4XOUNSKJABLWUINS6VEEA" localSheetId="57" hidden="1">#REF!</definedName>
    <definedName name="BEx5E6R4XOUNSKJABLWUINS6VEEA" hidden="1">#REF!</definedName>
    <definedName name="BEx5EIL8F18B9A3US234N5P8198F" localSheetId="4" hidden="1">#REF!</definedName>
    <definedName name="BEx5EIL8F18B9A3US234N5P8198F" localSheetId="56" hidden="1">#REF!</definedName>
    <definedName name="BEx5EIL8F18B9A3US234N5P8198F" localSheetId="57" hidden="1">#REF!</definedName>
    <definedName name="BEx5EIL8F18B9A3US234N5P8198F" hidden="1">#REF!</definedName>
    <definedName name="BEx5EIQPT7SZIPT04HKJ9MGY9GYJ" localSheetId="4" hidden="1">#REF!</definedName>
    <definedName name="BEx5EIQPT7SZIPT04HKJ9MGY9GYJ" localSheetId="56" hidden="1">#REF!</definedName>
    <definedName name="BEx5EIQPT7SZIPT04HKJ9MGY9GYJ" localSheetId="57" hidden="1">#REF!</definedName>
    <definedName name="BEx5EIQPT7SZIPT04HKJ9MGY9GYJ" hidden="1">#REF!</definedName>
    <definedName name="BEx5EQJ7HYUJ6VSBLSXDQZH231K0" localSheetId="4" hidden="1">#REF!</definedName>
    <definedName name="BEx5EQJ7HYUJ6VSBLSXDQZH231K0" localSheetId="56" hidden="1">#REF!</definedName>
    <definedName name="BEx5EQJ7HYUJ6VSBLSXDQZH231K0" localSheetId="57" hidden="1">#REF!</definedName>
    <definedName name="BEx5EQJ7HYUJ6VSBLSXDQZH231K0" hidden="1">#REF!</definedName>
    <definedName name="BEx5F1GZ763PSXZO24BCYVPZBZRJ" localSheetId="4" hidden="1">#REF!</definedName>
    <definedName name="BEx5F1GZ763PSXZO24BCYVPZBZRJ" localSheetId="56" hidden="1">#REF!</definedName>
    <definedName name="BEx5F1GZ763PSXZO24BCYVPZBZRJ" localSheetId="57" hidden="1">#REF!</definedName>
    <definedName name="BEx5F1GZ763PSXZO24BCYVPZBZRJ" hidden="1">#REF!</definedName>
    <definedName name="BEx5FD5R4R93XPX4V5IUJOHILTTL" localSheetId="4" hidden="1">#REF!</definedName>
    <definedName name="BEx5FD5R4R93XPX4V5IUJOHILTTL" localSheetId="56" hidden="1">#REF!</definedName>
    <definedName name="BEx5FD5R4R93XPX4V5IUJOHILTTL" localSheetId="57" hidden="1">#REF!</definedName>
    <definedName name="BEx5FD5R4R93XPX4V5IUJOHILTTL" hidden="1">#REF!</definedName>
    <definedName name="BEx5FJGC2CKG7ACH8FV8MKN3DJ1L" localSheetId="4" hidden="1">#REF!</definedName>
    <definedName name="BEx5FJGC2CKG7ACH8FV8MKN3DJ1L" localSheetId="56" hidden="1">#REF!</definedName>
    <definedName name="BEx5FJGC2CKG7ACH8FV8MKN3DJ1L" localSheetId="57" hidden="1">#REF!</definedName>
    <definedName name="BEx5FJGC2CKG7ACH8FV8MKN3DJ1L" hidden="1">#REF!</definedName>
    <definedName name="BEx5FOUJBQEMUCXFQ5W3DBHMY6N4" localSheetId="4" hidden="1">#REF!</definedName>
    <definedName name="BEx5FOUJBQEMUCXFQ5W3DBHMY6N4" localSheetId="56" hidden="1">#REF!</definedName>
    <definedName name="BEx5FOUJBQEMUCXFQ5W3DBHMY6N4" localSheetId="57" hidden="1">#REF!</definedName>
    <definedName name="BEx5FOUJBQEMUCXFQ5W3DBHMY6N4" hidden="1">#REF!</definedName>
    <definedName name="BEx5G1QIRGZZNX081HX2AP8YZQ3V" localSheetId="4" hidden="1">#REF!</definedName>
    <definedName name="BEx5G1QIRGZZNX081HX2AP8YZQ3V" localSheetId="56" hidden="1">#REF!</definedName>
    <definedName name="BEx5G1QIRGZZNX081HX2AP8YZQ3V" localSheetId="57" hidden="1">#REF!</definedName>
    <definedName name="BEx5G1QIRGZZNX081HX2AP8YZQ3V" hidden="1">#REF!</definedName>
    <definedName name="BEx5GIIQJCCMCQEE9K3ERM4N5ENS" localSheetId="4" hidden="1">#REF!</definedName>
    <definedName name="BEx5GIIQJCCMCQEE9K3ERM4N5ENS" localSheetId="56" hidden="1">#REF!</definedName>
    <definedName name="BEx5GIIQJCCMCQEE9K3ERM4N5ENS" localSheetId="57" hidden="1">#REF!</definedName>
    <definedName name="BEx5GIIQJCCMCQEE9K3ERM4N5ENS" hidden="1">#REF!</definedName>
    <definedName name="BEx5GIYU8G0I75OVEBE1S30KIL8P" localSheetId="4" hidden="1">#REF!</definedName>
    <definedName name="BEx5GIYU8G0I75OVEBE1S30KIL8P" localSheetId="56" hidden="1">#REF!</definedName>
    <definedName name="BEx5GIYU8G0I75OVEBE1S30KIL8P" localSheetId="57" hidden="1">#REF!</definedName>
    <definedName name="BEx5GIYU8G0I75OVEBE1S30KIL8P" hidden="1">#REF!</definedName>
    <definedName name="BEx5H0CM8VHX5YW9ACCYP8JO2SI0" localSheetId="4" hidden="1">#REF!</definedName>
    <definedName name="BEx5H0CM8VHX5YW9ACCYP8JO2SI0" localSheetId="56" hidden="1">#REF!</definedName>
    <definedName name="BEx5H0CM8VHX5YW9ACCYP8JO2SI0" localSheetId="57" hidden="1">#REF!</definedName>
    <definedName name="BEx5H0CM8VHX5YW9ACCYP8JO2SI0" hidden="1">#REF!</definedName>
    <definedName name="BEx5HDU59P9ZTNVKWD471WJ7QXOI" localSheetId="4" hidden="1">#REF!</definedName>
    <definedName name="BEx5HDU59P9ZTNVKWD471WJ7QXOI" localSheetId="56" hidden="1">#REF!</definedName>
    <definedName name="BEx5HDU59P9ZTNVKWD471WJ7QXOI" localSheetId="57" hidden="1">#REF!</definedName>
    <definedName name="BEx5HDU59P9ZTNVKWD471WJ7QXOI" hidden="1">#REF!</definedName>
    <definedName name="BEx5HJ2W3WB72VAJUXD110JLACRJ" localSheetId="4" hidden="1">#REF!</definedName>
    <definedName name="BEx5HJ2W3WB72VAJUXD110JLACRJ" localSheetId="56" hidden="1">#REF!</definedName>
    <definedName name="BEx5HJ2W3WB72VAJUXD110JLACRJ" localSheetId="57" hidden="1">#REF!</definedName>
    <definedName name="BEx5HJ2W3WB72VAJUXD110JLACRJ" hidden="1">#REF!</definedName>
    <definedName name="BEx5HJDNZ7RI7R6UJTQFI9M8861D" localSheetId="4" hidden="1">#REF!</definedName>
    <definedName name="BEx5HJDNZ7RI7R6UJTQFI9M8861D" localSheetId="56" hidden="1">#REF!</definedName>
    <definedName name="BEx5HJDNZ7RI7R6UJTQFI9M8861D" localSheetId="57" hidden="1">#REF!</definedName>
    <definedName name="BEx5HJDNZ7RI7R6UJTQFI9M8861D" hidden="1">#REF!</definedName>
    <definedName name="BEx5HLMOYCWHO5GR5J2GE0U63IYJ" localSheetId="4" hidden="1">#REF!</definedName>
    <definedName name="BEx5HLMOYCWHO5GR5J2GE0U63IYJ" localSheetId="56" hidden="1">#REF!</definedName>
    <definedName name="BEx5HLMOYCWHO5GR5J2GE0U63IYJ" localSheetId="57" hidden="1">#REF!</definedName>
    <definedName name="BEx5HLMOYCWHO5GR5J2GE0U63IYJ" hidden="1">#REF!</definedName>
    <definedName name="BEx5HTF8RA5E6NGAMZFNGFITSIC6" localSheetId="4" hidden="1">#REF!</definedName>
    <definedName name="BEx5HTF8RA5E6NGAMZFNGFITSIC6" localSheetId="56" hidden="1">#REF!</definedName>
    <definedName name="BEx5HTF8RA5E6NGAMZFNGFITSIC6" localSheetId="57" hidden="1">#REF!</definedName>
    <definedName name="BEx5HTF8RA5E6NGAMZFNGFITSIC6" hidden="1">#REF!</definedName>
    <definedName name="BEx5I4CYRVXNNZKB1X6Y4GSOQN9Q" localSheetId="4" hidden="1">#REF!</definedName>
    <definedName name="BEx5I4CYRVXNNZKB1X6Y4GSOQN9Q" localSheetId="56" hidden="1">#REF!</definedName>
    <definedName name="BEx5I4CYRVXNNZKB1X6Y4GSOQN9Q" localSheetId="57" hidden="1">#REF!</definedName>
    <definedName name="BEx5I4CYRVXNNZKB1X6Y4GSOQN9Q" hidden="1">#REF!</definedName>
    <definedName name="BEx5IEJSRFFGTAQSV06QJHO4385J" localSheetId="4" hidden="1">#REF!</definedName>
    <definedName name="BEx5IEJSRFFGTAQSV06QJHO4385J" localSheetId="56" hidden="1">#REF!</definedName>
    <definedName name="BEx5IEJSRFFGTAQSV06QJHO4385J" localSheetId="57" hidden="1">#REF!</definedName>
    <definedName name="BEx5IEJSRFFGTAQSV06QJHO4385J" hidden="1">#REF!</definedName>
    <definedName name="BEx5II5AJEB3ZV1E2ZNCRDZGXNB6" localSheetId="4" hidden="1">#REF!</definedName>
    <definedName name="BEx5II5AJEB3ZV1E2ZNCRDZGXNB6" localSheetId="56" hidden="1">#REF!</definedName>
    <definedName name="BEx5II5AJEB3ZV1E2ZNCRDZGXNB6" localSheetId="57" hidden="1">#REF!</definedName>
    <definedName name="BEx5II5AJEB3ZV1E2ZNCRDZGXNB6" hidden="1">#REF!</definedName>
    <definedName name="BEx5IIQVWA7IO95J1H6ZF0YQS9DI" localSheetId="4" hidden="1">#REF!</definedName>
    <definedName name="BEx5IIQVWA7IO95J1H6ZF0YQS9DI" localSheetId="56" hidden="1">#REF!</definedName>
    <definedName name="BEx5IIQVWA7IO95J1H6ZF0YQS9DI" localSheetId="57" hidden="1">#REF!</definedName>
    <definedName name="BEx5IIQVWA7IO95J1H6ZF0YQS9DI" hidden="1">#REF!</definedName>
    <definedName name="BEx5J1BUAR0B9OUWLB56R4RV8PX1" localSheetId="4" hidden="1">#REF!</definedName>
    <definedName name="BEx5J1BUAR0B9OUWLB56R4RV8PX1" localSheetId="56" hidden="1">#REF!</definedName>
    <definedName name="BEx5J1BUAR0B9OUWLB56R4RV8PX1" localSheetId="57" hidden="1">#REF!</definedName>
    <definedName name="BEx5J1BUAR0B9OUWLB56R4RV8PX1" hidden="1">#REF!</definedName>
    <definedName name="BEx5J1BV645YRMKNHUMDWXKRQW5M" localSheetId="4" hidden="1">#REF!</definedName>
    <definedName name="BEx5J1BV645YRMKNHUMDWXKRQW5M" localSheetId="56" hidden="1">#REF!</definedName>
    <definedName name="BEx5J1BV645YRMKNHUMDWXKRQW5M" localSheetId="57" hidden="1">#REF!</definedName>
    <definedName name="BEx5J1BV645YRMKNHUMDWXKRQW5M" hidden="1">#REF!</definedName>
    <definedName name="BEx5J7RQ81HRVPIYPEUHMV2I2RBP" localSheetId="4" hidden="1">#REF!</definedName>
    <definedName name="BEx5J7RQ81HRVPIYPEUHMV2I2RBP" localSheetId="56" hidden="1">#REF!</definedName>
    <definedName name="BEx5J7RQ81HRVPIYPEUHMV2I2RBP" localSheetId="57" hidden="1">#REF!</definedName>
    <definedName name="BEx5J7RQ81HRVPIYPEUHMV2I2RBP" hidden="1">#REF!</definedName>
    <definedName name="BEx5J7X6SS0DOAA99ACWC10VN3KH" localSheetId="4" hidden="1">#REF!</definedName>
    <definedName name="BEx5J7X6SS0DOAA99ACWC10VN3KH" localSheetId="56" hidden="1">#REF!</definedName>
    <definedName name="BEx5J7X6SS0DOAA99ACWC10VN3KH" localSheetId="57" hidden="1">#REF!</definedName>
    <definedName name="BEx5J7X6SS0DOAA99ACWC10VN3KH" hidden="1">#REF!</definedName>
    <definedName name="BEx5JHIFMWGIF3J1Q5C6HOA5GFMV" localSheetId="4" hidden="1">#REF!</definedName>
    <definedName name="BEx5JHIFMWGIF3J1Q5C6HOA5GFMV" localSheetId="56" hidden="1">#REF!</definedName>
    <definedName name="BEx5JHIFMWGIF3J1Q5C6HOA5GFMV" localSheetId="57" hidden="1">#REF!</definedName>
    <definedName name="BEx5JHIFMWGIF3J1Q5C6HOA5GFMV" hidden="1">#REF!</definedName>
    <definedName name="BEx5JL3SJ82VTS93D8QJILV3OI3S" localSheetId="4" hidden="1">#REF!</definedName>
    <definedName name="BEx5JL3SJ82VTS93D8QJILV3OI3S" localSheetId="28" hidden="1">#REF!</definedName>
    <definedName name="BEx5JL3SJ82VTS93D8QJILV3OI3S" localSheetId="56" hidden="1">#REF!</definedName>
    <definedName name="BEx5JL3SJ82VTS93D8QJILV3OI3S" localSheetId="57" hidden="1">#REF!</definedName>
    <definedName name="BEx5JL3SJ82VTS93D8QJILV3OI3S" hidden="1">#REF!</definedName>
    <definedName name="BEx5JL3YUXKPI0F14E9JOCTD3IF1" localSheetId="4" hidden="1">#REF!</definedName>
    <definedName name="BEx5JL3YUXKPI0F14E9JOCTD3IF1" localSheetId="56" hidden="1">#REF!</definedName>
    <definedName name="BEx5JL3YUXKPI0F14E9JOCTD3IF1" localSheetId="57" hidden="1">#REF!</definedName>
    <definedName name="BEx5JL3YUXKPI0F14E9JOCTD3IF1" hidden="1">#REF!</definedName>
    <definedName name="BEx5JMB3Z3EU0L0KVOQ5RLZTH8VB" localSheetId="4" hidden="1">#REF!</definedName>
    <definedName name="BEx5JMB3Z3EU0L0KVOQ5RLZTH8VB" localSheetId="56" hidden="1">#REF!</definedName>
    <definedName name="BEx5JMB3Z3EU0L0KVOQ5RLZTH8VB" localSheetId="57" hidden="1">#REF!</definedName>
    <definedName name="BEx5JMB3Z3EU0L0KVOQ5RLZTH8VB" hidden="1">#REF!</definedName>
    <definedName name="BEx5JWHZMT1C57PSCIE8PZ03RN01" localSheetId="4" hidden="1">#REF!</definedName>
    <definedName name="BEx5JWHZMT1C57PSCIE8PZ03RN01" localSheetId="56" hidden="1">#REF!</definedName>
    <definedName name="BEx5JWHZMT1C57PSCIE8PZ03RN01" localSheetId="57" hidden="1">#REF!</definedName>
    <definedName name="BEx5JWHZMT1C57PSCIE8PZ03RN01" hidden="1">#REF!</definedName>
    <definedName name="BEx5K03FRO7CHS6XLB25RU7YG5XH" localSheetId="4" hidden="1">#REF!</definedName>
    <definedName name="BEx5K03FRO7CHS6XLB25RU7YG5XH" localSheetId="56" hidden="1">#REF!</definedName>
    <definedName name="BEx5K03FRO7CHS6XLB25RU7YG5XH" localSheetId="57" hidden="1">#REF!</definedName>
    <definedName name="BEx5K03FRO7CHS6XLB25RU7YG5XH" hidden="1">#REF!</definedName>
    <definedName name="BEx5K1W0RB74TZVP8FSF73K1ZZOS" localSheetId="4" hidden="1">#REF!</definedName>
    <definedName name="BEx5K1W0RB74TZVP8FSF73K1ZZOS" localSheetId="56" hidden="1">#REF!</definedName>
    <definedName name="BEx5K1W0RB74TZVP8FSF73K1ZZOS" localSheetId="57" hidden="1">#REF!</definedName>
    <definedName name="BEx5K1W0RB74TZVP8FSF73K1ZZOS" hidden="1">#REF!</definedName>
    <definedName name="BEx5K51CYBPR9OSZC6ST2GQUTGTR" localSheetId="4" hidden="1">#REF!</definedName>
    <definedName name="BEx5K51CYBPR9OSZC6ST2GQUTGTR" localSheetId="56" hidden="1">#REF!</definedName>
    <definedName name="BEx5K51CYBPR9OSZC6ST2GQUTGTR" localSheetId="57" hidden="1">#REF!</definedName>
    <definedName name="BEx5K51CYBPR9OSZC6ST2GQUTGTR" hidden="1">#REF!</definedName>
    <definedName name="BEx5K6OSQZDUJXBOUP87WW8PO3GL" localSheetId="4" hidden="1">#REF!</definedName>
    <definedName name="BEx5K6OSQZDUJXBOUP87WW8PO3GL" localSheetId="56" hidden="1">#REF!</definedName>
    <definedName name="BEx5K6OSQZDUJXBOUP87WW8PO3GL" localSheetId="57" hidden="1">#REF!</definedName>
    <definedName name="BEx5K6OSQZDUJXBOUP87WW8PO3GL" hidden="1">#REF!</definedName>
    <definedName name="BEx5K819IJ2A8GZF2ARH7V7JUQFX" localSheetId="4" hidden="1">#REF!</definedName>
    <definedName name="BEx5K819IJ2A8GZF2ARH7V7JUQFX" localSheetId="56" hidden="1">#REF!</definedName>
    <definedName name="BEx5K819IJ2A8GZF2ARH7V7JUQFX" localSheetId="57" hidden="1">#REF!</definedName>
    <definedName name="BEx5K819IJ2A8GZF2ARH7V7JUQFX" hidden="1">#REF!</definedName>
    <definedName name="BEx5K9OJ9XKSQPLEAX9PFVGQ2EJ9" localSheetId="4" hidden="1">#REF!</definedName>
    <definedName name="BEx5K9OJ9XKSQPLEAX9PFVGQ2EJ9" localSheetId="56" hidden="1">#REF!</definedName>
    <definedName name="BEx5K9OJ9XKSQPLEAX9PFVGQ2EJ9" localSheetId="57" hidden="1">#REF!</definedName>
    <definedName name="BEx5K9OJ9XKSQPLEAX9PFVGQ2EJ9" hidden="1">#REF!</definedName>
    <definedName name="BEx5KDVLBBC38IWAP4GVFJREXNT8" localSheetId="4" hidden="1">#REF!</definedName>
    <definedName name="BEx5KDVLBBC38IWAP4GVFJREXNT8" localSheetId="56" hidden="1">#REF!</definedName>
    <definedName name="BEx5KDVLBBC38IWAP4GVFJREXNT8" localSheetId="57" hidden="1">#REF!</definedName>
    <definedName name="BEx5KDVLBBC38IWAP4GVFJREXNT8" hidden="1">#REF!</definedName>
    <definedName name="BEx5L0CSYK556ZF57UELOJYYRLN4" localSheetId="4" hidden="1">#REF!</definedName>
    <definedName name="BEx5L0CSYK556ZF57UELOJYYRLN4" localSheetId="56" hidden="1">#REF!</definedName>
    <definedName name="BEx5L0CSYK556ZF57UELOJYYRLN4" localSheetId="57" hidden="1">#REF!</definedName>
    <definedName name="BEx5L0CSYK556ZF57UELOJYYRLN4" hidden="1">#REF!</definedName>
    <definedName name="BEx5L91PKR1WJHH03INMWB51IXQL" localSheetId="4" hidden="1">#REF!</definedName>
    <definedName name="BEx5L91PKR1WJHH03INMWB51IXQL" localSheetId="56" hidden="1">#REF!</definedName>
    <definedName name="BEx5L91PKR1WJHH03INMWB51IXQL" localSheetId="57" hidden="1">#REF!</definedName>
    <definedName name="BEx5L91PKR1WJHH03INMWB51IXQL" hidden="1">#REF!</definedName>
    <definedName name="BEx5LC1LX9UK8UEQTZS0C7H99UOI" localSheetId="4" hidden="1">#REF!</definedName>
    <definedName name="BEx5LC1LX9UK8UEQTZS0C7H99UOI" localSheetId="56" hidden="1">#REF!</definedName>
    <definedName name="BEx5LC1LX9UK8UEQTZS0C7H99UOI" localSheetId="57" hidden="1">#REF!</definedName>
    <definedName name="BEx5LC1LX9UK8UEQTZS0C7H99UOI" hidden="1">#REF!</definedName>
    <definedName name="BEx5LCCEXRSJYE2MIZ65OWNVDQ28" localSheetId="4" hidden="1">#REF!</definedName>
    <definedName name="BEx5LCCEXRSJYE2MIZ65OWNVDQ28" localSheetId="56" hidden="1">#REF!</definedName>
    <definedName name="BEx5LCCEXRSJYE2MIZ65OWNVDQ28" localSheetId="57" hidden="1">#REF!</definedName>
    <definedName name="BEx5LCCEXRSJYE2MIZ65OWNVDQ28" hidden="1">#REF!</definedName>
    <definedName name="BEx5LOS2BXU33Y3QY6Y8X69IZIZO" localSheetId="4" hidden="1">#REF!</definedName>
    <definedName name="BEx5LOS2BXU33Y3QY6Y8X69IZIZO" localSheetId="56" hidden="1">#REF!</definedName>
    <definedName name="BEx5LOS2BXU33Y3QY6Y8X69IZIZO" localSheetId="57" hidden="1">#REF!</definedName>
    <definedName name="BEx5LOS2BXU33Y3QY6Y8X69IZIZO" hidden="1">#REF!</definedName>
    <definedName name="BEx5LXX8J5JM29G8TA6XB1AISQUV" localSheetId="4" hidden="1">#REF!</definedName>
    <definedName name="BEx5LXX8J5JM29G8TA6XB1AISQUV" localSheetId="56" hidden="1">#REF!</definedName>
    <definedName name="BEx5LXX8J5JM29G8TA6XB1AISQUV" localSheetId="57" hidden="1">#REF!</definedName>
    <definedName name="BEx5LXX8J5JM29G8TA6XB1AISQUV" hidden="1">#REF!</definedName>
    <definedName name="BEx5M1TIT23245L6C21ZGSSSM28B" localSheetId="4" hidden="1">#REF!</definedName>
    <definedName name="BEx5M1TIT23245L6C21ZGSSSM28B" localSheetId="56" hidden="1">#REF!</definedName>
    <definedName name="BEx5M1TIT23245L6C21ZGSSSM28B" localSheetId="57" hidden="1">#REF!</definedName>
    <definedName name="BEx5M1TIT23245L6C21ZGSSSM28B" hidden="1">#REF!</definedName>
    <definedName name="BEx5M2F3932AY26TKMO3KF9HX5TY" localSheetId="4" hidden="1">#REF!</definedName>
    <definedName name="BEx5M2F3932AY26TKMO3KF9HX5TY" localSheetId="56" hidden="1">#REF!</definedName>
    <definedName name="BEx5M2F3932AY26TKMO3KF9HX5TY" localSheetId="57" hidden="1">#REF!</definedName>
    <definedName name="BEx5M2F3932AY26TKMO3KF9HX5TY" hidden="1">#REF!</definedName>
    <definedName name="BEx5M5PTAFH1AXEEZ1OGWDEPRE0D" localSheetId="4" hidden="1">#REF!</definedName>
    <definedName name="BEx5M5PTAFH1AXEEZ1OGWDEPRE0D" localSheetId="56" hidden="1">#REF!</definedName>
    <definedName name="BEx5M5PTAFH1AXEEZ1OGWDEPRE0D" localSheetId="57" hidden="1">#REF!</definedName>
    <definedName name="BEx5M5PTAFH1AXEEZ1OGWDEPRE0D" hidden="1">#REF!</definedName>
    <definedName name="BEx5M5V38KRCZHP45019IY3AFOKT" localSheetId="4" hidden="1">#REF!</definedName>
    <definedName name="BEx5M5V38KRCZHP45019IY3AFOKT" localSheetId="56" hidden="1">#REF!</definedName>
    <definedName name="BEx5M5V38KRCZHP45019IY3AFOKT" localSheetId="57" hidden="1">#REF!</definedName>
    <definedName name="BEx5M5V38KRCZHP45019IY3AFOKT" hidden="1">#REF!</definedName>
    <definedName name="BEx5MD7HNL43BZXIPDASXN6JU8CY" localSheetId="4" hidden="1">#REF!</definedName>
    <definedName name="BEx5MD7HNL43BZXIPDASXN6JU8CY" localSheetId="56" hidden="1">#REF!</definedName>
    <definedName name="BEx5MD7HNL43BZXIPDASXN6JU8CY" localSheetId="57" hidden="1">#REF!</definedName>
    <definedName name="BEx5MD7HNL43BZXIPDASXN6JU8CY" hidden="1">#REF!</definedName>
    <definedName name="BEx5MSCC4MMGACHEEHTZCT1M1011" localSheetId="4" hidden="1">#REF!</definedName>
    <definedName name="BEx5MSCC4MMGACHEEHTZCT1M1011" localSheetId="56" hidden="1">#REF!</definedName>
    <definedName name="BEx5MSCC4MMGACHEEHTZCT1M1011" localSheetId="57" hidden="1">#REF!</definedName>
    <definedName name="BEx5MSCC4MMGACHEEHTZCT1M1011" hidden="1">#REF!</definedName>
    <definedName name="BEx5N6FFPBMOVHZX0O5W4Q034WH6" localSheetId="4" hidden="1">#REF!</definedName>
    <definedName name="BEx5N6FFPBMOVHZX0O5W4Q034WH6" localSheetId="56" hidden="1">#REF!</definedName>
    <definedName name="BEx5N6FFPBMOVHZX0O5W4Q034WH6" localSheetId="57" hidden="1">#REF!</definedName>
    <definedName name="BEx5N6FFPBMOVHZX0O5W4Q034WH6" hidden="1">#REF!</definedName>
    <definedName name="BEx5N8IY0MFUF9AVRVEKAVEJ7XKR" localSheetId="4" hidden="1">#REF!</definedName>
    <definedName name="BEx5N8IY0MFUF9AVRVEKAVEJ7XKR" localSheetId="56" hidden="1">#REF!</definedName>
    <definedName name="BEx5N8IY0MFUF9AVRVEKAVEJ7XKR" localSheetId="57" hidden="1">#REF!</definedName>
    <definedName name="BEx5N8IY0MFUF9AVRVEKAVEJ7XKR" hidden="1">#REF!</definedName>
    <definedName name="BEx5NJRIRTF6153OAIHENE4KY1LA" localSheetId="4" hidden="1">#REF!</definedName>
    <definedName name="BEx5NJRIRTF6153OAIHENE4KY1LA" localSheetId="56" hidden="1">#REF!</definedName>
    <definedName name="BEx5NJRIRTF6153OAIHENE4KY1LA" localSheetId="57" hidden="1">#REF!</definedName>
    <definedName name="BEx5NJRIRTF6153OAIHENE4KY1LA" hidden="1">#REF!</definedName>
    <definedName name="BEx5NMWVACQSF88XLBV3U7OVEBCZ" localSheetId="4" hidden="1">#REF!</definedName>
    <definedName name="BEx5NMWVACQSF88XLBV3U7OVEBCZ" localSheetId="56" hidden="1">#REF!</definedName>
    <definedName name="BEx5NMWVACQSF88XLBV3U7OVEBCZ" localSheetId="57" hidden="1">#REF!</definedName>
    <definedName name="BEx5NMWVACQSF88XLBV3U7OVEBCZ" hidden="1">#REF!</definedName>
    <definedName name="BEx5NWCMQIAYECGK4LQ9W4C5JJU6" localSheetId="4" hidden="1">#REF!</definedName>
    <definedName name="BEx5NWCMQIAYECGK4LQ9W4C5JJU6" localSheetId="56" hidden="1">#REF!</definedName>
    <definedName name="BEx5NWCMQIAYECGK4LQ9W4C5JJU6" localSheetId="57" hidden="1">#REF!</definedName>
    <definedName name="BEx5NWCMQIAYECGK4LQ9W4C5JJU6" hidden="1">#REF!</definedName>
    <definedName name="BEx5OQ0U72V3CBU14DNUR58LJ41A" localSheetId="4" hidden="1">#REF!</definedName>
    <definedName name="BEx5OQ0U72V3CBU14DNUR58LJ41A" localSheetId="56" hidden="1">#REF!</definedName>
    <definedName name="BEx5OQ0U72V3CBU14DNUR58LJ41A" localSheetId="57" hidden="1">#REF!</definedName>
    <definedName name="BEx5OQ0U72V3CBU14DNUR58LJ41A" hidden="1">#REF!</definedName>
    <definedName name="BEx5OQGXQMUVGNZMJURX3ZA4ZBDF" localSheetId="4" hidden="1">#REF!</definedName>
    <definedName name="BEx5OQGXQMUVGNZMJURX3ZA4ZBDF" localSheetId="56" hidden="1">#REF!</definedName>
    <definedName name="BEx5OQGXQMUVGNZMJURX3ZA4ZBDF" localSheetId="57" hidden="1">#REF!</definedName>
    <definedName name="BEx5OQGXQMUVGNZMJURX3ZA4ZBDF" hidden="1">#REF!</definedName>
    <definedName name="BEx5OW5Y3XJ3TPV65HAGD4JI1F5I" localSheetId="4" hidden="1">#REF!</definedName>
    <definedName name="BEx5OW5Y3XJ3TPV65HAGD4JI1F5I" localSheetId="56" hidden="1">#REF!</definedName>
    <definedName name="BEx5OW5Y3XJ3TPV65HAGD4JI1F5I" localSheetId="57" hidden="1">#REF!</definedName>
    <definedName name="BEx5OW5Y3XJ3TPV65HAGD4JI1F5I" hidden="1">#REF!</definedName>
    <definedName name="BEx5P61ZK99OM3DY0Y2JN6MNVCOP" localSheetId="4" hidden="1">#REF!</definedName>
    <definedName name="BEx5P61ZK99OM3DY0Y2JN6MNVCOP" localSheetId="56" hidden="1">#REF!</definedName>
    <definedName name="BEx5P61ZK99OM3DY0Y2JN6MNVCOP" localSheetId="57" hidden="1">#REF!</definedName>
    <definedName name="BEx5P61ZK99OM3DY0Y2JN6MNVCOP" hidden="1">#REF!</definedName>
    <definedName name="BEx5P61ZV50T7D2WMMDXA9MEFIAE" localSheetId="4" hidden="1">#REF!</definedName>
    <definedName name="BEx5P61ZV50T7D2WMMDXA9MEFIAE" localSheetId="56" hidden="1">#REF!</definedName>
    <definedName name="BEx5P61ZV50T7D2WMMDXA9MEFIAE" localSheetId="57" hidden="1">#REF!</definedName>
    <definedName name="BEx5P61ZV50T7D2WMMDXA9MEFIAE" hidden="1">#REF!</definedName>
    <definedName name="BEx5P9NIHEN26Y1D7UTY28YNOXU5" localSheetId="4" hidden="1">#REF!</definedName>
    <definedName name="BEx5P9NIHEN26Y1D7UTY28YNOXU5" localSheetId="56" hidden="1">#REF!</definedName>
    <definedName name="BEx5P9NIHEN26Y1D7UTY28YNOXU5" localSheetId="57" hidden="1">#REF!</definedName>
    <definedName name="BEx5P9NIHEN26Y1D7UTY28YNOXU5" hidden="1">#REF!</definedName>
    <definedName name="BEx5PWQ9P3LOQZD48YXALK5ZOA6Z" localSheetId="4" hidden="1">#REF!</definedName>
    <definedName name="BEx5PWQ9P3LOQZD48YXALK5ZOA6Z" localSheetId="56" hidden="1">#REF!</definedName>
    <definedName name="BEx5PWQ9P3LOQZD48YXALK5ZOA6Z" localSheetId="57" hidden="1">#REF!</definedName>
    <definedName name="BEx5PWQ9P3LOQZD48YXALK5ZOA6Z" hidden="1">#REF!</definedName>
    <definedName name="BEx5QIB4POUOU1RT08VQUU4PK5BR" localSheetId="4" hidden="1">#REF!</definedName>
    <definedName name="BEx5QIB4POUOU1RT08VQUU4PK5BR" localSheetId="56" hidden="1">#REF!</definedName>
    <definedName name="BEx5QIB4POUOU1RT08VQUU4PK5BR" localSheetId="57" hidden="1">#REF!</definedName>
    <definedName name="BEx5QIB4POUOU1RT08VQUU4PK5BR" hidden="1">#REF!</definedName>
    <definedName name="BEx5QKPHEZMZ9M9QHO1JKLDXZYYQ" localSheetId="4" hidden="1">#REF!</definedName>
    <definedName name="BEx5QKPHEZMZ9M9QHO1JKLDXZYYQ" localSheetId="56" hidden="1">#REF!</definedName>
    <definedName name="BEx5QKPHEZMZ9M9QHO1JKLDXZYYQ" localSheetId="57" hidden="1">#REF!</definedName>
    <definedName name="BEx5QKPHEZMZ9M9QHO1JKLDXZYYQ" hidden="1">#REF!</definedName>
    <definedName name="BEx5QZ3D6IWNYI5MOCQHCKCPR650" localSheetId="4" hidden="1">#REF!</definedName>
    <definedName name="BEx5QZ3D6IWNYI5MOCQHCKCPR650" localSheetId="56" hidden="1">#REF!</definedName>
    <definedName name="BEx5QZ3D6IWNYI5MOCQHCKCPR650" localSheetId="57" hidden="1">#REF!</definedName>
    <definedName name="BEx5QZ3D6IWNYI5MOCQHCKCPR650" hidden="1">#REF!</definedName>
    <definedName name="BEx74UOCEASNVZP783I03ZE4NAGF" localSheetId="4" hidden="1">#REF!</definedName>
    <definedName name="BEx74UOCEASNVZP783I03ZE4NAGF" localSheetId="56" hidden="1">#REF!</definedName>
    <definedName name="BEx74UOCEASNVZP783I03ZE4NAGF" localSheetId="57" hidden="1">#REF!</definedName>
    <definedName name="BEx74UOCEASNVZP783I03ZE4NAGF" hidden="1">#REF!</definedName>
    <definedName name="BEx74XZ0K7Y3DB8Z78K4X2O87C31" localSheetId="4" hidden="1">#REF!</definedName>
    <definedName name="BEx74XZ0K7Y3DB8Z78K4X2O87C31" localSheetId="56" hidden="1">#REF!</definedName>
    <definedName name="BEx74XZ0K7Y3DB8Z78K4X2O87C31" localSheetId="57" hidden="1">#REF!</definedName>
    <definedName name="BEx74XZ0K7Y3DB8Z78K4X2O87C31" hidden="1">#REF!</definedName>
    <definedName name="BEx75AUZUETDTYP42ME63B0IK0DC" localSheetId="4" hidden="1">#REF!</definedName>
    <definedName name="BEx75AUZUETDTYP42ME63B0IK0DC" localSheetId="56" hidden="1">#REF!</definedName>
    <definedName name="BEx75AUZUETDTYP42ME63B0IK0DC" localSheetId="57" hidden="1">#REF!</definedName>
    <definedName name="BEx75AUZUETDTYP42ME63B0IK0DC" hidden="1">#REF!</definedName>
    <definedName name="BEx75C25Z9SUV2JZ7KHFYBV045HU" localSheetId="4" hidden="1">#REF!</definedName>
    <definedName name="BEx75C25Z9SUV2JZ7KHFYBV045HU" localSheetId="56" hidden="1">#REF!</definedName>
    <definedName name="BEx75C25Z9SUV2JZ7KHFYBV045HU" localSheetId="57" hidden="1">#REF!</definedName>
    <definedName name="BEx75C25Z9SUV2JZ7KHFYBV045HU" hidden="1">#REF!</definedName>
    <definedName name="BEx75H5L58B4Q8ZBL70SPWV1SGLR" localSheetId="4" hidden="1">#REF!</definedName>
    <definedName name="BEx75H5L58B4Q8ZBL70SPWV1SGLR" localSheetId="56" hidden="1">#REF!</definedName>
    <definedName name="BEx75H5L58B4Q8ZBL70SPWV1SGLR" localSheetId="57" hidden="1">#REF!</definedName>
    <definedName name="BEx75H5L58B4Q8ZBL70SPWV1SGLR" hidden="1">#REF!</definedName>
    <definedName name="BEx75ICQZFAGU911EBG0TD6O5MEG" localSheetId="4" hidden="1">#REF!</definedName>
    <definedName name="BEx75ICQZFAGU911EBG0TD6O5MEG" localSheetId="56" hidden="1">#REF!</definedName>
    <definedName name="BEx75ICQZFAGU911EBG0TD6O5MEG" localSheetId="57" hidden="1">#REF!</definedName>
    <definedName name="BEx75ICQZFAGU911EBG0TD6O5MEG" hidden="1">#REF!</definedName>
    <definedName name="BEx75RSIFKVI9C0HUV2KEVTECWAO" localSheetId="4" hidden="1">#REF!</definedName>
    <definedName name="BEx75RSIFKVI9C0HUV2KEVTECWAO" localSheetId="56" hidden="1">#REF!</definedName>
    <definedName name="BEx75RSIFKVI9C0HUV2KEVTECWAO" localSheetId="57" hidden="1">#REF!</definedName>
    <definedName name="BEx75RSIFKVI9C0HUV2KEVTECWAO" hidden="1">#REF!</definedName>
    <definedName name="BEx75ZA90BO3EB4IJVX9G86NIJ4B" localSheetId="4" hidden="1">#REF!</definedName>
    <definedName name="BEx75ZA90BO3EB4IJVX9G86NIJ4B" localSheetId="56" hidden="1">#REF!</definedName>
    <definedName name="BEx75ZA90BO3EB4IJVX9G86NIJ4B" localSheetId="57" hidden="1">#REF!</definedName>
    <definedName name="BEx75ZA90BO3EB4IJVX9G86NIJ4B" hidden="1">#REF!</definedName>
    <definedName name="BEx7606NPNNR3S6XJV65P9ICMMOU" localSheetId="4" hidden="1">#REF!</definedName>
    <definedName name="BEx7606NPNNR3S6XJV65P9ICMMOU" localSheetId="56" hidden="1">#REF!</definedName>
    <definedName name="BEx7606NPNNR3S6XJV65P9ICMMOU" localSheetId="57" hidden="1">#REF!</definedName>
    <definedName name="BEx7606NPNNR3S6XJV65P9ICMMOU" hidden="1">#REF!</definedName>
    <definedName name="BEx764DOB6TP48AKJHWHPSZDN1FZ" localSheetId="4" hidden="1">#REF!</definedName>
    <definedName name="BEx764DOB6TP48AKJHWHPSZDN1FZ" localSheetId="56" hidden="1">#REF!</definedName>
    <definedName name="BEx764DOB6TP48AKJHWHPSZDN1FZ" localSheetId="57" hidden="1">#REF!</definedName>
    <definedName name="BEx764DOB6TP48AKJHWHPSZDN1FZ" hidden="1">#REF!</definedName>
    <definedName name="BEx76FBF7DH38IEOOZFQ5JB8OK9W" localSheetId="4" hidden="1">#REF!</definedName>
    <definedName name="BEx76FBF7DH38IEOOZFQ5JB8OK9W" localSheetId="56" hidden="1">#REF!</definedName>
    <definedName name="BEx76FBF7DH38IEOOZFQ5JB8OK9W" localSheetId="57" hidden="1">#REF!</definedName>
    <definedName name="BEx76FBF7DH38IEOOZFQ5JB8OK9W" hidden="1">#REF!</definedName>
    <definedName name="BEx76N9FPXVTWK2NI0AAXOVLH47R" localSheetId="4" hidden="1">#REF!</definedName>
    <definedName name="BEx76N9FPXVTWK2NI0AAXOVLH47R" localSheetId="56" hidden="1">#REF!</definedName>
    <definedName name="BEx76N9FPXVTWK2NI0AAXOVLH47R" localSheetId="57" hidden="1">#REF!</definedName>
    <definedName name="BEx76N9FPXVTWK2NI0AAXOVLH47R" hidden="1">#REF!</definedName>
    <definedName name="BEx76O5STNX7T6U33C0S51ZAJMXF" localSheetId="4" hidden="1">#REF!</definedName>
    <definedName name="BEx76O5STNX7T6U33C0S51ZAJMXF" localSheetId="56" hidden="1">#REF!</definedName>
    <definedName name="BEx76O5STNX7T6U33C0S51ZAJMXF" localSheetId="57" hidden="1">#REF!</definedName>
    <definedName name="BEx76O5STNX7T6U33C0S51ZAJMXF" hidden="1">#REF!</definedName>
    <definedName name="BEx76TK18FYJK1WOAYD05FCUTV3O" localSheetId="4" hidden="1">#REF!</definedName>
    <definedName name="BEx76TK18FYJK1WOAYD05FCUTV3O" localSheetId="56" hidden="1">#REF!</definedName>
    <definedName name="BEx76TK18FYJK1WOAYD05FCUTV3O" localSheetId="57" hidden="1">#REF!</definedName>
    <definedName name="BEx76TK18FYJK1WOAYD05FCUTV3O" hidden="1">#REF!</definedName>
    <definedName name="BEx76YNFKJ34ZDB3EPFBTNISO4DU" localSheetId="4" hidden="1">#REF!</definedName>
    <definedName name="BEx76YNFKJ34ZDB3EPFBTNISO4DU" localSheetId="56" hidden="1">#REF!</definedName>
    <definedName name="BEx76YNFKJ34ZDB3EPFBTNISO4DU" localSheetId="57" hidden="1">#REF!</definedName>
    <definedName name="BEx76YNFKJ34ZDB3EPFBTNISO4DU" hidden="1">#REF!</definedName>
    <definedName name="BEx77PBQ9UTJ0GVOG2INPRDJ13RS" localSheetId="4" hidden="1">#REF!</definedName>
    <definedName name="BEx77PBQ9UTJ0GVOG2INPRDJ13RS" localSheetId="56" hidden="1">#REF!</definedName>
    <definedName name="BEx77PBQ9UTJ0GVOG2INPRDJ13RS" localSheetId="57" hidden="1">#REF!</definedName>
    <definedName name="BEx77PBQ9UTJ0GVOG2INPRDJ13RS" hidden="1">#REF!</definedName>
    <definedName name="BEx780PQHVX01DL3XII2A7YMSPWH" localSheetId="4" hidden="1">#REF!</definedName>
    <definedName name="BEx780PQHVX01DL3XII2A7YMSPWH" localSheetId="56" hidden="1">#REF!</definedName>
    <definedName name="BEx780PQHVX01DL3XII2A7YMSPWH" localSheetId="57" hidden="1">#REF!</definedName>
    <definedName name="BEx780PQHVX01DL3XII2A7YMSPWH" hidden="1">#REF!</definedName>
    <definedName name="BEx780V21FH79PAA1ZKY9IORWOT3" localSheetId="4" hidden="1">#REF!</definedName>
    <definedName name="BEx780V21FH79PAA1ZKY9IORWOT3" localSheetId="56" hidden="1">#REF!</definedName>
    <definedName name="BEx780V21FH79PAA1ZKY9IORWOT3" localSheetId="57" hidden="1">#REF!</definedName>
    <definedName name="BEx780V21FH79PAA1ZKY9IORWOT3" hidden="1">#REF!</definedName>
    <definedName name="BEx785YFKA8L6RHX11WYWFYA8F1J" localSheetId="4" hidden="1">#REF!</definedName>
    <definedName name="BEx785YFKA8L6RHX11WYWFYA8F1J" localSheetId="56" hidden="1">#REF!</definedName>
    <definedName name="BEx785YFKA8L6RHX11WYWFYA8F1J" localSheetId="57" hidden="1">#REF!</definedName>
    <definedName name="BEx785YFKA8L6RHX11WYWFYA8F1J" hidden="1">#REF!</definedName>
    <definedName name="BEx78AGC1STEQHNI9QOK5OD3L4FW" localSheetId="4" hidden="1">#REF!</definedName>
    <definedName name="BEx78AGC1STEQHNI9QOK5OD3L4FW" localSheetId="56" hidden="1">#REF!</definedName>
    <definedName name="BEx78AGC1STEQHNI9QOK5OD3L4FW" localSheetId="57" hidden="1">#REF!</definedName>
    <definedName name="BEx78AGC1STEQHNI9QOK5OD3L4FW" hidden="1">#REF!</definedName>
    <definedName name="BEx78GW73AS2L24PPEISFCDX90QN" localSheetId="4" hidden="1">#REF!</definedName>
    <definedName name="BEx78GW73AS2L24PPEISFCDX90QN" localSheetId="56" hidden="1">#REF!</definedName>
    <definedName name="BEx78GW73AS2L24PPEISFCDX90QN" localSheetId="57" hidden="1">#REF!</definedName>
    <definedName name="BEx78GW73AS2L24PPEISFCDX90QN" hidden="1">#REF!</definedName>
    <definedName name="BEx78R8JISDO6BQ6CZOAM3XZ4FX4" localSheetId="4" hidden="1">#REF!</definedName>
    <definedName name="BEx78R8JISDO6BQ6CZOAM3XZ4FX4" localSheetId="56" hidden="1">#REF!</definedName>
    <definedName name="BEx78R8JISDO6BQ6CZOAM3XZ4FX4" localSheetId="57" hidden="1">#REF!</definedName>
    <definedName name="BEx78R8JISDO6BQ6CZOAM3XZ4FX4" hidden="1">#REF!</definedName>
    <definedName name="BEx78W15VPSUOLEM0TMIX6E7NVX7" localSheetId="4" hidden="1">#REF!</definedName>
    <definedName name="BEx78W15VPSUOLEM0TMIX6E7NVX7" localSheetId="56" hidden="1">#REF!</definedName>
    <definedName name="BEx78W15VPSUOLEM0TMIX6E7NVX7" localSheetId="57" hidden="1">#REF!</definedName>
    <definedName name="BEx78W15VPSUOLEM0TMIX6E7NVX7" hidden="1">#REF!</definedName>
    <definedName name="BEx78WS2IR8RX2VQREI71XTPBS75" localSheetId="4" hidden="1">#REF!</definedName>
    <definedName name="BEx78WS2IR8RX2VQREI71XTPBS75" localSheetId="56" hidden="1">#REF!</definedName>
    <definedName name="BEx78WS2IR8RX2VQREI71XTPBS75" localSheetId="57" hidden="1">#REF!</definedName>
    <definedName name="BEx78WS2IR8RX2VQREI71XTPBS75" hidden="1">#REF!</definedName>
    <definedName name="BEx78XOF5ET4VO4EOM5GV7UL4REE" localSheetId="4" hidden="1">#REF!</definedName>
    <definedName name="BEx78XOF5ET4VO4EOM5GV7UL4REE" localSheetId="56" hidden="1">#REF!</definedName>
    <definedName name="BEx78XOF5ET4VO4EOM5GV7UL4REE" localSheetId="57" hidden="1">#REF!</definedName>
    <definedName name="BEx78XOF5ET4VO4EOM5GV7UL4REE" hidden="1">#REF!</definedName>
    <definedName name="BEx78ZRYEF87CYP0N47JSOZRMM1P" localSheetId="4" hidden="1">#REF!</definedName>
    <definedName name="BEx78ZRYEF87CYP0N47JSOZRMM1P" localSheetId="56" hidden="1">#REF!</definedName>
    <definedName name="BEx78ZRYEF87CYP0N47JSOZRMM1P" localSheetId="57" hidden="1">#REF!</definedName>
    <definedName name="BEx78ZRYEF87CYP0N47JSOZRMM1P" hidden="1">#REF!</definedName>
    <definedName name="BEx792XARU7KI7F9C8E1M2UPENMV" localSheetId="4" hidden="1">#REF!</definedName>
    <definedName name="BEx792XARU7KI7F9C8E1M2UPENMV" localSheetId="56" hidden="1">#REF!</definedName>
    <definedName name="BEx792XARU7KI7F9C8E1M2UPENMV" localSheetId="57" hidden="1">#REF!</definedName>
    <definedName name="BEx792XARU7KI7F9C8E1M2UPENMV" hidden="1">#REF!</definedName>
    <definedName name="BEx798RNSSIPET7RTFJ7KVK5Z9JG" localSheetId="4" hidden="1">#REF!</definedName>
    <definedName name="BEx798RNSSIPET7RTFJ7KVK5Z9JG" localSheetId="56" hidden="1">#REF!</definedName>
    <definedName name="BEx798RNSSIPET7RTFJ7KVK5Z9JG" localSheetId="57" hidden="1">#REF!</definedName>
    <definedName name="BEx798RNSSIPET7RTFJ7KVK5Z9JG" hidden="1">#REF!</definedName>
    <definedName name="BEx79J9AGGFXWTEL52GCVZUW10EU" localSheetId="4" hidden="1">#REF!</definedName>
    <definedName name="BEx79J9AGGFXWTEL52GCVZUW10EU" localSheetId="56" hidden="1">#REF!</definedName>
    <definedName name="BEx79J9AGGFXWTEL52GCVZUW10EU" localSheetId="57" hidden="1">#REF!</definedName>
    <definedName name="BEx79J9AGGFXWTEL52GCVZUW10EU" hidden="1">#REF!</definedName>
    <definedName name="BEx79JUUVUE3XNL6FLXYSJ2L7H98" localSheetId="4" hidden="1">#REF!</definedName>
    <definedName name="BEx79JUUVUE3XNL6FLXYSJ2L7H98" localSheetId="56" hidden="1">#REF!</definedName>
    <definedName name="BEx79JUUVUE3XNL6FLXYSJ2L7H98" localSheetId="57" hidden="1">#REF!</definedName>
    <definedName name="BEx79JUUVUE3XNL6FLXYSJ2L7H98" hidden="1">#REF!</definedName>
    <definedName name="BEx79P3M44EA839DY2UMVC3UC8NG" localSheetId="4" hidden="1">#REF!</definedName>
    <definedName name="BEx79P3M44EA839DY2UMVC3UC8NG" localSheetId="56" hidden="1">#REF!</definedName>
    <definedName name="BEx79P3M44EA839DY2UMVC3UC8NG" localSheetId="57" hidden="1">#REF!</definedName>
    <definedName name="BEx79P3M44EA839DY2UMVC3UC8NG" hidden="1">#REF!</definedName>
    <definedName name="BEx79T5CHHA21C9AHZ7S5NTJQE0H" localSheetId="4" hidden="1">#REF!</definedName>
    <definedName name="BEx79T5CHHA21C9AHZ7S5NTJQE0H" localSheetId="56" hidden="1">#REF!</definedName>
    <definedName name="BEx79T5CHHA21C9AHZ7S5NTJQE0H" localSheetId="57" hidden="1">#REF!</definedName>
    <definedName name="BEx79T5CHHA21C9AHZ7S5NTJQE0H" hidden="1">#REF!</definedName>
    <definedName name="BEx79W57Q3OGCP8Q60EM3EEFW9OS" localSheetId="4" hidden="1">#REF!</definedName>
    <definedName name="BEx79W57Q3OGCP8Q60EM3EEFW9OS" localSheetId="56" hidden="1">#REF!</definedName>
    <definedName name="BEx79W57Q3OGCP8Q60EM3EEFW9OS" localSheetId="57" hidden="1">#REF!</definedName>
    <definedName name="BEx79W57Q3OGCP8Q60EM3EEFW9OS" hidden="1">#REF!</definedName>
    <definedName name="BEx7AFRVII8IX2QYJNYAFF8RH5DP" localSheetId="4" hidden="1">#REF!</definedName>
    <definedName name="BEx7AFRVII8IX2QYJNYAFF8RH5DP" localSheetId="56" hidden="1">#REF!</definedName>
    <definedName name="BEx7AFRVII8IX2QYJNYAFF8RH5DP" localSheetId="57" hidden="1">#REF!</definedName>
    <definedName name="BEx7AFRVII8IX2QYJNYAFF8RH5DP" hidden="1">#REF!</definedName>
    <definedName name="BEx7AKV9WIHOB7E13II5RM2GG74C" localSheetId="4" hidden="1">#REF!</definedName>
    <definedName name="BEx7AKV9WIHOB7E13II5RM2GG74C" localSheetId="56" hidden="1">#REF!</definedName>
    <definedName name="BEx7AKV9WIHOB7E13II5RM2GG74C" localSheetId="57" hidden="1">#REF!</definedName>
    <definedName name="BEx7AKV9WIHOB7E13II5RM2GG74C" hidden="1">#REF!</definedName>
    <definedName name="BEx7AMIR1E4R5KQD6L2JP0V3L2PZ" localSheetId="4" hidden="1">#REF!</definedName>
    <definedName name="BEx7AMIR1E4R5KQD6L2JP0V3L2PZ" localSheetId="56" hidden="1">#REF!</definedName>
    <definedName name="BEx7AMIR1E4R5KQD6L2JP0V3L2PZ" localSheetId="57" hidden="1">#REF!</definedName>
    <definedName name="BEx7AMIR1E4R5KQD6L2JP0V3L2PZ" hidden="1">#REF!</definedName>
    <definedName name="BEx7AQV2C637PEWPGAH4E4Q5RBMW" localSheetId="4" hidden="1">#REF!</definedName>
    <definedName name="BEx7AQV2C637PEWPGAH4E4Q5RBMW" localSheetId="56" hidden="1">#REF!</definedName>
    <definedName name="BEx7AQV2C637PEWPGAH4E4Q5RBMW" localSheetId="57" hidden="1">#REF!</definedName>
    <definedName name="BEx7AQV2C637PEWPGAH4E4Q5RBMW" hidden="1">#REF!</definedName>
    <definedName name="BEx7AR5UPU50SN0X1DISAQ7EOPF9" localSheetId="4" hidden="1">#REF!</definedName>
    <definedName name="BEx7AR5UPU50SN0X1DISAQ7EOPF9" localSheetId="56" hidden="1">#REF!</definedName>
    <definedName name="BEx7AR5UPU50SN0X1DISAQ7EOPF9" localSheetId="57" hidden="1">#REF!</definedName>
    <definedName name="BEx7AR5UPU50SN0X1DISAQ7EOPF9" hidden="1">#REF!</definedName>
    <definedName name="BEx7AVIFMJ2J61L9HI61ZD0BN7FV" localSheetId="4" hidden="1">#REF!</definedName>
    <definedName name="BEx7AVIFMJ2J61L9HI61ZD0BN7FV" localSheetId="56" hidden="1">#REF!</definedName>
    <definedName name="BEx7AVIFMJ2J61L9HI61ZD0BN7FV" localSheetId="57" hidden="1">#REF!</definedName>
    <definedName name="BEx7AVIFMJ2J61L9HI61ZD0BN7FV" hidden="1">#REF!</definedName>
    <definedName name="BEx7AX07QD4V9U9E2TUACQBIL30T" localSheetId="4" hidden="1">#REF!</definedName>
    <definedName name="BEx7AX07QD4V9U9E2TUACQBIL30T" localSheetId="56" hidden="1">#REF!</definedName>
    <definedName name="BEx7AX07QD4V9U9E2TUACQBIL30T" localSheetId="57" hidden="1">#REF!</definedName>
    <definedName name="BEx7AX07QD4V9U9E2TUACQBIL30T" hidden="1">#REF!</definedName>
    <definedName name="BEx7AX0CC71BEXKGJV6QJKSXTXK8" localSheetId="2" hidden="1">'AS-6 Page 2'!In [0]!MONTH #REF!</definedName>
    <definedName name="BEx7AX0CC71BEXKGJV6QJKSXTXK8" localSheetId="4" hidden="1">#N/A</definedName>
    <definedName name="BEx7AX0CC71BEXKGJV6QJKSXTXK8" localSheetId="28" hidden="1">'Attachment Supp - 3'!in #REF! #REF!</definedName>
    <definedName name="BEx7AX0CC71BEXKGJV6QJKSXTXK8" localSheetId="56" hidden="1">In #REF! #REF!</definedName>
    <definedName name="BEx7AX0CC71BEXKGJV6QJKSXTXK8" localSheetId="57" hidden="1">In #REF! #REF!</definedName>
    <definedName name="BEx7AX0CC71BEXKGJV6QJKSXTXK8" localSheetId="78" hidden="1">[0]!In #REF! #REF!</definedName>
    <definedName name="BEx7AX0CC71BEXKGJV6QJKSXTXK8" localSheetId="82" hidden="1">[0]!In #REF! #REF!</definedName>
    <definedName name="BEx7AX0CC71BEXKGJV6QJKSXTXK8" localSheetId="86" hidden="1">[0]!In #REF! #REF!</definedName>
    <definedName name="BEx7AX0CC71BEXKGJV6QJKSXTXK8" localSheetId="59" hidden="1">[0]!In #REF! #REF!</definedName>
    <definedName name="BEx7AX0CC71BEXKGJV6QJKSXTXK8" localSheetId="63" hidden="1">[0]!In #REF! #REF!</definedName>
    <definedName name="BEx7AX0CC71BEXKGJV6QJKSXTXK8" localSheetId="67" hidden="1">[0]!In #REF! #REF!</definedName>
    <definedName name="BEx7AX0CC71BEXKGJV6QJKSXTXK8" hidden="1">[0]!In #REF! #REF!</definedName>
    <definedName name="BEx7AXGFSZ6F9N0T137P3VJIW20Y" localSheetId="4" hidden="1">#REF!</definedName>
    <definedName name="BEx7AXGFSZ6F9N0T137P3VJIW20Y" localSheetId="56" hidden="1">#REF!</definedName>
    <definedName name="BEx7AXGFSZ6F9N0T137P3VJIW20Y" localSheetId="57" hidden="1">#REF!</definedName>
    <definedName name="BEx7AXGFSZ6F9N0T137P3VJIW20Y" hidden="1">#REF!</definedName>
    <definedName name="BEx7B0WGAE2NX5BCITMS2MMIAU1R" localSheetId="4" hidden="1">#REF!</definedName>
    <definedName name="BEx7B0WGAE2NX5BCITMS2MMIAU1R" localSheetId="56" hidden="1">#REF!</definedName>
    <definedName name="BEx7B0WGAE2NX5BCITMS2MMIAU1R" localSheetId="57" hidden="1">#REF!</definedName>
    <definedName name="BEx7B0WGAE2NX5BCITMS2MMIAU1R" hidden="1">#REF!</definedName>
    <definedName name="BEx7B2EEKT9JOZ4A8A134GB47N3H" localSheetId="4" hidden="1">#REF!</definedName>
    <definedName name="BEx7B2EEKT9JOZ4A8A134GB47N3H" localSheetId="56" hidden="1">#REF!</definedName>
    <definedName name="BEx7B2EEKT9JOZ4A8A134GB47N3H" localSheetId="57" hidden="1">#REF!</definedName>
    <definedName name="BEx7B2EEKT9JOZ4A8A134GB47N3H" hidden="1">#REF!</definedName>
    <definedName name="BEx7B35GQR9EL6QDFZENY0BGOFIF" localSheetId="4" hidden="1">#REF!</definedName>
    <definedName name="BEx7B35GQR9EL6QDFZENY0BGOFIF" localSheetId="56" hidden="1">#REF!</definedName>
    <definedName name="BEx7B35GQR9EL6QDFZENY0BGOFIF" localSheetId="57" hidden="1">#REF!</definedName>
    <definedName name="BEx7B35GQR9EL6QDFZENY0BGOFIF" hidden="1">#REF!</definedName>
    <definedName name="BEx7B3LKG2NXCFD4GYWA8S3BEMFN" localSheetId="4" hidden="1">#REF!</definedName>
    <definedName name="BEx7B3LKG2NXCFD4GYWA8S3BEMFN" localSheetId="56" hidden="1">#REF!</definedName>
    <definedName name="BEx7B3LKG2NXCFD4GYWA8S3BEMFN" localSheetId="57" hidden="1">#REF!</definedName>
    <definedName name="BEx7B3LKG2NXCFD4GYWA8S3BEMFN" hidden="1">#REF!</definedName>
    <definedName name="BEx7BIVV3ZDPQP8E4J1QTENLJKPF" localSheetId="4" hidden="1">#REF!</definedName>
    <definedName name="BEx7BIVV3ZDPQP8E4J1QTENLJKPF" localSheetId="56" hidden="1">#REF!</definedName>
    <definedName name="BEx7BIVV3ZDPQP8E4J1QTENLJKPF" localSheetId="57" hidden="1">#REF!</definedName>
    <definedName name="BEx7BIVV3ZDPQP8E4J1QTENLJKPF" hidden="1">#REF!</definedName>
    <definedName name="BEx7BW82C3BJ3PVIN5J5X4QBB4UA" localSheetId="4" hidden="1">#REF!</definedName>
    <definedName name="BEx7BW82C3BJ3PVIN5J5X4QBB4UA" localSheetId="56" hidden="1">#REF!</definedName>
    <definedName name="BEx7BW82C3BJ3PVIN5J5X4QBB4UA" localSheetId="57" hidden="1">#REF!</definedName>
    <definedName name="BEx7BW82C3BJ3PVIN5J5X4QBB4UA" hidden="1">#REF!</definedName>
    <definedName name="BEx7C4M64M2V0NCG87QJDY9OKQQ8" localSheetId="4" hidden="1">#REF!</definedName>
    <definedName name="BEx7C4M64M2V0NCG87QJDY9OKQQ8" localSheetId="56" hidden="1">#REF!</definedName>
    <definedName name="BEx7C4M64M2V0NCG87QJDY9OKQQ8" localSheetId="57" hidden="1">#REF!</definedName>
    <definedName name="BEx7C4M64M2V0NCG87QJDY9OKQQ8" hidden="1">#REF!</definedName>
    <definedName name="BEx7C4WZDNA96BLTV03A4ZCH4TQI" localSheetId="4" hidden="1">#REF!</definedName>
    <definedName name="BEx7C4WZDNA96BLTV03A4ZCH4TQI" localSheetId="56" hidden="1">#REF!</definedName>
    <definedName name="BEx7C4WZDNA96BLTV03A4ZCH4TQI" localSheetId="57" hidden="1">#REF!</definedName>
    <definedName name="BEx7C4WZDNA96BLTV03A4ZCH4TQI" hidden="1">#REF!</definedName>
    <definedName name="BEx7C5D2QDGZ8VPK37P92EUT31QL" localSheetId="4" hidden="1">#REF!</definedName>
    <definedName name="BEx7C5D2QDGZ8VPK37P92EUT31QL" localSheetId="56" hidden="1">#REF!</definedName>
    <definedName name="BEx7C5D2QDGZ8VPK37P92EUT31QL" localSheetId="57" hidden="1">#REF!</definedName>
    <definedName name="BEx7C5D2QDGZ8VPK37P92EUT31QL" hidden="1">#REF!</definedName>
    <definedName name="BEx7CLZT71RJ6II80TF722TC1R93" localSheetId="4" hidden="1">#REF!</definedName>
    <definedName name="BEx7CLZT71RJ6II80TF722TC1R93" localSheetId="56" hidden="1">#REF!</definedName>
    <definedName name="BEx7CLZT71RJ6II80TF722TC1R93" localSheetId="57" hidden="1">#REF!</definedName>
    <definedName name="BEx7CLZT71RJ6II80TF722TC1R93" hidden="1">#REF!</definedName>
    <definedName name="BEx7CR8PQ4F3M7HZGQN5B64WCWNZ" localSheetId="4" hidden="1">#REF!</definedName>
    <definedName name="BEx7CR8PQ4F3M7HZGQN5B64WCWNZ" localSheetId="56" hidden="1">#REF!</definedName>
    <definedName name="BEx7CR8PQ4F3M7HZGQN5B64WCWNZ" localSheetId="57" hidden="1">#REF!</definedName>
    <definedName name="BEx7CR8PQ4F3M7HZGQN5B64WCWNZ" hidden="1">#REF!</definedName>
    <definedName name="BEx7D6OA0NO1NXZFW3F2GTJMA33N" localSheetId="4" hidden="1">#REF!</definedName>
    <definedName name="BEx7D6OA0NO1NXZFW3F2GTJMA33N" localSheetId="56" hidden="1">#REF!</definedName>
    <definedName name="BEx7D6OA0NO1NXZFW3F2GTJMA33N" localSheetId="57" hidden="1">#REF!</definedName>
    <definedName name="BEx7D6OA0NO1NXZFW3F2GTJMA33N" hidden="1">#REF!</definedName>
    <definedName name="BEx7D9DDRTUX2HEVMIT46HRR8NN4" localSheetId="4" hidden="1">#REF!</definedName>
    <definedName name="BEx7D9DDRTUX2HEVMIT46HRR8NN4" localSheetId="56" hidden="1">#REF!</definedName>
    <definedName name="BEx7D9DDRTUX2HEVMIT46HRR8NN4" localSheetId="57" hidden="1">#REF!</definedName>
    <definedName name="BEx7D9DDRTUX2HEVMIT46HRR8NN4" hidden="1">#REF!</definedName>
    <definedName name="BEx7DA4ABGGC1GC4Z21VVKBO2M1P" localSheetId="4" hidden="1">#REF!</definedName>
    <definedName name="BEx7DA4ABGGC1GC4Z21VVKBO2M1P" localSheetId="56" hidden="1">#REF!</definedName>
    <definedName name="BEx7DA4ABGGC1GC4Z21VVKBO2M1P" localSheetId="57" hidden="1">#REF!</definedName>
    <definedName name="BEx7DA4ABGGC1GC4Z21VVKBO2M1P" hidden="1">#REF!</definedName>
    <definedName name="BEx7DBBF4QJ3WXG4Z162N776UA2T" localSheetId="4" hidden="1">#REF!</definedName>
    <definedName name="BEx7DBBF4QJ3WXG4Z162N776UA2T" localSheetId="56" hidden="1">#REF!</definedName>
    <definedName name="BEx7DBBF4QJ3WXG4Z162N776UA2T" localSheetId="57" hidden="1">#REF!</definedName>
    <definedName name="BEx7DBBF4QJ3WXG4Z162N776UA2T" hidden="1">#REF!</definedName>
    <definedName name="BEx7DCINAS9CQJU5ZXQDR0T43146" localSheetId="4" hidden="1">#REF!</definedName>
    <definedName name="BEx7DCINAS9CQJU5ZXQDR0T43146" localSheetId="56" hidden="1">#REF!</definedName>
    <definedName name="BEx7DCINAS9CQJU5ZXQDR0T43146" localSheetId="57" hidden="1">#REF!</definedName>
    <definedName name="BEx7DCINAS9CQJU5ZXQDR0T43146" hidden="1">#REF!</definedName>
    <definedName name="BEx7DJPRIWFQCK4OX71OBLUZC8BI" localSheetId="4" hidden="1">#REF!</definedName>
    <definedName name="BEx7DJPRIWFQCK4OX71OBLUZC8BI" localSheetId="56" hidden="1">#REF!</definedName>
    <definedName name="BEx7DJPRIWFQCK4OX71OBLUZC8BI" localSheetId="57" hidden="1">#REF!</definedName>
    <definedName name="BEx7DJPRIWFQCK4OX71OBLUZC8BI" hidden="1">#REF!</definedName>
    <definedName name="BEx7DO233X4TY66EG590C35KNXDJ" localSheetId="4" hidden="1">#REF!</definedName>
    <definedName name="BEx7DO233X4TY66EG590C35KNXDJ" localSheetId="56" hidden="1">#REF!</definedName>
    <definedName name="BEx7DO233X4TY66EG590C35KNXDJ" localSheetId="57" hidden="1">#REF!</definedName>
    <definedName name="BEx7DO233X4TY66EG590C35KNXDJ" hidden="1">#REF!</definedName>
    <definedName name="BEx7DQ5LNJHVFU5CWO8AK7XDLF3A" localSheetId="4" hidden="1">#REF!</definedName>
    <definedName name="BEx7DQ5LNJHVFU5CWO8AK7XDLF3A" localSheetId="56" hidden="1">#REF!</definedName>
    <definedName name="BEx7DQ5LNJHVFU5CWO8AK7XDLF3A" localSheetId="57" hidden="1">#REF!</definedName>
    <definedName name="BEx7DQ5LNJHVFU5CWO8AK7XDLF3A" hidden="1">#REF!</definedName>
    <definedName name="BEx7E070RKZSUX36V78YWX6SSRZ1" localSheetId="4" hidden="1">#REF!</definedName>
    <definedName name="BEx7E070RKZSUX36V78YWX6SSRZ1" localSheetId="56" hidden="1">#REF!</definedName>
    <definedName name="BEx7E070RKZSUX36V78YWX6SSRZ1" localSheetId="57" hidden="1">#REF!</definedName>
    <definedName name="BEx7E070RKZSUX36V78YWX6SSRZ1" hidden="1">#REF!</definedName>
    <definedName name="BEx7EAJC9CZFE3EIZIB0XQT5PUPH" localSheetId="4" hidden="1">#REF!</definedName>
    <definedName name="BEx7EAJC9CZFE3EIZIB0XQT5PUPH" localSheetId="56" hidden="1">#REF!</definedName>
    <definedName name="BEx7EAJC9CZFE3EIZIB0XQT5PUPH" localSheetId="57" hidden="1">#REF!</definedName>
    <definedName name="BEx7EAJC9CZFE3EIZIB0XQT5PUPH" hidden="1">#REF!</definedName>
    <definedName name="BEx7EEQDM7CMIGP5HTFZFQQHEFQ7" localSheetId="4" hidden="1">#REF!</definedName>
    <definedName name="BEx7EEQDM7CMIGP5HTFZFQQHEFQ7" localSheetId="56" hidden="1">#REF!</definedName>
    <definedName name="BEx7EEQDM7CMIGP5HTFZFQQHEFQ7" localSheetId="57" hidden="1">#REF!</definedName>
    <definedName name="BEx7EEQDM7CMIGP5HTFZFQQHEFQ7" hidden="1">#REF!</definedName>
    <definedName name="BEx7EHVKI7KDTEBZF029COYL6CC3" localSheetId="4" hidden="1">#REF!</definedName>
    <definedName name="BEx7EHVKI7KDTEBZF029COYL6CC3" localSheetId="56" hidden="1">#REF!</definedName>
    <definedName name="BEx7EHVKI7KDTEBZF029COYL6CC3" localSheetId="57" hidden="1">#REF!</definedName>
    <definedName name="BEx7EHVKI7KDTEBZF029COYL6CC3" hidden="1">#REF!</definedName>
    <definedName name="BEx7EYIBWLKHRTE28UJ83EA9SIZW" localSheetId="4" hidden="1">#REF!</definedName>
    <definedName name="BEx7EYIBWLKHRTE28UJ83EA9SIZW" localSheetId="56" hidden="1">#REF!</definedName>
    <definedName name="BEx7EYIBWLKHRTE28UJ83EA9SIZW" localSheetId="57" hidden="1">#REF!</definedName>
    <definedName name="BEx7EYIBWLKHRTE28UJ83EA9SIZW" hidden="1">#REF!</definedName>
    <definedName name="BEx7F3AYPYEC8NW91XCP66ZIY91W" localSheetId="4" hidden="1">#REF!</definedName>
    <definedName name="BEx7F3AYPYEC8NW91XCP66ZIY91W" localSheetId="56" hidden="1">#REF!</definedName>
    <definedName name="BEx7F3AYPYEC8NW91XCP66ZIY91W" localSheetId="57" hidden="1">#REF!</definedName>
    <definedName name="BEx7F3AYPYEC8NW91XCP66ZIY91W" hidden="1">#REF!</definedName>
    <definedName name="BEx7FD1Q97APBFW27MXA3LK4ZZ68" localSheetId="4" hidden="1">#REF!</definedName>
    <definedName name="BEx7FD1Q97APBFW27MXA3LK4ZZ68" localSheetId="56" hidden="1">#REF!</definedName>
    <definedName name="BEx7FD1Q97APBFW27MXA3LK4ZZ68" localSheetId="57" hidden="1">#REF!</definedName>
    <definedName name="BEx7FD1Q97APBFW27MXA3LK4ZZ68" hidden="1">#REF!</definedName>
    <definedName name="BEx7FNOO1WFU7WB0U95WBRN1LCQT" localSheetId="4" hidden="1">#REF!</definedName>
    <definedName name="BEx7FNOO1WFU7WB0U95WBRN1LCQT" localSheetId="56" hidden="1">#REF!</definedName>
    <definedName name="BEx7FNOO1WFU7WB0U95WBRN1LCQT" localSheetId="57" hidden="1">#REF!</definedName>
    <definedName name="BEx7FNOO1WFU7WB0U95WBRN1LCQT" hidden="1">#REF!</definedName>
    <definedName name="BEx7FT2VYR74IJYR8HD8HLIP5VMS" localSheetId="4" hidden="1">#REF!</definedName>
    <definedName name="BEx7FT2VYR74IJYR8HD8HLIP5VMS" localSheetId="56" hidden="1">#REF!</definedName>
    <definedName name="BEx7FT2VYR74IJYR8HD8HLIP5VMS" localSheetId="57" hidden="1">#REF!</definedName>
    <definedName name="BEx7FT2VYR74IJYR8HD8HLIP5VMS" hidden="1">#REF!</definedName>
    <definedName name="BEx7FZDG0CBFUBU8QKSSJL436B31" localSheetId="4" hidden="1">#REF!</definedName>
    <definedName name="BEx7FZDG0CBFUBU8QKSSJL436B31" localSheetId="56" hidden="1">#REF!</definedName>
    <definedName name="BEx7FZDG0CBFUBU8QKSSJL436B31" localSheetId="57" hidden="1">#REF!</definedName>
    <definedName name="BEx7FZDG0CBFUBU8QKSSJL436B31" hidden="1">#REF!</definedName>
    <definedName name="BEx7G39PY30ZTDC2CWIDMPEGI4RM" localSheetId="4" hidden="1">#REF!</definedName>
    <definedName name="BEx7G39PY30ZTDC2CWIDMPEGI4RM" localSheetId="56" hidden="1">#REF!</definedName>
    <definedName name="BEx7G39PY30ZTDC2CWIDMPEGI4RM" localSheetId="57" hidden="1">#REF!</definedName>
    <definedName name="BEx7G39PY30ZTDC2CWIDMPEGI4RM" hidden="1">#REF!</definedName>
    <definedName name="BEx7G3VBMX1YWH7XXCPGAEF5MAKY" localSheetId="4" hidden="1">#REF!</definedName>
    <definedName name="BEx7G3VBMX1YWH7XXCPGAEF5MAKY" localSheetId="56" hidden="1">#REF!</definedName>
    <definedName name="BEx7G3VBMX1YWH7XXCPGAEF5MAKY" localSheetId="57" hidden="1">#REF!</definedName>
    <definedName name="BEx7G3VBMX1YWH7XXCPGAEF5MAKY" hidden="1">#REF!</definedName>
    <definedName name="BEx7G7BH6DOBU4LCE265T116IN83" localSheetId="4" hidden="1">#REF!</definedName>
    <definedName name="BEx7G7BH6DOBU4LCE265T116IN83" localSheetId="56" hidden="1">#REF!</definedName>
    <definedName name="BEx7G7BH6DOBU4LCE265T116IN83" localSheetId="57" hidden="1">#REF!</definedName>
    <definedName name="BEx7G7BH6DOBU4LCE265T116IN83" hidden="1">#REF!</definedName>
    <definedName name="BEx7GENQZ4S915Q3873VO84PIKAB" localSheetId="4" hidden="1">#REF!</definedName>
    <definedName name="BEx7GENQZ4S915Q3873VO84PIKAB" localSheetId="56" hidden="1">#REF!</definedName>
    <definedName name="BEx7GENQZ4S915Q3873VO84PIKAB" localSheetId="57" hidden="1">#REF!</definedName>
    <definedName name="BEx7GENQZ4S915Q3873VO84PIKAB" hidden="1">#REF!</definedName>
    <definedName name="BEx7GNCNX26SK8CL9P4NJPM709S6" localSheetId="4" hidden="1">#REF!</definedName>
    <definedName name="BEx7GNCNX26SK8CL9P4NJPM709S6" localSheetId="56" hidden="1">#REF!</definedName>
    <definedName name="BEx7GNCNX26SK8CL9P4NJPM709S6" localSheetId="57" hidden="1">#REF!</definedName>
    <definedName name="BEx7GNCNX26SK8CL9P4NJPM709S6" hidden="1">#REF!</definedName>
    <definedName name="BEx7H0ZIEVBGW2O7B0SX3XM67H22" localSheetId="4" hidden="1">#REF!</definedName>
    <definedName name="BEx7H0ZIEVBGW2O7B0SX3XM67H22" localSheetId="56" hidden="1">#REF!</definedName>
    <definedName name="BEx7H0ZIEVBGW2O7B0SX3XM67H22" localSheetId="57" hidden="1">#REF!</definedName>
    <definedName name="BEx7H0ZIEVBGW2O7B0SX3XM67H22" hidden="1">#REF!</definedName>
    <definedName name="BEx7H3JAU6IOH6Q07DSF4PNCMP32" localSheetId="4" hidden="1">#REF!</definedName>
    <definedName name="BEx7H3JAU6IOH6Q07DSF4PNCMP32" localSheetId="56" hidden="1">#REF!</definedName>
    <definedName name="BEx7H3JAU6IOH6Q07DSF4PNCMP32" localSheetId="57" hidden="1">#REF!</definedName>
    <definedName name="BEx7H3JAU6IOH6Q07DSF4PNCMP32" hidden="1">#REF!</definedName>
    <definedName name="BEx7HIIRTHBJCXZO96RJZPNX1ORI" localSheetId="4" hidden="1">#REF!</definedName>
    <definedName name="BEx7HIIRTHBJCXZO96RJZPNX1ORI" localSheetId="56" hidden="1">#REF!</definedName>
    <definedName name="BEx7HIIRTHBJCXZO96RJZPNX1ORI" localSheetId="57" hidden="1">#REF!</definedName>
    <definedName name="BEx7HIIRTHBJCXZO96RJZPNX1ORI" hidden="1">#REF!</definedName>
    <definedName name="BEx7HTRA69EXYNM7DFFG3UF6S33U" localSheetId="4" hidden="1">#REF!</definedName>
    <definedName name="BEx7HTRA69EXYNM7DFFG3UF6S33U" localSheetId="56" hidden="1">#REF!</definedName>
    <definedName name="BEx7HTRA69EXYNM7DFFG3UF6S33U" localSheetId="57" hidden="1">#REF!</definedName>
    <definedName name="BEx7HTRA69EXYNM7DFFG3UF6S33U" hidden="1">#REF!</definedName>
    <definedName name="BEx7HVEQ668BALK7ORH5HXUB7SQS" localSheetId="4" hidden="1">#REF!</definedName>
    <definedName name="BEx7HVEQ668BALK7ORH5HXUB7SQS" localSheetId="56" hidden="1">#REF!</definedName>
    <definedName name="BEx7HVEQ668BALK7ORH5HXUB7SQS" localSheetId="57" hidden="1">#REF!</definedName>
    <definedName name="BEx7HVEQ668BALK7ORH5HXUB7SQS" hidden="1">#REF!</definedName>
    <definedName name="BEx7I5G404KZXIHJU56Z20ANQ66D" localSheetId="4" hidden="1">#REF!</definedName>
    <definedName name="BEx7I5G404KZXIHJU56Z20ANQ66D" localSheetId="56" hidden="1">#REF!</definedName>
    <definedName name="BEx7I5G404KZXIHJU56Z20ANQ66D" localSheetId="57" hidden="1">#REF!</definedName>
    <definedName name="BEx7I5G404KZXIHJU56Z20ANQ66D" hidden="1">#REF!</definedName>
    <definedName name="BEx7I8QRHXQEPY5NT9VK3ZNJWU94" localSheetId="4" hidden="1">#REF!</definedName>
    <definedName name="BEx7I8QRHXQEPY5NT9VK3ZNJWU94" localSheetId="56" hidden="1">#REF!</definedName>
    <definedName name="BEx7I8QRHXQEPY5NT9VK3ZNJWU94" localSheetId="57" hidden="1">#REF!</definedName>
    <definedName name="BEx7I8QRHXQEPY5NT9VK3ZNJWU94" hidden="1">#REF!</definedName>
    <definedName name="BEx7ICC8Z8J8ZD63BYM7G2OJ3L2Q" localSheetId="4" hidden="1">#REF!</definedName>
    <definedName name="BEx7ICC8Z8J8ZD63BYM7G2OJ3L2Q" localSheetId="56" hidden="1">#REF!</definedName>
    <definedName name="BEx7ICC8Z8J8ZD63BYM7G2OJ3L2Q" localSheetId="57" hidden="1">#REF!</definedName>
    <definedName name="BEx7ICC8Z8J8ZD63BYM7G2OJ3L2Q" hidden="1">#REF!</definedName>
    <definedName name="BEx7IIMSZYVYUDH1TX9W59GOB0OI" localSheetId="4" hidden="1">#REF!</definedName>
    <definedName name="BEx7IIMSZYVYUDH1TX9W59GOB0OI" localSheetId="56" hidden="1">#REF!</definedName>
    <definedName name="BEx7IIMSZYVYUDH1TX9W59GOB0OI" localSheetId="57" hidden="1">#REF!</definedName>
    <definedName name="BEx7IIMSZYVYUDH1TX9W59GOB0OI" hidden="1">#REF!</definedName>
    <definedName name="BEx7IORWPKEQ1E8BSJC6EZEL8MEH" localSheetId="4" hidden="1">#REF!</definedName>
    <definedName name="BEx7IORWPKEQ1E8BSJC6EZEL8MEH" localSheetId="56" hidden="1">#REF!</definedName>
    <definedName name="BEx7IORWPKEQ1E8BSJC6EZEL8MEH" localSheetId="57" hidden="1">#REF!</definedName>
    <definedName name="BEx7IORWPKEQ1E8BSJC6EZEL8MEH" hidden="1">#REF!</definedName>
    <definedName name="BEx7IRMIPNAVGIQC00UXAOEQQ8LL" localSheetId="4" hidden="1">#REF!</definedName>
    <definedName name="BEx7IRMIPNAVGIQC00UXAOEQQ8LL" localSheetId="56" hidden="1">#REF!</definedName>
    <definedName name="BEx7IRMIPNAVGIQC00UXAOEQQ8LL" localSheetId="57" hidden="1">#REF!</definedName>
    <definedName name="BEx7IRMIPNAVGIQC00UXAOEQQ8LL" hidden="1">#REF!</definedName>
    <definedName name="BEx7ISO67B030E194TUCDZRUD7FG" localSheetId="4" hidden="1">#REF!</definedName>
    <definedName name="BEx7ISO67B030E194TUCDZRUD7FG" localSheetId="56" hidden="1">#REF!</definedName>
    <definedName name="BEx7ISO67B030E194TUCDZRUD7FG" localSheetId="57" hidden="1">#REF!</definedName>
    <definedName name="BEx7ISO67B030E194TUCDZRUD7FG" hidden="1">#REF!</definedName>
    <definedName name="BEx7IU64W0UZM4FRPMHGSAT18NWN" localSheetId="4" hidden="1">#REF!</definedName>
    <definedName name="BEx7IU64W0UZM4FRPMHGSAT18NWN" localSheetId="56" hidden="1">#REF!</definedName>
    <definedName name="BEx7IU64W0UZM4FRPMHGSAT18NWN" localSheetId="57" hidden="1">#REF!</definedName>
    <definedName name="BEx7IU64W0UZM4FRPMHGSAT18NWN" hidden="1">#REF!</definedName>
    <definedName name="BEx7J1YNW54N1TJ3HXPHYEQBGXIL" localSheetId="4" hidden="1">#REF!</definedName>
    <definedName name="BEx7J1YNW54N1TJ3HXPHYEQBGXIL" localSheetId="56" hidden="1">#REF!</definedName>
    <definedName name="BEx7J1YNW54N1TJ3HXPHYEQBGXIL" localSheetId="57" hidden="1">#REF!</definedName>
    <definedName name="BEx7J1YNW54N1TJ3HXPHYEQBGXIL" hidden="1">#REF!</definedName>
    <definedName name="BEx7J2PL72WL5LWZCCIR4YUSL4Z9" localSheetId="4" hidden="1">#REF!</definedName>
    <definedName name="BEx7J2PL72WL5LWZCCIR4YUSL4Z9" localSheetId="56" hidden="1">#REF!</definedName>
    <definedName name="BEx7J2PL72WL5LWZCCIR4YUSL4Z9" localSheetId="57" hidden="1">#REF!</definedName>
    <definedName name="BEx7J2PL72WL5LWZCCIR4YUSL4Z9" hidden="1">#REF!</definedName>
    <definedName name="BEx7J6RAW43RCA6QB3I06XD9IW82" localSheetId="4" hidden="1">#REF!</definedName>
    <definedName name="BEx7J6RAW43RCA6QB3I06XD9IW82" localSheetId="56" hidden="1">#REF!</definedName>
    <definedName name="BEx7J6RAW43RCA6QB3I06XD9IW82" localSheetId="57" hidden="1">#REF!</definedName>
    <definedName name="BEx7J6RAW43RCA6QB3I06XD9IW82" hidden="1">#REF!</definedName>
    <definedName name="BEx7J724FE0FSDDYU3RTYDX4PBSW" localSheetId="4" hidden="1">#REF!</definedName>
    <definedName name="BEx7J724FE0FSDDYU3RTYDX4PBSW" localSheetId="56" hidden="1">#REF!</definedName>
    <definedName name="BEx7J724FE0FSDDYU3RTYDX4PBSW" localSheetId="57" hidden="1">#REF!</definedName>
    <definedName name="BEx7J724FE0FSDDYU3RTYDX4PBSW" hidden="1">#REF!</definedName>
    <definedName name="BEx7J7NNNGNAK8CV6CIYDJXWSIH3" localSheetId="4" hidden="1">#REF!</definedName>
    <definedName name="BEx7J7NNNGNAK8CV6CIYDJXWSIH3" localSheetId="56" hidden="1">#REF!</definedName>
    <definedName name="BEx7J7NNNGNAK8CV6CIYDJXWSIH3" localSheetId="57" hidden="1">#REF!</definedName>
    <definedName name="BEx7J7NNNGNAK8CV6CIYDJXWSIH3" hidden="1">#REF!</definedName>
    <definedName name="BEx7JANLDWWD3ZKMHHMM05GX7ZKC" localSheetId="4" hidden="1">#REF!</definedName>
    <definedName name="BEx7JANLDWWD3ZKMHHMM05GX7ZKC" localSheetId="56" hidden="1">#REF!</definedName>
    <definedName name="BEx7JANLDWWD3ZKMHHMM05GX7ZKC" localSheetId="57" hidden="1">#REF!</definedName>
    <definedName name="BEx7JANLDWWD3ZKMHHMM05GX7ZKC" hidden="1">#REF!</definedName>
    <definedName name="BEx7JJN9S0C8F046VN3X44X78PZK" localSheetId="4" hidden="1">#REF!</definedName>
    <definedName name="BEx7JJN9S0C8F046VN3X44X78PZK" localSheetId="56" hidden="1">#REF!</definedName>
    <definedName name="BEx7JJN9S0C8F046VN3X44X78PZK" localSheetId="57" hidden="1">#REF!</definedName>
    <definedName name="BEx7JJN9S0C8F046VN3X44X78PZK" hidden="1">#REF!</definedName>
    <definedName name="BEx7JNZN8VNRP9NBKJYJ5G516WT4" localSheetId="4" hidden="1">#REF!</definedName>
    <definedName name="BEx7JNZN8VNRP9NBKJYJ5G516WT4" localSheetId="56" hidden="1">#REF!</definedName>
    <definedName name="BEx7JNZN8VNRP9NBKJYJ5G516WT4" localSheetId="57" hidden="1">#REF!</definedName>
    <definedName name="BEx7JNZN8VNRP9NBKJYJ5G516WT4" hidden="1">#REF!</definedName>
    <definedName name="BEx7K1MNQVJ9WG9V9KEP0WKT9RJJ" localSheetId="4" hidden="1">#REF!</definedName>
    <definedName name="BEx7K1MNQVJ9WG9V9KEP0WKT9RJJ" localSheetId="56" hidden="1">#REF!</definedName>
    <definedName name="BEx7K1MNQVJ9WG9V9KEP0WKT9RJJ" localSheetId="57" hidden="1">#REF!</definedName>
    <definedName name="BEx7K1MNQVJ9WG9V9KEP0WKT9RJJ" hidden="1">#REF!</definedName>
    <definedName name="BEx7K1RYPXNE694AH50HCOB13YZ6" localSheetId="4" hidden="1">#REF!</definedName>
    <definedName name="BEx7K1RYPXNE694AH50HCOB13YZ6" localSheetId="56" hidden="1">#REF!</definedName>
    <definedName name="BEx7K1RYPXNE694AH50HCOB13YZ6" localSheetId="57" hidden="1">#REF!</definedName>
    <definedName name="BEx7K1RYPXNE694AH50HCOB13YZ6" hidden="1">#REF!</definedName>
    <definedName name="BEx7K765YGSP0R9QP830PGHFZPWU" localSheetId="4" hidden="1">#REF!</definedName>
    <definedName name="BEx7K765YGSP0R9QP830PGHFZPWU" localSheetId="56" hidden="1">#REF!</definedName>
    <definedName name="BEx7K765YGSP0R9QP830PGHFZPWU" localSheetId="57" hidden="1">#REF!</definedName>
    <definedName name="BEx7K765YGSP0R9QP830PGHFZPWU" hidden="1">#REF!</definedName>
    <definedName name="BEx7KL3ZC9LM8LRRQN0EV3Z9XOP2" localSheetId="4" hidden="1">#REF!</definedName>
    <definedName name="BEx7KL3ZC9LM8LRRQN0EV3Z9XOP2" localSheetId="56" hidden="1">#REF!</definedName>
    <definedName name="BEx7KL3ZC9LM8LRRQN0EV3Z9XOP2" localSheetId="57" hidden="1">#REF!</definedName>
    <definedName name="BEx7KL3ZC9LM8LRRQN0EV3Z9XOP2" hidden="1">#REF!</definedName>
    <definedName name="BEx7KL9ASLWLI9OQQQ71DY91Y1GR" localSheetId="4" hidden="1">#REF!</definedName>
    <definedName name="BEx7KL9ASLWLI9OQQQ71DY91Y1GR" localSheetId="56" hidden="1">#REF!</definedName>
    <definedName name="BEx7KL9ASLWLI9OQQQ71DY91Y1GR" localSheetId="57" hidden="1">#REF!</definedName>
    <definedName name="BEx7KL9ASLWLI9OQQQ71DY91Y1GR" hidden="1">#REF!</definedName>
    <definedName name="BEx7KO96UW0CLDJDUAYP1BPJ1JNR" localSheetId="4" hidden="1">#REF!</definedName>
    <definedName name="BEx7KO96UW0CLDJDUAYP1BPJ1JNR" localSheetId="56" hidden="1">#REF!</definedName>
    <definedName name="BEx7KO96UW0CLDJDUAYP1BPJ1JNR" localSheetId="57" hidden="1">#REF!</definedName>
    <definedName name="BEx7KO96UW0CLDJDUAYP1BPJ1JNR" hidden="1">#REF!</definedName>
    <definedName name="BEx7L0ZMJB7OCEVT4Z6KTPAUP5VZ" localSheetId="4" hidden="1">#REF!</definedName>
    <definedName name="BEx7L0ZMJB7OCEVT4Z6KTPAUP5VZ" localSheetId="56" hidden="1">#REF!</definedName>
    <definedName name="BEx7L0ZMJB7OCEVT4Z6KTPAUP5VZ" localSheetId="57" hidden="1">#REF!</definedName>
    <definedName name="BEx7L0ZMJB7OCEVT4Z6KTPAUP5VZ" hidden="1">#REF!</definedName>
    <definedName name="BEx7LO2GMP9U8SY7HW2GYOIWHC89" localSheetId="4" hidden="1">#REF!</definedName>
    <definedName name="BEx7LO2GMP9U8SY7HW2GYOIWHC89" localSheetId="56" hidden="1">#REF!</definedName>
    <definedName name="BEx7LO2GMP9U8SY7HW2GYOIWHC89" localSheetId="57" hidden="1">#REF!</definedName>
    <definedName name="BEx7LO2GMP9U8SY7HW2GYOIWHC89" hidden="1">#REF!</definedName>
    <definedName name="BEx7LOTHFZY92Q8XNYGD48MRIUWX" localSheetId="4" hidden="1">#REF!</definedName>
    <definedName name="BEx7LOTHFZY92Q8XNYGD48MRIUWX" localSheetId="56" hidden="1">#REF!</definedName>
    <definedName name="BEx7LOTHFZY92Q8XNYGD48MRIUWX" localSheetId="57" hidden="1">#REF!</definedName>
    <definedName name="BEx7LOTHFZY92Q8XNYGD48MRIUWX" hidden="1">#REF!</definedName>
    <definedName name="BEx7LTWXITD6993AE7RVS9K2EKEL" localSheetId="4" hidden="1">#REF!</definedName>
    <definedName name="BEx7LTWXITD6993AE7RVS9K2EKEL" localSheetId="56" hidden="1">#REF!</definedName>
    <definedName name="BEx7LTWXITD6993AE7RVS9K2EKEL" localSheetId="57" hidden="1">#REF!</definedName>
    <definedName name="BEx7LTWXITD6993AE7RVS9K2EKEL" hidden="1">#REF!</definedName>
    <definedName name="BEx7M0T3XK66JT57A8S4E7AJHUKT" localSheetId="4" hidden="1">#REF!</definedName>
    <definedName name="BEx7M0T3XK66JT57A8S4E7AJHUKT" localSheetId="56" hidden="1">#REF!</definedName>
    <definedName name="BEx7M0T3XK66JT57A8S4E7AJHUKT" localSheetId="57" hidden="1">#REF!</definedName>
    <definedName name="BEx7M0T3XK66JT57A8S4E7AJHUKT" hidden="1">#REF!</definedName>
    <definedName name="BEx7MAUI0OTKSOGR1DS5KQHGPVOW" localSheetId="4" hidden="1">#REF!</definedName>
    <definedName name="BEx7MAUI0OTKSOGR1DS5KQHGPVOW" localSheetId="56" hidden="1">#REF!</definedName>
    <definedName name="BEx7MAUI0OTKSOGR1DS5KQHGPVOW" localSheetId="57" hidden="1">#REF!</definedName>
    <definedName name="BEx7MAUI0OTKSOGR1DS5KQHGPVOW" hidden="1">#REF!</definedName>
    <definedName name="BEx7MC1N8H94D0WA1CEIE4R7LUE9" localSheetId="4" hidden="1">#REF!</definedName>
    <definedName name="BEx7MC1N8H94D0WA1CEIE4R7LUE9" localSheetId="56" hidden="1">#REF!</definedName>
    <definedName name="BEx7MC1N8H94D0WA1CEIE4R7LUE9" localSheetId="57" hidden="1">#REF!</definedName>
    <definedName name="BEx7MC1N8H94D0WA1CEIE4R7LUE9" hidden="1">#REF!</definedName>
    <definedName name="BEx7MDUDTSMPM4S444VQ1U924087" localSheetId="4" hidden="1">#REF!</definedName>
    <definedName name="BEx7MDUDTSMPM4S444VQ1U924087" localSheetId="56" hidden="1">#REF!</definedName>
    <definedName name="BEx7MDUDTSMPM4S444VQ1U924087" localSheetId="57" hidden="1">#REF!</definedName>
    <definedName name="BEx7MDUDTSMPM4S444VQ1U924087" hidden="1">#REF!</definedName>
    <definedName name="BEx7MKFR05A6T7MDNF4IABA982KN" localSheetId="4" hidden="1">#REF!</definedName>
    <definedName name="BEx7MKFR05A6T7MDNF4IABA982KN" localSheetId="56" hidden="1">#REF!</definedName>
    <definedName name="BEx7MKFR05A6T7MDNF4IABA982KN" localSheetId="57" hidden="1">#REF!</definedName>
    <definedName name="BEx7MKFR05A6T7MDNF4IABA982KN" hidden="1">#REF!</definedName>
    <definedName name="BEx7MUMLIGR3QFNFL1K5JPXKCLJC" localSheetId="4" hidden="1">#REF!</definedName>
    <definedName name="BEx7MUMLIGR3QFNFL1K5JPXKCLJC" localSheetId="56" hidden="1">#REF!</definedName>
    <definedName name="BEx7MUMLIGR3QFNFL1K5JPXKCLJC" localSheetId="57" hidden="1">#REF!</definedName>
    <definedName name="BEx7MUMLIGR3QFNFL1K5JPXKCLJC" hidden="1">#REF!</definedName>
    <definedName name="BEx8Z24B07BAM2L2KOFEN1ORKU2Y" localSheetId="4" hidden="1">#REF!</definedName>
    <definedName name="BEx8Z24B07BAM2L2KOFEN1ORKU2Y" localSheetId="56" hidden="1">#REF!</definedName>
    <definedName name="BEx8Z24B07BAM2L2KOFEN1ORKU2Y" localSheetId="57" hidden="1">#REF!</definedName>
    <definedName name="BEx8Z24B07BAM2L2KOFEN1ORKU2Y" hidden="1">#REF!</definedName>
    <definedName name="BEx8ZBPLO1LLA2219XELS9IV7LQ8" localSheetId="4" hidden="1">#REF!</definedName>
    <definedName name="BEx8ZBPLO1LLA2219XELS9IV7LQ8" localSheetId="56" hidden="1">#REF!</definedName>
    <definedName name="BEx8ZBPLO1LLA2219XELS9IV7LQ8" localSheetId="57" hidden="1">#REF!</definedName>
    <definedName name="BEx8ZBPLO1LLA2219XELS9IV7LQ8" hidden="1">#REF!</definedName>
    <definedName name="BEx8ZFWNOSAUMXWZVC490RTEUT1H" localSheetId="4" hidden="1">#REF!</definedName>
    <definedName name="BEx8ZFWNOSAUMXWZVC490RTEUT1H" localSheetId="56" hidden="1">#REF!</definedName>
    <definedName name="BEx8ZFWNOSAUMXWZVC490RTEUT1H" localSheetId="57" hidden="1">#REF!</definedName>
    <definedName name="BEx8ZFWNOSAUMXWZVC490RTEUT1H" hidden="1">#REF!</definedName>
    <definedName name="BEx8ZY6TOQBV0984E8EEY9F1T2RP" localSheetId="4" hidden="1">#REF!</definedName>
    <definedName name="BEx8ZY6TOQBV0984E8EEY9F1T2RP" localSheetId="56" hidden="1">#REF!</definedName>
    <definedName name="BEx8ZY6TOQBV0984E8EEY9F1T2RP" localSheetId="57" hidden="1">#REF!</definedName>
    <definedName name="BEx8ZY6TOQBV0984E8EEY9F1T2RP" hidden="1">#REF!</definedName>
    <definedName name="BEx905DSY7OPN1I84ZGINRVAN27S" localSheetId="4" hidden="1">#REF!</definedName>
    <definedName name="BEx905DSY7OPN1I84ZGINRVAN27S" localSheetId="56" hidden="1">#REF!</definedName>
    <definedName name="BEx905DSY7OPN1I84ZGINRVAN27S" localSheetId="57" hidden="1">#REF!</definedName>
    <definedName name="BEx905DSY7OPN1I84ZGINRVAN27S" hidden="1">#REF!</definedName>
    <definedName name="BEx90FF5OHBS94YX2ROETN89G6Z4" localSheetId="4" hidden="1">#REF!</definedName>
    <definedName name="BEx90FF5OHBS94YX2ROETN89G6Z4" localSheetId="56" hidden="1">#REF!</definedName>
    <definedName name="BEx90FF5OHBS94YX2ROETN89G6Z4" localSheetId="57" hidden="1">#REF!</definedName>
    <definedName name="BEx90FF5OHBS94YX2ROETN89G6Z4" hidden="1">#REF!</definedName>
    <definedName name="BEx90I49JA4UNN1M2SDXDZPM6MEF" localSheetId="4" hidden="1">#REF!</definedName>
    <definedName name="BEx90I49JA4UNN1M2SDXDZPM6MEF" localSheetId="56" hidden="1">#REF!</definedName>
    <definedName name="BEx90I49JA4UNN1M2SDXDZPM6MEF" localSheetId="57" hidden="1">#REF!</definedName>
    <definedName name="BEx90I49JA4UNN1M2SDXDZPM6MEF" hidden="1">#REF!</definedName>
    <definedName name="BEx90MRMBXJVOIMYOKWRFHF74GLO" localSheetId="4" hidden="1">#REF!</definedName>
    <definedName name="BEx90MRMBXJVOIMYOKWRFHF74GLO" localSheetId="56" hidden="1">#REF!</definedName>
    <definedName name="BEx90MRMBXJVOIMYOKWRFHF74GLO" localSheetId="57" hidden="1">#REF!</definedName>
    <definedName name="BEx90MRMBXJVOIMYOKWRFHF74GLO" hidden="1">#REF!</definedName>
    <definedName name="BEx90N2DKUGS8U7HQKNPXO81IYN8" localSheetId="4" hidden="1">#REF!</definedName>
    <definedName name="BEx90N2DKUGS8U7HQKNPXO81IYN8" localSheetId="28" hidden="1">#REF!</definedName>
    <definedName name="BEx90N2DKUGS8U7HQKNPXO81IYN8" localSheetId="56" hidden="1">#REF!</definedName>
    <definedName name="BEx90N2DKUGS8U7HQKNPXO81IYN8" localSheetId="57" hidden="1">#REF!</definedName>
    <definedName name="BEx90N2DKUGS8U7HQKNPXO81IYN8" hidden="1">#REF!</definedName>
    <definedName name="BEx90TCYW3DWGHWQXHDOWJMBP0BM" localSheetId="4" hidden="1">#REF!</definedName>
    <definedName name="BEx90TCYW3DWGHWQXHDOWJMBP0BM" localSheetId="56" hidden="1">#REF!</definedName>
    <definedName name="BEx90TCYW3DWGHWQXHDOWJMBP0BM" localSheetId="57" hidden="1">#REF!</definedName>
    <definedName name="BEx90TCYW3DWGHWQXHDOWJMBP0BM" hidden="1">#REF!</definedName>
    <definedName name="BEx90VLT2GHPLIF8KEX51RNHAQ6G" localSheetId="4" hidden="1">#REF!</definedName>
    <definedName name="BEx90VLT2GHPLIF8KEX51RNHAQ6G" localSheetId="56" hidden="1">#REF!</definedName>
    <definedName name="BEx90VLT2GHPLIF8KEX51RNHAQ6G" localSheetId="57" hidden="1">#REF!</definedName>
    <definedName name="BEx90VLT2GHPLIF8KEX51RNHAQ6G" hidden="1">#REF!</definedName>
    <definedName name="BEx911G9W83GBT8XT217WG2DYH8T" localSheetId="4" hidden="1">#REF!</definedName>
    <definedName name="BEx911G9W83GBT8XT217WG2DYH8T" localSheetId="56" hidden="1">#REF!</definedName>
    <definedName name="BEx911G9W83GBT8XT217WG2DYH8T" localSheetId="57" hidden="1">#REF!</definedName>
    <definedName name="BEx911G9W83GBT8XT217WG2DYH8T" hidden="1">#REF!</definedName>
    <definedName name="BEx91D527OJM2T20P90HD3KJ2J6L" localSheetId="4" hidden="1">#REF!</definedName>
    <definedName name="BEx91D527OJM2T20P90HD3KJ2J6L" localSheetId="56" hidden="1">#REF!</definedName>
    <definedName name="BEx91D527OJM2T20P90HD3KJ2J6L" localSheetId="57" hidden="1">#REF!</definedName>
    <definedName name="BEx91D527OJM2T20P90HD3KJ2J6L" hidden="1">#REF!</definedName>
    <definedName name="BEx91KS4XY1408K476M2V6RQ7CEQ" localSheetId="4" hidden="1">#REF!</definedName>
    <definedName name="BEx91KS4XY1408K476M2V6RQ7CEQ" localSheetId="56" hidden="1">#REF!</definedName>
    <definedName name="BEx91KS4XY1408K476M2V6RQ7CEQ" localSheetId="57" hidden="1">#REF!</definedName>
    <definedName name="BEx91KS4XY1408K476M2V6RQ7CEQ" hidden="1">#REF!</definedName>
    <definedName name="BEx91OZ7SK3GZT8MUH0RCCGCLPMD" localSheetId="4" hidden="1">#REF!</definedName>
    <definedName name="BEx91OZ7SK3GZT8MUH0RCCGCLPMD" localSheetId="56" hidden="1">#REF!</definedName>
    <definedName name="BEx91OZ7SK3GZT8MUH0RCCGCLPMD" localSheetId="57" hidden="1">#REF!</definedName>
    <definedName name="BEx91OZ7SK3GZT8MUH0RCCGCLPMD" hidden="1">#REF!</definedName>
    <definedName name="BEx9225WV69ZX7H3KC01341E7T25" localSheetId="4" hidden="1">#REF!</definedName>
    <definedName name="BEx9225WV69ZX7H3KC01341E7T25" localSheetId="56" hidden="1">#REF!</definedName>
    <definedName name="BEx9225WV69ZX7H3KC01341E7T25" localSheetId="57" hidden="1">#REF!</definedName>
    <definedName name="BEx9225WV69ZX7H3KC01341E7T25" hidden="1">#REF!</definedName>
    <definedName name="BEx922RHTJUDSN4OYVS1W4R8VI0R" localSheetId="4" hidden="1">#REF!</definedName>
    <definedName name="BEx922RHTJUDSN4OYVS1W4R8VI0R" localSheetId="56" hidden="1">#REF!</definedName>
    <definedName name="BEx922RHTJUDSN4OYVS1W4R8VI0R" localSheetId="57" hidden="1">#REF!</definedName>
    <definedName name="BEx922RHTJUDSN4OYVS1W4R8VI0R" hidden="1">#REF!</definedName>
    <definedName name="BEx926YK6VRH7F61KGMPNNJG0TA6" localSheetId="4" hidden="1">#REF!</definedName>
    <definedName name="BEx926YK6VRH7F61KGMPNNJG0TA6" localSheetId="56" hidden="1">#REF!</definedName>
    <definedName name="BEx926YK6VRH7F61KGMPNNJG0TA6" localSheetId="57" hidden="1">#REF!</definedName>
    <definedName name="BEx926YK6VRH7F61KGMPNNJG0TA6" hidden="1">#REF!</definedName>
    <definedName name="BEx92A3RVH8K71FS4MRGQ7KSKKIK" localSheetId="4" hidden="1">#REF!</definedName>
    <definedName name="BEx92A3RVH8K71FS4MRGQ7KSKKIK" localSheetId="56" hidden="1">#REF!</definedName>
    <definedName name="BEx92A3RVH8K71FS4MRGQ7KSKKIK" localSheetId="57" hidden="1">#REF!</definedName>
    <definedName name="BEx92A3RVH8K71FS4MRGQ7KSKKIK" hidden="1">#REF!</definedName>
    <definedName name="BEx92HQZN5F6XUOIGHU8LFTJ1T60" localSheetId="4" hidden="1">#REF!</definedName>
    <definedName name="BEx92HQZN5F6XUOIGHU8LFTJ1T60" localSheetId="56" hidden="1">#REF!</definedName>
    <definedName name="BEx92HQZN5F6XUOIGHU8LFTJ1T60" localSheetId="57" hidden="1">#REF!</definedName>
    <definedName name="BEx92HQZN5F6XUOIGHU8LFTJ1T60" hidden="1">#REF!</definedName>
    <definedName name="BEx92QAG0RMGRWCEVUH67KN8FS3S" localSheetId="4" hidden="1">#REF!</definedName>
    <definedName name="BEx92QAG0RMGRWCEVUH67KN8FS3S" localSheetId="56" hidden="1">#REF!</definedName>
    <definedName name="BEx92QAG0RMGRWCEVUH67KN8FS3S" localSheetId="57" hidden="1">#REF!</definedName>
    <definedName name="BEx92QAG0RMGRWCEVUH67KN8FS3S" hidden="1">#REF!</definedName>
    <definedName name="BEx92R1GWMGMMTS4WYZC8Y9Q83BM" localSheetId="4" hidden="1">#REF!</definedName>
    <definedName name="BEx92R1GWMGMMTS4WYZC8Y9Q83BM" localSheetId="56" hidden="1">#REF!</definedName>
    <definedName name="BEx92R1GWMGMMTS4WYZC8Y9Q83BM" localSheetId="57" hidden="1">#REF!</definedName>
    <definedName name="BEx92R1GWMGMMTS4WYZC8Y9Q83BM" hidden="1">#REF!</definedName>
    <definedName name="BEx92W4W79XWOMR2FJFSU6XGDXTI" localSheetId="4" hidden="1">#REF!</definedName>
    <definedName name="BEx92W4W79XWOMR2FJFSU6XGDXTI" localSheetId="56" hidden="1">#REF!</definedName>
    <definedName name="BEx92W4W79XWOMR2FJFSU6XGDXTI" localSheetId="57" hidden="1">#REF!</definedName>
    <definedName name="BEx92W4W79XWOMR2FJFSU6XGDXTI" hidden="1">#REF!</definedName>
    <definedName name="BEx92WFJRUWB4MLXS7FEU8D1L4Q0" localSheetId="4" hidden="1">#REF!</definedName>
    <definedName name="BEx92WFJRUWB4MLXS7FEU8D1L4Q0" localSheetId="56" hidden="1">#REF!</definedName>
    <definedName name="BEx92WFJRUWB4MLXS7FEU8D1L4Q0" localSheetId="57" hidden="1">#REF!</definedName>
    <definedName name="BEx92WFJRUWB4MLXS7FEU8D1L4Q0" hidden="1">#REF!</definedName>
    <definedName name="BEx934IUM881MMPU4EUMKLQFC2RV" localSheetId="4" hidden="1">#REF!</definedName>
    <definedName name="BEx934IUM881MMPU4EUMKLQFC2RV" localSheetId="56" hidden="1">#REF!</definedName>
    <definedName name="BEx934IUM881MMPU4EUMKLQFC2RV" localSheetId="57" hidden="1">#REF!</definedName>
    <definedName name="BEx934IUM881MMPU4EUMKLQFC2RV" hidden="1">#REF!</definedName>
    <definedName name="BEx934TNMATHN6L7CKKBD9851AIB" localSheetId="4" hidden="1">#REF!</definedName>
    <definedName name="BEx934TNMATHN6L7CKKBD9851AIB" localSheetId="56" hidden="1">#REF!</definedName>
    <definedName name="BEx934TNMATHN6L7CKKBD9851AIB" localSheetId="57" hidden="1">#REF!</definedName>
    <definedName name="BEx934TNMATHN6L7CKKBD9851AIB" hidden="1">#REF!</definedName>
    <definedName name="BEx935KNZ60U2ZR80RC5BCHD687V" localSheetId="4" hidden="1">#REF!</definedName>
    <definedName name="BEx935KNZ60U2ZR80RC5BCHD687V" localSheetId="56" hidden="1">#REF!</definedName>
    <definedName name="BEx935KNZ60U2ZR80RC5BCHD687V" localSheetId="57" hidden="1">#REF!</definedName>
    <definedName name="BEx935KNZ60U2ZR80RC5BCHD687V" hidden="1">#REF!</definedName>
    <definedName name="BEx9389SZD0A8YVBZCRU3GWO7Y5K" localSheetId="4" hidden="1">#REF!</definedName>
    <definedName name="BEx9389SZD0A8YVBZCRU3GWO7Y5K" localSheetId="56" hidden="1">#REF!</definedName>
    <definedName name="BEx9389SZD0A8YVBZCRU3GWO7Y5K" localSheetId="57" hidden="1">#REF!</definedName>
    <definedName name="BEx9389SZD0A8YVBZCRU3GWO7Y5K" hidden="1">#REF!</definedName>
    <definedName name="BEx939RR6KYHYHSBTLCLUYVWG03Y" localSheetId="4" hidden="1">#REF!</definedName>
    <definedName name="BEx939RR6KYHYHSBTLCLUYVWG03Y" localSheetId="56" hidden="1">#REF!</definedName>
    <definedName name="BEx939RR6KYHYHSBTLCLUYVWG03Y" localSheetId="57" hidden="1">#REF!</definedName>
    <definedName name="BEx939RR6KYHYHSBTLCLUYVWG03Y" hidden="1">#REF!</definedName>
    <definedName name="BEx93BF0EKIMFTZA410FXJ4EQYSP" localSheetId="4" hidden="1">#REF!</definedName>
    <definedName name="BEx93BF0EKIMFTZA410FXJ4EQYSP" localSheetId="56" hidden="1">#REF!</definedName>
    <definedName name="BEx93BF0EKIMFTZA410FXJ4EQYSP" localSheetId="57" hidden="1">#REF!</definedName>
    <definedName name="BEx93BF0EKIMFTZA410FXJ4EQYSP" hidden="1">#REF!</definedName>
    <definedName name="BEx93C619SAYAUDIHV6L1TUWAO2A" localSheetId="4" hidden="1">#REF!</definedName>
    <definedName name="BEx93C619SAYAUDIHV6L1TUWAO2A" localSheetId="56" hidden="1">#REF!</definedName>
    <definedName name="BEx93C619SAYAUDIHV6L1TUWAO2A" localSheetId="57" hidden="1">#REF!</definedName>
    <definedName name="BEx93C619SAYAUDIHV6L1TUWAO2A" hidden="1">#REF!</definedName>
    <definedName name="BEx93CRO7US4R7W3OAPCDRAI63FC" localSheetId="4" hidden="1">#REF!</definedName>
    <definedName name="BEx93CRO7US4R7W3OAPCDRAI63FC" localSheetId="28" hidden="1">#REF!</definedName>
    <definedName name="BEx93CRO7US4R7W3OAPCDRAI63FC" localSheetId="56" hidden="1">#REF!</definedName>
    <definedName name="BEx93CRO7US4R7W3OAPCDRAI63FC" localSheetId="57" hidden="1">#REF!</definedName>
    <definedName name="BEx93CRO7US4R7W3OAPCDRAI63FC" hidden="1">#REF!</definedName>
    <definedName name="BEx93KK5VR37TMN419OEP8AJ9OQK" localSheetId="4" hidden="1">#REF!</definedName>
    <definedName name="BEx93KK5VR37TMN419OEP8AJ9OQK" localSheetId="56" hidden="1">#REF!</definedName>
    <definedName name="BEx93KK5VR37TMN419OEP8AJ9OQK" localSheetId="57" hidden="1">#REF!</definedName>
    <definedName name="BEx93KK5VR37TMN419OEP8AJ9OQK" hidden="1">#REF!</definedName>
    <definedName name="BEx93KUZ0IO0BQUUWY9MEMBRIED4" localSheetId="4" hidden="1">#REF!</definedName>
    <definedName name="BEx93KUZ0IO0BQUUWY9MEMBRIED4" localSheetId="56" hidden="1">#REF!</definedName>
    <definedName name="BEx93KUZ0IO0BQUUWY9MEMBRIED4" localSheetId="57" hidden="1">#REF!</definedName>
    <definedName name="BEx93KUZ0IO0BQUUWY9MEMBRIED4" hidden="1">#REF!</definedName>
    <definedName name="BEx93LWRMS9FN5UOVVUKVTGI410W" localSheetId="4" hidden="1">#REF!</definedName>
    <definedName name="BEx93LWRMS9FN5UOVVUKVTGI410W" localSheetId="56" hidden="1">#REF!</definedName>
    <definedName name="BEx93LWRMS9FN5UOVVUKVTGI410W" localSheetId="57" hidden="1">#REF!</definedName>
    <definedName name="BEx93LWRMS9FN5UOVVUKVTGI410W" hidden="1">#REF!</definedName>
    <definedName name="BEx93VCLN46DYWQ5ASUV5EXYBQCA" localSheetId="4" hidden="1">#REF!</definedName>
    <definedName name="BEx93VCLN46DYWQ5ASUV5EXYBQCA" localSheetId="56" hidden="1">#REF!</definedName>
    <definedName name="BEx93VCLN46DYWQ5ASUV5EXYBQCA" localSheetId="57" hidden="1">#REF!</definedName>
    <definedName name="BEx93VCLN46DYWQ5ASUV5EXYBQCA" hidden="1">#REF!</definedName>
    <definedName name="BEx93VSQ882TFRCL18A71DDQO8QE" localSheetId="4" hidden="1">#REF!</definedName>
    <definedName name="BEx93VSQ882TFRCL18A71DDQO8QE" localSheetId="56" hidden="1">#REF!</definedName>
    <definedName name="BEx93VSQ882TFRCL18A71DDQO8QE" localSheetId="57" hidden="1">#REF!</definedName>
    <definedName name="BEx93VSQ882TFRCL18A71DDQO8QE" hidden="1">#REF!</definedName>
    <definedName name="BEx940W4QPMZNC7XRJ0LPNBX0PW2" localSheetId="4" hidden="1">#REF!</definedName>
    <definedName name="BEx940W4QPMZNC7XRJ0LPNBX0PW2" localSheetId="56" hidden="1">#REF!</definedName>
    <definedName name="BEx940W4QPMZNC7XRJ0LPNBX0PW2" localSheetId="57" hidden="1">#REF!</definedName>
    <definedName name="BEx940W4QPMZNC7XRJ0LPNBX0PW2" hidden="1">#REF!</definedName>
    <definedName name="BEx945DZ0UR9RAFTS55263EOK0Q5" localSheetId="4" hidden="1">#REF!</definedName>
    <definedName name="BEx945DZ0UR9RAFTS55263EOK0Q5" localSheetId="56" hidden="1">#REF!</definedName>
    <definedName name="BEx945DZ0UR9RAFTS55263EOK0Q5" localSheetId="57" hidden="1">#REF!</definedName>
    <definedName name="BEx945DZ0UR9RAFTS55263EOK0Q5" hidden="1">#REF!</definedName>
    <definedName name="BEx945JGMXHO38JF6CCT4VIEAUVS" localSheetId="4" hidden="1">#REF!</definedName>
    <definedName name="BEx945JGMXHO38JF6CCT4VIEAUVS" localSheetId="56" hidden="1">#REF!</definedName>
    <definedName name="BEx945JGMXHO38JF6CCT4VIEAUVS" localSheetId="57" hidden="1">#REF!</definedName>
    <definedName name="BEx945JGMXHO38JF6CCT4VIEAUVS" hidden="1">#REF!</definedName>
    <definedName name="BEx949QHI2CQUM57LWANY1GHZTCY" localSheetId="4" hidden="1">#REF!</definedName>
    <definedName name="BEx949QHI2CQUM57LWANY1GHZTCY" localSheetId="56" hidden="1">#REF!</definedName>
    <definedName name="BEx949QHI2CQUM57LWANY1GHZTCY" localSheetId="57" hidden="1">#REF!</definedName>
    <definedName name="BEx949QHI2CQUM57LWANY1GHZTCY" hidden="1">#REF!</definedName>
    <definedName name="BEx94DBUB6QK56KTU4NZSLKS5ZPX" localSheetId="4" hidden="1">#REF!</definedName>
    <definedName name="BEx94DBUB6QK56KTU4NZSLKS5ZPX" localSheetId="56" hidden="1">#REF!</definedName>
    <definedName name="BEx94DBUB6QK56KTU4NZSLKS5ZPX" localSheetId="57" hidden="1">#REF!</definedName>
    <definedName name="BEx94DBUB6QK56KTU4NZSLKS5ZPX" hidden="1">#REF!</definedName>
    <definedName name="BEx94UKB9CU2TP6KZ5I8RTRDUUQS" localSheetId="4" hidden="1">#REF!</definedName>
    <definedName name="BEx94UKB9CU2TP6KZ5I8RTRDUUQS" localSheetId="56" hidden="1">#REF!</definedName>
    <definedName name="BEx94UKB9CU2TP6KZ5I8RTRDUUQS" localSheetId="57" hidden="1">#REF!</definedName>
    <definedName name="BEx94UKB9CU2TP6KZ5I8RTRDUUQS" hidden="1">#REF!</definedName>
    <definedName name="BEx95GL9HRMSO6II8TMHFG6JLPT3" localSheetId="4" hidden="1">#REF!</definedName>
    <definedName name="BEx95GL9HRMSO6II8TMHFG6JLPT3" localSheetId="56" hidden="1">#REF!</definedName>
    <definedName name="BEx95GL9HRMSO6II8TMHFG6JLPT3" localSheetId="57" hidden="1">#REF!</definedName>
    <definedName name="BEx95GL9HRMSO6II8TMHFG6JLPT3" hidden="1">#REF!</definedName>
    <definedName name="BEx95H6UNECO6QTQD2TJ2WBT7BTR" localSheetId="4" hidden="1">#REF!</definedName>
    <definedName name="BEx95H6UNECO6QTQD2TJ2WBT7BTR" localSheetId="56" hidden="1">#REF!</definedName>
    <definedName name="BEx95H6UNECO6QTQD2TJ2WBT7BTR" localSheetId="57" hidden="1">#REF!</definedName>
    <definedName name="BEx95H6UNECO6QTQD2TJ2WBT7BTR" hidden="1">#REF!</definedName>
    <definedName name="BEx95HN2XWMF42XM2YM75L5E6828" localSheetId="4" hidden="1">#REF!</definedName>
    <definedName name="BEx95HN2XWMF42XM2YM75L5E6828" localSheetId="56" hidden="1">#REF!</definedName>
    <definedName name="BEx95HN2XWMF42XM2YM75L5E6828" localSheetId="57" hidden="1">#REF!</definedName>
    <definedName name="BEx95HN2XWMF42XM2YM75L5E6828" hidden="1">#REF!</definedName>
    <definedName name="BEx95KXR7NZTYYRFY01L9NJGZ875" localSheetId="4" hidden="1">#REF!</definedName>
    <definedName name="BEx95KXR7NZTYYRFY01L9NJGZ875" localSheetId="28" hidden="1">#REF!</definedName>
    <definedName name="BEx95KXR7NZTYYRFY01L9NJGZ875" localSheetId="56" hidden="1">#REF!</definedName>
    <definedName name="BEx95KXR7NZTYYRFY01L9NJGZ875" localSheetId="57" hidden="1">#REF!</definedName>
    <definedName name="BEx95KXR7NZTYYRFY01L9NJGZ875" hidden="1">#REF!</definedName>
    <definedName name="BEx95LDWG8TV6592N8VI4T9OPQUH" localSheetId="4" hidden="1">#REF!</definedName>
    <definedName name="BEx95LDWG8TV6592N8VI4T9OPQUH" localSheetId="56" hidden="1">#REF!</definedName>
    <definedName name="BEx95LDWG8TV6592N8VI4T9OPQUH" localSheetId="57" hidden="1">#REF!</definedName>
    <definedName name="BEx95LDWG8TV6592N8VI4T9OPQUH" hidden="1">#REF!</definedName>
    <definedName name="BEx95S4QKZM93FUG3B0NI4FRARIX" localSheetId="4" hidden="1">#REF!</definedName>
    <definedName name="BEx95S4QKZM93FUG3B0NI4FRARIX" localSheetId="56" hidden="1">#REF!</definedName>
    <definedName name="BEx95S4QKZM93FUG3B0NI4FRARIX" localSheetId="57" hidden="1">#REF!</definedName>
    <definedName name="BEx95S4QKZM93FUG3B0NI4FRARIX" hidden="1">#REF!</definedName>
    <definedName name="BEx95SVMEDEKR1Q2UX4RA9RTOG6L" localSheetId="4" hidden="1">#REF!</definedName>
    <definedName name="BEx95SVMEDEKR1Q2UX4RA9RTOG6L" localSheetId="56" hidden="1">#REF!</definedName>
    <definedName name="BEx95SVMEDEKR1Q2UX4RA9RTOG6L" localSheetId="57" hidden="1">#REF!</definedName>
    <definedName name="BEx95SVMEDEKR1Q2UX4RA9RTOG6L" hidden="1">#REF!</definedName>
    <definedName name="BEx95W6BI063363XINRTLRQE99V5" localSheetId="4" hidden="1">#REF!</definedName>
    <definedName name="BEx95W6BI063363XINRTLRQE99V5" localSheetId="56" hidden="1">#REF!</definedName>
    <definedName name="BEx95W6BI063363XINRTLRQE99V5" localSheetId="57" hidden="1">#REF!</definedName>
    <definedName name="BEx95W6BI063363XINRTLRQE99V5" hidden="1">#REF!</definedName>
    <definedName name="BEx95YQ4W3EVBNJXTW4RONX0WWFX" localSheetId="4" hidden="1">#REF!</definedName>
    <definedName name="BEx95YQ4W3EVBNJXTW4RONX0WWFX" localSheetId="28" hidden="1">#REF!</definedName>
    <definedName name="BEx95YQ4W3EVBNJXTW4RONX0WWFX" localSheetId="56" hidden="1">#REF!</definedName>
    <definedName name="BEx95YQ4W3EVBNJXTW4RONX0WWFX" localSheetId="57" hidden="1">#REF!</definedName>
    <definedName name="BEx95YQ4W3EVBNJXTW4RONX0WWFX" hidden="1">#REF!</definedName>
    <definedName name="BEx962GVU1O6WM2BOUFX246C88H5" localSheetId="4" hidden="1">#REF!</definedName>
    <definedName name="BEx962GVU1O6WM2BOUFX246C88H5" localSheetId="56" hidden="1">#REF!</definedName>
    <definedName name="BEx962GVU1O6WM2BOUFX246C88H5" localSheetId="57" hidden="1">#REF!</definedName>
    <definedName name="BEx962GVU1O6WM2BOUFX246C88H5" hidden="1">#REF!</definedName>
    <definedName name="BEx962ROS73O2FF5KKWPAQMKSDR3" localSheetId="4" hidden="1">#REF!</definedName>
    <definedName name="BEx962ROS73O2FF5KKWPAQMKSDR3" localSheetId="56" hidden="1">#REF!</definedName>
    <definedName name="BEx962ROS73O2FF5KKWPAQMKSDR3" localSheetId="57" hidden="1">#REF!</definedName>
    <definedName name="BEx962ROS73O2FF5KKWPAQMKSDR3" hidden="1">#REF!</definedName>
    <definedName name="BEx9649M8BIYSK0Z8B4GUDP35BHU" localSheetId="4" hidden="1">#REF!</definedName>
    <definedName name="BEx9649M8BIYSK0Z8B4GUDP35BHU" localSheetId="56" hidden="1">#REF!</definedName>
    <definedName name="BEx9649M8BIYSK0Z8B4GUDP35BHU" localSheetId="57" hidden="1">#REF!</definedName>
    <definedName name="BEx9649M8BIYSK0Z8B4GUDP35BHU" hidden="1">#REF!</definedName>
    <definedName name="BEx96AK7R8Z53P3QHZ7H76I49LFA" localSheetId="4" hidden="1">#REF!</definedName>
    <definedName name="BEx96AK7R8Z53P3QHZ7H76I49LFA" localSheetId="56" hidden="1">#REF!</definedName>
    <definedName name="BEx96AK7R8Z53P3QHZ7H76I49LFA" localSheetId="57" hidden="1">#REF!</definedName>
    <definedName name="BEx96AK7R8Z53P3QHZ7H76I49LFA" hidden="1">#REF!</definedName>
    <definedName name="BEx96DK4ENJ8C1PLDG2KDFUN5SUB" localSheetId="4" hidden="1">#REF!</definedName>
    <definedName name="BEx96DK4ENJ8C1PLDG2KDFUN5SUB" localSheetId="56" hidden="1">#REF!</definedName>
    <definedName name="BEx96DK4ENJ8C1PLDG2KDFUN5SUB" localSheetId="57" hidden="1">#REF!</definedName>
    <definedName name="BEx96DK4ENJ8C1PLDG2KDFUN5SUB" hidden="1">#REF!</definedName>
    <definedName name="BEx96O1QUMW0GISW8ROA21FECOFH" localSheetId="4" hidden="1">#REF!</definedName>
    <definedName name="BEx96O1QUMW0GISW8ROA21FECOFH" localSheetId="56" hidden="1">#REF!</definedName>
    <definedName name="BEx96O1QUMW0GISW8ROA21FECOFH" localSheetId="57" hidden="1">#REF!</definedName>
    <definedName name="BEx96O1QUMW0GISW8ROA21FECOFH" hidden="1">#REF!</definedName>
    <definedName name="BEx96SEAB9LM0RX5I7SAND56U59K" localSheetId="4" hidden="1">#REF!</definedName>
    <definedName name="BEx96SEAB9LM0RX5I7SAND56U59K" localSheetId="56" hidden="1">#REF!</definedName>
    <definedName name="BEx96SEAB9LM0RX5I7SAND56U59K" localSheetId="57" hidden="1">#REF!</definedName>
    <definedName name="BEx96SEAB9LM0RX5I7SAND56U59K" hidden="1">#REF!</definedName>
    <definedName name="BEx96VJIIN28VYJ5YURAZ3GC1S4E" localSheetId="4" hidden="1">#REF!</definedName>
    <definedName name="BEx96VJIIN28VYJ5YURAZ3GC1S4E" localSheetId="56" hidden="1">#REF!</definedName>
    <definedName name="BEx96VJIIN28VYJ5YURAZ3GC1S4E" localSheetId="57" hidden="1">#REF!</definedName>
    <definedName name="BEx96VJIIN28VYJ5YURAZ3GC1S4E" hidden="1">#REF!</definedName>
    <definedName name="BEx96WVZR1IOS52J3B928QUNUGXL" localSheetId="2" hidden="1">Non #REF!</definedName>
    <definedName name="BEx96WVZR1IOS52J3B928QUNUGXL" localSheetId="4" hidden="1">Non #REF!</definedName>
    <definedName name="BEx96WVZR1IOS52J3B928QUNUGXL" localSheetId="28" hidden="1">Non #REF!</definedName>
    <definedName name="BEx96WVZR1IOS52J3B928QUNUGXL" localSheetId="72" hidden="1">Non #REF!</definedName>
    <definedName name="BEx96WVZR1IOS52J3B928QUNUGXL" localSheetId="76" hidden="1">Non #REF!</definedName>
    <definedName name="BEx96WVZR1IOS52J3B928QUNUGXL" localSheetId="55" hidden="1">Non #REF!</definedName>
    <definedName name="BEx96WVZR1IOS52J3B928QUNUGXL" localSheetId="56" hidden="1">Non #REF!</definedName>
    <definedName name="BEx96WVZR1IOS52J3B928QUNUGXL" localSheetId="57" hidden="1">Non #REF!</definedName>
    <definedName name="BEx96WVZR1IOS52J3B928QUNUGXL" localSheetId="78" hidden="1">Non #REF!</definedName>
    <definedName name="BEx96WVZR1IOS52J3B928QUNUGXL" localSheetId="82" hidden="1">Non #REF!</definedName>
    <definedName name="BEx96WVZR1IOS52J3B928QUNUGXL" localSheetId="86" hidden="1">Non #REF!</definedName>
    <definedName name="BEx96WVZR1IOS52J3B928QUNUGXL" localSheetId="59" hidden="1">Non #REF!</definedName>
    <definedName name="BEx96WVZR1IOS52J3B928QUNUGXL" localSheetId="90" hidden="1">Non #REF!</definedName>
    <definedName name="BEx96WVZR1IOS52J3B928QUNUGXL" localSheetId="63" hidden="1">Non #REF!</definedName>
    <definedName name="BEx96WVZR1IOS52J3B928QUNUGXL" localSheetId="91" hidden="1">Non #REF!</definedName>
    <definedName name="BEx96WVZR1IOS52J3B928QUNUGXL" localSheetId="67" hidden="1">Non #REF!</definedName>
    <definedName name="BEx96WVZR1IOS52J3B928QUNUGXL" localSheetId="71" hidden="1">Non #REF!</definedName>
    <definedName name="BEx96WVZR1IOS52J3B928QUNUGXL" localSheetId="74" hidden="1">Non #REF!</definedName>
    <definedName name="BEx96WVZR1IOS52J3B928QUNUGXL" localSheetId="53" hidden="1">Non #REF!</definedName>
    <definedName name="BEx96WVZR1IOS52J3B928QUNUGXL" hidden="1">Non #REF!</definedName>
    <definedName name="BEx96X1GAHZ5EZNZ2IYRJM4837DT" localSheetId="4" hidden="1">#REF!</definedName>
    <definedName name="BEx96X1GAHZ5EZNZ2IYRJM4837DT" localSheetId="56" hidden="1">#REF!</definedName>
    <definedName name="BEx96X1GAHZ5EZNZ2IYRJM4837DT" localSheetId="57" hidden="1">#REF!</definedName>
    <definedName name="BEx96X1GAHZ5EZNZ2IYRJM4837DT" hidden="1">#REF!</definedName>
    <definedName name="BEx970XOH30ZK5CCSG0NKFP4AKWA" localSheetId="4" hidden="1">#REF!</definedName>
    <definedName name="BEx970XOH30ZK5CCSG0NKFP4AKWA" localSheetId="56" hidden="1">#REF!</definedName>
    <definedName name="BEx970XOH30ZK5CCSG0NKFP4AKWA" localSheetId="57" hidden="1">#REF!</definedName>
    <definedName name="BEx970XOH30ZK5CCSG0NKFP4AKWA" hidden="1">#REF!</definedName>
    <definedName name="BEx97G2J1JEFW4JGUPMY2WXVKVSU" localSheetId="4" hidden="1">#REF!</definedName>
    <definedName name="BEx97G2J1JEFW4JGUPMY2WXVKVSU" localSheetId="28" hidden="1">#REF!</definedName>
    <definedName name="BEx97G2J1JEFW4JGUPMY2WXVKVSU" localSheetId="56" hidden="1">#REF!</definedName>
    <definedName name="BEx97G2J1JEFW4JGUPMY2WXVKVSU" localSheetId="57" hidden="1">#REF!</definedName>
    <definedName name="BEx97G2J1JEFW4JGUPMY2WXVKVSU" hidden="1">#REF!</definedName>
    <definedName name="BEx97UAWIVXE61TZHC4H3FL3UV9Y" localSheetId="4" hidden="1">#REF!</definedName>
    <definedName name="BEx97UAWIVXE61TZHC4H3FL3UV9Y" localSheetId="56" hidden="1">#REF!</definedName>
    <definedName name="BEx97UAWIVXE61TZHC4H3FL3UV9Y" localSheetId="57" hidden="1">#REF!</definedName>
    <definedName name="BEx97UAWIVXE61TZHC4H3FL3UV9Y" hidden="1">#REF!</definedName>
    <definedName name="BEx97VYDZ2OV9S6WTNYB1PP2Z00C" localSheetId="4" hidden="1">#REF!</definedName>
    <definedName name="BEx97VYDZ2OV9S6WTNYB1PP2Z00C" localSheetId="56" hidden="1">#REF!</definedName>
    <definedName name="BEx97VYDZ2OV9S6WTNYB1PP2Z00C" localSheetId="57" hidden="1">#REF!</definedName>
    <definedName name="BEx97VYDZ2OV9S6WTNYB1PP2Z00C" hidden="1">#REF!</definedName>
    <definedName name="BEx988ZMU6L4LUNE6CZL7E6J0THP" localSheetId="4" hidden="1">#REF!</definedName>
    <definedName name="BEx988ZMU6L4LUNE6CZL7E6J0THP" localSheetId="56" hidden="1">#REF!</definedName>
    <definedName name="BEx988ZMU6L4LUNE6CZL7E6J0THP" localSheetId="57" hidden="1">#REF!</definedName>
    <definedName name="BEx988ZMU6L4LUNE6CZL7E6J0THP" hidden="1">#REF!</definedName>
    <definedName name="BEx98AN1SYVDDHKDEG3PQ0N9PFOW" localSheetId="4" hidden="1">#REF!</definedName>
    <definedName name="BEx98AN1SYVDDHKDEG3PQ0N9PFOW" localSheetId="56" hidden="1">#REF!</definedName>
    <definedName name="BEx98AN1SYVDDHKDEG3PQ0N9PFOW" localSheetId="57" hidden="1">#REF!</definedName>
    <definedName name="BEx98AN1SYVDDHKDEG3PQ0N9PFOW" hidden="1">#REF!</definedName>
    <definedName name="BEx98BU7JBKKSI59JYHHU8TP0ZGK" localSheetId="4" hidden="1">#REF!</definedName>
    <definedName name="BEx98BU7JBKKSI59JYHHU8TP0ZGK" localSheetId="56" hidden="1">#REF!</definedName>
    <definedName name="BEx98BU7JBKKSI59JYHHU8TP0ZGK" localSheetId="57" hidden="1">#REF!</definedName>
    <definedName name="BEx98BU7JBKKSI59JYHHU8TP0ZGK" hidden="1">#REF!</definedName>
    <definedName name="BEx98QO7FYMVMCN6O9UBQTFSKBNN" localSheetId="4" hidden="1">#REF!</definedName>
    <definedName name="BEx98QO7FYMVMCN6O9UBQTFSKBNN" localSheetId="56" hidden="1">#REF!</definedName>
    <definedName name="BEx98QO7FYMVMCN6O9UBQTFSKBNN" localSheetId="57" hidden="1">#REF!</definedName>
    <definedName name="BEx98QO7FYMVMCN6O9UBQTFSKBNN" hidden="1">#REF!</definedName>
    <definedName name="BEx98TDBR6W66R0ZS7SN9A95V7FE" localSheetId="4" hidden="1">#REF!</definedName>
    <definedName name="BEx98TDBR6W66R0ZS7SN9A95V7FE" localSheetId="56" hidden="1">#REF!</definedName>
    <definedName name="BEx98TDBR6W66R0ZS7SN9A95V7FE" localSheetId="57" hidden="1">#REF!</definedName>
    <definedName name="BEx98TDBR6W66R0ZS7SN9A95V7FE" hidden="1">#REF!</definedName>
    <definedName name="BEx99IZQEHUSF46UA24VCRN2TY93" localSheetId="4" hidden="1">#REF!</definedName>
    <definedName name="BEx99IZQEHUSF46UA24VCRN2TY93" localSheetId="56" hidden="1">#REF!</definedName>
    <definedName name="BEx99IZQEHUSF46UA24VCRN2TY93" localSheetId="57" hidden="1">#REF!</definedName>
    <definedName name="BEx99IZQEHUSF46UA24VCRN2TY93" hidden="1">#REF!</definedName>
    <definedName name="BEx9A2XCQ36AAXVC9C858JCT89TJ" localSheetId="4" hidden="1">#REF!</definedName>
    <definedName name="BEx9A2XCQ36AAXVC9C858JCT89TJ" localSheetId="56" hidden="1">#REF!</definedName>
    <definedName name="BEx9A2XCQ36AAXVC9C858JCT89TJ" localSheetId="57" hidden="1">#REF!</definedName>
    <definedName name="BEx9A2XCQ36AAXVC9C858JCT89TJ" hidden="1">#REF!</definedName>
    <definedName name="BEx9A3O8THZBB9JJ1HIWDIU4I41D" localSheetId="4" hidden="1">#REF!</definedName>
    <definedName name="BEx9A3O8THZBB9JJ1HIWDIU4I41D" localSheetId="56" hidden="1">#REF!</definedName>
    <definedName name="BEx9A3O8THZBB9JJ1HIWDIU4I41D" localSheetId="57" hidden="1">#REF!</definedName>
    <definedName name="BEx9A3O8THZBB9JJ1HIWDIU4I41D" hidden="1">#REF!</definedName>
    <definedName name="BEx9A8GWBTK9EM36L66K9OJC7RPQ" localSheetId="4" hidden="1">#REF!</definedName>
    <definedName name="BEx9A8GWBTK9EM36L66K9OJC7RPQ" localSheetId="56" hidden="1">#REF!</definedName>
    <definedName name="BEx9A8GWBTK9EM36L66K9OJC7RPQ" localSheetId="57" hidden="1">#REF!</definedName>
    <definedName name="BEx9A8GWBTK9EM36L66K9OJC7RPQ" hidden="1">#REF!</definedName>
    <definedName name="BEx9AAPW5CU67O4N8LMZLDY8ZAKD" localSheetId="4" hidden="1">#REF!</definedName>
    <definedName name="BEx9AAPW5CU67O4N8LMZLDY8ZAKD" localSheetId="56" hidden="1">#REF!</definedName>
    <definedName name="BEx9AAPW5CU67O4N8LMZLDY8ZAKD" localSheetId="57" hidden="1">#REF!</definedName>
    <definedName name="BEx9AAPW5CU67O4N8LMZLDY8ZAKD" hidden="1">#REF!</definedName>
    <definedName name="BEx9AC2DJ3D2M9DAVPAAJC9N7EM1" localSheetId="4" hidden="1">#REF!</definedName>
    <definedName name="BEx9AC2DJ3D2M9DAVPAAJC9N7EM1" localSheetId="56" hidden="1">#REF!</definedName>
    <definedName name="BEx9AC2DJ3D2M9DAVPAAJC9N7EM1" localSheetId="57" hidden="1">#REF!</definedName>
    <definedName name="BEx9AC2DJ3D2M9DAVPAAJC9N7EM1" hidden="1">#REF!</definedName>
    <definedName name="BEx9ALNMCKQMMPMUXCJIX75WUVU0" localSheetId="4" hidden="1">#REF!</definedName>
    <definedName name="BEx9ALNMCKQMMPMUXCJIX75WUVU0" localSheetId="56" hidden="1">#REF!</definedName>
    <definedName name="BEx9ALNMCKQMMPMUXCJIX75WUVU0" localSheetId="57" hidden="1">#REF!</definedName>
    <definedName name="BEx9ALNMCKQMMPMUXCJIX75WUVU0" hidden="1">#REF!</definedName>
    <definedName name="BEx9AS3IN3HTF3MAYNJ1RLY8IFUQ" localSheetId="4" hidden="1">#REF!</definedName>
    <definedName name="BEx9AS3IN3HTF3MAYNJ1RLY8IFUQ" localSheetId="56" hidden="1">#REF!</definedName>
    <definedName name="BEx9AS3IN3HTF3MAYNJ1RLY8IFUQ" localSheetId="57" hidden="1">#REF!</definedName>
    <definedName name="BEx9AS3IN3HTF3MAYNJ1RLY8IFUQ" hidden="1">#REF!</definedName>
    <definedName name="BEx9AYOV1A7IRXVPKWSYKQZ8B4MV" localSheetId="4" hidden="1">#REF!</definedName>
    <definedName name="BEx9AYOV1A7IRXVPKWSYKQZ8B4MV" localSheetId="56" hidden="1">#REF!</definedName>
    <definedName name="BEx9AYOV1A7IRXVPKWSYKQZ8B4MV" localSheetId="57" hidden="1">#REF!</definedName>
    <definedName name="BEx9AYOV1A7IRXVPKWSYKQZ8B4MV" hidden="1">#REF!</definedName>
    <definedName name="BEx9B251KDLUDRGMBUUQ8OUO1O2K" localSheetId="4" hidden="1">#REF!</definedName>
    <definedName name="BEx9B251KDLUDRGMBUUQ8OUO1O2K" localSheetId="56" hidden="1">#REF!</definedName>
    <definedName name="BEx9B251KDLUDRGMBUUQ8OUO1O2K" localSheetId="57" hidden="1">#REF!</definedName>
    <definedName name="BEx9B251KDLUDRGMBUUQ8OUO1O2K" hidden="1">#REF!</definedName>
    <definedName name="BEx9BATSLBI2XVC1ZNS693UN18LH" localSheetId="4" hidden="1">#REF!</definedName>
    <definedName name="BEx9BATSLBI2XVC1ZNS693UN18LH" localSheetId="56" hidden="1">#REF!</definedName>
    <definedName name="BEx9BATSLBI2XVC1ZNS693UN18LH" localSheetId="57" hidden="1">#REF!</definedName>
    <definedName name="BEx9BATSLBI2XVC1ZNS693UN18LH" hidden="1">#REF!</definedName>
    <definedName name="BEx9BDZ6HZWKPF8USMSHHP2GB0OK" localSheetId="4" hidden="1">#REF!</definedName>
    <definedName name="BEx9BDZ6HZWKPF8USMSHHP2GB0OK" localSheetId="56" hidden="1">#REF!</definedName>
    <definedName name="BEx9BDZ6HZWKPF8USMSHHP2GB0OK" localSheetId="57" hidden="1">#REF!</definedName>
    <definedName name="BEx9BDZ6HZWKPF8USMSHHP2GB0OK" hidden="1">#REF!</definedName>
    <definedName name="BEx9BH4J28OYOP80XD16BVR8S2L2" localSheetId="4" hidden="1">#REF!</definedName>
    <definedName name="BEx9BH4J28OYOP80XD16BVR8S2L2" localSheetId="56" hidden="1">#REF!</definedName>
    <definedName name="BEx9BH4J28OYOP80XD16BVR8S2L2" localSheetId="57" hidden="1">#REF!</definedName>
    <definedName name="BEx9BH4J28OYOP80XD16BVR8S2L2" hidden="1">#REF!</definedName>
    <definedName name="BEx9BNKFOHWA9I5DS9VM8LNKVFJV" localSheetId="4" hidden="1">#REF!</definedName>
    <definedName name="BEx9BNKFOHWA9I5DS9VM8LNKVFJV" localSheetId="56" hidden="1">#REF!</definedName>
    <definedName name="BEx9BNKFOHWA9I5DS9VM8LNKVFJV" localSheetId="57" hidden="1">#REF!</definedName>
    <definedName name="BEx9BNKFOHWA9I5DS9VM8LNKVFJV" hidden="1">#REF!</definedName>
    <definedName name="BEx9BVNQPHBKM0ELY0CSTOCLHCX8" localSheetId="4" hidden="1">#REF!</definedName>
    <definedName name="BEx9BVNQPHBKM0ELY0CSTOCLHCX8" localSheetId="56" hidden="1">#REF!</definedName>
    <definedName name="BEx9BVNQPHBKM0ELY0CSTOCLHCX8" localSheetId="57" hidden="1">#REF!</definedName>
    <definedName name="BEx9BVNQPHBKM0ELY0CSTOCLHCX8" hidden="1">#REF!</definedName>
    <definedName name="BEx9BVYIBMH9BRYPQ0Z2DTB09OHH" localSheetId="4" hidden="1">#REF!</definedName>
    <definedName name="BEx9BVYIBMH9BRYPQ0Z2DTB09OHH" localSheetId="56" hidden="1">#REF!</definedName>
    <definedName name="BEx9BVYIBMH9BRYPQ0Z2DTB09OHH" localSheetId="57" hidden="1">#REF!</definedName>
    <definedName name="BEx9BVYIBMH9BRYPQ0Z2DTB09OHH" hidden="1">#REF!</definedName>
    <definedName name="BEx9BYCV2UDKW2SB14KEDBTRZTU7" localSheetId="4" hidden="1">#REF!</definedName>
    <definedName name="BEx9BYCV2UDKW2SB14KEDBTRZTU7" localSheetId="56" hidden="1">#REF!</definedName>
    <definedName name="BEx9BYCV2UDKW2SB14KEDBTRZTU7" localSheetId="57" hidden="1">#REF!</definedName>
    <definedName name="BEx9BYCV2UDKW2SB14KEDBTRZTU7" hidden="1">#REF!</definedName>
    <definedName name="BEx9BZUTITB2ROZZNK57TQ15BPTO" localSheetId="4" hidden="1">#REF!</definedName>
    <definedName name="BEx9BZUTITB2ROZZNK57TQ15BPTO" localSheetId="56" hidden="1">#REF!</definedName>
    <definedName name="BEx9BZUTITB2ROZZNK57TQ15BPTO" localSheetId="57" hidden="1">#REF!</definedName>
    <definedName name="BEx9BZUTITB2ROZZNK57TQ15BPTO" hidden="1">#REF!</definedName>
    <definedName name="BEx9C6QYQVVDLWRMPFHEX6BCJCXZ" localSheetId="2" hidden="1">Non #REF!</definedName>
    <definedName name="BEx9C6QYQVVDLWRMPFHEX6BCJCXZ" localSheetId="4" hidden="1">Non #REF!</definedName>
    <definedName name="BEx9C6QYQVVDLWRMPFHEX6BCJCXZ" localSheetId="28" hidden="1">Non #REF!</definedName>
    <definedName name="BEx9C6QYQVVDLWRMPFHEX6BCJCXZ" localSheetId="72" hidden="1">Non #REF!</definedName>
    <definedName name="BEx9C6QYQVVDLWRMPFHEX6BCJCXZ" localSheetId="76" hidden="1">Non #REF!</definedName>
    <definedName name="BEx9C6QYQVVDLWRMPFHEX6BCJCXZ" localSheetId="55" hidden="1">Non #REF!</definedName>
    <definedName name="BEx9C6QYQVVDLWRMPFHEX6BCJCXZ" localSheetId="56" hidden="1">Non #REF!</definedName>
    <definedName name="BEx9C6QYQVVDLWRMPFHEX6BCJCXZ" localSheetId="57" hidden="1">Non #REF!</definedName>
    <definedName name="BEx9C6QYQVVDLWRMPFHEX6BCJCXZ" localSheetId="78" hidden="1">Non #REF!</definedName>
    <definedName name="BEx9C6QYQVVDLWRMPFHEX6BCJCXZ" localSheetId="82" hidden="1">Non #REF!</definedName>
    <definedName name="BEx9C6QYQVVDLWRMPFHEX6BCJCXZ" localSheetId="86" hidden="1">Non #REF!</definedName>
    <definedName name="BEx9C6QYQVVDLWRMPFHEX6BCJCXZ" localSheetId="59" hidden="1">Non #REF!</definedName>
    <definedName name="BEx9C6QYQVVDLWRMPFHEX6BCJCXZ" localSheetId="90" hidden="1">Non #REF!</definedName>
    <definedName name="BEx9C6QYQVVDLWRMPFHEX6BCJCXZ" localSheetId="63" hidden="1">Non #REF!</definedName>
    <definedName name="BEx9C6QYQVVDLWRMPFHEX6BCJCXZ" localSheetId="91" hidden="1">Non #REF!</definedName>
    <definedName name="BEx9C6QYQVVDLWRMPFHEX6BCJCXZ" localSheetId="67" hidden="1">Non #REF!</definedName>
    <definedName name="BEx9C6QYQVVDLWRMPFHEX6BCJCXZ" localSheetId="71" hidden="1">Non #REF!</definedName>
    <definedName name="BEx9C6QYQVVDLWRMPFHEX6BCJCXZ" localSheetId="74" hidden="1">Non #REF!</definedName>
    <definedName name="BEx9C6QYQVVDLWRMPFHEX6BCJCXZ" localSheetId="53" hidden="1">Non #REF!</definedName>
    <definedName name="BEx9C6QYQVVDLWRMPFHEX6BCJCXZ" hidden="1">Non #REF!</definedName>
    <definedName name="BEx9CE38X2VHYSFDX8B07UGQ6PHL" localSheetId="4" hidden="1">#REF!</definedName>
    <definedName name="BEx9CE38X2VHYSFDX8B07UGQ6PHL" localSheetId="56" hidden="1">#REF!</definedName>
    <definedName name="BEx9CE38X2VHYSFDX8B07UGQ6PHL" localSheetId="57" hidden="1">#REF!</definedName>
    <definedName name="BEx9CE38X2VHYSFDX8B07UGQ6PHL" hidden="1">#REF!</definedName>
    <definedName name="BEx9CHJE9I10BK2M45QMVMRR99SO" localSheetId="4" hidden="1">#REF!</definedName>
    <definedName name="BEx9CHJE9I10BK2M45QMVMRR99SO" localSheetId="56" hidden="1">#REF!</definedName>
    <definedName name="BEx9CHJE9I10BK2M45QMVMRR99SO" localSheetId="57" hidden="1">#REF!</definedName>
    <definedName name="BEx9CHJE9I10BK2M45QMVMRR99SO" hidden="1">#REF!</definedName>
    <definedName name="BEx9CIVV4VXIF16KVI01PBVMIRZB" localSheetId="4" hidden="1">#REF!</definedName>
    <definedName name="BEx9CIVV4VXIF16KVI01PBVMIRZB" localSheetId="56" hidden="1">#REF!</definedName>
    <definedName name="BEx9CIVV4VXIF16KVI01PBVMIRZB" localSheetId="57" hidden="1">#REF!</definedName>
    <definedName name="BEx9CIVV4VXIF16KVI01PBVMIRZB" hidden="1">#REF!</definedName>
    <definedName name="BEx9CKDTUO68YRYZUGXRRJ7027Z9" localSheetId="4" hidden="1">#REF!</definedName>
    <definedName name="BEx9CKDTUO68YRYZUGXRRJ7027Z9" localSheetId="56" hidden="1">#REF!</definedName>
    <definedName name="BEx9CKDTUO68YRYZUGXRRJ7027Z9" localSheetId="57" hidden="1">#REF!</definedName>
    <definedName name="BEx9CKDTUO68YRYZUGXRRJ7027Z9" hidden="1">#REF!</definedName>
    <definedName name="BEx9CYMENSC1NRZ4I4I8C5G3G86I" localSheetId="4" hidden="1">#REF!</definedName>
    <definedName name="BEx9CYMENSC1NRZ4I4I8C5G3G86I" localSheetId="56" hidden="1">#REF!</definedName>
    <definedName name="BEx9CYMENSC1NRZ4I4I8C5G3G86I" localSheetId="57" hidden="1">#REF!</definedName>
    <definedName name="BEx9CYMENSC1NRZ4I4I8C5G3G86I" hidden="1">#REF!</definedName>
    <definedName name="BEx9CZ7Z1GTRSI24PTX93IBXR5AP" localSheetId="4" hidden="1">#REF!</definedName>
    <definedName name="BEx9CZ7Z1GTRSI24PTX93IBXR5AP" localSheetId="56" hidden="1">#REF!</definedName>
    <definedName name="BEx9CZ7Z1GTRSI24PTX93IBXR5AP" localSheetId="57" hidden="1">#REF!</definedName>
    <definedName name="BEx9CZ7Z1GTRSI24PTX93IBXR5AP" hidden="1">#REF!</definedName>
    <definedName name="BEx9D52AZSULXQ47HUER2CHZJGDO" localSheetId="4" hidden="1">#REF!</definedName>
    <definedName name="BEx9D52AZSULXQ47HUER2CHZJGDO" localSheetId="28" hidden="1">#REF!</definedName>
    <definedName name="BEx9D52AZSULXQ47HUER2CHZJGDO" localSheetId="56" hidden="1">#REF!</definedName>
    <definedName name="BEx9D52AZSULXQ47HUER2CHZJGDO" localSheetId="57" hidden="1">#REF!</definedName>
    <definedName name="BEx9D52AZSULXQ47HUER2CHZJGDO" hidden="1">#REF!</definedName>
    <definedName name="BEx9DKY5Q2X2NR4Z59TM80MM03KV" localSheetId="4" hidden="1">#REF!</definedName>
    <definedName name="BEx9DKY5Q2X2NR4Z59TM80MM03KV" localSheetId="56" hidden="1">#REF!</definedName>
    <definedName name="BEx9DKY5Q2X2NR4Z59TM80MM03KV" localSheetId="57" hidden="1">#REF!</definedName>
    <definedName name="BEx9DKY5Q2X2NR4Z59TM80MM03KV" hidden="1">#REF!</definedName>
    <definedName name="BEx9DMAMG4TDNW039QUZ93O7XEYJ" localSheetId="4" hidden="1">#REF!</definedName>
    <definedName name="BEx9DMAMG4TDNW039QUZ93O7XEYJ" localSheetId="56" hidden="1">#REF!</definedName>
    <definedName name="BEx9DMAMG4TDNW039QUZ93O7XEYJ" localSheetId="57" hidden="1">#REF!</definedName>
    <definedName name="BEx9DMAMG4TDNW039QUZ93O7XEYJ" hidden="1">#REF!</definedName>
    <definedName name="BEx9DVFS3PUQO1M1O1ZXE9WOHCAT" localSheetId="4" hidden="1">#REF!</definedName>
    <definedName name="BEx9DVFS3PUQO1M1O1ZXE9WOHCAT" localSheetId="56" hidden="1">#REF!</definedName>
    <definedName name="BEx9DVFS3PUQO1M1O1ZXE9WOHCAT" localSheetId="57" hidden="1">#REF!</definedName>
    <definedName name="BEx9DVFS3PUQO1M1O1ZXE9WOHCAT" hidden="1">#REF!</definedName>
    <definedName name="BEx9DZS5C1X7T4K1FX193VLRI3F3" localSheetId="4" hidden="1">#REF!</definedName>
    <definedName name="BEx9DZS5C1X7T4K1FX193VLRI3F3" localSheetId="56" hidden="1">#REF!</definedName>
    <definedName name="BEx9DZS5C1X7T4K1FX193VLRI3F3" localSheetId="57" hidden="1">#REF!</definedName>
    <definedName name="BEx9DZS5C1X7T4K1FX193VLRI3F3" hidden="1">#REF!</definedName>
    <definedName name="BEx9E3TWG2Z7WBOF2A04EYVVNWS8" localSheetId="4" hidden="1">#REF!</definedName>
    <definedName name="BEx9E3TWG2Z7WBOF2A04EYVVNWS8" localSheetId="56" hidden="1">#REF!</definedName>
    <definedName name="BEx9E3TWG2Z7WBOF2A04EYVVNWS8" localSheetId="57" hidden="1">#REF!</definedName>
    <definedName name="BEx9E3TWG2Z7WBOF2A04EYVVNWS8" hidden="1">#REF!</definedName>
    <definedName name="BEx9E56CQK4BZZQWPVH7LWT1ZVQP" localSheetId="4" hidden="1">#REF!</definedName>
    <definedName name="BEx9E56CQK4BZZQWPVH7LWT1ZVQP" localSheetId="56" hidden="1">#REF!</definedName>
    <definedName name="BEx9E56CQK4BZZQWPVH7LWT1ZVQP" localSheetId="57" hidden="1">#REF!</definedName>
    <definedName name="BEx9E56CQK4BZZQWPVH7LWT1ZVQP" hidden="1">#REF!</definedName>
    <definedName name="BEx9E5RZ0ILSP7RD6O2YB6G5EQ26" localSheetId="4" hidden="1">#REF!</definedName>
    <definedName name="BEx9E5RZ0ILSP7RD6O2YB6G5EQ26" localSheetId="56" hidden="1">#REF!</definedName>
    <definedName name="BEx9E5RZ0ILSP7RD6O2YB6G5EQ26" localSheetId="57" hidden="1">#REF!</definedName>
    <definedName name="BEx9E5RZ0ILSP7RD6O2YB6G5EQ26" hidden="1">#REF!</definedName>
    <definedName name="BEx9EFNZUNI2JC8XVRSNDLPIZ9GJ" localSheetId="4" hidden="1">#REF!</definedName>
    <definedName name="BEx9EFNZUNI2JC8XVRSNDLPIZ9GJ" localSheetId="56" hidden="1">#REF!</definedName>
    <definedName name="BEx9EFNZUNI2JC8XVRSNDLPIZ9GJ" localSheetId="57" hidden="1">#REF!</definedName>
    <definedName name="BEx9EFNZUNI2JC8XVRSNDLPIZ9GJ" hidden="1">#REF!</definedName>
    <definedName name="BEx9EKLXZG0JNS4AYNTY3WMP0M2H" localSheetId="4" hidden="1">#REF!</definedName>
    <definedName name="BEx9EKLXZG0JNS4AYNTY3WMP0M2H" localSheetId="28" hidden="1">#REF!</definedName>
    <definedName name="BEx9EKLXZG0JNS4AYNTY3WMP0M2H" localSheetId="56" hidden="1">#REF!</definedName>
    <definedName name="BEx9EKLXZG0JNS4AYNTY3WMP0M2H" localSheetId="57" hidden="1">#REF!</definedName>
    <definedName name="BEx9EKLXZG0JNS4AYNTY3WMP0M2H" hidden="1">#REF!</definedName>
    <definedName name="BEx9EZG45G37FRKRLQ3MAVGXHN5T" localSheetId="4" hidden="1">#REF!</definedName>
    <definedName name="BEx9EZG45G37FRKRLQ3MAVGXHN5T" localSheetId="56" hidden="1">#REF!</definedName>
    <definedName name="BEx9EZG45G37FRKRLQ3MAVGXHN5T" localSheetId="57" hidden="1">#REF!</definedName>
    <definedName name="BEx9EZG45G37FRKRLQ3MAVGXHN5T" hidden="1">#REF!</definedName>
    <definedName name="BEx9F1ZRXUYBMCJ33VWPIII345OO" localSheetId="4" hidden="1">#REF!</definedName>
    <definedName name="BEx9F1ZRXUYBMCJ33VWPIII345OO" localSheetId="56" hidden="1">#REF!</definedName>
    <definedName name="BEx9F1ZRXUYBMCJ33VWPIII345OO" localSheetId="57" hidden="1">#REF!</definedName>
    <definedName name="BEx9F1ZRXUYBMCJ33VWPIII345OO" hidden="1">#REF!</definedName>
    <definedName name="BEx9F9SARKTH0875T0J4QVN4A9SA" localSheetId="4" hidden="1">#REF!</definedName>
    <definedName name="BEx9F9SARKTH0875T0J4QVN4A9SA" localSheetId="56" hidden="1">#REF!</definedName>
    <definedName name="BEx9F9SARKTH0875T0J4QVN4A9SA" localSheetId="57" hidden="1">#REF!</definedName>
    <definedName name="BEx9F9SARKTH0875T0J4QVN4A9SA" hidden="1">#REF!</definedName>
    <definedName name="BEx9FAE07IORHRREK827O1Q2TJAN" localSheetId="4" hidden="1">#REF!</definedName>
    <definedName name="BEx9FAE07IORHRREK827O1Q2TJAN" localSheetId="56" hidden="1">#REF!</definedName>
    <definedName name="BEx9FAE07IORHRREK827O1Q2TJAN" localSheetId="57" hidden="1">#REF!</definedName>
    <definedName name="BEx9FAE07IORHRREK827O1Q2TJAN" hidden="1">#REF!</definedName>
    <definedName name="BEx9FCHD3R6ND91LBC104FL1WA7N" localSheetId="4" hidden="1">#REF!</definedName>
    <definedName name="BEx9FCHD3R6ND91LBC104FL1WA7N" localSheetId="56" hidden="1">#REF!</definedName>
    <definedName name="BEx9FCHD3R6ND91LBC104FL1WA7N" localSheetId="57" hidden="1">#REF!</definedName>
    <definedName name="BEx9FCHD3R6ND91LBC104FL1WA7N" hidden="1">#REF!</definedName>
    <definedName name="BEx9FD8GYAOQBX763L6V6XL1VEMB" localSheetId="4" hidden="1">#REF!</definedName>
    <definedName name="BEx9FD8GYAOQBX763L6V6XL1VEMB" localSheetId="56" hidden="1">#REF!</definedName>
    <definedName name="BEx9FD8GYAOQBX763L6V6XL1VEMB" localSheetId="57" hidden="1">#REF!</definedName>
    <definedName name="BEx9FD8GYAOQBX763L6V6XL1VEMB" hidden="1">#REF!</definedName>
    <definedName name="BEx9FJ2RZ4Q6CPT4DOORNDIGKUQ7" localSheetId="4" hidden="1">#REF!</definedName>
    <definedName name="BEx9FJ2RZ4Q6CPT4DOORNDIGKUQ7" localSheetId="56" hidden="1">#REF!</definedName>
    <definedName name="BEx9FJ2RZ4Q6CPT4DOORNDIGKUQ7" localSheetId="57" hidden="1">#REF!</definedName>
    <definedName name="BEx9FJ2RZ4Q6CPT4DOORNDIGKUQ7" hidden="1">#REF!</definedName>
    <definedName name="BEx9FSO14RYZ1X0088RH027Z7K0B" localSheetId="4" hidden="1">#REF!</definedName>
    <definedName name="BEx9FSO14RYZ1X0088RH027Z7K0B" localSheetId="56" hidden="1">#REF!</definedName>
    <definedName name="BEx9FSO14RYZ1X0088RH027Z7K0B" localSheetId="57" hidden="1">#REF!</definedName>
    <definedName name="BEx9FSO14RYZ1X0088RH027Z7K0B" hidden="1">#REF!</definedName>
    <definedName name="BEx9G4YE6I3MK0IAWEMAS70GLRYF" localSheetId="4" hidden="1">#REF!</definedName>
    <definedName name="BEx9G4YE6I3MK0IAWEMAS70GLRYF" localSheetId="56" hidden="1">#REF!</definedName>
    <definedName name="BEx9G4YE6I3MK0IAWEMAS70GLRYF" localSheetId="57" hidden="1">#REF!</definedName>
    <definedName name="BEx9G4YE6I3MK0IAWEMAS70GLRYF" hidden="1">#REF!</definedName>
    <definedName name="BEx9G8JUPG7F96FV9HL54E4CL3GZ" localSheetId="4" hidden="1">#REF!</definedName>
    <definedName name="BEx9G8JUPG7F96FV9HL54E4CL3GZ" localSheetId="56" hidden="1">#REF!</definedName>
    <definedName name="BEx9G8JUPG7F96FV9HL54E4CL3GZ" localSheetId="57" hidden="1">#REF!</definedName>
    <definedName name="BEx9G8JUPG7F96FV9HL54E4CL3GZ" hidden="1">#REF!</definedName>
    <definedName name="BEx9G8UNOVQONXKJ02XMJTWPWLZU" localSheetId="4" hidden="1">#REF!</definedName>
    <definedName name="BEx9G8UNOVQONXKJ02XMJTWPWLZU" localSheetId="56" hidden="1">#REF!</definedName>
    <definedName name="BEx9G8UNOVQONXKJ02XMJTWPWLZU" localSheetId="57" hidden="1">#REF!</definedName>
    <definedName name="BEx9G8UNOVQONXKJ02XMJTWPWLZU" hidden="1">#REF!</definedName>
    <definedName name="BEx9G9ASZDPYLA6TRVK60AF1MO4X" localSheetId="4" hidden="1">#REF!</definedName>
    <definedName name="BEx9G9ASZDPYLA6TRVK60AF1MO4X" localSheetId="56" hidden="1">#REF!</definedName>
    <definedName name="BEx9G9ASZDPYLA6TRVK60AF1MO4X" localSheetId="57" hidden="1">#REF!</definedName>
    <definedName name="BEx9G9ASZDPYLA6TRVK60AF1MO4X" hidden="1">#REF!</definedName>
    <definedName name="BEx9GACLFVXQRLA50H3PVKJAJ0QR" localSheetId="4" hidden="1">#REF!</definedName>
    <definedName name="BEx9GACLFVXQRLA50H3PVKJAJ0QR" localSheetId="56" hidden="1">#REF!</definedName>
    <definedName name="BEx9GACLFVXQRLA50H3PVKJAJ0QR" localSheetId="57" hidden="1">#REF!</definedName>
    <definedName name="BEx9GACLFVXQRLA50H3PVKJAJ0QR" hidden="1">#REF!</definedName>
    <definedName name="BEx9GC5DYJQLG1TUR8U5QRCFDM6I" localSheetId="4" hidden="1">#REF!</definedName>
    <definedName name="BEx9GC5DYJQLG1TUR8U5QRCFDM6I" localSheetId="56" hidden="1">#REF!</definedName>
    <definedName name="BEx9GC5DYJQLG1TUR8U5QRCFDM6I" localSheetId="57" hidden="1">#REF!</definedName>
    <definedName name="BEx9GC5DYJQLG1TUR8U5QRCFDM6I" hidden="1">#REF!</definedName>
    <definedName name="BEx9GGCFULFLT4MYKBUF46OUZNL9" localSheetId="4" hidden="1">#REF!</definedName>
    <definedName name="BEx9GGCFULFLT4MYKBUF46OUZNL9" localSheetId="56" hidden="1">#REF!</definedName>
    <definedName name="BEx9GGCFULFLT4MYKBUF46OUZNL9" localSheetId="57" hidden="1">#REF!</definedName>
    <definedName name="BEx9GGCFULFLT4MYKBUF46OUZNL9" hidden="1">#REF!</definedName>
    <definedName name="BEx9GLW4BRDQLYO38ZMVXZJ4QIJU" localSheetId="4" hidden="1">#REF!</definedName>
    <definedName name="BEx9GLW4BRDQLYO38ZMVXZJ4QIJU" localSheetId="56" hidden="1">#REF!</definedName>
    <definedName name="BEx9GLW4BRDQLYO38ZMVXZJ4QIJU" localSheetId="57" hidden="1">#REF!</definedName>
    <definedName name="BEx9GLW4BRDQLYO38ZMVXZJ4QIJU" hidden="1">#REF!</definedName>
    <definedName name="BEx9GNZH9A08CQ8OXZLPO6U8WU53" localSheetId="4" hidden="1">#REF!</definedName>
    <definedName name="BEx9GNZH9A08CQ8OXZLPO6U8WU53" localSheetId="56" hidden="1">#REF!</definedName>
    <definedName name="BEx9GNZH9A08CQ8OXZLPO6U8WU53" localSheetId="57" hidden="1">#REF!</definedName>
    <definedName name="BEx9GNZH9A08CQ8OXZLPO6U8WU53" hidden="1">#REF!</definedName>
    <definedName name="BEx9GNZICBOHUHZ3CFZ16YHIMPJA" localSheetId="4" hidden="1">#REF!</definedName>
    <definedName name="BEx9GNZICBOHUHZ3CFZ16YHIMPJA" localSheetId="56" hidden="1">#REF!</definedName>
    <definedName name="BEx9GNZICBOHUHZ3CFZ16YHIMPJA" localSheetId="57" hidden="1">#REF!</definedName>
    <definedName name="BEx9GNZICBOHUHZ3CFZ16YHIMPJA" hidden="1">#REF!</definedName>
    <definedName name="BEx9GUVMO6D745YNC0B6NX0R33R7" localSheetId="4" hidden="1">#REF!</definedName>
    <definedName name="BEx9GUVMO6D745YNC0B6NX0R33R7" localSheetId="56" hidden="1">#REF!</definedName>
    <definedName name="BEx9GUVMO6D745YNC0B6NX0R33R7" localSheetId="57" hidden="1">#REF!</definedName>
    <definedName name="BEx9GUVMO6D745YNC0B6NX0R33R7" hidden="1">#REF!</definedName>
    <definedName name="BEx9H4X01281SK8ZQJS8FAWA3ZLD" localSheetId="4" hidden="1">#REF!</definedName>
    <definedName name="BEx9H4X01281SK8ZQJS8FAWA3ZLD" localSheetId="56" hidden="1">#REF!</definedName>
    <definedName name="BEx9H4X01281SK8ZQJS8FAWA3ZLD" localSheetId="57" hidden="1">#REF!</definedName>
    <definedName name="BEx9H4X01281SK8ZQJS8FAWA3ZLD" hidden="1">#REF!</definedName>
    <definedName name="BEx9H7WY2LV5KB4MNXJ3DVVCYAAO" localSheetId="4" hidden="1">#REF!</definedName>
    <definedName name="BEx9H7WY2LV5KB4MNXJ3DVVCYAAO" localSheetId="56" hidden="1">#REF!</definedName>
    <definedName name="BEx9H7WY2LV5KB4MNXJ3DVVCYAAO" localSheetId="57" hidden="1">#REF!</definedName>
    <definedName name="BEx9H7WY2LV5KB4MNXJ3DVVCYAAO" hidden="1">#REF!</definedName>
    <definedName name="BEx9HJ5LPYVMN4FURSOGWCHY6ZS2" localSheetId="4" hidden="1">#REF!</definedName>
    <definedName name="BEx9HJ5LPYVMN4FURSOGWCHY6ZS2" localSheetId="56" hidden="1">#REF!</definedName>
    <definedName name="BEx9HJ5LPYVMN4FURSOGWCHY6ZS2" localSheetId="57" hidden="1">#REF!</definedName>
    <definedName name="BEx9HJ5LPYVMN4FURSOGWCHY6ZS2" hidden="1">#REF!</definedName>
    <definedName name="BEx9HJGDMS2X505SWD7JHH7II3MH" localSheetId="4" hidden="1">#REF!</definedName>
    <definedName name="BEx9HJGDMS2X505SWD7JHH7II3MH" localSheetId="56" hidden="1">#REF!</definedName>
    <definedName name="BEx9HJGDMS2X505SWD7JHH7II3MH" localSheetId="57" hidden="1">#REF!</definedName>
    <definedName name="BEx9HJGDMS2X505SWD7JHH7II3MH" hidden="1">#REF!</definedName>
    <definedName name="BEx9HL95FES8OGKBG5ZKZF3UOMBF" localSheetId="4" hidden="1">#REF!</definedName>
    <definedName name="BEx9HL95FES8OGKBG5ZKZF3UOMBF" localSheetId="56" hidden="1">#REF!</definedName>
    <definedName name="BEx9HL95FES8OGKBG5ZKZF3UOMBF" localSheetId="57" hidden="1">#REF!</definedName>
    <definedName name="BEx9HL95FES8OGKBG5ZKZF3UOMBF" hidden="1">#REF!</definedName>
    <definedName name="BEx9HVQRVE6WPBK9Z71MYEFAUIO5" localSheetId="4" hidden="1">#REF!</definedName>
    <definedName name="BEx9HVQRVE6WPBK9Z71MYEFAUIO5" localSheetId="56" hidden="1">#REF!</definedName>
    <definedName name="BEx9HVQRVE6WPBK9Z71MYEFAUIO5" localSheetId="57" hidden="1">#REF!</definedName>
    <definedName name="BEx9HVQRVE6WPBK9Z71MYEFAUIO5" hidden="1">#REF!</definedName>
    <definedName name="BEx9HZC8B538XMBG4TUGT8XRBF2L" localSheetId="4" hidden="1">#REF!</definedName>
    <definedName name="BEx9HZC8B538XMBG4TUGT8XRBF2L" localSheetId="56" hidden="1">#REF!</definedName>
    <definedName name="BEx9HZC8B538XMBG4TUGT8XRBF2L" localSheetId="57" hidden="1">#REF!</definedName>
    <definedName name="BEx9HZC8B538XMBG4TUGT8XRBF2L" hidden="1">#REF!</definedName>
    <definedName name="BEx9I330HH16KJSPQW4D1RE8GY3A" localSheetId="4" hidden="1">#REF!</definedName>
    <definedName name="BEx9I330HH16KJSPQW4D1RE8GY3A" localSheetId="56" hidden="1">#REF!</definedName>
    <definedName name="BEx9I330HH16KJSPQW4D1RE8GY3A" localSheetId="57" hidden="1">#REF!</definedName>
    <definedName name="BEx9I330HH16KJSPQW4D1RE8GY3A" hidden="1">#REF!</definedName>
    <definedName name="BEx9I8MR8S8I0HGTOFO702RPF910" localSheetId="4" hidden="1">#REF!</definedName>
    <definedName name="BEx9I8MR8S8I0HGTOFO702RPF910" localSheetId="56" hidden="1">#REF!</definedName>
    <definedName name="BEx9I8MR8S8I0HGTOFO702RPF910" localSheetId="57" hidden="1">#REF!</definedName>
    <definedName name="BEx9I8MR8S8I0HGTOFO702RPF910" hidden="1">#REF!</definedName>
    <definedName name="BEx9ITGINSOO7S2V1YUUM95WC3H6" localSheetId="4" hidden="1">#REF!</definedName>
    <definedName name="BEx9ITGINSOO7S2V1YUUM95WC3H6" localSheetId="56" hidden="1">#REF!</definedName>
    <definedName name="BEx9ITGINSOO7S2V1YUUM95WC3H6" localSheetId="57" hidden="1">#REF!</definedName>
    <definedName name="BEx9ITGINSOO7S2V1YUUM95WC3H6" hidden="1">#REF!</definedName>
    <definedName name="BEx9J07EFUUOY4EWX3I86HZVRF78" localSheetId="4" hidden="1">#REF!</definedName>
    <definedName name="BEx9J07EFUUOY4EWX3I86HZVRF78" localSheetId="56" hidden="1">#REF!</definedName>
    <definedName name="BEx9J07EFUUOY4EWX3I86HZVRF78" localSheetId="57" hidden="1">#REF!</definedName>
    <definedName name="BEx9J07EFUUOY4EWX3I86HZVRF78" hidden="1">#REF!</definedName>
    <definedName name="BEx9JCXTRH69PL77A43DCXI9NIZP" localSheetId="4" hidden="1">#REF!</definedName>
    <definedName name="BEx9JCXTRH69PL77A43DCXI9NIZP" localSheetId="56" hidden="1">#REF!</definedName>
    <definedName name="BEx9JCXTRH69PL77A43DCXI9NIZP" localSheetId="57" hidden="1">#REF!</definedName>
    <definedName name="BEx9JCXTRH69PL77A43DCXI9NIZP" hidden="1">#REF!</definedName>
    <definedName name="BEx9JSTOQI77W6IYYFZ8RBB54QJF" localSheetId="4" hidden="1">#REF!</definedName>
    <definedName name="BEx9JSTOQI77W6IYYFZ8RBB54QJF" localSheetId="56" hidden="1">#REF!</definedName>
    <definedName name="BEx9JSTOQI77W6IYYFZ8RBB54QJF" localSheetId="57" hidden="1">#REF!</definedName>
    <definedName name="BEx9JSTOQI77W6IYYFZ8RBB54QJF" hidden="1">#REF!</definedName>
    <definedName name="BEx9K8ERASSBG3Q8O1V2MMF7XVJM" localSheetId="4" hidden="1">#REF!</definedName>
    <definedName name="BEx9K8ERASSBG3Q8O1V2MMF7XVJM" localSheetId="56" hidden="1">#REF!</definedName>
    <definedName name="BEx9K8ERASSBG3Q8O1V2MMF7XVJM" localSheetId="57" hidden="1">#REF!</definedName>
    <definedName name="BEx9K8ERASSBG3Q8O1V2MMF7XVJM" hidden="1">#REF!</definedName>
    <definedName name="BEx9K90CBB7318ELKVCIXCQ1KO3O" localSheetId="4" hidden="1">#REF!</definedName>
    <definedName name="BEx9K90CBB7318ELKVCIXCQ1KO3O" localSheetId="56" hidden="1">#REF!</definedName>
    <definedName name="BEx9K90CBB7318ELKVCIXCQ1KO3O" localSheetId="57" hidden="1">#REF!</definedName>
    <definedName name="BEx9K90CBB7318ELKVCIXCQ1KO3O" hidden="1">#REF!</definedName>
    <definedName name="BExAWFLPYZI48F7WMQO4E3MYT9SK" localSheetId="4" hidden="1">#REF!</definedName>
    <definedName name="BExAWFLPYZI48F7WMQO4E3MYT9SK" localSheetId="56" hidden="1">#REF!</definedName>
    <definedName name="BExAWFLPYZI48F7WMQO4E3MYT9SK" localSheetId="57" hidden="1">#REF!</definedName>
    <definedName name="BExAWFLPYZI48F7WMQO4E3MYT9SK" hidden="1">#REF!</definedName>
    <definedName name="BExAWMSNL5I1QBLDJQOJZSUO5VSP" localSheetId="4" hidden="1">#REF!</definedName>
    <definedName name="BExAWMSNL5I1QBLDJQOJZSUO5VSP" localSheetId="56" hidden="1">#REF!</definedName>
    <definedName name="BExAWMSNL5I1QBLDJQOJZSUO5VSP" localSheetId="57" hidden="1">#REF!</definedName>
    <definedName name="BExAWMSNL5I1QBLDJQOJZSUO5VSP" hidden="1">#REF!</definedName>
    <definedName name="BExAWXVWPLPSZBQII92K81MEMJ38" localSheetId="4" hidden="1">#REF!</definedName>
    <definedName name="BExAWXVWPLPSZBQII92K81MEMJ38" localSheetId="56" hidden="1">#REF!</definedName>
    <definedName name="BExAWXVWPLPSZBQII92K81MEMJ38" localSheetId="57" hidden="1">#REF!</definedName>
    <definedName name="BExAWXVWPLPSZBQII92K81MEMJ38" hidden="1">#REF!</definedName>
    <definedName name="BExAXI9LJETVERKT5AAA6OTRHHBL" localSheetId="4" hidden="1">#REF!</definedName>
    <definedName name="BExAXI9LJETVERKT5AAA6OTRHHBL" localSheetId="56" hidden="1">#REF!</definedName>
    <definedName name="BExAXI9LJETVERKT5AAA6OTRHHBL" localSheetId="57" hidden="1">#REF!</definedName>
    <definedName name="BExAXI9LJETVERKT5AAA6OTRHHBL" hidden="1">#REF!</definedName>
    <definedName name="BExAXNYJY2ZG2LWOMRBXT3D2W9WA" localSheetId="4" hidden="1">#REF!</definedName>
    <definedName name="BExAXNYJY2ZG2LWOMRBXT3D2W9WA" localSheetId="56" hidden="1">#REF!</definedName>
    <definedName name="BExAXNYJY2ZG2LWOMRBXT3D2W9WA" localSheetId="57" hidden="1">#REF!</definedName>
    <definedName name="BExAXNYJY2ZG2LWOMRBXT3D2W9WA" hidden="1">#REF!</definedName>
    <definedName name="BExAY5HO2R3OHRUQIESNRVDHZJ5Q" localSheetId="2" hidden="1">Non #REF!</definedName>
    <definedName name="BExAY5HO2R3OHRUQIESNRVDHZJ5Q" localSheetId="4" hidden="1">Non #REF!</definedName>
    <definedName name="BExAY5HO2R3OHRUQIESNRVDHZJ5Q" localSheetId="28" hidden="1">Non #REF!</definedName>
    <definedName name="BExAY5HO2R3OHRUQIESNRVDHZJ5Q" localSheetId="72" hidden="1">Non #REF!</definedName>
    <definedName name="BExAY5HO2R3OHRUQIESNRVDHZJ5Q" localSheetId="76" hidden="1">Non #REF!</definedName>
    <definedName name="BExAY5HO2R3OHRUQIESNRVDHZJ5Q" localSheetId="55" hidden="1">Non #REF!</definedName>
    <definedName name="BExAY5HO2R3OHRUQIESNRVDHZJ5Q" localSheetId="56" hidden="1">Non #REF!</definedName>
    <definedName name="BExAY5HO2R3OHRUQIESNRVDHZJ5Q" localSheetId="57" hidden="1">Non #REF!</definedName>
    <definedName name="BExAY5HO2R3OHRUQIESNRVDHZJ5Q" localSheetId="78" hidden="1">Non #REF!</definedName>
    <definedName name="BExAY5HO2R3OHRUQIESNRVDHZJ5Q" localSheetId="82" hidden="1">Non #REF!</definedName>
    <definedName name="BExAY5HO2R3OHRUQIESNRVDHZJ5Q" localSheetId="86" hidden="1">Non #REF!</definedName>
    <definedName name="BExAY5HO2R3OHRUQIESNRVDHZJ5Q" localSheetId="59" hidden="1">Non #REF!</definedName>
    <definedName name="BExAY5HO2R3OHRUQIESNRVDHZJ5Q" localSheetId="90" hidden="1">Non #REF!</definedName>
    <definedName name="BExAY5HO2R3OHRUQIESNRVDHZJ5Q" localSheetId="63" hidden="1">Non #REF!</definedName>
    <definedName name="BExAY5HO2R3OHRUQIESNRVDHZJ5Q" localSheetId="91" hidden="1">Non #REF!</definedName>
    <definedName name="BExAY5HO2R3OHRUQIESNRVDHZJ5Q" localSheetId="67" hidden="1">Non #REF!</definedName>
    <definedName name="BExAY5HO2R3OHRUQIESNRVDHZJ5Q" localSheetId="71" hidden="1">Non #REF!</definedName>
    <definedName name="BExAY5HO2R3OHRUQIESNRVDHZJ5Q" localSheetId="74" hidden="1">Non #REF!</definedName>
    <definedName name="BExAY5HO2R3OHRUQIESNRVDHZJ5Q" localSheetId="53" hidden="1">Non #REF!</definedName>
    <definedName name="BExAY5HO2R3OHRUQIESNRVDHZJ5Q" hidden="1">Non #REF!</definedName>
    <definedName name="BExAYDVSW6QKHQN93E50TZ5O5ZUQ" localSheetId="4" hidden="1">#REF!</definedName>
    <definedName name="BExAYDVSW6QKHQN93E50TZ5O5ZUQ" localSheetId="56" hidden="1">#REF!</definedName>
    <definedName name="BExAYDVSW6QKHQN93E50TZ5O5ZUQ" localSheetId="57" hidden="1">#REF!</definedName>
    <definedName name="BExAYDVSW6QKHQN93E50TZ5O5ZUQ" hidden="1">#REF!</definedName>
    <definedName name="BExAYG4N95ZOD6QQCBO0G0FIPDSN" localSheetId="4" hidden="1">#REF!</definedName>
    <definedName name="BExAYG4N95ZOD6QQCBO0G0FIPDSN" localSheetId="56" hidden="1">#REF!</definedName>
    <definedName name="BExAYG4N95ZOD6QQCBO0G0FIPDSN" localSheetId="57" hidden="1">#REF!</definedName>
    <definedName name="BExAYG4N95ZOD6QQCBO0G0FIPDSN" hidden="1">#REF!</definedName>
    <definedName name="BExAYHH9WMPNCNLD7GO5YHL1Y7LU" localSheetId="4" hidden="1">#REF!</definedName>
    <definedName name="BExAYHH9WMPNCNLD7GO5YHL1Y7LU" localSheetId="56" hidden="1">#REF!</definedName>
    <definedName name="BExAYHH9WMPNCNLD7GO5YHL1Y7LU" localSheetId="57" hidden="1">#REF!</definedName>
    <definedName name="BExAYHH9WMPNCNLD7GO5YHL1Y7LU" hidden="1">#REF!</definedName>
    <definedName name="BExAYS4DOG69N9QLQ1Q9YEDAXQ3O" localSheetId="4" hidden="1">#REF!</definedName>
    <definedName name="BExAYS4DOG69N9QLQ1Q9YEDAXQ3O" localSheetId="56" hidden="1">#REF!</definedName>
    <definedName name="BExAYS4DOG69N9QLQ1Q9YEDAXQ3O" localSheetId="57" hidden="1">#REF!</definedName>
    <definedName name="BExAYS4DOG69N9QLQ1Q9YEDAXQ3O" hidden="1">#REF!</definedName>
    <definedName name="BExAYZ0EOK3CO3UX138LEVUW1PO7" localSheetId="4" hidden="1">#REF!</definedName>
    <definedName name="BExAYZ0EOK3CO3UX138LEVUW1PO7" localSheetId="56" hidden="1">#REF!</definedName>
    <definedName name="BExAYZ0EOK3CO3UX138LEVUW1PO7" localSheetId="57" hidden="1">#REF!</definedName>
    <definedName name="BExAYZ0EOK3CO3UX138LEVUW1PO7" hidden="1">#REF!</definedName>
    <definedName name="BExAZ07JXMLYT8FOWZBP3BBOU3C1" localSheetId="4" hidden="1">#REF!</definedName>
    <definedName name="BExAZ07JXMLYT8FOWZBP3BBOU3C1" localSheetId="56" hidden="1">#REF!</definedName>
    <definedName name="BExAZ07JXMLYT8FOWZBP3BBOU3C1" localSheetId="57" hidden="1">#REF!</definedName>
    <definedName name="BExAZ07JXMLYT8FOWZBP3BBOU3C1" hidden="1">#REF!</definedName>
    <definedName name="BExAZ37GGJUPZH4PRFVEASPMYZ5L" localSheetId="4" hidden="1">#REF!</definedName>
    <definedName name="BExAZ37GGJUPZH4PRFVEASPMYZ5L" localSheetId="56" hidden="1">#REF!</definedName>
    <definedName name="BExAZ37GGJUPZH4PRFVEASPMYZ5L" localSheetId="57" hidden="1">#REF!</definedName>
    <definedName name="BExAZ37GGJUPZH4PRFVEASPMYZ5L" hidden="1">#REF!</definedName>
    <definedName name="BExAZ8GBUNO2DLGPWP9BIADWRA9O" localSheetId="4" hidden="1">#REF!</definedName>
    <definedName name="BExAZ8GBUNO2DLGPWP9BIADWRA9O" localSheetId="56" hidden="1">#REF!</definedName>
    <definedName name="BExAZ8GBUNO2DLGPWP9BIADWRA9O" localSheetId="57" hidden="1">#REF!</definedName>
    <definedName name="BExAZ8GBUNO2DLGPWP9BIADWRA9O" hidden="1">#REF!</definedName>
    <definedName name="BExAZ91XAQSXTT1JIKNHWW8KWQ93" localSheetId="4" hidden="1">#REF!</definedName>
    <definedName name="BExAZ91XAQSXTT1JIKNHWW8KWQ93" localSheetId="56" hidden="1">#REF!</definedName>
    <definedName name="BExAZ91XAQSXTT1JIKNHWW8KWQ93" localSheetId="57" hidden="1">#REF!</definedName>
    <definedName name="BExAZ91XAQSXTT1JIKNHWW8KWQ93" hidden="1">#REF!</definedName>
    <definedName name="BExAZ9YBLCSR4Y333PHGGI5DZTDJ" localSheetId="4" hidden="1">#REF!</definedName>
    <definedName name="BExAZ9YBLCSR4Y333PHGGI5DZTDJ" localSheetId="56" hidden="1">#REF!</definedName>
    <definedName name="BExAZ9YBLCSR4Y333PHGGI5DZTDJ" localSheetId="57" hidden="1">#REF!</definedName>
    <definedName name="BExAZ9YBLCSR4Y333PHGGI5DZTDJ" hidden="1">#REF!</definedName>
    <definedName name="BExAZDZW1Q6RF73666FLMJS746CC" localSheetId="4" hidden="1">#REF!</definedName>
    <definedName name="BExAZDZW1Q6RF73666FLMJS746CC" localSheetId="56" hidden="1">#REF!</definedName>
    <definedName name="BExAZDZW1Q6RF73666FLMJS746CC" localSheetId="57" hidden="1">#REF!</definedName>
    <definedName name="BExAZDZW1Q6RF73666FLMJS746CC" hidden="1">#REF!</definedName>
    <definedName name="BExAZISIZKCQ7A3SEO4UAD45I8KR" localSheetId="4" hidden="1">#REF!</definedName>
    <definedName name="BExAZISIZKCQ7A3SEO4UAD45I8KR" localSheetId="56" hidden="1">#REF!</definedName>
    <definedName name="BExAZISIZKCQ7A3SEO4UAD45I8KR" localSheetId="57" hidden="1">#REF!</definedName>
    <definedName name="BExAZISIZKCQ7A3SEO4UAD45I8KR" hidden="1">#REF!</definedName>
    <definedName name="BExAZWKTUUUNE3ENX7N23WTSZ7HM" localSheetId="4" hidden="1">#REF!</definedName>
    <definedName name="BExAZWKTUUUNE3ENX7N23WTSZ7HM" localSheetId="56" hidden="1">#REF!</definedName>
    <definedName name="BExAZWKTUUUNE3ENX7N23WTSZ7HM" localSheetId="57" hidden="1">#REF!</definedName>
    <definedName name="BExAZWKTUUUNE3ENX7N23WTSZ7HM" hidden="1">#REF!</definedName>
    <definedName name="BExAZZF9A1XEUEQG8TC656DNUBHE" localSheetId="2" hidden="1">'AS-6 Page 2'!In [0]!MONTH #REF!</definedName>
    <definedName name="BExAZZF9A1XEUEQG8TC656DNUBHE" localSheetId="4" hidden="1">#N/A</definedName>
    <definedName name="BExAZZF9A1XEUEQG8TC656DNUBHE" localSheetId="28" hidden="1">'Attachment Supp - 3'!in #REF! #REF!</definedName>
    <definedName name="BExAZZF9A1XEUEQG8TC656DNUBHE" localSheetId="56" hidden="1">In #REF! #REF!</definedName>
    <definedName name="BExAZZF9A1XEUEQG8TC656DNUBHE" localSheetId="57" hidden="1">In #REF! #REF!</definedName>
    <definedName name="BExAZZF9A1XEUEQG8TC656DNUBHE" localSheetId="78" hidden="1">[0]!In #REF! #REF!</definedName>
    <definedName name="BExAZZF9A1XEUEQG8TC656DNUBHE" localSheetId="82" hidden="1">[0]!In #REF! #REF!</definedName>
    <definedName name="BExAZZF9A1XEUEQG8TC656DNUBHE" localSheetId="86" hidden="1">[0]!In #REF! #REF!</definedName>
    <definedName name="BExAZZF9A1XEUEQG8TC656DNUBHE" localSheetId="59" hidden="1">[0]!In #REF! #REF!</definedName>
    <definedName name="BExAZZF9A1XEUEQG8TC656DNUBHE" localSheetId="63" hidden="1">[0]!In #REF! #REF!</definedName>
    <definedName name="BExAZZF9A1XEUEQG8TC656DNUBHE" localSheetId="67" hidden="1">[0]!In #REF! #REF!</definedName>
    <definedName name="BExAZZF9A1XEUEQG8TC656DNUBHE" hidden="1">[0]!In #REF! #REF!</definedName>
    <definedName name="BExAZZVHUDILFF5GRJBWS3R4L2KK" localSheetId="4" hidden="1">#REF!</definedName>
    <definedName name="BExAZZVHUDILFF5GRJBWS3R4L2KK" localSheetId="56" hidden="1">#REF!</definedName>
    <definedName name="BExAZZVHUDILFF5GRJBWS3R4L2KK" localSheetId="57" hidden="1">#REF!</definedName>
    <definedName name="BExAZZVHUDILFF5GRJBWS3R4L2KK" hidden="1">#REF!</definedName>
    <definedName name="BExB00XECM2WCQ2FESEGNEPBHH73" localSheetId="4" hidden="1">#REF!</definedName>
    <definedName name="BExB00XECM2WCQ2FESEGNEPBHH73" localSheetId="56" hidden="1">#REF!</definedName>
    <definedName name="BExB00XECM2WCQ2FESEGNEPBHH73" localSheetId="57" hidden="1">#REF!</definedName>
    <definedName name="BExB00XECM2WCQ2FESEGNEPBHH73" hidden="1">#REF!</definedName>
    <definedName name="BExB0N93OLR30H9Z6OQXZAYBTEBX" localSheetId="2" hidden="1">'AS-6 Page 2'!In [0]!MONTH #REF!</definedName>
    <definedName name="BExB0N93OLR30H9Z6OQXZAYBTEBX" localSheetId="4" hidden="1">#N/A</definedName>
    <definedName name="BExB0N93OLR30H9Z6OQXZAYBTEBX" localSheetId="28" hidden="1">'Attachment Supp - 3'!in #REF! #REF!</definedName>
    <definedName name="BExB0N93OLR30H9Z6OQXZAYBTEBX" localSheetId="56" hidden="1">In #REF! #REF!</definedName>
    <definedName name="BExB0N93OLR30H9Z6OQXZAYBTEBX" localSheetId="57" hidden="1">In #REF! #REF!</definedName>
    <definedName name="BExB0N93OLR30H9Z6OQXZAYBTEBX" localSheetId="78" hidden="1">[0]!In #REF! #REF!</definedName>
    <definedName name="BExB0N93OLR30H9Z6OQXZAYBTEBX" localSheetId="82" hidden="1">[0]!In #REF! #REF!</definedName>
    <definedName name="BExB0N93OLR30H9Z6OQXZAYBTEBX" localSheetId="86" hidden="1">[0]!In #REF! #REF!</definedName>
    <definedName name="BExB0N93OLR30H9Z6OQXZAYBTEBX" localSheetId="59" hidden="1">[0]!In #REF! #REF!</definedName>
    <definedName name="BExB0N93OLR30H9Z6OQXZAYBTEBX" localSheetId="63" hidden="1">[0]!In #REF! #REF!</definedName>
    <definedName name="BExB0N93OLR30H9Z6OQXZAYBTEBX" localSheetId="67" hidden="1">[0]!In #REF! #REF!</definedName>
    <definedName name="BExB0N93OLR30H9Z6OQXZAYBTEBX" hidden="1">[0]!In #REF! #REF!</definedName>
    <definedName name="BExB0QEBU9R3RC5LOOQ2UT9XLB41" localSheetId="4" hidden="1">#REF!</definedName>
    <definedName name="BExB0QEBU9R3RC5LOOQ2UT9XLB41" localSheetId="56" hidden="1">#REF!</definedName>
    <definedName name="BExB0QEBU9R3RC5LOOQ2UT9XLB41" localSheetId="57" hidden="1">#REF!</definedName>
    <definedName name="BExB0QEBU9R3RC5LOOQ2UT9XLB41" hidden="1">#REF!</definedName>
    <definedName name="BExB0TJOA188KEKRZ5CNI278UPFF" localSheetId="4" hidden="1">#REF!</definedName>
    <definedName name="BExB0TJOA188KEKRZ5CNI278UPFF" localSheetId="56" hidden="1">#REF!</definedName>
    <definedName name="BExB0TJOA188KEKRZ5CNI278UPFF" localSheetId="57" hidden="1">#REF!</definedName>
    <definedName name="BExB0TJOA188KEKRZ5CNI278UPFF" hidden="1">#REF!</definedName>
    <definedName name="BExB0UG2JSG3SWF28YSGWNNGNJVO" localSheetId="4" hidden="1">#REF!</definedName>
    <definedName name="BExB0UG2JSG3SWF28YSGWNNGNJVO" localSheetId="56" hidden="1">#REF!</definedName>
    <definedName name="BExB0UG2JSG3SWF28YSGWNNGNJVO" localSheetId="57" hidden="1">#REF!</definedName>
    <definedName name="BExB0UG2JSG3SWF28YSGWNNGNJVO" hidden="1">#REF!</definedName>
    <definedName name="BExB0ULEXF371KX8JMAV7UJ9LU43" localSheetId="4" hidden="1">#REF!</definedName>
    <definedName name="BExB0ULEXF371KX8JMAV7UJ9LU43" localSheetId="56" hidden="1">#REF!</definedName>
    <definedName name="BExB0ULEXF371KX8JMAV7UJ9LU43" localSheetId="57" hidden="1">#REF!</definedName>
    <definedName name="BExB0ULEXF371KX8JMAV7UJ9LU43" hidden="1">#REF!</definedName>
    <definedName name="BExB0YHN2XPGT77VQ6SC62XKOSWN" localSheetId="4" hidden="1">#REF!</definedName>
    <definedName name="BExB0YHN2XPGT77VQ6SC62XKOSWN" localSheetId="56" hidden="1">#REF!</definedName>
    <definedName name="BExB0YHN2XPGT77VQ6SC62XKOSWN" localSheetId="57" hidden="1">#REF!</definedName>
    <definedName name="BExB0YHN2XPGT77VQ6SC62XKOSWN" hidden="1">#REF!</definedName>
    <definedName name="BExB15ZF16J7VS30MV1TUF0V9XIN" localSheetId="4" hidden="1">#REF!</definedName>
    <definedName name="BExB15ZF16J7VS30MV1TUF0V9XIN" localSheetId="56" hidden="1">#REF!</definedName>
    <definedName name="BExB15ZF16J7VS30MV1TUF0V9XIN" localSheetId="57" hidden="1">#REF!</definedName>
    <definedName name="BExB15ZF16J7VS30MV1TUF0V9XIN" hidden="1">#REF!</definedName>
    <definedName name="BExB1PRHO0OFQ4EN2FUTACAUHIY9" localSheetId="4" hidden="1">#REF!</definedName>
    <definedName name="BExB1PRHO0OFQ4EN2FUTACAUHIY9" localSheetId="56" hidden="1">#REF!</definedName>
    <definedName name="BExB1PRHO0OFQ4EN2FUTACAUHIY9" localSheetId="57" hidden="1">#REF!</definedName>
    <definedName name="BExB1PRHO0OFQ4EN2FUTACAUHIY9" hidden="1">#REF!</definedName>
    <definedName name="BExB1QIEEOQAP06P1J2QAIDYYNE5" localSheetId="4" hidden="1">#REF!</definedName>
    <definedName name="BExB1QIEEOQAP06P1J2QAIDYYNE5" localSheetId="56" hidden="1">#REF!</definedName>
    <definedName name="BExB1QIEEOQAP06P1J2QAIDYYNE5" localSheetId="57" hidden="1">#REF!</definedName>
    <definedName name="BExB1QIEEOQAP06P1J2QAIDYYNE5" hidden="1">#REF!</definedName>
    <definedName name="BExB1VRAU4T5LM5E1JMRKAYL8Z39" localSheetId="4" hidden="1">#REF!</definedName>
    <definedName name="BExB1VRAU4T5LM5E1JMRKAYL8Z39" localSheetId="56" hidden="1">#REF!</definedName>
    <definedName name="BExB1VRAU4T5LM5E1JMRKAYL8Z39" localSheetId="57" hidden="1">#REF!</definedName>
    <definedName name="BExB1VRAU4T5LM5E1JMRKAYL8Z39" hidden="1">#REF!</definedName>
    <definedName name="BExB1W234698PC760UECSZ56XHD9" localSheetId="4" hidden="1">#REF!</definedName>
    <definedName name="BExB1W234698PC760UECSZ56XHD9" localSheetId="56" hidden="1">#REF!</definedName>
    <definedName name="BExB1W234698PC760UECSZ56XHD9" localSheetId="57" hidden="1">#REF!</definedName>
    <definedName name="BExB1W234698PC760UECSZ56XHD9" hidden="1">#REF!</definedName>
    <definedName name="BExB1XPCMM7H7YE46JP3PUA2IK41" localSheetId="4" hidden="1">#REF!</definedName>
    <definedName name="BExB1XPCMM7H7YE46JP3PUA2IK41" localSheetId="56" hidden="1">#REF!</definedName>
    <definedName name="BExB1XPCMM7H7YE46JP3PUA2IK41" localSheetId="57" hidden="1">#REF!</definedName>
    <definedName name="BExB1XPCMM7H7YE46JP3PUA2IK41" hidden="1">#REF!</definedName>
    <definedName name="BExB2FDXSGACRIDQIVTU652H1PG5" localSheetId="4" hidden="1">#REF!</definedName>
    <definedName name="BExB2FDXSGACRIDQIVTU652H1PG5" localSheetId="56" hidden="1">#REF!</definedName>
    <definedName name="BExB2FDXSGACRIDQIVTU652H1PG5" localSheetId="57" hidden="1">#REF!</definedName>
    <definedName name="BExB2FDXSGACRIDQIVTU652H1PG5" hidden="1">#REF!</definedName>
    <definedName name="BExB2VQ2OVNCKXAE6GP16YFL7T8N" localSheetId="4" hidden="1">#REF!</definedName>
    <definedName name="BExB2VQ2OVNCKXAE6GP16YFL7T8N" localSheetId="56" hidden="1">#REF!</definedName>
    <definedName name="BExB2VQ2OVNCKXAE6GP16YFL7T8N" localSheetId="57" hidden="1">#REF!</definedName>
    <definedName name="BExB2VQ2OVNCKXAE6GP16YFL7T8N" hidden="1">#REF!</definedName>
    <definedName name="BExB30D84WOO5GLY6VVY9R0E1RRF" localSheetId="4" hidden="1">#REF!</definedName>
    <definedName name="BExB30D84WOO5GLY6VVY9R0E1RRF" localSheetId="56" hidden="1">#REF!</definedName>
    <definedName name="BExB30D84WOO5GLY6VVY9R0E1RRF" localSheetId="57" hidden="1">#REF!</definedName>
    <definedName name="BExB30D84WOO5GLY6VVY9R0E1RRF" hidden="1">#REF!</definedName>
    <definedName name="BExB32GRAAIIVGIN9Z2Z7W5NLW54" localSheetId="4" hidden="1">#REF!</definedName>
    <definedName name="BExB32GRAAIIVGIN9Z2Z7W5NLW54" localSheetId="56" hidden="1">#REF!</definedName>
    <definedName name="BExB32GRAAIIVGIN9Z2Z7W5NLW54" localSheetId="57" hidden="1">#REF!</definedName>
    <definedName name="BExB32GRAAIIVGIN9Z2Z7W5NLW54" hidden="1">#REF!</definedName>
    <definedName name="BExB397FZ4CABHAN54JUNAYHCUUD" localSheetId="4" hidden="1">#REF!</definedName>
    <definedName name="BExB397FZ4CABHAN54JUNAYHCUUD" localSheetId="56" hidden="1">#REF!</definedName>
    <definedName name="BExB397FZ4CABHAN54JUNAYHCUUD" localSheetId="57" hidden="1">#REF!</definedName>
    <definedName name="BExB397FZ4CABHAN54JUNAYHCUUD" hidden="1">#REF!</definedName>
    <definedName name="BExB39SZJS65TTW99F7AHTL0HJDI" localSheetId="4" hidden="1">#REF!</definedName>
    <definedName name="BExB39SZJS65TTW99F7AHTL0HJDI" localSheetId="56" hidden="1">#REF!</definedName>
    <definedName name="BExB39SZJS65TTW99F7AHTL0HJDI" localSheetId="57" hidden="1">#REF!</definedName>
    <definedName name="BExB39SZJS65TTW99F7AHTL0HJDI" hidden="1">#REF!</definedName>
    <definedName name="BExB3BR84M880PQNXP1DLGFX3CRC" localSheetId="4" hidden="1">#REF!</definedName>
    <definedName name="BExB3BR84M880PQNXP1DLGFX3CRC" localSheetId="56" hidden="1">#REF!</definedName>
    <definedName name="BExB3BR84M880PQNXP1DLGFX3CRC" localSheetId="57" hidden="1">#REF!</definedName>
    <definedName name="BExB3BR84M880PQNXP1DLGFX3CRC" hidden="1">#REF!</definedName>
    <definedName name="BExB3GP5QUHVTN6CWHO8Z7ZT8N8C" localSheetId="4" hidden="1">#REF!</definedName>
    <definedName name="BExB3GP5QUHVTN6CWHO8Z7ZT8N8C" localSheetId="56" hidden="1">#REF!</definedName>
    <definedName name="BExB3GP5QUHVTN6CWHO8Z7ZT8N8C" localSheetId="57" hidden="1">#REF!</definedName>
    <definedName name="BExB3GP5QUHVTN6CWHO8Z7ZT8N8C" hidden="1">#REF!</definedName>
    <definedName name="BExB3HARDRDNEBSZPBXPUQ5BGIHW" localSheetId="4" hidden="1">#REF!</definedName>
    <definedName name="BExB3HARDRDNEBSZPBXPUQ5BGIHW" localSheetId="56" hidden="1">#REF!</definedName>
    <definedName name="BExB3HARDRDNEBSZPBXPUQ5BGIHW" localSheetId="57" hidden="1">#REF!</definedName>
    <definedName name="BExB3HARDRDNEBSZPBXPUQ5BGIHW" hidden="1">#REF!</definedName>
    <definedName name="BExB3NQUA8CF0CTRLHTG2KGEIJDA" localSheetId="4" hidden="1">#REF!</definedName>
    <definedName name="BExB3NQUA8CF0CTRLHTG2KGEIJDA" localSheetId="56" hidden="1">#REF!</definedName>
    <definedName name="BExB3NQUA8CF0CTRLHTG2KGEIJDA" localSheetId="57" hidden="1">#REF!</definedName>
    <definedName name="BExB3NQUA8CF0CTRLHTG2KGEIJDA" hidden="1">#REF!</definedName>
    <definedName name="BExB3SDYA75DTJWYZQ9FA02DIBOR" localSheetId="4" hidden="1">#REF!</definedName>
    <definedName name="BExB3SDYA75DTJWYZQ9FA02DIBOR" localSheetId="56" hidden="1">#REF!</definedName>
    <definedName name="BExB3SDYA75DTJWYZQ9FA02DIBOR" localSheetId="57" hidden="1">#REF!</definedName>
    <definedName name="BExB3SDYA75DTJWYZQ9FA02DIBOR" hidden="1">#REF!</definedName>
    <definedName name="BExB4016FIW0K8VHUETDNAQB5OV1" localSheetId="4" hidden="1">#REF!</definedName>
    <definedName name="BExB4016FIW0K8VHUETDNAQB5OV1" localSheetId="56" hidden="1">#REF!</definedName>
    <definedName name="BExB4016FIW0K8VHUETDNAQB5OV1" localSheetId="57" hidden="1">#REF!</definedName>
    <definedName name="BExB4016FIW0K8VHUETDNAQB5OV1" hidden="1">#REF!</definedName>
    <definedName name="BExB418D4FYVUF22Y50MN9QP8V4M" localSheetId="4" hidden="1">#REF!</definedName>
    <definedName name="BExB418D4FYVUF22Y50MN9QP8V4M" localSheetId="56" hidden="1">#REF!</definedName>
    <definedName name="BExB418D4FYVUF22Y50MN9QP8V4M" localSheetId="57" hidden="1">#REF!</definedName>
    <definedName name="BExB418D4FYVUF22Y50MN9QP8V4M" hidden="1">#REF!</definedName>
    <definedName name="BExB49RRXINN38R36TSD2F8OWSN2" localSheetId="4" hidden="1">#REF!</definedName>
    <definedName name="BExB49RRXINN38R36TSD2F8OWSN2" localSheetId="56" hidden="1">#REF!</definedName>
    <definedName name="BExB49RRXINN38R36TSD2F8OWSN2" localSheetId="57" hidden="1">#REF!</definedName>
    <definedName name="BExB49RRXINN38R36TSD2F8OWSN2" hidden="1">#REF!</definedName>
    <definedName name="BExB49X3TFPNC3KWFJ6M268XTUEZ" localSheetId="4" hidden="1">#REF!</definedName>
    <definedName name="BExB49X3TFPNC3KWFJ6M268XTUEZ" localSheetId="56" hidden="1">#REF!</definedName>
    <definedName name="BExB49X3TFPNC3KWFJ6M268XTUEZ" localSheetId="57" hidden="1">#REF!</definedName>
    <definedName name="BExB49X3TFPNC3KWFJ6M268XTUEZ" hidden="1">#REF!</definedName>
    <definedName name="BExB4HKAXMX0CK09KIIFXP6V2LJP" localSheetId="4" hidden="1">#REF!</definedName>
    <definedName name="BExB4HKAXMX0CK09KIIFXP6V2LJP" localSheetId="56" hidden="1">#REF!</definedName>
    <definedName name="BExB4HKAXMX0CK09KIIFXP6V2LJP" localSheetId="57" hidden="1">#REF!</definedName>
    <definedName name="BExB4HKAXMX0CK09KIIFXP6V2LJP" hidden="1">#REF!</definedName>
    <definedName name="BExB4UARWSBD225FHNKX724V4B7L" localSheetId="4" hidden="1">#REF!</definedName>
    <definedName name="BExB4UARWSBD225FHNKX724V4B7L" localSheetId="56" hidden="1">#REF!</definedName>
    <definedName name="BExB4UARWSBD225FHNKX724V4B7L" localSheetId="57" hidden="1">#REF!</definedName>
    <definedName name="BExB4UARWSBD225FHNKX724V4B7L" hidden="1">#REF!</definedName>
    <definedName name="BExB535520B3XCZIU51OAKQBGEL7" localSheetId="4" hidden="1">#REF!</definedName>
    <definedName name="BExB535520B3XCZIU51OAKQBGEL7" localSheetId="56" hidden="1">#REF!</definedName>
    <definedName name="BExB535520B3XCZIU51OAKQBGEL7" localSheetId="57" hidden="1">#REF!</definedName>
    <definedName name="BExB535520B3XCZIU51OAKQBGEL7" hidden="1">#REF!</definedName>
    <definedName name="BExB57MUJPD9SKC5ORGG0T6ZTYRP" localSheetId="4" hidden="1">#REF!</definedName>
    <definedName name="BExB57MUJPD9SKC5ORGG0T6ZTYRP" localSheetId="56" hidden="1">#REF!</definedName>
    <definedName name="BExB57MUJPD9SKC5ORGG0T6ZTYRP" localSheetId="57" hidden="1">#REF!</definedName>
    <definedName name="BExB57MUJPD9SKC5ORGG0T6ZTYRP" hidden="1">#REF!</definedName>
    <definedName name="BExB5H89P3XUQSOHV9BCZ4YPOKRO" localSheetId="4" hidden="1">#REF!</definedName>
    <definedName name="BExB5H89P3XUQSOHV9BCZ4YPOKRO" localSheetId="56" hidden="1">#REF!</definedName>
    <definedName name="BExB5H89P3XUQSOHV9BCZ4YPOKRO" localSheetId="57" hidden="1">#REF!</definedName>
    <definedName name="BExB5H89P3XUQSOHV9BCZ4YPOKRO" hidden="1">#REF!</definedName>
    <definedName name="BExB5N2LNFYPCFGS09P48184VBNW" localSheetId="4" hidden="1">#REF!</definedName>
    <definedName name="BExB5N2LNFYPCFGS09P48184VBNW" localSheetId="56" hidden="1">#REF!</definedName>
    <definedName name="BExB5N2LNFYPCFGS09P48184VBNW" localSheetId="57" hidden="1">#REF!</definedName>
    <definedName name="BExB5N2LNFYPCFGS09P48184VBNW" hidden="1">#REF!</definedName>
    <definedName name="BExB5RV79259OH1P15JS4VMT9GGZ" localSheetId="4" hidden="1">#REF!</definedName>
    <definedName name="BExB5RV79259OH1P15JS4VMT9GGZ" localSheetId="56" hidden="1">#REF!</definedName>
    <definedName name="BExB5RV79259OH1P15JS4VMT9GGZ" localSheetId="57" hidden="1">#REF!</definedName>
    <definedName name="BExB5RV79259OH1P15JS4VMT9GGZ" hidden="1">#REF!</definedName>
    <definedName name="BExB5Z272LKYNYW4QA8KHTSCAGWM" localSheetId="4" hidden="1">#REF!</definedName>
    <definedName name="BExB5Z272LKYNYW4QA8KHTSCAGWM" localSheetId="56" hidden="1">#REF!</definedName>
    <definedName name="BExB5Z272LKYNYW4QA8KHTSCAGWM" localSheetId="57" hidden="1">#REF!</definedName>
    <definedName name="BExB5Z272LKYNYW4QA8KHTSCAGWM" hidden="1">#REF!</definedName>
    <definedName name="BExB65NJR10O4UU12V273AO1X6NN" localSheetId="4" hidden="1">#REF!</definedName>
    <definedName name="BExB65NJR10O4UU12V273AO1X6NN" localSheetId="56" hidden="1">#REF!</definedName>
    <definedName name="BExB65NJR10O4UU12V273AO1X6NN" localSheetId="57" hidden="1">#REF!</definedName>
    <definedName name="BExB65NJR10O4UU12V273AO1X6NN" hidden="1">#REF!</definedName>
    <definedName name="BExB6JQN0EXDAQEI6CFMXD1TFJC8" localSheetId="4" hidden="1">#REF!</definedName>
    <definedName name="BExB6JQN0EXDAQEI6CFMXD1TFJC8" localSheetId="56" hidden="1">#REF!</definedName>
    <definedName name="BExB6JQN0EXDAQEI6CFMXD1TFJC8" localSheetId="57" hidden="1">#REF!</definedName>
    <definedName name="BExB6JQN0EXDAQEI6CFMXD1TFJC8" hidden="1">#REF!</definedName>
    <definedName name="BExB6RZAP9N28KP4WCBLE1DOUXGQ" localSheetId="4" hidden="1">#REF!</definedName>
    <definedName name="BExB6RZAP9N28KP4WCBLE1DOUXGQ" localSheetId="56" hidden="1">#REF!</definedName>
    <definedName name="BExB6RZAP9N28KP4WCBLE1DOUXGQ" localSheetId="57" hidden="1">#REF!</definedName>
    <definedName name="BExB6RZAP9N28KP4WCBLE1DOUXGQ" hidden="1">#REF!</definedName>
    <definedName name="BExB6TMP2XHCU29R5TG2KFJVLMNV" localSheetId="4" hidden="1">#REF!</definedName>
    <definedName name="BExB6TMP2XHCU29R5TG2KFJVLMNV" localSheetId="56" hidden="1">#REF!</definedName>
    <definedName name="BExB6TMP2XHCU29R5TG2KFJVLMNV" localSheetId="57" hidden="1">#REF!</definedName>
    <definedName name="BExB6TMP2XHCU29R5TG2KFJVLMNV" hidden="1">#REF!</definedName>
    <definedName name="BExB6TRZSLNCXWHDO3S9FBKVMU33" localSheetId="4" hidden="1">#REF!</definedName>
    <definedName name="BExB6TRZSLNCXWHDO3S9FBKVMU33" localSheetId="56" hidden="1">#REF!</definedName>
    <definedName name="BExB6TRZSLNCXWHDO3S9FBKVMU33" localSheetId="57" hidden="1">#REF!</definedName>
    <definedName name="BExB6TRZSLNCXWHDO3S9FBKVMU33" hidden="1">#REF!</definedName>
    <definedName name="BExB6WH56NXN04B1DPYWF59AKWS9" localSheetId="4" hidden="1">#REF!</definedName>
    <definedName name="BExB6WH56NXN04B1DPYWF59AKWS9" localSheetId="56" hidden="1">#REF!</definedName>
    <definedName name="BExB6WH56NXN04B1DPYWF59AKWS9" localSheetId="57" hidden="1">#REF!</definedName>
    <definedName name="BExB6WH56NXN04B1DPYWF59AKWS9" hidden="1">#REF!</definedName>
    <definedName name="BExB6YFC21SEHWADAISJNYHL2UMW" localSheetId="4" hidden="1">#REF!</definedName>
    <definedName name="BExB6YFC21SEHWADAISJNYHL2UMW" localSheetId="56" hidden="1">#REF!</definedName>
    <definedName name="BExB6YFC21SEHWADAISJNYHL2UMW" localSheetId="57" hidden="1">#REF!</definedName>
    <definedName name="BExB6YFC21SEHWADAISJNYHL2UMW" hidden="1">#REF!</definedName>
    <definedName name="BExB6YKNXJG7I4UXVRA6GRS2WH10" localSheetId="4" hidden="1">#REF!</definedName>
    <definedName name="BExB6YKNXJG7I4UXVRA6GRS2WH10" localSheetId="56" hidden="1">#REF!</definedName>
    <definedName name="BExB6YKNXJG7I4UXVRA6GRS2WH10" localSheetId="57" hidden="1">#REF!</definedName>
    <definedName name="BExB6YKNXJG7I4UXVRA6GRS2WH10" hidden="1">#REF!</definedName>
    <definedName name="BExB6YVGIGOW7LNAC1W3DTOS5JX1" localSheetId="4" hidden="1">#REF!</definedName>
    <definedName name="BExB6YVGIGOW7LNAC1W3DTOS5JX1" localSheetId="56" hidden="1">#REF!</definedName>
    <definedName name="BExB6YVGIGOW7LNAC1W3DTOS5JX1" localSheetId="57" hidden="1">#REF!</definedName>
    <definedName name="BExB6YVGIGOW7LNAC1W3DTOS5JX1" hidden="1">#REF!</definedName>
    <definedName name="BExB7GK0O8MZ7LV81OWGOR0367U0" localSheetId="4" hidden="1">#REF!</definedName>
    <definedName name="BExB7GK0O8MZ7LV81OWGOR0367U0" localSheetId="56" hidden="1">#REF!</definedName>
    <definedName name="BExB7GK0O8MZ7LV81OWGOR0367U0" localSheetId="57" hidden="1">#REF!</definedName>
    <definedName name="BExB7GK0O8MZ7LV81OWGOR0367U0" hidden="1">#REF!</definedName>
    <definedName name="BExB7L1X3U1PYETAVGYRGC2S8XOS" localSheetId="4" hidden="1">#REF!</definedName>
    <definedName name="BExB7L1X3U1PYETAVGYRGC2S8XOS" localSheetId="56" hidden="1">#REF!</definedName>
    <definedName name="BExB7L1X3U1PYETAVGYRGC2S8XOS" localSheetId="57" hidden="1">#REF!</definedName>
    <definedName name="BExB7L1X3U1PYETAVGYRGC2S8XOS" hidden="1">#REF!</definedName>
    <definedName name="BExB7T582OOCEVG3QEVM2KUFDHI0" localSheetId="4" hidden="1">#REF!</definedName>
    <definedName name="BExB7T582OOCEVG3QEVM2KUFDHI0" localSheetId="56" hidden="1">#REF!</definedName>
    <definedName name="BExB7T582OOCEVG3QEVM2KUFDHI0" localSheetId="57" hidden="1">#REF!</definedName>
    <definedName name="BExB7T582OOCEVG3QEVM2KUFDHI0" hidden="1">#REF!</definedName>
    <definedName name="BExB7TLB565MQ5H1KSH1WMI29LOP" localSheetId="4" hidden="1">#REF!</definedName>
    <definedName name="BExB7TLB565MQ5H1KSH1WMI29LOP" localSheetId="56" hidden="1">#REF!</definedName>
    <definedName name="BExB7TLB565MQ5H1KSH1WMI29LOP" localSheetId="57" hidden="1">#REF!</definedName>
    <definedName name="BExB7TLB565MQ5H1KSH1WMI29LOP" hidden="1">#REF!</definedName>
    <definedName name="BExB889ZYP3RCK55U0VPOLZ2B93Z" localSheetId="4" hidden="1">#REF!</definedName>
    <definedName name="BExB889ZYP3RCK55U0VPOLZ2B93Z" localSheetId="56" hidden="1">#REF!</definedName>
    <definedName name="BExB889ZYP3RCK55U0VPOLZ2B93Z" localSheetId="57" hidden="1">#REF!</definedName>
    <definedName name="BExB889ZYP3RCK55U0VPOLZ2B93Z" hidden="1">#REF!</definedName>
    <definedName name="BExB8B9VWA7CMP4IC5LNUY2UCYMY" localSheetId="4" hidden="1">#REF!</definedName>
    <definedName name="BExB8B9VWA7CMP4IC5LNUY2UCYMY" localSheetId="56" hidden="1">#REF!</definedName>
    <definedName name="BExB8B9VWA7CMP4IC5LNUY2UCYMY" localSheetId="57" hidden="1">#REF!</definedName>
    <definedName name="BExB8B9VWA7CMP4IC5LNUY2UCYMY" hidden="1">#REF!</definedName>
    <definedName name="BExB8IRNOK07H12TK7G7P5YZOS9E" localSheetId="4" hidden="1">#REF!</definedName>
    <definedName name="BExB8IRNOK07H12TK7G7P5YZOS9E" localSheetId="56" hidden="1">#REF!</definedName>
    <definedName name="BExB8IRNOK07H12TK7G7P5YZOS9E" localSheetId="57" hidden="1">#REF!</definedName>
    <definedName name="BExB8IRNOK07H12TK7G7P5YZOS9E" hidden="1">#REF!</definedName>
    <definedName name="BExB8WUQGNPHW5MDMY5S4XW9AXB2" localSheetId="4" hidden="1">#REF!</definedName>
    <definedName name="BExB8WUQGNPHW5MDMY5S4XW9AXB2" localSheetId="56" hidden="1">#REF!</definedName>
    <definedName name="BExB8WUQGNPHW5MDMY5S4XW9AXB2" localSheetId="57" hidden="1">#REF!</definedName>
    <definedName name="BExB8WUQGNPHW5MDMY5S4XW9AXB2" hidden="1">#REF!</definedName>
    <definedName name="BExB9MRZ6NJA8R082HHWBX1NIDM8" localSheetId="4" hidden="1">#REF!</definedName>
    <definedName name="BExB9MRZ6NJA8R082HHWBX1NIDM8" localSheetId="56" hidden="1">#REF!</definedName>
    <definedName name="BExB9MRZ6NJA8R082HHWBX1NIDM8" localSheetId="57" hidden="1">#REF!</definedName>
    <definedName name="BExB9MRZ6NJA8R082HHWBX1NIDM8" hidden="1">#REF!</definedName>
    <definedName name="BExBA4GJQIHDN7KOLI3L5SZC49BK" localSheetId="4" hidden="1">#REF!</definedName>
    <definedName name="BExBA4GJQIHDN7KOLI3L5SZC49BK" localSheetId="56" hidden="1">#REF!</definedName>
    <definedName name="BExBA4GJQIHDN7KOLI3L5SZC49BK" localSheetId="57" hidden="1">#REF!</definedName>
    <definedName name="BExBA4GJQIHDN7KOLI3L5SZC49BK" hidden="1">#REF!</definedName>
    <definedName name="BExBALZOW3FW4H99QOI1HELRU4EF" localSheetId="4" hidden="1">#REF!</definedName>
    <definedName name="BExBALZOW3FW4H99QOI1HELRU4EF" localSheetId="56" hidden="1">#REF!</definedName>
    <definedName name="BExBALZOW3FW4H99QOI1HELRU4EF" localSheetId="57" hidden="1">#REF!</definedName>
    <definedName name="BExBALZOW3FW4H99QOI1HELRU4EF" hidden="1">#REF!</definedName>
    <definedName name="BExBB3DHATKRVD12802AG3VTM2OK" localSheetId="4" hidden="1">#REF!</definedName>
    <definedName name="BExBB3DHATKRVD12802AG3VTM2OK" localSheetId="56" hidden="1">#REF!</definedName>
    <definedName name="BExBB3DHATKRVD12802AG3VTM2OK" localSheetId="57" hidden="1">#REF!</definedName>
    <definedName name="BExBB3DHATKRVD12802AG3VTM2OK" hidden="1">#REF!</definedName>
    <definedName name="BExBB5RRSQX9WJ6PAZUS4JE02LAN" localSheetId="4" hidden="1">#REF!</definedName>
    <definedName name="BExBB5RRSQX9WJ6PAZUS4JE02LAN" localSheetId="56" hidden="1">#REF!</definedName>
    <definedName name="BExBB5RRSQX9WJ6PAZUS4JE02LAN" localSheetId="57" hidden="1">#REF!</definedName>
    <definedName name="BExBB5RRSQX9WJ6PAZUS4JE02LAN" hidden="1">#REF!</definedName>
    <definedName name="BExBB6O5FVXR1TRTCVV2CCQC4A80" localSheetId="4" hidden="1">#REF!</definedName>
    <definedName name="BExBB6O5FVXR1TRTCVV2CCQC4A80" localSheetId="56" hidden="1">#REF!</definedName>
    <definedName name="BExBB6O5FVXR1TRTCVV2CCQC4A80" localSheetId="57" hidden="1">#REF!</definedName>
    <definedName name="BExBB6O5FVXR1TRTCVV2CCQC4A80" hidden="1">#REF!</definedName>
    <definedName name="BExBB7KIQNI62II3UX4YTT9LQN3U" localSheetId="4" hidden="1">#REF!</definedName>
    <definedName name="BExBB7KIQNI62II3UX4YTT9LQN3U" localSheetId="56" hidden="1">#REF!</definedName>
    <definedName name="BExBB7KIQNI62II3UX4YTT9LQN3U" localSheetId="57" hidden="1">#REF!</definedName>
    <definedName name="BExBB7KIQNI62II3UX4YTT9LQN3U" hidden="1">#REF!</definedName>
    <definedName name="BExBBFD2E8PAJ0L4VZADZXJEFR37" localSheetId="4" hidden="1">#REF!</definedName>
    <definedName name="BExBBFD2E8PAJ0L4VZADZXJEFR37" localSheetId="56" hidden="1">#REF!</definedName>
    <definedName name="BExBBFD2E8PAJ0L4VZADZXJEFR37" localSheetId="57" hidden="1">#REF!</definedName>
    <definedName name="BExBBFD2E8PAJ0L4VZADZXJEFR37" hidden="1">#REF!</definedName>
    <definedName name="BExBBMUU0JEUEMRW95A123MS52LO" localSheetId="4" hidden="1">#REF!</definedName>
    <definedName name="BExBBMUU0JEUEMRW95A123MS52LO" localSheetId="56" hidden="1">#REF!</definedName>
    <definedName name="BExBBMUU0JEUEMRW95A123MS52LO" localSheetId="57" hidden="1">#REF!</definedName>
    <definedName name="BExBBMUU0JEUEMRW95A123MS52LO" hidden="1">#REF!</definedName>
    <definedName name="BExBBT02H36VY8GW60QXC5GHOXJS" localSheetId="4" hidden="1">#REF!</definedName>
    <definedName name="BExBBT02H36VY8GW60QXC5GHOXJS" localSheetId="56" hidden="1">#REF!</definedName>
    <definedName name="BExBBT02H36VY8GW60QXC5GHOXJS" localSheetId="57" hidden="1">#REF!</definedName>
    <definedName name="BExBBT02H36VY8GW60QXC5GHOXJS" hidden="1">#REF!</definedName>
    <definedName name="BExBBYUERDBGQD0ED0B16R77XM12" localSheetId="4" hidden="1">#REF!</definedName>
    <definedName name="BExBBYUERDBGQD0ED0B16R77XM12" localSheetId="56" hidden="1">#REF!</definedName>
    <definedName name="BExBBYUERDBGQD0ED0B16R77XM12" localSheetId="57" hidden="1">#REF!</definedName>
    <definedName name="BExBBYUERDBGQD0ED0B16R77XM12" hidden="1">#REF!</definedName>
    <definedName name="BExBC01JJL1APNTZJNE15HTW2SGW" localSheetId="4" hidden="1">#REF!</definedName>
    <definedName name="BExBC01JJL1APNTZJNE15HTW2SGW" localSheetId="56" hidden="1">#REF!</definedName>
    <definedName name="BExBC01JJL1APNTZJNE15HTW2SGW" localSheetId="57" hidden="1">#REF!</definedName>
    <definedName name="BExBC01JJL1APNTZJNE15HTW2SGW" hidden="1">#REF!</definedName>
    <definedName name="BExBC0N43G9NBQC8MO6686P07VQU" localSheetId="4" hidden="1">#REF!</definedName>
    <definedName name="BExBC0N43G9NBQC8MO6686P07VQU" localSheetId="56" hidden="1">#REF!</definedName>
    <definedName name="BExBC0N43G9NBQC8MO6686P07VQU" localSheetId="57" hidden="1">#REF!</definedName>
    <definedName name="BExBC0N43G9NBQC8MO6686P07VQU" hidden="1">#REF!</definedName>
    <definedName name="BExBCGIZFX8QUL3G8H1BHVMAYBDJ" localSheetId="4" hidden="1">#REF!</definedName>
    <definedName name="BExBCGIZFX8QUL3G8H1BHVMAYBDJ" localSheetId="56" hidden="1">#REF!</definedName>
    <definedName name="BExBCGIZFX8QUL3G8H1BHVMAYBDJ" localSheetId="57" hidden="1">#REF!</definedName>
    <definedName name="BExBCGIZFX8QUL3G8H1BHVMAYBDJ" hidden="1">#REF!</definedName>
    <definedName name="BExBCMYV1OY45X614KC5SVR3FAB2" localSheetId="4" hidden="1">#REF!</definedName>
    <definedName name="BExBCMYV1OY45X614KC5SVR3FAB2" localSheetId="56" hidden="1">#REF!</definedName>
    <definedName name="BExBCMYV1OY45X614KC5SVR3FAB2" localSheetId="57" hidden="1">#REF!</definedName>
    <definedName name="BExBCMYV1OY45X614KC5SVR3FAB2" hidden="1">#REF!</definedName>
    <definedName name="BExBCRRIKFW21WXBGYPJVQWFNG5F" localSheetId="4" hidden="1">#REF!</definedName>
    <definedName name="BExBCRRIKFW21WXBGYPJVQWFNG5F" localSheetId="28" hidden="1">#REF!</definedName>
    <definedName name="BExBCRRIKFW21WXBGYPJVQWFNG5F" localSheetId="56" hidden="1">#REF!</definedName>
    <definedName name="BExBCRRIKFW21WXBGYPJVQWFNG5F" localSheetId="57" hidden="1">#REF!</definedName>
    <definedName name="BExBCRRIKFW21WXBGYPJVQWFNG5F" hidden="1">#REF!</definedName>
    <definedName name="BExBD1I4LULSKWA9QNRFFLDYA5G1" localSheetId="4" hidden="1">#REF!</definedName>
    <definedName name="BExBD1I4LULSKWA9QNRFFLDYA5G1" localSheetId="56" hidden="1">#REF!</definedName>
    <definedName name="BExBD1I4LULSKWA9QNRFFLDYA5G1" localSheetId="57" hidden="1">#REF!</definedName>
    <definedName name="BExBD1I4LULSKWA9QNRFFLDYA5G1" hidden="1">#REF!</definedName>
    <definedName name="BExBD9LLOAVMM6UBUUBWGRNHMBEJ" localSheetId="4" hidden="1">#REF!</definedName>
    <definedName name="BExBD9LLOAVMM6UBUUBWGRNHMBEJ" localSheetId="56" hidden="1">#REF!</definedName>
    <definedName name="BExBD9LLOAVMM6UBUUBWGRNHMBEJ" localSheetId="57" hidden="1">#REF!</definedName>
    <definedName name="BExBD9LLOAVMM6UBUUBWGRNHMBEJ" hidden="1">#REF!</definedName>
    <definedName name="BExBDEJJTY40LHSXFGGZ9HH73D4E" localSheetId="4" hidden="1">#REF!</definedName>
    <definedName name="BExBDEJJTY40LHSXFGGZ9HH73D4E" localSheetId="56" hidden="1">#REF!</definedName>
    <definedName name="BExBDEJJTY40LHSXFGGZ9HH73D4E" localSheetId="57" hidden="1">#REF!</definedName>
    <definedName name="BExBDEJJTY40LHSXFGGZ9HH73D4E" hidden="1">#REF!</definedName>
    <definedName name="BExBDHJE1VC3067FMAUY00ZXT976" localSheetId="4" hidden="1">#REF!</definedName>
    <definedName name="BExBDHJE1VC3067FMAUY00ZXT976" localSheetId="56" hidden="1">#REF!</definedName>
    <definedName name="BExBDHJE1VC3067FMAUY00ZXT976" localSheetId="57" hidden="1">#REF!</definedName>
    <definedName name="BExBDHJE1VC3067FMAUY00ZXT976" hidden="1">#REF!</definedName>
    <definedName name="BExBDO4T0VFLE5KV4OW8Z1FCCOP6" localSheetId="4" hidden="1">#REF!</definedName>
    <definedName name="BExBDO4T0VFLE5KV4OW8Z1FCCOP6" localSheetId="56" hidden="1">#REF!</definedName>
    <definedName name="BExBDO4T0VFLE5KV4OW8Z1FCCOP6" localSheetId="57" hidden="1">#REF!</definedName>
    <definedName name="BExBDO4T0VFLE5KV4OW8Z1FCCOP6" hidden="1">#REF!</definedName>
    <definedName name="BExBDS6E1Q8BQ39DK477HBFPNI6B" localSheetId="4" hidden="1">#REF!</definedName>
    <definedName name="BExBDS6E1Q8BQ39DK477HBFPNI6B" localSheetId="56" hidden="1">#REF!</definedName>
    <definedName name="BExBDS6E1Q8BQ39DK477HBFPNI6B" localSheetId="57" hidden="1">#REF!</definedName>
    <definedName name="BExBDS6E1Q8BQ39DK477HBFPNI6B" hidden="1">#REF!</definedName>
    <definedName name="BExBDZTLBH5NLOAOEOYZDCCGIM7C" localSheetId="4" hidden="1">#REF!</definedName>
    <definedName name="BExBDZTLBH5NLOAOEOYZDCCGIM7C" localSheetId="56" hidden="1">#REF!</definedName>
    <definedName name="BExBDZTLBH5NLOAOEOYZDCCGIM7C" localSheetId="57" hidden="1">#REF!</definedName>
    <definedName name="BExBDZTLBH5NLOAOEOYZDCCGIM7C" hidden="1">#REF!</definedName>
    <definedName name="BExBE1624385KZTBEPGDIUK05CU7" localSheetId="4" hidden="1">#REF!</definedName>
    <definedName name="BExBE1624385KZTBEPGDIUK05CU7" localSheetId="56" hidden="1">#REF!</definedName>
    <definedName name="BExBE1624385KZTBEPGDIUK05CU7" localSheetId="57" hidden="1">#REF!</definedName>
    <definedName name="BExBE1624385KZTBEPGDIUK05CU7" hidden="1">#REF!</definedName>
    <definedName name="BExBE22FXUE3DZE46KTU9O3GA7I1" localSheetId="4" hidden="1">#REF!</definedName>
    <definedName name="BExBE22FXUE3DZE46KTU9O3GA7I1" localSheetId="56" hidden="1">#REF!</definedName>
    <definedName name="BExBE22FXUE3DZE46KTU9O3GA7I1" localSheetId="57" hidden="1">#REF!</definedName>
    <definedName name="BExBE22FXUE3DZE46KTU9O3GA7I1" hidden="1">#REF!</definedName>
    <definedName name="BExBE4GS3Q6LO2JTDUBH3U0L4G7U" localSheetId="4" hidden="1">#REF!</definedName>
    <definedName name="BExBE4GS3Q6LO2JTDUBH3U0L4G7U" localSheetId="56" hidden="1">#REF!</definedName>
    <definedName name="BExBE4GS3Q6LO2JTDUBH3U0L4G7U" localSheetId="57" hidden="1">#REF!</definedName>
    <definedName name="BExBE4GS3Q6LO2JTDUBH3U0L4G7U" hidden="1">#REF!</definedName>
    <definedName name="BExBE8286GJ03O00ROAVI8ZTFXKP" localSheetId="4" hidden="1">#REF!</definedName>
    <definedName name="BExBE8286GJ03O00ROAVI8ZTFXKP" localSheetId="56" hidden="1">#REF!</definedName>
    <definedName name="BExBE8286GJ03O00ROAVI8ZTFXKP" localSheetId="57" hidden="1">#REF!</definedName>
    <definedName name="BExBE8286GJ03O00ROAVI8ZTFXKP" hidden="1">#REF!</definedName>
    <definedName name="BExBEKNEKUFYA2JDPTWQT72GI7WS" localSheetId="4" hidden="1">#REF!</definedName>
    <definedName name="BExBEKNEKUFYA2JDPTWQT72GI7WS" localSheetId="56" hidden="1">#REF!</definedName>
    <definedName name="BExBEKNEKUFYA2JDPTWQT72GI7WS" localSheetId="57" hidden="1">#REF!</definedName>
    <definedName name="BExBEKNEKUFYA2JDPTWQT72GI7WS" hidden="1">#REF!</definedName>
    <definedName name="BExCRC829O1EZIW2IU1F996FFBV6" localSheetId="4" hidden="1">#REF!</definedName>
    <definedName name="BExCRC829O1EZIW2IU1F996FFBV6" localSheetId="56" hidden="1">#REF!</definedName>
    <definedName name="BExCRC829O1EZIW2IU1F996FFBV6" localSheetId="57" hidden="1">#REF!</definedName>
    <definedName name="BExCRC829O1EZIW2IU1F996FFBV6" hidden="1">#REF!</definedName>
    <definedName name="BExCS0HZEBTCJYYSESP3KPL2UITR" localSheetId="4" hidden="1">#REF!</definedName>
    <definedName name="BExCS0HZEBTCJYYSESP3KPL2UITR" localSheetId="56" hidden="1">#REF!</definedName>
    <definedName name="BExCS0HZEBTCJYYSESP3KPL2UITR" localSheetId="57" hidden="1">#REF!</definedName>
    <definedName name="BExCS0HZEBTCJYYSESP3KPL2UITR" hidden="1">#REF!</definedName>
    <definedName name="BExCS2AQDIH2C3IZJ9HJCPQ436QO" localSheetId="4" hidden="1">#REF!</definedName>
    <definedName name="BExCS2AQDIH2C3IZJ9HJCPQ436QO" localSheetId="56" hidden="1">#REF!</definedName>
    <definedName name="BExCS2AQDIH2C3IZJ9HJCPQ436QO" localSheetId="57" hidden="1">#REF!</definedName>
    <definedName name="BExCS2AQDIH2C3IZJ9HJCPQ436QO" hidden="1">#REF!</definedName>
    <definedName name="BExCS6708WP6HUTPLOSOJXNR7OVT" localSheetId="4" hidden="1">#REF!</definedName>
    <definedName name="BExCS6708WP6HUTPLOSOJXNR7OVT" localSheetId="56" hidden="1">#REF!</definedName>
    <definedName name="BExCS6708WP6HUTPLOSOJXNR7OVT" localSheetId="57" hidden="1">#REF!</definedName>
    <definedName name="BExCS6708WP6HUTPLOSOJXNR7OVT" hidden="1">#REF!</definedName>
    <definedName name="BExCSDJ9AZN9E1CY4KA2XFFYF79L" localSheetId="4" hidden="1">#REF!</definedName>
    <definedName name="BExCSDJ9AZN9E1CY4KA2XFFYF79L" localSheetId="56" hidden="1">#REF!</definedName>
    <definedName name="BExCSDJ9AZN9E1CY4KA2XFFYF79L" localSheetId="57" hidden="1">#REF!</definedName>
    <definedName name="BExCSDJ9AZN9E1CY4KA2XFFYF79L" hidden="1">#REF!</definedName>
    <definedName name="BExCSPOCC0BYQMOTZ4WTUE299E5B" localSheetId="4" hidden="1">#REF!</definedName>
    <definedName name="BExCSPOCC0BYQMOTZ4WTUE299E5B" localSheetId="56" hidden="1">#REF!</definedName>
    <definedName name="BExCSPOCC0BYQMOTZ4WTUE299E5B" localSheetId="57" hidden="1">#REF!</definedName>
    <definedName name="BExCSPOCC0BYQMOTZ4WTUE299E5B" hidden="1">#REF!</definedName>
    <definedName name="BExCSS2NXU2S4VZDHQ1SH20CFK7N" localSheetId="4" hidden="1">#REF!</definedName>
    <definedName name="BExCSS2NXU2S4VZDHQ1SH20CFK7N" localSheetId="56" hidden="1">#REF!</definedName>
    <definedName name="BExCSS2NXU2S4VZDHQ1SH20CFK7N" localSheetId="57" hidden="1">#REF!</definedName>
    <definedName name="BExCSS2NXU2S4VZDHQ1SH20CFK7N" hidden="1">#REF!</definedName>
    <definedName name="BExCSVYWROEBZI9XJDTBCQKX2JJY" localSheetId="4" hidden="1">#REF!</definedName>
    <definedName name="BExCSVYWROEBZI9XJDTBCQKX2JJY" localSheetId="56" hidden="1">#REF!</definedName>
    <definedName name="BExCSVYWROEBZI9XJDTBCQKX2JJY" localSheetId="57" hidden="1">#REF!</definedName>
    <definedName name="BExCSVYWROEBZI9XJDTBCQKX2JJY" hidden="1">#REF!</definedName>
    <definedName name="BExCT05YQ2L2N6NUC3K1T1VM9TMV" localSheetId="4" hidden="1">#REF!</definedName>
    <definedName name="BExCT05YQ2L2N6NUC3K1T1VM9TMV" localSheetId="56" hidden="1">#REF!</definedName>
    <definedName name="BExCT05YQ2L2N6NUC3K1T1VM9TMV" localSheetId="57" hidden="1">#REF!</definedName>
    <definedName name="BExCT05YQ2L2N6NUC3K1T1VM9TMV" hidden="1">#REF!</definedName>
    <definedName name="BExCT6RBICA3HNWUCMBT9H4ZTNQO" localSheetId="4" hidden="1">#REF!</definedName>
    <definedName name="BExCT6RBICA3HNWUCMBT9H4ZTNQO" localSheetId="56" hidden="1">#REF!</definedName>
    <definedName name="BExCT6RBICA3HNWUCMBT9H4ZTNQO" localSheetId="57" hidden="1">#REF!</definedName>
    <definedName name="BExCT6RBICA3HNWUCMBT9H4ZTNQO" hidden="1">#REF!</definedName>
    <definedName name="BExCTHJMK8V2R099EOED2YW9ECMH" localSheetId="4" hidden="1">#REF!</definedName>
    <definedName name="BExCTHJMK8V2R099EOED2YW9ECMH" localSheetId="56" hidden="1">#REF!</definedName>
    <definedName name="BExCTHJMK8V2R099EOED2YW9ECMH" localSheetId="57" hidden="1">#REF!</definedName>
    <definedName name="BExCTHJMK8V2R099EOED2YW9ECMH" hidden="1">#REF!</definedName>
    <definedName name="BExCTJCIX7PF4DK2JSDNX1W6HFV9" localSheetId="4" hidden="1">#REF!</definedName>
    <definedName name="BExCTJCIX7PF4DK2JSDNX1W6HFV9" localSheetId="56" hidden="1">#REF!</definedName>
    <definedName name="BExCTJCIX7PF4DK2JSDNX1W6HFV9" localSheetId="57" hidden="1">#REF!</definedName>
    <definedName name="BExCTJCIX7PF4DK2JSDNX1W6HFV9" hidden="1">#REF!</definedName>
    <definedName name="BExCTJSMHU2QJXYS7A1JJONAC9AK" localSheetId="4" hidden="1">#REF!</definedName>
    <definedName name="BExCTJSMHU2QJXYS7A1JJONAC9AK" localSheetId="56" hidden="1">#REF!</definedName>
    <definedName name="BExCTJSMHU2QJXYS7A1JJONAC9AK" localSheetId="57" hidden="1">#REF!</definedName>
    <definedName name="BExCTJSMHU2QJXYS7A1JJONAC9AK" hidden="1">#REF!</definedName>
    <definedName name="BExCTTJD481Y36A97KCEASJAR3J6" localSheetId="4" hidden="1">#REF!</definedName>
    <definedName name="BExCTTJD481Y36A97KCEASJAR3J6" localSheetId="56" hidden="1">#REF!</definedName>
    <definedName name="BExCTTJD481Y36A97KCEASJAR3J6" localSheetId="57" hidden="1">#REF!</definedName>
    <definedName name="BExCTTJD481Y36A97KCEASJAR3J6" hidden="1">#REF!</definedName>
    <definedName name="BExCTUVT0M7AWHWMC891B427399T" localSheetId="4" hidden="1">#REF!</definedName>
    <definedName name="BExCTUVT0M7AWHWMC891B427399T" localSheetId="56" hidden="1">#REF!</definedName>
    <definedName name="BExCTUVT0M7AWHWMC891B427399T" localSheetId="57" hidden="1">#REF!</definedName>
    <definedName name="BExCTUVT0M7AWHWMC891B427399T" hidden="1">#REF!</definedName>
    <definedName name="BExCTXFHFFND3M6ETHLV4ZJHW8KK" localSheetId="4" hidden="1">#REF!</definedName>
    <definedName name="BExCTXFHFFND3M6ETHLV4ZJHW8KK" localSheetId="56" hidden="1">#REF!</definedName>
    <definedName name="BExCTXFHFFND3M6ETHLV4ZJHW8KK" localSheetId="57" hidden="1">#REF!</definedName>
    <definedName name="BExCTXFHFFND3M6ETHLV4ZJHW8KK" hidden="1">#REF!</definedName>
    <definedName name="BExCTYBZESZ1E0LYV5V8QAHC68KV" localSheetId="4" hidden="1">#REF!</definedName>
    <definedName name="BExCTYBZESZ1E0LYV5V8QAHC68KV" localSheetId="56" hidden="1">#REF!</definedName>
    <definedName name="BExCTYBZESZ1E0LYV5V8QAHC68KV" localSheetId="57" hidden="1">#REF!</definedName>
    <definedName name="BExCTYBZESZ1E0LYV5V8QAHC68KV" hidden="1">#REF!</definedName>
    <definedName name="BExCU2Z6T8USMVIXPKWKHMCN0BBM" localSheetId="2" hidden="1">Non #REF!</definedName>
    <definedName name="BExCU2Z6T8USMVIXPKWKHMCN0BBM" localSheetId="4" hidden="1">Non #REF!</definedName>
    <definedName name="BExCU2Z6T8USMVIXPKWKHMCN0BBM" localSheetId="28" hidden="1">Non #REF!</definedName>
    <definedName name="BExCU2Z6T8USMVIXPKWKHMCN0BBM" localSheetId="72" hidden="1">Non #REF!</definedName>
    <definedName name="BExCU2Z6T8USMVIXPKWKHMCN0BBM" localSheetId="76" hidden="1">Non #REF!</definedName>
    <definedName name="BExCU2Z6T8USMVIXPKWKHMCN0BBM" localSheetId="55" hidden="1">Non #REF!</definedName>
    <definedName name="BExCU2Z6T8USMVIXPKWKHMCN0BBM" localSheetId="56" hidden="1">Non #REF!</definedName>
    <definedName name="BExCU2Z6T8USMVIXPKWKHMCN0BBM" localSheetId="57" hidden="1">Non #REF!</definedName>
    <definedName name="BExCU2Z6T8USMVIXPKWKHMCN0BBM" localSheetId="78" hidden="1">Non #REF!</definedName>
    <definedName name="BExCU2Z6T8USMVIXPKWKHMCN0BBM" localSheetId="82" hidden="1">Non #REF!</definedName>
    <definedName name="BExCU2Z6T8USMVIXPKWKHMCN0BBM" localSheetId="86" hidden="1">Non #REF!</definedName>
    <definedName name="BExCU2Z6T8USMVIXPKWKHMCN0BBM" localSheetId="59" hidden="1">Non #REF!</definedName>
    <definedName name="BExCU2Z6T8USMVIXPKWKHMCN0BBM" localSheetId="90" hidden="1">Non #REF!</definedName>
    <definedName name="BExCU2Z6T8USMVIXPKWKHMCN0BBM" localSheetId="63" hidden="1">Non #REF!</definedName>
    <definedName name="BExCU2Z6T8USMVIXPKWKHMCN0BBM" localSheetId="91" hidden="1">Non #REF!</definedName>
    <definedName name="BExCU2Z6T8USMVIXPKWKHMCN0BBM" localSheetId="67" hidden="1">Non #REF!</definedName>
    <definedName name="BExCU2Z6T8USMVIXPKWKHMCN0BBM" localSheetId="71" hidden="1">Non #REF!</definedName>
    <definedName name="BExCU2Z6T8USMVIXPKWKHMCN0BBM" localSheetId="74" hidden="1">Non #REF!</definedName>
    <definedName name="BExCU2Z6T8USMVIXPKWKHMCN0BBM" localSheetId="53" hidden="1">Non #REF!</definedName>
    <definedName name="BExCU2Z6T8USMVIXPKWKHMCN0BBM" hidden="1">Non #REF!</definedName>
    <definedName name="BExCU6KLUUNQ1R6KD5XVNHXEWNBQ" localSheetId="4" hidden="1">#REF!</definedName>
    <definedName name="BExCU6KLUUNQ1R6KD5XVNHXEWNBQ" localSheetId="56" hidden="1">#REF!</definedName>
    <definedName name="BExCU6KLUUNQ1R6KD5XVNHXEWNBQ" localSheetId="57" hidden="1">#REF!</definedName>
    <definedName name="BExCU6KLUUNQ1R6KD5XVNHXEWNBQ" hidden="1">#REF!</definedName>
    <definedName name="BExCUENY4FGHEU4CD3Z76S1XR6U0" localSheetId="4" hidden="1">#REF!</definedName>
    <definedName name="BExCUENY4FGHEU4CD3Z76S1XR6U0" localSheetId="56" hidden="1">#REF!</definedName>
    <definedName name="BExCUENY4FGHEU4CD3Z76S1XR6U0" localSheetId="57" hidden="1">#REF!</definedName>
    <definedName name="BExCUENY4FGHEU4CD3Z76S1XR6U0" hidden="1">#REF!</definedName>
    <definedName name="BExCUM5OD0FBHF5281M6PHDYJMUY" localSheetId="4" hidden="1">#REF!</definedName>
    <definedName name="BExCUM5OD0FBHF5281M6PHDYJMUY" localSheetId="56" hidden="1">#REF!</definedName>
    <definedName name="BExCUM5OD0FBHF5281M6PHDYJMUY" localSheetId="57" hidden="1">#REF!</definedName>
    <definedName name="BExCUM5OD0FBHF5281M6PHDYJMUY" hidden="1">#REF!</definedName>
    <definedName name="BExCUR8Y9GD7T172NHQXMCOF1BSE" localSheetId="4" hidden="1">#REF!</definedName>
    <definedName name="BExCUR8Y9GD7T172NHQXMCOF1BSE" localSheetId="56" hidden="1">#REF!</definedName>
    <definedName name="BExCUR8Y9GD7T172NHQXMCOF1BSE" localSheetId="57" hidden="1">#REF!</definedName>
    <definedName name="BExCUR8Y9GD7T172NHQXMCOF1BSE" hidden="1">#REF!</definedName>
    <definedName name="BExCUSR28YU0H9N6NGNYNIY93RR7" localSheetId="4" hidden="1">#REF!</definedName>
    <definedName name="BExCUSR28YU0H9N6NGNYNIY93RR7" localSheetId="56" hidden="1">#REF!</definedName>
    <definedName name="BExCUSR28YU0H9N6NGNYNIY93RR7" localSheetId="57" hidden="1">#REF!</definedName>
    <definedName name="BExCUSR28YU0H9N6NGNYNIY93RR7" hidden="1">#REF!</definedName>
    <definedName name="BExCUWCIRHLPA5EHZDHV8GL3EZ75" localSheetId="4" hidden="1">#REF!</definedName>
    <definedName name="BExCUWCIRHLPA5EHZDHV8GL3EZ75" localSheetId="56" hidden="1">#REF!</definedName>
    <definedName name="BExCUWCIRHLPA5EHZDHV8GL3EZ75" localSheetId="57" hidden="1">#REF!</definedName>
    <definedName name="BExCUWCIRHLPA5EHZDHV8GL3EZ75" hidden="1">#REF!</definedName>
    <definedName name="BExCV26U3MQMWL7AQ79TLL7S63P3" localSheetId="4" hidden="1">#REF!</definedName>
    <definedName name="BExCV26U3MQMWL7AQ79TLL7S63P3" localSheetId="56" hidden="1">#REF!</definedName>
    <definedName name="BExCV26U3MQMWL7AQ79TLL7S63P3" localSheetId="57" hidden="1">#REF!</definedName>
    <definedName name="BExCV26U3MQMWL7AQ79TLL7S63P3" hidden="1">#REF!</definedName>
    <definedName name="BExCVBC0PKG22USM4GFDQEGDEBRI" localSheetId="4" hidden="1">#REF!</definedName>
    <definedName name="BExCVBC0PKG22USM4GFDQEGDEBRI" localSheetId="56" hidden="1">#REF!</definedName>
    <definedName name="BExCVBC0PKG22USM4GFDQEGDEBRI" localSheetId="57" hidden="1">#REF!</definedName>
    <definedName name="BExCVBC0PKG22USM4GFDQEGDEBRI" hidden="1">#REF!</definedName>
    <definedName name="BExCVGKR4EFW6HER3NJZ7N7NI2I1" localSheetId="4" hidden="1">#REF!</definedName>
    <definedName name="BExCVGKR4EFW6HER3NJZ7N7NI2I1" localSheetId="56" hidden="1">#REF!</definedName>
    <definedName name="BExCVGKR4EFW6HER3NJZ7N7NI2I1" localSheetId="57" hidden="1">#REF!</definedName>
    <definedName name="BExCVGKR4EFW6HER3NJZ7N7NI2I1" hidden="1">#REF!</definedName>
    <definedName name="BExCVKRS94WZFMNDJPFHQOKJO7VX" localSheetId="4" hidden="1">#REF!</definedName>
    <definedName name="BExCVKRS94WZFMNDJPFHQOKJO7VX" localSheetId="56" hidden="1">#REF!</definedName>
    <definedName name="BExCVKRS94WZFMNDJPFHQOKJO7VX" localSheetId="57" hidden="1">#REF!</definedName>
    <definedName name="BExCVKRS94WZFMNDJPFHQOKJO7VX" hidden="1">#REF!</definedName>
    <definedName name="BExCW0NNZ9HFV6U5KNMT6KFAK5X1" localSheetId="4" hidden="1">#REF!</definedName>
    <definedName name="BExCW0NNZ9HFV6U5KNMT6KFAK5X1" localSheetId="56" hidden="1">#REF!</definedName>
    <definedName name="BExCW0NNZ9HFV6U5KNMT6KFAK5X1" localSheetId="57" hidden="1">#REF!</definedName>
    <definedName name="BExCW0NNZ9HFV6U5KNMT6KFAK5X1" hidden="1">#REF!</definedName>
    <definedName name="BExCW2WJK73F42XYDAJ5NEGEHB28" localSheetId="4" hidden="1">#REF!</definedName>
    <definedName name="BExCW2WJK73F42XYDAJ5NEGEHB28" localSheetId="56" hidden="1">#REF!</definedName>
    <definedName name="BExCW2WJK73F42XYDAJ5NEGEHB28" localSheetId="57" hidden="1">#REF!</definedName>
    <definedName name="BExCW2WJK73F42XYDAJ5NEGEHB28" hidden="1">#REF!</definedName>
    <definedName name="BExCWGZN8B0JC08KJKJVE3FRHVCW" localSheetId="4" hidden="1">#REF!</definedName>
    <definedName name="BExCWGZN8B0JC08KJKJVE3FRHVCW" localSheetId="56" hidden="1">#REF!</definedName>
    <definedName name="BExCWGZN8B0JC08KJKJVE3FRHVCW" localSheetId="57" hidden="1">#REF!</definedName>
    <definedName name="BExCWGZN8B0JC08KJKJVE3FRHVCW" hidden="1">#REF!</definedName>
    <definedName name="BExCWP2XV7H92SE5S803HZYLNA6P" localSheetId="4" hidden="1">#REF!</definedName>
    <definedName name="BExCWP2XV7H92SE5S803HZYLNA6P" localSheetId="56" hidden="1">#REF!</definedName>
    <definedName name="BExCWP2XV7H92SE5S803HZYLNA6P" localSheetId="57" hidden="1">#REF!</definedName>
    <definedName name="BExCWP2XV7H92SE5S803HZYLNA6P" hidden="1">#REF!</definedName>
    <definedName name="BExCXFWIRN2LZTS1XWAP64X1EQ4B" localSheetId="4" hidden="1">#REF!</definedName>
    <definedName name="BExCXFWIRN2LZTS1XWAP64X1EQ4B" localSheetId="56" hidden="1">#REF!</definedName>
    <definedName name="BExCXFWIRN2LZTS1XWAP64X1EQ4B" localSheetId="57" hidden="1">#REF!</definedName>
    <definedName name="BExCXFWIRN2LZTS1XWAP64X1EQ4B" hidden="1">#REF!</definedName>
    <definedName name="BExCXKJUZLFH79GF90ZSKLYI287K" localSheetId="4" hidden="1">#REF!</definedName>
    <definedName name="BExCXKJUZLFH79GF90ZSKLYI287K" localSheetId="56" hidden="1">#REF!</definedName>
    <definedName name="BExCXKJUZLFH79GF90ZSKLYI287K" localSheetId="57" hidden="1">#REF!</definedName>
    <definedName name="BExCXKJUZLFH79GF90ZSKLYI287K" hidden="1">#REF!</definedName>
    <definedName name="BExCXRFURQZRA5KKG539ELO1CWEE" localSheetId="4" hidden="1">#REF!</definedName>
    <definedName name="BExCXRFURQZRA5KKG539ELO1CWEE" localSheetId="56" hidden="1">#REF!</definedName>
    <definedName name="BExCXRFURQZRA5KKG539ELO1CWEE" localSheetId="57" hidden="1">#REF!</definedName>
    <definedName name="BExCXRFURQZRA5KKG539ELO1CWEE" hidden="1">#REF!</definedName>
    <definedName name="BExCXVN334RLMSOFJZTJ8OZ2NMMA" localSheetId="4" hidden="1">#REF!</definedName>
    <definedName name="BExCXVN334RLMSOFJZTJ8OZ2NMMA" localSheetId="56" hidden="1">#REF!</definedName>
    <definedName name="BExCXVN334RLMSOFJZTJ8OZ2NMMA" localSheetId="57" hidden="1">#REF!</definedName>
    <definedName name="BExCXVN334RLMSOFJZTJ8OZ2NMMA" hidden="1">#REF!</definedName>
    <definedName name="BExCY0VTH41W3B9XU4BEK8X3IXAQ" localSheetId="4" hidden="1">#REF!</definedName>
    <definedName name="BExCY0VTH41W3B9XU4BEK8X3IXAQ" localSheetId="56" hidden="1">#REF!</definedName>
    <definedName name="BExCY0VTH41W3B9XU4BEK8X3IXAQ" localSheetId="57" hidden="1">#REF!</definedName>
    <definedName name="BExCY0VTH41W3B9XU4BEK8X3IXAQ" hidden="1">#REF!</definedName>
    <definedName name="BExCY410UM4UD6243OXG7PSNMVMX" localSheetId="4" hidden="1">#REF!</definedName>
    <definedName name="BExCY410UM4UD6243OXG7PSNMVMX" localSheetId="56" hidden="1">#REF!</definedName>
    <definedName name="BExCY410UM4UD6243OXG7PSNMVMX" localSheetId="57" hidden="1">#REF!</definedName>
    <definedName name="BExCY410UM4UD6243OXG7PSNMVMX" hidden="1">#REF!</definedName>
    <definedName name="BExCYI4BOXZB01BK63XTA4FUM5QC" localSheetId="4" hidden="1">#REF!</definedName>
    <definedName name="BExCYI4BOXZB01BK63XTA4FUM5QC" localSheetId="56" hidden="1">#REF!</definedName>
    <definedName name="BExCYI4BOXZB01BK63XTA4FUM5QC" localSheetId="57" hidden="1">#REF!</definedName>
    <definedName name="BExCYI4BOXZB01BK63XTA4FUM5QC" hidden="1">#REF!</definedName>
    <definedName name="BExCYLV2G2DEAZ0SCXNU57OONNWO" localSheetId="4" hidden="1">#REF!</definedName>
    <definedName name="BExCYLV2G2DEAZ0SCXNU57OONNWO" localSheetId="56" hidden="1">#REF!</definedName>
    <definedName name="BExCYLV2G2DEAZ0SCXNU57OONNWO" localSheetId="57" hidden="1">#REF!</definedName>
    <definedName name="BExCYLV2G2DEAZ0SCXNU57OONNWO" hidden="1">#REF!</definedName>
    <definedName name="BExCYNICVSLRUUJLXT7DTS6S4ZGT" localSheetId="4" hidden="1">#REF!</definedName>
    <definedName name="BExCYNICVSLRUUJLXT7DTS6S4ZGT" localSheetId="56" hidden="1">#REF!</definedName>
    <definedName name="BExCYNICVSLRUUJLXT7DTS6S4ZGT" localSheetId="57" hidden="1">#REF!</definedName>
    <definedName name="BExCYNICVSLRUUJLXT7DTS6S4ZGT" hidden="1">#REF!</definedName>
    <definedName name="BExCZ5HQN6XZF5R261T7JYSL5LGC" localSheetId="4" hidden="1">#REF!</definedName>
    <definedName name="BExCZ5HQN6XZF5R261T7JYSL5LGC" localSheetId="56" hidden="1">#REF!</definedName>
    <definedName name="BExCZ5HQN6XZF5R261T7JYSL5LGC" localSheetId="57" hidden="1">#REF!</definedName>
    <definedName name="BExCZ5HQN6XZF5R261T7JYSL5LGC" hidden="1">#REF!</definedName>
    <definedName name="BExCZCZGQ86NY068TOWPFAB1NT5F" localSheetId="4" hidden="1">#REF!</definedName>
    <definedName name="BExCZCZGQ86NY068TOWPFAB1NT5F" localSheetId="56" hidden="1">#REF!</definedName>
    <definedName name="BExCZCZGQ86NY068TOWPFAB1NT5F" localSheetId="57" hidden="1">#REF!</definedName>
    <definedName name="BExCZCZGQ86NY068TOWPFAB1NT5F" hidden="1">#REF!</definedName>
    <definedName name="BExCZIIYIVR25RPUAFTTOCSM7P42" localSheetId="4" hidden="1">#REF!</definedName>
    <definedName name="BExCZIIYIVR25RPUAFTTOCSM7P42" localSheetId="56" hidden="1">#REF!</definedName>
    <definedName name="BExCZIIYIVR25RPUAFTTOCSM7P42" localSheetId="57" hidden="1">#REF!</definedName>
    <definedName name="BExCZIIYIVR25RPUAFTTOCSM7P42" hidden="1">#REF!</definedName>
    <definedName name="BExCZM9XH4XUD9QRY91GAM9RK768" localSheetId="4" hidden="1">#REF!</definedName>
    <definedName name="BExCZM9XH4XUD9QRY91GAM9RK768" localSheetId="56" hidden="1">#REF!</definedName>
    <definedName name="BExCZM9XH4XUD9QRY91GAM9RK768" localSheetId="57" hidden="1">#REF!</definedName>
    <definedName name="BExCZM9XH4XUD9QRY91GAM9RK768" hidden="1">#REF!</definedName>
    <definedName name="BExCZQ66N5428XESTJIZ9SGA69OX" localSheetId="4" hidden="1">#REF!</definedName>
    <definedName name="BExCZQ66N5428XESTJIZ9SGA69OX" localSheetId="56" hidden="1">#REF!</definedName>
    <definedName name="BExCZQ66N5428XESTJIZ9SGA69OX" localSheetId="57" hidden="1">#REF!</definedName>
    <definedName name="BExCZQ66N5428XESTJIZ9SGA69OX" hidden="1">#REF!</definedName>
    <definedName name="BExCZU2H25ZRULUF0IBI1KKCMO8U" localSheetId="4" hidden="1">#REF!</definedName>
    <definedName name="BExCZU2H25ZRULUF0IBI1KKCMO8U" localSheetId="56" hidden="1">#REF!</definedName>
    <definedName name="BExCZU2H25ZRULUF0IBI1KKCMO8U" localSheetId="57" hidden="1">#REF!</definedName>
    <definedName name="BExCZU2H25ZRULUF0IBI1KKCMO8U" hidden="1">#REF!</definedName>
    <definedName name="BExCZYPNYGYA2T3R2JYDTXL3SL1G" localSheetId="4" hidden="1">#REF!</definedName>
    <definedName name="BExCZYPNYGYA2T3R2JYDTXL3SL1G" localSheetId="56" hidden="1">#REF!</definedName>
    <definedName name="BExCZYPNYGYA2T3R2JYDTXL3SL1G" localSheetId="57" hidden="1">#REF!</definedName>
    <definedName name="BExCZYPNYGYA2T3R2JYDTXL3SL1G" hidden="1">#REF!</definedName>
    <definedName name="BExD00D2W6UZOOXXQTL454X9HU8E" localSheetId="4" hidden="1">#REF!</definedName>
    <definedName name="BExD00D2W6UZOOXXQTL454X9HU8E" localSheetId="56" hidden="1">#REF!</definedName>
    <definedName name="BExD00D2W6UZOOXXQTL454X9HU8E" localSheetId="57" hidden="1">#REF!</definedName>
    <definedName name="BExD00D2W6UZOOXXQTL454X9HU8E" hidden="1">#REF!</definedName>
    <definedName name="BExD07USQ1SQJR2V0X3ARSA7Q98A" localSheetId="4" hidden="1">#REF!</definedName>
    <definedName name="BExD07USQ1SQJR2V0X3ARSA7Q98A" localSheetId="56" hidden="1">#REF!</definedName>
    <definedName name="BExD07USQ1SQJR2V0X3ARSA7Q98A" localSheetId="57" hidden="1">#REF!</definedName>
    <definedName name="BExD07USQ1SQJR2V0X3ARSA7Q98A" hidden="1">#REF!</definedName>
    <definedName name="BExD0CY8L6P71U7HVJQG5GAI2UIN" localSheetId="4" hidden="1">#REF!</definedName>
    <definedName name="BExD0CY8L6P71U7HVJQG5GAI2UIN" localSheetId="56" hidden="1">#REF!</definedName>
    <definedName name="BExD0CY8L6P71U7HVJQG5GAI2UIN" localSheetId="57" hidden="1">#REF!</definedName>
    <definedName name="BExD0CY8L6P71U7HVJQG5GAI2UIN" hidden="1">#REF!</definedName>
    <definedName name="BExD0KQLH2A8EKGMCWGTBV8WS6JH" localSheetId="4" hidden="1">#REF!</definedName>
    <definedName name="BExD0KQLH2A8EKGMCWGTBV8WS6JH" localSheetId="56" hidden="1">#REF!</definedName>
    <definedName name="BExD0KQLH2A8EKGMCWGTBV8WS6JH" localSheetId="57" hidden="1">#REF!</definedName>
    <definedName name="BExD0KQLH2A8EKGMCWGTBV8WS6JH" hidden="1">#REF!</definedName>
    <definedName name="BExD0RHFP0BT88XUEPXLV4QEG7LP" localSheetId="4" hidden="1">#REF!</definedName>
    <definedName name="BExD0RHFP0BT88XUEPXLV4QEG7LP" localSheetId="56" hidden="1">#REF!</definedName>
    <definedName name="BExD0RHFP0BT88XUEPXLV4QEG7LP" localSheetId="57" hidden="1">#REF!</definedName>
    <definedName name="BExD0RHFP0BT88XUEPXLV4QEG7LP" hidden="1">#REF!</definedName>
    <definedName name="BExD1M7GJL1TOP2R6Q8N78F8V253" localSheetId="4" hidden="1">#REF!</definedName>
    <definedName name="BExD1M7GJL1TOP2R6Q8N78F8V253" localSheetId="56" hidden="1">#REF!</definedName>
    <definedName name="BExD1M7GJL1TOP2R6Q8N78F8V253" localSheetId="57" hidden="1">#REF!</definedName>
    <definedName name="BExD1M7GJL1TOP2R6Q8N78F8V253" hidden="1">#REF!</definedName>
    <definedName name="BExD1MSVDAL0PVZE52S9O8VMDRYZ" localSheetId="4" hidden="1">#REF!</definedName>
    <definedName name="BExD1MSVDAL0PVZE52S9O8VMDRYZ" localSheetId="56" hidden="1">#REF!</definedName>
    <definedName name="BExD1MSVDAL0PVZE52S9O8VMDRYZ" localSheetId="57" hidden="1">#REF!</definedName>
    <definedName name="BExD1MSVDAL0PVZE52S9O8VMDRYZ" hidden="1">#REF!</definedName>
    <definedName name="BExD1NPDQJ71L4W827RZP1ZEIWU9" localSheetId="4" hidden="1">#REF!</definedName>
    <definedName name="BExD1NPDQJ71L4W827RZP1ZEIWU9" localSheetId="56" hidden="1">#REF!</definedName>
    <definedName name="BExD1NPDQJ71L4W827RZP1ZEIWU9" localSheetId="57" hidden="1">#REF!</definedName>
    <definedName name="BExD1NPDQJ71L4W827RZP1ZEIWU9" hidden="1">#REF!</definedName>
    <definedName name="BExD1T3G07TFT6ZM4AZOJNNW6YKD" localSheetId="4" hidden="1">#REF!</definedName>
    <definedName name="BExD1T3G07TFT6ZM4AZOJNNW6YKD" localSheetId="56" hidden="1">#REF!</definedName>
    <definedName name="BExD1T3G07TFT6ZM4AZOJNNW6YKD" localSheetId="57" hidden="1">#REF!</definedName>
    <definedName name="BExD1T3G07TFT6ZM4AZOJNNW6YKD" hidden="1">#REF!</definedName>
    <definedName name="BExD29A40LJKA6UOU3PT3JTE3RN0" localSheetId="4" hidden="1">#REF!</definedName>
    <definedName name="BExD29A40LJKA6UOU3PT3JTE3RN0" localSheetId="56" hidden="1">#REF!</definedName>
    <definedName name="BExD29A40LJKA6UOU3PT3JTE3RN0" localSheetId="57" hidden="1">#REF!</definedName>
    <definedName name="BExD29A40LJKA6UOU3PT3JTE3RN0" hidden="1">#REF!</definedName>
    <definedName name="BExD2BZ7J8ITY5CGCF7Z43Y7C4GR" localSheetId="4" hidden="1">#REF!</definedName>
    <definedName name="BExD2BZ7J8ITY5CGCF7Z43Y7C4GR" localSheetId="56" hidden="1">#REF!</definedName>
    <definedName name="BExD2BZ7J8ITY5CGCF7Z43Y7C4GR" localSheetId="57" hidden="1">#REF!</definedName>
    <definedName name="BExD2BZ7J8ITY5CGCF7Z43Y7C4GR" hidden="1">#REF!</definedName>
    <definedName name="BExD2FQ5VQ82Y7ZK7G6I6ZPINUKE" localSheetId="4" hidden="1">#REF!</definedName>
    <definedName name="BExD2FQ5VQ82Y7ZK7G6I6ZPINUKE" localSheetId="56" hidden="1">#REF!</definedName>
    <definedName name="BExD2FQ5VQ82Y7ZK7G6I6ZPINUKE" localSheetId="57" hidden="1">#REF!</definedName>
    <definedName name="BExD2FQ5VQ82Y7ZK7G6I6ZPINUKE" hidden="1">#REF!</definedName>
    <definedName name="BExD2GRUIS4WRTAPTERVBI3N9GQZ" localSheetId="4" hidden="1">#REF!</definedName>
    <definedName name="BExD2GRUIS4WRTAPTERVBI3N9GQZ" localSheetId="56" hidden="1">#REF!</definedName>
    <definedName name="BExD2GRUIS4WRTAPTERVBI3N9GQZ" localSheetId="57" hidden="1">#REF!</definedName>
    <definedName name="BExD2GRUIS4WRTAPTERVBI3N9GQZ" hidden="1">#REF!</definedName>
    <definedName name="BExD2P0G5LGQ88NPF18RZ0HYI8CM" localSheetId="4" hidden="1">#REF!</definedName>
    <definedName name="BExD2P0G5LGQ88NPF18RZ0HYI8CM" localSheetId="56" hidden="1">#REF!</definedName>
    <definedName name="BExD2P0G5LGQ88NPF18RZ0HYI8CM" localSheetId="57" hidden="1">#REF!</definedName>
    <definedName name="BExD2P0G5LGQ88NPF18RZ0HYI8CM" hidden="1">#REF!</definedName>
    <definedName name="BExD2WT0TGJJEOJKKR6FLVAFE0FP" localSheetId="4" hidden="1">#REF!</definedName>
    <definedName name="BExD2WT0TGJJEOJKKR6FLVAFE0FP" localSheetId="56" hidden="1">#REF!</definedName>
    <definedName name="BExD2WT0TGJJEOJKKR6FLVAFE0FP" localSheetId="57" hidden="1">#REF!</definedName>
    <definedName name="BExD2WT0TGJJEOJKKR6FLVAFE0FP" hidden="1">#REF!</definedName>
    <definedName name="BExD35CL7KIVAFUMUULT3P95ULBA" localSheetId="4" hidden="1">#REF!</definedName>
    <definedName name="BExD35CL7KIVAFUMUULT3P95ULBA" localSheetId="56" hidden="1">#REF!</definedName>
    <definedName name="BExD35CL7KIVAFUMUULT3P95ULBA" localSheetId="57" hidden="1">#REF!</definedName>
    <definedName name="BExD35CL7KIVAFUMUULT3P95ULBA" hidden="1">#REF!</definedName>
    <definedName name="BExD3HS9Q2CVDJXS8JKWYQ3F0QAX" localSheetId="4" hidden="1">#REF!</definedName>
    <definedName name="BExD3HS9Q2CVDJXS8JKWYQ3F0QAX" localSheetId="56" hidden="1">#REF!</definedName>
    <definedName name="BExD3HS9Q2CVDJXS8JKWYQ3F0QAX" localSheetId="57" hidden="1">#REF!</definedName>
    <definedName name="BExD3HS9Q2CVDJXS8JKWYQ3F0QAX" hidden="1">#REF!</definedName>
    <definedName name="BExD3IDW6F9VNAJ3NMHL064MIKWZ" localSheetId="4" hidden="1">#REF!</definedName>
    <definedName name="BExD3IDW6F9VNAJ3NMHL064MIKWZ" localSheetId="56" hidden="1">#REF!</definedName>
    <definedName name="BExD3IDW6F9VNAJ3NMHL064MIKWZ" localSheetId="57" hidden="1">#REF!</definedName>
    <definedName name="BExD3IDW6F9VNAJ3NMHL064MIKWZ" hidden="1">#REF!</definedName>
    <definedName name="BExD3L8FRNV8IO627589LYZOE77W" localSheetId="4" hidden="1">#REF!</definedName>
    <definedName name="BExD3L8FRNV8IO627589LYZOE77W" localSheetId="56" hidden="1">#REF!</definedName>
    <definedName name="BExD3L8FRNV8IO627589LYZOE77W" localSheetId="57" hidden="1">#REF!</definedName>
    <definedName name="BExD3L8FRNV8IO627589LYZOE77W" hidden="1">#REF!</definedName>
    <definedName name="BExD3LDRHE6EDTIOJI77OI3FSTN1" localSheetId="4" hidden="1">#REF!</definedName>
    <definedName name="BExD3LDRHE6EDTIOJI77OI3FSTN1" localSheetId="56" hidden="1">#REF!</definedName>
    <definedName name="BExD3LDRHE6EDTIOJI77OI3FSTN1" localSheetId="57" hidden="1">#REF!</definedName>
    <definedName name="BExD3LDRHE6EDTIOJI77OI3FSTN1" hidden="1">#REF!</definedName>
    <definedName name="BExD3M4NOUXPJ1SZT73XO2IBWWRO" localSheetId="4" hidden="1">#REF!</definedName>
    <definedName name="BExD3M4NOUXPJ1SZT73XO2IBWWRO" localSheetId="56" hidden="1">#REF!</definedName>
    <definedName name="BExD3M4NOUXPJ1SZT73XO2IBWWRO" localSheetId="57" hidden="1">#REF!</definedName>
    <definedName name="BExD3M4NOUXPJ1SZT73XO2IBWWRO" hidden="1">#REF!</definedName>
    <definedName name="BExD3O8BH53MQRGVF9PYLZEVBDN0" localSheetId="4" hidden="1">#REF!</definedName>
    <definedName name="BExD3O8BH53MQRGVF9PYLZEVBDN0" localSheetId="56" hidden="1">#REF!</definedName>
    <definedName name="BExD3O8BH53MQRGVF9PYLZEVBDN0" localSheetId="57" hidden="1">#REF!</definedName>
    <definedName name="BExD3O8BH53MQRGVF9PYLZEVBDN0" hidden="1">#REF!</definedName>
    <definedName name="BExD3QMNXOZ96NWQTHT8NKQHRLSB" localSheetId="4" hidden="1">#REF!</definedName>
    <definedName name="BExD3QMNXOZ96NWQTHT8NKQHRLSB" localSheetId="56" hidden="1">#REF!</definedName>
    <definedName name="BExD3QMNXOZ96NWQTHT8NKQHRLSB" localSheetId="57" hidden="1">#REF!</definedName>
    <definedName name="BExD3QMNXOZ96NWQTHT8NKQHRLSB" hidden="1">#REF!</definedName>
    <definedName name="BExD3UIQPFG8IJ1FUOVI0VDQBRX0" localSheetId="4" hidden="1">#REF!</definedName>
    <definedName name="BExD3UIQPFG8IJ1FUOVI0VDQBRX0" localSheetId="56" hidden="1">#REF!</definedName>
    <definedName name="BExD3UIQPFG8IJ1FUOVI0VDQBRX0" localSheetId="57" hidden="1">#REF!</definedName>
    <definedName name="BExD3UIQPFG8IJ1FUOVI0VDQBRX0" hidden="1">#REF!</definedName>
    <definedName name="BExD45M5YRDPEWV06C0LF0Y5K4HF" localSheetId="4" hidden="1">#REF!</definedName>
    <definedName name="BExD45M5YRDPEWV06C0LF0Y5K4HF" localSheetId="56" hidden="1">#REF!</definedName>
    <definedName name="BExD45M5YRDPEWV06C0LF0Y5K4HF" localSheetId="57" hidden="1">#REF!</definedName>
    <definedName name="BExD45M5YRDPEWV06C0LF0Y5K4HF" hidden="1">#REF!</definedName>
    <definedName name="BExD47K7Z4YT8C2OO4JSEQ80KPXR" localSheetId="4" hidden="1">#REF!</definedName>
    <definedName name="BExD47K7Z4YT8C2OO4JSEQ80KPXR" localSheetId="56" hidden="1">#REF!</definedName>
    <definedName name="BExD47K7Z4YT8C2OO4JSEQ80KPXR" localSheetId="57" hidden="1">#REF!</definedName>
    <definedName name="BExD47K7Z4YT8C2OO4JSEQ80KPXR" hidden="1">#REF!</definedName>
    <definedName name="BExD48LVZ5A8K6J2OIDSDVAB7PMI" localSheetId="4" hidden="1">#REF!</definedName>
    <definedName name="BExD48LVZ5A8K6J2OIDSDVAB7PMI" localSheetId="56" hidden="1">#REF!</definedName>
    <definedName name="BExD48LVZ5A8K6J2OIDSDVAB7PMI" localSheetId="57" hidden="1">#REF!</definedName>
    <definedName name="BExD48LVZ5A8K6J2OIDSDVAB7PMI" hidden="1">#REF!</definedName>
    <definedName name="BExD49I9J34JPYCXQX8YBZIA7D4I" localSheetId="4" hidden="1">#REF!</definedName>
    <definedName name="BExD49I9J34JPYCXQX8YBZIA7D4I" localSheetId="56" hidden="1">#REF!</definedName>
    <definedName name="BExD49I9J34JPYCXQX8YBZIA7D4I" localSheetId="57" hidden="1">#REF!</definedName>
    <definedName name="BExD49I9J34JPYCXQX8YBZIA7D4I" hidden="1">#REF!</definedName>
    <definedName name="BExD4CNMEFBHRAZKJQJDP6957OIW" localSheetId="4" hidden="1">#REF!</definedName>
    <definedName name="BExD4CNMEFBHRAZKJQJDP6957OIW" localSheetId="56" hidden="1">#REF!</definedName>
    <definedName name="BExD4CNMEFBHRAZKJQJDP6957OIW" localSheetId="57" hidden="1">#REF!</definedName>
    <definedName name="BExD4CNMEFBHRAZKJQJDP6957OIW" hidden="1">#REF!</definedName>
    <definedName name="BExD4H5GRCAQ0C4HO2CNS6FMCWD2" localSheetId="4" hidden="1">#REF!</definedName>
    <definedName name="BExD4H5GRCAQ0C4HO2CNS6FMCWD2" localSheetId="56" hidden="1">#REF!</definedName>
    <definedName name="BExD4H5GRCAQ0C4HO2CNS6FMCWD2" localSheetId="57" hidden="1">#REF!</definedName>
    <definedName name="BExD4H5GRCAQ0C4HO2CNS6FMCWD2" hidden="1">#REF!</definedName>
    <definedName name="BExD4I75INT062HRVRUJO2ZBKF3D" localSheetId="4" hidden="1">#REF!</definedName>
    <definedName name="BExD4I75INT062HRVRUJO2ZBKF3D" localSheetId="56" hidden="1">#REF!</definedName>
    <definedName name="BExD4I75INT062HRVRUJO2ZBKF3D" localSheetId="57" hidden="1">#REF!</definedName>
    <definedName name="BExD4I75INT062HRVRUJO2ZBKF3D" hidden="1">#REF!</definedName>
    <definedName name="BExD4RXVZPQGV1RIDPUC6XKL1ZSF" localSheetId="4" hidden="1">#REF!</definedName>
    <definedName name="BExD4RXVZPQGV1RIDPUC6XKL1ZSF" localSheetId="56" hidden="1">#REF!</definedName>
    <definedName name="BExD4RXVZPQGV1RIDPUC6XKL1ZSF" localSheetId="57" hidden="1">#REF!</definedName>
    <definedName name="BExD4RXVZPQGV1RIDPUC6XKL1ZSF" hidden="1">#REF!</definedName>
    <definedName name="BExD4TADDG8AJ703VRKQLSKRCXO8" localSheetId="4" hidden="1">#REF!</definedName>
    <definedName name="BExD4TADDG8AJ703VRKQLSKRCXO8" localSheetId="28" hidden="1">#REF!</definedName>
    <definedName name="BExD4TADDG8AJ703VRKQLSKRCXO8" localSheetId="56" hidden="1">#REF!</definedName>
    <definedName name="BExD4TADDG8AJ703VRKQLSKRCXO8" localSheetId="57" hidden="1">#REF!</definedName>
    <definedName name="BExD4TADDG8AJ703VRKQLSKRCXO8" hidden="1">#REF!</definedName>
    <definedName name="BExD51Z92ZWISIWAHHFL279NF7UI" localSheetId="4" hidden="1">#REF!</definedName>
    <definedName name="BExD51Z92ZWISIWAHHFL279NF7UI" localSheetId="56" hidden="1">#REF!</definedName>
    <definedName name="BExD51Z92ZWISIWAHHFL279NF7UI" localSheetId="57" hidden="1">#REF!</definedName>
    <definedName name="BExD51Z92ZWISIWAHHFL279NF7UI" hidden="1">#REF!</definedName>
    <definedName name="BExD52VNX0VM6EK4VO6QOHECU3AI" localSheetId="4" hidden="1">#REF!</definedName>
    <definedName name="BExD52VNX0VM6EK4VO6QOHECU3AI" localSheetId="56" hidden="1">#REF!</definedName>
    <definedName name="BExD52VNX0VM6EK4VO6QOHECU3AI" localSheetId="57" hidden="1">#REF!</definedName>
    <definedName name="BExD52VNX0VM6EK4VO6QOHECU3AI" hidden="1">#REF!</definedName>
    <definedName name="BExD54Z5YAO22HZQLRV6KBGJ4DL2" localSheetId="4" hidden="1">#REF!</definedName>
    <definedName name="BExD54Z5YAO22HZQLRV6KBGJ4DL2" localSheetId="56" hidden="1">#REF!</definedName>
    <definedName name="BExD54Z5YAO22HZQLRV6KBGJ4DL2" localSheetId="57" hidden="1">#REF!</definedName>
    <definedName name="BExD54Z5YAO22HZQLRV6KBGJ4DL2" hidden="1">#REF!</definedName>
    <definedName name="BExD5EPPSRBSUQFCES2DK5FTGMR3" localSheetId="2" hidden="1">Non #REF!</definedName>
    <definedName name="BExD5EPPSRBSUQFCES2DK5FTGMR3" localSheetId="4" hidden="1">Non #REF!</definedName>
    <definedName name="BExD5EPPSRBSUQFCES2DK5FTGMR3" localSheetId="28" hidden="1">Non #REF!</definedName>
    <definedName name="BExD5EPPSRBSUQFCES2DK5FTGMR3" localSheetId="72" hidden="1">Non #REF!</definedName>
    <definedName name="BExD5EPPSRBSUQFCES2DK5FTGMR3" localSheetId="76" hidden="1">Non #REF!</definedName>
    <definedName name="BExD5EPPSRBSUQFCES2DK5FTGMR3" localSheetId="55" hidden="1">Non #REF!</definedName>
    <definedName name="BExD5EPPSRBSUQFCES2DK5FTGMR3" localSheetId="56" hidden="1">Non #REF!</definedName>
    <definedName name="BExD5EPPSRBSUQFCES2DK5FTGMR3" localSheetId="57" hidden="1">Non #REF!</definedName>
    <definedName name="BExD5EPPSRBSUQFCES2DK5FTGMR3" localSheetId="78" hidden="1">Non #REF!</definedName>
    <definedName name="BExD5EPPSRBSUQFCES2DK5FTGMR3" localSheetId="82" hidden="1">Non #REF!</definedName>
    <definedName name="BExD5EPPSRBSUQFCES2DK5FTGMR3" localSheetId="86" hidden="1">Non #REF!</definedName>
    <definedName name="BExD5EPPSRBSUQFCES2DK5FTGMR3" localSheetId="59" hidden="1">Non #REF!</definedName>
    <definedName name="BExD5EPPSRBSUQFCES2DK5FTGMR3" localSheetId="90" hidden="1">Non #REF!</definedName>
    <definedName name="BExD5EPPSRBSUQFCES2DK5FTGMR3" localSheetId="63" hidden="1">Non #REF!</definedName>
    <definedName name="BExD5EPPSRBSUQFCES2DK5FTGMR3" localSheetId="91" hidden="1">Non #REF!</definedName>
    <definedName name="BExD5EPPSRBSUQFCES2DK5FTGMR3" localSheetId="67" hidden="1">Non #REF!</definedName>
    <definedName name="BExD5EPPSRBSUQFCES2DK5FTGMR3" localSheetId="71" hidden="1">Non #REF!</definedName>
    <definedName name="BExD5EPPSRBSUQFCES2DK5FTGMR3" localSheetId="74" hidden="1">Non #REF!</definedName>
    <definedName name="BExD5EPPSRBSUQFCES2DK5FTGMR3" localSheetId="53" hidden="1">Non #REF!</definedName>
    <definedName name="BExD5EPPSRBSUQFCES2DK5FTGMR3" hidden="1">Non #REF!</definedName>
    <definedName name="BExD5LGJSLH6BF88EH87B3IHDTN4" localSheetId="4" hidden="1">#REF!</definedName>
    <definedName name="BExD5LGJSLH6BF88EH87B3IHDTN4" localSheetId="56" hidden="1">#REF!</definedName>
    <definedName name="BExD5LGJSLH6BF88EH87B3IHDTN4" localSheetId="57" hidden="1">#REF!</definedName>
    <definedName name="BExD5LGJSLH6BF88EH87B3IHDTN4" hidden="1">#REF!</definedName>
    <definedName name="BExD5NUWCK8UGT3W8VZIVAJ3HNKR" localSheetId="4" hidden="1">#REF!</definedName>
    <definedName name="BExD5NUWCK8UGT3W8VZIVAJ3HNKR" localSheetId="56" hidden="1">#REF!</definedName>
    <definedName name="BExD5NUWCK8UGT3W8VZIVAJ3HNKR" localSheetId="57" hidden="1">#REF!</definedName>
    <definedName name="BExD5NUWCK8UGT3W8VZIVAJ3HNKR" hidden="1">#REF!</definedName>
    <definedName name="BExD5S1YHKJHQCAZZBJ8YYO93AH0" localSheetId="4" hidden="1">#REF!</definedName>
    <definedName name="BExD5S1YHKJHQCAZZBJ8YYO93AH0" localSheetId="56" hidden="1">#REF!</definedName>
    <definedName name="BExD5S1YHKJHQCAZZBJ8YYO93AH0" localSheetId="57" hidden="1">#REF!</definedName>
    <definedName name="BExD5S1YHKJHQCAZZBJ8YYO93AH0" hidden="1">#REF!</definedName>
    <definedName name="BExD616YN3S94HSOETKLLWC1ENQS" localSheetId="4" hidden="1">#REF!</definedName>
    <definedName name="BExD616YN3S94HSOETKLLWC1ENQS" localSheetId="56" hidden="1">#REF!</definedName>
    <definedName name="BExD616YN3S94HSOETKLLWC1ENQS" localSheetId="57" hidden="1">#REF!</definedName>
    <definedName name="BExD616YN3S94HSOETKLLWC1ENQS" hidden="1">#REF!</definedName>
    <definedName name="BExD65JCGKBKSHYY190CX32A8F5E" localSheetId="4" hidden="1">#REF!</definedName>
    <definedName name="BExD65JCGKBKSHYY190CX32A8F5E" localSheetId="56" hidden="1">#REF!</definedName>
    <definedName name="BExD65JCGKBKSHYY190CX32A8F5E" localSheetId="57" hidden="1">#REF!</definedName>
    <definedName name="BExD65JCGKBKSHYY190CX32A8F5E" hidden="1">#REF!</definedName>
    <definedName name="BExD6F4S8L3OJGJEQMXXG1ADSLCE" localSheetId="4" hidden="1">#REF!</definedName>
    <definedName name="BExD6F4S8L3OJGJEQMXXG1ADSLCE" localSheetId="56" hidden="1">#REF!</definedName>
    <definedName name="BExD6F4S8L3OJGJEQMXXG1ADSLCE" localSheetId="57" hidden="1">#REF!</definedName>
    <definedName name="BExD6F4S8L3OJGJEQMXXG1ADSLCE" hidden="1">#REF!</definedName>
    <definedName name="BExD6NO7DLWZFNRWNCHQFHSW06BN" localSheetId="2" hidden="1">Acc #REF!</definedName>
    <definedName name="BExD6NO7DLWZFNRWNCHQFHSW06BN" localSheetId="4" hidden="1">Acc #REF!</definedName>
    <definedName name="BExD6NO7DLWZFNRWNCHQFHSW06BN" localSheetId="28" hidden="1">Acc #REF!</definedName>
    <definedName name="BExD6NO7DLWZFNRWNCHQFHSW06BN" localSheetId="72" hidden="1">Acc #REF!</definedName>
    <definedName name="BExD6NO7DLWZFNRWNCHQFHSW06BN" localSheetId="76" hidden="1">Acc #REF!</definedName>
    <definedName name="BExD6NO7DLWZFNRWNCHQFHSW06BN" localSheetId="55" hidden="1">Acc #REF!</definedName>
    <definedName name="BExD6NO7DLWZFNRWNCHQFHSW06BN" localSheetId="56" hidden="1">Acc #REF!</definedName>
    <definedName name="BExD6NO7DLWZFNRWNCHQFHSW06BN" localSheetId="57" hidden="1">Acc #REF!</definedName>
    <definedName name="BExD6NO7DLWZFNRWNCHQFHSW06BN" localSheetId="78" hidden="1">Acc #REF!</definedName>
    <definedName name="BExD6NO7DLWZFNRWNCHQFHSW06BN" localSheetId="82" hidden="1">Acc #REF!</definedName>
    <definedName name="BExD6NO7DLWZFNRWNCHQFHSW06BN" localSheetId="86" hidden="1">Acc #REF!</definedName>
    <definedName name="BExD6NO7DLWZFNRWNCHQFHSW06BN" localSheetId="59" hidden="1">Acc #REF!</definedName>
    <definedName name="BExD6NO7DLWZFNRWNCHQFHSW06BN" localSheetId="90" hidden="1">Acc #REF!</definedName>
    <definedName name="BExD6NO7DLWZFNRWNCHQFHSW06BN" localSheetId="63" hidden="1">Acc #REF!</definedName>
    <definedName name="BExD6NO7DLWZFNRWNCHQFHSW06BN" localSheetId="91" hidden="1">Acc #REF!</definedName>
    <definedName name="BExD6NO7DLWZFNRWNCHQFHSW06BN" localSheetId="67" hidden="1">Acc #REF!</definedName>
    <definedName name="BExD6NO7DLWZFNRWNCHQFHSW06BN" localSheetId="71" hidden="1">Acc #REF!</definedName>
    <definedName name="BExD6NO7DLWZFNRWNCHQFHSW06BN" localSheetId="74" hidden="1">Acc #REF!</definedName>
    <definedName name="BExD6NO7DLWZFNRWNCHQFHSW06BN" localSheetId="53" hidden="1">Acc #REF!</definedName>
    <definedName name="BExD6NO7DLWZFNRWNCHQFHSW06BN" hidden="1">Acc #REF!</definedName>
    <definedName name="BExD6PRQXXHEI6G1NWJXWGWS89YS" localSheetId="4" hidden="1">#REF!</definedName>
    <definedName name="BExD6PRQXXHEI6G1NWJXWGWS89YS" localSheetId="56" hidden="1">#REF!</definedName>
    <definedName name="BExD6PRQXXHEI6G1NWJXWGWS89YS" localSheetId="57" hidden="1">#REF!</definedName>
    <definedName name="BExD6PRQXXHEI6G1NWJXWGWS89YS" hidden="1">#REF!</definedName>
    <definedName name="BExD6Q7TFPVN94AKBZIG56PYL1FV" localSheetId="4" hidden="1">#REF!</definedName>
    <definedName name="BExD6Q7TFPVN94AKBZIG56PYL1FV" localSheetId="56" hidden="1">#REF!</definedName>
    <definedName name="BExD6Q7TFPVN94AKBZIG56PYL1FV" localSheetId="57" hidden="1">#REF!</definedName>
    <definedName name="BExD6Q7TFPVN94AKBZIG56PYL1FV" hidden="1">#REF!</definedName>
    <definedName name="BExD6TIGZVI65RT6I01ELYOKT1DY" localSheetId="4" hidden="1">#REF!</definedName>
    <definedName name="BExD6TIGZVI65RT6I01ELYOKT1DY" localSheetId="56" hidden="1">#REF!</definedName>
    <definedName name="BExD6TIGZVI65RT6I01ELYOKT1DY" localSheetId="57" hidden="1">#REF!</definedName>
    <definedName name="BExD6TIGZVI65RT6I01ELYOKT1DY" hidden="1">#REF!</definedName>
    <definedName name="BExD6VBEU6NU2JUE8BXGTNZMTKT8" localSheetId="4" hidden="1">#REF!</definedName>
    <definedName name="BExD6VBEU6NU2JUE8BXGTNZMTKT8" localSheetId="56" hidden="1">#REF!</definedName>
    <definedName name="BExD6VBEU6NU2JUE8BXGTNZMTKT8" localSheetId="57" hidden="1">#REF!</definedName>
    <definedName name="BExD6VBEU6NU2JUE8BXGTNZMTKT8" hidden="1">#REF!</definedName>
    <definedName name="BExD73994GJ0DB18YA7NM1DY2FCN" localSheetId="4" hidden="1">#REF!</definedName>
    <definedName name="BExD73994GJ0DB18YA7NM1DY2FCN" localSheetId="56" hidden="1">#REF!</definedName>
    <definedName name="BExD73994GJ0DB18YA7NM1DY2FCN" localSheetId="57" hidden="1">#REF!</definedName>
    <definedName name="BExD73994GJ0DB18YA7NM1DY2FCN" hidden="1">#REF!</definedName>
    <definedName name="BExD77AUQ82GP19743T12QBPBDWR" localSheetId="4" hidden="1">#REF!</definedName>
    <definedName name="BExD77AUQ82GP19743T12QBPBDWR" localSheetId="56" hidden="1">#REF!</definedName>
    <definedName name="BExD77AUQ82GP19743T12QBPBDWR" localSheetId="57" hidden="1">#REF!</definedName>
    <definedName name="BExD77AUQ82GP19743T12QBPBDWR" hidden="1">#REF!</definedName>
    <definedName name="BExD7AG827EBH7WWGQPJJXRD9FKI" localSheetId="4" hidden="1">#REF!</definedName>
    <definedName name="BExD7AG827EBH7WWGQPJJXRD9FKI" localSheetId="56" hidden="1">#REF!</definedName>
    <definedName name="BExD7AG827EBH7WWGQPJJXRD9FKI" localSheetId="57" hidden="1">#REF!</definedName>
    <definedName name="BExD7AG827EBH7WWGQPJJXRD9FKI" hidden="1">#REF!</definedName>
    <definedName name="BExD7CP0VX7EDKU0K9I39L3UDJYM" localSheetId="4" hidden="1">#REF!</definedName>
    <definedName name="BExD7CP0VX7EDKU0K9I39L3UDJYM" localSheetId="56" hidden="1">#REF!</definedName>
    <definedName name="BExD7CP0VX7EDKU0K9I39L3UDJYM" localSheetId="57" hidden="1">#REF!</definedName>
    <definedName name="BExD7CP0VX7EDKU0K9I39L3UDJYM" hidden="1">#REF!</definedName>
    <definedName name="BExD7ECHCWJBC7IGWT5N5GE9L8PK" localSheetId="4" hidden="1">#REF!</definedName>
    <definedName name="BExD7ECHCWJBC7IGWT5N5GE9L8PK" localSheetId="56" hidden="1">#REF!</definedName>
    <definedName name="BExD7ECHCWJBC7IGWT5N5GE9L8PK" localSheetId="57" hidden="1">#REF!</definedName>
    <definedName name="BExD7ECHCWJBC7IGWT5N5GE9L8PK" hidden="1">#REF!</definedName>
    <definedName name="BExD7LZIYMKCD15EY0CMSBBTCONN" localSheetId="4" hidden="1">#REF!</definedName>
    <definedName name="BExD7LZIYMKCD15EY0CMSBBTCONN" localSheetId="56" hidden="1">#REF!</definedName>
    <definedName name="BExD7LZIYMKCD15EY0CMSBBTCONN" localSheetId="57" hidden="1">#REF!</definedName>
    <definedName name="BExD7LZIYMKCD15EY0CMSBBTCONN" hidden="1">#REF!</definedName>
    <definedName name="BExD7NHHX5R9W0UD7S1KIKLQWXPP" localSheetId="4" hidden="1">#REF!</definedName>
    <definedName name="BExD7NHHX5R9W0UD7S1KIKLQWXPP" localSheetId="56" hidden="1">#REF!</definedName>
    <definedName name="BExD7NHHX5R9W0UD7S1KIKLQWXPP" localSheetId="57" hidden="1">#REF!</definedName>
    <definedName name="BExD7NHHX5R9W0UD7S1KIKLQWXPP" hidden="1">#REF!</definedName>
    <definedName name="BExD7UDN6Q38P4B30LB8E8VZ8LYI" localSheetId="4" hidden="1">#REF!</definedName>
    <definedName name="BExD7UDN6Q38P4B30LB8E8VZ8LYI" localSheetId="56" hidden="1">#REF!</definedName>
    <definedName name="BExD7UDN6Q38P4B30LB8E8VZ8LYI" localSheetId="57" hidden="1">#REF!</definedName>
    <definedName name="BExD7UDN6Q38P4B30LB8E8VZ8LYI" hidden="1">#REF!</definedName>
    <definedName name="BExD7XOBXZBJQNPUKG626DIV0XK8" localSheetId="4" hidden="1">#REF!</definedName>
    <definedName name="BExD7XOBXZBJQNPUKG626DIV0XK8" localSheetId="56" hidden="1">#REF!</definedName>
    <definedName name="BExD7XOBXZBJQNPUKG626DIV0XK8" localSheetId="57" hidden="1">#REF!</definedName>
    <definedName name="BExD7XOBXZBJQNPUKG626DIV0XK8" hidden="1">#REF!</definedName>
    <definedName name="BExD7YKOOWI9383WWYJDIX9UXFV9" localSheetId="4" hidden="1">#REF!</definedName>
    <definedName name="BExD7YKOOWI9383WWYJDIX9UXFV9" localSheetId="56" hidden="1">#REF!</definedName>
    <definedName name="BExD7YKOOWI9383WWYJDIX9UXFV9" localSheetId="57" hidden="1">#REF!</definedName>
    <definedName name="BExD7YKOOWI9383WWYJDIX9UXFV9" hidden="1">#REF!</definedName>
    <definedName name="BExD7ZXBJ71UMPOVJ0JW7PUF2V2G" localSheetId="4" hidden="1">#REF!</definedName>
    <definedName name="BExD7ZXBJ71UMPOVJ0JW7PUF2V2G" localSheetId="56" hidden="1">#REF!</definedName>
    <definedName name="BExD7ZXBJ71UMPOVJ0JW7PUF2V2G" localSheetId="57" hidden="1">#REF!</definedName>
    <definedName name="BExD7ZXBJ71UMPOVJ0JW7PUF2V2G" hidden="1">#REF!</definedName>
    <definedName name="BExD84VAC3KJQIUMFA7KI07C4VGN" localSheetId="4" hidden="1">#REF!</definedName>
    <definedName name="BExD84VAC3KJQIUMFA7KI07C4VGN" localSheetId="56" hidden="1">#REF!</definedName>
    <definedName name="BExD84VAC3KJQIUMFA7KI07C4VGN" localSheetId="57" hidden="1">#REF!</definedName>
    <definedName name="BExD84VAC3KJQIUMFA7KI07C4VGN" hidden="1">#REF!</definedName>
    <definedName name="BExD86D83BFY465E8CX64Y5MGMOD" localSheetId="4" hidden="1">#REF!</definedName>
    <definedName name="BExD86D83BFY465E8CX64Y5MGMOD" localSheetId="56" hidden="1">#REF!</definedName>
    <definedName name="BExD86D83BFY465E8CX64Y5MGMOD" localSheetId="57" hidden="1">#REF!</definedName>
    <definedName name="BExD86D83BFY465E8CX64Y5MGMOD" hidden="1">#REF!</definedName>
    <definedName name="BExD8GUVENZR3TPGD9LHXEQM0JFD" localSheetId="4" hidden="1">#REF!</definedName>
    <definedName name="BExD8GUVENZR3TPGD9LHXEQM0JFD" localSheetId="56" hidden="1">#REF!</definedName>
    <definedName name="BExD8GUVENZR3TPGD9LHXEQM0JFD" localSheetId="57" hidden="1">#REF!</definedName>
    <definedName name="BExD8GUVENZR3TPGD9LHXEQM0JFD" hidden="1">#REF!</definedName>
    <definedName name="BExD8ICTEF35I30QVHQPYFU4161V" localSheetId="4" hidden="1">#REF!</definedName>
    <definedName name="BExD8ICTEF35I30QVHQPYFU4161V" localSheetId="56" hidden="1">#REF!</definedName>
    <definedName name="BExD8ICTEF35I30QVHQPYFU4161V" localSheetId="57" hidden="1">#REF!</definedName>
    <definedName name="BExD8ICTEF35I30QVHQPYFU4161V" hidden="1">#REF!</definedName>
    <definedName name="BExD8INM7NVAI7X57HY3ALIUXF1N" localSheetId="4" hidden="1">#REF!</definedName>
    <definedName name="BExD8INM7NVAI7X57HY3ALIUXF1N" localSheetId="56" hidden="1">#REF!</definedName>
    <definedName name="BExD8INM7NVAI7X57HY3ALIUXF1N" localSheetId="57" hidden="1">#REF!</definedName>
    <definedName name="BExD8INM7NVAI7X57HY3ALIUXF1N" hidden="1">#REF!</definedName>
    <definedName name="BExD8ONDD8CKIE84GW594SQRRJU8" localSheetId="4" hidden="1">#REF!</definedName>
    <definedName name="BExD8ONDD8CKIE84GW594SQRRJU8" localSheetId="56" hidden="1">#REF!</definedName>
    <definedName name="BExD8ONDD8CKIE84GW594SQRRJU8" localSheetId="57" hidden="1">#REF!</definedName>
    <definedName name="BExD8ONDD8CKIE84GW594SQRRJU8" hidden="1">#REF!</definedName>
    <definedName name="BExD8RY1HVDPIK3TG5D2MU2O8S22" localSheetId="4" hidden="1">#REF!</definedName>
    <definedName name="BExD8RY1HVDPIK3TG5D2MU2O8S22" localSheetId="56" hidden="1">#REF!</definedName>
    <definedName name="BExD8RY1HVDPIK3TG5D2MU2O8S22" localSheetId="57" hidden="1">#REF!</definedName>
    <definedName name="BExD8RY1HVDPIK3TG5D2MU2O8S22" hidden="1">#REF!</definedName>
    <definedName name="BExD9A2RP153JW139NKMTZQCHD6B" localSheetId="4" hidden="1">#REF!</definedName>
    <definedName name="BExD9A2RP153JW139NKMTZQCHD6B" localSheetId="56" hidden="1">#REF!</definedName>
    <definedName name="BExD9A2RP153JW139NKMTZQCHD6B" localSheetId="57" hidden="1">#REF!</definedName>
    <definedName name="BExD9A2RP153JW139NKMTZQCHD6B" hidden="1">#REF!</definedName>
    <definedName name="BExD9DZ15HNUI5R6AXPSRB1EFM89" localSheetId="4" hidden="1">#REF!</definedName>
    <definedName name="BExD9DZ15HNUI5R6AXPSRB1EFM89" localSheetId="56" hidden="1">#REF!</definedName>
    <definedName name="BExD9DZ15HNUI5R6AXPSRB1EFM89" localSheetId="57" hidden="1">#REF!</definedName>
    <definedName name="BExD9DZ15HNUI5R6AXPSRB1EFM89" hidden="1">#REF!</definedName>
    <definedName name="BExD9MIGOT57G0FDO7JNGXE1LJUR" localSheetId="4" hidden="1">#REF!</definedName>
    <definedName name="BExD9MIGOT57G0FDO7JNGXE1LJUR" localSheetId="56" hidden="1">#REF!</definedName>
    <definedName name="BExD9MIGOT57G0FDO7JNGXE1LJUR" localSheetId="57" hidden="1">#REF!</definedName>
    <definedName name="BExD9MIGOT57G0FDO7JNGXE1LJUR" hidden="1">#REF!</definedName>
    <definedName name="BExD9RGL4O515LOJFGL43J2D6H0C" localSheetId="4" hidden="1">#REF!</definedName>
    <definedName name="BExD9RGL4O515LOJFGL43J2D6H0C" localSheetId="56" hidden="1">#REF!</definedName>
    <definedName name="BExD9RGL4O515LOJFGL43J2D6H0C" localSheetId="57" hidden="1">#REF!</definedName>
    <definedName name="BExD9RGL4O515LOJFGL43J2D6H0C" hidden="1">#REF!</definedName>
    <definedName name="BExD9T3SLABSQSCS3BWNRJDHNY0P" localSheetId="4" hidden="1">#REF!</definedName>
    <definedName name="BExD9T3SLABSQSCS3BWNRJDHNY0P" localSheetId="56" hidden="1">#REF!</definedName>
    <definedName name="BExD9T3SLABSQSCS3BWNRJDHNY0P" localSheetId="57" hidden="1">#REF!</definedName>
    <definedName name="BExD9T3SLABSQSCS3BWNRJDHNY0P" hidden="1">#REF!</definedName>
    <definedName name="BExD9YI1CNK2HPEX0T3GTNF2WXNY" localSheetId="4" hidden="1">#REF!</definedName>
    <definedName name="BExD9YI1CNK2HPEX0T3GTNF2WXNY" localSheetId="56" hidden="1">#REF!</definedName>
    <definedName name="BExD9YI1CNK2HPEX0T3GTNF2WXNY" localSheetId="57" hidden="1">#REF!</definedName>
    <definedName name="BExD9YI1CNK2HPEX0T3GTNF2WXNY" hidden="1">#REF!</definedName>
    <definedName name="BExD9YI2ONU6MTQM6I19KV5K7F30" localSheetId="4" hidden="1">#REF!</definedName>
    <definedName name="BExD9YI2ONU6MTQM6I19KV5K7F30" localSheetId="56" hidden="1">#REF!</definedName>
    <definedName name="BExD9YI2ONU6MTQM6I19KV5K7F30" localSheetId="57" hidden="1">#REF!</definedName>
    <definedName name="BExD9YI2ONU6MTQM6I19KV5K7F30" hidden="1">#REF!</definedName>
    <definedName name="BExD9Z3LSOIOJCMTFZ4JT62GUY5G" localSheetId="4" hidden="1">#REF!</definedName>
    <definedName name="BExD9Z3LSOIOJCMTFZ4JT62GUY5G" localSheetId="56" hidden="1">#REF!</definedName>
    <definedName name="BExD9Z3LSOIOJCMTFZ4JT62GUY5G" localSheetId="57" hidden="1">#REF!</definedName>
    <definedName name="BExD9Z3LSOIOJCMTFZ4JT62GUY5G" hidden="1">#REF!</definedName>
    <definedName name="BExDA5ZS8HQTV4VT9FM69MHPHXG2" localSheetId="4" hidden="1">#REF!</definedName>
    <definedName name="BExDA5ZS8HQTV4VT9FM69MHPHXG2" localSheetId="56" hidden="1">#REF!</definedName>
    <definedName name="BExDA5ZS8HQTV4VT9FM69MHPHXG2" localSheetId="57" hidden="1">#REF!</definedName>
    <definedName name="BExDA5ZS8HQTV4VT9FM69MHPHXG2" hidden="1">#REF!</definedName>
    <definedName name="BExDAE8K36CCWPDYBR8Z87O8TPUY" localSheetId="4" hidden="1">#REF!</definedName>
    <definedName name="BExDAE8K36CCWPDYBR8Z87O8TPUY" localSheetId="56" hidden="1">#REF!</definedName>
    <definedName name="BExDAE8K36CCWPDYBR8Z87O8TPUY" localSheetId="57" hidden="1">#REF!</definedName>
    <definedName name="BExDAE8K36CCWPDYBR8Z87O8TPUY" hidden="1">#REF!</definedName>
    <definedName name="BExDAEZGIYMU67SZ6BTTL3QIX4P6" localSheetId="4" hidden="1">#REF!</definedName>
    <definedName name="BExDAEZGIYMU67SZ6BTTL3QIX4P6" localSheetId="56" hidden="1">#REF!</definedName>
    <definedName name="BExDAEZGIYMU67SZ6BTTL3QIX4P6" localSheetId="57" hidden="1">#REF!</definedName>
    <definedName name="BExDAEZGIYMU67SZ6BTTL3QIX4P6" hidden="1">#REF!</definedName>
    <definedName name="BExDALQAMFC9XBGPNB9MO100FD8L" localSheetId="4" hidden="1">#REF!</definedName>
    <definedName name="BExDALQAMFC9XBGPNB9MO100FD8L" localSheetId="56" hidden="1">#REF!</definedName>
    <definedName name="BExDALQAMFC9XBGPNB9MO100FD8L" localSheetId="57" hidden="1">#REF!</definedName>
    <definedName name="BExDALQAMFC9XBGPNB9MO100FD8L" hidden="1">#REF!</definedName>
    <definedName name="BExDAO9Y3YHX29A1J6J2EST4J6L9" localSheetId="4" hidden="1">#REF!</definedName>
    <definedName name="BExDAO9Y3YHX29A1J6J2EST4J6L9" localSheetId="56" hidden="1">#REF!</definedName>
    <definedName name="BExDAO9Y3YHX29A1J6J2EST4J6L9" localSheetId="57" hidden="1">#REF!</definedName>
    <definedName name="BExDAO9Y3YHX29A1J6J2EST4J6L9" hidden="1">#REF!</definedName>
    <definedName name="BExDAQO9K8JV8NH67FU45N2FGAL9" localSheetId="4" hidden="1">#REF!</definedName>
    <definedName name="BExDAQO9K8JV8NH67FU45N2FGAL9" localSheetId="56" hidden="1">#REF!</definedName>
    <definedName name="BExDAQO9K8JV8NH67FU45N2FGAL9" localSheetId="57" hidden="1">#REF!</definedName>
    <definedName name="BExDAQO9K8JV8NH67FU45N2FGAL9" hidden="1">#REF!</definedName>
    <definedName name="BExDAUKK1TLN9GNOMBSK4RRU8N3L" localSheetId="4" hidden="1">#REF!</definedName>
    <definedName name="BExDAUKK1TLN9GNOMBSK4RRU8N3L" localSheetId="56" hidden="1">#REF!</definedName>
    <definedName name="BExDAUKK1TLN9GNOMBSK4RRU8N3L" localSheetId="57" hidden="1">#REF!</definedName>
    <definedName name="BExDAUKK1TLN9GNOMBSK4RRU8N3L" hidden="1">#REF!</definedName>
    <definedName name="BExDB0V3OOOGSQXAO0ZK2JXEPSU5" localSheetId="4" hidden="1">#REF!</definedName>
    <definedName name="BExDB0V3OOOGSQXAO0ZK2JXEPSU5" localSheetId="56" hidden="1">#REF!</definedName>
    <definedName name="BExDB0V3OOOGSQXAO0ZK2JXEPSU5" localSheetId="57" hidden="1">#REF!</definedName>
    <definedName name="BExDB0V3OOOGSQXAO0ZK2JXEPSU5" hidden="1">#REF!</definedName>
    <definedName name="BExDB3K6Y5E3FQ70Q003LFG6M6LZ" localSheetId="4" hidden="1">#REF!</definedName>
    <definedName name="BExDB3K6Y5E3FQ70Q003LFG6M6LZ" localSheetId="56" hidden="1">#REF!</definedName>
    <definedName name="BExDB3K6Y5E3FQ70Q003LFG6M6LZ" localSheetId="57" hidden="1">#REF!</definedName>
    <definedName name="BExDB3K6Y5E3FQ70Q003LFG6M6LZ" hidden="1">#REF!</definedName>
    <definedName name="BExDB998FK58EHRCMQSCLWGOWVQ7" localSheetId="4" hidden="1">#REF!</definedName>
    <definedName name="BExDB998FK58EHRCMQSCLWGOWVQ7" localSheetId="56" hidden="1">#REF!</definedName>
    <definedName name="BExDB998FK58EHRCMQSCLWGOWVQ7" localSheetId="57" hidden="1">#REF!</definedName>
    <definedName name="BExDB998FK58EHRCMQSCLWGOWVQ7" hidden="1">#REF!</definedName>
    <definedName name="BExDBXTYVTBH2WB65VT62Q7L7AAU" localSheetId="4" hidden="1">#REF!</definedName>
    <definedName name="BExDBXTYVTBH2WB65VT62Q7L7AAU" localSheetId="56" hidden="1">#REF!</definedName>
    <definedName name="BExDBXTYVTBH2WB65VT62Q7L7AAU" localSheetId="57" hidden="1">#REF!</definedName>
    <definedName name="BExDBXTYVTBH2WB65VT62Q7L7AAU" hidden="1">#REF!</definedName>
    <definedName name="BExDCHBB70SJKJ4HPFJIKH4LLB4Z" localSheetId="4" hidden="1">#REF!</definedName>
    <definedName name="BExDCHBB70SJKJ4HPFJIKH4LLB4Z" localSheetId="56" hidden="1">#REF!</definedName>
    <definedName name="BExDCHBB70SJKJ4HPFJIKH4LLB4Z" localSheetId="57" hidden="1">#REF!</definedName>
    <definedName name="BExDCHBB70SJKJ4HPFJIKH4LLB4Z" hidden="1">#REF!</definedName>
    <definedName name="BExEO14PEHD6S5WFLRI9NDM2E63Y" localSheetId="4" hidden="1">#REF!</definedName>
    <definedName name="BExEO14PEHD6S5WFLRI9NDM2E63Y" localSheetId="28" hidden="1">#REF!</definedName>
    <definedName name="BExEO14PEHD6S5WFLRI9NDM2E63Y" localSheetId="56" hidden="1">#REF!</definedName>
    <definedName name="BExEO14PEHD6S5WFLRI9NDM2E63Y" localSheetId="57" hidden="1">#REF!</definedName>
    <definedName name="BExEO14PEHD6S5WFLRI9NDM2E63Y" hidden="1">#REF!</definedName>
    <definedName name="BExEOBMBB9H7171OHOR141DQWO9O" localSheetId="4" hidden="1">#REF!</definedName>
    <definedName name="BExEOBMBB9H7171OHOR141DQWO9O" localSheetId="56" hidden="1">#REF!</definedName>
    <definedName name="BExEOBMBB9H7171OHOR141DQWO9O" localSheetId="57" hidden="1">#REF!</definedName>
    <definedName name="BExEOBMBB9H7171OHOR141DQWO9O" hidden="1">#REF!</definedName>
    <definedName name="BExEONLVNSQTLBA9ZVOG33L0YKLR" localSheetId="4" hidden="1">#REF!</definedName>
    <definedName name="BExEONLVNSQTLBA9ZVOG33L0YKLR" localSheetId="56" hidden="1">#REF!</definedName>
    <definedName name="BExEONLVNSQTLBA9ZVOG33L0YKLR" localSheetId="57" hidden="1">#REF!</definedName>
    <definedName name="BExEONLVNSQTLBA9ZVOG33L0YKLR" hidden="1">#REF!</definedName>
    <definedName name="BExEPGDOU6N6328FFYVYL1HXPCKO" localSheetId="2" hidden="1">YTD #REF!</definedName>
    <definedName name="BExEPGDOU6N6328FFYVYL1HXPCKO" localSheetId="4" hidden="1">#N/A</definedName>
    <definedName name="BExEPGDOU6N6328FFYVYL1HXPCKO" localSheetId="28" hidden="1">'Attachment Supp - 3'!YTD #REF!</definedName>
    <definedName name="BExEPGDOU6N6328FFYVYL1HXPCKO" localSheetId="72" hidden="1">[0]!YTD #REF!</definedName>
    <definedName name="BExEPGDOU6N6328FFYVYL1HXPCKO" localSheetId="56" hidden="1">YTD #REF!</definedName>
    <definedName name="BExEPGDOU6N6328FFYVYL1HXPCKO" localSheetId="57" hidden="1">YTD #REF!</definedName>
    <definedName name="BExEPGDOU6N6328FFYVYL1HXPCKO" localSheetId="78" hidden="1">[0]!YTD #REF!</definedName>
    <definedName name="BExEPGDOU6N6328FFYVYL1HXPCKO" localSheetId="82" hidden="1">[0]!YTD #REF!</definedName>
    <definedName name="BExEPGDOU6N6328FFYVYL1HXPCKO" localSheetId="86" hidden="1">[0]!YTD #REF!</definedName>
    <definedName name="BExEPGDOU6N6328FFYVYL1HXPCKO" localSheetId="59" hidden="1">[0]!YTD #REF!</definedName>
    <definedName name="BExEPGDOU6N6328FFYVYL1HXPCKO" localSheetId="90" hidden="1">[0]!YTD #REF!</definedName>
    <definedName name="BExEPGDOU6N6328FFYVYL1HXPCKO" localSheetId="63" hidden="1">[0]!YTD #REF!</definedName>
    <definedName name="BExEPGDOU6N6328FFYVYL1HXPCKO" localSheetId="91" hidden="1">[0]!YTD #REF!</definedName>
    <definedName name="BExEPGDOU6N6328FFYVYL1HXPCKO" localSheetId="67" hidden="1">[0]!YTD #REF!</definedName>
    <definedName name="BExEPGDOU6N6328FFYVYL1HXPCKO" localSheetId="71" hidden="1">[0]!YTD #REF!</definedName>
    <definedName name="BExEPGDOU6N6328FFYVYL1HXPCKO" hidden="1">[0]!YTD #REF!</definedName>
    <definedName name="BExEPH4KUTL81HVAE90JL61PFGZV" localSheetId="4" hidden="1">#REF!</definedName>
    <definedName name="BExEPH4KUTL81HVAE90JL61PFGZV" localSheetId="56" hidden="1">#REF!</definedName>
    <definedName name="BExEPH4KUTL81HVAE90JL61PFGZV" localSheetId="57" hidden="1">#REF!</definedName>
    <definedName name="BExEPH4KUTL81HVAE90JL61PFGZV" hidden="1">#REF!</definedName>
    <definedName name="BExEQ0B4D7OTS2SFUO6W61BZEKXO" localSheetId="4" hidden="1">#REF!</definedName>
    <definedName name="BExEQ0B4D7OTS2SFUO6W61BZEKXO" localSheetId="56" hidden="1">#REF!</definedName>
    <definedName name="BExEQ0B4D7OTS2SFUO6W61BZEKXO" localSheetId="57" hidden="1">#REF!</definedName>
    <definedName name="BExEQ0B4D7OTS2SFUO6W61BZEKXO" hidden="1">#REF!</definedName>
    <definedName name="BExEQB907LRD9AB9IAPM7GU31M29" localSheetId="4" hidden="1">#REF!</definedName>
    <definedName name="BExEQB907LRD9AB9IAPM7GU31M29" localSheetId="56" hidden="1">#REF!</definedName>
    <definedName name="BExEQB907LRD9AB9IAPM7GU31M29" localSheetId="57" hidden="1">#REF!</definedName>
    <definedName name="BExEQB907LRD9AB9IAPM7GU31M29" hidden="1">#REF!</definedName>
    <definedName name="BExEQKJCJAPKT075LMAMGY6R4ADY" localSheetId="4" hidden="1">#REF!</definedName>
    <definedName name="BExEQKJCJAPKT075LMAMGY6R4ADY" localSheetId="56" hidden="1">#REF!</definedName>
    <definedName name="BExEQKJCJAPKT075LMAMGY6R4ADY" localSheetId="57" hidden="1">#REF!</definedName>
    <definedName name="BExEQKJCJAPKT075LMAMGY6R4ADY" hidden="1">#REF!</definedName>
    <definedName name="BExEQKJI5M5FGPA58HPYYGP5IQMT" localSheetId="4" hidden="1">#REF!</definedName>
    <definedName name="BExEQKJI5M5FGPA58HPYYGP5IQMT" localSheetId="56" hidden="1">#REF!</definedName>
    <definedName name="BExEQKJI5M5FGPA58HPYYGP5IQMT" localSheetId="57" hidden="1">#REF!</definedName>
    <definedName name="BExEQKJI5M5FGPA58HPYYGP5IQMT" hidden="1">#REF!</definedName>
    <definedName name="BExEQMSCTH5M99AWDR1692KETIFX" localSheetId="4" hidden="1">#REF!</definedName>
    <definedName name="BExEQMSCTH5M99AWDR1692KETIFX" localSheetId="56" hidden="1">#REF!</definedName>
    <definedName name="BExEQMSCTH5M99AWDR1692KETIFX" localSheetId="57" hidden="1">#REF!</definedName>
    <definedName name="BExEQMSCTH5M99AWDR1692KETIFX" hidden="1">#REF!</definedName>
    <definedName name="BExEQNU6J04MFN8IE4Z1WYHWW3YV" localSheetId="4" hidden="1">#REF!</definedName>
    <definedName name="BExEQNU6J04MFN8IE4Z1WYHWW3YV" localSheetId="56" hidden="1">#REF!</definedName>
    <definedName name="BExEQNU6J04MFN8IE4Z1WYHWW3YV" localSheetId="57" hidden="1">#REF!</definedName>
    <definedName name="BExEQNU6J04MFN8IE4Z1WYHWW3YV" hidden="1">#REF!</definedName>
    <definedName name="BExEQT88GIX9FUDQN4MWBE77U6P9" localSheetId="4" hidden="1">#REF!</definedName>
    <definedName name="BExEQT88GIX9FUDQN4MWBE77U6P9" localSheetId="56" hidden="1">#REF!</definedName>
    <definedName name="BExEQT88GIX9FUDQN4MWBE77U6P9" localSheetId="57" hidden="1">#REF!</definedName>
    <definedName name="BExEQT88GIX9FUDQN4MWBE77U6P9" hidden="1">#REF!</definedName>
    <definedName name="BExER1BQ7Q7AX8VY3FULP7ANOHZJ" localSheetId="4" hidden="1">#REF!</definedName>
    <definedName name="BExER1BQ7Q7AX8VY3FULP7ANOHZJ" localSheetId="56" hidden="1">#REF!</definedName>
    <definedName name="BExER1BQ7Q7AX8VY3FULP7ANOHZJ" localSheetId="57" hidden="1">#REF!</definedName>
    <definedName name="BExER1BQ7Q7AX8VY3FULP7ANOHZJ" hidden="1">#REF!</definedName>
    <definedName name="BExERGRBIYKR9B2YS1T35BNWO62A" localSheetId="4" hidden="1">#REF!</definedName>
    <definedName name="BExERGRBIYKR9B2YS1T35BNWO62A" localSheetId="56" hidden="1">#REF!</definedName>
    <definedName name="BExERGRBIYKR9B2YS1T35BNWO62A" localSheetId="57" hidden="1">#REF!</definedName>
    <definedName name="BExERGRBIYKR9B2YS1T35BNWO62A" hidden="1">#REF!</definedName>
    <definedName name="BExES26QDR0APGF9YJMKEOLUHTAU" localSheetId="4" hidden="1">#REF!</definedName>
    <definedName name="BExES26QDR0APGF9YJMKEOLUHTAU" localSheetId="56" hidden="1">#REF!</definedName>
    <definedName name="BExES26QDR0APGF9YJMKEOLUHTAU" localSheetId="57" hidden="1">#REF!</definedName>
    <definedName name="BExES26QDR0APGF9YJMKEOLUHTAU" hidden="1">#REF!</definedName>
    <definedName name="BExES3ZFEB5NF61W2AB6Q2TUP6SW" localSheetId="4" hidden="1">#REF!</definedName>
    <definedName name="BExES3ZFEB5NF61W2AB6Q2TUP6SW" localSheetId="56" hidden="1">#REF!</definedName>
    <definedName name="BExES3ZFEB5NF61W2AB6Q2TUP6SW" localSheetId="57" hidden="1">#REF!</definedName>
    <definedName name="BExES3ZFEB5NF61W2AB6Q2TUP6SW" hidden="1">#REF!</definedName>
    <definedName name="BExESFDEYNO2C4NPBUGSOW86IEN4" localSheetId="4" hidden="1">#REF!</definedName>
    <definedName name="BExESFDEYNO2C4NPBUGSOW86IEN4" localSheetId="56" hidden="1">#REF!</definedName>
    <definedName name="BExESFDEYNO2C4NPBUGSOW86IEN4" localSheetId="57" hidden="1">#REF!</definedName>
    <definedName name="BExESFDEYNO2C4NPBUGSOW86IEN4" hidden="1">#REF!</definedName>
    <definedName name="BExESHX3IT33Q7MN7DEXNXKKGKQ9" localSheetId="4" hidden="1">#REF!</definedName>
    <definedName name="BExESHX3IT33Q7MN7DEXNXKKGKQ9" localSheetId="56" hidden="1">#REF!</definedName>
    <definedName name="BExESHX3IT33Q7MN7DEXNXKKGKQ9" localSheetId="57" hidden="1">#REF!</definedName>
    <definedName name="BExESHX3IT33Q7MN7DEXNXKKGKQ9" hidden="1">#REF!</definedName>
    <definedName name="BExESRNTU3MIP45S0T9YMID02VN1" localSheetId="4" hidden="1">#REF!</definedName>
    <definedName name="BExESRNTU3MIP45S0T9YMID02VN1" localSheetId="56" hidden="1">#REF!</definedName>
    <definedName name="BExESRNTU3MIP45S0T9YMID02VN1" localSheetId="57" hidden="1">#REF!</definedName>
    <definedName name="BExESRNTU3MIP45S0T9YMID02VN1" hidden="1">#REF!</definedName>
    <definedName name="BExESTLUUUGB8I29VSYV9O4TPWZX" localSheetId="4" hidden="1">#REF!</definedName>
    <definedName name="BExESTLUUUGB8I29VSYV9O4TPWZX" localSheetId="56" hidden="1">#REF!</definedName>
    <definedName name="BExESTLUUUGB8I29VSYV9O4TPWZX" localSheetId="57" hidden="1">#REF!</definedName>
    <definedName name="BExESTLUUUGB8I29VSYV9O4TPWZX" hidden="1">#REF!</definedName>
    <definedName name="BExESTRBTG9MZ57NRPFH2YV8N5N7" localSheetId="4" hidden="1">#REF!</definedName>
    <definedName name="BExESTRBTG9MZ57NRPFH2YV8N5N7" localSheetId="56" hidden="1">#REF!</definedName>
    <definedName name="BExESTRBTG9MZ57NRPFH2YV8N5N7" localSheetId="57" hidden="1">#REF!</definedName>
    <definedName name="BExESTRBTG9MZ57NRPFH2YV8N5N7" hidden="1">#REF!</definedName>
    <definedName name="BExET1ZZZL7AK3VGX2BOW382ZPY1" localSheetId="4" hidden="1">#REF!</definedName>
    <definedName name="BExET1ZZZL7AK3VGX2BOW382ZPY1" localSheetId="56" hidden="1">#REF!</definedName>
    <definedName name="BExET1ZZZL7AK3VGX2BOW382ZPY1" localSheetId="57" hidden="1">#REF!</definedName>
    <definedName name="BExET1ZZZL7AK3VGX2BOW382ZPY1" hidden="1">#REF!</definedName>
    <definedName name="BExET8AK7SF1XO9IVVTLEOT1XFB6" localSheetId="4" hidden="1">#REF!</definedName>
    <definedName name="BExET8AK7SF1XO9IVVTLEOT1XFB6" localSheetId="56" hidden="1">#REF!</definedName>
    <definedName name="BExET8AK7SF1XO9IVVTLEOT1XFB6" localSheetId="57" hidden="1">#REF!</definedName>
    <definedName name="BExET8AK7SF1XO9IVVTLEOT1XFB6" hidden="1">#REF!</definedName>
    <definedName name="BExETHL0EN5VMLQDHTNHSCIWLWMB" localSheetId="4" hidden="1">#REF!</definedName>
    <definedName name="BExETHL0EN5VMLQDHTNHSCIWLWMB" localSheetId="56" hidden="1">#REF!</definedName>
    <definedName name="BExETHL0EN5VMLQDHTNHSCIWLWMB" localSheetId="57" hidden="1">#REF!</definedName>
    <definedName name="BExETHL0EN5VMLQDHTNHSCIWLWMB" hidden="1">#REF!</definedName>
    <definedName name="BExETZ44PACY5HH5BKHD8I56DWJS" localSheetId="4" hidden="1">#REF!</definedName>
    <definedName name="BExETZ44PACY5HH5BKHD8I56DWJS" localSheetId="56" hidden="1">#REF!</definedName>
    <definedName name="BExETZ44PACY5HH5BKHD8I56DWJS" localSheetId="57" hidden="1">#REF!</definedName>
    <definedName name="BExETZ44PACY5HH5BKHD8I56DWJS" hidden="1">#REF!</definedName>
    <definedName name="BExEU4T60AOLOAO0QJRMS5UQMN33" localSheetId="4" hidden="1">#REF!</definedName>
    <definedName name="BExEU4T60AOLOAO0QJRMS5UQMN33" localSheetId="56" hidden="1">#REF!</definedName>
    <definedName name="BExEU4T60AOLOAO0QJRMS5UQMN33" localSheetId="57" hidden="1">#REF!</definedName>
    <definedName name="BExEU4T60AOLOAO0QJRMS5UQMN33" hidden="1">#REF!</definedName>
    <definedName name="BExEUEEEHM8E5Y8PYM0ZQHPV6X81" localSheetId="4" hidden="1">#REF!</definedName>
    <definedName name="BExEUEEEHM8E5Y8PYM0ZQHPV6X81" localSheetId="56" hidden="1">#REF!</definedName>
    <definedName name="BExEUEEEHM8E5Y8PYM0ZQHPV6X81" localSheetId="57" hidden="1">#REF!</definedName>
    <definedName name="BExEUEEEHM8E5Y8PYM0ZQHPV6X81" hidden="1">#REF!</definedName>
    <definedName name="BExEUVS825W9NBS5SUMIEME6LLWR" localSheetId="4" hidden="1">#REF!</definedName>
    <definedName name="BExEUVS825W9NBS5SUMIEME6LLWR" localSheetId="56" hidden="1">#REF!</definedName>
    <definedName name="BExEUVS825W9NBS5SUMIEME6LLWR" localSheetId="57" hidden="1">#REF!</definedName>
    <definedName name="BExEUVS825W9NBS5SUMIEME6LLWR" hidden="1">#REF!</definedName>
    <definedName name="BExEUXKZ7BN0TNMHZOIEYC0XB8EF" localSheetId="4" hidden="1">#REF!</definedName>
    <definedName name="BExEUXKZ7BN0TNMHZOIEYC0XB8EF" localSheetId="56" hidden="1">#REF!</definedName>
    <definedName name="BExEUXKZ7BN0TNMHZOIEYC0XB8EF" localSheetId="57" hidden="1">#REF!</definedName>
    <definedName name="BExEUXKZ7BN0TNMHZOIEYC0XB8EF" hidden="1">#REF!</definedName>
    <definedName name="BExEV3KR1UT6UVRYRGRE1LEUGARQ" localSheetId="4" hidden="1">#REF!</definedName>
    <definedName name="BExEV3KR1UT6UVRYRGRE1LEUGARQ" localSheetId="56" hidden="1">#REF!</definedName>
    <definedName name="BExEV3KR1UT6UVRYRGRE1LEUGARQ" localSheetId="57" hidden="1">#REF!</definedName>
    <definedName name="BExEV3KR1UT6UVRYRGRE1LEUGARQ" hidden="1">#REF!</definedName>
    <definedName name="BExEV8YZ1P57TR576JVSHP4SPB36" localSheetId="4" hidden="1">#REF!</definedName>
    <definedName name="BExEV8YZ1P57TR576JVSHP4SPB36" localSheetId="56" hidden="1">#REF!</definedName>
    <definedName name="BExEV8YZ1P57TR576JVSHP4SPB36" localSheetId="57" hidden="1">#REF!</definedName>
    <definedName name="BExEV8YZ1P57TR576JVSHP4SPB36" hidden="1">#REF!</definedName>
    <definedName name="BExEVCV8AH50MPYV0146WM3WAN8B" localSheetId="4" hidden="1">#REF!</definedName>
    <definedName name="BExEVCV8AH50MPYV0146WM3WAN8B" localSheetId="56" hidden="1">#REF!</definedName>
    <definedName name="BExEVCV8AH50MPYV0146WM3WAN8B" localSheetId="57" hidden="1">#REF!</definedName>
    <definedName name="BExEVCV8AH50MPYV0146WM3WAN8B" hidden="1">#REF!</definedName>
    <definedName name="BExEVD0KKOUUKGYI7S7FY66OA3LN" localSheetId="4" hidden="1">#REF!</definedName>
    <definedName name="BExEVD0KKOUUKGYI7S7FY66OA3LN" localSheetId="56" hidden="1">#REF!</definedName>
    <definedName name="BExEVD0KKOUUKGYI7S7FY66OA3LN" localSheetId="57" hidden="1">#REF!</definedName>
    <definedName name="BExEVD0KKOUUKGYI7S7FY66OA3LN" hidden="1">#REF!</definedName>
    <definedName name="BExEVN7FK2SD8W8HAD10FSAPPT4V" localSheetId="4" hidden="1">#REF!</definedName>
    <definedName name="BExEVN7FK2SD8W8HAD10FSAPPT4V" localSheetId="56" hidden="1">#REF!</definedName>
    <definedName name="BExEVN7FK2SD8W8HAD10FSAPPT4V" localSheetId="57" hidden="1">#REF!</definedName>
    <definedName name="BExEVN7FK2SD8W8HAD10FSAPPT4V" hidden="1">#REF!</definedName>
    <definedName name="BExEVPWHOSCBV6O3HUWT0H8IIYDI" localSheetId="4" hidden="1">#REF!</definedName>
    <definedName name="BExEVPWHOSCBV6O3HUWT0H8IIYDI" localSheetId="56" hidden="1">#REF!</definedName>
    <definedName name="BExEVPWHOSCBV6O3HUWT0H8IIYDI" localSheetId="57" hidden="1">#REF!</definedName>
    <definedName name="BExEVPWHOSCBV6O3HUWT0H8IIYDI" hidden="1">#REF!</definedName>
    <definedName name="BExEVWSNWX1NG92NMBVWD5W47MAQ" localSheetId="4" hidden="1">#REF!</definedName>
    <definedName name="BExEVWSNWX1NG92NMBVWD5W47MAQ" localSheetId="56" hidden="1">#REF!</definedName>
    <definedName name="BExEVWSNWX1NG92NMBVWD5W47MAQ" localSheetId="57" hidden="1">#REF!</definedName>
    <definedName name="BExEVWSNWX1NG92NMBVWD5W47MAQ" hidden="1">#REF!</definedName>
    <definedName name="BExEW1AIA9DL62P478KOI9NJFT4X" localSheetId="4" hidden="1">#REF!</definedName>
    <definedName name="BExEW1AIA9DL62P478KOI9NJFT4X" localSheetId="56" hidden="1">#REF!</definedName>
    <definedName name="BExEW1AIA9DL62P478KOI9NJFT4X" localSheetId="57" hidden="1">#REF!</definedName>
    <definedName name="BExEW1AIA9DL62P478KOI9NJFT4X" hidden="1">#REF!</definedName>
    <definedName name="BExEW5SDWERKDRHE0M5X6IJDE346" localSheetId="4" hidden="1">#REF!</definedName>
    <definedName name="BExEW5SDWERKDRHE0M5X6IJDE346" localSheetId="56" hidden="1">#REF!</definedName>
    <definedName name="BExEW5SDWERKDRHE0M5X6IJDE346" localSheetId="57" hidden="1">#REF!</definedName>
    <definedName name="BExEW5SDWERKDRHE0M5X6IJDE346" hidden="1">#REF!</definedName>
    <definedName name="BExEW6U0EV33DZAG4YU3T795K8C0" localSheetId="4" hidden="1">#REF!</definedName>
    <definedName name="BExEW6U0EV33DZAG4YU3T795K8C0" localSheetId="56" hidden="1">#REF!</definedName>
    <definedName name="BExEW6U0EV33DZAG4YU3T795K8C0" localSheetId="57" hidden="1">#REF!</definedName>
    <definedName name="BExEW6U0EV33DZAG4YU3T795K8C0" hidden="1">#REF!</definedName>
    <definedName name="BExEWNX6JB4D6ZTFW2U43XSLFIJT" localSheetId="4" hidden="1">#REF!</definedName>
    <definedName name="BExEWNX6JB4D6ZTFW2U43XSLFIJT" localSheetId="56" hidden="1">#REF!</definedName>
    <definedName name="BExEWNX6JB4D6ZTFW2U43XSLFIJT" localSheetId="57" hidden="1">#REF!</definedName>
    <definedName name="BExEWNX6JB4D6ZTFW2U43XSLFIJT" hidden="1">#REF!</definedName>
    <definedName name="BExEWTM17AUWFGZ0AT57XU5JOWBB" localSheetId="4" hidden="1">#REF!</definedName>
    <definedName name="BExEWTM17AUWFGZ0AT57XU5JOWBB" localSheetId="56" hidden="1">#REF!</definedName>
    <definedName name="BExEWTM17AUWFGZ0AT57XU5JOWBB" localSheetId="57" hidden="1">#REF!</definedName>
    <definedName name="BExEWTM17AUWFGZ0AT57XU5JOWBB" hidden="1">#REF!</definedName>
    <definedName name="BExEWUYPV3KI5A9K1AX5CWHSG5J6" localSheetId="4" hidden="1">#REF!</definedName>
    <definedName name="BExEWUYPV3KI5A9K1AX5CWHSG5J6" localSheetId="56" hidden="1">#REF!</definedName>
    <definedName name="BExEWUYPV3KI5A9K1AX5CWHSG5J6" localSheetId="57" hidden="1">#REF!</definedName>
    <definedName name="BExEWUYPV3KI5A9K1AX5CWHSG5J6" hidden="1">#REF!</definedName>
    <definedName name="BExEWYUY8IERPFIRBLKOZ5RX18ZF" localSheetId="4" hidden="1">#REF!</definedName>
    <definedName name="BExEWYUY8IERPFIRBLKOZ5RX18ZF" localSheetId="56" hidden="1">#REF!</definedName>
    <definedName name="BExEWYUY8IERPFIRBLKOZ5RX18ZF" localSheetId="57" hidden="1">#REF!</definedName>
    <definedName name="BExEWYUY8IERPFIRBLKOZ5RX18ZF" hidden="1">#REF!</definedName>
    <definedName name="BExEX07EZMOLKDTZ1HP7GDR1Y2ZP" localSheetId="4" hidden="1">#REF!</definedName>
    <definedName name="BExEX07EZMOLKDTZ1HP7GDR1Y2ZP" localSheetId="56" hidden="1">#REF!</definedName>
    <definedName name="BExEX07EZMOLKDTZ1HP7GDR1Y2ZP" localSheetId="57" hidden="1">#REF!</definedName>
    <definedName name="BExEX07EZMOLKDTZ1HP7GDR1Y2ZP" hidden="1">#REF!</definedName>
    <definedName name="BExEX0T0IX06WH4SDJ530LE2BVWS" localSheetId="4" hidden="1">#REF!</definedName>
    <definedName name="BExEX0T0IX06WH4SDJ530LE2BVWS" localSheetId="56" hidden="1">#REF!</definedName>
    <definedName name="BExEX0T0IX06WH4SDJ530LE2BVWS" localSheetId="57" hidden="1">#REF!</definedName>
    <definedName name="BExEX0T0IX06WH4SDJ530LE2BVWS" hidden="1">#REF!</definedName>
    <definedName name="BExEX2055L02MIWFBPQFVTT0CG5J" localSheetId="4" hidden="1">#REF!</definedName>
    <definedName name="BExEX2055L02MIWFBPQFVTT0CG5J" localSheetId="56" hidden="1">#REF!</definedName>
    <definedName name="BExEX2055L02MIWFBPQFVTT0CG5J" localSheetId="57" hidden="1">#REF!</definedName>
    <definedName name="BExEX2055L02MIWFBPQFVTT0CG5J" hidden="1">#REF!</definedName>
    <definedName name="BExEX320TISS771UPS6ATJCJ6X82" localSheetId="4" hidden="1">#REF!</definedName>
    <definedName name="BExEX320TISS771UPS6ATJCJ6X82" localSheetId="56" hidden="1">#REF!</definedName>
    <definedName name="BExEX320TISS771UPS6ATJCJ6X82" localSheetId="57" hidden="1">#REF!</definedName>
    <definedName name="BExEX320TISS771UPS6ATJCJ6X82" hidden="1">#REF!</definedName>
    <definedName name="BExEX3I4ZWPR8T8NJ3NLDRXL3TEN" localSheetId="4" hidden="1">#REF!</definedName>
    <definedName name="BExEX3I4ZWPR8T8NJ3NLDRXL3TEN" localSheetId="56" hidden="1">#REF!</definedName>
    <definedName name="BExEX3I4ZWPR8T8NJ3NLDRXL3TEN" localSheetId="57" hidden="1">#REF!</definedName>
    <definedName name="BExEX3I4ZWPR8T8NJ3NLDRXL3TEN" hidden="1">#REF!</definedName>
    <definedName name="BExEX5ATK91VX4NW7FTQ5T0PSEAL" localSheetId="4" hidden="1">#REF!</definedName>
    <definedName name="BExEX5ATK91VX4NW7FTQ5T0PSEAL" localSheetId="56" hidden="1">#REF!</definedName>
    <definedName name="BExEX5ATK91VX4NW7FTQ5T0PSEAL" localSheetId="57" hidden="1">#REF!</definedName>
    <definedName name="BExEX5ATK91VX4NW7FTQ5T0PSEAL" hidden="1">#REF!</definedName>
    <definedName name="BExEX7P5W3XP5XM4B2J4Q4WMFBY8" localSheetId="4" hidden="1">#REF!</definedName>
    <definedName name="BExEX7P5W3XP5XM4B2J4Q4WMFBY8" localSheetId="56" hidden="1">#REF!</definedName>
    <definedName name="BExEX7P5W3XP5XM4B2J4Q4WMFBY8" localSheetId="57" hidden="1">#REF!</definedName>
    <definedName name="BExEX7P5W3XP5XM4B2J4Q4WMFBY8" hidden="1">#REF!</definedName>
    <definedName name="BExEXHFVZAL9DQ8MGZKLEYHF02OV" localSheetId="4" hidden="1">#REF!</definedName>
    <definedName name="BExEXHFVZAL9DQ8MGZKLEYHF02OV" localSheetId="28" hidden="1">#REF!</definedName>
    <definedName name="BExEXHFVZAL9DQ8MGZKLEYHF02OV" localSheetId="56" hidden="1">#REF!</definedName>
    <definedName name="BExEXHFVZAL9DQ8MGZKLEYHF02OV" localSheetId="57" hidden="1">#REF!</definedName>
    <definedName name="BExEXHFVZAL9DQ8MGZKLEYHF02OV" hidden="1">#REF!</definedName>
    <definedName name="BExEXIC4KDWVIH1IGUIMNXC5IRG7" localSheetId="4" hidden="1">#REF!</definedName>
    <definedName name="BExEXIC4KDWVIH1IGUIMNXC5IRG7" localSheetId="56" hidden="1">#REF!</definedName>
    <definedName name="BExEXIC4KDWVIH1IGUIMNXC5IRG7" localSheetId="57" hidden="1">#REF!</definedName>
    <definedName name="BExEXIC4KDWVIH1IGUIMNXC5IRG7" hidden="1">#REF!</definedName>
    <definedName name="BExEXNA7X76UM5XYRD4N1QJ5HZSS" localSheetId="4" hidden="1">#REF!</definedName>
    <definedName name="BExEXNA7X76UM5XYRD4N1QJ5HZSS" localSheetId="56" hidden="1">#REF!</definedName>
    <definedName name="BExEXNA7X76UM5XYRD4N1QJ5HZSS" localSheetId="57" hidden="1">#REF!</definedName>
    <definedName name="BExEXNA7X76UM5XYRD4N1QJ5HZSS" hidden="1">#REF!</definedName>
    <definedName name="BExEXU133A982EUBANVB9ZLA15L6" localSheetId="4" hidden="1">#REF!</definedName>
    <definedName name="BExEXU133A982EUBANVB9ZLA15L6" localSheetId="56" hidden="1">#REF!</definedName>
    <definedName name="BExEXU133A982EUBANVB9ZLA15L6" localSheetId="57" hidden="1">#REF!</definedName>
    <definedName name="BExEXU133A982EUBANVB9ZLA15L6" hidden="1">#REF!</definedName>
    <definedName name="BExEXUBWFIO9J0X318OS229R3P3P" localSheetId="4" hidden="1">#REF!</definedName>
    <definedName name="BExEXUBWFIO9J0X318OS229R3P3P" localSheetId="56" hidden="1">#REF!</definedName>
    <definedName name="BExEXUBWFIO9J0X318OS229R3P3P" localSheetId="57" hidden="1">#REF!</definedName>
    <definedName name="BExEXUBWFIO9J0X318OS229R3P3P" hidden="1">#REF!</definedName>
    <definedName name="BExEXVIVPW7YKV5LFJRFE5U7KGLN" localSheetId="4" hidden="1">#REF!</definedName>
    <definedName name="BExEXVIVPW7YKV5LFJRFE5U7KGLN" localSheetId="56" hidden="1">#REF!</definedName>
    <definedName name="BExEXVIVPW7YKV5LFJRFE5U7KGLN" localSheetId="57" hidden="1">#REF!</definedName>
    <definedName name="BExEXVIVPW7YKV5LFJRFE5U7KGLN" hidden="1">#REF!</definedName>
    <definedName name="BExEXVTO4EZYJVEA0PH3796OOXNG" localSheetId="4" hidden="1">#REF!</definedName>
    <definedName name="BExEXVTO4EZYJVEA0PH3796OOXNG" localSheetId="56" hidden="1">#REF!</definedName>
    <definedName name="BExEXVTO4EZYJVEA0PH3796OOXNG" localSheetId="57" hidden="1">#REF!</definedName>
    <definedName name="BExEXVTO4EZYJVEA0PH3796OOXNG" hidden="1">#REF!</definedName>
    <definedName name="BExEXY2N7X5OTSGHL9FC6TY90CK3" localSheetId="4" hidden="1">#REF!</definedName>
    <definedName name="BExEXY2N7X5OTSGHL9FC6TY90CK3" localSheetId="56" hidden="1">#REF!</definedName>
    <definedName name="BExEXY2N7X5OTSGHL9FC6TY90CK3" localSheetId="57" hidden="1">#REF!</definedName>
    <definedName name="BExEXY2N7X5OTSGHL9FC6TY90CK3" hidden="1">#REF!</definedName>
    <definedName name="BExEXZVF5GI4MKJNN98CVTGZPJ86" localSheetId="4" hidden="1">#REF!</definedName>
    <definedName name="BExEXZVF5GI4MKJNN98CVTGZPJ86" localSheetId="56" hidden="1">#REF!</definedName>
    <definedName name="BExEXZVF5GI4MKJNN98CVTGZPJ86" localSheetId="57" hidden="1">#REF!</definedName>
    <definedName name="BExEXZVF5GI4MKJNN98CVTGZPJ86" hidden="1">#REF!</definedName>
    <definedName name="BExEYANTYGWRL9W4J83RSWMP4H33" localSheetId="4" hidden="1">#REF!</definedName>
    <definedName name="BExEYANTYGWRL9W4J83RSWMP4H33" localSheetId="56" hidden="1">#REF!</definedName>
    <definedName name="BExEYANTYGWRL9W4J83RSWMP4H33" localSheetId="57" hidden="1">#REF!</definedName>
    <definedName name="BExEYANTYGWRL9W4J83RSWMP4H33" hidden="1">#REF!</definedName>
    <definedName name="BExEYNEATCNKX8B6R5NUU1OVJ22G" localSheetId="4" hidden="1">#REF!</definedName>
    <definedName name="BExEYNEATCNKX8B6R5NUU1OVJ22G" localSheetId="56" hidden="1">#REF!</definedName>
    <definedName name="BExEYNEATCNKX8B6R5NUU1OVJ22G" localSheetId="57" hidden="1">#REF!</definedName>
    <definedName name="BExEYNEATCNKX8B6R5NUU1OVJ22G" hidden="1">#REF!</definedName>
    <definedName name="BExEYNP3QFPUGVZA253MXJAQXFR8" localSheetId="4" hidden="1">#REF!</definedName>
    <definedName name="BExEYNP3QFPUGVZA253MXJAQXFR8" localSheetId="56" hidden="1">#REF!</definedName>
    <definedName name="BExEYNP3QFPUGVZA253MXJAQXFR8" localSheetId="57" hidden="1">#REF!</definedName>
    <definedName name="BExEYNP3QFPUGVZA253MXJAQXFR8" hidden="1">#REF!</definedName>
    <definedName name="BExEYRLCN9KPNE29UUBRR2VTIAU3" localSheetId="4" hidden="1">#REF!</definedName>
    <definedName name="BExEYRLCN9KPNE29UUBRR2VTIAU3" localSheetId="56" hidden="1">#REF!</definedName>
    <definedName name="BExEYRLCN9KPNE29UUBRR2VTIAU3" localSheetId="57" hidden="1">#REF!</definedName>
    <definedName name="BExEYRLCN9KPNE29UUBRR2VTIAU3" hidden="1">#REF!</definedName>
    <definedName name="BExEYSY01M6IGDQ5ET0A63UOGUUN" localSheetId="4" hidden="1">#REF!</definedName>
    <definedName name="BExEYSY01M6IGDQ5ET0A63UOGUUN" localSheetId="56" hidden="1">#REF!</definedName>
    <definedName name="BExEYSY01M6IGDQ5ET0A63UOGUUN" localSheetId="57" hidden="1">#REF!</definedName>
    <definedName name="BExEYSY01M6IGDQ5ET0A63UOGUUN" hidden="1">#REF!</definedName>
    <definedName name="BExEYWE013UK6UU9EHLSIG8LEABK" localSheetId="4" hidden="1">#REF!</definedName>
    <definedName name="BExEYWE013UK6UU9EHLSIG8LEABK" localSheetId="56" hidden="1">#REF!</definedName>
    <definedName name="BExEYWE013UK6UU9EHLSIG8LEABK" localSheetId="57" hidden="1">#REF!</definedName>
    <definedName name="BExEYWE013UK6UU9EHLSIG8LEABK" hidden="1">#REF!</definedName>
    <definedName name="BExEYXL4SW6WR6AJK6RP35POP1O4" localSheetId="4" hidden="1">#REF!</definedName>
    <definedName name="BExEYXL4SW6WR6AJK6RP35POP1O4" localSheetId="56" hidden="1">#REF!</definedName>
    <definedName name="BExEYXL4SW6WR6AJK6RP35POP1O4" localSheetId="57" hidden="1">#REF!</definedName>
    <definedName name="BExEYXL4SW6WR6AJK6RP35POP1O4" hidden="1">#REF!</definedName>
    <definedName name="BExEZ1XNZPIW4KJAWUU0AV40PACT" localSheetId="4" hidden="1">#REF!</definedName>
    <definedName name="BExEZ1XNZPIW4KJAWUU0AV40PACT" localSheetId="56" hidden="1">#REF!</definedName>
    <definedName name="BExEZ1XNZPIW4KJAWUU0AV40PACT" localSheetId="57" hidden="1">#REF!</definedName>
    <definedName name="BExEZ1XNZPIW4KJAWUU0AV40PACT" hidden="1">#REF!</definedName>
    <definedName name="BExEZ46I7ZSQURAMUQ1OIUXBG8Z2" localSheetId="4" hidden="1">#REF!</definedName>
    <definedName name="BExEZ46I7ZSQURAMUQ1OIUXBG8Z2" localSheetId="56" hidden="1">#REF!</definedName>
    <definedName name="BExEZ46I7ZSQURAMUQ1OIUXBG8Z2" localSheetId="57" hidden="1">#REF!</definedName>
    <definedName name="BExEZ46I7ZSQURAMUQ1OIUXBG8Z2" hidden="1">#REF!</definedName>
    <definedName name="BExEZ5Z9JRMWPO4E5J4415LQQ6BM" localSheetId="4" hidden="1">#REF!</definedName>
    <definedName name="BExEZ5Z9JRMWPO4E5J4415LQQ6BM" localSheetId="56" hidden="1">#REF!</definedName>
    <definedName name="BExEZ5Z9JRMWPO4E5J4415LQQ6BM" localSheetId="57" hidden="1">#REF!</definedName>
    <definedName name="BExEZ5Z9JRMWPO4E5J4415LQQ6BM" hidden="1">#REF!</definedName>
    <definedName name="BExEZLEUVFEJIZZUY47EE1E6F0W5" localSheetId="4" hidden="1">#REF!</definedName>
    <definedName name="BExEZLEUVFEJIZZUY47EE1E6F0W5" localSheetId="56" hidden="1">#REF!</definedName>
    <definedName name="BExEZLEUVFEJIZZUY47EE1E6F0W5" localSheetId="57" hidden="1">#REF!</definedName>
    <definedName name="BExEZLEUVFEJIZZUY47EE1E6F0W5" hidden="1">#REF!</definedName>
    <definedName name="BExEZNT5R80RCQYR93CY6VWWKZIK" localSheetId="4" hidden="1">#REF!</definedName>
    <definedName name="BExEZNT5R80RCQYR93CY6VWWKZIK" localSheetId="56" hidden="1">#REF!</definedName>
    <definedName name="BExEZNT5R80RCQYR93CY6VWWKZIK" localSheetId="57" hidden="1">#REF!</definedName>
    <definedName name="BExEZNT5R80RCQYR93CY6VWWKZIK" hidden="1">#REF!</definedName>
    <definedName name="BExEZSGI25WJM1EC8PFR5WWIUSYN" localSheetId="2" hidden="1">UKD #REF!</definedName>
    <definedName name="BExEZSGI25WJM1EC8PFR5WWIUSYN" localSheetId="4" hidden="1">UKD #REF!</definedName>
    <definedName name="BExEZSGI25WJM1EC8PFR5WWIUSYN" localSheetId="28" hidden="1">UKD #REF!</definedName>
    <definedName name="BExEZSGI25WJM1EC8PFR5WWIUSYN" localSheetId="72" hidden="1">UKD #REF!</definedName>
    <definedName name="BExEZSGI25WJM1EC8PFR5WWIUSYN" localSheetId="76" hidden="1">UKD #REF!</definedName>
    <definedName name="BExEZSGI25WJM1EC8PFR5WWIUSYN" localSheetId="55" hidden="1">UKD #REF!</definedName>
    <definedName name="BExEZSGI25WJM1EC8PFR5WWIUSYN" localSheetId="56" hidden="1">UKD #REF!</definedName>
    <definedName name="BExEZSGI25WJM1EC8PFR5WWIUSYN" localSheetId="57" hidden="1">UKD #REF!</definedName>
    <definedName name="BExEZSGI25WJM1EC8PFR5WWIUSYN" localSheetId="78" hidden="1">UKD #REF!</definedName>
    <definedName name="BExEZSGI25WJM1EC8PFR5WWIUSYN" localSheetId="82" hidden="1">UKD #REF!</definedName>
    <definedName name="BExEZSGI25WJM1EC8PFR5WWIUSYN" localSheetId="86" hidden="1">UKD #REF!</definedName>
    <definedName name="BExEZSGI25WJM1EC8PFR5WWIUSYN" localSheetId="59" hidden="1">UKD #REF!</definedName>
    <definedName name="BExEZSGI25WJM1EC8PFR5WWIUSYN" localSheetId="90" hidden="1">UKD #REF!</definedName>
    <definedName name="BExEZSGI25WJM1EC8PFR5WWIUSYN" localSheetId="63" hidden="1">UKD #REF!</definedName>
    <definedName name="BExEZSGI25WJM1EC8PFR5WWIUSYN" localSheetId="91" hidden="1">UKD #REF!</definedName>
    <definedName name="BExEZSGI25WJM1EC8PFR5WWIUSYN" localSheetId="67" hidden="1">UKD #REF!</definedName>
    <definedName name="BExEZSGI25WJM1EC8PFR5WWIUSYN" localSheetId="71" hidden="1">UKD #REF!</definedName>
    <definedName name="BExEZSGI25WJM1EC8PFR5WWIUSYN" localSheetId="74" hidden="1">UKD #REF!</definedName>
    <definedName name="BExEZSGI25WJM1EC8PFR5WWIUSYN" localSheetId="53" hidden="1">UKD #REF!</definedName>
    <definedName name="BExEZSGI25WJM1EC8PFR5WWIUSYN" hidden="1">UKD #REF!</definedName>
    <definedName name="BExEZWSV60NIBC0Z18TFHAHJPOP1" localSheetId="4" hidden="1">#REF!</definedName>
    <definedName name="BExEZWSV60NIBC0Z18TFHAHJPOP1" localSheetId="56" hidden="1">#REF!</definedName>
    <definedName name="BExEZWSV60NIBC0Z18TFHAHJPOP1" localSheetId="57" hidden="1">#REF!</definedName>
    <definedName name="BExEZWSV60NIBC0Z18TFHAHJPOP1" hidden="1">#REF!</definedName>
    <definedName name="BExF03ZS00Q4TZZZGG0JUTRCF8CY" localSheetId="4" hidden="1">#REF!</definedName>
    <definedName name="BExF03ZS00Q4TZZZGG0JUTRCF8CY" localSheetId="56" hidden="1">#REF!</definedName>
    <definedName name="BExF03ZS00Q4TZZZGG0JUTRCF8CY" localSheetId="57" hidden="1">#REF!</definedName>
    <definedName name="BExF03ZS00Q4TZZZGG0JUTRCF8CY" hidden="1">#REF!</definedName>
    <definedName name="BExF09U97VA6AKEU33JPJFI32NYT" localSheetId="4" hidden="1">#REF!</definedName>
    <definedName name="BExF09U97VA6AKEU33JPJFI32NYT" localSheetId="56" hidden="1">#REF!</definedName>
    <definedName name="BExF09U97VA6AKEU33JPJFI32NYT" localSheetId="57" hidden="1">#REF!</definedName>
    <definedName name="BExF09U97VA6AKEU33JPJFI32NYT" hidden="1">#REF!</definedName>
    <definedName name="BExF0J4LOGWE5G1CR2KKVMY3SDXQ" localSheetId="4" hidden="1">#REF!</definedName>
    <definedName name="BExF0J4LOGWE5G1CR2KKVMY3SDXQ" localSheetId="56" hidden="1">#REF!</definedName>
    <definedName name="BExF0J4LOGWE5G1CR2KKVMY3SDXQ" localSheetId="57" hidden="1">#REF!</definedName>
    <definedName name="BExF0J4LOGWE5G1CR2KKVMY3SDXQ" hidden="1">#REF!</definedName>
    <definedName name="BExF0NH493FKHVUTPDSSEGVTITSJ" localSheetId="4" hidden="1">#REF!</definedName>
    <definedName name="BExF0NH493FKHVUTPDSSEGVTITSJ" localSheetId="56" hidden="1">#REF!</definedName>
    <definedName name="BExF0NH493FKHVUTPDSSEGVTITSJ" localSheetId="57" hidden="1">#REF!</definedName>
    <definedName name="BExF0NH493FKHVUTPDSSEGVTITSJ" hidden="1">#REF!</definedName>
    <definedName name="BExF0NH4EN439CDADEWUYY03DBVY" localSheetId="4" hidden="1">#REF!</definedName>
    <definedName name="BExF0NH4EN439CDADEWUYY03DBVY" localSheetId="56" hidden="1">#REF!</definedName>
    <definedName name="BExF0NH4EN439CDADEWUYY03DBVY" localSheetId="57" hidden="1">#REF!</definedName>
    <definedName name="BExF0NH4EN439CDADEWUYY03DBVY" hidden="1">#REF!</definedName>
    <definedName name="BExF0Y9J82V8JTRRNES0T03EWCEQ" localSheetId="4" hidden="1">#REF!</definedName>
    <definedName name="BExF0Y9J82V8JTRRNES0T03EWCEQ" localSheetId="56" hidden="1">#REF!</definedName>
    <definedName name="BExF0Y9J82V8JTRRNES0T03EWCEQ" localSheetId="57" hidden="1">#REF!</definedName>
    <definedName name="BExF0Y9J82V8JTRRNES0T03EWCEQ" hidden="1">#REF!</definedName>
    <definedName name="BExF0Z0HELH83PA6YJG6B8N2JBRQ" localSheetId="4" hidden="1">#REF!</definedName>
    <definedName name="BExF0Z0HELH83PA6YJG6B8N2JBRQ" localSheetId="56" hidden="1">#REF!</definedName>
    <definedName name="BExF0Z0HELH83PA6YJG6B8N2JBRQ" localSheetId="57" hidden="1">#REF!</definedName>
    <definedName name="BExF0Z0HELH83PA6YJG6B8N2JBRQ" hidden="1">#REF!</definedName>
    <definedName name="BExF1AP8HO84K1Y64ILMPQKCKQUE" localSheetId="4" hidden="1">#REF!</definedName>
    <definedName name="BExF1AP8HO84K1Y64ILMPQKCKQUE" localSheetId="56" hidden="1">#REF!</definedName>
    <definedName name="BExF1AP8HO84K1Y64ILMPQKCKQUE" localSheetId="57" hidden="1">#REF!</definedName>
    <definedName name="BExF1AP8HO84K1Y64ILMPQKCKQUE" hidden="1">#REF!</definedName>
    <definedName name="BExF1S30JT6EAW2GKCRMK2JZM1NS" localSheetId="4" hidden="1">#REF!</definedName>
    <definedName name="BExF1S30JT6EAW2GKCRMK2JZM1NS" localSheetId="56" hidden="1">#REF!</definedName>
    <definedName name="BExF1S30JT6EAW2GKCRMK2JZM1NS" localSheetId="57" hidden="1">#REF!</definedName>
    <definedName name="BExF1S30JT6EAW2GKCRMK2JZM1NS" hidden="1">#REF!</definedName>
    <definedName name="BExF26GWW1I2VY6SMP91NK0QDK1M" localSheetId="4" hidden="1">#REF!</definedName>
    <definedName name="BExF26GWW1I2VY6SMP91NK0QDK1M" localSheetId="28" hidden="1">#REF!</definedName>
    <definedName name="BExF26GWW1I2VY6SMP91NK0QDK1M" localSheetId="56" hidden="1">#REF!</definedName>
    <definedName name="BExF26GWW1I2VY6SMP91NK0QDK1M" localSheetId="57" hidden="1">#REF!</definedName>
    <definedName name="BExF26GWW1I2VY6SMP91NK0QDK1M" hidden="1">#REF!</definedName>
    <definedName name="BExF27O3LDYA48QEP0O862GS4XUV" localSheetId="4" hidden="1">#REF!</definedName>
    <definedName name="BExF27O3LDYA48QEP0O862GS4XUV" localSheetId="56" hidden="1">#REF!</definedName>
    <definedName name="BExF27O3LDYA48QEP0O862GS4XUV" localSheetId="57" hidden="1">#REF!</definedName>
    <definedName name="BExF27O3LDYA48QEP0O862GS4XUV" hidden="1">#REF!</definedName>
    <definedName name="BExF2BKD0S1D77CQU4KS1KN68F2S" localSheetId="4" hidden="1">#REF!</definedName>
    <definedName name="BExF2BKD0S1D77CQU4KS1KN68F2S" localSheetId="56" hidden="1">#REF!</definedName>
    <definedName name="BExF2BKD0S1D77CQU4KS1KN68F2S" localSheetId="57" hidden="1">#REF!</definedName>
    <definedName name="BExF2BKD0S1D77CQU4KS1KN68F2S" hidden="1">#REF!</definedName>
    <definedName name="BExF2BKD93M4A55RMB2C3ELP339U" localSheetId="4" hidden="1">#REF!</definedName>
    <definedName name="BExF2BKD93M4A55RMB2C3ELP339U" localSheetId="56" hidden="1">#REF!</definedName>
    <definedName name="BExF2BKD93M4A55RMB2C3ELP339U" localSheetId="57" hidden="1">#REF!</definedName>
    <definedName name="BExF2BKD93M4A55RMB2C3ELP339U" hidden="1">#REF!</definedName>
    <definedName name="BExF2H9CO9B73UDGRVV3WG3V3MMK" localSheetId="4" hidden="1">#REF!</definedName>
    <definedName name="BExF2H9CO9B73UDGRVV3WG3V3MMK" localSheetId="56" hidden="1">#REF!</definedName>
    <definedName name="BExF2H9CO9B73UDGRVV3WG3V3MMK" localSheetId="57" hidden="1">#REF!</definedName>
    <definedName name="BExF2H9CO9B73UDGRVV3WG3V3MMK" hidden="1">#REF!</definedName>
    <definedName name="BExF2I0FD6Y1NDFMI354PLRN55YR" localSheetId="4" hidden="1">#REF!</definedName>
    <definedName name="BExF2I0FD6Y1NDFMI354PLRN55YR" localSheetId="56" hidden="1">#REF!</definedName>
    <definedName name="BExF2I0FD6Y1NDFMI354PLRN55YR" localSheetId="57" hidden="1">#REF!</definedName>
    <definedName name="BExF2I0FD6Y1NDFMI354PLRN55YR" hidden="1">#REF!</definedName>
    <definedName name="BExF2KELR7LGOO89IDH60ZI4JC7S" localSheetId="4" hidden="1">#REF!</definedName>
    <definedName name="BExF2KELR7LGOO89IDH60ZI4JC7S" localSheetId="56" hidden="1">#REF!</definedName>
    <definedName name="BExF2KELR7LGOO89IDH60ZI4JC7S" localSheetId="57" hidden="1">#REF!</definedName>
    <definedName name="BExF2KELR7LGOO89IDH60ZI4JC7S" hidden="1">#REF!</definedName>
    <definedName name="BExF2NUR8JEQJFNNUC4CMGJQUVDY" localSheetId="4" hidden="1">#REF!</definedName>
    <definedName name="BExF2NUR8JEQJFNNUC4CMGJQUVDY" localSheetId="56" hidden="1">#REF!</definedName>
    <definedName name="BExF2NUR8JEQJFNNUC4CMGJQUVDY" localSheetId="57" hidden="1">#REF!</definedName>
    <definedName name="BExF2NUR8JEQJFNNUC4CMGJQUVDY" hidden="1">#REF!</definedName>
    <definedName name="BExF2PNH8INKMVA05C098RADQB5Z" localSheetId="4" hidden="1">#REF!</definedName>
    <definedName name="BExF2PNH8INKMVA05C098RADQB5Z" localSheetId="56" hidden="1">#REF!</definedName>
    <definedName name="BExF2PNH8INKMVA05C098RADQB5Z" localSheetId="57" hidden="1">#REF!</definedName>
    <definedName name="BExF2PNH8INKMVA05C098RADQB5Z" hidden="1">#REF!</definedName>
    <definedName name="BExF2U5BXT41P4OI5A0DY796ESB5" localSheetId="4" hidden="1">#REF!</definedName>
    <definedName name="BExF2U5BXT41P4OI5A0DY796ESB5" localSheetId="56" hidden="1">#REF!</definedName>
    <definedName name="BExF2U5BXT41P4OI5A0DY796ESB5" localSheetId="57" hidden="1">#REF!</definedName>
    <definedName name="BExF2U5BXT41P4OI5A0DY796ESB5" hidden="1">#REF!</definedName>
    <definedName name="BExF2UG4UOH3DD34E0GCP17FHXQ9" localSheetId="4" hidden="1">#REF!</definedName>
    <definedName name="BExF2UG4UOH3DD34E0GCP17FHXQ9" localSheetId="56" hidden="1">#REF!</definedName>
    <definedName name="BExF2UG4UOH3DD34E0GCP17FHXQ9" localSheetId="57" hidden="1">#REF!</definedName>
    <definedName name="BExF2UG4UOH3DD34E0GCP17FHXQ9" hidden="1">#REF!</definedName>
    <definedName name="BExF2UG55CJSY7AK82QY191PQG1U" localSheetId="4" hidden="1">#REF!</definedName>
    <definedName name="BExF2UG55CJSY7AK82QY191PQG1U" localSheetId="56" hidden="1">#REF!</definedName>
    <definedName name="BExF2UG55CJSY7AK82QY191PQG1U" localSheetId="57" hidden="1">#REF!</definedName>
    <definedName name="BExF2UG55CJSY7AK82QY191PQG1U" hidden="1">#REF!</definedName>
    <definedName name="BExF2ZJJ5265K9QM4GNC69VZBBYS" localSheetId="4" hidden="1">#REF!</definedName>
    <definedName name="BExF2ZJJ5265K9QM4GNC69VZBBYS" localSheetId="56" hidden="1">#REF!</definedName>
    <definedName name="BExF2ZJJ5265K9QM4GNC69VZBBYS" localSheetId="57" hidden="1">#REF!</definedName>
    <definedName name="BExF2ZJJ5265K9QM4GNC69VZBBYS" hidden="1">#REF!</definedName>
    <definedName name="BExF382YMVVA6H14A2Y6K6THLKLS" localSheetId="4" hidden="1">#REF!</definedName>
    <definedName name="BExF382YMVVA6H14A2Y6K6THLKLS" localSheetId="56" hidden="1">#REF!</definedName>
    <definedName name="BExF382YMVVA6H14A2Y6K6THLKLS" localSheetId="57" hidden="1">#REF!</definedName>
    <definedName name="BExF382YMVVA6H14A2Y6K6THLKLS" hidden="1">#REF!</definedName>
    <definedName name="BExF3A6GVMGMQ44RKERETM15LWDZ" localSheetId="4" hidden="1">#REF!</definedName>
    <definedName name="BExF3A6GVMGMQ44RKERETM15LWDZ" localSheetId="28" hidden="1">#REF!</definedName>
    <definedName name="BExF3A6GVMGMQ44RKERETM15LWDZ" localSheetId="56" hidden="1">#REF!</definedName>
    <definedName name="BExF3A6GVMGMQ44RKERETM15LWDZ" localSheetId="57" hidden="1">#REF!</definedName>
    <definedName name="BExF3A6GVMGMQ44RKERETM15LWDZ" hidden="1">#REF!</definedName>
    <definedName name="BExF3BDNEKHHTUEXNK3BXYYXGZHK" localSheetId="4" hidden="1">#REF!</definedName>
    <definedName name="BExF3BDNEKHHTUEXNK3BXYYXGZHK" localSheetId="56" hidden="1">#REF!</definedName>
    <definedName name="BExF3BDNEKHHTUEXNK3BXYYXGZHK" localSheetId="57" hidden="1">#REF!</definedName>
    <definedName name="BExF3BDNEKHHTUEXNK3BXYYXGZHK" hidden="1">#REF!</definedName>
    <definedName name="BExF3EIVGLWM22QNSCUXE9L49SGV" localSheetId="4" hidden="1">#REF!</definedName>
    <definedName name="BExF3EIVGLWM22QNSCUXE9L49SGV" localSheetId="56" hidden="1">#REF!</definedName>
    <definedName name="BExF3EIVGLWM22QNSCUXE9L49SGV" localSheetId="57" hidden="1">#REF!</definedName>
    <definedName name="BExF3EIVGLWM22QNSCUXE9L49SGV" hidden="1">#REF!</definedName>
    <definedName name="BExF3N7RRA0V2IN6Q8LYNFVAIHUM" localSheetId="4" hidden="1">#REF!</definedName>
    <definedName name="BExF3N7RRA0V2IN6Q8LYNFVAIHUM" localSheetId="56" hidden="1">#REF!</definedName>
    <definedName name="BExF3N7RRA0V2IN6Q8LYNFVAIHUM" localSheetId="57" hidden="1">#REF!</definedName>
    <definedName name="BExF3N7RRA0V2IN6Q8LYNFVAIHUM" hidden="1">#REF!</definedName>
    <definedName name="BExF3P5ZREZ59K26C6N21E61OG5K" localSheetId="4" hidden="1">#REF!</definedName>
    <definedName name="BExF3P5ZREZ59K26C6N21E61OG5K" localSheetId="56" hidden="1">#REF!</definedName>
    <definedName name="BExF3P5ZREZ59K26C6N21E61OG5K" localSheetId="57" hidden="1">#REF!</definedName>
    <definedName name="BExF3P5ZREZ59K26C6N21E61OG5K" hidden="1">#REF!</definedName>
    <definedName name="BExF3S0DNZNI59XIFO1O9PD0MA64" localSheetId="4" hidden="1">#REF!</definedName>
    <definedName name="BExF3S0DNZNI59XIFO1O9PD0MA64" localSheetId="56" hidden="1">#REF!</definedName>
    <definedName name="BExF3S0DNZNI59XIFO1O9PD0MA64" localSheetId="57" hidden="1">#REF!</definedName>
    <definedName name="BExF3S0DNZNI59XIFO1O9PD0MA64" hidden="1">#REF!</definedName>
    <definedName name="BExF3ZCTEDASIGRJ2OLTZKMU49UZ" localSheetId="4" hidden="1">#REF!</definedName>
    <definedName name="BExF3ZCTEDASIGRJ2OLTZKMU49UZ" localSheetId="56" hidden="1">#REF!</definedName>
    <definedName name="BExF3ZCTEDASIGRJ2OLTZKMU49UZ" localSheetId="57" hidden="1">#REF!</definedName>
    <definedName name="BExF3ZCTEDASIGRJ2OLTZKMU49UZ" hidden="1">#REF!</definedName>
    <definedName name="BExF40EIADT23HX1KAJMXD9EPSXX" localSheetId="4" hidden="1">#REF!</definedName>
    <definedName name="BExF40EIADT23HX1KAJMXD9EPSXX" localSheetId="56" hidden="1">#REF!</definedName>
    <definedName name="BExF40EIADT23HX1KAJMXD9EPSXX" localSheetId="57" hidden="1">#REF!</definedName>
    <definedName name="BExF40EIADT23HX1KAJMXD9EPSXX" hidden="1">#REF!</definedName>
    <definedName name="BExF43JWV67SGAOBISV9HITQXACN" localSheetId="4" hidden="1">#REF!</definedName>
    <definedName name="BExF43JWV67SGAOBISV9HITQXACN" localSheetId="56" hidden="1">#REF!</definedName>
    <definedName name="BExF43JWV67SGAOBISV9HITQXACN" localSheetId="57" hidden="1">#REF!</definedName>
    <definedName name="BExF43JWV67SGAOBISV9HITQXACN" hidden="1">#REF!</definedName>
    <definedName name="BExF46ZUURAKBDNTHWCTA72Z2HJ8" localSheetId="4" hidden="1">#REF!</definedName>
    <definedName name="BExF46ZUURAKBDNTHWCTA72Z2HJ8" localSheetId="56" hidden="1">#REF!</definedName>
    <definedName name="BExF46ZUURAKBDNTHWCTA72Z2HJ8" localSheetId="57" hidden="1">#REF!</definedName>
    <definedName name="BExF46ZUURAKBDNTHWCTA72Z2HJ8" hidden="1">#REF!</definedName>
    <definedName name="BExF48SMCAKKAZ4NTIDVGS8IGL4P" localSheetId="4" hidden="1">#REF!</definedName>
    <definedName name="BExF48SMCAKKAZ4NTIDVGS8IGL4P" localSheetId="56" hidden="1">#REF!</definedName>
    <definedName name="BExF48SMCAKKAZ4NTIDVGS8IGL4P" localSheetId="57" hidden="1">#REF!</definedName>
    <definedName name="BExF48SMCAKKAZ4NTIDVGS8IGL4P" hidden="1">#REF!</definedName>
    <definedName name="BExF4BHQODJC8GFNBQ6QQ8DNWLJX" localSheetId="4" hidden="1">#REF!</definedName>
    <definedName name="BExF4BHQODJC8GFNBQ6QQ8DNWLJX" localSheetId="56" hidden="1">#REF!</definedName>
    <definedName name="BExF4BHQODJC8GFNBQ6QQ8DNWLJX" localSheetId="57" hidden="1">#REF!</definedName>
    <definedName name="BExF4BHQODJC8GFNBQ6QQ8DNWLJX" hidden="1">#REF!</definedName>
    <definedName name="BExF4DQPY2GP57J0T5DEBFGQQAB0" localSheetId="4" hidden="1">#REF!</definedName>
    <definedName name="BExF4DQPY2GP57J0T5DEBFGQQAB0" localSheetId="56" hidden="1">#REF!</definedName>
    <definedName name="BExF4DQPY2GP57J0T5DEBFGQQAB0" localSheetId="57" hidden="1">#REF!</definedName>
    <definedName name="BExF4DQPY2GP57J0T5DEBFGQQAB0" hidden="1">#REF!</definedName>
    <definedName name="BExF4MKXDK4PKLCTFUDL9DZ9KVAF" localSheetId="4" hidden="1">#REF!</definedName>
    <definedName name="BExF4MKXDK4PKLCTFUDL9DZ9KVAF" localSheetId="56" hidden="1">#REF!</definedName>
    <definedName name="BExF4MKXDK4PKLCTFUDL9DZ9KVAF" localSheetId="57" hidden="1">#REF!</definedName>
    <definedName name="BExF4MKXDK4PKLCTFUDL9DZ9KVAF" hidden="1">#REF!</definedName>
    <definedName name="BExF4S4M3OO4TH73RGLRECVVLMLN" localSheetId="4" hidden="1">#REF!</definedName>
    <definedName name="BExF4S4M3OO4TH73RGLRECVVLMLN" localSheetId="56" hidden="1">#REF!</definedName>
    <definedName name="BExF4S4M3OO4TH73RGLRECVVLMLN" localSheetId="57" hidden="1">#REF!</definedName>
    <definedName name="BExF4S4M3OO4TH73RGLRECVVLMLN" hidden="1">#REF!</definedName>
    <definedName name="BExF4ZGW8TA648C0QD013E7UL3RI" localSheetId="4" hidden="1">#REF!</definedName>
    <definedName name="BExF4ZGW8TA648C0QD013E7UL3RI" localSheetId="56" hidden="1">#REF!</definedName>
    <definedName name="BExF4ZGW8TA648C0QD013E7UL3RI" localSheetId="57" hidden="1">#REF!</definedName>
    <definedName name="BExF4ZGW8TA648C0QD013E7UL3RI" hidden="1">#REF!</definedName>
    <definedName name="BExF50IL88PGSWD5NIQ8PDGKH0HO" localSheetId="4" hidden="1">#REF!</definedName>
    <definedName name="BExF50IL88PGSWD5NIQ8PDGKH0HO" localSheetId="56" hidden="1">#REF!</definedName>
    <definedName name="BExF50IL88PGSWD5NIQ8PDGKH0HO" localSheetId="57" hidden="1">#REF!</definedName>
    <definedName name="BExF50IL88PGSWD5NIQ8PDGKH0HO" hidden="1">#REF!</definedName>
    <definedName name="BExF684E068I8S8TD1YOL05REUCG" localSheetId="4" hidden="1">#REF!</definedName>
    <definedName name="BExF684E068I8S8TD1YOL05REUCG" localSheetId="56" hidden="1">#REF!</definedName>
    <definedName name="BExF684E068I8S8TD1YOL05REUCG" localSheetId="57" hidden="1">#REF!</definedName>
    <definedName name="BExF684E068I8S8TD1YOL05REUCG" hidden="1">#REF!</definedName>
    <definedName name="BExF69RSIYG1MQ6X9PEKRSMOVCDH" localSheetId="4" hidden="1">#REF!</definedName>
    <definedName name="BExF69RSIYG1MQ6X9PEKRSMOVCDH" localSheetId="56" hidden="1">#REF!</definedName>
    <definedName name="BExF69RSIYG1MQ6X9PEKRSMOVCDH" localSheetId="57" hidden="1">#REF!</definedName>
    <definedName name="BExF69RSIYG1MQ6X9PEKRSMOVCDH" hidden="1">#REF!</definedName>
    <definedName name="BExF6BF2FP1ERXZWVN8VTBNZ8VET" localSheetId="4" hidden="1">#REF!</definedName>
    <definedName name="BExF6BF2FP1ERXZWVN8VTBNZ8VET" localSheetId="56" hidden="1">#REF!</definedName>
    <definedName name="BExF6BF2FP1ERXZWVN8VTBNZ8VET" localSheetId="57" hidden="1">#REF!</definedName>
    <definedName name="BExF6BF2FP1ERXZWVN8VTBNZ8VET" hidden="1">#REF!</definedName>
    <definedName name="BExF6KV0JXMVADRDMYDI8U2M9UIU" localSheetId="4" hidden="1">#REF!</definedName>
    <definedName name="BExF6KV0JXMVADRDMYDI8U2M9UIU" localSheetId="56" hidden="1">#REF!</definedName>
    <definedName name="BExF6KV0JXMVADRDMYDI8U2M9UIU" localSheetId="57" hidden="1">#REF!</definedName>
    <definedName name="BExF6KV0JXMVADRDMYDI8U2M9UIU" hidden="1">#REF!</definedName>
    <definedName name="BExF6M27JB3VO427B2LT6HWRMF2P" localSheetId="2" hidden="1">Non #REF!</definedName>
    <definedName name="BExF6M27JB3VO427B2LT6HWRMF2P" localSheetId="4" hidden="1">Non #REF!</definedName>
    <definedName name="BExF6M27JB3VO427B2LT6HWRMF2P" localSheetId="28" hidden="1">Non #REF!</definedName>
    <definedName name="BExF6M27JB3VO427B2LT6HWRMF2P" localSheetId="72" hidden="1">Non #REF!</definedName>
    <definedName name="BExF6M27JB3VO427B2LT6HWRMF2P" localSheetId="76" hidden="1">Non #REF!</definedName>
    <definedName name="BExF6M27JB3VO427B2LT6HWRMF2P" localSheetId="55" hidden="1">Non #REF!</definedName>
    <definedName name="BExF6M27JB3VO427B2LT6HWRMF2P" localSheetId="56" hidden="1">Non #REF!</definedName>
    <definedName name="BExF6M27JB3VO427B2LT6HWRMF2P" localSheetId="57" hidden="1">Non #REF!</definedName>
    <definedName name="BExF6M27JB3VO427B2LT6HWRMF2P" localSheetId="78" hidden="1">Non #REF!</definedName>
    <definedName name="BExF6M27JB3VO427B2LT6HWRMF2P" localSheetId="82" hidden="1">Non #REF!</definedName>
    <definedName name="BExF6M27JB3VO427B2LT6HWRMF2P" localSheetId="86" hidden="1">Non #REF!</definedName>
    <definedName name="BExF6M27JB3VO427B2LT6HWRMF2P" localSheetId="59" hidden="1">Non #REF!</definedName>
    <definedName name="BExF6M27JB3VO427B2LT6HWRMF2P" localSheetId="90" hidden="1">Non #REF!</definedName>
    <definedName name="BExF6M27JB3VO427B2LT6HWRMF2P" localSheetId="63" hidden="1">Non #REF!</definedName>
    <definedName name="BExF6M27JB3VO427B2LT6HWRMF2P" localSheetId="91" hidden="1">Non #REF!</definedName>
    <definedName name="BExF6M27JB3VO427B2LT6HWRMF2P" localSheetId="67" hidden="1">Non #REF!</definedName>
    <definedName name="BExF6M27JB3VO427B2LT6HWRMF2P" localSheetId="71" hidden="1">Non #REF!</definedName>
    <definedName name="BExF6M27JB3VO427B2LT6HWRMF2P" localSheetId="74" hidden="1">Non #REF!</definedName>
    <definedName name="BExF6M27JB3VO427B2LT6HWRMF2P" localSheetId="53" hidden="1">Non #REF!</definedName>
    <definedName name="BExF6M27JB3VO427B2LT6HWRMF2P" hidden="1">Non #REF!</definedName>
    <definedName name="BExF6TUPXVJO0W0I6JNQU1PCYY2D" localSheetId="4" hidden="1">#REF!</definedName>
    <definedName name="BExF6TUPXVJO0W0I6JNQU1PCYY2D" localSheetId="56" hidden="1">#REF!</definedName>
    <definedName name="BExF6TUPXVJO0W0I6JNQU1PCYY2D" localSheetId="57" hidden="1">#REF!</definedName>
    <definedName name="BExF6TUPXVJO0W0I6JNQU1PCYY2D" hidden="1">#REF!</definedName>
    <definedName name="BExF6WP4N1I5LRHGHFTLSSL2DEJZ" localSheetId="4" hidden="1">#REF!</definedName>
    <definedName name="BExF6WP4N1I5LRHGHFTLSSL2DEJZ" localSheetId="56" hidden="1">#REF!</definedName>
    <definedName name="BExF6WP4N1I5LRHGHFTLSSL2DEJZ" localSheetId="57" hidden="1">#REF!</definedName>
    <definedName name="BExF6WP4N1I5LRHGHFTLSSL2DEJZ" hidden="1">#REF!</definedName>
    <definedName name="BExF6X5DU70SDMCPQDKZ5OX499LF" localSheetId="4" hidden="1">#REF!</definedName>
    <definedName name="BExF6X5DU70SDMCPQDKZ5OX499LF" localSheetId="56" hidden="1">#REF!</definedName>
    <definedName name="BExF6X5DU70SDMCPQDKZ5OX499LF" localSheetId="57" hidden="1">#REF!</definedName>
    <definedName name="BExF6X5DU70SDMCPQDKZ5OX499LF" hidden="1">#REF!</definedName>
    <definedName name="BExF6XQYTN06FAHKUTUISQCAWVB1" localSheetId="4" hidden="1">#REF!</definedName>
    <definedName name="BExF6XQYTN06FAHKUTUISQCAWVB1" localSheetId="56" hidden="1">#REF!</definedName>
    <definedName name="BExF6XQYTN06FAHKUTUISQCAWVB1" localSheetId="57" hidden="1">#REF!</definedName>
    <definedName name="BExF6XQYTN06FAHKUTUISQCAWVB1" hidden="1">#REF!</definedName>
    <definedName name="BExF6ZZT6EKEKSEHNIG75AIX2L82" localSheetId="4" hidden="1">#REF!</definedName>
    <definedName name="BExF6ZZT6EKEKSEHNIG75AIX2L82" localSheetId="56" hidden="1">#REF!</definedName>
    <definedName name="BExF6ZZT6EKEKSEHNIG75AIX2L82" localSheetId="57" hidden="1">#REF!</definedName>
    <definedName name="BExF6ZZT6EKEKSEHNIG75AIX2L82" hidden="1">#REF!</definedName>
    <definedName name="BExF74XWV60TZKSQQ3RM2A4DWI42" localSheetId="4" hidden="1">#REF!</definedName>
    <definedName name="BExF74XWV60TZKSQQ3RM2A4DWI42" localSheetId="56" hidden="1">#REF!</definedName>
    <definedName name="BExF74XWV60TZKSQQ3RM2A4DWI42" localSheetId="57" hidden="1">#REF!</definedName>
    <definedName name="BExF74XWV60TZKSQQ3RM2A4DWI42" hidden="1">#REF!</definedName>
    <definedName name="BExF7539LDU8G1TOX9N1K5WH6BI8" localSheetId="4" hidden="1">#REF!</definedName>
    <definedName name="BExF7539LDU8G1TOX9N1K5WH6BI8" localSheetId="56" hidden="1">#REF!</definedName>
    <definedName name="BExF7539LDU8G1TOX9N1K5WH6BI8" localSheetId="57" hidden="1">#REF!</definedName>
    <definedName name="BExF7539LDU8G1TOX9N1K5WH6BI8" hidden="1">#REF!</definedName>
    <definedName name="BExF7653KARTHX4RQF2QVNHHH6K0" localSheetId="4" hidden="1">#REF!</definedName>
    <definedName name="BExF7653KARTHX4RQF2QVNHHH6K0" localSheetId="56" hidden="1">#REF!</definedName>
    <definedName name="BExF7653KARTHX4RQF2QVNHHH6K0" localSheetId="57" hidden="1">#REF!</definedName>
    <definedName name="BExF7653KARTHX4RQF2QVNHHH6K0" hidden="1">#REF!</definedName>
    <definedName name="BExF76QNMO6IL1RZCGLYQVTLF50V" localSheetId="4" hidden="1">#REF!</definedName>
    <definedName name="BExF76QNMO6IL1RZCGLYQVTLF50V" localSheetId="56" hidden="1">#REF!</definedName>
    <definedName name="BExF76QNMO6IL1RZCGLYQVTLF50V" localSheetId="57" hidden="1">#REF!</definedName>
    <definedName name="BExF76QNMO6IL1RZCGLYQVTLF50V" hidden="1">#REF!</definedName>
    <definedName name="BExF77SBSV8HCVNX4DQ4T6K6DR1M" localSheetId="4" hidden="1">#REF!</definedName>
    <definedName name="BExF77SBSV8HCVNX4DQ4T6K6DR1M" localSheetId="56" hidden="1">#REF!</definedName>
    <definedName name="BExF77SBSV8HCVNX4DQ4T6K6DR1M" localSheetId="57" hidden="1">#REF!</definedName>
    <definedName name="BExF77SBSV8HCVNX4DQ4T6K6DR1M" hidden="1">#REF!</definedName>
    <definedName name="BExF8B1TLBWMA2L7GQ6MITOXYHVY" localSheetId="4" hidden="1">#REF!</definedName>
    <definedName name="BExF8B1TLBWMA2L7GQ6MITOXYHVY" localSheetId="56" hidden="1">#REF!</definedName>
    <definedName name="BExF8B1TLBWMA2L7GQ6MITOXYHVY" localSheetId="57" hidden="1">#REF!</definedName>
    <definedName name="BExF8B1TLBWMA2L7GQ6MITOXYHVY" hidden="1">#REF!</definedName>
    <definedName name="BExF8L8NEOMM9EHSS5D2X5HVIBYA" localSheetId="4" hidden="1">#REF!</definedName>
    <definedName name="BExF8L8NEOMM9EHSS5D2X5HVIBYA" localSheetId="56" hidden="1">#REF!</definedName>
    <definedName name="BExF8L8NEOMM9EHSS5D2X5HVIBYA" localSheetId="57" hidden="1">#REF!</definedName>
    <definedName name="BExF8L8NEOMM9EHSS5D2X5HVIBYA" hidden="1">#REF!</definedName>
    <definedName name="BExF8UTYJDQMCSN8O4GRDP8RTM4T" localSheetId="4" hidden="1">#REF!</definedName>
    <definedName name="BExF8UTYJDQMCSN8O4GRDP8RTM4T" localSheetId="56" hidden="1">#REF!</definedName>
    <definedName name="BExF8UTYJDQMCSN8O4GRDP8RTM4T" localSheetId="57" hidden="1">#REF!</definedName>
    <definedName name="BExF8UTYJDQMCSN8O4GRDP8RTM4T" hidden="1">#REF!</definedName>
    <definedName name="BExGK45MXNY103PVYN3VMFFHK1DC" localSheetId="4" hidden="1">#REF!</definedName>
    <definedName name="BExGK45MXNY103PVYN3VMFFHK1DC" localSheetId="56" hidden="1">#REF!</definedName>
    <definedName name="BExGK45MXNY103PVYN3VMFFHK1DC" localSheetId="57" hidden="1">#REF!</definedName>
    <definedName name="BExGK45MXNY103PVYN3VMFFHK1DC" hidden="1">#REF!</definedName>
    <definedName name="BExGLBM4Y05S8R9ZO7N6LD9WTKFR" localSheetId="4" hidden="1">#REF!</definedName>
    <definedName name="BExGLBM4Y05S8R9ZO7N6LD9WTKFR" localSheetId="28" hidden="1">#REF!</definedName>
    <definedName name="BExGLBM4Y05S8R9ZO7N6LD9WTKFR" localSheetId="56" hidden="1">#REF!</definedName>
    <definedName name="BExGLBM4Y05S8R9ZO7N6LD9WTKFR" localSheetId="57" hidden="1">#REF!</definedName>
    <definedName name="BExGLBM4Y05S8R9ZO7N6LD9WTKFR" hidden="1">#REF!</definedName>
    <definedName name="BExGLLCPNU0DD0ZGBKXIKGXXO14A" localSheetId="4" hidden="1">#REF!</definedName>
    <definedName name="BExGLLCPNU0DD0ZGBKXIKGXXO14A" localSheetId="56" hidden="1">#REF!</definedName>
    <definedName name="BExGLLCPNU0DD0ZGBKXIKGXXO14A" localSheetId="57" hidden="1">#REF!</definedName>
    <definedName name="BExGLLCPNU0DD0ZGBKXIKGXXO14A" hidden="1">#REF!</definedName>
    <definedName name="BExGLPUKNSJYL3K0LKTSQ20N5HQY" localSheetId="4" hidden="1">#REF!</definedName>
    <definedName name="BExGLPUKNSJYL3K0LKTSQ20N5HQY" localSheetId="56" hidden="1">#REF!</definedName>
    <definedName name="BExGLPUKNSJYL3K0LKTSQ20N5HQY" localSheetId="57" hidden="1">#REF!</definedName>
    <definedName name="BExGLPUKNSJYL3K0LKTSQ20N5HQY" hidden="1">#REF!</definedName>
    <definedName name="BExGLSZXSB1VHZ9YEXQYB6PXXV2L" localSheetId="4" hidden="1">#REF!</definedName>
    <definedName name="BExGLSZXSB1VHZ9YEXQYB6PXXV2L" localSheetId="56" hidden="1">#REF!</definedName>
    <definedName name="BExGLSZXSB1VHZ9YEXQYB6PXXV2L" localSheetId="57" hidden="1">#REF!</definedName>
    <definedName name="BExGLSZXSB1VHZ9YEXQYB6PXXV2L" hidden="1">#REF!</definedName>
    <definedName name="BExGLWAMIHVJ4MVF8ZV6JPNSBQ2X" localSheetId="4" hidden="1">#REF!</definedName>
    <definedName name="BExGLWAMIHVJ4MVF8ZV6JPNSBQ2X" localSheetId="56" hidden="1">#REF!</definedName>
    <definedName name="BExGLWAMIHVJ4MVF8ZV6JPNSBQ2X" localSheetId="57" hidden="1">#REF!</definedName>
    <definedName name="BExGLWAMIHVJ4MVF8ZV6JPNSBQ2X" hidden="1">#REF!</definedName>
    <definedName name="BExGLY3CAD7OJOCI5Z0JB295CY2S" localSheetId="4" hidden="1">#REF!</definedName>
    <definedName name="BExGLY3CAD7OJOCI5Z0JB295CY2S" localSheetId="56" hidden="1">#REF!</definedName>
    <definedName name="BExGLY3CAD7OJOCI5Z0JB295CY2S" localSheetId="57" hidden="1">#REF!</definedName>
    <definedName name="BExGLY3CAD7OJOCI5Z0JB295CY2S" hidden="1">#REF!</definedName>
    <definedName name="BExGM4DXMOJNB8HM7JPCFPUAFPDC" localSheetId="4" hidden="1">#REF!</definedName>
    <definedName name="BExGM4DXMOJNB8HM7JPCFPUAFPDC" localSheetId="56" hidden="1">#REF!</definedName>
    <definedName name="BExGM4DXMOJNB8HM7JPCFPUAFPDC" localSheetId="57" hidden="1">#REF!</definedName>
    <definedName name="BExGM4DXMOJNB8HM7JPCFPUAFPDC" hidden="1">#REF!</definedName>
    <definedName name="BExGM8VRVYX4TF2ZKNTIPCXGNLIO" localSheetId="4" hidden="1">#REF!</definedName>
    <definedName name="BExGM8VRVYX4TF2ZKNTIPCXGNLIO" localSheetId="56" hidden="1">#REF!</definedName>
    <definedName name="BExGM8VRVYX4TF2ZKNTIPCXGNLIO" localSheetId="57" hidden="1">#REF!</definedName>
    <definedName name="BExGM8VRVYX4TF2ZKNTIPCXGNLIO" hidden="1">#REF!</definedName>
    <definedName name="BExGMADR85PB5GZ10SUMUY0WA6QU" localSheetId="4" hidden="1">#REF!</definedName>
    <definedName name="BExGMADR85PB5GZ10SUMUY0WA6QU" localSheetId="56" hidden="1">#REF!</definedName>
    <definedName name="BExGMADR85PB5GZ10SUMUY0WA6QU" localSheetId="57" hidden="1">#REF!</definedName>
    <definedName name="BExGMADR85PB5GZ10SUMUY0WA6QU" hidden="1">#REF!</definedName>
    <definedName name="BExGMC6H9MP8EM5CK7VA74LOOIO1" localSheetId="4" hidden="1">#REF!</definedName>
    <definedName name="BExGMC6H9MP8EM5CK7VA74LOOIO1" localSheetId="56" hidden="1">#REF!</definedName>
    <definedName name="BExGMC6H9MP8EM5CK7VA74LOOIO1" localSheetId="57" hidden="1">#REF!</definedName>
    <definedName name="BExGMC6H9MP8EM5CK7VA74LOOIO1" hidden="1">#REF!</definedName>
    <definedName name="BExGMYT0OQLR7G7BWCIB39GVKZQB" localSheetId="4" hidden="1">#REF!</definedName>
    <definedName name="BExGMYT0OQLR7G7BWCIB39GVKZQB" localSheetId="56" hidden="1">#REF!</definedName>
    <definedName name="BExGMYT0OQLR7G7BWCIB39GVKZQB" localSheetId="57" hidden="1">#REF!</definedName>
    <definedName name="BExGMYT0OQLR7G7BWCIB39GVKZQB" hidden="1">#REF!</definedName>
    <definedName name="BExGN477ME0RJFQC6LOXPIL1VO3R" localSheetId="4" hidden="1">#REF!</definedName>
    <definedName name="BExGN477ME0RJFQC6LOXPIL1VO3R" localSheetId="56" hidden="1">#REF!</definedName>
    <definedName name="BExGN477ME0RJFQC6LOXPIL1VO3R" localSheetId="57" hidden="1">#REF!</definedName>
    <definedName name="BExGN477ME0RJFQC6LOXPIL1VO3R" hidden="1">#REF!</definedName>
    <definedName name="BExGN6R0PT7HL80B9OVLG9Z0S47A" localSheetId="4" hidden="1">#REF!</definedName>
    <definedName name="BExGN6R0PT7HL80B9OVLG9Z0S47A" localSheetId="56" hidden="1">#REF!</definedName>
    <definedName name="BExGN6R0PT7HL80B9OVLG9Z0S47A" localSheetId="57" hidden="1">#REF!</definedName>
    <definedName name="BExGN6R0PT7HL80B9OVLG9Z0S47A" hidden="1">#REF!</definedName>
    <definedName name="BExGN7SP2EQNS4JZO0QFMK4BDQ2V" localSheetId="4" hidden="1">#REF!</definedName>
    <definedName name="BExGN7SP2EQNS4JZO0QFMK4BDQ2V" localSheetId="56" hidden="1">#REF!</definedName>
    <definedName name="BExGN7SP2EQNS4JZO0QFMK4BDQ2V" localSheetId="57" hidden="1">#REF!</definedName>
    <definedName name="BExGN7SP2EQNS4JZO0QFMK4BDQ2V" hidden="1">#REF!</definedName>
    <definedName name="BExGNG6U28T6UDUY1X5MW3XZUFD3" localSheetId="4" hidden="1">#REF!</definedName>
    <definedName name="BExGNG6U28T6UDUY1X5MW3XZUFD3" localSheetId="56" hidden="1">#REF!</definedName>
    <definedName name="BExGNG6U28T6UDUY1X5MW3XZUFD3" localSheetId="57" hidden="1">#REF!</definedName>
    <definedName name="BExGNG6U28T6UDUY1X5MW3XZUFD3" hidden="1">#REF!</definedName>
    <definedName name="BExGNLA93AMDTFH61Y2NW6J7PCWQ" localSheetId="4" hidden="1">#REF!</definedName>
    <definedName name="BExGNLA93AMDTFH61Y2NW6J7PCWQ" localSheetId="56" hidden="1">#REF!</definedName>
    <definedName name="BExGNLA93AMDTFH61Y2NW6J7PCWQ" localSheetId="57" hidden="1">#REF!</definedName>
    <definedName name="BExGNLA93AMDTFH61Y2NW6J7PCWQ" hidden="1">#REF!</definedName>
    <definedName name="BExGNQOFCMCX2W6NFJ97670FC4IL" localSheetId="4" hidden="1">#REF!</definedName>
    <definedName name="BExGNQOFCMCX2W6NFJ97670FC4IL" localSheetId="56" hidden="1">#REF!</definedName>
    <definedName name="BExGNQOFCMCX2W6NFJ97670FC4IL" localSheetId="57" hidden="1">#REF!</definedName>
    <definedName name="BExGNQOFCMCX2W6NFJ97670FC4IL" hidden="1">#REF!</definedName>
    <definedName name="BExGNZTMB5896X56Y51DFWTLVK6I" localSheetId="4" hidden="1">#REF!</definedName>
    <definedName name="BExGNZTMB5896X56Y51DFWTLVK6I" localSheetId="56" hidden="1">#REF!</definedName>
    <definedName name="BExGNZTMB5896X56Y51DFWTLVK6I" localSheetId="57" hidden="1">#REF!</definedName>
    <definedName name="BExGNZTMB5896X56Y51DFWTLVK6I" hidden="1">#REF!</definedName>
    <definedName name="BExGO0F2XAJ79KYH7IXBDM6RZW7L" localSheetId="4" hidden="1">#REF!</definedName>
    <definedName name="BExGO0F2XAJ79KYH7IXBDM6RZW7L" localSheetId="56" hidden="1">#REF!</definedName>
    <definedName name="BExGO0F2XAJ79KYH7IXBDM6RZW7L" localSheetId="57" hidden="1">#REF!</definedName>
    <definedName name="BExGO0F2XAJ79KYH7IXBDM6RZW7L" hidden="1">#REF!</definedName>
    <definedName name="BExGONCJPRPHYC2THE8M4R8RFQWA" localSheetId="4" hidden="1">#REF!</definedName>
    <definedName name="BExGONCJPRPHYC2THE8M4R8RFQWA" localSheetId="56" hidden="1">#REF!</definedName>
    <definedName name="BExGONCJPRPHYC2THE8M4R8RFQWA" localSheetId="57" hidden="1">#REF!</definedName>
    <definedName name="BExGONCJPRPHYC2THE8M4R8RFQWA" hidden="1">#REF!</definedName>
    <definedName name="BExGOR3BGIXGA8H84OZDP26X8GVJ" localSheetId="4" hidden="1">#REF!</definedName>
    <definedName name="BExGOR3BGIXGA8H84OZDP26X8GVJ" localSheetId="56" hidden="1">#REF!</definedName>
    <definedName name="BExGOR3BGIXGA8H84OZDP26X8GVJ" localSheetId="57" hidden="1">#REF!</definedName>
    <definedName name="BExGOR3BGIXGA8H84OZDP26X8GVJ" hidden="1">#REF!</definedName>
    <definedName name="BExGORZQ5N82YD8AYB7O7A9QZU11" localSheetId="4" hidden="1">#REF!</definedName>
    <definedName name="BExGORZQ5N82YD8AYB7O7A9QZU11" localSheetId="56" hidden="1">#REF!</definedName>
    <definedName name="BExGORZQ5N82YD8AYB7O7A9QZU11" localSheetId="57" hidden="1">#REF!</definedName>
    <definedName name="BExGORZQ5N82YD8AYB7O7A9QZU11" hidden="1">#REF!</definedName>
    <definedName name="BExGOUJGKETARU1DO07M1LVRKIB7" localSheetId="4" hidden="1">#REF!</definedName>
    <definedName name="BExGOUJGKETARU1DO07M1LVRKIB7" localSheetId="56" hidden="1">#REF!</definedName>
    <definedName name="BExGOUJGKETARU1DO07M1LVRKIB7" localSheetId="57" hidden="1">#REF!</definedName>
    <definedName name="BExGOUJGKETARU1DO07M1LVRKIB7" hidden="1">#REF!</definedName>
    <definedName name="BExGOW19OQBYNRG8DSCXYGJL5SEV" localSheetId="4" hidden="1">#REF!</definedName>
    <definedName name="BExGOW19OQBYNRG8DSCXYGJL5SEV" localSheetId="56" hidden="1">#REF!</definedName>
    <definedName name="BExGOW19OQBYNRG8DSCXYGJL5SEV" localSheetId="57" hidden="1">#REF!</definedName>
    <definedName name="BExGOW19OQBYNRG8DSCXYGJL5SEV" hidden="1">#REF!</definedName>
    <definedName name="BExGOXU0VT76X0CZBJFHYGZ2YVA8" localSheetId="4" hidden="1">#REF!</definedName>
    <definedName name="BExGOXU0VT76X0CZBJFHYGZ2YVA8" localSheetId="56" hidden="1">#REF!</definedName>
    <definedName name="BExGOXU0VT76X0CZBJFHYGZ2YVA8" localSheetId="57" hidden="1">#REF!</definedName>
    <definedName name="BExGOXU0VT76X0CZBJFHYGZ2YVA8" hidden="1">#REF!</definedName>
    <definedName name="BExGPEGWVLQTND09G1JXA440HTN1" localSheetId="4" hidden="1">#REF!</definedName>
    <definedName name="BExGPEGWVLQTND09G1JXA440HTN1" localSheetId="56" hidden="1">#REF!</definedName>
    <definedName name="BExGPEGWVLQTND09G1JXA440HTN1" localSheetId="57" hidden="1">#REF!</definedName>
    <definedName name="BExGPEGWVLQTND09G1JXA440HTN1" hidden="1">#REF!</definedName>
    <definedName name="BExGPFTECR64ISHJPYWYSZ96D10R" localSheetId="4" hidden="1">#REF!</definedName>
    <definedName name="BExGPFTECR64ISHJPYWYSZ96D10R" localSheetId="56" hidden="1">#REF!</definedName>
    <definedName name="BExGPFTECR64ISHJPYWYSZ96D10R" localSheetId="57" hidden="1">#REF!</definedName>
    <definedName name="BExGPFTECR64ISHJPYWYSZ96D10R" hidden="1">#REF!</definedName>
    <definedName name="BExGPGKFWQ04UEAW5BB4WJE9TRE1" localSheetId="2" hidden="1">YTD #REF!</definedName>
    <definedName name="BExGPGKFWQ04UEAW5BB4WJE9TRE1" localSheetId="4" hidden="1">#N/A</definedName>
    <definedName name="BExGPGKFWQ04UEAW5BB4WJE9TRE1" localSheetId="28" hidden="1">'Attachment Supp - 3'!YTD #REF!</definedName>
    <definedName name="BExGPGKFWQ04UEAW5BB4WJE9TRE1" localSheetId="72" hidden="1">[0]!YTD #REF!</definedName>
    <definedName name="BExGPGKFWQ04UEAW5BB4WJE9TRE1" localSheetId="56" hidden="1">YTD #REF!</definedName>
    <definedName name="BExGPGKFWQ04UEAW5BB4WJE9TRE1" localSheetId="57" hidden="1">YTD #REF!</definedName>
    <definedName name="BExGPGKFWQ04UEAW5BB4WJE9TRE1" localSheetId="78" hidden="1">[0]!YTD #REF!</definedName>
    <definedName name="BExGPGKFWQ04UEAW5BB4WJE9TRE1" localSheetId="82" hidden="1">[0]!YTD #REF!</definedName>
    <definedName name="BExGPGKFWQ04UEAW5BB4WJE9TRE1" localSheetId="86" hidden="1">[0]!YTD #REF!</definedName>
    <definedName name="BExGPGKFWQ04UEAW5BB4WJE9TRE1" localSheetId="59" hidden="1">[0]!YTD #REF!</definedName>
    <definedName name="BExGPGKFWQ04UEAW5BB4WJE9TRE1" localSheetId="90" hidden="1">[0]!YTD #REF!</definedName>
    <definedName name="BExGPGKFWQ04UEAW5BB4WJE9TRE1" localSheetId="63" hidden="1">[0]!YTD #REF!</definedName>
    <definedName name="BExGPGKFWQ04UEAW5BB4WJE9TRE1" localSheetId="91" hidden="1">[0]!YTD #REF!</definedName>
    <definedName name="BExGPGKFWQ04UEAW5BB4WJE9TRE1" localSheetId="67" hidden="1">[0]!YTD #REF!</definedName>
    <definedName name="BExGPGKFWQ04UEAW5BB4WJE9TRE1" localSheetId="71" hidden="1">[0]!YTD #REF!</definedName>
    <definedName name="BExGPGKFWQ04UEAW5BB4WJE9TRE1" hidden="1">[0]!YTD #REF!</definedName>
    <definedName name="BExGQ6CDFZ6KQZ2LSKCFPMKV5PPH" localSheetId="4" hidden="1">#REF!</definedName>
    <definedName name="BExGQ6CDFZ6KQZ2LSKCFPMKV5PPH" localSheetId="56" hidden="1">#REF!</definedName>
    <definedName name="BExGQ6CDFZ6KQZ2LSKCFPMKV5PPH" localSheetId="57" hidden="1">#REF!</definedName>
    <definedName name="BExGQ6CDFZ6KQZ2LSKCFPMKV5PPH" hidden="1">#REF!</definedName>
    <definedName name="BExGQ7ZMM1KFFUP5VI1VQMN8FYKP" localSheetId="4" hidden="1">#REF!</definedName>
    <definedName name="BExGQ7ZMM1KFFUP5VI1VQMN8FYKP" localSheetId="56" hidden="1">#REF!</definedName>
    <definedName name="BExGQ7ZMM1KFFUP5VI1VQMN8FYKP" localSheetId="57" hidden="1">#REF!</definedName>
    <definedName name="BExGQ7ZMM1KFFUP5VI1VQMN8FYKP" hidden="1">#REF!</definedName>
    <definedName name="BExGQFS45GL33UXMCKKDAAKVDFV3" localSheetId="4" hidden="1">#REF!</definedName>
    <definedName name="BExGQFS45GL33UXMCKKDAAKVDFV3" localSheetId="56" hidden="1">#REF!</definedName>
    <definedName name="BExGQFS45GL33UXMCKKDAAKVDFV3" localSheetId="57" hidden="1">#REF!</definedName>
    <definedName name="BExGQFS45GL33UXMCKKDAAKVDFV3" hidden="1">#REF!</definedName>
    <definedName name="BExGQNVH3KS6I3BX715YBJ739EF1" localSheetId="4" hidden="1">#REF!</definedName>
    <definedName name="BExGQNVH3KS6I3BX715YBJ739EF1" localSheetId="56" hidden="1">#REF!</definedName>
    <definedName name="BExGQNVH3KS6I3BX715YBJ739EF1" localSheetId="57" hidden="1">#REF!</definedName>
    <definedName name="BExGQNVH3KS6I3BX715YBJ739EF1" hidden="1">#REF!</definedName>
    <definedName name="BExGQT9NSH6QFRE9XG3N3APHW70F" localSheetId="4" hidden="1">#REF!</definedName>
    <definedName name="BExGQT9NSH6QFRE9XG3N3APHW70F" localSheetId="56" hidden="1">#REF!</definedName>
    <definedName name="BExGQT9NSH6QFRE9XG3N3APHW70F" localSheetId="57" hidden="1">#REF!</definedName>
    <definedName name="BExGQT9NSH6QFRE9XG3N3APHW70F" hidden="1">#REF!</definedName>
    <definedName name="BExGQXM22D6XT9W18I3Y1JNDOSP9" localSheetId="4" hidden="1">#REF!</definedName>
    <definedName name="BExGQXM22D6XT9W18I3Y1JNDOSP9" localSheetId="56" hidden="1">#REF!</definedName>
    <definedName name="BExGQXM22D6XT9W18I3Y1JNDOSP9" localSheetId="57" hidden="1">#REF!</definedName>
    <definedName name="BExGQXM22D6XT9W18I3Y1JNDOSP9" hidden="1">#REF!</definedName>
    <definedName name="BExGR0LXDJR1MY2CALLJ02X4O6QN" localSheetId="4" hidden="1">#REF!</definedName>
    <definedName name="BExGR0LXDJR1MY2CALLJ02X4O6QN" localSheetId="56" hidden="1">#REF!</definedName>
    <definedName name="BExGR0LXDJR1MY2CALLJ02X4O6QN" localSheetId="57" hidden="1">#REF!</definedName>
    <definedName name="BExGR0LXDJR1MY2CALLJ02X4O6QN" hidden="1">#REF!</definedName>
    <definedName name="BExGR127GHRYN3TPZ7OUHL53ZLYX" localSheetId="4" hidden="1">#REF!</definedName>
    <definedName name="BExGR127GHRYN3TPZ7OUHL53ZLYX" localSheetId="56" hidden="1">#REF!</definedName>
    <definedName name="BExGR127GHRYN3TPZ7OUHL53ZLYX" localSheetId="57" hidden="1">#REF!</definedName>
    <definedName name="BExGR127GHRYN3TPZ7OUHL53ZLYX" hidden="1">#REF!</definedName>
    <definedName name="BExGR5K26UNQNUZ6WMWFSNEVMM3J" localSheetId="4" hidden="1">#REF!</definedName>
    <definedName name="BExGR5K26UNQNUZ6WMWFSNEVMM3J" localSheetId="56" hidden="1">#REF!</definedName>
    <definedName name="BExGR5K26UNQNUZ6WMWFSNEVMM3J" localSheetId="57" hidden="1">#REF!</definedName>
    <definedName name="BExGR5K26UNQNUZ6WMWFSNEVMM3J" hidden="1">#REF!</definedName>
    <definedName name="BExGR9AUQU7IODF247NZDT9LTGB7" localSheetId="4" hidden="1">#REF!</definedName>
    <definedName name="BExGR9AUQU7IODF247NZDT9LTGB7" localSheetId="56" hidden="1">#REF!</definedName>
    <definedName name="BExGR9AUQU7IODF247NZDT9LTGB7" localSheetId="57" hidden="1">#REF!</definedName>
    <definedName name="BExGR9AUQU7IODF247NZDT9LTGB7" hidden="1">#REF!</definedName>
    <definedName name="BExGRBP67JMOUPMCPP5USE57N7JG" localSheetId="4" hidden="1">#REF!</definedName>
    <definedName name="BExGRBP67JMOUPMCPP5USE57N7JG" localSheetId="56" hidden="1">#REF!</definedName>
    <definedName name="BExGRBP67JMOUPMCPP5USE57N7JG" localSheetId="57" hidden="1">#REF!</definedName>
    <definedName name="BExGRBP67JMOUPMCPP5USE57N7JG" hidden="1">#REF!</definedName>
    <definedName name="BExGRFLGB1PVNXAFMPQ4MC8IFVUL" localSheetId="4" hidden="1">#REF!</definedName>
    <definedName name="BExGRFLGB1PVNXAFMPQ4MC8IFVUL" localSheetId="56" hidden="1">#REF!</definedName>
    <definedName name="BExGRFLGB1PVNXAFMPQ4MC8IFVUL" localSheetId="57" hidden="1">#REF!</definedName>
    <definedName name="BExGRFLGB1PVNXAFMPQ4MC8IFVUL" hidden="1">#REF!</definedName>
    <definedName name="BExGRJHQ60LS4OTRPJRB48JE3JQN" localSheetId="4" hidden="1">#REF!</definedName>
    <definedName name="BExGRJHQ60LS4OTRPJRB48JE3JQN" localSheetId="56" hidden="1">#REF!</definedName>
    <definedName name="BExGRJHQ60LS4OTRPJRB48JE3JQN" localSheetId="57" hidden="1">#REF!</definedName>
    <definedName name="BExGRJHQ60LS4OTRPJRB48JE3JQN" hidden="1">#REF!</definedName>
    <definedName name="BExGRMCAAVUPONGU0GT81SR98HNA" localSheetId="4" hidden="1">#REF!</definedName>
    <definedName name="BExGRMCAAVUPONGU0GT81SR98HNA" localSheetId="56" hidden="1">#REF!</definedName>
    <definedName name="BExGRMCAAVUPONGU0GT81SR98HNA" localSheetId="57" hidden="1">#REF!</definedName>
    <definedName name="BExGRMCAAVUPONGU0GT81SR98HNA" hidden="1">#REF!</definedName>
    <definedName name="BExGRVBY9TYME44YM94HMZHJ6A9V" localSheetId="4" hidden="1">#REF!</definedName>
    <definedName name="BExGRVBY9TYME44YM94HMZHJ6A9V" localSheetId="56" hidden="1">#REF!</definedName>
    <definedName name="BExGRVBY9TYME44YM94HMZHJ6A9V" localSheetId="57" hidden="1">#REF!</definedName>
    <definedName name="BExGRVBY9TYME44YM94HMZHJ6A9V" hidden="1">#REF!</definedName>
    <definedName name="BExGS10SQCUFNMS6XXEN1YT0FIPE" localSheetId="4" hidden="1">#REF!</definedName>
    <definedName name="BExGS10SQCUFNMS6XXEN1YT0FIPE" localSheetId="56" hidden="1">#REF!</definedName>
    <definedName name="BExGS10SQCUFNMS6XXEN1YT0FIPE" localSheetId="57" hidden="1">#REF!</definedName>
    <definedName name="BExGS10SQCUFNMS6XXEN1YT0FIPE" hidden="1">#REF!</definedName>
    <definedName name="BExGS22NJKICHLVB9XRHHHWSAN8S" localSheetId="4" hidden="1">#REF!</definedName>
    <definedName name="BExGS22NJKICHLVB9XRHHHWSAN8S" localSheetId="56" hidden="1">#REF!</definedName>
    <definedName name="BExGS22NJKICHLVB9XRHHHWSAN8S" localSheetId="57" hidden="1">#REF!</definedName>
    <definedName name="BExGS22NJKICHLVB9XRHHHWSAN8S" hidden="1">#REF!</definedName>
    <definedName name="BExGS4GZ2710YLA90XX5RW3Z8VHC" localSheetId="2" hidden="1">'AS-6 Page 2'!In [0]!MONTH #REF!</definedName>
    <definedName name="BExGS4GZ2710YLA90XX5RW3Z8VHC" localSheetId="4" hidden="1">#N/A</definedName>
    <definedName name="BExGS4GZ2710YLA90XX5RW3Z8VHC" localSheetId="28" hidden="1">'Attachment Supp - 3'!in #REF! #REF!</definedName>
    <definedName name="BExGS4GZ2710YLA90XX5RW3Z8VHC" localSheetId="56" hidden="1">In #REF! #REF!</definedName>
    <definedName name="BExGS4GZ2710YLA90XX5RW3Z8VHC" localSheetId="57" hidden="1">In #REF! #REF!</definedName>
    <definedName name="BExGS4GZ2710YLA90XX5RW3Z8VHC" localSheetId="78" hidden="1">[0]!In #REF! #REF!</definedName>
    <definedName name="BExGS4GZ2710YLA90XX5RW3Z8VHC" localSheetId="82" hidden="1">[0]!In #REF! #REF!</definedName>
    <definedName name="BExGS4GZ2710YLA90XX5RW3Z8VHC" localSheetId="86" hidden="1">[0]!In #REF! #REF!</definedName>
    <definedName name="BExGS4GZ2710YLA90XX5RW3Z8VHC" localSheetId="59" hidden="1">[0]!In #REF! #REF!</definedName>
    <definedName name="BExGS4GZ2710YLA90XX5RW3Z8VHC" localSheetId="63" hidden="1">[0]!In #REF! #REF!</definedName>
    <definedName name="BExGS4GZ2710YLA90XX5RW3Z8VHC" localSheetId="67" hidden="1">[0]!In #REF! #REF!</definedName>
    <definedName name="BExGS4GZ2710YLA90XX5RW3Z8VHC" hidden="1">[0]!In #REF! #REF!</definedName>
    <definedName name="BExGS9V70JLRMQSIM1QQ8BV3J267" localSheetId="4" hidden="1">#REF!</definedName>
    <definedName name="BExGS9V70JLRMQSIM1QQ8BV3J267" localSheetId="56" hidden="1">#REF!</definedName>
    <definedName name="BExGS9V70JLRMQSIM1QQ8BV3J267" localSheetId="57" hidden="1">#REF!</definedName>
    <definedName name="BExGS9V70JLRMQSIM1QQ8BV3J267" hidden="1">#REF!</definedName>
    <definedName name="BExGSWHQB68JHLHT5CNZAK2BXSA7" localSheetId="4" hidden="1">#REF!</definedName>
    <definedName name="BExGSWHQB68JHLHT5CNZAK2BXSA7" localSheetId="56" hidden="1">#REF!</definedName>
    <definedName name="BExGSWHQB68JHLHT5CNZAK2BXSA7" localSheetId="57" hidden="1">#REF!</definedName>
    <definedName name="BExGSWHQB68JHLHT5CNZAK2BXSA7" hidden="1">#REF!</definedName>
    <definedName name="BExGT0ZLEBZPW1QUM5SZSPG8SBDT" localSheetId="4" hidden="1">#REF!</definedName>
    <definedName name="BExGT0ZLEBZPW1QUM5SZSPG8SBDT" localSheetId="56" hidden="1">#REF!</definedName>
    <definedName name="BExGT0ZLEBZPW1QUM5SZSPG8SBDT" localSheetId="57" hidden="1">#REF!</definedName>
    <definedName name="BExGT0ZLEBZPW1QUM5SZSPG8SBDT" hidden="1">#REF!</definedName>
    <definedName name="BExGT3OOVH776JFHWTAUMYWUMHI9" localSheetId="4" hidden="1">#REF!</definedName>
    <definedName name="BExGT3OOVH776JFHWTAUMYWUMHI9" localSheetId="56" hidden="1">#REF!</definedName>
    <definedName name="BExGT3OOVH776JFHWTAUMYWUMHI9" localSheetId="57" hidden="1">#REF!</definedName>
    <definedName name="BExGT3OOVH776JFHWTAUMYWUMHI9" hidden="1">#REF!</definedName>
    <definedName name="BExGT56L7P8IE4384YTWCPJ0LG29" localSheetId="4" hidden="1">#REF!</definedName>
    <definedName name="BExGT56L7P8IE4384YTWCPJ0LG29" localSheetId="56" hidden="1">#REF!</definedName>
    <definedName name="BExGT56L7P8IE4384YTWCPJ0LG29" localSheetId="57" hidden="1">#REF!</definedName>
    <definedName name="BExGT56L7P8IE4384YTWCPJ0LG29" hidden="1">#REF!</definedName>
    <definedName name="BExGT5HE3I7LV7VEUG6LHLIB1E4Z" localSheetId="4" hidden="1">#REF!</definedName>
    <definedName name="BExGT5HE3I7LV7VEUG6LHLIB1E4Z" localSheetId="56" hidden="1">#REF!</definedName>
    <definedName name="BExGT5HE3I7LV7VEUG6LHLIB1E4Z" localSheetId="57" hidden="1">#REF!</definedName>
    <definedName name="BExGT5HE3I7LV7VEUG6LHLIB1E4Z" hidden="1">#REF!</definedName>
    <definedName name="BExGTONYTF9H5NNAHLJJPDPJP90X" localSheetId="4" hidden="1">#REF!</definedName>
    <definedName name="BExGTONYTF9H5NNAHLJJPDPJP90X" localSheetId="56" hidden="1">#REF!</definedName>
    <definedName name="BExGTONYTF9H5NNAHLJJPDPJP90X" localSheetId="57" hidden="1">#REF!</definedName>
    <definedName name="BExGTONYTF9H5NNAHLJJPDPJP90X" hidden="1">#REF!</definedName>
    <definedName name="BExGTQ5WQ6UOH65UBI2F06NOYTXX" localSheetId="4" hidden="1">#REF!</definedName>
    <definedName name="BExGTQ5WQ6UOH65UBI2F06NOYTXX" localSheetId="56" hidden="1">#REF!</definedName>
    <definedName name="BExGTQ5WQ6UOH65UBI2F06NOYTXX" localSheetId="57" hidden="1">#REF!</definedName>
    <definedName name="BExGTQ5WQ6UOH65UBI2F06NOYTXX" hidden="1">#REF!</definedName>
    <definedName name="BExGU18X55OXS31H4BYGFZ94DQMM" localSheetId="4" hidden="1">#REF!</definedName>
    <definedName name="BExGU18X55OXS31H4BYGFZ94DQMM" localSheetId="56" hidden="1">#REF!</definedName>
    <definedName name="BExGU18X55OXS31H4BYGFZ94DQMM" localSheetId="57" hidden="1">#REF!</definedName>
    <definedName name="BExGU18X55OXS31H4BYGFZ94DQMM" hidden="1">#REF!</definedName>
    <definedName name="BExGU2LKQZ4HX8KFNAV5YKSUZQU1" localSheetId="4" hidden="1">#REF!</definedName>
    <definedName name="BExGU2LKQZ4HX8KFNAV5YKSUZQU1" localSheetId="56" hidden="1">#REF!</definedName>
    <definedName name="BExGU2LKQZ4HX8KFNAV5YKSUZQU1" localSheetId="57" hidden="1">#REF!</definedName>
    <definedName name="BExGU2LKQZ4HX8KFNAV5YKSUZQU1" hidden="1">#REF!</definedName>
    <definedName name="BExGU9HRDEGN76AULVWYIQOX2GEJ" localSheetId="4" hidden="1">#REF!</definedName>
    <definedName name="BExGU9HRDEGN76AULVWYIQOX2GEJ" localSheetId="56" hidden="1">#REF!</definedName>
    <definedName name="BExGU9HRDEGN76AULVWYIQOX2GEJ" localSheetId="57" hidden="1">#REF!</definedName>
    <definedName name="BExGU9HRDEGN76AULVWYIQOX2GEJ" hidden="1">#REF!</definedName>
    <definedName name="BExGUCCC70RUHB69V60WIPFRY7AI" localSheetId="4" hidden="1">#REF!</definedName>
    <definedName name="BExGUCCC70RUHB69V60WIPFRY7AI" localSheetId="56" hidden="1">#REF!</definedName>
    <definedName name="BExGUCCC70RUHB69V60WIPFRY7AI" localSheetId="57" hidden="1">#REF!</definedName>
    <definedName name="BExGUCCC70RUHB69V60WIPFRY7AI" hidden="1">#REF!</definedName>
    <definedName name="BExGUQ4IGWOXCKJHAFWP4ZBZ9HM9" localSheetId="4" hidden="1">#REF!</definedName>
    <definedName name="BExGUQ4IGWOXCKJHAFWP4ZBZ9HM9" localSheetId="56" hidden="1">#REF!</definedName>
    <definedName name="BExGUQ4IGWOXCKJHAFWP4ZBZ9HM9" localSheetId="57" hidden="1">#REF!</definedName>
    <definedName name="BExGUQ4IGWOXCKJHAFWP4ZBZ9HM9" hidden="1">#REF!</definedName>
    <definedName name="BExGUSOAPLT86DNBAPZOA9MRDUS3" localSheetId="4" hidden="1">#REF!</definedName>
    <definedName name="BExGUSOAPLT86DNBAPZOA9MRDUS3" localSheetId="56" hidden="1">#REF!</definedName>
    <definedName name="BExGUSOAPLT86DNBAPZOA9MRDUS3" localSheetId="57" hidden="1">#REF!</definedName>
    <definedName name="BExGUSOAPLT86DNBAPZOA9MRDUS3" hidden="1">#REF!</definedName>
    <definedName name="BExGUVIU4NNY9H4ZBQQFKV3GML3F" localSheetId="4" hidden="1">#REF!</definedName>
    <definedName name="BExGUVIU4NNY9H4ZBQQFKV3GML3F" localSheetId="56" hidden="1">#REF!</definedName>
    <definedName name="BExGUVIU4NNY9H4ZBQQFKV3GML3F" localSheetId="57" hidden="1">#REF!</definedName>
    <definedName name="BExGUVIU4NNY9H4ZBQQFKV3GML3F" hidden="1">#REF!</definedName>
    <definedName name="BExGV12E9LCC0VC05RWXNP23STQ7" localSheetId="4" hidden="1">#REF!</definedName>
    <definedName name="BExGV12E9LCC0VC05RWXNP23STQ7" localSheetId="56" hidden="1">#REF!</definedName>
    <definedName name="BExGV12E9LCC0VC05RWXNP23STQ7" localSheetId="57" hidden="1">#REF!</definedName>
    <definedName name="BExGV12E9LCC0VC05RWXNP23STQ7" hidden="1">#REF!</definedName>
    <definedName name="BExGV4YN25JCL5V1N4P8Y8Q79R77" localSheetId="4" hidden="1">#REF!</definedName>
    <definedName name="BExGV4YN25JCL5V1N4P8Y8Q79R77" localSheetId="56" hidden="1">#REF!</definedName>
    <definedName name="BExGV4YN25JCL5V1N4P8Y8Q79R77" localSheetId="57" hidden="1">#REF!</definedName>
    <definedName name="BExGV4YN25JCL5V1N4P8Y8Q79R77" hidden="1">#REF!</definedName>
    <definedName name="BExGVHECBQVXT4TOZ976CGY8V65V" localSheetId="4" hidden="1">#REF!</definedName>
    <definedName name="BExGVHECBQVXT4TOZ976CGY8V65V" localSheetId="56" hidden="1">#REF!</definedName>
    <definedName name="BExGVHECBQVXT4TOZ976CGY8V65V" localSheetId="57" hidden="1">#REF!</definedName>
    <definedName name="BExGVHECBQVXT4TOZ976CGY8V65V" hidden="1">#REF!</definedName>
    <definedName name="BExGVUVVJEH9COKL28RZI2HE6KU0" localSheetId="4" hidden="1">#REF!</definedName>
    <definedName name="BExGVUVVJEH9COKL28RZI2HE6KU0" localSheetId="56" hidden="1">#REF!</definedName>
    <definedName name="BExGVUVVJEH9COKL28RZI2HE6KU0" localSheetId="57" hidden="1">#REF!</definedName>
    <definedName name="BExGVUVVJEH9COKL28RZI2HE6KU0" hidden="1">#REF!</definedName>
    <definedName name="BExGVVXKDHTTNHM9PCAHT1JRSUJX" localSheetId="4" hidden="1">#REF!</definedName>
    <definedName name="BExGVVXKDHTTNHM9PCAHT1JRSUJX" localSheetId="56" hidden="1">#REF!</definedName>
    <definedName name="BExGVVXKDHTTNHM9PCAHT1JRSUJX" localSheetId="57" hidden="1">#REF!</definedName>
    <definedName name="BExGVVXKDHTTNHM9PCAHT1JRSUJX" hidden="1">#REF!</definedName>
    <definedName name="BExGW39YLGQB53LCV70C9MLA9BII" localSheetId="4" hidden="1">#REF!</definedName>
    <definedName name="BExGW39YLGQB53LCV70C9MLA9BII" localSheetId="56" hidden="1">#REF!</definedName>
    <definedName name="BExGW39YLGQB53LCV70C9MLA9BII" localSheetId="57" hidden="1">#REF!</definedName>
    <definedName name="BExGW39YLGQB53LCV70C9MLA9BII" hidden="1">#REF!</definedName>
    <definedName name="BExGW69UO67LRR0X9ERMX2M8X0J2" localSheetId="4" hidden="1">#REF!</definedName>
    <definedName name="BExGW69UO67LRR0X9ERMX2M8X0J2" localSheetId="56" hidden="1">#REF!</definedName>
    <definedName name="BExGW69UO67LRR0X9ERMX2M8X0J2" localSheetId="57" hidden="1">#REF!</definedName>
    <definedName name="BExGW69UO67LRR0X9ERMX2M8X0J2" hidden="1">#REF!</definedName>
    <definedName name="BExGW6PZMAN7ZXI3TJ2GAPWOD4K8" localSheetId="4" hidden="1">#REF!</definedName>
    <definedName name="BExGW6PZMAN7ZXI3TJ2GAPWOD4K8" localSheetId="56" hidden="1">#REF!</definedName>
    <definedName name="BExGW6PZMAN7ZXI3TJ2GAPWOD4K8" localSheetId="57" hidden="1">#REF!</definedName>
    <definedName name="BExGW6PZMAN7ZXI3TJ2GAPWOD4K8" hidden="1">#REF!</definedName>
    <definedName name="BExGWBYVYYVCTA7HQLMYL6BEVN5H" localSheetId="4" hidden="1">#REF!</definedName>
    <definedName name="BExGWBYVYYVCTA7HQLMYL6BEVN5H" localSheetId="56" hidden="1">#REF!</definedName>
    <definedName name="BExGWBYVYYVCTA7HQLMYL6BEVN5H" localSheetId="57" hidden="1">#REF!</definedName>
    <definedName name="BExGWBYVYYVCTA7HQLMYL6BEVN5H" hidden="1">#REF!</definedName>
    <definedName name="BExGWHYOC9ZRSC4FFC2EBARM7PWW" localSheetId="4" hidden="1">#REF!</definedName>
    <definedName name="BExGWHYOC9ZRSC4FFC2EBARM7PWW" localSheetId="56" hidden="1">#REF!</definedName>
    <definedName name="BExGWHYOC9ZRSC4FFC2EBARM7PWW" localSheetId="57" hidden="1">#REF!</definedName>
    <definedName name="BExGWHYOC9ZRSC4FFC2EBARM7PWW" hidden="1">#REF!</definedName>
    <definedName name="BExGWR3ODBWOL814VAQ7SIELHU89" localSheetId="4" hidden="1">#REF!</definedName>
    <definedName name="BExGWR3ODBWOL814VAQ7SIELHU89" localSheetId="56" hidden="1">#REF!</definedName>
    <definedName name="BExGWR3ODBWOL814VAQ7SIELHU89" localSheetId="57" hidden="1">#REF!</definedName>
    <definedName name="BExGWR3ODBWOL814VAQ7SIELHU89" hidden="1">#REF!</definedName>
    <definedName name="BExGWRP9D77R1ECGPX30MKMGL7B5" localSheetId="4" hidden="1">#REF!</definedName>
    <definedName name="BExGWRP9D77R1ECGPX30MKMGL7B5" localSheetId="56" hidden="1">#REF!</definedName>
    <definedName name="BExGWRP9D77R1ECGPX30MKMGL7B5" localSheetId="57" hidden="1">#REF!</definedName>
    <definedName name="BExGWRP9D77R1ECGPX30MKMGL7B5" hidden="1">#REF!</definedName>
    <definedName name="BExGX2XXV2PK0VPF82JVXJKX5M4V" localSheetId="4" hidden="1">#REF!</definedName>
    <definedName name="BExGX2XXV2PK0VPF82JVXJKX5M4V" localSheetId="56" hidden="1">#REF!</definedName>
    <definedName name="BExGX2XXV2PK0VPF82JVXJKX5M4V" localSheetId="57" hidden="1">#REF!</definedName>
    <definedName name="BExGX2XXV2PK0VPF82JVXJKX5M4V" hidden="1">#REF!</definedName>
    <definedName name="BExGX3OUK8YD78OX3HBVEOQH0X3A" localSheetId="4" hidden="1">#REF!</definedName>
    <definedName name="BExGX3OUK8YD78OX3HBVEOQH0X3A" localSheetId="56" hidden="1">#REF!</definedName>
    <definedName name="BExGX3OUK8YD78OX3HBVEOQH0X3A" localSheetId="57" hidden="1">#REF!</definedName>
    <definedName name="BExGX3OUK8YD78OX3HBVEOQH0X3A" hidden="1">#REF!</definedName>
    <definedName name="BExGXCOJJGW4UTFVETMB7H08FO9G" localSheetId="4" hidden="1">#REF!</definedName>
    <definedName name="BExGXCOJJGW4UTFVETMB7H08FO9G" localSheetId="56" hidden="1">#REF!</definedName>
    <definedName name="BExGXCOJJGW4UTFVETMB7H08FO9G" localSheetId="57" hidden="1">#REF!</definedName>
    <definedName name="BExGXCOJJGW4UTFVETMB7H08FO9G" hidden="1">#REF!</definedName>
    <definedName name="BExGXJKQ0RWAWTWQ3AQZJYDFR79J" localSheetId="4" hidden="1">#REF!</definedName>
    <definedName name="BExGXJKQ0RWAWTWQ3AQZJYDFR79J" localSheetId="56" hidden="1">#REF!</definedName>
    <definedName name="BExGXJKQ0RWAWTWQ3AQZJYDFR79J" localSheetId="57" hidden="1">#REF!</definedName>
    <definedName name="BExGXJKQ0RWAWTWQ3AQZJYDFR79J" hidden="1">#REF!</definedName>
    <definedName name="BExGY2WJC6WHGRUVR6ST68QU22US" localSheetId="4" hidden="1">#REF!</definedName>
    <definedName name="BExGY2WJC6WHGRUVR6ST68QU22US" localSheetId="56" hidden="1">#REF!</definedName>
    <definedName name="BExGY2WJC6WHGRUVR6ST68QU22US" localSheetId="57" hidden="1">#REF!</definedName>
    <definedName name="BExGY2WJC6WHGRUVR6ST68QU22US" hidden="1">#REF!</definedName>
    <definedName name="BExGY5LP1CK903BVYXC8XZ1WW0XS" localSheetId="4" hidden="1">#REF!</definedName>
    <definedName name="BExGY5LP1CK903BVYXC8XZ1WW0XS" localSheetId="56" hidden="1">#REF!</definedName>
    <definedName name="BExGY5LP1CK903BVYXC8XZ1WW0XS" localSheetId="57" hidden="1">#REF!</definedName>
    <definedName name="BExGY5LP1CK903BVYXC8XZ1WW0XS" hidden="1">#REF!</definedName>
    <definedName name="BExGYEW532YT58LU5S13RUV7S93R" localSheetId="4" hidden="1">#REF!</definedName>
    <definedName name="BExGYEW532YT58LU5S13RUV7S93R" localSheetId="56" hidden="1">#REF!</definedName>
    <definedName name="BExGYEW532YT58LU5S13RUV7S93R" localSheetId="57" hidden="1">#REF!</definedName>
    <definedName name="BExGYEW532YT58LU5S13RUV7S93R" hidden="1">#REF!</definedName>
    <definedName name="BExGYGJDX78JTZID0HVUEKAKV9ZT" localSheetId="4" hidden="1">#REF!</definedName>
    <definedName name="BExGYGJDX78JTZID0HVUEKAKV9ZT" localSheetId="56" hidden="1">#REF!</definedName>
    <definedName name="BExGYGJDX78JTZID0HVUEKAKV9ZT" localSheetId="57" hidden="1">#REF!</definedName>
    <definedName name="BExGYGJDX78JTZID0HVUEKAKV9ZT" hidden="1">#REF!</definedName>
    <definedName name="BExGYH54QUUXSQ2NAEDNL4Y8GF6B" localSheetId="4" hidden="1">#REF!</definedName>
    <definedName name="BExGYH54QUUXSQ2NAEDNL4Y8GF6B" localSheetId="56" hidden="1">#REF!</definedName>
    <definedName name="BExGYH54QUUXSQ2NAEDNL4Y8GF6B" localSheetId="57" hidden="1">#REF!</definedName>
    <definedName name="BExGYH54QUUXSQ2NAEDNL4Y8GF6B" hidden="1">#REF!</definedName>
    <definedName name="BExGYTQ4DJ56ZWFQIWAIGGOJC6VO" localSheetId="4" hidden="1">#REF!</definedName>
    <definedName name="BExGYTQ4DJ56ZWFQIWAIGGOJC6VO" localSheetId="56" hidden="1">#REF!</definedName>
    <definedName name="BExGYTQ4DJ56ZWFQIWAIGGOJC6VO" localSheetId="57" hidden="1">#REF!</definedName>
    <definedName name="BExGYTQ4DJ56ZWFQIWAIGGOJC6VO" hidden="1">#REF!</definedName>
    <definedName name="BExGYVTNHMXZ55CV3UZAAOJ4BODA" localSheetId="4" hidden="1">#REF!</definedName>
    <definedName name="BExGYVTNHMXZ55CV3UZAAOJ4BODA" localSheetId="56" hidden="1">#REF!</definedName>
    <definedName name="BExGYVTNHMXZ55CV3UZAAOJ4BODA" localSheetId="57" hidden="1">#REF!</definedName>
    <definedName name="BExGYVTNHMXZ55CV3UZAAOJ4BODA" hidden="1">#REF!</definedName>
    <definedName name="BExGZ0MBA77U0834PL76JYVB0HNY" localSheetId="4" hidden="1">#REF!</definedName>
    <definedName name="BExGZ0MBA77U0834PL76JYVB0HNY" localSheetId="56" hidden="1">#REF!</definedName>
    <definedName name="BExGZ0MBA77U0834PL76JYVB0HNY" localSheetId="57" hidden="1">#REF!</definedName>
    <definedName name="BExGZ0MBA77U0834PL76JYVB0HNY" hidden="1">#REF!</definedName>
    <definedName name="BExGZ72DOBJTHI6S8TH7X6RW2QU6" localSheetId="4" hidden="1">#REF!</definedName>
    <definedName name="BExGZ72DOBJTHI6S8TH7X6RW2QU6" localSheetId="56" hidden="1">#REF!</definedName>
    <definedName name="BExGZ72DOBJTHI6S8TH7X6RW2QU6" localSheetId="57" hidden="1">#REF!</definedName>
    <definedName name="BExGZ72DOBJTHI6S8TH7X6RW2QU6" hidden="1">#REF!</definedName>
    <definedName name="BExGZ8V3TMTB2V881TNE5ZXKCF87" localSheetId="4" hidden="1">#REF!</definedName>
    <definedName name="BExGZ8V3TMTB2V881TNE5ZXKCF87" localSheetId="56" hidden="1">#REF!</definedName>
    <definedName name="BExGZ8V3TMTB2V881TNE5ZXKCF87" localSheetId="57" hidden="1">#REF!</definedName>
    <definedName name="BExGZ8V3TMTB2V881TNE5ZXKCF87" hidden="1">#REF!</definedName>
    <definedName name="BExGZA29MC0TG6TO9OUXWQZFU88N" localSheetId="4" hidden="1">#REF!</definedName>
    <definedName name="BExGZA29MC0TG6TO9OUXWQZFU88N" localSheetId="56" hidden="1">#REF!</definedName>
    <definedName name="BExGZA29MC0TG6TO9OUXWQZFU88N" localSheetId="57" hidden="1">#REF!</definedName>
    <definedName name="BExGZA29MC0TG6TO9OUXWQZFU88N" hidden="1">#REF!</definedName>
    <definedName name="BExGZC0ASU8J5LOGTRBKJAI6FWN2" localSheetId="4" hidden="1">#REF!</definedName>
    <definedName name="BExGZC0ASU8J5LOGTRBKJAI6FWN2" localSheetId="56" hidden="1">#REF!</definedName>
    <definedName name="BExGZC0ASU8J5LOGTRBKJAI6FWN2" localSheetId="57" hidden="1">#REF!</definedName>
    <definedName name="BExGZC0ASU8J5LOGTRBKJAI6FWN2" hidden="1">#REF!</definedName>
    <definedName name="BExGZE9B7XCNNG608P09XMMSYNO3" localSheetId="4" hidden="1">#REF!</definedName>
    <definedName name="BExGZE9B7XCNNG608P09XMMSYNO3" localSheetId="56" hidden="1">#REF!</definedName>
    <definedName name="BExGZE9B7XCNNG608P09XMMSYNO3" localSheetId="57" hidden="1">#REF!</definedName>
    <definedName name="BExGZE9B7XCNNG608P09XMMSYNO3" hidden="1">#REF!</definedName>
    <definedName name="BExGZFGHCD0X51RI9C91W70DADO8" localSheetId="4" hidden="1">#REF!</definedName>
    <definedName name="BExGZFGHCD0X51RI9C91W70DADO8" localSheetId="56" hidden="1">#REF!</definedName>
    <definedName name="BExGZFGHCD0X51RI9C91W70DADO8" localSheetId="57" hidden="1">#REF!</definedName>
    <definedName name="BExGZFGHCD0X51RI9C91W70DADO8" hidden="1">#REF!</definedName>
    <definedName name="BExGZG23DS9UDP9E1RF0MXSABJB0" localSheetId="4" hidden="1">#REF!</definedName>
    <definedName name="BExGZG23DS9UDP9E1RF0MXSABJB0" localSheetId="56" hidden="1">#REF!</definedName>
    <definedName name="BExGZG23DS9UDP9E1RF0MXSABJB0" localSheetId="57" hidden="1">#REF!</definedName>
    <definedName name="BExGZG23DS9UDP9E1RF0MXSABJB0" hidden="1">#REF!</definedName>
    <definedName name="BExGZIR6IZBW4G4Y1NEMDYEAPSXL" localSheetId="4" hidden="1">#REF!</definedName>
    <definedName name="BExGZIR6IZBW4G4Y1NEMDYEAPSXL" localSheetId="56" hidden="1">#REF!</definedName>
    <definedName name="BExGZIR6IZBW4G4Y1NEMDYEAPSXL" localSheetId="57" hidden="1">#REF!</definedName>
    <definedName name="BExGZIR6IZBW4G4Y1NEMDYEAPSXL" hidden="1">#REF!</definedName>
    <definedName name="BExGZKEFA41O8N6LGAWNRXLTAJ69" localSheetId="4" hidden="1">#REF!</definedName>
    <definedName name="BExGZKEFA41O8N6LGAWNRXLTAJ69" localSheetId="56" hidden="1">#REF!</definedName>
    <definedName name="BExGZKEFA41O8N6LGAWNRXLTAJ69" localSheetId="57" hidden="1">#REF!</definedName>
    <definedName name="BExGZKEFA41O8N6LGAWNRXLTAJ69" hidden="1">#REF!</definedName>
    <definedName name="BExGZLG9DAMZT2O2AARU9CF0PU41" localSheetId="4" hidden="1">#REF!</definedName>
    <definedName name="BExGZLG9DAMZT2O2AARU9CF0PU41" localSheetId="56" hidden="1">#REF!</definedName>
    <definedName name="BExGZLG9DAMZT2O2AARU9CF0PU41" localSheetId="57" hidden="1">#REF!</definedName>
    <definedName name="BExGZLG9DAMZT2O2AARU9CF0PU41" hidden="1">#REF!</definedName>
    <definedName name="BExGZV6V4W1ZL7FSD9IMVY52RMIF" localSheetId="4" hidden="1">#REF!</definedName>
    <definedName name="BExGZV6V4W1ZL7FSD9IMVY52RMIF" localSheetId="56" hidden="1">#REF!</definedName>
    <definedName name="BExGZV6V4W1ZL7FSD9IMVY52RMIF" localSheetId="57" hidden="1">#REF!</definedName>
    <definedName name="BExGZV6V4W1ZL7FSD9IMVY52RMIF" hidden="1">#REF!</definedName>
    <definedName name="BExH016MZMWYB0LF5APO7WS97XY7" localSheetId="4" hidden="1">#REF!</definedName>
    <definedName name="BExH016MZMWYB0LF5APO7WS97XY7" localSheetId="56" hidden="1">#REF!</definedName>
    <definedName name="BExH016MZMWYB0LF5APO7WS97XY7" localSheetId="57" hidden="1">#REF!</definedName>
    <definedName name="BExH016MZMWYB0LF5APO7WS97XY7" hidden="1">#REF!</definedName>
    <definedName name="BExH02J92EKGDUKQH1ZNUBO4CJBT" localSheetId="4" hidden="1">#REF!</definedName>
    <definedName name="BExH02J92EKGDUKQH1ZNUBO4CJBT" localSheetId="56" hidden="1">#REF!</definedName>
    <definedName name="BExH02J92EKGDUKQH1ZNUBO4CJBT" localSheetId="57" hidden="1">#REF!</definedName>
    <definedName name="BExH02J92EKGDUKQH1ZNUBO4CJBT" hidden="1">#REF!</definedName>
    <definedName name="BExH09VJUD22KXX0871H55FLOR51" localSheetId="4" hidden="1">#REF!</definedName>
    <definedName name="BExH09VJUD22KXX0871H55FLOR51" localSheetId="56" hidden="1">#REF!</definedName>
    <definedName name="BExH09VJUD22KXX0871H55FLOR51" localSheetId="57" hidden="1">#REF!</definedName>
    <definedName name="BExH09VJUD22KXX0871H55FLOR51" hidden="1">#REF!</definedName>
    <definedName name="BExH0ARX4WWVG65GMYT8L8Y00NS9" localSheetId="4" hidden="1">#REF!</definedName>
    <definedName name="BExH0ARX4WWVG65GMYT8L8Y00NS9" localSheetId="56" hidden="1">#REF!</definedName>
    <definedName name="BExH0ARX4WWVG65GMYT8L8Y00NS9" localSheetId="57" hidden="1">#REF!</definedName>
    <definedName name="BExH0ARX4WWVG65GMYT8L8Y00NS9" hidden="1">#REF!</definedName>
    <definedName name="BExH0G0NT4V8WLK4XPYX9SAREWVC" localSheetId="4" hidden="1">#REF!</definedName>
    <definedName name="BExH0G0NT4V8WLK4XPYX9SAREWVC" localSheetId="56" hidden="1">#REF!</definedName>
    <definedName name="BExH0G0NT4V8WLK4XPYX9SAREWVC" localSheetId="57" hidden="1">#REF!</definedName>
    <definedName name="BExH0G0NT4V8WLK4XPYX9SAREWVC" hidden="1">#REF!</definedName>
    <definedName name="BExH0T22I8Q9IZMCG1313O0U89HY" localSheetId="4" hidden="1">#REF!</definedName>
    <definedName name="BExH0T22I8Q9IZMCG1313O0U89HY" localSheetId="56" hidden="1">#REF!</definedName>
    <definedName name="BExH0T22I8Q9IZMCG1313O0U89HY" localSheetId="57" hidden="1">#REF!</definedName>
    <definedName name="BExH0T22I8Q9IZMCG1313O0U89HY" hidden="1">#REF!</definedName>
    <definedName name="BExH0TNOFTPYFF6K340RC0JXCQX1" localSheetId="4" hidden="1">#REF!</definedName>
    <definedName name="BExH0TNOFTPYFF6K340RC0JXCQX1" localSheetId="56" hidden="1">#REF!</definedName>
    <definedName name="BExH0TNOFTPYFF6K340RC0JXCQX1" localSheetId="57" hidden="1">#REF!</definedName>
    <definedName name="BExH0TNOFTPYFF6K340RC0JXCQX1" hidden="1">#REF!</definedName>
    <definedName name="BExH0WCS4V4V5NYRANFX8M1D6RC1" localSheetId="4" hidden="1">#REF!</definedName>
    <definedName name="BExH0WCS4V4V5NYRANFX8M1D6RC1" localSheetId="56" hidden="1">#REF!</definedName>
    <definedName name="BExH0WCS4V4V5NYRANFX8M1D6RC1" localSheetId="57" hidden="1">#REF!</definedName>
    <definedName name="BExH0WCS4V4V5NYRANFX8M1D6RC1" hidden="1">#REF!</definedName>
    <definedName name="BExH10EC7SL7KIVEJL7O4BVCW6GR" localSheetId="4" hidden="1">#REF!</definedName>
    <definedName name="BExH10EC7SL7KIVEJL7O4BVCW6GR" localSheetId="56" hidden="1">#REF!</definedName>
    <definedName name="BExH10EC7SL7KIVEJL7O4BVCW6GR" localSheetId="57" hidden="1">#REF!</definedName>
    <definedName name="BExH10EC7SL7KIVEJL7O4BVCW6GR" hidden="1">#REF!</definedName>
    <definedName name="BExH15HRPWXR6PSM3TVMPUTOQZ2D" localSheetId="4" hidden="1">#REF!</definedName>
    <definedName name="BExH15HRPWXR6PSM3TVMPUTOQZ2D" localSheetId="56" hidden="1">#REF!</definedName>
    <definedName name="BExH15HRPWXR6PSM3TVMPUTOQZ2D" localSheetId="57" hidden="1">#REF!</definedName>
    <definedName name="BExH15HRPWXR6PSM3TVMPUTOQZ2D" hidden="1">#REF!</definedName>
    <definedName name="BExH1TX7KRJOWL70M1D3197HZ4UZ" localSheetId="4" hidden="1">#REF!</definedName>
    <definedName name="BExH1TX7KRJOWL70M1D3197HZ4UZ" localSheetId="56" hidden="1">#REF!</definedName>
    <definedName name="BExH1TX7KRJOWL70M1D3197HZ4UZ" localSheetId="57" hidden="1">#REF!</definedName>
    <definedName name="BExH1TX7KRJOWL70M1D3197HZ4UZ" hidden="1">#REF!</definedName>
    <definedName name="BExH1Z5WZ418ABYPZQGMUK6CYX40" localSheetId="4" hidden="1">#REF!</definedName>
    <definedName name="BExH1Z5WZ418ABYPZQGMUK6CYX40" localSheetId="56" hidden="1">#REF!</definedName>
    <definedName name="BExH1Z5WZ418ABYPZQGMUK6CYX40" localSheetId="57" hidden="1">#REF!</definedName>
    <definedName name="BExH1Z5WZ418ABYPZQGMUK6CYX40" hidden="1">#REF!</definedName>
    <definedName name="BExH1ZB8G3EAYY98TEFIJVDFX30R" localSheetId="4" hidden="1">#REF!</definedName>
    <definedName name="BExH1ZB8G3EAYY98TEFIJVDFX30R" localSheetId="56" hidden="1">#REF!</definedName>
    <definedName name="BExH1ZB8G3EAYY98TEFIJVDFX30R" localSheetId="57" hidden="1">#REF!</definedName>
    <definedName name="BExH1ZB8G3EAYY98TEFIJVDFX30R" hidden="1">#REF!</definedName>
    <definedName name="BExH202B80JQV9LDG0IYODYPUGI9" localSheetId="4" hidden="1">#REF!</definedName>
    <definedName name="BExH202B80JQV9LDG0IYODYPUGI9" localSheetId="56" hidden="1">#REF!</definedName>
    <definedName name="BExH202B80JQV9LDG0IYODYPUGI9" localSheetId="57" hidden="1">#REF!</definedName>
    <definedName name="BExH202B80JQV9LDG0IYODYPUGI9" hidden="1">#REF!</definedName>
    <definedName name="BExH2O1HS33M5NVSUL21J9N4AG5Q" localSheetId="4" hidden="1">#REF!</definedName>
    <definedName name="BExH2O1HS33M5NVSUL21J9N4AG5Q" localSheetId="56" hidden="1">#REF!</definedName>
    <definedName name="BExH2O1HS33M5NVSUL21J9N4AG5Q" localSheetId="57" hidden="1">#REF!</definedName>
    <definedName name="BExH2O1HS33M5NVSUL21J9N4AG5Q" hidden="1">#REF!</definedName>
    <definedName name="BExH2US6LLVZT7I5AX2XIEYND6A9" localSheetId="4" hidden="1">#REF!</definedName>
    <definedName name="BExH2US6LLVZT7I5AX2XIEYND6A9" localSheetId="56" hidden="1">#REF!</definedName>
    <definedName name="BExH2US6LLVZT7I5AX2XIEYND6A9" localSheetId="57" hidden="1">#REF!</definedName>
    <definedName name="BExH2US6LLVZT7I5AX2XIEYND6A9" hidden="1">#REF!</definedName>
    <definedName name="BExH2YDN9W1QSKM9NRJTT9X89USG" localSheetId="4" hidden="1">#REF!</definedName>
    <definedName name="BExH2YDN9W1QSKM9NRJTT9X89USG" localSheetId="56" hidden="1">#REF!</definedName>
    <definedName name="BExH2YDN9W1QSKM9NRJTT9X89USG" localSheetId="57" hidden="1">#REF!</definedName>
    <definedName name="BExH2YDN9W1QSKM9NRJTT9X89USG" hidden="1">#REF!</definedName>
    <definedName name="BExH359T6XBO8T7XCHX2813Z1EVH" localSheetId="4" hidden="1">#REF!</definedName>
    <definedName name="BExH359T6XBO8T7XCHX2813Z1EVH" localSheetId="56" hidden="1">#REF!</definedName>
    <definedName name="BExH359T6XBO8T7XCHX2813Z1EVH" localSheetId="57" hidden="1">#REF!</definedName>
    <definedName name="BExH359T6XBO8T7XCHX2813Z1EVH" hidden="1">#REF!</definedName>
    <definedName name="BExH3BV638YRBU3LD9FW63FZ0Z3Y" localSheetId="4" hidden="1">#REF!</definedName>
    <definedName name="BExH3BV638YRBU3LD9FW63FZ0Z3Y" localSheetId="56" hidden="1">#REF!</definedName>
    <definedName name="BExH3BV638YRBU3LD9FW63FZ0Z3Y" localSheetId="57" hidden="1">#REF!</definedName>
    <definedName name="BExH3BV638YRBU3LD9FW63FZ0Z3Y" hidden="1">#REF!</definedName>
    <definedName name="BExH3F5WBF5VVXUYLBMBMNQFCLUW" localSheetId="4" hidden="1">#REF!</definedName>
    <definedName name="BExH3F5WBF5VVXUYLBMBMNQFCLUW" localSheetId="56" hidden="1">#REF!</definedName>
    <definedName name="BExH3F5WBF5VVXUYLBMBMNQFCLUW" localSheetId="57" hidden="1">#REF!</definedName>
    <definedName name="BExH3F5WBF5VVXUYLBMBMNQFCLUW" hidden="1">#REF!</definedName>
    <definedName name="BExH3V1OL5K33VRFFI1T43L9HU9Z" localSheetId="4" hidden="1">#REF!</definedName>
    <definedName name="BExH3V1OL5K33VRFFI1T43L9HU9Z" localSheetId="56" hidden="1">#REF!</definedName>
    <definedName name="BExH3V1OL5K33VRFFI1T43L9HU9Z" localSheetId="57" hidden="1">#REF!</definedName>
    <definedName name="BExH3V1OL5K33VRFFI1T43L9HU9Z" hidden="1">#REF!</definedName>
    <definedName name="BExH471AKD7NN332LU7YEAEDVXGZ" localSheetId="4" hidden="1">#REF!</definedName>
    <definedName name="BExH471AKD7NN332LU7YEAEDVXGZ" localSheetId="56" hidden="1">#REF!</definedName>
    <definedName name="BExH471AKD7NN332LU7YEAEDVXGZ" localSheetId="57" hidden="1">#REF!</definedName>
    <definedName name="BExH471AKD7NN332LU7YEAEDVXGZ" hidden="1">#REF!</definedName>
    <definedName name="BExIG2U9CGY1QGO8XUPI9SMPMQHE" localSheetId="4" hidden="1">#REF!</definedName>
    <definedName name="BExIG2U9CGY1QGO8XUPI9SMPMQHE" localSheetId="56" hidden="1">#REF!</definedName>
    <definedName name="BExIG2U9CGY1QGO8XUPI9SMPMQHE" localSheetId="57" hidden="1">#REF!</definedName>
    <definedName name="BExIG2U9CGY1QGO8XUPI9SMPMQHE" hidden="1">#REF!</definedName>
    <definedName name="BExIGPRL8G4E57ZUH3V8RS1JP5T9" localSheetId="4" hidden="1">#REF!</definedName>
    <definedName name="BExIGPRL8G4E57ZUH3V8RS1JP5T9" localSheetId="56" hidden="1">#REF!</definedName>
    <definedName name="BExIGPRL8G4E57ZUH3V8RS1JP5T9" localSheetId="57" hidden="1">#REF!</definedName>
    <definedName name="BExIGPRL8G4E57ZUH3V8RS1JP5T9" hidden="1">#REF!</definedName>
    <definedName name="BExIGSBDGAIFIA7FVQGX7RDEIVAF" localSheetId="4" hidden="1">#REF!</definedName>
    <definedName name="BExIGSBDGAIFIA7FVQGX7RDEIVAF" localSheetId="56" hidden="1">#REF!</definedName>
    <definedName name="BExIGSBDGAIFIA7FVQGX7RDEIVAF" localSheetId="57" hidden="1">#REF!</definedName>
    <definedName name="BExIGSBDGAIFIA7FVQGX7RDEIVAF" hidden="1">#REF!</definedName>
    <definedName name="BExIGV0HPDYTOEK16GRW5Q8FLVB7" localSheetId="4" hidden="1">#REF!</definedName>
    <definedName name="BExIGV0HPDYTOEK16GRW5Q8FLVB7" localSheetId="56" hidden="1">#REF!</definedName>
    <definedName name="BExIGV0HPDYTOEK16GRW5Q8FLVB7" localSheetId="57" hidden="1">#REF!</definedName>
    <definedName name="BExIGV0HPDYTOEK16GRW5Q8FLVB7" hidden="1">#REF!</definedName>
    <definedName name="BExIH0PIZJLF0YXYA36A2DNL11QV" localSheetId="4" hidden="1">#REF!</definedName>
    <definedName name="BExIH0PIZJLF0YXYA36A2DNL11QV" localSheetId="56" hidden="1">#REF!</definedName>
    <definedName name="BExIH0PIZJLF0YXYA36A2DNL11QV" localSheetId="57" hidden="1">#REF!</definedName>
    <definedName name="BExIH0PIZJLF0YXYA36A2DNL11QV" hidden="1">#REF!</definedName>
    <definedName name="BExIH2CSC84925D7XHU5F75NTPE4" localSheetId="4" hidden="1">#REF!</definedName>
    <definedName name="BExIH2CSC84925D7XHU5F75NTPE4" localSheetId="56" hidden="1">#REF!</definedName>
    <definedName name="BExIH2CSC84925D7XHU5F75NTPE4" localSheetId="57" hidden="1">#REF!</definedName>
    <definedName name="BExIH2CSC84925D7XHU5F75NTPE4" hidden="1">#REF!</definedName>
    <definedName name="BExIHBY020SFEJOFWASKI9RG27US" localSheetId="4" hidden="1">#REF!</definedName>
    <definedName name="BExIHBY020SFEJOFWASKI9RG27US" localSheetId="56" hidden="1">#REF!</definedName>
    <definedName name="BExIHBY020SFEJOFWASKI9RG27US" localSheetId="57" hidden="1">#REF!</definedName>
    <definedName name="BExIHBY020SFEJOFWASKI9RG27US" hidden="1">#REF!</definedName>
    <definedName name="BExIHIE229UY1VVEFSM6JKI0EPFK" localSheetId="4" hidden="1">#REF!</definedName>
    <definedName name="BExIHIE229UY1VVEFSM6JKI0EPFK" localSheetId="56" hidden="1">#REF!</definedName>
    <definedName name="BExIHIE229UY1VVEFSM6JKI0EPFK" localSheetId="57" hidden="1">#REF!</definedName>
    <definedName name="BExIHIE229UY1VVEFSM6JKI0EPFK" hidden="1">#REF!</definedName>
    <definedName name="BExIHJAGY0ATMTPKKLGO0LK8DTWV" localSheetId="4" hidden="1">#REF!</definedName>
    <definedName name="BExIHJAGY0ATMTPKKLGO0LK8DTWV" localSheetId="56" hidden="1">#REF!</definedName>
    <definedName name="BExIHJAGY0ATMTPKKLGO0LK8DTWV" localSheetId="57" hidden="1">#REF!</definedName>
    <definedName name="BExIHJAGY0ATMTPKKLGO0LK8DTWV" hidden="1">#REF!</definedName>
    <definedName name="BExIHPQB3PRDHAOL8YT99VEDNF03" localSheetId="4" hidden="1">#REF!</definedName>
    <definedName name="BExIHPQB3PRDHAOL8YT99VEDNF03" localSheetId="56" hidden="1">#REF!</definedName>
    <definedName name="BExIHPQB3PRDHAOL8YT99VEDNF03" localSheetId="57" hidden="1">#REF!</definedName>
    <definedName name="BExIHPQB3PRDHAOL8YT99VEDNF03" hidden="1">#REF!</definedName>
    <definedName name="BExIHS4O68S5A1NMVX5EKBANHH6U" localSheetId="4" hidden="1">#REF!</definedName>
    <definedName name="BExIHS4O68S5A1NMVX5EKBANHH6U" localSheetId="56" hidden="1">#REF!</definedName>
    <definedName name="BExIHS4O68S5A1NMVX5EKBANHH6U" localSheetId="57" hidden="1">#REF!</definedName>
    <definedName name="BExIHS4O68S5A1NMVX5EKBANHH6U" hidden="1">#REF!</definedName>
    <definedName name="BExIHSA4O7FLHL9AMHPIIV2X4YH5" localSheetId="4" hidden="1">#REF!</definedName>
    <definedName name="BExIHSA4O7FLHL9AMHPIIV2X4YH5" localSheetId="56" hidden="1">#REF!</definedName>
    <definedName name="BExIHSA4O7FLHL9AMHPIIV2X4YH5" localSheetId="57" hidden="1">#REF!</definedName>
    <definedName name="BExIHSA4O7FLHL9AMHPIIV2X4YH5" hidden="1">#REF!</definedName>
    <definedName name="BExIHSFGS8DX73724ETZMHN4V629" localSheetId="4" hidden="1">#REF!</definedName>
    <definedName name="BExIHSFGS8DX73724ETZMHN4V629" localSheetId="56" hidden="1">#REF!</definedName>
    <definedName name="BExIHSFGS8DX73724ETZMHN4V629" localSheetId="57" hidden="1">#REF!</definedName>
    <definedName name="BExIHSFGS8DX73724ETZMHN4V629" hidden="1">#REF!</definedName>
    <definedName name="BExIHTBSP2IDBKGKIUGX0NMXKO3N" localSheetId="4" hidden="1">#REF!</definedName>
    <definedName name="BExIHTBSP2IDBKGKIUGX0NMXKO3N" localSheetId="56" hidden="1">#REF!</definedName>
    <definedName name="BExIHTBSP2IDBKGKIUGX0NMXKO3N" localSheetId="57" hidden="1">#REF!</definedName>
    <definedName name="BExIHTBSP2IDBKGKIUGX0NMXKO3N" hidden="1">#REF!</definedName>
    <definedName name="BExIHV4IR6JQQZXGQ5IFV1JA58KW" localSheetId="4" hidden="1">#REF!</definedName>
    <definedName name="BExIHV4IR6JQQZXGQ5IFV1JA58KW" localSheetId="56" hidden="1">#REF!</definedName>
    <definedName name="BExIHV4IR6JQQZXGQ5IFV1JA58KW" localSheetId="57" hidden="1">#REF!</definedName>
    <definedName name="BExIHV4IR6JQQZXGQ5IFV1JA58KW" hidden="1">#REF!</definedName>
    <definedName name="BExIHYF8VATC23UC821MPPNK41EU" localSheetId="4" hidden="1">#REF!</definedName>
    <definedName name="BExIHYF8VATC23UC821MPPNK41EU" localSheetId="56" hidden="1">#REF!</definedName>
    <definedName name="BExIHYF8VATC23UC821MPPNK41EU" localSheetId="57" hidden="1">#REF!</definedName>
    <definedName name="BExIHYF8VATC23UC821MPPNK41EU" hidden="1">#REF!</definedName>
    <definedName name="BExII3O0NUIYP6PVJZEL4LKM9W34" localSheetId="4" hidden="1">#REF!</definedName>
    <definedName name="BExII3O0NUIYP6PVJZEL4LKM9W34" localSheetId="56" hidden="1">#REF!</definedName>
    <definedName name="BExII3O0NUIYP6PVJZEL4LKM9W34" localSheetId="57" hidden="1">#REF!</definedName>
    <definedName name="BExII3O0NUIYP6PVJZEL4LKM9W34" hidden="1">#REF!</definedName>
    <definedName name="BExII67RXZ9DRH1UR53P9DJZHX1R" localSheetId="4" hidden="1">#REF!</definedName>
    <definedName name="BExII67RXZ9DRH1UR53P9DJZHX1R" localSheetId="56" hidden="1">#REF!</definedName>
    <definedName name="BExII67RXZ9DRH1UR53P9DJZHX1R" localSheetId="57" hidden="1">#REF!</definedName>
    <definedName name="BExII67RXZ9DRH1UR53P9DJZHX1R" hidden="1">#REF!</definedName>
    <definedName name="BExII7V0TDMPEOJXC5HDCML8IGHX" localSheetId="4" hidden="1">#REF!</definedName>
    <definedName name="BExII7V0TDMPEOJXC5HDCML8IGHX" localSheetId="56" hidden="1">#REF!</definedName>
    <definedName name="BExII7V0TDMPEOJXC5HDCML8IGHX" localSheetId="57" hidden="1">#REF!</definedName>
    <definedName name="BExII7V0TDMPEOJXC5HDCML8IGHX" hidden="1">#REF!</definedName>
    <definedName name="BExIIA41DDEGUGVTD6ASDRQVYZRN" localSheetId="4" hidden="1">#REF!</definedName>
    <definedName name="BExIIA41DDEGUGVTD6ASDRQVYZRN" localSheetId="56" hidden="1">#REF!</definedName>
    <definedName name="BExIIA41DDEGUGVTD6ASDRQVYZRN" localSheetId="57" hidden="1">#REF!</definedName>
    <definedName name="BExIIA41DDEGUGVTD6ASDRQVYZRN" hidden="1">#REF!</definedName>
    <definedName name="BExIIOY1YZ5IDZ0F8IO7GDKROFM0" localSheetId="4" hidden="1">#REF!</definedName>
    <definedName name="BExIIOY1YZ5IDZ0F8IO7GDKROFM0" localSheetId="56" hidden="1">#REF!</definedName>
    <definedName name="BExIIOY1YZ5IDZ0F8IO7GDKROFM0" localSheetId="57" hidden="1">#REF!</definedName>
    <definedName name="BExIIOY1YZ5IDZ0F8IO7GDKROFM0" hidden="1">#REF!</definedName>
    <definedName name="BExIIPULPXHN6STMSIWQRNOVKZQ3" localSheetId="4" hidden="1">#REF!</definedName>
    <definedName name="BExIIPULPXHN6STMSIWQRNOVKZQ3" localSheetId="56" hidden="1">#REF!</definedName>
    <definedName name="BExIIPULPXHN6STMSIWQRNOVKZQ3" localSheetId="57" hidden="1">#REF!</definedName>
    <definedName name="BExIIPULPXHN6STMSIWQRNOVKZQ3" hidden="1">#REF!</definedName>
    <definedName name="BExIIUXZ7I70CPX310TFB6W1JB6X" localSheetId="4" hidden="1">#REF!</definedName>
    <definedName name="BExIIUXZ7I70CPX310TFB6W1JB6X" localSheetId="56" hidden="1">#REF!</definedName>
    <definedName name="BExIIUXZ7I70CPX310TFB6W1JB6X" localSheetId="57" hidden="1">#REF!</definedName>
    <definedName name="BExIIUXZ7I70CPX310TFB6W1JB6X" hidden="1">#REF!</definedName>
    <definedName name="BExIIWFXW0CNKCAPGMD5WBUEH9LP" localSheetId="4" hidden="1">#REF!</definedName>
    <definedName name="BExIIWFXW0CNKCAPGMD5WBUEH9LP" localSheetId="56" hidden="1">#REF!</definedName>
    <definedName name="BExIIWFXW0CNKCAPGMD5WBUEH9LP" localSheetId="57" hidden="1">#REF!</definedName>
    <definedName name="BExIIWFXW0CNKCAPGMD5WBUEH9LP" hidden="1">#REF!</definedName>
    <definedName name="BExIIZADAKDLXJYDWG755994NQZI" localSheetId="4" hidden="1">#REF!</definedName>
    <definedName name="BExIIZADAKDLXJYDWG755994NQZI" localSheetId="56" hidden="1">#REF!</definedName>
    <definedName name="BExIIZADAKDLXJYDWG755994NQZI" localSheetId="57" hidden="1">#REF!</definedName>
    <definedName name="BExIIZADAKDLXJYDWG755994NQZI" hidden="1">#REF!</definedName>
    <definedName name="BExIJ4ZE25Q0FWKE09GF92XHKS23" localSheetId="4" hidden="1">#REF!</definedName>
    <definedName name="BExIJ4ZE25Q0FWKE09GF92XHKS23" localSheetId="56" hidden="1">#REF!</definedName>
    <definedName name="BExIJ4ZE25Q0FWKE09GF92XHKS23" localSheetId="57" hidden="1">#REF!</definedName>
    <definedName name="BExIJ4ZE25Q0FWKE09GF92XHKS23" hidden="1">#REF!</definedName>
    <definedName name="BExIJ6HC6LU5GB9HCHIQSCOLARXT" localSheetId="4" hidden="1">#REF!</definedName>
    <definedName name="BExIJ6HC6LU5GB9HCHIQSCOLARXT" localSheetId="56" hidden="1">#REF!</definedName>
    <definedName name="BExIJ6HC6LU5GB9HCHIQSCOLARXT" localSheetId="57" hidden="1">#REF!</definedName>
    <definedName name="BExIJ6HC6LU5GB9HCHIQSCOLARXT" hidden="1">#REF!</definedName>
    <definedName name="BExIJCH498W3NOUARW0GCIUKIDFR" localSheetId="4" hidden="1">#REF!</definedName>
    <definedName name="BExIJCH498W3NOUARW0GCIUKIDFR" localSheetId="56" hidden="1">#REF!</definedName>
    <definedName name="BExIJCH498W3NOUARW0GCIUKIDFR" localSheetId="57" hidden="1">#REF!</definedName>
    <definedName name="BExIJCH498W3NOUARW0GCIUKIDFR" hidden="1">#REF!</definedName>
    <definedName name="BExIJF0Q68HZ3A4YH3Y05M2LMBJ1" localSheetId="2" hidden="1">YTD #REF!</definedName>
    <definedName name="BExIJF0Q68HZ3A4YH3Y05M2LMBJ1" localSheetId="4" hidden="1">#N/A</definedName>
    <definedName name="BExIJF0Q68HZ3A4YH3Y05M2LMBJ1" localSheetId="28" hidden="1">'Attachment Supp - 3'!YTD #REF!</definedName>
    <definedName name="BExIJF0Q68HZ3A4YH3Y05M2LMBJ1" localSheetId="72" hidden="1">[0]!YTD #REF!</definedName>
    <definedName name="BExIJF0Q68HZ3A4YH3Y05M2LMBJ1" localSheetId="56" hidden="1">YTD #REF!</definedName>
    <definedName name="BExIJF0Q68HZ3A4YH3Y05M2LMBJ1" localSheetId="57" hidden="1">YTD #REF!</definedName>
    <definedName name="BExIJF0Q68HZ3A4YH3Y05M2LMBJ1" localSheetId="78" hidden="1">[0]!YTD #REF!</definedName>
    <definedName name="BExIJF0Q68HZ3A4YH3Y05M2LMBJ1" localSheetId="82" hidden="1">[0]!YTD #REF!</definedName>
    <definedName name="BExIJF0Q68HZ3A4YH3Y05M2LMBJ1" localSheetId="86" hidden="1">[0]!YTD #REF!</definedName>
    <definedName name="BExIJF0Q68HZ3A4YH3Y05M2LMBJ1" localSheetId="59" hidden="1">[0]!YTD #REF!</definedName>
    <definedName name="BExIJF0Q68HZ3A4YH3Y05M2LMBJ1" localSheetId="90" hidden="1">[0]!YTD #REF!</definedName>
    <definedName name="BExIJF0Q68HZ3A4YH3Y05M2LMBJ1" localSheetId="63" hidden="1">[0]!YTD #REF!</definedName>
    <definedName name="BExIJF0Q68HZ3A4YH3Y05M2LMBJ1" localSheetId="91" hidden="1">[0]!YTD #REF!</definedName>
    <definedName name="BExIJF0Q68HZ3A4YH3Y05M2LMBJ1" localSheetId="67" hidden="1">[0]!YTD #REF!</definedName>
    <definedName name="BExIJF0Q68HZ3A4YH3Y05M2LMBJ1" localSheetId="71" hidden="1">[0]!YTD #REF!</definedName>
    <definedName name="BExIJF0Q68HZ3A4YH3Y05M2LMBJ1" hidden="1">[0]!YTD #REF!</definedName>
    <definedName name="BExIJG2KOZTRL2TJY7JJ7F290ISS" localSheetId="4" hidden="1">#REF!</definedName>
    <definedName name="BExIJG2KOZTRL2TJY7JJ7F290ISS" localSheetId="56" hidden="1">#REF!</definedName>
    <definedName name="BExIJG2KOZTRL2TJY7JJ7F290ISS" localSheetId="57" hidden="1">#REF!</definedName>
    <definedName name="BExIJG2KOZTRL2TJY7JJ7F290ISS" hidden="1">#REF!</definedName>
    <definedName name="BExIJKPRDTWKR47B6QHQLU6MWL2Y" localSheetId="4" hidden="1">#REF!</definedName>
    <definedName name="BExIJKPRDTWKR47B6QHQLU6MWL2Y" localSheetId="56" hidden="1">#REF!</definedName>
    <definedName name="BExIJKPRDTWKR47B6QHQLU6MWL2Y" localSheetId="57" hidden="1">#REF!</definedName>
    <definedName name="BExIJKPRDTWKR47B6QHQLU6MWL2Y" hidden="1">#REF!</definedName>
    <definedName name="BExIJMD5WEFULHYZPETIPY5I8KPX" localSheetId="4" hidden="1">#REF!</definedName>
    <definedName name="BExIJMD5WEFULHYZPETIPY5I8KPX" localSheetId="56" hidden="1">#REF!</definedName>
    <definedName name="BExIJMD5WEFULHYZPETIPY5I8KPX" localSheetId="57" hidden="1">#REF!</definedName>
    <definedName name="BExIJMD5WEFULHYZPETIPY5I8KPX" hidden="1">#REF!</definedName>
    <definedName name="BExIJMT8S9SI6CYPKKO5SWJCD1C2" localSheetId="4" hidden="1">#REF!</definedName>
    <definedName name="BExIJMT8S9SI6CYPKKO5SWJCD1C2" localSheetId="56" hidden="1">#REF!</definedName>
    <definedName name="BExIJMT8S9SI6CYPKKO5SWJCD1C2" localSheetId="57" hidden="1">#REF!</definedName>
    <definedName name="BExIJMT8S9SI6CYPKKO5SWJCD1C2" hidden="1">#REF!</definedName>
    <definedName name="BExIK3G1F96B76LTK6MD7EU64R70" localSheetId="4" hidden="1">#REF!</definedName>
    <definedName name="BExIK3G1F96B76LTK6MD7EU64R70" localSheetId="56" hidden="1">#REF!</definedName>
    <definedName name="BExIK3G1F96B76LTK6MD7EU64R70" localSheetId="57" hidden="1">#REF!</definedName>
    <definedName name="BExIK3G1F96B76LTK6MD7EU64R70" hidden="1">#REF!</definedName>
    <definedName name="BExIK53F9AC079JUHU55K53ENTRK" localSheetId="4" hidden="1">#REF!</definedName>
    <definedName name="BExIK53F9AC079JUHU55K53ENTRK" localSheetId="56" hidden="1">#REF!</definedName>
    <definedName name="BExIK53F9AC079JUHU55K53ENTRK" localSheetId="57" hidden="1">#REF!</definedName>
    <definedName name="BExIK53F9AC079JUHU55K53ENTRK" hidden="1">#REF!</definedName>
    <definedName name="BExIK6G3KHV5DVZPNH4DB7LX9A7C" localSheetId="4" hidden="1">#REF!</definedName>
    <definedName name="BExIK6G3KHV5DVZPNH4DB7LX9A7C" localSheetId="56" hidden="1">#REF!</definedName>
    <definedName name="BExIK6G3KHV5DVZPNH4DB7LX9A7C" localSheetId="57" hidden="1">#REF!</definedName>
    <definedName name="BExIK6G3KHV5DVZPNH4DB7LX9A7C" hidden="1">#REF!</definedName>
    <definedName name="BExIK83C585BI2IARFMJ12R697IV" localSheetId="4" hidden="1">#REF!</definedName>
    <definedName name="BExIK83C585BI2IARFMJ12R697IV" localSheetId="56" hidden="1">#REF!</definedName>
    <definedName name="BExIK83C585BI2IARFMJ12R697IV" localSheetId="57" hidden="1">#REF!</definedName>
    <definedName name="BExIK83C585BI2IARFMJ12R697IV" hidden="1">#REF!</definedName>
    <definedName name="BExIKEJF2C3EFD1EHOUSBEKJ7W1L" localSheetId="4" hidden="1">#REF!</definedName>
    <definedName name="BExIKEJF2C3EFD1EHOUSBEKJ7W1L" localSheetId="56" hidden="1">#REF!</definedName>
    <definedName name="BExIKEJF2C3EFD1EHOUSBEKJ7W1L" localSheetId="57" hidden="1">#REF!</definedName>
    <definedName name="BExIKEJF2C3EFD1EHOUSBEKJ7W1L" hidden="1">#REF!</definedName>
    <definedName name="BExIKU9SK72NHZIV2T5LN08HK9XE" localSheetId="4" hidden="1">#REF!</definedName>
    <definedName name="BExIKU9SK72NHZIV2T5LN08HK9XE" localSheetId="56" hidden="1">#REF!</definedName>
    <definedName name="BExIKU9SK72NHZIV2T5LN08HK9XE" localSheetId="57" hidden="1">#REF!</definedName>
    <definedName name="BExIKU9SK72NHZIV2T5LN08HK9XE" hidden="1">#REF!</definedName>
    <definedName name="BExIKY0LHETZ080U9DDY5E6ZUXL3" localSheetId="4" hidden="1">#REF!</definedName>
    <definedName name="BExIKY0LHETZ080U9DDY5E6ZUXL3" localSheetId="56" hidden="1">#REF!</definedName>
    <definedName name="BExIKY0LHETZ080U9DDY5E6ZUXL3" localSheetId="57" hidden="1">#REF!</definedName>
    <definedName name="BExIKY0LHETZ080U9DDY5E6ZUXL3" hidden="1">#REF!</definedName>
    <definedName name="BExIKYGT23OIRM10NI2SFPGBG6P7" localSheetId="4" hidden="1">#REF!</definedName>
    <definedName name="BExIKYGT23OIRM10NI2SFPGBG6P7" localSheetId="56" hidden="1">#REF!</definedName>
    <definedName name="BExIKYGT23OIRM10NI2SFPGBG6P7" localSheetId="57" hidden="1">#REF!</definedName>
    <definedName name="BExIKYGT23OIRM10NI2SFPGBG6P7" hidden="1">#REF!</definedName>
    <definedName name="BExIL27M6ZYPJ91TL2OKB171IDBZ" localSheetId="4" hidden="1">#REF!</definedName>
    <definedName name="BExIL27M6ZYPJ91TL2OKB171IDBZ" localSheetId="56" hidden="1">#REF!</definedName>
    <definedName name="BExIL27M6ZYPJ91TL2OKB171IDBZ" localSheetId="57" hidden="1">#REF!</definedName>
    <definedName name="BExIL27M6ZYPJ91TL2OKB171IDBZ" hidden="1">#REF!</definedName>
    <definedName name="BExIL69CLUMORCEWVDVJTP88XRB1" localSheetId="4" hidden="1">#REF!</definedName>
    <definedName name="BExIL69CLUMORCEWVDVJTP88XRB1" localSheetId="56" hidden="1">#REF!</definedName>
    <definedName name="BExIL69CLUMORCEWVDVJTP88XRB1" localSheetId="57" hidden="1">#REF!</definedName>
    <definedName name="BExIL69CLUMORCEWVDVJTP88XRB1" hidden="1">#REF!</definedName>
    <definedName name="BExIL7GJNCVHFONYG6QPV3GGNJ7C" localSheetId="4" hidden="1">#REF!</definedName>
    <definedName name="BExIL7GJNCVHFONYG6QPV3GGNJ7C" localSheetId="56" hidden="1">#REF!</definedName>
    <definedName name="BExIL7GJNCVHFONYG6QPV3GGNJ7C" localSheetId="57" hidden="1">#REF!</definedName>
    <definedName name="BExIL7GJNCVHFONYG6QPV3GGNJ7C" hidden="1">#REF!</definedName>
    <definedName name="BExILAR6TN8G0MDLGMWWT1QB05T8" localSheetId="4" hidden="1">#REF!</definedName>
    <definedName name="BExILAR6TN8G0MDLGMWWT1QB05T8" localSheetId="56" hidden="1">#REF!</definedName>
    <definedName name="BExILAR6TN8G0MDLGMWWT1QB05T8" localSheetId="57" hidden="1">#REF!</definedName>
    <definedName name="BExILAR6TN8G0MDLGMWWT1QB05T8" hidden="1">#REF!</definedName>
    <definedName name="BExILB7BNPQK7JS55NLPF7480B2U" localSheetId="4" hidden="1">#REF!</definedName>
    <definedName name="BExILB7BNPQK7JS55NLPF7480B2U" localSheetId="56" hidden="1">#REF!</definedName>
    <definedName name="BExILB7BNPQK7JS55NLPF7480B2U" localSheetId="57" hidden="1">#REF!</definedName>
    <definedName name="BExILB7BNPQK7JS55NLPF7480B2U" hidden="1">#REF!</definedName>
    <definedName name="BExILCEGH7IN5AG2KP3XGPSI0995" localSheetId="4" hidden="1">#REF!</definedName>
    <definedName name="BExILCEGH7IN5AG2KP3XGPSI0995" localSheetId="56" hidden="1">#REF!</definedName>
    <definedName name="BExILCEGH7IN5AG2KP3XGPSI0995" localSheetId="57" hidden="1">#REF!</definedName>
    <definedName name="BExILCEGH7IN5AG2KP3XGPSI0995" hidden="1">#REF!</definedName>
    <definedName name="BExILD0351AUUUQN7B7K9WZGVA2P" localSheetId="4" hidden="1">#REF!</definedName>
    <definedName name="BExILD0351AUUUQN7B7K9WZGVA2P" localSheetId="56" hidden="1">#REF!</definedName>
    <definedName name="BExILD0351AUUUQN7B7K9WZGVA2P" localSheetId="57" hidden="1">#REF!</definedName>
    <definedName name="BExILD0351AUUUQN7B7K9WZGVA2P" hidden="1">#REF!</definedName>
    <definedName name="BExILI3HNQK86IN82J5U8EDTZWJ2" localSheetId="4" hidden="1">#REF!</definedName>
    <definedName name="BExILI3HNQK86IN82J5U8EDTZWJ2" localSheetId="28" hidden="1">#REF!</definedName>
    <definedName name="BExILI3HNQK86IN82J5U8EDTZWJ2" localSheetId="56" hidden="1">#REF!</definedName>
    <definedName name="BExILI3HNQK86IN82J5U8EDTZWJ2" localSheetId="57" hidden="1">#REF!</definedName>
    <definedName name="BExILI3HNQK86IN82J5U8EDTZWJ2" hidden="1">#REF!</definedName>
    <definedName name="BExILNN16WQLVHIS03HDTM68N6IH" localSheetId="4" hidden="1">#REF!</definedName>
    <definedName name="BExILNN16WQLVHIS03HDTM68N6IH" localSheetId="56" hidden="1">#REF!</definedName>
    <definedName name="BExILNN16WQLVHIS03HDTM68N6IH" localSheetId="57" hidden="1">#REF!</definedName>
    <definedName name="BExILNN16WQLVHIS03HDTM68N6IH" hidden="1">#REF!</definedName>
    <definedName name="BExILSABLKLSKPW96TB53XJXFTKL" localSheetId="4" hidden="1">#REF!</definedName>
    <definedName name="BExILSABLKLSKPW96TB53XJXFTKL" localSheetId="56" hidden="1">#REF!</definedName>
    <definedName name="BExILSABLKLSKPW96TB53XJXFTKL" localSheetId="57" hidden="1">#REF!</definedName>
    <definedName name="BExILSABLKLSKPW96TB53XJXFTKL" hidden="1">#REF!</definedName>
    <definedName name="BExILT6NES3TSVEU0SVZEEB18CW0" localSheetId="4" hidden="1">#REF!</definedName>
    <definedName name="BExILT6NES3TSVEU0SVZEEB18CW0" localSheetId="56" hidden="1">#REF!</definedName>
    <definedName name="BExILT6NES3TSVEU0SVZEEB18CW0" localSheetId="57" hidden="1">#REF!</definedName>
    <definedName name="BExILT6NES3TSVEU0SVZEEB18CW0" hidden="1">#REF!</definedName>
    <definedName name="BExILU30TLL866YHU7UEU2PICP9O" localSheetId="4" hidden="1">#REF!</definedName>
    <definedName name="BExILU30TLL866YHU7UEU2PICP9O" localSheetId="56" hidden="1">#REF!</definedName>
    <definedName name="BExILU30TLL866YHU7UEU2PICP9O" localSheetId="57" hidden="1">#REF!</definedName>
    <definedName name="BExILU30TLL866YHU7UEU2PICP9O" hidden="1">#REF!</definedName>
    <definedName name="BExILZS1OLU1AUNC6N9O9BCMN8EM" localSheetId="4" hidden="1">#REF!</definedName>
    <definedName name="BExILZS1OLU1AUNC6N9O9BCMN8EM" localSheetId="56" hidden="1">#REF!</definedName>
    <definedName name="BExILZS1OLU1AUNC6N9O9BCMN8EM" localSheetId="57" hidden="1">#REF!</definedName>
    <definedName name="BExILZS1OLU1AUNC6N9O9BCMN8EM" hidden="1">#REF!</definedName>
    <definedName name="BExIMAV9I45KS8Z9G7FGKEF0LSLK" localSheetId="4" hidden="1">#REF!</definedName>
    <definedName name="BExIMAV9I45KS8Z9G7FGKEF0LSLK" localSheetId="56" hidden="1">#REF!</definedName>
    <definedName name="BExIMAV9I45KS8Z9G7FGKEF0LSLK" localSheetId="57" hidden="1">#REF!</definedName>
    <definedName name="BExIMAV9I45KS8Z9G7FGKEF0LSLK" hidden="1">#REF!</definedName>
    <definedName name="BExIMD9LG3R973K1W4M4NL7GBSHQ" localSheetId="4" hidden="1">#REF!</definedName>
    <definedName name="BExIMD9LG3R973K1W4M4NL7GBSHQ" localSheetId="56" hidden="1">#REF!</definedName>
    <definedName name="BExIMD9LG3R973K1W4M4NL7GBSHQ" localSheetId="57" hidden="1">#REF!</definedName>
    <definedName name="BExIMD9LG3R973K1W4M4NL7GBSHQ" hidden="1">#REF!</definedName>
    <definedName name="BExIMD9LGQT5RZ1383KQ2P07Q1FD" localSheetId="4" hidden="1">#REF!</definedName>
    <definedName name="BExIMD9LGQT5RZ1383KQ2P07Q1FD" localSheetId="56" hidden="1">#REF!</definedName>
    <definedName name="BExIMD9LGQT5RZ1383KQ2P07Q1FD" localSheetId="57" hidden="1">#REF!</definedName>
    <definedName name="BExIMD9LGQT5RZ1383KQ2P07Q1FD" hidden="1">#REF!</definedName>
    <definedName name="BExIMDV7014CDMT4KHAFJAWTDVYC" localSheetId="4" hidden="1">#REF!</definedName>
    <definedName name="BExIMDV7014CDMT4KHAFJAWTDVYC" localSheetId="56" hidden="1">#REF!</definedName>
    <definedName name="BExIMDV7014CDMT4KHAFJAWTDVYC" localSheetId="57" hidden="1">#REF!</definedName>
    <definedName name="BExIMDV7014CDMT4KHAFJAWTDVYC" hidden="1">#REF!</definedName>
    <definedName name="BExIMFNWIXW07MLJRKIOALXF29OP" localSheetId="4" hidden="1">#REF!</definedName>
    <definedName name="BExIMFNWIXW07MLJRKIOALXF29OP" localSheetId="56" hidden="1">#REF!</definedName>
    <definedName name="BExIMFNWIXW07MLJRKIOALXF29OP" localSheetId="57" hidden="1">#REF!</definedName>
    <definedName name="BExIMFNWIXW07MLJRKIOALXF29OP" hidden="1">#REF!</definedName>
    <definedName name="BExIMK5R5VVSCIFE455REV3M5CJD" localSheetId="4" hidden="1">#REF!</definedName>
    <definedName name="BExIMK5R5VVSCIFE455REV3M5CJD" localSheetId="56" hidden="1">#REF!</definedName>
    <definedName name="BExIMK5R5VVSCIFE455REV3M5CJD" localSheetId="57" hidden="1">#REF!</definedName>
    <definedName name="BExIMK5R5VVSCIFE455REV3M5CJD" hidden="1">#REF!</definedName>
    <definedName name="BExIMKWOQMZRJ0S6YKJQIEHMW5ZD" localSheetId="4" hidden="1">#REF!</definedName>
    <definedName name="BExIMKWOQMZRJ0S6YKJQIEHMW5ZD" localSheetId="56" hidden="1">#REF!</definedName>
    <definedName name="BExIMKWOQMZRJ0S6YKJQIEHMW5ZD" localSheetId="57" hidden="1">#REF!</definedName>
    <definedName name="BExIMKWOQMZRJ0S6YKJQIEHMW5ZD" hidden="1">#REF!</definedName>
    <definedName name="BExIMPPADYMU17QMW2T3GNB1UQS3" localSheetId="4" hidden="1">#REF!</definedName>
    <definedName name="BExIMPPADYMU17QMW2T3GNB1UQS3" localSheetId="56" hidden="1">#REF!</definedName>
    <definedName name="BExIMPPADYMU17QMW2T3GNB1UQS3" localSheetId="57" hidden="1">#REF!</definedName>
    <definedName name="BExIMPPADYMU17QMW2T3GNB1UQS3" hidden="1">#REF!</definedName>
    <definedName name="BExIMY8VSCHQZO6URJYVRQ6IYD3O" localSheetId="4" hidden="1">#REF!</definedName>
    <definedName name="BExIMY8VSCHQZO6URJYVRQ6IYD3O" localSheetId="56" hidden="1">#REF!</definedName>
    <definedName name="BExIMY8VSCHQZO6URJYVRQ6IYD3O" localSheetId="57" hidden="1">#REF!</definedName>
    <definedName name="BExIMY8VSCHQZO6URJYVRQ6IYD3O" hidden="1">#REF!</definedName>
    <definedName name="BExIN0SHPRF3OR1IYV3DOBSSHXKZ" localSheetId="4" hidden="1">#REF!</definedName>
    <definedName name="BExIN0SHPRF3OR1IYV3DOBSSHXKZ" localSheetId="56" hidden="1">#REF!</definedName>
    <definedName name="BExIN0SHPRF3OR1IYV3DOBSSHXKZ" localSheetId="57" hidden="1">#REF!</definedName>
    <definedName name="BExIN0SHPRF3OR1IYV3DOBSSHXKZ" hidden="1">#REF!</definedName>
    <definedName name="BExINGDKV6GLD0CRPM84RL1OA4BV" localSheetId="4" hidden="1">#REF!</definedName>
    <definedName name="BExINGDKV6GLD0CRPM84RL1OA4BV" localSheetId="56" hidden="1">#REF!</definedName>
    <definedName name="BExINGDKV6GLD0CRPM84RL1OA4BV" localSheetId="57" hidden="1">#REF!</definedName>
    <definedName name="BExINGDKV6GLD0CRPM84RL1OA4BV" hidden="1">#REF!</definedName>
    <definedName name="BExINVIBMNHCK1WXCK846UY5GFPD" localSheetId="4" hidden="1">#REF!</definedName>
    <definedName name="BExINVIBMNHCK1WXCK846UY5GFPD" localSheetId="56" hidden="1">#REF!</definedName>
    <definedName name="BExINVIBMNHCK1WXCK846UY5GFPD" localSheetId="57" hidden="1">#REF!</definedName>
    <definedName name="BExINVIBMNHCK1WXCK846UY5GFPD" hidden="1">#REF!</definedName>
    <definedName name="BExIO5EEKBIET3AAIJHMKK46OGPM" localSheetId="4" hidden="1">#REF!</definedName>
    <definedName name="BExIO5EEKBIET3AAIJHMKK46OGPM" localSheetId="56" hidden="1">#REF!</definedName>
    <definedName name="BExIO5EEKBIET3AAIJHMKK46OGPM" localSheetId="57" hidden="1">#REF!</definedName>
    <definedName name="BExIO5EEKBIET3AAIJHMKK46OGPM" hidden="1">#REF!</definedName>
    <definedName name="BExIO83IMDIVIG6DXSHBLQ0Z9ZS9" localSheetId="4" hidden="1">#REF!</definedName>
    <definedName name="BExIO83IMDIVIG6DXSHBLQ0Z9ZS9" localSheetId="56" hidden="1">#REF!</definedName>
    <definedName name="BExIO83IMDIVIG6DXSHBLQ0Z9ZS9" localSheetId="57" hidden="1">#REF!</definedName>
    <definedName name="BExIO83IMDIVIG6DXSHBLQ0Z9ZS9" hidden="1">#REF!</definedName>
    <definedName name="BExIO9FZ6VNIFOLBGW89KGPO9OGI" localSheetId="4" hidden="1">#REF!</definedName>
    <definedName name="BExIO9FZ6VNIFOLBGW89KGPO9OGI" localSheetId="56" hidden="1">#REF!</definedName>
    <definedName name="BExIO9FZ6VNIFOLBGW89KGPO9OGI" localSheetId="57" hidden="1">#REF!</definedName>
    <definedName name="BExIO9FZ6VNIFOLBGW89KGPO9OGI" hidden="1">#REF!</definedName>
    <definedName name="BExIOAN5Y58EY6USF01YTFOV44XK" localSheetId="4" hidden="1">#REF!</definedName>
    <definedName name="BExIOAN5Y58EY6USF01YTFOV44XK" localSheetId="56" hidden="1">#REF!</definedName>
    <definedName name="BExIOAN5Y58EY6USF01YTFOV44XK" localSheetId="57" hidden="1">#REF!</definedName>
    <definedName name="BExIOAN5Y58EY6USF01YTFOV44XK" hidden="1">#REF!</definedName>
    <definedName name="BExIODSI4IPZ185TEZ5SXVESO7P3" localSheetId="4" hidden="1">#REF!</definedName>
    <definedName name="BExIODSI4IPZ185TEZ5SXVESO7P3" localSheetId="56" hidden="1">#REF!</definedName>
    <definedName name="BExIODSI4IPZ185TEZ5SXVESO7P3" localSheetId="57" hidden="1">#REF!</definedName>
    <definedName name="BExIODSI4IPZ185TEZ5SXVESO7P3" hidden="1">#REF!</definedName>
    <definedName name="BExIOEE3DCNSSGAO3CQUU487QAV3" localSheetId="4" hidden="1">#REF!</definedName>
    <definedName name="BExIOEE3DCNSSGAO3CQUU487QAV3" localSheetId="56" hidden="1">#REF!</definedName>
    <definedName name="BExIOEE3DCNSSGAO3CQUU487QAV3" localSheetId="57" hidden="1">#REF!</definedName>
    <definedName name="BExIOEE3DCNSSGAO3CQUU487QAV3" hidden="1">#REF!</definedName>
    <definedName name="BExIOHE04T5QCZURL8VEUHVHUQTT" localSheetId="4" hidden="1">#REF!</definedName>
    <definedName name="BExIOHE04T5QCZURL8VEUHVHUQTT" localSheetId="56" hidden="1">#REF!</definedName>
    <definedName name="BExIOHE04T5QCZURL8VEUHVHUQTT" localSheetId="57" hidden="1">#REF!</definedName>
    <definedName name="BExIOHE04T5QCZURL8VEUHVHUQTT" hidden="1">#REF!</definedName>
    <definedName name="BExIOJ6PGW443DVRFIV1B13TQQAK" localSheetId="4" hidden="1">#REF!</definedName>
    <definedName name="BExIOJ6PGW443DVRFIV1B13TQQAK" localSheetId="56" hidden="1">#REF!</definedName>
    <definedName name="BExIOJ6PGW443DVRFIV1B13TQQAK" localSheetId="57" hidden="1">#REF!</definedName>
    <definedName name="BExIOJ6PGW443DVRFIV1B13TQQAK" hidden="1">#REF!</definedName>
    <definedName name="BExIOPMNAGM0SLCZT1AJ3QFLKSV8" localSheetId="4" hidden="1">#REF!</definedName>
    <definedName name="BExIOPMNAGM0SLCZT1AJ3QFLKSV8" localSheetId="56" hidden="1">#REF!</definedName>
    <definedName name="BExIOPMNAGM0SLCZT1AJ3QFLKSV8" localSheetId="57" hidden="1">#REF!</definedName>
    <definedName name="BExIOPMNAGM0SLCZT1AJ3QFLKSV8" hidden="1">#REF!</definedName>
    <definedName name="BExIOQZA8DQER2EZXU4CI4KMQ4SG" localSheetId="4" hidden="1">#REF!</definedName>
    <definedName name="BExIOQZA8DQER2EZXU4CI4KMQ4SG" localSheetId="56" hidden="1">#REF!</definedName>
    <definedName name="BExIOQZA8DQER2EZXU4CI4KMQ4SG" localSheetId="57" hidden="1">#REF!</definedName>
    <definedName name="BExIOQZA8DQER2EZXU4CI4KMQ4SG" hidden="1">#REF!</definedName>
    <definedName name="BExIOZDDRAUEBO7K3O1Y96B60S62" localSheetId="4" hidden="1">#REF!</definedName>
    <definedName name="BExIOZDDRAUEBO7K3O1Y96B60S62" localSheetId="56" hidden="1">#REF!</definedName>
    <definedName name="BExIOZDDRAUEBO7K3O1Y96B60S62" localSheetId="57" hidden="1">#REF!</definedName>
    <definedName name="BExIOZDDRAUEBO7K3O1Y96B60S62" hidden="1">#REF!</definedName>
    <definedName name="BExIOZIPB22UHOOSM9AOT0FWCNYM" localSheetId="4" hidden="1">#REF!</definedName>
    <definedName name="BExIOZIPB22UHOOSM9AOT0FWCNYM" localSheetId="56" hidden="1">#REF!</definedName>
    <definedName name="BExIOZIPB22UHOOSM9AOT0FWCNYM" localSheetId="57" hidden="1">#REF!</definedName>
    <definedName name="BExIOZIPB22UHOOSM9AOT0FWCNYM" hidden="1">#REF!</definedName>
    <definedName name="BExIP4M43CYX2GUTG7JA5SRIK7F1" localSheetId="4" hidden="1">#REF!</definedName>
    <definedName name="BExIP4M43CYX2GUTG7JA5SRIK7F1" localSheetId="56" hidden="1">#REF!</definedName>
    <definedName name="BExIP4M43CYX2GUTG7JA5SRIK7F1" localSheetId="57" hidden="1">#REF!</definedName>
    <definedName name="BExIP4M43CYX2GUTG7JA5SRIK7F1" hidden="1">#REF!</definedName>
    <definedName name="BExIPP59G75PR4NXF396MNDUQI6M" localSheetId="4" hidden="1">#REF!</definedName>
    <definedName name="BExIPP59G75PR4NXF396MNDUQI6M" localSheetId="56" hidden="1">#REF!</definedName>
    <definedName name="BExIPP59G75PR4NXF396MNDUQI6M" localSheetId="57" hidden="1">#REF!</definedName>
    <definedName name="BExIPP59G75PR4NXF396MNDUQI6M" hidden="1">#REF!</definedName>
    <definedName name="BExIPWSBI4ZCMYL8P11O8RWUTFAM" localSheetId="4" hidden="1">#REF!</definedName>
    <definedName name="BExIPWSBI4ZCMYL8P11O8RWUTFAM" localSheetId="56" hidden="1">#REF!</definedName>
    <definedName name="BExIPWSBI4ZCMYL8P11O8RWUTFAM" localSheetId="57" hidden="1">#REF!</definedName>
    <definedName name="BExIPWSBI4ZCMYL8P11O8RWUTFAM" hidden="1">#REF!</definedName>
    <definedName name="BExIQ5XIHILHI84U81R6EGJACP7C" localSheetId="4" hidden="1">#REF!</definedName>
    <definedName name="BExIQ5XIHILHI84U81R6EGJACP7C" localSheetId="56" hidden="1">#REF!</definedName>
    <definedName name="BExIQ5XIHILHI84U81R6EGJACP7C" localSheetId="57" hidden="1">#REF!</definedName>
    <definedName name="BExIQ5XIHILHI84U81R6EGJACP7C" hidden="1">#REF!</definedName>
    <definedName name="BExIQA4KZYU9NM0N173MJWRFYFY2" localSheetId="4" hidden="1">#REF!</definedName>
    <definedName name="BExIQA4KZYU9NM0N173MJWRFYFY2" localSheetId="56" hidden="1">#REF!</definedName>
    <definedName name="BExIQA4KZYU9NM0N173MJWRFYFY2" localSheetId="57" hidden="1">#REF!</definedName>
    <definedName name="BExIQA4KZYU9NM0N173MJWRFYFY2" hidden="1">#REF!</definedName>
    <definedName name="BExIQC83IB5394E5BX8MW8VNMQ1M" localSheetId="4" hidden="1">#REF!</definedName>
    <definedName name="BExIQC83IB5394E5BX8MW8VNMQ1M" localSheetId="56" hidden="1">#REF!</definedName>
    <definedName name="BExIQC83IB5394E5BX8MW8VNMQ1M" localSheetId="57" hidden="1">#REF!</definedName>
    <definedName name="BExIQC83IB5394E5BX8MW8VNMQ1M" hidden="1">#REF!</definedName>
    <definedName name="BExIQE0NMSNSF7ONA4FIMCTU7GBF" localSheetId="4" hidden="1">#REF!</definedName>
    <definedName name="BExIQE0NMSNSF7ONA4FIMCTU7GBF" localSheetId="56" hidden="1">#REF!</definedName>
    <definedName name="BExIQE0NMSNSF7ONA4FIMCTU7GBF" localSheetId="57" hidden="1">#REF!</definedName>
    <definedName name="BExIQE0NMSNSF7ONA4FIMCTU7GBF" hidden="1">#REF!</definedName>
    <definedName name="BExIQGKGKGGEGW8W694KJITJ7V8F" localSheetId="4" hidden="1">#REF!</definedName>
    <definedName name="BExIQGKGKGGEGW8W694KJITJ7V8F" localSheetId="56" hidden="1">#REF!</definedName>
    <definedName name="BExIQGKGKGGEGW8W694KJITJ7V8F" localSheetId="57" hidden="1">#REF!</definedName>
    <definedName name="BExIQGKGKGGEGW8W694KJITJ7V8F" hidden="1">#REF!</definedName>
    <definedName name="BExIQUSW4P30ZG4ZUW2ILABI8366" localSheetId="4" hidden="1">#REF!</definedName>
    <definedName name="BExIQUSW4P30ZG4ZUW2ILABI8366" localSheetId="56" hidden="1">#REF!</definedName>
    <definedName name="BExIQUSW4P30ZG4ZUW2ILABI8366" localSheetId="57" hidden="1">#REF!</definedName>
    <definedName name="BExIQUSW4P30ZG4ZUW2ILABI8366" hidden="1">#REF!</definedName>
    <definedName name="BExIQX1VWYASHAWC9EK52L01G8HX" localSheetId="4" hidden="1">#REF!</definedName>
    <definedName name="BExIQX1VWYASHAWC9EK52L01G8HX" localSheetId="56" hidden="1">#REF!</definedName>
    <definedName name="BExIQX1VWYASHAWC9EK52L01G8HX" localSheetId="57" hidden="1">#REF!</definedName>
    <definedName name="BExIQX1VWYASHAWC9EK52L01G8HX" hidden="1">#REF!</definedName>
    <definedName name="BExIR2W7VXBXMVCO9WAY8A7XL9GD" localSheetId="4" hidden="1">#REF!</definedName>
    <definedName name="BExIR2W7VXBXMVCO9WAY8A7XL9GD" localSheetId="56" hidden="1">#REF!</definedName>
    <definedName name="BExIR2W7VXBXMVCO9WAY8A7XL9GD" localSheetId="57" hidden="1">#REF!</definedName>
    <definedName name="BExIR2W7VXBXMVCO9WAY8A7XL9GD" hidden="1">#REF!</definedName>
    <definedName name="BExIR96TQL8ZBEI69KVIINM67AS3" localSheetId="4" hidden="1">#REF!</definedName>
    <definedName name="BExIR96TQL8ZBEI69KVIINM67AS3" localSheetId="56" hidden="1">#REF!</definedName>
    <definedName name="BExIR96TQL8ZBEI69KVIINM67AS3" localSheetId="57" hidden="1">#REF!</definedName>
    <definedName name="BExIR96TQL8ZBEI69KVIINM67AS3" hidden="1">#REF!</definedName>
    <definedName name="BExIRKVKQOFN0TODF0ZAP20SIACA" localSheetId="4" hidden="1">#REF!</definedName>
    <definedName name="BExIRKVKQOFN0TODF0ZAP20SIACA" localSheetId="56" hidden="1">#REF!</definedName>
    <definedName name="BExIRKVKQOFN0TODF0ZAP20SIACA" localSheetId="57" hidden="1">#REF!</definedName>
    <definedName name="BExIRKVKQOFN0TODF0ZAP20SIACA" hidden="1">#REF!</definedName>
    <definedName name="BExIROH130FJVH6M8XDMPDFTZ8S8" localSheetId="4" hidden="1">#REF!</definedName>
    <definedName name="BExIROH130FJVH6M8XDMPDFTZ8S8" localSheetId="56" hidden="1">#REF!</definedName>
    <definedName name="BExIROH130FJVH6M8XDMPDFTZ8S8" localSheetId="57" hidden="1">#REF!</definedName>
    <definedName name="BExIROH130FJVH6M8XDMPDFTZ8S8" hidden="1">#REF!</definedName>
    <definedName name="BExIROH2031I92O93ZN5WD7H48H4" localSheetId="4" hidden="1">#REF!</definedName>
    <definedName name="BExIROH2031I92O93ZN5WD7H48H4" localSheetId="56" hidden="1">#REF!</definedName>
    <definedName name="BExIROH2031I92O93ZN5WD7H48H4" localSheetId="57" hidden="1">#REF!</definedName>
    <definedName name="BExIROH2031I92O93ZN5WD7H48H4" hidden="1">#REF!</definedName>
    <definedName name="BExIRURN3V2YX94DHBRTA1DZWG70" localSheetId="4" hidden="1">#REF!</definedName>
    <definedName name="BExIRURN3V2YX94DHBRTA1DZWG70" localSheetId="56" hidden="1">#REF!</definedName>
    <definedName name="BExIRURN3V2YX94DHBRTA1DZWG70" localSheetId="57" hidden="1">#REF!</definedName>
    <definedName name="BExIRURN3V2YX94DHBRTA1DZWG70" hidden="1">#REF!</definedName>
    <definedName name="BExIRV7XBPSVMPOH9SABYLFSP8OO" localSheetId="4" hidden="1">#REF!</definedName>
    <definedName name="BExIRV7XBPSVMPOH9SABYLFSP8OO" localSheetId="56" hidden="1">#REF!</definedName>
    <definedName name="BExIRV7XBPSVMPOH9SABYLFSP8OO" localSheetId="57" hidden="1">#REF!</definedName>
    <definedName name="BExIRV7XBPSVMPOH9SABYLFSP8OO" hidden="1">#REF!</definedName>
    <definedName name="BExISA1XV6R2R11PHKKTT7HK5EID" localSheetId="4" hidden="1">#REF!</definedName>
    <definedName name="BExISA1XV6R2R11PHKKTT7HK5EID" localSheetId="56" hidden="1">#REF!</definedName>
    <definedName name="BExISA1XV6R2R11PHKKTT7HK5EID" localSheetId="57" hidden="1">#REF!</definedName>
    <definedName name="BExISA1XV6R2R11PHKKTT7HK5EID" hidden="1">#REF!</definedName>
    <definedName name="BExISUKXIAKQK9D7VKCDJTF0NMYZ" localSheetId="4" hidden="1">#REF!</definedName>
    <definedName name="BExISUKXIAKQK9D7VKCDJTF0NMYZ" localSheetId="56" hidden="1">#REF!</definedName>
    <definedName name="BExISUKXIAKQK9D7VKCDJTF0NMYZ" localSheetId="57" hidden="1">#REF!</definedName>
    <definedName name="BExISUKXIAKQK9D7VKCDJTF0NMYZ" hidden="1">#REF!</definedName>
    <definedName name="BExISWOHMGGJGBMI541VRGM4VT1U" localSheetId="4" hidden="1">#REF!</definedName>
    <definedName name="BExISWOHMGGJGBMI541VRGM4VT1U" localSheetId="56" hidden="1">#REF!</definedName>
    <definedName name="BExISWOHMGGJGBMI541VRGM4VT1U" localSheetId="57" hidden="1">#REF!</definedName>
    <definedName name="BExISWOHMGGJGBMI541VRGM4VT1U" hidden="1">#REF!</definedName>
    <definedName name="BExISXA1IFEX67PSETZPP2ZZPK3C" localSheetId="4" hidden="1">#REF!</definedName>
    <definedName name="BExISXA1IFEX67PSETZPP2ZZPK3C" localSheetId="56" hidden="1">#REF!</definedName>
    <definedName name="BExISXA1IFEX67PSETZPP2ZZPK3C" localSheetId="57" hidden="1">#REF!</definedName>
    <definedName name="BExISXA1IFEX67PSETZPP2ZZPK3C" hidden="1">#REF!</definedName>
    <definedName name="BExIT4RT4AQXIAC9UAK7MD2T5UVM" localSheetId="4" hidden="1">#REF!</definedName>
    <definedName name="BExIT4RT4AQXIAC9UAK7MD2T5UVM" localSheetId="56" hidden="1">#REF!</definedName>
    <definedName name="BExIT4RT4AQXIAC9UAK7MD2T5UVM" localSheetId="57" hidden="1">#REF!</definedName>
    <definedName name="BExIT4RT4AQXIAC9UAK7MD2T5UVM" hidden="1">#REF!</definedName>
    <definedName name="BExIT57VUU1YCJQISXX6IAP5M2UA" localSheetId="4" hidden="1">#REF!</definedName>
    <definedName name="BExIT57VUU1YCJQISXX6IAP5M2UA" localSheetId="56" hidden="1">#REF!</definedName>
    <definedName name="BExIT57VUU1YCJQISXX6IAP5M2UA" localSheetId="57" hidden="1">#REF!</definedName>
    <definedName name="BExIT57VUU1YCJQISXX6IAP5M2UA" hidden="1">#REF!</definedName>
    <definedName name="BExIT9EY31M8B6K2BN0X3PIKZXIX" localSheetId="4" hidden="1">#REF!</definedName>
    <definedName name="BExIT9EY31M8B6K2BN0X3PIKZXIX" localSheetId="56" hidden="1">#REF!</definedName>
    <definedName name="BExIT9EY31M8B6K2BN0X3PIKZXIX" localSheetId="57" hidden="1">#REF!</definedName>
    <definedName name="BExIT9EY31M8B6K2BN0X3PIKZXIX" hidden="1">#REF!</definedName>
    <definedName name="BExITC41Q5WHFD986R2991AVKRQW" localSheetId="4" hidden="1">#REF!</definedName>
    <definedName name="BExITC41Q5WHFD986R2991AVKRQW" localSheetId="56" hidden="1">#REF!</definedName>
    <definedName name="BExITC41Q5WHFD986R2991AVKRQW" localSheetId="57" hidden="1">#REF!</definedName>
    <definedName name="BExITC41Q5WHFD986R2991AVKRQW" hidden="1">#REF!</definedName>
    <definedName name="BExITFV0F14MMTU5SHU0LX8IWNG0" localSheetId="4" hidden="1">#REF!</definedName>
    <definedName name="BExITFV0F14MMTU5SHU0LX8IWNG0" localSheetId="56" hidden="1">#REF!</definedName>
    <definedName name="BExITFV0F14MMTU5SHU0LX8IWNG0" localSheetId="57" hidden="1">#REF!</definedName>
    <definedName name="BExITFV0F14MMTU5SHU0LX8IWNG0" hidden="1">#REF!</definedName>
    <definedName name="BExITGRD8IH16S02ZEJOAEBAPOZB" localSheetId="4" hidden="1">#REF!</definedName>
    <definedName name="BExITGRD8IH16S02ZEJOAEBAPOZB" localSheetId="56" hidden="1">#REF!</definedName>
    <definedName name="BExITGRD8IH16S02ZEJOAEBAPOZB" localSheetId="57" hidden="1">#REF!</definedName>
    <definedName name="BExITGRD8IH16S02ZEJOAEBAPOZB" hidden="1">#REF!</definedName>
    <definedName name="BExITKNMUQEEDD5ZGN69JHYMUAYL" localSheetId="4" hidden="1">#REF!</definedName>
    <definedName name="BExITKNMUQEEDD5ZGN69JHYMUAYL" localSheetId="56" hidden="1">#REF!</definedName>
    <definedName name="BExITKNMUQEEDD5ZGN69JHYMUAYL" localSheetId="57" hidden="1">#REF!</definedName>
    <definedName name="BExITKNMUQEEDD5ZGN69JHYMUAYL" hidden="1">#REF!</definedName>
    <definedName name="BExITNSTNBOY1IX3TLZIELKN9PKJ" localSheetId="4" hidden="1">#REF!</definedName>
    <definedName name="BExITNSTNBOY1IX3TLZIELKN9PKJ" localSheetId="56" hidden="1">#REF!</definedName>
    <definedName name="BExITNSTNBOY1IX3TLZIELKN9PKJ" localSheetId="57" hidden="1">#REF!</definedName>
    <definedName name="BExITNSTNBOY1IX3TLZIELKN9PKJ" hidden="1">#REF!</definedName>
    <definedName name="BExITNSUV2D2PH6ZLL6BDKDPIW8W" localSheetId="4" hidden="1">#REF!</definedName>
    <definedName name="BExITNSUV2D2PH6ZLL6BDKDPIW8W" localSheetId="56" hidden="1">#REF!</definedName>
    <definedName name="BExITNSUV2D2PH6ZLL6BDKDPIW8W" localSheetId="57" hidden="1">#REF!</definedName>
    <definedName name="BExITNSUV2D2PH6ZLL6BDKDPIW8W" hidden="1">#REF!</definedName>
    <definedName name="BExIU5MRH8SK5I29Y8V2BHW62OWS" localSheetId="4" hidden="1">#REF!</definedName>
    <definedName name="BExIU5MRH8SK5I29Y8V2BHW62OWS" localSheetId="56" hidden="1">#REF!</definedName>
    <definedName name="BExIU5MRH8SK5I29Y8V2BHW62OWS" localSheetId="57" hidden="1">#REF!</definedName>
    <definedName name="BExIU5MRH8SK5I29Y8V2BHW62OWS" hidden="1">#REF!</definedName>
    <definedName name="BExIUAA24NJWGQ2P7NG9UHW9MV4A" localSheetId="4" hidden="1">#REF!</definedName>
    <definedName name="BExIUAA24NJWGQ2P7NG9UHW9MV4A" localSheetId="56" hidden="1">#REF!</definedName>
    <definedName name="BExIUAA24NJWGQ2P7NG9UHW9MV4A" localSheetId="57" hidden="1">#REF!</definedName>
    <definedName name="BExIUAA24NJWGQ2P7NG9UHW9MV4A" hidden="1">#REF!</definedName>
    <definedName name="BExIUF7ZFD1NNKUKG201SOYTDBJW" localSheetId="4" hidden="1">#REF!</definedName>
    <definedName name="BExIUF7ZFD1NNKUKG201SOYTDBJW" localSheetId="56" hidden="1">#REF!</definedName>
    <definedName name="BExIUF7ZFD1NNKUKG201SOYTDBJW" localSheetId="57" hidden="1">#REF!</definedName>
    <definedName name="BExIUF7ZFD1NNKUKG201SOYTDBJW" hidden="1">#REF!</definedName>
    <definedName name="BExIUH67YWZCSCIQYJ9VYMM0BA4H" localSheetId="4" hidden="1">#REF!</definedName>
    <definedName name="BExIUH67YWZCSCIQYJ9VYMM0BA4H" localSheetId="56" hidden="1">#REF!</definedName>
    <definedName name="BExIUH67YWZCSCIQYJ9VYMM0BA4H" localSheetId="57" hidden="1">#REF!</definedName>
    <definedName name="BExIUH67YWZCSCIQYJ9VYMM0BA4H" hidden="1">#REF!</definedName>
    <definedName name="BExIUKBG2VJ2NJM5SQQCIAZJYF5W" localSheetId="4" hidden="1">#REF!</definedName>
    <definedName name="BExIUKBG2VJ2NJM5SQQCIAZJYF5W" localSheetId="56" hidden="1">#REF!</definedName>
    <definedName name="BExIUKBG2VJ2NJM5SQQCIAZJYF5W" localSheetId="57" hidden="1">#REF!</definedName>
    <definedName name="BExIUKBG2VJ2NJM5SQQCIAZJYF5W" hidden="1">#REF!</definedName>
    <definedName name="BExIUV3U57RUPJ7AX2QRPE5NIK1M" localSheetId="4" hidden="1">#REF!</definedName>
    <definedName name="BExIUV3U57RUPJ7AX2QRPE5NIK1M" localSheetId="56" hidden="1">#REF!</definedName>
    <definedName name="BExIUV3U57RUPJ7AX2QRPE5NIK1M" localSheetId="57" hidden="1">#REF!</definedName>
    <definedName name="BExIUV3U57RUPJ7AX2QRPE5NIK1M" hidden="1">#REF!</definedName>
    <definedName name="BExIV7JOVSIVG0SG6CE19ME1M5X1" localSheetId="4" hidden="1">#REF!</definedName>
    <definedName name="BExIV7JOVSIVG0SG6CE19ME1M5X1" localSheetId="56" hidden="1">#REF!</definedName>
    <definedName name="BExIV7JOVSIVG0SG6CE19ME1M5X1" localSheetId="57" hidden="1">#REF!</definedName>
    <definedName name="BExIV7JOVSIVG0SG6CE19ME1M5X1" hidden="1">#REF!</definedName>
    <definedName name="BExIV8LFFRHH4I8E87QZA4I6JL7X" localSheetId="4" hidden="1">#REF!</definedName>
    <definedName name="BExIV8LFFRHH4I8E87QZA4I6JL7X" localSheetId="56" hidden="1">#REF!</definedName>
    <definedName name="BExIV8LFFRHH4I8E87QZA4I6JL7X" localSheetId="57" hidden="1">#REF!</definedName>
    <definedName name="BExIV8LFFRHH4I8E87QZA4I6JL7X" hidden="1">#REF!</definedName>
    <definedName name="BExIVFXOLWDMK69YTQ0O8U8YUD6F" localSheetId="4" hidden="1">#REF!</definedName>
    <definedName name="BExIVFXOLWDMK69YTQ0O8U8YUD6F" localSheetId="56" hidden="1">#REF!</definedName>
    <definedName name="BExIVFXOLWDMK69YTQ0O8U8YUD6F" localSheetId="57" hidden="1">#REF!</definedName>
    <definedName name="BExIVFXOLWDMK69YTQ0O8U8YUD6F" hidden="1">#REF!</definedName>
    <definedName name="BExIVO6HMTTM5BJAQ20V4HPJ9SOF" localSheetId="4" hidden="1">#REF!</definedName>
    <definedName name="BExIVO6HMTTM5BJAQ20V4HPJ9SOF" localSheetId="56" hidden="1">#REF!</definedName>
    <definedName name="BExIVO6HMTTM5BJAQ20V4HPJ9SOF" localSheetId="57" hidden="1">#REF!</definedName>
    <definedName name="BExIVO6HMTTM5BJAQ20V4HPJ9SOF" hidden="1">#REF!</definedName>
    <definedName name="BExIVOS0YQQHD2260WHLMY43I5O0" localSheetId="4" hidden="1">#REF!</definedName>
    <definedName name="BExIVOS0YQQHD2260WHLMY43I5O0" localSheetId="56" hidden="1">#REF!</definedName>
    <definedName name="BExIVOS0YQQHD2260WHLMY43I5O0" localSheetId="57" hidden="1">#REF!</definedName>
    <definedName name="BExIVOS0YQQHD2260WHLMY43I5O0" hidden="1">#REF!</definedName>
    <definedName name="BExIVS2QYLD1Z8RAF9OD7B65KH5F" localSheetId="4" hidden="1">#REF!</definedName>
    <definedName name="BExIVS2QYLD1Z8RAF9OD7B65KH5F" localSheetId="56" hidden="1">#REF!</definedName>
    <definedName name="BExIVS2QYLD1Z8RAF9OD7B65KH5F" localSheetId="57" hidden="1">#REF!</definedName>
    <definedName name="BExIVS2QYLD1Z8RAF9OD7B65KH5F" hidden="1">#REF!</definedName>
    <definedName name="BExIWFGBA750QJY443MI4F6G5U7R" localSheetId="4" hidden="1">#REF!</definedName>
    <definedName name="BExIWFGBA750QJY443MI4F6G5U7R" localSheetId="56" hidden="1">#REF!</definedName>
    <definedName name="BExIWFGBA750QJY443MI4F6G5U7R" localSheetId="57" hidden="1">#REF!</definedName>
    <definedName name="BExIWFGBA750QJY443MI4F6G5U7R" hidden="1">#REF!</definedName>
    <definedName name="BExIWLQQ6R1O91IP12NE9ISGNCP8" localSheetId="4" hidden="1">#REF!</definedName>
    <definedName name="BExIWLQQ6R1O91IP12NE9ISGNCP8" localSheetId="56" hidden="1">#REF!</definedName>
    <definedName name="BExIWLQQ6R1O91IP12NE9ISGNCP8" localSheetId="57" hidden="1">#REF!</definedName>
    <definedName name="BExIWLQQ6R1O91IP12NE9ISGNCP8" hidden="1">#REF!</definedName>
    <definedName name="BExIWOW44HUS7QQVW2HMVR853814" localSheetId="4" hidden="1">#REF!</definedName>
    <definedName name="BExIWOW44HUS7QQVW2HMVR853814" localSheetId="56" hidden="1">#REF!</definedName>
    <definedName name="BExIWOW44HUS7QQVW2HMVR853814" localSheetId="57" hidden="1">#REF!</definedName>
    <definedName name="BExIWOW44HUS7QQVW2HMVR853814" hidden="1">#REF!</definedName>
    <definedName name="BExIWSSC8Y2YMB0BLWU3OPM8PQ63" localSheetId="4" hidden="1">#REF!</definedName>
    <definedName name="BExIWSSC8Y2YMB0BLWU3OPM8PQ63" localSheetId="56" hidden="1">#REF!</definedName>
    <definedName name="BExIWSSC8Y2YMB0BLWU3OPM8PQ63" localSheetId="57" hidden="1">#REF!</definedName>
    <definedName name="BExIWSSC8Y2YMB0BLWU3OPM8PQ63" hidden="1">#REF!</definedName>
    <definedName name="BExIWT8HU43WLSMEDUQ5SONSMP28" localSheetId="4" hidden="1">#REF!</definedName>
    <definedName name="BExIWT8HU43WLSMEDUQ5SONSMP28" localSheetId="56" hidden="1">#REF!</definedName>
    <definedName name="BExIWT8HU43WLSMEDUQ5SONSMP28" localSheetId="57" hidden="1">#REF!</definedName>
    <definedName name="BExIWT8HU43WLSMEDUQ5SONSMP28" hidden="1">#REF!</definedName>
    <definedName name="BExIWUABBBJC8EEKCW492VLQVZ05" localSheetId="4" hidden="1">#REF!</definedName>
    <definedName name="BExIWUABBBJC8EEKCW492VLQVZ05" localSheetId="56" hidden="1">#REF!</definedName>
    <definedName name="BExIWUABBBJC8EEKCW492VLQVZ05" localSheetId="57" hidden="1">#REF!</definedName>
    <definedName name="BExIWUABBBJC8EEKCW492VLQVZ05" hidden="1">#REF!</definedName>
    <definedName name="BExIWUL4W36QMFUMS0HZRN1CKJK3" localSheetId="4" hidden="1">#REF!</definedName>
    <definedName name="BExIWUL4W36QMFUMS0HZRN1CKJK3" localSheetId="56" hidden="1">#REF!</definedName>
    <definedName name="BExIWUL4W36QMFUMS0HZRN1CKJK3" localSheetId="57" hidden="1">#REF!</definedName>
    <definedName name="BExIWUL4W36QMFUMS0HZRN1CKJK3" hidden="1">#REF!</definedName>
    <definedName name="BExIWV1CVI1C2NCK85ONRKSJXVJZ" localSheetId="4" hidden="1">#REF!</definedName>
    <definedName name="BExIWV1CVI1C2NCK85ONRKSJXVJZ" localSheetId="56" hidden="1">#REF!</definedName>
    <definedName name="BExIWV1CVI1C2NCK85ONRKSJXVJZ" localSheetId="57" hidden="1">#REF!</definedName>
    <definedName name="BExIWV1CVI1C2NCK85ONRKSJXVJZ" hidden="1">#REF!</definedName>
    <definedName name="BExIWYS57T15SDG93VIZE1MB3EQP" localSheetId="4" hidden="1">#REF!</definedName>
    <definedName name="BExIWYS57T15SDG93VIZE1MB3EQP" localSheetId="56" hidden="1">#REF!</definedName>
    <definedName name="BExIWYS57T15SDG93VIZE1MB3EQP" localSheetId="57" hidden="1">#REF!</definedName>
    <definedName name="BExIWYS57T15SDG93VIZE1MB3EQP" hidden="1">#REF!</definedName>
    <definedName name="BExIXD0LU8LVTQ2SQKMI4RSLFOQR" localSheetId="4" hidden="1">#REF!</definedName>
    <definedName name="BExIXD0LU8LVTQ2SQKMI4RSLFOQR" localSheetId="56" hidden="1">#REF!</definedName>
    <definedName name="BExIXD0LU8LVTQ2SQKMI4RSLFOQR" localSheetId="57" hidden="1">#REF!</definedName>
    <definedName name="BExIXD0LU8LVTQ2SQKMI4RSLFOQR" hidden="1">#REF!</definedName>
    <definedName name="BExIXD63BMEXZ2SVFG9LZEGPN1L8" localSheetId="4" hidden="1">#REF! #REF!</definedName>
    <definedName name="BExIXD63BMEXZ2SVFG9LZEGPN1L8" localSheetId="56" hidden="1">#REF! #REF!</definedName>
    <definedName name="BExIXD63BMEXZ2SVFG9LZEGPN1L8" localSheetId="57" hidden="1">#REF! #REF!</definedName>
    <definedName name="BExIXD63BMEXZ2SVFG9LZEGPN1L8" hidden="1">#REF! #REF!</definedName>
    <definedName name="BExIXEO0RJ5BB3W0J2OAFFXY84UZ" localSheetId="4" hidden="1">#REF!</definedName>
    <definedName name="BExIXEO0RJ5BB3W0J2OAFFXY84UZ" localSheetId="56" hidden="1">#REF!</definedName>
    <definedName name="BExIXEO0RJ5BB3W0J2OAFFXY84UZ" localSheetId="57" hidden="1">#REF!</definedName>
    <definedName name="BExIXEO0RJ5BB3W0J2OAFFXY84UZ" hidden="1">#REF!</definedName>
    <definedName name="BExIXOK2HVWTNI5E25NE7W2PWNJZ" localSheetId="4" hidden="1">#REF!</definedName>
    <definedName name="BExIXOK2HVWTNI5E25NE7W2PWNJZ" localSheetId="56" hidden="1">#REF!</definedName>
    <definedName name="BExIXOK2HVWTNI5E25NE7W2PWNJZ" localSheetId="57" hidden="1">#REF!</definedName>
    <definedName name="BExIXOK2HVWTNI5E25NE7W2PWNJZ" hidden="1">#REF!</definedName>
    <definedName name="BExIXUJVWBLHLGR3MON94VWPJFXE" localSheetId="4" hidden="1">#REF!</definedName>
    <definedName name="BExIXUJVWBLHLGR3MON94VWPJFXE" localSheetId="56" hidden="1">#REF!</definedName>
    <definedName name="BExIXUJVWBLHLGR3MON94VWPJFXE" localSheetId="57" hidden="1">#REF!</definedName>
    <definedName name="BExIXUJVWBLHLGR3MON94VWPJFXE" hidden="1">#REF!</definedName>
    <definedName name="BExIY33AXI64T5FQCYE9E2LZMCKB" localSheetId="4" hidden="1">#REF!</definedName>
    <definedName name="BExIY33AXI64T5FQCYE9E2LZMCKB" localSheetId="56" hidden="1">#REF!</definedName>
    <definedName name="BExIY33AXI64T5FQCYE9E2LZMCKB" localSheetId="57" hidden="1">#REF!</definedName>
    <definedName name="BExIY33AXI64T5FQCYE9E2LZMCKB" hidden="1">#REF!</definedName>
    <definedName name="BExIY33B98MUK7MGUFIMLIDNDTBN" localSheetId="4" hidden="1">#REF!</definedName>
    <definedName name="BExIY33B98MUK7MGUFIMLIDNDTBN" localSheetId="56" hidden="1">#REF!</definedName>
    <definedName name="BExIY33B98MUK7MGUFIMLIDNDTBN" localSheetId="57" hidden="1">#REF!</definedName>
    <definedName name="BExIY33B98MUK7MGUFIMLIDNDTBN" hidden="1">#REF!</definedName>
    <definedName name="BExIY3UD0GLJD0B2AJTTIAIQL29W" localSheetId="4" hidden="1">#REF!</definedName>
    <definedName name="BExIY3UD0GLJD0B2AJTTIAIQL29W" localSheetId="56" hidden="1">#REF!</definedName>
    <definedName name="BExIY3UD0GLJD0B2AJTTIAIQL29W" localSheetId="57" hidden="1">#REF!</definedName>
    <definedName name="BExIY3UD0GLJD0B2AJTTIAIQL29W" hidden="1">#REF!</definedName>
    <definedName name="BExIY6U7XZLXD6JS5O396CDN8DCY" localSheetId="4" hidden="1">#REF!</definedName>
    <definedName name="BExIY6U7XZLXD6JS5O396CDN8DCY" localSheetId="56" hidden="1">#REF!</definedName>
    <definedName name="BExIY6U7XZLXD6JS5O396CDN8DCY" localSheetId="57" hidden="1">#REF!</definedName>
    <definedName name="BExIY6U7XZLXD6JS5O396CDN8DCY" hidden="1">#REF!</definedName>
    <definedName name="BExIYEHBANLTPOTS8TF0RK659URI" localSheetId="4" hidden="1">#REF!</definedName>
    <definedName name="BExIYEHBANLTPOTS8TF0RK659URI" localSheetId="56" hidden="1">#REF!</definedName>
    <definedName name="BExIYEHBANLTPOTS8TF0RK659URI" localSheetId="57" hidden="1">#REF!</definedName>
    <definedName name="BExIYEHBANLTPOTS8TF0RK659URI" hidden="1">#REF!</definedName>
    <definedName name="BExIYH0X94ZGLXPST7TL8BJBH69J" localSheetId="4" hidden="1">#REF!</definedName>
    <definedName name="BExIYH0X94ZGLXPST7TL8BJBH69J" localSheetId="56" hidden="1">#REF!</definedName>
    <definedName name="BExIYH0X94ZGLXPST7TL8BJBH69J" localSheetId="57" hidden="1">#REF!</definedName>
    <definedName name="BExIYH0X94ZGLXPST7TL8BJBH69J" hidden="1">#REF!</definedName>
    <definedName name="BExIYH6E4YXXEC5D5BZ8QUK0GLG1" localSheetId="4" hidden="1">#REF!</definedName>
    <definedName name="BExIYH6E4YXXEC5D5BZ8QUK0GLG1" localSheetId="56" hidden="1">#REF!</definedName>
    <definedName name="BExIYH6E4YXXEC5D5BZ8QUK0GLG1" localSheetId="57" hidden="1">#REF!</definedName>
    <definedName name="BExIYH6E4YXXEC5D5BZ8QUK0GLG1" hidden="1">#REF!</definedName>
    <definedName name="BExIYH6EWX6OCOY2EEH69D4JN2RI" localSheetId="4" hidden="1">#REF!</definedName>
    <definedName name="BExIYH6EWX6OCOY2EEH69D4JN2RI" localSheetId="56" hidden="1">#REF!</definedName>
    <definedName name="BExIYH6EWX6OCOY2EEH69D4JN2RI" localSheetId="57" hidden="1">#REF!</definedName>
    <definedName name="BExIYH6EWX6OCOY2EEH69D4JN2RI" hidden="1">#REF!</definedName>
    <definedName name="BExIYZGKUB1P1B8A0B13VHCV482P" localSheetId="4" hidden="1">#REF!</definedName>
    <definedName name="BExIYZGKUB1P1B8A0B13VHCV482P" localSheetId="56" hidden="1">#REF!</definedName>
    <definedName name="BExIYZGKUB1P1B8A0B13VHCV482P" localSheetId="57" hidden="1">#REF!</definedName>
    <definedName name="BExIYZGKUB1P1B8A0B13VHCV482P" hidden="1">#REF!</definedName>
    <definedName name="BExIZ43QWYBAQW1OOFX5SKEV7FCN" localSheetId="4" hidden="1">#REF!</definedName>
    <definedName name="BExIZ43QWYBAQW1OOFX5SKEV7FCN" localSheetId="56" hidden="1">#REF!</definedName>
    <definedName name="BExIZ43QWYBAQW1OOFX5SKEV7FCN" localSheetId="57" hidden="1">#REF!</definedName>
    <definedName name="BExIZ43QWYBAQW1OOFX5SKEV7FCN" hidden="1">#REF!</definedName>
    <definedName name="BExIZ496OVV2YFWC0SG3RFEHEYU1" localSheetId="4" hidden="1">#REF!</definedName>
    <definedName name="BExIZ496OVV2YFWC0SG3RFEHEYU1" localSheetId="56" hidden="1">#REF!</definedName>
    <definedName name="BExIZ496OVV2YFWC0SG3RFEHEYU1" localSheetId="57" hidden="1">#REF!</definedName>
    <definedName name="BExIZ496OVV2YFWC0SG3RFEHEYU1" hidden="1">#REF!</definedName>
    <definedName name="BExIZJUAHZJHQ8ED6LM4WHZTLGJS" localSheetId="4" hidden="1">#REF!</definedName>
    <definedName name="BExIZJUAHZJHQ8ED6LM4WHZTLGJS" localSheetId="56" hidden="1">#REF!</definedName>
    <definedName name="BExIZJUAHZJHQ8ED6LM4WHZTLGJS" localSheetId="57" hidden="1">#REF!</definedName>
    <definedName name="BExIZJUAHZJHQ8ED6LM4WHZTLGJS" hidden="1">#REF!</definedName>
    <definedName name="BExIZOC4QUJLRLRTXXCBIYP00IBA" localSheetId="4" hidden="1">#REF!</definedName>
    <definedName name="BExIZOC4QUJLRLRTXXCBIYP00IBA" localSheetId="56" hidden="1">#REF!</definedName>
    <definedName name="BExIZOC4QUJLRLRTXXCBIYP00IBA" localSheetId="57" hidden="1">#REF!</definedName>
    <definedName name="BExIZOC4QUJLRLRTXXCBIYP00IBA" hidden="1">#REF!</definedName>
    <definedName name="BExIZRC1BWLL16YVS9WJF5N2NT31" localSheetId="4" hidden="1">#REF!</definedName>
    <definedName name="BExIZRC1BWLL16YVS9WJF5N2NT31" localSheetId="56" hidden="1">#REF!</definedName>
    <definedName name="BExIZRC1BWLL16YVS9WJF5N2NT31" localSheetId="57" hidden="1">#REF!</definedName>
    <definedName name="BExIZRC1BWLL16YVS9WJF5N2NT31" hidden="1">#REF!</definedName>
    <definedName name="BExIZZ4J96VKZ3B6T8F1PO45KFJQ" localSheetId="4" hidden="1">#REF!</definedName>
    <definedName name="BExIZZ4J96VKZ3B6T8F1PO45KFJQ" localSheetId="56" hidden="1">#REF!</definedName>
    <definedName name="BExIZZ4J96VKZ3B6T8F1PO45KFJQ" localSheetId="57" hidden="1">#REF!</definedName>
    <definedName name="BExIZZ4J96VKZ3B6T8F1PO45KFJQ" hidden="1">#REF!</definedName>
    <definedName name="BExJ0GNO566ZBC0WOLOLH8H84OFP" localSheetId="4" hidden="1">#REF!</definedName>
    <definedName name="BExJ0GNO566ZBC0WOLOLH8H84OFP" localSheetId="56" hidden="1">#REF!</definedName>
    <definedName name="BExJ0GNO566ZBC0WOLOLH8H84OFP" localSheetId="57" hidden="1">#REF!</definedName>
    <definedName name="BExJ0GNO566ZBC0WOLOLH8H84OFP" hidden="1">#REF!</definedName>
    <definedName name="BExJ0S1NZZ2MZ2O0L1LFCO8RY9MK" localSheetId="4" hidden="1">#REF!</definedName>
    <definedName name="BExJ0S1NZZ2MZ2O0L1LFCO8RY9MK" localSheetId="56" hidden="1">#REF!</definedName>
    <definedName name="BExJ0S1NZZ2MZ2O0L1LFCO8RY9MK" localSheetId="57" hidden="1">#REF!</definedName>
    <definedName name="BExJ0S1NZZ2MZ2O0L1LFCO8RY9MK" hidden="1">#REF!</definedName>
    <definedName name="BExJ111CANMFNSGGQNW3GZ6WCFEA" localSheetId="4" hidden="1">#REF!</definedName>
    <definedName name="BExJ111CANMFNSGGQNW3GZ6WCFEA" localSheetId="56" hidden="1">#REF!</definedName>
    <definedName name="BExJ111CANMFNSGGQNW3GZ6WCFEA" localSheetId="57" hidden="1">#REF!</definedName>
    <definedName name="BExJ111CANMFNSGGQNW3GZ6WCFEA" hidden="1">#REF!</definedName>
    <definedName name="BExJ1JMBB3LK58HGFPAPAP0YG8EJ" localSheetId="4" hidden="1">#REF!</definedName>
    <definedName name="BExJ1JMBB3LK58HGFPAPAP0YG8EJ" localSheetId="56" hidden="1">#REF!</definedName>
    <definedName name="BExJ1JMBB3LK58HGFPAPAP0YG8EJ" localSheetId="57" hidden="1">#REF!</definedName>
    <definedName name="BExJ1JMBB3LK58HGFPAPAP0YG8EJ" hidden="1">#REF!</definedName>
    <definedName name="BExKCD27C0UE6ZKTORYIHGM1NX48" localSheetId="4" hidden="1">#REF!</definedName>
    <definedName name="BExKCD27C0UE6ZKTORYIHGM1NX48" localSheetId="56" hidden="1">#REF!</definedName>
    <definedName name="BExKCD27C0UE6ZKTORYIHGM1NX48" localSheetId="57" hidden="1">#REF!</definedName>
    <definedName name="BExKCD27C0UE6ZKTORYIHGM1NX48" hidden="1">#REF!</definedName>
    <definedName name="BExKCQ8XK17IS7NGG3Y1A5E0SEJ3" localSheetId="4" hidden="1">#REF!</definedName>
    <definedName name="BExKCQ8XK17IS7NGG3Y1A5E0SEJ3" localSheetId="56" hidden="1">#REF!</definedName>
    <definedName name="BExKCQ8XK17IS7NGG3Y1A5E0SEJ3" localSheetId="57" hidden="1">#REF!</definedName>
    <definedName name="BExKCQ8XK17IS7NGG3Y1A5E0SEJ3" hidden="1">#REF!</definedName>
    <definedName name="BExKD7BZ9H2KVJM2J013LX5H853L" localSheetId="4" hidden="1">#REF!</definedName>
    <definedName name="BExKD7BZ9H2KVJM2J013LX5H853L" localSheetId="56" hidden="1">#REF!</definedName>
    <definedName name="BExKD7BZ9H2KVJM2J013LX5H853L" localSheetId="57" hidden="1">#REF!</definedName>
    <definedName name="BExKD7BZ9H2KVJM2J013LX5H853L" hidden="1">#REF!</definedName>
    <definedName name="BExKDEIVGN756FZ8FWVTNU0BLPOV" localSheetId="4" hidden="1">#REF!</definedName>
    <definedName name="BExKDEIVGN756FZ8FWVTNU0BLPOV" localSheetId="56" hidden="1">#REF!</definedName>
    <definedName name="BExKDEIVGN756FZ8FWVTNU0BLPOV" localSheetId="57" hidden="1">#REF!</definedName>
    <definedName name="BExKDEIVGN756FZ8FWVTNU0BLPOV" hidden="1">#REF!</definedName>
    <definedName name="BExKDT7LVKFVBPKTYQ7PRXZ647ED" localSheetId="4" hidden="1">#REF!</definedName>
    <definedName name="BExKDT7LVKFVBPKTYQ7PRXZ647ED" localSheetId="56" hidden="1">#REF!</definedName>
    <definedName name="BExKDT7LVKFVBPKTYQ7PRXZ647ED" localSheetId="57" hidden="1">#REF!</definedName>
    <definedName name="BExKDT7LVKFVBPKTYQ7PRXZ647ED" hidden="1">#REF!</definedName>
    <definedName name="BExKE4WESSEBGZFH1U5FOT04DL9O" localSheetId="4" hidden="1">#REF!</definedName>
    <definedName name="BExKE4WESSEBGZFH1U5FOT04DL9O" localSheetId="56" hidden="1">#REF!</definedName>
    <definedName name="BExKE4WESSEBGZFH1U5FOT04DL9O" localSheetId="57" hidden="1">#REF!</definedName>
    <definedName name="BExKE4WESSEBGZFH1U5FOT04DL9O" hidden="1">#REF!</definedName>
    <definedName name="BExKEAQP9CPIFLHBOLT4K2ZD0E60" localSheetId="4" hidden="1">#REF!</definedName>
    <definedName name="BExKEAQP9CPIFLHBOLT4K2ZD0E60" localSheetId="56" hidden="1">#REF!</definedName>
    <definedName name="BExKEAQP9CPIFLHBOLT4K2ZD0E60" localSheetId="57" hidden="1">#REF!</definedName>
    <definedName name="BExKEAQP9CPIFLHBOLT4K2ZD0E60" hidden="1">#REF!</definedName>
    <definedName name="BExKEH6S446YPJD5ZZI50MXHGKEU" localSheetId="2" hidden="1">Directorate #REF! #REF!</definedName>
    <definedName name="BExKEH6S446YPJD5ZZI50MXHGKEU" localSheetId="4" hidden="1">Directorate #REF! #REF!</definedName>
    <definedName name="BExKEH6S446YPJD5ZZI50MXHGKEU" localSheetId="28" hidden="1">Directorate #REF! #REF!</definedName>
    <definedName name="BExKEH6S446YPJD5ZZI50MXHGKEU" localSheetId="72" hidden="1">Directorate #REF! #REF!</definedName>
    <definedName name="BExKEH6S446YPJD5ZZI50MXHGKEU" localSheetId="76" hidden="1">Directorate #REF! #REF!</definedName>
    <definedName name="BExKEH6S446YPJD5ZZI50MXHGKEU" localSheetId="55" hidden="1">Directorate #REF! #REF!</definedName>
    <definedName name="BExKEH6S446YPJD5ZZI50MXHGKEU" localSheetId="56" hidden="1">Directorate #REF! #REF!</definedName>
    <definedName name="BExKEH6S446YPJD5ZZI50MXHGKEU" localSheetId="57" hidden="1">Directorate #REF! #REF!</definedName>
    <definedName name="BExKEH6S446YPJD5ZZI50MXHGKEU" localSheetId="78" hidden="1">Directorate #REF! #REF!</definedName>
    <definedName name="BExKEH6S446YPJD5ZZI50MXHGKEU" localSheetId="82" hidden="1">Directorate #REF! #REF!</definedName>
    <definedName name="BExKEH6S446YPJD5ZZI50MXHGKEU" localSheetId="86" hidden="1">Directorate #REF! #REF!</definedName>
    <definedName name="BExKEH6S446YPJD5ZZI50MXHGKEU" localSheetId="59" hidden="1">Directorate #REF! #REF!</definedName>
    <definedName name="BExKEH6S446YPJD5ZZI50MXHGKEU" localSheetId="90" hidden="1">Directorate #REF! #REF!</definedName>
    <definedName name="BExKEH6S446YPJD5ZZI50MXHGKEU" localSheetId="63" hidden="1">Directorate #REF! #REF!</definedName>
    <definedName name="BExKEH6S446YPJD5ZZI50MXHGKEU" localSheetId="91" hidden="1">Directorate #REF! #REF!</definedName>
    <definedName name="BExKEH6S446YPJD5ZZI50MXHGKEU" localSheetId="67" hidden="1">Directorate #REF! #REF!</definedName>
    <definedName name="BExKEH6S446YPJD5ZZI50MXHGKEU" localSheetId="71" hidden="1">Directorate #REF! #REF!</definedName>
    <definedName name="BExKEH6S446YPJD5ZZI50MXHGKEU" localSheetId="74" hidden="1">Directorate #REF! #REF!</definedName>
    <definedName name="BExKEH6S446YPJD5ZZI50MXHGKEU" localSheetId="53" hidden="1">Directorate #REF! #REF!</definedName>
    <definedName name="BExKEH6S446YPJD5ZZI50MXHGKEU" hidden="1">Directorate #REF! #REF!</definedName>
    <definedName name="BExKEO2X977FOQ3WU5OE0N5D4GZV" localSheetId="4" hidden="1">#REF!</definedName>
    <definedName name="BExKEO2X977FOQ3WU5OE0N5D4GZV" localSheetId="56" hidden="1">#REF!</definedName>
    <definedName name="BExKEO2X977FOQ3WU5OE0N5D4GZV" localSheetId="57" hidden="1">#REF!</definedName>
    <definedName name="BExKEO2X977FOQ3WU5OE0N5D4GZV" hidden="1">#REF!</definedName>
    <definedName name="BExKEZBGQY333B4VKJG5C23N9460" localSheetId="4" hidden="1">#REF!</definedName>
    <definedName name="BExKEZBGQY333B4VKJG5C23N9460" localSheetId="56" hidden="1">#REF!</definedName>
    <definedName name="BExKEZBGQY333B4VKJG5C23N9460" localSheetId="57" hidden="1">#REF!</definedName>
    <definedName name="BExKEZBGQY333B4VKJG5C23N9460" hidden="1">#REF!</definedName>
    <definedName name="BExKEZM8YUQOZLF2I4NSV5OFWHRB" localSheetId="4" hidden="1">#REF!</definedName>
    <definedName name="BExKEZM8YUQOZLF2I4NSV5OFWHRB" localSheetId="56" hidden="1">#REF!</definedName>
    <definedName name="BExKEZM8YUQOZLF2I4NSV5OFWHRB" localSheetId="57" hidden="1">#REF!</definedName>
    <definedName name="BExKEZM8YUQOZLF2I4NSV5OFWHRB" hidden="1">#REF!</definedName>
    <definedName name="BExKF79GMOMRE6405NN28NLKHLRY" localSheetId="4" hidden="1">#REF!</definedName>
    <definedName name="BExKF79GMOMRE6405NN28NLKHLRY" localSheetId="56" hidden="1">#REF!</definedName>
    <definedName name="BExKF79GMOMRE6405NN28NLKHLRY" localSheetId="57" hidden="1">#REF!</definedName>
    <definedName name="BExKF79GMOMRE6405NN28NLKHLRY" hidden="1">#REF!</definedName>
    <definedName name="BExKF7ESUJULX7BYFR7T21G59W9D" localSheetId="4" hidden="1">#REF!</definedName>
    <definedName name="BExKF7ESUJULX7BYFR7T21G59W9D" localSheetId="56" hidden="1">#REF!</definedName>
    <definedName name="BExKF7ESUJULX7BYFR7T21G59W9D" localSheetId="57" hidden="1">#REF!</definedName>
    <definedName name="BExKF7ESUJULX7BYFR7T21G59W9D" hidden="1">#REF!</definedName>
    <definedName name="BExKF97IO4MN12C1UODNLHPL930H" localSheetId="4" hidden="1">#REF!</definedName>
    <definedName name="BExKF97IO4MN12C1UODNLHPL930H" localSheetId="56" hidden="1">#REF!</definedName>
    <definedName name="BExKF97IO4MN12C1UODNLHPL930H" localSheetId="57" hidden="1">#REF!</definedName>
    <definedName name="BExKF97IO4MN12C1UODNLHPL930H" hidden="1">#REF!</definedName>
    <definedName name="BExKFHWFV0NDIFC7L0CRYHLQ6IDK" localSheetId="4" hidden="1">#REF!</definedName>
    <definedName name="BExKFHWFV0NDIFC7L0CRYHLQ6IDK" localSheetId="56" hidden="1">#REF!</definedName>
    <definedName name="BExKFHWFV0NDIFC7L0CRYHLQ6IDK" localSheetId="57" hidden="1">#REF!</definedName>
    <definedName name="BExKFHWFV0NDIFC7L0CRYHLQ6IDK" hidden="1">#REF!</definedName>
    <definedName name="BExKFOSL20T7GWAUUOUJJANUTJ9L" localSheetId="4" hidden="1">#REF!</definedName>
    <definedName name="BExKFOSL20T7GWAUUOUJJANUTJ9L" localSheetId="56" hidden="1">#REF!</definedName>
    <definedName name="BExKFOSL20T7GWAUUOUJJANUTJ9L" localSheetId="57" hidden="1">#REF!</definedName>
    <definedName name="BExKFOSL20T7GWAUUOUJJANUTJ9L" hidden="1">#REF!</definedName>
    <definedName name="BExKFP8OV6EZ670E5SX7O1E14OXH" localSheetId="4" hidden="1">#REF!</definedName>
    <definedName name="BExKFP8OV6EZ670E5SX7O1E14OXH" localSheetId="56" hidden="1">#REF!</definedName>
    <definedName name="BExKFP8OV6EZ670E5SX7O1E14OXH" localSheetId="57" hidden="1">#REF!</definedName>
    <definedName name="BExKFP8OV6EZ670E5SX7O1E14OXH" hidden="1">#REF!</definedName>
    <definedName name="BExKFQLC0ZS3I5S9O2U7C4P02FRZ" localSheetId="4" hidden="1">#REF!</definedName>
    <definedName name="BExKFQLC0ZS3I5S9O2U7C4P02FRZ" localSheetId="56" hidden="1">#REF!</definedName>
    <definedName name="BExKFQLC0ZS3I5S9O2U7C4P02FRZ" localSheetId="57" hidden="1">#REF!</definedName>
    <definedName name="BExKFQLC0ZS3I5S9O2U7C4P02FRZ" hidden="1">#REF!</definedName>
    <definedName name="BExKFQQSOI5JC674ZJUWZ8QWB6ZO" localSheetId="4" hidden="1">#REF!</definedName>
    <definedName name="BExKFQQSOI5JC674ZJUWZ8QWB6ZO" localSheetId="56" hidden="1">#REF!</definedName>
    <definedName name="BExKFQQSOI5JC674ZJUWZ8QWB6ZO" localSheetId="57" hidden="1">#REF!</definedName>
    <definedName name="BExKFQQSOI5JC674ZJUWZ8QWB6ZO" hidden="1">#REF!</definedName>
    <definedName name="BExKGIM287CCJ6EF1N4MP8LOGFTO" localSheetId="4" hidden="1">#REF!</definedName>
    <definedName name="BExKGIM287CCJ6EF1N4MP8LOGFTO" localSheetId="56" hidden="1">#REF!</definedName>
    <definedName name="BExKGIM287CCJ6EF1N4MP8LOGFTO" localSheetId="57" hidden="1">#REF!</definedName>
    <definedName name="BExKGIM287CCJ6EF1N4MP8LOGFTO" hidden="1">#REF!</definedName>
    <definedName name="BExKGPNJKAUVL46CNH2FH9QK5K2Z" localSheetId="4" hidden="1">#REF!</definedName>
    <definedName name="BExKGPNJKAUVL46CNH2FH9QK5K2Z" localSheetId="56" hidden="1">#REF!</definedName>
    <definedName name="BExKGPNJKAUVL46CNH2FH9QK5K2Z" localSheetId="57" hidden="1">#REF!</definedName>
    <definedName name="BExKGPNJKAUVL46CNH2FH9QK5K2Z" hidden="1">#REF!</definedName>
    <definedName name="BExKGYY6OU9O07MASHIFPA215X7X" localSheetId="4" hidden="1">#REF!</definedName>
    <definedName name="BExKGYY6OU9O07MASHIFPA215X7X" localSheetId="56" hidden="1">#REF!</definedName>
    <definedName name="BExKGYY6OU9O07MASHIFPA215X7X" localSheetId="57" hidden="1">#REF!</definedName>
    <definedName name="BExKGYY6OU9O07MASHIFPA215X7X" hidden="1">#REF!</definedName>
    <definedName name="BExKH0ANXVS7BCGMB951D7F4EB7M" localSheetId="4" hidden="1">#REF!</definedName>
    <definedName name="BExKH0ANXVS7BCGMB951D7F4EB7M" localSheetId="56" hidden="1">#REF!</definedName>
    <definedName name="BExKH0ANXVS7BCGMB951D7F4EB7M" localSheetId="57" hidden="1">#REF!</definedName>
    <definedName name="BExKH0ANXVS7BCGMB951D7F4EB7M" hidden="1">#REF!</definedName>
    <definedName name="BExKH3LCMD68O81MGOOB2CY81BFR" localSheetId="4" hidden="1">#REF!</definedName>
    <definedName name="BExKH3LCMD68O81MGOOB2CY81BFR" localSheetId="56" hidden="1">#REF!</definedName>
    <definedName name="BExKH3LCMD68O81MGOOB2CY81BFR" localSheetId="57" hidden="1">#REF!</definedName>
    <definedName name="BExKH3LCMD68O81MGOOB2CY81BFR" hidden="1">#REF!</definedName>
    <definedName name="BExKHDXNTWHWB4V6ZM4IMWJJ8YPL" localSheetId="4" hidden="1">#REF!</definedName>
    <definedName name="BExKHDXNTWHWB4V6ZM4IMWJJ8YPL" localSheetId="56" hidden="1">#REF!</definedName>
    <definedName name="BExKHDXNTWHWB4V6ZM4IMWJJ8YPL" localSheetId="57" hidden="1">#REF!</definedName>
    <definedName name="BExKHDXNTWHWB4V6ZM4IMWJJ8YPL" hidden="1">#REF!</definedName>
    <definedName name="BExKHQ2JVJ12BWOC20PPX6PUBXLI" localSheetId="4" hidden="1">#REF!</definedName>
    <definedName name="BExKHQ2JVJ12BWOC20PPX6PUBXLI" localSheetId="56" hidden="1">#REF!</definedName>
    <definedName name="BExKHQ2JVJ12BWOC20PPX6PUBXLI" localSheetId="57" hidden="1">#REF!</definedName>
    <definedName name="BExKHQ2JVJ12BWOC20PPX6PUBXLI" hidden="1">#REF!</definedName>
    <definedName name="BExKI7R5T3OKR4IU3R96LZ9Y1ZO1" localSheetId="4" hidden="1">#REF!</definedName>
    <definedName name="BExKI7R5T3OKR4IU3R96LZ9Y1ZO1" localSheetId="56" hidden="1">#REF!</definedName>
    <definedName name="BExKI7R5T3OKR4IU3R96LZ9Y1ZO1" localSheetId="57" hidden="1">#REF!</definedName>
    <definedName name="BExKI7R5T3OKR4IU3R96LZ9Y1ZO1" hidden="1">#REF!</definedName>
    <definedName name="BExKI8SU17X1TNFH3UEPLJTMA1MQ" localSheetId="4" hidden="1">#REF!</definedName>
    <definedName name="BExKI8SU17X1TNFH3UEPLJTMA1MQ" localSheetId="56" hidden="1">#REF!</definedName>
    <definedName name="BExKI8SU17X1TNFH3UEPLJTMA1MQ" localSheetId="57" hidden="1">#REF!</definedName>
    <definedName name="BExKI8SU17X1TNFH3UEPLJTMA1MQ" hidden="1">#REF!</definedName>
    <definedName name="BExKI93NC68GT48B24RLJ494RPBC" localSheetId="4" hidden="1">#REF!</definedName>
    <definedName name="BExKI93NC68GT48B24RLJ494RPBC" localSheetId="56" hidden="1">#REF!</definedName>
    <definedName name="BExKI93NC68GT48B24RLJ494RPBC" localSheetId="57" hidden="1">#REF!</definedName>
    <definedName name="BExKI93NC68GT48B24RLJ494RPBC" hidden="1">#REF!</definedName>
    <definedName name="BExKIFUBABWAGILR95NYLJJHQ9KY" localSheetId="4" hidden="1">#REF!</definedName>
    <definedName name="BExKIFUBABWAGILR95NYLJJHQ9KY" localSheetId="56" hidden="1">#REF!</definedName>
    <definedName name="BExKIFUBABWAGILR95NYLJJHQ9KY" localSheetId="57" hidden="1">#REF!</definedName>
    <definedName name="BExKIFUBABWAGILR95NYLJJHQ9KY" hidden="1">#REF!</definedName>
    <definedName name="BExKIKN3T7EJJPKVQ04C5WR0KAWM" localSheetId="4" hidden="1">#REF!</definedName>
    <definedName name="BExKIKN3T7EJJPKVQ04C5WR0KAWM" localSheetId="56" hidden="1">#REF!</definedName>
    <definedName name="BExKIKN3T7EJJPKVQ04C5WR0KAWM" localSheetId="57" hidden="1">#REF!</definedName>
    <definedName name="BExKIKN3T7EJJPKVQ04C5WR0KAWM" hidden="1">#REF!</definedName>
    <definedName name="BExKIT128DCJLRPO0KUMHD9DPA5P" localSheetId="4" hidden="1">#REF!</definedName>
    <definedName name="BExKIT128DCJLRPO0KUMHD9DPA5P" localSheetId="56" hidden="1">#REF!</definedName>
    <definedName name="BExKIT128DCJLRPO0KUMHD9DPA5P" localSheetId="57" hidden="1">#REF!</definedName>
    <definedName name="BExKIT128DCJLRPO0KUMHD9DPA5P" hidden="1">#REF!</definedName>
    <definedName name="BExKIUJ0A1M32Z2U78NFAAPSR1LV" localSheetId="4" hidden="1">#REF!</definedName>
    <definedName name="BExKIUJ0A1M32Z2U78NFAAPSR1LV" localSheetId="56" hidden="1">#REF!</definedName>
    <definedName name="BExKIUJ0A1M32Z2U78NFAAPSR1LV" localSheetId="57" hidden="1">#REF!</definedName>
    <definedName name="BExKIUJ0A1M32Z2U78NFAAPSR1LV" hidden="1">#REF!</definedName>
    <definedName name="BExKIVA1JCCTMFNIO9IM1W6T9D8X" localSheetId="4" hidden="1">#REF!</definedName>
    <definedName name="BExKIVA1JCCTMFNIO9IM1W6T9D8X" localSheetId="56" hidden="1">#REF!</definedName>
    <definedName name="BExKIVA1JCCTMFNIO9IM1W6T9D8X" localSheetId="57" hidden="1">#REF!</definedName>
    <definedName name="BExKIVA1JCCTMFNIO9IM1W6T9D8X" hidden="1">#REF!</definedName>
    <definedName name="BExKJ19UCV9HE7ER0EJREFQLXAI6" localSheetId="4" hidden="1">#REF!</definedName>
    <definedName name="BExKJ19UCV9HE7ER0EJREFQLXAI6" localSheetId="56" hidden="1">#REF!</definedName>
    <definedName name="BExKJ19UCV9HE7ER0EJREFQLXAI6" localSheetId="57" hidden="1">#REF!</definedName>
    <definedName name="BExKJ19UCV9HE7ER0EJREFQLXAI6" hidden="1">#REF!</definedName>
    <definedName name="BExKJ1VG4H6A2CZHLKYGJG0NOZJP" localSheetId="4" hidden="1">#REF!</definedName>
    <definedName name="BExKJ1VG4H6A2CZHLKYGJG0NOZJP" localSheetId="56" hidden="1">#REF!</definedName>
    <definedName name="BExKJ1VG4H6A2CZHLKYGJG0NOZJP" localSheetId="57" hidden="1">#REF!</definedName>
    <definedName name="BExKJ1VG4H6A2CZHLKYGJG0NOZJP" hidden="1">#REF!</definedName>
    <definedName name="BExKJIYEXSLMXYXJ2CLOXLX1M0CB" localSheetId="4" hidden="1">#REF!</definedName>
    <definedName name="BExKJIYEXSLMXYXJ2CLOXLX1M0CB" localSheetId="56" hidden="1">#REF!</definedName>
    <definedName name="BExKJIYEXSLMXYXJ2CLOXLX1M0CB" localSheetId="57" hidden="1">#REF!</definedName>
    <definedName name="BExKJIYEXSLMXYXJ2CLOXLX1M0CB" hidden="1">#REF!</definedName>
    <definedName name="BExKJPP3SDSKTKKO5S2VQ8DGX5ZJ" localSheetId="4" hidden="1">#REF!</definedName>
    <definedName name="BExKJPP3SDSKTKKO5S2VQ8DGX5ZJ" localSheetId="56" hidden="1">#REF!</definedName>
    <definedName name="BExKJPP3SDSKTKKO5S2VQ8DGX5ZJ" localSheetId="57" hidden="1">#REF!</definedName>
    <definedName name="BExKJPP3SDSKTKKO5S2VQ8DGX5ZJ" hidden="1">#REF!</definedName>
    <definedName name="BExKJSE8VZNT9ZOXWXXS885DE7VK" localSheetId="4" hidden="1">#REF!</definedName>
    <definedName name="BExKJSE8VZNT9ZOXWXXS885DE7VK" localSheetId="56" hidden="1">#REF!</definedName>
    <definedName name="BExKJSE8VZNT9ZOXWXXS885DE7VK" localSheetId="57" hidden="1">#REF!</definedName>
    <definedName name="BExKJSE8VZNT9ZOXWXXS885DE7VK" hidden="1">#REF!</definedName>
    <definedName name="BExKJSE99UYMVAV1HZD4YFOW9XBW" localSheetId="2" hidden="1">YTD #REF!</definedName>
    <definedName name="BExKJSE99UYMVAV1HZD4YFOW9XBW" localSheetId="4" hidden="1">#N/A</definedName>
    <definedName name="BExKJSE99UYMVAV1HZD4YFOW9XBW" localSheetId="28" hidden="1">'Attachment Supp - 3'!YTD #REF!</definedName>
    <definedName name="BExKJSE99UYMVAV1HZD4YFOW9XBW" localSheetId="72" hidden="1">[0]!YTD #REF!</definedName>
    <definedName name="BExKJSE99UYMVAV1HZD4YFOW9XBW" localSheetId="56" hidden="1">YTD #REF!</definedName>
    <definedName name="BExKJSE99UYMVAV1HZD4YFOW9XBW" localSheetId="57" hidden="1">YTD #REF!</definedName>
    <definedName name="BExKJSE99UYMVAV1HZD4YFOW9XBW" localSheetId="78" hidden="1">[0]!YTD #REF!</definedName>
    <definedName name="BExKJSE99UYMVAV1HZD4YFOW9XBW" localSheetId="82" hidden="1">[0]!YTD #REF!</definedName>
    <definedName name="BExKJSE99UYMVAV1HZD4YFOW9XBW" localSheetId="86" hidden="1">[0]!YTD #REF!</definedName>
    <definedName name="BExKJSE99UYMVAV1HZD4YFOW9XBW" localSheetId="59" hidden="1">[0]!YTD #REF!</definedName>
    <definedName name="BExKJSE99UYMVAV1HZD4YFOW9XBW" localSheetId="90" hidden="1">[0]!YTD #REF!</definedName>
    <definedName name="BExKJSE99UYMVAV1HZD4YFOW9XBW" localSheetId="63" hidden="1">[0]!YTD #REF!</definedName>
    <definedName name="BExKJSE99UYMVAV1HZD4YFOW9XBW" localSheetId="91" hidden="1">[0]!YTD #REF!</definedName>
    <definedName name="BExKJSE99UYMVAV1HZD4YFOW9XBW" localSheetId="67" hidden="1">[0]!YTD #REF!</definedName>
    <definedName name="BExKJSE99UYMVAV1HZD4YFOW9XBW" localSheetId="71" hidden="1">[0]!YTD #REF!</definedName>
    <definedName name="BExKJSE99UYMVAV1HZD4YFOW9XBW" hidden="1">[0]!YTD #REF!</definedName>
    <definedName name="BExKJY386VQKMIMK9PV85C0GZ170" localSheetId="4" hidden="1">#REF!</definedName>
    <definedName name="BExKJY386VQKMIMK9PV85C0GZ170" localSheetId="56" hidden="1">#REF!</definedName>
    <definedName name="BExKJY386VQKMIMK9PV85C0GZ170" localSheetId="57" hidden="1">#REF!</definedName>
    <definedName name="BExKJY386VQKMIMK9PV85C0GZ170" hidden="1">#REF!</definedName>
    <definedName name="BExKK2FMB80KS4XP44OYF7OQS7W5" localSheetId="4" hidden="1">#REF!</definedName>
    <definedName name="BExKK2FMB80KS4XP44OYF7OQS7W5" localSheetId="56" hidden="1">#REF!</definedName>
    <definedName name="BExKK2FMB80KS4XP44OYF7OQS7W5" localSheetId="57" hidden="1">#REF!</definedName>
    <definedName name="BExKK2FMB80KS4XP44OYF7OQS7W5" hidden="1">#REF!</definedName>
    <definedName name="BExKKEPYZ2VLOHRW4M7ZWCI6DYYN" localSheetId="4" hidden="1">#REF!</definedName>
    <definedName name="BExKKEPYZ2VLOHRW4M7ZWCI6DYYN" localSheetId="56" hidden="1">#REF!</definedName>
    <definedName name="BExKKEPYZ2VLOHRW4M7ZWCI6DYYN" localSheetId="57" hidden="1">#REF!</definedName>
    <definedName name="BExKKEPYZ2VLOHRW4M7ZWCI6DYYN" hidden="1">#REF!</definedName>
    <definedName name="BExKKO0FWTFIB04W3AAUWCS6ET25" localSheetId="4" hidden="1">#REF!</definedName>
    <definedName name="BExKKO0FWTFIB04W3AAUWCS6ET25" localSheetId="56" hidden="1">#REF!</definedName>
    <definedName name="BExKKO0FWTFIB04W3AAUWCS6ET25" localSheetId="57" hidden="1">#REF!</definedName>
    <definedName name="BExKKO0FWTFIB04W3AAUWCS6ET25" hidden="1">#REF!</definedName>
    <definedName name="BExKKSYLLP6PHJ2CWAM6OV9GSFC2" localSheetId="4" hidden="1">#REF!</definedName>
    <definedName name="BExKKSYLLP6PHJ2CWAM6OV9GSFC2" localSheetId="56" hidden="1">#REF!</definedName>
    <definedName name="BExKKSYLLP6PHJ2CWAM6OV9GSFC2" localSheetId="57" hidden="1">#REF!</definedName>
    <definedName name="BExKKSYLLP6PHJ2CWAM6OV9GSFC2" hidden="1">#REF!</definedName>
    <definedName name="BExKL001OCK2KCNYH6ALQ679B7NI" localSheetId="4" hidden="1">#REF!</definedName>
    <definedName name="BExKL001OCK2KCNYH6ALQ679B7NI" localSheetId="56" hidden="1">#REF!</definedName>
    <definedName name="BExKL001OCK2KCNYH6ALQ679B7NI" localSheetId="57" hidden="1">#REF!</definedName>
    <definedName name="BExKL001OCK2KCNYH6ALQ679B7NI" hidden="1">#REF!</definedName>
    <definedName name="BExKLC4ZDI7VD9LULEBJGVARNFCQ" localSheetId="4" hidden="1">#REF!</definedName>
    <definedName name="BExKLC4ZDI7VD9LULEBJGVARNFCQ" localSheetId="56" hidden="1">#REF!</definedName>
    <definedName name="BExKLC4ZDI7VD9LULEBJGVARNFCQ" localSheetId="57" hidden="1">#REF!</definedName>
    <definedName name="BExKLC4ZDI7VD9LULEBJGVARNFCQ" hidden="1">#REF!</definedName>
    <definedName name="BExKLFVVP8MHOWY2DWNT5G5Y79BY" localSheetId="4" hidden="1">#REF!</definedName>
    <definedName name="BExKLFVVP8MHOWY2DWNT5G5Y79BY" localSheetId="56" hidden="1">#REF!</definedName>
    <definedName name="BExKLFVVP8MHOWY2DWNT5G5Y79BY" localSheetId="57" hidden="1">#REF!</definedName>
    <definedName name="BExKLFVVP8MHOWY2DWNT5G5Y79BY" hidden="1">#REF!</definedName>
    <definedName name="BExKLMXD85XBWQ75LEE33JE7NG4L" localSheetId="4" hidden="1">#REF!</definedName>
    <definedName name="BExKLMXD85XBWQ75LEE33JE7NG4L" localSheetId="56" hidden="1">#REF!</definedName>
    <definedName name="BExKLMXD85XBWQ75LEE33JE7NG4L" localSheetId="57" hidden="1">#REF!</definedName>
    <definedName name="BExKLMXD85XBWQ75LEE33JE7NG4L" hidden="1">#REF!</definedName>
    <definedName name="BExKLSX5SXVTGLJI9G1RRID9TOVM" localSheetId="4" hidden="1">#REF!</definedName>
    <definedName name="BExKLSX5SXVTGLJI9G1RRID9TOVM" localSheetId="56" hidden="1">#REF!</definedName>
    <definedName name="BExKLSX5SXVTGLJI9G1RRID9TOVM" localSheetId="57" hidden="1">#REF!</definedName>
    <definedName name="BExKLSX5SXVTGLJI9G1RRID9TOVM" hidden="1">#REF!</definedName>
    <definedName name="BExKLV0PDWHKLR3GVVFTZ5OWHH48" localSheetId="4" hidden="1">#REF!</definedName>
    <definedName name="BExKLV0PDWHKLR3GVVFTZ5OWHH48" localSheetId="56" hidden="1">#REF!</definedName>
    <definedName name="BExKLV0PDWHKLR3GVVFTZ5OWHH48" localSheetId="57" hidden="1">#REF!</definedName>
    <definedName name="BExKLV0PDWHKLR3GVVFTZ5OWHH48" hidden="1">#REF!</definedName>
    <definedName name="BExKLZ7PTO9DECN55XREGMZRWMHH" localSheetId="4" hidden="1">#REF!</definedName>
    <definedName name="BExKLZ7PTO9DECN55XREGMZRWMHH" localSheetId="56" hidden="1">#REF!</definedName>
    <definedName name="BExKLZ7PTO9DECN55XREGMZRWMHH" localSheetId="57" hidden="1">#REF!</definedName>
    <definedName name="BExKLZ7PTO9DECN55XREGMZRWMHH" hidden="1">#REF!</definedName>
    <definedName name="BExKLZO0PUMEEZ2M57TWTF3T7XZP" localSheetId="4" hidden="1">#REF!</definedName>
    <definedName name="BExKLZO0PUMEEZ2M57TWTF3T7XZP" localSheetId="56" hidden="1">#REF!</definedName>
    <definedName name="BExKLZO0PUMEEZ2M57TWTF3T7XZP" localSheetId="57" hidden="1">#REF!</definedName>
    <definedName name="BExKLZO0PUMEEZ2M57TWTF3T7XZP" hidden="1">#REF!</definedName>
    <definedName name="BExKM27O29EJYADXY2SZFURNOQSO" localSheetId="4" hidden="1">#REF!</definedName>
    <definedName name="BExKM27O29EJYADXY2SZFURNOQSO" localSheetId="56" hidden="1">#REF!</definedName>
    <definedName name="BExKM27O29EJYADXY2SZFURNOQSO" localSheetId="57" hidden="1">#REF!</definedName>
    <definedName name="BExKM27O29EJYADXY2SZFURNOQSO" hidden="1">#REF!</definedName>
    <definedName name="BExKM4LYS2YOERE6RCH0E6C0SPJP" localSheetId="4" hidden="1">#REF!</definedName>
    <definedName name="BExKM4LYS2YOERE6RCH0E6C0SPJP" localSheetId="56" hidden="1">#REF!</definedName>
    <definedName name="BExKM4LYS2YOERE6RCH0E6C0SPJP" localSheetId="57" hidden="1">#REF!</definedName>
    <definedName name="BExKM4LYS2YOERE6RCH0E6C0SPJP" hidden="1">#REF!</definedName>
    <definedName name="BExKM63WU6L0UJAP35L2HD9CEXE8" localSheetId="4" hidden="1">#REF!</definedName>
    <definedName name="BExKM63WU6L0UJAP35L2HD9CEXE8" localSheetId="56" hidden="1">#REF!</definedName>
    <definedName name="BExKM63WU6L0UJAP35L2HD9CEXE8" localSheetId="57" hidden="1">#REF!</definedName>
    <definedName name="BExKM63WU6L0UJAP35L2HD9CEXE8" hidden="1">#REF!</definedName>
    <definedName name="BExKME1XEGHEUO3QXIAZV59V9DP4" localSheetId="4" hidden="1">#REF!</definedName>
    <definedName name="BExKME1XEGHEUO3QXIAZV59V9DP4" localSheetId="56" hidden="1">#REF!</definedName>
    <definedName name="BExKME1XEGHEUO3QXIAZV59V9DP4" localSheetId="57" hidden="1">#REF!</definedName>
    <definedName name="BExKME1XEGHEUO3QXIAZV59V9DP4" hidden="1">#REF!</definedName>
    <definedName name="BExKMNHQEXXCV0R2NHFR4WS44ZET" localSheetId="4" hidden="1">#REF!</definedName>
    <definedName name="BExKMNHQEXXCV0R2NHFR4WS44ZET" localSheetId="56" hidden="1">#REF!</definedName>
    <definedName name="BExKMNHQEXXCV0R2NHFR4WS44ZET" localSheetId="57" hidden="1">#REF!</definedName>
    <definedName name="BExKMNHQEXXCV0R2NHFR4WS44ZET" hidden="1">#REF!</definedName>
    <definedName name="BExKMOOVHM01M09P3XMBHEQMSMUS" localSheetId="4" hidden="1">#REF!</definedName>
    <definedName name="BExKMOOVHM01M09P3XMBHEQMSMUS" localSheetId="56" hidden="1">#REF!</definedName>
    <definedName name="BExKMOOVHM01M09P3XMBHEQMSMUS" localSheetId="57" hidden="1">#REF!</definedName>
    <definedName name="BExKMOOVHM01M09P3XMBHEQMSMUS" hidden="1">#REF!</definedName>
    <definedName name="BExKMVL1FI0D8ICX6QPNR4ZB3QJ2" localSheetId="4" hidden="1">#REF!</definedName>
    <definedName name="BExKMVL1FI0D8ICX6QPNR4ZB3QJ2" localSheetId="56" hidden="1">#REF!</definedName>
    <definedName name="BExKMVL1FI0D8ICX6QPNR4ZB3QJ2" localSheetId="57" hidden="1">#REF!</definedName>
    <definedName name="BExKMVL1FI0D8ICX6QPNR4ZB3QJ2" hidden="1">#REF!</definedName>
    <definedName name="BExKN3DKPFMXCCWCBDF0QZPY8B8O" localSheetId="4" hidden="1">#REF!</definedName>
    <definedName name="BExKN3DKPFMXCCWCBDF0QZPY8B8O" localSheetId="56" hidden="1">#REF!</definedName>
    <definedName name="BExKN3DKPFMXCCWCBDF0QZPY8B8O" localSheetId="57" hidden="1">#REF!</definedName>
    <definedName name="BExKN3DKPFMXCCWCBDF0QZPY8B8O" hidden="1">#REF!</definedName>
    <definedName name="BExKNE0INOGWEEI9DCWITY4MO75M" localSheetId="4" hidden="1">#REF!</definedName>
    <definedName name="BExKNE0INOGWEEI9DCWITY4MO75M" localSheetId="56" hidden="1">#REF!</definedName>
    <definedName name="BExKNE0INOGWEEI9DCWITY4MO75M" localSheetId="57" hidden="1">#REF!</definedName>
    <definedName name="BExKNE0INOGWEEI9DCWITY4MO75M" hidden="1">#REF!</definedName>
    <definedName name="BExKNJEPC5JTWNSQU1BB38M595GZ" localSheetId="4" hidden="1">#REF!</definedName>
    <definedName name="BExKNJEPC5JTWNSQU1BB38M595GZ" localSheetId="56" hidden="1">#REF!</definedName>
    <definedName name="BExKNJEPC5JTWNSQU1BB38M595GZ" localSheetId="57" hidden="1">#REF!</definedName>
    <definedName name="BExKNJEPC5JTWNSQU1BB38M595GZ" hidden="1">#REF!</definedName>
    <definedName name="BExKNNR8IJJF1XIWAFN7D39SMQQU" localSheetId="4" hidden="1">#REF!</definedName>
    <definedName name="BExKNNR8IJJF1XIWAFN7D39SMQQU" localSheetId="56" hidden="1">#REF!</definedName>
    <definedName name="BExKNNR8IJJF1XIWAFN7D39SMQQU" localSheetId="57" hidden="1">#REF!</definedName>
    <definedName name="BExKNNR8IJJF1XIWAFN7D39SMQQU" hidden="1">#REF!</definedName>
    <definedName name="BExKNWW9ORX486DPBTAMCRIZVZKR" localSheetId="4" hidden="1">#REF!</definedName>
    <definedName name="BExKNWW9ORX486DPBTAMCRIZVZKR" localSheetId="56" hidden="1">#REF!</definedName>
    <definedName name="BExKNWW9ORX486DPBTAMCRIZVZKR" localSheetId="57" hidden="1">#REF!</definedName>
    <definedName name="BExKNWW9ORX486DPBTAMCRIZVZKR" hidden="1">#REF!</definedName>
    <definedName name="BExKNX1KE0PXPAM5NFW1WNGZ7G74" localSheetId="4" hidden="1">#REF!</definedName>
    <definedName name="BExKNX1KE0PXPAM5NFW1WNGZ7G74" localSheetId="56" hidden="1">#REF!</definedName>
    <definedName name="BExKNX1KE0PXPAM5NFW1WNGZ7G74" localSheetId="57" hidden="1">#REF!</definedName>
    <definedName name="BExKNX1KE0PXPAM5NFW1WNGZ7G74" hidden="1">#REF!</definedName>
    <definedName name="BExKNZLCC1QUY8X5RE63RXDDQ8UT" localSheetId="4" hidden="1">#REF!</definedName>
    <definedName name="BExKNZLCC1QUY8X5RE63RXDDQ8UT" localSheetId="56" hidden="1">#REF!</definedName>
    <definedName name="BExKNZLCC1QUY8X5RE63RXDDQ8UT" localSheetId="57" hidden="1">#REF!</definedName>
    <definedName name="BExKNZLCC1QUY8X5RE63RXDDQ8UT" hidden="1">#REF!</definedName>
    <definedName name="BExKO0XZPYZHQE1QMCQIDMU8PGMD" localSheetId="4" hidden="1">#REF!</definedName>
    <definedName name="BExKO0XZPYZHQE1QMCQIDMU8PGMD" localSheetId="56" hidden="1">#REF!</definedName>
    <definedName name="BExKO0XZPYZHQE1QMCQIDMU8PGMD" localSheetId="57" hidden="1">#REF!</definedName>
    <definedName name="BExKO0XZPYZHQE1QMCQIDMU8PGMD" hidden="1">#REF!</definedName>
    <definedName name="BExKO8FJZ7Y6QOPC29UQR6HW88H5" localSheetId="4" hidden="1">#REF!</definedName>
    <definedName name="BExKO8FJZ7Y6QOPC29UQR6HW88H5" localSheetId="56" hidden="1">#REF!</definedName>
    <definedName name="BExKO8FJZ7Y6QOPC29UQR6HW88H5" localSheetId="57" hidden="1">#REF!</definedName>
    <definedName name="BExKO8FJZ7Y6QOPC29UQR6HW88H5" hidden="1">#REF!</definedName>
    <definedName name="BExKODJ09XK1FORB1ZN51NA3JP1B" localSheetId="4" hidden="1">#REF!</definedName>
    <definedName name="BExKODJ09XK1FORB1ZN51NA3JP1B" localSheetId="56" hidden="1">#REF!</definedName>
    <definedName name="BExKODJ09XK1FORB1ZN51NA3JP1B" localSheetId="57" hidden="1">#REF!</definedName>
    <definedName name="BExKODJ09XK1FORB1ZN51NA3JP1B" hidden="1">#REF!</definedName>
    <definedName name="BExKODOHBQLKZIC5XCEM0GCOCYBQ" localSheetId="4" hidden="1">#REF!</definedName>
    <definedName name="BExKODOHBQLKZIC5XCEM0GCOCYBQ" localSheetId="56" hidden="1">#REF!</definedName>
    <definedName name="BExKODOHBQLKZIC5XCEM0GCOCYBQ" localSheetId="57" hidden="1">#REF!</definedName>
    <definedName name="BExKODOHBQLKZIC5XCEM0GCOCYBQ" hidden="1">#REF!</definedName>
    <definedName name="BExKOG83NG7RIYNVQTIYUFR1HR14" localSheetId="4" hidden="1">#REF!</definedName>
    <definedName name="BExKOG83NG7RIYNVQTIYUFR1HR14" localSheetId="56" hidden="1">#REF!</definedName>
    <definedName name="BExKOG83NG7RIYNVQTIYUFR1HR14" localSheetId="57" hidden="1">#REF!</definedName>
    <definedName name="BExKOG83NG7RIYNVQTIYUFR1HR14" hidden="1">#REF!</definedName>
    <definedName name="BExKOI0U42LGP2SSTDMLPQ46ULU1" localSheetId="4" hidden="1">#REF!</definedName>
    <definedName name="BExKOI0U42LGP2SSTDMLPQ46ULU1" localSheetId="56" hidden="1">#REF!</definedName>
    <definedName name="BExKOI0U42LGP2SSTDMLPQ46ULU1" localSheetId="57" hidden="1">#REF!</definedName>
    <definedName name="BExKOI0U42LGP2SSTDMLPQ46ULU1" hidden="1">#REF!</definedName>
    <definedName name="BExKOOWZTUONJJ6O4AA3A08LPIUO" localSheetId="4" hidden="1">#REF!</definedName>
    <definedName name="BExKOOWZTUONJJ6O4AA3A08LPIUO" localSheetId="56" hidden="1">#REF!</definedName>
    <definedName name="BExKOOWZTUONJJ6O4AA3A08LPIUO" localSheetId="57" hidden="1">#REF!</definedName>
    <definedName name="BExKOOWZTUONJJ6O4AA3A08LPIUO" hidden="1">#REF!</definedName>
    <definedName name="BExKP777KQQ1BA8NA31BTK6YMUYI" localSheetId="4" hidden="1">#REF!</definedName>
    <definedName name="BExKP777KQQ1BA8NA31BTK6YMUYI" localSheetId="56" hidden="1">#REF!</definedName>
    <definedName name="BExKP777KQQ1BA8NA31BTK6YMUYI" localSheetId="57" hidden="1">#REF!</definedName>
    <definedName name="BExKP777KQQ1BA8NA31BTK6YMUYI" hidden="1">#REF!</definedName>
    <definedName name="BExKPMHGQGESLRPQVN6GH3371QPR" localSheetId="4" hidden="1">#REF!</definedName>
    <definedName name="BExKPMHGQGESLRPQVN6GH3371QPR" localSheetId="56" hidden="1">#REF!</definedName>
    <definedName name="BExKPMHGQGESLRPQVN6GH3371QPR" localSheetId="57" hidden="1">#REF!</definedName>
    <definedName name="BExKPMHGQGESLRPQVN6GH3371QPR" hidden="1">#REF!</definedName>
    <definedName name="BExKQ1X0VFW9PMJ3EZ3NTF3P4G7A" localSheetId="4" hidden="1">#REF!</definedName>
    <definedName name="BExKQ1X0VFW9PMJ3EZ3NTF3P4G7A" localSheetId="56" hidden="1">#REF!</definedName>
    <definedName name="BExKQ1X0VFW9PMJ3EZ3NTF3P4G7A" localSheetId="57" hidden="1">#REF!</definedName>
    <definedName name="BExKQ1X0VFW9PMJ3EZ3NTF3P4G7A" hidden="1">#REF!</definedName>
    <definedName name="BExKQB26YTC868W7B0G0BHVI71DW" localSheetId="4" hidden="1">#REF!</definedName>
    <definedName name="BExKQB26YTC868W7B0G0BHVI71DW" localSheetId="56" hidden="1">#REF!</definedName>
    <definedName name="BExKQB26YTC868W7B0G0BHVI71DW" localSheetId="57" hidden="1">#REF!</definedName>
    <definedName name="BExKQB26YTC868W7B0G0BHVI71DW" hidden="1">#REF!</definedName>
    <definedName name="BExKQGR764XAQI09J4XG7FU9OHOQ" localSheetId="4" hidden="1">#REF!</definedName>
    <definedName name="BExKQGR764XAQI09J4XG7FU9OHOQ" localSheetId="56" hidden="1">#REF!</definedName>
    <definedName name="BExKQGR764XAQI09J4XG7FU9OHOQ" localSheetId="57" hidden="1">#REF!</definedName>
    <definedName name="BExKQGR764XAQI09J4XG7FU9OHOQ" hidden="1">#REF!</definedName>
    <definedName name="BExKQPW7K7F3YWH55HPALES3Z6XB" localSheetId="4" hidden="1">#REF!</definedName>
    <definedName name="BExKQPW7K7F3YWH55HPALES3Z6XB" localSheetId="56" hidden="1">#REF!</definedName>
    <definedName name="BExKQPW7K7F3YWH55HPALES3Z6XB" localSheetId="57" hidden="1">#REF!</definedName>
    <definedName name="BExKQPW7K7F3YWH55HPALES3Z6XB" hidden="1">#REF!</definedName>
    <definedName name="BExKQU8QHUG89H98YQZB8KX9S0W6" localSheetId="4" hidden="1">#REF!</definedName>
    <definedName name="BExKQU8QHUG89H98YQZB8KX9S0W6" localSheetId="56" hidden="1">#REF!</definedName>
    <definedName name="BExKQU8QHUG89H98YQZB8KX9S0W6" localSheetId="57" hidden="1">#REF!</definedName>
    <definedName name="BExKQU8QHUG89H98YQZB8KX9S0W6" hidden="1">#REF!</definedName>
    <definedName name="BExKR4A43WLNOUBZRRL08OO9BW6X" localSheetId="4" hidden="1">#REF!</definedName>
    <definedName name="BExKR4A43WLNOUBZRRL08OO9BW6X" localSheetId="56" hidden="1">#REF!</definedName>
    <definedName name="BExKR4A43WLNOUBZRRL08OO9BW6X" localSheetId="57" hidden="1">#REF!</definedName>
    <definedName name="BExKR4A43WLNOUBZRRL08OO9BW6X" hidden="1">#REF!</definedName>
    <definedName name="BExKRCO86119D5C9G397SRSXDIKQ" localSheetId="4" hidden="1">#REF!</definedName>
    <definedName name="BExKRCO86119D5C9G397SRSXDIKQ" localSheetId="56" hidden="1">#REF!</definedName>
    <definedName name="BExKRCO86119D5C9G397SRSXDIKQ" localSheetId="57" hidden="1">#REF!</definedName>
    <definedName name="BExKRCO86119D5C9G397SRSXDIKQ" hidden="1">#REF!</definedName>
    <definedName name="BExKRRI90618HS68OFM5FXA7LLT2" localSheetId="4" hidden="1">#REF!</definedName>
    <definedName name="BExKRRI90618HS68OFM5FXA7LLT2" localSheetId="56" hidden="1">#REF!</definedName>
    <definedName name="BExKRRI90618HS68OFM5FXA7LLT2" localSheetId="57" hidden="1">#REF!</definedName>
    <definedName name="BExKRRI90618HS68OFM5FXA7LLT2" hidden="1">#REF!</definedName>
    <definedName name="BExKRSK2JXMLOJ1BSS23VLIXGDDJ" localSheetId="4" hidden="1">#REF!</definedName>
    <definedName name="BExKRSK2JXMLOJ1BSS23VLIXGDDJ" localSheetId="56" hidden="1">#REF!</definedName>
    <definedName name="BExKRSK2JXMLOJ1BSS23VLIXGDDJ" localSheetId="57" hidden="1">#REF!</definedName>
    <definedName name="BExKRSK2JXMLOJ1BSS23VLIXGDDJ" hidden="1">#REF!</definedName>
    <definedName name="BExKS1P2RLNQMV9LV668BM3N4WK2" localSheetId="4" hidden="1">#REF!</definedName>
    <definedName name="BExKS1P2RLNQMV9LV668BM3N4WK2" localSheetId="56" hidden="1">#REF!</definedName>
    <definedName name="BExKS1P2RLNQMV9LV668BM3N4WK2" localSheetId="57" hidden="1">#REF!</definedName>
    <definedName name="BExKS1P2RLNQMV9LV668BM3N4WK2" hidden="1">#REF!</definedName>
    <definedName name="BExKS1UJTENIUCSHQ4QQ9U3HWOEE" localSheetId="4" hidden="1">#REF!</definedName>
    <definedName name="BExKS1UJTENIUCSHQ4QQ9U3HWOEE" localSheetId="56" hidden="1">#REF!</definedName>
    <definedName name="BExKS1UJTENIUCSHQ4QQ9U3HWOEE" localSheetId="57" hidden="1">#REF!</definedName>
    <definedName name="BExKS1UJTENIUCSHQ4QQ9U3HWOEE" hidden="1">#REF!</definedName>
    <definedName name="BExKS2W8KAV76KKMFJRX8NOLXOR8" localSheetId="4" hidden="1">#REF!</definedName>
    <definedName name="BExKS2W8KAV76KKMFJRX8NOLXOR8" localSheetId="56" hidden="1">#REF!</definedName>
    <definedName name="BExKS2W8KAV76KKMFJRX8NOLXOR8" localSheetId="57" hidden="1">#REF!</definedName>
    <definedName name="BExKS2W8KAV76KKMFJRX8NOLXOR8" hidden="1">#REF!</definedName>
    <definedName name="BExKSEQD2K3XPUQRCHSL5IO2UW67" localSheetId="4" hidden="1">#REF!</definedName>
    <definedName name="BExKSEQD2K3XPUQRCHSL5IO2UW67" localSheetId="56" hidden="1">#REF!</definedName>
    <definedName name="BExKSEQD2K3XPUQRCHSL5IO2UW67" localSheetId="57" hidden="1">#REF!</definedName>
    <definedName name="BExKSEQD2K3XPUQRCHSL5IO2UW67" hidden="1">#REF!</definedName>
    <definedName name="BExKSLRZJ1TKGMK4TIQM7KEJGZ32" localSheetId="4" hidden="1">#REF!</definedName>
    <definedName name="BExKSLRZJ1TKGMK4TIQM7KEJGZ32" localSheetId="56" hidden="1">#REF!</definedName>
    <definedName name="BExKSLRZJ1TKGMK4TIQM7KEJGZ32" localSheetId="57" hidden="1">#REF!</definedName>
    <definedName name="BExKSLRZJ1TKGMK4TIQM7KEJGZ32" hidden="1">#REF!</definedName>
    <definedName name="BExKSSYXETFQYIZ88J4M3B7JMNNU" localSheetId="4" hidden="1">#REF!</definedName>
    <definedName name="BExKSSYXETFQYIZ88J4M3B7JMNNU" localSheetId="56" hidden="1">#REF!</definedName>
    <definedName name="BExKSSYXETFQYIZ88J4M3B7JMNNU" localSheetId="57" hidden="1">#REF!</definedName>
    <definedName name="BExKSSYXETFQYIZ88J4M3B7JMNNU" hidden="1">#REF!</definedName>
    <definedName name="BExKSXWUSARLRBAZ3WQ8PS86FLFO" localSheetId="4" hidden="1">#REF!</definedName>
    <definedName name="BExKSXWUSARLRBAZ3WQ8PS86FLFO" localSheetId="56" hidden="1">#REF!</definedName>
    <definedName name="BExKSXWUSARLRBAZ3WQ8PS86FLFO" localSheetId="57" hidden="1">#REF!</definedName>
    <definedName name="BExKSXWUSARLRBAZ3WQ8PS86FLFO" hidden="1">#REF!</definedName>
    <definedName name="BExKTFG0C6D8ES0HBG0NEXXRFW93" localSheetId="4" hidden="1">#REF!</definedName>
    <definedName name="BExKTFG0C6D8ES0HBG0NEXXRFW93" localSheetId="56" hidden="1">#REF!</definedName>
    <definedName name="BExKTFG0C6D8ES0HBG0NEXXRFW93" localSheetId="57" hidden="1">#REF!</definedName>
    <definedName name="BExKTFG0C6D8ES0HBG0NEXXRFW93" hidden="1">#REF!</definedName>
    <definedName name="BExKTZZ5YM87D1ILC6ANKVT657NR" localSheetId="4" hidden="1">#REF!</definedName>
    <definedName name="BExKTZZ5YM87D1ILC6ANKVT657NR" localSheetId="56" hidden="1">#REF!</definedName>
    <definedName name="BExKTZZ5YM87D1ILC6ANKVT657NR" localSheetId="57" hidden="1">#REF!</definedName>
    <definedName name="BExKTZZ5YM87D1ILC6ANKVT657NR" hidden="1">#REF!</definedName>
    <definedName name="BExKUAGTVAW0MG73S65S29TIUYH7" localSheetId="4" hidden="1">#REF!</definedName>
    <definedName name="BExKUAGTVAW0MG73S65S29TIUYH7" localSheetId="56" hidden="1">#REF!</definedName>
    <definedName name="BExKUAGTVAW0MG73S65S29TIUYH7" localSheetId="57" hidden="1">#REF!</definedName>
    <definedName name="BExKUAGTVAW0MG73S65S29TIUYH7" hidden="1">#REF!</definedName>
    <definedName name="BExKUK22GW2MTHL5SH47QUMJ98UY" localSheetId="4" hidden="1">#REF!</definedName>
    <definedName name="BExKUK22GW2MTHL5SH47QUMJ98UY" localSheetId="56" hidden="1">#REF!</definedName>
    <definedName name="BExKUK22GW2MTHL5SH47QUMJ98UY" localSheetId="57" hidden="1">#REF!</definedName>
    <definedName name="BExKUK22GW2MTHL5SH47QUMJ98UY" hidden="1">#REF!</definedName>
    <definedName name="BExKUMWGX3FQWXZMWG9NQ3BJK42Y" localSheetId="4" hidden="1">#REF!</definedName>
    <definedName name="BExKUMWGX3FQWXZMWG9NQ3BJK42Y" localSheetId="56" hidden="1">#REF!</definedName>
    <definedName name="BExKUMWGX3FQWXZMWG9NQ3BJK42Y" localSheetId="57" hidden="1">#REF!</definedName>
    <definedName name="BExKUMWGX3FQWXZMWG9NQ3BJK42Y" hidden="1">#REF!</definedName>
    <definedName name="BExKV0E0QASXOUIW9JQ90NJAWG9Q" localSheetId="4" hidden="1">#REF!</definedName>
    <definedName name="BExKV0E0QASXOUIW9JQ90NJAWG9Q" localSheetId="56" hidden="1">#REF!</definedName>
    <definedName name="BExKV0E0QASXOUIW9JQ90NJAWG9Q" localSheetId="57" hidden="1">#REF!</definedName>
    <definedName name="BExKV0E0QASXOUIW9JQ90NJAWG9Q" hidden="1">#REF!</definedName>
    <definedName name="BExKV5S8T4NUHTMXYASSTCXR89B4" localSheetId="4" hidden="1">#REF!</definedName>
    <definedName name="BExKV5S8T4NUHTMXYASSTCXR89B4" localSheetId="56" hidden="1">#REF!</definedName>
    <definedName name="BExKV5S8T4NUHTMXYASSTCXR89B4" localSheetId="57" hidden="1">#REF!</definedName>
    <definedName name="BExKV5S8T4NUHTMXYASSTCXR89B4" hidden="1">#REF!</definedName>
    <definedName name="BExKVCZ7SL0UWWUX7JLGCR88JVXI" localSheetId="4" hidden="1">#REF!</definedName>
    <definedName name="BExKVCZ7SL0UWWUX7JLGCR88JVXI" localSheetId="56" hidden="1">#REF!</definedName>
    <definedName name="BExKVCZ7SL0UWWUX7JLGCR88JVXI" localSheetId="57" hidden="1">#REF!</definedName>
    <definedName name="BExKVCZ7SL0UWWUX7JLGCR88JVXI" hidden="1">#REF!</definedName>
    <definedName name="BExKVEH4ZYIPUNEZ15F5U2495U5T" localSheetId="4" hidden="1">#REF!</definedName>
    <definedName name="BExKVEH4ZYIPUNEZ15F5U2495U5T" localSheetId="56" hidden="1">#REF!</definedName>
    <definedName name="BExKVEH4ZYIPUNEZ15F5U2495U5T" localSheetId="57" hidden="1">#REF!</definedName>
    <definedName name="BExKVEH4ZYIPUNEZ15F5U2495U5T" hidden="1">#REF!</definedName>
    <definedName name="BExKVPV5AJTROE0PI02DNQTPAAEO" localSheetId="4" hidden="1">#REF!</definedName>
    <definedName name="BExKVPV5AJTROE0PI02DNQTPAAEO" localSheetId="56" hidden="1">#REF!</definedName>
    <definedName name="BExKVPV5AJTROE0PI02DNQTPAAEO" localSheetId="57" hidden="1">#REF!</definedName>
    <definedName name="BExKVPV5AJTROE0PI02DNQTPAAEO" hidden="1">#REF!</definedName>
    <definedName name="BExKW7JPVOT783U58QC3TOBKVS5Z" localSheetId="4" hidden="1">#REF!</definedName>
    <definedName name="BExKW7JPVOT783U58QC3TOBKVS5Z" localSheetId="56" hidden="1">#REF!</definedName>
    <definedName name="BExKW7JPVOT783U58QC3TOBKVS5Z" localSheetId="57" hidden="1">#REF!</definedName>
    <definedName name="BExKW7JPVOT783U58QC3TOBKVS5Z" hidden="1">#REF!</definedName>
    <definedName name="BExKWMJ9BYPFT82JTT7TPVXUYUC4" localSheetId="4" hidden="1">#REF!</definedName>
    <definedName name="BExKWMJ9BYPFT82JTT7TPVXUYUC4" localSheetId="56" hidden="1">#REF!</definedName>
    <definedName name="BExKWMJ9BYPFT82JTT7TPVXUYUC4" localSheetId="57" hidden="1">#REF!</definedName>
    <definedName name="BExKWMJ9BYPFT82JTT7TPVXUYUC4" hidden="1">#REF!</definedName>
    <definedName name="BExM9L5C4FZJI88LS1YI6E97SQN5" localSheetId="4" hidden="1">#REF!</definedName>
    <definedName name="BExM9L5C4FZJI88LS1YI6E97SQN5" localSheetId="56" hidden="1">#REF!</definedName>
    <definedName name="BExM9L5C4FZJI88LS1YI6E97SQN5" localSheetId="57" hidden="1">#REF!</definedName>
    <definedName name="BExM9L5C4FZJI88LS1YI6E97SQN5" hidden="1">#REF!</definedName>
    <definedName name="BExM9NUH6ZGO56LOGYX73U8PAKPG" localSheetId="4" hidden="1">#REF!</definedName>
    <definedName name="BExM9NUH6ZGO56LOGYX73U8PAKPG" localSheetId="56" hidden="1">#REF!</definedName>
    <definedName name="BExM9NUH6ZGO56LOGYX73U8PAKPG" localSheetId="57" hidden="1">#REF!</definedName>
    <definedName name="BExM9NUH6ZGO56LOGYX73U8PAKPG" hidden="1">#REF!</definedName>
    <definedName name="BExM9PN7B8CFQPRPDZ1PGNCFBUZQ" localSheetId="4" hidden="1">#REF!</definedName>
    <definedName name="BExM9PN7B8CFQPRPDZ1PGNCFBUZQ" localSheetId="56" hidden="1">#REF!</definedName>
    <definedName name="BExM9PN7B8CFQPRPDZ1PGNCFBUZQ" localSheetId="57" hidden="1">#REF!</definedName>
    <definedName name="BExM9PN7B8CFQPRPDZ1PGNCFBUZQ" hidden="1">#REF!</definedName>
    <definedName name="BExMAAX97HDJ64VGZBSP7E99JLIL" localSheetId="4" hidden="1">#REF!</definedName>
    <definedName name="BExMAAX97HDJ64VGZBSP7E99JLIL" localSheetId="56" hidden="1">#REF!</definedName>
    <definedName name="BExMAAX97HDJ64VGZBSP7E99JLIL" localSheetId="57" hidden="1">#REF!</definedName>
    <definedName name="BExMAAX97HDJ64VGZBSP7E99JLIL" hidden="1">#REF!</definedName>
    <definedName name="BExMAS09FSMYREXLHDYZIBPOATJB" localSheetId="4" hidden="1">#REF!</definedName>
    <definedName name="BExMAS09FSMYREXLHDYZIBPOATJB" localSheetId="56" hidden="1">#REF!</definedName>
    <definedName name="BExMAS09FSMYREXLHDYZIBPOATJB" localSheetId="57" hidden="1">#REF!</definedName>
    <definedName name="BExMAS09FSMYREXLHDYZIBPOATJB" hidden="1">#REF!</definedName>
    <definedName name="BExMAVR29DTZRXZ48MQ3WDBJIJ8I" localSheetId="4" hidden="1">#REF!</definedName>
    <definedName name="BExMAVR29DTZRXZ48MQ3WDBJIJ8I" localSheetId="56" hidden="1">#REF!</definedName>
    <definedName name="BExMAVR29DTZRXZ48MQ3WDBJIJ8I" localSheetId="57" hidden="1">#REF!</definedName>
    <definedName name="BExMAVR29DTZRXZ48MQ3WDBJIJ8I" hidden="1">#REF!</definedName>
    <definedName name="BExMB0ZYNZ5PXBAC0H3O7A39MJAE" localSheetId="4" hidden="1">#REF!</definedName>
    <definedName name="BExMB0ZYNZ5PXBAC0H3O7A39MJAE" localSheetId="56" hidden="1">#REF!</definedName>
    <definedName name="BExMB0ZYNZ5PXBAC0H3O7A39MJAE" localSheetId="57" hidden="1">#REF!</definedName>
    <definedName name="BExMB0ZYNZ5PXBAC0H3O7A39MJAE" hidden="1">#REF!</definedName>
    <definedName name="BExMB8C8LF8Z01B9BMPVTTCD1IDN" localSheetId="4" hidden="1">#REF!</definedName>
    <definedName name="BExMB8C8LF8Z01B9BMPVTTCD1IDN" localSheetId="56" hidden="1">#REF!</definedName>
    <definedName name="BExMB8C8LF8Z01B9BMPVTTCD1IDN" localSheetId="57" hidden="1">#REF!</definedName>
    <definedName name="BExMB8C8LF8Z01B9BMPVTTCD1IDN" hidden="1">#REF!</definedName>
    <definedName name="BExMBDVXILAHC1N6NO8C3HTMOYTK" localSheetId="4" hidden="1">#REF!</definedName>
    <definedName name="BExMBDVXILAHC1N6NO8C3HTMOYTK" localSheetId="56" hidden="1">#REF!</definedName>
    <definedName name="BExMBDVXILAHC1N6NO8C3HTMOYTK" localSheetId="57" hidden="1">#REF!</definedName>
    <definedName name="BExMBDVXILAHC1N6NO8C3HTMOYTK" hidden="1">#REF!</definedName>
    <definedName name="BExMBITUQB6ZXF0JCYSNGQGV3P45" localSheetId="4" hidden="1">#REF!</definedName>
    <definedName name="BExMBITUQB6ZXF0JCYSNGQGV3P45" localSheetId="56" hidden="1">#REF!</definedName>
    <definedName name="BExMBITUQB6ZXF0JCYSNGQGV3P45" localSheetId="57" hidden="1">#REF!</definedName>
    <definedName name="BExMBITUQB6ZXF0JCYSNGQGV3P45" hidden="1">#REF!</definedName>
    <definedName name="BExMBKS2FZSJGF58S8RHDQSWICLZ" localSheetId="4" hidden="1">#REF!</definedName>
    <definedName name="BExMBKS2FZSJGF58S8RHDQSWICLZ" localSheetId="56" hidden="1">#REF!</definedName>
    <definedName name="BExMBKS2FZSJGF58S8RHDQSWICLZ" localSheetId="57" hidden="1">#REF!</definedName>
    <definedName name="BExMBKS2FZSJGF58S8RHDQSWICLZ" hidden="1">#REF!</definedName>
    <definedName name="BExMBL86HGZYWD66WREIIMKFGOT8" localSheetId="4" hidden="1">#REF!</definedName>
    <definedName name="BExMBL86HGZYWD66WREIIMKFGOT8" localSheetId="56" hidden="1">#REF!</definedName>
    <definedName name="BExMBL86HGZYWD66WREIIMKFGOT8" localSheetId="57" hidden="1">#REF!</definedName>
    <definedName name="BExMBL86HGZYWD66WREIIMKFGOT8" hidden="1">#REF!</definedName>
    <definedName name="BExMBLOFF0TT2RKSQLQZE79ZK2JD" localSheetId="4" hidden="1">#REF!</definedName>
    <definedName name="BExMBLOFF0TT2RKSQLQZE79ZK2JD" localSheetId="56" hidden="1">#REF!</definedName>
    <definedName name="BExMBLOFF0TT2RKSQLQZE79ZK2JD" localSheetId="57" hidden="1">#REF!</definedName>
    <definedName name="BExMBLOFF0TT2RKSQLQZE79ZK2JD" hidden="1">#REF!</definedName>
    <definedName name="BExMBYKEWOK2XF4B0TIGYXGEZNOZ" localSheetId="4" hidden="1">#REF!</definedName>
    <definedName name="BExMBYKEWOK2XF4B0TIGYXGEZNOZ" localSheetId="28" hidden="1">#REF!</definedName>
    <definedName name="BExMBYKEWOK2XF4B0TIGYXGEZNOZ" localSheetId="56" hidden="1">#REF!</definedName>
    <definedName name="BExMBYKEWOK2XF4B0TIGYXGEZNOZ" localSheetId="57" hidden="1">#REF!</definedName>
    <definedName name="BExMBYKEWOK2XF4B0TIGYXGEZNOZ" hidden="1">#REF!</definedName>
    <definedName name="BExMC07OIBQB7DXPFVDJ4ZOGPTDH" localSheetId="4" hidden="1">#REF!</definedName>
    <definedName name="BExMC07OIBQB7DXPFVDJ4ZOGPTDH" localSheetId="56" hidden="1">#REF!</definedName>
    <definedName name="BExMC07OIBQB7DXPFVDJ4ZOGPTDH" localSheetId="57" hidden="1">#REF!</definedName>
    <definedName name="BExMC07OIBQB7DXPFVDJ4ZOGPTDH" hidden="1">#REF!</definedName>
    <definedName name="BExMCG3IKX7MMMOAPGEO6W9KV4L6" localSheetId="4" hidden="1">#REF!</definedName>
    <definedName name="BExMCG3IKX7MMMOAPGEO6W9KV4L6" localSheetId="56" hidden="1">#REF!</definedName>
    <definedName name="BExMCG3IKX7MMMOAPGEO6W9KV4L6" localSheetId="57" hidden="1">#REF!</definedName>
    <definedName name="BExMCG3IKX7MMMOAPGEO6W9KV4L6" hidden="1">#REF!</definedName>
    <definedName name="BExMCL1GMQ73NUFG7J9BZUMQCJQQ" localSheetId="4" hidden="1">#REF!</definedName>
    <definedName name="BExMCL1GMQ73NUFG7J9BZUMQCJQQ" localSheetId="56" hidden="1">#REF!</definedName>
    <definedName name="BExMCL1GMQ73NUFG7J9BZUMQCJQQ" localSheetId="57" hidden="1">#REF!</definedName>
    <definedName name="BExMCL1GMQ73NUFG7J9BZUMQCJQQ" hidden="1">#REF!</definedName>
    <definedName name="BExMCRMVCRNA8IYKJO2BXJD2TGVR" localSheetId="4" hidden="1">#REF!</definedName>
    <definedName name="BExMCRMVCRNA8IYKJO2BXJD2TGVR" localSheetId="56" hidden="1">#REF!</definedName>
    <definedName name="BExMCRMVCRNA8IYKJO2BXJD2TGVR" localSheetId="57" hidden="1">#REF!</definedName>
    <definedName name="BExMCRMVCRNA8IYKJO2BXJD2TGVR" hidden="1">#REF!</definedName>
    <definedName name="BExMCRXMEFG2OFIUSDRW119GKVKR" localSheetId="4" hidden="1">#REF!</definedName>
    <definedName name="BExMCRXMEFG2OFIUSDRW119GKVKR" localSheetId="56" hidden="1">#REF!</definedName>
    <definedName name="BExMCRXMEFG2OFIUSDRW119GKVKR" localSheetId="57" hidden="1">#REF!</definedName>
    <definedName name="BExMCRXMEFG2OFIUSDRW119GKVKR" hidden="1">#REF!</definedName>
    <definedName name="BExMCSU6ITP9BQ8A0O9CS7TNAKES" localSheetId="4" hidden="1">#REF!</definedName>
    <definedName name="BExMCSU6ITP9BQ8A0O9CS7TNAKES" localSheetId="56" hidden="1">#REF!</definedName>
    <definedName name="BExMCSU6ITP9BQ8A0O9CS7TNAKES" localSheetId="57" hidden="1">#REF!</definedName>
    <definedName name="BExMCSU6ITP9BQ8A0O9CS7TNAKES" hidden="1">#REF!</definedName>
    <definedName name="BExMCZVLT3HFEFQXRJ92WGUISQTD" localSheetId="4" hidden="1">#REF!</definedName>
    <definedName name="BExMCZVLT3HFEFQXRJ92WGUISQTD" localSheetId="56" hidden="1">#REF!</definedName>
    <definedName name="BExMCZVLT3HFEFQXRJ92WGUISQTD" localSheetId="57" hidden="1">#REF!</definedName>
    <definedName name="BExMCZVLT3HFEFQXRJ92WGUISQTD" hidden="1">#REF!</definedName>
    <definedName name="BExMD0RZN2B9J8F8FSGU3Q3CXXPX" localSheetId="4" hidden="1">#REF!</definedName>
    <definedName name="BExMD0RZN2B9J8F8FSGU3Q3CXXPX" localSheetId="56" hidden="1">#REF!</definedName>
    <definedName name="BExMD0RZN2B9J8F8FSGU3Q3CXXPX" localSheetId="57" hidden="1">#REF!</definedName>
    <definedName name="BExMD0RZN2B9J8F8FSGU3Q3CXXPX" hidden="1">#REF!</definedName>
    <definedName name="BExMD60QS53NT7FYQF6Y34QF1A23" localSheetId="4" hidden="1">#REF!</definedName>
    <definedName name="BExMD60QS53NT7FYQF6Y34QF1A23" localSheetId="56" hidden="1">#REF!</definedName>
    <definedName name="BExMD60QS53NT7FYQF6Y34QF1A23" localSheetId="57" hidden="1">#REF!</definedName>
    <definedName name="BExMD60QS53NT7FYQF6Y34QF1A23" hidden="1">#REF!</definedName>
    <definedName name="BExMD6RSKUTX33YJKI9CPAPD8C7T" localSheetId="4" hidden="1">#REF!</definedName>
    <definedName name="BExMD6RSKUTX33YJKI9CPAPD8C7T" localSheetId="56" hidden="1">#REF!</definedName>
    <definedName name="BExMD6RSKUTX33YJKI9CPAPD8C7T" localSheetId="57" hidden="1">#REF!</definedName>
    <definedName name="BExMD6RSKUTX33YJKI9CPAPD8C7T" hidden="1">#REF!</definedName>
    <definedName name="BExMDATDWT27H4ZYBAT2THVWGFZF" localSheetId="4" hidden="1">#REF!</definedName>
    <definedName name="BExMDATDWT27H4ZYBAT2THVWGFZF" localSheetId="56" hidden="1">#REF!</definedName>
    <definedName name="BExMDATDWT27H4ZYBAT2THVWGFZF" localSheetId="57" hidden="1">#REF!</definedName>
    <definedName name="BExMDATDWT27H4ZYBAT2THVWGFZF" hidden="1">#REF!</definedName>
    <definedName name="BExMDDYR97S1R1UW9GGX22YRGBFI" localSheetId="4" hidden="1">#REF!</definedName>
    <definedName name="BExMDDYR97S1R1UW9GGX22YRGBFI" localSheetId="56" hidden="1">#REF!</definedName>
    <definedName name="BExMDDYR97S1R1UW9GGX22YRGBFI" localSheetId="57" hidden="1">#REF!</definedName>
    <definedName name="BExMDDYR97S1R1UW9GGX22YRGBFI" hidden="1">#REF!</definedName>
    <definedName name="BExMDGT717PCQZ6IJVKK1GEKBIYF" localSheetId="4" hidden="1">#REF!</definedName>
    <definedName name="BExMDGT717PCQZ6IJVKK1GEKBIYF" localSheetId="56" hidden="1">#REF!</definedName>
    <definedName name="BExMDGT717PCQZ6IJVKK1GEKBIYF" localSheetId="57" hidden="1">#REF!</definedName>
    <definedName name="BExMDGT717PCQZ6IJVKK1GEKBIYF" hidden="1">#REF!</definedName>
    <definedName name="BExMDJ251VWXAWY1S4GMYLWEQIX3" localSheetId="4" hidden="1">#REF!</definedName>
    <definedName name="BExMDJ251VWXAWY1S4GMYLWEQIX3" localSheetId="56" hidden="1">#REF!</definedName>
    <definedName name="BExMDJ251VWXAWY1S4GMYLWEQIX3" localSheetId="57" hidden="1">#REF!</definedName>
    <definedName name="BExMDJ251VWXAWY1S4GMYLWEQIX3" hidden="1">#REF!</definedName>
    <definedName name="BExMDL5JAZFNHS3HP5ZM85WYXFT0" localSheetId="4" hidden="1">#REF!</definedName>
    <definedName name="BExMDL5JAZFNHS3HP5ZM85WYXFT0" localSheetId="56" hidden="1">#REF!</definedName>
    <definedName name="BExMDL5JAZFNHS3HP5ZM85WYXFT0" localSheetId="57" hidden="1">#REF!</definedName>
    <definedName name="BExMDL5JAZFNHS3HP5ZM85WYXFT0" hidden="1">#REF!</definedName>
    <definedName name="BExMDR018V3SLL5AOI19QD2TBH85" localSheetId="4" hidden="1">#REF!</definedName>
    <definedName name="BExMDR018V3SLL5AOI19QD2TBH85" localSheetId="56" hidden="1">#REF!</definedName>
    <definedName name="BExMDR018V3SLL5AOI19QD2TBH85" localSheetId="57" hidden="1">#REF!</definedName>
    <definedName name="BExMDR018V3SLL5AOI19QD2TBH85" hidden="1">#REF!</definedName>
    <definedName name="BExMDWZT2JKQJAY1172I72XR5MJO" localSheetId="4" hidden="1">#REF!</definedName>
    <definedName name="BExMDWZT2JKQJAY1172I72XR5MJO" localSheetId="56" hidden="1">#REF!</definedName>
    <definedName name="BExMDWZT2JKQJAY1172I72XR5MJO" localSheetId="57" hidden="1">#REF!</definedName>
    <definedName name="BExMDWZT2JKQJAY1172I72XR5MJO" hidden="1">#REF!</definedName>
    <definedName name="BExMDXLEZP70G8SFKS747989GPYB" localSheetId="4" hidden="1">#REF!</definedName>
    <definedName name="BExMDXLEZP70G8SFKS747989GPYB" localSheetId="56" hidden="1">#REF!</definedName>
    <definedName name="BExMDXLEZP70G8SFKS747989GPYB" localSheetId="57" hidden="1">#REF!</definedName>
    <definedName name="BExMDXLEZP70G8SFKS747989GPYB" hidden="1">#REF!</definedName>
    <definedName name="BExME0FSM160GL8F0Q4DVDQK0ADI" localSheetId="4" hidden="1">#REF!</definedName>
    <definedName name="BExME0FSM160GL8F0Q4DVDQK0ADI" localSheetId="56" hidden="1">#REF!</definedName>
    <definedName name="BExME0FSM160GL8F0Q4DVDQK0ADI" localSheetId="57" hidden="1">#REF!</definedName>
    <definedName name="BExME0FSM160GL8F0Q4DVDQK0ADI" hidden="1">#REF!</definedName>
    <definedName name="BExME3FPV76DMS3378YOTP613TGZ" localSheetId="4" hidden="1">#REF!</definedName>
    <definedName name="BExME3FPV76DMS3378YOTP613TGZ" localSheetId="56" hidden="1">#REF!</definedName>
    <definedName name="BExME3FPV76DMS3378YOTP613TGZ" localSheetId="57" hidden="1">#REF!</definedName>
    <definedName name="BExME3FPV76DMS3378YOTP613TGZ" hidden="1">#REF!</definedName>
    <definedName name="BExME7S7CKBNQ4D3KLAFQBOG65EZ" localSheetId="4" hidden="1">#REF!</definedName>
    <definedName name="BExME7S7CKBNQ4D3KLAFQBOG65EZ" localSheetId="56" hidden="1">#REF!</definedName>
    <definedName name="BExME7S7CKBNQ4D3KLAFQBOG65EZ" localSheetId="57" hidden="1">#REF!</definedName>
    <definedName name="BExME7S7CKBNQ4D3KLAFQBOG65EZ" hidden="1">#REF!</definedName>
    <definedName name="BExMEE2U6NB4IC14AGT84S3Q6ZPX" localSheetId="4" hidden="1">#REF!</definedName>
    <definedName name="BExMEE2U6NB4IC14AGT84S3Q6ZPX" localSheetId="56" hidden="1">#REF!</definedName>
    <definedName name="BExMEE2U6NB4IC14AGT84S3Q6ZPX" localSheetId="57" hidden="1">#REF!</definedName>
    <definedName name="BExMEE2U6NB4IC14AGT84S3Q6ZPX" hidden="1">#REF!</definedName>
    <definedName name="BExMEFVKJ03M009GAN2MA1LGFCDY" localSheetId="4" hidden="1">#REF!</definedName>
    <definedName name="BExMEFVKJ03M009GAN2MA1LGFCDY" localSheetId="56" hidden="1">#REF!</definedName>
    <definedName name="BExMEFVKJ03M009GAN2MA1LGFCDY" localSheetId="57" hidden="1">#REF!</definedName>
    <definedName name="BExMEFVKJ03M009GAN2MA1LGFCDY" hidden="1">#REF!</definedName>
    <definedName name="BExMEFVKRYPKLJ3M11RU7Y6GFRHS" localSheetId="4" hidden="1">#REF!</definedName>
    <definedName name="BExMEFVKRYPKLJ3M11RU7Y6GFRHS" localSheetId="56" hidden="1">#REF!</definedName>
    <definedName name="BExMEFVKRYPKLJ3M11RU7Y6GFRHS" localSheetId="57" hidden="1">#REF!</definedName>
    <definedName name="BExMEFVKRYPKLJ3M11RU7Y6GFRHS" hidden="1">#REF!</definedName>
    <definedName name="BExMEIF5Q68CE6DDF3PUPWZYP7I3" localSheetId="4" hidden="1">#REF!</definedName>
    <definedName name="BExMEIF5Q68CE6DDF3PUPWZYP7I3" localSheetId="56" hidden="1">#REF!</definedName>
    <definedName name="BExMEIF5Q68CE6DDF3PUPWZYP7I3" localSheetId="57" hidden="1">#REF!</definedName>
    <definedName name="BExMEIF5Q68CE6DDF3PUPWZYP7I3" hidden="1">#REF!</definedName>
    <definedName name="BExMEMM9VQ70SLPX9U8MDLJ5E7VW" localSheetId="4" hidden="1">#REF!</definedName>
    <definedName name="BExMEMM9VQ70SLPX9U8MDLJ5E7VW" localSheetId="56" hidden="1">#REF!</definedName>
    <definedName name="BExMEMM9VQ70SLPX9U8MDLJ5E7VW" localSheetId="57" hidden="1">#REF!</definedName>
    <definedName name="BExMEMM9VQ70SLPX9U8MDLJ5E7VW" hidden="1">#REF!</definedName>
    <definedName name="BExMEN7T6D04IQKZTRVKUCV35MJU" localSheetId="4" hidden="1">#REF!</definedName>
    <definedName name="BExMEN7T6D04IQKZTRVKUCV35MJU" localSheetId="56" hidden="1">#REF!</definedName>
    <definedName name="BExMEN7T6D04IQKZTRVKUCV35MJU" localSheetId="57" hidden="1">#REF!</definedName>
    <definedName name="BExMEN7T6D04IQKZTRVKUCV35MJU" hidden="1">#REF!</definedName>
    <definedName name="BExMEQ2E8AVM0TATQQ2FEU5AL99N" localSheetId="4" hidden="1">#REF!</definedName>
    <definedName name="BExMEQ2E8AVM0TATQQ2FEU5AL99N" localSheetId="28" hidden="1">#REF!</definedName>
    <definedName name="BExMEQ2E8AVM0TATQQ2FEU5AL99N" localSheetId="56" hidden="1">#REF!</definedName>
    <definedName name="BExMEQ2E8AVM0TATQQ2FEU5AL99N" localSheetId="57" hidden="1">#REF!</definedName>
    <definedName name="BExMEQ2E8AVM0TATQQ2FEU5AL99N" hidden="1">#REF!</definedName>
    <definedName name="BExMF3EH6J19BLRNYT92DOBXD9UA" localSheetId="4" hidden="1">#REF!</definedName>
    <definedName name="BExMF3EH6J19BLRNYT92DOBXD9UA" localSheetId="56" hidden="1">#REF!</definedName>
    <definedName name="BExMF3EH6J19BLRNYT92DOBXD9UA" localSheetId="57" hidden="1">#REF!</definedName>
    <definedName name="BExMF3EH6J19BLRNYT92DOBXD9UA" hidden="1">#REF!</definedName>
    <definedName name="BExMFNS5XCKZNSRU8FRH55W9LGKJ" localSheetId="4" hidden="1">#REF!</definedName>
    <definedName name="BExMFNS5XCKZNSRU8FRH55W9LGKJ" localSheetId="56" hidden="1">#REF!</definedName>
    <definedName name="BExMFNS5XCKZNSRU8FRH55W9LGKJ" localSheetId="57" hidden="1">#REF!</definedName>
    <definedName name="BExMFNS5XCKZNSRU8FRH55W9LGKJ" hidden="1">#REF!</definedName>
    <definedName name="BExMFQ0ZLKTA7OG9FOCIYA60Z5WV" localSheetId="4" hidden="1">#REF!</definedName>
    <definedName name="BExMFQ0ZLKTA7OG9FOCIYA60Z5WV" localSheetId="56" hidden="1">#REF!</definedName>
    <definedName name="BExMFQ0ZLKTA7OG9FOCIYA60Z5WV" localSheetId="57" hidden="1">#REF!</definedName>
    <definedName name="BExMFQ0ZLKTA7OG9FOCIYA60Z5WV" hidden="1">#REF!</definedName>
    <definedName name="BExMFTH5B862N4PR5DG262HNGVSZ" localSheetId="4" hidden="1">#REF!</definedName>
    <definedName name="BExMFTH5B862N4PR5DG262HNGVSZ" localSheetId="56" hidden="1">#REF!</definedName>
    <definedName name="BExMFTH5B862N4PR5DG262HNGVSZ" localSheetId="57" hidden="1">#REF!</definedName>
    <definedName name="BExMFTH5B862N4PR5DG262HNGVSZ" hidden="1">#REF!</definedName>
    <definedName name="BExMFWRUZCC1WU4PW42LQ2N1Z4VK" localSheetId="4" hidden="1">#REF!</definedName>
    <definedName name="BExMFWRUZCC1WU4PW42LQ2N1Z4VK" localSheetId="56" hidden="1">#REF!</definedName>
    <definedName name="BExMFWRUZCC1WU4PW42LQ2N1Z4VK" localSheetId="57" hidden="1">#REF!</definedName>
    <definedName name="BExMFWRUZCC1WU4PW42LQ2N1Z4VK" hidden="1">#REF!</definedName>
    <definedName name="BExMG0O4KHV5T3ELQNQSZT1CK0LE" localSheetId="4" hidden="1">#REF!</definedName>
    <definedName name="BExMG0O4KHV5T3ELQNQSZT1CK0LE" localSheetId="56" hidden="1">#REF!</definedName>
    <definedName name="BExMG0O4KHV5T3ELQNQSZT1CK0LE" localSheetId="57" hidden="1">#REF!</definedName>
    <definedName name="BExMG0O4KHV5T3ELQNQSZT1CK0LE" hidden="1">#REF!</definedName>
    <definedName name="BExMG148AGA5NEYOPRJKM7XSFW2I" localSheetId="4" hidden="1">#REF!</definedName>
    <definedName name="BExMG148AGA5NEYOPRJKM7XSFW2I" localSheetId="56" hidden="1">#REF!</definedName>
    <definedName name="BExMG148AGA5NEYOPRJKM7XSFW2I" localSheetId="57" hidden="1">#REF!</definedName>
    <definedName name="BExMG148AGA5NEYOPRJKM7XSFW2I" hidden="1">#REF!</definedName>
    <definedName name="BExMG5WTYMO0016UVKRA4PBF6YPG" localSheetId="4" hidden="1">#REF!</definedName>
    <definedName name="BExMG5WTYMO0016UVKRA4PBF6YPG" localSheetId="56" hidden="1">#REF!</definedName>
    <definedName name="BExMG5WTYMO0016UVKRA4PBF6YPG" localSheetId="57" hidden="1">#REF!</definedName>
    <definedName name="BExMG5WTYMO0016UVKRA4PBF6YPG" hidden="1">#REF!</definedName>
    <definedName name="BExMG9YFPQ9OXTBCFFV89HF09XY4" localSheetId="4" hidden="1">#REF!</definedName>
    <definedName name="BExMG9YFPQ9OXTBCFFV89HF09XY4" localSheetId="56" hidden="1">#REF!</definedName>
    <definedName name="BExMG9YFPQ9OXTBCFFV89HF09XY4" localSheetId="57" hidden="1">#REF!</definedName>
    <definedName name="BExMG9YFPQ9OXTBCFFV89HF09XY4" hidden="1">#REF!</definedName>
    <definedName name="BExMGD99I6HYAIWWNPO783ITZ6G2" localSheetId="4" hidden="1">#REF!</definedName>
    <definedName name="BExMGD99I6HYAIWWNPO783ITZ6G2" localSheetId="56" hidden="1">#REF!</definedName>
    <definedName name="BExMGD99I6HYAIWWNPO783ITZ6G2" localSheetId="57" hidden="1">#REF!</definedName>
    <definedName name="BExMGD99I6HYAIWWNPO783ITZ6G2" hidden="1">#REF!</definedName>
    <definedName name="BExMGEAXRKSW7UID9W5R99HBOEWC" localSheetId="4" hidden="1">#REF!</definedName>
    <definedName name="BExMGEAXRKSW7UID9W5R99HBOEWC" localSheetId="56" hidden="1">#REF!</definedName>
    <definedName name="BExMGEAXRKSW7UID9W5R99HBOEWC" localSheetId="57" hidden="1">#REF!</definedName>
    <definedName name="BExMGEAXRKSW7UID9W5R99HBOEWC" hidden="1">#REF!</definedName>
    <definedName name="BExMGHLLU30KRWHIEOR6SUUUS5FT" localSheetId="4" hidden="1">#REF!</definedName>
    <definedName name="BExMGHLLU30KRWHIEOR6SUUUS5FT" localSheetId="56" hidden="1">#REF!</definedName>
    <definedName name="BExMGHLLU30KRWHIEOR6SUUUS5FT" localSheetId="57" hidden="1">#REF!</definedName>
    <definedName name="BExMGHLLU30KRWHIEOR6SUUUS5FT" hidden="1">#REF!</definedName>
    <definedName name="BExMGMP1W9ETKUPZ510N3OIRV8P6" localSheetId="4" hidden="1">#REF!</definedName>
    <definedName name="BExMGMP1W9ETKUPZ510N3OIRV8P6" localSheetId="56" hidden="1">#REF!</definedName>
    <definedName name="BExMGMP1W9ETKUPZ510N3OIRV8P6" localSheetId="57" hidden="1">#REF!</definedName>
    <definedName name="BExMGMP1W9ETKUPZ510N3OIRV8P6" hidden="1">#REF!</definedName>
    <definedName name="BExMGT54U83BW5QAE2KH16XRV9G5" localSheetId="4" hidden="1">#REF!</definedName>
    <definedName name="BExMGT54U83BW5QAE2KH16XRV9G5" localSheetId="56" hidden="1">#REF!</definedName>
    <definedName name="BExMGT54U83BW5QAE2KH16XRV9G5" localSheetId="57" hidden="1">#REF!</definedName>
    <definedName name="BExMGT54U83BW5QAE2KH16XRV9G5" hidden="1">#REF!</definedName>
    <definedName name="BExMGTQKYG6DJ3VA8PR9LXSYMZTB" localSheetId="4" hidden="1">#REF!</definedName>
    <definedName name="BExMGTQKYG6DJ3VA8PR9LXSYMZTB" localSheetId="56" hidden="1">#REF!</definedName>
    <definedName name="BExMGTQKYG6DJ3VA8PR9LXSYMZTB" localSheetId="57" hidden="1">#REF!</definedName>
    <definedName name="BExMGTQKYG6DJ3VA8PR9LXSYMZTB" hidden="1">#REF!</definedName>
    <definedName name="BExMGX1DB1VQT2EDEJCKJUG9931L" localSheetId="4" hidden="1">#REF!</definedName>
    <definedName name="BExMGX1DB1VQT2EDEJCKJUG9931L" localSheetId="56" hidden="1">#REF!</definedName>
    <definedName name="BExMGX1DB1VQT2EDEJCKJUG9931L" localSheetId="57" hidden="1">#REF!</definedName>
    <definedName name="BExMGX1DB1VQT2EDEJCKJUG9931L" hidden="1">#REF!</definedName>
    <definedName name="BExMHFM7AQ7SOCK1RZBNFMWFUTQ3" localSheetId="4" hidden="1">#REF!</definedName>
    <definedName name="BExMHFM7AQ7SOCK1RZBNFMWFUTQ3" localSheetId="56" hidden="1">#REF!</definedName>
    <definedName name="BExMHFM7AQ7SOCK1RZBNFMWFUTQ3" localSheetId="57" hidden="1">#REF!</definedName>
    <definedName name="BExMHFM7AQ7SOCK1RZBNFMWFUTQ3" hidden="1">#REF!</definedName>
    <definedName name="BExMHL5VII6X3X5ZB0NS44DS2JSA" localSheetId="4" hidden="1">#REF!</definedName>
    <definedName name="BExMHL5VII6X3X5ZB0NS44DS2JSA" localSheetId="56" hidden="1">#REF!</definedName>
    <definedName name="BExMHL5VII6X3X5ZB0NS44DS2JSA" localSheetId="57" hidden="1">#REF!</definedName>
    <definedName name="BExMHL5VII6X3X5ZB0NS44DS2JSA" hidden="1">#REF!</definedName>
    <definedName name="BExMHYHXY62ZLF0EFCTGE9D1I8FP" localSheetId="4" hidden="1">#REF!</definedName>
    <definedName name="BExMHYHXY62ZLF0EFCTGE9D1I8FP" localSheetId="56" hidden="1">#REF!</definedName>
    <definedName name="BExMHYHXY62ZLF0EFCTGE9D1I8FP" localSheetId="57" hidden="1">#REF!</definedName>
    <definedName name="BExMHYHXY62ZLF0EFCTGE9D1I8FP" hidden="1">#REF!</definedName>
    <definedName name="BExMI4HQHNZBU3DZLSVIRU96RV29" localSheetId="4" hidden="1">#REF!</definedName>
    <definedName name="BExMI4HQHNZBU3DZLSVIRU96RV29" localSheetId="56" hidden="1">#REF!</definedName>
    <definedName name="BExMI4HQHNZBU3DZLSVIRU96RV29" localSheetId="57" hidden="1">#REF!</definedName>
    <definedName name="BExMI4HQHNZBU3DZLSVIRU96RV29" hidden="1">#REF!</definedName>
    <definedName name="BExMIBTZV1ZY025CKDYF6HPGLKT6" localSheetId="4" hidden="1">#REF!</definedName>
    <definedName name="BExMIBTZV1ZY025CKDYF6HPGLKT6" localSheetId="56" hidden="1">#REF!</definedName>
    <definedName name="BExMIBTZV1ZY025CKDYF6HPGLKT6" localSheetId="57" hidden="1">#REF!</definedName>
    <definedName name="BExMIBTZV1ZY025CKDYF6HPGLKT6" hidden="1">#REF!</definedName>
    <definedName name="BExMID15TILBEULSY5RX0HX53Q9J" localSheetId="4" hidden="1">#REF!</definedName>
    <definedName name="BExMID15TILBEULSY5RX0HX53Q9J" localSheetId="56" hidden="1">#REF!</definedName>
    <definedName name="BExMID15TILBEULSY5RX0HX53Q9J" localSheetId="57" hidden="1">#REF!</definedName>
    <definedName name="BExMID15TILBEULSY5RX0HX53Q9J" hidden="1">#REF!</definedName>
    <definedName name="BExMIGHAMIQOJUR3ZC8SBGSIP9UF" localSheetId="4" hidden="1">#REF!</definedName>
    <definedName name="BExMIGHAMIQOJUR3ZC8SBGSIP9UF" localSheetId="56" hidden="1">#REF!</definedName>
    <definedName name="BExMIGHAMIQOJUR3ZC8SBGSIP9UF" localSheetId="57" hidden="1">#REF!</definedName>
    <definedName name="BExMIGHAMIQOJUR3ZC8SBGSIP9UF" hidden="1">#REF!</definedName>
    <definedName name="BExMISGX30LARJ50D4QTZ96IBZ4W" localSheetId="4" hidden="1">#REF!</definedName>
    <definedName name="BExMISGX30LARJ50D4QTZ96IBZ4W" localSheetId="56" hidden="1">#REF!</definedName>
    <definedName name="BExMISGX30LARJ50D4QTZ96IBZ4W" localSheetId="57" hidden="1">#REF!</definedName>
    <definedName name="BExMISGX30LARJ50D4QTZ96IBZ4W" hidden="1">#REF!</definedName>
    <definedName name="BExMITYV8J3W1TBBWYW4Q2WSZHQS" localSheetId="4" hidden="1">#REF!</definedName>
    <definedName name="BExMITYV8J3W1TBBWYW4Q2WSZHQS" localSheetId="56" hidden="1">#REF!</definedName>
    <definedName name="BExMITYV8J3W1TBBWYW4Q2WSZHQS" localSheetId="57" hidden="1">#REF!</definedName>
    <definedName name="BExMITYV8J3W1TBBWYW4Q2WSZHQS" hidden="1">#REF!</definedName>
    <definedName name="BExMJ1REJQT45H3YXNIT6X0Q04GM" localSheetId="4" hidden="1">#REF!</definedName>
    <definedName name="BExMJ1REJQT45H3YXNIT6X0Q04GM" localSheetId="56" hidden="1">#REF!</definedName>
    <definedName name="BExMJ1REJQT45H3YXNIT6X0Q04GM" localSheetId="57" hidden="1">#REF!</definedName>
    <definedName name="BExMJ1REJQT45H3YXNIT6X0Q04GM" hidden="1">#REF!</definedName>
    <definedName name="BExMJ27I1DN5MDDI490UF7YFHP1N" localSheetId="4" hidden="1">#REF!</definedName>
    <definedName name="BExMJ27I1DN5MDDI490UF7YFHP1N" localSheetId="56" hidden="1">#REF!</definedName>
    <definedName name="BExMJ27I1DN5MDDI490UF7YFHP1N" localSheetId="57" hidden="1">#REF!</definedName>
    <definedName name="BExMJ27I1DN5MDDI490UF7YFHP1N" hidden="1">#REF!</definedName>
    <definedName name="BExMJ39CP9BCZCG5EH4XILNVUUGF" localSheetId="4" hidden="1">#REF!</definedName>
    <definedName name="BExMJ39CP9BCZCG5EH4XILNVUUGF" localSheetId="56" hidden="1">#REF!</definedName>
    <definedName name="BExMJ39CP9BCZCG5EH4XILNVUUGF" localSheetId="57" hidden="1">#REF!</definedName>
    <definedName name="BExMJ39CP9BCZCG5EH4XILNVUUGF" hidden="1">#REF!</definedName>
    <definedName name="BExMJ408CGBMIC3SYJGYTWSZW152" localSheetId="4" hidden="1">#REF!</definedName>
    <definedName name="BExMJ408CGBMIC3SYJGYTWSZW152" localSheetId="56" hidden="1">#REF!</definedName>
    <definedName name="BExMJ408CGBMIC3SYJGYTWSZW152" localSheetId="57" hidden="1">#REF!</definedName>
    <definedName name="BExMJ408CGBMIC3SYJGYTWSZW152" hidden="1">#REF!</definedName>
    <definedName name="BExMJ57D3LLZRCDTQMFN2O7FCR9L" localSheetId="4" hidden="1">#REF!</definedName>
    <definedName name="BExMJ57D3LLZRCDTQMFN2O7FCR9L" localSheetId="56" hidden="1">#REF!</definedName>
    <definedName name="BExMJ57D3LLZRCDTQMFN2O7FCR9L" localSheetId="57" hidden="1">#REF!</definedName>
    <definedName name="BExMJ57D3LLZRCDTQMFN2O7FCR9L" hidden="1">#REF!</definedName>
    <definedName name="BExMJJAHVE9EGHQ2UV155YVY0JD5" localSheetId="4" hidden="1">#REF!</definedName>
    <definedName name="BExMJJAHVE9EGHQ2UV155YVY0JD5" localSheetId="56" hidden="1">#REF!</definedName>
    <definedName name="BExMJJAHVE9EGHQ2UV155YVY0JD5" localSheetId="57" hidden="1">#REF!</definedName>
    <definedName name="BExMJJAHVE9EGHQ2UV155YVY0JD5" hidden="1">#REF!</definedName>
    <definedName name="BExMJTS4MH2BG8EMC8IE10H4ZLNN" localSheetId="4" hidden="1">#REF!</definedName>
    <definedName name="BExMJTS4MH2BG8EMC8IE10H4ZLNN" localSheetId="56" hidden="1">#REF!</definedName>
    <definedName name="BExMJTS4MH2BG8EMC8IE10H4ZLNN" localSheetId="57" hidden="1">#REF!</definedName>
    <definedName name="BExMJTS4MH2BG8EMC8IE10H4ZLNN" hidden="1">#REF!</definedName>
    <definedName name="BExMJXOEIXOBDMQBY5V27LDLZOLT" localSheetId="4" hidden="1">#REF!</definedName>
    <definedName name="BExMJXOEIXOBDMQBY5V27LDLZOLT" localSheetId="56" hidden="1">#REF!</definedName>
    <definedName name="BExMJXOEIXOBDMQBY5V27LDLZOLT" localSheetId="57" hidden="1">#REF!</definedName>
    <definedName name="BExMJXOEIXOBDMQBY5V27LDLZOLT" hidden="1">#REF!</definedName>
    <definedName name="BExMKHB1XWCH9H75KNE03XW74M5S" localSheetId="4" hidden="1">#REF!</definedName>
    <definedName name="BExMKHB1XWCH9H75KNE03XW74M5S" localSheetId="56" hidden="1">#REF!</definedName>
    <definedName name="BExMKHB1XWCH9H75KNE03XW74M5S" localSheetId="57" hidden="1">#REF!</definedName>
    <definedName name="BExMKHB1XWCH9H75KNE03XW74M5S" hidden="1">#REF!</definedName>
    <definedName name="BExMKICVYB15MIO3GYEZ17S34WG1" localSheetId="4" hidden="1">#REF!</definedName>
    <definedName name="BExMKICVYB15MIO3GYEZ17S34WG1" localSheetId="56" hidden="1">#REF!</definedName>
    <definedName name="BExMKICVYB15MIO3GYEZ17S34WG1" localSheetId="57" hidden="1">#REF!</definedName>
    <definedName name="BExMKICVYB15MIO3GYEZ17S34WG1" hidden="1">#REF!</definedName>
    <definedName name="BExMKPEDB1KZJCPU0ZWJSW7IFQ4O" localSheetId="4" hidden="1">#REF!</definedName>
    <definedName name="BExMKPEDB1KZJCPU0ZWJSW7IFQ4O" localSheetId="56" hidden="1">#REF!</definedName>
    <definedName name="BExMKPEDB1KZJCPU0ZWJSW7IFQ4O" localSheetId="57" hidden="1">#REF!</definedName>
    <definedName name="BExMKPEDB1KZJCPU0ZWJSW7IFQ4O" hidden="1">#REF!</definedName>
    <definedName name="BExMKPZY3NREKM03JA813YN83BGU" localSheetId="4" hidden="1">#REF!</definedName>
    <definedName name="BExMKPZY3NREKM03JA813YN83BGU" localSheetId="56" hidden="1">#REF!</definedName>
    <definedName name="BExMKPZY3NREKM03JA813YN83BGU" localSheetId="57" hidden="1">#REF!</definedName>
    <definedName name="BExMKPZY3NREKM03JA813YN83BGU" hidden="1">#REF!</definedName>
    <definedName name="BExMKTG4I26RYW93GGDE0PDMMUZ1" localSheetId="4" hidden="1">#REF!</definedName>
    <definedName name="BExMKTG4I26RYW93GGDE0PDMMUZ1" localSheetId="56" hidden="1">#REF!</definedName>
    <definedName name="BExMKTG4I26RYW93GGDE0PDMMUZ1" localSheetId="57" hidden="1">#REF!</definedName>
    <definedName name="BExMKTG4I26RYW93GGDE0PDMMUZ1" hidden="1">#REF!</definedName>
    <definedName name="BExMKUHSX7W5LDZD6DVN0V8ZKYY8" localSheetId="4" hidden="1">#REF!</definedName>
    <definedName name="BExMKUHSX7W5LDZD6DVN0V8ZKYY8" localSheetId="56" hidden="1">#REF!</definedName>
    <definedName name="BExMKUHSX7W5LDZD6DVN0V8ZKYY8" localSheetId="57" hidden="1">#REF!</definedName>
    <definedName name="BExMKUHSX7W5LDZD6DVN0V8ZKYY8" hidden="1">#REF!</definedName>
    <definedName name="BExML0XNYXIGCQ719EEMR7FCEZ22" localSheetId="4" hidden="1">#REF!</definedName>
    <definedName name="BExML0XNYXIGCQ719EEMR7FCEZ22" localSheetId="56" hidden="1">#REF!</definedName>
    <definedName name="BExML0XNYXIGCQ719EEMR7FCEZ22" localSheetId="57" hidden="1">#REF!</definedName>
    <definedName name="BExML0XNYXIGCQ719EEMR7FCEZ22" hidden="1">#REF!</definedName>
    <definedName name="BExML2L4O0R7B50VBQAFA7MI54KD" localSheetId="4" hidden="1">#REF!</definedName>
    <definedName name="BExML2L4O0R7B50VBQAFA7MI54KD" localSheetId="56" hidden="1">#REF!</definedName>
    <definedName name="BExML2L4O0R7B50VBQAFA7MI54KD" localSheetId="57" hidden="1">#REF!</definedName>
    <definedName name="BExML2L4O0R7B50VBQAFA7MI54KD" hidden="1">#REF!</definedName>
    <definedName name="BExMLL0LE2B3MRK0JARA52PY8R1E" localSheetId="4" hidden="1">#REF!</definedName>
    <definedName name="BExMLL0LE2B3MRK0JARA52PY8R1E" localSheetId="56" hidden="1">#REF!</definedName>
    <definedName name="BExMLL0LE2B3MRK0JARA52PY8R1E" localSheetId="57" hidden="1">#REF!</definedName>
    <definedName name="BExMLL0LE2B3MRK0JARA52PY8R1E" hidden="1">#REF!</definedName>
    <definedName name="BExMLPNX688N95YPO3HR92TETU8R" localSheetId="4" hidden="1">#REF!</definedName>
    <definedName name="BExMLPNX688N95YPO3HR92TETU8R" localSheetId="56" hidden="1">#REF!</definedName>
    <definedName name="BExMLPNX688N95YPO3HR92TETU8R" localSheetId="57" hidden="1">#REF!</definedName>
    <definedName name="BExMLPNX688N95YPO3HR92TETU8R" hidden="1">#REF!</definedName>
    <definedName name="BExMM2P62M8GBY6AH7X8HM42DFAC" localSheetId="4" hidden="1">#REF!</definedName>
    <definedName name="BExMM2P62M8GBY6AH7X8HM42DFAC" localSheetId="56" hidden="1">#REF!</definedName>
    <definedName name="BExMM2P62M8GBY6AH7X8HM42DFAC" localSheetId="57" hidden="1">#REF!</definedName>
    <definedName name="BExMM2P62M8GBY6AH7X8HM42DFAC" hidden="1">#REF!</definedName>
    <definedName name="BExMMCW0LD1OFXQSP9ZRPQO3P3D6" localSheetId="4" hidden="1">#REF!</definedName>
    <definedName name="BExMMCW0LD1OFXQSP9ZRPQO3P3D6" localSheetId="56" hidden="1">#REF!</definedName>
    <definedName name="BExMMCW0LD1OFXQSP9ZRPQO3P3D6" localSheetId="57" hidden="1">#REF!</definedName>
    <definedName name="BExMMCW0LD1OFXQSP9ZRPQO3P3D6" hidden="1">#REF!</definedName>
    <definedName name="BExMMGC0355ZHJWCBHZGAOUZDQ5T" localSheetId="4" hidden="1">#REF!</definedName>
    <definedName name="BExMMGC0355ZHJWCBHZGAOUZDQ5T" localSheetId="56" hidden="1">#REF!</definedName>
    <definedName name="BExMMGC0355ZHJWCBHZGAOUZDQ5T" localSheetId="57" hidden="1">#REF!</definedName>
    <definedName name="BExMMGC0355ZHJWCBHZGAOUZDQ5T" hidden="1">#REF!</definedName>
    <definedName name="BExMMGC1FD59DJ6REHNMAM346L3G" localSheetId="4" hidden="1">#REF!</definedName>
    <definedName name="BExMMGC1FD59DJ6REHNMAM346L3G" localSheetId="56" hidden="1">#REF!</definedName>
    <definedName name="BExMMGC1FD59DJ6REHNMAM346L3G" localSheetId="57" hidden="1">#REF!</definedName>
    <definedName name="BExMMGC1FD59DJ6REHNMAM346L3G" hidden="1">#REF!</definedName>
    <definedName name="BExMMN871QC5PBV4X1RZHM8EHHC1" localSheetId="4" hidden="1">#REF!</definedName>
    <definedName name="BExMMN871QC5PBV4X1RZHM8EHHC1" localSheetId="56" hidden="1">#REF!</definedName>
    <definedName name="BExMMN871QC5PBV4X1RZHM8EHHC1" localSheetId="57" hidden="1">#REF!</definedName>
    <definedName name="BExMMN871QC5PBV4X1RZHM8EHHC1" hidden="1">#REF!</definedName>
    <definedName name="BExMMR9Y3EWV55YFKY7RWDQAZGKW" localSheetId="4" hidden="1">#REF!</definedName>
    <definedName name="BExMMR9Y3EWV55YFKY7RWDQAZGKW" localSheetId="56" hidden="1">#REF!</definedName>
    <definedName name="BExMMR9Y3EWV55YFKY7RWDQAZGKW" localSheetId="57" hidden="1">#REF!</definedName>
    <definedName name="BExMMR9Y3EWV55YFKY7RWDQAZGKW" hidden="1">#REF!</definedName>
    <definedName name="BExMNROSB1GEYTT2KKJX7T82GXM2" localSheetId="4" hidden="1">#REF!</definedName>
    <definedName name="BExMNROSB1GEYTT2KKJX7T82GXM2" localSheetId="56" hidden="1">#REF!</definedName>
    <definedName name="BExMNROSB1GEYTT2KKJX7T82GXM2" localSheetId="57" hidden="1">#REF!</definedName>
    <definedName name="BExMNROSB1GEYTT2KKJX7T82GXM2" hidden="1">#REF!</definedName>
    <definedName name="BExMNSQMOOFY2B0VAM42A6BH0JNE" localSheetId="4" hidden="1">#REF!</definedName>
    <definedName name="BExMNSQMOOFY2B0VAM42A6BH0JNE" localSheetId="56" hidden="1">#REF!</definedName>
    <definedName name="BExMNSQMOOFY2B0VAM42A6BH0JNE" localSheetId="57" hidden="1">#REF!</definedName>
    <definedName name="BExMNSQMOOFY2B0VAM42A6BH0JNE" hidden="1">#REF!</definedName>
    <definedName name="BExMOJV0NBF5XB5EEUYSMYBXYISR" localSheetId="4" hidden="1">#REF!</definedName>
    <definedName name="BExMOJV0NBF5XB5EEUYSMYBXYISR" localSheetId="56" hidden="1">#REF!</definedName>
    <definedName name="BExMOJV0NBF5XB5EEUYSMYBXYISR" localSheetId="57" hidden="1">#REF!</definedName>
    <definedName name="BExMOJV0NBF5XB5EEUYSMYBXYISR" hidden="1">#REF!</definedName>
    <definedName name="BExMOOSYJKP6650ZAM44BG1Z6GN1" localSheetId="4" hidden="1">#REF!</definedName>
    <definedName name="BExMOOSYJKP6650ZAM44BG1Z6GN1" localSheetId="56" hidden="1">#REF!</definedName>
    <definedName name="BExMOOSYJKP6650ZAM44BG1Z6GN1" localSheetId="57" hidden="1">#REF!</definedName>
    <definedName name="BExMOOSYJKP6650ZAM44BG1Z6GN1" hidden="1">#REF!</definedName>
    <definedName name="BExMOXNCWR250RK2KONS32SP0NKX" localSheetId="4" hidden="1">#REF!</definedName>
    <definedName name="BExMOXNCWR250RK2KONS32SP0NKX" localSheetId="56" hidden="1">#REF!</definedName>
    <definedName name="BExMOXNCWR250RK2KONS32SP0NKX" localSheetId="57" hidden="1">#REF!</definedName>
    <definedName name="BExMOXNCWR250RK2KONS32SP0NKX" hidden="1">#REF!</definedName>
    <definedName name="BExMOXY41EBJKRDV9G0ZMPWDFTHG" localSheetId="4" hidden="1">#REF!</definedName>
    <definedName name="BExMOXY41EBJKRDV9G0ZMPWDFTHG" localSheetId="56" hidden="1">#REF!</definedName>
    <definedName name="BExMOXY41EBJKRDV9G0ZMPWDFTHG" localSheetId="57" hidden="1">#REF!</definedName>
    <definedName name="BExMOXY41EBJKRDV9G0ZMPWDFTHG" hidden="1">#REF!</definedName>
    <definedName name="BExMOYJP78QP3AYIAQ877E8V8349" localSheetId="4" hidden="1">#REF!</definedName>
    <definedName name="BExMOYJP78QP3AYIAQ877E8V8349" localSheetId="56" hidden="1">#REF!</definedName>
    <definedName name="BExMOYJP78QP3AYIAQ877E8V8349" localSheetId="57" hidden="1">#REF!</definedName>
    <definedName name="BExMOYJP78QP3AYIAQ877E8V8349" hidden="1">#REF!</definedName>
    <definedName name="BExMP96NU0YB47D5MWBM1SJ31BM9" localSheetId="4" hidden="1">#REF!</definedName>
    <definedName name="BExMP96NU0YB47D5MWBM1SJ31BM9" localSheetId="56" hidden="1">#REF!</definedName>
    <definedName name="BExMP96NU0YB47D5MWBM1SJ31BM9" localSheetId="57" hidden="1">#REF!</definedName>
    <definedName name="BExMP96NU0YB47D5MWBM1SJ31BM9" hidden="1">#REF!</definedName>
    <definedName name="BExMPVD4JG9VUX04IPZRP84CO2YA" localSheetId="4" hidden="1">#REF!</definedName>
    <definedName name="BExMPVD4JG9VUX04IPZRP84CO2YA" localSheetId="56" hidden="1">#REF!</definedName>
    <definedName name="BExMPVD4JG9VUX04IPZRP84CO2YA" localSheetId="57" hidden="1">#REF!</definedName>
    <definedName name="BExMPVD4JG9VUX04IPZRP84CO2YA" hidden="1">#REF!</definedName>
    <definedName name="BExMPW3ZG6S8H5CA3D442AYPMZY5" localSheetId="4" hidden="1">#REF!</definedName>
    <definedName name="BExMPW3ZG6S8H5CA3D442AYPMZY5" localSheetId="56" hidden="1">#REF!</definedName>
    <definedName name="BExMPW3ZG6S8H5CA3D442AYPMZY5" localSheetId="57" hidden="1">#REF!</definedName>
    <definedName name="BExMPW3ZG6S8H5CA3D442AYPMZY5" hidden="1">#REF!</definedName>
    <definedName name="BExMQ35MPP4YYDHGPC7OQ3XWE42O" localSheetId="4" hidden="1">#REF!</definedName>
    <definedName name="BExMQ35MPP4YYDHGPC7OQ3XWE42O" localSheetId="56" hidden="1">#REF!</definedName>
    <definedName name="BExMQ35MPP4YYDHGPC7OQ3XWE42O" localSheetId="57" hidden="1">#REF!</definedName>
    <definedName name="BExMQ35MPP4YYDHGPC7OQ3XWE42O" hidden="1">#REF!</definedName>
    <definedName name="BExMQ4NKLM0R6TUI27UP9K572NWD" localSheetId="4" hidden="1">#REF!</definedName>
    <definedName name="BExMQ4NKLM0R6TUI27UP9K572NWD" localSheetId="56" hidden="1">#REF!</definedName>
    <definedName name="BExMQ4NKLM0R6TUI27UP9K572NWD" localSheetId="57" hidden="1">#REF!</definedName>
    <definedName name="BExMQ4NKLM0R6TUI27UP9K572NWD" hidden="1">#REF!</definedName>
    <definedName name="BExMQANCMYZZKRR8AWQ6RLJG80L7" localSheetId="4" hidden="1">#REF!</definedName>
    <definedName name="BExMQANCMYZZKRR8AWQ6RLJG80L7" localSheetId="56" hidden="1">#REF!</definedName>
    <definedName name="BExMQANCMYZZKRR8AWQ6RLJG80L7" localSheetId="57" hidden="1">#REF!</definedName>
    <definedName name="BExMQANCMYZZKRR8AWQ6RLJG80L7" hidden="1">#REF!</definedName>
    <definedName name="BExMQB8XHXN5236FL303CI19YIU1" localSheetId="4" hidden="1">#REF!</definedName>
    <definedName name="BExMQB8XHXN5236FL303CI19YIU1" localSheetId="56" hidden="1">#REF!</definedName>
    <definedName name="BExMQB8XHXN5236FL303CI19YIU1" localSheetId="57" hidden="1">#REF!</definedName>
    <definedName name="BExMQB8XHXN5236FL303CI19YIU1" hidden="1">#REF!</definedName>
    <definedName name="BExMQDSLB79IJYQ1UR5O13378RN6" localSheetId="4" hidden="1">#REF!</definedName>
    <definedName name="BExMQDSLB79IJYQ1UR5O13378RN6" localSheetId="56" hidden="1">#REF!</definedName>
    <definedName name="BExMQDSLB79IJYQ1UR5O13378RN6" localSheetId="57" hidden="1">#REF!</definedName>
    <definedName name="BExMQDSLB79IJYQ1UR5O13378RN6" hidden="1">#REF!</definedName>
    <definedName name="BExMQF51H73OF5J9RMDKN0MKX4DO" localSheetId="4" hidden="1">#REF!</definedName>
    <definedName name="BExMQF51H73OF5J9RMDKN0MKX4DO" localSheetId="56" hidden="1">#REF!</definedName>
    <definedName name="BExMQF51H73OF5J9RMDKN0MKX4DO" localSheetId="57" hidden="1">#REF!</definedName>
    <definedName name="BExMQF51H73OF5J9RMDKN0MKX4DO" hidden="1">#REF!</definedName>
    <definedName name="BExMQL4UMVUXC2AL9ZPOP8Q6JEYY" localSheetId="4" hidden="1">#REF!</definedName>
    <definedName name="BExMQL4UMVUXC2AL9ZPOP8Q6JEYY" localSheetId="56" hidden="1">#REF!</definedName>
    <definedName name="BExMQL4UMVUXC2AL9ZPOP8Q6JEYY" localSheetId="57" hidden="1">#REF!</definedName>
    <definedName name="BExMQL4UMVUXC2AL9ZPOP8Q6JEYY" hidden="1">#REF!</definedName>
    <definedName name="BExMQTIXWUCE9BAIRQWG370CH8C0" localSheetId="4" hidden="1">#REF!</definedName>
    <definedName name="BExMQTIXWUCE9BAIRQWG370CH8C0" localSheetId="56" hidden="1">#REF!</definedName>
    <definedName name="BExMQTIXWUCE9BAIRQWG370CH8C0" localSheetId="57" hidden="1">#REF!</definedName>
    <definedName name="BExMQTIXWUCE9BAIRQWG370CH8C0" hidden="1">#REF!</definedName>
    <definedName name="BExMQXVGT7ASVXFZV5896G9V7CZH" localSheetId="4" hidden="1">#REF!</definedName>
    <definedName name="BExMQXVGT7ASVXFZV5896G9V7CZH" localSheetId="56" hidden="1">#REF!</definedName>
    <definedName name="BExMQXVGT7ASVXFZV5896G9V7CZH" localSheetId="57" hidden="1">#REF!</definedName>
    <definedName name="BExMQXVGT7ASVXFZV5896G9V7CZH" hidden="1">#REF!</definedName>
    <definedName name="BExMR2TFQ5RJRVIQUE1O5MHZHITE" localSheetId="4" hidden="1">#REF!</definedName>
    <definedName name="BExMR2TFQ5RJRVIQUE1O5MHZHITE" localSheetId="56" hidden="1">#REF!</definedName>
    <definedName name="BExMR2TFQ5RJRVIQUE1O5MHZHITE" localSheetId="57" hidden="1">#REF!</definedName>
    <definedName name="BExMR2TFQ5RJRVIQUE1O5MHZHITE" hidden="1">#REF!</definedName>
    <definedName name="BExMR5TBTXMVSHS62P3GDG3CR34M" localSheetId="4" hidden="1">#REF!</definedName>
    <definedName name="BExMR5TBTXMVSHS62P3GDG3CR34M" localSheetId="56" hidden="1">#REF!</definedName>
    <definedName name="BExMR5TBTXMVSHS62P3GDG3CR34M" localSheetId="57" hidden="1">#REF!</definedName>
    <definedName name="BExMR5TBTXMVSHS62P3GDG3CR34M" hidden="1">#REF!</definedName>
    <definedName name="BExMRKSS83ZCEGCY9FGYNCGAUULV" localSheetId="4" hidden="1">#REF!</definedName>
    <definedName name="BExMRKSS83ZCEGCY9FGYNCGAUULV" localSheetId="56" hidden="1">#REF!</definedName>
    <definedName name="BExMRKSS83ZCEGCY9FGYNCGAUULV" localSheetId="57" hidden="1">#REF!</definedName>
    <definedName name="BExMRKSS83ZCEGCY9FGYNCGAUULV" hidden="1">#REF!</definedName>
    <definedName name="BExMRL92GLPUR1O3L6Y581XEUW89" localSheetId="4" hidden="1">#REF!</definedName>
    <definedName name="BExMRL92GLPUR1O3L6Y581XEUW89" localSheetId="56" hidden="1">#REF!</definedName>
    <definedName name="BExMRL92GLPUR1O3L6Y581XEUW89" localSheetId="57" hidden="1">#REF!</definedName>
    <definedName name="BExMRL92GLPUR1O3L6Y581XEUW89" hidden="1">#REF!</definedName>
    <definedName name="BExMRQ704YSBB0G13A6831GK64L6" localSheetId="4" hidden="1">#REF!</definedName>
    <definedName name="BExMRQ704YSBB0G13A6831GK64L6" localSheetId="56" hidden="1">#REF!</definedName>
    <definedName name="BExMRQ704YSBB0G13A6831GK64L6" localSheetId="57" hidden="1">#REF!</definedName>
    <definedName name="BExMRQ704YSBB0G13A6831GK64L6" hidden="1">#REF!</definedName>
    <definedName name="BExMRYFU41A6PKQ3KJYOME8U7WX2" localSheetId="4" hidden="1">#REF!</definedName>
    <definedName name="BExMRYFU41A6PKQ3KJYOME8U7WX2" localSheetId="56" hidden="1">#REF!</definedName>
    <definedName name="BExMRYFU41A6PKQ3KJYOME8U7WX2" localSheetId="57" hidden="1">#REF!</definedName>
    <definedName name="BExMRYFU41A6PKQ3KJYOME8U7WX2" hidden="1">#REF!</definedName>
    <definedName name="BExMSS9AZ4DHUBKNRN9XJ77T75KS" localSheetId="4" hidden="1">#REF!</definedName>
    <definedName name="BExMSS9AZ4DHUBKNRN9XJ77T75KS" localSheetId="56" hidden="1">#REF!</definedName>
    <definedName name="BExMSS9AZ4DHUBKNRN9XJ77T75KS" localSheetId="57" hidden="1">#REF!</definedName>
    <definedName name="BExMSS9AZ4DHUBKNRN9XJ77T75KS" hidden="1">#REF!</definedName>
    <definedName name="BExO59CBFDAQHGWPRHLLF6K0XSSI" localSheetId="4" hidden="1">#REF!</definedName>
    <definedName name="BExO59CBFDAQHGWPRHLLF6K0XSSI" localSheetId="56" hidden="1">#REF!</definedName>
    <definedName name="BExO59CBFDAQHGWPRHLLF6K0XSSI" localSheetId="57" hidden="1">#REF!</definedName>
    <definedName name="BExO59CBFDAQHGWPRHLLF6K0XSSI" hidden="1">#REF!</definedName>
    <definedName name="BExO5F1CZJYAR9M09GRFRQ6ZOYQ3" localSheetId="4" hidden="1">#REF!</definedName>
    <definedName name="BExO5F1CZJYAR9M09GRFRQ6ZOYQ3" localSheetId="56" hidden="1">#REF!</definedName>
    <definedName name="BExO5F1CZJYAR9M09GRFRQ6ZOYQ3" localSheetId="57" hidden="1">#REF!</definedName>
    <definedName name="BExO5F1CZJYAR9M09GRFRQ6ZOYQ3" hidden="1">#REF!</definedName>
    <definedName name="BExO5IXM8YZUZ6PE3Y3YBLBMPD2H" localSheetId="4" hidden="1">#REF!</definedName>
    <definedName name="BExO5IXM8YZUZ6PE3Y3YBLBMPD2H" localSheetId="56" hidden="1">#REF!</definedName>
    <definedName name="BExO5IXM8YZUZ6PE3Y3YBLBMPD2H" localSheetId="57" hidden="1">#REF!</definedName>
    <definedName name="BExO5IXM8YZUZ6PE3Y3YBLBMPD2H" hidden="1">#REF!</definedName>
    <definedName name="BExO5SIVC21XPNDFVDAOG5LR0CWG" localSheetId="4" hidden="1">#REF!</definedName>
    <definedName name="BExO5SIVC21XPNDFVDAOG5LR0CWG" localSheetId="56" hidden="1">#REF!</definedName>
    <definedName name="BExO5SIVC21XPNDFVDAOG5LR0CWG" localSheetId="57" hidden="1">#REF!</definedName>
    <definedName name="BExO5SIVC21XPNDFVDAOG5LR0CWG" hidden="1">#REF!</definedName>
    <definedName name="BExO6EEHRQZC4VYA6XJ343NRL7I9" localSheetId="4" hidden="1">#REF!</definedName>
    <definedName name="BExO6EEHRQZC4VYA6XJ343NRL7I9" localSheetId="56" hidden="1">#REF!</definedName>
    <definedName name="BExO6EEHRQZC4VYA6XJ343NRL7I9" localSheetId="57" hidden="1">#REF!</definedName>
    <definedName name="BExO6EEHRQZC4VYA6XJ343NRL7I9" hidden="1">#REF!</definedName>
    <definedName name="BExO6IASTE3UER8FE24UENMJMI53" localSheetId="4" hidden="1">#REF!</definedName>
    <definedName name="BExO6IASTE3UER8FE24UENMJMI53" localSheetId="56" hidden="1">#REF!</definedName>
    <definedName name="BExO6IASTE3UER8FE24UENMJMI53" localSheetId="57" hidden="1">#REF!</definedName>
    <definedName name="BExO6IASTE3UER8FE24UENMJMI53" hidden="1">#REF!</definedName>
    <definedName name="BExO6JSP4RF2ZO1EKA515P06VHLV" localSheetId="4" hidden="1">#REF!</definedName>
    <definedName name="BExO6JSP4RF2ZO1EKA515P06VHLV" localSheetId="56" hidden="1">#REF!</definedName>
    <definedName name="BExO6JSP4RF2ZO1EKA515P06VHLV" localSheetId="57" hidden="1">#REF!</definedName>
    <definedName name="BExO6JSP4RF2ZO1EKA515P06VHLV" hidden="1">#REF!</definedName>
    <definedName name="BExO6PSH6C2PXMRI6ADX1WBJ2GS6" localSheetId="4" hidden="1">#REF!</definedName>
    <definedName name="BExO6PSH6C2PXMRI6ADX1WBJ2GS6" localSheetId="56" hidden="1">#REF!</definedName>
    <definedName name="BExO6PSH6C2PXMRI6ADX1WBJ2GS6" localSheetId="57" hidden="1">#REF!</definedName>
    <definedName name="BExO6PSH6C2PXMRI6ADX1WBJ2GS6" hidden="1">#REF!</definedName>
    <definedName name="BExO6V18Q4V1CDARE5050ZAYZ5KC" localSheetId="4" hidden="1">#REF!</definedName>
    <definedName name="BExO6V18Q4V1CDARE5050ZAYZ5KC" localSheetId="56" hidden="1">#REF!</definedName>
    <definedName name="BExO6V18Q4V1CDARE5050ZAYZ5KC" localSheetId="57" hidden="1">#REF!</definedName>
    <definedName name="BExO6V18Q4V1CDARE5050ZAYZ5KC" hidden="1">#REF!</definedName>
    <definedName name="BExO70KY28LT35IQ8RPGMABUGSV9" localSheetId="4" hidden="1">#REF!</definedName>
    <definedName name="BExO70KY28LT35IQ8RPGMABUGSV9" localSheetId="56" hidden="1">#REF!</definedName>
    <definedName name="BExO70KY28LT35IQ8RPGMABUGSV9" localSheetId="57" hidden="1">#REF!</definedName>
    <definedName name="BExO70KY28LT35IQ8RPGMABUGSV9" hidden="1">#REF!</definedName>
    <definedName name="BExO75DLRTCVLW7NGH5DQF7ANL2Z" localSheetId="4" hidden="1">#REF!</definedName>
    <definedName name="BExO75DLRTCVLW7NGH5DQF7ANL2Z" localSheetId="56" hidden="1">#REF!</definedName>
    <definedName name="BExO75DLRTCVLW7NGH5DQF7ANL2Z" localSheetId="57" hidden="1">#REF!</definedName>
    <definedName name="BExO75DLRTCVLW7NGH5DQF7ANL2Z" hidden="1">#REF!</definedName>
    <definedName name="BExO7CPTQULRABHBEB5KUGMSNLJH" localSheetId="4" hidden="1">#REF!</definedName>
    <definedName name="BExO7CPTQULRABHBEB5KUGMSNLJH" localSheetId="56" hidden="1">#REF!</definedName>
    <definedName name="BExO7CPTQULRABHBEB5KUGMSNLJH" localSheetId="57" hidden="1">#REF!</definedName>
    <definedName name="BExO7CPTQULRABHBEB5KUGMSNLJH" hidden="1">#REF!</definedName>
    <definedName name="BExO7REIGBMM2S0EV6BXKD9QE5EL" localSheetId="4" hidden="1">#REF!</definedName>
    <definedName name="BExO7REIGBMM2S0EV6BXKD9QE5EL" localSheetId="56" hidden="1">#REF!</definedName>
    <definedName name="BExO7REIGBMM2S0EV6BXKD9QE5EL" localSheetId="57" hidden="1">#REF!</definedName>
    <definedName name="BExO7REIGBMM2S0EV6BXKD9QE5EL" hidden="1">#REF!</definedName>
    <definedName name="BExO86U3ZG8NRVC38D7AMP24L9RK" localSheetId="4" hidden="1">#REF!</definedName>
    <definedName name="BExO86U3ZG8NRVC38D7AMP24L9RK" localSheetId="56" hidden="1">#REF!</definedName>
    <definedName name="BExO86U3ZG8NRVC38D7AMP24L9RK" localSheetId="57" hidden="1">#REF!</definedName>
    <definedName name="BExO86U3ZG8NRVC38D7AMP24L9RK" hidden="1">#REF!</definedName>
    <definedName name="BExO87FPAMP5E8757D8PCAPM0QJG" localSheetId="4" hidden="1">#REF!</definedName>
    <definedName name="BExO87FPAMP5E8757D8PCAPM0QJG" localSheetId="56" hidden="1">#REF!</definedName>
    <definedName name="BExO87FPAMP5E8757D8PCAPM0QJG" localSheetId="57" hidden="1">#REF!</definedName>
    <definedName name="BExO87FPAMP5E8757D8PCAPM0QJG" hidden="1">#REF!</definedName>
    <definedName name="BExO8C30E1JPMAQ57E1Y1MJZLCAK" localSheetId="4" hidden="1">#REF!</definedName>
    <definedName name="BExO8C30E1JPMAQ57E1Y1MJZLCAK" localSheetId="56" hidden="1">#REF!</definedName>
    <definedName name="BExO8C30E1JPMAQ57E1Y1MJZLCAK" localSheetId="57" hidden="1">#REF!</definedName>
    <definedName name="BExO8C30E1JPMAQ57E1Y1MJZLCAK" hidden="1">#REF!</definedName>
    <definedName name="BExO8IOEVC46J66OO3WG1JFFBYXU" localSheetId="4" hidden="1">#REF!</definedName>
    <definedName name="BExO8IOEVC46J66OO3WG1JFFBYXU" localSheetId="56" hidden="1">#REF!</definedName>
    <definedName name="BExO8IOEVC46J66OO3WG1JFFBYXU" localSheetId="57" hidden="1">#REF!</definedName>
    <definedName name="BExO8IOEVC46J66OO3WG1JFFBYXU" hidden="1">#REF!</definedName>
    <definedName name="BExO8YERFHFIZ5RQCR0ICPGE3CL1" localSheetId="4" hidden="1">#REF!</definedName>
    <definedName name="BExO8YERFHFIZ5RQCR0ICPGE3CL1" localSheetId="56" hidden="1">#REF!</definedName>
    <definedName name="BExO8YERFHFIZ5RQCR0ICPGE3CL1" localSheetId="57" hidden="1">#REF!</definedName>
    <definedName name="BExO8YERFHFIZ5RQCR0ICPGE3CL1" hidden="1">#REF!</definedName>
    <definedName name="BExO90I9U73Z1K72YXBW1YFO5IHY" localSheetId="4" hidden="1">#REF!</definedName>
    <definedName name="BExO90I9U73Z1K72YXBW1YFO5IHY" localSheetId="56" hidden="1">#REF!</definedName>
    <definedName name="BExO90I9U73Z1K72YXBW1YFO5IHY" localSheetId="57" hidden="1">#REF!</definedName>
    <definedName name="BExO90I9U73Z1K72YXBW1YFO5IHY" hidden="1">#REF!</definedName>
    <definedName name="BExO9DE7RBBC0YJ48FDN4GF6HQ2Z" localSheetId="4" hidden="1">#REF!</definedName>
    <definedName name="BExO9DE7RBBC0YJ48FDN4GF6HQ2Z" localSheetId="56" hidden="1">#REF!</definedName>
    <definedName name="BExO9DE7RBBC0YJ48FDN4GF6HQ2Z" localSheetId="57" hidden="1">#REF!</definedName>
    <definedName name="BExO9DE7RBBC0YJ48FDN4GF6HQ2Z" hidden="1">#REF!</definedName>
    <definedName name="BExO9PTXNQKMJV83U9P47OMPXMB8" localSheetId="4" hidden="1">#REF!</definedName>
    <definedName name="BExO9PTXNQKMJV83U9P47OMPXMB8" localSheetId="56" hidden="1">#REF!</definedName>
    <definedName name="BExO9PTXNQKMJV83U9P47OMPXMB8" localSheetId="57" hidden="1">#REF!</definedName>
    <definedName name="BExO9PTXNQKMJV83U9P47OMPXMB8" hidden="1">#REF!</definedName>
    <definedName name="BExO9PZEYXJQZ5LN9DZ2BZ5M8GRM" localSheetId="4" hidden="1">#REF!</definedName>
    <definedName name="BExO9PZEYXJQZ5LN9DZ2BZ5M8GRM" localSheetId="56" hidden="1">#REF!</definedName>
    <definedName name="BExO9PZEYXJQZ5LN9DZ2BZ5M8GRM" localSheetId="57" hidden="1">#REF!</definedName>
    <definedName name="BExO9PZEYXJQZ5LN9DZ2BZ5M8GRM" hidden="1">#REF!</definedName>
    <definedName name="BExO9UH8APYD6ZFVOW70WNNPPFLS" localSheetId="4" hidden="1">#REF!</definedName>
    <definedName name="BExO9UH8APYD6ZFVOW70WNNPPFLS" localSheetId="56" hidden="1">#REF!</definedName>
    <definedName name="BExO9UH8APYD6ZFVOW70WNNPPFLS" localSheetId="57" hidden="1">#REF!</definedName>
    <definedName name="BExO9UH8APYD6ZFVOW70WNNPPFLS" hidden="1">#REF!</definedName>
    <definedName name="BExO9VDMA0UFXUANX3H1VU2K0Q8D" localSheetId="4" hidden="1">#REF!</definedName>
    <definedName name="BExO9VDMA0UFXUANX3H1VU2K0Q8D" localSheetId="56" hidden="1">#REF!</definedName>
    <definedName name="BExO9VDMA0UFXUANX3H1VU2K0Q8D" localSheetId="57" hidden="1">#REF!</definedName>
    <definedName name="BExO9VDMA0UFXUANX3H1VU2K0Q8D" hidden="1">#REF!</definedName>
    <definedName name="BExOA3RQK1H4G0OANBUWP0CL5F4H" localSheetId="4" hidden="1">#REF!</definedName>
    <definedName name="BExOA3RQK1H4G0OANBUWP0CL5F4H" localSheetId="56" hidden="1">#REF!</definedName>
    <definedName name="BExOA3RQK1H4G0OANBUWP0CL5F4H" localSheetId="57" hidden="1">#REF!</definedName>
    <definedName name="BExOA3RQK1H4G0OANBUWP0CL5F4H" hidden="1">#REF!</definedName>
    <definedName name="BExOA60L3UJZQH4ZS6J4646XQ7CO" localSheetId="4" hidden="1">#REF!</definedName>
    <definedName name="BExOA60L3UJZQH4ZS6J4646XQ7CO" localSheetId="56" hidden="1">#REF!</definedName>
    <definedName name="BExOA60L3UJZQH4ZS6J4646XQ7CO" localSheetId="57" hidden="1">#REF!</definedName>
    <definedName name="BExOA60L3UJZQH4ZS6J4646XQ7CO" hidden="1">#REF!</definedName>
    <definedName name="BExOAAT6PW3LU9DBUK7UM8D2YAMA" localSheetId="4" hidden="1">#REF!</definedName>
    <definedName name="BExOAAT6PW3LU9DBUK7UM8D2YAMA" localSheetId="56" hidden="1">#REF!</definedName>
    <definedName name="BExOAAT6PW3LU9DBUK7UM8D2YAMA" localSheetId="57" hidden="1">#REF!</definedName>
    <definedName name="BExOAAT6PW3LU9DBUK7UM8D2YAMA" hidden="1">#REF!</definedName>
    <definedName name="BExOADD0A64289OMG1X6P10V8P54" localSheetId="4" hidden="1">#REF!</definedName>
    <definedName name="BExOADD0A64289OMG1X6P10V8P54" localSheetId="56" hidden="1">#REF!</definedName>
    <definedName name="BExOADD0A64289OMG1X6P10V8P54" localSheetId="57" hidden="1">#REF!</definedName>
    <definedName name="BExOADD0A64289OMG1X6P10V8P54" hidden="1">#REF!</definedName>
    <definedName name="BExOADNT66RSM5I7STT2GGLX5BUI" localSheetId="4" hidden="1">#REF!</definedName>
    <definedName name="BExOADNT66RSM5I7STT2GGLX5BUI" localSheetId="56" hidden="1">#REF!</definedName>
    <definedName name="BExOADNT66RSM5I7STT2GGLX5BUI" localSheetId="57" hidden="1">#REF!</definedName>
    <definedName name="BExOADNT66RSM5I7STT2GGLX5BUI" hidden="1">#REF!</definedName>
    <definedName name="BExOAKEIE06YAF9DYK9LA6ZG7XDG" localSheetId="4" hidden="1">#REF!</definedName>
    <definedName name="BExOAKEIE06YAF9DYK9LA6ZG7XDG" localSheetId="56" hidden="1">#REF!</definedName>
    <definedName name="BExOAKEIE06YAF9DYK9LA6ZG7XDG" localSheetId="57" hidden="1">#REF!</definedName>
    <definedName name="BExOAKEIE06YAF9DYK9LA6ZG7XDG" hidden="1">#REF!</definedName>
    <definedName name="BExOB8Z7XEF2XXXJYX0R58CY4GZ1" localSheetId="4" hidden="1">#REF!</definedName>
    <definedName name="BExOB8Z7XEF2XXXJYX0R58CY4GZ1" localSheetId="56" hidden="1">#REF!</definedName>
    <definedName name="BExOB8Z7XEF2XXXJYX0R58CY4GZ1" localSheetId="57" hidden="1">#REF!</definedName>
    <definedName name="BExOB8Z7XEF2XXXJYX0R58CY4GZ1" hidden="1">#REF!</definedName>
    <definedName name="BExOBB2S0HXCO8ZTUKT73BQP32F7" localSheetId="4" hidden="1">#REF!</definedName>
    <definedName name="BExOBB2S0HXCO8ZTUKT73BQP32F7" localSheetId="56" hidden="1">#REF!</definedName>
    <definedName name="BExOBB2S0HXCO8ZTUKT73BQP32F7" localSheetId="57" hidden="1">#REF!</definedName>
    <definedName name="BExOBB2S0HXCO8ZTUKT73BQP32F7" hidden="1">#REF!</definedName>
    <definedName name="BExOBGMAAFOT6CVTPJGAWIOWY8RI" localSheetId="4" hidden="1">#REF!</definedName>
    <definedName name="BExOBGMAAFOT6CVTPJGAWIOWY8RI" localSheetId="56" hidden="1">#REF!</definedName>
    <definedName name="BExOBGMAAFOT6CVTPJGAWIOWY8RI" localSheetId="57" hidden="1">#REF!</definedName>
    <definedName name="BExOBGMAAFOT6CVTPJGAWIOWY8RI" hidden="1">#REF!</definedName>
    <definedName name="BExOBIKIDRV3W34R8YUZ7GRO5FBL" localSheetId="4" hidden="1">#REF!</definedName>
    <definedName name="BExOBIKIDRV3W34R8YUZ7GRO5FBL" localSheetId="56" hidden="1">#REF!</definedName>
    <definedName name="BExOBIKIDRV3W34R8YUZ7GRO5FBL" localSheetId="57" hidden="1">#REF!</definedName>
    <definedName name="BExOBIKIDRV3W34R8YUZ7GRO5FBL" hidden="1">#REF!</definedName>
    <definedName name="BExOBK2GUT5ZRJ84WPBIJ5IYIAM3" localSheetId="4" hidden="1">#REF!</definedName>
    <definedName name="BExOBK2GUT5ZRJ84WPBIJ5IYIAM3" localSheetId="56" hidden="1">#REF!</definedName>
    <definedName name="BExOBK2GUT5ZRJ84WPBIJ5IYIAM3" localSheetId="57" hidden="1">#REF!</definedName>
    <definedName name="BExOBK2GUT5ZRJ84WPBIJ5IYIAM3" hidden="1">#REF!</definedName>
    <definedName name="BExOBU3UCLO9MZ9QWZRZDUZDLGL5" localSheetId="4" hidden="1">#REF!</definedName>
    <definedName name="BExOBU3UCLO9MZ9QWZRZDUZDLGL5" localSheetId="56" hidden="1">#REF!</definedName>
    <definedName name="BExOBU3UCLO9MZ9QWZRZDUZDLGL5" localSheetId="57" hidden="1">#REF!</definedName>
    <definedName name="BExOBU3UCLO9MZ9QWZRZDUZDLGL5" hidden="1">#REF!</definedName>
    <definedName name="BExOBYG6NV6HM8KOET4L5Z6ABUA4" localSheetId="4" hidden="1">#REF!</definedName>
    <definedName name="BExOBYG6NV6HM8KOET4L5Z6ABUA4" localSheetId="56" hidden="1">#REF!</definedName>
    <definedName name="BExOBYG6NV6HM8KOET4L5Z6ABUA4" localSheetId="57" hidden="1">#REF!</definedName>
    <definedName name="BExOBYG6NV6HM8KOET4L5Z6ABUA4" hidden="1">#REF!</definedName>
    <definedName name="BExOC1LL9XO3PQLC4RA66Y469W0A" localSheetId="4" hidden="1">#REF!</definedName>
    <definedName name="BExOC1LL9XO3PQLC4RA66Y469W0A" localSheetId="56" hidden="1">#REF!</definedName>
    <definedName name="BExOC1LL9XO3PQLC4RA66Y469W0A" localSheetId="57" hidden="1">#REF!</definedName>
    <definedName name="BExOC1LL9XO3PQLC4RA66Y469W0A" hidden="1">#REF!</definedName>
    <definedName name="BExOC274KKH3C8AUICS1BQNORT3E" localSheetId="4" hidden="1">#REF!</definedName>
    <definedName name="BExOC274KKH3C8AUICS1BQNORT3E" localSheetId="56" hidden="1">#REF!</definedName>
    <definedName name="BExOC274KKH3C8AUICS1BQNORT3E" localSheetId="57" hidden="1">#REF!</definedName>
    <definedName name="BExOC274KKH3C8AUICS1BQNORT3E" hidden="1">#REF!</definedName>
    <definedName name="BExOCF33R4R3RKA7QQ3F1EHW2M7E" localSheetId="4" hidden="1">#REF!</definedName>
    <definedName name="BExOCF33R4R3RKA7QQ3F1EHW2M7E" localSheetId="56" hidden="1">#REF!</definedName>
    <definedName name="BExOCF33R4R3RKA7QQ3F1EHW2M7E" localSheetId="57" hidden="1">#REF!</definedName>
    <definedName name="BExOCF33R4R3RKA7QQ3F1EHW2M7E" hidden="1">#REF!</definedName>
    <definedName name="BExOCLZ97Y9ASRE78XCMV1KBU586" localSheetId="4" hidden="1">#REF!</definedName>
    <definedName name="BExOCLZ97Y9ASRE78XCMV1KBU586" localSheetId="56" hidden="1">#REF!</definedName>
    <definedName name="BExOCLZ97Y9ASRE78XCMV1KBU586" localSheetId="57" hidden="1">#REF!</definedName>
    <definedName name="BExOCLZ97Y9ASRE78XCMV1KBU586" hidden="1">#REF!</definedName>
    <definedName name="BExOCMKUDDAKRRDZC4WTNMXDYI0O" localSheetId="4" hidden="1">#REF!</definedName>
    <definedName name="BExOCMKUDDAKRRDZC4WTNMXDYI0O" localSheetId="56" hidden="1">#REF!</definedName>
    <definedName name="BExOCMKUDDAKRRDZC4WTNMXDYI0O" localSheetId="57" hidden="1">#REF!</definedName>
    <definedName name="BExOCMKUDDAKRRDZC4WTNMXDYI0O" hidden="1">#REF!</definedName>
    <definedName name="BExOCRO30D4MNVBF43EA0J04BNKS" localSheetId="4" hidden="1">#REF!</definedName>
    <definedName name="BExOCRO30D4MNVBF43EA0J04BNKS" localSheetId="56" hidden="1">#REF!</definedName>
    <definedName name="BExOCRO30D4MNVBF43EA0J04BNKS" localSheetId="57" hidden="1">#REF!</definedName>
    <definedName name="BExOCRO30D4MNVBF43EA0J04BNKS" hidden="1">#REF!</definedName>
    <definedName name="BExOD026ZXD6DFEN6KVKVCAACDBG" localSheetId="4" hidden="1">#REF!</definedName>
    <definedName name="BExOD026ZXD6DFEN6KVKVCAACDBG" localSheetId="56" hidden="1">#REF!</definedName>
    <definedName name="BExOD026ZXD6DFEN6KVKVCAACDBG" localSheetId="57" hidden="1">#REF!</definedName>
    <definedName name="BExOD026ZXD6DFEN6KVKVCAACDBG" hidden="1">#REF!</definedName>
    <definedName name="BExOD1PNCN4L6B0EAG56H28IFPC0" localSheetId="4" hidden="1">#REF!</definedName>
    <definedName name="BExOD1PNCN4L6B0EAG56H28IFPC0" localSheetId="56" hidden="1">#REF!</definedName>
    <definedName name="BExOD1PNCN4L6B0EAG56H28IFPC0" localSheetId="57" hidden="1">#REF!</definedName>
    <definedName name="BExOD1PNCN4L6B0EAG56H28IFPC0" hidden="1">#REF!</definedName>
    <definedName name="BExOD2M1546Z8L81TVHMFLAUQ7ZU" localSheetId="4" hidden="1">#REF!</definedName>
    <definedName name="BExOD2M1546Z8L81TVHMFLAUQ7ZU" localSheetId="56" hidden="1">#REF!</definedName>
    <definedName name="BExOD2M1546Z8L81TVHMFLAUQ7ZU" localSheetId="57" hidden="1">#REF!</definedName>
    <definedName name="BExOD2M1546Z8L81TVHMFLAUQ7ZU" hidden="1">#REF!</definedName>
    <definedName name="BExOD62536IULJW6OBBE2DUO7JYD" localSheetId="4" hidden="1">#REF!</definedName>
    <definedName name="BExOD62536IULJW6OBBE2DUO7JYD" localSheetId="56" hidden="1">#REF!</definedName>
    <definedName name="BExOD62536IULJW6OBBE2DUO7JYD" localSheetId="57" hidden="1">#REF!</definedName>
    <definedName name="BExOD62536IULJW6OBBE2DUO7JYD" hidden="1">#REF!</definedName>
    <definedName name="BExOD8WM7TTK53XFBGCMXMT8NJYC" localSheetId="4" hidden="1">#REF!</definedName>
    <definedName name="BExOD8WM7TTK53XFBGCMXMT8NJYC" localSheetId="56" hidden="1">#REF!</definedName>
    <definedName name="BExOD8WM7TTK53XFBGCMXMT8NJYC" localSheetId="57" hidden="1">#REF!</definedName>
    <definedName name="BExOD8WM7TTK53XFBGCMXMT8NJYC" hidden="1">#REF!</definedName>
    <definedName name="BExODB5FFML5Z1D34LL1GOOD1C2Y" localSheetId="4" hidden="1">#REF!</definedName>
    <definedName name="BExODB5FFML5Z1D34LL1GOOD1C2Y" localSheetId="56" hidden="1">#REF!</definedName>
    <definedName name="BExODB5FFML5Z1D34LL1GOOD1C2Y" localSheetId="57" hidden="1">#REF!</definedName>
    <definedName name="BExODB5FFML5Z1D34LL1GOOD1C2Y" hidden="1">#REF!</definedName>
    <definedName name="BExODCNJ66FQH8D6Y50SIACBIN3J" localSheetId="4" hidden="1">#REF!</definedName>
    <definedName name="BExODCNJ66FQH8D6Y50SIACBIN3J" localSheetId="56" hidden="1">#REF!</definedName>
    <definedName name="BExODCNJ66FQH8D6Y50SIACBIN3J" localSheetId="57" hidden="1">#REF!</definedName>
    <definedName name="BExODCNJ66FQH8D6Y50SIACBIN3J" hidden="1">#REF!</definedName>
    <definedName name="BExODEGARZBQUT05DHYZJCNEFECF" localSheetId="4" hidden="1">#REF!</definedName>
    <definedName name="BExODEGARZBQUT05DHYZJCNEFECF" localSheetId="56" hidden="1">#REF!</definedName>
    <definedName name="BExODEGARZBQUT05DHYZJCNEFECF" localSheetId="57" hidden="1">#REF!</definedName>
    <definedName name="BExODEGARZBQUT05DHYZJCNEFECF" hidden="1">#REF!</definedName>
    <definedName name="BExODJE8QSQYZM86AXQX494QG6WH" localSheetId="4" hidden="1">#REF!</definedName>
    <definedName name="BExODJE8QSQYZM86AXQX494QG6WH" localSheetId="56" hidden="1">#REF!</definedName>
    <definedName name="BExODJE8QSQYZM86AXQX494QG6WH" localSheetId="57" hidden="1">#REF!</definedName>
    <definedName name="BExODJE8QSQYZM86AXQX494QG6WH" hidden="1">#REF!</definedName>
    <definedName name="BExODLHR8XCIA7GPINMOWP92WW6X" localSheetId="4" hidden="1">#REF!</definedName>
    <definedName name="BExODLHR8XCIA7GPINMOWP92WW6X" localSheetId="56" hidden="1">#REF!</definedName>
    <definedName name="BExODLHR8XCIA7GPINMOWP92WW6X" localSheetId="57" hidden="1">#REF!</definedName>
    <definedName name="BExODLHR8XCIA7GPINMOWP92WW6X" hidden="1">#REF!</definedName>
    <definedName name="BExODLN76TYRU4VGN74WQSAEYGX4" localSheetId="4" hidden="1">#REF!</definedName>
    <definedName name="BExODLN76TYRU4VGN74WQSAEYGX4" localSheetId="56" hidden="1">#REF!</definedName>
    <definedName name="BExODLN76TYRU4VGN74WQSAEYGX4" localSheetId="57" hidden="1">#REF!</definedName>
    <definedName name="BExODLN76TYRU4VGN74WQSAEYGX4" hidden="1">#REF!</definedName>
    <definedName name="BExODNFSI7FX62VKCQBB60B9RT03" localSheetId="4" hidden="1">#REF!</definedName>
    <definedName name="BExODNFSI7FX62VKCQBB60B9RT03" localSheetId="28" hidden="1">#REF!</definedName>
    <definedName name="BExODNFSI7FX62VKCQBB60B9RT03" localSheetId="56" hidden="1">#REF!</definedName>
    <definedName name="BExODNFSI7FX62VKCQBB60B9RT03" localSheetId="57" hidden="1">#REF!</definedName>
    <definedName name="BExODNFSI7FX62VKCQBB60B9RT03" hidden="1">#REF!</definedName>
    <definedName name="BExODUS94SY7ORP0NP6FGMOZILMN" localSheetId="4" hidden="1">#REF!</definedName>
    <definedName name="BExODUS94SY7ORP0NP6FGMOZILMN" localSheetId="56" hidden="1">#REF!</definedName>
    <definedName name="BExODUS94SY7ORP0NP6FGMOZILMN" localSheetId="57" hidden="1">#REF!</definedName>
    <definedName name="BExODUS94SY7ORP0NP6FGMOZILMN" hidden="1">#REF!</definedName>
    <definedName name="BExODVZEG7YD4YL6BH2D5XC4238G" localSheetId="4" hidden="1">#REF!</definedName>
    <definedName name="BExODVZEG7YD4YL6BH2D5XC4238G" localSheetId="56" hidden="1">#REF!</definedName>
    <definedName name="BExODVZEG7YD4YL6BH2D5XC4238G" localSheetId="57" hidden="1">#REF!</definedName>
    <definedName name="BExODVZEG7YD4YL6BH2D5XC4238G" hidden="1">#REF!</definedName>
    <definedName name="BExOEDTAQVKQ809MVO60LDUIHEZA" localSheetId="4" hidden="1">#REF!</definedName>
    <definedName name="BExOEDTAQVKQ809MVO60LDUIHEZA" localSheetId="56" hidden="1">#REF!</definedName>
    <definedName name="BExOEDTAQVKQ809MVO60LDUIHEZA" localSheetId="57" hidden="1">#REF!</definedName>
    <definedName name="BExOEDTAQVKQ809MVO60LDUIHEZA" hidden="1">#REF!</definedName>
    <definedName name="BExOEF0H1PPEQ36QUHI5IC25K4IR" localSheetId="4" hidden="1">#REF!</definedName>
    <definedName name="BExOEF0H1PPEQ36QUHI5IC25K4IR" localSheetId="56" hidden="1">#REF!</definedName>
    <definedName name="BExOEF0H1PPEQ36QUHI5IC25K4IR" localSheetId="57" hidden="1">#REF!</definedName>
    <definedName name="BExOEF0H1PPEQ36QUHI5IC25K4IR" hidden="1">#REF!</definedName>
    <definedName name="BExOEIWQ6NF3WCBHWNLG5MP3U5TW" localSheetId="4" hidden="1">#REF!</definedName>
    <definedName name="BExOEIWQ6NF3WCBHWNLG5MP3U5TW" localSheetId="56" hidden="1">#REF!</definedName>
    <definedName name="BExOEIWQ6NF3WCBHWNLG5MP3U5TW" localSheetId="57" hidden="1">#REF!</definedName>
    <definedName name="BExOEIWQ6NF3WCBHWNLG5MP3U5TW" hidden="1">#REF!</definedName>
    <definedName name="BExOELRANGUYRVET6GYJNKEIATXG" localSheetId="4" hidden="1">#REF!</definedName>
    <definedName name="BExOELRANGUYRVET6GYJNKEIATXG" localSheetId="56" hidden="1">#REF!</definedName>
    <definedName name="BExOELRANGUYRVET6GYJNKEIATXG" localSheetId="57" hidden="1">#REF!</definedName>
    <definedName name="BExOELRANGUYRVET6GYJNKEIATXG" hidden="1">#REF!</definedName>
    <definedName name="BExOEPSVQVTGQOKU9T5PLVS9H5TK" localSheetId="4" hidden="1">#REF!</definedName>
    <definedName name="BExOEPSVQVTGQOKU9T5PLVS9H5TK" localSheetId="56" hidden="1">#REF!</definedName>
    <definedName name="BExOEPSVQVTGQOKU9T5PLVS9H5TK" localSheetId="57" hidden="1">#REF!</definedName>
    <definedName name="BExOEPSVQVTGQOKU9T5PLVS9H5TK" hidden="1">#REF!</definedName>
    <definedName name="BExOERLLC527S2ZCZYK1QTAS2CMT" localSheetId="4" hidden="1">#REF!</definedName>
    <definedName name="BExOERLLC527S2ZCZYK1QTAS2CMT" localSheetId="56" hidden="1">#REF!</definedName>
    <definedName name="BExOERLLC527S2ZCZYK1QTAS2CMT" localSheetId="57" hidden="1">#REF!</definedName>
    <definedName name="BExOERLLC527S2ZCZYK1QTAS2CMT" hidden="1">#REF!</definedName>
    <definedName name="BExOERWDLBSF8OVX80TCWL1JWG47" localSheetId="4" hidden="1">#REF!</definedName>
    <definedName name="BExOERWDLBSF8OVX80TCWL1JWG47" localSheetId="56" hidden="1">#REF!</definedName>
    <definedName name="BExOERWDLBSF8OVX80TCWL1JWG47" localSheetId="57" hidden="1">#REF!</definedName>
    <definedName name="BExOERWDLBSF8OVX80TCWL1JWG47" hidden="1">#REF!</definedName>
    <definedName name="BExOF7HHTKTT7WZKASLBISGOG0WS" localSheetId="4" hidden="1">#REF!</definedName>
    <definedName name="BExOF7HHTKTT7WZKASLBISGOG0WS" localSheetId="56" hidden="1">#REF!</definedName>
    <definedName name="BExOF7HHTKTT7WZKASLBISGOG0WS" localSheetId="57" hidden="1">#REF!</definedName>
    <definedName name="BExOF7HHTKTT7WZKASLBISGOG0WS" hidden="1">#REF!</definedName>
    <definedName name="BExOFD6HBIDFASJQEF9L9K7P616D" localSheetId="4" hidden="1">#REF!</definedName>
    <definedName name="BExOFD6HBIDFASJQEF9L9K7P616D" localSheetId="56" hidden="1">#REF!</definedName>
    <definedName name="BExOFD6HBIDFASJQEF9L9K7P616D" localSheetId="57" hidden="1">#REF!</definedName>
    <definedName name="BExOFD6HBIDFASJQEF9L9K7P616D" hidden="1">#REF!</definedName>
    <definedName name="BExOFOKHJJH4DJ3DFR4FXOQIPO62" localSheetId="4" hidden="1">#REF!</definedName>
    <definedName name="BExOFOKHJJH4DJ3DFR4FXOQIPO62" localSheetId="56" hidden="1">#REF!</definedName>
    <definedName name="BExOFOKHJJH4DJ3DFR4FXOQIPO62" localSheetId="57" hidden="1">#REF!</definedName>
    <definedName name="BExOFOKHJJH4DJ3DFR4FXOQIPO62" hidden="1">#REF!</definedName>
    <definedName name="BExOFXPHF9CL4FE7HCMZ1I8EVVOU" localSheetId="4" hidden="1">#REF!</definedName>
    <definedName name="BExOFXPHF9CL4FE7HCMZ1I8EVVOU" localSheetId="56" hidden="1">#REF!</definedName>
    <definedName name="BExOFXPHF9CL4FE7HCMZ1I8EVVOU" localSheetId="57" hidden="1">#REF!</definedName>
    <definedName name="BExOFXPHF9CL4FE7HCMZ1I8EVVOU" hidden="1">#REF!</definedName>
    <definedName name="BExOFZ7F32CC2MBA1U3S9ZJQMJ75" localSheetId="4" hidden="1">#REF!</definedName>
    <definedName name="BExOFZ7F32CC2MBA1U3S9ZJQMJ75" localSheetId="56" hidden="1">#REF!</definedName>
    <definedName name="BExOFZ7F32CC2MBA1U3S9ZJQMJ75" localSheetId="57" hidden="1">#REF!</definedName>
    <definedName name="BExOFZ7F32CC2MBA1U3S9ZJQMJ75" hidden="1">#REF!</definedName>
    <definedName name="BExOG21UO0TN6AASJ9U795BITLHO" localSheetId="4" hidden="1">#REF!</definedName>
    <definedName name="BExOG21UO0TN6AASJ9U795BITLHO" localSheetId="56" hidden="1">#REF!</definedName>
    <definedName name="BExOG21UO0TN6AASJ9U795BITLHO" localSheetId="57" hidden="1">#REF!</definedName>
    <definedName name="BExOG21UO0TN6AASJ9U795BITLHO" hidden="1">#REF!</definedName>
    <definedName name="BExOG63M9Z3EZO5SZIBFJDGTS0VX" localSheetId="4" hidden="1">#REF!</definedName>
    <definedName name="BExOG63M9Z3EZO5SZIBFJDGTS0VX" localSheetId="56" hidden="1">#REF!</definedName>
    <definedName name="BExOG63M9Z3EZO5SZIBFJDGTS0VX" localSheetId="57" hidden="1">#REF!</definedName>
    <definedName name="BExOG63M9Z3EZO5SZIBFJDGTS0VX" hidden="1">#REF!</definedName>
    <definedName name="BExOG8743KBOZK63D1H0788CIDHX" localSheetId="4" hidden="1">#REF!</definedName>
    <definedName name="BExOG8743KBOZK63D1H0788CIDHX" localSheetId="56" hidden="1">#REF!</definedName>
    <definedName name="BExOG8743KBOZK63D1H0788CIDHX" localSheetId="57" hidden="1">#REF!</definedName>
    <definedName name="BExOG8743KBOZK63D1H0788CIDHX" hidden="1">#REF!</definedName>
    <definedName name="BExOG9ZV3LPT8VWHWERUUT9W3XML" localSheetId="4" hidden="1">#REF!</definedName>
    <definedName name="BExOG9ZV3LPT8VWHWERUUT9W3XML" localSheetId="56" hidden="1">#REF!</definedName>
    <definedName name="BExOG9ZV3LPT8VWHWERUUT9W3XML" localSheetId="57" hidden="1">#REF!</definedName>
    <definedName name="BExOG9ZV3LPT8VWHWERUUT9W3XML" hidden="1">#REF!</definedName>
    <definedName name="BExOGCE7GQNXQ5LT4GV5JY839ZR4" localSheetId="4" hidden="1">#REF!</definedName>
    <definedName name="BExOGCE7GQNXQ5LT4GV5JY839ZR4" localSheetId="56" hidden="1">#REF!</definedName>
    <definedName name="BExOGCE7GQNXQ5LT4GV5JY839ZR4" localSheetId="57" hidden="1">#REF!</definedName>
    <definedName name="BExOGCE7GQNXQ5LT4GV5JY839ZR4" hidden="1">#REF!</definedName>
    <definedName name="BExOGGAGASO0JDM3KPP3LR2D3NVR" localSheetId="4" hidden="1">#REF!</definedName>
    <definedName name="BExOGGAGASO0JDM3KPP3LR2D3NVR" localSheetId="56" hidden="1">#REF!</definedName>
    <definedName name="BExOGGAGASO0JDM3KPP3LR2D3NVR" localSheetId="57" hidden="1">#REF!</definedName>
    <definedName name="BExOGGAGASO0JDM3KPP3LR2D3NVR" hidden="1">#REF!</definedName>
    <definedName name="BExOGIDYQSG4AO402BQTEB1H6AKH" localSheetId="4" hidden="1">#REF!</definedName>
    <definedName name="BExOGIDYQSG4AO402BQTEB1H6AKH" localSheetId="56" hidden="1">#REF!</definedName>
    <definedName name="BExOGIDYQSG4AO402BQTEB1H6AKH" localSheetId="57" hidden="1">#REF!</definedName>
    <definedName name="BExOGIDYQSG4AO402BQTEB1H6AKH" hidden="1">#REF!</definedName>
    <definedName name="BExOGO89XDW1JBDURVO5UFABILIP" localSheetId="4" hidden="1">#REF!</definedName>
    <definedName name="BExOGO89XDW1JBDURVO5UFABILIP" localSheetId="56" hidden="1">#REF!</definedName>
    <definedName name="BExOGO89XDW1JBDURVO5UFABILIP" localSheetId="57" hidden="1">#REF!</definedName>
    <definedName name="BExOGO89XDW1JBDURVO5UFABILIP" hidden="1">#REF!</definedName>
    <definedName name="BExOGUZ5JONZXPI8NFNW9NGXPPZL" localSheetId="4" hidden="1">#REF!</definedName>
    <definedName name="BExOGUZ5JONZXPI8NFNW9NGXPPZL" localSheetId="56" hidden="1">#REF!</definedName>
    <definedName name="BExOGUZ5JONZXPI8NFNW9NGXPPZL" localSheetId="57" hidden="1">#REF!</definedName>
    <definedName name="BExOGUZ5JONZXPI8NFNW9NGXPPZL" hidden="1">#REF!</definedName>
    <definedName name="BExOGXTJZ1BNFF6DNWKY5VU0HOV3" localSheetId="4" hidden="1">#REF!</definedName>
    <definedName name="BExOGXTJZ1BNFF6DNWKY5VU0HOV3" localSheetId="56" hidden="1">#REF!</definedName>
    <definedName name="BExOGXTJZ1BNFF6DNWKY5VU0HOV3" localSheetId="57" hidden="1">#REF!</definedName>
    <definedName name="BExOGXTJZ1BNFF6DNWKY5VU0HOV3" hidden="1">#REF!</definedName>
    <definedName name="BExOH2ROAMNJHFIDG639KLE1BD8L" localSheetId="4" hidden="1">#REF!</definedName>
    <definedName name="BExOH2ROAMNJHFIDG639KLE1BD8L" localSheetId="56" hidden="1">#REF!</definedName>
    <definedName name="BExOH2ROAMNJHFIDG639KLE1BD8L" localSheetId="57" hidden="1">#REF!</definedName>
    <definedName name="BExOH2ROAMNJHFIDG639KLE1BD8L" hidden="1">#REF!</definedName>
    <definedName name="BExOH3IJZBGF088V19XZ1BV831V4" localSheetId="4" hidden="1">#REF!</definedName>
    <definedName name="BExOH3IJZBGF088V19XZ1BV831V4" localSheetId="56" hidden="1">#REF!</definedName>
    <definedName name="BExOH3IJZBGF088V19XZ1BV831V4" localSheetId="57" hidden="1">#REF!</definedName>
    <definedName name="BExOH3IJZBGF088V19XZ1BV831V4" hidden="1">#REF!</definedName>
    <definedName name="BExOH6NRWG7KWDZOTGHQV6L2LAV9" localSheetId="4" hidden="1">#REF!</definedName>
    <definedName name="BExOH6NRWG7KWDZOTGHQV6L2LAV9" localSheetId="56" hidden="1">#REF!</definedName>
    <definedName name="BExOH6NRWG7KWDZOTGHQV6L2LAV9" localSheetId="57" hidden="1">#REF!</definedName>
    <definedName name="BExOH6NRWG7KWDZOTGHQV6L2LAV9" hidden="1">#REF!</definedName>
    <definedName name="BExOHEWKL7TST9NSELRRGELM874W" localSheetId="4" hidden="1">#REF!</definedName>
    <definedName name="BExOHEWKL7TST9NSELRRGELM874W" localSheetId="56" hidden="1">#REF!</definedName>
    <definedName name="BExOHEWKL7TST9NSELRRGELM874W" localSheetId="57" hidden="1">#REF!</definedName>
    <definedName name="BExOHEWKL7TST9NSELRRGELM874W" hidden="1">#REF!</definedName>
    <definedName name="BExOHJ94GKHYAIIN1B6LGGNWPHES" localSheetId="4" hidden="1">#REF!</definedName>
    <definedName name="BExOHJ94GKHYAIIN1B6LGGNWPHES" localSheetId="56" hidden="1">#REF!</definedName>
    <definedName name="BExOHJ94GKHYAIIN1B6LGGNWPHES" localSheetId="57" hidden="1">#REF!</definedName>
    <definedName name="BExOHJ94GKHYAIIN1B6LGGNWPHES" hidden="1">#REF!</definedName>
    <definedName name="BExOHLY6UGDLRFLRDD0A0PO214T8" localSheetId="4" hidden="1">#REF!</definedName>
    <definedName name="BExOHLY6UGDLRFLRDD0A0PO214T8" localSheetId="56" hidden="1">#REF!</definedName>
    <definedName name="BExOHLY6UGDLRFLRDD0A0PO214T8" localSheetId="57" hidden="1">#REF!</definedName>
    <definedName name="BExOHLY6UGDLRFLRDD0A0PO214T8" hidden="1">#REF!</definedName>
    <definedName name="BExOHNAOSVYZOJF8IRUGDYGZ64T7" localSheetId="2" hidden="1">YTD #REF!</definedName>
    <definedName name="BExOHNAOSVYZOJF8IRUGDYGZ64T7" localSheetId="4" hidden="1">#N/A</definedName>
    <definedName name="BExOHNAOSVYZOJF8IRUGDYGZ64T7" localSheetId="28" hidden="1">'Attachment Supp - 3'!YTD #REF!</definedName>
    <definedName name="BExOHNAOSVYZOJF8IRUGDYGZ64T7" localSheetId="72" hidden="1">[0]!YTD #REF!</definedName>
    <definedName name="BExOHNAOSVYZOJF8IRUGDYGZ64T7" localSheetId="56" hidden="1">YTD #REF!</definedName>
    <definedName name="BExOHNAOSVYZOJF8IRUGDYGZ64T7" localSheetId="57" hidden="1">YTD #REF!</definedName>
    <definedName name="BExOHNAOSVYZOJF8IRUGDYGZ64T7" localSheetId="78" hidden="1">[0]!YTD #REF!</definedName>
    <definedName name="BExOHNAOSVYZOJF8IRUGDYGZ64T7" localSheetId="82" hidden="1">[0]!YTD #REF!</definedName>
    <definedName name="BExOHNAOSVYZOJF8IRUGDYGZ64T7" localSheetId="86" hidden="1">[0]!YTD #REF!</definedName>
    <definedName name="BExOHNAOSVYZOJF8IRUGDYGZ64T7" localSheetId="59" hidden="1">[0]!YTD #REF!</definedName>
    <definedName name="BExOHNAOSVYZOJF8IRUGDYGZ64T7" localSheetId="90" hidden="1">[0]!YTD #REF!</definedName>
    <definedName name="BExOHNAOSVYZOJF8IRUGDYGZ64T7" localSheetId="63" hidden="1">[0]!YTD #REF!</definedName>
    <definedName name="BExOHNAOSVYZOJF8IRUGDYGZ64T7" localSheetId="91" hidden="1">[0]!YTD #REF!</definedName>
    <definedName name="BExOHNAOSVYZOJF8IRUGDYGZ64T7" localSheetId="67" hidden="1">[0]!YTD #REF!</definedName>
    <definedName name="BExOHNAOSVYZOJF8IRUGDYGZ64T7" localSheetId="71" hidden="1">[0]!YTD #REF!</definedName>
    <definedName name="BExOHNAOSVYZOJF8IRUGDYGZ64T7" hidden="1">[0]!YTD #REF!</definedName>
    <definedName name="BExOHSE3NBO63JTGH6OQF966V024" localSheetId="4" hidden="1">#REF!</definedName>
    <definedName name="BExOHSE3NBO63JTGH6OQF966V024" localSheetId="56" hidden="1">#REF!</definedName>
    <definedName name="BExOHSE3NBO63JTGH6OQF966V024" localSheetId="57" hidden="1">#REF!</definedName>
    <definedName name="BExOHSE3NBO63JTGH6OQF966V024" hidden="1">#REF!</definedName>
    <definedName name="BExOHVE03WF6IS1YED5SFDN409NG" localSheetId="4" hidden="1">#REF!</definedName>
    <definedName name="BExOHVE03WF6IS1YED5SFDN409NG" localSheetId="56" hidden="1">#REF!</definedName>
    <definedName name="BExOHVE03WF6IS1YED5SFDN409NG" localSheetId="57" hidden="1">#REF!</definedName>
    <definedName name="BExOHVE03WF6IS1YED5SFDN409NG" hidden="1">#REF!</definedName>
    <definedName name="BExOHYOP1RTQH5AFSG965DLSQIN0" localSheetId="4" hidden="1">#REF!</definedName>
    <definedName name="BExOHYOP1RTQH5AFSG965DLSQIN0" localSheetId="56" hidden="1">#REF!</definedName>
    <definedName name="BExOHYOP1RTQH5AFSG965DLSQIN0" localSheetId="57" hidden="1">#REF!</definedName>
    <definedName name="BExOHYOP1RTQH5AFSG965DLSQIN0" hidden="1">#REF!</definedName>
    <definedName name="BExOINK8CRHIK0LM40WKWFDUW4D6" localSheetId="4" hidden="1">#REF!</definedName>
    <definedName name="BExOINK8CRHIK0LM40WKWFDUW4D6" localSheetId="56" hidden="1">#REF!</definedName>
    <definedName name="BExOINK8CRHIK0LM40WKWFDUW4D6" localSheetId="57" hidden="1">#REF!</definedName>
    <definedName name="BExOINK8CRHIK0LM40WKWFDUW4D6" hidden="1">#REF!</definedName>
    <definedName name="BExOIS1XTLTDQQ5E7ITAZKF79TG3" localSheetId="4" hidden="1">#REF!</definedName>
    <definedName name="BExOIS1XTLTDQQ5E7ITAZKF79TG3" localSheetId="56" hidden="1">#REF!</definedName>
    <definedName name="BExOIS1XTLTDQQ5E7ITAZKF79TG3" localSheetId="57" hidden="1">#REF!</definedName>
    <definedName name="BExOIS1XTLTDQQ5E7ITAZKF79TG3" hidden="1">#REF!</definedName>
    <definedName name="BExOIUWGJ1XHWI7S9U3OT3HFWN8Y" localSheetId="4" hidden="1">#REF!</definedName>
    <definedName name="BExOIUWGJ1XHWI7S9U3OT3HFWN8Y" localSheetId="56" hidden="1">#REF!</definedName>
    <definedName name="BExOIUWGJ1XHWI7S9U3OT3HFWN8Y" localSheetId="57" hidden="1">#REF!</definedName>
    <definedName name="BExOIUWGJ1XHWI7S9U3OT3HFWN8Y" hidden="1">#REF!</definedName>
    <definedName name="BExOIV1Y5ZDQICW98V6X9E4EN6RU" localSheetId="4" hidden="1">#REF!</definedName>
    <definedName name="BExOIV1Y5ZDQICW98V6X9E4EN6RU" localSheetId="56" hidden="1">#REF!</definedName>
    <definedName name="BExOIV1Y5ZDQICW98V6X9E4EN6RU" localSheetId="57" hidden="1">#REF!</definedName>
    <definedName name="BExOIV1Y5ZDQICW98V6X9E4EN6RU" hidden="1">#REF!</definedName>
    <definedName name="BExOIXWDDXAYCGA5577OG3ZOSIE7" localSheetId="4" hidden="1">#REF!</definedName>
    <definedName name="BExOIXWDDXAYCGA5577OG3ZOSIE7" localSheetId="28" hidden="1">#REF!</definedName>
    <definedName name="BExOIXWDDXAYCGA5577OG3ZOSIE7" localSheetId="56" hidden="1">#REF!</definedName>
    <definedName name="BExOIXWDDXAYCGA5577OG3ZOSIE7" localSheetId="57" hidden="1">#REF!</definedName>
    <definedName name="BExOIXWDDXAYCGA5577OG3ZOSIE7" hidden="1">#REF!</definedName>
    <definedName name="BExOIZP4NKCK9HXH36WGYT3W2B25" localSheetId="4" hidden="1">#REF!</definedName>
    <definedName name="BExOIZP4NKCK9HXH36WGYT3W2B25" localSheetId="56" hidden="1">#REF!</definedName>
    <definedName name="BExOIZP4NKCK9HXH36WGYT3W2B25" localSheetId="57" hidden="1">#REF!</definedName>
    <definedName name="BExOIZP4NKCK9HXH36WGYT3W2B25" hidden="1">#REF!</definedName>
    <definedName name="BExOJ11PZG5PZOUXE6WXT6LB482N" localSheetId="4" hidden="1">#REF!</definedName>
    <definedName name="BExOJ11PZG5PZOUXE6WXT6LB482N" localSheetId="56" hidden="1">#REF!</definedName>
    <definedName name="BExOJ11PZG5PZOUXE6WXT6LB482N" localSheetId="57" hidden="1">#REF!</definedName>
    <definedName name="BExOJ11PZG5PZOUXE6WXT6LB482N" hidden="1">#REF!</definedName>
    <definedName name="BExOJ4N22JFVQO7KRKJRNEHF4AGF" localSheetId="4" hidden="1">#REF!</definedName>
    <definedName name="BExOJ4N22JFVQO7KRKJRNEHF4AGF" localSheetId="56" hidden="1">#REF!</definedName>
    <definedName name="BExOJ4N22JFVQO7KRKJRNEHF4AGF" localSheetId="57" hidden="1">#REF!</definedName>
    <definedName name="BExOJ4N22JFVQO7KRKJRNEHF4AGF" hidden="1">#REF!</definedName>
    <definedName name="BExOJ88J7GQZF2203PMPHIV94D4Y" localSheetId="2" hidden="1">Non #REF!</definedName>
    <definedName name="BExOJ88J7GQZF2203PMPHIV94D4Y" localSheetId="4" hidden="1">Non #REF!</definedName>
    <definedName name="BExOJ88J7GQZF2203PMPHIV94D4Y" localSheetId="28" hidden="1">Non #REF!</definedName>
    <definedName name="BExOJ88J7GQZF2203PMPHIV94D4Y" localSheetId="72" hidden="1">Non #REF!</definedName>
    <definedName name="BExOJ88J7GQZF2203PMPHIV94D4Y" localSheetId="76" hidden="1">Non #REF!</definedName>
    <definedName name="BExOJ88J7GQZF2203PMPHIV94D4Y" localSheetId="55" hidden="1">Non #REF!</definedName>
    <definedName name="BExOJ88J7GQZF2203PMPHIV94D4Y" localSheetId="56" hidden="1">Non #REF!</definedName>
    <definedName name="BExOJ88J7GQZF2203PMPHIV94D4Y" localSheetId="57" hidden="1">Non #REF!</definedName>
    <definedName name="BExOJ88J7GQZF2203PMPHIV94D4Y" localSheetId="78" hidden="1">Non #REF!</definedName>
    <definedName name="BExOJ88J7GQZF2203PMPHIV94D4Y" localSheetId="82" hidden="1">Non #REF!</definedName>
    <definedName name="BExOJ88J7GQZF2203PMPHIV94D4Y" localSheetId="86" hidden="1">Non #REF!</definedName>
    <definedName name="BExOJ88J7GQZF2203PMPHIV94D4Y" localSheetId="59" hidden="1">Non #REF!</definedName>
    <definedName name="BExOJ88J7GQZF2203PMPHIV94D4Y" localSheetId="90" hidden="1">Non #REF!</definedName>
    <definedName name="BExOJ88J7GQZF2203PMPHIV94D4Y" localSheetId="63" hidden="1">Non #REF!</definedName>
    <definedName name="BExOJ88J7GQZF2203PMPHIV94D4Y" localSheetId="91" hidden="1">Non #REF!</definedName>
    <definedName name="BExOJ88J7GQZF2203PMPHIV94D4Y" localSheetId="67" hidden="1">Non #REF!</definedName>
    <definedName name="BExOJ88J7GQZF2203PMPHIV94D4Y" localSheetId="71" hidden="1">Non #REF!</definedName>
    <definedName name="BExOJ88J7GQZF2203PMPHIV94D4Y" localSheetId="74" hidden="1">Non #REF!</definedName>
    <definedName name="BExOJ88J7GQZF2203PMPHIV94D4Y" localSheetId="53" hidden="1">Non #REF!</definedName>
    <definedName name="BExOJ88J7GQZF2203PMPHIV94D4Y" hidden="1">Non #REF!</definedName>
    <definedName name="BExOJ8ZLKVKYK8PW89IA21S3LXJX" localSheetId="4" hidden="1">#REF!</definedName>
    <definedName name="BExOJ8ZLKVKYK8PW89IA21S3LXJX" localSheetId="56" hidden="1">#REF!</definedName>
    <definedName name="BExOJ8ZLKVKYK8PW89IA21S3LXJX" localSheetId="57" hidden="1">#REF!</definedName>
    <definedName name="BExOJ8ZLKVKYK8PW89IA21S3LXJX" hidden="1">#REF!</definedName>
    <definedName name="BExOJ9ADRAGTGAA0MR8959SKT1I0" localSheetId="4" hidden="1">#REF!</definedName>
    <definedName name="BExOJ9ADRAGTGAA0MR8959SKT1I0" localSheetId="56" hidden="1">#REF!</definedName>
    <definedName name="BExOJ9ADRAGTGAA0MR8959SKT1I0" localSheetId="57" hidden="1">#REF!</definedName>
    <definedName name="BExOJ9ADRAGTGAA0MR8959SKT1I0" hidden="1">#REF!</definedName>
    <definedName name="BExOJMBNDA6LINGDDUJTTN6EYNAP" localSheetId="4" hidden="1">#REF!</definedName>
    <definedName name="BExOJMBNDA6LINGDDUJTTN6EYNAP" localSheetId="56" hidden="1">#REF!</definedName>
    <definedName name="BExOJMBNDA6LINGDDUJTTN6EYNAP" localSheetId="57" hidden="1">#REF!</definedName>
    <definedName name="BExOJMBNDA6LINGDDUJTTN6EYNAP" hidden="1">#REF!</definedName>
    <definedName name="BExOJOF7650JLCFI44W3SITZVAXW" localSheetId="4" hidden="1">#REF!</definedName>
    <definedName name="BExOJOF7650JLCFI44W3SITZVAXW" localSheetId="56" hidden="1">#REF!</definedName>
    <definedName name="BExOJOF7650JLCFI44W3SITZVAXW" localSheetId="57" hidden="1">#REF!</definedName>
    <definedName name="BExOJOF7650JLCFI44W3SITZVAXW" hidden="1">#REF!</definedName>
    <definedName name="BExOJUEY8PXQ5ZE8E42P0P76A33N" localSheetId="4" hidden="1">#REF!</definedName>
    <definedName name="BExOJUEY8PXQ5ZE8E42P0P76A33N" localSheetId="56" hidden="1">#REF!</definedName>
    <definedName name="BExOJUEY8PXQ5ZE8E42P0P76A33N" localSheetId="57" hidden="1">#REF!</definedName>
    <definedName name="BExOJUEY8PXQ5ZE8E42P0P76A33N" hidden="1">#REF!</definedName>
    <definedName name="BExOJY0GBCVLLZMOUNWHIN0D423A" localSheetId="4" hidden="1">#REF!</definedName>
    <definedName name="BExOJY0GBCVLLZMOUNWHIN0D423A" localSheetId="56" hidden="1">#REF!</definedName>
    <definedName name="BExOJY0GBCVLLZMOUNWHIN0D423A" localSheetId="57" hidden="1">#REF!</definedName>
    <definedName name="BExOJY0GBCVLLZMOUNWHIN0D423A" hidden="1">#REF!</definedName>
    <definedName name="BExOK2T3ISPBRRIVR0GV3JQP9DZS" localSheetId="4" hidden="1">#REF!</definedName>
    <definedName name="BExOK2T3ISPBRRIVR0GV3JQP9DZS" localSheetId="56" hidden="1">#REF!</definedName>
    <definedName name="BExOK2T3ISPBRRIVR0GV3JQP9DZS" localSheetId="57" hidden="1">#REF!</definedName>
    <definedName name="BExOK2T3ISPBRRIVR0GV3JQP9DZS" hidden="1">#REF!</definedName>
    <definedName name="BExOK5NINBPLE4OD591WXAXMMOMQ" localSheetId="4" hidden="1">#REF!</definedName>
    <definedName name="BExOK5NINBPLE4OD591WXAXMMOMQ" localSheetId="56" hidden="1">#REF!</definedName>
    <definedName name="BExOK5NINBPLE4OD591WXAXMMOMQ" localSheetId="57" hidden="1">#REF!</definedName>
    <definedName name="BExOK5NINBPLE4OD591WXAXMMOMQ" hidden="1">#REF!</definedName>
    <definedName name="BExOK8YCRXSPLYI6EEV1M1H4MIQR" localSheetId="4" hidden="1">#REF!</definedName>
    <definedName name="BExOK8YCRXSPLYI6EEV1M1H4MIQR" localSheetId="56" hidden="1">#REF!</definedName>
    <definedName name="BExOK8YCRXSPLYI6EEV1M1H4MIQR" localSheetId="57" hidden="1">#REF!</definedName>
    <definedName name="BExOK8YCRXSPLYI6EEV1M1H4MIQR" hidden="1">#REF!</definedName>
    <definedName name="BExOKBCOBUEAA1SDJPOZ3FKQH2HY" localSheetId="4" hidden="1">#REF!</definedName>
    <definedName name="BExOKBCOBUEAA1SDJPOZ3FKQH2HY" localSheetId="56" hidden="1">#REF!</definedName>
    <definedName name="BExOKBCOBUEAA1SDJPOZ3FKQH2HY" localSheetId="57" hidden="1">#REF!</definedName>
    <definedName name="BExOKBCOBUEAA1SDJPOZ3FKQH2HY" hidden="1">#REF!</definedName>
    <definedName name="BExOKHN3OTPZF9YJRJES31HT4AS0" localSheetId="4" hidden="1">#REF!</definedName>
    <definedName name="BExOKHN3OTPZF9YJRJES31HT4AS0" localSheetId="56" hidden="1">#REF!</definedName>
    <definedName name="BExOKHN3OTPZF9YJRJES31HT4AS0" localSheetId="57" hidden="1">#REF!</definedName>
    <definedName name="BExOKHN3OTPZF9YJRJES31HT4AS0" hidden="1">#REF!</definedName>
    <definedName name="BExOKPFMTFARH4OHFTYKBC53AEVC" localSheetId="4" hidden="1">#REF!</definedName>
    <definedName name="BExOKPFMTFARH4OHFTYKBC53AEVC" localSheetId="56" hidden="1">#REF!</definedName>
    <definedName name="BExOKPFMTFARH4OHFTYKBC53AEVC" localSheetId="57" hidden="1">#REF!</definedName>
    <definedName name="BExOKPFMTFARH4OHFTYKBC53AEVC" hidden="1">#REF!</definedName>
    <definedName name="BExOKUOIMGUBLW1UJHOUZ993S57P" localSheetId="4" hidden="1">#REF!</definedName>
    <definedName name="BExOKUOIMGUBLW1UJHOUZ993S57P" localSheetId="56" hidden="1">#REF!</definedName>
    <definedName name="BExOKUOIMGUBLW1UJHOUZ993S57P" localSheetId="57" hidden="1">#REF!</definedName>
    <definedName name="BExOKUOIMGUBLW1UJHOUZ993S57P" hidden="1">#REF!</definedName>
    <definedName name="BExOL02QWC6Z71QEZVQ7VGNYPH1N" localSheetId="4" hidden="1">#REF!</definedName>
    <definedName name="BExOL02QWC6Z71QEZVQ7VGNYPH1N" localSheetId="56" hidden="1">#REF!</definedName>
    <definedName name="BExOL02QWC6Z71QEZVQ7VGNYPH1N" localSheetId="57" hidden="1">#REF!</definedName>
    <definedName name="BExOL02QWC6Z71QEZVQ7VGNYPH1N" hidden="1">#REF!</definedName>
    <definedName name="BExOL081Y66E2CC0E463HGSVZKBM" localSheetId="4" hidden="1">#REF!</definedName>
    <definedName name="BExOL081Y66E2CC0E463HGSVZKBM" localSheetId="56" hidden="1">#REF!</definedName>
    <definedName name="BExOL081Y66E2CC0E463HGSVZKBM" localSheetId="57" hidden="1">#REF!</definedName>
    <definedName name="BExOL081Y66E2CC0E463HGSVZKBM" hidden="1">#REF!</definedName>
    <definedName name="BExOL62DLEQTGUL2FV7P6V39WA3X" localSheetId="4" hidden="1">#REF!</definedName>
    <definedName name="BExOL62DLEQTGUL2FV7P6V39WA3X" localSheetId="56" hidden="1">#REF!</definedName>
    <definedName name="BExOL62DLEQTGUL2FV7P6V39WA3X" localSheetId="57" hidden="1">#REF!</definedName>
    <definedName name="BExOL62DLEQTGUL2FV7P6V39WA3X" hidden="1">#REF!</definedName>
    <definedName name="BExOL8WZ6ZB0TG6ZTK40BA9GNLDW" localSheetId="4" hidden="1">#REF!</definedName>
    <definedName name="BExOL8WZ6ZB0TG6ZTK40BA9GNLDW" localSheetId="56" hidden="1">#REF!</definedName>
    <definedName name="BExOL8WZ6ZB0TG6ZTK40BA9GNLDW" localSheetId="57" hidden="1">#REF!</definedName>
    <definedName name="BExOL8WZ6ZB0TG6ZTK40BA9GNLDW" hidden="1">#REF!</definedName>
    <definedName name="BExOLDESUAHT2EB2CDZ5FHCK9Q45" localSheetId="4" hidden="1">#REF!</definedName>
    <definedName name="BExOLDESUAHT2EB2CDZ5FHCK9Q45" localSheetId="56" hidden="1">#REF!</definedName>
    <definedName name="BExOLDESUAHT2EB2CDZ5FHCK9Q45" localSheetId="57" hidden="1">#REF!</definedName>
    <definedName name="BExOLDESUAHT2EB2CDZ5FHCK9Q45" hidden="1">#REF!</definedName>
    <definedName name="BExOLPUNBWNWQ20UG8LDDPQAR17T" localSheetId="4" hidden="1">#REF!</definedName>
    <definedName name="BExOLPUNBWNWQ20UG8LDDPQAR17T" localSheetId="56" hidden="1">#REF!</definedName>
    <definedName name="BExOLPUNBWNWQ20UG8LDDPQAR17T" localSheetId="57" hidden="1">#REF!</definedName>
    <definedName name="BExOLPUNBWNWQ20UG8LDDPQAR17T" hidden="1">#REF!</definedName>
    <definedName name="BExOLRHXGYTFDP1XWE5OP5VEYSVF" localSheetId="4" hidden="1">#REF!</definedName>
    <definedName name="BExOLRHXGYTFDP1XWE5OP5VEYSVF" localSheetId="56" hidden="1">#REF!</definedName>
    <definedName name="BExOLRHXGYTFDP1XWE5OP5VEYSVF" localSheetId="57" hidden="1">#REF!</definedName>
    <definedName name="BExOLRHXGYTFDP1XWE5OP5VEYSVF" hidden="1">#REF!</definedName>
    <definedName name="BExOLYZMETJVQGBRFHA6K6QN9519" localSheetId="4" hidden="1">#REF!</definedName>
    <definedName name="BExOLYZMETJVQGBRFHA6K6QN9519" localSheetId="56" hidden="1">#REF!</definedName>
    <definedName name="BExOLYZMETJVQGBRFHA6K6QN9519" localSheetId="57" hidden="1">#REF!</definedName>
    <definedName name="BExOLYZMETJVQGBRFHA6K6QN9519" hidden="1">#REF!</definedName>
    <definedName name="BExOLZFVT87F6SNRQP2G2NV6LOFM" localSheetId="4" hidden="1">#REF!</definedName>
    <definedName name="BExOLZFVT87F6SNRQP2G2NV6LOFM" localSheetId="56" hidden="1">#REF!</definedName>
    <definedName name="BExOLZFVT87F6SNRQP2G2NV6LOFM" localSheetId="57" hidden="1">#REF!</definedName>
    <definedName name="BExOLZFVT87F6SNRQP2G2NV6LOFM" hidden="1">#REF!</definedName>
    <definedName name="BExOMDTN5BZ1DTPJEGQH4HSNU90A" localSheetId="2" hidden="1">'AS-6 Page 2'!In [0]!MONTH #REF!</definedName>
    <definedName name="BExOMDTN5BZ1DTPJEGQH4HSNU90A" localSheetId="4" hidden="1">#N/A</definedName>
    <definedName name="BExOMDTN5BZ1DTPJEGQH4HSNU90A" localSheetId="28" hidden="1">'Attachment Supp - 3'!in #REF! #REF!</definedName>
    <definedName name="BExOMDTN5BZ1DTPJEGQH4HSNU90A" localSheetId="56" hidden="1">In #REF! #REF!</definedName>
    <definedName name="BExOMDTN5BZ1DTPJEGQH4HSNU90A" localSheetId="57" hidden="1">In #REF! #REF!</definedName>
    <definedName name="BExOMDTN5BZ1DTPJEGQH4HSNU90A" localSheetId="78" hidden="1">[0]!In #REF! #REF!</definedName>
    <definedName name="BExOMDTN5BZ1DTPJEGQH4HSNU90A" localSheetId="82" hidden="1">[0]!In #REF! #REF!</definedName>
    <definedName name="BExOMDTN5BZ1DTPJEGQH4HSNU90A" localSheetId="86" hidden="1">[0]!In #REF! #REF!</definedName>
    <definedName name="BExOMDTN5BZ1DTPJEGQH4HSNU90A" localSheetId="59" hidden="1">[0]!In #REF! #REF!</definedName>
    <definedName name="BExOMDTN5BZ1DTPJEGQH4HSNU90A" localSheetId="63" hidden="1">[0]!In #REF! #REF!</definedName>
    <definedName name="BExOMDTN5BZ1DTPJEGQH4HSNU90A" localSheetId="67" hidden="1">[0]!In #REF! #REF!</definedName>
    <definedName name="BExOMDTN5BZ1DTPJEGQH4HSNU90A" hidden="1">[0]!In #REF! #REF!</definedName>
    <definedName name="BExOMW3ULC946N5NK13QHYPE3XYL" localSheetId="4" hidden="1">#REF!</definedName>
    <definedName name="BExOMW3ULC946N5NK13QHYPE3XYL" localSheetId="56" hidden="1">#REF!</definedName>
    <definedName name="BExOMW3ULC946N5NK13QHYPE3XYL" localSheetId="57" hidden="1">#REF!</definedName>
    <definedName name="BExOMW3ULC946N5NK13QHYPE3XYL" hidden="1">#REF!</definedName>
    <definedName name="BExON2UNY4RXOPIHTYPZ23YJG9PY" localSheetId="4" hidden="1">#REF!</definedName>
    <definedName name="BExON2UNY4RXOPIHTYPZ23YJG9PY" localSheetId="56" hidden="1">#REF!</definedName>
    <definedName name="BExON2UNY4RXOPIHTYPZ23YJG9PY" localSheetId="57" hidden="1">#REF!</definedName>
    <definedName name="BExON2UNY4RXOPIHTYPZ23YJG9PY" hidden="1">#REF!</definedName>
    <definedName name="BExON35A7ZITJWLZEI347P8VQS6K" localSheetId="4" hidden="1">#REF!</definedName>
    <definedName name="BExON35A7ZITJWLZEI347P8VQS6K" localSheetId="56" hidden="1">#REF!</definedName>
    <definedName name="BExON35A7ZITJWLZEI347P8VQS6K" localSheetId="57" hidden="1">#REF!</definedName>
    <definedName name="BExON35A7ZITJWLZEI347P8VQS6K" hidden="1">#REF!</definedName>
    <definedName name="BExON3LK2LZ2D0ZCC1JWKDGCG068" localSheetId="4" hidden="1">#REF!</definedName>
    <definedName name="BExON3LK2LZ2D0ZCC1JWKDGCG068" localSheetId="56" hidden="1">#REF!</definedName>
    <definedName name="BExON3LK2LZ2D0ZCC1JWKDGCG068" localSheetId="57" hidden="1">#REF!</definedName>
    <definedName name="BExON3LK2LZ2D0ZCC1JWKDGCG068" hidden="1">#REF!</definedName>
    <definedName name="BExONFACD7PQFZWVEBXVGTU0L0Y6" localSheetId="4" hidden="1">#REF!</definedName>
    <definedName name="BExONFACD7PQFZWVEBXVGTU0L0Y6" localSheetId="56" hidden="1">#REF!</definedName>
    <definedName name="BExONFACD7PQFZWVEBXVGTU0L0Y6" localSheetId="57" hidden="1">#REF!</definedName>
    <definedName name="BExONFACD7PQFZWVEBXVGTU0L0Y6" hidden="1">#REF!</definedName>
    <definedName name="BExONPXBNGU1OZBI7CB0F0VPEZMU" localSheetId="4" hidden="1">#REF!</definedName>
    <definedName name="BExONPXBNGU1OZBI7CB0F0VPEZMU" localSheetId="56" hidden="1">#REF!</definedName>
    <definedName name="BExONPXBNGU1OZBI7CB0F0VPEZMU" localSheetId="57" hidden="1">#REF!</definedName>
    <definedName name="BExONPXBNGU1OZBI7CB0F0VPEZMU" hidden="1">#REF!</definedName>
    <definedName name="BExONQTT4WYHUMC9GGQZ3IILBS5M" localSheetId="4" hidden="1">#REF!</definedName>
    <definedName name="BExONQTT4WYHUMC9GGQZ3IILBS5M" localSheetId="56" hidden="1">#REF!</definedName>
    <definedName name="BExONQTT4WYHUMC9GGQZ3IILBS5M" localSheetId="57" hidden="1">#REF!</definedName>
    <definedName name="BExONQTT4WYHUMC9GGQZ3IILBS5M" hidden="1">#REF!</definedName>
    <definedName name="BExONTO9KLJDN56C1OWVXMF7SLVK" localSheetId="4" hidden="1">#REF!</definedName>
    <definedName name="BExONTO9KLJDN56C1OWVXMF7SLVK" localSheetId="56" hidden="1">#REF!</definedName>
    <definedName name="BExONTO9KLJDN56C1OWVXMF7SLVK" localSheetId="57" hidden="1">#REF!</definedName>
    <definedName name="BExONTO9KLJDN56C1OWVXMF7SLVK" hidden="1">#REF!</definedName>
    <definedName name="BExOO4M07TIOWQUIF00E27BNHMRA" localSheetId="4" hidden="1">#REF!</definedName>
    <definedName name="BExOO4M07TIOWQUIF00E27BNHMRA" localSheetId="56" hidden="1">#REF!</definedName>
    <definedName name="BExOO4M07TIOWQUIF00E27BNHMRA" localSheetId="57" hidden="1">#REF!</definedName>
    <definedName name="BExOO4M07TIOWQUIF00E27BNHMRA" hidden="1">#REF!</definedName>
    <definedName name="BExOOI3JYOF1FVORXZUJTXCG44N9" localSheetId="4" hidden="1">#REF!</definedName>
    <definedName name="BExOOI3JYOF1FVORXZUJTXCG44N9" localSheetId="56" hidden="1">#REF!</definedName>
    <definedName name="BExOOI3JYOF1FVORXZUJTXCG44N9" localSheetId="57" hidden="1">#REF!</definedName>
    <definedName name="BExOOI3JYOF1FVORXZUJTXCG44N9" hidden="1">#REF!</definedName>
    <definedName name="BExOORJIDSR3K16FJ3PC44UDLKMG" localSheetId="4" hidden="1">#REF!</definedName>
    <definedName name="BExOORJIDSR3K16FJ3PC44UDLKMG" localSheetId="56" hidden="1">#REF!</definedName>
    <definedName name="BExOORJIDSR3K16FJ3PC44UDLKMG" localSheetId="57" hidden="1">#REF!</definedName>
    <definedName name="BExOORJIDSR3K16FJ3PC44UDLKMG" hidden="1">#REF!</definedName>
    <definedName name="BExOOUDY8S98F01OC3C6HYPX40JB" localSheetId="4" hidden="1">#REF!</definedName>
    <definedName name="BExOOUDY8S98F01OC3C6HYPX40JB" localSheetId="28" hidden="1">#REF!</definedName>
    <definedName name="BExOOUDY8S98F01OC3C6HYPX40JB" localSheetId="56" hidden="1">#REF!</definedName>
    <definedName name="BExOOUDY8S98F01OC3C6HYPX40JB" localSheetId="57" hidden="1">#REF!</definedName>
    <definedName name="BExOOUDY8S98F01OC3C6HYPX40JB" hidden="1">#REF!</definedName>
    <definedName name="BExOOYKZYFIAXIYQYUQGS85AUWXN" localSheetId="4" hidden="1">#REF!</definedName>
    <definedName name="BExOOYKZYFIAXIYQYUQGS85AUWXN" localSheetId="56" hidden="1">#REF!</definedName>
    <definedName name="BExOOYKZYFIAXIYQYUQGS85AUWXN" localSheetId="57" hidden="1">#REF!</definedName>
    <definedName name="BExOOYKZYFIAXIYQYUQGS85AUWXN" hidden="1">#REF!</definedName>
    <definedName name="BExOP0OIMJ7GA13RRJB3WBX14ZA3" localSheetId="4" hidden="1">#REF!</definedName>
    <definedName name="BExOP0OIMJ7GA13RRJB3WBX14ZA3" localSheetId="56" hidden="1">#REF!</definedName>
    <definedName name="BExOP0OIMJ7GA13RRJB3WBX14ZA3" localSheetId="57" hidden="1">#REF!</definedName>
    <definedName name="BExOP0OIMJ7GA13RRJB3WBX14ZA3" hidden="1">#REF!</definedName>
    <definedName name="BExOP92N2IWISA2GQWE2XP2CU06V" localSheetId="4" hidden="1">#REF!</definedName>
    <definedName name="BExOP92N2IWISA2GQWE2XP2CU06V" localSheetId="56" hidden="1">#REF!</definedName>
    <definedName name="BExOP92N2IWISA2GQWE2XP2CU06V" localSheetId="57" hidden="1">#REF!</definedName>
    <definedName name="BExOP92N2IWISA2GQWE2XP2CU06V" hidden="1">#REF!</definedName>
    <definedName name="BExOPLCYQQZSAXWEMYYOOM86KOTI" localSheetId="4" hidden="1">#REF!</definedName>
    <definedName name="BExOPLCYQQZSAXWEMYYOOM86KOTI" localSheetId="56" hidden="1">#REF!</definedName>
    <definedName name="BExOPLCYQQZSAXWEMYYOOM86KOTI" localSheetId="57" hidden="1">#REF!</definedName>
    <definedName name="BExOPLCYQQZSAXWEMYYOOM86KOTI" hidden="1">#REF!</definedName>
    <definedName name="BExQ1J9GJJLAI7DICX1YV0L014E4" localSheetId="4" hidden="1">#REF!</definedName>
    <definedName name="BExQ1J9GJJLAI7DICX1YV0L014E4" localSheetId="56" hidden="1">#REF!</definedName>
    <definedName name="BExQ1J9GJJLAI7DICX1YV0L014E4" localSheetId="57" hidden="1">#REF!</definedName>
    <definedName name="BExQ1J9GJJLAI7DICX1YV0L014E4" hidden="1">#REF!</definedName>
    <definedName name="BExQ1UY8K4B6YFF8Y0B43NQ9KD6E" localSheetId="4" hidden="1">#REF!</definedName>
    <definedName name="BExQ1UY8K4B6YFF8Y0B43NQ9KD6E" localSheetId="56" hidden="1">#REF!</definedName>
    <definedName name="BExQ1UY8K4B6YFF8Y0B43NQ9KD6E" localSheetId="57" hidden="1">#REF!</definedName>
    <definedName name="BExQ1UY8K4B6YFF8Y0B43NQ9KD6E" hidden="1">#REF!</definedName>
    <definedName name="BExQ1VJTUG0OZH7RJMU3B8G7TMVN" localSheetId="4" hidden="1">#REF!</definedName>
    <definedName name="BExQ1VJTUG0OZH7RJMU3B8G7TMVN" localSheetId="56" hidden="1">#REF!</definedName>
    <definedName name="BExQ1VJTUG0OZH7RJMU3B8G7TMVN" localSheetId="57" hidden="1">#REF!</definedName>
    <definedName name="BExQ1VJTUG0OZH7RJMU3B8G7TMVN" hidden="1">#REF!</definedName>
    <definedName name="BExQ23CDXTNRCV8VC2I8WAVFQSZO" localSheetId="4" hidden="1">#REF!</definedName>
    <definedName name="BExQ23CDXTNRCV8VC2I8WAVFQSZO" localSheetId="56" hidden="1">#REF!</definedName>
    <definedName name="BExQ23CDXTNRCV8VC2I8WAVFQSZO" localSheetId="57" hidden="1">#REF!</definedName>
    <definedName name="BExQ23CDXTNRCV8VC2I8WAVFQSZO" hidden="1">#REF!</definedName>
    <definedName name="BExQ2BQHUM2AHVAQ7W32VG2Z2R2M" localSheetId="4" hidden="1">#REF!</definedName>
    <definedName name="BExQ2BQHUM2AHVAQ7W32VG2Z2R2M" localSheetId="56" hidden="1">#REF!</definedName>
    <definedName name="BExQ2BQHUM2AHVAQ7W32VG2Z2R2M" localSheetId="57" hidden="1">#REF!</definedName>
    <definedName name="BExQ2BQHUM2AHVAQ7W32VG2Z2R2M" hidden="1">#REF!</definedName>
    <definedName name="BExQ2NF9IT928H6NTZMOKJEZ9LLH" localSheetId="4" hidden="1">#REF! #REF!</definedName>
    <definedName name="BExQ2NF9IT928H6NTZMOKJEZ9LLH" localSheetId="56" hidden="1">#REF! #REF!</definedName>
    <definedName name="BExQ2NF9IT928H6NTZMOKJEZ9LLH" localSheetId="57" hidden="1">#REF! #REF!</definedName>
    <definedName name="BExQ2NF9IT928H6NTZMOKJEZ9LLH" hidden="1">#REF! #REF!</definedName>
    <definedName name="BExQ2VYP4H8EA3UW2V0HYHI1EFPZ" localSheetId="4" hidden="1">#REF!</definedName>
    <definedName name="BExQ2VYP4H8EA3UW2V0HYHI1EFPZ" localSheetId="56" hidden="1">#REF!</definedName>
    <definedName name="BExQ2VYP4H8EA3UW2V0HYHI1EFPZ" localSheetId="57" hidden="1">#REF!</definedName>
    <definedName name="BExQ2VYP4H8EA3UW2V0HYHI1EFPZ" hidden="1">#REF!</definedName>
    <definedName name="BExQ2YT9MSFFT41LGD38MF5IS5FG" localSheetId="4" hidden="1">#REF!</definedName>
    <definedName name="BExQ2YT9MSFFT41LGD38MF5IS5FG" localSheetId="56" hidden="1">#REF!</definedName>
    <definedName name="BExQ2YT9MSFFT41LGD38MF5IS5FG" localSheetId="57" hidden="1">#REF!</definedName>
    <definedName name="BExQ2YT9MSFFT41LGD38MF5IS5FG" hidden="1">#REF!</definedName>
    <definedName name="BExQ3OVYXY50FJR1TWVF8LWEADFE" localSheetId="4" hidden="1">#REF!</definedName>
    <definedName name="BExQ3OVYXY50FJR1TWVF8LWEADFE" localSheetId="56" hidden="1">#REF!</definedName>
    <definedName name="BExQ3OVYXY50FJR1TWVF8LWEADFE" localSheetId="57" hidden="1">#REF!</definedName>
    <definedName name="BExQ3OVYXY50FJR1TWVF8LWEADFE" hidden="1">#REF!</definedName>
    <definedName name="BExQ3SMQVYHHMB60013ISENP0XX2" localSheetId="4" hidden="1">#REF!</definedName>
    <definedName name="BExQ3SMQVYHHMB60013ISENP0XX2" localSheetId="56" hidden="1">#REF!</definedName>
    <definedName name="BExQ3SMQVYHHMB60013ISENP0XX2" localSheetId="57" hidden="1">#REF!</definedName>
    <definedName name="BExQ3SMQVYHHMB60013ISENP0XX2" hidden="1">#REF!</definedName>
    <definedName name="BExQ41H0J8YGGXYQFIORH14JEAO9" localSheetId="4" hidden="1">#REF!</definedName>
    <definedName name="BExQ41H0J8YGGXYQFIORH14JEAO9" localSheetId="56" hidden="1">#REF!</definedName>
    <definedName name="BExQ41H0J8YGGXYQFIORH14JEAO9" localSheetId="57" hidden="1">#REF!</definedName>
    <definedName name="BExQ41H0J8YGGXYQFIORH14JEAO9" hidden="1">#REF!</definedName>
    <definedName name="BExQ4CV0IBGJPI2O4C6Z0KKZFCIT" localSheetId="4" hidden="1">#REF!</definedName>
    <definedName name="BExQ4CV0IBGJPI2O4C6Z0KKZFCIT" localSheetId="56" hidden="1">#REF!</definedName>
    <definedName name="BExQ4CV0IBGJPI2O4C6Z0KKZFCIT" localSheetId="57" hidden="1">#REF!</definedName>
    <definedName name="BExQ4CV0IBGJPI2O4C6Z0KKZFCIT" hidden="1">#REF!</definedName>
    <definedName name="BExQ4ENPMPV76XCXUONHFQLDB8DK" localSheetId="4" hidden="1">#REF!</definedName>
    <definedName name="BExQ4ENPMPV76XCXUONHFQLDB8DK" localSheetId="56" hidden="1">#REF!</definedName>
    <definedName name="BExQ4ENPMPV76XCXUONHFQLDB8DK" localSheetId="57" hidden="1">#REF!</definedName>
    <definedName name="BExQ4ENPMPV76XCXUONHFQLDB8DK" hidden="1">#REF!</definedName>
    <definedName name="BExQ4I3WCN2OSPI7AIO03O8M6QAW" localSheetId="4" hidden="1">#REF!</definedName>
    <definedName name="BExQ4I3WCN2OSPI7AIO03O8M6QAW" localSheetId="56" hidden="1">#REF!</definedName>
    <definedName name="BExQ4I3WCN2OSPI7AIO03O8M6QAW" localSheetId="57" hidden="1">#REF!</definedName>
    <definedName name="BExQ4I3WCN2OSPI7AIO03O8M6QAW" hidden="1">#REF!</definedName>
    <definedName name="BExQ5BS3BACSAHGPLPBZHXNQ3NPB" localSheetId="4" hidden="1">#REF!</definedName>
    <definedName name="BExQ5BS3BACSAHGPLPBZHXNQ3NPB" localSheetId="56" hidden="1">#REF!</definedName>
    <definedName name="BExQ5BS3BACSAHGPLPBZHXNQ3NPB" localSheetId="57" hidden="1">#REF!</definedName>
    <definedName name="BExQ5BS3BACSAHGPLPBZHXNQ3NPB" hidden="1">#REF!</definedName>
    <definedName name="BExQ5F2PWG9RC1XBN2I74MHI0KZI" localSheetId="4" hidden="1">#REF!</definedName>
    <definedName name="BExQ5F2PWG9RC1XBN2I74MHI0KZI" localSheetId="56" hidden="1">#REF!</definedName>
    <definedName name="BExQ5F2PWG9RC1XBN2I74MHI0KZI" localSheetId="57" hidden="1">#REF!</definedName>
    <definedName name="BExQ5F2PWG9RC1XBN2I74MHI0KZI" hidden="1">#REF!</definedName>
    <definedName name="BExQ5H0TGB0JCAQB6D886C4ZLBJM" localSheetId="4" hidden="1">#REF!</definedName>
    <definedName name="BExQ5H0TGB0JCAQB6D886C4ZLBJM" localSheetId="56" hidden="1">#REF!</definedName>
    <definedName name="BExQ5H0TGB0JCAQB6D886C4ZLBJM" localSheetId="57" hidden="1">#REF!</definedName>
    <definedName name="BExQ5H0TGB0JCAQB6D886C4ZLBJM" hidden="1">#REF!</definedName>
    <definedName name="BExQ5T0FHNHLJD3VNW48YGMA8LIW" localSheetId="4" hidden="1">#REF!</definedName>
    <definedName name="BExQ5T0FHNHLJD3VNW48YGMA8LIW" localSheetId="56" hidden="1">#REF!</definedName>
    <definedName name="BExQ5T0FHNHLJD3VNW48YGMA8LIW" localSheetId="57" hidden="1">#REF!</definedName>
    <definedName name="BExQ5T0FHNHLJD3VNW48YGMA8LIW" hidden="1">#REF!</definedName>
    <definedName name="BExQ5W5MO42XA5E09EH2CSXE38JL" localSheetId="4" hidden="1">#REF!</definedName>
    <definedName name="BExQ5W5MO42XA5E09EH2CSXE38JL" localSheetId="56" hidden="1">#REF!</definedName>
    <definedName name="BExQ5W5MO42XA5E09EH2CSXE38JL" localSheetId="57" hidden="1">#REF!</definedName>
    <definedName name="BExQ5W5MO42XA5E09EH2CSXE38JL" hidden="1">#REF!</definedName>
    <definedName name="BExQ5X1Z28DZFUMOXL77IVL0L83U" localSheetId="4" hidden="1">#REF!</definedName>
    <definedName name="BExQ5X1Z28DZFUMOXL77IVL0L83U" localSheetId="56" hidden="1">#REF!</definedName>
    <definedName name="BExQ5X1Z28DZFUMOXL77IVL0L83U" localSheetId="57" hidden="1">#REF!</definedName>
    <definedName name="BExQ5X1Z28DZFUMOXL77IVL0L83U" hidden="1">#REF!</definedName>
    <definedName name="BExQ64ZZ92C45JKML7GX8T7WOP29" localSheetId="4" hidden="1">#REF!</definedName>
    <definedName name="BExQ64ZZ92C45JKML7GX8T7WOP29" localSheetId="56" hidden="1">#REF!</definedName>
    <definedName name="BExQ64ZZ92C45JKML7GX8T7WOP29" localSheetId="57" hidden="1">#REF!</definedName>
    <definedName name="BExQ64ZZ92C45JKML7GX8T7WOP29" hidden="1">#REF!</definedName>
    <definedName name="BExQ68G59LHAADS9CTA410JMNIQN" localSheetId="4" hidden="1">#REF!</definedName>
    <definedName name="BExQ68G59LHAADS9CTA410JMNIQN" localSheetId="56" hidden="1">#REF!</definedName>
    <definedName name="BExQ68G59LHAADS9CTA410JMNIQN" localSheetId="57" hidden="1">#REF!</definedName>
    <definedName name="BExQ68G59LHAADS9CTA410JMNIQN" hidden="1">#REF!</definedName>
    <definedName name="BExQ68LH0E5V264RKRRSBMA5HBDS" localSheetId="4" hidden="1">#REF!</definedName>
    <definedName name="BExQ68LH0E5V264RKRRSBMA5HBDS" localSheetId="56" hidden="1">#REF!</definedName>
    <definedName name="BExQ68LH0E5V264RKRRSBMA5HBDS" localSheetId="57" hidden="1">#REF!</definedName>
    <definedName name="BExQ68LH0E5V264RKRRSBMA5HBDS" hidden="1">#REF!</definedName>
    <definedName name="BExQ68QQU25O00XZ77OD0MLUR4DD" localSheetId="4" hidden="1">#REF!</definedName>
    <definedName name="BExQ68QQU25O00XZ77OD0MLUR4DD" localSheetId="56" hidden="1">#REF!</definedName>
    <definedName name="BExQ68QQU25O00XZ77OD0MLUR4DD" localSheetId="57" hidden="1">#REF!</definedName>
    <definedName name="BExQ68QQU25O00XZ77OD0MLUR4DD" hidden="1">#REF!</definedName>
    <definedName name="BExQ68QQUHHOPGSL1RFMZB6TAIB4" localSheetId="4" hidden="1">#REF!</definedName>
    <definedName name="BExQ68QQUHHOPGSL1RFMZB6TAIB4" localSheetId="56" hidden="1">#REF!</definedName>
    <definedName name="BExQ68QQUHHOPGSL1RFMZB6TAIB4" localSheetId="57" hidden="1">#REF!</definedName>
    <definedName name="BExQ68QQUHHOPGSL1RFMZB6TAIB4" hidden="1">#REF!</definedName>
    <definedName name="BExQ6A8PR3JO52R61CS7RED2UM0N" localSheetId="4" hidden="1">#REF!</definedName>
    <definedName name="BExQ6A8PR3JO52R61CS7RED2UM0N" localSheetId="56" hidden="1">#REF!</definedName>
    <definedName name="BExQ6A8PR3JO52R61CS7RED2UM0N" localSheetId="57" hidden="1">#REF!</definedName>
    <definedName name="BExQ6A8PR3JO52R61CS7RED2UM0N" hidden="1">#REF!</definedName>
    <definedName name="BExQ6AUA69S236TNLJPJUBBUKXGR" localSheetId="4" hidden="1">#REF!</definedName>
    <definedName name="BExQ6AUA69S236TNLJPJUBBUKXGR" localSheetId="56" hidden="1">#REF!</definedName>
    <definedName name="BExQ6AUA69S236TNLJPJUBBUKXGR" localSheetId="57" hidden="1">#REF!</definedName>
    <definedName name="BExQ6AUA69S236TNLJPJUBBUKXGR" hidden="1">#REF!</definedName>
    <definedName name="BExQ6L15AS3IRTXTR1BTRSHZC2RZ" localSheetId="4" hidden="1">#REF!</definedName>
    <definedName name="BExQ6L15AS3IRTXTR1BTRSHZC2RZ" localSheetId="56" hidden="1">#REF!</definedName>
    <definedName name="BExQ6L15AS3IRTXTR1BTRSHZC2RZ" localSheetId="57" hidden="1">#REF!</definedName>
    <definedName name="BExQ6L15AS3IRTXTR1BTRSHZC2RZ" hidden="1">#REF!</definedName>
    <definedName name="BExQ6M8A2S4XW6APA06IG8IZ6YOJ" localSheetId="4" hidden="1">#REF!</definedName>
    <definedName name="BExQ6M8A2S4XW6APA06IG8IZ6YOJ" localSheetId="56" hidden="1">#REF!</definedName>
    <definedName name="BExQ6M8A2S4XW6APA06IG8IZ6YOJ" localSheetId="57" hidden="1">#REF!</definedName>
    <definedName name="BExQ6M8A2S4XW6APA06IG8IZ6YOJ" hidden="1">#REF!</definedName>
    <definedName name="BExQ6MZDE4AMI0ZETZU1ZQ3QD4ZG" localSheetId="4" hidden="1">#REF!</definedName>
    <definedName name="BExQ6MZDE4AMI0ZETZU1ZQ3QD4ZG" localSheetId="56" hidden="1">#REF!</definedName>
    <definedName name="BExQ6MZDE4AMI0ZETZU1ZQ3QD4ZG" localSheetId="57" hidden="1">#REF!</definedName>
    <definedName name="BExQ6MZDE4AMI0ZETZU1ZQ3QD4ZG" hidden="1">#REF!</definedName>
    <definedName name="BExQ6Q9WNBPIB7ZN4RO0D7OESA6Q" localSheetId="4" hidden="1">#REF!</definedName>
    <definedName name="BExQ6Q9WNBPIB7ZN4RO0D7OESA6Q" localSheetId="56" hidden="1">#REF!</definedName>
    <definedName name="BExQ6Q9WNBPIB7ZN4RO0D7OESA6Q" localSheetId="57" hidden="1">#REF!</definedName>
    <definedName name="BExQ6Q9WNBPIB7ZN4RO0D7OESA6Q" hidden="1">#REF!</definedName>
    <definedName name="BExQ6QFDH8K2ZCG7RMLYBMUAR7JU" localSheetId="4" hidden="1">#REF!</definedName>
    <definedName name="BExQ6QFDH8K2ZCG7RMLYBMUAR7JU" localSheetId="56" hidden="1">#REF!</definedName>
    <definedName name="BExQ6QFDH8K2ZCG7RMLYBMUAR7JU" localSheetId="57" hidden="1">#REF!</definedName>
    <definedName name="BExQ6QFDH8K2ZCG7RMLYBMUAR7JU" hidden="1">#REF!</definedName>
    <definedName name="BExQ76WRTGK8DHEMFII9X2WYNIPO" localSheetId="4" hidden="1">#REF!</definedName>
    <definedName name="BExQ76WRTGK8DHEMFII9X2WYNIPO" localSheetId="56" hidden="1">#REF!</definedName>
    <definedName name="BExQ76WRTGK8DHEMFII9X2WYNIPO" localSheetId="57" hidden="1">#REF!</definedName>
    <definedName name="BExQ76WRTGK8DHEMFII9X2WYNIPO" hidden="1">#REF!</definedName>
    <definedName name="BExQ7ANLGHSC5SGC8CPS4JUECCJ1" localSheetId="4" hidden="1">#REF!</definedName>
    <definedName name="BExQ7ANLGHSC5SGC8CPS4JUECCJ1" localSheetId="56" hidden="1">#REF!</definedName>
    <definedName name="BExQ7ANLGHSC5SGC8CPS4JUECCJ1" localSheetId="57" hidden="1">#REF!</definedName>
    <definedName name="BExQ7ANLGHSC5SGC8CPS4JUECCJ1" hidden="1">#REF!</definedName>
    <definedName name="BExQ7JY1G3C774150TRW4DGNKC0Q" localSheetId="4" hidden="1">#REF!</definedName>
    <definedName name="BExQ7JY1G3C774150TRW4DGNKC0Q" localSheetId="56" hidden="1">#REF!</definedName>
    <definedName name="BExQ7JY1G3C774150TRW4DGNKC0Q" localSheetId="57" hidden="1">#REF!</definedName>
    <definedName name="BExQ7JY1G3C774150TRW4DGNKC0Q" hidden="1">#REF!</definedName>
    <definedName name="BExQ7M1KKU6E5FO2HJHR1XJ5IS9P" localSheetId="4" hidden="1">#REF!</definedName>
    <definedName name="BExQ7M1KKU6E5FO2HJHR1XJ5IS9P" localSheetId="56" hidden="1">#REF!</definedName>
    <definedName name="BExQ7M1KKU6E5FO2HJHR1XJ5IS9P" localSheetId="57" hidden="1">#REF!</definedName>
    <definedName name="BExQ7M1KKU6E5FO2HJHR1XJ5IS9P" hidden="1">#REF!</definedName>
    <definedName name="BExQ8F9HLNTYWE6MBVF45OX81IPN" localSheetId="4" hidden="1">#REF!</definedName>
    <definedName name="BExQ8F9HLNTYWE6MBVF45OX81IPN" localSheetId="56" hidden="1">#REF!</definedName>
    <definedName name="BExQ8F9HLNTYWE6MBVF45OX81IPN" localSheetId="57" hidden="1">#REF!</definedName>
    <definedName name="BExQ8F9HLNTYWE6MBVF45OX81IPN" hidden="1">#REF!</definedName>
    <definedName name="BExQ8HNYD5UMV75IXF2L8HPU4AK5" localSheetId="4" hidden="1">#REF!</definedName>
    <definedName name="BExQ8HNYD5UMV75IXF2L8HPU4AK5" localSheetId="56" hidden="1">#REF!</definedName>
    <definedName name="BExQ8HNYD5UMV75IXF2L8HPU4AK5" localSheetId="57" hidden="1">#REF!</definedName>
    <definedName name="BExQ8HNYD5UMV75IXF2L8HPU4AK5" hidden="1">#REF!</definedName>
    <definedName name="BExQ8Q21VFXL5FACCD27M8KM0HT2" localSheetId="4" hidden="1">#REF!</definedName>
    <definedName name="BExQ8Q21VFXL5FACCD27M8KM0HT2" localSheetId="56" hidden="1">#REF!</definedName>
    <definedName name="BExQ8Q21VFXL5FACCD27M8KM0HT2" localSheetId="57" hidden="1">#REF!</definedName>
    <definedName name="BExQ8Q21VFXL5FACCD27M8KM0HT2" hidden="1">#REF!</definedName>
    <definedName name="BExQ8V5DUZPYEA5AR6YV33R92YN5" localSheetId="4" hidden="1">#REF!</definedName>
    <definedName name="BExQ8V5DUZPYEA5AR6YV33R92YN5" localSheetId="56" hidden="1">#REF!</definedName>
    <definedName name="BExQ8V5DUZPYEA5AR6YV33R92YN5" localSheetId="57" hidden="1">#REF!</definedName>
    <definedName name="BExQ8V5DUZPYEA5AR6YV33R92YN5" hidden="1">#REF!</definedName>
    <definedName name="BExQ93E4UY6B0ZVGFP81NR8KCG5W" localSheetId="4" hidden="1">#REF!</definedName>
    <definedName name="BExQ93E4UY6B0ZVGFP81NR8KCG5W" localSheetId="56" hidden="1">#REF!</definedName>
    <definedName name="BExQ93E4UY6B0ZVGFP81NR8KCG5W" localSheetId="57" hidden="1">#REF!</definedName>
    <definedName name="BExQ93E4UY6B0ZVGFP81NR8KCG5W" hidden="1">#REF!</definedName>
    <definedName name="BExQ94FT9OHV8I05PRP0QU11ZMDB" localSheetId="4" hidden="1">#REF!</definedName>
    <definedName name="BExQ94FT9OHV8I05PRP0QU11ZMDB" localSheetId="56" hidden="1">#REF!</definedName>
    <definedName name="BExQ94FT9OHV8I05PRP0QU11ZMDB" localSheetId="57" hidden="1">#REF!</definedName>
    <definedName name="BExQ94FT9OHV8I05PRP0QU11ZMDB" hidden="1">#REF!</definedName>
    <definedName name="BExQ9CTZ0TSG9OD6TJKN3N5DRAU5" localSheetId="4" hidden="1">#REF!</definedName>
    <definedName name="BExQ9CTZ0TSG9OD6TJKN3N5DRAU5" localSheetId="56" hidden="1">#REF!</definedName>
    <definedName name="BExQ9CTZ0TSG9OD6TJKN3N5DRAU5" localSheetId="57" hidden="1">#REF!</definedName>
    <definedName name="BExQ9CTZ0TSG9OD6TJKN3N5DRAU5" hidden="1">#REF!</definedName>
    <definedName name="BExQ9FJ1A0N1QBMCAQXNIYGCOP0T" localSheetId="4" hidden="1">#REF!</definedName>
    <definedName name="BExQ9FJ1A0N1QBMCAQXNIYGCOP0T" localSheetId="56" hidden="1">#REF!</definedName>
    <definedName name="BExQ9FJ1A0N1QBMCAQXNIYGCOP0T" localSheetId="57" hidden="1">#REF!</definedName>
    <definedName name="BExQ9FJ1A0N1QBMCAQXNIYGCOP0T" hidden="1">#REF!</definedName>
    <definedName name="BExQ9G4MZPFUHHQAWQR87VFH71FQ" localSheetId="4" hidden="1">#REF!</definedName>
    <definedName name="BExQ9G4MZPFUHHQAWQR87VFH71FQ" localSheetId="56" hidden="1">#REF!</definedName>
    <definedName name="BExQ9G4MZPFUHHQAWQR87VFH71FQ" localSheetId="57" hidden="1">#REF!</definedName>
    <definedName name="BExQ9G4MZPFUHHQAWQR87VFH71FQ" hidden="1">#REF!</definedName>
    <definedName name="BExQ9N6AC7BNMWJ1240MTJIRNYCY" localSheetId="4" hidden="1">#REF!</definedName>
    <definedName name="BExQ9N6AC7BNMWJ1240MTJIRNYCY" localSheetId="56" hidden="1">#REF!</definedName>
    <definedName name="BExQ9N6AC7BNMWJ1240MTJIRNYCY" localSheetId="57" hidden="1">#REF!</definedName>
    <definedName name="BExQ9N6AC7BNMWJ1240MTJIRNYCY" hidden="1">#REF!</definedName>
    <definedName name="BExQ9PVD75P95ZMPDVIBIEAMN0J9" localSheetId="4" hidden="1">#REF!</definedName>
    <definedName name="BExQ9PVD75P95ZMPDVIBIEAMN0J9" localSheetId="56" hidden="1">#REF!</definedName>
    <definedName name="BExQ9PVD75P95ZMPDVIBIEAMN0J9" localSheetId="57" hidden="1">#REF!</definedName>
    <definedName name="BExQ9PVD75P95ZMPDVIBIEAMN0J9" hidden="1">#REF!</definedName>
    <definedName name="BExQ9TM5LDTSRSRSXM1L32EPENS1" localSheetId="4" hidden="1">#REF!</definedName>
    <definedName name="BExQ9TM5LDTSRSRSXM1L32EPENS1" localSheetId="56" hidden="1">#REF!</definedName>
    <definedName name="BExQ9TM5LDTSRSRSXM1L32EPENS1" localSheetId="57" hidden="1">#REF!</definedName>
    <definedName name="BExQ9TM5LDTSRSRSXM1L32EPENS1" hidden="1">#REF!</definedName>
    <definedName name="BExQ9ZLXF2A6CQSO0HDWJXHR0G0O" localSheetId="4" hidden="1">#REF!</definedName>
    <definedName name="BExQ9ZLXF2A6CQSO0HDWJXHR0G0O" localSheetId="56" hidden="1">#REF!</definedName>
    <definedName name="BExQ9ZLXF2A6CQSO0HDWJXHR0G0O" localSheetId="57" hidden="1">#REF!</definedName>
    <definedName name="BExQ9ZLXF2A6CQSO0HDWJXHR0G0O" hidden="1">#REF!</definedName>
    <definedName name="BExQA13VOMQS1Y86WSGFTNZ1TVCL" localSheetId="4" hidden="1">#REF!</definedName>
    <definedName name="BExQA13VOMQS1Y86WSGFTNZ1TVCL" localSheetId="56" hidden="1">#REF!</definedName>
    <definedName name="BExQA13VOMQS1Y86WSGFTNZ1TVCL" localSheetId="57" hidden="1">#REF!</definedName>
    <definedName name="BExQA13VOMQS1Y86WSGFTNZ1TVCL" hidden="1">#REF!</definedName>
    <definedName name="BExQADJKYNH00AV6TLD429ULN75C" localSheetId="4" hidden="1">#REF!</definedName>
    <definedName name="BExQADJKYNH00AV6TLD429ULN75C" localSheetId="56" hidden="1">#REF!</definedName>
    <definedName name="BExQADJKYNH00AV6TLD429ULN75C" localSheetId="57" hidden="1">#REF!</definedName>
    <definedName name="BExQADJKYNH00AV6TLD429ULN75C" hidden="1">#REF!</definedName>
    <definedName name="BExQAM8H81HOZ3ISJT103GR6LBR3" localSheetId="4" hidden="1">#REF!</definedName>
    <definedName name="BExQAM8H81HOZ3ISJT103GR6LBR3" localSheetId="56" hidden="1">#REF!</definedName>
    <definedName name="BExQAM8H81HOZ3ISJT103GR6LBR3" localSheetId="57" hidden="1">#REF!</definedName>
    <definedName name="BExQAM8H81HOZ3ISJT103GR6LBR3" hidden="1">#REF!</definedName>
    <definedName name="BExQARBWQL6CHKGEWZS6QXAK21HH" localSheetId="4" hidden="1">#REF!</definedName>
    <definedName name="BExQARBWQL6CHKGEWZS6QXAK21HH" localSheetId="56" hidden="1">#REF!</definedName>
    <definedName name="BExQARBWQL6CHKGEWZS6QXAK21HH" localSheetId="57" hidden="1">#REF!</definedName>
    <definedName name="BExQARBWQL6CHKGEWZS6QXAK21HH" hidden="1">#REF!</definedName>
    <definedName name="BExQBDYMMYC23T1WG158A3ZXJV0A" localSheetId="4" hidden="1">#REF!</definedName>
    <definedName name="BExQBDYMMYC23T1WG158A3ZXJV0A" localSheetId="56" hidden="1">#REF!</definedName>
    <definedName name="BExQBDYMMYC23T1WG158A3ZXJV0A" localSheetId="57" hidden="1">#REF!</definedName>
    <definedName name="BExQBDYMMYC23T1WG158A3ZXJV0A" hidden="1">#REF!</definedName>
    <definedName name="BExQBIWJOP5TSAGNOOSQ0YN218QB" localSheetId="4" hidden="1">#REF!</definedName>
    <definedName name="BExQBIWJOP5TSAGNOOSQ0YN218QB" localSheetId="56" hidden="1">#REF!</definedName>
    <definedName name="BExQBIWJOP5TSAGNOOSQ0YN218QB" localSheetId="57" hidden="1">#REF!</definedName>
    <definedName name="BExQBIWJOP5TSAGNOOSQ0YN218QB" hidden="1">#REF!</definedName>
    <definedName name="BExQBLLMRREHYTXSRLV8QQV6H73W" localSheetId="4" hidden="1">#REF!</definedName>
    <definedName name="BExQBLLMRREHYTXSRLV8QQV6H73W" localSheetId="56" hidden="1">#REF!</definedName>
    <definedName name="BExQBLLMRREHYTXSRLV8QQV6H73W" localSheetId="57" hidden="1">#REF!</definedName>
    <definedName name="BExQBLLMRREHYTXSRLV8QQV6H73W" hidden="1">#REF!</definedName>
    <definedName name="BExQBPSQ9F2VH2H2CB3TENVQ9ML3" localSheetId="4" hidden="1">#REF!</definedName>
    <definedName name="BExQBPSQ9F2VH2H2CB3TENVQ9ML3" localSheetId="56" hidden="1">#REF!</definedName>
    <definedName name="BExQBPSQ9F2VH2H2CB3TENVQ9ML3" localSheetId="57" hidden="1">#REF!</definedName>
    <definedName name="BExQBPSQ9F2VH2H2CB3TENVQ9ML3" hidden="1">#REF!</definedName>
    <definedName name="BExQBT3EA05X0XQK2C4E11QSU3GF" localSheetId="4" hidden="1">#REF!</definedName>
    <definedName name="BExQBT3EA05X0XQK2C4E11QSU3GF" localSheetId="56" hidden="1">#REF!</definedName>
    <definedName name="BExQBT3EA05X0XQK2C4E11QSU3GF" localSheetId="57" hidden="1">#REF!</definedName>
    <definedName name="BExQBT3EA05X0XQK2C4E11QSU3GF" hidden="1">#REF!</definedName>
    <definedName name="BExQBWZNUILVDO350Q7NK1Z2R20P" localSheetId="4" hidden="1">#REF!</definedName>
    <definedName name="BExQBWZNUILVDO350Q7NK1Z2R20P" localSheetId="56" hidden="1">#REF!</definedName>
    <definedName name="BExQBWZNUILVDO350Q7NK1Z2R20P" localSheetId="57" hidden="1">#REF!</definedName>
    <definedName name="BExQBWZNUILVDO350Q7NK1Z2R20P" hidden="1">#REF!</definedName>
    <definedName name="BExQBZZK71FCEFMLX73RD2ULZEDR" localSheetId="4" hidden="1">#REF!</definedName>
    <definedName name="BExQBZZK71FCEFMLX73RD2ULZEDR" localSheetId="56" hidden="1">#REF!</definedName>
    <definedName name="BExQBZZK71FCEFMLX73RD2ULZEDR" localSheetId="57" hidden="1">#REF!</definedName>
    <definedName name="BExQBZZK71FCEFMLX73RD2ULZEDR" hidden="1">#REF!</definedName>
    <definedName name="BExQC4BXSE28T3DML9CRIWLEO83G" localSheetId="4" hidden="1">#REF!</definedName>
    <definedName name="BExQC4BXSE28T3DML9CRIWLEO83G" localSheetId="56" hidden="1">#REF!</definedName>
    <definedName name="BExQC4BXSE28T3DML9CRIWLEO83G" localSheetId="57" hidden="1">#REF!</definedName>
    <definedName name="BExQC4BXSE28T3DML9CRIWLEO83G" hidden="1">#REF!</definedName>
    <definedName name="BExQC5DSLE3NW8TMPRB7F1TLAEFE" localSheetId="4" hidden="1">#REF!</definedName>
    <definedName name="BExQC5DSLE3NW8TMPRB7F1TLAEFE" localSheetId="56" hidden="1">#REF!</definedName>
    <definedName name="BExQC5DSLE3NW8TMPRB7F1TLAEFE" localSheetId="57" hidden="1">#REF!</definedName>
    <definedName name="BExQC5DSLE3NW8TMPRB7F1TLAEFE" hidden="1">#REF!</definedName>
    <definedName name="BExQCBZ5DG3Y6OYQ75YHA5891YY0" localSheetId="4" hidden="1">#REF!</definedName>
    <definedName name="BExQCBZ5DG3Y6OYQ75YHA5891YY0" localSheetId="56" hidden="1">#REF!</definedName>
    <definedName name="BExQCBZ5DG3Y6OYQ75YHA5891YY0" localSheetId="57" hidden="1">#REF!</definedName>
    <definedName name="BExQCBZ5DG3Y6OYQ75YHA5891YY0" hidden="1">#REF!</definedName>
    <definedName name="BExQCHO5M1TDCNWBSOWSHLPHT4G9" localSheetId="4" hidden="1">#REF!</definedName>
    <definedName name="BExQCHO5M1TDCNWBSOWSHLPHT4G9" localSheetId="56" hidden="1">#REF!</definedName>
    <definedName name="BExQCHO5M1TDCNWBSOWSHLPHT4G9" localSheetId="57" hidden="1">#REF!</definedName>
    <definedName name="BExQCHO5M1TDCNWBSOWSHLPHT4G9" hidden="1">#REF!</definedName>
    <definedName name="BExQCHYXIV22KZSFM8WOSL2D4JJG" localSheetId="4" hidden="1">#REF!</definedName>
    <definedName name="BExQCHYXIV22KZSFM8WOSL2D4JJG" localSheetId="56" hidden="1">#REF!</definedName>
    <definedName name="BExQCHYXIV22KZSFM8WOSL2D4JJG" localSheetId="57" hidden="1">#REF!</definedName>
    <definedName name="BExQCHYXIV22KZSFM8WOSL2D4JJG" hidden="1">#REF!</definedName>
    <definedName name="BExQCJGR1OWX1OI9KKE07MFFW2Q2" localSheetId="4" hidden="1">#REF!</definedName>
    <definedName name="BExQCJGR1OWX1OI9KKE07MFFW2Q2" localSheetId="56" hidden="1">#REF!</definedName>
    <definedName name="BExQCJGR1OWX1OI9KKE07MFFW2Q2" localSheetId="57" hidden="1">#REF!</definedName>
    <definedName name="BExQCJGR1OWX1OI9KKE07MFFW2Q2" hidden="1">#REF!</definedName>
    <definedName name="BExQCLKETZ3JH5H4C0C3O257O9DZ" localSheetId="4" hidden="1">#REF!</definedName>
    <definedName name="BExQCLKETZ3JH5H4C0C3O257O9DZ" localSheetId="56" hidden="1">#REF!</definedName>
    <definedName name="BExQCLKETZ3JH5H4C0C3O257O9DZ" localSheetId="57" hidden="1">#REF!</definedName>
    <definedName name="BExQCLKETZ3JH5H4C0C3O257O9DZ" hidden="1">#REF!</definedName>
    <definedName name="BExQCR3XM1QPEH4K9BN0F6DP6S36" localSheetId="4" hidden="1">#REF!</definedName>
    <definedName name="BExQCR3XM1QPEH4K9BN0F6DP6S36" localSheetId="56" hidden="1">#REF!</definedName>
    <definedName name="BExQCR3XM1QPEH4K9BN0F6DP6S36" localSheetId="57" hidden="1">#REF!</definedName>
    <definedName name="BExQCR3XM1QPEH4K9BN0F6DP6S36" hidden="1">#REF!</definedName>
    <definedName name="BExQCX974KTMAJMP7EVO6ZDWCG73" localSheetId="4" hidden="1">#REF!</definedName>
    <definedName name="BExQCX974KTMAJMP7EVO6ZDWCG73" localSheetId="56" hidden="1">#REF!</definedName>
    <definedName name="BExQCX974KTMAJMP7EVO6ZDWCG73" localSheetId="57" hidden="1">#REF!</definedName>
    <definedName name="BExQCX974KTMAJMP7EVO6ZDWCG73" hidden="1">#REF!</definedName>
    <definedName name="BExQCY5L2T9FR1MLO1E8AMFEHURZ" localSheetId="4" hidden="1">#REF!</definedName>
    <definedName name="BExQCY5L2T9FR1MLO1E8AMFEHURZ" localSheetId="56" hidden="1">#REF!</definedName>
    <definedName name="BExQCY5L2T9FR1MLO1E8AMFEHURZ" localSheetId="57" hidden="1">#REF!</definedName>
    <definedName name="BExQCY5L2T9FR1MLO1E8AMFEHURZ" hidden="1">#REF!</definedName>
    <definedName name="BExQD51LP1XKMK1JGP2DQSSNVE5M" localSheetId="4" hidden="1">#REF!</definedName>
    <definedName name="BExQD51LP1XKMK1JGP2DQSSNVE5M" localSheetId="56" hidden="1">#REF!</definedName>
    <definedName name="BExQD51LP1XKMK1JGP2DQSSNVE5M" localSheetId="57" hidden="1">#REF!</definedName>
    <definedName name="BExQD51LP1XKMK1JGP2DQSSNVE5M" hidden="1">#REF!</definedName>
    <definedName name="BExQDHS8DIAP1LVI0VQOXZLK4YO7" localSheetId="4" hidden="1">#REF!</definedName>
    <definedName name="BExQDHS8DIAP1LVI0VQOXZLK4YO7" localSheetId="56" hidden="1">#REF!</definedName>
    <definedName name="BExQDHS8DIAP1LVI0VQOXZLK4YO7" localSheetId="57" hidden="1">#REF!</definedName>
    <definedName name="BExQDHS8DIAP1LVI0VQOXZLK4YO7" hidden="1">#REF!</definedName>
    <definedName name="BExQDK6DDDU7C7LMVG69120DD9ZO" localSheetId="4" hidden="1">#REF!</definedName>
    <definedName name="BExQDK6DDDU7C7LMVG69120DD9ZO" localSheetId="56" hidden="1">#REF!</definedName>
    <definedName name="BExQDK6DDDU7C7LMVG69120DD9ZO" localSheetId="57" hidden="1">#REF!</definedName>
    <definedName name="BExQDK6DDDU7C7LMVG69120DD9ZO" hidden="1">#REF!</definedName>
    <definedName name="BExQDNBQU25WU68KC0HGHXDCP0RJ" localSheetId="4" hidden="1">#REF!</definedName>
    <definedName name="BExQDNBQU25WU68KC0HGHXDCP0RJ" localSheetId="56" hidden="1">#REF!</definedName>
    <definedName name="BExQDNBQU25WU68KC0HGHXDCP0RJ" localSheetId="57" hidden="1">#REF!</definedName>
    <definedName name="BExQDNBQU25WU68KC0HGHXDCP0RJ" hidden="1">#REF!</definedName>
    <definedName name="BExQDNRZJXGTS2WZSCRN7JJQN8EU" localSheetId="4" hidden="1">#REF!</definedName>
    <definedName name="BExQDNRZJXGTS2WZSCRN7JJQN8EU" localSheetId="56" hidden="1">#REF!</definedName>
    <definedName name="BExQDNRZJXGTS2WZSCRN7JJQN8EU" localSheetId="57" hidden="1">#REF!</definedName>
    <definedName name="BExQDNRZJXGTS2WZSCRN7JJQN8EU" hidden="1">#REF!</definedName>
    <definedName name="BExQDX2C9A1GYYIGMVYBHCAFV4M5" localSheetId="4" hidden="1">#REF!</definedName>
    <definedName name="BExQDX2C9A1GYYIGMVYBHCAFV4M5" localSheetId="56" hidden="1">#REF!</definedName>
    <definedName name="BExQDX2C9A1GYYIGMVYBHCAFV4M5" localSheetId="57" hidden="1">#REF!</definedName>
    <definedName name="BExQDX2C9A1GYYIGMVYBHCAFV4M5" hidden="1">#REF!</definedName>
    <definedName name="BExQDX7TWUL6YVLJ2THPU8Q698DE" localSheetId="4" hidden="1">#REF!</definedName>
    <definedName name="BExQDX7TWUL6YVLJ2THPU8Q698DE" localSheetId="56" hidden="1">#REF!</definedName>
    <definedName name="BExQDX7TWUL6YVLJ2THPU8Q698DE" localSheetId="57" hidden="1">#REF!</definedName>
    <definedName name="BExQDX7TWUL6YVLJ2THPU8Q698DE" hidden="1">#REF!</definedName>
    <definedName name="BExQE143CGE43NHT26ERG57DBA00" localSheetId="4" hidden="1">#REF!</definedName>
    <definedName name="BExQE143CGE43NHT26ERG57DBA00" localSheetId="56" hidden="1">#REF!</definedName>
    <definedName name="BExQE143CGE43NHT26ERG57DBA00" localSheetId="57" hidden="1">#REF!</definedName>
    <definedName name="BExQE143CGE43NHT26ERG57DBA00" hidden="1">#REF!</definedName>
    <definedName name="BExQE2GP0POQ314KXG8V58BXIW53" localSheetId="4" hidden="1">#REF!</definedName>
    <definedName name="BExQE2GP0POQ314KXG8V58BXIW53" localSheetId="56" hidden="1">#REF!</definedName>
    <definedName name="BExQE2GP0POQ314KXG8V58BXIW53" localSheetId="57" hidden="1">#REF!</definedName>
    <definedName name="BExQE2GP0POQ314KXG8V58BXIW53" hidden="1">#REF!</definedName>
    <definedName name="BExQE43Y9JZD57VUCMVI5TWV9R3D" localSheetId="4" hidden="1">#REF!</definedName>
    <definedName name="BExQE43Y9JZD57VUCMVI5TWV9R3D" localSheetId="56" hidden="1">#REF!</definedName>
    <definedName name="BExQE43Y9JZD57VUCMVI5TWV9R3D" localSheetId="57" hidden="1">#REF!</definedName>
    <definedName name="BExQE43Y9JZD57VUCMVI5TWV9R3D" hidden="1">#REF!</definedName>
    <definedName name="BExQE9NJCMNSN9UGUPN5FIR9FOXL" localSheetId="4" hidden="1">#REF!</definedName>
    <definedName name="BExQE9NJCMNSN9UGUPN5FIR9FOXL" localSheetId="56" hidden="1">#REF!</definedName>
    <definedName name="BExQE9NJCMNSN9UGUPN5FIR9FOXL" localSheetId="57" hidden="1">#REF!</definedName>
    <definedName name="BExQE9NJCMNSN9UGUPN5FIR9FOXL" hidden="1">#REF!</definedName>
    <definedName name="BExQEJ8S9IZ4N9PNNKRJ9RJS0E9E" localSheetId="4" hidden="1">#REF!</definedName>
    <definedName name="BExQEJ8S9IZ4N9PNNKRJ9RJS0E9E" localSheetId="56" hidden="1">#REF!</definedName>
    <definedName name="BExQEJ8S9IZ4N9PNNKRJ9RJS0E9E" localSheetId="57" hidden="1">#REF!</definedName>
    <definedName name="BExQEJ8S9IZ4N9PNNKRJ9RJS0E9E" hidden="1">#REF!</definedName>
    <definedName name="BExQEOHOJUOYT947GINDQKT5966Y" localSheetId="4" hidden="1">#REF!</definedName>
    <definedName name="BExQEOHOJUOYT947GINDQKT5966Y" localSheetId="56" hidden="1">#REF!</definedName>
    <definedName name="BExQEOHOJUOYT947GINDQKT5966Y" localSheetId="57" hidden="1">#REF!</definedName>
    <definedName name="BExQEOHOJUOYT947GINDQKT5966Y" hidden="1">#REF!</definedName>
    <definedName name="BExQEQ4XCH6ELDYIA8JAY4S4QEK9" localSheetId="4" hidden="1">#REF!</definedName>
    <definedName name="BExQEQ4XCH6ELDYIA8JAY4S4QEK9" localSheetId="56" hidden="1">#REF!</definedName>
    <definedName name="BExQEQ4XCH6ELDYIA8JAY4S4QEK9" localSheetId="57" hidden="1">#REF!</definedName>
    <definedName name="BExQEQ4XCH6ELDYIA8JAY4S4QEK9" hidden="1">#REF!</definedName>
    <definedName name="BExQETQENL92S1OR040UM8IJ6CMZ" localSheetId="4" hidden="1">#REF!</definedName>
    <definedName name="BExQETQENL92S1OR040UM8IJ6CMZ" localSheetId="56" hidden="1">#REF!</definedName>
    <definedName name="BExQETQENL92S1OR040UM8IJ6CMZ" localSheetId="57" hidden="1">#REF!</definedName>
    <definedName name="BExQETQENL92S1OR040UM8IJ6CMZ" hidden="1">#REF!</definedName>
    <definedName name="BExQFCBD7E2UPY01181U6XHGEQ6W" localSheetId="4" hidden="1">#REF!</definedName>
    <definedName name="BExQFCBD7E2UPY01181U6XHGEQ6W" localSheetId="56" hidden="1">#REF!</definedName>
    <definedName name="BExQFCBD7E2UPY01181U6XHGEQ6W" localSheetId="57" hidden="1">#REF!</definedName>
    <definedName name="BExQFCBD7E2UPY01181U6XHGEQ6W" hidden="1">#REF!</definedName>
    <definedName name="BExQFNELXBZ2SBVPB6ZAO46V906G" localSheetId="4" hidden="1">#REF!</definedName>
    <definedName name="BExQFNELXBZ2SBVPB6ZAO46V906G" localSheetId="56" hidden="1">#REF!</definedName>
    <definedName name="BExQFNELXBZ2SBVPB6ZAO46V906G" localSheetId="57" hidden="1">#REF!</definedName>
    <definedName name="BExQFNELXBZ2SBVPB6ZAO46V906G" hidden="1">#REF!</definedName>
    <definedName name="BExQFXLFCTFSRSNKLILOUML2BTLK" localSheetId="4" hidden="1">#REF!</definedName>
    <definedName name="BExQFXLFCTFSRSNKLILOUML2BTLK" localSheetId="56" hidden="1">#REF!</definedName>
    <definedName name="BExQFXLFCTFSRSNKLILOUML2BTLK" localSheetId="57" hidden="1">#REF!</definedName>
    <definedName name="BExQFXLFCTFSRSNKLILOUML2BTLK" hidden="1">#REF!</definedName>
    <definedName name="BExQG1SGXCBOGYDYQZ9UXVIHUBV8" localSheetId="4" hidden="1">#REF!</definedName>
    <definedName name="BExQG1SGXCBOGYDYQZ9UXVIHUBV8" localSheetId="56" hidden="1">#REF!</definedName>
    <definedName name="BExQG1SGXCBOGYDYQZ9UXVIHUBV8" localSheetId="57" hidden="1">#REF!</definedName>
    <definedName name="BExQG1SGXCBOGYDYQZ9UXVIHUBV8" hidden="1">#REF!</definedName>
    <definedName name="BExQG5JA3Y3FDUEWXOC14719D0IQ" localSheetId="4" hidden="1">#REF!</definedName>
    <definedName name="BExQG5JA3Y3FDUEWXOC14719D0IQ" localSheetId="56" hidden="1">#REF!</definedName>
    <definedName name="BExQG5JA3Y3FDUEWXOC14719D0IQ" localSheetId="57" hidden="1">#REF!</definedName>
    <definedName name="BExQG5JA3Y3FDUEWXOC14719D0IQ" hidden="1">#REF!</definedName>
    <definedName name="BExQGAS6DUG51NM4E1ODWIHN0QDP" localSheetId="4" hidden="1">#REF!</definedName>
    <definedName name="BExQGAS6DUG51NM4E1ODWIHN0QDP" localSheetId="56" hidden="1">#REF!</definedName>
    <definedName name="BExQGAS6DUG51NM4E1ODWIHN0QDP" localSheetId="57" hidden="1">#REF!</definedName>
    <definedName name="BExQGAS6DUG51NM4E1ODWIHN0QDP" hidden="1">#REF!</definedName>
    <definedName name="BExQGDMLTGV91Y7JF9PG8YC3FVMV" localSheetId="4" hidden="1">#REF!</definedName>
    <definedName name="BExQGDMLTGV91Y7JF9PG8YC3FVMV" localSheetId="56" hidden="1">#REF!</definedName>
    <definedName name="BExQGDMLTGV91Y7JF9PG8YC3FVMV" localSheetId="57" hidden="1">#REF!</definedName>
    <definedName name="BExQGDMLTGV91Y7JF9PG8YC3FVMV" hidden="1">#REF!</definedName>
    <definedName name="BExQGIVI0T1E2EYQH6FHZ2KFDVML" localSheetId="4" hidden="1">#REF!</definedName>
    <definedName name="BExQGIVI0T1E2EYQH6FHZ2KFDVML" localSheetId="56" hidden="1">#REF!</definedName>
    <definedName name="BExQGIVI0T1E2EYQH6FHZ2KFDVML" localSheetId="57" hidden="1">#REF!</definedName>
    <definedName name="BExQGIVI0T1E2EYQH6FHZ2KFDVML" hidden="1">#REF!</definedName>
    <definedName name="BExQGUKA7CUGRU4FDXA1T5IF4VPM" localSheetId="4" hidden="1">#REF!</definedName>
    <definedName name="BExQGUKA7CUGRU4FDXA1T5IF4VPM" localSheetId="56" hidden="1">#REF!</definedName>
    <definedName name="BExQGUKA7CUGRU4FDXA1T5IF4VPM" localSheetId="57" hidden="1">#REF!</definedName>
    <definedName name="BExQGUKA7CUGRU4FDXA1T5IF4VPM" hidden="1">#REF!</definedName>
    <definedName name="BExQGWIC8SV4NV0K1EY78SQ8HN9Q" localSheetId="4" hidden="1">#REF!</definedName>
    <definedName name="BExQGWIC8SV4NV0K1EY78SQ8HN9Q" localSheetId="56" hidden="1">#REF!</definedName>
    <definedName name="BExQGWIC8SV4NV0K1EY78SQ8HN9Q" localSheetId="57" hidden="1">#REF!</definedName>
    <definedName name="BExQGWIC8SV4NV0K1EY78SQ8HN9Q" hidden="1">#REF!</definedName>
    <definedName name="BExQH03TWXHHZIU24KUS0RJ1G67N" localSheetId="4" hidden="1">#REF!</definedName>
    <definedName name="BExQH03TWXHHZIU24KUS0RJ1G67N" localSheetId="56" hidden="1">#REF!</definedName>
    <definedName name="BExQH03TWXHHZIU24KUS0RJ1G67N" localSheetId="57" hidden="1">#REF!</definedName>
    <definedName name="BExQH03TWXHHZIU24KUS0RJ1G67N" hidden="1">#REF!</definedName>
    <definedName name="BExQH6UHQE47T0S2PZ0FTEMKV6VN" localSheetId="4" hidden="1">#REF!</definedName>
    <definedName name="BExQH6UHQE47T0S2PZ0FTEMKV6VN" localSheetId="56" hidden="1">#REF!</definedName>
    <definedName name="BExQH6UHQE47T0S2PZ0FTEMKV6VN" localSheetId="57" hidden="1">#REF!</definedName>
    <definedName name="BExQH6UHQE47T0S2PZ0FTEMKV6VN" hidden="1">#REF!</definedName>
    <definedName name="BExQHE1HZ2WB6S5M9P40R8AZHBR6" localSheetId="4" hidden="1">#REF!</definedName>
    <definedName name="BExQHE1HZ2WB6S5M9P40R8AZHBR6" localSheetId="56" hidden="1">#REF!</definedName>
    <definedName name="BExQHE1HZ2WB6S5M9P40R8AZHBR6" localSheetId="57" hidden="1">#REF!</definedName>
    <definedName name="BExQHE1HZ2WB6S5M9P40R8AZHBR6" hidden="1">#REF!</definedName>
    <definedName name="BExQHKHJ7LEUNJ2JV812NXFLACXA" localSheetId="4" hidden="1">#REF!</definedName>
    <definedName name="BExQHKHJ7LEUNJ2JV812NXFLACXA" localSheetId="56" hidden="1">#REF!</definedName>
    <definedName name="BExQHKHJ7LEUNJ2JV812NXFLACXA" localSheetId="57" hidden="1">#REF!</definedName>
    <definedName name="BExQHKHJ7LEUNJ2JV812NXFLACXA" hidden="1">#REF!</definedName>
    <definedName name="BExQHQHB5BRXPNS8WTX4IJJKG8VI" localSheetId="4" hidden="1">#REF!</definedName>
    <definedName name="BExQHQHB5BRXPNS8WTX4IJJKG8VI" localSheetId="56" hidden="1">#REF!</definedName>
    <definedName name="BExQHQHB5BRXPNS8WTX4IJJKG8VI" localSheetId="57" hidden="1">#REF!</definedName>
    <definedName name="BExQHQHB5BRXPNS8WTX4IJJKG8VI" hidden="1">#REF!</definedName>
    <definedName name="BExQHRTS3P86XQH6NBH0YMPD6XJM" localSheetId="4" hidden="1">#REF!</definedName>
    <definedName name="BExQHRTS3P86XQH6NBH0YMPD6XJM" localSheetId="56" hidden="1">#REF!</definedName>
    <definedName name="BExQHRTS3P86XQH6NBH0YMPD6XJM" localSheetId="57" hidden="1">#REF!</definedName>
    <definedName name="BExQHRTS3P86XQH6NBH0YMPD6XJM" hidden="1">#REF!</definedName>
    <definedName name="BExQHTMHZEV13LKWW9WW0K274B3L" localSheetId="4" hidden="1">#REF!</definedName>
    <definedName name="BExQHTMHZEV13LKWW9WW0K274B3L" localSheetId="56" hidden="1">#REF!</definedName>
    <definedName name="BExQHTMHZEV13LKWW9WW0K274B3L" localSheetId="57" hidden="1">#REF!</definedName>
    <definedName name="BExQHTMHZEV13LKWW9WW0K274B3L" hidden="1">#REF!</definedName>
    <definedName name="BExQHXO9KIETXK8QZ99MPPUI2BJK" localSheetId="4" hidden="1">#REF!</definedName>
    <definedName name="BExQHXO9KIETXK8QZ99MPPUI2BJK" localSheetId="56" hidden="1">#REF!</definedName>
    <definedName name="BExQHXO9KIETXK8QZ99MPPUI2BJK" localSheetId="57" hidden="1">#REF!</definedName>
    <definedName name="BExQHXO9KIETXK8QZ99MPPUI2BJK" hidden="1">#REF!</definedName>
    <definedName name="BExQI2X0UHVC5XS80MBQG619R56W" localSheetId="4" hidden="1">#REF!</definedName>
    <definedName name="BExQI2X0UHVC5XS80MBQG619R56W" localSheetId="56" hidden="1">#REF!</definedName>
    <definedName name="BExQI2X0UHVC5XS80MBQG619R56W" localSheetId="57" hidden="1">#REF!</definedName>
    <definedName name="BExQI2X0UHVC5XS80MBQG619R56W" hidden="1">#REF!</definedName>
    <definedName name="BExQI4PQ82KQ0NV82MLI4BPOCXJJ" localSheetId="4" hidden="1">#REF!</definedName>
    <definedName name="BExQI4PQ82KQ0NV82MLI4BPOCXJJ" localSheetId="56" hidden="1">#REF!</definedName>
    <definedName name="BExQI4PQ82KQ0NV82MLI4BPOCXJJ" localSheetId="57" hidden="1">#REF!</definedName>
    <definedName name="BExQI4PQ82KQ0NV82MLI4BPOCXJJ" hidden="1">#REF!</definedName>
    <definedName name="BExQI8LZICC2UBSC90DNWGKYXFSD" localSheetId="4" hidden="1">#REF!</definedName>
    <definedName name="BExQI8LZICC2UBSC90DNWGKYXFSD" localSheetId="56" hidden="1">#REF!</definedName>
    <definedName name="BExQI8LZICC2UBSC90DNWGKYXFSD" localSheetId="57" hidden="1">#REF!</definedName>
    <definedName name="BExQI8LZICC2UBSC90DNWGKYXFSD" hidden="1">#REF!</definedName>
    <definedName name="BExQIISULKKU5XZLOB2UDKCWVVFQ" localSheetId="4" hidden="1">#REF!</definedName>
    <definedName name="BExQIISULKKU5XZLOB2UDKCWVVFQ" localSheetId="56" hidden="1">#REF!</definedName>
    <definedName name="BExQIISULKKU5XZLOB2UDKCWVVFQ" localSheetId="57" hidden="1">#REF!</definedName>
    <definedName name="BExQIISULKKU5XZLOB2UDKCWVVFQ" hidden="1">#REF!</definedName>
    <definedName name="BExQIWFOMIVYOPEIVT1U1O1TEKML" localSheetId="4" hidden="1">#REF!</definedName>
    <definedName name="BExQIWFOMIVYOPEIVT1U1O1TEKML" localSheetId="56" hidden="1">#REF!</definedName>
    <definedName name="BExQIWFOMIVYOPEIVT1U1O1TEKML" localSheetId="57" hidden="1">#REF!</definedName>
    <definedName name="BExQIWFOMIVYOPEIVT1U1O1TEKML" hidden="1">#REF!</definedName>
    <definedName name="BExQJFROCF8JJ9VZ21LKS5SGVVDM" localSheetId="4" hidden="1">#REF!</definedName>
    <definedName name="BExQJFROCF8JJ9VZ21LKS5SGVVDM" localSheetId="56" hidden="1">#REF!</definedName>
    <definedName name="BExQJFROCF8JJ9VZ21LKS5SGVVDM" localSheetId="57" hidden="1">#REF!</definedName>
    <definedName name="BExQJFROCF8JJ9VZ21LKS5SGVVDM" hidden="1">#REF!</definedName>
    <definedName name="BExQJM7LP4VZ5TKITDPHN6XEW7O7" localSheetId="4" hidden="1">#REF!</definedName>
    <definedName name="BExQJM7LP4VZ5TKITDPHN6XEW7O7" localSheetId="56" hidden="1">#REF!</definedName>
    <definedName name="BExQJM7LP4VZ5TKITDPHN6XEW7O7" localSheetId="57" hidden="1">#REF!</definedName>
    <definedName name="BExQJM7LP4VZ5TKITDPHN6XEW7O7" hidden="1">#REF!</definedName>
    <definedName name="BExQJY77J0JDD19QA7C60QLU4AHM" localSheetId="4" hidden="1">#REF!</definedName>
    <definedName name="BExQJY77J0JDD19QA7C60QLU4AHM" localSheetId="56" hidden="1">#REF!</definedName>
    <definedName name="BExQJY77J0JDD19QA7C60QLU4AHM" localSheetId="57" hidden="1">#REF!</definedName>
    <definedName name="BExQJY77J0JDD19QA7C60QLU4AHM" hidden="1">#REF!</definedName>
    <definedName name="BExQJY782FIZAB6Q6XZ3IBAN2QD1" localSheetId="4" hidden="1">#REF!</definedName>
    <definedName name="BExQJY782FIZAB6Q6XZ3IBAN2QD1" localSheetId="56" hidden="1">#REF!</definedName>
    <definedName name="BExQJY782FIZAB6Q6XZ3IBAN2QD1" localSheetId="57" hidden="1">#REF!</definedName>
    <definedName name="BExQJY782FIZAB6Q6XZ3IBAN2QD1" hidden="1">#REF!</definedName>
    <definedName name="BExQL8YDYNW0JXAB3RAYNKW6RPPI" localSheetId="4" hidden="1">#REF!</definedName>
    <definedName name="BExQL8YDYNW0JXAB3RAYNKW6RPPI" localSheetId="56" hidden="1">#REF!</definedName>
    <definedName name="BExQL8YDYNW0JXAB3RAYNKW6RPPI" localSheetId="57" hidden="1">#REF!</definedName>
    <definedName name="BExQL8YDYNW0JXAB3RAYNKW6RPPI" hidden="1">#REF!</definedName>
    <definedName name="BExQLNN2D1H4AQMYWK0QLMZ74ZMR" localSheetId="4" hidden="1">#REF!</definedName>
    <definedName name="BExQLNN2D1H4AQMYWK0QLMZ74ZMR" localSheetId="56" hidden="1">#REF!</definedName>
    <definedName name="BExQLNN2D1H4AQMYWK0QLMZ74ZMR" localSheetId="57" hidden="1">#REF!</definedName>
    <definedName name="BExQLNN2D1H4AQMYWK0QLMZ74ZMR" hidden="1">#REF!</definedName>
    <definedName name="BExRXVVPGDW0ZKLC5SG7Y62V8X3H" localSheetId="4" hidden="1">#REF!</definedName>
    <definedName name="BExRXVVPGDW0ZKLC5SG7Y62V8X3H" localSheetId="56" hidden="1">#REF!</definedName>
    <definedName name="BExRXVVPGDW0ZKLC5SG7Y62V8X3H" localSheetId="57" hidden="1">#REF!</definedName>
    <definedName name="BExRXVVPGDW0ZKLC5SG7Y62V8X3H" hidden="1">#REF!</definedName>
    <definedName name="BExRY3DGTXMKKJLIHBFJ63AXZC2B" localSheetId="4" hidden="1">#REF!</definedName>
    <definedName name="BExRY3DGTXMKKJLIHBFJ63AXZC2B" localSheetId="56" hidden="1">#REF!</definedName>
    <definedName name="BExRY3DGTXMKKJLIHBFJ63AXZC2B" localSheetId="57" hidden="1">#REF!</definedName>
    <definedName name="BExRY3DGTXMKKJLIHBFJ63AXZC2B" hidden="1">#REF!</definedName>
    <definedName name="BExRY5GZZ3T1STDJHAJV23M34OOO" localSheetId="4" hidden="1">#REF!</definedName>
    <definedName name="BExRY5GZZ3T1STDJHAJV23M34OOO" localSheetId="56" hidden="1">#REF!</definedName>
    <definedName name="BExRY5GZZ3T1STDJHAJV23M34OOO" localSheetId="57" hidden="1">#REF!</definedName>
    <definedName name="BExRY5GZZ3T1STDJHAJV23M34OOO" hidden="1">#REF!</definedName>
    <definedName name="BExRYDV3K5PWJYHU9PBLT5KYWNI5" localSheetId="4" hidden="1">#REF!</definedName>
    <definedName name="BExRYDV3K5PWJYHU9PBLT5KYWNI5" localSheetId="56" hidden="1">#REF!</definedName>
    <definedName name="BExRYDV3K5PWJYHU9PBLT5KYWNI5" localSheetId="57" hidden="1">#REF!</definedName>
    <definedName name="BExRYDV3K5PWJYHU9PBLT5KYWNI5" hidden="1">#REF!</definedName>
    <definedName name="BExRYH5S4L6AEQ5ZGBBERO29GLBX" localSheetId="4" hidden="1">#REF!</definedName>
    <definedName name="BExRYH5S4L6AEQ5ZGBBERO29GLBX" localSheetId="56" hidden="1">#REF!</definedName>
    <definedName name="BExRYH5S4L6AEQ5ZGBBERO29GLBX" localSheetId="57" hidden="1">#REF!</definedName>
    <definedName name="BExRYH5S4L6AEQ5ZGBBERO29GLBX" hidden="1">#REF!</definedName>
    <definedName name="BExRYLCU1PB4EWO6T1AW03KVN6N0" localSheetId="4" hidden="1">#REF!</definedName>
    <definedName name="BExRYLCU1PB4EWO6T1AW03KVN6N0" localSheetId="56" hidden="1">#REF!</definedName>
    <definedName name="BExRYLCU1PB4EWO6T1AW03KVN6N0" localSheetId="57" hidden="1">#REF!</definedName>
    <definedName name="BExRYLCU1PB4EWO6T1AW03KVN6N0" hidden="1">#REF!</definedName>
    <definedName name="BExRYTQY5J6Y2YZM4V7URALEU0NZ" localSheetId="4" hidden="1">#REF!</definedName>
    <definedName name="BExRYTQY5J6Y2YZM4V7URALEU0NZ" localSheetId="56" hidden="1">#REF!</definedName>
    <definedName name="BExRYTQY5J6Y2YZM4V7URALEU0NZ" localSheetId="57" hidden="1">#REF!</definedName>
    <definedName name="BExRYTQY5J6Y2YZM4V7URALEU0NZ" hidden="1">#REF!</definedName>
    <definedName name="BExRYW5A1LN3ABZBPJ9J1H85ZPHB" localSheetId="4" hidden="1">#REF!</definedName>
    <definedName name="BExRYW5A1LN3ABZBPJ9J1H85ZPHB" localSheetId="56" hidden="1">#REF!</definedName>
    <definedName name="BExRYW5A1LN3ABZBPJ9J1H85ZPHB" localSheetId="57" hidden="1">#REF!</definedName>
    <definedName name="BExRYW5A1LN3ABZBPJ9J1H85ZPHB" hidden="1">#REF!</definedName>
    <definedName name="BExRZ4ZH4AFFGKFA5VTZW1DWDBQL" localSheetId="4" hidden="1">#REF!</definedName>
    <definedName name="BExRZ4ZH4AFFGKFA5VTZW1DWDBQL" localSheetId="56" hidden="1">#REF!</definedName>
    <definedName name="BExRZ4ZH4AFFGKFA5VTZW1DWDBQL" localSheetId="57" hidden="1">#REF!</definedName>
    <definedName name="BExRZ4ZH4AFFGKFA5VTZW1DWDBQL" hidden="1">#REF!</definedName>
    <definedName name="BExRZ9C037KEQIZ96JYU2CD1CCPY" localSheetId="4" hidden="1">#REF!</definedName>
    <definedName name="BExRZ9C037KEQIZ96JYU2CD1CCPY" localSheetId="56" hidden="1">#REF!</definedName>
    <definedName name="BExRZ9C037KEQIZ96JYU2CD1CCPY" localSheetId="57" hidden="1">#REF!</definedName>
    <definedName name="BExRZ9C037KEQIZ96JYU2CD1CCPY" hidden="1">#REF!</definedName>
    <definedName name="BExRZB4RFMGSKG0X8TVS3ZVW2X9Y" localSheetId="4" hidden="1">#REF!</definedName>
    <definedName name="BExRZB4RFMGSKG0X8TVS3ZVW2X9Y" localSheetId="56" hidden="1">#REF!</definedName>
    <definedName name="BExRZB4RFMGSKG0X8TVS3ZVW2X9Y" localSheetId="57" hidden="1">#REF!</definedName>
    <definedName name="BExRZB4RFMGSKG0X8TVS3ZVW2X9Y" hidden="1">#REF!</definedName>
    <definedName name="BExRZHFCHP1ZQ6BFW8BH5RAWYGNL" localSheetId="4" hidden="1">#REF!</definedName>
    <definedName name="BExRZHFCHP1ZQ6BFW8BH5RAWYGNL" localSheetId="56" hidden="1">#REF!</definedName>
    <definedName name="BExRZHFCHP1ZQ6BFW8BH5RAWYGNL" localSheetId="57" hidden="1">#REF!</definedName>
    <definedName name="BExRZHFCHP1ZQ6BFW8BH5RAWYGNL" hidden="1">#REF!</definedName>
    <definedName name="BExRZJDDLN3LY6D5I8MR260GICK8" localSheetId="4" hidden="1">#REF!</definedName>
    <definedName name="BExRZJDDLN3LY6D5I8MR260GICK8" localSheetId="56" hidden="1">#REF!</definedName>
    <definedName name="BExRZJDDLN3LY6D5I8MR260GICK8" localSheetId="57" hidden="1">#REF!</definedName>
    <definedName name="BExRZJDDLN3LY6D5I8MR260GICK8" hidden="1">#REF!</definedName>
    <definedName name="BExRZNF3XXL8Q7YFRZJCL5G9VN91" localSheetId="4" hidden="1">#REF!</definedName>
    <definedName name="BExRZNF3XXL8Q7YFRZJCL5G9VN91" localSheetId="56" hidden="1">#REF!</definedName>
    <definedName name="BExRZNF3XXL8Q7YFRZJCL5G9VN91" localSheetId="57" hidden="1">#REF!</definedName>
    <definedName name="BExRZNF3XXL8Q7YFRZJCL5G9VN91" hidden="1">#REF!</definedName>
    <definedName name="BExRZXLZ62H4GMHN5H8B01DZKI98" localSheetId="4" hidden="1">#REF!</definedName>
    <definedName name="BExRZXLZ62H4GMHN5H8B01DZKI98" localSheetId="56" hidden="1">#REF!</definedName>
    <definedName name="BExRZXLZ62H4GMHN5H8B01DZKI98" localSheetId="57" hidden="1">#REF!</definedName>
    <definedName name="BExRZXLZ62H4GMHN5H8B01DZKI98" hidden="1">#REF!</definedName>
    <definedName name="BExRZY22NHNI3XXLS98FHUHMZBSM" localSheetId="4" hidden="1">#REF!</definedName>
    <definedName name="BExRZY22NHNI3XXLS98FHUHMZBSM" localSheetId="56" hidden="1">#REF!</definedName>
    <definedName name="BExRZY22NHNI3XXLS98FHUHMZBSM" localSheetId="57" hidden="1">#REF!</definedName>
    <definedName name="BExRZY22NHNI3XXLS98FHUHMZBSM" hidden="1">#REF!</definedName>
    <definedName name="BExS03WL8EXBQERYA3Q98IP9O5TX" localSheetId="4" hidden="1">#REF!</definedName>
    <definedName name="BExS03WL8EXBQERYA3Q98IP9O5TX" localSheetId="56" hidden="1">#REF!</definedName>
    <definedName name="BExS03WL8EXBQERYA3Q98IP9O5TX" localSheetId="57" hidden="1">#REF!</definedName>
    <definedName name="BExS03WL8EXBQERYA3Q98IP9O5TX" hidden="1">#REF!</definedName>
    <definedName name="BExS08EDUT9SPI71798MC9TWYQVF" localSheetId="4" hidden="1">#REF!</definedName>
    <definedName name="BExS08EDUT9SPI71798MC9TWYQVF" localSheetId="56" hidden="1">#REF!</definedName>
    <definedName name="BExS08EDUT9SPI71798MC9TWYQVF" localSheetId="57" hidden="1">#REF!</definedName>
    <definedName name="BExS08EDUT9SPI71798MC9TWYQVF" hidden="1">#REF!</definedName>
    <definedName name="BExS0FLBQSKLT8YW8P2DP0XEQEYX" localSheetId="4" hidden="1">#REF!</definedName>
    <definedName name="BExS0FLBQSKLT8YW8P2DP0XEQEYX" localSheetId="56" hidden="1">#REF!</definedName>
    <definedName name="BExS0FLBQSKLT8YW8P2DP0XEQEYX" localSheetId="57" hidden="1">#REF!</definedName>
    <definedName name="BExS0FLBQSKLT8YW8P2DP0XEQEYX" hidden="1">#REF!</definedName>
    <definedName name="BExS0T87CPSCIMAX88F4AFJ3SSVA" localSheetId="4" hidden="1">#REF!</definedName>
    <definedName name="BExS0T87CPSCIMAX88F4AFJ3SSVA" localSheetId="56" hidden="1">#REF!</definedName>
    <definedName name="BExS0T87CPSCIMAX88F4AFJ3SSVA" localSheetId="57" hidden="1">#REF!</definedName>
    <definedName name="BExS0T87CPSCIMAX88F4AFJ3SSVA" hidden="1">#REF!</definedName>
    <definedName name="BExS0TDILL8XYSIMHKYAI5XCLRVK" localSheetId="4" hidden="1">#REF!</definedName>
    <definedName name="BExS0TDILL8XYSIMHKYAI5XCLRVK" localSheetId="56" hidden="1">#REF!</definedName>
    <definedName name="BExS0TDILL8XYSIMHKYAI5XCLRVK" localSheetId="57" hidden="1">#REF!</definedName>
    <definedName name="BExS0TDILL8XYSIMHKYAI5XCLRVK" hidden="1">#REF!</definedName>
    <definedName name="BExS0ZO3Q81GNRXFME4NJUL2OT9J" localSheetId="4" hidden="1">#REF!</definedName>
    <definedName name="BExS0ZO3Q81GNRXFME4NJUL2OT9J" localSheetId="56" hidden="1">#REF!</definedName>
    <definedName name="BExS0ZO3Q81GNRXFME4NJUL2OT9J" localSheetId="57" hidden="1">#REF!</definedName>
    <definedName name="BExS0ZO3Q81GNRXFME4NJUL2OT9J" hidden="1">#REF!</definedName>
    <definedName name="BExS11MA2M7BP1JMS0R4DYTVZW7P" localSheetId="4" hidden="1">#REF!</definedName>
    <definedName name="BExS11MA2M7BP1JMS0R4DYTVZW7P" localSheetId="56" hidden="1">#REF!</definedName>
    <definedName name="BExS11MA2M7BP1JMS0R4DYTVZW7P" localSheetId="57" hidden="1">#REF!</definedName>
    <definedName name="BExS11MA2M7BP1JMS0R4DYTVZW7P" hidden="1">#REF!</definedName>
    <definedName name="BExS14GQ0L91RCGI1R5RICNVX1HX" localSheetId="4" hidden="1">#REF!</definedName>
    <definedName name="BExS14GQ0L91RCGI1R5RICNVX1HX" localSheetId="56" hidden="1">#REF!</definedName>
    <definedName name="BExS14GQ0L91RCGI1R5RICNVX1HX" localSheetId="57" hidden="1">#REF!</definedName>
    <definedName name="BExS14GQ0L91RCGI1R5RICNVX1HX" hidden="1">#REF!</definedName>
    <definedName name="BExS17REJB944KNH2M1T16CZ7Z5V" localSheetId="4" hidden="1">#REF!</definedName>
    <definedName name="BExS17REJB944KNH2M1T16CZ7Z5V" localSheetId="56" hidden="1">#REF!</definedName>
    <definedName name="BExS17REJB944KNH2M1T16CZ7Z5V" localSheetId="57" hidden="1">#REF!</definedName>
    <definedName name="BExS17REJB944KNH2M1T16CZ7Z5V" hidden="1">#REF!</definedName>
    <definedName name="BExS1CEQCYYCBQBK2EPP53MCJK69" localSheetId="4" hidden="1">#REF!</definedName>
    <definedName name="BExS1CEQCYYCBQBK2EPP53MCJK69" localSheetId="28" hidden="1">#REF!</definedName>
    <definedName name="BExS1CEQCYYCBQBK2EPP53MCJK69" localSheetId="56" hidden="1">#REF!</definedName>
    <definedName name="BExS1CEQCYYCBQBK2EPP53MCJK69" localSheetId="57" hidden="1">#REF!</definedName>
    <definedName name="BExS1CEQCYYCBQBK2EPP53MCJK69" hidden="1">#REF!</definedName>
    <definedName name="BExS1F9AHU7EFQQTG9T20JVMBEJH" localSheetId="4" hidden="1">#REF!</definedName>
    <definedName name="BExS1F9AHU7EFQQTG9T20JVMBEJH" localSheetId="56" hidden="1">#REF!</definedName>
    <definedName name="BExS1F9AHU7EFQQTG9T20JVMBEJH" localSheetId="57" hidden="1">#REF!</definedName>
    <definedName name="BExS1F9AHU7EFQQTG9T20JVMBEJH" hidden="1">#REF!</definedName>
    <definedName name="BExS1GGBMKO4MFOROI2U9HJ9NOHU" localSheetId="4" hidden="1">#REF!</definedName>
    <definedName name="BExS1GGBMKO4MFOROI2U9HJ9NOHU" localSheetId="28" hidden="1">#REF!</definedName>
    <definedName name="BExS1GGBMKO4MFOROI2U9HJ9NOHU" localSheetId="56" hidden="1">#REF!</definedName>
    <definedName name="BExS1GGBMKO4MFOROI2U9HJ9NOHU" localSheetId="57" hidden="1">#REF!</definedName>
    <definedName name="BExS1GGBMKO4MFOROI2U9HJ9NOHU" hidden="1">#REF!</definedName>
    <definedName name="BExS1IK1269WZZPH32DU537G9UTQ" localSheetId="4" hidden="1">#REF!</definedName>
    <definedName name="BExS1IK1269WZZPH32DU537G9UTQ" localSheetId="56" hidden="1">#REF!</definedName>
    <definedName name="BExS1IK1269WZZPH32DU537G9UTQ" localSheetId="57" hidden="1">#REF!</definedName>
    <definedName name="BExS1IK1269WZZPH32DU537G9UTQ" hidden="1">#REF!</definedName>
    <definedName name="BExS1NCGOVV9SER8POYTB71QKTI0" localSheetId="4" hidden="1">#REF!</definedName>
    <definedName name="BExS1NCGOVV9SER8POYTB71QKTI0" localSheetId="56" hidden="1">#REF!</definedName>
    <definedName name="BExS1NCGOVV9SER8POYTB71QKTI0" localSheetId="57" hidden="1">#REF!</definedName>
    <definedName name="BExS1NCGOVV9SER8POYTB71QKTI0" hidden="1">#REF!</definedName>
    <definedName name="BExS1T6Y64E5E1G81LTSBXAUFC2N" localSheetId="4" hidden="1">#REF!</definedName>
    <definedName name="BExS1T6Y64E5E1G81LTSBXAUFC2N" localSheetId="56" hidden="1">#REF!</definedName>
    <definedName name="BExS1T6Y64E5E1G81LTSBXAUFC2N" localSheetId="57" hidden="1">#REF!</definedName>
    <definedName name="BExS1T6Y64E5E1G81LTSBXAUFC2N" hidden="1">#REF!</definedName>
    <definedName name="BExS2330B75V71W9RKLP5DB1R21V" localSheetId="4" hidden="1">#REF!</definedName>
    <definedName name="BExS2330B75V71W9RKLP5DB1R21V" localSheetId="56" hidden="1">#REF!</definedName>
    <definedName name="BExS2330B75V71W9RKLP5DB1R21V" localSheetId="57" hidden="1">#REF!</definedName>
    <definedName name="BExS2330B75V71W9RKLP5DB1R21V" hidden="1">#REF!</definedName>
    <definedName name="BExS24A64BPOWLYMORRETQ7GUB6W" localSheetId="4" hidden="1">#REF!</definedName>
    <definedName name="BExS24A64BPOWLYMORRETQ7GUB6W" localSheetId="56" hidden="1">#REF!</definedName>
    <definedName name="BExS24A64BPOWLYMORRETQ7GUB6W" localSheetId="57" hidden="1">#REF!</definedName>
    <definedName name="BExS24A64BPOWLYMORRETQ7GUB6W" hidden="1">#REF!</definedName>
    <definedName name="BExS25MO0MHSAVED16GRG7LWXOVF" localSheetId="4" hidden="1">#REF!</definedName>
    <definedName name="BExS25MO0MHSAVED16GRG7LWXOVF" localSheetId="56" hidden="1">#REF!</definedName>
    <definedName name="BExS25MO0MHSAVED16GRG7LWXOVF" localSheetId="57" hidden="1">#REF!</definedName>
    <definedName name="BExS25MO0MHSAVED16GRG7LWXOVF" hidden="1">#REF!</definedName>
    <definedName name="BExS2B6B72841L22ODRPWG9PQ06M" localSheetId="4" hidden="1">#REF!</definedName>
    <definedName name="BExS2B6B72841L22ODRPWG9PQ06M" localSheetId="56" hidden="1">#REF!</definedName>
    <definedName name="BExS2B6B72841L22ODRPWG9PQ06M" localSheetId="57" hidden="1">#REF!</definedName>
    <definedName name="BExS2B6B72841L22ODRPWG9PQ06M" hidden="1">#REF!</definedName>
    <definedName name="BExS2Q5OQZOQN7LZLE5Q1ULT1NYJ" localSheetId="4" hidden="1">#REF!</definedName>
    <definedName name="BExS2Q5OQZOQN7LZLE5Q1ULT1NYJ" localSheetId="56" hidden="1">#REF!</definedName>
    <definedName name="BExS2Q5OQZOQN7LZLE5Q1ULT1NYJ" localSheetId="57" hidden="1">#REF!</definedName>
    <definedName name="BExS2Q5OQZOQN7LZLE5Q1ULT1NYJ" hidden="1">#REF!</definedName>
    <definedName name="BExS2W5FYOZDWNT4G0C2PFTLIAX4" localSheetId="4" hidden="1">#REF!</definedName>
    <definedName name="BExS2W5FYOZDWNT4G0C2PFTLIAX4" localSheetId="56" hidden="1">#REF!</definedName>
    <definedName name="BExS2W5FYOZDWNT4G0C2PFTLIAX4" localSheetId="57" hidden="1">#REF!</definedName>
    <definedName name="BExS2W5FYOZDWNT4G0C2PFTLIAX4" hidden="1">#REF!</definedName>
    <definedName name="BExS2YEGHENVS4E8BM5N45QO9QV7" localSheetId="4" hidden="1">#REF!</definedName>
    <definedName name="BExS2YEGHENVS4E8BM5N45QO9QV7" localSheetId="56" hidden="1">#REF!</definedName>
    <definedName name="BExS2YEGHENVS4E8BM5N45QO9QV7" localSheetId="57" hidden="1">#REF!</definedName>
    <definedName name="BExS2YEGHENVS4E8BM5N45QO9QV7" hidden="1">#REF!</definedName>
    <definedName name="BExS33CDY35TTZW7Y75G42FPC01F" localSheetId="4" hidden="1">#REF!</definedName>
    <definedName name="BExS33CDY35TTZW7Y75G42FPC01F" localSheetId="56" hidden="1">#REF!</definedName>
    <definedName name="BExS33CDY35TTZW7Y75G42FPC01F" localSheetId="57" hidden="1">#REF!</definedName>
    <definedName name="BExS33CDY35TTZW7Y75G42FPC01F" hidden="1">#REF!</definedName>
    <definedName name="BExS39C6QRDIGVYEVTPIJWYIJVJJ" localSheetId="4" hidden="1">#REF!</definedName>
    <definedName name="BExS39C6QRDIGVYEVTPIJWYIJVJJ" localSheetId="56" hidden="1">#REF!</definedName>
    <definedName name="BExS39C6QRDIGVYEVTPIJWYIJVJJ" localSheetId="57" hidden="1">#REF!</definedName>
    <definedName name="BExS39C6QRDIGVYEVTPIJWYIJVJJ" hidden="1">#REF!</definedName>
    <definedName name="BExS3D2YUJ3LA2S72L3CIP4TE8MR" localSheetId="4" hidden="1">#REF!</definedName>
    <definedName name="BExS3D2YUJ3LA2S72L3CIP4TE8MR" localSheetId="56" hidden="1">#REF!</definedName>
    <definedName name="BExS3D2YUJ3LA2S72L3CIP4TE8MR" localSheetId="57" hidden="1">#REF!</definedName>
    <definedName name="BExS3D2YUJ3LA2S72L3CIP4TE8MR" hidden="1">#REF!</definedName>
    <definedName name="BExS3E4TKBWYHBI4PRASKDAJF7S3" localSheetId="4" hidden="1">#REF!</definedName>
    <definedName name="BExS3E4TKBWYHBI4PRASKDAJF7S3" localSheetId="56" hidden="1">#REF!</definedName>
    <definedName name="BExS3E4TKBWYHBI4PRASKDAJF7S3" localSheetId="57" hidden="1">#REF!</definedName>
    <definedName name="BExS3E4TKBWYHBI4PRASKDAJF7S3" hidden="1">#REF!</definedName>
    <definedName name="BExS3FS9F4DSOZ27JJX80MS3AYLL" localSheetId="4" hidden="1">#REF!</definedName>
    <definedName name="BExS3FS9F4DSOZ27JJX80MS3AYLL" localSheetId="56" hidden="1">#REF!</definedName>
    <definedName name="BExS3FS9F4DSOZ27JJX80MS3AYLL" localSheetId="57" hidden="1">#REF!</definedName>
    <definedName name="BExS3FS9F4DSOZ27JJX80MS3AYLL" hidden="1">#REF!</definedName>
    <definedName name="BExS3KA3CVZ89OR39YT4KGLVMJPZ" localSheetId="4" hidden="1">#REF!</definedName>
    <definedName name="BExS3KA3CVZ89OR39YT4KGLVMJPZ" localSheetId="56" hidden="1">#REF!</definedName>
    <definedName name="BExS3KA3CVZ89OR39YT4KGLVMJPZ" localSheetId="57" hidden="1">#REF!</definedName>
    <definedName name="BExS3KA3CVZ89OR39YT4KGLVMJPZ" hidden="1">#REF!</definedName>
    <definedName name="BExS3KFF6VX3FMP0W6FPTMSHKPUA" localSheetId="4" hidden="1">#REF!</definedName>
    <definedName name="BExS3KFF6VX3FMP0W6FPTMSHKPUA" localSheetId="56" hidden="1">#REF!</definedName>
    <definedName name="BExS3KFF6VX3FMP0W6FPTMSHKPUA" localSheetId="57" hidden="1">#REF!</definedName>
    <definedName name="BExS3KFF6VX3FMP0W6FPTMSHKPUA" hidden="1">#REF!</definedName>
    <definedName name="BExS3M84IJHJ6Z5C1GXKQHHD3BZ7" localSheetId="4" hidden="1">#REF!</definedName>
    <definedName name="BExS3M84IJHJ6Z5C1GXKQHHD3BZ7" localSheetId="56" hidden="1">#REF!</definedName>
    <definedName name="BExS3M84IJHJ6Z5C1GXKQHHD3BZ7" localSheetId="57" hidden="1">#REF!</definedName>
    <definedName name="BExS3M84IJHJ6Z5C1GXKQHHD3BZ7" hidden="1">#REF!</definedName>
    <definedName name="BExS3PZ38OT4NDE1W5SNIBLIQQSV" localSheetId="4" hidden="1">#REF!</definedName>
    <definedName name="BExS3PZ38OT4NDE1W5SNIBLIQQSV" localSheetId="56" hidden="1">#REF!</definedName>
    <definedName name="BExS3PZ38OT4NDE1W5SNIBLIQQSV" localSheetId="57" hidden="1">#REF!</definedName>
    <definedName name="BExS3PZ38OT4NDE1W5SNIBLIQQSV" hidden="1">#REF!</definedName>
    <definedName name="BExS3TV8F9LMCM8NARICC75PVSVI" localSheetId="4" hidden="1">#REF!</definedName>
    <definedName name="BExS3TV8F9LMCM8NARICC75PVSVI" localSheetId="56" hidden="1">#REF!</definedName>
    <definedName name="BExS3TV8F9LMCM8NARICC75PVSVI" localSheetId="57" hidden="1">#REF!</definedName>
    <definedName name="BExS3TV8F9LMCM8NARICC75PVSVI" hidden="1">#REF!</definedName>
    <definedName name="BExS3VD6D3JX15YR4HV3478I8LJ3" localSheetId="4" hidden="1">#REF!</definedName>
    <definedName name="BExS3VD6D3JX15YR4HV3478I8LJ3" localSheetId="56" hidden="1">#REF!</definedName>
    <definedName name="BExS3VD6D3JX15YR4HV3478I8LJ3" localSheetId="57" hidden="1">#REF!</definedName>
    <definedName name="BExS3VD6D3JX15YR4HV3478I8LJ3" hidden="1">#REF!</definedName>
    <definedName name="BExS3XM6OK32QCRFEP7X3GQOSSRK" localSheetId="4" hidden="1">#REF!</definedName>
    <definedName name="BExS3XM6OK32QCRFEP7X3GQOSSRK" localSheetId="56" hidden="1">#REF!</definedName>
    <definedName name="BExS3XM6OK32QCRFEP7X3GQOSSRK" localSheetId="57" hidden="1">#REF!</definedName>
    <definedName name="BExS3XM6OK32QCRFEP7X3GQOSSRK" hidden="1">#REF!</definedName>
    <definedName name="BExS4A1VBQWKBHRIRD1MXA5HR0M4" localSheetId="2" hidden="1">'AS-6 Page 2'!In [0]!MONTH #REF!</definedName>
    <definedName name="BExS4A1VBQWKBHRIRD1MXA5HR0M4" localSheetId="4" hidden="1">#N/A</definedName>
    <definedName name="BExS4A1VBQWKBHRIRD1MXA5HR0M4" localSheetId="28" hidden="1">'Attachment Supp - 3'!in #REF! #REF!</definedName>
    <definedName name="BExS4A1VBQWKBHRIRD1MXA5HR0M4" localSheetId="56" hidden="1">In #REF! #REF!</definedName>
    <definedName name="BExS4A1VBQWKBHRIRD1MXA5HR0M4" localSheetId="57" hidden="1">In #REF! #REF!</definedName>
    <definedName name="BExS4A1VBQWKBHRIRD1MXA5HR0M4" localSheetId="78" hidden="1">[0]!In #REF! #REF!</definedName>
    <definedName name="BExS4A1VBQWKBHRIRD1MXA5HR0M4" localSheetId="82" hidden="1">[0]!In #REF! #REF!</definedName>
    <definedName name="BExS4A1VBQWKBHRIRD1MXA5HR0M4" localSheetId="86" hidden="1">[0]!In #REF! #REF!</definedName>
    <definedName name="BExS4A1VBQWKBHRIRD1MXA5HR0M4" localSheetId="59" hidden="1">[0]!In #REF! #REF!</definedName>
    <definedName name="BExS4A1VBQWKBHRIRD1MXA5HR0M4" localSheetId="63" hidden="1">[0]!In #REF! #REF!</definedName>
    <definedName name="BExS4A1VBQWKBHRIRD1MXA5HR0M4" localSheetId="67" hidden="1">[0]!In #REF! #REF!</definedName>
    <definedName name="BExS4A1VBQWKBHRIRD1MXA5HR0M4" hidden="1">[0]!In #REF! #REF!</definedName>
    <definedName name="BExS4ACN00V1SAP9OJGY8M7OZ6LX" localSheetId="4" hidden="1">#REF!</definedName>
    <definedName name="BExS4ACN00V1SAP9OJGY8M7OZ6LX" localSheetId="56" hidden="1">#REF!</definedName>
    <definedName name="BExS4ACN00V1SAP9OJGY8M7OZ6LX" localSheetId="57" hidden="1">#REF!</definedName>
    <definedName name="BExS4ACN00V1SAP9OJGY8M7OZ6LX" hidden="1">#REF!</definedName>
    <definedName name="BExS4DHZN968PRUYAE0CF7JKJR7G" localSheetId="4" hidden="1">#REF!</definedName>
    <definedName name="BExS4DHZN968PRUYAE0CF7JKJR7G" localSheetId="56" hidden="1">#REF!</definedName>
    <definedName name="BExS4DHZN968PRUYAE0CF7JKJR7G" localSheetId="57" hidden="1">#REF!</definedName>
    <definedName name="BExS4DHZN968PRUYAE0CF7JKJR7G" hidden="1">#REF!</definedName>
    <definedName name="BExS4I54PMMAVDI4ZTG0KU9PQ6HJ" localSheetId="4" hidden="1">#REF!</definedName>
    <definedName name="BExS4I54PMMAVDI4ZTG0KU9PQ6HJ" localSheetId="56" hidden="1">#REF!</definedName>
    <definedName name="BExS4I54PMMAVDI4ZTG0KU9PQ6HJ" localSheetId="57" hidden="1">#REF!</definedName>
    <definedName name="BExS4I54PMMAVDI4ZTG0KU9PQ6HJ" hidden="1">#REF!</definedName>
    <definedName name="BExS4PC3MY50GO1V91RBG4CR4BV5" localSheetId="4" hidden="1">#REF!</definedName>
    <definedName name="BExS4PC3MY50GO1V91RBG4CR4BV5" localSheetId="56" hidden="1">#REF!</definedName>
    <definedName name="BExS4PC3MY50GO1V91RBG4CR4BV5" localSheetId="57" hidden="1">#REF!</definedName>
    <definedName name="BExS4PC3MY50GO1V91RBG4CR4BV5" hidden="1">#REF!</definedName>
    <definedName name="BExS4QDYSYQ30O6URZGFVX4C74UL" localSheetId="4" hidden="1">#REF!</definedName>
    <definedName name="BExS4QDYSYQ30O6URZGFVX4C74UL" localSheetId="56" hidden="1">#REF!</definedName>
    <definedName name="BExS4QDYSYQ30O6URZGFVX4C74UL" localSheetId="57" hidden="1">#REF!</definedName>
    <definedName name="BExS4QDYSYQ30O6URZGFVX4C74UL" hidden="1">#REF!</definedName>
    <definedName name="BExS4T32HKRK5K0Q53HQ5N1NV72O" localSheetId="4" hidden="1">#REF!</definedName>
    <definedName name="BExS4T32HKRK5K0Q53HQ5N1NV72O" localSheetId="56" hidden="1">#REF!</definedName>
    <definedName name="BExS4T32HKRK5K0Q53HQ5N1NV72O" localSheetId="57" hidden="1">#REF!</definedName>
    <definedName name="BExS4T32HKRK5K0Q53HQ5N1NV72O" hidden="1">#REF!</definedName>
    <definedName name="BExS4TDUMPK5MQFIPA5B09VUC8KZ" localSheetId="4" hidden="1">#REF!</definedName>
    <definedName name="BExS4TDUMPK5MQFIPA5B09VUC8KZ" localSheetId="56" hidden="1">#REF!</definedName>
    <definedName name="BExS4TDUMPK5MQFIPA5B09VUC8KZ" localSheetId="57" hidden="1">#REF!</definedName>
    <definedName name="BExS4TDUMPK5MQFIPA5B09VUC8KZ" hidden="1">#REF!</definedName>
    <definedName name="BExS55IQXIFFE1I0RJBFKZJZKJUU" localSheetId="4" hidden="1">#REF!</definedName>
    <definedName name="BExS55IQXIFFE1I0RJBFKZJZKJUU" localSheetId="56" hidden="1">#REF!</definedName>
    <definedName name="BExS55IQXIFFE1I0RJBFKZJZKJUU" localSheetId="57" hidden="1">#REF!</definedName>
    <definedName name="BExS55IQXIFFE1I0RJBFKZJZKJUU" hidden="1">#REF!</definedName>
    <definedName name="BExS569MDNXP0QPQAIXD0AODUNO4" localSheetId="4" hidden="1">#REF!</definedName>
    <definedName name="BExS569MDNXP0QPQAIXD0AODUNO4" localSheetId="56" hidden="1">#REF!</definedName>
    <definedName name="BExS569MDNXP0QPQAIXD0AODUNO4" localSheetId="57" hidden="1">#REF!</definedName>
    <definedName name="BExS569MDNXP0QPQAIXD0AODUNO4" hidden="1">#REF!</definedName>
    <definedName name="BExS5760U8ZMLZ11DW2OQ0YWRJ0B" localSheetId="4" hidden="1">#REF!</definedName>
    <definedName name="BExS5760U8ZMLZ11DW2OQ0YWRJ0B" localSheetId="56" hidden="1">#REF!</definedName>
    <definedName name="BExS5760U8ZMLZ11DW2OQ0YWRJ0B" localSheetId="57" hidden="1">#REF!</definedName>
    <definedName name="BExS5760U8ZMLZ11DW2OQ0YWRJ0B" hidden="1">#REF!</definedName>
    <definedName name="BExS5A0L8AKJHVXUU257WFUXL757" localSheetId="4" hidden="1">#REF!</definedName>
    <definedName name="BExS5A0L8AKJHVXUU257WFUXL757" localSheetId="56" hidden="1">#REF!</definedName>
    <definedName name="BExS5A0L8AKJHVXUU257WFUXL757" localSheetId="57" hidden="1">#REF!</definedName>
    <definedName name="BExS5A0L8AKJHVXUU257WFUXL757" hidden="1">#REF!</definedName>
    <definedName name="BExS5ECYHWRI951Y95DC3N69K3MV" localSheetId="4" hidden="1">#REF!</definedName>
    <definedName name="BExS5ECYHWRI951Y95DC3N69K3MV" localSheetId="56" hidden="1">#REF!</definedName>
    <definedName name="BExS5ECYHWRI951Y95DC3N69K3MV" localSheetId="57" hidden="1">#REF!</definedName>
    <definedName name="BExS5ECYHWRI951Y95DC3N69K3MV" hidden="1">#REF!</definedName>
    <definedName name="BExS5NY80ZVS539HJ6USF7CVEXMZ" localSheetId="4" hidden="1">#REF!</definedName>
    <definedName name="BExS5NY80ZVS539HJ6USF7CVEXMZ" localSheetId="56" hidden="1">#REF!</definedName>
    <definedName name="BExS5NY80ZVS539HJ6USF7CVEXMZ" localSheetId="57" hidden="1">#REF!</definedName>
    <definedName name="BExS5NY80ZVS539HJ6USF7CVEXMZ" hidden="1">#REF!</definedName>
    <definedName name="BExS5R3MI5QAFOCZU6SQY8T21MXR" localSheetId="4" hidden="1">#REF!</definedName>
    <definedName name="BExS5R3MI5QAFOCZU6SQY8T21MXR" localSheetId="56" hidden="1">#REF!</definedName>
    <definedName name="BExS5R3MI5QAFOCZU6SQY8T21MXR" localSheetId="57" hidden="1">#REF!</definedName>
    <definedName name="BExS5R3MI5QAFOCZU6SQY8T21MXR" hidden="1">#REF!</definedName>
    <definedName name="BExS5VLGCIENZXVKQO4S36Q69200" localSheetId="4" hidden="1">#REF!</definedName>
    <definedName name="BExS5VLGCIENZXVKQO4S36Q69200" localSheetId="56" hidden="1">#REF!</definedName>
    <definedName name="BExS5VLGCIENZXVKQO4S36Q69200" localSheetId="57" hidden="1">#REF!</definedName>
    <definedName name="BExS5VLGCIENZXVKQO4S36Q69200" hidden="1">#REF!</definedName>
    <definedName name="BExS5ZXU3U54HFARBQHLBD5FQET3" localSheetId="4" hidden="1">#REF!</definedName>
    <definedName name="BExS5ZXU3U54HFARBQHLBD5FQET3" localSheetId="56" hidden="1">#REF!</definedName>
    <definedName name="BExS5ZXU3U54HFARBQHLBD5FQET3" localSheetId="57" hidden="1">#REF!</definedName>
    <definedName name="BExS5ZXU3U54HFARBQHLBD5FQET3" hidden="1">#REF!</definedName>
    <definedName name="BExS60OVONPARZVIOH9DIL64CEK6" localSheetId="4" hidden="1">#REF!</definedName>
    <definedName name="BExS60OVONPARZVIOH9DIL64CEK6" localSheetId="56" hidden="1">#REF!</definedName>
    <definedName name="BExS60OVONPARZVIOH9DIL64CEK6" localSheetId="57" hidden="1">#REF!</definedName>
    <definedName name="BExS60OVONPARZVIOH9DIL64CEK6" hidden="1">#REF!</definedName>
    <definedName name="BExS69J38UBQKTW0NRZ242Y87464" localSheetId="4" hidden="1">#REF!</definedName>
    <definedName name="BExS69J38UBQKTW0NRZ242Y87464" localSheetId="56" hidden="1">#REF!</definedName>
    <definedName name="BExS69J38UBQKTW0NRZ242Y87464" localSheetId="57" hidden="1">#REF!</definedName>
    <definedName name="BExS69J38UBQKTW0NRZ242Y87464" hidden="1">#REF!</definedName>
    <definedName name="BExS6AKWJFMBF6OYUP6VHDQ30K07" localSheetId="4" hidden="1">#REF!</definedName>
    <definedName name="BExS6AKWJFMBF6OYUP6VHDQ30K07" localSheetId="56" hidden="1">#REF!</definedName>
    <definedName name="BExS6AKWJFMBF6OYUP6VHDQ30K07" localSheetId="57" hidden="1">#REF!</definedName>
    <definedName name="BExS6AKWJFMBF6OYUP6VHDQ30K07" hidden="1">#REF!</definedName>
    <definedName name="BExS6KBIBGDNLTQ5WGFPMTQGTGH9" localSheetId="4" hidden="1">#REF!</definedName>
    <definedName name="BExS6KBIBGDNLTQ5WGFPMTQGTGH9" localSheetId="56" hidden="1">#REF!</definedName>
    <definedName name="BExS6KBIBGDNLTQ5WGFPMTQGTGH9" localSheetId="57" hidden="1">#REF!</definedName>
    <definedName name="BExS6KBIBGDNLTQ5WGFPMTQGTGH9" hidden="1">#REF!</definedName>
    <definedName name="BExS6NROQHU3YN7ZT5RKJR2T2VI2" localSheetId="4" hidden="1">#REF!</definedName>
    <definedName name="BExS6NROQHU3YN7ZT5RKJR2T2VI2" localSheetId="56" hidden="1">#REF!</definedName>
    <definedName name="BExS6NROQHU3YN7ZT5RKJR2T2VI2" localSheetId="57" hidden="1">#REF!</definedName>
    <definedName name="BExS6NROQHU3YN7ZT5RKJR2T2VI2" hidden="1">#REF!</definedName>
    <definedName name="BExS6TRI8K48BLRPBGDSYQI956GQ" localSheetId="2" hidden="1">Non #REF!</definedName>
    <definedName name="BExS6TRI8K48BLRPBGDSYQI956GQ" localSheetId="4" hidden="1">Non #REF!</definedName>
    <definedName name="BExS6TRI8K48BLRPBGDSYQI956GQ" localSheetId="28" hidden="1">Non #REF!</definedName>
    <definedName name="BExS6TRI8K48BLRPBGDSYQI956GQ" localSheetId="72" hidden="1">Non #REF!</definedName>
    <definedName name="BExS6TRI8K48BLRPBGDSYQI956GQ" localSheetId="76" hidden="1">Non #REF!</definedName>
    <definedName name="BExS6TRI8K48BLRPBGDSYQI956GQ" localSheetId="55" hidden="1">Non #REF!</definedName>
    <definedName name="BExS6TRI8K48BLRPBGDSYQI956GQ" localSheetId="56" hidden="1">Non #REF!</definedName>
    <definedName name="BExS6TRI8K48BLRPBGDSYQI956GQ" localSheetId="57" hidden="1">Non #REF!</definedName>
    <definedName name="BExS6TRI8K48BLRPBGDSYQI956GQ" localSheetId="78" hidden="1">Non #REF!</definedName>
    <definedName name="BExS6TRI8K48BLRPBGDSYQI956GQ" localSheetId="82" hidden="1">Non #REF!</definedName>
    <definedName name="BExS6TRI8K48BLRPBGDSYQI956GQ" localSheetId="86" hidden="1">Non #REF!</definedName>
    <definedName name="BExS6TRI8K48BLRPBGDSYQI956GQ" localSheetId="59" hidden="1">Non #REF!</definedName>
    <definedName name="BExS6TRI8K48BLRPBGDSYQI956GQ" localSheetId="90" hidden="1">Non #REF!</definedName>
    <definedName name="BExS6TRI8K48BLRPBGDSYQI956GQ" localSheetId="63" hidden="1">Non #REF!</definedName>
    <definedName name="BExS6TRI8K48BLRPBGDSYQI956GQ" localSheetId="91" hidden="1">Non #REF!</definedName>
    <definedName name="BExS6TRI8K48BLRPBGDSYQI956GQ" localSheetId="67" hidden="1">Non #REF!</definedName>
    <definedName name="BExS6TRI8K48BLRPBGDSYQI956GQ" localSheetId="71" hidden="1">Non #REF!</definedName>
    <definedName name="BExS6TRI8K48BLRPBGDSYQI956GQ" localSheetId="74" hidden="1">Non #REF!</definedName>
    <definedName name="BExS6TRI8K48BLRPBGDSYQI956GQ" localSheetId="53" hidden="1">Non #REF!</definedName>
    <definedName name="BExS6TRI8K48BLRPBGDSYQI956GQ" hidden="1">Non #REF!</definedName>
    <definedName name="BExS6UIDOHXWV52XCIXH91UB97CA" localSheetId="4" hidden="1">#REF!</definedName>
    <definedName name="BExS6UIDOHXWV52XCIXH91UB97CA" localSheetId="56" hidden="1">#REF!</definedName>
    <definedName name="BExS6UIDOHXWV52XCIXH91UB97CA" localSheetId="57" hidden="1">#REF!</definedName>
    <definedName name="BExS6UIDOHXWV52XCIXH91UB97CA" hidden="1">#REF!</definedName>
    <definedName name="BExS6WGERDL27EAGCU1DVRUWPLGJ" localSheetId="4" hidden="1">#REF!</definedName>
    <definedName name="BExS6WGERDL27EAGCU1DVRUWPLGJ" localSheetId="56" hidden="1">#REF!</definedName>
    <definedName name="BExS6WGERDL27EAGCU1DVRUWPLGJ" localSheetId="57" hidden="1">#REF!</definedName>
    <definedName name="BExS6WGERDL27EAGCU1DVRUWPLGJ" hidden="1">#REF!</definedName>
    <definedName name="BExS73I230RMYD2O7G9EDA844WCH" localSheetId="4" hidden="1">#REF!</definedName>
    <definedName name="BExS73I230RMYD2O7G9EDA844WCH" localSheetId="56" hidden="1">#REF!</definedName>
    <definedName name="BExS73I230RMYD2O7G9EDA844WCH" localSheetId="57" hidden="1">#REF!</definedName>
    <definedName name="BExS73I230RMYD2O7G9EDA844WCH" hidden="1">#REF!</definedName>
    <definedName name="BExS7973I31U14A7UFQTOHWASAYY" localSheetId="4" hidden="1">#REF!</definedName>
    <definedName name="BExS7973I31U14A7UFQTOHWASAYY" localSheetId="56" hidden="1">#REF!</definedName>
    <definedName name="BExS7973I31U14A7UFQTOHWASAYY" localSheetId="57" hidden="1">#REF!</definedName>
    <definedName name="BExS7973I31U14A7UFQTOHWASAYY" hidden="1">#REF!</definedName>
    <definedName name="BExS7AE7RQH75ADKNDI6N7BL7T67" localSheetId="4" hidden="1">#REF!</definedName>
    <definedName name="BExS7AE7RQH75ADKNDI6N7BL7T67" localSheetId="56" hidden="1">#REF!</definedName>
    <definedName name="BExS7AE7RQH75ADKNDI6N7BL7T67" localSheetId="57" hidden="1">#REF!</definedName>
    <definedName name="BExS7AE7RQH75ADKNDI6N7BL7T67" hidden="1">#REF!</definedName>
    <definedName name="BExS7FC5JIF199EK5OB3OJAXQ790" localSheetId="4" hidden="1">#REF!</definedName>
    <definedName name="BExS7FC5JIF199EK5OB3OJAXQ790" localSheetId="56" hidden="1">#REF!</definedName>
    <definedName name="BExS7FC5JIF199EK5OB3OJAXQ790" localSheetId="57" hidden="1">#REF!</definedName>
    <definedName name="BExS7FC5JIF199EK5OB3OJAXQ790" hidden="1">#REF!</definedName>
    <definedName name="BExS7FXR00WNJHC6MA79RSD6R929" localSheetId="4" hidden="1">#REF!</definedName>
    <definedName name="BExS7FXR00WNJHC6MA79RSD6R929" localSheetId="56" hidden="1">#REF!</definedName>
    <definedName name="BExS7FXR00WNJHC6MA79RSD6R929" localSheetId="57" hidden="1">#REF!</definedName>
    <definedName name="BExS7FXR00WNJHC6MA79RSD6R929" hidden="1">#REF!</definedName>
    <definedName name="BExS7GJAD07UMIB9OSLJUSRLR1EW" localSheetId="4" hidden="1">#REF!</definedName>
    <definedName name="BExS7GJAD07UMIB9OSLJUSRLR1EW" localSheetId="56" hidden="1">#REF!</definedName>
    <definedName name="BExS7GJAD07UMIB9OSLJUSRLR1EW" localSheetId="57" hidden="1">#REF!</definedName>
    <definedName name="BExS7GJAD07UMIB9OSLJUSRLR1EW" hidden="1">#REF!</definedName>
    <definedName name="BExS7H4XNG6RNXA8R1JF8F4K2P7O" localSheetId="4" hidden="1">#REF!</definedName>
    <definedName name="BExS7H4XNG6RNXA8R1JF8F4K2P7O" localSheetId="56" hidden="1">#REF!</definedName>
    <definedName name="BExS7H4XNG6RNXA8R1JF8F4K2P7O" localSheetId="57" hidden="1">#REF!</definedName>
    <definedName name="BExS7H4XNG6RNXA8R1JF8F4K2P7O" hidden="1">#REF!</definedName>
    <definedName name="BExS7HVYI0YHFE6GZIYX62D90JLF" localSheetId="4" hidden="1">#REF!</definedName>
    <definedName name="BExS7HVYI0YHFE6GZIYX62D90JLF" localSheetId="56" hidden="1">#REF!</definedName>
    <definedName name="BExS7HVYI0YHFE6GZIYX62D90JLF" localSheetId="57" hidden="1">#REF!</definedName>
    <definedName name="BExS7HVYI0YHFE6GZIYX62D90JLF" hidden="1">#REF!</definedName>
    <definedName name="BExS7J8FUWQ1XQAXI43ZFEQAWWTW" localSheetId="4" hidden="1">#REF!</definedName>
    <definedName name="BExS7J8FUWQ1XQAXI43ZFEQAWWTW" localSheetId="56" hidden="1">#REF!</definedName>
    <definedName name="BExS7J8FUWQ1XQAXI43ZFEQAWWTW" localSheetId="57" hidden="1">#REF!</definedName>
    <definedName name="BExS7J8FUWQ1XQAXI43ZFEQAWWTW" hidden="1">#REF!</definedName>
    <definedName name="BExS7SIWIEMCQ9FF718ZK7EPGOH6" localSheetId="4" hidden="1">#REF!</definedName>
    <definedName name="BExS7SIWIEMCQ9FF718ZK7EPGOH6" localSheetId="56" hidden="1">#REF!</definedName>
    <definedName name="BExS7SIWIEMCQ9FF718ZK7EPGOH6" localSheetId="57" hidden="1">#REF!</definedName>
    <definedName name="BExS7SIWIEMCQ9FF718ZK7EPGOH6" hidden="1">#REF!</definedName>
    <definedName name="BExS7VZ1T4BEA3IRH7Z62D00VVG8" localSheetId="4" hidden="1">#REF!</definedName>
    <definedName name="BExS7VZ1T4BEA3IRH7Z62D00VVG8" localSheetId="56" hidden="1">#REF!</definedName>
    <definedName name="BExS7VZ1T4BEA3IRH7Z62D00VVG8" localSheetId="57" hidden="1">#REF!</definedName>
    <definedName name="BExS7VZ1T4BEA3IRH7Z62D00VVG8" hidden="1">#REF!</definedName>
    <definedName name="BExS7W9VGVI337LGCXTFSPBFP83K" localSheetId="4" hidden="1">#REF!</definedName>
    <definedName name="BExS7W9VGVI337LGCXTFSPBFP83K" localSheetId="56" hidden="1">#REF!</definedName>
    <definedName name="BExS7W9VGVI337LGCXTFSPBFP83K" localSheetId="57" hidden="1">#REF!</definedName>
    <definedName name="BExS7W9VGVI337LGCXTFSPBFP83K" hidden="1">#REF!</definedName>
    <definedName name="BExS7WF5S1CRGDULJMDP5SE2GJEF" localSheetId="4" hidden="1">#REF!</definedName>
    <definedName name="BExS7WF5S1CRGDULJMDP5SE2GJEF" localSheetId="56" hidden="1">#REF!</definedName>
    <definedName name="BExS7WF5S1CRGDULJMDP5SE2GJEF" localSheetId="57" hidden="1">#REF!</definedName>
    <definedName name="BExS7WF5S1CRGDULJMDP5SE2GJEF" hidden="1">#REF!</definedName>
    <definedName name="BExS800MQZKIND3GI6ZSN21IO44L" localSheetId="4" hidden="1">#REF!</definedName>
    <definedName name="BExS800MQZKIND3GI6ZSN21IO44L" localSheetId="56" hidden="1">#REF!</definedName>
    <definedName name="BExS800MQZKIND3GI6ZSN21IO44L" localSheetId="57" hidden="1">#REF!</definedName>
    <definedName name="BExS800MQZKIND3GI6ZSN21IO44L" hidden="1">#REF!</definedName>
    <definedName name="BExS8LWA88EE1FQM598RANFOVEUP" localSheetId="4" hidden="1">#REF!</definedName>
    <definedName name="BExS8LWA88EE1FQM598RANFOVEUP" localSheetId="56" hidden="1">#REF!</definedName>
    <definedName name="BExS8LWA88EE1FQM598RANFOVEUP" localSheetId="57" hidden="1">#REF!</definedName>
    <definedName name="BExS8LWA88EE1FQM598RANFOVEUP" hidden="1">#REF!</definedName>
    <definedName name="BExS8UAEAKIZDV8H65R5KQSOLK2Z" localSheetId="4" hidden="1">#REF!</definedName>
    <definedName name="BExS8UAEAKIZDV8H65R5KQSOLK2Z" localSheetId="56" hidden="1">#REF!</definedName>
    <definedName name="BExS8UAEAKIZDV8H65R5KQSOLK2Z" localSheetId="57" hidden="1">#REF!</definedName>
    <definedName name="BExS8UAEAKIZDV8H65R5KQSOLK2Z" hidden="1">#REF!</definedName>
    <definedName name="BExS8XL36QFEOQW147A0B6SCZNYN" localSheetId="4" hidden="1">#REF!</definedName>
    <definedName name="BExS8XL36QFEOQW147A0B6SCZNYN" localSheetId="56" hidden="1">#REF!</definedName>
    <definedName name="BExS8XL36QFEOQW147A0B6SCZNYN" localSheetId="57" hidden="1">#REF!</definedName>
    <definedName name="BExS8XL36QFEOQW147A0B6SCZNYN" hidden="1">#REF!</definedName>
    <definedName name="BExS93A4AHLD9XZD8QAOIGVGVPUR" localSheetId="4" hidden="1">#REF!</definedName>
    <definedName name="BExS93A4AHLD9XZD8QAOIGVGVPUR" localSheetId="56" hidden="1">#REF!</definedName>
    <definedName name="BExS93A4AHLD9XZD8QAOIGVGVPUR" localSheetId="57" hidden="1">#REF!</definedName>
    <definedName name="BExS93A4AHLD9XZD8QAOIGVGVPUR" hidden="1">#REF!</definedName>
    <definedName name="BExS9B2M3AKGI1GAZ995IVJGK4PJ" localSheetId="4" hidden="1">#REF!</definedName>
    <definedName name="BExS9B2M3AKGI1GAZ995IVJGK4PJ" localSheetId="56" hidden="1">#REF!</definedName>
    <definedName name="BExS9B2M3AKGI1GAZ995IVJGK4PJ" localSheetId="57" hidden="1">#REF!</definedName>
    <definedName name="BExS9B2M3AKGI1GAZ995IVJGK4PJ" hidden="1">#REF!</definedName>
    <definedName name="BExS9CVC918V5NQ9QBAXZG0U7KAU" localSheetId="4" hidden="1">#REF!</definedName>
    <definedName name="BExS9CVC918V5NQ9QBAXZG0U7KAU" localSheetId="56" hidden="1">#REF!</definedName>
    <definedName name="BExS9CVC918V5NQ9QBAXZG0U7KAU" localSheetId="57" hidden="1">#REF!</definedName>
    <definedName name="BExS9CVC918V5NQ9QBAXZG0U7KAU" hidden="1">#REF!</definedName>
    <definedName name="BExS9GBDDX2KTYX9NMXUNEGCHO59" localSheetId="4" hidden="1">#REF!</definedName>
    <definedName name="BExS9GBDDX2KTYX9NMXUNEGCHO59" localSheetId="56" hidden="1">#REF!</definedName>
    <definedName name="BExS9GBDDX2KTYX9NMXUNEGCHO59" localSheetId="57" hidden="1">#REF!</definedName>
    <definedName name="BExS9GBDDX2KTYX9NMXUNEGCHO59" hidden="1">#REF!</definedName>
    <definedName name="BExS9HNU6YI1E6U27ZLE7SNBTA9R" localSheetId="4" hidden="1">#REF!</definedName>
    <definedName name="BExS9HNU6YI1E6U27ZLE7SNBTA9R" localSheetId="56" hidden="1">#REF!</definedName>
    <definedName name="BExS9HNU6YI1E6U27ZLE7SNBTA9R" localSheetId="57" hidden="1">#REF!</definedName>
    <definedName name="BExS9HNU6YI1E6U27ZLE7SNBTA9R" hidden="1">#REF!</definedName>
    <definedName name="BExS9K7NGKGIHEA7PL79C27XAQ7L" localSheetId="4" hidden="1">#REF!</definedName>
    <definedName name="BExS9K7NGKGIHEA7PL79C27XAQ7L" localSheetId="56" hidden="1">#REF!</definedName>
    <definedName name="BExS9K7NGKGIHEA7PL79C27XAQ7L" localSheetId="57" hidden="1">#REF!</definedName>
    <definedName name="BExS9K7NGKGIHEA7PL79C27XAQ7L" hidden="1">#REF!</definedName>
    <definedName name="BExS9Q7FEQ8AEH8JU223J1EK7XDH" localSheetId="4" hidden="1">#REF!</definedName>
    <definedName name="BExS9Q7FEQ8AEH8JU223J1EK7XDH" localSheetId="56" hidden="1">#REF!</definedName>
    <definedName name="BExS9Q7FEQ8AEH8JU223J1EK7XDH" localSheetId="57" hidden="1">#REF!</definedName>
    <definedName name="BExS9Q7FEQ8AEH8JU223J1EK7XDH" hidden="1">#REF!</definedName>
    <definedName name="BExS9VLMUIIT0NYI1DPR8XS7VQT8" localSheetId="4" hidden="1">#REF!</definedName>
    <definedName name="BExS9VLMUIIT0NYI1DPR8XS7VQT8" localSheetId="56" hidden="1">#REF!</definedName>
    <definedName name="BExS9VLMUIIT0NYI1DPR8XS7VQT8" localSheetId="57" hidden="1">#REF!</definedName>
    <definedName name="BExS9VLMUIIT0NYI1DPR8XS7VQT8" hidden="1">#REF!</definedName>
    <definedName name="BExSA1AN5GQ29YASYSMD1QHMITLX" localSheetId="4" hidden="1">#REF!</definedName>
    <definedName name="BExSA1AN5GQ29YASYSMD1QHMITLX" localSheetId="56" hidden="1">#REF!</definedName>
    <definedName name="BExSA1AN5GQ29YASYSMD1QHMITLX" localSheetId="57" hidden="1">#REF!</definedName>
    <definedName name="BExSA1AN5GQ29YASYSMD1QHMITLX" hidden="1">#REF!</definedName>
    <definedName name="BExSA8SDYYFP2R8TT9B57FZ2DJ4B" localSheetId="4" hidden="1">#REF!</definedName>
    <definedName name="BExSA8SDYYFP2R8TT9B57FZ2DJ4B" localSheetId="56" hidden="1">#REF!</definedName>
    <definedName name="BExSA8SDYYFP2R8TT9B57FZ2DJ4B" localSheetId="57" hidden="1">#REF!</definedName>
    <definedName name="BExSA8SDYYFP2R8TT9B57FZ2DJ4B" hidden="1">#REF!</definedName>
    <definedName name="BExSAK0XSV4VNDN1LM42RHSP0QSI" localSheetId="4" hidden="1">#REF!</definedName>
    <definedName name="BExSAK0XSV4VNDN1LM42RHSP0QSI" localSheetId="56" hidden="1">#REF!</definedName>
    <definedName name="BExSAK0XSV4VNDN1LM42RHSP0QSI" localSheetId="57" hidden="1">#REF!</definedName>
    <definedName name="BExSAK0XSV4VNDN1LM42RHSP0QSI" hidden="1">#REF!</definedName>
    <definedName name="BExSAQ0PPJ4VYCD22EZ8WCQYZEZJ" localSheetId="4" hidden="1">#REF!</definedName>
    <definedName name="BExSAQ0PPJ4VYCD22EZ8WCQYZEZJ" localSheetId="56" hidden="1">#REF!</definedName>
    <definedName name="BExSAQ0PPJ4VYCD22EZ8WCQYZEZJ" localSheetId="57" hidden="1">#REF!</definedName>
    <definedName name="BExSAQ0PPJ4VYCD22EZ8WCQYZEZJ" hidden="1">#REF!</definedName>
    <definedName name="BExSAWWW1PRVCG908UBHT5UY16CD" localSheetId="4" hidden="1">#REF!</definedName>
    <definedName name="BExSAWWW1PRVCG908UBHT5UY16CD" localSheetId="56" hidden="1">#REF!</definedName>
    <definedName name="BExSAWWW1PRVCG908UBHT5UY16CD" localSheetId="57" hidden="1">#REF!</definedName>
    <definedName name="BExSAWWW1PRVCG908UBHT5UY16CD" hidden="1">#REF!</definedName>
    <definedName name="BExSAZ5VFW0RAUZTXVZSXCMZ9ORM" localSheetId="4" hidden="1">#REF!</definedName>
    <definedName name="BExSAZ5VFW0RAUZTXVZSXCMZ9ORM" localSheetId="56" hidden="1">#REF!</definedName>
    <definedName name="BExSAZ5VFW0RAUZTXVZSXCMZ9ORM" localSheetId="57" hidden="1">#REF!</definedName>
    <definedName name="BExSAZ5VFW0RAUZTXVZSXCMZ9ORM" hidden="1">#REF!</definedName>
    <definedName name="BExSB3I7QIFI1IP2UNWB7JI87Q8J" localSheetId="4" hidden="1">#REF!</definedName>
    <definedName name="BExSB3I7QIFI1IP2UNWB7JI87Q8J" localSheetId="56" hidden="1">#REF!</definedName>
    <definedName name="BExSB3I7QIFI1IP2UNWB7JI87Q8J" localSheetId="57" hidden="1">#REF!</definedName>
    <definedName name="BExSB3I7QIFI1IP2UNWB7JI87Q8J" hidden="1">#REF!</definedName>
    <definedName name="BExSB3T0N658I21TWT1YPOO8YWFY" localSheetId="4" hidden="1">#REF!</definedName>
    <definedName name="BExSB3T0N658I21TWT1YPOO8YWFY" localSheetId="56" hidden="1">#REF!</definedName>
    <definedName name="BExSB3T0N658I21TWT1YPOO8YWFY" localSheetId="57" hidden="1">#REF!</definedName>
    <definedName name="BExSB3T0N658I21TWT1YPOO8YWFY" hidden="1">#REF!</definedName>
    <definedName name="BExSB3YCETK50M1DIUVUASDEOQX5" localSheetId="4" hidden="1">#REF!</definedName>
    <definedName name="BExSB3YCETK50M1DIUVUASDEOQX5" localSheetId="56" hidden="1">#REF!</definedName>
    <definedName name="BExSB3YCETK50M1DIUVUASDEOQX5" localSheetId="57" hidden="1">#REF!</definedName>
    <definedName name="BExSB3YCETK50M1DIUVUASDEOQX5" hidden="1">#REF!</definedName>
    <definedName name="BExSB43SSILW2UCA971F66XS65ER" localSheetId="4" hidden="1">#REF!</definedName>
    <definedName name="BExSB43SSILW2UCA971F66XS65ER" localSheetId="56" hidden="1">#REF!</definedName>
    <definedName name="BExSB43SSILW2UCA971F66XS65ER" localSheetId="57" hidden="1">#REF!</definedName>
    <definedName name="BExSB43SSILW2UCA971F66XS65ER" hidden="1">#REF!</definedName>
    <definedName name="BExSBGZRTJ58KRHDXNGYGJ6ZB6EA" localSheetId="4" hidden="1">#REF!</definedName>
    <definedName name="BExSBGZRTJ58KRHDXNGYGJ6ZB6EA" localSheetId="56" hidden="1">#REF!</definedName>
    <definedName name="BExSBGZRTJ58KRHDXNGYGJ6ZB6EA" localSheetId="57" hidden="1">#REF!</definedName>
    <definedName name="BExSBGZRTJ58KRHDXNGYGJ6ZB6EA" hidden="1">#REF!</definedName>
    <definedName name="BExSBNL66CFNWV5N45YIVFSR0K0O" localSheetId="4" hidden="1">#REF!</definedName>
    <definedName name="BExSBNL66CFNWV5N45YIVFSR0K0O" localSheetId="56" hidden="1">#REF!</definedName>
    <definedName name="BExSBNL66CFNWV5N45YIVFSR0K0O" localSheetId="57" hidden="1">#REF!</definedName>
    <definedName name="BExSBNL66CFNWV5N45YIVFSR0K0O" hidden="1">#REF!</definedName>
    <definedName name="BExSBSTWHJT91FJVDFXM64N2H80C" localSheetId="4" hidden="1">#REF!</definedName>
    <definedName name="BExSBSTWHJT91FJVDFXM64N2H80C" localSheetId="56" hidden="1">#REF!</definedName>
    <definedName name="BExSBSTWHJT91FJVDFXM64N2H80C" localSheetId="57" hidden="1">#REF!</definedName>
    <definedName name="BExSBSTWHJT91FJVDFXM64N2H80C" hidden="1">#REF!</definedName>
    <definedName name="BExSC1O9FAYZB06ZBE0DLRYLXTFV" localSheetId="4" hidden="1">#REF!</definedName>
    <definedName name="BExSC1O9FAYZB06ZBE0DLRYLXTFV" localSheetId="56" hidden="1">#REF!</definedName>
    <definedName name="BExSC1O9FAYZB06ZBE0DLRYLXTFV" localSheetId="57" hidden="1">#REF!</definedName>
    <definedName name="BExSC1O9FAYZB06ZBE0DLRYLXTFV" hidden="1">#REF!</definedName>
    <definedName name="BExSC95U5MEDKA6P6D2ZPDMNN09L" localSheetId="4" hidden="1">#REF!</definedName>
    <definedName name="BExSC95U5MEDKA6P6D2ZPDMNN09L" localSheetId="56" hidden="1">#REF!</definedName>
    <definedName name="BExSC95U5MEDKA6P6D2ZPDMNN09L" localSheetId="57" hidden="1">#REF!</definedName>
    <definedName name="BExSC95U5MEDKA6P6D2ZPDMNN09L" hidden="1">#REF!</definedName>
    <definedName name="BExSCFWOHMDA701X1UBXP21Z2RSD" localSheetId="4" hidden="1">#REF!</definedName>
    <definedName name="BExSCFWOHMDA701X1UBXP21Z2RSD" localSheetId="56" hidden="1">#REF!</definedName>
    <definedName name="BExSCFWOHMDA701X1UBXP21Z2RSD" localSheetId="57" hidden="1">#REF!</definedName>
    <definedName name="BExSCFWOHMDA701X1UBXP21Z2RSD" hidden="1">#REF!</definedName>
    <definedName name="BExSCOG43ACLBTKFXCFREZ29Y8IY" localSheetId="4" hidden="1">#REF!</definedName>
    <definedName name="BExSCOG43ACLBTKFXCFREZ29Y8IY" localSheetId="56" hidden="1">#REF!</definedName>
    <definedName name="BExSCOG43ACLBTKFXCFREZ29Y8IY" localSheetId="57" hidden="1">#REF!</definedName>
    <definedName name="BExSCOG43ACLBTKFXCFREZ29Y8IY" hidden="1">#REF!</definedName>
    <definedName name="BExSCSSNSVNRTFRO4NDU1D947Y3E" localSheetId="4" hidden="1">#REF!</definedName>
    <definedName name="BExSCSSNSVNRTFRO4NDU1D947Y3E" localSheetId="56" hidden="1">#REF!</definedName>
    <definedName name="BExSCSSNSVNRTFRO4NDU1D947Y3E" localSheetId="57" hidden="1">#REF!</definedName>
    <definedName name="BExSCSSNSVNRTFRO4NDU1D947Y3E" hidden="1">#REF!</definedName>
    <definedName name="BExSCVN2LO6C54UNBXK2FXWDN6Z8" localSheetId="4" hidden="1">#REF!</definedName>
    <definedName name="BExSCVN2LO6C54UNBXK2FXWDN6Z8" localSheetId="56" hidden="1">#REF!</definedName>
    <definedName name="BExSCVN2LO6C54UNBXK2FXWDN6Z8" localSheetId="57" hidden="1">#REF!</definedName>
    <definedName name="BExSCVN2LO6C54UNBXK2FXWDN6Z8" hidden="1">#REF!</definedName>
    <definedName name="BExSCZ8JUV485OEAU1U7EMWWOL1I" localSheetId="4" hidden="1">#REF!</definedName>
    <definedName name="BExSCZ8JUV485OEAU1U7EMWWOL1I" localSheetId="56" hidden="1">#REF!</definedName>
    <definedName name="BExSCZ8JUV485OEAU1U7EMWWOL1I" localSheetId="57" hidden="1">#REF!</definedName>
    <definedName name="BExSCZ8JUV485OEAU1U7EMWWOL1I" hidden="1">#REF!</definedName>
    <definedName name="BExSD5DS1LKP158WCTWGZK7O3EKJ" localSheetId="4" hidden="1">#REF!</definedName>
    <definedName name="BExSD5DS1LKP158WCTWGZK7O3EKJ" localSheetId="56" hidden="1">#REF!</definedName>
    <definedName name="BExSD5DS1LKP158WCTWGZK7O3EKJ" localSheetId="57" hidden="1">#REF!</definedName>
    <definedName name="BExSD5DS1LKP158WCTWGZK7O3EKJ" hidden="1">#REF!</definedName>
    <definedName name="BExSD8J1AY9XISG9M1SK0XG4CVUH" localSheetId="4" hidden="1">#REF!</definedName>
    <definedName name="BExSD8J1AY9XISG9M1SK0XG4CVUH" localSheetId="56" hidden="1">#REF!</definedName>
    <definedName name="BExSD8J1AY9XISG9M1SK0XG4CVUH" localSheetId="57" hidden="1">#REF!</definedName>
    <definedName name="BExSD8J1AY9XISG9M1SK0XG4CVUH" hidden="1">#REF!</definedName>
    <definedName name="BExSD94M8OTH8UVR8NLL35839QDR" localSheetId="4" hidden="1">#REF!</definedName>
    <definedName name="BExSD94M8OTH8UVR8NLL35839QDR" localSheetId="56" hidden="1">#REF!</definedName>
    <definedName name="BExSD94M8OTH8UVR8NLL35839QDR" localSheetId="57" hidden="1">#REF!</definedName>
    <definedName name="BExSD94M8OTH8UVR8NLL35839QDR" hidden="1">#REF!</definedName>
    <definedName name="BExSDC9YDS7KH2YD6QYZVU3M29VU" localSheetId="4" hidden="1">#REF!</definedName>
    <definedName name="BExSDC9YDS7KH2YD6QYZVU3M29VU" localSheetId="56" hidden="1">#REF!</definedName>
    <definedName name="BExSDC9YDS7KH2YD6QYZVU3M29VU" localSheetId="57" hidden="1">#REF!</definedName>
    <definedName name="BExSDC9YDS7KH2YD6QYZVU3M29VU" hidden="1">#REF!</definedName>
    <definedName name="BExSDD0VMSUSU928SMM1H43YH4U8" localSheetId="4" hidden="1">#REF!</definedName>
    <definedName name="BExSDD0VMSUSU928SMM1H43YH4U8" localSheetId="56" hidden="1">#REF!</definedName>
    <definedName name="BExSDD0VMSUSU928SMM1H43YH4U8" localSheetId="57" hidden="1">#REF!</definedName>
    <definedName name="BExSDD0VMSUSU928SMM1H43YH4U8" hidden="1">#REF!</definedName>
    <definedName name="BExSDHIPQBU3WU1IRFL5FB2EVKMI" localSheetId="4" hidden="1">#REF!</definedName>
    <definedName name="BExSDHIPQBU3WU1IRFL5FB2EVKMI" localSheetId="56" hidden="1">#REF!</definedName>
    <definedName name="BExSDHIPQBU3WU1IRFL5FB2EVKMI" localSheetId="57" hidden="1">#REF!</definedName>
    <definedName name="BExSDHIPQBU3WU1IRFL5FB2EVKMI" hidden="1">#REF!</definedName>
    <definedName name="BExSDHTISYKWDEWK0K0RDYF9AC4K" localSheetId="4" hidden="1">#REF!</definedName>
    <definedName name="BExSDHTISYKWDEWK0K0RDYF9AC4K" localSheetId="56" hidden="1">#REF!</definedName>
    <definedName name="BExSDHTISYKWDEWK0K0RDYF9AC4K" localSheetId="57" hidden="1">#REF!</definedName>
    <definedName name="BExSDHTISYKWDEWK0K0RDYF9AC4K" hidden="1">#REF!</definedName>
    <definedName name="BExSDO9DWT17S5QYZL22BTZ9ZM6H" localSheetId="4" hidden="1">#REF!</definedName>
    <definedName name="BExSDO9DWT17S5QYZL22BTZ9ZM6H" localSheetId="56" hidden="1">#REF!</definedName>
    <definedName name="BExSDO9DWT17S5QYZL22BTZ9ZM6H" localSheetId="57" hidden="1">#REF!</definedName>
    <definedName name="BExSDO9DWT17S5QYZL22BTZ9ZM6H" hidden="1">#REF!</definedName>
    <definedName name="BExSE15HJFUZZQTTBCDDCXZTO9R5" localSheetId="4" hidden="1">#REF!</definedName>
    <definedName name="BExSE15HJFUZZQTTBCDDCXZTO9R5" localSheetId="56" hidden="1">#REF!</definedName>
    <definedName name="BExSE15HJFUZZQTTBCDDCXZTO9R5" localSheetId="57" hidden="1">#REF!</definedName>
    <definedName name="BExSE15HJFUZZQTTBCDDCXZTO9R5" hidden="1">#REF!</definedName>
    <definedName name="BExSE1G4ZBTKS8YGKC9XU9RQ4MHG" localSheetId="4" hidden="1">#REF!</definedName>
    <definedName name="BExSE1G4ZBTKS8YGKC9XU9RQ4MHG" localSheetId="56" hidden="1">#REF!</definedName>
    <definedName name="BExSE1G4ZBTKS8YGKC9XU9RQ4MHG" localSheetId="57" hidden="1">#REF!</definedName>
    <definedName name="BExSE1G4ZBTKS8YGKC9XU9RQ4MHG" hidden="1">#REF!</definedName>
    <definedName name="BExSE6UCKNTYBDRYURI4QIJXOIED" localSheetId="4" hidden="1">#REF!</definedName>
    <definedName name="BExSE6UCKNTYBDRYURI4QIJXOIED" localSheetId="56" hidden="1">#REF!</definedName>
    <definedName name="BExSE6UCKNTYBDRYURI4QIJXOIED" localSheetId="57" hidden="1">#REF!</definedName>
    <definedName name="BExSE6UCKNTYBDRYURI4QIJXOIED" hidden="1">#REF!</definedName>
    <definedName name="BExSE8HRZ0VXFFTW7H0AGT898ZSE" localSheetId="4" hidden="1">#REF!</definedName>
    <definedName name="BExSE8HRZ0VXFFTW7H0AGT898ZSE" localSheetId="56" hidden="1">#REF!</definedName>
    <definedName name="BExSE8HRZ0VXFFTW7H0AGT898ZSE" localSheetId="57" hidden="1">#REF!</definedName>
    <definedName name="BExSE8HRZ0VXFFTW7H0AGT898ZSE" hidden="1">#REF!</definedName>
    <definedName name="BExSEFJ9KICHGHZWGBIOZSG45919" localSheetId="4" hidden="1">#REF!</definedName>
    <definedName name="BExSEFJ9KICHGHZWGBIOZSG45919" localSheetId="56" hidden="1">#REF!</definedName>
    <definedName name="BExSEFJ9KICHGHZWGBIOZSG45919" localSheetId="57" hidden="1">#REF!</definedName>
    <definedName name="BExSEFJ9KICHGHZWGBIOZSG45919" hidden="1">#REF!</definedName>
    <definedName name="BExSEIDT5QXQJ6AWXE56M181OUAK" localSheetId="4" hidden="1">#REF!</definedName>
    <definedName name="BExSEIDT5QXQJ6AWXE56M181OUAK" localSheetId="56" hidden="1">#REF!</definedName>
    <definedName name="BExSEIDT5QXQJ6AWXE56M181OUAK" localSheetId="57" hidden="1">#REF!</definedName>
    <definedName name="BExSEIDT5QXQJ6AWXE56M181OUAK" hidden="1">#REF!</definedName>
    <definedName name="BExSEROAF0AY79TH2ATTQ0KPS1M1" localSheetId="4" hidden="1">#REF!</definedName>
    <definedName name="BExSEROAF0AY79TH2ATTQ0KPS1M1" localSheetId="56" hidden="1">#REF!</definedName>
    <definedName name="BExSEROAF0AY79TH2ATTQ0KPS1M1" localSheetId="57" hidden="1">#REF!</definedName>
    <definedName name="BExSEROAF0AY79TH2ATTQ0KPS1M1" hidden="1">#REF!</definedName>
    <definedName name="BExSESVHQ4963V9Y2Y3BJGELS75O" localSheetId="4" hidden="1">#REF!</definedName>
    <definedName name="BExSESVHQ4963V9Y2Y3BJGELS75O" localSheetId="56" hidden="1">#REF!</definedName>
    <definedName name="BExSESVHQ4963V9Y2Y3BJGELS75O" localSheetId="57" hidden="1">#REF!</definedName>
    <definedName name="BExSESVHQ4963V9Y2Y3BJGELS75O" hidden="1">#REF!</definedName>
    <definedName name="BExSEWMAABFOIWE97MFLHWVTYMPK" localSheetId="4" hidden="1">#REF!</definedName>
    <definedName name="BExSEWMAABFOIWE97MFLHWVTYMPK" localSheetId="56" hidden="1">#REF!</definedName>
    <definedName name="BExSEWMAABFOIWE97MFLHWVTYMPK" localSheetId="57" hidden="1">#REF!</definedName>
    <definedName name="BExSEWMAABFOIWE97MFLHWVTYMPK" hidden="1">#REF!</definedName>
    <definedName name="BExSF2B9QR868BNZU6MY4G96ZRL0" localSheetId="4" hidden="1">#REF!</definedName>
    <definedName name="BExSF2B9QR868BNZU6MY4G96ZRL0" localSheetId="56" hidden="1">#REF!</definedName>
    <definedName name="BExSF2B9QR868BNZU6MY4G96ZRL0" localSheetId="57" hidden="1">#REF!</definedName>
    <definedName name="BExSF2B9QR868BNZU6MY4G96ZRL0" hidden="1">#REF!</definedName>
    <definedName name="BExSFAEL6GONVZQ16YWIVEMSVUH4" localSheetId="4" hidden="1">#REF!</definedName>
    <definedName name="BExSFAEL6GONVZQ16YWIVEMSVUH4" localSheetId="56" hidden="1">#REF!</definedName>
    <definedName name="BExSFAEL6GONVZQ16YWIVEMSVUH4" localSheetId="57" hidden="1">#REF!</definedName>
    <definedName name="BExSFAEL6GONVZQ16YWIVEMSVUH4" hidden="1">#REF!</definedName>
    <definedName name="BExSFBWJBZ7SGRJ82CGR71A2YG45" localSheetId="4" hidden="1">#REF!</definedName>
    <definedName name="BExSFBWJBZ7SGRJ82CGR71A2YG45" localSheetId="56" hidden="1">#REF!</definedName>
    <definedName name="BExSFBWJBZ7SGRJ82CGR71A2YG45" localSheetId="57" hidden="1">#REF!</definedName>
    <definedName name="BExSFBWJBZ7SGRJ82CGR71A2YG45" hidden="1">#REF!</definedName>
    <definedName name="BExSFXMODHKSCJGLBLBE9WYMV3BO" localSheetId="4" hidden="1">#REF!</definedName>
    <definedName name="BExSFXMODHKSCJGLBLBE9WYMV3BO" localSheetId="56" hidden="1">#REF!</definedName>
    <definedName name="BExSFXMODHKSCJGLBLBE9WYMV3BO" localSheetId="57" hidden="1">#REF!</definedName>
    <definedName name="BExSFXMODHKSCJGLBLBE9WYMV3BO" hidden="1">#REF!</definedName>
    <definedName name="BExSG4OBLAHVSNI1D08UGWLJJ3R0" localSheetId="4" hidden="1">#REF!</definedName>
    <definedName name="BExSG4OBLAHVSNI1D08UGWLJJ3R0" localSheetId="56" hidden="1">#REF!</definedName>
    <definedName name="BExSG4OBLAHVSNI1D08UGWLJJ3R0" localSheetId="57" hidden="1">#REF!</definedName>
    <definedName name="BExSG4OBLAHVSNI1D08UGWLJJ3R0" hidden="1">#REF!</definedName>
    <definedName name="BExSGTZZ87S8KIDTTVTETAALG68M" localSheetId="4" hidden="1">#REF!</definedName>
    <definedName name="BExSGTZZ87S8KIDTTVTETAALG68M" localSheetId="56" hidden="1">#REF!</definedName>
    <definedName name="BExSGTZZ87S8KIDTTVTETAALG68M" localSheetId="57" hidden="1">#REF!</definedName>
    <definedName name="BExSGTZZ87S8KIDTTVTETAALG68M" hidden="1">#REF!</definedName>
    <definedName name="BExSHZCZNXENCJJDK7PX4O1T0VGH" localSheetId="4" hidden="1">#REF!</definedName>
    <definedName name="BExSHZCZNXENCJJDK7PX4O1T0VGH" localSheetId="56" hidden="1">#REF!</definedName>
    <definedName name="BExSHZCZNXENCJJDK7PX4O1T0VGH" localSheetId="57" hidden="1">#REF!</definedName>
    <definedName name="BExSHZCZNXENCJJDK7PX4O1T0VGH" hidden="1">#REF!</definedName>
    <definedName name="BExSI2YFQVF2YXM6PJHDY3O14NBZ" localSheetId="4" hidden="1">#REF!</definedName>
    <definedName name="BExSI2YFQVF2YXM6PJHDY3O14NBZ" localSheetId="56" hidden="1">#REF!</definedName>
    <definedName name="BExSI2YFQVF2YXM6PJHDY3O14NBZ" localSheetId="57" hidden="1">#REF!</definedName>
    <definedName name="BExSI2YFQVF2YXM6PJHDY3O14NBZ" hidden="1">#REF!</definedName>
    <definedName name="BExTT8DX3BOUMRAEHXP71FONI86F" localSheetId="4" hidden="1">#REF!</definedName>
    <definedName name="BExTT8DX3BOUMRAEHXP71FONI86F" localSheetId="56" hidden="1">#REF!</definedName>
    <definedName name="BExTT8DX3BOUMRAEHXP71FONI86F" localSheetId="57" hidden="1">#REF!</definedName>
    <definedName name="BExTT8DX3BOUMRAEHXP71FONI86F" hidden="1">#REF!</definedName>
    <definedName name="BExTT9VTVC6BYINZC638AM7OHMNG" localSheetId="4" hidden="1">#REF!</definedName>
    <definedName name="BExTT9VTVC6BYINZC638AM7OHMNG" localSheetId="56" hidden="1">#REF!</definedName>
    <definedName name="BExTT9VTVC6BYINZC638AM7OHMNG" localSheetId="57" hidden="1">#REF!</definedName>
    <definedName name="BExTT9VTVC6BYINZC638AM7OHMNG" hidden="1">#REF!</definedName>
    <definedName name="BExTUHSG891ZYSYD19WZ20WCZRAT" localSheetId="4" hidden="1">#REF!</definedName>
    <definedName name="BExTUHSG891ZYSYD19WZ20WCZRAT" localSheetId="56" hidden="1">#REF!</definedName>
    <definedName name="BExTUHSG891ZYSYD19WZ20WCZRAT" localSheetId="57" hidden="1">#REF!</definedName>
    <definedName name="BExTUHSG891ZYSYD19WZ20WCZRAT" hidden="1">#REF!</definedName>
    <definedName name="BExTUYVG9B3J10M2UAZ828F5V8ZZ" localSheetId="4" hidden="1">#REF!</definedName>
    <definedName name="BExTUYVG9B3J10M2UAZ828F5V8ZZ" localSheetId="56" hidden="1">#REF!</definedName>
    <definedName name="BExTUYVG9B3J10M2UAZ828F5V8ZZ" localSheetId="57" hidden="1">#REF!</definedName>
    <definedName name="BExTUYVG9B3J10M2UAZ828F5V8ZZ" hidden="1">#REF!</definedName>
    <definedName name="BExTV7V4PR26WOM1HO27TC9SJ51Y" localSheetId="4" hidden="1">#REF!</definedName>
    <definedName name="BExTV7V4PR26WOM1HO27TC9SJ51Y" localSheetId="56" hidden="1">#REF!</definedName>
    <definedName name="BExTV7V4PR26WOM1HO27TC9SJ51Y" localSheetId="57" hidden="1">#REF!</definedName>
    <definedName name="BExTV7V4PR26WOM1HO27TC9SJ51Y" hidden="1">#REF!</definedName>
    <definedName name="BExTVC26GW3SU1SK55ZT9RWGYEZD" localSheetId="4" hidden="1">#REF!</definedName>
    <definedName name="BExTVC26GW3SU1SK55ZT9RWGYEZD" localSheetId="56" hidden="1">#REF!</definedName>
    <definedName name="BExTVC26GW3SU1SK55ZT9RWGYEZD" localSheetId="57" hidden="1">#REF!</definedName>
    <definedName name="BExTVC26GW3SU1SK55ZT9RWGYEZD" hidden="1">#REF!</definedName>
    <definedName name="BExTVP8Y43YIHNOZZSSUWKLK10HF" localSheetId="4" hidden="1">#REF!</definedName>
    <definedName name="BExTVP8Y43YIHNOZZSSUWKLK10HF" localSheetId="56" hidden="1">#REF!</definedName>
    <definedName name="BExTVP8Y43YIHNOZZSSUWKLK10HF" localSheetId="57" hidden="1">#REF!</definedName>
    <definedName name="BExTVP8Y43YIHNOZZSSUWKLK10HF" hidden="1">#REF!</definedName>
    <definedName name="BExTW8VQBIMYZVU4ZIGX7NJDZRQF" localSheetId="4" hidden="1">#REF!</definedName>
    <definedName name="BExTW8VQBIMYZVU4ZIGX7NJDZRQF" localSheetId="56" hidden="1">#REF!</definedName>
    <definedName name="BExTW8VQBIMYZVU4ZIGX7NJDZRQF" localSheetId="57" hidden="1">#REF!</definedName>
    <definedName name="BExTW8VQBIMYZVU4ZIGX7NJDZRQF" hidden="1">#REF!</definedName>
    <definedName name="BExTX35CURCC5JVSPCYESRL61IXW" localSheetId="4" hidden="1">#REF!</definedName>
    <definedName name="BExTX35CURCC5JVSPCYESRL61IXW" localSheetId="56" hidden="1">#REF!</definedName>
    <definedName name="BExTX35CURCC5JVSPCYESRL61IXW" localSheetId="57" hidden="1">#REF!</definedName>
    <definedName name="BExTX35CURCC5JVSPCYESRL61IXW" hidden="1">#REF!</definedName>
    <definedName name="BExTX41OZ2ADZUVQF7RO81LA8PAL" localSheetId="2" hidden="1">'AS-6 Page 2'!In [0]!MONTH #REF!</definedName>
    <definedName name="BExTX41OZ2ADZUVQF7RO81LA8PAL" localSheetId="4" hidden="1">#N/A</definedName>
    <definedName name="BExTX41OZ2ADZUVQF7RO81LA8PAL" localSheetId="28" hidden="1">'Attachment Supp - 3'!in #REF! #REF!</definedName>
    <definedName name="BExTX41OZ2ADZUVQF7RO81LA8PAL" localSheetId="56" hidden="1">In #REF! #REF!</definedName>
    <definedName name="BExTX41OZ2ADZUVQF7RO81LA8PAL" localSheetId="57" hidden="1">In #REF! #REF!</definedName>
    <definedName name="BExTX41OZ2ADZUVQF7RO81LA8PAL" localSheetId="78" hidden="1">[0]!In #REF! #REF!</definedName>
    <definedName name="BExTX41OZ2ADZUVQF7RO81LA8PAL" localSheetId="82" hidden="1">[0]!In #REF! #REF!</definedName>
    <definedName name="BExTX41OZ2ADZUVQF7RO81LA8PAL" localSheetId="86" hidden="1">[0]!In #REF! #REF!</definedName>
    <definedName name="BExTX41OZ2ADZUVQF7RO81LA8PAL" localSheetId="59" hidden="1">[0]!In #REF! #REF!</definedName>
    <definedName name="BExTX41OZ2ADZUVQF7RO81LA8PAL" localSheetId="63" hidden="1">[0]!In #REF! #REF!</definedName>
    <definedName name="BExTX41OZ2ADZUVQF7RO81LA8PAL" localSheetId="67" hidden="1">[0]!In #REF! #REF!</definedName>
    <definedName name="BExTX41OZ2ADZUVQF7RO81LA8PAL" hidden="1">[0]!In #REF! #REF!</definedName>
    <definedName name="BExTXG19Z2JN756WKRKTW2LUJ1IR" localSheetId="4" hidden="1">#REF!</definedName>
    <definedName name="BExTXG19Z2JN756WKRKTW2LUJ1IR" localSheetId="56" hidden="1">#REF!</definedName>
    <definedName name="BExTXG19Z2JN756WKRKTW2LUJ1IR" localSheetId="57" hidden="1">#REF!</definedName>
    <definedName name="BExTXG19Z2JN756WKRKTW2LUJ1IR" hidden="1">#REF!</definedName>
    <definedName name="BExTXHZBG8U339NXJ257151ZHYNS" localSheetId="4" hidden="1">#REF!</definedName>
    <definedName name="BExTXHZBG8U339NXJ257151ZHYNS" localSheetId="56" hidden="1">#REF!</definedName>
    <definedName name="BExTXHZBG8U339NXJ257151ZHYNS" localSheetId="57" hidden="1">#REF!</definedName>
    <definedName name="BExTXHZBG8U339NXJ257151ZHYNS" hidden="1">#REF!</definedName>
    <definedName name="BExTXHZI98IP0XH570ELSK2F72R1" localSheetId="4" hidden="1">#REF!</definedName>
    <definedName name="BExTXHZI98IP0XH570ELSK2F72R1" localSheetId="56" hidden="1">#REF!</definedName>
    <definedName name="BExTXHZI98IP0XH570ELSK2F72R1" localSheetId="57" hidden="1">#REF!</definedName>
    <definedName name="BExTXHZI98IP0XH570ELSK2F72R1" hidden="1">#REF!</definedName>
    <definedName name="BExTXIVUTR9RGO957I938O5KXBHR" localSheetId="2" hidden="1">Non #REF!</definedName>
    <definedName name="BExTXIVUTR9RGO957I938O5KXBHR" localSheetId="4" hidden="1">Non #REF!</definedName>
    <definedName name="BExTXIVUTR9RGO957I938O5KXBHR" localSheetId="28" hidden="1">Non #REF!</definedName>
    <definedName name="BExTXIVUTR9RGO957I938O5KXBHR" localSheetId="72" hidden="1">Non #REF!</definedName>
    <definedName name="BExTXIVUTR9RGO957I938O5KXBHR" localSheetId="76" hidden="1">Non #REF!</definedName>
    <definedName name="BExTXIVUTR9RGO957I938O5KXBHR" localSheetId="55" hidden="1">Non #REF!</definedName>
    <definedName name="BExTXIVUTR9RGO957I938O5KXBHR" localSheetId="56" hidden="1">Non #REF!</definedName>
    <definedName name="BExTXIVUTR9RGO957I938O5KXBHR" localSheetId="57" hidden="1">Non #REF!</definedName>
    <definedName name="BExTXIVUTR9RGO957I938O5KXBHR" localSheetId="78" hidden="1">Non #REF!</definedName>
    <definedName name="BExTXIVUTR9RGO957I938O5KXBHR" localSheetId="82" hidden="1">Non #REF!</definedName>
    <definedName name="BExTXIVUTR9RGO957I938O5KXBHR" localSheetId="86" hidden="1">Non #REF!</definedName>
    <definedName name="BExTXIVUTR9RGO957I938O5KXBHR" localSheetId="59" hidden="1">Non #REF!</definedName>
    <definedName name="BExTXIVUTR9RGO957I938O5KXBHR" localSheetId="90" hidden="1">Non #REF!</definedName>
    <definedName name="BExTXIVUTR9RGO957I938O5KXBHR" localSheetId="63" hidden="1">Non #REF!</definedName>
    <definedName name="BExTXIVUTR9RGO957I938O5KXBHR" localSheetId="91" hidden="1">Non #REF!</definedName>
    <definedName name="BExTXIVUTR9RGO957I938O5KXBHR" localSheetId="67" hidden="1">Non #REF!</definedName>
    <definedName name="BExTXIVUTR9RGO957I938O5KXBHR" localSheetId="71" hidden="1">Non #REF!</definedName>
    <definedName name="BExTXIVUTR9RGO957I938O5KXBHR" localSheetId="74" hidden="1">Non #REF!</definedName>
    <definedName name="BExTXIVUTR9RGO957I938O5KXBHR" localSheetId="53" hidden="1">Non #REF!</definedName>
    <definedName name="BExTXIVUTR9RGO957I938O5KXBHR" hidden="1">Non #REF!</definedName>
    <definedName name="BExTXJMRZSCVMYMGUVP5ZQOZ0C60" localSheetId="4" hidden="1">#REF!</definedName>
    <definedName name="BExTXJMRZSCVMYMGUVP5ZQOZ0C60" localSheetId="56" hidden="1">#REF!</definedName>
    <definedName name="BExTXJMRZSCVMYMGUVP5ZQOZ0C60" localSheetId="57" hidden="1">#REF!</definedName>
    <definedName name="BExTXJMRZSCVMYMGUVP5ZQOZ0C60" hidden="1">#REF!</definedName>
    <definedName name="BExTYO37QEKZ5YB47I67BB7AQE95" localSheetId="4" hidden="1">#REF!</definedName>
    <definedName name="BExTYO37QEKZ5YB47I67BB7AQE95" localSheetId="56" hidden="1">#REF!</definedName>
    <definedName name="BExTYO37QEKZ5YB47I67BB7AQE95" localSheetId="57" hidden="1">#REF!</definedName>
    <definedName name="BExTYO37QEKZ5YB47I67BB7AQE95" hidden="1">#REF!</definedName>
    <definedName name="BExTYO8O3VZ1SQJ6C7S193VGSZVF" localSheetId="4" hidden="1">#REF!</definedName>
    <definedName name="BExTYO8O3VZ1SQJ6C7S193VGSZVF" localSheetId="56" hidden="1">#REF!</definedName>
    <definedName name="BExTYO8O3VZ1SQJ6C7S193VGSZVF" localSheetId="57" hidden="1">#REF!</definedName>
    <definedName name="BExTYO8O3VZ1SQJ6C7S193VGSZVF" hidden="1">#REF!</definedName>
    <definedName name="BExTYOZQKI0AKPJ412UQBSUKXAR6" localSheetId="4" hidden="1">#REF!</definedName>
    <definedName name="BExTYOZQKI0AKPJ412UQBSUKXAR6" localSheetId="56" hidden="1">#REF!</definedName>
    <definedName name="BExTYOZQKI0AKPJ412UQBSUKXAR6" localSheetId="57" hidden="1">#REF!</definedName>
    <definedName name="BExTYOZQKI0AKPJ412UQBSUKXAR6" hidden="1">#REF!</definedName>
    <definedName name="BExTYSL820IKLWMQS275B5OMUISO" localSheetId="4" hidden="1">#REF!</definedName>
    <definedName name="BExTYSL820IKLWMQS275B5OMUISO" localSheetId="56" hidden="1">#REF!</definedName>
    <definedName name="BExTYSL820IKLWMQS275B5OMUISO" localSheetId="57" hidden="1">#REF!</definedName>
    <definedName name="BExTYSL820IKLWMQS275B5OMUISO" hidden="1">#REF!</definedName>
    <definedName name="BExTYZ14BGUOY11GU0Q34CS10YKS" localSheetId="4" hidden="1">#REF!</definedName>
    <definedName name="BExTYZ14BGUOY11GU0Q34CS10YKS" localSheetId="56" hidden="1">#REF!</definedName>
    <definedName name="BExTYZ14BGUOY11GU0Q34CS10YKS" localSheetId="57" hidden="1">#REF!</definedName>
    <definedName name="BExTYZ14BGUOY11GU0Q34CS10YKS" hidden="1">#REF!</definedName>
    <definedName name="BExTZCDBSJE8JT7OTAJI3XDYU647" localSheetId="4" hidden="1">#REF!</definedName>
    <definedName name="BExTZCDBSJE8JT7OTAJI3XDYU647" localSheetId="56" hidden="1">#REF!</definedName>
    <definedName name="BExTZCDBSJE8JT7OTAJI3XDYU647" localSheetId="57" hidden="1">#REF!</definedName>
    <definedName name="BExTZCDBSJE8JT7OTAJI3XDYU647" hidden="1">#REF!</definedName>
    <definedName name="BExTZFNVC7751Z3WCG07E4LZ6Q2H" localSheetId="4" hidden="1">#REF!</definedName>
    <definedName name="BExTZFNVC7751Z3WCG07E4LZ6Q2H" localSheetId="56" hidden="1">#REF!</definedName>
    <definedName name="BExTZFNVC7751Z3WCG07E4LZ6Q2H" localSheetId="57" hidden="1">#REF!</definedName>
    <definedName name="BExTZFNVC7751Z3WCG07E4LZ6Q2H" hidden="1">#REF!</definedName>
    <definedName name="BExU07JBALFVYMNQCQVLJ7EU2RZF" localSheetId="4" hidden="1">#REF!</definedName>
    <definedName name="BExU07JBALFVYMNQCQVLJ7EU2RZF" localSheetId="56" hidden="1">#REF!</definedName>
    <definedName name="BExU07JBALFVYMNQCQVLJ7EU2RZF" localSheetId="57" hidden="1">#REF!</definedName>
    <definedName name="BExU07JBALFVYMNQCQVLJ7EU2RZF" hidden="1">#REF!</definedName>
    <definedName name="BExU0GIZ59WT1G0S13PNRW0KX91V" localSheetId="4" hidden="1">#REF!</definedName>
    <definedName name="BExU0GIZ59WT1G0S13PNRW0KX91V" localSheetId="56" hidden="1">#REF!</definedName>
    <definedName name="BExU0GIZ59WT1G0S13PNRW0KX91V" localSheetId="57" hidden="1">#REF!</definedName>
    <definedName name="BExU0GIZ59WT1G0S13PNRW0KX91V" hidden="1">#REF!</definedName>
    <definedName name="BExU0H9V105C030SPIHUZO0SSAJC" localSheetId="4" hidden="1">#REF!</definedName>
    <definedName name="BExU0H9V105C030SPIHUZO0SSAJC" localSheetId="56" hidden="1">#REF!</definedName>
    <definedName name="BExU0H9V105C030SPIHUZO0SSAJC" localSheetId="57" hidden="1">#REF!</definedName>
    <definedName name="BExU0H9V105C030SPIHUZO0SSAJC" hidden="1">#REF!</definedName>
    <definedName name="BExU0IBQLBEPPUHZVJI0USMEB18D" localSheetId="4" hidden="1">#REF!</definedName>
    <definedName name="BExU0IBQLBEPPUHZVJI0USMEB18D" localSheetId="56" hidden="1">#REF!</definedName>
    <definedName name="BExU0IBQLBEPPUHZVJI0USMEB18D" localSheetId="57" hidden="1">#REF!</definedName>
    <definedName name="BExU0IBQLBEPPUHZVJI0USMEB18D" hidden="1">#REF!</definedName>
    <definedName name="BExU0ORN6PV32K4IA37J4D1F2YZJ" localSheetId="4" hidden="1">#REF!</definedName>
    <definedName name="BExU0ORN6PV32K4IA37J4D1F2YZJ" localSheetId="56" hidden="1">#REF!</definedName>
    <definedName name="BExU0ORN6PV32K4IA37J4D1F2YZJ" localSheetId="57" hidden="1">#REF!</definedName>
    <definedName name="BExU0ORN6PV32K4IA37J4D1F2YZJ" hidden="1">#REF!</definedName>
    <definedName name="BExU0RBDXFLCM54Y6LCIGRUJXX3Y" localSheetId="4" hidden="1">#REF!</definedName>
    <definedName name="BExU0RBDXFLCM54Y6LCIGRUJXX3Y" localSheetId="56" hidden="1">#REF!</definedName>
    <definedName name="BExU0RBDXFLCM54Y6LCIGRUJXX3Y" localSheetId="57" hidden="1">#REF!</definedName>
    <definedName name="BExU0RBDXFLCM54Y6LCIGRUJXX3Y" hidden="1">#REF!</definedName>
    <definedName name="BExU0TEY1DTG5Y1GPEV3ZH678CGB" localSheetId="2" hidden="1">Non #REF!</definedName>
    <definedName name="BExU0TEY1DTG5Y1GPEV3ZH678CGB" localSheetId="4" hidden="1">Non #REF!</definedName>
    <definedName name="BExU0TEY1DTG5Y1GPEV3ZH678CGB" localSheetId="28" hidden="1">Non #REF!</definedName>
    <definedName name="BExU0TEY1DTG5Y1GPEV3ZH678CGB" localSheetId="72" hidden="1">Non #REF!</definedName>
    <definedName name="BExU0TEY1DTG5Y1GPEV3ZH678CGB" localSheetId="76" hidden="1">Non #REF!</definedName>
    <definedName name="BExU0TEY1DTG5Y1GPEV3ZH678CGB" localSheetId="55" hidden="1">Non #REF!</definedName>
    <definedName name="BExU0TEY1DTG5Y1GPEV3ZH678CGB" localSheetId="56" hidden="1">Non #REF!</definedName>
    <definedName name="BExU0TEY1DTG5Y1GPEV3ZH678CGB" localSheetId="57" hidden="1">Non #REF!</definedName>
    <definedName name="BExU0TEY1DTG5Y1GPEV3ZH678CGB" localSheetId="78" hidden="1">Non #REF!</definedName>
    <definedName name="BExU0TEY1DTG5Y1GPEV3ZH678CGB" localSheetId="82" hidden="1">Non #REF!</definedName>
    <definedName name="BExU0TEY1DTG5Y1GPEV3ZH678CGB" localSheetId="86" hidden="1">Non #REF!</definedName>
    <definedName name="BExU0TEY1DTG5Y1GPEV3ZH678CGB" localSheetId="59" hidden="1">Non #REF!</definedName>
    <definedName name="BExU0TEY1DTG5Y1GPEV3ZH678CGB" localSheetId="90" hidden="1">Non #REF!</definedName>
    <definedName name="BExU0TEY1DTG5Y1GPEV3ZH678CGB" localSheetId="63" hidden="1">Non #REF!</definedName>
    <definedName name="BExU0TEY1DTG5Y1GPEV3ZH678CGB" localSheetId="91" hidden="1">Non #REF!</definedName>
    <definedName name="BExU0TEY1DTG5Y1GPEV3ZH678CGB" localSheetId="67" hidden="1">Non #REF!</definedName>
    <definedName name="BExU0TEY1DTG5Y1GPEV3ZH678CGB" localSheetId="71" hidden="1">Non #REF!</definedName>
    <definedName name="BExU0TEY1DTG5Y1GPEV3ZH678CGB" localSheetId="74" hidden="1">Non #REF!</definedName>
    <definedName name="BExU0TEY1DTG5Y1GPEV3ZH678CGB" localSheetId="53" hidden="1">Non #REF!</definedName>
    <definedName name="BExU0TEY1DTG5Y1GPEV3ZH678CGB" hidden="1">Non #REF!</definedName>
    <definedName name="BExU0ZPINNZSAP5D3URLBJJ934ZA" localSheetId="4" hidden="1">#REF!</definedName>
    <definedName name="BExU0ZPINNZSAP5D3URLBJJ934ZA" localSheetId="56" hidden="1">#REF!</definedName>
    <definedName name="BExU0ZPINNZSAP5D3URLBJJ934ZA" localSheetId="57" hidden="1">#REF!</definedName>
    <definedName name="BExU0ZPINNZSAP5D3URLBJJ934ZA" hidden="1">#REF!</definedName>
    <definedName name="BExU1ASQON63VM6T4VD9EAWIMJY6" localSheetId="4" hidden="1">#REF!</definedName>
    <definedName name="BExU1ASQON63VM6T4VD9EAWIMJY6" localSheetId="56" hidden="1">#REF!</definedName>
    <definedName name="BExU1ASQON63VM6T4VD9EAWIMJY6" localSheetId="57" hidden="1">#REF!</definedName>
    <definedName name="BExU1ASQON63VM6T4VD9EAWIMJY6" hidden="1">#REF!</definedName>
    <definedName name="BExU1BEBUHLTAIXRGKSEQBPPV0EP" localSheetId="4" hidden="1">#REF!</definedName>
    <definedName name="BExU1BEBUHLTAIXRGKSEQBPPV0EP" localSheetId="56" hidden="1">#REF!</definedName>
    <definedName name="BExU1BEBUHLTAIXRGKSEQBPPV0EP" localSheetId="57" hidden="1">#REF!</definedName>
    <definedName name="BExU1BEBUHLTAIXRGKSEQBPPV0EP" hidden="1">#REF!</definedName>
    <definedName name="BExU1GCA93GTEYKQERPQLNUE1TDC" localSheetId="4" hidden="1">#REF!</definedName>
    <definedName name="BExU1GCA93GTEYKQERPQLNUE1TDC" localSheetId="56" hidden="1">#REF!</definedName>
    <definedName name="BExU1GCA93GTEYKQERPQLNUE1TDC" localSheetId="57" hidden="1">#REF!</definedName>
    <definedName name="BExU1GCA93GTEYKQERPQLNUE1TDC" hidden="1">#REF!</definedName>
    <definedName name="BExU1GN1GAX8PY3PQ7EAHN1C4E21" localSheetId="4" hidden="1">#REF!</definedName>
    <definedName name="BExU1GN1GAX8PY3PQ7EAHN1C4E21" localSheetId="56" hidden="1">#REF!</definedName>
    <definedName name="BExU1GN1GAX8PY3PQ7EAHN1C4E21" localSheetId="57" hidden="1">#REF!</definedName>
    <definedName name="BExU1GN1GAX8PY3PQ7EAHN1C4E21" hidden="1">#REF!</definedName>
    <definedName name="BExU1S12TQ8ACFG6N7FNGKX3HVJH" localSheetId="4" hidden="1">#REF!</definedName>
    <definedName name="BExU1S12TQ8ACFG6N7FNGKX3HVJH" localSheetId="56" hidden="1">#REF!</definedName>
    <definedName name="BExU1S12TQ8ACFG6N7FNGKX3HVJH" localSheetId="57" hidden="1">#REF!</definedName>
    <definedName name="BExU1S12TQ8ACFG6N7FNGKX3HVJH" hidden="1">#REF!</definedName>
    <definedName name="BExU20VABCOACWNS4EN9D8TKPF26" localSheetId="4" hidden="1">#REF!</definedName>
    <definedName name="BExU20VABCOACWNS4EN9D8TKPF26" localSheetId="56" hidden="1">#REF!</definedName>
    <definedName name="BExU20VABCOACWNS4EN9D8TKPF26" localSheetId="57" hidden="1">#REF!</definedName>
    <definedName name="BExU20VABCOACWNS4EN9D8TKPF26" hidden="1">#REF!</definedName>
    <definedName name="BExU222MVRH5JYWCOFJ9GXLCXMIH" localSheetId="4" hidden="1">#REF!</definedName>
    <definedName name="BExU222MVRH5JYWCOFJ9GXLCXMIH" localSheetId="56" hidden="1">#REF!</definedName>
    <definedName name="BExU222MVRH5JYWCOFJ9GXLCXMIH" localSheetId="57" hidden="1">#REF!</definedName>
    <definedName name="BExU222MVRH5JYWCOFJ9GXLCXMIH" hidden="1">#REF!</definedName>
    <definedName name="BExU270KJ9TBVUHMRR81XXAD9ZHR" localSheetId="4" hidden="1">#REF!</definedName>
    <definedName name="BExU270KJ9TBVUHMRR81XXAD9ZHR" localSheetId="56" hidden="1">#REF!</definedName>
    <definedName name="BExU270KJ9TBVUHMRR81XXAD9ZHR" localSheetId="57" hidden="1">#REF!</definedName>
    <definedName name="BExU270KJ9TBVUHMRR81XXAD9ZHR" hidden="1">#REF!</definedName>
    <definedName name="BExU29PMQJJPOM0V9ZIO5GY7SW6W" localSheetId="4" hidden="1">#REF!</definedName>
    <definedName name="BExU29PMQJJPOM0V9ZIO5GY7SW6W" localSheetId="56" hidden="1">#REF!</definedName>
    <definedName name="BExU29PMQJJPOM0V9ZIO5GY7SW6W" localSheetId="57" hidden="1">#REF!</definedName>
    <definedName name="BExU29PMQJJPOM0V9ZIO5GY7SW6W" hidden="1">#REF!</definedName>
    <definedName name="BExU2ARCHX7CL7AEY1XN7FXZ8NNT" localSheetId="4" hidden="1">#REF!</definedName>
    <definedName name="BExU2ARCHX7CL7AEY1XN7FXZ8NNT" localSheetId="56" hidden="1">#REF!</definedName>
    <definedName name="BExU2ARCHX7CL7AEY1XN7FXZ8NNT" localSheetId="57" hidden="1">#REF!</definedName>
    <definedName name="BExU2ARCHX7CL7AEY1XN7FXZ8NNT" hidden="1">#REF!</definedName>
    <definedName name="BExU2MLM7K8BM38VRPDYZ2ZNBKPR" localSheetId="4" hidden="1">#REF!</definedName>
    <definedName name="BExU2MLM7K8BM38VRPDYZ2ZNBKPR" localSheetId="56" hidden="1">#REF!</definedName>
    <definedName name="BExU2MLM7K8BM38VRPDYZ2ZNBKPR" localSheetId="57" hidden="1">#REF!</definedName>
    <definedName name="BExU2MLM7K8BM38VRPDYZ2ZNBKPR" hidden="1">#REF!</definedName>
    <definedName name="BExU2UZQ0ICLYGEAS1PK6CFCEVRI" localSheetId="4" hidden="1">#REF!</definedName>
    <definedName name="BExU2UZQ0ICLYGEAS1PK6CFCEVRI" localSheetId="56" hidden="1">#REF!</definedName>
    <definedName name="BExU2UZQ0ICLYGEAS1PK6CFCEVRI" localSheetId="57" hidden="1">#REF!</definedName>
    <definedName name="BExU2UZQ0ICLYGEAS1PK6CFCEVRI" hidden="1">#REF!</definedName>
    <definedName name="BExU34FIQR3G22D3QGOIQ2DRUZYP" localSheetId="4" hidden="1">#REF!</definedName>
    <definedName name="BExU34FIQR3G22D3QGOIQ2DRUZYP" localSheetId="56" hidden="1">#REF!</definedName>
    <definedName name="BExU34FIQR3G22D3QGOIQ2DRUZYP" localSheetId="57" hidden="1">#REF!</definedName>
    <definedName name="BExU34FIQR3G22D3QGOIQ2DRUZYP" hidden="1">#REF!</definedName>
    <definedName name="BExU3AQ3OK2T7HRXB1L11NYJNAOK" localSheetId="4" hidden="1">#REF!</definedName>
    <definedName name="BExU3AQ3OK2T7HRXB1L11NYJNAOK" localSheetId="56" hidden="1">#REF!</definedName>
    <definedName name="BExU3AQ3OK2T7HRXB1L11NYJNAOK" localSheetId="57" hidden="1">#REF!</definedName>
    <definedName name="BExU3AQ3OK2T7HRXB1L11NYJNAOK" hidden="1">#REF!</definedName>
    <definedName name="BExU3F7XO13F99MKMHC5HLUKC547" localSheetId="4" hidden="1">#REF!</definedName>
    <definedName name="BExU3F7XO13F99MKMHC5HLUKC547" localSheetId="56" hidden="1">#REF!</definedName>
    <definedName name="BExU3F7XO13F99MKMHC5HLUKC547" localSheetId="57" hidden="1">#REF!</definedName>
    <definedName name="BExU3F7XO13F99MKMHC5HLUKC547" hidden="1">#REF!</definedName>
    <definedName name="BExU3GF2JVE0QQNPPYEZE4M0CV74" localSheetId="4" hidden="1">#REF!</definedName>
    <definedName name="BExU3GF2JVE0QQNPPYEZE4M0CV74" localSheetId="56" hidden="1">#REF!</definedName>
    <definedName name="BExU3GF2JVE0QQNPPYEZE4M0CV74" localSheetId="57" hidden="1">#REF!</definedName>
    <definedName name="BExU3GF2JVE0QQNPPYEZE4M0CV74" hidden="1">#REF!</definedName>
    <definedName name="BExU3LNU0WC4LDD1HU3HVTFE2UDA" localSheetId="4" hidden="1">#REF!</definedName>
    <definedName name="BExU3LNU0WC4LDD1HU3HVTFE2UDA" localSheetId="56" hidden="1">#REF!</definedName>
    <definedName name="BExU3LNU0WC4LDD1HU3HVTFE2UDA" localSheetId="57" hidden="1">#REF!</definedName>
    <definedName name="BExU3LNU0WC4LDD1HU3HVTFE2UDA" hidden="1">#REF!</definedName>
    <definedName name="BExU3QGHWNU0L0AQVY878VV9265R" localSheetId="4" hidden="1">#REF!</definedName>
    <definedName name="BExU3QGHWNU0L0AQVY878VV9265R" localSheetId="56" hidden="1">#REF!</definedName>
    <definedName name="BExU3QGHWNU0L0AQVY878VV9265R" localSheetId="57" hidden="1">#REF!</definedName>
    <definedName name="BExU3QGHWNU0L0AQVY878VV9265R" hidden="1">#REF!</definedName>
    <definedName name="BExU43CFCHTXLWMVCDNBI3MMWUFT" localSheetId="4" hidden="1">#REF!</definedName>
    <definedName name="BExU43CFCHTXLWMVCDNBI3MMWUFT" localSheetId="56" hidden="1">#REF!</definedName>
    <definedName name="BExU43CFCHTXLWMVCDNBI3MMWUFT" localSheetId="57" hidden="1">#REF!</definedName>
    <definedName name="BExU43CFCHTXLWMVCDNBI3MMWUFT" hidden="1">#REF!</definedName>
    <definedName name="BExU4PIVDDRTK4PL6YX5JP78TQSO" localSheetId="4" hidden="1">#REF!</definedName>
    <definedName name="BExU4PIVDDRTK4PL6YX5JP78TQSO" localSheetId="56" hidden="1">#REF!</definedName>
    <definedName name="BExU4PIVDDRTK4PL6YX5JP78TQSO" localSheetId="57" hidden="1">#REF!</definedName>
    <definedName name="BExU4PIVDDRTK4PL6YX5JP78TQSO" hidden="1">#REF!</definedName>
    <definedName name="BExU4RBL4EEHGMGKS4PI3D0RSQJ2" localSheetId="4" hidden="1">#REF!</definedName>
    <definedName name="BExU4RBL4EEHGMGKS4PI3D0RSQJ2" localSheetId="56" hidden="1">#REF!</definedName>
    <definedName name="BExU4RBL4EEHGMGKS4PI3D0RSQJ2" localSheetId="57" hidden="1">#REF!</definedName>
    <definedName name="BExU4RBL4EEHGMGKS4PI3D0RSQJ2" hidden="1">#REF!</definedName>
    <definedName name="BExU4XGTT9QQY55PZWK5UDX2LH99" localSheetId="2" hidden="1">Non #REF!</definedName>
    <definedName name="BExU4XGTT9QQY55PZWK5UDX2LH99" localSheetId="4" hidden="1">Non #REF!</definedName>
    <definedName name="BExU4XGTT9QQY55PZWK5UDX2LH99" localSheetId="28" hidden="1">Non #REF!</definedName>
    <definedName name="BExU4XGTT9QQY55PZWK5UDX2LH99" localSheetId="72" hidden="1">Non #REF!</definedName>
    <definedName name="BExU4XGTT9QQY55PZWK5UDX2LH99" localSheetId="76" hidden="1">Non #REF!</definedName>
    <definedName name="BExU4XGTT9QQY55PZWK5UDX2LH99" localSheetId="55" hidden="1">Non #REF!</definedName>
    <definedName name="BExU4XGTT9QQY55PZWK5UDX2LH99" localSheetId="56" hidden="1">Non #REF!</definedName>
    <definedName name="BExU4XGTT9QQY55PZWK5UDX2LH99" localSheetId="57" hidden="1">Non #REF!</definedName>
    <definedName name="BExU4XGTT9QQY55PZWK5UDX2LH99" localSheetId="78" hidden="1">Non #REF!</definedName>
    <definedName name="BExU4XGTT9QQY55PZWK5UDX2LH99" localSheetId="82" hidden="1">Non #REF!</definedName>
    <definedName name="BExU4XGTT9QQY55PZWK5UDX2LH99" localSheetId="86" hidden="1">Non #REF!</definedName>
    <definedName name="BExU4XGTT9QQY55PZWK5UDX2LH99" localSheetId="59" hidden="1">Non #REF!</definedName>
    <definedName name="BExU4XGTT9QQY55PZWK5UDX2LH99" localSheetId="90" hidden="1">Non #REF!</definedName>
    <definedName name="BExU4XGTT9QQY55PZWK5UDX2LH99" localSheetId="63" hidden="1">Non #REF!</definedName>
    <definedName name="BExU4XGTT9QQY55PZWK5UDX2LH99" localSheetId="91" hidden="1">Non #REF!</definedName>
    <definedName name="BExU4XGTT9QQY55PZWK5UDX2LH99" localSheetId="67" hidden="1">Non #REF!</definedName>
    <definedName name="BExU4XGTT9QQY55PZWK5UDX2LH99" localSheetId="71" hidden="1">Non #REF!</definedName>
    <definedName name="BExU4XGTT9QQY55PZWK5UDX2LH99" localSheetId="74" hidden="1">Non #REF!</definedName>
    <definedName name="BExU4XGTT9QQY55PZWK5UDX2LH99" localSheetId="53" hidden="1">Non #REF!</definedName>
    <definedName name="BExU4XGTT9QQY55PZWK5UDX2LH99" hidden="1">Non #REF!</definedName>
    <definedName name="BExU547JKPVH031DSXX8NLJN61JF" localSheetId="4" hidden="1">#REF!</definedName>
    <definedName name="BExU547JKPVH031DSXX8NLJN61JF" localSheetId="56" hidden="1">#REF!</definedName>
    <definedName name="BExU547JKPVH031DSXX8NLJN61JF" localSheetId="57" hidden="1">#REF!</definedName>
    <definedName name="BExU547JKPVH031DSXX8NLJN61JF" hidden="1">#REF!</definedName>
    <definedName name="BExU56B1TO6TO9S3IS7JA9LILAVK" localSheetId="4" hidden="1">#REF!</definedName>
    <definedName name="BExU56B1TO6TO9S3IS7JA9LILAVK" localSheetId="56" hidden="1">#REF!</definedName>
    <definedName name="BExU56B1TO6TO9S3IS7JA9LILAVK" localSheetId="57" hidden="1">#REF!</definedName>
    <definedName name="BExU56B1TO6TO9S3IS7JA9LILAVK" hidden="1">#REF!</definedName>
    <definedName name="BExU5HZUUB17QBPE73AFKVFGN0ZE" localSheetId="4" hidden="1">#REF!</definedName>
    <definedName name="BExU5HZUUB17QBPE73AFKVFGN0ZE" localSheetId="56" hidden="1">#REF!</definedName>
    <definedName name="BExU5HZUUB17QBPE73AFKVFGN0ZE" localSheetId="57" hidden="1">#REF!</definedName>
    <definedName name="BExU5HZUUB17QBPE73AFKVFGN0ZE" hidden="1">#REF!</definedName>
    <definedName name="BExU5PC4FDM9IHGVUZ4K9BG48UG3" localSheetId="4" hidden="1">#REF!</definedName>
    <definedName name="BExU5PC4FDM9IHGVUZ4K9BG48UG3" localSheetId="56" hidden="1">#REF!</definedName>
    <definedName name="BExU5PC4FDM9IHGVUZ4K9BG48UG3" localSheetId="57" hidden="1">#REF!</definedName>
    <definedName name="BExU5PC4FDM9IHGVUZ4K9BG48UG3" hidden="1">#REF!</definedName>
    <definedName name="BExU63VIILDOW53CKFFJT3FNOKCN" localSheetId="4" hidden="1">#REF!</definedName>
    <definedName name="BExU63VIILDOW53CKFFJT3FNOKCN" localSheetId="56" hidden="1">#REF!</definedName>
    <definedName name="BExU63VIILDOW53CKFFJT3FNOKCN" localSheetId="57" hidden="1">#REF!</definedName>
    <definedName name="BExU63VIILDOW53CKFFJT3FNOKCN" hidden="1">#REF!</definedName>
    <definedName name="BExU6BTCTAJH0F480XFUB95PUKKZ" localSheetId="4" hidden="1">#REF!</definedName>
    <definedName name="BExU6BTCTAJH0F480XFUB95PUKKZ" localSheetId="56" hidden="1">#REF!</definedName>
    <definedName name="BExU6BTCTAJH0F480XFUB95PUKKZ" localSheetId="57" hidden="1">#REF!</definedName>
    <definedName name="BExU6BTCTAJH0F480XFUB95PUKKZ" hidden="1">#REF!</definedName>
    <definedName name="BExU6DWVR7KJHGSDNX6JENJYREKT" localSheetId="4" hidden="1">#REF!</definedName>
    <definedName name="BExU6DWVR7KJHGSDNX6JENJYREKT" localSheetId="56" hidden="1">#REF!</definedName>
    <definedName name="BExU6DWVR7KJHGSDNX6JENJYREKT" localSheetId="57" hidden="1">#REF!</definedName>
    <definedName name="BExU6DWVR7KJHGSDNX6JENJYREKT" hidden="1">#REF!</definedName>
    <definedName name="BExU6F9D1BIB0O2TV2P8P9OY3EXP" localSheetId="4" hidden="1">#REF!</definedName>
    <definedName name="BExU6F9D1BIB0O2TV2P8P9OY3EXP" localSheetId="56" hidden="1">#REF!</definedName>
    <definedName name="BExU6F9D1BIB0O2TV2P8P9OY3EXP" localSheetId="57" hidden="1">#REF!</definedName>
    <definedName name="BExU6F9D1BIB0O2TV2P8P9OY3EXP" hidden="1">#REF!</definedName>
    <definedName name="BExU6I3XX2M1XQ6B1ZUDO8M28MX0" localSheetId="4" hidden="1">#REF!</definedName>
    <definedName name="BExU6I3XX2M1XQ6B1ZUDO8M28MX0" localSheetId="56" hidden="1">#REF!</definedName>
    <definedName name="BExU6I3XX2M1XQ6B1ZUDO8M28MX0" localSheetId="57" hidden="1">#REF!</definedName>
    <definedName name="BExU6I3XX2M1XQ6B1ZUDO8M28MX0" hidden="1">#REF!</definedName>
    <definedName name="BExU6IUUCN7NHAEFQYDLV1XNX4LB" localSheetId="4" hidden="1">#REF!</definedName>
    <definedName name="BExU6IUUCN7NHAEFQYDLV1XNX4LB" localSheetId="56" hidden="1">#REF!</definedName>
    <definedName name="BExU6IUUCN7NHAEFQYDLV1XNX4LB" localSheetId="57" hidden="1">#REF!</definedName>
    <definedName name="BExU6IUUCN7NHAEFQYDLV1XNX4LB" hidden="1">#REF!</definedName>
    <definedName name="BExU6JB48JRJTTWCPJQI8WESG1NA" localSheetId="4" hidden="1">#REF!</definedName>
    <definedName name="BExU6JB48JRJTTWCPJQI8WESG1NA" localSheetId="56" hidden="1">#REF!</definedName>
    <definedName name="BExU6JB48JRJTTWCPJQI8WESG1NA" localSheetId="57" hidden="1">#REF!</definedName>
    <definedName name="BExU6JB48JRJTTWCPJQI8WESG1NA" hidden="1">#REF!</definedName>
    <definedName name="BExU6JLW5SDES2VRNAE1HF6WYWEF" localSheetId="4" hidden="1">#REF!</definedName>
    <definedName name="BExU6JLW5SDES2VRNAE1HF6WYWEF" localSheetId="56" hidden="1">#REF!</definedName>
    <definedName name="BExU6JLW5SDES2VRNAE1HF6WYWEF" localSheetId="57" hidden="1">#REF!</definedName>
    <definedName name="BExU6JLW5SDES2VRNAE1HF6WYWEF" hidden="1">#REF!</definedName>
    <definedName name="BExU7FIWMH4GTP1GG30NWYZEQ71C" localSheetId="4" hidden="1">#REF!</definedName>
    <definedName name="BExU7FIWMH4GTP1GG30NWYZEQ71C" localSheetId="56" hidden="1">#REF!</definedName>
    <definedName name="BExU7FIWMH4GTP1GG30NWYZEQ71C" localSheetId="57" hidden="1">#REF!</definedName>
    <definedName name="BExU7FIWMH4GTP1GG30NWYZEQ71C" hidden="1">#REF!</definedName>
    <definedName name="BExU7FOE6F1ARCSA990SWSWHTKWP" localSheetId="4" hidden="1">#REF!</definedName>
    <definedName name="BExU7FOE6F1ARCSA990SWSWHTKWP" localSheetId="56" hidden="1">#REF!</definedName>
    <definedName name="BExU7FOE6F1ARCSA990SWSWHTKWP" localSheetId="57" hidden="1">#REF!</definedName>
    <definedName name="BExU7FOE6F1ARCSA990SWSWHTKWP" hidden="1">#REF!</definedName>
    <definedName name="BExU7H0VJXW4REJGB2G7EV53EPM4" localSheetId="4" hidden="1">#REF!</definedName>
    <definedName name="BExU7H0VJXW4REJGB2G7EV53EPM4" localSheetId="56" hidden="1">#REF!</definedName>
    <definedName name="BExU7H0VJXW4REJGB2G7EV53EPM4" localSheetId="57" hidden="1">#REF!</definedName>
    <definedName name="BExU7H0VJXW4REJGB2G7EV53EPM4" hidden="1">#REF!</definedName>
    <definedName name="BExU7RNTI6QDUCWZDGSQOMA1VQC5" localSheetId="4" hidden="1">#REF!</definedName>
    <definedName name="BExU7RNTI6QDUCWZDGSQOMA1VQC5" localSheetId="56" hidden="1">#REF!</definedName>
    <definedName name="BExU7RNTI6QDUCWZDGSQOMA1VQC5" localSheetId="57" hidden="1">#REF!</definedName>
    <definedName name="BExU7RNTI6QDUCWZDGSQOMA1VQC5" hidden="1">#REF!</definedName>
    <definedName name="BExU7SV5AN9SPTZRQP4CAQJWX4H8" localSheetId="4" hidden="1">#REF!</definedName>
    <definedName name="BExU7SV5AN9SPTZRQP4CAQJWX4H8" localSheetId="56" hidden="1">#REF!</definedName>
    <definedName name="BExU7SV5AN9SPTZRQP4CAQJWX4H8" localSheetId="57" hidden="1">#REF!</definedName>
    <definedName name="BExU7SV5AN9SPTZRQP4CAQJWX4H8" hidden="1">#REF!</definedName>
    <definedName name="BExU7TWTB2XY4CMJUKO7XT796QH4" localSheetId="4" hidden="1">#REF!</definedName>
    <definedName name="BExU7TWTB2XY4CMJUKO7XT796QH4" localSheetId="56" hidden="1">#REF!</definedName>
    <definedName name="BExU7TWTB2XY4CMJUKO7XT796QH4" localSheetId="57" hidden="1">#REF!</definedName>
    <definedName name="BExU7TWTB2XY4CMJUKO7XT796QH4" hidden="1">#REF!</definedName>
    <definedName name="BExU7UT6U636SXTQM0XZUS58LSLK" localSheetId="4" hidden="1">#REF!</definedName>
    <definedName name="BExU7UT6U636SXTQM0XZUS58LSLK" localSheetId="56" hidden="1">#REF!</definedName>
    <definedName name="BExU7UT6U636SXTQM0XZUS58LSLK" localSheetId="57" hidden="1">#REF!</definedName>
    <definedName name="BExU7UT6U636SXTQM0XZUS58LSLK" hidden="1">#REF!</definedName>
    <definedName name="BExU7WWQ2BRIYHVTN8U8FY0HOHR4" localSheetId="4" hidden="1">#REF!</definedName>
    <definedName name="BExU7WWQ2BRIYHVTN8U8FY0HOHR4" localSheetId="56" hidden="1">#REF!</definedName>
    <definedName name="BExU7WWQ2BRIYHVTN8U8FY0HOHR4" localSheetId="57" hidden="1">#REF!</definedName>
    <definedName name="BExU7WWQ2BRIYHVTN8U8FY0HOHR4" hidden="1">#REF!</definedName>
    <definedName name="BExU7ZLSVCZXQHZDAAOQFC0RKE9C" localSheetId="4" hidden="1">#REF!</definedName>
    <definedName name="BExU7ZLSVCZXQHZDAAOQFC0RKE9C" localSheetId="56" hidden="1">#REF!</definedName>
    <definedName name="BExU7ZLSVCZXQHZDAAOQFC0RKE9C" localSheetId="57" hidden="1">#REF!</definedName>
    <definedName name="BExU7ZLSVCZXQHZDAAOQFC0RKE9C" hidden="1">#REF!</definedName>
    <definedName name="BExU8GOV0LASVQEOJS1QWFJ65SBB" localSheetId="4" hidden="1">#REF!</definedName>
    <definedName name="BExU8GOV0LASVQEOJS1QWFJ65SBB" localSheetId="56" hidden="1">#REF!</definedName>
    <definedName name="BExU8GOV0LASVQEOJS1QWFJ65SBB" localSheetId="57" hidden="1">#REF!</definedName>
    <definedName name="BExU8GOV0LASVQEOJS1QWFJ65SBB" hidden="1">#REF!</definedName>
    <definedName name="BExU8IHKYV3C3IC1ZF10J1TZ28V0" localSheetId="4" hidden="1">#REF!</definedName>
    <definedName name="BExU8IHKYV3C3IC1ZF10J1TZ28V0" localSheetId="56" hidden="1">#REF!</definedName>
    <definedName name="BExU8IHKYV3C3IC1ZF10J1TZ28V0" localSheetId="57" hidden="1">#REF!</definedName>
    <definedName name="BExU8IHKYV3C3IC1ZF10J1TZ28V0" hidden="1">#REF!</definedName>
    <definedName name="BExU8M2V0CBAB6CIGQ2C4WP0QO71" localSheetId="4" hidden="1">#REF!</definedName>
    <definedName name="BExU8M2V0CBAB6CIGQ2C4WP0QO71" localSheetId="56" hidden="1">#REF!</definedName>
    <definedName name="BExU8M2V0CBAB6CIGQ2C4WP0QO71" localSheetId="57" hidden="1">#REF!</definedName>
    <definedName name="BExU8M2V0CBAB6CIGQ2C4WP0QO71" hidden="1">#REF!</definedName>
    <definedName name="BExU8VDIAUTNPWLOK776GP8PRIOL" localSheetId="4" hidden="1">#REF!</definedName>
    <definedName name="BExU8VDIAUTNPWLOK776GP8PRIOL" localSheetId="56" hidden="1">#REF!</definedName>
    <definedName name="BExU8VDIAUTNPWLOK776GP8PRIOL" localSheetId="57" hidden="1">#REF!</definedName>
    <definedName name="BExU8VDIAUTNPWLOK776GP8PRIOL" hidden="1">#REF!</definedName>
    <definedName name="BExU930LITVNZGAVLSIQBGM9OKW1" localSheetId="4" hidden="1">#REF!</definedName>
    <definedName name="BExU930LITVNZGAVLSIQBGM9OKW1" localSheetId="56" hidden="1">#REF!</definedName>
    <definedName name="BExU930LITVNZGAVLSIQBGM9OKW1" localSheetId="57" hidden="1">#REF!</definedName>
    <definedName name="BExU930LITVNZGAVLSIQBGM9OKW1" hidden="1">#REF!</definedName>
    <definedName name="BExU960G8W0JGLVCNNYN2PTDQY2W" localSheetId="4" hidden="1">#REF!</definedName>
    <definedName name="BExU960G8W0JGLVCNNYN2PTDQY2W" localSheetId="56" hidden="1">#REF!</definedName>
    <definedName name="BExU960G8W0JGLVCNNYN2PTDQY2W" localSheetId="57" hidden="1">#REF!</definedName>
    <definedName name="BExU960G8W0JGLVCNNYN2PTDQY2W" hidden="1">#REF!</definedName>
    <definedName name="BExU97CXN9K7W0ARMVOPOOPJU92I" localSheetId="4" hidden="1">#REF!</definedName>
    <definedName name="BExU97CXN9K7W0ARMVOPOOPJU92I" localSheetId="56" hidden="1">#REF!</definedName>
    <definedName name="BExU97CXN9K7W0ARMVOPOOPJU92I" localSheetId="57" hidden="1">#REF!</definedName>
    <definedName name="BExU97CXN9K7W0ARMVOPOOPJU92I" hidden="1">#REF!</definedName>
    <definedName name="BExU9JCJ3HKTU6EH4X7OQP9XD8AH" localSheetId="4" hidden="1">#REF!</definedName>
    <definedName name="BExU9JCJ3HKTU6EH4X7OQP9XD8AH" localSheetId="56" hidden="1">#REF!</definedName>
    <definedName name="BExU9JCJ3HKTU6EH4X7OQP9XD8AH" localSheetId="57" hidden="1">#REF!</definedName>
    <definedName name="BExU9JCJ3HKTU6EH4X7OQP9XD8AH" hidden="1">#REF!</definedName>
    <definedName name="BExU9NUKD8HUDZMHPPGB9NT77HPA" localSheetId="2" hidden="1">YTD #REF!</definedName>
    <definedName name="BExU9NUKD8HUDZMHPPGB9NT77HPA" localSheetId="4" hidden="1">#N/A</definedName>
    <definedName name="BExU9NUKD8HUDZMHPPGB9NT77HPA" localSheetId="28" hidden="1">'Attachment Supp - 3'!YTD #REF!</definedName>
    <definedName name="BExU9NUKD8HUDZMHPPGB9NT77HPA" localSheetId="72" hidden="1">[0]!YTD #REF!</definedName>
    <definedName name="BExU9NUKD8HUDZMHPPGB9NT77HPA" localSheetId="56" hidden="1">YTD #REF!</definedName>
    <definedName name="BExU9NUKD8HUDZMHPPGB9NT77HPA" localSheetId="57" hidden="1">YTD #REF!</definedName>
    <definedName name="BExU9NUKD8HUDZMHPPGB9NT77HPA" localSheetId="78" hidden="1">[0]!YTD #REF!</definedName>
    <definedName name="BExU9NUKD8HUDZMHPPGB9NT77HPA" localSheetId="82" hidden="1">[0]!YTD #REF!</definedName>
    <definedName name="BExU9NUKD8HUDZMHPPGB9NT77HPA" localSheetId="86" hidden="1">[0]!YTD #REF!</definedName>
    <definedName name="BExU9NUKD8HUDZMHPPGB9NT77HPA" localSheetId="59" hidden="1">[0]!YTD #REF!</definedName>
    <definedName name="BExU9NUKD8HUDZMHPPGB9NT77HPA" localSheetId="90" hidden="1">[0]!YTD #REF!</definedName>
    <definedName name="BExU9NUKD8HUDZMHPPGB9NT77HPA" localSheetId="63" hidden="1">[0]!YTD #REF!</definedName>
    <definedName name="BExU9NUKD8HUDZMHPPGB9NT77HPA" localSheetId="91" hidden="1">[0]!YTD #REF!</definedName>
    <definedName name="BExU9NUKD8HUDZMHPPGB9NT77HPA" localSheetId="67" hidden="1">[0]!YTD #REF!</definedName>
    <definedName name="BExU9NUKD8HUDZMHPPGB9NT77HPA" localSheetId="71" hidden="1">[0]!YTD #REF!</definedName>
    <definedName name="BExU9NUKD8HUDZMHPPGB9NT77HPA" hidden="1">[0]!YTD #REF!</definedName>
    <definedName name="BExU9TE1Y7J5QXGZHGWYMHE2WLVQ" localSheetId="4" hidden="1">#REF!</definedName>
    <definedName name="BExU9TE1Y7J5QXGZHGWYMHE2WLVQ" localSheetId="56" hidden="1">#REF!</definedName>
    <definedName name="BExU9TE1Y7J5QXGZHGWYMHE2WLVQ" localSheetId="57" hidden="1">#REF!</definedName>
    <definedName name="BExU9TE1Y7J5QXGZHGWYMHE2WLVQ" hidden="1">#REF!</definedName>
    <definedName name="BExU9W8GKLMS2MAI3F15ARQJ8PWJ" localSheetId="4" hidden="1">#REF!</definedName>
    <definedName name="BExU9W8GKLMS2MAI3F15ARQJ8PWJ" localSheetId="56" hidden="1">#REF!</definedName>
    <definedName name="BExU9W8GKLMS2MAI3F15ARQJ8PWJ" localSheetId="57" hidden="1">#REF!</definedName>
    <definedName name="BExU9W8GKLMS2MAI3F15ARQJ8PWJ" hidden="1">#REF!</definedName>
    <definedName name="BExUA1HCVZQ3Q7AR9XDJC4RQFLJI" localSheetId="4" hidden="1">#REF!</definedName>
    <definedName name="BExUA1HCVZQ3Q7AR9XDJC4RQFLJI" localSheetId="56" hidden="1">#REF!</definedName>
    <definedName name="BExUA1HCVZQ3Q7AR9XDJC4RQFLJI" localSheetId="57" hidden="1">#REF!</definedName>
    <definedName name="BExUA1HCVZQ3Q7AR9XDJC4RQFLJI" hidden="1">#REF!</definedName>
    <definedName name="BExUAC4CFMV8NVKU1J3YSVRKLC1F" localSheetId="4" hidden="1">#REF!</definedName>
    <definedName name="BExUAC4CFMV8NVKU1J3YSVRKLC1F" localSheetId="56" hidden="1">#REF!</definedName>
    <definedName name="BExUAC4CFMV8NVKU1J3YSVRKLC1F" localSheetId="57" hidden="1">#REF!</definedName>
    <definedName name="BExUAC4CFMV8NVKU1J3YSVRKLC1F" hidden="1">#REF!</definedName>
    <definedName name="BExUADRMA0XVYVF6U89C9OJM8RP8" localSheetId="4" hidden="1">#REF!</definedName>
    <definedName name="BExUADRMA0XVYVF6U89C9OJM8RP8" localSheetId="56" hidden="1">#REF!</definedName>
    <definedName name="BExUADRMA0XVYVF6U89C9OJM8RP8" localSheetId="57" hidden="1">#REF!</definedName>
    <definedName name="BExUADRMA0XVYVF6U89C9OJM8RP8" hidden="1">#REF!</definedName>
    <definedName name="BExUATI558PTYMWQB9DEK5JBJ3R3" localSheetId="2" hidden="1">YTD #REF!</definedName>
    <definedName name="BExUATI558PTYMWQB9DEK5JBJ3R3" localSheetId="4" hidden="1">#N/A</definedName>
    <definedName name="BExUATI558PTYMWQB9DEK5JBJ3R3" localSheetId="28" hidden="1">'Attachment Supp - 3'!YTD #REF!</definedName>
    <definedName name="BExUATI558PTYMWQB9DEK5JBJ3R3" localSheetId="72" hidden="1">[0]!YTD #REF!</definedName>
    <definedName name="BExUATI558PTYMWQB9DEK5JBJ3R3" localSheetId="56" hidden="1">YTD #REF!</definedName>
    <definedName name="BExUATI558PTYMWQB9DEK5JBJ3R3" localSheetId="57" hidden="1">YTD #REF!</definedName>
    <definedName name="BExUATI558PTYMWQB9DEK5JBJ3R3" localSheetId="78" hidden="1">[0]!YTD #REF!</definedName>
    <definedName name="BExUATI558PTYMWQB9DEK5JBJ3R3" localSheetId="82" hidden="1">[0]!YTD #REF!</definedName>
    <definedName name="BExUATI558PTYMWQB9DEK5JBJ3R3" localSheetId="86" hidden="1">[0]!YTD #REF!</definedName>
    <definedName name="BExUATI558PTYMWQB9DEK5JBJ3R3" localSheetId="59" hidden="1">[0]!YTD #REF!</definedName>
    <definedName name="BExUATI558PTYMWQB9DEK5JBJ3R3" localSheetId="90" hidden="1">[0]!YTD #REF!</definedName>
    <definedName name="BExUATI558PTYMWQB9DEK5JBJ3R3" localSheetId="63" hidden="1">[0]!YTD #REF!</definedName>
    <definedName name="BExUATI558PTYMWQB9DEK5JBJ3R3" localSheetId="91" hidden="1">[0]!YTD #REF!</definedName>
    <definedName name="BExUATI558PTYMWQB9DEK5JBJ3R3" localSheetId="67" hidden="1">[0]!YTD #REF!</definedName>
    <definedName name="BExUATI558PTYMWQB9DEK5JBJ3R3" localSheetId="71" hidden="1">[0]!YTD #REF!</definedName>
    <definedName name="BExUATI558PTYMWQB9DEK5JBJ3R3" hidden="1">[0]!YTD #REF!</definedName>
    <definedName name="BExUAW78VZLVHTJE8OPLFV88IHC9" localSheetId="4" hidden="1">#REF!</definedName>
    <definedName name="BExUAW78VZLVHTJE8OPLFV88IHC9" localSheetId="56" hidden="1">#REF!</definedName>
    <definedName name="BExUAW78VZLVHTJE8OPLFV88IHC9" localSheetId="57" hidden="1">#REF!</definedName>
    <definedName name="BExUAW78VZLVHTJE8OPLFV88IHC9" hidden="1">#REF!</definedName>
    <definedName name="BExUAXUJ3E9DEPEXZC09XJ9OM23C" localSheetId="4" hidden="1">#REF!</definedName>
    <definedName name="BExUAXUJ3E9DEPEXZC09XJ9OM23C" localSheetId="56" hidden="1">#REF!</definedName>
    <definedName name="BExUAXUJ3E9DEPEXZC09XJ9OM23C" localSheetId="57" hidden="1">#REF!</definedName>
    <definedName name="BExUAXUJ3E9DEPEXZC09XJ9OM23C" hidden="1">#REF!</definedName>
    <definedName name="BExUB38QQNEW0RMUD88IQVPSI69H" localSheetId="4" hidden="1">#REF!</definedName>
    <definedName name="BExUB38QQNEW0RMUD88IQVPSI69H" localSheetId="56" hidden="1">#REF!</definedName>
    <definedName name="BExUB38QQNEW0RMUD88IQVPSI69H" localSheetId="57" hidden="1">#REF!</definedName>
    <definedName name="BExUB38QQNEW0RMUD88IQVPSI69H" hidden="1">#REF!</definedName>
    <definedName name="BExUB56XQIIQ5KUZW72OEEUN2QD5" localSheetId="4" hidden="1">#REF!</definedName>
    <definedName name="BExUB56XQIIQ5KUZW72OEEUN2QD5" localSheetId="56" hidden="1">#REF!</definedName>
    <definedName name="BExUB56XQIIQ5KUZW72OEEUN2QD5" localSheetId="57" hidden="1">#REF!</definedName>
    <definedName name="BExUB56XQIIQ5KUZW72OEEUN2QD5" hidden="1">#REF!</definedName>
    <definedName name="BExUBB1915X0KI1LCT33O0L0977P" localSheetId="4" hidden="1">#REF!</definedName>
    <definedName name="BExUBB1915X0KI1LCT33O0L0977P" localSheetId="56" hidden="1">#REF!</definedName>
    <definedName name="BExUBB1915X0KI1LCT33O0L0977P" localSheetId="57" hidden="1">#REF!</definedName>
    <definedName name="BExUBB1915X0KI1LCT33O0L0977P" hidden="1">#REF!</definedName>
    <definedName name="BExUBD4SGD43YNN6O7563KA8505D" localSheetId="4" hidden="1">#REF!</definedName>
    <definedName name="BExUBD4SGD43YNN6O7563KA8505D" localSheetId="56" hidden="1">#REF!</definedName>
    <definedName name="BExUBD4SGD43YNN6O7563KA8505D" localSheetId="57" hidden="1">#REF!</definedName>
    <definedName name="BExUBD4SGD43YNN6O7563KA8505D" hidden="1">#REF!</definedName>
    <definedName name="BExUBHHBSQ60ZFOU1LV48N0YCW9I" localSheetId="4" hidden="1">#REF!</definedName>
    <definedName name="BExUBHHBSQ60ZFOU1LV48N0YCW9I" localSheetId="56" hidden="1">#REF!</definedName>
    <definedName name="BExUBHHBSQ60ZFOU1LV48N0YCW9I" localSheetId="57" hidden="1">#REF!</definedName>
    <definedName name="BExUBHHBSQ60ZFOU1LV48N0YCW9I" hidden="1">#REF!</definedName>
    <definedName name="BExUBHXEFF9320D8BK25J9VNVEV8" localSheetId="4" hidden="1">#REF!</definedName>
    <definedName name="BExUBHXEFF9320D8BK25J9VNVEV8" localSheetId="56" hidden="1">#REF!</definedName>
    <definedName name="BExUBHXEFF9320D8BK25J9VNVEV8" localSheetId="57" hidden="1">#REF!</definedName>
    <definedName name="BExUBHXEFF9320D8BK25J9VNVEV8" hidden="1">#REF!</definedName>
    <definedName name="BExUBTROTT8BCLME2GCGG60V8M2E" localSheetId="4" hidden="1">#REF!</definedName>
    <definedName name="BExUBTROTT8BCLME2GCGG60V8M2E" localSheetId="56" hidden="1">#REF!</definedName>
    <definedName name="BExUBTROTT8BCLME2GCGG60V8M2E" localSheetId="57" hidden="1">#REF!</definedName>
    <definedName name="BExUBTROTT8BCLME2GCGG60V8M2E" hidden="1">#REF!</definedName>
    <definedName name="BExUC3I9U3FSR8LXD2A3E5O7IUBC" localSheetId="4" hidden="1">#REF!</definedName>
    <definedName name="BExUC3I9U3FSR8LXD2A3E5O7IUBC" localSheetId="56" hidden="1">#REF!</definedName>
    <definedName name="BExUC3I9U3FSR8LXD2A3E5O7IUBC" localSheetId="57" hidden="1">#REF!</definedName>
    <definedName name="BExUC3I9U3FSR8LXD2A3E5O7IUBC" hidden="1">#REF!</definedName>
    <definedName name="BExUC6NN0BF4CIFQDS1F1J729KWC" localSheetId="4" hidden="1">#REF!</definedName>
    <definedName name="BExUC6NN0BF4CIFQDS1F1J729KWC" localSheetId="56" hidden="1">#REF!</definedName>
    <definedName name="BExUC6NN0BF4CIFQDS1F1J729KWC" localSheetId="57" hidden="1">#REF!</definedName>
    <definedName name="BExUC6NN0BF4CIFQDS1F1J729KWC" hidden="1">#REF!</definedName>
    <definedName name="BExUCICAGZB6QZMM7W808UHVVXYI" localSheetId="4" hidden="1">#REF!</definedName>
    <definedName name="BExUCICAGZB6QZMM7W808UHVVXYI" localSheetId="56" hidden="1">#REF!</definedName>
    <definedName name="BExUCICAGZB6QZMM7W808UHVVXYI" localSheetId="57" hidden="1">#REF!</definedName>
    <definedName name="BExUCICAGZB6QZMM7W808UHVVXYI" hidden="1">#REF!</definedName>
    <definedName name="BExUCKL9ZMUJRY38QK12QN664U9F" localSheetId="4" hidden="1">#REF!</definedName>
    <definedName name="BExUCKL9ZMUJRY38QK12QN664U9F" localSheetId="56" hidden="1">#REF!</definedName>
    <definedName name="BExUCKL9ZMUJRY38QK12QN664U9F" localSheetId="57" hidden="1">#REF!</definedName>
    <definedName name="BExUCKL9ZMUJRY38QK12QN664U9F" hidden="1">#REF!</definedName>
    <definedName name="BExUCOSBA4PZDYMPPTK2J8DCCGXX" localSheetId="4" hidden="1">#REF!</definedName>
    <definedName name="BExUCOSBA4PZDYMPPTK2J8DCCGXX" localSheetId="56" hidden="1">#REF!</definedName>
    <definedName name="BExUCOSBA4PZDYMPPTK2J8DCCGXX" localSheetId="57" hidden="1">#REF!</definedName>
    <definedName name="BExUCOSBA4PZDYMPPTK2J8DCCGXX" hidden="1">#REF!</definedName>
    <definedName name="BExUCU6JD6ARGHUADUO0CCTPQMBC" localSheetId="4" hidden="1">#REF!</definedName>
    <definedName name="BExUCU6JD6ARGHUADUO0CCTPQMBC" localSheetId="56" hidden="1">#REF!</definedName>
    <definedName name="BExUCU6JD6ARGHUADUO0CCTPQMBC" localSheetId="57" hidden="1">#REF!</definedName>
    <definedName name="BExUCU6JD6ARGHUADUO0CCTPQMBC" hidden="1">#REF!</definedName>
    <definedName name="BExUDGNSAAKLIJUDKZ43YRHMFKS0" localSheetId="4" hidden="1">#REF!</definedName>
    <definedName name="BExUDGNSAAKLIJUDKZ43YRHMFKS0" localSheetId="56" hidden="1">#REF!</definedName>
    <definedName name="BExUDGNSAAKLIJUDKZ43YRHMFKS0" localSheetId="57" hidden="1">#REF!</definedName>
    <definedName name="BExUDGNSAAKLIJUDKZ43YRHMFKS0" hidden="1">#REF!</definedName>
    <definedName name="BExUDKPCUAIM9LBISCSRYB21I4IH" localSheetId="4" hidden="1">#REF!</definedName>
    <definedName name="BExUDKPCUAIM9LBISCSRYB21I4IH" localSheetId="56" hidden="1">#REF!</definedName>
    <definedName name="BExUDKPCUAIM9LBISCSRYB21I4IH" localSheetId="57" hidden="1">#REF!</definedName>
    <definedName name="BExUDKPCUAIM9LBISCSRYB21I4IH" hidden="1">#REF!</definedName>
    <definedName name="BExUDWZP5K67ZYC3O0HYASRXATCL" localSheetId="4" hidden="1">#REF!</definedName>
    <definedName name="BExUDWZP5K67ZYC3O0HYASRXATCL" localSheetId="56" hidden="1">#REF!</definedName>
    <definedName name="BExUDWZP5K67ZYC3O0HYASRXATCL" localSheetId="57" hidden="1">#REF!</definedName>
    <definedName name="BExUDWZP5K67ZYC3O0HYASRXATCL" hidden="1">#REF!</definedName>
    <definedName name="BExUE1HK8I9WI3IT9JB9SJL55X7B" localSheetId="4" hidden="1">#REF!</definedName>
    <definedName name="BExUE1HK8I9WI3IT9JB9SJL55X7B" localSheetId="56" hidden="1">#REF!</definedName>
    <definedName name="BExUE1HK8I9WI3IT9JB9SJL55X7B" localSheetId="57" hidden="1">#REF!</definedName>
    <definedName name="BExUE1HK8I9WI3IT9JB9SJL55X7B" hidden="1">#REF!</definedName>
    <definedName name="BExUE5323W1A00SDKNW09N157RO7" localSheetId="4" hidden="1">#REF!</definedName>
    <definedName name="BExUE5323W1A00SDKNW09N157RO7" localSheetId="56" hidden="1">#REF!</definedName>
    <definedName name="BExUE5323W1A00SDKNW09N157RO7" localSheetId="57" hidden="1">#REF!</definedName>
    <definedName name="BExUE5323W1A00SDKNW09N157RO7" hidden="1">#REF!</definedName>
    <definedName name="BExVQOKDOOKIKAG48WM1PIH8DMQX" localSheetId="4" hidden="1">#REF!</definedName>
    <definedName name="BExVQOKDOOKIKAG48WM1PIH8DMQX" localSheetId="56" hidden="1">#REF!</definedName>
    <definedName name="BExVQOKDOOKIKAG48WM1PIH8DMQX" localSheetId="57" hidden="1">#REF!</definedName>
    <definedName name="BExVQOKDOOKIKAG48WM1PIH8DMQX" hidden="1">#REF!</definedName>
    <definedName name="BExVR9ZRJU7ZZYKWKM7FMFKNEG99" localSheetId="4" hidden="1">#REF!</definedName>
    <definedName name="BExVR9ZRJU7ZZYKWKM7FMFKNEG99" localSheetId="56" hidden="1">#REF!</definedName>
    <definedName name="BExVR9ZRJU7ZZYKWKM7FMFKNEG99" localSheetId="57" hidden="1">#REF!</definedName>
    <definedName name="BExVR9ZRJU7ZZYKWKM7FMFKNEG99" hidden="1">#REF!</definedName>
    <definedName name="BExVRO8C0SITVNUIIQ3V8H5ZAUOB" localSheetId="2" hidden="1">YTD #REF!</definedName>
    <definedName name="BExVRO8C0SITVNUIIQ3V8H5ZAUOB" localSheetId="4" hidden="1">#N/A</definedName>
    <definedName name="BExVRO8C0SITVNUIIQ3V8H5ZAUOB" localSheetId="28" hidden="1">'Attachment Supp - 3'!YTD #REF!</definedName>
    <definedName name="BExVRO8C0SITVNUIIQ3V8H5ZAUOB" localSheetId="72" hidden="1">[0]!YTD #REF!</definedName>
    <definedName name="BExVRO8C0SITVNUIIQ3V8H5ZAUOB" localSheetId="56" hidden="1">YTD #REF!</definedName>
    <definedName name="BExVRO8C0SITVNUIIQ3V8H5ZAUOB" localSheetId="57" hidden="1">YTD #REF!</definedName>
    <definedName name="BExVRO8C0SITVNUIIQ3V8H5ZAUOB" localSheetId="78" hidden="1">[0]!YTD #REF!</definedName>
    <definedName name="BExVRO8C0SITVNUIIQ3V8H5ZAUOB" localSheetId="82" hidden="1">[0]!YTD #REF!</definedName>
    <definedName name="BExVRO8C0SITVNUIIQ3V8H5ZAUOB" localSheetId="86" hidden="1">[0]!YTD #REF!</definedName>
    <definedName name="BExVRO8C0SITVNUIIQ3V8H5ZAUOB" localSheetId="59" hidden="1">[0]!YTD #REF!</definedName>
    <definedName name="BExVRO8C0SITVNUIIQ3V8H5ZAUOB" localSheetId="90" hidden="1">[0]!YTD #REF!</definedName>
    <definedName name="BExVRO8C0SITVNUIIQ3V8H5ZAUOB" localSheetId="63" hidden="1">[0]!YTD #REF!</definedName>
    <definedName name="BExVRO8C0SITVNUIIQ3V8H5ZAUOB" localSheetId="91" hidden="1">[0]!YTD #REF!</definedName>
    <definedName name="BExVRO8C0SITVNUIIQ3V8H5ZAUOB" localSheetId="67" hidden="1">[0]!YTD #REF!</definedName>
    <definedName name="BExVRO8C0SITVNUIIQ3V8H5ZAUOB" localSheetId="71" hidden="1">[0]!YTD #REF!</definedName>
    <definedName name="BExVRO8C0SITVNUIIQ3V8H5ZAUOB" hidden="1">[0]!YTD #REF!</definedName>
    <definedName name="BExVRZMD596I65WA9UY5XAV200F6" localSheetId="4" hidden="1">#REF!</definedName>
    <definedName name="BExVRZMD596I65WA9UY5XAV200F6" localSheetId="56" hidden="1">#REF!</definedName>
    <definedName name="BExVRZMD596I65WA9UY5XAV200F6" localSheetId="57" hidden="1">#REF!</definedName>
    <definedName name="BExVRZMD596I65WA9UY5XAV200F6" hidden="1">#REF!</definedName>
    <definedName name="BExVRZROZ1FS3H993U35V8528U6U" localSheetId="4" hidden="1">#REF!</definedName>
    <definedName name="BExVRZROZ1FS3H993U35V8528U6U" localSheetId="56" hidden="1">#REF!</definedName>
    <definedName name="BExVRZROZ1FS3H993U35V8528U6U" localSheetId="57" hidden="1">#REF!</definedName>
    <definedName name="BExVRZROZ1FS3H993U35V8528U6U" hidden="1">#REF!</definedName>
    <definedName name="BExVS4F0AZLIEXQYCMRCQDORTYW0" localSheetId="4" hidden="1">#REF!</definedName>
    <definedName name="BExVS4F0AZLIEXQYCMRCQDORTYW0" localSheetId="56" hidden="1">#REF!</definedName>
    <definedName name="BExVS4F0AZLIEXQYCMRCQDORTYW0" localSheetId="57" hidden="1">#REF!</definedName>
    <definedName name="BExVS4F0AZLIEXQYCMRCQDORTYW0" hidden="1">#REF!</definedName>
    <definedName name="BExVS6D0ZZXMPXHM6LQYTSF9GHCX" localSheetId="4" hidden="1">#REF!</definedName>
    <definedName name="BExVS6D0ZZXMPXHM6LQYTSF9GHCX" localSheetId="56" hidden="1">#REF!</definedName>
    <definedName name="BExVS6D0ZZXMPXHM6LQYTSF9GHCX" localSheetId="57" hidden="1">#REF!</definedName>
    <definedName name="BExVS6D0ZZXMPXHM6LQYTSF9GHCX" hidden="1">#REF!</definedName>
    <definedName name="BExVS744D98T0LDPY2PFDSPTF3HK" localSheetId="2" hidden="1">Prior #REF!</definedName>
    <definedName name="BExVS744D98T0LDPY2PFDSPTF3HK" localSheetId="4" hidden="1">Prior #REF!</definedName>
    <definedName name="BExVS744D98T0LDPY2PFDSPTF3HK" localSheetId="28" hidden="1">Prior #REF!</definedName>
    <definedName name="BExVS744D98T0LDPY2PFDSPTF3HK" localSheetId="72" hidden="1">Prior #REF!</definedName>
    <definedName name="BExVS744D98T0LDPY2PFDSPTF3HK" localSheetId="76" hidden="1">Prior #REF!</definedName>
    <definedName name="BExVS744D98T0LDPY2PFDSPTF3HK" localSheetId="55" hidden="1">Prior #REF!</definedName>
    <definedName name="BExVS744D98T0LDPY2PFDSPTF3HK" localSheetId="56" hidden="1">Prior #REF!</definedName>
    <definedName name="BExVS744D98T0LDPY2PFDSPTF3HK" localSheetId="57" hidden="1">Prior #REF!</definedName>
    <definedName name="BExVS744D98T0LDPY2PFDSPTF3HK" localSheetId="78" hidden="1">Prior #REF!</definedName>
    <definedName name="BExVS744D98T0LDPY2PFDSPTF3HK" localSheetId="82" hidden="1">Prior #REF!</definedName>
    <definedName name="BExVS744D98T0LDPY2PFDSPTF3HK" localSheetId="86" hidden="1">Prior #REF!</definedName>
    <definedName name="BExVS744D98T0LDPY2PFDSPTF3HK" localSheetId="59" hidden="1">Prior #REF!</definedName>
    <definedName name="BExVS744D98T0LDPY2PFDSPTF3HK" localSheetId="90" hidden="1">Prior #REF!</definedName>
    <definedName name="BExVS744D98T0LDPY2PFDSPTF3HK" localSheetId="63" hidden="1">Prior #REF!</definedName>
    <definedName name="BExVS744D98T0LDPY2PFDSPTF3HK" localSheetId="91" hidden="1">Prior #REF!</definedName>
    <definedName name="BExVS744D98T0LDPY2PFDSPTF3HK" localSheetId="67" hidden="1">Prior #REF!</definedName>
    <definedName name="BExVS744D98T0LDPY2PFDSPTF3HK" localSheetId="71" hidden="1">Prior #REF!</definedName>
    <definedName name="BExVS744D98T0LDPY2PFDSPTF3HK" localSheetId="74" hidden="1">Prior #REF!</definedName>
    <definedName name="BExVS744D98T0LDPY2PFDSPTF3HK" localSheetId="53" hidden="1">Prior #REF!</definedName>
    <definedName name="BExVS744D98T0LDPY2PFDSPTF3HK" hidden="1">Prior #REF!</definedName>
    <definedName name="BExVS7UZ35XKG0VCLWWKZTE5BP1P" localSheetId="4" hidden="1">#REF!</definedName>
    <definedName name="BExVS7UZ35XKG0VCLWWKZTE5BP1P" localSheetId="56" hidden="1">#REF!</definedName>
    <definedName name="BExVS7UZ35XKG0VCLWWKZTE5BP1P" localSheetId="57" hidden="1">#REF!</definedName>
    <definedName name="BExVS7UZ35XKG0VCLWWKZTE5BP1P" hidden="1">#REF!</definedName>
    <definedName name="BExVSHWCG1T6X4ZGN1F0KDD5XBDQ" localSheetId="4" hidden="1">#REF!</definedName>
    <definedName name="BExVSHWCG1T6X4ZGN1F0KDD5XBDQ" localSheetId="56" hidden="1">#REF!</definedName>
    <definedName name="BExVSHWCG1T6X4ZGN1F0KDD5XBDQ" localSheetId="57" hidden="1">#REF!</definedName>
    <definedName name="BExVSHWCG1T6X4ZGN1F0KDD5XBDQ" hidden="1">#REF!</definedName>
    <definedName name="BExVSYDYDUTMZXQBXLNBW13XK1BW" localSheetId="4" hidden="1">#REF!</definedName>
    <definedName name="BExVSYDYDUTMZXQBXLNBW13XK1BW" localSheetId="56" hidden="1">#REF!</definedName>
    <definedName name="BExVSYDYDUTMZXQBXLNBW13XK1BW" localSheetId="57" hidden="1">#REF!</definedName>
    <definedName name="BExVSYDYDUTMZXQBXLNBW13XK1BW" hidden="1">#REF!</definedName>
    <definedName name="BExVSZFMSL4IR0WITQDQ32LS03CO" localSheetId="4" hidden="1">#REF!</definedName>
    <definedName name="BExVSZFMSL4IR0WITQDQ32LS03CO" localSheetId="56" hidden="1">#REF!</definedName>
    <definedName name="BExVSZFMSL4IR0WITQDQ32LS03CO" localSheetId="57" hidden="1">#REF!</definedName>
    <definedName name="BExVSZFMSL4IR0WITQDQ32LS03CO" hidden="1">#REF!</definedName>
    <definedName name="BExVT3MO45G64PM1Y198TQWLG1E5" localSheetId="4" hidden="1">#REF!</definedName>
    <definedName name="BExVT3MO45G64PM1Y198TQWLG1E5" localSheetId="56" hidden="1">#REF!</definedName>
    <definedName name="BExVT3MO45G64PM1Y198TQWLG1E5" localSheetId="57" hidden="1">#REF!</definedName>
    <definedName name="BExVT3MO45G64PM1Y198TQWLG1E5" hidden="1">#REF!</definedName>
    <definedName name="BExVTL0HNMPVZ03V2KI8ZIJAOTAX" localSheetId="4" hidden="1">#REF!</definedName>
    <definedName name="BExVTL0HNMPVZ03V2KI8ZIJAOTAX" localSheetId="56" hidden="1">#REF!</definedName>
    <definedName name="BExVTL0HNMPVZ03V2KI8ZIJAOTAX" localSheetId="57" hidden="1">#REF!</definedName>
    <definedName name="BExVTL0HNMPVZ03V2KI8ZIJAOTAX" hidden="1">#REF!</definedName>
    <definedName name="BExVTNKA47ZEY1RPYZDZK2CKJ4CS" localSheetId="4" hidden="1">#REF!</definedName>
    <definedName name="BExVTNKA47ZEY1RPYZDZK2CKJ4CS" localSheetId="56" hidden="1">#REF!</definedName>
    <definedName name="BExVTNKA47ZEY1RPYZDZK2CKJ4CS" localSheetId="57" hidden="1">#REF!</definedName>
    <definedName name="BExVTNKA47ZEY1RPYZDZK2CKJ4CS" hidden="1">#REF!</definedName>
    <definedName name="BExVTNUWRAZKL0VWYLFOT2RZLIM7" localSheetId="4" hidden="1">#REF!</definedName>
    <definedName name="BExVTNUWRAZKL0VWYLFOT2RZLIM7" localSheetId="56" hidden="1">#REF!</definedName>
    <definedName name="BExVTNUWRAZKL0VWYLFOT2RZLIM7" localSheetId="57" hidden="1">#REF!</definedName>
    <definedName name="BExVTNUWRAZKL0VWYLFOT2RZLIM7" hidden="1">#REF!</definedName>
    <definedName name="BExVTZ3MIMJ8LULL8P9J4Q9SGUTO" localSheetId="4" hidden="1">#REF!</definedName>
    <definedName name="BExVTZ3MIMJ8LULL8P9J4Q9SGUTO" localSheetId="56" hidden="1">#REF!</definedName>
    <definedName name="BExVTZ3MIMJ8LULL8P9J4Q9SGUTO" localSheetId="57" hidden="1">#REF!</definedName>
    <definedName name="BExVTZ3MIMJ8LULL8P9J4Q9SGUTO" hidden="1">#REF!</definedName>
    <definedName name="BExVU3AHE7PE88QID5FSV1QZRF77" localSheetId="4" hidden="1">#REF!</definedName>
    <definedName name="BExVU3AHE7PE88QID5FSV1QZRF77" localSheetId="56" hidden="1">#REF!</definedName>
    <definedName name="BExVU3AHE7PE88QID5FSV1QZRF77" localSheetId="57" hidden="1">#REF!</definedName>
    <definedName name="BExVU3AHE7PE88QID5FSV1QZRF77" hidden="1">#REF!</definedName>
    <definedName name="BExVU4N5607PW5DVSRVY3I6Q8C0F" localSheetId="4" hidden="1">#REF!</definedName>
    <definedName name="BExVU4N5607PW5DVSRVY3I6Q8C0F" localSheetId="56" hidden="1">#REF!</definedName>
    <definedName name="BExVU4N5607PW5DVSRVY3I6Q8C0F" localSheetId="57" hidden="1">#REF!</definedName>
    <definedName name="BExVU4N5607PW5DVSRVY3I6Q8C0F" hidden="1">#REF!</definedName>
    <definedName name="BExVU58PRSM1IFG4O0MNM6Z0KNIH" localSheetId="4" hidden="1">#REF!</definedName>
    <definedName name="BExVU58PRSM1IFG4O0MNM6Z0KNIH" localSheetId="56" hidden="1">#REF!</definedName>
    <definedName name="BExVU58PRSM1IFG4O0MNM6Z0KNIH" localSheetId="57" hidden="1">#REF!</definedName>
    <definedName name="BExVU58PRSM1IFG4O0MNM6Z0KNIH" hidden="1">#REF!</definedName>
    <definedName name="BExVU5JH7BMWT5REUVLYWQSE3PBR" localSheetId="4" hidden="1">#REF!</definedName>
    <definedName name="BExVU5JH7BMWT5REUVLYWQSE3PBR" localSheetId="56" hidden="1">#REF!</definedName>
    <definedName name="BExVU5JH7BMWT5REUVLYWQSE3PBR" localSheetId="57" hidden="1">#REF!</definedName>
    <definedName name="BExVU5JH7BMWT5REUVLYWQSE3PBR" hidden="1">#REF!</definedName>
    <definedName name="BExVU6QNXY5IRP0G69ET2CGVPAJN" localSheetId="4" hidden="1">#REF!</definedName>
    <definedName name="BExVU6QNXY5IRP0G69ET2CGVPAJN" localSheetId="56" hidden="1">#REF!</definedName>
    <definedName name="BExVU6QNXY5IRP0G69ET2CGVPAJN" localSheetId="57" hidden="1">#REF!</definedName>
    <definedName name="BExVU6QNXY5IRP0G69ET2CGVPAJN" hidden="1">#REF!</definedName>
    <definedName name="BExVU7SB433FVVVGXM6APOP3SL42" localSheetId="4" hidden="1">#REF!</definedName>
    <definedName name="BExVU7SB433FVVVGXM6APOP3SL42" localSheetId="56" hidden="1">#REF!</definedName>
    <definedName name="BExVU7SB433FVVVGXM6APOP3SL42" localSheetId="57" hidden="1">#REF!</definedName>
    <definedName name="BExVU7SB433FVVVGXM6APOP3SL42" hidden="1">#REF!</definedName>
    <definedName name="BExVUEJ6TSSZ4SY2AWPBIVEM839Q" localSheetId="4" hidden="1">#REF!</definedName>
    <definedName name="BExVUEJ6TSSZ4SY2AWPBIVEM839Q" localSheetId="56" hidden="1">#REF!</definedName>
    <definedName name="BExVUEJ6TSSZ4SY2AWPBIVEM839Q" localSheetId="57" hidden="1">#REF!</definedName>
    <definedName name="BExVUEJ6TSSZ4SY2AWPBIVEM839Q" hidden="1">#REF!</definedName>
    <definedName name="BExVUFQBAPEC4B8FON05R7TBAA14" localSheetId="4" hidden="1">#REF!</definedName>
    <definedName name="BExVUFQBAPEC4B8FON05R7TBAA14" localSheetId="56" hidden="1">#REF!</definedName>
    <definedName name="BExVUFQBAPEC4B8FON05R7TBAA14" localSheetId="57" hidden="1">#REF!</definedName>
    <definedName name="BExVUFQBAPEC4B8FON05R7TBAA14" hidden="1">#REF!</definedName>
    <definedName name="BExVUJRXBEMLG87SU01PMTKI7T2U" localSheetId="4" hidden="1">#REF!</definedName>
    <definedName name="BExVUJRXBEMLG87SU01PMTKI7T2U" localSheetId="56" hidden="1">#REF!</definedName>
    <definedName name="BExVUJRXBEMLG87SU01PMTKI7T2U" localSheetId="57" hidden="1">#REF!</definedName>
    <definedName name="BExVUJRXBEMLG87SU01PMTKI7T2U" hidden="1">#REF!</definedName>
    <definedName name="BExVUK86FKMIB8TJD0O69ILFQBN7" localSheetId="4" hidden="1">#REF!</definedName>
    <definedName name="BExVUK86FKMIB8TJD0O69ILFQBN7" localSheetId="56" hidden="1">#REF!</definedName>
    <definedName name="BExVUK86FKMIB8TJD0O69ILFQBN7" localSheetId="57" hidden="1">#REF!</definedName>
    <definedName name="BExVUK86FKMIB8TJD0O69ILFQBN7" hidden="1">#REF!</definedName>
    <definedName name="BExVUMRZFD817LYPV38SPGLWII4O" localSheetId="4" hidden="1">#REF!</definedName>
    <definedName name="BExVUMRZFD817LYPV38SPGLWII4O" localSheetId="56" hidden="1">#REF!</definedName>
    <definedName name="BExVUMRZFD817LYPV38SPGLWII4O" localSheetId="57" hidden="1">#REF!</definedName>
    <definedName name="BExVUMRZFD817LYPV38SPGLWII4O" hidden="1">#REF!</definedName>
    <definedName name="BExVUSBI11H1OZWK4EGY284JLR7Q" localSheetId="4" hidden="1">#REF!</definedName>
    <definedName name="BExVUSBI11H1OZWK4EGY284JLR7Q" localSheetId="56" hidden="1">#REF!</definedName>
    <definedName name="BExVUSBI11H1OZWK4EGY284JLR7Q" localSheetId="57" hidden="1">#REF!</definedName>
    <definedName name="BExVUSBI11H1OZWK4EGY284JLR7Q" hidden="1">#REF!</definedName>
    <definedName name="BExVUVRHGOSBMT7K24NTGM131JMF" localSheetId="4" hidden="1">#REF!</definedName>
    <definedName name="BExVUVRHGOSBMT7K24NTGM131JMF" localSheetId="56" hidden="1">#REF!</definedName>
    <definedName name="BExVUVRHGOSBMT7K24NTGM131JMF" localSheetId="57" hidden="1">#REF!</definedName>
    <definedName name="BExVUVRHGOSBMT7K24NTGM131JMF" hidden="1">#REF!</definedName>
    <definedName name="BExVUW2AFH9YSJNZ3AL7DY2LV3K4" localSheetId="4" hidden="1">#REF!</definedName>
    <definedName name="BExVUW2AFH9YSJNZ3AL7DY2LV3K4" localSheetId="56" hidden="1">#REF!</definedName>
    <definedName name="BExVUW2AFH9YSJNZ3AL7DY2LV3K4" localSheetId="57" hidden="1">#REF!</definedName>
    <definedName name="BExVUW2AFH9YSJNZ3AL7DY2LV3K4" hidden="1">#REF!</definedName>
    <definedName name="BExVV27K7EBAMTZ9ACG8FN3I7TQ7" localSheetId="4" hidden="1">#REF!</definedName>
    <definedName name="BExVV27K7EBAMTZ9ACG8FN3I7TQ7" localSheetId="56" hidden="1">#REF!</definedName>
    <definedName name="BExVV27K7EBAMTZ9ACG8FN3I7TQ7" localSheetId="57" hidden="1">#REF!</definedName>
    <definedName name="BExVV27K7EBAMTZ9ACG8FN3I7TQ7" hidden="1">#REF!</definedName>
    <definedName name="BExVV3K0CR3ZPUVND2SUS2PY3HC5" localSheetId="4" hidden="1">#REF!</definedName>
    <definedName name="BExVV3K0CR3ZPUVND2SUS2PY3HC5" localSheetId="56" hidden="1">#REF!</definedName>
    <definedName name="BExVV3K0CR3ZPUVND2SUS2PY3HC5" localSheetId="57" hidden="1">#REF!</definedName>
    <definedName name="BExVV3K0CR3ZPUVND2SUS2PY3HC5" hidden="1">#REF!</definedName>
    <definedName name="BExVV4R6LVS6CQA1CIVNTHO2FJ5I" localSheetId="4" hidden="1">#REF!</definedName>
    <definedName name="BExVV4R6LVS6CQA1CIVNTHO2FJ5I" localSheetId="56" hidden="1">#REF!</definedName>
    <definedName name="BExVV4R6LVS6CQA1CIVNTHO2FJ5I" localSheetId="57" hidden="1">#REF!</definedName>
    <definedName name="BExVV4R6LVS6CQA1CIVNTHO2FJ5I" hidden="1">#REF!</definedName>
    <definedName name="BExVV87DBSYNNK3XFWNHBY9ZK5LI" localSheetId="4" hidden="1">#REF!</definedName>
    <definedName name="BExVV87DBSYNNK3XFWNHBY9ZK5LI" localSheetId="56" hidden="1">#REF!</definedName>
    <definedName name="BExVV87DBSYNNK3XFWNHBY9ZK5LI" localSheetId="57" hidden="1">#REF!</definedName>
    <definedName name="BExVV87DBSYNNK3XFWNHBY9ZK5LI" hidden="1">#REF!</definedName>
    <definedName name="BExVVDQVWU671UD20YL3KA2XPRJ1" localSheetId="4" hidden="1">#REF!</definedName>
    <definedName name="BExVVDQVWU671UD20YL3KA2XPRJ1" localSheetId="56" hidden="1">#REF!</definedName>
    <definedName name="BExVVDQVWU671UD20YL3KA2XPRJ1" localSheetId="57" hidden="1">#REF!</definedName>
    <definedName name="BExVVDQVWU671UD20YL3KA2XPRJ1" hidden="1">#REF!</definedName>
    <definedName name="BExVVEHRN8E15CCNYMZQDDJ6Z3VQ" localSheetId="4" hidden="1">#REF!</definedName>
    <definedName name="BExVVEHRN8E15CCNYMZQDDJ6Z3VQ" localSheetId="56" hidden="1">#REF!</definedName>
    <definedName name="BExVVEHRN8E15CCNYMZQDDJ6Z3VQ" localSheetId="57" hidden="1">#REF!</definedName>
    <definedName name="BExVVEHRN8E15CCNYMZQDDJ6Z3VQ" hidden="1">#REF!</definedName>
    <definedName name="BExVVNC5XMUXGAA84OAKPPBPRA22" localSheetId="4" hidden="1">#REF!</definedName>
    <definedName name="BExVVNC5XMUXGAA84OAKPPBPRA22" localSheetId="56" hidden="1">#REF!</definedName>
    <definedName name="BExVVNC5XMUXGAA84OAKPPBPRA22" localSheetId="57" hidden="1">#REF!</definedName>
    <definedName name="BExVVNC5XMUXGAA84OAKPPBPRA22" hidden="1">#REF!</definedName>
    <definedName name="BExVVSFKASEF94II7962H5X10XSO" localSheetId="2" hidden="1">Non #REF!</definedName>
    <definedName name="BExVVSFKASEF94II7962H5X10XSO" localSheetId="4" hidden="1">Non #REF!</definedName>
    <definedName name="BExVVSFKASEF94II7962H5X10XSO" localSheetId="28" hidden="1">Non #REF!</definedName>
    <definedName name="BExVVSFKASEF94II7962H5X10XSO" localSheetId="72" hidden="1">Non #REF!</definedName>
    <definedName name="BExVVSFKASEF94II7962H5X10XSO" localSheetId="76" hidden="1">Non #REF!</definedName>
    <definedName name="BExVVSFKASEF94II7962H5X10XSO" localSheetId="55" hidden="1">Non #REF!</definedName>
    <definedName name="BExVVSFKASEF94II7962H5X10XSO" localSheetId="56" hidden="1">Non #REF!</definedName>
    <definedName name="BExVVSFKASEF94II7962H5X10XSO" localSheetId="57" hidden="1">Non #REF!</definedName>
    <definedName name="BExVVSFKASEF94II7962H5X10XSO" localSheetId="78" hidden="1">Non #REF!</definedName>
    <definedName name="BExVVSFKASEF94II7962H5X10XSO" localSheetId="82" hidden="1">Non #REF!</definedName>
    <definedName name="BExVVSFKASEF94II7962H5X10XSO" localSheetId="86" hidden="1">Non #REF!</definedName>
    <definedName name="BExVVSFKASEF94II7962H5X10XSO" localSheetId="59" hidden="1">Non #REF!</definedName>
    <definedName name="BExVVSFKASEF94II7962H5X10XSO" localSheetId="90" hidden="1">Non #REF!</definedName>
    <definedName name="BExVVSFKASEF94II7962H5X10XSO" localSheetId="63" hidden="1">Non #REF!</definedName>
    <definedName name="BExVVSFKASEF94II7962H5X10XSO" localSheetId="91" hidden="1">Non #REF!</definedName>
    <definedName name="BExVVSFKASEF94II7962H5X10XSO" localSheetId="67" hidden="1">Non #REF!</definedName>
    <definedName name="BExVVSFKASEF94II7962H5X10XSO" localSheetId="71" hidden="1">Non #REF!</definedName>
    <definedName name="BExVVSFKASEF94II7962H5X10XSO" localSheetId="74" hidden="1">Non #REF!</definedName>
    <definedName name="BExVVSFKASEF94II7962H5X10XSO" localSheetId="53" hidden="1">Non #REF!</definedName>
    <definedName name="BExVVSFKASEF94II7962H5X10XSO" hidden="1">Non #REF!</definedName>
    <definedName name="BExVVX886C806IOUQNVZP0UO91PC" localSheetId="4" hidden="1">#REF!</definedName>
    <definedName name="BExVVX886C806IOUQNVZP0UO91PC" localSheetId="56" hidden="1">#REF!</definedName>
    <definedName name="BExVVX886C806IOUQNVZP0UO91PC" localSheetId="57" hidden="1">#REF!</definedName>
    <definedName name="BExVVX886C806IOUQNVZP0UO91PC" hidden="1">#REF!</definedName>
    <definedName name="BExVW0IWRMDSTEMESCL9ODSC6LZO" localSheetId="4" hidden="1">#REF!</definedName>
    <definedName name="BExVW0IWRMDSTEMESCL9ODSC6LZO" localSheetId="56" hidden="1">#REF!</definedName>
    <definedName name="BExVW0IWRMDSTEMESCL9ODSC6LZO" localSheetId="57" hidden="1">#REF!</definedName>
    <definedName name="BExVW0IWRMDSTEMESCL9ODSC6LZO" hidden="1">#REF!</definedName>
    <definedName name="BExVW2X7Q6VX9KGKJHGHKIJ9BAS8" localSheetId="4" hidden="1">#REF!</definedName>
    <definedName name="BExVW2X7Q6VX9KGKJHGHKIJ9BAS8" localSheetId="56" hidden="1">#REF!</definedName>
    <definedName name="BExVW2X7Q6VX9KGKJHGHKIJ9BAS8" localSheetId="57" hidden="1">#REF!</definedName>
    <definedName name="BExVW2X7Q6VX9KGKJHGHKIJ9BAS8" hidden="1">#REF!</definedName>
    <definedName name="BExVW6YRKSSM3A0M17EOK4LZOA5S" localSheetId="4" hidden="1">#REF!</definedName>
    <definedName name="BExVW6YRKSSM3A0M17EOK4LZOA5S" localSheetId="56" hidden="1">#REF!</definedName>
    <definedName name="BExVW6YRKSSM3A0M17EOK4LZOA5S" localSheetId="57" hidden="1">#REF!</definedName>
    <definedName name="BExVW6YRKSSM3A0M17EOK4LZOA5S" hidden="1">#REF!</definedName>
    <definedName name="BExVW85YQSCUBI95GGIQ6V7EPO85" localSheetId="4" hidden="1">#REF!</definedName>
    <definedName name="BExVW85YQSCUBI95GGIQ6V7EPO85" localSheetId="56" hidden="1">#REF!</definedName>
    <definedName name="BExVW85YQSCUBI95GGIQ6V7EPO85" localSheetId="57" hidden="1">#REF!</definedName>
    <definedName name="BExVW85YQSCUBI95GGIQ6V7EPO85" hidden="1">#REF!</definedName>
    <definedName name="BExVW92BPE1HYTUKVG0YJ8IIW611" localSheetId="4" hidden="1">#REF!</definedName>
    <definedName name="BExVW92BPE1HYTUKVG0YJ8IIW611" localSheetId="56" hidden="1">#REF!</definedName>
    <definedName name="BExVW92BPE1HYTUKVG0YJ8IIW611" localSheetId="57" hidden="1">#REF!</definedName>
    <definedName name="BExVW92BPE1HYTUKVG0YJ8IIW611" hidden="1">#REF!</definedName>
    <definedName name="BExVWFCWQTLRHF3B0Y3U8WUFABNU" localSheetId="4" hidden="1">#REF!</definedName>
    <definedName name="BExVWFCWQTLRHF3B0Y3U8WUFABNU" localSheetId="56" hidden="1">#REF!</definedName>
    <definedName name="BExVWFCWQTLRHF3B0Y3U8WUFABNU" localSheetId="57" hidden="1">#REF!</definedName>
    <definedName name="BExVWFCWQTLRHF3B0Y3U8WUFABNU" hidden="1">#REF!</definedName>
    <definedName name="BExVWFID0GOV1IWKJ7NKOVRU8AAI" localSheetId="4" hidden="1">#REF!</definedName>
    <definedName name="BExVWFID0GOV1IWKJ7NKOVRU8AAI" localSheetId="56" hidden="1">#REF!</definedName>
    <definedName name="BExVWFID0GOV1IWKJ7NKOVRU8AAI" localSheetId="57" hidden="1">#REF!</definedName>
    <definedName name="BExVWFID0GOV1IWKJ7NKOVRU8AAI" hidden="1">#REF!</definedName>
    <definedName name="BExVWKWLBTTBM0NUWCNLNUFYK7CX" localSheetId="4" hidden="1">#REF!</definedName>
    <definedName name="BExVWKWLBTTBM0NUWCNLNUFYK7CX" localSheetId="56" hidden="1">#REF!</definedName>
    <definedName name="BExVWKWLBTTBM0NUWCNLNUFYK7CX" localSheetId="57" hidden="1">#REF!</definedName>
    <definedName name="BExVWKWLBTTBM0NUWCNLNUFYK7CX" hidden="1">#REF!</definedName>
    <definedName name="BExVWTLIPRAWDBLFWZVVOFT51VVT" localSheetId="4" hidden="1">#REF!</definedName>
    <definedName name="BExVWTLIPRAWDBLFWZVVOFT51VVT" localSheetId="56" hidden="1">#REF!</definedName>
    <definedName name="BExVWTLIPRAWDBLFWZVVOFT51VVT" localSheetId="57" hidden="1">#REF!</definedName>
    <definedName name="BExVWTLIPRAWDBLFWZVVOFT51VVT" hidden="1">#REF!</definedName>
    <definedName name="BExVWYDXS74LIL08TCPYBP4KJ15N" localSheetId="4" hidden="1">#REF!</definedName>
    <definedName name="BExVWYDXS74LIL08TCPYBP4KJ15N" localSheetId="56" hidden="1">#REF!</definedName>
    <definedName name="BExVWYDXS74LIL08TCPYBP4KJ15N" localSheetId="57" hidden="1">#REF!</definedName>
    <definedName name="BExVWYDXS74LIL08TCPYBP4KJ15N" hidden="1">#REF!</definedName>
    <definedName name="BExVX96KSK1IBK6I9EE2ZZECJ14E" localSheetId="4" hidden="1">#REF!</definedName>
    <definedName name="BExVX96KSK1IBK6I9EE2ZZECJ14E" localSheetId="56" hidden="1">#REF!</definedName>
    <definedName name="BExVX96KSK1IBK6I9EE2ZZECJ14E" localSheetId="57" hidden="1">#REF!</definedName>
    <definedName name="BExVX96KSK1IBK6I9EE2ZZECJ14E" hidden="1">#REF!</definedName>
    <definedName name="BExVX9BV1L1IHPY1KFKOKB9IIL09" localSheetId="4" hidden="1">#REF!</definedName>
    <definedName name="BExVX9BV1L1IHPY1KFKOKB9IIL09" localSheetId="56" hidden="1">#REF!</definedName>
    <definedName name="BExVX9BV1L1IHPY1KFKOKB9IIL09" localSheetId="57" hidden="1">#REF!</definedName>
    <definedName name="BExVX9BV1L1IHPY1KFKOKB9IIL09" hidden="1">#REF!</definedName>
    <definedName name="BExVXCBQOAEZN0CLTX5ZSVCU24EO" localSheetId="4" hidden="1">#REF!</definedName>
    <definedName name="BExVXCBQOAEZN0CLTX5ZSVCU24EO" localSheetId="56" hidden="1">#REF!</definedName>
    <definedName name="BExVXCBQOAEZN0CLTX5ZSVCU24EO" localSheetId="57" hidden="1">#REF!</definedName>
    <definedName name="BExVXCBQOAEZN0CLTX5ZSVCU24EO" hidden="1">#REF!</definedName>
    <definedName name="BExVXLX17816I273DDWLI3L9O5WZ" localSheetId="2" hidden="1">Non #REF!</definedName>
    <definedName name="BExVXLX17816I273DDWLI3L9O5WZ" localSheetId="4" hidden="1">Non #REF!</definedName>
    <definedName name="BExVXLX17816I273DDWLI3L9O5WZ" localSheetId="28" hidden="1">Non #REF!</definedName>
    <definedName name="BExVXLX17816I273DDWLI3L9O5WZ" localSheetId="72" hidden="1">Non #REF!</definedName>
    <definedName name="BExVXLX17816I273DDWLI3L9O5WZ" localSheetId="76" hidden="1">Non #REF!</definedName>
    <definedName name="BExVXLX17816I273DDWLI3L9O5WZ" localSheetId="55" hidden="1">Non #REF!</definedName>
    <definedName name="BExVXLX17816I273DDWLI3L9O5WZ" localSheetId="56" hidden="1">Non #REF!</definedName>
    <definedName name="BExVXLX17816I273DDWLI3L9O5WZ" localSheetId="57" hidden="1">Non #REF!</definedName>
    <definedName name="BExVXLX17816I273DDWLI3L9O5WZ" localSheetId="78" hidden="1">Non #REF!</definedName>
    <definedName name="BExVXLX17816I273DDWLI3L9O5WZ" localSheetId="82" hidden="1">Non #REF!</definedName>
    <definedName name="BExVXLX17816I273DDWLI3L9O5WZ" localSheetId="86" hidden="1">Non #REF!</definedName>
    <definedName name="BExVXLX17816I273DDWLI3L9O5WZ" localSheetId="59" hidden="1">Non #REF!</definedName>
    <definedName name="BExVXLX17816I273DDWLI3L9O5WZ" localSheetId="90" hidden="1">Non #REF!</definedName>
    <definedName name="BExVXLX17816I273DDWLI3L9O5WZ" localSheetId="63" hidden="1">Non #REF!</definedName>
    <definedName name="BExVXLX17816I273DDWLI3L9O5WZ" localSheetId="91" hidden="1">Non #REF!</definedName>
    <definedName name="BExVXLX17816I273DDWLI3L9O5WZ" localSheetId="67" hidden="1">Non #REF!</definedName>
    <definedName name="BExVXLX17816I273DDWLI3L9O5WZ" localSheetId="71" hidden="1">Non #REF!</definedName>
    <definedName name="BExVXLX17816I273DDWLI3L9O5WZ" localSheetId="74" hidden="1">Non #REF!</definedName>
    <definedName name="BExVXLX17816I273DDWLI3L9O5WZ" localSheetId="53" hidden="1">Non #REF!</definedName>
    <definedName name="BExVXLX17816I273DDWLI3L9O5WZ" hidden="1">Non #REF!</definedName>
    <definedName name="BExVXU5OJHJY76NAEFYELJUD08IM" localSheetId="4" hidden="1">#REF!</definedName>
    <definedName name="BExVXU5OJHJY76NAEFYELJUD08IM" localSheetId="56" hidden="1">#REF!</definedName>
    <definedName name="BExVXU5OJHJY76NAEFYELJUD08IM" localSheetId="57" hidden="1">#REF!</definedName>
    <definedName name="BExVXU5OJHJY76NAEFYELJUD08IM" hidden="1">#REF!</definedName>
    <definedName name="BExVXWURBGDLRL7N29RKDQF0G6BW" localSheetId="4" hidden="1">#REF!</definedName>
    <definedName name="BExVXWURBGDLRL7N29RKDQF0G6BW" localSheetId="56" hidden="1">#REF!</definedName>
    <definedName name="BExVXWURBGDLRL7N29RKDQF0G6BW" localSheetId="57" hidden="1">#REF!</definedName>
    <definedName name="BExVXWURBGDLRL7N29RKDQF0G6BW" hidden="1">#REF!</definedName>
    <definedName name="BExVXZJWASNEY57V0P7YBA9YAI4W" localSheetId="4" hidden="1">#REF!</definedName>
    <definedName name="BExVXZJWASNEY57V0P7YBA9YAI4W" localSheetId="56" hidden="1">#REF!</definedName>
    <definedName name="BExVXZJWASNEY57V0P7YBA9YAI4W" localSheetId="57" hidden="1">#REF!</definedName>
    <definedName name="BExVXZJWASNEY57V0P7YBA9YAI4W" hidden="1">#REF!</definedName>
    <definedName name="BExVYGMW292OJYICH3SN2PSLKS8P" localSheetId="4" hidden="1">#REF!</definedName>
    <definedName name="BExVYGMW292OJYICH3SN2PSLKS8P" localSheetId="56" hidden="1">#REF!</definedName>
    <definedName name="BExVYGMW292OJYICH3SN2PSLKS8P" localSheetId="57" hidden="1">#REF!</definedName>
    <definedName name="BExVYGMW292OJYICH3SN2PSLKS8P" hidden="1">#REF!</definedName>
    <definedName name="BExVYH8H83GYH2MZYX9XDL573ZEF" localSheetId="4" hidden="1">#REF!</definedName>
    <definedName name="BExVYH8H83GYH2MZYX9XDL573ZEF" localSheetId="56" hidden="1">#REF!</definedName>
    <definedName name="BExVYH8H83GYH2MZYX9XDL573ZEF" localSheetId="57" hidden="1">#REF!</definedName>
    <definedName name="BExVYH8H83GYH2MZYX9XDL573ZEF" hidden="1">#REF!</definedName>
    <definedName name="BExVYP6HV58LUY6HX05WL4OGBBUX" localSheetId="4" hidden="1">#REF!</definedName>
    <definedName name="BExVYP6HV58LUY6HX05WL4OGBBUX" localSheetId="56" hidden="1">#REF!</definedName>
    <definedName name="BExVYP6HV58LUY6HX05WL4OGBBUX" localSheetId="57" hidden="1">#REF!</definedName>
    <definedName name="BExVYP6HV58LUY6HX05WL4OGBBUX" hidden="1">#REF!</definedName>
    <definedName name="BExVYPH4O7AG4RN3THC3KQ6OBUOA" localSheetId="4" hidden="1">#REF!</definedName>
    <definedName name="BExVYPH4O7AG4RN3THC3KQ6OBUOA" localSheetId="56" hidden="1">#REF!</definedName>
    <definedName name="BExVYPH4O7AG4RN3THC3KQ6OBUOA" localSheetId="57" hidden="1">#REF!</definedName>
    <definedName name="BExVYPH4O7AG4RN3THC3KQ6OBUOA" hidden="1">#REF!</definedName>
    <definedName name="BExVYVX6766TGEN6K89X4990HSUG" localSheetId="4" hidden="1">#REF!</definedName>
    <definedName name="BExVYVX6766TGEN6K89X4990HSUG" localSheetId="56" hidden="1">#REF!</definedName>
    <definedName name="BExVYVX6766TGEN6K89X4990HSUG" localSheetId="57" hidden="1">#REF!</definedName>
    <definedName name="BExVYVX6766TGEN6K89X4990HSUG" hidden="1">#REF!</definedName>
    <definedName name="BExVYZNZ0Z1EHSR2VWP7SGUX9VGC" localSheetId="4" hidden="1">#REF!</definedName>
    <definedName name="BExVYZNZ0Z1EHSR2VWP7SGUX9VGC" localSheetId="56" hidden="1">#REF!</definedName>
    <definedName name="BExVYZNZ0Z1EHSR2VWP7SGUX9VGC" localSheetId="57" hidden="1">#REF!</definedName>
    <definedName name="BExVYZNZ0Z1EHSR2VWP7SGUX9VGC" hidden="1">#REF!</definedName>
    <definedName name="BExVZ27QVSV2KDHRBOXLUNPGE0XM" localSheetId="4" hidden="1">#REF!</definedName>
    <definedName name="BExVZ27QVSV2KDHRBOXLUNPGE0XM" localSheetId="56" hidden="1">#REF!</definedName>
    <definedName name="BExVZ27QVSV2KDHRBOXLUNPGE0XM" localSheetId="57" hidden="1">#REF!</definedName>
    <definedName name="BExVZ27QVSV2KDHRBOXLUNPGE0XM" hidden="1">#REF!</definedName>
    <definedName name="BExVZ640TBW15BMW1TGQRZLVWGUV" localSheetId="4" hidden="1">#REF!</definedName>
    <definedName name="BExVZ640TBW15BMW1TGQRZLVWGUV" localSheetId="56" hidden="1">#REF!</definedName>
    <definedName name="BExVZ640TBW15BMW1TGQRZLVWGUV" localSheetId="57" hidden="1">#REF!</definedName>
    <definedName name="BExVZ640TBW15BMW1TGQRZLVWGUV" hidden="1">#REF!</definedName>
    <definedName name="BExVZALUBB2936J2LT0TIH3I5W9H" localSheetId="4" hidden="1">#REF!</definedName>
    <definedName name="BExVZALUBB2936J2LT0TIH3I5W9H" localSheetId="56" hidden="1">#REF!</definedName>
    <definedName name="BExVZALUBB2936J2LT0TIH3I5W9H" localSheetId="57" hidden="1">#REF!</definedName>
    <definedName name="BExVZALUBB2936J2LT0TIH3I5W9H" hidden="1">#REF!</definedName>
    <definedName name="BExVZBCRSFL7SVV7WMRNSPDJ5UI1" localSheetId="4" hidden="1">#REF!</definedName>
    <definedName name="BExVZBCRSFL7SVV7WMRNSPDJ5UI1" localSheetId="56" hidden="1">#REF!</definedName>
    <definedName name="BExVZBCRSFL7SVV7WMRNSPDJ5UI1" localSheetId="57" hidden="1">#REF!</definedName>
    <definedName name="BExVZBCRSFL7SVV7WMRNSPDJ5UI1" hidden="1">#REF!</definedName>
    <definedName name="BExVZP52ZGK2SL6LW7ET0MGUQ020" localSheetId="4" hidden="1">#REF!</definedName>
    <definedName name="BExVZP52ZGK2SL6LW7ET0MGUQ020" localSheetId="56" hidden="1">#REF!</definedName>
    <definedName name="BExVZP52ZGK2SL6LW7ET0MGUQ020" localSheetId="57" hidden="1">#REF!</definedName>
    <definedName name="BExVZP52ZGK2SL6LW7ET0MGUQ020" hidden="1">#REF!</definedName>
    <definedName name="BExVZQHPXDPCNFD8L0NSC1GJGHQG" localSheetId="4" hidden="1">#REF!</definedName>
    <definedName name="BExVZQHPXDPCNFD8L0NSC1GJGHQG" localSheetId="56" hidden="1">#REF!</definedName>
    <definedName name="BExVZQHPXDPCNFD8L0NSC1GJGHQG" localSheetId="57" hidden="1">#REF!</definedName>
    <definedName name="BExVZQHPXDPCNFD8L0NSC1GJGHQG" hidden="1">#REF!</definedName>
    <definedName name="BExVZRU78RP02S2A34WZF3VG8MJY" localSheetId="4" hidden="1">#REF!</definedName>
    <definedName name="BExVZRU78RP02S2A34WZF3VG8MJY" localSheetId="56" hidden="1">#REF!</definedName>
    <definedName name="BExVZRU78RP02S2A34WZF3VG8MJY" localSheetId="57" hidden="1">#REF!</definedName>
    <definedName name="BExVZRU78RP02S2A34WZF3VG8MJY" hidden="1">#REF!</definedName>
    <definedName name="BExVZS4YQN8VZZIRFWFQ8ENR3E0B" localSheetId="4" hidden="1">#REF!</definedName>
    <definedName name="BExVZS4YQN8VZZIRFWFQ8ENR3E0B" localSheetId="56" hidden="1">#REF!</definedName>
    <definedName name="BExVZS4YQN8VZZIRFWFQ8ENR3E0B" localSheetId="57" hidden="1">#REF!</definedName>
    <definedName name="BExVZS4YQN8VZZIRFWFQ8ENR3E0B" hidden="1">#REF!</definedName>
    <definedName name="BExVZWMTC3G5SB3Q309Z4WSV985O" localSheetId="4" hidden="1">#REF!</definedName>
    <definedName name="BExVZWMTC3G5SB3Q309Z4WSV985O" localSheetId="56" hidden="1">#REF!</definedName>
    <definedName name="BExVZWMTC3G5SB3Q309Z4WSV985O" localSheetId="57" hidden="1">#REF!</definedName>
    <definedName name="BExVZWMTC3G5SB3Q309Z4WSV985O" hidden="1">#REF!</definedName>
    <definedName name="BExVZXJ79H79ZDNCAZJY9N265ZF7" localSheetId="4" hidden="1">#REF!</definedName>
    <definedName name="BExVZXJ79H79ZDNCAZJY9N265ZF7" localSheetId="56" hidden="1">#REF!</definedName>
    <definedName name="BExVZXJ79H79ZDNCAZJY9N265ZF7" localSheetId="57" hidden="1">#REF!</definedName>
    <definedName name="BExVZXJ79H79ZDNCAZJY9N265ZF7" hidden="1">#REF!</definedName>
    <definedName name="BExW00TWJIDTYQR39SLC26DO2E6E" localSheetId="4" hidden="1">#REF!</definedName>
    <definedName name="BExW00TWJIDTYQR39SLC26DO2E6E" localSheetId="56" hidden="1">#REF!</definedName>
    <definedName name="BExW00TWJIDTYQR39SLC26DO2E6E" localSheetId="57" hidden="1">#REF!</definedName>
    <definedName name="BExW00TWJIDTYQR39SLC26DO2E6E" hidden="1">#REF!</definedName>
    <definedName name="BExW050X17BBFP40P0G40BIGUIG0" localSheetId="4" hidden="1">#REF!</definedName>
    <definedName name="BExW050X17BBFP40P0G40BIGUIG0" localSheetId="56" hidden="1">#REF!</definedName>
    <definedName name="BExW050X17BBFP40P0G40BIGUIG0" localSheetId="57" hidden="1">#REF!</definedName>
    <definedName name="BExW050X17BBFP40P0G40BIGUIG0" hidden="1">#REF!</definedName>
    <definedName name="BExW0FTCBHWVZ83G8JIGP6OH4NG4" localSheetId="4" hidden="1">#REF!</definedName>
    <definedName name="BExW0FTCBHWVZ83G8JIGP6OH4NG4" localSheetId="56" hidden="1">#REF!</definedName>
    <definedName name="BExW0FTCBHWVZ83G8JIGP6OH4NG4" localSheetId="57" hidden="1">#REF!</definedName>
    <definedName name="BExW0FTCBHWVZ83G8JIGP6OH4NG4" hidden="1">#REF!</definedName>
    <definedName name="BExW0FYODTE318V0KRTDERZQCP4N" localSheetId="4" hidden="1">#REF!</definedName>
    <definedName name="BExW0FYODTE318V0KRTDERZQCP4N" localSheetId="56" hidden="1">#REF!</definedName>
    <definedName name="BExW0FYODTE318V0KRTDERZQCP4N" localSheetId="57" hidden="1">#REF!</definedName>
    <definedName name="BExW0FYODTE318V0KRTDERZQCP4N" hidden="1">#REF!</definedName>
    <definedName name="BExW0HM294NPLO0GEQO9GNTLULFI" localSheetId="4" hidden="1">#REF!</definedName>
    <definedName name="BExW0HM294NPLO0GEQO9GNTLULFI" localSheetId="56" hidden="1">#REF!</definedName>
    <definedName name="BExW0HM294NPLO0GEQO9GNTLULFI" localSheetId="57" hidden="1">#REF!</definedName>
    <definedName name="BExW0HM294NPLO0GEQO9GNTLULFI" hidden="1">#REF!</definedName>
    <definedName name="BExW0JUXFZ9LK7HHMVJXQKRPJZM5" localSheetId="4" hidden="1">#REF!</definedName>
    <definedName name="BExW0JUXFZ9LK7HHMVJXQKRPJZM5" localSheetId="56" hidden="1">#REF!</definedName>
    <definedName name="BExW0JUXFZ9LK7HHMVJXQKRPJZM5" localSheetId="57" hidden="1">#REF!</definedName>
    <definedName name="BExW0JUXFZ9LK7HHMVJXQKRPJZM5" hidden="1">#REF!</definedName>
    <definedName name="BExW0LT4AQ1VNXKEVZJV2AIAE4KN" localSheetId="4" hidden="1">#REF!</definedName>
    <definedName name="BExW0LT4AQ1VNXKEVZJV2AIAE4KN" localSheetId="56" hidden="1">#REF!</definedName>
    <definedName name="BExW0LT4AQ1VNXKEVZJV2AIAE4KN" localSheetId="57" hidden="1">#REF!</definedName>
    <definedName name="BExW0LT4AQ1VNXKEVZJV2AIAE4KN" hidden="1">#REF!</definedName>
    <definedName name="BExW0S3PSL3OFMKS87KVR64KF2WF" localSheetId="4" hidden="1">#REF!</definedName>
    <definedName name="BExW0S3PSL3OFMKS87KVR64KF2WF" localSheetId="56" hidden="1">#REF!</definedName>
    <definedName name="BExW0S3PSL3OFMKS87KVR64KF2WF" localSheetId="57" hidden="1">#REF!</definedName>
    <definedName name="BExW0S3PSL3OFMKS87KVR64KF2WF" hidden="1">#REF!</definedName>
    <definedName name="BExW11JIZ9ASZ5V4KFC7BELXMPKY" localSheetId="4" hidden="1">#REF!</definedName>
    <definedName name="BExW11JIZ9ASZ5V4KFC7BELXMPKY" localSheetId="56" hidden="1">#REF!</definedName>
    <definedName name="BExW11JIZ9ASZ5V4KFC7BELXMPKY" localSheetId="57" hidden="1">#REF!</definedName>
    <definedName name="BExW11JIZ9ASZ5V4KFC7BELXMPKY" hidden="1">#REF!</definedName>
    <definedName name="BExW12L7ZJFOD7WP8HGOH1CKG1KW" localSheetId="4" hidden="1">#REF!</definedName>
    <definedName name="BExW12L7ZJFOD7WP8HGOH1CKG1KW" localSheetId="56" hidden="1">#REF!</definedName>
    <definedName name="BExW12L7ZJFOD7WP8HGOH1CKG1KW" localSheetId="57" hidden="1">#REF!</definedName>
    <definedName name="BExW12L7ZJFOD7WP8HGOH1CKG1KW" hidden="1">#REF!</definedName>
    <definedName name="BExW16MXXJ9K1C4GLA9YKWYH25BN" localSheetId="4" hidden="1">#REF!</definedName>
    <definedName name="BExW16MXXJ9K1C4GLA9YKWYH25BN" localSheetId="56" hidden="1">#REF!</definedName>
    <definedName name="BExW16MXXJ9K1C4GLA9YKWYH25BN" localSheetId="57" hidden="1">#REF!</definedName>
    <definedName name="BExW16MXXJ9K1C4GLA9YKWYH25BN" hidden="1">#REF!</definedName>
    <definedName name="BExW184VK24QHGK7QYHT14NEUULZ" localSheetId="4" hidden="1">#REF!</definedName>
    <definedName name="BExW184VK24QHGK7QYHT14NEUULZ" localSheetId="56" hidden="1">#REF!</definedName>
    <definedName name="BExW184VK24QHGK7QYHT14NEUULZ" localSheetId="57" hidden="1">#REF!</definedName>
    <definedName name="BExW184VK24QHGK7QYHT14NEUULZ" hidden="1">#REF!</definedName>
    <definedName name="BExW1BFKAOCE28QSRAY0JDT5M2PD" localSheetId="4" hidden="1">#REF!</definedName>
    <definedName name="BExW1BFKAOCE28QSRAY0JDT5M2PD" localSheetId="56" hidden="1">#REF!</definedName>
    <definedName name="BExW1BFKAOCE28QSRAY0JDT5M2PD" localSheetId="57" hidden="1">#REF!</definedName>
    <definedName name="BExW1BFKAOCE28QSRAY0JDT5M2PD" hidden="1">#REF!</definedName>
    <definedName name="BExW1C160D40QNOUGBF6AUFW6VDS" localSheetId="4" hidden="1">#REF!</definedName>
    <definedName name="BExW1C160D40QNOUGBF6AUFW6VDS" localSheetId="56" hidden="1">#REF!</definedName>
    <definedName name="BExW1C160D40QNOUGBF6AUFW6VDS" localSheetId="57" hidden="1">#REF!</definedName>
    <definedName name="BExW1C160D40QNOUGBF6AUFW6VDS" hidden="1">#REF!</definedName>
    <definedName name="BExW1C6MQFP1OFQHZZBPCIHSAD2H" localSheetId="4" hidden="1">#REF!</definedName>
    <definedName name="BExW1C6MQFP1OFQHZZBPCIHSAD2H" localSheetId="56" hidden="1">#REF!</definedName>
    <definedName name="BExW1C6MQFP1OFQHZZBPCIHSAD2H" localSheetId="57" hidden="1">#REF!</definedName>
    <definedName name="BExW1C6MQFP1OFQHZZBPCIHSAD2H" hidden="1">#REF!</definedName>
    <definedName name="BExW1LX8TJWK3K8AW690WP0KRWE9" localSheetId="4" hidden="1">#REF!</definedName>
    <definedName name="BExW1LX8TJWK3K8AW690WP0KRWE9" localSheetId="56" hidden="1">#REF!</definedName>
    <definedName name="BExW1LX8TJWK3K8AW690WP0KRWE9" localSheetId="57" hidden="1">#REF!</definedName>
    <definedName name="BExW1LX8TJWK3K8AW690WP0KRWE9" hidden="1">#REF!</definedName>
    <definedName name="BExW1T46KMIOW4UQRSIFI1R1YFJC" localSheetId="4" hidden="1">#REF!</definedName>
    <definedName name="BExW1T46KMIOW4UQRSIFI1R1YFJC" localSheetId="56" hidden="1">#REF!</definedName>
    <definedName name="BExW1T46KMIOW4UQRSIFI1R1YFJC" localSheetId="57" hidden="1">#REF!</definedName>
    <definedName name="BExW1T46KMIOW4UQRSIFI1R1YFJC" hidden="1">#REF!</definedName>
    <definedName name="BExW20WQLVBUKAR5KN3KI6YH7XZP" localSheetId="4" hidden="1">#REF!</definedName>
    <definedName name="BExW20WQLVBUKAR5KN3KI6YH7XZP" localSheetId="56" hidden="1">#REF!</definedName>
    <definedName name="BExW20WQLVBUKAR5KN3KI6YH7XZP" localSheetId="57" hidden="1">#REF!</definedName>
    <definedName name="BExW20WQLVBUKAR5KN3KI6YH7XZP" hidden="1">#REF!</definedName>
    <definedName name="BExW2296WZJTKPM9TS8SQKIWDH87" localSheetId="4" hidden="1">#REF!</definedName>
    <definedName name="BExW2296WZJTKPM9TS8SQKIWDH87" localSheetId="56" hidden="1">#REF!</definedName>
    <definedName name="BExW2296WZJTKPM9TS8SQKIWDH87" localSheetId="57" hidden="1">#REF!</definedName>
    <definedName name="BExW2296WZJTKPM9TS8SQKIWDH87" hidden="1">#REF!</definedName>
    <definedName name="BExW27NCQ3HN0ZSIYO7N1WD3J0HU" localSheetId="4" hidden="1">#REF!</definedName>
    <definedName name="BExW27NCQ3HN0ZSIYO7N1WD3J0HU" localSheetId="56" hidden="1">#REF!</definedName>
    <definedName name="BExW27NCQ3HN0ZSIYO7N1WD3J0HU" localSheetId="57" hidden="1">#REF!</definedName>
    <definedName name="BExW27NCQ3HN0ZSIYO7N1WD3J0HU" hidden="1">#REF!</definedName>
    <definedName name="BExW2D1M0VO2G1V22XRMEI4TUAZZ" localSheetId="4" hidden="1">#REF!</definedName>
    <definedName name="BExW2D1M0VO2G1V22XRMEI4TUAZZ" localSheetId="56" hidden="1">#REF!</definedName>
    <definedName name="BExW2D1M0VO2G1V22XRMEI4TUAZZ" localSheetId="57" hidden="1">#REF!</definedName>
    <definedName name="BExW2D1M0VO2G1V22XRMEI4TUAZZ" hidden="1">#REF!</definedName>
    <definedName name="BExW2EP1MX9CGRECMRUINDJDZ8QU" localSheetId="4" hidden="1">#REF!</definedName>
    <definedName name="BExW2EP1MX9CGRECMRUINDJDZ8QU" localSheetId="56" hidden="1">#REF!</definedName>
    <definedName name="BExW2EP1MX9CGRECMRUINDJDZ8QU" localSheetId="57" hidden="1">#REF!</definedName>
    <definedName name="BExW2EP1MX9CGRECMRUINDJDZ8QU" hidden="1">#REF!</definedName>
    <definedName name="BExW2FLDWK85ARLK25BOIEW9225V" localSheetId="4" hidden="1">#REF!</definedName>
    <definedName name="BExW2FLDWK85ARLK25BOIEW9225V" localSheetId="56" hidden="1">#REF!</definedName>
    <definedName name="BExW2FLDWK85ARLK25BOIEW9225V" localSheetId="57" hidden="1">#REF!</definedName>
    <definedName name="BExW2FLDWK85ARLK25BOIEW9225V" hidden="1">#REF!</definedName>
    <definedName name="BExW2I50U90S4TI4D9E618DR1BO7" localSheetId="4" hidden="1">#REF!</definedName>
    <definedName name="BExW2I50U90S4TI4D9E618DR1BO7" localSheetId="56" hidden="1">#REF!</definedName>
    <definedName name="BExW2I50U90S4TI4D9E618DR1BO7" localSheetId="57" hidden="1">#REF!</definedName>
    <definedName name="BExW2I50U90S4TI4D9E618DR1BO7" hidden="1">#REF!</definedName>
    <definedName name="BExW2MHF3XB11XE7XXGQNPSVWO1W" localSheetId="4" hidden="1">#REF!</definedName>
    <definedName name="BExW2MHF3XB11XE7XXGQNPSVWO1W" localSheetId="56" hidden="1">#REF!</definedName>
    <definedName name="BExW2MHF3XB11XE7XXGQNPSVWO1W" localSheetId="57" hidden="1">#REF!</definedName>
    <definedName name="BExW2MHF3XB11XE7XXGQNPSVWO1W" hidden="1">#REF!</definedName>
    <definedName name="BExW2U9XUVAI0OXEFLVMK5DRU146" localSheetId="4" hidden="1">#REF!</definedName>
    <definedName name="BExW2U9XUVAI0OXEFLVMK5DRU146" localSheetId="56" hidden="1">#REF!</definedName>
    <definedName name="BExW2U9XUVAI0OXEFLVMK5DRU146" localSheetId="57" hidden="1">#REF!</definedName>
    <definedName name="BExW2U9XUVAI0OXEFLVMK5DRU146" hidden="1">#REF!</definedName>
    <definedName name="BExW3NNB66R55PDQW0664QSW6235" localSheetId="4" hidden="1">#REF!</definedName>
    <definedName name="BExW3NNB66R55PDQW0664QSW6235" localSheetId="56" hidden="1">#REF!</definedName>
    <definedName name="BExW3NNB66R55PDQW0664QSW6235" localSheetId="57" hidden="1">#REF!</definedName>
    <definedName name="BExW3NNB66R55PDQW0664QSW6235" hidden="1">#REF!</definedName>
    <definedName name="BExW3WHO9HLK9GULUTR8E7QT8NZX" localSheetId="4" hidden="1">#REF!</definedName>
    <definedName name="BExW3WHO9HLK9GULUTR8E7QT8NZX" localSheetId="56" hidden="1">#REF!</definedName>
    <definedName name="BExW3WHO9HLK9GULUTR8E7QT8NZX" localSheetId="57" hidden="1">#REF!</definedName>
    <definedName name="BExW3WHO9HLK9GULUTR8E7QT8NZX" hidden="1">#REF!</definedName>
    <definedName name="BExW3WHOY0Y4STCKECTQFAWTB2Z3" localSheetId="4" hidden="1">#REF!</definedName>
    <definedName name="BExW3WHOY0Y4STCKECTQFAWTB2Z3" localSheetId="56" hidden="1">#REF!</definedName>
    <definedName name="BExW3WHOY0Y4STCKECTQFAWTB2Z3" localSheetId="57" hidden="1">#REF!</definedName>
    <definedName name="BExW3WHOY0Y4STCKECTQFAWTB2Z3" hidden="1">#REF!</definedName>
    <definedName name="BExW3ZSCNAXRHGPMCNY8NNJ1FH19" localSheetId="4" hidden="1">#REF!</definedName>
    <definedName name="BExW3ZSCNAXRHGPMCNY8NNJ1FH19" localSheetId="56" hidden="1">#REF!</definedName>
    <definedName name="BExW3ZSCNAXRHGPMCNY8NNJ1FH19" localSheetId="57" hidden="1">#REF!</definedName>
    <definedName name="BExW3ZSCNAXRHGPMCNY8NNJ1FH19" hidden="1">#REF!</definedName>
    <definedName name="BExW41L3YNERBIOMAWU6RU457YRD" localSheetId="4" hidden="1">#REF!</definedName>
    <definedName name="BExW41L3YNERBIOMAWU6RU457YRD" localSheetId="56" hidden="1">#REF!</definedName>
    <definedName name="BExW41L3YNERBIOMAWU6RU457YRD" localSheetId="57" hidden="1">#REF!</definedName>
    <definedName name="BExW41L3YNERBIOMAWU6RU457YRD" hidden="1">#REF!</definedName>
    <definedName name="BExW4L7RE93H0VSR53RG6XBJYC10" localSheetId="4" hidden="1">#REF!</definedName>
    <definedName name="BExW4L7RE93H0VSR53RG6XBJYC10" localSheetId="56" hidden="1">#REF!</definedName>
    <definedName name="BExW4L7RE93H0VSR53RG6XBJYC10" localSheetId="57" hidden="1">#REF!</definedName>
    <definedName name="BExW4L7RE93H0VSR53RG6XBJYC10" hidden="1">#REF!</definedName>
    <definedName name="BExW4LIKDGY0MYDREPHDMRKVKDMJ" localSheetId="4" hidden="1">#REF!</definedName>
    <definedName name="BExW4LIKDGY0MYDREPHDMRKVKDMJ" localSheetId="56" hidden="1">#REF!</definedName>
    <definedName name="BExW4LIKDGY0MYDREPHDMRKVKDMJ" localSheetId="57" hidden="1">#REF!</definedName>
    <definedName name="BExW4LIKDGY0MYDREPHDMRKVKDMJ" hidden="1">#REF!</definedName>
    <definedName name="BExW4QB7EIBS6UABL0S0K71K4P40" localSheetId="4" hidden="1">#REF!</definedName>
    <definedName name="BExW4QB7EIBS6UABL0S0K71K4P40" localSheetId="56" hidden="1">#REF!</definedName>
    <definedName name="BExW4QB7EIBS6UABL0S0K71K4P40" localSheetId="57" hidden="1">#REF!</definedName>
    <definedName name="BExW4QB7EIBS6UABL0S0K71K4P40" hidden="1">#REF!</definedName>
    <definedName name="BExW4XSXPNGUGCQF71ZJBEKZ3L0K" localSheetId="4" hidden="1">#REF!</definedName>
    <definedName name="BExW4XSXPNGUGCQF71ZJBEKZ3L0K" localSheetId="56" hidden="1">#REF!</definedName>
    <definedName name="BExW4XSXPNGUGCQF71ZJBEKZ3L0K" localSheetId="57" hidden="1">#REF!</definedName>
    <definedName name="BExW4XSXPNGUGCQF71ZJBEKZ3L0K" hidden="1">#REF!</definedName>
    <definedName name="BExW5078LNSF5ZN55VP79048H2VW" localSheetId="4" hidden="1">#REF!</definedName>
    <definedName name="BExW5078LNSF5ZN55VP79048H2VW" localSheetId="56" hidden="1">#REF!</definedName>
    <definedName name="BExW5078LNSF5ZN55VP79048H2VW" localSheetId="57" hidden="1">#REF!</definedName>
    <definedName name="BExW5078LNSF5ZN55VP79048H2VW" hidden="1">#REF!</definedName>
    <definedName name="BExW58W4IOBA1YYALYYENCJX0T75" localSheetId="4" hidden="1">#REF!</definedName>
    <definedName name="BExW58W4IOBA1YYALYYENCJX0T75" localSheetId="56" hidden="1">#REF!</definedName>
    <definedName name="BExW58W4IOBA1YYALYYENCJX0T75" localSheetId="57" hidden="1">#REF!</definedName>
    <definedName name="BExW58W4IOBA1YYALYYENCJX0T75" hidden="1">#REF!</definedName>
    <definedName name="BExW5C6U4VD11XF96XEN6SR74AEB" localSheetId="4" hidden="1">#REF!</definedName>
    <definedName name="BExW5C6U4VD11XF96XEN6SR74AEB" localSheetId="28" hidden="1">#REF!</definedName>
    <definedName name="BExW5C6U4VD11XF96XEN6SR74AEB" localSheetId="56" hidden="1">#REF!</definedName>
    <definedName name="BExW5C6U4VD11XF96XEN6SR74AEB" localSheetId="57" hidden="1">#REF!</definedName>
    <definedName name="BExW5C6U4VD11XF96XEN6SR74AEB" hidden="1">#REF!</definedName>
    <definedName name="BExW5MTSRFVZK6AW406SCNGLMMJA" localSheetId="4" hidden="1">#REF!</definedName>
    <definedName name="BExW5MTSRFVZK6AW406SCNGLMMJA" localSheetId="56" hidden="1">#REF!</definedName>
    <definedName name="BExW5MTSRFVZK6AW406SCNGLMMJA" localSheetId="57" hidden="1">#REF!</definedName>
    <definedName name="BExW5MTSRFVZK6AW406SCNGLMMJA" hidden="1">#REF!</definedName>
    <definedName name="BExW6BUT6SRJDSKGVV918YZ56221" localSheetId="4" hidden="1">#REF!</definedName>
    <definedName name="BExW6BUT6SRJDSKGVV918YZ56221" localSheetId="56" hidden="1">#REF!</definedName>
    <definedName name="BExW6BUT6SRJDSKGVV918YZ56221" localSheetId="57" hidden="1">#REF!</definedName>
    <definedName name="BExW6BUT6SRJDSKGVV918YZ56221" hidden="1">#REF!</definedName>
    <definedName name="BExW6JXZOXTPZDBMMRKRCPK1L2HZ" localSheetId="4" hidden="1">#REF!</definedName>
    <definedName name="BExW6JXZOXTPZDBMMRKRCPK1L2HZ" localSheetId="56" hidden="1">#REF!</definedName>
    <definedName name="BExW6JXZOXTPZDBMMRKRCPK1L2HZ" localSheetId="57" hidden="1">#REF!</definedName>
    <definedName name="BExW6JXZOXTPZDBMMRKRCPK1L2HZ" hidden="1">#REF!</definedName>
    <definedName name="BExW6KUBAOGZVCJN0CFL2K7N38CY" localSheetId="4" hidden="1">#REF!</definedName>
    <definedName name="BExW6KUBAOGZVCJN0CFL2K7N38CY" localSheetId="56" hidden="1">#REF!</definedName>
    <definedName name="BExW6KUBAOGZVCJN0CFL2K7N38CY" localSheetId="57" hidden="1">#REF!</definedName>
    <definedName name="BExW6KUBAOGZVCJN0CFL2K7N38CY" hidden="1">#REF!</definedName>
    <definedName name="BExW6NU81HXZ6VLQU3SA7YV84JO2" localSheetId="4" hidden="1">#REF!</definedName>
    <definedName name="BExW6NU81HXZ6VLQU3SA7YV84JO2" localSheetId="56" hidden="1">#REF!</definedName>
    <definedName name="BExW6NU81HXZ6VLQU3SA7YV84JO2" localSheetId="57" hidden="1">#REF!</definedName>
    <definedName name="BExW6NU81HXZ6VLQU3SA7YV84JO2" hidden="1">#REF!</definedName>
    <definedName name="BExW6RADGWMKZ64JQ8MSJDWKSLLB" localSheetId="4" hidden="1">#REF!</definedName>
    <definedName name="BExW6RADGWMKZ64JQ8MSJDWKSLLB" localSheetId="56" hidden="1">#REF!</definedName>
    <definedName name="BExW6RADGWMKZ64JQ8MSJDWKSLLB" localSheetId="57" hidden="1">#REF!</definedName>
    <definedName name="BExW6RADGWMKZ64JQ8MSJDWKSLLB" hidden="1">#REF!</definedName>
    <definedName name="BExW6S6QALMOKFWJOZG4A1NE6VSE" localSheetId="4" hidden="1">#REF!</definedName>
    <definedName name="BExW6S6QALMOKFWJOZG4A1NE6VSE" localSheetId="56" hidden="1">#REF!</definedName>
    <definedName name="BExW6S6QALMOKFWJOZG4A1NE6VSE" localSheetId="57" hidden="1">#REF!</definedName>
    <definedName name="BExW6S6QALMOKFWJOZG4A1NE6VSE" hidden="1">#REF!</definedName>
    <definedName name="BExW739Z0R7WLW82T5FQODAWGDFM" localSheetId="4" hidden="1">#REF!</definedName>
    <definedName name="BExW739Z0R7WLW82T5FQODAWGDFM" localSheetId="56" hidden="1">#REF!</definedName>
    <definedName name="BExW739Z0R7WLW82T5FQODAWGDFM" localSheetId="57" hidden="1">#REF!</definedName>
    <definedName name="BExW739Z0R7WLW82T5FQODAWGDFM" hidden="1">#REF!</definedName>
    <definedName name="BExW7465OXI29VHYTPVV1CZBOT5T" localSheetId="4" hidden="1">#REF!</definedName>
    <definedName name="BExW7465OXI29VHYTPVV1CZBOT5T" localSheetId="56" hidden="1">#REF!</definedName>
    <definedName name="BExW7465OXI29VHYTPVV1CZBOT5T" localSheetId="57" hidden="1">#REF!</definedName>
    <definedName name="BExW7465OXI29VHYTPVV1CZBOT5T" hidden="1">#REF!</definedName>
    <definedName name="BExW78YSU0UHBVXWHHGC1L3DEIVJ" localSheetId="4" hidden="1">#REF!</definedName>
    <definedName name="BExW78YSU0UHBVXWHHGC1L3DEIVJ" localSheetId="28" hidden="1">#REF!</definedName>
    <definedName name="BExW78YSU0UHBVXWHHGC1L3DEIVJ" localSheetId="56" hidden="1">#REF!</definedName>
    <definedName name="BExW78YSU0UHBVXWHHGC1L3DEIVJ" localSheetId="57" hidden="1">#REF!</definedName>
    <definedName name="BExW78YSU0UHBVXWHHGC1L3DEIVJ" hidden="1">#REF!</definedName>
    <definedName name="BExW7MGBDKFFKO8NZ7EWXGOXX6IC" localSheetId="4" hidden="1">#REF!</definedName>
    <definedName name="BExW7MGBDKFFKO8NZ7EWXGOXX6IC" localSheetId="56" hidden="1">#REF!</definedName>
    <definedName name="BExW7MGBDKFFKO8NZ7EWXGOXX6IC" localSheetId="57" hidden="1">#REF!</definedName>
    <definedName name="BExW7MGBDKFFKO8NZ7EWXGOXX6IC" hidden="1">#REF!</definedName>
    <definedName name="BExW7X3GL0QSYISYBVBEHLMI1FX1" localSheetId="4" hidden="1">#REF!</definedName>
    <definedName name="BExW7X3GL0QSYISYBVBEHLMI1FX1" localSheetId="56" hidden="1">#REF!</definedName>
    <definedName name="BExW7X3GL0QSYISYBVBEHLMI1FX1" localSheetId="57" hidden="1">#REF!</definedName>
    <definedName name="BExW7X3GL0QSYISYBVBEHLMI1FX1" hidden="1">#REF!</definedName>
    <definedName name="BExW7XJK87AYGH3B2LYF9XRVMBVA" localSheetId="4" hidden="1">#REF!</definedName>
    <definedName name="BExW7XJK87AYGH3B2LYF9XRVMBVA" localSheetId="56" hidden="1">#REF!</definedName>
    <definedName name="BExW7XJK87AYGH3B2LYF9XRVMBVA" localSheetId="57" hidden="1">#REF!</definedName>
    <definedName name="BExW7XJK87AYGH3B2LYF9XRVMBVA" hidden="1">#REF!</definedName>
    <definedName name="BExW7ZN393U59U64ASF4Q4EPDFJT" localSheetId="4" hidden="1">#REF!</definedName>
    <definedName name="BExW7ZN393U59U64ASF4Q4EPDFJT" localSheetId="56" hidden="1">#REF!</definedName>
    <definedName name="BExW7ZN393U59U64ASF4Q4EPDFJT" localSheetId="57" hidden="1">#REF!</definedName>
    <definedName name="BExW7ZN393U59U64ASF4Q4EPDFJT" hidden="1">#REF!</definedName>
    <definedName name="BExW821FNB7WV2VSOB1MDVW6U9DP" localSheetId="4" hidden="1">#REF!</definedName>
    <definedName name="BExW821FNB7WV2VSOB1MDVW6U9DP" localSheetId="56" hidden="1">#REF!</definedName>
    <definedName name="BExW821FNB7WV2VSOB1MDVW6U9DP" localSheetId="57" hidden="1">#REF!</definedName>
    <definedName name="BExW821FNB7WV2VSOB1MDVW6U9DP" hidden="1">#REF!</definedName>
    <definedName name="BExW83E28FHDR8ZL137ECHWGN056" localSheetId="4" hidden="1">#REF!</definedName>
    <definedName name="BExW83E28FHDR8ZL137ECHWGN056" localSheetId="56" hidden="1">#REF!</definedName>
    <definedName name="BExW83E28FHDR8ZL137ECHWGN056" localSheetId="57" hidden="1">#REF!</definedName>
    <definedName name="BExW83E28FHDR8ZL137ECHWGN056" hidden="1">#REF!</definedName>
    <definedName name="BExW8FTQWWE0CNW3L29KAR5RQ65X" localSheetId="4" hidden="1">#REF!</definedName>
    <definedName name="BExW8FTQWWE0CNW3L29KAR5RQ65X" localSheetId="56" hidden="1">#REF!</definedName>
    <definedName name="BExW8FTQWWE0CNW3L29KAR5RQ65X" localSheetId="57" hidden="1">#REF!</definedName>
    <definedName name="BExW8FTQWWE0CNW3L29KAR5RQ65X" hidden="1">#REF!</definedName>
    <definedName name="BExW9SZ8HAYX07AQGJLUUFMBG8A6" localSheetId="4" hidden="1">#REF!</definedName>
    <definedName name="BExW9SZ8HAYX07AQGJLUUFMBG8A6" localSheetId="56" hidden="1">#REF!</definedName>
    <definedName name="BExW9SZ8HAYX07AQGJLUUFMBG8A6" localSheetId="57" hidden="1">#REF!</definedName>
    <definedName name="BExW9SZ8HAYX07AQGJLUUFMBG8A6" hidden="1">#REF!</definedName>
    <definedName name="BExW9VZ5AWAIX7QQEEG6U74IQXVX" localSheetId="4" hidden="1">#REF!</definedName>
    <definedName name="BExW9VZ5AWAIX7QQEEG6U74IQXVX" localSheetId="56" hidden="1">#REF!</definedName>
    <definedName name="BExW9VZ5AWAIX7QQEEG6U74IQXVX" localSheetId="57" hidden="1">#REF!</definedName>
    <definedName name="BExW9VZ5AWAIX7QQEEG6U74IQXVX" hidden="1">#REF!</definedName>
    <definedName name="BExXLMOO0LYUM9BVBCRQUA83NOU2" localSheetId="4" hidden="1">#REF!</definedName>
    <definedName name="BExXLMOO0LYUM9BVBCRQUA83NOU2" localSheetId="56" hidden="1">#REF!</definedName>
    <definedName name="BExXLMOO0LYUM9BVBCRQUA83NOU2" localSheetId="57" hidden="1">#REF!</definedName>
    <definedName name="BExXLMOO0LYUM9BVBCRQUA83NOU2" hidden="1">#REF!</definedName>
    <definedName name="BExXMG200RUS8T4L2QDW89R90OGO" localSheetId="4" hidden="1">#REF!</definedName>
    <definedName name="BExXMG200RUS8T4L2QDW89R90OGO" localSheetId="56" hidden="1">#REF!</definedName>
    <definedName name="BExXMG200RUS8T4L2QDW89R90OGO" localSheetId="57" hidden="1">#REF!</definedName>
    <definedName name="BExXMG200RUS8T4L2QDW89R90OGO" hidden="1">#REF!</definedName>
    <definedName name="BExXMWJHP4G02XTO2CZIVHGDAWKP" localSheetId="4" hidden="1">#REF!</definedName>
    <definedName name="BExXMWJHP4G02XTO2CZIVHGDAWKP" localSheetId="56" hidden="1">#REF!</definedName>
    <definedName name="BExXMWJHP4G02XTO2CZIVHGDAWKP" localSheetId="57" hidden="1">#REF!</definedName>
    <definedName name="BExXMWJHP4G02XTO2CZIVHGDAWKP" hidden="1">#REF!</definedName>
    <definedName name="BExXN5J5DM6K3FXH3FGFG8SJC3O3" localSheetId="4" hidden="1">#REF!</definedName>
    <definedName name="BExXN5J5DM6K3FXH3FGFG8SJC3O3" localSheetId="56" hidden="1">#REF!</definedName>
    <definedName name="BExXN5J5DM6K3FXH3FGFG8SJC3O3" localSheetId="57" hidden="1">#REF!</definedName>
    <definedName name="BExXN5J5DM6K3FXH3FGFG8SJC3O3" hidden="1">#REF!</definedName>
    <definedName name="BExXNOK8XVYOV2T90N8D2GN0NJTQ" localSheetId="4" hidden="1">#REF!</definedName>
    <definedName name="BExXNOK8XVYOV2T90N8D2GN0NJTQ" localSheetId="56" hidden="1">#REF!</definedName>
    <definedName name="BExXNOK8XVYOV2T90N8D2GN0NJTQ" localSheetId="57" hidden="1">#REF!</definedName>
    <definedName name="BExXNOK8XVYOV2T90N8D2GN0NJTQ" hidden="1">#REF!</definedName>
    <definedName name="BExXNV09FIKPWF3W971F6UCO87N0" localSheetId="4" hidden="1">#REF!</definedName>
    <definedName name="BExXNV09FIKPWF3W971F6UCO87N0" localSheetId="56" hidden="1">#REF!</definedName>
    <definedName name="BExXNV09FIKPWF3W971F6UCO87N0" localSheetId="57" hidden="1">#REF!</definedName>
    <definedName name="BExXNV09FIKPWF3W971F6UCO87N0" hidden="1">#REF!</definedName>
    <definedName name="BExXO5N8J5LK6SUWMEZ9XOWWVS47" localSheetId="4" hidden="1">#REF!</definedName>
    <definedName name="BExXO5N8J5LK6SUWMEZ9XOWWVS47" localSheetId="56" hidden="1">#REF!</definedName>
    <definedName name="BExXO5N8J5LK6SUWMEZ9XOWWVS47" localSheetId="57" hidden="1">#REF!</definedName>
    <definedName name="BExXO5N8J5LK6SUWMEZ9XOWWVS47" hidden="1">#REF!</definedName>
    <definedName name="BExXO8N4ZY1LHWRRXXT9POPQUQMX" localSheetId="4" hidden="1">#REF!</definedName>
    <definedName name="BExXO8N4ZY1LHWRRXXT9POPQUQMX" localSheetId="56" hidden="1">#REF!</definedName>
    <definedName name="BExXO8N4ZY1LHWRRXXT9POPQUQMX" localSheetId="57" hidden="1">#REF!</definedName>
    <definedName name="BExXO8N4ZY1LHWRRXXT9POPQUQMX" hidden="1">#REF!</definedName>
    <definedName name="BExXOE1BXDR0FS79393YG4CB5TRT" localSheetId="4" hidden="1">#REF!</definedName>
    <definedName name="BExXOE1BXDR0FS79393YG4CB5TRT" localSheetId="28" hidden="1">#REF!</definedName>
    <definedName name="BExXOE1BXDR0FS79393YG4CB5TRT" localSheetId="56" hidden="1">#REF!</definedName>
    <definedName name="BExXOE1BXDR0FS79393YG4CB5TRT" localSheetId="57" hidden="1">#REF!</definedName>
    <definedName name="BExXOE1BXDR0FS79393YG4CB5TRT" hidden="1">#REF!</definedName>
    <definedName name="BExXOOIYM41IZFVDVT8SDMIJNQD8" localSheetId="4" hidden="1">#REF!</definedName>
    <definedName name="BExXOOIYM41IZFVDVT8SDMIJNQD8" localSheetId="56" hidden="1">#REF!</definedName>
    <definedName name="BExXOOIYM41IZFVDVT8SDMIJNQD8" localSheetId="57" hidden="1">#REF!</definedName>
    <definedName name="BExXOOIYM41IZFVDVT8SDMIJNQD8" hidden="1">#REF!</definedName>
    <definedName name="BExXOT65E5E77C9S4CE1ZLZ71KD3" localSheetId="4" hidden="1">#REF!</definedName>
    <definedName name="BExXOT65E5E77C9S4CE1ZLZ71KD3" localSheetId="56" hidden="1">#REF!</definedName>
    <definedName name="BExXOT65E5E77C9S4CE1ZLZ71KD3" localSheetId="57" hidden="1">#REF!</definedName>
    <definedName name="BExXOT65E5E77C9S4CE1ZLZ71KD3" hidden="1">#REF!</definedName>
    <definedName name="BExXOWBJGSX39XO4HGWNNG5R03GB" localSheetId="4" hidden="1">#REF!</definedName>
    <definedName name="BExXOWBJGSX39XO4HGWNNG5R03GB" localSheetId="56" hidden="1">#REF!</definedName>
    <definedName name="BExXOWBJGSX39XO4HGWNNG5R03GB" localSheetId="57" hidden="1">#REF!</definedName>
    <definedName name="BExXOWBJGSX39XO4HGWNNG5R03GB" hidden="1">#REF!</definedName>
    <definedName name="BExXOZWZMB39RV0B8GJ3GU6RFVGR" localSheetId="4" hidden="1">#REF!</definedName>
    <definedName name="BExXOZWZMB39RV0B8GJ3GU6RFVGR" localSheetId="28" hidden="1">#REF!</definedName>
    <definedName name="BExXOZWZMB39RV0B8GJ3GU6RFVGR" localSheetId="56" hidden="1">#REF!</definedName>
    <definedName name="BExXOZWZMB39RV0B8GJ3GU6RFVGR" localSheetId="57" hidden="1">#REF!</definedName>
    <definedName name="BExXOZWZMB39RV0B8GJ3GU6RFVGR" hidden="1">#REF!</definedName>
    <definedName name="BExXP4K5FS2KLX3DA0CI1AT0LUCG" localSheetId="4" hidden="1">#REF!</definedName>
    <definedName name="BExXP4K5FS2KLX3DA0CI1AT0LUCG" localSheetId="56" hidden="1">#REF!</definedName>
    <definedName name="BExXP4K5FS2KLX3DA0CI1AT0LUCG" localSheetId="57" hidden="1">#REF!</definedName>
    <definedName name="BExXP4K5FS2KLX3DA0CI1AT0LUCG" hidden="1">#REF!</definedName>
    <definedName name="BExXPCNFQY2TKA3021WD9XCKG1O0" localSheetId="4" hidden="1">#REF!</definedName>
    <definedName name="BExXPCNFQY2TKA3021WD9XCKG1O0" localSheetId="56" hidden="1">#REF!</definedName>
    <definedName name="BExXPCNFQY2TKA3021WD9XCKG1O0" localSheetId="57" hidden="1">#REF!</definedName>
    <definedName name="BExXPCNFQY2TKA3021WD9XCKG1O0" hidden="1">#REF!</definedName>
    <definedName name="BExXPF79JBZOWP8WNJ7UYQHUXVPI" localSheetId="4" hidden="1">#REF!</definedName>
    <definedName name="BExXPF79JBZOWP8WNJ7UYQHUXVPI" localSheetId="56" hidden="1">#REF!</definedName>
    <definedName name="BExXPF79JBZOWP8WNJ7UYQHUXVPI" localSheetId="57" hidden="1">#REF!</definedName>
    <definedName name="BExXPF79JBZOWP8WNJ7UYQHUXVPI" hidden="1">#REF!</definedName>
    <definedName name="BExXPG3MLZLZR79L1L69DVL03BG0" localSheetId="4" hidden="1">#REF!</definedName>
    <definedName name="BExXPG3MLZLZR79L1L69DVL03BG0" localSheetId="56" hidden="1">#REF!</definedName>
    <definedName name="BExXPG3MLZLZR79L1L69DVL03BG0" localSheetId="57" hidden="1">#REF!</definedName>
    <definedName name="BExXPG3MLZLZR79L1L69DVL03BG0" hidden="1">#REF!</definedName>
    <definedName name="BExXPGUIZ7RGVMC01K91ARL8SK23" localSheetId="4" hidden="1">#REF!</definedName>
    <definedName name="BExXPGUIZ7RGVMC01K91ARL8SK23" localSheetId="56" hidden="1">#REF!</definedName>
    <definedName name="BExXPGUIZ7RGVMC01K91ARL8SK23" localSheetId="57" hidden="1">#REF!</definedName>
    <definedName name="BExXPGUIZ7RGVMC01K91ARL8SK23" hidden="1">#REF!</definedName>
    <definedName name="BExXPLHOXDQ5EZWX42AJ1CIW4P9H" localSheetId="4" hidden="1">#REF!</definedName>
    <definedName name="BExXPLHOXDQ5EZWX42AJ1CIW4P9H" localSheetId="56" hidden="1">#REF!</definedName>
    <definedName name="BExXPLHOXDQ5EZWX42AJ1CIW4P9H" localSheetId="57" hidden="1">#REF!</definedName>
    <definedName name="BExXPLHOXDQ5EZWX42AJ1CIW4P9H" hidden="1">#REF!</definedName>
    <definedName name="BExXPPE45HOQIVTV6E79WRXR7APQ" localSheetId="4" hidden="1">#REF!</definedName>
    <definedName name="BExXPPE45HOQIVTV6E79WRXR7APQ" localSheetId="56" hidden="1">#REF!</definedName>
    <definedName name="BExXPPE45HOQIVTV6E79WRXR7APQ" localSheetId="57" hidden="1">#REF!</definedName>
    <definedName name="BExXPPE45HOQIVTV6E79WRXR7APQ" hidden="1">#REF!</definedName>
    <definedName name="BExXQ5F9XE56HYCV2YTXW94U2TMO" localSheetId="4" hidden="1">#REF!</definedName>
    <definedName name="BExXQ5F9XE56HYCV2YTXW94U2TMO" localSheetId="56" hidden="1">#REF!</definedName>
    <definedName name="BExXQ5F9XE56HYCV2YTXW94U2TMO" localSheetId="57" hidden="1">#REF!</definedName>
    <definedName name="BExXQ5F9XE56HYCV2YTXW94U2TMO" hidden="1">#REF!</definedName>
    <definedName name="BExXQBKCUEBSUBSKZQPS8AN02AZO" localSheetId="4" hidden="1">#REF!</definedName>
    <definedName name="BExXQBKCUEBSUBSKZQPS8AN02AZO" localSheetId="56" hidden="1">#REF!</definedName>
    <definedName name="BExXQBKCUEBSUBSKZQPS8AN02AZO" localSheetId="57" hidden="1">#REF!</definedName>
    <definedName name="BExXQBKCUEBSUBSKZQPS8AN02AZO" hidden="1">#REF!</definedName>
    <definedName name="BExXQE9I9BCBWVSTEAKOOQTFU0GJ" localSheetId="4" hidden="1">#REF!</definedName>
    <definedName name="BExXQE9I9BCBWVSTEAKOOQTFU0GJ" localSheetId="56" hidden="1">#REF!</definedName>
    <definedName name="BExXQE9I9BCBWVSTEAKOOQTFU0GJ" localSheetId="57" hidden="1">#REF!</definedName>
    <definedName name="BExXQE9I9BCBWVSTEAKOOQTFU0GJ" hidden="1">#REF!</definedName>
    <definedName name="BExXQH42QCGPR0FT2PT6BQJRU5ZS" localSheetId="4" hidden="1">#REF!</definedName>
    <definedName name="BExXQH42QCGPR0FT2PT6BQJRU5ZS" localSheetId="56" hidden="1">#REF!</definedName>
    <definedName name="BExXQH42QCGPR0FT2PT6BQJRU5ZS" localSheetId="57" hidden="1">#REF!</definedName>
    <definedName name="BExXQH42QCGPR0FT2PT6BQJRU5ZS" hidden="1">#REF!</definedName>
    <definedName name="BExXQJIDR1QXQG9E1KUT52FS7LGX" localSheetId="4" hidden="1">#REF!</definedName>
    <definedName name="BExXQJIDR1QXQG9E1KUT52FS7LGX" localSheetId="56" hidden="1">#REF!</definedName>
    <definedName name="BExXQJIDR1QXQG9E1KUT52FS7LGX" localSheetId="57" hidden="1">#REF!</definedName>
    <definedName name="BExXQJIDR1QXQG9E1KUT52FS7LGX" hidden="1">#REF!</definedName>
    <definedName name="BExXQTUJS9P6IUK0X994PSR315CZ" localSheetId="4" hidden="1">#REF!</definedName>
    <definedName name="BExXQTUJS9P6IUK0X994PSR315CZ" localSheetId="56" hidden="1">#REF!</definedName>
    <definedName name="BExXQTUJS9P6IUK0X994PSR315CZ" localSheetId="57" hidden="1">#REF!</definedName>
    <definedName name="BExXQTUJS9P6IUK0X994PSR315CZ" hidden="1">#REF!</definedName>
    <definedName name="BExXQVSM16KBQ4Q8ST84KGQEJ0SQ" localSheetId="4" hidden="1">#REF!</definedName>
    <definedName name="BExXQVSM16KBQ4Q8ST84KGQEJ0SQ" localSheetId="56" hidden="1">#REF!</definedName>
    <definedName name="BExXQVSM16KBQ4Q8ST84KGQEJ0SQ" localSheetId="57" hidden="1">#REF!</definedName>
    <definedName name="BExXQVSM16KBQ4Q8ST84KGQEJ0SQ" hidden="1">#REF!</definedName>
    <definedName name="BExXR0AFZSVF72M8D768GEI1I7S7" localSheetId="4" hidden="1">#REF!</definedName>
    <definedName name="BExXR0AFZSVF72M8D768GEI1I7S7" localSheetId="56" hidden="1">#REF!</definedName>
    <definedName name="BExXR0AFZSVF72M8D768GEI1I7S7" localSheetId="57" hidden="1">#REF!</definedName>
    <definedName name="BExXR0AFZSVF72M8D768GEI1I7S7" hidden="1">#REF!</definedName>
    <definedName name="BExXR1SE2JJ5ZIFJ16MVCCTXGQO3" localSheetId="4" hidden="1">#REF!</definedName>
    <definedName name="BExXR1SE2JJ5ZIFJ16MVCCTXGQO3" localSheetId="56" hidden="1">#REF!</definedName>
    <definedName name="BExXR1SE2JJ5ZIFJ16MVCCTXGQO3" localSheetId="57" hidden="1">#REF!</definedName>
    <definedName name="BExXR1SE2JJ5ZIFJ16MVCCTXGQO3" hidden="1">#REF!</definedName>
    <definedName name="BExXR5E1EP1EO59JIKRY14CK7CVR" localSheetId="4" hidden="1">#REF!</definedName>
    <definedName name="BExXR5E1EP1EO59JIKRY14CK7CVR" localSheetId="56" hidden="1">#REF!</definedName>
    <definedName name="BExXR5E1EP1EO59JIKRY14CK7CVR" localSheetId="57" hidden="1">#REF!</definedName>
    <definedName name="BExXR5E1EP1EO59JIKRY14CK7CVR" hidden="1">#REF!</definedName>
    <definedName name="BExXR7XMVW751TVGEIBNQHP4P5ME" localSheetId="4" hidden="1">#REF!</definedName>
    <definedName name="BExXR7XMVW751TVGEIBNQHP4P5ME" localSheetId="56" hidden="1">#REF!</definedName>
    <definedName name="BExXR7XMVW751TVGEIBNQHP4P5ME" localSheetId="57" hidden="1">#REF!</definedName>
    <definedName name="BExXR7XMVW751TVGEIBNQHP4P5ME" hidden="1">#REF!</definedName>
    <definedName name="BExXR7XNRWEO2DBU8TMLJJG05CUO" localSheetId="4" hidden="1">#REF!</definedName>
    <definedName name="BExXR7XNRWEO2DBU8TMLJJG05CUO" localSheetId="56" hidden="1">#REF!</definedName>
    <definedName name="BExXR7XNRWEO2DBU8TMLJJG05CUO" localSheetId="57" hidden="1">#REF!</definedName>
    <definedName name="BExXR7XNRWEO2DBU8TMLJJG05CUO" hidden="1">#REF!</definedName>
    <definedName name="BExXRA6HSAGJGFV91Y39KOHBGFA2" localSheetId="4" hidden="1">#REF!</definedName>
    <definedName name="BExXRA6HSAGJGFV91Y39KOHBGFA2" localSheetId="56" hidden="1">#REF!</definedName>
    <definedName name="BExXRA6HSAGJGFV91Y39KOHBGFA2" localSheetId="57" hidden="1">#REF!</definedName>
    <definedName name="BExXRA6HSAGJGFV91Y39KOHBGFA2" hidden="1">#REF!</definedName>
    <definedName name="BExXRH2NG5G5VOTUYK1DSYF1RL3M" localSheetId="4" hidden="1">#REF!</definedName>
    <definedName name="BExXRH2NG5G5VOTUYK1DSYF1RL3M" localSheetId="56" hidden="1">#REF!</definedName>
    <definedName name="BExXRH2NG5G5VOTUYK1DSYF1RL3M" localSheetId="57" hidden="1">#REF!</definedName>
    <definedName name="BExXRH2NG5G5VOTUYK1DSYF1RL3M" hidden="1">#REF!</definedName>
    <definedName name="BExXRK2INPFKXMI9Q13JG7MIZBQX" localSheetId="4" hidden="1">#REF!</definedName>
    <definedName name="BExXRK2INPFKXMI9Q13JG7MIZBQX" localSheetId="56" hidden="1">#REF!</definedName>
    <definedName name="BExXRK2INPFKXMI9Q13JG7MIZBQX" localSheetId="57" hidden="1">#REF!</definedName>
    <definedName name="BExXRK2INPFKXMI9Q13JG7MIZBQX" hidden="1">#REF!</definedName>
    <definedName name="BExXRMX4I8LM6858SG2070IMKWM8" localSheetId="4" hidden="1">#REF!</definedName>
    <definedName name="BExXRMX4I8LM6858SG2070IMKWM8" localSheetId="56" hidden="1">#REF!</definedName>
    <definedName name="BExXRMX4I8LM6858SG2070IMKWM8" localSheetId="57" hidden="1">#REF!</definedName>
    <definedName name="BExXRMX4I8LM6858SG2070IMKWM8" hidden="1">#REF!</definedName>
    <definedName name="BExXRRF0B052NHJZZNISH2CZZ0HM" localSheetId="4" hidden="1">#REF!</definedName>
    <definedName name="BExXRRF0B052NHJZZNISH2CZZ0HM" localSheetId="56" hidden="1">#REF!</definedName>
    <definedName name="BExXRRF0B052NHJZZNISH2CZZ0HM" localSheetId="57" hidden="1">#REF!</definedName>
    <definedName name="BExXRRF0B052NHJZZNISH2CZZ0HM" hidden="1">#REF!</definedName>
    <definedName name="BExXRVM0Y129AI4BU091AWXD5VMM" localSheetId="4" hidden="1">#REF!</definedName>
    <definedName name="BExXRVM0Y129AI4BU091AWXD5VMM" localSheetId="56" hidden="1">#REF!</definedName>
    <definedName name="BExXRVM0Y129AI4BU091AWXD5VMM" localSheetId="57" hidden="1">#REF!</definedName>
    <definedName name="BExXRVM0Y129AI4BU091AWXD5VMM" hidden="1">#REF!</definedName>
    <definedName name="BExXRYWPPABDSX0Z9ZGUXDTSM4IV" localSheetId="4" hidden="1">#REF!</definedName>
    <definedName name="BExXRYWPPABDSX0Z9ZGUXDTSM4IV" localSheetId="56" hidden="1">#REF!</definedName>
    <definedName name="BExXRYWPPABDSX0Z9ZGUXDTSM4IV" localSheetId="57" hidden="1">#REF!</definedName>
    <definedName name="BExXRYWPPABDSX0Z9ZGUXDTSM4IV" hidden="1">#REF!</definedName>
    <definedName name="BExXS10A1ZHQ04966QQJOPEX3TCD" localSheetId="4" hidden="1">#REF!</definedName>
    <definedName name="BExXS10A1ZHQ04966QQJOPEX3TCD" localSheetId="56" hidden="1">#REF!</definedName>
    <definedName name="BExXS10A1ZHQ04966QQJOPEX3TCD" localSheetId="57" hidden="1">#REF!</definedName>
    <definedName name="BExXS10A1ZHQ04966QQJOPEX3TCD" hidden="1">#REF!</definedName>
    <definedName name="BExXSCP25JQWPY19OD86X7GRTM3G" localSheetId="4" hidden="1">#REF!</definedName>
    <definedName name="BExXSCP25JQWPY19OD86X7GRTM3G" localSheetId="56" hidden="1">#REF!</definedName>
    <definedName name="BExXSCP25JQWPY19OD86X7GRTM3G" localSheetId="57" hidden="1">#REF!</definedName>
    <definedName name="BExXSCP25JQWPY19OD86X7GRTM3G" hidden="1">#REF!</definedName>
    <definedName name="BExXSEXWH1875ND0H49A0V985ZW7" localSheetId="4" hidden="1">#REF!</definedName>
    <definedName name="BExXSEXWH1875ND0H49A0V985ZW7" localSheetId="56" hidden="1">#REF!</definedName>
    <definedName name="BExXSEXWH1875ND0H49A0V985ZW7" localSheetId="57" hidden="1">#REF!</definedName>
    <definedName name="BExXSEXWH1875ND0H49A0V985ZW7" hidden="1">#REF!</definedName>
    <definedName name="BExXSFU8UIG0KZIP85HX97SRR8QT" localSheetId="4" hidden="1">#REF!</definedName>
    <definedName name="BExXSFU8UIG0KZIP85HX97SRR8QT" localSheetId="56" hidden="1">#REF!</definedName>
    <definedName name="BExXSFU8UIG0KZIP85HX97SRR8QT" localSheetId="57" hidden="1">#REF!</definedName>
    <definedName name="BExXSFU8UIG0KZIP85HX97SRR8QT" hidden="1">#REF!</definedName>
    <definedName name="BExXSIOUIN72GDD2CA7707IIUHXJ" localSheetId="4" hidden="1">#REF!</definedName>
    <definedName name="BExXSIOUIN72GDD2CA7707IIUHXJ" localSheetId="56" hidden="1">#REF!</definedName>
    <definedName name="BExXSIOUIN72GDD2CA7707IIUHXJ" localSheetId="57" hidden="1">#REF!</definedName>
    <definedName name="BExXSIOUIN72GDD2CA7707IIUHXJ" hidden="1">#REF!</definedName>
    <definedName name="BExXSKXO5LBCUYBLU1QYKXC9LWDY" localSheetId="4" hidden="1">#REF!</definedName>
    <definedName name="BExXSKXO5LBCUYBLU1QYKXC9LWDY" localSheetId="56" hidden="1">#REF!</definedName>
    <definedName name="BExXSKXO5LBCUYBLU1QYKXC9LWDY" localSheetId="57" hidden="1">#REF!</definedName>
    <definedName name="BExXSKXO5LBCUYBLU1QYKXC9LWDY" hidden="1">#REF!</definedName>
    <definedName name="BExXSLU1ZZIK5MAY73GRE0KBF4OQ" localSheetId="4" hidden="1">#REF!</definedName>
    <definedName name="BExXSLU1ZZIK5MAY73GRE0KBF4OQ" localSheetId="56" hidden="1">#REF!</definedName>
    <definedName name="BExXSLU1ZZIK5MAY73GRE0KBF4OQ" localSheetId="57" hidden="1">#REF!</definedName>
    <definedName name="BExXSLU1ZZIK5MAY73GRE0KBF4OQ" hidden="1">#REF!</definedName>
    <definedName name="BExXSS4NG52JTFFL3Z73ZMFG5WMT" localSheetId="2" hidden="1">'AS-6 Page 2'!In [0]!MONTH #REF!</definedName>
    <definedName name="BExXSS4NG52JTFFL3Z73ZMFG5WMT" localSheetId="4" hidden="1">#N/A</definedName>
    <definedName name="BExXSS4NG52JTFFL3Z73ZMFG5WMT" localSheetId="28" hidden="1">'Attachment Supp - 3'!in #REF! #REF!</definedName>
    <definedName name="BExXSS4NG52JTFFL3Z73ZMFG5WMT" localSheetId="56" hidden="1">In #REF! #REF!</definedName>
    <definedName name="BExXSS4NG52JTFFL3Z73ZMFG5WMT" localSheetId="57" hidden="1">In #REF! #REF!</definedName>
    <definedName name="BExXSS4NG52JTFFL3Z73ZMFG5WMT" localSheetId="78" hidden="1">[0]!In #REF! #REF!</definedName>
    <definedName name="BExXSS4NG52JTFFL3Z73ZMFG5WMT" localSheetId="82" hidden="1">[0]!In #REF! #REF!</definedName>
    <definedName name="BExXSS4NG52JTFFL3Z73ZMFG5WMT" localSheetId="86" hidden="1">[0]!In #REF! #REF!</definedName>
    <definedName name="BExXSS4NG52JTFFL3Z73ZMFG5WMT" localSheetId="59" hidden="1">[0]!In #REF! #REF!</definedName>
    <definedName name="BExXSS4NG52JTFFL3Z73ZMFG5WMT" localSheetId="63" hidden="1">[0]!In #REF! #REF!</definedName>
    <definedName name="BExXSS4NG52JTFFL3Z73ZMFG5WMT" localSheetId="67" hidden="1">[0]!In #REF! #REF!</definedName>
    <definedName name="BExXSS4NG52JTFFL3Z73ZMFG5WMT" hidden="1">[0]!In #REF! #REF!</definedName>
    <definedName name="BExXTE5LPELLK5IPKNUB6K7TN7UP" localSheetId="4" hidden="1">#REF!</definedName>
    <definedName name="BExXTE5LPELLK5IPKNUB6K7TN7UP" localSheetId="56" hidden="1">#REF!</definedName>
    <definedName name="BExXTE5LPELLK5IPKNUB6K7TN7UP" localSheetId="57" hidden="1">#REF!</definedName>
    <definedName name="BExXTE5LPELLK5IPKNUB6K7TN7UP" hidden="1">#REF!</definedName>
    <definedName name="BExXTJZWNW4DEVLDXS51DO6GVE0R" localSheetId="4" hidden="1">#REF!</definedName>
    <definedName name="BExXTJZWNW4DEVLDXS51DO6GVE0R" localSheetId="56" hidden="1">#REF!</definedName>
    <definedName name="BExXTJZWNW4DEVLDXS51DO6GVE0R" localSheetId="57" hidden="1">#REF!</definedName>
    <definedName name="BExXTJZWNW4DEVLDXS51DO6GVE0R" hidden="1">#REF!</definedName>
    <definedName name="BExXTNLIFXG1BTYPHAVWO7MS17HG" localSheetId="4" hidden="1">#REF!</definedName>
    <definedName name="BExXTNLIFXG1BTYPHAVWO7MS17HG" localSheetId="56" hidden="1">#REF!</definedName>
    <definedName name="BExXTNLIFXG1BTYPHAVWO7MS17HG" localSheetId="57" hidden="1">#REF!</definedName>
    <definedName name="BExXTNLIFXG1BTYPHAVWO7MS17HG" hidden="1">#REF!</definedName>
    <definedName name="BExXTNLJMTE326G45YKIRQMHT9WK" localSheetId="4" hidden="1">#REF!</definedName>
    <definedName name="BExXTNLJMTE326G45YKIRQMHT9WK" localSheetId="56" hidden="1">#REF!</definedName>
    <definedName name="BExXTNLJMTE326G45YKIRQMHT9WK" localSheetId="57" hidden="1">#REF!</definedName>
    <definedName name="BExXTNLJMTE326G45YKIRQMHT9WK" hidden="1">#REF!</definedName>
    <definedName name="BExXTQ55YYC6NU512MO50WV0WIBF" localSheetId="4" hidden="1">#REF!</definedName>
    <definedName name="BExXTQ55YYC6NU512MO50WV0WIBF" localSheetId="56" hidden="1">#REF!</definedName>
    <definedName name="BExXTQ55YYC6NU512MO50WV0WIBF" localSheetId="57" hidden="1">#REF!</definedName>
    <definedName name="BExXTQ55YYC6NU512MO50WV0WIBF" hidden="1">#REF!</definedName>
    <definedName name="BExXTRN5DPA5P1EPWR2OZVU4NAEH" localSheetId="4" hidden="1">#REF!</definedName>
    <definedName name="BExXTRN5DPA5P1EPWR2OZVU4NAEH" localSheetId="56" hidden="1">#REF!</definedName>
    <definedName name="BExXTRN5DPA5P1EPWR2OZVU4NAEH" localSheetId="57" hidden="1">#REF!</definedName>
    <definedName name="BExXTRN5DPA5P1EPWR2OZVU4NAEH" hidden="1">#REF!</definedName>
    <definedName name="BExXU4TVIIG4597BL4MT2T8C00U5" localSheetId="4" hidden="1">#REF!</definedName>
    <definedName name="BExXU4TVIIG4597BL4MT2T8C00U5" localSheetId="56" hidden="1">#REF!</definedName>
    <definedName name="BExXU4TVIIG4597BL4MT2T8C00U5" localSheetId="57" hidden="1">#REF!</definedName>
    <definedName name="BExXU4TVIIG4597BL4MT2T8C00U5" hidden="1">#REF!</definedName>
    <definedName name="BExXUC6416CORDCBL7CYQ6ICGXAW" localSheetId="4" hidden="1">#REF!</definedName>
    <definedName name="BExXUC6416CORDCBL7CYQ6ICGXAW" localSheetId="56" hidden="1">#REF!</definedName>
    <definedName name="BExXUC6416CORDCBL7CYQ6ICGXAW" localSheetId="57" hidden="1">#REF!</definedName>
    <definedName name="BExXUC6416CORDCBL7CYQ6ICGXAW" hidden="1">#REF!</definedName>
    <definedName name="BExXUIGR1G4HP43E42GLNJXWDRH3" localSheetId="4" hidden="1">#REF!</definedName>
    <definedName name="BExXUIGR1G4HP43E42GLNJXWDRH3" localSheetId="56" hidden="1">#REF!</definedName>
    <definedName name="BExXUIGR1G4HP43E42GLNJXWDRH3" localSheetId="57" hidden="1">#REF!</definedName>
    <definedName name="BExXUIGR1G4HP43E42GLNJXWDRH3" hidden="1">#REF!</definedName>
    <definedName name="BExXUKV717L2DOSFYI2DK1SHR4EL" localSheetId="4" hidden="1">#REF!</definedName>
    <definedName name="BExXUKV717L2DOSFYI2DK1SHR4EL" localSheetId="56" hidden="1">#REF!</definedName>
    <definedName name="BExXUKV717L2DOSFYI2DK1SHR4EL" localSheetId="57" hidden="1">#REF!</definedName>
    <definedName name="BExXUKV717L2DOSFYI2DK1SHR4EL" hidden="1">#REF!</definedName>
    <definedName name="BExXUO0EBXSR4BSTJ7LRF6IVDU4P" localSheetId="4" hidden="1">#REF!</definedName>
    <definedName name="BExXUO0EBXSR4BSTJ7LRF6IVDU4P" localSheetId="56" hidden="1">#REF!</definedName>
    <definedName name="BExXUO0EBXSR4BSTJ7LRF6IVDU4P" localSheetId="57" hidden="1">#REF!</definedName>
    <definedName name="BExXUO0EBXSR4BSTJ7LRF6IVDU4P" hidden="1">#REF!</definedName>
    <definedName name="BExXUVNH8TEYO2U627W4X0BQIR5U" localSheetId="4" hidden="1">#REF!</definedName>
    <definedName name="BExXUVNH8TEYO2U627W4X0BQIR5U" localSheetId="56" hidden="1">#REF!</definedName>
    <definedName name="BExXUVNH8TEYO2U627W4X0BQIR5U" localSheetId="57" hidden="1">#REF!</definedName>
    <definedName name="BExXUVNH8TEYO2U627W4X0BQIR5U" hidden="1">#REF!</definedName>
    <definedName name="BExXUYSUF923UQ780DXY3V14JVV9" localSheetId="4" hidden="1">#REF!</definedName>
    <definedName name="BExXUYSUF923UQ780DXY3V14JVV9" localSheetId="56" hidden="1">#REF!</definedName>
    <definedName name="BExXUYSUF923UQ780DXY3V14JVV9" localSheetId="57" hidden="1">#REF!</definedName>
    <definedName name="BExXUYSUF923UQ780DXY3V14JVV9" hidden="1">#REF!</definedName>
    <definedName name="BExXUZUIFH25C0M6DIRJXDOJEWTD" localSheetId="4" hidden="1">#REF!</definedName>
    <definedName name="BExXUZUIFH25C0M6DIRJXDOJEWTD" localSheetId="56" hidden="1">#REF!</definedName>
    <definedName name="BExXUZUIFH25C0M6DIRJXDOJEWTD" localSheetId="57" hidden="1">#REF!</definedName>
    <definedName name="BExXUZUIFH25C0M6DIRJXDOJEWTD" hidden="1">#REF!</definedName>
    <definedName name="BExXV0G3VCHA86LVN4HTTKH96YG9" localSheetId="4" hidden="1">#REF!</definedName>
    <definedName name="BExXV0G3VCHA86LVN4HTTKH96YG9" localSheetId="56" hidden="1">#REF!</definedName>
    <definedName name="BExXV0G3VCHA86LVN4HTTKH96YG9" localSheetId="57" hidden="1">#REF!</definedName>
    <definedName name="BExXV0G3VCHA86LVN4HTTKH96YG9" hidden="1">#REF!</definedName>
    <definedName name="BExXV4715UXOY3MEVPL04KL3G154" localSheetId="4" hidden="1">#REF!</definedName>
    <definedName name="BExXV4715UXOY3MEVPL04KL3G154" localSheetId="56" hidden="1">#REF!</definedName>
    <definedName name="BExXV4715UXOY3MEVPL04KL3G154" localSheetId="57" hidden="1">#REF!</definedName>
    <definedName name="BExXV4715UXOY3MEVPL04KL3G154" hidden="1">#REF!</definedName>
    <definedName name="BExXV7SJ77SDPOD90Z42OTPKX538" localSheetId="4" hidden="1">#REF!</definedName>
    <definedName name="BExXV7SJ77SDPOD90Z42OTPKX538" localSheetId="56" hidden="1">#REF!</definedName>
    <definedName name="BExXV7SJ77SDPOD90Z42OTPKX538" localSheetId="57" hidden="1">#REF!</definedName>
    <definedName name="BExXV7SJ77SDPOD90Z42OTPKX538" hidden="1">#REF!</definedName>
    <definedName name="BExXV8OVUXQ61B623CAZLSH1YE0A" localSheetId="4" hidden="1">#REF!</definedName>
    <definedName name="BExXV8OVUXQ61B623CAZLSH1YE0A" localSheetId="56" hidden="1">#REF!</definedName>
    <definedName name="BExXV8OVUXQ61B623CAZLSH1YE0A" localSheetId="57" hidden="1">#REF!</definedName>
    <definedName name="BExXV8OVUXQ61B623CAZLSH1YE0A" hidden="1">#REF!</definedName>
    <definedName name="BExXVEJ6YBY5N5XTZPPJ5WESII6C" localSheetId="4" hidden="1">#REF!</definedName>
    <definedName name="BExXVEJ6YBY5N5XTZPPJ5WESII6C" localSheetId="56" hidden="1">#REF!</definedName>
    <definedName name="BExXVEJ6YBY5N5XTZPPJ5WESII6C" localSheetId="57" hidden="1">#REF!</definedName>
    <definedName name="BExXVEJ6YBY5N5XTZPPJ5WESII6C" hidden="1">#REF!</definedName>
    <definedName name="BExXVIFGD310AQRMGIP9LMFC348Q" localSheetId="4" hidden="1">#REF!</definedName>
    <definedName name="BExXVIFGD310AQRMGIP9LMFC348Q" localSheetId="56" hidden="1">#REF!</definedName>
    <definedName name="BExXVIFGD310AQRMGIP9LMFC348Q" localSheetId="57" hidden="1">#REF!</definedName>
    <definedName name="BExXVIFGD310AQRMGIP9LMFC348Q" hidden="1">#REF!</definedName>
    <definedName name="BExXVKZ3QRWYUCF16TLUHTRF1P3V" localSheetId="4" hidden="1">#REF!</definedName>
    <definedName name="BExXVKZ3QRWYUCF16TLUHTRF1P3V" localSheetId="56" hidden="1">#REF!</definedName>
    <definedName name="BExXVKZ3QRWYUCF16TLUHTRF1P3V" localSheetId="57" hidden="1">#REF!</definedName>
    <definedName name="BExXVKZ3QRWYUCF16TLUHTRF1P3V" hidden="1">#REF!</definedName>
    <definedName name="BExXVKZ48WTTA19K2LYUTSAKNWGW" localSheetId="4" hidden="1">#REF!</definedName>
    <definedName name="BExXVKZ48WTTA19K2LYUTSAKNWGW" localSheetId="56" hidden="1">#REF!</definedName>
    <definedName name="BExXVKZ48WTTA19K2LYUTSAKNWGW" localSheetId="57" hidden="1">#REF!</definedName>
    <definedName name="BExXVKZ48WTTA19K2LYUTSAKNWGW" hidden="1">#REF!</definedName>
    <definedName name="BExXVOF9EPTTRCSL7SFM2D4QDQ8N" localSheetId="4" hidden="1">#REF!</definedName>
    <definedName name="BExXVOF9EPTTRCSL7SFM2D4QDQ8N" localSheetId="56" hidden="1">#REF!</definedName>
    <definedName name="BExXVOF9EPTTRCSL7SFM2D4QDQ8N" localSheetId="57" hidden="1">#REF!</definedName>
    <definedName name="BExXVOF9EPTTRCSL7SFM2D4QDQ8N" hidden="1">#REF!</definedName>
    <definedName name="BExXW1M0IY27M6NX2CV97LQ3Y9O8" localSheetId="4" hidden="1">#REF!</definedName>
    <definedName name="BExXW1M0IY27M6NX2CV97LQ3Y9O8" localSheetId="56" hidden="1">#REF!</definedName>
    <definedName name="BExXW1M0IY27M6NX2CV97LQ3Y9O8" localSheetId="57" hidden="1">#REF!</definedName>
    <definedName name="BExXW1M0IY27M6NX2CV97LQ3Y9O8" hidden="1">#REF!</definedName>
    <definedName name="BExXW87DGRGJS6FCBJJ9YKK3VODY" localSheetId="4" hidden="1">#REF!</definedName>
    <definedName name="BExXW87DGRGJS6FCBJJ9YKK3VODY" localSheetId="56" hidden="1">#REF!</definedName>
    <definedName name="BExXW87DGRGJS6FCBJJ9YKK3VODY" localSheetId="57" hidden="1">#REF!</definedName>
    <definedName name="BExXW87DGRGJS6FCBJJ9YKK3VODY" hidden="1">#REF!</definedName>
    <definedName name="BExXWBY5JOIOISFHQZ78SR6CZ0EC" localSheetId="4" hidden="1">#REF!</definedName>
    <definedName name="BExXWBY5JOIOISFHQZ78SR6CZ0EC" localSheetId="56" hidden="1">#REF!</definedName>
    <definedName name="BExXWBY5JOIOISFHQZ78SR6CZ0EC" localSheetId="57" hidden="1">#REF!</definedName>
    <definedName name="BExXWBY5JOIOISFHQZ78SR6CZ0EC" hidden="1">#REF!</definedName>
    <definedName name="BExXWU31HFBU40KI6MPKUMGMTJWS" localSheetId="4" hidden="1">#REF!</definedName>
    <definedName name="BExXWU31HFBU40KI6MPKUMGMTJWS" localSheetId="56" hidden="1">#REF!</definedName>
    <definedName name="BExXWU31HFBU40KI6MPKUMGMTJWS" localSheetId="57" hidden="1">#REF!</definedName>
    <definedName name="BExXWU31HFBU40KI6MPKUMGMTJWS" hidden="1">#REF!</definedName>
    <definedName name="BExXWXOHI0VCWO8XJ7R36MT62HR5" localSheetId="4" hidden="1">#REF!</definedName>
    <definedName name="BExXWXOHI0VCWO8XJ7R36MT62HR5" localSheetId="56" hidden="1">#REF!</definedName>
    <definedName name="BExXWXOHI0VCWO8XJ7R36MT62HR5" localSheetId="57" hidden="1">#REF!</definedName>
    <definedName name="BExXWXOHI0VCWO8XJ7R36MT62HR5" hidden="1">#REF!</definedName>
    <definedName name="BExXXJENSRNZ72VV3YZ5EQ75Y292" localSheetId="4" hidden="1">#REF!</definedName>
    <definedName name="BExXXJENSRNZ72VV3YZ5EQ75Y292" localSheetId="56" hidden="1">#REF!</definedName>
    <definedName name="BExXXJENSRNZ72VV3YZ5EQ75Y292" localSheetId="57" hidden="1">#REF!</definedName>
    <definedName name="BExXXJENSRNZ72VV3YZ5EQ75Y292" hidden="1">#REF!</definedName>
    <definedName name="BExXYEQ4314IQ7VDLG5ZPR72AABE" localSheetId="4" hidden="1">#REF!</definedName>
    <definedName name="BExXYEQ4314IQ7VDLG5ZPR72AABE" localSheetId="56" hidden="1">#REF!</definedName>
    <definedName name="BExXYEQ4314IQ7VDLG5ZPR72AABE" localSheetId="57" hidden="1">#REF!</definedName>
    <definedName name="BExXYEQ4314IQ7VDLG5ZPR72AABE" hidden="1">#REF!</definedName>
    <definedName name="BExXYH4FL8AWRS46XUAVGWINL2VV" localSheetId="4" hidden="1">#REF!</definedName>
    <definedName name="BExXYH4FL8AWRS46XUAVGWINL2VV" localSheetId="56" hidden="1">#REF!</definedName>
    <definedName name="BExXYH4FL8AWRS46XUAVGWINL2VV" localSheetId="57" hidden="1">#REF!</definedName>
    <definedName name="BExXYH4FL8AWRS46XUAVGWINL2VV" hidden="1">#REF!</definedName>
    <definedName name="BExXYIRONGG74G5XD3SFVWLG2FTM" localSheetId="4" hidden="1">#REF!</definedName>
    <definedName name="BExXYIRONGG74G5XD3SFVWLG2FTM" localSheetId="56" hidden="1">#REF!</definedName>
    <definedName name="BExXYIRONGG74G5XD3SFVWLG2FTM" localSheetId="57" hidden="1">#REF!</definedName>
    <definedName name="BExXYIRONGG74G5XD3SFVWLG2FTM" hidden="1">#REF!</definedName>
    <definedName name="BExXYMIMF94BOBGUVF7XNNB82FR1" localSheetId="4" hidden="1">#REF!</definedName>
    <definedName name="BExXYMIMF94BOBGUVF7XNNB82FR1" localSheetId="56" hidden="1">#REF!</definedName>
    <definedName name="BExXYMIMF94BOBGUVF7XNNB82FR1" localSheetId="57" hidden="1">#REF!</definedName>
    <definedName name="BExXYMIMF94BOBGUVF7XNNB82FR1" hidden="1">#REF!</definedName>
    <definedName name="BExXYU5OKTI15HXBZEX1698JYXGC" localSheetId="4" hidden="1">#REF!</definedName>
    <definedName name="BExXYU5OKTI15HXBZEX1698JYXGC" localSheetId="56" hidden="1">#REF!</definedName>
    <definedName name="BExXYU5OKTI15HXBZEX1698JYXGC" localSheetId="57" hidden="1">#REF!</definedName>
    <definedName name="BExXYU5OKTI15HXBZEX1698JYXGC" hidden="1">#REF!</definedName>
    <definedName name="BExXYXLVIUKQKNQU355XIU9DNFQY" localSheetId="4" hidden="1">#REF!</definedName>
    <definedName name="BExXYXLVIUKQKNQU355XIU9DNFQY" localSheetId="56" hidden="1">#REF!</definedName>
    <definedName name="BExXYXLVIUKQKNQU355XIU9DNFQY" localSheetId="57" hidden="1">#REF!</definedName>
    <definedName name="BExXYXLVIUKQKNQU355XIU9DNFQY" hidden="1">#REF!</definedName>
    <definedName name="BExXZA70VGX5J5G63YB8SQ10M3Q0" localSheetId="4" hidden="1">#REF!</definedName>
    <definedName name="BExXZA70VGX5J5G63YB8SQ10M3Q0" localSheetId="56" hidden="1">#REF!</definedName>
    <definedName name="BExXZA70VGX5J5G63YB8SQ10M3Q0" localSheetId="57" hidden="1">#REF!</definedName>
    <definedName name="BExXZA70VGX5J5G63YB8SQ10M3Q0" hidden="1">#REF!</definedName>
    <definedName name="BExXZJXMMUNT1AEEMOIAMEE3QDAV" localSheetId="4" hidden="1">#REF!</definedName>
    <definedName name="BExXZJXMMUNT1AEEMOIAMEE3QDAV" localSheetId="56" hidden="1">#REF!</definedName>
    <definedName name="BExXZJXMMUNT1AEEMOIAMEE3QDAV" localSheetId="57" hidden="1">#REF!</definedName>
    <definedName name="BExXZJXMMUNT1AEEMOIAMEE3QDAV" hidden="1">#REF!</definedName>
    <definedName name="BExXZNDR98O81QMR3ADHA5ELPATK" localSheetId="4" hidden="1">#REF!</definedName>
    <definedName name="BExXZNDR98O81QMR3ADHA5ELPATK" localSheetId="56" hidden="1">#REF!</definedName>
    <definedName name="BExXZNDR98O81QMR3ADHA5ELPATK" localSheetId="57" hidden="1">#REF!</definedName>
    <definedName name="BExXZNDR98O81QMR3ADHA5ELPATK" hidden="1">#REF!</definedName>
    <definedName name="BExXZNJ4924MZZQK9PSP8RLWAV85" localSheetId="4" hidden="1">#REF!</definedName>
    <definedName name="BExXZNJ4924MZZQK9PSP8RLWAV85" localSheetId="56" hidden="1">#REF!</definedName>
    <definedName name="BExXZNJ4924MZZQK9PSP8RLWAV85" localSheetId="57" hidden="1">#REF!</definedName>
    <definedName name="BExXZNJ4924MZZQK9PSP8RLWAV85" hidden="1">#REF!</definedName>
    <definedName name="BExXZS0XQLXP2GLRI3TVCPDZL7HW" localSheetId="4" hidden="1">#REF!</definedName>
    <definedName name="BExXZS0XQLXP2GLRI3TVCPDZL7HW" localSheetId="56" hidden="1">#REF!</definedName>
    <definedName name="BExXZS0XQLXP2GLRI3TVCPDZL7HW" localSheetId="57" hidden="1">#REF!</definedName>
    <definedName name="BExXZS0XQLXP2GLRI3TVCPDZL7HW" hidden="1">#REF!</definedName>
    <definedName name="BExXZSH76Q2RLS0DQ8IPYZD9BP4A" localSheetId="4" hidden="1">#REF!</definedName>
    <definedName name="BExXZSH76Q2RLS0DQ8IPYZD9BP4A" localSheetId="56" hidden="1">#REF!</definedName>
    <definedName name="BExXZSH76Q2RLS0DQ8IPYZD9BP4A" localSheetId="57" hidden="1">#REF!</definedName>
    <definedName name="BExXZSH76Q2RLS0DQ8IPYZD9BP4A" hidden="1">#REF!</definedName>
    <definedName name="BExXZVRVQXTN99N0FZ4TH86VGQDY" localSheetId="4" hidden="1">#REF!</definedName>
    <definedName name="BExXZVRVQXTN99N0FZ4TH86VGQDY" localSheetId="56" hidden="1">#REF!</definedName>
    <definedName name="BExXZVRVQXTN99N0FZ4TH86VGQDY" localSheetId="57" hidden="1">#REF!</definedName>
    <definedName name="BExXZVRVQXTN99N0FZ4TH86VGQDY" hidden="1">#REF!</definedName>
    <definedName name="BExY093X2WYO85H2ZBXA7S0A4IEH" localSheetId="4" hidden="1">#REF!</definedName>
    <definedName name="BExY093X2WYO85H2ZBXA7S0A4IEH" localSheetId="56" hidden="1">#REF!</definedName>
    <definedName name="BExY093X2WYO85H2ZBXA7S0A4IEH" localSheetId="57" hidden="1">#REF!</definedName>
    <definedName name="BExY093X2WYO85H2ZBXA7S0A4IEH" hidden="1">#REF!</definedName>
    <definedName name="BExY0DGARW7I29MDQOGUM4WPFHNX" localSheetId="4" hidden="1">#REF!</definedName>
    <definedName name="BExY0DGARW7I29MDQOGUM4WPFHNX" localSheetId="56" hidden="1">#REF!</definedName>
    <definedName name="BExY0DGARW7I29MDQOGUM4WPFHNX" localSheetId="57" hidden="1">#REF!</definedName>
    <definedName name="BExY0DGARW7I29MDQOGUM4WPFHNX" hidden="1">#REF!</definedName>
    <definedName name="BExY0IP7J2QZJ3Q0CTQLJZ51ZG1L" localSheetId="4" hidden="1">#REF!</definedName>
    <definedName name="BExY0IP7J2QZJ3Q0CTQLJZ51ZG1L" localSheetId="56" hidden="1">#REF!</definedName>
    <definedName name="BExY0IP7J2QZJ3Q0CTQLJZ51ZG1L" localSheetId="57" hidden="1">#REF!</definedName>
    <definedName name="BExY0IP7J2QZJ3Q0CTQLJZ51ZG1L" hidden="1">#REF!</definedName>
    <definedName name="BExY0P52K5CLAZUM8QRA3EGV53KN" localSheetId="4" hidden="1">#REF!</definedName>
    <definedName name="BExY0P52K5CLAZUM8QRA3EGV53KN" localSheetId="56" hidden="1">#REF!</definedName>
    <definedName name="BExY0P52K5CLAZUM8QRA3EGV53KN" localSheetId="57" hidden="1">#REF!</definedName>
    <definedName name="BExY0P52K5CLAZUM8QRA3EGV53KN" hidden="1">#REF!</definedName>
    <definedName name="BExY0PLDRUHX295CZ68JYETHZMC9" localSheetId="4" hidden="1">#REF!</definedName>
    <definedName name="BExY0PLDRUHX295CZ68JYETHZMC9" localSheetId="56" hidden="1">#REF!</definedName>
    <definedName name="BExY0PLDRUHX295CZ68JYETHZMC9" localSheetId="57" hidden="1">#REF!</definedName>
    <definedName name="BExY0PLDRUHX295CZ68JYETHZMC9" hidden="1">#REF!</definedName>
    <definedName name="BExY0YFK8CEYQMMU1UXAGH6CN8WO" localSheetId="4" hidden="1">#REF!</definedName>
    <definedName name="BExY0YFK8CEYQMMU1UXAGH6CN8WO" localSheetId="56" hidden="1">#REF!</definedName>
    <definedName name="BExY0YFK8CEYQMMU1UXAGH6CN8WO" localSheetId="57" hidden="1">#REF!</definedName>
    <definedName name="BExY0YFK8CEYQMMU1UXAGH6CN8WO" hidden="1">#REF!</definedName>
    <definedName name="BExY0YL1MIY6QXGKH9BPG7FW9LDO" localSheetId="4" hidden="1">#REF!</definedName>
    <definedName name="BExY0YL1MIY6QXGKH9BPG7FW9LDO" localSheetId="56" hidden="1">#REF!</definedName>
    <definedName name="BExY0YL1MIY6QXGKH9BPG7FW9LDO" localSheetId="57" hidden="1">#REF!</definedName>
    <definedName name="BExY0YL1MIY6QXGKH9BPG7FW9LDO" hidden="1">#REF!</definedName>
    <definedName name="BExY10TWBGC0CHHBBMHHVR1WM6W8" localSheetId="4" hidden="1">#REF!</definedName>
    <definedName name="BExY10TWBGC0CHHBBMHHVR1WM6W8" localSheetId="56" hidden="1">#REF!</definedName>
    <definedName name="BExY10TWBGC0CHHBBMHHVR1WM6W8" localSheetId="57" hidden="1">#REF!</definedName>
    <definedName name="BExY10TWBGC0CHHBBMHHVR1WM6W8" hidden="1">#REF!</definedName>
    <definedName name="BExY15XBCPUC5L4JZMVLS4YJIAIL" localSheetId="4" hidden="1">#REF!</definedName>
    <definedName name="BExY15XBCPUC5L4JZMVLS4YJIAIL" localSheetId="56" hidden="1">#REF!</definedName>
    <definedName name="BExY15XBCPUC5L4JZMVLS4YJIAIL" localSheetId="57" hidden="1">#REF!</definedName>
    <definedName name="BExY15XBCPUC5L4JZMVLS4YJIAIL" hidden="1">#REF!</definedName>
    <definedName name="BExY19DHMMYRGUSFT655ELNA79BZ" localSheetId="4" hidden="1">#REF!</definedName>
    <definedName name="BExY19DHMMYRGUSFT655ELNA79BZ" localSheetId="56" hidden="1">#REF!</definedName>
    <definedName name="BExY19DHMMYRGUSFT655ELNA79BZ" localSheetId="57" hidden="1">#REF!</definedName>
    <definedName name="BExY19DHMMYRGUSFT655ELNA79BZ" hidden="1">#REF!</definedName>
    <definedName name="BExY19TL2ZQA3V5KZN8X8E5Y0RC8" localSheetId="4" hidden="1">#REF!</definedName>
    <definedName name="BExY19TL2ZQA3V5KZN8X8E5Y0RC8" localSheetId="56" hidden="1">#REF!</definedName>
    <definedName name="BExY19TL2ZQA3V5KZN8X8E5Y0RC8" localSheetId="57" hidden="1">#REF!</definedName>
    <definedName name="BExY19TL2ZQA3V5KZN8X8E5Y0RC8" hidden="1">#REF!</definedName>
    <definedName name="BExY1Q5K32N3QHPTOSUCVCFTDK9C" localSheetId="4" hidden="1">#REF!</definedName>
    <definedName name="BExY1Q5K32N3QHPTOSUCVCFTDK9C" localSheetId="56" hidden="1">#REF!</definedName>
    <definedName name="BExY1Q5K32N3QHPTOSUCVCFTDK9C" localSheetId="57" hidden="1">#REF!</definedName>
    <definedName name="BExY1Q5K32N3QHPTOSUCVCFTDK9C" hidden="1">#REF!</definedName>
    <definedName name="BExY23SKKUSV85R77QZDWNQNZQJQ" localSheetId="4" hidden="1">#REF!</definedName>
    <definedName name="BExY23SKKUSV85R77QZDWNQNZQJQ" localSheetId="56" hidden="1">#REF!</definedName>
    <definedName name="BExY23SKKUSV85R77QZDWNQNZQJQ" localSheetId="57" hidden="1">#REF!</definedName>
    <definedName name="BExY23SKKUSV85R77QZDWNQNZQJQ" hidden="1">#REF!</definedName>
    <definedName name="BExY24E3ZR87P1BO2EFB1Z6V7C5Z" localSheetId="4" hidden="1">#REF!</definedName>
    <definedName name="BExY24E3ZR87P1BO2EFB1Z6V7C5Z" localSheetId="56" hidden="1">#REF!</definedName>
    <definedName name="BExY24E3ZR87P1BO2EFB1Z6V7C5Z" localSheetId="57" hidden="1">#REF!</definedName>
    <definedName name="BExY24E3ZR87P1BO2EFB1Z6V7C5Z" hidden="1">#REF!</definedName>
    <definedName name="BExY28QI313SHLHC1NRNJ420HV63" localSheetId="4" hidden="1">#REF!</definedName>
    <definedName name="BExY28QI313SHLHC1NRNJ420HV63" localSheetId="56" hidden="1">#REF!</definedName>
    <definedName name="BExY28QI313SHLHC1NRNJ420HV63" localSheetId="57" hidden="1">#REF!</definedName>
    <definedName name="BExY28QI313SHLHC1NRNJ420HV63" hidden="1">#REF!</definedName>
    <definedName name="BExY2BQEA06XVW1PK901DOVZ0J6Z" localSheetId="4" hidden="1">#REF!</definedName>
    <definedName name="BExY2BQEA06XVW1PK901DOVZ0J6Z" localSheetId="56" hidden="1">#REF!</definedName>
    <definedName name="BExY2BQEA06XVW1PK901DOVZ0J6Z" localSheetId="57" hidden="1">#REF!</definedName>
    <definedName name="BExY2BQEA06XVW1PK901DOVZ0J6Z" hidden="1">#REF!</definedName>
    <definedName name="BExY2U0KC30XDWTV8JPUBGEYCI5X" localSheetId="4" hidden="1">#REF!</definedName>
    <definedName name="BExY2U0KC30XDWTV8JPUBGEYCI5X" localSheetId="56" hidden="1">#REF!</definedName>
    <definedName name="BExY2U0KC30XDWTV8JPUBGEYCI5X" localSheetId="57" hidden="1">#REF!</definedName>
    <definedName name="BExY2U0KC30XDWTV8JPUBGEYCI5X" hidden="1">#REF!</definedName>
    <definedName name="BExY2U6179YEV0QJV7DO549R124L" localSheetId="4" hidden="1">#REF!</definedName>
    <definedName name="BExY2U6179YEV0QJV7DO549R124L" localSheetId="56" hidden="1">#REF!</definedName>
    <definedName name="BExY2U6179YEV0QJV7DO549R124L" localSheetId="57" hidden="1">#REF!</definedName>
    <definedName name="BExY2U6179YEV0QJV7DO549R124L" hidden="1">#REF!</definedName>
    <definedName name="BExY2X0G14WDMZ8VYLZ1KYZFIAIO" localSheetId="4" hidden="1">#REF!</definedName>
    <definedName name="BExY2X0G14WDMZ8VYLZ1KYZFIAIO" localSheetId="56" hidden="1">#REF!</definedName>
    <definedName name="BExY2X0G14WDMZ8VYLZ1KYZFIAIO" localSheetId="57" hidden="1">#REF!</definedName>
    <definedName name="BExY2X0G14WDMZ8VYLZ1KYZFIAIO" hidden="1">#REF!</definedName>
    <definedName name="BExY37I3Q51XNWQG7HGPJZNC9IY9" localSheetId="4" hidden="1">#REF!</definedName>
    <definedName name="BExY37I3Q51XNWQG7HGPJZNC9IY9" localSheetId="56" hidden="1">#REF!</definedName>
    <definedName name="BExY37I3Q51XNWQG7HGPJZNC9IY9" localSheetId="57" hidden="1">#REF!</definedName>
    <definedName name="BExY37I3Q51XNWQG7HGPJZNC9IY9" hidden="1">#REF!</definedName>
    <definedName name="BExY39WF7WUIFY6LZLMV1EVH4O8Z" localSheetId="4" hidden="1">#REF!</definedName>
    <definedName name="BExY39WF7WUIFY6LZLMV1EVH4O8Z" localSheetId="56" hidden="1">#REF!</definedName>
    <definedName name="BExY39WF7WUIFY6LZLMV1EVH4O8Z" localSheetId="57" hidden="1">#REF!</definedName>
    <definedName name="BExY39WF7WUIFY6LZLMV1EVH4O8Z" hidden="1">#REF!</definedName>
    <definedName name="BExY3A1QPQYPVSXOV9FWD3NW2E8S" localSheetId="4" hidden="1">#REF!</definedName>
    <definedName name="BExY3A1QPQYPVSXOV9FWD3NW2E8S" localSheetId="56" hidden="1">#REF!</definedName>
    <definedName name="BExY3A1QPQYPVSXOV9FWD3NW2E8S" localSheetId="57" hidden="1">#REF!</definedName>
    <definedName name="BExY3A1QPQYPVSXOV9FWD3NW2E8S" hidden="1">#REF!</definedName>
    <definedName name="BExY3JXSBU3S6Z2UGOQV3ZPYM0A6" localSheetId="4" hidden="1">#REF!</definedName>
    <definedName name="BExY3JXSBU3S6Z2UGOQV3ZPYM0A6" localSheetId="56" hidden="1">#REF!</definedName>
    <definedName name="BExY3JXSBU3S6Z2UGOQV3ZPYM0A6" localSheetId="57" hidden="1">#REF!</definedName>
    <definedName name="BExY3JXSBU3S6Z2UGOQV3ZPYM0A6" hidden="1">#REF!</definedName>
    <definedName name="BExY3NJ9BUPNNTNX03RYIK6U25WT" localSheetId="4" hidden="1">#REF!</definedName>
    <definedName name="BExY3NJ9BUPNNTNX03RYIK6U25WT" localSheetId="56" hidden="1">#REF!</definedName>
    <definedName name="BExY3NJ9BUPNNTNX03RYIK6U25WT" localSheetId="57" hidden="1">#REF!</definedName>
    <definedName name="BExY3NJ9BUPNNTNX03RYIK6U25WT" hidden="1">#REF!</definedName>
    <definedName name="BExY3O4T9QRNBLRE4W6HZB1LVWQG" localSheetId="4" hidden="1">#REF!</definedName>
    <definedName name="BExY3O4T9QRNBLRE4W6HZB1LVWQG" localSheetId="56" hidden="1">#REF!</definedName>
    <definedName name="BExY3O4T9QRNBLRE4W6HZB1LVWQG" localSheetId="57" hidden="1">#REF!</definedName>
    <definedName name="BExY3O4T9QRNBLRE4W6HZB1LVWQG" hidden="1">#REF!</definedName>
    <definedName name="BExY3RFIYXCVVNJHF727TD9T2PXA" localSheetId="4" hidden="1">#REF!</definedName>
    <definedName name="BExY3RFIYXCVVNJHF727TD9T2PXA" localSheetId="56" hidden="1">#REF!</definedName>
    <definedName name="BExY3RFIYXCVVNJHF727TD9T2PXA" localSheetId="57" hidden="1">#REF!</definedName>
    <definedName name="BExY3RFIYXCVVNJHF727TD9T2PXA" hidden="1">#REF!</definedName>
    <definedName name="BExY3UVQ5HONFZYNVF14LH4JEAN0" localSheetId="4" hidden="1">#REF!</definedName>
    <definedName name="BExY3UVQ5HONFZYNVF14LH4JEAN0" localSheetId="56" hidden="1">#REF!</definedName>
    <definedName name="BExY3UVQ5HONFZYNVF14LH4JEAN0" localSheetId="57" hidden="1">#REF!</definedName>
    <definedName name="BExY3UVQ5HONFZYNVF14LH4JEAN0" hidden="1">#REF!</definedName>
    <definedName name="BExY457V7I8ZSDP261G97JM5M8DP" localSheetId="4" hidden="1">#REF!</definedName>
    <definedName name="BExY457V7I8ZSDP261G97JM5M8DP" localSheetId="56" hidden="1">#REF!</definedName>
    <definedName name="BExY457V7I8ZSDP261G97JM5M8DP" localSheetId="57" hidden="1">#REF!</definedName>
    <definedName name="BExY457V7I8ZSDP261G97JM5M8DP" hidden="1">#REF!</definedName>
    <definedName name="BExY45TFQQG18MGRG35XE70JH0MQ" localSheetId="4" hidden="1">#REF!</definedName>
    <definedName name="BExY45TFQQG18MGRG35XE70JH0MQ" localSheetId="56" hidden="1">#REF!</definedName>
    <definedName name="BExY45TFQQG18MGRG35XE70JH0MQ" localSheetId="57" hidden="1">#REF!</definedName>
    <definedName name="BExY45TFQQG18MGRG35XE70JH0MQ" hidden="1">#REF!</definedName>
    <definedName name="BExY46F0E0KREQ0N350XXZRFW2Q2" localSheetId="4" hidden="1">#REF!</definedName>
    <definedName name="BExY46F0E0KREQ0N350XXZRFW2Q2" localSheetId="56" hidden="1">#REF!</definedName>
    <definedName name="BExY46F0E0KREQ0N350XXZRFW2Q2" localSheetId="57" hidden="1">#REF!</definedName>
    <definedName name="BExY46F0E0KREQ0N350XXZRFW2Q2" hidden="1">#REF!</definedName>
    <definedName name="BExY47M6HT6L6F5B4H0OUHA81EOC" localSheetId="4" hidden="1">#REF!</definedName>
    <definedName name="BExY47M6HT6L6F5B4H0OUHA81EOC" localSheetId="56" hidden="1">#REF!</definedName>
    <definedName name="BExY47M6HT6L6F5B4H0OUHA81EOC" localSheetId="57" hidden="1">#REF!</definedName>
    <definedName name="BExY47M6HT6L6F5B4H0OUHA81EOC" hidden="1">#REF!</definedName>
    <definedName name="BExY4DRAEVJPFLA5AI57Q6FQA2FF" localSheetId="4" hidden="1">#REF!</definedName>
    <definedName name="BExY4DRAEVJPFLA5AI57Q6FQA2FF" localSheetId="56" hidden="1">#REF!</definedName>
    <definedName name="BExY4DRAEVJPFLA5AI57Q6FQA2FF" localSheetId="57" hidden="1">#REF!</definedName>
    <definedName name="BExY4DRAEVJPFLA5AI57Q6FQA2FF" hidden="1">#REF!</definedName>
    <definedName name="BExY4GGEAQRBLQI0VHQ2I6RJ9NW9" localSheetId="4" hidden="1">#REF!</definedName>
    <definedName name="BExY4GGEAQRBLQI0VHQ2I6RJ9NW9" localSheetId="56" hidden="1">#REF!</definedName>
    <definedName name="BExY4GGEAQRBLQI0VHQ2I6RJ9NW9" localSheetId="57" hidden="1">#REF!</definedName>
    <definedName name="BExY4GGEAQRBLQI0VHQ2I6RJ9NW9" hidden="1">#REF!</definedName>
    <definedName name="BExY4KY8N0P9LQQQRHVK9U4UKAIK" localSheetId="4" hidden="1">#REF!</definedName>
    <definedName name="BExY4KY8N0P9LQQQRHVK9U4UKAIK" localSheetId="56" hidden="1">#REF!</definedName>
    <definedName name="BExY4KY8N0P9LQQQRHVK9U4UKAIK" localSheetId="57" hidden="1">#REF!</definedName>
    <definedName name="BExY4KY8N0P9LQQQRHVK9U4UKAIK" hidden="1">#REF!</definedName>
    <definedName name="BExY4M02I3EDT6IOPK5A3I4MRPPR" localSheetId="4" hidden="1">#REF!</definedName>
    <definedName name="BExY4M02I3EDT6IOPK5A3I4MRPPR" localSheetId="56" hidden="1">#REF!</definedName>
    <definedName name="BExY4M02I3EDT6IOPK5A3I4MRPPR" localSheetId="57" hidden="1">#REF!</definedName>
    <definedName name="BExY4M02I3EDT6IOPK5A3I4MRPPR" hidden="1">#REF!</definedName>
    <definedName name="BExY4OJOMC58NOVYUFQII7M8UTHZ" localSheetId="4" hidden="1">#REF!</definedName>
    <definedName name="BExY4OJOMC58NOVYUFQII7M8UTHZ" localSheetId="56" hidden="1">#REF!</definedName>
    <definedName name="BExY4OJOMC58NOVYUFQII7M8UTHZ" localSheetId="57" hidden="1">#REF!</definedName>
    <definedName name="BExY4OJOMC58NOVYUFQII7M8UTHZ" hidden="1">#REF!</definedName>
    <definedName name="BExY4PLJ7VC9BHG0NX63ZJB0B9CK" localSheetId="4" hidden="1">#REF!</definedName>
    <definedName name="BExY4PLJ7VC9BHG0NX63ZJB0B9CK" localSheetId="56" hidden="1">#REF!</definedName>
    <definedName name="BExY4PLJ7VC9BHG0NX63ZJB0B9CK" localSheetId="57" hidden="1">#REF!</definedName>
    <definedName name="BExY4PLJ7VC9BHG0NX63ZJB0B9CK" hidden="1">#REF!</definedName>
    <definedName name="BExY4SFYC6NNIU260WBKJKOWAJAC" localSheetId="4" hidden="1">#REF!</definedName>
    <definedName name="BExY4SFYC6NNIU260WBKJKOWAJAC" localSheetId="56" hidden="1">#REF!</definedName>
    <definedName name="BExY4SFYC6NNIU260WBKJKOWAJAC" localSheetId="57" hidden="1">#REF!</definedName>
    <definedName name="BExY4SFYC6NNIU260WBKJKOWAJAC" hidden="1">#REF!</definedName>
    <definedName name="BExY5811WR2FY52PDA0FVTX0TWY0" localSheetId="4" hidden="1">#REF!</definedName>
    <definedName name="BExY5811WR2FY52PDA0FVTX0TWY0" localSheetId="56" hidden="1">#REF!</definedName>
    <definedName name="BExY5811WR2FY52PDA0FVTX0TWY0" localSheetId="57" hidden="1">#REF!</definedName>
    <definedName name="BExY5811WR2FY52PDA0FVTX0TWY0" hidden="1">#REF!</definedName>
    <definedName name="BExY5BMITZTHOHMZYRIV4PAYKKVT" localSheetId="4" hidden="1">#REF!</definedName>
    <definedName name="BExY5BMITZTHOHMZYRIV4PAYKKVT" localSheetId="56" hidden="1">#REF!</definedName>
    <definedName name="BExY5BMITZTHOHMZYRIV4PAYKKVT" localSheetId="57" hidden="1">#REF!</definedName>
    <definedName name="BExY5BMITZTHOHMZYRIV4PAYKKVT" hidden="1">#REF!</definedName>
    <definedName name="BExY5GVEP66KJDWSQA3DGZ41YL55" localSheetId="4" hidden="1">#REF!</definedName>
    <definedName name="BExY5GVEP66KJDWSQA3DGZ41YL55" localSheetId="56" hidden="1">#REF!</definedName>
    <definedName name="BExY5GVEP66KJDWSQA3DGZ41YL55" localSheetId="57" hidden="1">#REF!</definedName>
    <definedName name="BExY5GVEP66KJDWSQA3DGZ41YL55" hidden="1">#REF!</definedName>
    <definedName name="BExY5PPM0E7Q73SVZAB2DRJ35ML2" localSheetId="4" hidden="1">#REF!</definedName>
    <definedName name="BExY5PPM0E7Q73SVZAB2DRJ35ML2" localSheetId="56" hidden="1">#REF!</definedName>
    <definedName name="BExY5PPM0E7Q73SVZAB2DRJ35ML2" localSheetId="57" hidden="1">#REF!</definedName>
    <definedName name="BExY5PPM0E7Q73SVZAB2DRJ35ML2" hidden="1">#REF!</definedName>
    <definedName name="BExY5RT4LIBSVE76DT67ZG9A7AU7" localSheetId="4" hidden="1">#REF!</definedName>
    <definedName name="BExY5RT4LIBSVE76DT67ZG9A7AU7" localSheetId="56" hidden="1">#REF!</definedName>
    <definedName name="BExY5RT4LIBSVE76DT67ZG9A7AU7" localSheetId="57" hidden="1">#REF!</definedName>
    <definedName name="BExY5RT4LIBSVE76DT67ZG9A7AU7" hidden="1">#REF!</definedName>
    <definedName name="BExY5TWOVFMN6M3N46ZGIK6NS0H9" localSheetId="4" hidden="1">#REF!</definedName>
    <definedName name="BExY5TWOVFMN6M3N46ZGIK6NS0H9" localSheetId="56" hidden="1">#REF!</definedName>
    <definedName name="BExY5TWOVFMN6M3N46ZGIK6NS0H9" localSheetId="57" hidden="1">#REF!</definedName>
    <definedName name="BExY5TWOVFMN6M3N46ZGIK6NS0H9" hidden="1">#REF!</definedName>
    <definedName name="BExY63SQEQWNJZRXCT75NN7SAUGT" localSheetId="4" hidden="1">#REF!</definedName>
    <definedName name="BExY63SQEQWNJZRXCT75NN7SAUGT" localSheetId="56" hidden="1">#REF!</definedName>
    <definedName name="BExY63SQEQWNJZRXCT75NN7SAUGT" localSheetId="57" hidden="1">#REF!</definedName>
    <definedName name="BExY63SQEQWNJZRXCT75NN7SAUGT" hidden="1">#REF!</definedName>
    <definedName name="BExY66HU7MM6WIC0XI39FCGA6YX4" localSheetId="4" hidden="1">#REF!</definedName>
    <definedName name="BExY66HU7MM6WIC0XI39FCGA6YX4" localSheetId="56" hidden="1">#REF!</definedName>
    <definedName name="BExY66HU7MM6WIC0XI39FCGA6YX4" localSheetId="57" hidden="1">#REF!</definedName>
    <definedName name="BExY66HU7MM6WIC0XI39FCGA6YX4" hidden="1">#REF!</definedName>
    <definedName name="BExY6DOSOAZSLYGVTNF2AQUH1CYY" localSheetId="4" hidden="1">#REF!</definedName>
    <definedName name="BExY6DOSOAZSLYGVTNF2AQUH1CYY" localSheetId="56" hidden="1">#REF!</definedName>
    <definedName name="BExY6DOSOAZSLYGVTNF2AQUH1CYY" localSheetId="57" hidden="1">#REF!</definedName>
    <definedName name="BExY6DOSOAZSLYGVTNF2AQUH1CYY" hidden="1">#REF!</definedName>
    <definedName name="BExY74NVOB80JUXB5MGD6NBHWRIW" localSheetId="4" hidden="1">#REF!</definedName>
    <definedName name="BExY74NVOB80JUXB5MGD6NBHWRIW" localSheetId="56" hidden="1">#REF!</definedName>
    <definedName name="BExY74NVOB80JUXB5MGD6NBHWRIW" localSheetId="57" hidden="1">#REF!</definedName>
    <definedName name="BExY74NVOB80JUXB5MGD6NBHWRIW" hidden="1">#REF!</definedName>
    <definedName name="BExZI7E7UDRBFSKVUP44HVM3GMH3" localSheetId="4" hidden="1">#REF!</definedName>
    <definedName name="BExZI7E7UDRBFSKVUP44HVM3GMH3" localSheetId="56" hidden="1">#REF!</definedName>
    <definedName name="BExZI7E7UDRBFSKVUP44HVM3GMH3" localSheetId="57" hidden="1">#REF!</definedName>
    <definedName name="BExZI7E7UDRBFSKVUP44HVM3GMH3" hidden="1">#REF!</definedName>
    <definedName name="BExZJC5LJA10CA86GBGJXAC1W1JO" localSheetId="4" hidden="1">#REF!</definedName>
    <definedName name="BExZJC5LJA10CA86GBGJXAC1W1JO" localSheetId="56" hidden="1">#REF!</definedName>
    <definedName name="BExZJC5LJA10CA86GBGJXAC1W1JO" localSheetId="57" hidden="1">#REF!</definedName>
    <definedName name="BExZJC5LJA10CA86GBGJXAC1W1JO" hidden="1">#REF!</definedName>
    <definedName name="BExZJILJ3VWIHS6G9082TZCHO4XT" localSheetId="4" hidden="1">#REF!</definedName>
    <definedName name="BExZJILJ3VWIHS6G9082TZCHO4XT" localSheetId="56" hidden="1">#REF!</definedName>
    <definedName name="BExZJILJ3VWIHS6G9082TZCHO4XT" localSheetId="57" hidden="1">#REF!</definedName>
    <definedName name="BExZJILJ3VWIHS6G9082TZCHO4XT" hidden="1">#REF!</definedName>
    <definedName name="BExZJVXR03UR4NJJI8CF52QZJLUO" localSheetId="4" hidden="1">#REF!</definedName>
    <definedName name="BExZJVXR03UR4NJJI8CF52QZJLUO" localSheetId="56" hidden="1">#REF!</definedName>
    <definedName name="BExZJVXR03UR4NJJI8CF52QZJLUO" localSheetId="57" hidden="1">#REF!</definedName>
    <definedName name="BExZJVXR03UR4NJJI8CF52QZJLUO" hidden="1">#REF!</definedName>
    <definedName name="BExZKL9E6DYVM2A8AMQGI3QREZZX" localSheetId="4" hidden="1">#REF!</definedName>
    <definedName name="BExZKL9E6DYVM2A8AMQGI3QREZZX" localSheetId="56" hidden="1">#REF!</definedName>
    <definedName name="BExZKL9E6DYVM2A8AMQGI3QREZZX" localSheetId="57" hidden="1">#REF!</definedName>
    <definedName name="BExZKL9E6DYVM2A8AMQGI3QREZZX" hidden="1">#REF!</definedName>
    <definedName name="BExZKLK6DV9XIEZX1G5MZM1DS6HG" localSheetId="4" hidden="1">#REF!</definedName>
    <definedName name="BExZKLK6DV9XIEZX1G5MZM1DS6HG" localSheetId="56" hidden="1">#REF!</definedName>
    <definedName name="BExZKLK6DV9XIEZX1G5MZM1DS6HG" localSheetId="57" hidden="1">#REF!</definedName>
    <definedName name="BExZKLK6DV9XIEZX1G5MZM1DS6HG" hidden="1">#REF!</definedName>
    <definedName name="BExZKM5R030WRVE4WNECXSICGQWH" localSheetId="4" hidden="1">#REF!</definedName>
    <definedName name="BExZKM5R030WRVE4WNECXSICGQWH" localSheetId="56" hidden="1">#REF!</definedName>
    <definedName name="BExZKM5R030WRVE4WNECXSICGQWH" localSheetId="57" hidden="1">#REF!</definedName>
    <definedName name="BExZKM5R030WRVE4WNECXSICGQWH" hidden="1">#REF!</definedName>
    <definedName name="BExZKQCTBA2RHEBKY6S37Q7EOCT1" localSheetId="4" hidden="1">#REF!</definedName>
    <definedName name="BExZKQCTBA2RHEBKY6S37Q7EOCT1" localSheetId="56" hidden="1">#REF!</definedName>
    <definedName name="BExZKQCTBA2RHEBKY6S37Q7EOCT1" localSheetId="57" hidden="1">#REF!</definedName>
    <definedName name="BExZKQCTBA2RHEBKY6S37Q7EOCT1" hidden="1">#REF!</definedName>
    <definedName name="BExZL03J9RQIT19IGOIFXDE280VJ" localSheetId="4" hidden="1">#REF!</definedName>
    <definedName name="BExZL03J9RQIT19IGOIFXDE280VJ" localSheetId="56" hidden="1">#REF!</definedName>
    <definedName name="BExZL03J9RQIT19IGOIFXDE280VJ" localSheetId="57" hidden="1">#REF!</definedName>
    <definedName name="BExZL03J9RQIT19IGOIFXDE280VJ" hidden="1">#REF!</definedName>
    <definedName name="BExZLCU03DFLPP4YPP9ZZGZNHDAN" localSheetId="4" hidden="1">#REF!</definedName>
    <definedName name="BExZLCU03DFLPP4YPP9ZZGZNHDAN" localSheetId="56" hidden="1">#REF!</definedName>
    <definedName name="BExZLCU03DFLPP4YPP9ZZGZNHDAN" localSheetId="57" hidden="1">#REF!</definedName>
    <definedName name="BExZLCU03DFLPP4YPP9ZZGZNHDAN" hidden="1">#REF!</definedName>
    <definedName name="BExZLF8CTB8SF6YQ2U1VF4WTBLVZ" localSheetId="4" hidden="1">#REF!</definedName>
    <definedName name="BExZLF8CTB8SF6YQ2U1VF4WTBLVZ" localSheetId="56" hidden="1">#REF!</definedName>
    <definedName name="BExZLF8CTB8SF6YQ2U1VF4WTBLVZ" localSheetId="57" hidden="1">#REF!</definedName>
    <definedName name="BExZLF8CTB8SF6YQ2U1VF4WTBLVZ" hidden="1">#REF!</definedName>
    <definedName name="BExZLITT508JKWBHFAOLT49GHSVJ" localSheetId="4" hidden="1">#REF!</definedName>
    <definedName name="BExZLITT508JKWBHFAOLT49GHSVJ" localSheetId="56" hidden="1">#REF!</definedName>
    <definedName name="BExZLITT508JKWBHFAOLT49GHSVJ" localSheetId="57" hidden="1">#REF!</definedName>
    <definedName name="BExZLITT508JKWBHFAOLT49GHSVJ" hidden="1">#REF!</definedName>
    <definedName name="BExZLPF5I4JL2FWQJ2ZQG04D7E6A" localSheetId="4" hidden="1">#REF!</definedName>
    <definedName name="BExZLPF5I4JL2FWQJ2ZQG04D7E6A" localSheetId="56" hidden="1">#REF!</definedName>
    <definedName name="BExZLPF5I4JL2FWQJ2ZQG04D7E6A" localSheetId="57" hidden="1">#REF!</definedName>
    <definedName name="BExZLPF5I4JL2FWQJ2ZQG04D7E6A" hidden="1">#REF!</definedName>
    <definedName name="BExZM2B67IWNVYWN47YKOKG5WT52" localSheetId="4" hidden="1">#REF!</definedName>
    <definedName name="BExZM2B67IWNVYWN47YKOKG5WT52" localSheetId="56" hidden="1">#REF!</definedName>
    <definedName name="BExZM2B67IWNVYWN47YKOKG5WT52" localSheetId="57" hidden="1">#REF!</definedName>
    <definedName name="BExZM2B67IWNVYWN47YKOKG5WT52" hidden="1">#REF!</definedName>
    <definedName name="BExZM55JA0JF37ALUY2RVFD4KBQ3" localSheetId="4" hidden="1">#REF!</definedName>
    <definedName name="BExZM55JA0JF37ALUY2RVFD4KBQ3" localSheetId="56" hidden="1">#REF!</definedName>
    <definedName name="BExZM55JA0JF37ALUY2RVFD4KBQ3" localSheetId="57" hidden="1">#REF!</definedName>
    <definedName name="BExZM55JA0JF37ALUY2RVFD4KBQ3" hidden="1">#REF!</definedName>
    <definedName name="BExZMBQXCSRVI21MG1WO18C0J1XD" localSheetId="4" hidden="1">#REF!</definedName>
    <definedName name="BExZMBQXCSRVI21MG1WO18C0J1XD" localSheetId="56" hidden="1">#REF!</definedName>
    <definedName name="BExZMBQXCSRVI21MG1WO18C0J1XD" localSheetId="57" hidden="1">#REF!</definedName>
    <definedName name="BExZMBQXCSRVI21MG1WO18C0J1XD" hidden="1">#REF!</definedName>
    <definedName name="BExZMKQN51B3NEOQG81P0N22FHLU" localSheetId="4" hidden="1">#REF!</definedName>
    <definedName name="BExZMKQN51B3NEOQG81P0N22FHLU" localSheetId="56" hidden="1">#REF!</definedName>
    <definedName name="BExZMKQN51B3NEOQG81P0N22FHLU" localSheetId="57" hidden="1">#REF!</definedName>
    <definedName name="BExZMKQN51B3NEOQG81P0N22FHLU" hidden="1">#REF!</definedName>
    <definedName name="BExZMQVPPGCDPQ2VD39EMQNLB592" localSheetId="4" hidden="1">#REF!</definedName>
    <definedName name="BExZMQVPPGCDPQ2VD39EMQNLB592" localSheetId="56" hidden="1">#REF!</definedName>
    <definedName name="BExZMQVPPGCDPQ2VD39EMQNLB592" localSheetId="57" hidden="1">#REF!</definedName>
    <definedName name="BExZMQVPPGCDPQ2VD39EMQNLB592" hidden="1">#REF!</definedName>
    <definedName name="BExZMTQB51TB0EUY5K3V6A20NB4I" localSheetId="4" hidden="1">#REF!</definedName>
    <definedName name="BExZMTQB51TB0EUY5K3V6A20NB4I" localSheetId="56" hidden="1">#REF!</definedName>
    <definedName name="BExZMTQB51TB0EUY5K3V6A20NB4I" localSheetId="57" hidden="1">#REF!</definedName>
    <definedName name="BExZMTQB51TB0EUY5K3V6A20NB4I" hidden="1">#REF!</definedName>
    <definedName name="BExZMVJ1ZYVCK1AQYWDRZ5QQDY7E" localSheetId="4" hidden="1">#REF!</definedName>
    <definedName name="BExZMVJ1ZYVCK1AQYWDRZ5QQDY7E" localSheetId="56" hidden="1">#REF!</definedName>
    <definedName name="BExZMVJ1ZYVCK1AQYWDRZ5QQDY7E" localSheetId="57" hidden="1">#REF!</definedName>
    <definedName name="BExZMVJ1ZYVCK1AQYWDRZ5QQDY7E" hidden="1">#REF!</definedName>
    <definedName name="BExZN4D8U4CZY9XKPHNEM9QKXAQK" localSheetId="4" hidden="1">#REF!</definedName>
    <definedName name="BExZN4D8U4CZY9XKPHNEM9QKXAQK" localSheetId="56" hidden="1">#REF!</definedName>
    <definedName name="BExZN4D8U4CZY9XKPHNEM9QKXAQK" localSheetId="57" hidden="1">#REF!</definedName>
    <definedName name="BExZN4D8U4CZY9XKPHNEM9QKXAQK" hidden="1">#REF!</definedName>
    <definedName name="BExZN8EZQ1JD6PUIB00A7ULCK6Z4" localSheetId="4" hidden="1">#REF!</definedName>
    <definedName name="BExZN8EZQ1JD6PUIB00A7ULCK6Z4" localSheetId="56" hidden="1">#REF!</definedName>
    <definedName name="BExZN8EZQ1JD6PUIB00A7ULCK6Z4" localSheetId="57" hidden="1">#REF!</definedName>
    <definedName name="BExZN8EZQ1JD6PUIB00A7ULCK6Z4" hidden="1">#REF!</definedName>
    <definedName name="BExZNFLZ2XSL2LBBSK2OWJ8Z3RDT" localSheetId="4" hidden="1">#REF!</definedName>
    <definedName name="BExZNFLZ2XSL2LBBSK2OWJ8Z3RDT" localSheetId="56" hidden="1">#REF!</definedName>
    <definedName name="BExZNFLZ2XSL2LBBSK2OWJ8Z3RDT" localSheetId="57" hidden="1">#REF!</definedName>
    <definedName name="BExZNFLZ2XSL2LBBSK2OWJ8Z3RDT" hidden="1">#REF!</definedName>
    <definedName name="BExZNGNMTRU94CJOSPLNMHEGK8IR" localSheetId="4" hidden="1">#REF!</definedName>
    <definedName name="BExZNGNMTRU94CJOSPLNMHEGK8IR" localSheetId="56" hidden="1">#REF!</definedName>
    <definedName name="BExZNGNMTRU94CJOSPLNMHEGK8IR" localSheetId="57" hidden="1">#REF!</definedName>
    <definedName name="BExZNGNMTRU94CJOSPLNMHEGK8IR" hidden="1">#REF!</definedName>
    <definedName name="BExZNH981JD4ZD79H7604JNWNTC6" localSheetId="4" hidden="1">#REF!</definedName>
    <definedName name="BExZNH981JD4ZD79H7604JNWNTC6" localSheetId="56" hidden="1">#REF!</definedName>
    <definedName name="BExZNH981JD4ZD79H7604JNWNTC6" localSheetId="57" hidden="1">#REF!</definedName>
    <definedName name="BExZNH981JD4ZD79H7604JNWNTC6" hidden="1">#REF!</definedName>
    <definedName name="BExZNIR6BYL3Y1IW64EF63PJPRZY" localSheetId="4" hidden="1">#REF!</definedName>
    <definedName name="BExZNIR6BYL3Y1IW64EF63PJPRZY" localSheetId="56" hidden="1">#REF!</definedName>
    <definedName name="BExZNIR6BYL3Y1IW64EF63PJPRZY" localSheetId="57" hidden="1">#REF!</definedName>
    <definedName name="BExZNIR6BYL3Y1IW64EF63PJPRZY" hidden="1">#REF!</definedName>
    <definedName name="BExZNQ3LL2100VTVEHFP4WO0X6TZ" localSheetId="4" hidden="1">#REF!</definedName>
    <definedName name="BExZNQ3LL2100VTVEHFP4WO0X6TZ" localSheetId="56" hidden="1">#REF!</definedName>
    <definedName name="BExZNQ3LL2100VTVEHFP4WO0X6TZ" localSheetId="57" hidden="1">#REF!</definedName>
    <definedName name="BExZNQ3LL2100VTVEHFP4WO0X6TZ" hidden="1">#REF!</definedName>
    <definedName name="BExZNR5AFSGTTECUWJT2KJHS0FWI" localSheetId="4" hidden="1">#REF!</definedName>
    <definedName name="BExZNR5AFSGTTECUWJT2KJHS0FWI" localSheetId="56" hidden="1">#REF!</definedName>
    <definedName name="BExZNR5AFSGTTECUWJT2KJHS0FWI" localSheetId="57" hidden="1">#REF!</definedName>
    <definedName name="BExZNR5AFSGTTECUWJT2KJHS0FWI" hidden="1">#REF!</definedName>
    <definedName name="BExZNVSLLJTNXHWLVJV6HJ1LC8SQ" localSheetId="4" hidden="1">#REF!</definedName>
    <definedName name="BExZNVSLLJTNXHWLVJV6HJ1LC8SQ" localSheetId="56" hidden="1">#REF!</definedName>
    <definedName name="BExZNVSLLJTNXHWLVJV6HJ1LC8SQ" localSheetId="57" hidden="1">#REF!</definedName>
    <definedName name="BExZNVSLLJTNXHWLVJV6HJ1LC8SQ" hidden="1">#REF!</definedName>
    <definedName name="BExZO9KS0RT2APLSBLY3VXRC3AMU" localSheetId="4" hidden="1">#REF!</definedName>
    <definedName name="BExZO9KS0RT2APLSBLY3VXRC3AMU" localSheetId="56" hidden="1">#REF!</definedName>
    <definedName name="BExZO9KS0RT2APLSBLY3VXRC3AMU" localSheetId="57" hidden="1">#REF!</definedName>
    <definedName name="BExZO9KS0RT2APLSBLY3VXRC3AMU" hidden="1">#REF!</definedName>
    <definedName name="BExZOKD6R80MU9TLTNCK6411P9DY" localSheetId="4" hidden="1">#REF!</definedName>
    <definedName name="BExZOKD6R80MU9TLTNCK6411P9DY" localSheetId="56" hidden="1">#REF!</definedName>
    <definedName name="BExZOKD6R80MU9TLTNCK6411P9DY" localSheetId="57" hidden="1">#REF!</definedName>
    <definedName name="BExZOKD6R80MU9TLTNCK6411P9DY" hidden="1">#REF!</definedName>
    <definedName name="BExZOQNRDAJ0TLH719GX8FGKTTWD" localSheetId="2" hidden="1">YTD #REF!</definedName>
    <definedName name="BExZOQNRDAJ0TLH719GX8FGKTTWD" localSheetId="4" hidden="1">#N/A</definedName>
    <definedName name="BExZOQNRDAJ0TLH719GX8FGKTTWD" localSheetId="28" hidden="1">'Attachment Supp - 3'!YTD #REF!</definedName>
    <definedName name="BExZOQNRDAJ0TLH719GX8FGKTTWD" localSheetId="72" hidden="1">[0]!YTD #REF!</definedName>
    <definedName name="BExZOQNRDAJ0TLH719GX8FGKTTWD" localSheetId="56" hidden="1">YTD #REF!</definedName>
    <definedName name="BExZOQNRDAJ0TLH719GX8FGKTTWD" localSheetId="57" hidden="1">YTD #REF!</definedName>
    <definedName name="BExZOQNRDAJ0TLH719GX8FGKTTWD" localSheetId="78" hidden="1">[0]!YTD #REF!</definedName>
    <definedName name="BExZOQNRDAJ0TLH719GX8FGKTTWD" localSheetId="82" hidden="1">[0]!YTD #REF!</definedName>
    <definedName name="BExZOQNRDAJ0TLH719GX8FGKTTWD" localSheetId="86" hidden="1">[0]!YTD #REF!</definedName>
    <definedName name="BExZOQNRDAJ0TLH719GX8FGKTTWD" localSheetId="59" hidden="1">[0]!YTD #REF!</definedName>
    <definedName name="BExZOQNRDAJ0TLH719GX8FGKTTWD" localSheetId="90" hidden="1">[0]!YTD #REF!</definedName>
    <definedName name="BExZOQNRDAJ0TLH719GX8FGKTTWD" localSheetId="63" hidden="1">[0]!YTD #REF!</definedName>
    <definedName name="BExZOQNRDAJ0TLH719GX8FGKTTWD" localSheetId="91" hidden="1">[0]!YTD #REF!</definedName>
    <definedName name="BExZOQNRDAJ0TLH719GX8FGKTTWD" localSheetId="67" hidden="1">[0]!YTD #REF!</definedName>
    <definedName name="BExZOQNRDAJ0TLH719GX8FGKTTWD" localSheetId="71" hidden="1">[0]!YTD #REF!</definedName>
    <definedName name="BExZOQNRDAJ0TLH719GX8FGKTTWD" hidden="1">[0]!YTD #REF!</definedName>
    <definedName name="BExZPAQNLBOWKLQQHO2Q30JXAAJB" localSheetId="4" hidden="1">#REF!</definedName>
    <definedName name="BExZPAQNLBOWKLQQHO2Q30JXAAJB" localSheetId="56" hidden="1">#REF!</definedName>
    <definedName name="BExZPAQNLBOWKLQQHO2Q30JXAAJB" localSheetId="57" hidden="1">#REF!</definedName>
    <definedName name="BExZPAQNLBOWKLQQHO2Q30JXAAJB" hidden="1">#REF!</definedName>
    <definedName name="BExZPDVVOFINWSDA7MJ8XZPPNMVS" localSheetId="4" hidden="1">#REF!</definedName>
    <definedName name="BExZPDVVOFINWSDA7MJ8XZPPNMVS" localSheetId="56" hidden="1">#REF!</definedName>
    <definedName name="BExZPDVVOFINWSDA7MJ8XZPPNMVS" localSheetId="57" hidden="1">#REF!</definedName>
    <definedName name="BExZPDVVOFINWSDA7MJ8XZPPNMVS" hidden="1">#REF!</definedName>
    <definedName name="BExZPKMPTLP16CEDXYUH1OBXIW4V" localSheetId="4" hidden="1">#REF!</definedName>
    <definedName name="BExZPKMPTLP16CEDXYUH1OBXIW4V" localSheetId="56" hidden="1">#REF!</definedName>
    <definedName name="BExZPKMPTLP16CEDXYUH1OBXIW4V" localSheetId="57" hidden="1">#REF!</definedName>
    <definedName name="BExZPKMPTLP16CEDXYUH1OBXIW4V" hidden="1">#REF!</definedName>
    <definedName name="BExZPVPZ4O18XK61Y4EM9MTYVHKQ" localSheetId="4" hidden="1">#REF!</definedName>
    <definedName name="BExZPVPZ4O18XK61Y4EM9MTYVHKQ" localSheetId="56" hidden="1">#REF!</definedName>
    <definedName name="BExZPVPZ4O18XK61Y4EM9MTYVHKQ" localSheetId="57" hidden="1">#REF!</definedName>
    <definedName name="BExZPVPZ4O18XK61Y4EM9MTYVHKQ" hidden="1">#REF!</definedName>
    <definedName name="BExZQG8YMNIK066T1XQC8GGLDEN1" localSheetId="4" hidden="1">#REF!</definedName>
    <definedName name="BExZQG8YMNIK066T1XQC8GGLDEN1" localSheetId="56" hidden="1">#REF!</definedName>
    <definedName name="BExZQG8YMNIK066T1XQC8GGLDEN1" localSheetId="57" hidden="1">#REF!</definedName>
    <definedName name="BExZQG8YMNIK066T1XQC8GGLDEN1" hidden="1">#REF!</definedName>
    <definedName name="BExZQJUGVOX1G7B038XOH0S0NMD1" localSheetId="4" hidden="1">#REF!</definedName>
    <definedName name="BExZQJUGVOX1G7B038XOH0S0NMD1" localSheetId="56" hidden="1">#REF!</definedName>
    <definedName name="BExZQJUGVOX1G7B038XOH0S0NMD1" localSheetId="57" hidden="1">#REF!</definedName>
    <definedName name="BExZQJUGVOX1G7B038XOH0S0NMD1" hidden="1">#REF!</definedName>
    <definedName name="BExZQLHTVN04MBCZGLHF54NXNWF9" localSheetId="4" hidden="1">#REF!</definedName>
    <definedName name="BExZQLHTVN04MBCZGLHF54NXNWF9" localSheetId="56" hidden="1">#REF!</definedName>
    <definedName name="BExZQLHTVN04MBCZGLHF54NXNWF9" localSheetId="57" hidden="1">#REF!</definedName>
    <definedName name="BExZQLHTVN04MBCZGLHF54NXNWF9" hidden="1">#REF!</definedName>
    <definedName name="BExZQNAFRHV941DCC2A2CZIK57DN" localSheetId="4" hidden="1">#REF!</definedName>
    <definedName name="BExZQNAFRHV941DCC2A2CZIK57DN" localSheetId="56" hidden="1">#REF!</definedName>
    <definedName name="BExZQNAFRHV941DCC2A2CZIK57DN" localSheetId="57" hidden="1">#REF!</definedName>
    <definedName name="BExZQNAFRHV941DCC2A2CZIK57DN" hidden="1">#REF!</definedName>
    <definedName name="BExZQVJ83VZPDLMFR9DCFV07KY1D" localSheetId="4" hidden="1">#REF!</definedName>
    <definedName name="BExZQVJ83VZPDLMFR9DCFV07KY1D" localSheetId="56" hidden="1">#REF!</definedName>
    <definedName name="BExZQVJ83VZPDLMFR9DCFV07KY1D" localSheetId="57" hidden="1">#REF!</definedName>
    <definedName name="BExZQVJ83VZPDLMFR9DCFV07KY1D" hidden="1">#REF!</definedName>
    <definedName name="BExZQWFLA66QTGHXMUBN6RBPTK7Y" localSheetId="4" hidden="1">#REF!</definedName>
    <definedName name="BExZQWFLA66QTGHXMUBN6RBPTK7Y" localSheetId="56" hidden="1">#REF!</definedName>
    <definedName name="BExZQWFLA66QTGHXMUBN6RBPTK7Y" localSheetId="57" hidden="1">#REF!</definedName>
    <definedName name="BExZQWFLA66QTGHXMUBN6RBPTK7Y" hidden="1">#REF!</definedName>
    <definedName name="BExZQZQAPR4AKS0T8J8QO7QBCMKH" localSheetId="4" hidden="1">#REF!</definedName>
    <definedName name="BExZQZQAPR4AKS0T8J8QO7QBCMKH" localSheetId="56" hidden="1">#REF!</definedName>
    <definedName name="BExZQZQAPR4AKS0T8J8QO7QBCMKH" localSheetId="57" hidden="1">#REF!</definedName>
    <definedName name="BExZQZQAPR4AKS0T8J8QO7QBCMKH" hidden="1">#REF!</definedName>
    <definedName name="BExZR1ODE11CU0BWP2VK38KY26P6" localSheetId="4" hidden="1">#REF!</definedName>
    <definedName name="BExZR1ODE11CU0BWP2VK38KY26P6" localSheetId="56" hidden="1">#REF!</definedName>
    <definedName name="BExZR1ODE11CU0BWP2VK38KY26P6" localSheetId="57" hidden="1">#REF!</definedName>
    <definedName name="BExZR1ODE11CU0BWP2VK38KY26P6" hidden="1">#REF!</definedName>
    <definedName name="BExZR3H3ADP02YOWOWJVI12JBJ0O" localSheetId="4" hidden="1">#REF!</definedName>
    <definedName name="BExZR3H3ADP02YOWOWJVI12JBJ0O" localSheetId="56" hidden="1">#REF!</definedName>
    <definedName name="BExZR3H3ADP02YOWOWJVI12JBJ0O" localSheetId="57" hidden="1">#REF!</definedName>
    <definedName name="BExZR3H3ADP02YOWOWJVI12JBJ0O" hidden="1">#REF!</definedName>
    <definedName name="BExZRA7XGM912BRX7A34DDBASXX2" localSheetId="4" hidden="1">#REF!</definedName>
    <definedName name="BExZRA7XGM912BRX7A34DDBASXX2" localSheetId="56" hidden="1">#REF!</definedName>
    <definedName name="BExZRA7XGM912BRX7A34DDBASXX2" localSheetId="57" hidden="1">#REF!</definedName>
    <definedName name="BExZRA7XGM912BRX7A34DDBASXX2" hidden="1">#REF!</definedName>
    <definedName name="BExZRGTATDDHXL7PIA4RN5OU56V9" localSheetId="4" hidden="1">#REF!</definedName>
    <definedName name="BExZRGTATDDHXL7PIA4RN5OU56V9" localSheetId="56" hidden="1">#REF!</definedName>
    <definedName name="BExZRGTATDDHXL7PIA4RN5OU56V9" localSheetId="57" hidden="1">#REF!</definedName>
    <definedName name="BExZRGTATDDHXL7PIA4RN5OU56V9" hidden="1">#REF!</definedName>
    <definedName name="BExZRYHPFTFIRPQEEMYVN15TOXI3" localSheetId="4" hidden="1">#REF!</definedName>
    <definedName name="BExZRYHPFTFIRPQEEMYVN15TOXI3" localSheetId="56" hidden="1">#REF!</definedName>
    <definedName name="BExZRYHPFTFIRPQEEMYVN15TOXI3" localSheetId="57" hidden="1">#REF!</definedName>
    <definedName name="BExZRYHPFTFIRPQEEMYVN15TOXI3" hidden="1">#REF!</definedName>
    <definedName name="BExZSJX93WMPSS3GTXKDSAUPSPB4" localSheetId="4" hidden="1">#REF!</definedName>
    <definedName name="BExZSJX93WMPSS3GTXKDSAUPSPB4" localSheetId="56" hidden="1">#REF!</definedName>
    <definedName name="BExZSJX93WMPSS3GTXKDSAUPSPB4" localSheetId="57" hidden="1">#REF!</definedName>
    <definedName name="BExZSJX93WMPSS3GTXKDSAUPSPB4" hidden="1">#REF!</definedName>
    <definedName name="BExZSPRKXJOKO6RRPXUYJ1J6ILT2" localSheetId="4" hidden="1">#REF!</definedName>
    <definedName name="BExZSPRKXJOKO6RRPXUYJ1J6ILT2" localSheetId="56" hidden="1">#REF!</definedName>
    <definedName name="BExZSPRKXJOKO6RRPXUYJ1J6ILT2" localSheetId="57" hidden="1">#REF!</definedName>
    <definedName name="BExZSPRKXJOKO6RRPXUYJ1J6ILT2" hidden="1">#REF!</definedName>
    <definedName name="BExZSPRRC8PCWYCRQJZ6WP4K61CY" localSheetId="4" hidden="1">#REF!</definedName>
    <definedName name="BExZSPRRC8PCWYCRQJZ6WP4K61CY" localSheetId="56" hidden="1">#REF!</definedName>
    <definedName name="BExZSPRRC8PCWYCRQJZ6WP4K61CY" localSheetId="57" hidden="1">#REF!</definedName>
    <definedName name="BExZSPRRC8PCWYCRQJZ6WP4K61CY" hidden="1">#REF!</definedName>
    <definedName name="BExZSZ7JJPH01TES2YHWGU7F33O7" localSheetId="4" hidden="1">#REF!</definedName>
    <definedName name="BExZSZ7JJPH01TES2YHWGU7F33O7" localSheetId="56" hidden="1">#REF!</definedName>
    <definedName name="BExZSZ7JJPH01TES2YHWGU7F33O7" localSheetId="57" hidden="1">#REF!</definedName>
    <definedName name="BExZSZ7JJPH01TES2YHWGU7F33O7" hidden="1">#REF!</definedName>
    <definedName name="BExZSZCU5R2OLO3NIJN6L11G2SI4" localSheetId="4" hidden="1">#REF!</definedName>
    <definedName name="BExZSZCU5R2OLO3NIJN6L11G2SI4" localSheetId="28" hidden="1">#REF!</definedName>
    <definedName name="BExZSZCU5R2OLO3NIJN6L11G2SI4" localSheetId="56" hidden="1">#REF!</definedName>
    <definedName name="BExZSZCU5R2OLO3NIJN6L11G2SI4" localSheetId="57" hidden="1">#REF!</definedName>
    <definedName name="BExZSZCU5R2OLO3NIJN6L11G2SI4" hidden="1">#REF!</definedName>
    <definedName name="BExZT2T0NKDTU00NY34225ZOM0K6" localSheetId="4" hidden="1">#REF!</definedName>
    <definedName name="BExZT2T0NKDTU00NY34225ZOM0K6" localSheetId="56" hidden="1">#REF!</definedName>
    <definedName name="BExZT2T0NKDTU00NY34225ZOM0K6" localSheetId="57" hidden="1">#REF!</definedName>
    <definedName name="BExZT2T0NKDTU00NY34225ZOM0K6" hidden="1">#REF!</definedName>
    <definedName name="BExZT2T1QEE8IN7QQ09VZJQEJ3T8" localSheetId="4" hidden="1">#REF!</definedName>
    <definedName name="BExZT2T1QEE8IN7QQ09VZJQEJ3T8" localSheetId="56" hidden="1">#REF!</definedName>
    <definedName name="BExZT2T1QEE8IN7QQ09VZJQEJ3T8" localSheetId="57" hidden="1">#REF!</definedName>
    <definedName name="BExZT2T1QEE8IN7QQ09VZJQEJ3T8" hidden="1">#REF!</definedName>
    <definedName name="BExZT2YBYSCB7452PIKDFMI8MX0C" localSheetId="4" hidden="1">#REF!</definedName>
    <definedName name="BExZT2YBYSCB7452PIKDFMI8MX0C" localSheetId="56" hidden="1">#REF!</definedName>
    <definedName name="BExZT2YBYSCB7452PIKDFMI8MX0C" localSheetId="57" hidden="1">#REF!</definedName>
    <definedName name="BExZT2YBYSCB7452PIKDFMI8MX0C" hidden="1">#REF!</definedName>
    <definedName name="BExZT9ZZ8Q2U11XQZEM6GNAJ0AMH" localSheetId="4" hidden="1">#REF!</definedName>
    <definedName name="BExZT9ZZ8Q2U11XQZEM6GNAJ0AMH" localSheetId="56" hidden="1">#REF!</definedName>
    <definedName name="BExZT9ZZ8Q2U11XQZEM6GNAJ0AMH" localSheetId="57" hidden="1">#REF!</definedName>
    <definedName name="BExZT9ZZ8Q2U11XQZEM6GNAJ0AMH" hidden="1">#REF!</definedName>
    <definedName name="BExZTNS5CULWUE81F7O78TBTP5DO" localSheetId="4" hidden="1">#REF!</definedName>
    <definedName name="BExZTNS5CULWUE81F7O78TBTP5DO" localSheetId="56" hidden="1">#REF!</definedName>
    <definedName name="BExZTNS5CULWUE81F7O78TBTP5DO" localSheetId="57" hidden="1">#REF!</definedName>
    <definedName name="BExZTNS5CULWUE81F7O78TBTP5DO" hidden="1">#REF!</definedName>
    <definedName name="BExZTOOHCGK3IIPWCDGTZACQ6G3B" localSheetId="4" hidden="1">#REF!</definedName>
    <definedName name="BExZTOOHCGK3IIPWCDGTZACQ6G3B" localSheetId="56" hidden="1">#REF!</definedName>
    <definedName name="BExZTOOHCGK3IIPWCDGTZACQ6G3B" localSheetId="57" hidden="1">#REF!</definedName>
    <definedName name="BExZTOOHCGK3IIPWCDGTZACQ6G3B" hidden="1">#REF!</definedName>
    <definedName name="BExZTRZ7BO6KKB6RT7VI04VB6ZMC" localSheetId="2" hidden="1">Non #REF!</definedName>
    <definedName name="BExZTRZ7BO6KKB6RT7VI04VB6ZMC" localSheetId="4" hidden="1">Non #REF!</definedName>
    <definedName name="BExZTRZ7BO6KKB6RT7VI04VB6ZMC" localSheetId="28" hidden="1">Non #REF!</definedName>
    <definedName name="BExZTRZ7BO6KKB6RT7VI04VB6ZMC" localSheetId="72" hidden="1">Non #REF!</definedName>
    <definedName name="BExZTRZ7BO6KKB6RT7VI04VB6ZMC" localSheetId="76" hidden="1">Non #REF!</definedName>
    <definedName name="BExZTRZ7BO6KKB6RT7VI04VB6ZMC" localSheetId="55" hidden="1">Non #REF!</definedName>
    <definedName name="BExZTRZ7BO6KKB6RT7VI04VB6ZMC" localSheetId="56" hidden="1">Non #REF!</definedName>
    <definedName name="BExZTRZ7BO6KKB6RT7VI04VB6ZMC" localSheetId="57" hidden="1">Non #REF!</definedName>
    <definedName name="BExZTRZ7BO6KKB6RT7VI04VB6ZMC" localSheetId="78" hidden="1">Non #REF!</definedName>
    <definedName name="BExZTRZ7BO6KKB6RT7VI04VB6ZMC" localSheetId="82" hidden="1">Non #REF!</definedName>
    <definedName name="BExZTRZ7BO6KKB6RT7VI04VB6ZMC" localSheetId="86" hidden="1">Non #REF!</definedName>
    <definedName name="BExZTRZ7BO6KKB6RT7VI04VB6ZMC" localSheetId="59" hidden="1">Non #REF!</definedName>
    <definedName name="BExZTRZ7BO6KKB6RT7VI04VB6ZMC" localSheetId="90" hidden="1">Non #REF!</definedName>
    <definedName name="BExZTRZ7BO6KKB6RT7VI04VB6ZMC" localSheetId="63" hidden="1">Non #REF!</definedName>
    <definedName name="BExZTRZ7BO6KKB6RT7VI04VB6ZMC" localSheetId="91" hidden="1">Non #REF!</definedName>
    <definedName name="BExZTRZ7BO6KKB6RT7VI04VB6ZMC" localSheetId="67" hidden="1">Non #REF!</definedName>
    <definedName name="BExZTRZ7BO6KKB6RT7VI04VB6ZMC" localSheetId="71" hidden="1">Non #REF!</definedName>
    <definedName name="BExZTRZ7BO6KKB6RT7VI04VB6ZMC" localSheetId="74" hidden="1">Non #REF!</definedName>
    <definedName name="BExZTRZ7BO6KKB6RT7VI04VB6ZMC" localSheetId="53" hidden="1">Non #REF!</definedName>
    <definedName name="BExZTRZ7BO6KKB6RT7VI04VB6ZMC" hidden="1">Non #REF!</definedName>
    <definedName name="BExZTSVJRX9DSVKYE30KWK3EUXOG" localSheetId="4" hidden="1">#REF!</definedName>
    <definedName name="BExZTSVJRX9DSVKYE30KWK3EUXOG" localSheetId="56" hidden="1">#REF!</definedName>
    <definedName name="BExZTSVJRX9DSVKYE30KWK3EUXOG" localSheetId="57" hidden="1">#REF!</definedName>
    <definedName name="BExZTSVJRX9DSVKYE30KWK3EUXOG" hidden="1">#REF!</definedName>
    <definedName name="BExZTVKNDC47BWI0FABB0LITP674" localSheetId="4" hidden="1">#REF!</definedName>
    <definedName name="BExZTVKNDC47BWI0FABB0LITP674" localSheetId="56" hidden="1">#REF!</definedName>
    <definedName name="BExZTVKNDC47BWI0FABB0LITP674" localSheetId="57" hidden="1">#REF!</definedName>
    <definedName name="BExZTVKNDC47BWI0FABB0LITP674" hidden="1">#REF!</definedName>
    <definedName name="BExZULSTRSN0JBCRVWOQM10GFZCU" localSheetId="4" hidden="1">#REF!</definedName>
    <definedName name="BExZULSTRSN0JBCRVWOQM10GFZCU" localSheetId="56" hidden="1">#REF!</definedName>
    <definedName name="BExZULSTRSN0JBCRVWOQM10GFZCU" localSheetId="57" hidden="1">#REF!</definedName>
    <definedName name="BExZULSTRSN0JBCRVWOQM10GFZCU" hidden="1">#REF!</definedName>
    <definedName name="BExZUW4Z9DWNFDCPUUMB3QIEH9J3" localSheetId="4" hidden="1">#REF!</definedName>
    <definedName name="BExZUW4Z9DWNFDCPUUMB3QIEH9J3" localSheetId="56" hidden="1">#REF!</definedName>
    <definedName name="BExZUW4Z9DWNFDCPUUMB3QIEH9J3" localSheetId="57" hidden="1">#REF!</definedName>
    <definedName name="BExZUW4Z9DWNFDCPUUMB3QIEH9J3" hidden="1">#REF!</definedName>
    <definedName name="BExZUYJB16R1YQBK2R5YZ29O8SUE" localSheetId="4" hidden="1">#REF!</definedName>
    <definedName name="BExZUYJB16R1YQBK2R5YZ29O8SUE" localSheetId="56" hidden="1">#REF!</definedName>
    <definedName name="BExZUYJB16R1YQBK2R5YZ29O8SUE" localSheetId="57" hidden="1">#REF!</definedName>
    <definedName name="BExZUYJB16R1YQBK2R5YZ29O8SUE" hidden="1">#REF!</definedName>
    <definedName name="BExZUYZKORPGYAUUVW2BF5S17JSQ" localSheetId="4" hidden="1">#REF!</definedName>
    <definedName name="BExZUYZKORPGYAUUVW2BF5S17JSQ" localSheetId="56" hidden="1">#REF!</definedName>
    <definedName name="BExZUYZKORPGYAUUVW2BF5S17JSQ" localSheetId="57" hidden="1">#REF!</definedName>
    <definedName name="BExZUYZKORPGYAUUVW2BF5S17JSQ" hidden="1">#REF!</definedName>
    <definedName name="BExZV2FL41SZL7CZ896IWWNJWR3X" localSheetId="4" hidden="1">#REF!</definedName>
    <definedName name="BExZV2FL41SZL7CZ896IWWNJWR3X" localSheetId="56" hidden="1">#REF!</definedName>
    <definedName name="BExZV2FL41SZL7CZ896IWWNJWR3X" localSheetId="57" hidden="1">#REF!</definedName>
    <definedName name="BExZV2FL41SZL7CZ896IWWNJWR3X" hidden="1">#REF!</definedName>
    <definedName name="BExZV5FGTYE08Q8JZL4TSZV4RAZN" localSheetId="2" hidden="1">YTD #REF!</definedName>
    <definedName name="BExZV5FGTYE08Q8JZL4TSZV4RAZN" localSheetId="4" hidden="1">#N/A</definedName>
    <definedName name="BExZV5FGTYE08Q8JZL4TSZV4RAZN" localSheetId="28" hidden="1">'Attachment Supp - 3'!YTD #REF!</definedName>
    <definedName name="BExZV5FGTYE08Q8JZL4TSZV4RAZN" localSheetId="72" hidden="1">[0]!YTD #REF!</definedName>
    <definedName name="BExZV5FGTYE08Q8JZL4TSZV4RAZN" localSheetId="56" hidden="1">YTD #REF!</definedName>
    <definedName name="BExZV5FGTYE08Q8JZL4TSZV4RAZN" localSheetId="57" hidden="1">YTD #REF!</definedName>
    <definedName name="BExZV5FGTYE08Q8JZL4TSZV4RAZN" localSheetId="78" hidden="1">[0]!YTD #REF!</definedName>
    <definedName name="BExZV5FGTYE08Q8JZL4TSZV4RAZN" localSheetId="82" hidden="1">[0]!YTD #REF!</definedName>
    <definedName name="BExZV5FGTYE08Q8JZL4TSZV4RAZN" localSheetId="86" hidden="1">[0]!YTD #REF!</definedName>
    <definedName name="BExZV5FGTYE08Q8JZL4TSZV4RAZN" localSheetId="59" hidden="1">[0]!YTD #REF!</definedName>
    <definedName name="BExZV5FGTYE08Q8JZL4TSZV4RAZN" localSheetId="90" hidden="1">[0]!YTD #REF!</definedName>
    <definedName name="BExZV5FGTYE08Q8JZL4TSZV4RAZN" localSheetId="63" hidden="1">[0]!YTD #REF!</definedName>
    <definedName name="BExZV5FGTYE08Q8JZL4TSZV4RAZN" localSheetId="91" hidden="1">[0]!YTD #REF!</definedName>
    <definedName name="BExZV5FGTYE08Q8JZL4TSZV4RAZN" localSheetId="67" hidden="1">[0]!YTD #REF!</definedName>
    <definedName name="BExZV5FGTYE08Q8JZL4TSZV4RAZN" localSheetId="71" hidden="1">[0]!YTD #REF!</definedName>
    <definedName name="BExZV5FGTYE08Q8JZL4TSZV4RAZN" hidden="1">[0]!YTD #REF!</definedName>
    <definedName name="BExZVAO80B9G179J7T76H16TQ4ZQ" localSheetId="4" hidden="1">#REF!</definedName>
    <definedName name="BExZVAO80B9G179J7T76H16TQ4ZQ" localSheetId="56" hidden="1">#REF!</definedName>
    <definedName name="BExZVAO80B9G179J7T76H16TQ4ZQ" localSheetId="57" hidden="1">#REF!</definedName>
    <definedName name="BExZVAO80B9G179J7T76H16TQ4ZQ" hidden="1">#REF!</definedName>
    <definedName name="BExZVE4CTBERYGC63SOVJTMQXPEZ" localSheetId="4" hidden="1">#REF!</definedName>
    <definedName name="BExZVE4CTBERYGC63SOVJTMQXPEZ" localSheetId="56" hidden="1">#REF!</definedName>
    <definedName name="BExZVE4CTBERYGC63SOVJTMQXPEZ" localSheetId="57" hidden="1">#REF!</definedName>
    <definedName name="BExZVE4CTBERYGC63SOVJTMQXPEZ" hidden="1">#REF!</definedName>
    <definedName name="BExZVWEJQJQ280NOK8EHWJO701T5" localSheetId="4" hidden="1">#REF!</definedName>
    <definedName name="BExZVWEJQJQ280NOK8EHWJO701T5" localSheetId="56" hidden="1">#REF!</definedName>
    <definedName name="BExZVWEJQJQ280NOK8EHWJO701T5" localSheetId="57" hidden="1">#REF!</definedName>
    <definedName name="BExZVWEJQJQ280NOK8EHWJO701T5" hidden="1">#REF!</definedName>
    <definedName name="BExZW9FTSBVCPI353GSZFFS7B7CQ" localSheetId="4" hidden="1">#REF!</definedName>
    <definedName name="BExZW9FTSBVCPI353GSZFFS7B7CQ" localSheetId="56" hidden="1">#REF!</definedName>
    <definedName name="BExZW9FTSBVCPI353GSZFFS7B7CQ" localSheetId="57" hidden="1">#REF!</definedName>
    <definedName name="BExZW9FTSBVCPI353GSZFFS7B7CQ" hidden="1">#REF!</definedName>
    <definedName name="BExZWJRZ8FEB0TKR9V6NF0QHYZEI" localSheetId="4" hidden="1">#REF!</definedName>
    <definedName name="BExZWJRZ8FEB0TKR9V6NF0QHYZEI" localSheetId="56" hidden="1">#REF!</definedName>
    <definedName name="BExZWJRZ8FEB0TKR9V6NF0QHYZEI" localSheetId="57" hidden="1">#REF!</definedName>
    <definedName name="BExZWJRZ8FEB0TKR9V6NF0QHYZEI" hidden="1">#REF!</definedName>
    <definedName name="BExZWNO863YVX61TZIXB7CTR2Q74" localSheetId="4" hidden="1">#REF!</definedName>
    <definedName name="BExZWNO863YVX61TZIXB7CTR2Q74" localSheetId="56" hidden="1">#REF!</definedName>
    <definedName name="BExZWNO863YVX61TZIXB7CTR2Q74" localSheetId="57" hidden="1">#REF!</definedName>
    <definedName name="BExZWNO863YVX61TZIXB7CTR2Q74" hidden="1">#REF!</definedName>
    <definedName name="BExZWSH1SVVY59E2I0K31RC9DNDR" localSheetId="4" hidden="1">#REF!</definedName>
    <definedName name="BExZWSH1SVVY59E2I0K31RC9DNDR" localSheetId="56" hidden="1">#REF!</definedName>
    <definedName name="BExZWSH1SVVY59E2I0K31RC9DNDR" localSheetId="57" hidden="1">#REF!</definedName>
    <definedName name="BExZWSH1SVVY59E2I0K31RC9DNDR" hidden="1">#REF!</definedName>
    <definedName name="BExZWU4A2B232D902KABVFHZPV16" localSheetId="4" hidden="1">#REF!</definedName>
    <definedName name="BExZWU4A2B232D902KABVFHZPV16" localSheetId="56" hidden="1">#REF!</definedName>
    <definedName name="BExZWU4A2B232D902KABVFHZPV16" localSheetId="57" hidden="1">#REF!</definedName>
    <definedName name="BExZWU4A2B232D902KABVFHZPV16" hidden="1">#REF!</definedName>
    <definedName name="BExZX5NN7LHFB15TXGW5CW8C1V5X" localSheetId="4" hidden="1">#REF!</definedName>
    <definedName name="BExZX5NN7LHFB15TXGW5CW8C1V5X" localSheetId="56" hidden="1">#REF!</definedName>
    <definedName name="BExZX5NN7LHFB15TXGW5CW8C1V5X" localSheetId="57" hidden="1">#REF!</definedName>
    <definedName name="BExZX5NN7LHFB15TXGW5CW8C1V5X" hidden="1">#REF!</definedName>
    <definedName name="BExZX5T48JS6PHU5QG8LED2BYEG3" localSheetId="4" hidden="1">#REF!</definedName>
    <definedName name="BExZX5T48JS6PHU5QG8LED2BYEG3" localSheetId="56" hidden="1">#REF!</definedName>
    <definedName name="BExZX5T48JS6PHU5QG8LED2BYEG3" localSheetId="57" hidden="1">#REF!</definedName>
    <definedName name="BExZX5T48JS6PHU5QG8LED2BYEG3" hidden="1">#REF!</definedName>
    <definedName name="BExZXDAU5E8MF42UJSQO5Q2ZB041" localSheetId="4" hidden="1">#REF!</definedName>
    <definedName name="BExZXDAU5E8MF42UJSQO5Q2ZB041" localSheetId="56" hidden="1">#REF!</definedName>
    <definedName name="BExZXDAU5E8MF42UJSQO5Q2ZB041" localSheetId="57" hidden="1">#REF!</definedName>
    <definedName name="BExZXDAU5E8MF42UJSQO5Q2ZB041" hidden="1">#REF!</definedName>
    <definedName name="BExZXRZIDSQU8L4GJM3MBF5VLXK2" localSheetId="4" hidden="1">#REF!</definedName>
    <definedName name="BExZXRZIDSQU8L4GJM3MBF5VLXK2" localSheetId="56" hidden="1">#REF!</definedName>
    <definedName name="BExZXRZIDSQU8L4GJM3MBF5VLXK2" localSheetId="57" hidden="1">#REF!</definedName>
    <definedName name="BExZXRZIDSQU8L4GJM3MBF5VLXK2" hidden="1">#REF!</definedName>
    <definedName name="BExZXTMSS16REZMEEEHHGMZ0WLCX" localSheetId="4" hidden="1">#REF!</definedName>
    <definedName name="BExZXTMSS16REZMEEEHHGMZ0WLCX" localSheetId="56" hidden="1">#REF!</definedName>
    <definedName name="BExZXTMSS16REZMEEEHHGMZ0WLCX" localSheetId="57" hidden="1">#REF!</definedName>
    <definedName name="BExZXTMSS16REZMEEEHHGMZ0WLCX" hidden="1">#REF!</definedName>
    <definedName name="BExZXV4PRIJ53DVFP94VA79G5Y8D" localSheetId="4" hidden="1">#REF!</definedName>
    <definedName name="BExZXV4PRIJ53DVFP94VA79G5Y8D" localSheetId="56" hidden="1">#REF!</definedName>
    <definedName name="BExZXV4PRIJ53DVFP94VA79G5Y8D" localSheetId="57" hidden="1">#REF!</definedName>
    <definedName name="BExZXV4PRIJ53DVFP94VA79G5Y8D" hidden="1">#REF!</definedName>
    <definedName name="BExZXXDKTO4DXJSCTU3XM7CR8ZFZ" localSheetId="4" hidden="1">#REF!</definedName>
    <definedName name="BExZXXDKTO4DXJSCTU3XM7CR8ZFZ" localSheetId="56" hidden="1">#REF!</definedName>
    <definedName name="BExZXXDKTO4DXJSCTU3XM7CR8ZFZ" localSheetId="57" hidden="1">#REF!</definedName>
    <definedName name="BExZXXDKTO4DXJSCTU3XM7CR8ZFZ" hidden="1">#REF!</definedName>
    <definedName name="BExZXXODDYBUO0WA213QKSBZMQVR" localSheetId="4" hidden="1">#REF!</definedName>
    <definedName name="BExZXXODDYBUO0WA213QKSBZMQVR" localSheetId="56" hidden="1">#REF!</definedName>
    <definedName name="BExZXXODDYBUO0WA213QKSBZMQVR" localSheetId="57" hidden="1">#REF!</definedName>
    <definedName name="BExZXXODDYBUO0WA213QKSBZMQVR" hidden="1">#REF!</definedName>
    <definedName name="BExZXZBRPHD408SGPH51Q7Y8EEDY" localSheetId="4" hidden="1">#REF!</definedName>
    <definedName name="BExZXZBRPHD408SGPH51Q7Y8EEDY" localSheetId="56" hidden="1">#REF!</definedName>
    <definedName name="BExZXZBRPHD408SGPH51Q7Y8EEDY" localSheetId="57" hidden="1">#REF!</definedName>
    <definedName name="BExZXZBRPHD408SGPH51Q7Y8EEDY" hidden="1">#REF!</definedName>
    <definedName name="BExZY1FBBQ14ERYNDG48G2DA366I" localSheetId="4" hidden="1">#REF!</definedName>
    <definedName name="BExZY1FBBQ14ERYNDG48G2DA366I" localSheetId="56" hidden="1">#REF!</definedName>
    <definedName name="BExZY1FBBQ14ERYNDG48G2DA366I" localSheetId="57" hidden="1">#REF!</definedName>
    <definedName name="BExZY1FBBQ14ERYNDG48G2DA366I" hidden="1">#REF!</definedName>
    <definedName name="BExZY1VFB2FD4LCTWDLPWV5BGRV7" localSheetId="4" hidden="1">#REF!</definedName>
    <definedName name="BExZY1VFB2FD4LCTWDLPWV5BGRV7" localSheetId="56" hidden="1">#REF!</definedName>
    <definedName name="BExZY1VFB2FD4LCTWDLPWV5BGRV7" localSheetId="57" hidden="1">#REF!</definedName>
    <definedName name="BExZY1VFB2FD4LCTWDLPWV5BGRV7" hidden="1">#REF!</definedName>
    <definedName name="BExZY2BP6BWBOHUWICGPFYFXGIVB" localSheetId="4" hidden="1">#REF!</definedName>
    <definedName name="BExZY2BP6BWBOHUWICGPFYFXGIVB" localSheetId="56" hidden="1">#REF!</definedName>
    <definedName name="BExZY2BP6BWBOHUWICGPFYFXGIVB" localSheetId="57" hidden="1">#REF!</definedName>
    <definedName name="BExZY2BP6BWBOHUWICGPFYFXGIVB" hidden="1">#REF!</definedName>
    <definedName name="BExZY2RTCXGUQZ0Q8QKNP35EETVT" localSheetId="4" hidden="1">#REF!</definedName>
    <definedName name="BExZY2RTCXGUQZ0Q8QKNP35EETVT" localSheetId="56" hidden="1">#REF!</definedName>
    <definedName name="BExZY2RTCXGUQZ0Q8QKNP35EETVT" localSheetId="57" hidden="1">#REF!</definedName>
    <definedName name="BExZY2RTCXGUQZ0Q8QKNP35EETVT" hidden="1">#REF!</definedName>
    <definedName name="BExZY5BKD8V4HFA8EXS9GRV2TRYW" localSheetId="4" hidden="1">#REF!</definedName>
    <definedName name="BExZY5BKD8V4HFA8EXS9GRV2TRYW" localSheetId="56" hidden="1">#REF!</definedName>
    <definedName name="BExZY5BKD8V4HFA8EXS9GRV2TRYW" localSheetId="57" hidden="1">#REF!</definedName>
    <definedName name="BExZY5BKD8V4HFA8EXS9GRV2TRYW" hidden="1">#REF!</definedName>
    <definedName name="BExZYEWURHHENLTXEB2UD64U5JN3" localSheetId="4" hidden="1">#REF!</definedName>
    <definedName name="BExZYEWURHHENLTXEB2UD64U5JN3" localSheetId="56" hidden="1">#REF!</definedName>
    <definedName name="BExZYEWURHHENLTXEB2UD64U5JN3" localSheetId="57" hidden="1">#REF!</definedName>
    <definedName name="BExZYEWURHHENLTXEB2UD64U5JN3" hidden="1">#REF!</definedName>
    <definedName name="BExZYP3NVVINXA58KZGYJ30MO76Q" localSheetId="2" hidden="1">Non #REF!</definedName>
    <definedName name="BExZYP3NVVINXA58KZGYJ30MO76Q" localSheetId="4" hidden="1">Non #REF!</definedName>
    <definedName name="BExZYP3NVVINXA58KZGYJ30MO76Q" localSheetId="28" hidden="1">Non #REF!</definedName>
    <definedName name="BExZYP3NVVINXA58KZGYJ30MO76Q" localSheetId="72" hidden="1">Non #REF!</definedName>
    <definedName name="BExZYP3NVVINXA58KZGYJ30MO76Q" localSheetId="76" hidden="1">Non #REF!</definedName>
    <definedName name="BExZYP3NVVINXA58KZGYJ30MO76Q" localSheetId="55" hidden="1">Non #REF!</definedName>
    <definedName name="BExZYP3NVVINXA58KZGYJ30MO76Q" localSheetId="56" hidden="1">Non #REF!</definedName>
    <definedName name="BExZYP3NVVINXA58KZGYJ30MO76Q" localSheetId="57" hidden="1">Non #REF!</definedName>
    <definedName name="BExZYP3NVVINXA58KZGYJ30MO76Q" localSheetId="78" hidden="1">Non #REF!</definedName>
    <definedName name="BExZYP3NVVINXA58KZGYJ30MO76Q" localSheetId="82" hidden="1">Non #REF!</definedName>
    <definedName name="BExZYP3NVVINXA58KZGYJ30MO76Q" localSheetId="86" hidden="1">Non #REF!</definedName>
    <definedName name="BExZYP3NVVINXA58KZGYJ30MO76Q" localSheetId="59" hidden="1">Non #REF!</definedName>
    <definedName name="BExZYP3NVVINXA58KZGYJ30MO76Q" localSheetId="90" hidden="1">Non #REF!</definedName>
    <definedName name="BExZYP3NVVINXA58KZGYJ30MO76Q" localSheetId="63" hidden="1">Non #REF!</definedName>
    <definedName name="BExZYP3NVVINXA58KZGYJ30MO76Q" localSheetId="91" hidden="1">Non #REF!</definedName>
    <definedName name="BExZYP3NVVINXA58KZGYJ30MO76Q" localSheetId="67" hidden="1">Non #REF!</definedName>
    <definedName name="BExZYP3NVVINXA58KZGYJ30MO76Q" localSheetId="71" hidden="1">Non #REF!</definedName>
    <definedName name="BExZYP3NVVINXA58KZGYJ30MO76Q" localSheetId="74" hidden="1">Non #REF!</definedName>
    <definedName name="BExZYP3NVVINXA58KZGYJ30MO76Q" localSheetId="53" hidden="1">Non #REF!</definedName>
    <definedName name="BExZYP3NVVINXA58KZGYJ30MO76Q" hidden="1">Non #REF!</definedName>
    <definedName name="BExZYPP9JFG6WX701QRYY2RX62T0" localSheetId="4" hidden="1">#REF!</definedName>
    <definedName name="BExZYPP9JFG6WX701QRYY2RX62T0" localSheetId="56" hidden="1">#REF!</definedName>
    <definedName name="BExZYPP9JFG6WX701QRYY2RX62T0" localSheetId="57" hidden="1">#REF!</definedName>
    <definedName name="BExZYPP9JFG6WX701QRYY2RX62T0" hidden="1">#REF!</definedName>
    <definedName name="BExZYTWCRWTY5IECCCBL1IALPAXM" localSheetId="4" hidden="1">#REF!</definedName>
    <definedName name="BExZYTWCRWTY5IECCCBL1IALPAXM" localSheetId="56" hidden="1">#REF!</definedName>
    <definedName name="BExZYTWCRWTY5IECCCBL1IALPAXM" localSheetId="57" hidden="1">#REF!</definedName>
    <definedName name="BExZYTWCRWTY5IECCCBL1IALPAXM" hidden="1">#REF!</definedName>
    <definedName name="BExZYWQQ0SVZT5MTQYU5BH1H6TMQ" localSheetId="4" hidden="1">#REF!</definedName>
    <definedName name="BExZYWQQ0SVZT5MTQYU5BH1H6TMQ" localSheetId="56" hidden="1">#REF!</definedName>
    <definedName name="BExZYWQQ0SVZT5MTQYU5BH1H6TMQ" localSheetId="57" hidden="1">#REF!</definedName>
    <definedName name="BExZYWQQ0SVZT5MTQYU5BH1H6TMQ" hidden="1">#REF!</definedName>
    <definedName name="BExZZ3C4YY9T35WN6H47KBNWAH2H" localSheetId="4" hidden="1">#REF!</definedName>
    <definedName name="BExZZ3C4YY9T35WN6H47KBNWAH2H" localSheetId="56" hidden="1">#REF!</definedName>
    <definedName name="BExZZ3C4YY9T35WN6H47KBNWAH2H" localSheetId="57" hidden="1">#REF!</definedName>
    <definedName name="BExZZ3C4YY9T35WN6H47KBNWAH2H" hidden="1">#REF!</definedName>
    <definedName name="BExZZ3S9AGHTXNE5FASNDQ69UDDE" localSheetId="4" hidden="1">#REF!</definedName>
    <definedName name="BExZZ3S9AGHTXNE5FASNDQ69UDDE" localSheetId="56" hidden="1">#REF!</definedName>
    <definedName name="BExZZ3S9AGHTXNE5FASNDQ69UDDE" localSheetId="57" hidden="1">#REF!</definedName>
    <definedName name="BExZZ3S9AGHTXNE5FASNDQ69UDDE" hidden="1">#REF!</definedName>
    <definedName name="BExZZB4NAJ70E3B0T802694KJDPK" localSheetId="4" hidden="1">#REF!</definedName>
    <definedName name="BExZZB4NAJ70E3B0T802694KJDPK" localSheetId="56" hidden="1">#REF!</definedName>
    <definedName name="BExZZB4NAJ70E3B0T802694KJDPK" localSheetId="57" hidden="1">#REF!</definedName>
    <definedName name="BExZZB4NAJ70E3B0T802694KJDPK" hidden="1">#REF!</definedName>
    <definedName name="BExZZHF837SU9QST2ZWPTSQVGN88" localSheetId="4" hidden="1">#REF!</definedName>
    <definedName name="BExZZHF837SU9QST2ZWPTSQVGN88" localSheetId="56" hidden="1">#REF!</definedName>
    <definedName name="BExZZHF837SU9QST2ZWPTSQVGN88" localSheetId="57" hidden="1">#REF!</definedName>
    <definedName name="BExZZHF837SU9QST2ZWPTSQVGN88" hidden="1">#REF!</definedName>
    <definedName name="BExZZXR7P27KRYCC2RE10L4EY5WE" localSheetId="4" hidden="1">#REF!</definedName>
    <definedName name="BExZZXR7P27KRYCC2RE10L4EY5WE" localSheetId="56" hidden="1">#REF!</definedName>
    <definedName name="BExZZXR7P27KRYCC2RE10L4EY5WE" localSheetId="57" hidden="1">#REF!</definedName>
    <definedName name="BExZZXR7P27KRYCC2RE10L4EY5WE" hidden="1">#REF!</definedName>
    <definedName name="BG_Del" hidden="1">15</definedName>
    <definedName name="BG_Ins" hidden="1">4</definedName>
    <definedName name="BG_Mod" hidden="1">6</definedName>
    <definedName name="Bill">#REF!</definedName>
    <definedName name="BILL_ADJ_CUST">#REF!</definedName>
    <definedName name="BILLDATE">#REF!</definedName>
    <definedName name="BILLING">#REF!</definedName>
    <definedName name="BILLING1">#REF!</definedName>
    <definedName name="BILLING2">#REF!</definedName>
    <definedName name="BKLIFE">#REF!</definedName>
    <definedName name="BKVAL">#REF!</definedName>
    <definedName name="BLACKSTART">#REF!</definedName>
    <definedName name="BLPH1" localSheetId="4" hidden="1">#REF!</definedName>
    <definedName name="BLPH1" localSheetId="56" hidden="1">#REF!</definedName>
    <definedName name="BLPH1" localSheetId="57" hidden="1">#REF!</definedName>
    <definedName name="BLPH1" hidden="1">#REF!</definedName>
    <definedName name="BLPH10" localSheetId="4" hidden="1">#REF!</definedName>
    <definedName name="BLPH10" localSheetId="28" hidden="1">#REF!</definedName>
    <definedName name="BLPH10" localSheetId="56" hidden="1">#REF!</definedName>
    <definedName name="BLPH10" localSheetId="57" hidden="1">#REF!</definedName>
    <definedName name="BLPH10" hidden="1">#REF!</definedName>
    <definedName name="BLPH100" localSheetId="4" hidden="1">#REF!</definedName>
    <definedName name="BLPH100" localSheetId="28" hidden="1">#REF!</definedName>
    <definedName name="BLPH100" localSheetId="56" hidden="1">#REF!</definedName>
    <definedName name="BLPH100" localSheetId="57" hidden="1">#REF!</definedName>
    <definedName name="BLPH100" hidden="1">#REF!</definedName>
    <definedName name="BLPH101" localSheetId="4" hidden="1">#REF!</definedName>
    <definedName name="BLPH101" localSheetId="56" hidden="1">#REF!</definedName>
    <definedName name="BLPH101" localSheetId="57" hidden="1">#REF!</definedName>
    <definedName name="BLPH101" hidden="1">#REF!</definedName>
    <definedName name="BLPH102" localSheetId="4" hidden="1">#REF!</definedName>
    <definedName name="BLPH102" localSheetId="56" hidden="1">#REF!</definedName>
    <definedName name="BLPH102" localSheetId="57" hidden="1">#REF!</definedName>
    <definedName name="BLPH102" hidden="1">#REF!</definedName>
    <definedName name="BLPH103" localSheetId="4" hidden="1">#REF!</definedName>
    <definedName name="BLPH103" localSheetId="56" hidden="1">#REF!</definedName>
    <definedName name="BLPH103" localSheetId="57" hidden="1">#REF!</definedName>
    <definedName name="BLPH103" hidden="1">#REF!</definedName>
    <definedName name="BLPH104" localSheetId="4" hidden="1">#REF!</definedName>
    <definedName name="BLPH104" localSheetId="56" hidden="1">#REF!</definedName>
    <definedName name="BLPH104" localSheetId="57" hidden="1">#REF!</definedName>
    <definedName name="BLPH104" hidden="1">#REF!</definedName>
    <definedName name="BLPH105" localSheetId="4" hidden="1">#REF!</definedName>
    <definedName name="BLPH105" localSheetId="56" hidden="1">#REF!</definedName>
    <definedName name="BLPH105" localSheetId="57" hidden="1">#REF!</definedName>
    <definedName name="BLPH105" hidden="1">#REF!</definedName>
    <definedName name="BLPH106" localSheetId="4" hidden="1">#REF!</definedName>
    <definedName name="BLPH106" localSheetId="56" hidden="1">#REF!</definedName>
    <definedName name="BLPH106" localSheetId="57" hidden="1">#REF!</definedName>
    <definedName name="BLPH106" hidden="1">#REF!</definedName>
    <definedName name="BLPH107" localSheetId="4" hidden="1">#REF!</definedName>
    <definedName name="BLPH107" localSheetId="56" hidden="1">#REF!</definedName>
    <definedName name="BLPH107" localSheetId="57" hidden="1">#REF!</definedName>
    <definedName name="BLPH107" hidden="1">#REF!</definedName>
    <definedName name="BLPH108" localSheetId="4" hidden="1">#REF!</definedName>
    <definedName name="BLPH108" localSheetId="56" hidden="1">#REF!</definedName>
    <definedName name="BLPH108" localSheetId="57" hidden="1">#REF!</definedName>
    <definedName name="BLPH108" hidden="1">#REF!</definedName>
    <definedName name="BLPH109" localSheetId="4" hidden="1">#REF!</definedName>
    <definedName name="BLPH109" localSheetId="56" hidden="1">#REF!</definedName>
    <definedName name="BLPH109" localSheetId="57" hidden="1">#REF!</definedName>
    <definedName name="BLPH109" hidden="1">#REF!</definedName>
    <definedName name="BLPH11" localSheetId="4" hidden="1">#REF!</definedName>
    <definedName name="BLPH11" localSheetId="28" hidden="1">#REF!</definedName>
    <definedName name="BLPH11" localSheetId="56" hidden="1">#REF!</definedName>
    <definedName name="BLPH11" localSheetId="57" hidden="1">#REF!</definedName>
    <definedName name="BLPH11" hidden="1">#REF!</definedName>
    <definedName name="BLPH110" localSheetId="4" hidden="1">#REF!</definedName>
    <definedName name="BLPH110" localSheetId="56" hidden="1">#REF!</definedName>
    <definedName name="BLPH110" localSheetId="57" hidden="1">#REF!</definedName>
    <definedName name="BLPH110" hidden="1">#REF!</definedName>
    <definedName name="BLPH111" localSheetId="4" hidden="1">#REF!</definedName>
    <definedName name="BLPH111" localSheetId="56" hidden="1">#REF!</definedName>
    <definedName name="BLPH111" localSheetId="57" hidden="1">#REF!</definedName>
    <definedName name="BLPH111" hidden="1">#REF!</definedName>
    <definedName name="BLPH112" localSheetId="4" hidden="1">#REF!</definedName>
    <definedName name="BLPH112" localSheetId="56" hidden="1">#REF!</definedName>
    <definedName name="BLPH112" localSheetId="57" hidden="1">#REF!</definedName>
    <definedName name="BLPH112" hidden="1">#REF!</definedName>
    <definedName name="BLPH113" localSheetId="4" hidden="1">#REF!</definedName>
    <definedName name="BLPH113" localSheetId="56" hidden="1">#REF!</definedName>
    <definedName name="BLPH113" localSheetId="57" hidden="1">#REF!</definedName>
    <definedName name="BLPH113" hidden="1">#REF!</definedName>
    <definedName name="BLPH114" localSheetId="4" hidden="1">#REF!</definedName>
    <definedName name="BLPH114" localSheetId="56" hidden="1">#REF!</definedName>
    <definedName name="BLPH114" localSheetId="57" hidden="1">#REF!</definedName>
    <definedName name="BLPH114" hidden="1">#REF!</definedName>
    <definedName name="BLPH115" localSheetId="4" hidden="1">#REF!</definedName>
    <definedName name="BLPH115" localSheetId="56" hidden="1">#REF!</definedName>
    <definedName name="BLPH115" localSheetId="57" hidden="1">#REF!</definedName>
    <definedName name="BLPH115" hidden="1">#REF!</definedName>
    <definedName name="BLPH116" localSheetId="4" hidden="1">#REF!</definedName>
    <definedName name="BLPH116" localSheetId="56" hidden="1">#REF!</definedName>
    <definedName name="BLPH116" localSheetId="57" hidden="1">#REF!</definedName>
    <definedName name="BLPH116" hidden="1">#REF!</definedName>
    <definedName name="BLPH117" localSheetId="4" hidden="1">#REF!</definedName>
    <definedName name="BLPH117" localSheetId="56" hidden="1">#REF!</definedName>
    <definedName name="BLPH117" localSheetId="57" hidden="1">#REF!</definedName>
    <definedName name="BLPH117" hidden="1">#REF!</definedName>
    <definedName name="BLPH118" localSheetId="4" hidden="1">#REF!</definedName>
    <definedName name="BLPH118" localSheetId="56" hidden="1">#REF!</definedName>
    <definedName name="BLPH118" localSheetId="57" hidden="1">#REF!</definedName>
    <definedName name="BLPH118" hidden="1">#REF!</definedName>
    <definedName name="BLPH119" localSheetId="4" hidden="1">#REF!</definedName>
    <definedName name="BLPH119" localSheetId="56" hidden="1">#REF!</definedName>
    <definedName name="BLPH119" localSheetId="57" hidden="1">#REF!</definedName>
    <definedName name="BLPH119" hidden="1">#REF!</definedName>
    <definedName name="BLPH12" localSheetId="4" hidden="1">#REF!</definedName>
    <definedName name="BLPH12" localSheetId="28" hidden="1">#REF!</definedName>
    <definedName name="BLPH12" localSheetId="56" hidden="1">#REF!</definedName>
    <definedName name="BLPH12" localSheetId="57" hidden="1">#REF!</definedName>
    <definedName name="BLPH12" hidden="1">#REF!</definedName>
    <definedName name="BLPH120" localSheetId="4" hidden="1">#REF!</definedName>
    <definedName name="BLPH120" localSheetId="56" hidden="1">#REF!</definedName>
    <definedName name="BLPH120" localSheetId="57" hidden="1">#REF!</definedName>
    <definedName name="BLPH120" hidden="1">#REF!</definedName>
    <definedName name="BLPH121" localSheetId="4" hidden="1">#REF!</definedName>
    <definedName name="BLPH121" localSheetId="56" hidden="1">#REF!</definedName>
    <definedName name="BLPH121" localSheetId="57" hidden="1">#REF!</definedName>
    <definedName name="BLPH121" hidden="1">#REF!</definedName>
    <definedName name="BLPH122" localSheetId="4" hidden="1">#REF!</definedName>
    <definedName name="BLPH122" localSheetId="56" hidden="1">#REF!</definedName>
    <definedName name="BLPH122" localSheetId="57" hidden="1">#REF!</definedName>
    <definedName name="BLPH122" hidden="1">#REF!</definedName>
    <definedName name="BLPH123" localSheetId="4" hidden="1">#REF!</definedName>
    <definedName name="BLPH123" localSheetId="56" hidden="1">#REF!</definedName>
    <definedName name="BLPH123" localSheetId="57" hidden="1">#REF!</definedName>
    <definedName name="BLPH123" hidden="1">#REF!</definedName>
    <definedName name="BLPH124" localSheetId="4" hidden="1">#REF!</definedName>
    <definedName name="BLPH124" localSheetId="56" hidden="1">#REF!</definedName>
    <definedName name="BLPH124" localSheetId="57" hidden="1">#REF!</definedName>
    <definedName name="BLPH124" hidden="1">#REF!</definedName>
    <definedName name="BLPH125" localSheetId="4" hidden="1">#REF!</definedName>
    <definedName name="BLPH125" localSheetId="56" hidden="1">#REF!</definedName>
    <definedName name="BLPH125" localSheetId="57" hidden="1">#REF!</definedName>
    <definedName name="BLPH125" hidden="1">#REF!</definedName>
    <definedName name="BLPH126" localSheetId="4" hidden="1">#REF!</definedName>
    <definedName name="BLPH126" localSheetId="56" hidden="1">#REF!</definedName>
    <definedName name="BLPH126" localSheetId="57" hidden="1">#REF!</definedName>
    <definedName name="BLPH126" hidden="1">#REF!</definedName>
    <definedName name="BLPH127" localSheetId="4" hidden="1">#REF!</definedName>
    <definedName name="BLPH127" localSheetId="56" hidden="1">#REF!</definedName>
    <definedName name="BLPH127" localSheetId="57" hidden="1">#REF!</definedName>
    <definedName name="BLPH127" hidden="1">#REF!</definedName>
    <definedName name="BLPH128" localSheetId="4" hidden="1">#REF!</definedName>
    <definedName name="BLPH128" localSheetId="56" hidden="1">#REF!</definedName>
    <definedName name="BLPH128" localSheetId="57" hidden="1">#REF!</definedName>
    <definedName name="BLPH128" hidden="1">#REF!</definedName>
    <definedName name="BLPH129" localSheetId="4" hidden="1">#REF!</definedName>
    <definedName name="BLPH129" localSheetId="56" hidden="1">#REF!</definedName>
    <definedName name="BLPH129" localSheetId="57" hidden="1">#REF!</definedName>
    <definedName name="BLPH129" hidden="1">#REF!</definedName>
    <definedName name="BLPH13" localSheetId="4" hidden="1">#REF!</definedName>
    <definedName name="BLPH13" localSheetId="28" hidden="1">#REF!</definedName>
    <definedName name="BLPH13" localSheetId="56" hidden="1">#REF!</definedName>
    <definedName name="BLPH13" localSheetId="57" hidden="1">#REF!</definedName>
    <definedName name="BLPH13" hidden="1">#REF!</definedName>
    <definedName name="BLPH130" localSheetId="4" hidden="1">#REF!</definedName>
    <definedName name="BLPH130" localSheetId="56" hidden="1">#REF!</definedName>
    <definedName name="BLPH130" localSheetId="57" hidden="1">#REF!</definedName>
    <definedName name="BLPH130" hidden="1">#REF!</definedName>
    <definedName name="BLPH131" localSheetId="4" hidden="1">#REF!</definedName>
    <definedName name="BLPH131" localSheetId="56" hidden="1">#REF!</definedName>
    <definedName name="BLPH131" localSheetId="57" hidden="1">#REF!</definedName>
    <definedName name="BLPH131" hidden="1">#REF!</definedName>
    <definedName name="BLPH132" localSheetId="4" hidden="1">#REF!</definedName>
    <definedName name="BLPH132" localSheetId="56" hidden="1">#REF!</definedName>
    <definedName name="BLPH132" localSheetId="57" hidden="1">#REF!</definedName>
    <definedName name="BLPH132" hidden="1">#REF!</definedName>
    <definedName name="BLPH133" localSheetId="4" hidden="1">#REF!</definedName>
    <definedName name="BLPH133" localSheetId="56" hidden="1">#REF!</definedName>
    <definedName name="BLPH133" localSheetId="57" hidden="1">#REF!</definedName>
    <definedName name="BLPH133" hidden="1">#REF!</definedName>
    <definedName name="BLPH134" localSheetId="4" hidden="1">#REF!</definedName>
    <definedName name="BLPH134" localSheetId="56" hidden="1">#REF!</definedName>
    <definedName name="BLPH134" localSheetId="57" hidden="1">#REF!</definedName>
    <definedName name="BLPH134" hidden="1">#REF!</definedName>
    <definedName name="BLPH135" localSheetId="4" hidden="1">#REF!</definedName>
    <definedName name="BLPH135" localSheetId="56" hidden="1">#REF!</definedName>
    <definedName name="BLPH135" localSheetId="57" hidden="1">#REF!</definedName>
    <definedName name="BLPH135" hidden="1">#REF!</definedName>
    <definedName name="BLPH136" localSheetId="4" hidden="1">#REF!</definedName>
    <definedName name="BLPH136" localSheetId="56" hidden="1">#REF!</definedName>
    <definedName name="BLPH136" localSheetId="57" hidden="1">#REF!</definedName>
    <definedName name="BLPH136" hidden="1">#REF!</definedName>
    <definedName name="BLPH137" localSheetId="4" hidden="1">#REF!</definedName>
    <definedName name="BLPH137" localSheetId="56" hidden="1">#REF!</definedName>
    <definedName name="BLPH137" localSheetId="57" hidden="1">#REF!</definedName>
    <definedName name="BLPH137" hidden="1">#REF!</definedName>
    <definedName name="BLPH138" localSheetId="4" hidden="1">#REF!</definedName>
    <definedName name="BLPH138" localSheetId="56" hidden="1">#REF!</definedName>
    <definedName name="BLPH138" localSheetId="57" hidden="1">#REF!</definedName>
    <definedName name="BLPH138" hidden="1">#REF!</definedName>
    <definedName name="BLPH139" localSheetId="4" hidden="1">#REF!</definedName>
    <definedName name="BLPH139" localSheetId="56" hidden="1">#REF!</definedName>
    <definedName name="BLPH139" localSheetId="57" hidden="1">#REF!</definedName>
    <definedName name="BLPH139" hidden="1">#REF!</definedName>
    <definedName name="BLPH14" localSheetId="4" hidden="1">#REF!</definedName>
    <definedName name="BLPH14" localSheetId="28" hidden="1">#REF!</definedName>
    <definedName name="BLPH14" localSheetId="56" hidden="1">#REF!</definedName>
    <definedName name="BLPH14" localSheetId="57" hidden="1">#REF!</definedName>
    <definedName name="BLPH14" hidden="1">#REF!</definedName>
    <definedName name="BLPH140" localSheetId="4" hidden="1">#REF!</definedName>
    <definedName name="BLPH140" localSheetId="56" hidden="1">#REF!</definedName>
    <definedName name="BLPH140" localSheetId="57" hidden="1">#REF!</definedName>
    <definedName name="BLPH140" hidden="1">#REF!</definedName>
    <definedName name="BLPH141" localSheetId="4" hidden="1">#REF!</definedName>
    <definedName name="BLPH141" localSheetId="56" hidden="1">#REF!</definedName>
    <definedName name="BLPH141" localSheetId="57" hidden="1">#REF!</definedName>
    <definedName name="BLPH141" hidden="1">#REF!</definedName>
    <definedName name="BLPH142" localSheetId="4" hidden="1">#REF!</definedName>
    <definedName name="BLPH142" localSheetId="56" hidden="1">#REF!</definedName>
    <definedName name="BLPH142" localSheetId="57" hidden="1">#REF!</definedName>
    <definedName name="BLPH142" hidden="1">#REF!</definedName>
    <definedName name="BLPH143" localSheetId="4" hidden="1">#REF!</definedName>
    <definedName name="BLPH143" localSheetId="56" hidden="1">#REF!</definedName>
    <definedName name="BLPH143" localSheetId="57" hidden="1">#REF!</definedName>
    <definedName name="BLPH143" hidden="1">#REF!</definedName>
    <definedName name="BLPH144" localSheetId="4" hidden="1">#REF!</definedName>
    <definedName name="BLPH144" localSheetId="56" hidden="1">#REF!</definedName>
    <definedName name="BLPH144" localSheetId="57" hidden="1">#REF!</definedName>
    <definedName name="BLPH144" hidden="1">#REF!</definedName>
    <definedName name="BLPH145" localSheetId="4" hidden="1">#REF!</definedName>
    <definedName name="BLPH145" localSheetId="56" hidden="1">#REF!</definedName>
    <definedName name="BLPH145" localSheetId="57" hidden="1">#REF!</definedName>
    <definedName name="BLPH145" hidden="1">#REF!</definedName>
    <definedName name="BLPH146" localSheetId="4" hidden="1">#REF!</definedName>
    <definedName name="BLPH146" localSheetId="56" hidden="1">#REF!</definedName>
    <definedName name="BLPH146" localSheetId="57" hidden="1">#REF!</definedName>
    <definedName name="BLPH146" hidden="1">#REF!</definedName>
    <definedName name="BLPH147" localSheetId="4" hidden="1">#REF!</definedName>
    <definedName name="BLPH147" localSheetId="56" hidden="1">#REF!</definedName>
    <definedName name="BLPH147" localSheetId="57" hidden="1">#REF!</definedName>
    <definedName name="BLPH147" hidden="1">#REF!</definedName>
    <definedName name="BLPH148" localSheetId="4" hidden="1">#REF!</definedName>
    <definedName name="BLPH148" localSheetId="56" hidden="1">#REF!</definedName>
    <definedName name="BLPH148" localSheetId="57" hidden="1">#REF!</definedName>
    <definedName name="BLPH148" hidden="1">#REF!</definedName>
    <definedName name="BLPH149" localSheetId="4" hidden="1">#REF!</definedName>
    <definedName name="BLPH149" localSheetId="56" hidden="1">#REF!</definedName>
    <definedName name="BLPH149" localSheetId="57" hidden="1">#REF!</definedName>
    <definedName name="BLPH149" hidden="1">#REF!</definedName>
    <definedName name="BLPH15" localSheetId="4" hidden="1">#REF!</definedName>
    <definedName name="BLPH15" localSheetId="28" hidden="1">#REF!</definedName>
    <definedName name="BLPH15" localSheetId="56" hidden="1">#REF!</definedName>
    <definedName name="BLPH15" localSheetId="57" hidden="1">#REF!</definedName>
    <definedName name="BLPH15" hidden="1">#REF!</definedName>
    <definedName name="BLPH150" localSheetId="4" hidden="1">#REF!</definedName>
    <definedName name="BLPH150" localSheetId="56" hidden="1">#REF!</definedName>
    <definedName name="BLPH150" localSheetId="57" hidden="1">#REF!</definedName>
    <definedName name="BLPH150" hidden="1">#REF!</definedName>
    <definedName name="BLPH151" localSheetId="4" hidden="1">#REF!</definedName>
    <definedName name="BLPH151" localSheetId="56" hidden="1">#REF!</definedName>
    <definedName name="BLPH151" localSheetId="57" hidden="1">#REF!</definedName>
    <definedName name="BLPH151" hidden="1">#REF!</definedName>
    <definedName name="BLPH152" localSheetId="4" hidden="1">#REF!</definedName>
    <definedName name="BLPH152" localSheetId="56" hidden="1">#REF!</definedName>
    <definedName name="BLPH152" localSheetId="57" hidden="1">#REF!</definedName>
    <definedName name="BLPH152" hidden="1">#REF!</definedName>
    <definedName name="BLPH153" localSheetId="4" hidden="1">#REF!</definedName>
    <definedName name="BLPH153" localSheetId="56" hidden="1">#REF!</definedName>
    <definedName name="BLPH153" localSheetId="57" hidden="1">#REF!</definedName>
    <definedName name="BLPH153" hidden="1">#REF!</definedName>
    <definedName name="BLPH154" localSheetId="4" hidden="1">#REF!</definedName>
    <definedName name="BLPH154" localSheetId="56" hidden="1">#REF!</definedName>
    <definedName name="BLPH154" localSheetId="57" hidden="1">#REF!</definedName>
    <definedName name="BLPH154" hidden="1">#REF!</definedName>
    <definedName name="BLPH155" localSheetId="4" hidden="1">#REF!</definedName>
    <definedName name="BLPH155" localSheetId="56" hidden="1">#REF!</definedName>
    <definedName name="BLPH155" localSheetId="57" hidden="1">#REF!</definedName>
    <definedName name="BLPH155" hidden="1">#REF!</definedName>
    <definedName name="BLPH156" localSheetId="4" hidden="1">#REF!</definedName>
    <definedName name="BLPH156" localSheetId="56" hidden="1">#REF!</definedName>
    <definedName name="BLPH156" localSheetId="57" hidden="1">#REF!</definedName>
    <definedName name="BLPH156" hidden="1">#REF!</definedName>
    <definedName name="BLPH157" localSheetId="4" hidden="1">#REF!</definedName>
    <definedName name="BLPH157" localSheetId="56" hidden="1">#REF!</definedName>
    <definedName name="BLPH157" localSheetId="57" hidden="1">#REF!</definedName>
    <definedName name="BLPH157" hidden="1">#REF!</definedName>
    <definedName name="BLPH158" localSheetId="4" hidden="1">#REF!</definedName>
    <definedName name="BLPH158" localSheetId="56" hidden="1">#REF!</definedName>
    <definedName name="BLPH158" localSheetId="57" hidden="1">#REF!</definedName>
    <definedName name="BLPH158" hidden="1">#REF!</definedName>
    <definedName name="BLPH159" localSheetId="4" hidden="1">#REF!</definedName>
    <definedName name="BLPH159" localSheetId="56" hidden="1">#REF!</definedName>
    <definedName name="BLPH159" localSheetId="57" hidden="1">#REF!</definedName>
    <definedName name="BLPH159" hidden="1">#REF!</definedName>
    <definedName name="BLPH16" localSheetId="4" hidden="1">#REF!</definedName>
    <definedName name="BLPH16" localSheetId="56" hidden="1">#REF!</definedName>
    <definedName name="BLPH16" localSheetId="57" hidden="1">#REF!</definedName>
    <definedName name="BLPH16" hidden="1">#REF!</definedName>
    <definedName name="BLPH160" localSheetId="4" hidden="1">#REF!</definedName>
    <definedName name="BLPH160" localSheetId="56" hidden="1">#REF!</definedName>
    <definedName name="BLPH160" localSheetId="57" hidden="1">#REF!</definedName>
    <definedName name="BLPH160" hidden="1">#REF!</definedName>
    <definedName name="BLPH161" localSheetId="4" hidden="1">#REF!</definedName>
    <definedName name="BLPH161" localSheetId="56" hidden="1">#REF!</definedName>
    <definedName name="BLPH161" localSheetId="57" hidden="1">#REF!</definedName>
    <definedName name="BLPH161" hidden="1">#REF!</definedName>
    <definedName name="BLPH162" localSheetId="4" hidden="1">#REF!</definedName>
    <definedName name="BLPH162" localSheetId="56" hidden="1">#REF!</definedName>
    <definedName name="BLPH162" localSheetId="57" hidden="1">#REF!</definedName>
    <definedName name="BLPH162" hidden="1">#REF!</definedName>
    <definedName name="BLPH163" localSheetId="4" hidden="1">#REF!</definedName>
    <definedName name="BLPH163" localSheetId="56" hidden="1">#REF!</definedName>
    <definedName name="BLPH163" localSheetId="57" hidden="1">#REF!</definedName>
    <definedName name="BLPH163" hidden="1">#REF!</definedName>
    <definedName name="BLPH164" localSheetId="4" hidden="1">#REF!</definedName>
    <definedName name="BLPH164" localSheetId="56" hidden="1">#REF!</definedName>
    <definedName name="BLPH164" localSheetId="57" hidden="1">#REF!</definedName>
    <definedName name="BLPH164" hidden="1">#REF!</definedName>
    <definedName name="BLPH165" localSheetId="4" hidden="1">#REF!</definedName>
    <definedName name="BLPH165" localSheetId="56" hidden="1">#REF!</definedName>
    <definedName name="BLPH165" localSheetId="57" hidden="1">#REF!</definedName>
    <definedName name="BLPH165" hidden="1">#REF!</definedName>
    <definedName name="BLPH166" localSheetId="4" hidden="1">#REF!</definedName>
    <definedName name="BLPH166" localSheetId="56" hidden="1">#REF!</definedName>
    <definedName name="BLPH166" localSheetId="57" hidden="1">#REF!</definedName>
    <definedName name="BLPH166" hidden="1">#REF!</definedName>
    <definedName name="BLPH167" localSheetId="4" hidden="1">#REF!</definedName>
    <definedName name="BLPH167" localSheetId="56" hidden="1">#REF!</definedName>
    <definedName name="BLPH167" localSheetId="57" hidden="1">#REF!</definedName>
    <definedName name="BLPH167" hidden="1">#REF!</definedName>
    <definedName name="BLPH168" localSheetId="4" hidden="1">#REF!</definedName>
    <definedName name="BLPH168" localSheetId="56" hidden="1">#REF!</definedName>
    <definedName name="BLPH168" localSheetId="57" hidden="1">#REF!</definedName>
    <definedName name="BLPH168" hidden="1">#REF!</definedName>
    <definedName name="BLPH169" localSheetId="4" hidden="1">#REF!</definedName>
    <definedName name="BLPH169" localSheetId="56" hidden="1">#REF!</definedName>
    <definedName name="BLPH169" localSheetId="57" hidden="1">#REF!</definedName>
    <definedName name="BLPH169" hidden="1">#REF!</definedName>
    <definedName name="BLPH17" localSheetId="4" hidden="1">#REF!</definedName>
    <definedName name="BLPH17" localSheetId="56" hidden="1">#REF!</definedName>
    <definedName name="BLPH17" localSheetId="57" hidden="1">#REF!</definedName>
    <definedName name="BLPH17" hidden="1">#REF!</definedName>
    <definedName name="BLPH170" localSheetId="4" hidden="1">#REF!</definedName>
    <definedName name="BLPH170" localSheetId="56" hidden="1">#REF!</definedName>
    <definedName name="BLPH170" localSheetId="57" hidden="1">#REF!</definedName>
    <definedName name="BLPH170" hidden="1">#REF!</definedName>
    <definedName name="BLPH171" localSheetId="4" hidden="1">#REF!</definedName>
    <definedName name="BLPH171" localSheetId="56" hidden="1">#REF!</definedName>
    <definedName name="BLPH171" localSheetId="57" hidden="1">#REF!</definedName>
    <definedName name="BLPH171" hidden="1">#REF!</definedName>
    <definedName name="BLPH172" localSheetId="4" hidden="1">#REF!</definedName>
    <definedName name="BLPH172" localSheetId="56" hidden="1">#REF!</definedName>
    <definedName name="BLPH172" localSheetId="57" hidden="1">#REF!</definedName>
    <definedName name="BLPH172" hidden="1">#REF!</definedName>
    <definedName name="BLPH173" localSheetId="4" hidden="1">#REF!</definedName>
    <definedName name="BLPH173" localSheetId="56" hidden="1">#REF!</definedName>
    <definedName name="BLPH173" localSheetId="57" hidden="1">#REF!</definedName>
    <definedName name="BLPH173" hidden="1">#REF!</definedName>
    <definedName name="BLPH174" localSheetId="4" hidden="1">#REF!</definedName>
    <definedName name="BLPH174" localSheetId="56" hidden="1">#REF!</definedName>
    <definedName name="BLPH174" localSheetId="57" hidden="1">#REF!</definedName>
    <definedName name="BLPH174" hidden="1">#REF!</definedName>
    <definedName name="BLPH175" localSheetId="4" hidden="1">#REF!</definedName>
    <definedName name="BLPH175" localSheetId="56" hidden="1">#REF!</definedName>
    <definedName name="BLPH175" localSheetId="57" hidden="1">#REF!</definedName>
    <definedName name="BLPH175" hidden="1">#REF!</definedName>
    <definedName name="BLPH176" localSheetId="4" hidden="1">#REF!</definedName>
    <definedName name="BLPH176" localSheetId="56" hidden="1">#REF!</definedName>
    <definedName name="BLPH176" localSheetId="57" hidden="1">#REF!</definedName>
    <definedName name="BLPH176" hidden="1">#REF!</definedName>
    <definedName name="BLPH177" localSheetId="4" hidden="1">#REF!</definedName>
    <definedName name="BLPH177" localSheetId="56" hidden="1">#REF!</definedName>
    <definedName name="BLPH177" localSheetId="57" hidden="1">#REF!</definedName>
    <definedName name="BLPH177" hidden="1">#REF!</definedName>
    <definedName name="BLPH178" localSheetId="4" hidden="1">#REF!</definedName>
    <definedName name="BLPH178" localSheetId="56" hidden="1">#REF!</definedName>
    <definedName name="BLPH178" localSheetId="57" hidden="1">#REF!</definedName>
    <definedName name="BLPH178" hidden="1">#REF!</definedName>
    <definedName name="BLPH179" localSheetId="4" hidden="1">#REF!</definedName>
    <definedName name="BLPH179" localSheetId="56" hidden="1">#REF!</definedName>
    <definedName name="BLPH179" localSheetId="57" hidden="1">#REF!</definedName>
    <definedName name="BLPH179" hidden="1">#REF!</definedName>
    <definedName name="BLPH18" localSheetId="4" hidden="1">#REF!</definedName>
    <definedName name="BLPH18" localSheetId="56" hidden="1">#REF!</definedName>
    <definedName name="BLPH18" localSheetId="57" hidden="1">#REF!</definedName>
    <definedName name="BLPH18" hidden="1">#REF!</definedName>
    <definedName name="BLPH180" localSheetId="4" hidden="1">#REF!</definedName>
    <definedName name="BLPH180" localSheetId="56" hidden="1">#REF!</definedName>
    <definedName name="BLPH180" localSheetId="57" hidden="1">#REF!</definedName>
    <definedName name="BLPH180" hidden="1">#REF!</definedName>
    <definedName name="BLPH181" localSheetId="4" hidden="1">#REF!</definedName>
    <definedName name="BLPH181" localSheetId="56" hidden="1">#REF!</definedName>
    <definedName name="BLPH181" localSheetId="57" hidden="1">#REF!</definedName>
    <definedName name="BLPH181" hidden="1">#REF!</definedName>
    <definedName name="BLPH182" localSheetId="4" hidden="1">#REF!</definedName>
    <definedName name="BLPH182" localSheetId="56" hidden="1">#REF!</definedName>
    <definedName name="BLPH182" localSheetId="57" hidden="1">#REF!</definedName>
    <definedName name="BLPH182" hidden="1">#REF!</definedName>
    <definedName name="BLPH183" localSheetId="4" hidden="1">#REF!</definedName>
    <definedName name="BLPH183" localSheetId="56" hidden="1">#REF!</definedName>
    <definedName name="BLPH183" localSheetId="57" hidden="1">#REF!</definedName>
    <definedName name="BLPH183" hidden="1">#REF!</definedName>
    <definedName name="BLPH184" localSheetId="4" hidden="1">#REF!</definedName>
    <definedName name="BLPH184" localSheetId="56" hidden="1">#REF!</definedName>
    <definedName name="BLPH184" localSheetId="57" hidden="1">#REF!</definedName>
    <definedName name="BLPH184" hidden="1">#REF!</definedName>
    <definedName name="BLPH185" localSheetId="4" hidden="1">#REF!</definedName>
    <definedName name="BLPH185" localSheetId="56" hidden="1">#REF!</definedName>
    <definedName name="BLPH185" localSheetId="57" hidden="1">#REF!</definedName>
    <definedName name="BLPH185" hidden="1">#REF!</definedName>
    <definedName name="BLPH186" localSheetId="4" hidden="1">#REF!</definedName>
    <definedName name="BLPH186" localSheetId="56" hidden="1">#REF!</definedName>
    <definedName name="BLPH186" localSheetId="57" hidden="1">#REF!</definedName>
    <definedName name="BLPH186" hidden="1">#REF!</definedName>
    <definedName name="BLPH187" localSheetId="4" hidden="1">#REF!</definedName>
    <definedName name="BLPH187" localSheetId="56" hidden="1">#REF!</definedName>
    <definedName name="BLPH187" localSheetId="57" hidden="1">#REF!</definedName>
    <definedName name="BLPH187" hidden="1">#REF!</definedName>
    <definedName name="BLPH188" localSheetId="4" hidden="1">#REF!</definedName>
    <definedName name="BLPH188" localSheetId="56" hidden="1">#REF!</definedName>
    <definedName name="BLPH188" localSheetId="57" hidden="1">#REF!</definedName>
    <definedName name="BLPH188" hidden="1">#REF!</definedName>
    <definedName name="BLPH189" localSheetId="4" hidden="1">#REF!</definedName>
    <definedName name="BLPH189" localSheetId="56" hidden="1">#REF!</definedName>
    <definedName name="BLPH189" localSheetId="57" hidden="1">#REF!</definedName>
    <definedName name="BLPH189" hidden="1">#REF!</definedName>
    <definedName name="BLPH19" localSheetId="4" hidden="1">#REF!</definedName>
    <definedName name="BLPH19" localSheetId="56" hidden="1">#REF!</definedName>
    <definedName name="BLPH19" localSheetId="57" hidden="1">#REF!</definedName>
    <definedName name="BLPH19" hidden="1">#REF!</definedName>
    <definedName name="BLPH190" localSheetId="4" hidden="1">#REF!</definedName>
    <definedName name="BLPH190" localSheetId="56" hidden="1">#REF!</definedName>
    <definedName name="BLPH190" localSheetId="57" hidden="1">#REF!</definedName>
    <definedName name="BLPH190" hidden="1">#REF!</definedName>
    <definedName name="BLPH191" localSheetId="4" hidden="1">#REF!</definedName>
    <definedName name="BLPH191" localSheetId="56" hidden="1">#REF!</definedName>
    <definedName name="BLPH191" localSheetId="57" hidden="1">#REF!</definedName>
    <definedName name="BLPH191" hidden="1">#REF!</definedName>
    <definedName name="BLPH192" localSheetId="4" hidden="1">#REF!</definedName>
    <definedName name="BLPH192" localSheetId="56" hidden="1">#REF!</definedName>
    <definedName name="BLPH192" localSheetId="57" hidden="1">#REF!</definedName>
    <definedName name="BLPH192" hidden="1">#REF!</definedName>
    <definedName name="BLPH193" localSheetId="4" hidden="1">#REF!</definedName>
    <definedName name="BLPH193" localSheetId="56" hidden="1">#REF!</definedName>
    <definedName name="BLPH193" localSheetId="57" hidden="1">#REF!</definedName>
    <definedName name="BLPH193" hidden="1">#REF!</definedName>
    <definedName name="BLPH194" localSheetId="4" hidden="1">#REF!</definedName>
    <definedName name="BLPH194" localSheetId="56" hidden="1">#REF!</definedName>
    <definedName name="BLPH194" localSheetId="57" hidden="1">#REF!</definedName>
    <definedName name="BLPH194" hidden="1">#REF!</definedName>
    <definedName name="BLPH195" localSheetId="4" hidden="1">#REF!</definedName>
    <definedName name="BLPH195" localSheetId="56" hidden="1">#REF!</definedName>
    <definedName name="BLPH195" localSheetId="57" hidden="1">#REF!</definedName>
    <definedName name="BLPH195" hidden="1">#REF!</definedName>
    <definedName name="BLPH196" localSheetId="4" hidden="1">#REF!</definedName>
    <definedName name="BLPH196" localSheetId="56" hidden="1">#REF!</definedName>
    <definedName name="BLPH196" localSheetId="57" hidden="1">#REF!</definedName>
    <definedName name="BLPH196" hidden="1">#REF!</definedName>
    <definedName name="BLPH197" localSheetId="4" hidden="1">#REF!</definedName>
    <definedName name="BLPH197" localSheetId="56" hidden="1">#REF!</definedName>
    <definedName name="BLPH197" localSheetId="57" hidden="1">#REF!</definedName>
    <definedName name="BLPH197" hidden="1">#REF!</definedName>
    <definedName name="BLPH198" localSheetId="4" hidden="1">#REF!</definedName>
    <definedName name="BLPH198" localSheetId="56" hidden="1">#REF!</definedName>
    <definedName name="BLPH198" localSheetId="57" hidden="1">#REF!</definedName>
    <definedName name="BLPH198" hidden="1">#REF!</definedName>
    <definedName name="BLPH199" localSheetId="4" hidden="1">#REF!</definedName>
    <definedName name="BLPH199" localSheetId="56" hidden="1">#REF!</definedName>
    <definedName name="BLPH199" localSheetId="57" hidden="1">#REF!</definedName>
    <definedName name="BLPH199" hidden="1">#REF!</definedName>
    <definedName name="BLPH2" localSheetId="4" hidden="1">#REF!</definedName>
    <definedName name="BLPH2" localSheetId="56" hidden="1">#REF!</definedName>
    <definedName name="BLPH2" localSheetId="57" hidden="1">#REF!</definedName>
    <definedName name="BLPH2" hidden="1">#REF!</definedName>
    <definedName name="BLPH20" localSheetId="4" hidden="1">#REF!</definedName>
    <definedName name="BLPH20" localSheetId="28" hidden="1">#REF!</definedName>
    <definedName name="BLPH20" localSheetId="56" hidden="1">#REF!</definedName>
    <definedName name="BLPH20" localSheetId="57" hidden="1">#REF!</definedName>
    <definedName name="BLPH20" hidden="1">#REF!</definedName>
    <definedName name="BLPH200" localSheetId="4" hidden="1">#REF!</definedName>
    <definedName name="BLPH200" localSheetId="56" hidden="1">#REF!</definedName>
    <definedName name="BLPH200" localSheetId="57" hidden="1">#REF!</definedName>
    <definedName name="BLPH200" hidden="1">#REF!</definedName>
    <definedName name="BLPH201" localSheetId="4" hidden="1">#REF!</definedName>
    <definedName name="BLPH201" localSheetId="56" hidden="1">#REF!</definedName>
    <definedName name="BLPH201" localSheetId="57" hidden="1">#REF!</definedName>
    <definedName name="BLPH201" hidden="1">#REF!</definedName>
    <definedName name="BLPH202" localSheetId="4" hidden="1">#REF!</definedName>
    <definedName name="BLPH202" localSheetId="56" hidden="1">#REF!</definedName>
    <definedName name="BLPH202" localSheetId="57" hidden="1">#REF!</definedName>
    <definedName name="BLPH202" hidden="1">#REF!</definedName>
    <definedName name="BLPH203" localSheetId="4" hidden="1">#REF!</definedName>
    <definedName name="BLPH203" localSheetId="56" hidden="1">#REF!</definedName>
    <definedName name="BLPH203" localSheetId="57" hidden="1">#REF!</definedName>
    <definedName name="BLPH203" hidden="1">#REF!</definedName>
    <definedName name="BLPH204" localSheetId="4" hidden="1">#REF!</definedName>
    <definedName name="BLPH204" localSheetId="56" hidden="1">#REF!</definedName>
    <definedName name="BLPH204" localSheetId="57" hidden="1">#REF!</definedName>
    <definedName name="BLPH204" hidden="1">#REF!</definedName>
    <definedName name="BLPH205" localSheetId="4" hidden="1">#REF!</definedName>
    <definedName name="BLPH205" localSheetId="56" hidden="1">#REF!</definedName>
    <definedName name="BLPH205" localSheetId="57" hidden="1">#REF!</definedName>
    <definedName name="BLPH205" hidden="1">#REF!</definedName>
    <definedName name="BLPH206" localSheetId="4" hidden="1">#REF!</definedName>
    <definedName name="BLPH206" localSheetId="56" hidden="1">#REF!</definedName>
    <definedName name="BLPH206" localSheetId="57" hidden="1">#REF!</definedName>
    <definedName name="BLPH206" hidden="1">#REF!</definedName>
    <definedName name="BLPH207" localSheetId="4" hidden="1">#REF!</definedName>
    <definedName name="BLPH207" localSheetId="56" hidden="1">#REF!</definedName>
    <definedName name="BLPH207" localSheetId="57" hidden="1">#REF!</definedName>
    <definedName name="BLPH207" hidden="1">#REF!</definedName>
    <definedName name="BLPH208" localSheetId="4" hidden="1">#REF!</definedName>
    <definedName name="BLPH208" localSheetId="56" hidden="1">#REF!</definedName>
    <definedName name="BLPH208" localSheetId="57" hidden="1">#REF!</definedName>
    <definedName name="BLPH208" hidden="1">#REF!</definedName>
    <definedName name="BLPH209" localSheetId="4" hidden="1">#REF!</definedName>
    <definedName name="BLPH209" localSheetId="56" hidden="1">#REF!</definedName>
    <definedName name="BLPH209" localSheetId="57" hidden="1">#REF!</definedName>
    <definedName name="BLPH209" hidden="1">#REF!</definedName>
    <definedName name="BLPH21" localSheetId="4" hidden="1">#REF!</definedName>
    <definedName name="BLPH21" localSheetId="56" hidden="1">#REF!</definedName>
    <definedName name="BLPH21" localSheetId="57" hidden="1">#REF!</definedName>
    <definedName name="BLPH21" hidden="1">#REF!</definedName>
    <definedName name="BLPH210" localSheetId="4" hidden="1">#REF!</definedName>
    <definedName name="BLPH210" localSheetId="28" hidden="1">#REF!</definedName>
    <definedName name="BLPH210" localSheetId="56" hidden="1">#REF!</definedName>
    <definedName name="BLPH210" localSheetId="57" hidden="1">#REF!</definedName>
    <definedName name="BLPH210" hidden="1">#REF!</definedName>
    <definedName name="BLPH211" localSheetId="4" hidden="1">#REF!</definedName>
    <definedName name="BLPH211" localSheetId="56" hidden="1">#REF!</definedName>
    <definedName name="BLPH211" localSheetId="57" hidden="1">#REF!</definedName>
    <definedName name="BLPH211" hidden="1">#REF!</definedName>
    <definedName name="BLPH212" localSheetId="4" hidden="1">#REF!</definedName>
    <definedName name="BLPH212" localSheetId="56" hidden="1">#REF!</definedName>
    <definedName name="BLPH212" localSheetId="57" hidden="1">#REF!</definedName>
    <definedName name="BLPH212" hidden="1">#REF!</definedName>
    <definedName name="BLPH213" localSheetId="4" hidden="1">#REF!</definedName>
    <definedName name="BLPH213" localSheetId="56" hidden="1">#REF!</definedName>
    <definedName name="BLPH213" localSheetId="57" hidden="1">#REF!</definedName>
    <definedName name="BLPH213" hidden="1">#REF!</definedName>
    <definedName name="BLPH214" localSheetId="4" hidden="1">#REF!</definedName>
    <definedName name="BLPH214" localSheetId="56" hidden="1">#REF!</definedName>
    <definedName name="BLPH214" localSheetId="57" hidden="1">#REF!</definedName>
    <definedName name="BLPH214" hidden="1">#REF!</definedName>
    <definedName name="BLPH215" localSheetId="4" hidden="1">#REF!</definedName>
    <definedName name="BLPH215" localSheetId="56" hidden="1">#REF!</definedName>
    <definedName name="BLPH215" localSheetId="57" hidden="1">#REF!</definedName>
    <definedName name="BLPH215" hidden="1">#REF!</definedName>
    <definedName name="BLPH216" localSheetId="4" hidden="1">#REF!</definedName>
    <definedName name="BLPH216" localSheetId="56" hidden="1">#REF!</definedName>
    <definedName name="BLPH216" localSheetId="57" hidden="1">#REF!</definedName>
    <definedName name="BLPH216" hidden="1">#REF!</definedName>
    <definedName name="BLPH217" localSheetId="4" hidden="1">#REF!</definedName>
    <definedName name="BLPH217" localSheetId="56" hidden="1">#REF!</definedName>
    <definedName name="BLPH217" localSheetId="57" hidden="1">#REF!</definedName>
    <definedName name="BLPH217" hidden="1">#REF!</definedName>
    <definedName name="BLPH218" localSheetId="4" hidden="1">#REF!</definedName>
    <definedName name="BLPH218" localSheetId="56" hidden="1">#REF!</definedName>
    <definedName name="BLPH218" localSheetId="57" hidden="1">#REF!</definedName>
    <definedName name="BLPH218" hidden="1">#REF!</definedName>
    <definedName name="BLPH219" localSheetId="4" hidden="1">#REF!</definedName>
    <definedName name="BLPH219" localSheetId="56" hidden="1">#REF!</definedName>
    <definedName name="BLPH219" localSheetId="57" hidden="1">#REF!</definedName>
    <definedName name="BLPH219" hidden="1">#REF!</definedName>
    <definedName name="BLPH22" localSheetId="4" hidden="1">#REF!</definedName>
    <definedName name="BLPH22" localSheetId="56" hidden="1">#REF!</definedName>
    <definedName name="BLPH22" localSheetId="57" hidden="1">#REF!</definedName>
    <definedName name="BLPH22" hidden="1">#REF!</definedName>
    <definedName name="BLPH220" localSheetId="4" hidden="1">#REF!</definedName>
    <definedName name="BLPH220" localSheetId="28" hidden="1">#REF!</definedName>
    <definedName name="BLPH220" localSheetId="56" hidden="1">#REF!</definedName>
    <definedName name="BLPH220" localSheetId="57" hidden="1">#REF!</definedName>
    <definedName name="BLPH220" hidden="1">#REF!</definedName>
    <definedName name="BLPH221" localSheetId="4" hidden="1">#REF!</definedName>
    <definedName name="BLPH221" localSheetId="56" hidden="1">#REF!</definedName>
    <definedName name="BLPH221" localSheetId="57" hidden="1">#REF!</definedName>
    <definedName name="BLPH221" hidden="1">#REF!</definedName>
    <definedName name="BLPH222" localSheetId="4" hidden="1">#REF!</definedName>
    <definedName name="BLPH222" localSheetId="56" hidden="1">#REF!</definedName>
    <definedName name="BLPH222" localSheetId="57" hidden="1">#REF!</definedName>
    <definedName name="BLPH222" hidden="1">#REF!</definedName>
    <definedName name="BLPH223" localSheetId="4" hidden="1">#REF!</definedName>
    <definedName name="BLPH223" localSheetId="56" hidden="1">#REF!</definedName>
    <definedName name="BLPH223" localSheetId="57" hidden="1">#REF!</definedName>
    <definedName name="BLPH223" hidden="1">#REF!</definedName>
    <definedName name="BLPH224" localSheetId="4" hidden="1">#REF!</definedName>
    <definedName name="BLPH224" localSheetId="56" hidden="1">#REF!</definedName>
    <definedName name="BLPH224" localSheetId="57" hidden="1">#REF!</definedName>
    <definedName name="BLPH224" hidden="1">#REF!</definedName>
    <definedName name="BLPH225" localSheetId="4" hidden="1">#REF!</definedName>
    <definedName name="BLPH225" localSheetId="56" hidden="1">#REF!</definedName>
    <definedName name="BLPH225" localSheetId="57" hidden="1">#REF!</definedName>
    <definedName name="BLPH225" hidden="1">#REF!</definedName>
    <definedName name="BLPH226" localSheetId="4" hidden="1">#REF!</definedName>
    <definedName name="BLPH226" localSheetId="56" hidden="1">#REF!</definedName>
    <definedName name="BLPH226" localSheetId="57" hidden="1">#REF!</definedName>
    <definedName name="BLPH226" hidden="1">#REF!</definedName>
    <definedName name="BLPH227" localSheetId="4" hidden="1">#REF!</definedName>
    <definedName name="BLPH227" localSheetId="56" hidden="1">#REF!</definedName>
    <definedName name="BLPH227" localSheetId="57" hidden="1">#REF!</definedName>
    <definedName name="BLPH227" hidden="1">#REF!</definedName>
    <definedName name="BLPH228" localSheetId="4" hidden="1">#REF!</definedName>
    <definedName name="BLPH228" localSheetId="56" hidden="1">#REF!</definedName>
    <definedName name="BLPH228" localSheetId="57" hidden="1">#REF!</definedName>
    <definedName name="BLPH228" hidden="1">#REF!</definedName>
    <definedName name="BLPH229" localSheetId="4" hidden="1">#REF!</definedName>
    <definedName name="BLPH229" localSheetId="56" hidden="1">#REF!</definedName>
    <definedName name="BLPH229" localSheetId="57" hidden="1">#REF!</definedName>
    <definedName name="BLPH229" hidden="1">#REF!</definedName>
    <definedName name="BLPH23" localSheetId="4" hidden="1">#REF!</definedName>
    <definedName name="BLPH23" localSheetId="56" hidden="1">#REF!</definedName>
    <definedName name="BLPH23" localSheetId="57" hidden="1">#REF!</definedName>
    <definedName name="BLPH23" hidden="1">#REF!</definedName>
    <definedName name="BLPH230" localSheetId="4" hidden="1">#REF!</definedName>
    <definedName name="BLPH230" localSheetId="28" hidden="1">#REF!</definedName>
    <definedName name="BLPH230" localSheetId="56" hidden="1">#REF!</definedName>
    <definedName name="BLPH230" localSheetId="57" hidden="1">#REF!</definedName>
    <definedName name="BLPH230" hidden="1">#REF!</definedName>
    <definedName name="BLPH231" localSheetId="4" hidden="1">#REF!</definedName>
    <definedName name="BLPH231" localSheetId="56" hidden="1">#REF!</definedName>
    <definedName name="BLPH231" localSheetId="57" hidden="1">#REF!</definedName>
    <definedName name="BLPH231" hidden="1">#REF!</definedName>
    <definedName name="BLPH232" localSheetId="4" hidden="1">#REF!</definedName>
    <definedName name="BLPH232" localSheetId="56" hidden="1">#REF!</definedName>
    <definedName name="BLPH232" localSheetId="57" hidden="1">#REF!</definedName>
    <definedName name="BLPH232" hidden="1">#REF!</definedName>
    <definedName name="BLPH233" localSheetId="4" hidden="1">#REF!</definedName>
    <definedName name="BLPH233" localSheetId="56" hidden="1">#REF!</definedName>
    <definedName name="BLPH233" localSheetId="57" hidden="1">#REF!</definedName>
    <definedName name="BLPH233" hidden="1">#REF!</definedName>
    <definedName name="BLPH234" localSheetId="4" hidden="1">#REF!</definedName>
    <definedName name="BLPH234" localSheetId="56" hidden="1">#REF!</definedName>
    <definedName name="BLPH234" localSheetId="57" hidden="1">#REF!</definedName>
    <definedName name="BLPH234" hidden="1">#REF!</definedName>
    <definedName name="BLPH235" localSheetId="4" hidden="1">#REF!</definedName>
    <definedName name="BLPH235" localSheetId="56" hidden="1">#REF!</definedName>
    <definedName name="BLPH235" localSheetId="57" hidden="1">#REF!</definedName>
    <definedName name="BLPH235" hidden="1">#REF!</definedName>
    <definedName name="BLPH236" localSheetId="4" hidden="1">#REF!</definedName>
    <definedName name="BLPH236" localSheetId="56" hidden="1">#REF!</definedName>
    <definedName name="BLPH236" localSheetId="57" hidden="1">#REF!</definedName>
    <definedName name="BLPH236" hidden="1">#REF!</definedName>
    <definedName name="BLPH237" localSheetId="4" hidden="1">#REF!</definedName>
    <definedName name="BLPH237" localSheetId="56" hidden="1">#REF!</definedName>
    <definedName name="BLPH237" localSheetId="57" hidden="1">#REF!</definedName>
    <definedName name="BLPH237" hidden="1">#REF!</definedName>
    <definedName name="BLPH238" localSheetId="4" hidden="1">#REF!</definedName>
    <definedName name="BLPH238" localSheetId="56" hidden="1">#REF!</definedName>
    <definedName name="BLPH238" localSheetId="57" hidden="1">#REF!</definedName>
    <definedName name="BLPH238" hidden="1">#REF!</definedName>
    <definedName name="BLPH239" localSheetId="4" hidden="1">#REF!</definedName>
    <definedName name="BLPH239" localSheetId="56" hidden="1">#REF!</definedName>
    <definedName name="BLPH239" localSheetId="57" hidden="1">#REF!</definedName>
    <definedName name="BLPH239" hidden="1">#REF!</definedName>
    <definedName name="BLPH24" localSheetId="4" hidden="1">#REF!</definedName>
    <definedName name="BLPH24" localSheetId="56" hidden="1">#REF!</definedName>
    <definedName name="BLPH24" localSheetId="57" hidden="1">#REF!</definedName>
    <definedName name="BLPH24" hidden="1">#REF!</definedName>
    <definedName name="BLPH240" localSheetId="4" hidden="1">#REF!</definedName>
    <definedName name="BLPH240" localSheetId="28" hidden="1">#REF!</definedName>
    <definedName name="BLPH240" localSheetId="56" hidden="1">#REF!</definedName>
    <definedName name="BLPH240" localSheetId="57" hidden="1">#REF!</definedName>
    <definedName name="BLPH240" hidden="1">#REF!</definedName>
    <definedName name="BLPH241" localSheetId="4" hidden="1">#REF!</definedName>
    <definedName name="BLPH241" localSheetId="56" hidden="1">#REF!</definedName>
    <definedName name="BLPH241" localSheetId="57" hidden="1">#REF!</definedName>
    <definedName name="BLPH241" hidden="1">#REF!</definedName>
    <definedName name="BLPH242" localSheetId="4" hidden="1">#REF!</definedName>
    <definedName name="BLPH242" localSheetId="56" hidden="1">#REF!</definedName>
    <definedName name="BLPH242" localSheetId="57" hidden="1">#REF!</definedName>
    <definedName name="BLPH242" hidden="1">#REF!</definedName>
    <definedName name="BLPH243" localSheetId="4" hidden="1">#REF!</definedName>
    <definedName name="BLPH243" localSheetId="56" hidden="1">#REF!</definedName>
    <definedName name="BLPH243" localSheetId="57" hidden="1">#REF!</definedName>
    <definedName name="BLPH243" hidden="1">#REF!</definedName>
    <definedName name="BLPH244" localSheetId="4" hidden="1">#REF!</definedName>
    <definedName name="BLPH244" localSheetId="56" hidden="1">#REF!</definedName>
    <definedName name="BLPH244" localSheetId="57" hidden="1">#REF!</definedName>
    <definedName name="BLPH244" hidden="1">#REF!</definedName>
    <definedName name="BLPH245" localSheetId="4" hidden="1">#REF!</definedName>
    <definedName name="BLPH245" localSheetId="56" hidden="1">#REF!</definedName>
    <definedName name="BLPH245" localSheetId="57" hidden="1">#REF!</definedName>
    <definedName name="BLPH245" hidden="1">#REF!</definedName>
    <definedName name="BLPH246" localSheetId="4" hidden="1">#REF!</definedName>
    <definedName name="BLPH246" localSheetId="56" hidden="1">#REF!</definedName>
    <definedName name="BLPH246" localSheetId="57" hidden="1">#REF!</definedName>
    <definedName name="BLPH246" hidden="1">#REF!</definedName>
    <definedName name="BLPH247" localSheetId="4" hidden="1">#REF!</definedName>
    <definedName name="BLPH247" localSheetId="56" hidden="1">#REF!</definedName>
    <definedName name="BLPH247" localSheetId="57" hidden="1">#REF!</definedName>
    <definedName name="BLPH247" hidden="1">#REF!</definedName>
    <definedName name="BLPH248" localSheetId="4" hidden="1">#REF!</definedName>
    <definedName name="BLPH248" localSheetId="56" hidden="1">#REF!</definedName>
    <definedName name="BLPH248" localSheetId="57" hidden="1">#REF!</definedName>
    <definedName name="BLPH248" hidden="1">#REF!</definedName>
    <definedName name="BLPH249" localSheetId="4" hidden="1">#REF!</definedName>
    <definedName name="BLPH249" localSheetId="56" hidden="1">#REF!</definedName>
    <definedName name="BLPH249" localSheetId="57" hidden="1">#REF!</definedName>
    <definedName name="BLPH249" hidden="1">#REF!</definedName>
    <definedName name="BLPH25" localSheetId="4" hidden="1">#REF!</definedName>
    <definedName name="BLPH25" localSheetId="56" hidden="1">#REF!</definedName>
    <definedName name="BLPH25" localSheetId="57" hidden="1">#REF!</definedName>
    <definedName name="BLPH25" hidden="1">#REF!</definedName>
    <definedName name="BLPH250" localSheetId="4" hidden="1">#REF!</definedName>
    <definedName name="BLPH250" localSheetId="28" hidden="1">#REF!</definedName>
    <definedName name="BLPH250" localSheetId="56" hidden="1">#REF!</definedName>
    <definedName name="BLPH250" localSheetId="57" hidden="1">#REF!</definedName>
    <definedName name="BLPH250" hidden="1">#REF!</definedName>
    <definedName name="BLPH251" localSheetId="4" hidden="1">#REF!</definedName>
    <definedName name="BLPH251" localSheetId="56" hidden="1">#REF!</definedName>
    <definedName name="BLPH251" localSheetId="57" hidden="1">#REF!</definedName>
    <definedName name="BLPH251" hidden="1">#REF!</definedName>
    <definedName name="BLPH252" localSheetId="4" hidden="1">#REF!</definedName>
    <definedName name="BLPH252" localSheetId="56" hidden="1">#REF!</definedName>
    <definedName name="BLPH252" localSheetId="57" hidden="1">#REF!</definedName>
    <definedName name="BLPH252" hidden="1">#REF!</definedName>
    <definedName name="BLPH253" localSheetId="4" hidden="1">#REF!</definedName>
    <definedName name="BLPH253" localSheetId="56" hidden="1">#REF!</definedName>
    <definedName name="BLPH253" localSheetId="57" hidden="1">#REF!</definedName>
    <definedName name="BLPH253" hidden="1">#REF!</definedName>
    <definedName name="BLPH254" localSheetId="4" hidden="1">#REF!</definedName>
    <definedName name="BLPH254" localSheetId="56" hidden="1">#REF!</definedName>
    <definedName name="BLPH254" localSheetId="57" hidden="1">#REF!</definedName>
    <definedName name="BLPH254" hidden="1">#REF!</definedName>
    <definedName name="BLPH255" localSheetId="4" hidden="1">#REF!</definedName>
    <definedName name="BLPH255" localSheetId="56" hidden="1">#REF!</definedName>
    <definedName name="BLPH255" localSheetId="57" hidden="1">#REF!</definedName>
    <definedName name="BLPH255" hidden="1">#REF!</definedName>
    <definedName name="BLPH256" localSheetId="4" hidden="1">#REF!</definedName>
    <definedName name="BLPH256" localSheetId="56" hidden="1">#REF!</definedName>
    <definedName name="BLPH256" localSheetId="57" hidden="1">#REF!</definedName>
    <definedName name="BLPH256" hidden="1">#REF!</definedName>
    <definedName name="BLPH257" localSheetId="4" hidden="1">#REF!</definedName>
    <definedName name="BLPH257" localSheetId="56" hidden="1">#REF!</definedName>
    <definedName name="BLPH257" localSheetId="57" hidden="1">#REF!</definedName>
    <definedName name="BLPH257" hidden="1">#REF!</definedName>
    <definedName name="BLPH258" localSheetId="4" hidden="1">#REF!</definedName>
    <definedName name="BLPH258" localSheetId="56" hidden="1">#REF!</definedName>
    <definedName name="BLPH258" localSheetId="57" hidden="1">#REF!</definedName>
    <definedName name="BLPH258" hidden="1">#REF!</definedName>
    <definedName name="BLPH259" localSheetId="4" hidden="1">#REF!</definedName>
    <definedName name="BLPH259" localSheetId="56" hidden="1">#REF!</definedName>
    <definedName name="BLPH259" localSheetId="57" hidden="1">#REF!</definedName>
    <definedName name="BLPH259" hidden="1">#REF!</definedName>
    <definedName name="BLPH26" localSheetId="4" hidden="1">#REF!</definedName>
    <definedName name="BLPH26" localSheetId="56" hidden="1">#REF!</definedName>
    <definedName name="BLPH26" localSheetId="57" hidden="1">#REF!</definedName>
    <definedName name="BLPH26" hidden="1">#REF!</definedName>
    <definedName name="BLPH260" localSheetId="4" hidden="1">#REF!</definedName>
    <definedName name="BLPH260" localSheetId="28" hidden="1">#REF!</definedName>
    <definedName name="BLPH260" localSheetId="56" hidden="1">#REF!</definedName>
    <definedName name="BLPH260" localSheetId="57" hidden="1">#REF!</definedName>
    <definedName name="BLPH260" hidden="1">#REF!</definedName>
    <definedName name="BLPH261" localSheetId="4" hidden="1">#REF!</definedName>
    <definedName name="BLPH261" localSheetId="56" hidden="1">#REF!</definedName>
    <definedName name="BLPH261" localSheetId="57" hidden="1">#REF!</definedName>
    <definedName name="BLPH261" hidden="1">#REF!</definedName>
    <definedName name="BLPH262" localSheetId="4" hidden="1">#REF!</definedName>
    <definedName name="BLPH262" localSheetId="56" hidden="1">#REF!</definedName>
    <definedName name="BLPH262" localSheetId="57" hidden="1">#REF!</definedName>
    <definedName name="BLPH262" hidden="1">#REF!</definedName>
    <definedName name="BLPH263" localSheetId="4" hidden="1">#REF!</definedName>
    <definedName name="BLPH263" localSheetId="56" hidden="1">#REF!</definedName>
    <definedName name="BLPH263" localSheetId="57" hidden="1">#REF!</definedName>
    <definedName name="BLPH263" hidden="1">#REF!</definedName>
    <definedName name="BLPH264" localSheetId="4" hidden="1">#REF!</definedName>
    <definedName name="BLPH264" localSheetId="56" hidden="1">#REF!</definedName>
    <definedName name="BLPH264" localSheetId="57" hidden="1">#REF!</definedName>
    <definedName name="BLPH264" hidden="1">#REF!</definedName>
    <definedName name="BLPH265" localSheetId="4" hidden="1">#REF!</definedName>
    <definedName name="BLPH265" localSheetId="56" hidden="1">#REF!</definedName>
    <definedName name="BLPH265" localSheetId="57" hidden="1">#REF!</definedName>
    <definedName name="BLPH265" hidden="1">#REF!</definedName>
    <definedName name="BLPH266" localSheetId="4" hidden="1">#REF!</definedName>
    <definedName name="BLPH266" localSheetId="56" hidden="1">#REF!</definedName>
    <definedName name="BLPH266" localSheetId="57" hidden="1">#REF!</definedName>
    <definedName name="BLPH266" hidden="1">#REF!</definedName>
    <definedName name="BLPH267" localSheetId="4" hidden="1">#REF!</definedName>
    <definedName name="BLPH267" localSheetId="56" hidden="1">#REF!</definedName>
    <definedName name="BLPH267" localSheetId="57" hidden="1">#REF!</definedName>
    <definedName name="BLPH267" hidden="1">#REF!</definedName>
    <definedName name="BLPH268" localSheetId="4" hidden="1">#REF!</definedName>
    <definedName name="BLPH268" localSheetId="56" hidden="1">#REF!</definedName>
    <definedName name="BLPH268" localSheetId="57" hidden="1">#REF!</definedName>
    <definedName name="BLPH268" hidden="1">#REF!</definedName>
    <definedName name="BLPH269" localSheetId="4" hidden="1">#REF!</definedName>
    <definedName name="BLPH269" localSheetId="56" hidden="1">#REF!</definedName>
    <definedName name="BLPH269" localSheetId="57" hidden="1">#REF!</definedName>
    <definedName name="BLPH269" hidden="1">#REF!</definedName>
    <definedName name="BLPH27" localSheetId="4" hidden="1">#REF!</definedName>
    <definedName name="BLPH27" localSheetId="56" hidden="1">#REF!</definedName>
    <definedName name="BLPH27" localSheetId="57" hidden="1">#REF!</definedName>
    <definedName name="BLPH27" hidden="1">#REF!</definedName>
    <definedName name="BLPH270" localSheetId="4" hidden="1">#REF!</definedName>
    <definedName name="BLPH270" localSheetId="28" hidden="1">#REF!</definedName>
    <definedName name="BLPH270" localSheetId="56" hidden="1">#REF!</definedName>
    <definedName name="BLPH270" localSheetId="57" hidden="1">#REF!</definedName>
    <definedName name="BLPH270" hidden="1">#REF!</definedName>
    <definedName name="BLPH271" localSheetId="4" hidden="1">#REF!</definedName>
    <definedName name="BLPH271" localSheetId="56" hidden="1">#REF!</definedName>
    <definedName name="BLPH271" localSheetId="57" hidden="1">#REF!</definedName>
    <definedName name="BLPH271" hidden="1">#REF!</definedName>
    <definedName name="BLPH272" localSheetId="4" hidden="1">#REF!</definedName>
    <definedName name="BLPH272" localSheetId="56" hidden="1">#REF!</definedName>
    <definedName name="BLPH272" localSheetId="57" hidden="1">#REF!</definedName>
    <definedName name="BLPH272" hidden="1">#REF!</definedName>
    <definedName name="BLPH273" localSheetId="4" hidden="1">#REF!</definedName>
    <definedName name="BLPH273" localSheetId="56" hidden="1">#REF!</definedName>
    <definedName name="BLPH273" localSheetId="57" hidden="1">#REF!</definedName>
    <definedName name="BLPH273" hidden="1">#REF!</definedName>
    <definedName name="BLPH274" localSheetId="4" hidden="1">#REF!</definedName>
    <definedName name="BLPH274" localSheetId="56" hidden="1">#REF!</definedName>
    <definedName name="BLPH274" localSheetId="57" hidden="1">#REF!</definedName>
    <definedName name="BLPH274" hidden="1">#REF!</definedName>
    <definedName name="BLPH275" localSheetId="4" hidden="1">#REF!</definedName>
    <definedName name="BLPH275" localSheetId="56" hidden="1">#REF!</definedName>
    <definedName name="BLPH275" localSheetId="57" hidden="1">#REF!</definedName>
    <definedName name="BLPH275" hidden="1">#REF!</definedName>
    <definedName name="BLPH276" localSheetId="4" hidden="1">#REF!</definedName>
    <definedName name="BLPH276" localSheetId="56" hidden="1">#REF!</definedName>
    <definedName name="BLPH276" localSheetId="57" hidden="1">#REF!</definedName>
    <definedName name="BLPH276" hidden="1">#REF!</definedName>
    <definedName name="BLPH277" localSheetId="4" hidden="1">#REF!</definedName>
    <definedName name="BLPH277" localSheetId="56" hidden="1">#REF!</definedName>
    <definedName name="BLPH277" localSheetId="57" hidden="1">#REF!</definedName>
    <definedName name="BLPH277" hidden="1">#REF!</definedName>
    <definedName name="BLPH278" localSheetId="4" hidden="1">#REF!</definedName>
    <definedName name="BLPH278" localSheetId="56" hidden="1">#REF!</definedName>
    <definedName name="BLPH278" localSheetId="57" hidden="1">#REF!</definedName>
    <definedName name="BLPH278" hidden="1">#REF!</definedName>
    <definedName name="BLPH279" localSheetId="4" hidden="1">#REF!</definedName>
    <definedName name="BLPH279" localSheetId="56" hidden="1">#REF!</definedName>
    <definedName name="BLPH279" localSheetId="57" hidden="1">#REF!</definedName>
    <definedName name="BLPH279" hidden="1">#REF!</definedName>
    <definedName name="BLPH28" localSheetId="4" hidden="1">#REF!</definedName>
    <definedName name="BLPH28" localSheetId="56" hidden="1">#REF!</definedName>
    <definedName name="BLPH28" localSheetId="57" hidden="1">#REF!</definedName>
    <definedName name="BLPH28" hidden="1">#REF!</definedName>
    <definedName name="BLPH280" localSheetId="4" hidden="1">#REF!</definedName>
    <definedName name="BLPH280" localSheetId="28" hidden="1">#REF!</definedName>
    <definedName name="BLPH280" localSheetId="56" hidden="1">#REF!</definedName>
    <definedName name="BLPH280" localSheetId="57" hidden="1">#REF!</definedName>
    <definedName name="BLPH280" hidden="1">#REF!</definedName>
    <definedName name="BLPH281" localSheetId="4" hidden="1">#REF!</definedName>
    <definedName name="BLPH281" localSheetId="56" hidden="1">#REF!</definedName>
    <definedName name="BLPH281" localSheetId="57" hidden="1">#REF!</definedName>
    <definedName name="BLPH281" hidden="1">#REF!</definedName>
    <definedName name="BLPH282" localSheetId="4" hidden="1">#REF!</definedName>
    <definedName name="BLPH282" localSheetId="56" hidden="1">#REF!</definedName>
    <definedName name="BLPH282" localSheetId="57" hidden="1">#REF!</definedName>
    <definedName name="BLPH282" hidden="1">#REF!</definedName>
    <definedName name="BLPH283" localSheetId="4" hidden="1">#REF!</definedName>
    <definedName name="BLPH283" localSheetId="56" hidden="1">#REF!</definedName>
    <definedName name="BLPH283" localSheetId="57" hidden="1">#REF!</definedName>
    <definedName name="BLPH283" hidden="1">#REF!</definedName>
    <definedName name="BLPH284" localSheetId="4" hidden="1">#REF!</definedName>
    <definedName name="BLPH284" localSheetId="56" hidden="1">#REF!</definedName>
    <definedName name="BLPH284" localSheetId="57" hidden="1">#REF!</definedName>
    <definedName name="BLPH284" hidden="1">#REF!</definedName>
    <definedName name="BLPH285" localSheetId="4" hidden="1">#REF!</definedName>
    <definedName name="BLPH285" localSheetId="56" hidden="1">#REF!</definedName>
    <definedName name="BLPH285" localSheetId="57" hidden="1">#REF!</definedName>
    <definedName name="BLPH285" hidden="1">#REF!</definedName>
    <definedName name="BLPH286" localSheetId="4" hidden="1">#REF!</definedName>
    <definedName name="BLPH286" localSheetId="56" hidden="1">#REF!</definedName>
    <definedName name="BLPH286" localSheetId="57" hidden="1">#REF!</definedName>
    <definedName name="BLPH286" hidden="1">#REF!</definedName>
    <definedName name="BLPH287" localSheetId="4" hidden="1">#REF!</definedName>
    <definedName name="BLPH287" localSheetId="56" hidden="1">#REF!</definedName>
    <definedName name="BLPH287" localSheetId="57" hidden="1">#REF!</definedName>
    <definedName name="BLPH287" hidden="1">#REF!</definedName>
    <definedName name="BLPH288" localSheetId="4" hidden="1">#REF!</definedName>
    <definedName name="BLPH288" localSheetId="56" hidden="1">#REF!</definedName>
    <definedName name="BLPH288" localSheetId="57" hidden="1">#REF!</definedName>
    <definedName name="BLPH288" hidden="1">#REF!</definedName>
    <definedName name="BLPH289" localSheetId="4" hidden="1">#REF!</definedName>
    <definedName name="BLPH289" localSheetId="56" hidden="1">#REF!</definedName>
    <definedName name="BLPH289" localSheetId="57" hidden="1">#REF!</definedName>
    <definedName name="BLPH289" hidden="1">#REF!</definedName>
    <definedName name="BLPH29" localSheetId="4" hidden="1">#REF!</definedName>
    <definedName name="BLPH29" localSheetId="56" hidden="1">#REF!</definedName>
    <definedName name="BLPH29" localSheetId="57" hidden="1">#REF!</definedName>
    <definedName name="BLPH29" hidden="1">#REF!</definedName>
    <definedName name="BLPH290" localSheetId="4" hidden="1">#REF!</definedName>
    <definedName name="BLPH290" localSheetId="28" hidden="1">#REF!</definedName>
    <definedName name="BLPH290" localSheetId="56" hidden="1">#REF!</definedName>
    <definedName name="BLPH290" localSheetId="57" hidden="1">#REF!</definedName>
    <definedName name="BLPH290" hidden="1">#REF!</definedName>
    <definedName name="BLPH291" localSheetId="4" hidden="1">#REF!</definedName>
    <definedName name="BLPH291" localSheetId="56" hidden="1">#REF!</definedName>
    <definedName name="BLPH291" localSheetId="57" hidden="1">#REF!</definedName>
    <definedName name="BLPH291" hidden="1">#REF!</definedName>
    <definedName name="BLPH292" localSheetId="4" hidden="1">#REF!</definedName>
    <definedName name="BLPH292" localSheetId="56" hidden="1">#REF!</definedName>
    <definedName name="BLPH292" localSheetId="57" hidden="1">#REF!</definedName>
    <definedName name="BLPH292" hidden="1">#REF!</definedName>
    <definedName name="BLPH293" localSheetId="4" hidden="1">#REF!</definedName>
    <definedName name="BLPH293" localSheetId="56" hidden="1">#REF!</definedName>
    <definedName name="BLPH293" localSheetId="57" hidden="1">#REF!</definedName>
    <definedName name="BLPH293" hidden="1">#REF!</definedName>
    <definedName name="BLPH294" localSheetId="4" hidden="1">#REF!</definedName>
    <definedName name="BLPH294" localSheetId="56" hidden="1">#REF!</definedName>
    <definedName name="BLPH294" localSheetId="57" hidden="1">#REF!</definedName>
    <definedName name="BLPH294" hidden="1">#REF!</definedName>
    <definedName name="BLPH295" localSheetId="4" hidden="1">#REF!</definedName>
    <definedName name="BLPH295" localSheetId="56" hidden="1">#REF!</definedName>
    <definedName name="BLPH295" localSheetId="57" hidden="1">#REF!</definedName>
    <definedName name="BLPH295" hidden="1">#REF!</definedName>
    <definedName name="BLPH296" localSheetId="4" hidden="1">#REF!</definedName>
    <definedName name="BLPH296" localSheetId="56" hidden="1">#REF!</definedName>
    <definedName name="BLPH296" localSheetId="57" hidden="1">#REF!</definedName>
    <definedName name="BLPH296" hidden="1">#REF!</definedName>
    <definedName name="BLPH297" localSheetId="4" hidden="1">#REF!</definedName>
    <definedName name="BLPH297" localSheetId="56" hidden="1">#REF!</definedName>
    <definedName name="BLPH297" localSheetId="57" hidden="1">#REF!</definedName>
    <definedName name="BLPH297" hidden="1">#REF!</definedName>
    <definedName name="BLPH298" localSheetId="4" hidden="1">#REF!</definedName>
    <definedName name="BLPH298" localSheetId="56" hidden="1">#REF!</definedName>
    <definedName name="BLPH298" localSheetId="57" hidden="1">#REF!</definedName>
    <definedName name="BLPH298" hidden="1">#REF!</definedName>
    <definedName name="BLPH299" localSheetId="4" hidden="1">#REF!</definedName>
    <definedName name="BLPH299" localSheetId="56" hidden="1">#REF!</definedName>
    <definedName name="BLPH299" localSheetId="57" hidden="1">#REF!</definedName>
    <definedName name="BLPH299" hidden="1">#REF!</definedName>
    <definedName name="BLPH3" localSheetId="4" hidden="1">#REF!</definedName>
    <definedName name="BLPH3" localSheetId="28" hidden="1">#REF!</definedName>
    <definedName name="BLPH3" localSheetId="56" hidden="1">#REF!</definedName>
    <definedName name="BLPH3" localSheetId="57" hidden="1">#REF!</definedName>
    <definedName name="BLPH3" hidden="1">#REF!</definedName>
    <definedName name="BLPH30" localSheetId="4" hidden="1">#REF!</definedName>
    <definedName name="BLPH30" localSheetId="56" hidden="1">#REF!</definedName>
    <definedName name="BLPH30" localSheetId="57" hidden="1">#REF!</definedName>
    <definedName name="BLPH30" hidden="1">#REF!</definedName>
    <definedName name="BLPH300" localSheetId="4" hidden="1">#REF!</definedName>
    <definedName name="BLPH300" localSheetId="28" hidden="1">#REF!</definedName>
    <definedName name="BLPH300" localSheetId="56" hidden="1">#REF!</definedName>
    <definedName name="BLPH300" localSheetId="57" hidden="1">#REF!</definedName>
    <definedName name="BLPH300" hidden="1">#REF!</definedName>
    <definedName name="BLPH301" localSheetId="4" hidden="1">#REF!</definedName>
    <definedName name="BLPH301" localSheetId="56" hidden="1">#REF!</definedName>
    <definedName name="BLPH301" localSheetId="57" hidden="1">#REF!</definedName>
    <definedName name="BLPH301" hidden="1">#REF!</definedName>
    <definedName name="BLPH302" localSheetId="4" hidden="1">#REF!</definedName>
    <definedName name="BLPH302" localSheetId="56" hidden="1">#REF!</definedName>
    <definedName name="BLPH302" localSheetId="57" hidden="1">#REF!</definedName>
    <definedName name="BLPH302" hidden="1">#REF!</definedName>
    <definedName name="BLPH303" localSheetId="4" hidden="1">#REF!</definedName>
    <definedName name="BLPH303" localSheetId="56" hidden="1">#REF!</definedName>
    <definedName name="BLPH303" localSheetId="57" hidden="1">#REF!</definedName>
    <definedName name="BLPH303" hidden="1">#REF!</definedName>
    <definedName name="BLPH304" localSheetId="4" hidden="1">#REF!</definedName>
    <definedName name="BLPH304" localSheetId="56" hidden="1">#REF!</definedName>
    <definedName name="BLPH304" localSheetId="57" hidden="1">#REF!</definedName>
    <definedName name="BLPH304" hidden="1">#REF!</definedName>
    <definedName name="BLPH305" localSheetId="4" hidden="1">#REF!</definedName>
    <definedName name="BLPH305" localSheetId="56" hidden="1">#REF!</definedName>
    <definedName name="BLPH305" localSheetId="57" hidden="1">#REF!</definedName>
    <definedName name="BLPH305" hidden="1">#REF!</definedName>
    <definedName name="BLPH306" localSheetId="4" hidden="1">#REF!</definedName>
    <definedName name="BLPH306" localSheetId="56" hidden="1">#REF!</definedName>
    <definedName name="BLPH306" localSheetId="57" hidden="1">#REF!</definedName>
    <definedName name="BLPH306" hidden="1">#REF!</definedName>
    <definedName name="BLPH307" localSheetId="4" hidden="1">#REF!</definedName>
    <definedName name="BLPH307" localSheetId="56" hidden="1">#REF!</definedName>
    <definedName name="BLPH307" localSheetId="57" hidden="1">#REF!</definedName>
    <definedName name="BLPH307" hidden="1">#REF!</definedName>
    <definedName name="BLPH308" localSheetId="4" hidden="1">#REF!</definedName>
    <definedName name="BLPH308" localSheetId="56" hidden="1">#REF!</definedName>
    <definedName name="BLPH308" localSheetId="57" hidden="1">#REF!</definedName>
    <definedName name="BLPH308" hidden="1">#REF!</definedName>
    <definedName name="BLPH309" localSheetId="4" hidden="1">#REF!</definedName>
    <definedName name="BLPH309" localSheetId="56" hidden="1">#REF!</definedName>
    <definedName name="BLPH309" localSheetId="57" hidden="1">#REF!</definedName>
    <definedName name="BLPH309" hidden="1">#REF!</definedName>
    <definedName name="BLPH31" localSheetId="4" hidden="1">#REF!</definedName>
    <definedName name="BLPH31" localSheetId="56" hidden="1">#REF!</definedName>
    <definedName name="BLPH31" localSheetId="57" hidden="1">#REF!</definedName>
    <definedName name="BLPH31" hidden="1">#REF!</definedName>
    <definedName name="BLPH310" localSheetId="4" hidden="1">#REF!</definedName>
    <definedName name="BLPH310" localSheetId="28" hidden="1">#REF!</definedName>
    <definedName name="BLPH310" localSheetId="56" hidden="1">#REF!</definedName>
    <definedName name="BLPH310" localSheetId="57" hidden="1">#REF!</definedName>
    <definedName name="BLPH310" hidden="1">#REF!</definedName>
    <definedName name="BLPH311" localSheetId="4" hidden="1">#REF!</definedName>
    <definedName name="BLPH311" localSheetId="56" hidden="1">#REF!</definedName>
    <definedName name="BLPH311" localSheetId="57" hidden="1">#REF!</definedName>
    <definedName name="BLPH311" hidden="1">#REF!</definedName>
    <definedName name="BLPH312" localSheetId="4" hidden="1">#REF!</definedName>
    <definedName name="BLPH312" localSheetId="56" hidden="1">#REF!</definedName>
    <definedName name="BLPH312" localSheetId="57" hidden="1">#REF!</definedName>
    <definedName name="BLPH312" hidden="1">#REF!</definedName>
    <definedName name="BLPH313" localSheetId="4" hidden="1">#REF!</definedName>
    <definedName name="BLPH313" localSheetId="56" hidden="1">#REF!</definedName>
    <definedName name="BLPH313" localSheetId="57" hidden="1">#REF!</definedName>
    <definedName name="BLPH313" hidden="1">#REF!</definedName>
    <definedName name="BLPH314" localSheetId="4" hidden="1">#REF!</definedName>
    <definedName name="BLPH314" localSheetId="56" hidden="1">#REF!</definedName>
    <definedName name="BLPH314" localSheetId="57" hidden="1">#REF!</definedName>
    <definedName name="BLPH314" hidden="1">#REF!</definedName>
    <definedName name="BLPH315" localSheetId="4" hidden="1">#REF!</definedName>
    <definedName name="BLPH315" localSheetId="56" hidden="1">#REF!</definedName>
    <definedName name="BLPH315" localSheetId="57" hidden="1">#REF!</definedName>
    <definedName name="BLPH315" hidden="1">#REF!</definedName>
    <definedName name="BLPH316" localSheetId="4" hidden="1">#REF!</definedName>
    <definedName name="BLPH316" localSheetId="56" hidden="1">#REF!</definedName>
    <definedName name="BLPH316" localSheetId="57" hidden="1">#REF!</definedName>
    <definedName name="BLPH316" hidden="1">#REF!</definedName>
    <definedName name="BLPH317" localSheetId="4" hidden="1">#REF!</definedName>
    <definedName name="BLPH317" localSheetId="56" hidden="1">#REF!</definedName>
    <definedName name="BLPH317" localSheetId="57" hidden="1">#REF!</definedName>
    <definedName name="BLPH317" hidden="1">#REF!</definedName>
    <definedName name="BLPH318" localSheetId="4" hidden="1">#REF!</definedName>
    <definedName name="BLPH318" localSheetId="56" hidden="1">#REF!</definedName>
    <definedName name="BLPH318" localSheetId="57" hidden="1">#REF!</definedName>
    <definedName name="BLPH318" hidden="1">#REF!</definedName>
    <definedName name="BLPH319" localSheetId="4" hidden="1">#REF!</definedName>
    <definedName name="BLPH319" localSheetId="56" hidden="1">#REF!</definedName>
    <definedName name="BLPH319" localSheetId="57" hidden="1">#REF!</definedName>
    <definedName name="BLPH319" hidden="1">#REF!</definedName>
    <definedName name="BLPH32" localSheetId="4" hidden="1">#REF!</definedName>
    <definedName name="BLPH32" localSheetId="56" hidden="1">#REF!</definedName>
    <definedName name="BLPH32" localSheetId="57" hidden="1">#REF!</definedName>
    <definedName name="BLPH32" hidden="1">#REF!</definedName>
    <definedName name="BLPH320" localSheetId="4" hidden="1">#REF!</definedName>
    <definedName name="BLPH320" localSheetId="28" hidden="1">#REF!</definedName>
    <definedName name="BLPH320" localSheetId="56" hidden="1">#REF!</definedName>
    <definedName name="BLPH320" localSheetId="57" hidden="1">#REF!</definedName>
    <definedName name="BLPH320" hidden="1">#REF!</definedName>
    <definedName name="BLPH321" localSheetId="4" hidden="1">#REF!</definedName>
    <definedName name="BLPH321" localSheetId="56" hidden="1">#REF!</definedName>
    <definedName name="BLPH321" localSheetId="57" hidden="1">#REF!</definedName>
    <definedName name="BLPH321" hidden="1">#REF!</definedName>
    <definedName name="BLPH322" localSheetId="4" hidden="1">#REF!</definedName>
    <definedName name="BLPH322" localSheetId="56" hidden="1">#REF!</definedName>
    <definedName name="BLPH322" localSheetId="57" hidden="1">#REF!</definedName>
    <definedName name="BLPH322" hidden="1">#REF!</definedName>
    <definedName name="BLPH323" localSheetId="4" hidden="1">#REF!</definedName>
    <definedName name="BLPH323" localSheetId="56" hidden="1">#REF!</definedName>
    <definedName name="BLPH323" localSheetId="57" hidden="1">#REF!</definedName>
    <definedName name="BLPH323" hidden="1">#REF!</definedName>
    <definedName name="BLPH324" localSheetId="4" hidden="1">#REF!</definedName>
    <definedName name="BLPH324" localSheetId="56" hidden="1">#REF!</definedName>
    <definedName name="BLPH324" localSheetId="57" hidden="1">#REF!</definedName>
    <definedName name="BLPH324" hidden="1">#REF!</definedName>
    <definedName name="BLPH325" localSheetId="4" hidden="1">#REF!</definedName>
    <definedName name="BLPH325" localSheetId="56" hidden="1">#REF!</definedName>
    <definedName name="BLPH325" localSheetId="57" hidden="1">#REF!</definedName>
    <definedName name="BLPH325" hidden="1">#REF!</definedName>
    <definedName name="BLPH326" localSheetId="4" hidden="1">#REF!</definedName>
    <definedName name="BLPH326" localSheetId="56" hidden="1">#REF!</definedName>
    <definedName name="BLPH326" localSheetId="57" hidden="1">#REF!</definedName>
    <definedName name="BLPH326" hidden="1">#REF!</definedName>
    <definedName name="BLPH327" localSheetId="4" hidden="1">#REF!</definedName>
    <definedName name="BLPH327" localSheetId="56" hidden="1">#REF!</definedName>
    <definedName name="BLPH327" localSheetId="57" hidden="1">#REF!</definedName>
    <definedName name="BLPH327" hidden="1">#REF!</definedName>
    <definedName name="BLPH328" localSheetId="4" hidden="1">#REF!</definedName>
    <definedName name="BLPH328" localSheetId="56" hidden="1">#REF!</definedName>
    <definedName name="BLPH328" localSheetId="57" hidden="1">#REF!</definedName>
    <definedName name="BLPH328" hidden="1">#REF!</definedName>
    <definedName name="BLPH329" localSheetId="4" hidden="1">#REF!</definedName>
    <definedName name="BLPH329" localSheetId="56" hidden="1">#REF!</definedName>
    <definedName name="BLPH329" localSheetId="57" hidden="1">#REF!</definedName>
    <definedName name="BLPH329" hidden="1">#REF!</definedName>
    <definedName name="BLPH33" localSheetId="4" hidden="1">#REF!</definedName>
    <definedName name="BLPH33" localSheetId="56" hidden="1">#REF!</definedName>
    <definedName name="BLPH33" localSheetId="57" hidden="1">#REF!</definedName>
    <definedName name="BLPH33" hidden="1">#REF!</definedName>
    <definedName name="BLPH330" localSheetId="4" hidden="1">#REF!</definedName>
    <definedName name="BLPH330" localSheetId="28" hidden="1">#REF!</definedName>
    <definedName name="BLPH330" localSheetId="56" hidden="1">#REF!</definedName>
    <definedName name="BLPH330" localSheetId="57" hidden="1">#REF!</definedName>
    <definedName name="BLPH330" hidden="1">#REF!</definedName>
    <definedName name="BLPH331" localSheetId="4" hidden="1">#REF!</definedName>
    <definedName name="BLPH331" localSheetId="56" hidden="1">#REF!</definedName>
    <definedName name="BLPH331" localSheetId="57" hidden="1">#REF!</definedName>
    <definedName name="BLPH331" hidden="1">#REF!</definedName>
    <definedName name="BLPH332" localSheetId="4" hidden="1">#REF!</definedName>
    <definedName name="BLPH332" localSheetId="56" hidden="1">#REF!</definedName>
    <definedName name="BLPH332" localSheetId="57" hidden="1">#REF!</definedName>
    <definedName name="BLPH332" hidden="1">#REF!</definedName>
    <definedName name="BLPH333" localSheetId="4" hidden="1">#REF!</definedName>
    <definedName name="BLPH333" localSheetId="56" hidden="1">#REF!</definedName>
    <definedName name="BLPH333" localSheetId="57" hidden="1">#REF!</definedName>
    <definedName name="BLPH333" hidden="1">#REF!</definedName>
    <definedName name="BLPH334" localSheetId="4" hidden="1">#REF!</definedName>
    <definedName name="BLPH334" localSheetId="56" hidden="1">#REF!</definedName>
    <definedName name="BLPH334" localSheetId="57" hidden="1">#REF!</definedName>
    <definedName name="BLPH334" hidden="1">#REF!</definedName>
    <definedName name="BLPH335" localSheetId="4" hidden="1">#REF!</definedName>
    <definedName name="BLPH335" localSheetId="56" hidden="1">#REF!</definedName>
    <definedName name="BLPH335" localSheetId="57" hidden="1">#REF!</definedName>
    <definedName name="BLPH335" hidden="1">#REF!</definedName>
    <definedName name="BLPH336" localSheetId="4" hidden="1">#REF!</definedName>
    <definedName name="BLPH336" localSheetId="56" hidden="1">#REF!</definedName>
    <definedName name="BLPH336" localSheetId="57" hidden="1">#REF!</definedName>
    <definedName name="BLPH336" hidden="1">#REF!</definedName>
    <definedName name="BLPH337" localSheetId="4" hidden="1">#REF!</definedName>
    <definedName name="BLPH337" localSheetId="56" hidden="1">#REF!</definedName>
    <definedName name="BLPH337" localSheetId="57" hidden="1">#REF!</definedName>
    <definedName name="BLPH337" hidden="1">#REF!</definedName>
    <definedName name="BLPH338" localSheetId="4" hidden="1">#REF!</definedName>
    <definedName name="BLPH338" localSheetId="56" hidden="1">#REF!</definedName>
    <definedName name="BLPH338" localSheetId="57" hidden="1">#REF!</definedName>
    <definedName name="BLPH338" hidden="1">#REF!</definedName>
    <definedName name="BLPH339" localSheetId="4" hidden="1">#REF!</definedName>
    <definedName name="BLPH339" localSheetId="56" hidden="1">#REF!</definedName>
    <definedName name="BLPH339" localSheetId="57" hidden="1">#REF!</definedName>
    <definedName name="BLPH339" hidden="1">#REF!</definedName>
    <definedName name="BLPH34" localSheetId="4" hidden="1">#REF!</definedName>
    <definedName name="BLPH34" localSheetId="56" hidden="1">#REF!</definedName>
    <definedName name="BLPH34" localSheetId="57" hidden="1">#REF!</definedName>
    <definedName name="BLPH34" hidden="1">#REF!</definedName>
    <definedName name="BLPH340" localSheetId="4" hidden="1">#REF!</definedName>
    <definedName name="BLPH340" localSheetId="28" hidden="1">#REF!</definedName>
    <definedName name="BLPH340" localSheetId="56" hidden="1">#REF!</definedName>
    <definedName name="BLPH340" localSheetId="57" hidden="1">#REF!</definedName>
    <definedName name="BLPH340" hidden="1">#REF!</definedName>
    <definedName name="BLPH341" localSheetId="4" hidden="1">#REF!</definedName>
    <definedName name="BLPH341" localSheetId="56" hidden="1">#REF!</definedName>
    <definedName name="BLPH341" localSheetId="57" hidden="1">#REF!</definedName>
    <definedName name="BLPH341" hidden="1">#REF!</definedName>
    <definedName name="BLPH342" localSheetId="4" hidden="1">#REF!</definedName>
    <definedName name="BLPH342" localSheetId="56" hidden="1">#REF!</definedName>
    <definedName name="BLPH342" localSheetId="57" hidden="1">#REF!</definedName>
    <definedName name="BLPH342" hidden="1">#REF!</definedName>
    <definedName name="BLPH343" localSheetId="4" hidden="1">#REF!</definedName>
    <definedName name="BLPH343" localSheetId="56" hidden="1">#REF!</definedName>
    <definedName name="BLPH343" localSheetId="57" hidden="1">#REF!</definedName>
    <definedName name="BLPH343" hidden="1">#REF!</definedName>
    <definedName name="BLPH344" localSheetId="4" hidden="1">#REF!</definedName>
    <definedName name="BLPH344" localSheetId="56" hidden="1">#REF!</definedName>
    <definedName name="BLPH344" localSheetId="57" hidden="1">#REF!</definedName>
    <definedName name="BLPH344" hidden="1">#REF!</definedName>
    <definedName name="BLPH345" localSheetId="4" hidden="1">#REF!</definedName>
    <definedName name="BLPH345" localSheetId="56" hidden="1">#REF!</definedName>
    <definedName name="BLPH345" localSheetId="57" hidden="1">#REF!</definedName>
    <definedName name="BLPH345" hidden="1">#REF!</definedName>
    <definedName name="BLPH346" localSheetId="4" hidden="1">#REF!</definedName>
    <definedName name="BLPH346" localSheetId="56" hidden="1">#REF!</definedName>
    <definedName name="BLPH346" localSheetId="57" hidden="1">#REF!</definedName>
    <definedName name="BLPH346" hidden="1">#REF!</definedName>
    <definedName name="BLPH347" localSheetId="4" hidden="1">#REF!</definedName>
    <definedName name="BLPH347" localSheetId="56" hidden="1">#REF!</definedName>
    <definedName name="BLPH347" localSheetId="57" hidden="1">#REF!</definedName>
    <definedName name="BLPH347" hidden="1">#REF!</definedName>
    <definedName name="BLPH348" localSheetId="4" hidden="1">#REF!</definedName>
    <definedName name="BLPH348" localSheetId="56" hidden="1">#REF!</definedName>
    <definedName name="BLPH348" localSheetId="57" hidden="1">#REF!</definedName>
    <definedName name="BLPH348" hidden="1">#REF!</definedName>
    <definedName name="BLPH349" localSheetId="4" hidden="1">#REF!</definedName>
    <definedName name="BLPH349" localSheetId="56" hidden="1">#REF!</definedName>
    <definedName name="BLPH349" localSheetId="57" hidden="1">#REF!</definedName>
    <definedName name="BLPH349" hidden="1">#REF!</definedName>
    <definedName name="BLPH35" localSheetId="4" hidden="1">#REF!</definedName>
    <definedName name="BLPH35" localSheetId="56" hidden="1">#REF!</definedName>
    <definedName name="BLPH35" localSheetId="57" hidden="1">#REF!</definedName>
    <definedName name="BLPH35" hidden="1">#REF!</definedName>
    <definedName name="BLPH350" localSheetId="4" hidden="1">#REF!</definedName>
    <definedName name="BLPH350" localSheetId="28" hidden="1">#REF!</definedName>
    <definedName name="BLPH350" localSheetId="56" hidden="1">#REF!</definedName>
    <definedName name="BLPH350" localSheetId="57" hidden="1">#REF!</definedName>
    <definedName name="BLPH350" hidden="1">#REF!</definedName>
    <definedName name="BLPH351" localSheetId="4" hidden="1">#REF!</definedName>
    <definedName name="BLPH351" localSheetId="56" hidden="1">#REF!</definedName>
    <definedName name="BLPH351" localSheetId="57" hidden="1">#REF!</definedName>
    <definedName name="BLPH351" hidden="1">#REF!</definedName>
    <definedName name="BLPH352" localSheetId="4" hidden="1">#REF!</definedName>
    <definedName name="BLPH352" localSheetId="56" hidden="1">#REF!</definedName>
    <definedName name="BLPH352" localSheetId="57" hidden="1">#REF!</definedName>
    <definedName name="BLPH352" hidden="1">#REF!</definedName>
    <definedName name="BLPH353" localSheetId="4" hidden="1">#REF!</definedName>
    <definedName name="BLPH353" localSheetId="56" hidden="1">#REF!</definedName>
    <definedName name="BLPH353" localSheetId="57" hidden="1">#REF!</definedName>
    <definedName name="BLPH353" hidden="1">#REF!</definedName>
    <definedName name="BLPH354" localSheetId="4" hidden="1">#REF!</definedName>
    <definedName name="BLPH354" localSheetId="56" hidden="1">#REF!</definedName>
    <definedName name="BLPH354" localSheetId="57" hidden="1">#REF!</definedName>
    <definedName name="BLPH354" hidden="1">#REF!</definedName>
    <definedName name="BLPH355" localSheetId="4" hidden="1">#REF!</definedName>
    <definedName name="BLPH355" localSheetId="56" hidden="1">#REF!</definedName>
    <definedName name="BLPH355" localSheetId="57" hidden="1">#REF!</definedName>
    <definedName name="BLPH355" hidden="1">#REF!</definedName>
    <definedName name="BLPH356" localSheetId="4" hidden="1">#REF!</definedName>
    <definedName name="BLPH356" localSheetId="56" hidden="1">#REF!</definedName>
    <definedName name="BLPH356" localSheetId="57" hidden="1">#REF!</definedName>
    <definedName name="BLPH356" hidden="1">#REF!</definedName>
    <definedName name="BLPH357" localSheetId="4" hidden="1">#REF!</definedName>
    <definedName name="BLPH357" localSheetId="56" hidden="1">#REF!</definedName>
    <definedName name="BLPH357" localSheetId="57" hidden="1">#REF!</definedName>
    <definedName name="BLPH357" hidden="1">#REF!</definedName>
    <definedName name="BLPH358" localSheetId="4" hidden="1">#REF!</definedName>
    <definedName name="BLPH358" localSheetId="56" hidden="1">#REF!</definedName>
    <definedName name="BLPH358" localSheetId="57" hidden="1">#REF!</definedName>
    <definedName name="BLPH358" hidden="1">#REF!</definedName>
    <definedName name="BLPH359" localSheetId="4" hidden="1">#REF!</definedName>
    <definedName name="BLPH359" localSheetId="56" hidden="1">#REF!</definedName>
    <definedName name="BLPH359" localSheetId="57" hidden="1">#REF!</definedName>
    <definedName name="BLPH359" hidden="1">#REF!</definedName>
    <definedName name="BLPH36" localSheetId="4" hidden="1">#REF!</definedName>
    <definedName name="BLPH36" localSheetId="56" hidden="1">#REF!</definedName>
    <definedName name="BLPH36" localSheetId="57" hidden="1">#REF!</definedName>
    <definedName name="BLPH36" hidden="1">#REF!</definedName>
    <definedName name="BLPH37" localSheetId="4" hidden="1">#REF!</definedName>
    <definedName name="BLPH37" localSheetId="56" hidden="1">#REF!</definedName>
    <definedName name="BLPH37" localSheetId="57" hidden="1">#REF!</definedName>
    <definedName name="BLPH37" hidden="1">#REF!</definedName>
    <definedName name="BLPH38" localSheetId="4" hidden="1">#REF!</definedName>
    <definedName name="BLPH38" localSheetId="56" hidden="1">#REF!</definedName>
    <definedName name="BLPH38" localSheetId="57" hidden="1">#REF!</definedName>
    <definedName name="BLPH38" hidden="1">#REF!</definedName>
    <definedName name="BLPH39" localSheetId="4" hidden="1">#REF!</definedName>
    <definedName name="BLPH39" localSheetId="56" hidden="1">#REF!</definedName>
    <definedName name="BLPH39" localSheetId="57" hidden="1">#REF!</definedName>
    <definedName name="BLPH39" hidden="1">#REF!</definedName>
    <definedName name="BLPH4" localSheetId="4" hidden="1">#REF!</definedName>
    <definedName name="BLPH4" localSheetId="56" hidden="1">#REF!</definedName>
    <definedName name="BLPH4" localSheetId="57" hidden="1">#REF!</definedName>
    <definedName name="BLPH4" hidden="1">#REF!</definedName>
    <definedName name="BLPH40" localSheetId="4" hidden="1">#REF!</definedName>
    <definedName name="BLPH40" localSheetId="56" hidden="1">#REF!</definedName>
    <definedName name="BLPH40" localSheetId="57" hidden="1">#REF!</definedName>
    <definedName name="BLPH40" hidden="1">#REF!</definedName>
    <definedName name="BLPH41" localSheetId="4" hidden="1">#REF!</definedName>
    <definedName name="BLPH41" localSheetId="56" hidden="1">#REF!</definedName>
    <definedName name="BLPH41" localSheetId="57" hidden="1">#REF!</definedName>
    <definedName name="BLPH41" hidden="1">#REF!</definedName>
    <definedName name="BLPH42" localSheetId="4" hidden="1">#REF!</definedName>
    <definedName name="BLPH42" localSheetId="56" hidden="1">#REF!</definedName>
    <definedName name="BLPH42" localSheetId="57" hidden="1">#REF!</definedName>
    <definedName name="BLPH42" hidden="1">#REF!</definedName>
    <definedName name="BLPH43" localSheetId="4" hidden="1">#REF!</definedName>
    <definedName name="BLPH43" localSheetId="56" hidden="1">#REF!</definedName>
    <definedName name="BLPH43" localSheetId="57" hidden="1">#REF!</definedName>
    <definedName name="BLPH43" hidden="1">#REF!</definedName>
    <definedName name="BLPH44" localSheetId="4" hidden="1">#REF!</definedName>
    <definedName name="BLPH44" localSheetId="56" hidden="1">#REF!</definedName>
    <definedName name="BLPH44" localSheetId="57" hidden="1">#REF!</definedName>
    <definedName name="BLPH44" hidden="1">#REF!</definedName>
    <definedName name="BLPH45" localSheetId="4" hidden="1">#REF!</definedName>
    <definedName name="BLPH45" localSheetId="56" hidden="1">#REF!</definedName>
    <definedName name="BLPH45" localSheetId="57" hidden="1">#REF!</definedName>
    <definedName name="BLPH45" hidden="1">#REF!</definedName>
    <definedName name="BLPH46" localSheetId="4" hidden="1">#REF!</definedName>
    <definedName name="BLPH46" localSheetId="56" hidden="1">#REF!</definedName>
    <definedName name="BLPH46" localSheetId="57" hidden="1">#REF!</definedName>
    <definedName name="BLPH46" hidden="1">#REF!</definedName>
    <definedName name="BLPH47" localSheetId="4" hidden="1">#REF!</definedName>
    <definedName name="BLPH47" localSheetId="56" hidden="1">#REF!</definedName>
    <definedName name="BLPH47" localSheetId="57" hidden="1">#REF!</definedName>
    <definedName name="BLPH47" hidden="1">#REF!</definedName>
    <definedName name="BLPH48" localSheetId="4" hidden="1">#REF!</definedName>
    <definedName name="BLPH48" localSheetId="56" hidden="1">#REF!</definedName>
    <definedName name="BLPH48" localSheetId="57" hidden="1">#REF!</definedName>
    <definedName name="BLPH48" hidden="1">#REF!</definedName>
    <definedName name="BLPH49" localSheetId="4" hidden="1">#REF!</definedName>
    <definedName name="BLPH49" localSheetId="56" hidden="1">#REF!</definedName>
    <definedName name="BLPH49" localSheetId="57" hidden="1">#REF!</definedName>
    <definedName name="BLPH49" hidden="1">#REF!</definedName>
    <definedName name="BLPH5" localSheetId="4" hidden="1">#REF!</definedName>
    <definedName name="BLPH5" localSheetId="56" hidden="1">#REF!</definedName>
    <definedName name="BLPH5" localSheetId="57" hidden="1">#REF!</definedName>
    <definedName name="BLPH5" hidden="1">#REF!</definedName>
    <definedName name="BLPH50" localSheetId="4" hidden="1">#REF!</definedName>
    <definedName name="BLPH50" localSheetId="28" hidden="1">#REF!</definedName>
    <definedName name="BLPH50" localSheetId="56" hidden="1">#REF!</definedName>
    <definedName name="BLPH50" localSheetId="57" hidden="1">#REF!</definedName>
    <definedName name="BLPH50" hidden="1">#REF!</definedName>
    <definedName name="BLPH51" localSheetId="4" hidden="1">#REF!</definedName>
    <definedName name="BLPH51" localSheetId="56" hidden="1">#REF!</definedName>
    <definedName name="BLPH51" localSheetId="57" hidden="1">#REF!</definedName>
    <definedName name="BLPH51" hidden="1">#REF!</definedName>
    <definedName name="BLPH52" localSheetId="4" hidden="1">#REF!</definedName>
    <definedName name="BLPH52" localSheetId="56" hidden="1">#REF!</definedName>
    <definedName name="BLPH52" localSheetId="57" hidden="1">#REF!</definedName>
    <definedName name="BLPH52" hidden="1">#REF!</definedName>
    <definedName name="BLPH53" localSheetId="4" hidden="1">#REF!</definedName>
    <definedName name="BLPH53" localSheetId="56" hidden="1">#REF!</definedName>
    <definedName name="BLPH53" localSheetId="57" hidden="1">#REF!</definedName>
    <definedName name="BLPH53" hidden="1">#REF!</definedName>
    <definedName name="BLPH54" localSheetId="4" hidden="1">#REF!</definedName>
    <definedName name="BLPH54" localSheetId="56" hidden="1">#REF!</definedName>
    <definedName name="BLPH54" localSheetId="57" hidden="1">#REF!</definedName>
    <definedName name="BLPH54" hidden="1">#REF!</definedName>
    <definedName name="BLPH55" localSheetId="4" hidden="1">#REF!</definedName>
    <definedName name="BLPH55" localSheetId="56" hidden="1">#REF!</definedName>
    <definedName name="BLPH55" localSheetId="57" hidden="1">#REF!</definedName>
    <definedName name="BLPH55" hidden="1">#REF!</definedName>
    <definedName name="BLPH56" localSheetId="4" hidden="1">#REF!</definedName>
    <definedName name="BLPH56" localSheetId="56" hidden="1">#REF!</definedName>
    <definedName name="BLPH56" localSheetId="57" hidden="1">#REF!</definedName>
    <definedName name="BLPH56" hidden="1">#REF!</definedName>
    <definedName name="BLPH57" localSheetId="4" hidden="1">#REF!</definedName>
    <definedName name="BLPH57" localSheetId="56" hidden="1">#REF!</definedName>
    <definedName name="BLPH57" localSheetId="57" hidden="1">#REF!</definedName>
    <definedName name="BLPH57" hidden="1">#REF!</definedName>
    <definedName name="BLPH58" localSheetId="4" hidden="1">#REF!</definedName>
    <definedName name="BLPH58" localSheetId="56" hidden="1">#REF!</definedName>
    <definedName name="BLPH58" localSheetId="57" hidden="1">#REF!</definedName>
    <definedName name="BLPH58" hidden="1">#REF!</definedName>
    <definedName name="BLPH59" localSheetId="4" hidden="1">#REF!</definedName>
    <definedName name="BLPH59" localSheetId="56" hidden="1">#REF!</definedName>
    <definedName name="BLPH59" localSheetId="57" hidden="1">#REF!</definedName>
    <definedName name="BLPH59" hidden="1">#REF!</definedName>
    <definedName name="BLPH6" localSheetId="4" hidden="1">#REF!</definedName>
    <definedName name="BLPH6" localSheetId="28" hidden="1">#REF!</definedName>
    <definedName name="BLPH6" localSheetId="56" hidden="1">#REF!</definedName>
    <definedName name="BLPH6" localSheetId="57" hidden="1">#REF!</definedName>
    <definedName name="BLPH6" hidden="1">#REF!</definedName>
    <definedName name="BLPH60" localSheetId="4" hidden="1">#REF!</definedName>
    <definedName name="BLPH60" localSheetId="56" hidden="1">#REF!</definedName>
    <definedName name="BLPH60" localSheetId="57" hidden="1">#REF!</definedName>
    <definedName name="BLPH60" hidden="1">#REF!</definedName>
    <definedName name="BLPH61" localSheetId="4" hidden="1">#REF!</definedName>
    <definedName name="BLPH61" localSheetId="56" hidden="1">#REF!</definedName>
    <definedName name="BLPH61" localSheetId="57" hidden="1">#REF!</definedName>
    <definedName name="BLPH61" hidden="1">#REF!</definedName>
    <definedName name="BLPH62" localSheetId="4" hidden="1">#REF!</definedName>
    <definedName name="BLPH62" localSheetId="56" hidden="1">#REF!</definedName>
    <definedName name="BLPH62" localSheetId="57" hidden="1">#REF!</definedName>
    <definedName name="BLPH62" hidden="1">#REF!</definedName>
    <definedName name="BLPH63" localSheetId="4" hidden="1">#REF!</definedName>
    <definedName name="BLPH63" localSheetId="56" hidden="1">#REF!</definedName>
    <definedName name="BLPH63" localSheetId="57" hidden="1">#REF!</definedName>
    <definedName name="BLPH63" hidden="1">#REF!</definedName>
    <definedName name="BLPH64" localSheetId="4" hidden="1">#REF!</definedName>
    <definedName name="BLPH64" localSheetId="56" hidden="1">#REF!</definedName>
    <definedName name="BLPH64" localSheetId="57" hidden="1">#REF!</definedName>
    <definedName name="BLPH64" hidden="1">#REF!</definedName>
    <definedName name="BLPH65" localSheetId="4" hidden="1">#REF!</definedName>
    <definedName name="BLPH65" localSheetId="56" hidden="1">#REF!</definedName>
    <definedName name="BLPH65" localSheetId="57" hidden="1">#REF!</definedName>
    <definedName name="BLPH65" hidden="1">#REF!</definedName>
    <definedName name="BLPH66" localSheetId="4" hidden="1">#REF!</definedName>
    <definedName name="BLPH66" localSheetId="56" hidden="1">#REF!</definedName>
    <definedName name="BLPH66" localSheetId="57" hidden="1">#REF!</definedName>
    <definedName name="BLPH66" hidden="1">#REF!</definedName>
    <definedName name="BLPH67" localSheetId="4" hidden="1">#REF!</definedName>
    <definedName name="BLPH67" localSheetId="56" hidden="1">#REF!</definedName>
    <definedName name="BLPH67" localSheetId="57" hidden="1">#REF!</definedName>
    <definedName name="BLPH67" hidden="1">#REF!</definedName>
    <definedName name="BLPH68" localSheetId="4" hidden="1">#REF!</definedName>
    <definedName name="BLPH68" localSheetId="56" hidden="1">#REF!</definedName>
    <definedName name="BLPH68" localSheetId="57" hidden="1">#REF!</definedName>
    <definedName name="BLPH68" hidden="1">#REF!</definedName>
    <definedName name="BLPH69" localSheetId="4" hidden="1">#REF!</definedName>
    <definedName name="BLPH69" localSheetId="56" hidden="1">#REF!</definedName>
    <definedName name="BLPH69" localSheetId="57" hidden="1">#REF!</definedName>
    <definedName name="BLPH69" hidden="1">#REF!</definedName>
    <definedName name="BLPH7" localSheetId="4" hidden="1">#REF!</definedName>
    <definedName name="BLPH7" localSheetId="28" hidden="1">#REF!</definedName>
    <definedName name="BLPH7" localSheetId="56" hidden="1">#REF!</definedName>
    <definedName name="BLPH7" localSheetId="57" hidden="1">#REF!</definedName>
    <definedName name="BLPH7" hidden="1">#REF!</definedName>
    <definedName name="BLPH70" localSheetId="4" hidden="1">#REF!</definedName>
    <definedName name="BLPH70" localSheetId="56" hidden="1">#REF!</definedName>
    <definedName name="BLPH70" localSheetId="57" hidden="1">#REF!</definedName>
    <definedName name="BLPH70" hidden="1">#REF!</definedName>
    <definedName name="BLPH71" localSheetId="4" hidden="1">#REF!</definedName>
    <definedName name="BLPH71" localSheetId="56" hidden="1">#REF!</definedName>
    <definedName name="BLPH71" localSheetId="57" hidden="1">#REF!</definedName>
    <definedName name="BLPH71" hidden="1">#REF!</definedName>
    <definedName name="BLPH72" localSheetId="4" hidden="1">#REF!</definedName>
    <definedName name="BLPH72" localSheetId="56" hidden="1">#REF!</definedName>
    <definedName name="BLPH72" localSheetId="57" hidden="1">#REF!</definedName>
    <definedName name="BLPH72" hidden="1">#REF!</definedName>
    <definedName name="BLPH73" localSheetId="4" hidden="1">#REF!</definedName>
    <definedName name="BLPH73" localSheetId="56" hidden="1">#REF!</definedName>
    <definedName name="BLPH73" localSheetId="57" hidden="1">#REF!</definedName>
    <definedName name="BLPH73" hidden="1">#REF!</definedName>
    <definedName name="BLPH74" localSheetId="4" hidden="1">#REF!</definedName>
    <definedName name="BLPH74" localSheetId="56" hidden="1">#REF!</definedName>
    <definedName name="BLPH74" localSheetId="57" hidden="1">#REF!</definedName>
    <definedName name="BLPH74" hidden="1">#REF!</definedName>
    <definedName name="BLPH75" localSheetId="4" hidden="1">#REF!</definedName>
    <definedName name="BLPH75" localSheetId="56" hidden="1">#REF!</definedName>
    <definedName name="BLPH75" localSheetId="57" hidden="1">#REF!</definedName>
    <definedName name="BLPH75" hidden="1">#REF!</definedName>
    <definedName name="BLPH76" localSheetId="4" hidden="1">#REF!</definedName>
    <definedName name="BLPH76" localSheetId="56" hidden="1">#REF!</definedName>
    <definedName name="BLPH76" localSheetId="57" hidden="1">#REF!</definedName>
    <definedName name="BLPH76" hidden="1">#REF!</definedName>
    <definedName name="BLPH77" localSheetId="4" hidden="1">#REF!</definedName>
    <definedName name="BLPH77" localSheetId="56" hidden="1">#REF!</definedName>
    <definedName name="BLPH77" localSheetId="57" hidden="1">#REF!</definedName>
    <definedName name="BLPH77" hidden="1">#REF!</definedName>
    <definedName name="BLPH78" localSheetId="4" hidden="1">#REF!</definedName>
    <definedName name="BLPH78" localSheetId="56" hidden="1">#REF!</definedName>
    <definedName name="BLPH78" localSheetId="57" hidden="1">#REF!</definedName>
    <definedName name="BLPH78" hidden="1">#REF!</definedName>
    <definedName name="BLPH79" localSheetId="4" hidden="1">#REF!</definedName>
    <definedName name="BLPH79" localSheetId="56" hidden="1">#REF!</definedName>
    <definedName name="BLPH79" localSheetId="57" hidden="1">#REF!</definedName>
    <definedName name="BLPH79" hidden="1">#REF!</definedName>
    <definedName name="BLPH8" localSheetId="4" hidden="1">#REF!</definedName>
    <definedName name="BLPH8" localSheetId="28" hidden="1">#REF!</definedName>
    <definedName name="BLPH8" localSheetId="56" hidden="1">#REF!</definedName>
    <definedName name="BLPH8" localSheetId="57" hidden="1">#REF!</definedName>
    <definedName name="BLPH8" hidden="1">#REF!</definedName>
    <definedName name="BLPH80" localSheetId="4" hidden="1">#REF!</definedName>
    <definedName name="BLPH80" localSheetId="56" hidden="1">#REF!</definedName>
    <definedName name="BLPH80" localSheetId="57" hidden="1">#REF!</definedName>
    <definedName name="BLPH80" hidden="1">#REF!</definedName>
    <definedName name="BLPH81" localSheetId="4" hidden="1">#REF!</definedName>
    <definedName name="BLPH81" localSheetId="56" hidden="1">#REF!</definedName>
    <definedName name="BLPH81" localSheetId="57" hidden="1">#REF!</definedName>
    <definedName name="BLPH81" hidden="1">#REF!</definedName>
    <definedName name="BLPH82" localSheetId="4" hidden="1">#REF!</definedName>
    <definedName name="BLPH82" localSheetId="56" hidden="1">#REF!</definedName>
    <definedName name="BLPH82" localSheetId="57" hidden="1">#REF!</definedName>
    <definedName name="BLPH82" hidden="1">#REF!</definedName>
    <definedName name="BLPH83" localSheetId="4" hidden="1">#REF!</definedName>
    <definedName name="BLPH83" localSheetId="56" hidden="1">#REF!</definedName>
    <definedName name="BLPH83" localSheetId="57" hidden="1">#REF!</definedName>
    <definedName name="BLPH83" hidden="1">#REF!</definedName>
    <definedName name="BLPH84" localSheetId="4" hidden="1">#REF!</definedName>
    <definedName name="BLPH84" localSheetId="56" hidden="1">#REF!</definedName>
    <definedName name="BLPH84" localSheetId="57" hidden="1">#REF!</definedName>
    <definedName name="BLPH84" hidden="1">#REF!</definedName>
    <definedName name="BLPH85" localSheetId="4" hidden="1">#REF!</definedName>
    <definedName name="BLPH85" localSheetId="56" hidden="1">#REF!</definedName>
    <definedName name="BLPH85" localSheetId="57" hidden="1">#REF!</definedName>
    <definedName name="BLPH85" hidden="1">#REF!</definedName>
    <definedName name="BLPH86" localSheetId="4" hidden="1">#REF!</definedName>
    <definedName name="BLPH86" localSheetId="56" hidden="1">#REF!</definedName>
    <definedName name="BLPH86" localSheetId="57" hidden="1">#REF!</definedName>
    <definedName name="BLPH86" hidden="1">#REF!</definedName>
    <definedName name="BLPH87" localSheetId="4" hidden="1">#REF!</definedName>
    <definedName name="BLPH87" localSheetId="56" hidden="1">#REF!</definedName>
    <definedName name="BLPH87" localSheetId="57" hidden="1">#REF!</definedName>
    <definedName name="BLPH87" hidden="1">#REF!</definedName>
    <definedName name="BLPH88" localSheetId="4" hidden="1">#REF!</definedName>
    <definedName name="BLPH88" localSheetId="56" hidden="1">#REF!</definedName>
    <definedName name="BLPH88" localSheetId="57" hidden="1">#REF!</definedName>
    <definedName name="BLPH88" hidden="1">#REF!</definedName>
    <definedName name="BLPH89" localSheetId="4" hidden="1">#REF!</definedName>
    <definedName name="BLPH89" localSheetId="56" hidden="1">#REF!</definedName>
    <definedName name="BLPH89" localSheetId="57" hidden="1">#REF!</definedName>
    <definedName name="BLPH89" hidden="1">#REF!</definedName>
    <definedName name="BLPH9" localSheetId="4" hidden="1">#REF!</definedName>
    <definedName name="BLPH9" localSheetId="28" hidden="1">#REF!</definedName>
    <definedName name="BLPH9" localSheetId="56" hidden="1">#REF!</definedName>
    <definedName name="BLPH9" localSheetId="57" hidden="1">#REF!</definedName>
    <definedName name="BLPH9" hidden="1">#REF!</definedName>
    <definedName name="BLPH90" localSheetId="4" hidden="1">#REF!</definedName>
    <definedName name="BLPH90" localSheetId="56" hidden="1">#REF!</definedName>
    <definedName name="BLPH90" localSheetId="57" hidden="1">#REF!</definedName>
    <definedName name="BLPH90" hidden="1">#REF!</definedName>
    <definedName name="BLPH91" localSheetId="4" hidden="1">#REF!</definedName>
    <definedName name="BLPH91" localSheetId="56" hidden="1">#REF!</definedName>
    <definedName name="BLPH91" localSheetId="57" hidden="1">#REF!</definedName>
    <definedName name="BLPH91" hidden="1">#REF!</definedName>
    <definedName name="BLPH92" localSheetId="4" hidden="1">#REF!</definedName>
    <definedName name="BLPH92" localSheetId="56" hidden="1">#REF!</definedName>
    <definedName name="BLPH92" localSheetId="57" hidden="1">#REF!</definedName>
    <definedName name="BLPH92" hidden="1">#REF!</definedName>
    <definedName name="BLPH93" localSheetId="4" hidden="1">#REF!</definedName>
    <definedName name="BLPH93" localSheetId="56" hidden="1">#REF!</definedName>
    <definedName name="BLPH93" localSheetId="57" hidden="1">#REF!</definedName>
    <definedName name="BLPH93" hidden="1">#REF!</definedName>
    <definedName name="BLPH94" localSheetId="4" hidden="1">#REF!</definedName>
    <definedName name="BLPH94" localSheetId="56" hidden="1">#REF!</definedName>
    <definedName name="BLPH94" localSheetId="57" hidden="1">#REF!</definedName>
    <definedName name="BLPH94" hidden="1">#REF!</definedName>
    <definedName name="BLPH95" localSheetId="4" hidden="1">#REF!</definedName>
    <definedName name="BLPH95" localSheetId="56" hidden="1">#REF!</definedName>
    <definedName name="BLPH95" localSheetId="57" hidden="1">#REF!</definedName>
    <definedName name="BLPH95" hidden="1">#REF!</definedName>
    <definedName name="BLPH96" localSheetId="4" hidden="1">#REF!</definedName>
    <definedName name="BLPH96" localSheetId="56" hidden="1">#REF!</definedName>
    <definedName name="BLPH96" localSheetId="57" hidden="1">#REF!</definedName>
    <definedName name="BLPH96" hidden="1">#REF!</definedName>
    <definedName name="BLPH97" localSheetId="4" hidden="1">#REF!</definedName>
    <definedName name="BLPH97" localSheetId="56" hidden="1">#REF!</definedName>
    <definedName name="BLPH97" localSheetId="57" hidden="1">#REF!</definedName>
    <definedName name="BLPH97" hidden="1">#REF!</definedName>
    <definedName name="BLPH98" localSheetId="4" hidden="1">#REF!</definedName>
    <definedName name="BLPH98" localSheetId="56" hidden="1">#REF!</definedName>
    <definedName name="BLPH98" localSheetId="57" hidden="1">#REF!</definedName>
    <definedName name="BLPH98" hidden="1">#REF!</definedName>
    <definedName name="BLPH99" localSheetId="4" hidden="1">#REF!</definedName>
    <definedName name="BLPH99" localSheetId="56" hidden="1">#REF!</definedName>
    <definedName name="BLPH99" localSheetId="57" hidden="1">#REF!</definedName>
    <definedName name="BLPH99" hidden="1">#REF!</definedName>
    <definedName name="BNE_MESSAGES_HIDDEN" localSheetId="56" hidden="1">#REF!</definedName>
    <definedName name="BNE_MESSAGES_HIDDEN" localSheetId="57" hidden="1">#REF!</definedName>
    <definedName name="BNE_MESSAGES_HIDDEN" hidden="1">#REF!</definedName>
    <definedName name="BOser2134234" localSheetId="28" hidden="1">{"Fiesta Facer Page",#N/A,FALSE,"Q_C_S";"Fiesta Main Page",#N/A,FALSE,"V_L";"Fiesta 95BP Struct",#N/A,FALSE,"StructBP";"Fiesta Post 95BP Struct",#N/A,FALSE,"AdjStructBP"}</definedName>
    <definedName name="BOser2134234" localSheetId="56" hidden="1">{"Fiesta Facer Page",#N/A,FALSE,"Q_C_S";"Fiesta Main Page",#N/A,FALSE,"V_L";"Fiesta 95BP Struct",#N/A,FALSE,"StructBP";"Fiesta Post 95BP Struct",#N/A,FALSE,"AdjStructBP"}</definedName>
    <definedName name="BOser2134234" localSheetId="57" hidden="1">{"Fiesta Facer Page",#N/A,FALSE,"Q_C_S";"Fiesta Main Page",#N/A,FALSE,"V_L";"Fiesta 95BP Struct",#N/A,FALSE,"StructBP";"Fiesta Post 95BP Struct",#N/A,FALSE,"AdjStructBP"}</definedName>
    <definedName name="BOser2134234" localSheetId="78" hidden="1">{"Fiesta Facer Page",#N/A,FALSE,"Q_C_S";"Fiesta Main Page",#N/A,FALSE,"V_L";"Fiesta 95BP Struct",#N/A,FALSE,"StructBP";"Fiesta Post 95BP Struct",#N/A,FALSE,"AdjStructBP"}</definedName>
    <definedName name="BOser2134234" localSheetId="82" hidden="1">{"Fiesta Facer Page",#N/A,FALSE,"Q_C_S";"Fiesta Main Page",#N/A,FALSE,"V_L";"Fiesta 95BP Struct",#N/A,FALSE,"StructBP";"Fiesta Post 95BP Struct",#N/A,FALSE,"AdjStructBP"}</definedName>
    <definedName name="BOser2134234" localSheetId="86" hidden="1">{"Fiesta Facer Page",#N/A,FALSE,"Q_C_S";"Fiesta Main Page",#N/A,FALSE,"V_L";"Fiesta 95BP Struct",#N/A,FALSE,"StructBP";"Fiesta Post 95BP Struct",#N/A,FALSE,"AdjStructBP"}</definedName>
    <definedName name="BOser2134234" localSheetId="59" hidden="1">{"Fiesta Facer Page",#N/A,FALSE,"Q_C_S";"Fiesta Main Page",#N/A,FALSE,"V_L";"Fiesta 95BP Struct",#N/A,FALSE,"StructBP";"Fiesta Post 95BP Struct",#N/A,FALSE,"AdjStructBP"}</definedName>
    <definedName name="BOser2134234" localSheetId="63" hidden="1">{"Fiesta Facer Page",#N/A,FALSE,"Q_C_S";"Fiesta Main Page",#N/A,FALSE,"V_L";"Fiesta 95BP Struct",#N/A,FALSE,"StructBP";"Fiesta Post 95BP Struct",#N/A,FALSE,"AdjStructBP"}</definedName>
    <definedName name="BOser2134234" localSheetId="67" hidden="1">{"Fiesta Facer Page",#N/A,FALSE,"Q_C_S";"Fiesta Main Page",#N/A,FALSE,"V_L";"Fiesta 95BP Struct",#N/A,FALSE,"StructBP";"Fiesta Post 95BP Struct",#N/A,FALSE,"AdjStructBP"}</definedName>
    <definedName name="BOser2134234" hidden="1">{"Fiesta Facer Page",#N/A,FALSE,"Q_C_S";"Fiesta Main Page",#N/A,FALSE,"V_L";"Fiesta 95BP Struct",#N/A,FALSE,"StructBP";"Fiesta Post 95BP Struct",#N/A,FALSE,"AdjStructBP"}</definedName>
    <definedName name="box">#REF!</definedName>
    <definedName name="BS">#REF!</definedName>
    <definedName name="CALIFORNIA" hidden="1">"AS2DocumentBrowse"</definedName>
    <definedName name="CALLOC">#N/A</definedName>
    <definedName name="cash1">#REF!</definedName>
    <definedName name="cash2">#REF!</definedName>
    <definedName name="cat" localSheetId="28" hidden="1">{#N/A,#N/A,FALSE,"Taxblinc";#N/A,#N/A,FALSE,"Rsvsacls"}</definedName>
    <definedName name="cat" localSheetId="56" hidden="1">{#N/A,#N/A,FALSE,"Taxblinc";#N/A,#N/A,FALSE,"Rsvsacls"}</definedName>
    <definedName name="cat" localSheetId="57" hidden="1">{#N/A,#N/A,FALSE,"Taxblinc";#N/A,#N/A,FALSE,"Rsvsacls"}</definedName>
    <definedName name="cat" localSheetId="78" hidden="1">{#N/A,#N/A,FALSE,"Taxblinc";#N/A,#N/A,FALSE,"Rsvsacls"}</definedName>
    <definedName name="cat" localSheetId="82" hidden="1">{#N/A,#N/A,FALSE,"Taxblinc";#N/A,#N/A,FALSE,"Rsvsacls"}</definedName>
    <definedName name="cat" localSheetId="86" hidden="1">{#N/A,#N/A,FALSE,"Taxblinc";#N/A,#N/A,FALSE,"Rsvsacls"}</definedName>
    <definedName name="cat" localSheetId="59" hidden="1">{#N/A,#N/A,FALSE,"Taxblinc";#N/A,#N/A,FALSE,"Rsvsacls"}</definedName>
    <definedName name="cat" localSheetId="63" hidden="1">{#N/A,#N/A,FALSE,"Taxblinc";#N/A,#N/A,FALSE,"Rsvsacls"}</definedName>
    <definedName name="cat" localSheetId="67" hidden="1">{#N/A,#N/A,FALSE,"Taxblinc";#N/A,#N/A,FALSE,"Rsvsacls"}</definedName>
    <definedName name="cat" hidden="1">{#N/A,#N/A,FALSE,"Taxblinc";#N/A,#N/A,FALSE,"Rsvsacls"}</definedName>
    <definedName name="CBREV">#N/A</definedName>
    <definedName name="CBREV1">#N/A</definedName>
    <definedName name="CCBT_ApporFactor">#REF!</definedName>
    <definedName name="CCBT_ApporFactor_Prior">#REF!</definedName>
    <definedName name="CCBT_EffectTaxRate">#REF!</definedName>
    <definedName name="CCBT_EffectTaxRate_Prior">#REF!</definedName>
    <definedName name="CCBT_TaxRate">#REF!</definedName>
    <definedName name="CCBT_TaxRate_Prior">#REF!</definedName>
    <definedName name="cccc" localSheetId="28" hidden="1">{#N/A,#N/A,FALSE,"Aging Summary";#N/A,#N/A,FALSE,"Ratio Analysis";#N/A,#N/A,FALSE,"Test 120 Day Accts";#N/A,#N/A,FALSE,"Tickmarks"}</definedName>
    <definedName name="cccc" localSheetId="56" hidden="1">{#N/A,#N/A,FALSE,"Aging Summary";#N/A,#N/A,FALSE,"Ratio Analysis";#N/A,#N/A,FALSE,"Test 120 Day Accts";#N/A,#N/A,FALSE,"Tickmarks"}</definedName>
    <definedName name="cccc" localSheetId="57" hidden="1">{#N/A,#N/A,FALSE,"Aging Summary";#N/A,#N/A,FALSE,"Ratio Analysis";#N/A,#N/A,FALSE,"Test 120 Day Accts";#N/A,#N/A,FALSE,"Tickmarks"}</definedName>
    <definedName name="cccc" localSheetId="78" hidden="1">{#N/A,#N/A,FALSE,"Aging Summary";#N/A,#N/A,FALSE,"Ratio Analysis";#N/A,#N/A,FALSE,"Test 120 Day Accts";#N/A,#N/A,FALSE,"Tickmarks"}</definedName>
    <definedName name="cccc" localSheetId="82" hidden="1">{#N/A,#N/A,FALSE,"Aging Summary";#N/A,#N/A,FALSE,"Ratio Analysis";#N/A,#N/A,FALSE,"Test 120 Day Accts";#N/A,#N/A,FALSE,"Tickmarks"}</definedName>
    <definedName name="cccc" localSheetId="86" hidden="1">{#N/A,#N/A,FALSE,"Aging Summary";#N/A,#N/A,FALSE,"Ratio Analysis";#N/A,#N/A,FALSE,"Test 120 Day Accts";#N/A,#N/A,FALSE,"Tickmarks"}</definedName>
    <definedName name="cccc" localSheetId="59" hidden="1">{#N/A,#N/A,FALSE,"Aging Summary";#N/A,#N/A,FALSE,"Ratio Analysis";#N/A,#N/A,FALSE,"Test 120 Day Accts";#N/A,#N/A,FALSE,"Tickmarks"}</definedName>
    <definedName name="cccc" localSheetId="63" hidden="1">{#N/A,#N/A,FALSE,"Aging Summary";#N/A,#N/A,FALSE,"Ratio Analysis";#N/A,#N/A,FALSE,"Test 120 Day Accts";#N/A,#N/A,FALSE,"Tickmarks"}</definedName>
    <definedName name="cccc" localSheetId="67" hidden="1">{#N/A,#N/A,FALSE,"Aging Summary";#N/A,#N/A,FALSE,"Ratio Analysis";#N/A,#N/A,FALSE,"Test 120 Day Accts";#N/A,#N/A,FALSE,"Tickmarks"}</definedName>
    <definedName name="cccc" hidden="1">{#N/A,#N/A,FALSE,"Aging Summary";#N/A,#N/A,FALSE,"Ratio Analysis";#N/A,#N/A,FALSE,"Test 120 Day Accts";#N/A,#N/A,FALSE,"Tickmarks"}</definedName>
    <definedName name="ccccc" localSheetId="28" hidden="1">{#N/A,#N/A,FALSE,"Aging Summary";#N/A,#N/A,FALSE,"Ratio Analysis";#N/A,#N/A,FALSE,"Test 120 Day Accts";#N/A,#N/A,FALSE,"Tickmarks"}</definedName>
    <definedName name="ccccc" localSheetId="56" hidden="1">{#N/A,#N/A,FALSE,"Aging Summary";#N/A,#N/A,FALSE,"Ratio Analysis";#N/A,#N/A,FALSE,"Test 120 Day Accts";#N/A,#N/A,FALSE,"Tickmarks"}</definedName>
    <definedName name="ccccc" localSheetId="57" hidden="1">{#N/A,#N/A,FALSE,"Aging Summary";#N/A,#N/A,FALSE,"Ratio Analysis";#N/A,#N/A,FALSE,"Test 120 Day Accts";#N/A,#N/A,FALSE,"Tickmarks"}</definedName>
    <definedName name="ccccc" localSheetId="78" hidden="1">{#N/A,#N/A,FALSE,"Aging Summary";#N/A,#N/A,FALSE,"Ratio Analysis";#N/A,#N/A,FALSE,"Test 120 Day Accts";#N/A,#N/A,FALSE,"Tickmarks"}</definedName>
    <definedName name="ccccc" localSheetId="82" hidden="1">{#N/A,#N/A,FALSE,"Aging Summary";#N/A,#N/A,FALSE,"Ratio Analysis";#N/A,#N/A,FALSE,"Test 120 Day Accts";#N/A,#N/A,FALSE,"Tickmarks"}</definedName>
    <definedName name="ccccc" localSheetId="86" hidden="1">{#N/A,#N/A,FALSE,"Aging Summary";#N/A,#N/A,FALSE,"Ratio Analysis";#N/A,#N/A,FALSE,"Test 120 Day Accts";#N/A,#N/A,FALSE,"Tickmarks"}</definedName>
    <definedName name="ccccc" localSheetId="59" hidden="1">{#N/A,#N/A,FALSE,"Aging Summary";#N/A,#N/A,FALSE,"Ratio Analysis";#N/A,#N/A,FALSE,"Test 120 Day Accts";#N/A,#N/A,FALSE,"Tickmarks"}</definedName>
    <definedName name="ccccc" localSheetId="63" hidden="1">{#N/A,#N/A,FALSE,"Aging Summary";#N/A,#N/A,FALSE,"Ratio Analysis";#N/A,#N/A,FALSE,"Test 120 Day Accts";#N/A,#N/A,FALSE,"Tickmarks"}</definedName>
    <definedName name="ccccc" localSheetId="67" hidden="1">{#N/A,#N/A,FALSE,"Aging Summary";#N/A,#N/A,FALSE,"Ratio Analysis";#N/A,#N/A,FALSE,"Test 120 Day Accts";#N/A,#N/A,FALSE,"Tickmarks"}</definedName>
    <definedName name="ccccc" hidden="1">{#N/A,#N/A,FALSE,"Aging Summary";#N/A,#N/A,FALSE,"Ratio Analysis";#N/A,#N/A,FALSE,"Test 120 Day Accts";#N/A,#N/A,FALSE,"Tickmarks"}</definedName>
    <definedName name="ccccccc" localSheetId="28" hidden="1">{"SourcesUses",#N/A,TRUE,#N/A;"TransOverview",#N/A,TRUE,"CFMODEL"}</definedName>
    <definedName name="ccccccc" localSheetId="56" hidden="1">{"SourcesUses",#N/A,TRUE,#N/A;"TransOverview",#N/A,TRUE,"CFMODEL"}</definedName>
    <definedName name="ccccccc" localSheetId="57" hidden="1">{"SourcesUses",#N/A,TRUE,#N/A;"TransOverview",#N/A,TRUE,"CFMODEL"}</definedName>
    <definedName name="ccccccc" localSheetId="78" hidden="1">{"SourcesUses",#N/A,TRUE,#N/A;"TransOverview",#N/A,TRUE,"CFMODEL"}</definedName>
    <definedName name="ccccccc" localSheetId="82" hidden="1">{"SourcesUses",#N/A,TRUE,#N/A;"TransOverview",#N/A,TRUE,"CFMODEL"}</definedName>
    <definedName name="ccccccc" localSheetId="86" hidden="1">{"SourcesUses",#N/A,TRUE,#N/A;"TransOverview",#N/A,TRUE,"CFMODEL"}</definedName>
    <definedName name="ccccccc" localSheetId="59" hidden="1">{"SourcesUses",#N/A,TRUE,#N/A;"TransOverview",#N/A,TRUE,"CFMODEL"}</definedName>
    <definedName name="ccccccc" localSheetId="63" hidden="1">{"SourcesUses",#N/A,TRUE,#N/A;"TransOverview",#N/A,TRUE,"CFMODEL"}</definedName>
    <definedName name="ccccccc" localSheetId="67" hidden="1">{"SourcesUses",#N/A,TRUE,#N/A;"TransOverview",#N/A,TRUE,"CFMODEL"}</definedName>
    <definedName name="ccccccc" hidden="1">{"SourcesUses",#N/A,TRUE,#N/A;"TransOverview",#N/A,TRUE,"CFMODEL"}</definedName>
    <definedName name="ccccccccccccccc" localSheetId="28" hidden="1">{"SourcesUses",#N/A,TRUE,"FundsFlow";"TransOverview",#N/A,TRUE,"FundsFlow"}</definedName>
    <definedName name="ccccccccccccccc" localSheetId="56" hidden="1">{"SourcesUses",#N/A,TRUE,"FundsFlow";"TransOverview",#N/A,TRUE,"FundsFlow"}</definedName>
    <definedName name="ccccccccccccccc" localSheetId="57" hidden="1">{"SourcesUses",#N/A,TRUE,"FundsFlow";"TransOverview",#N/A,TRUE,"FundsFlow"}</definedName>
    <definedName name="ccccccccccccccc" localSheetId="78" hidden="1">{"SourcesUses",#N/A,TRUE,"FundsFlow";"TransOverview",#N/A,TRUE,"FundsFlow"}</definedName>
    <definedName name="ccccccccccccccc" localSheetId="82" hidden="1">{"SourcesUses",#N/A,TRUE,"FundsFlow";"TransOverview",#N/A,TRUE,"FundsFlow"}</definedName>
    <definedName name="ccccccccccccccc" localSheetId="86" hidden="1">{"SourcesUses",#N/A,TRUE,"FundsFlow";"TransOverview",#N/A,TRUE,"FundsFlow"}</definedName>
    <definedName name="ccccccccccccccc" localSheetId="59" hidden="1">{"SourcesUses",#N/A,TRUE,"FundsFlow";"TransOverview",#N/A,TRUE,"FundsFlow"}</definedName>
    <definedName name="ccccccccccccccc" localSheetId="63" hidden="1">{"SourcesUses",#N/A,TRUE,"FundsFlow";"TransOverview",#N/A,TRUE,"FundsFlow"}</definedName>
    <definedName name="ccccccccccccccc" localSheetId="67" hidden="1">{"SourcesUses",#N/A,TRUE,"FundsFlow";"TransOverview",#N/A,TRUE,"FundsFlow"}</definedName>
    <definedName name="ccccccccccccccc" hidden="1">{"SourcesUses",#N/A,TRUE,"FundsFlow";"TransOverview",#N/A,TRUE,"FundsFlow"}</definedName>
    <definedName name="CCSChargeDetails">#REF!</definedName>
    <definedName name="CENCOM">#N/A</definedName>
    <definedName name="CENIND">#N/A</definedName>
    <definedName name="CENRES">#N/A</definedName>
    <definedName name="CENRET">#N/A</definedName>
    <definedName name="CENSTL">#N/A</definedName>
    <definedName name="CF">#REF!</definedName>
    <definedName name="CFREV">#N/A</definedName>
    <definedName name="cgl" localSheetId="28" hidden="1">{#N/A,#N/A,FALSE,"GLDwnLoad"}</definedName>
    <definedName name="cgl" localSheetId="77" hidden="1">{#N/A,#N/A,FALSE,"GLDwnLoad"}</definedName>
    <definedName name="cgl" localSheetId="56" hidden="1">{#N/A,#N/A,FALSE,"GLDwnLoad"}</definedName>
    <definedName name="cgl" localSheetId="57" hidden="1">{#N/A,#N/A,FALSE,"GLDwnLoad"}</definedName>
    <definedName name="cgl" localSheetId="78" hidden="1">{#N/A,#N/A,FALSE,"GLDwnLoad"}</definedName>
    <definedName name="cgl" localSheetId="58" hidden="1">{#N/A,#N/A,FALSE,"GLDwnLoad"}</definedName>
    <definedName name="cgl" localSheetId="82" hidden="1">{#N/A,#N/A,FALSE,"GLDwnLoad"}</definedName>
    <definedName name="cgl" localSheetId="86" hidden="1">{#N/A,#N/A,FALSE,"GLDwnLoad"}</definedName>
    <definedName name="cgl" localSheetId="59" hidden="1">{#N/A,#N/A,FALSE,"GLDwnLoad"}</definedName>
    <definedName name="cgl" localSheetId="90" hidden="1">{#N/A,#N/A,FALSE,"GLDwnLoad"}</definedName>
    <definedName name="cgl" localSheetId="63" hidden="1">{#N/A,#N/A,FALSE,"GLDwnLoad"}</definedName>
    <definedName name="cgl" localSheetId="67" hidden="1">{#N/A,#N/A,FALSE,"GLDwnLoad"}</definedName>
    <definedName name="cgl" localSheetId="71" hidden="1">{#N/A,#N/A,FALSE,"GLDwnLoad"}</definedName>
    <definedName name="cgl" hidden="1">{#N/A,#N/A,FALSE,"GLDwnLoad"}</definedName>
    <definedName name="cgl_1" localSheetId="28" hidden="1">{#N/A,#N/A,FALSE,"GLDwnLoad"}</definedName>
    <definedName name="cgl_1" localSheetId="77" hidden="1">{#N/A,#N/A,FALSE,"GLDwnLoad"}</definedName>
    <definedName name="cgl_1" localSheetId="56" hidden="1">{#N/A,#N/A,FALSE,"GLDwnLoad"}</definedName>
    <definedName name="cgl_1" localSheetId="57" hidden="1">{#N/A,#N/A,FALSE,"GLDwnLoad"}</definedName>
    <definedName name="cgl_1" localSheetId="78" hidden="1">{#N/A,#N/A,FALSE,"GLDwnLoad"}</definedName>
    <definedName name="cgl_1" localSheetId="58" hidden="1">{#N/A,#N/A,FALSE,"GLDwnLoad"}</definedName>
    <definedName name="cgl_1" localSheetId="82" hidden="1">{#N/A,#N/A,FALSE,"GLDwnLoad"}</definedName>
    <definedName name="cgl_1" localSheetId="86" hidden="1">{#N/A,#N/A,FALSE,"GLDwnLoad"}</definedName>
    <definedName name="cgl_1" localSheetId="59" hidden="1">{#N/A,#N/A,FALSE,"GLDwnLoad"}</definedName>
    <definedName name="cgl_1" localSheetId="90" hidden="1">{#N/A,#N/A,FALSE,"GLDwnLoad"}</definedName>
    <definedName name="cgl_1" localSheetId="63" hidden="1">{#N/A,#N/A,FALSE,"GLDwnLoad"}</definedName>
    <definedName name="cgl_1" localSheetId="67" hidden="1">{#N/A,#N/A,FALSE,"GLDwnLoad"}</definedName>
    <definedName name="cgl_1" localSheetId="71" hidden="1">{#N/A,#N/A,FALSE,"GLDwnLoad"}</definedName>
    <definedName name="cgl_1" hidden="1">{#N/A,#N/A,FALSE,"GLDwnLoad"}</definedName>
    <definedName name="CGREV">#N/A</definedName>
    <definedName name="changes">#REF!</definedName>
    <definedName name="CHARGES">#REF!</definedName>
    <definedName name="CHARGES1">#REF!</definedName>
    <definedName name="CHARGES2">#REF!</definedName>
    <definedName name="chik" localSheetId="28" hidden="1">{#N/A,#N/A,FALSE,"Summary";#N/A,#N/A,FALSE,"1991";#N/A,#N/A,FALSE,"91 AMT";#N/A,#N/A,FALSE,"1992";#N/A,#N/A,FALSE,"92 AMT";#N/A,#N/A,FALSE,"1993";#N/A,#N/A,FALSE,"93 AMT"}</definedName>
    <definedName name="chik" localSheetId="56" hidden="1">{#N/A,#N/A,FALSE,"Summary";#N/A,#N/A,FALSE,"1991";#N/A,#N/A,FALSE,"91 AMT";#N/A,#N/A,FALSE,"1992";#N/A,#N/A,FALSE,"92 AMT";#N/A,#N/A,FALSE,"1993";#N/A,#N/A,FALSE,"93 AMT"}</definedName>
    <definedName name="chik" localSheetId="57" hidden="1">{#N/A,#N/A,FALSE,"Summary";#N/A,#N/A,FALSE,"1991";#N/A,#N/A,FALSE,"91 AMT";#N/A,#N/A,FALSE,"1992";#N/A,#N/A,FALSE,"92 AMT";#N/A,#N/A,FALSE,"1993";#N/A,#N/A,FALSE,"93 AMT"}</definedName>
    <definedName name="chik" localSheetId="78" hidden="1">{#N/A,#N/A,FALSE,"Summary";#N/A,#N/A,FALSE,"1991";#N/A,#N/A,FALSE,"91 AMT";#N/A,#N/A,FALSE,"1992";#N/A,#N/A,FALSE,"92 AMT";#N/A,#N/A,FALSE,"1993";#N/A,#N/A,FALSE,"93 AMT"}</definedName>
    <definedName name="chik" localSheetId="82" hidden="1">{#N/A,#N/A,FALSE,"Summary";#N/A,#N/A,FALSE,"1991";#N/A,#N/A,FALSE,"91 AMT";#N/A,#N/A,FALSE,"1992";#N/A,#N/A,FALSE,"92 AMT";#N/A,#N/A,FALSE,"1993";#N/A,#N/A,FALSE,"93 AMT"}</definedName>
    <definedName name="chik" localSheetId="86" hidden="1">{#N/A,#N/A,FALSE,"Summary";#N/A,#N/A,FALSE,"1991";#N/A,#N/A,FALSE,"91 AMT";#N/A,#N/A,FALSE,"1992";#N/A,#N/A,FALSE,"92 AMT";#N/A,#N/A,FALSE,"1993";#N/A,#N/A,FALSE,"93 AMT"}</definedName>
    <definedName name="chik" localSheetId="59" hidden="1">{#N/A,#N/A,FALSE,"Summary";#N/A,#N/A,FALSE,"1991";#N/A,#N/A,FALSE,"91 AMT";#N/A,#N/A,FALSE,"1992";#N/A,#N/A,FALSE,"92 AMT";#N/A,#N/A,FALSE,"1993";#N/A,#N/A,FALSE,"93 AMT"}</definedName>
    <definedName name="chik" localSheetId="63" hidden="1">{#N/A,#N/A,FALSE,"Summary";#N/A,#N/A,FALSE,"1991";#N/A,#N/A,FALSE,"91 AMT";#N/A,#N/A,FALSE,"1992";#N/A,#N/A,FALSE,"92 AMT";#N/A,#N/A,FALSE,"1993";#N/A,#N/A,FALSE,"93 AMT"}</definedName>
    <definedName name="chik" localSheetId="67" hidden="1">{#N/A,#N/A,FALSE,"Summary";#N/A,#N/A,FALSE,"1991";#N/A,#N/A,FALSE,"91 AMT";#N/A,#N/A,FALSE,"1992";#N/A,#N/A,FALSE,"92 AMT";#N/A,#N/A,FALSE,"1993";#N/A,#N/A,FALSE,"93 AMT"}</definedName>
    <definedName name="chik" hidden="1">{#N/A,#N/A,FALSE,"Summary";#N/A,#N/A,FALSE,"1991";#N/A,#N/A,FALSE,"91 AMT";#N/A,#N/A,FALSE,"1992";#N/A,#N/A,FALSE,"92 AMT";#N/A,#N/A,FALSE,"1993";#N/A,#N/A,FALSE,"93 AMT"}</definedName>
    <definedName name="clpcoc" localSheetId="77">#REF!</definedName>
    <definedName name="clpcoc" localSheetId="58">#REF!</definedName>
    <definedName name="clpcoc" localSheetId="90">#REF!</definedName>
    <definedName name="clpcoc" localSheetId="71">#REF!</definedName>
    <definedName name="clpcoc">#REF!</definedName>
    <definedName name="clpcoc2" localSheetId="77">#REF!</definedName>
    <definedName name="clpcoc2" localSheetId="58">#REF!</definedName>
    <definedName name="clpcoc2" localSheetId="90">#REF!</definedName>
    <definedName name="clpcoc2" localSheetId="71">#REF!</definedName>
    <definedName name="clpcoc2">#REF!</definedName>
    <definedName name="CLPcoverages">#REF!</definedName>
    <definedName name="CLPDISC">#REF!</definedName>
    <definedName name="CLPECD">#REF!</definedName>
    <definedName name="clpep">#REF!</definedName>
    <definedName name="CLPequity">#REF!</definedName>
    <definedName name="CLPINC">#REF!</definedName>
    <definedName name="CLPJULY">#REF!</definedName>
    <definedName name="CLPresults">#REF!</definedName>
    <definedName name="CLPTOTAL">#REF!</definedName>
    <definedName name="clra1ball" localSheetId="27" hidden="1">'Attachment Supp - 2'!clra1bp1,'Attachment Supp - 2'!clra1bp2</definedName>
    <definedName name="clra1ball" localSheetId="28" hidden="1">'Attachment Supp - 3'!clra1bp1,'Attachment Supp - 3'!clra1bp2</definedName>
    <definedName name="clra1ball" localSheetId="72" hidden="1">'Attachment Supp-RIE-10'!clra1bp1,'Attachment Supp-RIE-10'!clra1bp2</definedName>
    <definedName name="clra1ball" localSheetId="76" hidden="1">'Attachment Supp-RIE-2'!clra1bp1,'Attachment Supp-RIE-2'!clra1bp2</definedName>
    <definedName name="clra1ball" localSheetId="55" hidden="1">'Attachment Supp-RIE-2 (2)'!clra1bp1,'Attachment Supp-RIE-2 (2)'!clra1bp2</definedName>
    <definedName name="clra1ball" localSheetId="56" hidden="1">'Attachment Supp-RIE-3 (2)'!clra1bp1,'Attachment Supp-RIE-3 (2)'!clra1bp2</definedName>
    <definedName name="clra1ball" localSheetId="57" hidden="1">'Attachment Supp-RIE-4'!clra1bp1,'Attachment Supp-RIE-4'!clra1bp2</definedName>
    <definedName name="clra1ball" localSheetId="78" hidden="1">'Attachment Supp-RIE-4a'!clra1bp1,'Attachment Supp-RIE-4a'!clra1bp2</definedName>
    <definedName name="clra1ball" localSheetId="82" hidden="1">'Attachment Supp-RIE-5a'!clra1bp1,'Attachment Supp-RIE-5a'!clra1bp2</definedName>
    <definedName name="clra1ball" localSheetId="86" hidden="1">'Attachment Supp-RIE-6a'!clra1bp1,'Attachment Supp-RIE-6a'!clra1bp2</definedName>
    <definedName name="clra1ball" localSheetId="59" hidden="1">'Attachment Supp-RIE-6a (2)'!clra1bp1,'Attachment Supp-RIE-6a (2)'!clra1bp2</definedName>
    <definedName name="clra1ball" localSheetId="90" hidden="1">'Attachment Supp-RIE-7'!clra1bp1,'Attachment Supp-RIE-7'!clra1bp2</definedName>
    <definedName name="clra1ball" localSheetId="63" hidden="1">'Attachment Supp-RIE-7a'!clra1bp1,'Attachment Supp-RIE-7a'!clra1bp2</definedName>
    <definedName name="clra1ball" localSheetId="91" hidden="1">'Attachment Supp-RIE-8'!clra1bp1,'Attachment Supp-RIE-8'!clra1bp2</definedName>
    <definedName name="clra1ball" localSheetId="67" hidden="1">'Attachment Supp-RIE-8a'!clra1bp1,'Attachment Supp-RIE-8a'!clra1bp2</definedName>
    <definedName name="clra1ball" localSheetId="71" hidden="1">'Attachment Supp-RIE-9'!clra1bp1,'Attachment Supp-RIE-9'!clra1bp2</definedName>
    <definedName name="clra1ball" localSheetId="74" hidden="1">'Supplemental Attachments TO (2)'!clra1bp1,'Supplemental Attachments TO (2)'!clra1bp2</definedName>
    <definedName name="clra1ball" localSheetId="53" hidden="1">'Supplemental Attachments TO (3)'!clra1bp1,'Supplemental Attachments TO (3)'!clra1bp2</definedName>
    <definedName name="clra1ball" localSheetId="25" hidden="1">'Supplemental Attachments TOC'!clra1bp1,'Supplemental Attachments TOC'!clra1bp2</definedName>
    <definedName name="clra1ball" hidden="1">clra1bp1,clra1bp2</definedName>
    <definedName name="clra1bp1" localSheetId="27" hidden="1">clra1b1,clra1b2,clra1b3,clra1b4,clra1b5,clra1b6,clra1b7,clra1b8</definedName>
    <definedName name="clra1bp1" localSheetId="28" hidden="1">clra1b1,clra1b2,clra1b3,clra1b4,clra1b5,clra1b6,clra1b7,clra1b8</definedName>
    <definedName name="clra1bp1" localSheetId="72" hidden="1">clra1b1,clra1b2,clra1b3,clra1b4,clra1b5,clra1b6,clra1b7,clra1b8</definedName>
    <definedName name="clra1bp1" localSheetId="76" hidden="1">clra1b1,clra1b2,clra1b3,clra1b4,clra1b5,clra1b6,clra1b7,clra1b8</definedName>
    <definedName name="clra1bp1" localSheetId="55" hidden="1">clra1b1,clra1b2,clra1b3,clra1b4,clra1b5,clra1b6,clra1b7,clra1b8</definedName>
    <definedName name="clra1bp1" localSheetId="56" hidden="1">clra1b1,clra1b2,clra1b3,clra1b4,clra1b5,clra1b6,clra1b7,clra1b8</definedName>
    <definedName name="clra1bp1" localSheetId="57" hidden="1">clra1b1,clra1b2,clra1b3,clra1b4,clra1b5,clra1b6,clra1b7,clra1b8</definedName>
    <definedName name="clra1bp1" localSheetId="78" hidden="1">clra1b1,clra1b2,clra1b3,clra1b4,clra1b5,clra1b6,clra1b7,clra1b8</definedName>
    <definedName name="clra1bp1" localSheetId="82" hidden="1">clra1b1,clra1b2,clra1b3,clra1b4,clra1b5,clra1b6,clra1b7,clra1b8</definedName>
    <definedName name="clra1bp1" localSheetId="86" hidden="1">clra1b1,clra1b2,clra1b3,clra1b4,clra1b5,clra1b6,clra1b7,clra1b8</definedName>
    <definedName name="clra1bp1" localSheetId="59" hidden="1">clra1b1,clra1b2,clra1b3,clra1b4,clra1b5,clra1b6,clra1b7,clra1b8</definedName>
    <definedName name="clra1bp1" localSheetId="90" hidden="1">clra1b1,clra1b2,clra1b3,clra1b4,clra1b5,clra1b6,clra1b7,clra1b8</definedName>
    <definedName name="clra1bp1" localSheetId="63" hidden="1">clra1b1,clra1b2,clra1b3,clra1b4,clra1b5,clra1b6,clra1b7,clra1b8</definedName>
    <definedName name="clra1bp1" localSheetId="91" hidden="1">clra1b1,clra1b2,clra1b3,clra1b4,clra1b5,clra1b6,clra1b7,clra1b8</definedName>
    <definedName name="clra1bp1" localSheetId="67" hidden="1">clra1b1,clra1b2,clra1b3,clra1b4,clra1b5,clra1b6,clra1b7,clra1b8</definedName>
    <definedName name="clra1bp1" localSheetId="71" hidden="1">clra1b1,clra1b2,clra1b3,clra1b4,clra1b5,clra1b6,clra1b7,clra1b8</definedName>
    <definedName name="clra1bp1" localSheetId="74" hidden="1">clra1b1,clra1b2,clra1b3,clra1b4,clra1b5,clra1b6,clra1b7,clra1b8</definedName>
    <definedName name="clra1bp1" localSheetId="53" hidden="1">clra1b1,clra1b2,clra1b3,clra1b4,clra1b5,clra1b6,clra1b7,clra1b8</definedName>
    <definedName name="clra1bp1" localSheetId="25" hidden="1">clra1b1,clra1b2,clra1b3,clra1b4,clra1b5,clra1b6,clra1b7,clra1b8</definedName>
    <definedName name="clra1bp1" hidden="1">clra1b1,clra1b2,clra1b3,clra1b4,clra1b5,clra1b6,clra1b7,clra1b8</definedName>
    <definedName name="clra1bp2" localSheetId="27" hidden="1">clra1b9,clra1b10,clra1b11,clra1b12,clra1b13,clra1b13,clra1b15,clra1b16</definedName>
    <definedName name="clra1bp2" localSheetId="28" hidden="1">clra1b9,clra1b10,clra1b11,clra1b12,clra1b13,clra1b13,clra1b15,clra1b16</definedName>
    <definedName name="clra1bp2" localSheetId="72" hidden="1">clra1b9,clra1b10,clra1b11,clra1b12,clra1b13,clra1b13,clra1b15,clra1b16</definedName>
    <definedName name="clra1bp2" localSheetId="76" hidden="1">clra1b9,clra1b10,clra1b11,clra1b12,clra1b13,clra1b13,clra1b15,clra1b16</definedName>
    <definedName name="clra1bp2" localSheetId="55" hidden="1">clra1b9,clra1b10,clra1b11,clra1b12,clra1b13,clra1b13,clra1b15,clra1b16</definedName>
    <definedName name="clra1bp2" localSheetId="56" hidden="1">clra1b9,clra1b10,clra1b11,clra1b12,clra1b13,clra1b13,clra1b15,clra1b16</definedName>
    <definedName name="clra1bp2" localSheetId="57" hidden="1">clra1b9,clra1b10,clra1b11,clra1b12,clra1b13,clra1b13,clra1b15,clra1b16</definedName>
    <definedName name="clra1bp2" localSheetId="78" hidden="1">clra1b9,clra1b10,clra1b11,clra1b12,clra1b13,clra1b13,clra1b15,clra1b16</definedName>
    <definedName name="clra1bp2" localSheetId="82" hidden="1">clra1b9,clra1b10,clra1b11,clra1b12,clra1b13,clra1b13,clra1b15,clra1b16</definedName>
    <definedName name="clra1bp2" localSheetId="86" hidden="1">clra1b9,clra1b10,clra1b11,clra1b12,clra1b13,clra1b13,clra1b15,clra1b16</definedName>
    <definedName name="clra1bp2" localSheetId="59" hidden="1">clra1b9,clra1b10,clra1b11,clra1b12,clra1b13,clra1b13,clra1b15,clra1b16</definedName>
    <definedName name="clra1bp2" localSheetId="90" hidden="1">clra1b9,clra1b10,clra1b11,clra1b12,clra1b13,clra1b13,clra1b15,clra1b16</definedName>
    <definedName name="clra1bp2" localSheetId="63" hidden="1">clra1b9,clra1b10,clra1b11,clra1b12,clra1b13,clra1b13,clra1b15,clra1b16</definedName>
    <definedName name="clra1bp2" localSheetId="91" hidden="1">clra1b9,clra1b10,clra1b11,clra1b12,clra1b13,clra1b13,clra1b15,clra1b16</definedName>
    <definedName name="clra1bp2" localSheetId="67" hidden="1">clra1b9,clra1b10,clra1b11,clra1b12,clra1b13,clra1b13,clra1b15,clra1b16</definedName>
    <definedName name="clra1bp2" localSheetId="71" hidden="1">clra1b9,clra1b10,clra1b11,clra1b12,clra1b13,clra1b13,clra1b15,clra1b16</definedName>
    <definedName name="clra1bp2" localSheetId="74" hidden="1">clra1b9,clra1b10,clra1b11,clra1b12,clra1b13,clra1b13,clra1b15,clra1b16</definedName>
    <definedName name="clra1bp2" localSheetId="53" hidden="1">clra1b9,clra1b10,clra1b11,clra1b12,clra1b13,clra1b13,clra1b15,clra1b16</definedName>
    <definedName name="clra1bp2" localSheetId="25" hidden="1">clra1b9,clra1b10,clra1b11,clra1b12,clra1b13,clra1b13,clra1b15,clra1b16</definedName>
    <definedName name="clra1bp2" hidden="1">clra1b9,clra1b10,clra1b11,clra1b12,clra1b13,clra1b13,clra1b15,clra1b16</definedName>
    <definedName name="cmpcoc">#REF!</definedName>
    <definedName name="co_table">#REF!</definedName>
    <definedName name="coc" localSheetId="77">#REF!</definedName>
    <definedName name="coc" localSheetId="58">#REF!</definedName>
    <definedName name="coc" localSheetId="90">#REF!</definedName>
    <definedName name="coc" localSheetId="71">#REF!</definedName>
    <definedName name="coc">#REF!</definedName>
    <definedName name="COMC">#N/A</definedName>
    <definedName name="COMMOD">#REF!</definedName>
    <definedName name="CompanyName">#REF!</definedName>
    <definedName name="COMPARE" localSheetId="77">#REF!</definedName>
    <definedName name="COMPARE" localSheetId="58">#REF!</definedName>
    <definedName name="COMPARE" localSheetId="90">#REF!</definedName>
    <definedName name="COMPARE" localSheetId="71">#REF!</definedName>
    <definedName name="COMPARE">#REF!</definedName>
    <definedName name="CONGESTION">#REF!</definedName>
    <definedName name="Contacts" localSheetId="77">#REF!</definedName>
    <definedName name="Contacts" localSheetId="58">#REF!</definedName>
    <definedName name="Contacts" localSheetId="90">#REF!</definedName>
    <definedName name="Contacts" localSheetId="71">#REF!</definedName>
    <definedName name="Contacts">#REF!</definedName>
    <definedName name="Copy" localSheetId="28" hidden="1">{#N/A,#N/A,FALSE,"Aging Summary";#N/A,#N/A,FALSE,"Ratio Analysis";#N/A,#N/A,FALSE,"Test 120 Day Accts";#N/A,#N/A,FALSE,"Tickmarks"}</definedName>
    <definedName name="Copy" localSheetId="56" hidden="1">{#N/A,#N/A,FALSE,"Aging Summary";#N/A,#N/A,FALSE,"Ratio Analysis";#N/A,#N/A,FALSE,"Test 120 Day Accts";#N/A,#N/A,FALSE,"Tickmarks"}</definedName>
    <definedName name="Copy" localSheetId="57" hidden="1">{#N/A,#N/A,FALSE,"Aging Summary";#N/A,#N/A,FALSE,"Ratio Analysis";#N/A,#N/A,FALSE,"Test 120 Day Accts";#N/A,#N/A,FALSE,"Tickmarks"}</definedName>
    <definedName name="Copy" localSheetId="78" hidden="1">{#N/A,#N/A,FALSE,"Aging Summary";#N/A,#N/A,FALSE,"Ratio Analysis";#N/A,#N/A,FALSE,"Test 120 Day Accts";#N/A,#N/A,FALSE,"Tickmarks"}</definedName>
    <definedName name="Copy" localSheetId="82" hidden="1">{#N/A,#N/A,FALSE,"Aging Summary";#N/A,#N/A,FALSE,"Ratio Analysis";#N/A,#N/A,FALSE,"Test 120 Day Accts";#N/A,#N/A,FALSE,"Tickmarks"}</definedName>
    <definedName name="Copy" localSheetId="86" hidden="1">{#N/A,#N/A,FALSE,"Aging Summary";#N/A,#N/A,FALSE,"Ratio Analysis";#N/A,#N/A,FALSE,"Test 120 Day Accts";#N/A,#N/A,FALSE,"Tickmarks"}</definedName>
    <definedName name="Copy" localSheetId="59" hidden="1">{#N/A,#N/A,FALSE,"Aging Summary";#N/A,#N/A,FALSE,"Ratio Analysis";#N/A,#N/A,FALSE,"Test 120 Day Accts";#N/A,#N/A,FALSE,"Tickmarks"}</definedName>
    <definedName name="Copy" localSheetId="63" hidden="1">{#N/A,#N/A,FALSE,"Aging Summary";#N/A,#N/A,FALSE,"Ratio Analysis";#N/A,#N/A,FALSE,"Test 120 Day Accts";#N/A,#N/A,FALSE,"Tickmarks"}</definedName>
    <definedName name="Copy" localSheetId="67" hidden="1">{#N/A,#N/A,FALSE,"Aging Summary";#N/A,#N/A,FALSE,"Ratio Analysis";#N/A,#N/A,FALSE,"Test 120 Day Accts";#N/A,#N/A,FALSE,"Tickmarks"}</definedName>
    <definedName name="Copy" hidden="1">{#N/A,#N/A,FALSE,"Aging Summary";#N/A,#N/A,FALSE,"Ratio Analysis";#N/A,#N/A,FALSE,"Test 120 Day Accts";#N/A,#N/A,FALSE,"Tickmarks"}</definedName>
    <definedName name="COPY1">{"PR1","pr1",TRUE,"Sch PR-1"}</definedName>
    <definedName name="COPY3">{"PR1","pr1",TRUE,"Sch PR-1"}</definedName>
    <definedName name="copy5">{"PR1","pr1",TRUE,"Sch PR-1"}</definedName>
    <definedName name="copy7">{"PR1","pr1",TRUE,"Sch PR-1"}</definedName>
    <definedName name="copydjk3">{"PR1","pr1",TRUE,"Sch PR-1"}</definedName>
    <definedName name="cos" localSheetId="28" hidden="1">{"'Feb 99'!$A$1:$G$30"}</definedName>
    <definedName name="cos" localSheetId="56" hidden="1">{"'Feb 99'!$A$1:$G$30"}</definedName>
    <definedName name="cos" localSheetId="57" hidden="1">{"'Feb 99'!$A$1:$G$30"}</definedName>
    <definedName name="cos" localSheetId="78" hidden="1">{"'Feb 99'!$A$1:$G$30"}</definedName>
    <definedName name="cos" localSheetId="82" hidden="1">{"'Feb 99'!$A$1:$G$30"}</definedName>
    <definedName name="cos" localSheetId="86" hidden="1">{"'Feb 99'!$A$1:$G$30"}</definedName>
    <definedName name="cos" localSheetId="59" hidden="1">{"'Feb 99'!$A$1:$G$30"}</definedName>
    <definedName name="cos" localSheetId="63" hidden="1">{"'Feb 99'!$A$1:$G$30"}</definedName>
    <definedName name="cos" localSheetId="67" hidden="1">{"'Feb 99'!$A$1:$G$30"}</definedName>
    <definedName name="cos" hidden="1">{"'Feb 99'!$A$1:$G$30"}</definedName>
    <definedName name="CostofCapDetails">#REF!</definedName>
    <definedName name="cosw" localSheetId="28" hidden="1">{"'Feb 99'!$A$1:$G$30"}</definedName>
    <definedName name="cosw" localSheetId="56" hidden="1">{"'Feb 99'!$A$1:$G$30"}</definedName>
    <definedName name="cosw" localSheetId="57" hidden="1">{"'Feb 99'!$A$1:$G$30"}</definedName>
    <definedName name="cosw" localSheetId="78" hidden="1">{"'Feb 99'!$A$1:$G$30"}</definedName>
    <definedName name="cosw" localSheetId="82" hidden="1">{"'Feb 99'!$A$1:$G$30"}</definedName>
    <definedName name="cosw" localSheetId="86" hidden="1">{"'Feb 99'!$A$1:$G$30"}</definedName>
    <definedName name="cosw" localSheetId="59" hidden="1">{"'Feb 99'!$A$1:$G$30"}</definedName>
    <definedName name="cosw" localSheetId="63" hidden="1">{"'Feb 99'!$A$1:$G$30"}</definedName>
    <definedName name="cosw" localSheetId="67" hidden="1">{"'Feb 99'!$A$1:$G$30"}</definedName>
    <definedName name="cosw" hidden="1">{"'Feb 99'!$A$1:$G$30"}</definedName>
    <definedName name="coun" localSheetId="2" hidden="1">{#N/A,#N/A,FALSE,"Assessment";#N/A,#N/A,FALSE,"Staffing";#N/A,#N/A,FALSE,"Hires";#N/A,#N/A,FALSE,"Assumptions"}</definedName>
    <definedName name="coun" localSheetId="4" hidden="1">{#N/A,#N/A,FALSE,"Assessment";#N/A,#N/A,FALSE,"Staffing";#N/A,#N/A,FALSE,"Hires";#N/A,#N/A,FALSE,"Assumptions"}</definedName>
    <definedName name="coun" localSheetId="28" hidden="1">{#N/A,#N/A,FALSE,"Assessment";#N/A,#N/A,FALSE,"Staffing";#N/A,#N/A,FALSE,"Hires";#N/A,#N/A,FALSE,"Assumptions"}</definedName>
    <definedName name="coun" localSheetId="56" hidden="1">{#N/A,#N/A,FALSE,"Assessment";#N/A,#N/A,FALSE,"Staffing";#N/A,#N/A,FALSE,"Hires";#N/A,#N/A,FALSE,"Assumptions"}</definedName>
    <definedName name="coun" localSheetId="57" hidden="1">{#N/A,#N/A,FALSE,"Assessment";#N/A,#N/A,FALSE,"Staffing";#N/A,#N/A,FALSE,"Hires";#N/A,#N/A,FALSE,"Assumptions"}</definedName>
    <definedName name="coun" localSheetId="78" hidden="1">{#N/A,#N/A,FALSE,"Assessment";#N/A,#N/A,FALSE,"Staffing";#N/A,#N/A,FALSE,"Hires";#N/A,#N/A,FALSE,"Assumptions"}</definedName>
    <definedName name="coun" localSheetId="82" hidden="1">{#N/A,#N/A,FALSE,"Assessment";#N/A,#N/A,FALSE,"Staffing";#N/A,#N/A,FALSE,"Hires";#N/A,#N/A,FALSE,"Assumptions"}</definedName>
    <definedName name="coun" localSheetId="86" hidden="1">{#N/A,#N/A,FALSE,"Assessment";#N/A,#N/A,FALSE,"Staffing";#N/A,#N/A,FALSE,"Hires";#N/A,#N/A,FALSE,"Assumptions"}</definedName>
    <definedName name="coun" localSheetId="59" hidden="1">{#N/A,#N/A,FALSE,"Assessment";#N/A,#N/A,FALSE,"Staffing";#N/A,#N/A,FALSE,"Hires";#N/A,#N/A,FALSE,"Assumptions"}</definedName>
    <definedName name="coun" localSheetId="63" hidden="1">{#N/A,#N/A,FALSE,"Assessment";#N/A,#N/A,FALSE,"Staffing";#N/A,#N/A,FALSE,"Hires";#N/A,#N/A,FALSE,"Assumptions"}</definedName>
    <definedName name="coun" localSheetId="67" hidden="1">{#N/A,#N/A,FALSE,"Assessment";#N/A,#N/A,FALSE,"Staffing";#N/A,#N/A,FALSE,"Hires";#N/A,#N/A,FALSE,"Assumptions"}</definedName>
    <definedName name="coun" hidden="1">{#N/A,#N/A,FALSE,"Assessment";#N/A,#N/A,FALSE,"Staffing";#N/A,#N/A,FALSE,"Hires";#N/A,#N/A,FALSE,"Assumptions"}</definedName>
    <definedName name="coun_new" localSheetId="2" hidden="1">{#N/A,#N/A,FALSE,"Assessment";#N/A,#N/A,FALSE,"Staffing";#N/A,#N/A,FALSE,"Hires";#N/A,#N/A,FALSE,"Assumptions"}</definedName>
    <definedName name="coun_new" localSheetId="4" hidden="1">{#N/A,#N/A,FALSE,"Assessment";#N/A,#N/A,FALSE,"Staffing";#N/A,#N/A,FALSE,"Hires";#N/A,#N/A,FALSE,"Assumptions"}</definedName>
    <definedName name="coun_new" localSheetId="28" hidden="1">{#N/A,#N/A,FALSE,"Assessment";#N/A,#N/A,FALSE,"Staffing";#N/A,#N/A,FALSE,"Hires";#N/A,#N/A,FALSE,"Assumptions"}</definedName>
    <definedName name="coun_new" localSheetId="56" hidden="1">{#N/A,#N/A,FALSE,"Assessment";#N/A,#N/A,FALSE,"Staffing";#N/A,#N/A,FALSE,"Hires";#N/A,#N/A,FALSE,"Assumptions"}</definedName>
    <definedName name="coun_new" localSheetId="57" hidden="1">{#N/A,#N/A,FALSE,"Assessment";#N/A,#N/A,FALSE,"Staffing";#N/A,#N/A,FALSE,"Hires";#N/A,#N/A,FALSE,"Assumptions"}</definedName>
    <definedName name="coun_new" localSheetId="78" hidden="1">{#N/A,#N/A,FALSE,"Assessment";#N/A,#N/A,FALSE,"Staffing";#N/A,#N/A,FALSE,"Hires";#N/A,#N/A,FALSE,"Assumptions"}</definedName>
    <definedName name="coun_new" localSheetId="82" hidden="1">{#N/A,#N/A,FALSE,"Assessment";#N/A,#N/A,FALSE,"Staffing";#N/A,#N/A,FALSE,"Hires";#N/A,#N/A,FALSE,"Assumptions"}</definedName>
    <definedName name="coun_new" localSheetId="86" hidden="1">{#N/A,#N/A,FALSE,"Assessment";#N/A,#N/A,FALSE,"Staffing";#N/A,#N/A,FALSE,"Hires";#N/A,#N/A,FALSE,"Assumptions"}</definedName>
    <definedName name="coun_new" localSheetId="59" hidden="1">{#N/A,#N/A,FALSE,"Assessment";#N/A,#N/A,FALSE,"Staffing";#N/A,#N/A,FALSE,"Hires";#N/A,#N/A,FALSE,"Assumptions"}</definedName>
    <definedName name="coun_new" localSheetId="63" hidden="1">{#N/A,#N/A,FALSE,"Assessment";#N/A,#N/A,FALSE,"Staffing";#N/A,#N/A,FALSE,"Hires";#N/A,#N/A,FALSE,"Assumptions"}</definedName>
    <definedName name="coun_new" localSheetId="67" hidden="1">{#N/A,#N/A,FALSE,"Assessment";#N/A,#N/A,FALSE,"Staffing";#N/A,#N/A,FALSE,"Hires";#N/A,#N/A,FALSE,"Assumptions"}</definedName>
    <definedName name="coun_new" hidden="1">{#N/A,#N/A,FALSE,"Assessment";#N/A,#N/A,FALSE,"Staffing";#N/A,#N/A,FALSE,"Hires";#N/A,#N/A,FALSE,"Assumptions"}</definedName>
    <definedName name="coun_new1" localSheetId="2" hidden="1">{#N/A,#N/A,FALSE,"Assessment";#N/A,#N/A,FALSE,"Staffing";#N/A,#N/A,FALSE,"Hires";#N/A,#N/A,FALSE,"Assumptions"}</definedName>
    <definedName name="coun_new1" localSheetId="4" hidden="1">{#N/A,#N/A,FALSE,"Assessment";#N/A,#N/A,FALSE,"Staffing";#N/A,#N/A,FALSE,"Hires";#N/A,#N/A,FALSE,"Assumptions"}</definedName>
    <definedName name="coun_new1" localSheetId="28" hidden="1">{#N/A,#N/A,FALSE,"Assessment";#N/A,#N/A,FALSE,"Staffing";#N/A,#N/A,FALSE,"Hires";#N/A,#N/A,FALSE,"Assumptions"}</definedName>
    <definedName name="coun_new1" localSheetId="56" hidden="1">{#N/A,#N/A,FALSE,"Assessment";#N/A,#N/A,FALSE,"Staffing";#N/A,#N/A,FALSE,"Hires";#N/A,#N/A,FALSE,"Assumptions"}</definedName>
    <definedName name="coun_new1" localSheetId="57" hidden="1">{#N/A,#N/A,FALSE,"Assessment";#N/A,#N/A,FALSE,"Staffing";#N/A,#N/A,FALSE,"Hires";#N/A,#N/A,FALSE,"Assumptions"}</definedName>
    <definedName name="coun_new1" localSheetId="78" hidden="1">{#N/A,#N/A,FALSE,"Assessment";#N/A,#N/A,FALSE,"Staffing";#N/A,#N/A,FALSE,"Hires";#N/A,#N/A,FALSE,"Assumptions"}</definedName>
    <definedName name="coun_new1" localSheetId="82" hidden="1">{#N/A,#N/A,FALSE,"Assessment";#N/A,#N/A,FALSE,"Staffing";#N/A,#N/A,FALSE,"Hires";#N/A,#N/A,FALSE,"Assumptions"}</definedName>
    <definedName name="coun_new1" localSheetId="86" hidden="1">{#N/A,#N/A,FALSE,"Assessment";#N/A,#N/A,FALSE,"Staffing";#N/A,#N/A,FALSE,"Hires";#N/A,#N/A,FALSE,"Assumptions"}</definedName>
    <definedName name="coun_new1" localSheetId="59" hidden="1">{#N/A,#N/A,FALSE,"Assessment";#N/A,#N/A,FALSE,"Staffing";#N/A,#N/A,FALSE,"Hires";#N/A,#N/A,FALSE,"Assumptions"}</definedName>
    <definedName name="coun_new1" localSheetId="63" hidden="1">{#N/A,#N/A,FALSE,"Assessment";#N/A,#N/A,FALSE,"Staffing";#N/A,#N/A,FALSE,"Hires";#N/A,#N/A,FALSE,"Assumptions"}</definedName>
    <definedName name="coun_new1" localSheetId="67" hidden="1">{#N/A,#N/A,FALSE,"Assessment";#N/A,#N/A,FALSE,"Staffing";#N/A,#N/A,FALSE,"Hires";#N/A,#N/A,FALSE,"Assumptions"}</definedName>
    <definedName name="coun_new1" hidden="1">{#N/A,#N/A,FALSE,"Assessment";#N/A,#N/A,FALSE,"Staffing";#N/A,#N/A,FALSE,"Hires";#N/A,#N/A,FALSE,"Assumptions"}</definedName>
    <definedName name="coun1" localSheetId="2" hidden="1">{#N/A,#N/A,FALSE,"Assessment";#N/A,#N/A,FALSE,"Staffing";#N/A,#N/A,FALSE,"Hires";#N/A,#N/A,FALSE,"Assumptions"}</definedName>
    <definedName name="coun1" localSheetId="4" hidden="1">{#N/A,#N/A,FALSE,"Assessment";#N/A,#N/A,FALSE,"Staffing";#N/A,#N/A,FALSE,"Hires";#N/A,#N/A,FALSE,"Assumptions"}</definedName>
    <definedName name="coun1" localSheetId="28" hidden="1">{#N/A,#N/A,FALSE,"Assessment";#N/A,#N/A,FALSE,"Staffing";#N/A,#N/A,FALSE,"Hires";#N/A,#N/A,FALSE,"Assumptions"}</definedName>
    <definedName name="coun1" localSheetId="56" hidden="1">{#N/A,#N/A,FALSE,"Assessment";#N/A,#N/A,FALSE,"Staffing";#N/A,#N/A,FALSE,"Hires";#N/A,#N/A,FALSE,"Assumptions"}</definedName>
    <definedName name="coun1" localSheetId="57" hidden="1">{#N/A,#N/A,FALSE,"Assessment";#N/A,#N/A,FALSE,"Staffing";#N/A,#N/A,FALSE,"Hires";#N/A,#N/A,FALSE,"Assumptions"}</definedName>
    <definedName name="coun1" localSheetId="78" hidden="1">{#N/A,#N/A,FALSE,"Assessment";#N/A,#N/A,FALSE,"Staffing";#N/A,#N/A,FALSE,"Hires";#N/A,#N/A,FALSE,"Assumptions"}</definedName>
    <definedName name="coun1" localSheetId="82" hidden="1">{#N/A,#N/A,FALSE,"Assessment";#N/A,#N/A,FALSE,"Staffing";#N/A,#N/A,FALSE,"Hires";#N/A,#N/A,FALSE,"Assumptions"}</definedName>
    <definedName name="coun1" localSheetId="86" hidden="1">{#N/A,#N/A,FALSE,"Assessment";#N/A,#N/A,FALSE,"Staffing";#N/A,#N/A,FALSE,"Hires";#N/A,#N/A,FALSE,"Assumptions"}</definedName>
    <definedName name="coun1" localSheetId="59" hidden="1">{#N/A,#N/A,FALSE,"Assessment";#N/A,#N/A,FALSE,"Staffing";#N/A,#N/A,FALSE,"Hires";#N/A,#N/A,FALSE,"Assumptions"}</definedName>
    <definedName name="coun1" localSheetId="63" hidden="1">{#N/A,#N/A,FALSE,"Assessment";#N/A,#N/A,FALSE,"Staffing";#N/A,#N/A,FALSE,"Hires";#N/A,#N/A,FALSE,"Assumptions"}</definedName>
    <definedName name="coun1" localSheetId="67" hidden="1">{#N/A,#N/A,FALSE,"Assessment";#N/A,#N/A,FALSE,"Staffing";#N/A,#N/A,FALSE,"Hires";#N/A,#N/A,FALSE,"Assumptions"}</definedName>
    <definedName name="coun1" hidden="1">{#N/A,#N/A,FALSE,"Assessment";#N/A,#N/A,FALSE,"Staffing";#N/A,#N/A,FALSE,"Hires";#N/A,#N/A,FALSE,"Assumptions"}</definedName>
    <definedName name="COUNT2" localSheetId="2" hidden="1">{#N/A,#N/A,FALSE,"Assessment";#N/A,#N/A,FALSE,"Staffing";#N/A,#N/A,FALSE,"Hires";#N/A,#N/A,FALSE,"Assumptions"}</definedName>
    <definedName name="COUNT2" localSheetId="4" hidden="1">{#N/A,#N/A,FALSE,"Assessment";#N/A,#N/A,FALSE,"Staffing";#N/A,#N/A,FALSE,"Hires";#N/A,#N/A,FALSE,"Assumptions"}</definedName>
    <definedName name="COUNT2" localSheetId="28" hidden="1">{#N/A,#N/A,FALSE,"Assessment";#N/A,#N/A,FALSE,"Staffing";#N/A,#N/A,FALSE,"Hires";#N/A,#N/A,FALSE,"Assumptions"}</definedName>
    <definedName name="COUNT2" localSheetId="56" hidden="1">{#N/A,#N/A,FALSE,"Assessment";#N/A,#N/A,FALSE,"Staffing";#N/A,#N/A,FALSE,"Hires";#N/A,#N/A,FALSE,"Assumptions"}</definedName>
    <definedName name="COUNT2" localSheetId="57" hidden="1">{#N/A,#N/A,FALSE,"Assessment";#N/A,#N/A,FALSE,"Staffing";#N/A,#N/A,FALSE,"Hires";#N/A,#N/A,FALSE,"Assumptions"}</definedName>
    <definedName name="COUNT2" localSheetId="78" hidden="1">{#N/A,#N/A,FALSE,"Assessment";#N/A,#N/A,FALSE,"Staffing";#N/A,#N/A,FALSE,"Hires";#N/A,#N/A,FALSE,"Assumptions"}</definedName>
    <definedName name="COUNT2" localSheetId="82" hidden="1">{#N/A,#N/A,FALSE,"Assessment";#N/A,#N/A,FALSE,"Staffing";#N/A,#N/A,FALSE,"Hires";#N/A,#N/A,FALSE,"Assumptions"}</definedName>
    <definedName name="COUNT2" localSheetId="86" hidden="1">{#N/A,#N/A,FALSE,"Assessment";#N/A,#N/A,FALSE,"Staffing";#N/A,#N/A,FALSE,"Hires";#N/A,#N/A,FALSE,"Assumptions"}</definedName>
    <definedName name="COUNT2" localSheetId="59" hidden="1">{#N/A,#N/A,FALSE,"Assessment";#N/A,#N/A,FALSE,"Staffing";#N/A,#N/A,FALSE,"Hires";#N/A,#N/A,FALSE,"Assumptions"}</definedName>
    <definedName name="COUNT2" localSheetId="63" hidden="1">{#N/A,#N/A,FALSE,"Assessment";#N/A,#N/A,FALSE,"Staffing";#N/A,#N/A,FALSE,"Hires";#N/A,#N/A,FALSE,"Assumptions"}</definedName>
    <definedName name="COUNT2" localSheetId="67" hidden="1">{#N/A,#N/A,FALSE,"Assessment";#N/A,#N/A,FALSE,"Staffing";#N/A,#N/A,FALSE,"Hires";#N/A,#N/A,FALSE,"Assumptions"}</definedName>
    <definedName name="COUNT2" hidden="1">{#N/A,#N/A,FALSE,"Assessment";#N/A,#N/A,FALSE,"Staffing";#N/A,#N/A,FALSE,"Hires";#N/A,#N/A,FALSE,"Assumptions"}</definedName>
    <definedName name="count2_new" localSheetId="2" hidden="1">{#N/A,#N/A,FALSE,"Assessment";#N/A,#N/A,FALSE,"Staffing";#N/A,#N/A,FALSE,"Hires";#N/A,#N/A,FALSE,"Assumptions"}</definedName>
    <definedName name="count2_new" localSheetId="4" hidden="1">{#N/A,#N/A,FALSE,"Assessment";#N/A,#N/A,FALSE,"Staffing";#N/A,#N/A,FALSE,"Hires";#N/A,#N/A,FALSE,"Assumptions"}</definedName>
    <definedName name="count2_new" localSheetId="28" hidden="1">{#N/A,#N/A,FALSE,"Assessment";#N/A,#N/A,FALSE,"Staffing";#N/A,#N/A,FALSE,"Hires";#N/A,#N/A,FALSE,"Assumptions"}</definedName>
    <definedName name="count2_new" localSheetId="56" hidden="1">{#N/A,#N/A,FALSE,"Assessment";#N/A,#N/A,FALSE,"Staffing";#N/A,#N/A,FALSE,"Hires";#N/A,#N/A,FALSE,"Assumptions"}</definedName>
    <definedName name="count2_new" localSheetId="57" hidden="1">{#N/A,#N/A,FALSE,"Assessment";#N/A,#N/A,FALSE,"Staffing";#N/A,#N/A,FALSE,"Hires";#N/A,#N/A,FALSE,"Assumptions"}</definedName>
    <definedName name="count2_new" localSheetId="78" hidden="1">{#N/A,#N/A,FALSE,"Assessment";#N/A,#N/A,FALSE,"Staffing";#N/A,#N/A,FALSE,"Hires";#N/A,#N/A,FALSE,"Assumptions"}</definedName>
    <definedName name="count2_new" localSheetId="82" hidden="1">{#N/A,#N/A,FALSE,"Assessment";#N/A,#N/A,FALSE,"Staffing";#N/A,#N/A,FALSE,"Hires";#N/A,#N/A,FALSE,"Assumptions"}</definedName>
    <definedName name="count2_new" localSheetId="86" hidden="1">{#N/A,#N/A,FALSE,"Assessment";#N/A,#N/A,FALSE,"Staffing";#N/A,#N/A,FALSE,"Hires";#N/A,#N/A,FALSE,"Assumptions"}</definedName>
    <definedName name="count2_new" localSheetId="59" hidden="1">{#N/A,#N/A,FALSE,"Assessment";#N/A,#N/A,FALSE,"Staffing";#N/A,#N/A,FALSE,"Hires";#N/A,#N/A,FALSE,"Assumptions"}</definedName>
    <definedName name="count2_new" localSheetId="63" hidden="1">{#N/A,#N/A,FALSE,"Assessment";#N/A,#N/A,FALSE,"Staffing";#N/A,#N/A,FALSE,"Hires";#N/A,#N/A,FALSE,"Assumptions"}</definedName>
    <definedName name="count2_new" localSheetId="67" hidden="1">{#N/A,#N/A,FALSE,"Assessment";#N/A,#N/A,FALSE,"Staffing";#N/A,#N/A,FALSE,"Hires";#N/A,#N/A,FALSE,"Assumptions"}</definedName>
    <definedName name="count2_new" hidden="1">{#N/A,#N/A,FALSE,"Assessment";#N/A,#N/A,FALSE,"Staffing";#N/A,#N/A,FALSE,"Hires";#N/A,#N/A,FALSE,"Assumptions"}</definedName>
    <definedName name="count2_new1" localSheetId="2" hidden="1">{#N/A,#N/A,FALSE,"Assessment";#N/A,#N/A,FALSE,"Staffing";#N/A,#N/A,FALSE,"Hires";#N/A,#N/A,FALSE,"Assumptions"}</definedName>
    <definedName name="count2_new1" localSheetId="4" hidden="1">{#N/A,#N/A,FALSE,"Assessment";#N/A,#N/A,FALSE,"Staffing";#N/A,#N/A,FALSE,"Hires";#N/A,#N/A,FALSE,"Assumptions"}</definedName>
    <definedName name="count2_new1" localSheetId="28" hidden="1">{#N/A,#N/A,FALSE,"Assessment";#N/A,#N/A,FALSE,"Staffing";#N/A,#N/A,FALSE,"Hires";#N/A,#N/A,FALSE,"Assumptions"}</definedName>
    <definedName name="count2_new1" localSheetId="56" hidden="1">{#N/A,#N/A,FALSE,"Assessment";#N/A,#N/A,FALSE,"Staffing";#N/A,#N/A,FALSE,"Hires";#N/A,#N/A,FALSE,"Assumptions"}</definedName>
    <definedName name="count2_new1" localSheetId="57" hidden="1">{#N/A,#N/A,FALSE,"Assessment";#N/A,#N/A,FALSE,"Staffing";#N/A,#N/A,FALSE,"Hires";#N/A,#N/A,FALSE,"Assumptions"}</definedName>
    <definedName name="count2_new1" localSheetId="78" hidden="1">{#N/A,#N/A,FALSE,"Assessment";#N/A,#N/A,FALSE,"Staffing";#N/A,#N/A,FALSE,"Hires";#N/A,#N/A,FALSE,"Assumptions"}</definedName>
    <definedName name="count2_new1" localSheetId="82" hidden="1">{#N/A,#N/A,FALSE,"Assessment";#N/A,#N/A,FALSE,"Staffing";#N/A,#N/A,FALSE,"Hires";#N/A,#N/A,FALSE,"Assumptions"}</definedName>
    <definedName name="count2_new1" localSheetId="86" hidden="1">{#N/A,#N/A,FALSE,"Assessment";#N/A,#N/A,FALSE,"Staffing";#N/A,#N/A,FALSE,"Hires";#N/A,#N/A,FALSE,"Assumptions"}</definedName>
    <definedName name="count2_new1" localSheetId="59" hidden="1">{#N/A,#N/A,FALSE,"Assessment";#N/A,#N/A,FALSE,"Staffing";#N/A,#N/A,FALSE,"Hires";#N/A,#N/A,FALSE,"Assumptions"}</definedName>
    <definedName name="count2_new1" localSheetId="63" hidden="1">{#N/A,#N/A,FALSE,"Assessment";#N/A,#N/A,FALSE,"Staffing";#N/A,#N/A,FALSE,"Hires";#N/A,#N/A,FALSE,"Assumptions"}</definedName>
    <definedName name="count2_new1" localSheetId="67" hidden="1">{#N/A,#N/A,FALSE,"Assessment";#N/A,#N/A,FALSE,"Staffing";#N/A,#N/A,FALSE,"Hires";#N/A,#N/A,FALSE,"Assumptions"}</definedName>
    <definedName name="count2_new1" hidden="1">{#N/A,#N/A,FALSE,"Assessment";#N/A,#N/A,FALSE,"Staffing";#N/A,#N/A,FALSE,"Hires";#N/A,#N/A,FALSE,"Assumptions"}</definedName>
    <definedName name="COUNT2a" localSheetId="2" hidden="1">{#N/A,#N/A,FALSE,"Assessment";#N/A,#N/A,FALSE,"Staffing";#N/A,#N/A,FALSE,"Hires";#N/A,#N/A,FALSE,"Assumptions"}</definedName>
    <definedName name="COUNT2a" localSheetId="4" hidden="1">{#N/A,#N/A,FALSE,"Assessment";#N/A,#N/A,FALSE,"Staffing";#N/A,#N/A,FALSE,"Hires";#N/A,#N/A,FALSE,"Assumptions"}</definedName>
    <definedName name="COUNT2a" localSheetId="28" hidden="1">{#N/A,#N/A,FALSE,"Assessment";#N/A,#N/A,FALSE,"Staffing";#N/A,#N/A,FALSE,"Hires";#N/A,#N/A,FALSE,"Assumptions"}</definedName>
    <definedName name="COUNT2a" localSheetId="56" hidden="1">{#N/A,#N/A,FALSE,"Assessment";#N/A,#N/A,FALSE,"Staffing";#N/A,#N/A,FALSE,"Hires";#N/A,#N/A,FALSE,"Assumptions"}</definedName>
    <definedName name="COUNT2a" localSheetId="57" hidden="1">{#N/A,#N/A,FALSE,"Assessment";#N/A,#N/A,FALSE,"Staffing";#N/A,#N/A,FALSE,"Hires";#N/A,#N/A,FALSE,"Assumptions"}</definedName>
    <definedName name="COUNT2a" localSheetId="78" hidden="1">{#N/A,#N/A,FALSE,"Assessment";#N/A,#N/A,FALSE,"Staffing";#N/A,#N/A,FALSE,"Hires";#N/A,#N/A,FALSE,"Assumptions"}</definedName>
    <definedName name="COUNT2a" localSheetId="82" hidden="1">{#N/A,#N/A,FALSE,"Assessment";#N/A,#N/A,FALSE,"Staffing";#N/A,#N/A,FALSE,"Hires";#N/A,#N/A,FALSE,"Assumptions"}</definedName>
    <definedName name="COUNT2a" localSheetId="86" hidden="1">{#N/A,#N/A,FALSE,"Assessment";#N/A,#N/A,FALSE,"Staffing";#N/A,#N/A,FALSE,"Hires";#N/A,#N/A,FALSE,"Assumptions"}</definedName>
    <definedName name="COUNT2a" localSheetId="59" hidden="1">{#N/A,#N/A,FALSE,"Assessment";#N/A,#N/A,FALSE,"Staffing";#N/A,#N/A,FALSE,"Hires";#N/A,#N/A,FALSE,"Assumptions"}</definedName>
    <definedName name="COUNT2a" localSheetId="63" hidden="1">{#N/A,#N/A,FALSE,"Assessment";#N/A,#N/A,FALSE,"Staffing";#N/A,#N/A,FALSE,"Hires";#N/A,#N/A,FALSE,"Assumptions"}</definedName>
    <definedName name="COUNT2a" localSheetId="67" hidden="1">{#N/A,#N/A,FALSE,"Assessment";#N/A,#N/A,FALSE,"Staffing";#N/A,#N/A,FALSE,"Hires";#N/A,#N/A,FALSE,"Assumptions"}</definedName>
    <definedName name="COUNT2a" hidden="1">{#N/A,#N/A,FALSE,"Assessment";#N/A,#N/A,FALSE,"Staffing";#N/A,#N/A,FALSE,"Hires";#N/A,#N/A,FALSE,"Assumptions"}</definedName>
    <definedName name="COUNTRY" localSheetId="2" hidden="1">{#N/A,#N/A,FALSE,"Assessment";#N/A,#N/A,FALSE,"Staffing";#N/A,#N/A,FALSE,"Hires";#N/A,#N/A,FALSE,"Assumptions"}</definedName>
    <definedName name="COUNTRY" localSheetId="4" hidden="1">{#N/A,#N/A,FALSE,"Assessment";#N/A,#N/A,FALSE,"Staffing";#N/A,#N/A,FALSE,"Hires";#N/A,#N/A,FALSE,"Assumptions"}</definedName>
    <definedName name="COUNTRY" localSheetId="28" hidden="1">{#N/A,#N/A,FALSE,"Assessment";#N/A,#N/A,FALSE,"Staffing";#N/A,#N/A,FALSE,"Hires";#N/A,#N/A,FALSE,"Assumptions"}</definedName>
    <definedName name="COUNTRY" localSheetId="56" hidden="1">{#N/A,#N/A,FALSE,"Assessment";#N/A,#N/A,FALSE,"Staffing";#N/A,#N/A,FALSE,"Hires";#N/A,#N/A,FALSE,"Assumptions"}</definedName>
    <definedName name="COUNTRY" localSheetId="57" hidden="1">{#N/A,#N/A,FALSE,"Assessment";#N/A,#N/A,FALSE,"Staffing";#N/A,#N/A,FALSE,"Hires";#N/A,#N/A,FALSE,"Assumptions"}</definedName>
    <definedName name="COUNTRY" localSheetId="78" hidden="1">{#N/A,#N/A,FALSE,"Assessment";#N/A,#N/A,FALSE,"Staffing";#N/A,#N/A,FALSE,"Hires";#N/A,#N/A,FALSE,"Assumptions"}</definedName>
    <definedName name="COUNTRY" localSheetId="82" hidden="1">{#N/A,#N/A,FALSE,"Assessment";#N/A,#N/A,FALSE,"Staffing";#N/A,#N/A,FALSE,"Hires";#N/A,#N/A,FALSE,"Assumptions"}</definedName>
    <definedName name="COUNTRY" localSheetId="86" hidden="1">{#N/A,#N/A,FALSE,"Assessment";#N/A,#N/A,FALSE,"Staffing";#N/A,#N/A,FALSE,"Hires";#N/A,#N/A,FALSE,"Assumptions"}</definedName>
    <definedName name="COUNTRY" localSheetId="59" hidden="1">{#N/A,#N/A,FALSE,"Assessment";#N/A,#N/A,FALSE,"Staffing";#N/A,#N/A,FALSE,"Hires";#N/A,#N/A,FALSE,"Assumptions"}</definedName>
    <definedName name="COUNTRY" localSheetId="63" hidden="1">{#N/A,#N/A,FALSE,"Assessment";#N/A,#N/A,FALSE,"Staffing";#N/A,#N/A,FALSE,"Hires";#N/A,#N/A,FALSE,"Assumptions"}</definedName>
    <definedName name="COUNTRY" localSheetId="67" hidden="1">{#N/A,#N/A,FALSE,"Assessment";#N/A,#N/A,FALSE,"Staffing";#N/A,#N/A,FALSE,"Hires";#N/A,#N/A,FALSE,"Assumptions"}</definedName>
    <definedName name="COUNTRY" hidden="1">{#N/A,#N/A,FALSE,"Assessment";#N/A,#N/A,FALSE,"Staffing";#N/A,#N/A,FALSE,"Hires";#N/A,#N/A,FALSE,"Assumptions"}</definedName>
    <definedName name="Country_new" localSheetId="2" hidden="1">{#N/A,#N/A,FALSE,"Assessment";#N/A,#N/A,FALSE,"Staffing";#N/A,#N/A,FALSE,"Hires";#N/A,#N/A,FALSE,"Assumptions"}</definedName>
    <definedName name="Country_new" localSheetId="4" hidden="1">{#N/A,#N/A,FALSE,"Assessment";#N/A,#N/A,FALSE,"Staffing";#N/A,#N/A,FALSE,"Hires";#N/A,#N/A,FALSE,"Assumptions"}</definedName>
    <definedName name="Country_new" localSheetId="28" hidden="1">{#N/A,#N/A,FALSE,"Assessment";#N/A,#N/A,FALSE,"Staffing";#N/A,#N/A,FALSE,"Hires";#N/A,#N/A,FALSE,"Assumptions"}</definedName>
    <definedName name="Country_new" localSheetId="56" hidden="1">{#N/A,#N/A,FALSE,"Assessment";#N/A,#N/A,FALSE,"Staffing";#N/A,#N/A,FALSE,"Hires";#N/A,#N/A,FALSE,"Assumptions"}</definedName>
    <definedName name="Country_new" localSheetId="57" hidden="1">{#N/A,#N/A,FALSE,"Assessment";#N/A,#N/A,FALSE,"Staffing";#N/A,#N/A,FALSE,"Hires";#N/A,#N/A,FALSE,"Assumptions"}</definedName>
    <definedName name="Country_new" localSheetId="78" hidden="1">{#N/A,#N/A,FALSE,"Assessment";#N/A,#N/A,FALSE,"Staffing";#N/A,#N/A,FALSE,"Hires";#N/A,#N/A,FALSE,"Assumptions"}</definedName>
    <definedName name="Country_new" localSheetId="82" hidden="1">{#N/A,#N/A,FALSE,"Assessment";#N/A,#N/A,FALSE,"Staffing";#N/A,#N/A,FALSE,"Hires";#N/A,#N/A,FALSE,"Assumptions"}</definedName>
    <definedName name="Country_new" localSheetId="86" hidden="1">{#N/A,#N/A,FALSE,"Assessment";#N/A,#N/A,FALSE,"Staffing";#N/A,#N/A,FALSE,"Hires";#N/A,#N/A,FALSE,"Assumptions"}</definedName>
    <definedName name="Country_new" localSheetId="59" hidden="1">{#N/A,#N/A,FALSE,"Assessment";#N/A,#N/A,FALSE,"Staffing";#N/A,#N/A,FALSE,"Hires";#N/A,#N/A,FALSE,"Assumptions"}</definedName>
    <definedName name="Country_new" localSheetId="63" hidden="1">{#N/A,#N/A,FALSE,"Assessment";#N/A,#N/A,FALSE,"Staffing";#N/A,#N/A,FALSE,"Hires";#N/A,#N/A,FALSE,"Assumptions"}</definedName>
    <definedName name="Country_new" localSheetId="67" hidden="1">{#N/A,#N/A,FALSE,"Assessment";#N/A,#N/A,FALSE,"Staffing";#N/A,#N/A,FALSE,"Hires";#N/A,#N/A,FALSE,"Assumptions"}</definedName>
    <definedName name="Country_new" hidden="1">{#N/A,#N/A,FALSE,"Assessment";#N/A,#N/A,FALSE,"Staffing";#N/A,#N/A,FALSE,"Hires";#N/A,#N/A,FALSE,"Assumptions"}</definedName>
    <definedName name="Country_new1" localSheetId="2" hidden="1">{#N/A,#N/A,FALSE,"Assessment";#N/A,#N/A,FALSE,"Staffing";#N/A,#N/A,FALSE,"Hires";#N/A,#N/A,FALSE,"Assumptions"}</definedName>
    <definedName name="Country_new1" localSheetId="4" hidden="1">{#N/A,#N/A,FALSE,"Assessment";#N/A,#N/A,FALSE,"Staffing";#N/A,#N/A,FALSE,"Hires";#N/A,#N/A,FALSE,"Assumptions"}</definedName>
    <definedName name="Country_new1" localSheetId="28" hidden="1">{#N/A,#N/A,FALSE,"Assessment";#N/A,#N/A,FALSE,"Staffing";#N/A,#N/A,FALSE,"Hires";#N/A,#N/A,FALSE,"Assumptions"}</definedName>
    <definedName name="Country_new1" localSheetId="56" hidden="1">{#N/A,#N/A,FALSE,"Assessment";#N/A,#N/A,FALSE,"Staffing";#N/A,#N/A,FALSE,"Hires";#N/A,#N/A,FALSE,"Assumptions"}</definedName>
    <definedName name="Country_new1" localSheetId="57" hidden="1">{#N/A,#N/A,FALSE,"Assessment";#N/A,#N/A,FALSE,"Staffing";#N/A,#N/A,FALSE,"Hires";#N/A,#N/A,FALSE,"Assumptions"}</definedName>
    <definedName name="Country_new1" localSheetId="78" hidden="1">{#N/A,#N/A,FALSE,"Assessment";#N/A,#N/A,FALSE,"Staffing";#N/A,#N/A,FALSE,"Hires";#N/A,#N/A,FALSE,"Assumptions"}</definedName>
    <definedName name="Country_new1" localSheetId="82" hidden="1">{#N/A,#N/A,FALSE,"Assessment";#N/A,#N/A,FALSE,"Staffing";#N/A,#N/A,FALSE,"Hires";#N/A,#N/A,FALSE,"Assumptions"}</definedName>
    <definedName name="Country_new1" localSheetId="86" hidden="1">{#N/A,#N/A,FALSE,"Assessment";#N/A,#N/A,FALSE,"Staffing";#N/A,#N/A,FALSE,"Hires";#N/A,#N/A,FALSE,"Assumptions"}</definedName>
    <definedName name="Country_new1" localSheetId="59" hidden="1">{#N/A,#N/A,FALSE,"Assessment";#N/A,#N/A,FALSE,"Staffing";#N/A,#N/A,FALSE,"Hires";#N/A,#N/A,FALSE,"Assumptions"}</definedName>
    <definedName name="Country_new1" localSheetId="63" hidden="1">{#N/A,#N/A,FALSE,"Assessment";#N/A,#N/A,FALSE,"Staffing";#N/A,#N/A,FALSE,"Hires";#N/A,#N/A,FALSE,"Assumptions"}</definedName>
    <definedName name="Country_new1" localSheetId="67" hidden="1">{#N/A,#N/A,FALSE,"Assessment";#N/A,#N/A,FALSE,"Staffing";#N/A,#N/A,FALSE,"Hires";#N/A,#N/A,FALSE,"Assumptions"}</definedName>
    <definedName name="Country_new1" hidden="1">{#N/A,#N/A,FALSE,"Assessment";#N/A,#N/A,FALSE,"Staffing";#N/A,#N/A,FALSE,"Hires";#N/A,#N/A,FALSE,"Assumptions"}</definedName>
    <definedName name="COUNTRY1" localSheetId="2" hidden="1">{#N/A,#N/A,FALSE,"Assessment";#N/A,#N/A,FALSE,"Staffing";#N/A,#N/A,FALSE,"Hires";#N/A,#N/A,FALSE,"Assumptions"}</definedName>
    <definedName name="COUNTRY1" localSheetId="4" hidden="1">{#N/A,#N/A,FALSE,"Assessment";#N/A,#N/A,FALSE,"Staffing";#N/A,#N/A,FALSE,"Hires";#N/A,#N/A,FALSE,"Assumptions"}</definedName>
    <definedName name="COUNTRY1" localSheetId="28" hidden="1">{#N/A,#N/A,FALSE,"Assessment";#N/A,#N/A,FALSE,"Staffing";#N/A,#N/A,FALSE,"Hires";#N/A,#N/A,FALSE,"Assumptions"}</definedName>
    <definedName name="COUNTRY1" localSheetId="56" hidden="1">{#N/A,#N/A,FALSE,"Assessment";#N/A,#N/A,FALSE,"Staffing";#N/A,#N/A,FALSE,"Hires";#N/A,#N/A,FALSE,"Assumptions"}</definedName>
    <definedName name="COUNTRY1" localSheetId="57" hidden="1">{#N/A,#N/A,FALSE,"Assessment";#N/A,#N/A,FALSE,"Staffing";#N/A,#N/A,FALSE,"Hires";#N/A,#N/A,FALSE,"Assumptions"}</definedName>
    <definedName name="COUNTRY1" localSheetId="78" hidden="1">{#N/A,#N/A,FALSE,"Assessment";#N/A,#N/A,FALSE,"Staffing";#N/A,#N/A,FALSE,"Hires";#N/A,#N/A,FALSE,"Assumptions"}</definedName>
    <definedName name="COUNTRY1" localSheetId="82" hidden="1">{#N/A,#N/A,FALSE,"Assessment";#N/A,#N/A,FALSE,"Staffing";#N/A,#N/A,FALSE,"Hires";#N/A,#N/A,FALSE,"Assumptions"}</definedName>
    <definedName name="COUNTRY1" localSheetId="86" hidden="1">{#N/A,#N/A,FALSE,"Assessment";#N/A,#N/A,FALSE,"Staffing";#N/A,#N/A,FALSE,"Hires";#N/A,#N/A,FALSE,"Assumptions"}</definedName>
    <definedName name="COUNTRY1" localSheetId="59" hidden="1">{#N/A,#N/A,FALSE,"Assessment";#N/A,#N/A,FALSE,"Staffing";#N/A,#N/A,FALSE,"Hires";#N/A,#N/A,FALSE,"Assumptions"}</definedName>
    <definedName name="COUNTRY1" localSheetId="63" hidden="1">{#N/A,#N/A,FALSE,"Assessment";#N/A,#N/A,FALSE,"Staffing";#N/A,#N/A,FALSE,"Hires";#N/A,#N/A,FALSE,"Assumptions"}</definedName>
    <definedName name="COUNTRY1" localSheetId="67" hidden="1">{#N/A,#N/A,FALSE,"Assessment";#N/A,#N/A,FALSE,"Staffing";#N/A,#N/A,FALSE,"Hires";#N/A,#N/A,FALSE,"Assumptions"}</definedName>
    <definedName name="COUNTRY1" hidden="1">{#N/A,#N/A,FALSE,"Assessment";#N/A,#N/A,FALSE,"Staffing";#N/A,#N/A,FALSE,"Hires";#N/A,#N/A,FALSE,"Assumptions"}</definedName>
    <definedName name="crap" localSheetId="2" hidden="1">{#N/A,#N/A,FALSE,"OIT summ";#N/A,#N/A,FALSE,"otb summ-dental";#N/A,#N/A,FALSE,"otb summ-vision"}</definedName>
    <definedName name="crap" localSheetId="4" hidden="1">{#N/A,#N/A,FALSE,"OIT summ";#N/A,#N/A,FALSE,"otb summ-dental";#N/A,#N/A,FALSE,"otb summ-vision"}</definedName>
    <definedName name="crap" localSheetId="28" hidden="1">{#N/A,#N/A,FALSE,"OIT summ";#N/A,#N/A,FALSE,"otb summ-dental";#N/A,#N/A,FALSE,"otb summ-vision"}</definedName>
    <definedName name="crap" localSheetId="56" hidden="1">{#N/A,#N/A,FALSE,"OIT summ";#N/A,#N/A,FALSE,"otb summ-dental";#N/A,#N/A,FALSE,"otb summ-vision"}</definedName>
    <definedName name="crap" localSheetId="57" hidden="1">{#N/A,#N/A,FALSE,"OIT summ";#N/A,#N/A,FALSE,"otb summ-dental";#N/A,#N/A,FALSE,"otb summ-vision"}</definedName>
    <definedName name="crap" localSheetId="78" hidden="1">{#N/A,#N/A,FALSE,"OIT summ";#N/A,#N/A,FALSE,"otb summ-dental";#N/A,#N/A,FALSE,"otb summ-vision"}</definedName>
    <definedName name="crap" localSheetId="82" hidden="1">{#N/A,#N/A,FALSE,"OIT summ";#N/A,#N/A,FALSE,"otb summ-dental";#N/A,#N/A,FALSE,"otb summ-vision"}</definedName>
    <definedName name="crap" localSheetId="86" hidden="1">{#N/A,#N/A,FALSE,"OIT summ";#N/A,#N/A,FALSE,"otb summ-dental";#N/A,#N/A,FALSE,"otb summ-vision"}</definedName>
    <definedName name="crap" localSheetId="59" hidden="1">{#N/A,#N/A,FALSE,"OIT summ";#N/A,#N/A,FALSE,"otb summ-dental";#N/A,#N/A,FALSE,"otb summ-vision"}</definedName>
    <definedName name="crap" localSheetId="63" hidden="1">{#N/A,#N/A,FALSE,"OIT summ";#N/A,#N/A,FALSE,"otb summ-dental";#N/A,#N/A,FALSE,"otb summ-vision"}</definedName>
    <definedName name="crap" localSheetId="67" hidden="1">{#N/A,#N/A,FALSE,"OIT summ";#N/A,#N/A,FALSE,"otb summ-dental";#N/A,#N/A,FALSE,"otb summ-vision"}</definedName>
    <definedName name="crap" hidden="1">{#N/A,#N/A,FALSE,"OIT summ";#N/A,#N/A,FALSE,"otb summ-dental";#N/A,#N/A,FALSE,"otb summ-vision"}</definedName>
    <definedName name="CreditStats" localSheetId="56" hidden="1">#REF!</definedName>
    <definedName name="CreditStats" localSheetId="57" hidden="1">#REF!</definedName>
    <definedName name="CreditStats" hidden="1">#REF!</definedName>
    <definedName name="CSAL">#N/A</definedName>
    <definedName name="CSD">#REF!</definedName>
    <definedName name="CTREV">#N/A</definedName>
    <definedName name="CURRENT_MONTH">#REF!</definedName>
    <definedName name="currmo">#REF!</definedName>
    <definedName name="curryr">#REF!</definedName>
    <definedName name="curryrmo">#REF!</definedName>
    <definedName name="CustG0Actual">#REF!</definedName>
    <definedName name="Customers" localSheetId="77">#REF!</definedName>
    <definedName name="Customers" localSheetId="58">#REF!</definedName>
    <definedName name="Customers" localSheetId="90">#REF!</definedName>
    <definedName name="Customers" localSheetId="71">#REF!</definedName>
    <definedName name="Customers">#REF!</definedName>
    <definedName name="CustR1Actual">#REF!</definedName>
    <definedName name="CustSvc_SalesAlloc">#REF!</definedName>
    <definedName name="Cwvu.CapersView." localSheetId="4" hidden="1">#REF!</definedName>
    <definedName name="Cwvu.CapersView." localSheetId="56" hidden="1">#REF!</definedName>
    <definedName name="Cwvu.CapersView." localSheetId="57" hidden="1">#REF!</definedName>
    <definedName name="Cwvu.CapersView." hidden="1">#REF!</definedName>
    <definedName name="Cwvu.Japan_Capers_Ed_Pub." localSheetId="4" hidden="1">#REF!</definedName>
    <definedName name="Cwvu.Japan_Capers_Ed_Pub." localSheetId="56" hidden="1">#REF!</definedName>
    <definedName name="Cwvu.Japan_Capers_Ed_Pub." localSheetId="57" hidden="1">#REF!</definedName>
    <definedName name="Cwvu.Japan_Capers_Ed_Pub." hidden="1">#REF!</definedName>
    <definedName name="Cwvu.KJP_CC." localSheetId="4" hidden="1">#REF!,#REF!,#REF!,#REF!,#REF!,#REF!,#REF!,#REF!,#REF!,#REF!,#REF!,#REF!,#REF!,#REF!,#REF!,#REF!,#REF!,#REF!,#REF!,#REF!</definedName>
    <definedName name="Cwvu.KJP_CC." localSheetId="56" hidden="1">#REF!,#REF!,#REF!,#REF!,#REF!,#REF!,#REF!,#REF!,#REF!,#REF!,#REF!,#REF!,#REF!,#REF!,#REF!,#REF!,#REF!,#REF!,#REF!,#REF!</definedName>
    <definedName name="Cwvu.KJP_CC." localSheetId="57" hidden="1">#REF!,#REF!,#REF!,#REF!,#REF!,#REF!,#REF!,#REF!,#REF!,#REF!,#REF!,#REF!,#REF!,#REF!,#REF!,#REF!,#REF!,#REF!,#REF!,#REF!</definedName>
    <definedName name="Cwvu.KJP_CC." hidden="1">#REF!,#REF!,#REF!,#REF!,#REF!,#REF!,#REF!,#REF!,#REF!,#REF!,#REF!,#REF!,#REF!,#REF!,#REF!,#REF!,#REF!,#REF!,#REF!,#REF!</definedName>
    <definedName name="d" localSheetId="28" hidden="1">{#N/A,#N/A,FALSE,"Income";#N/A,#N/A,FALSE,"Cost of Goods Sold";#N/A,#N/A,FALSE,"Other Costs";#N/A,#N/A,FALSE,"Other Income";#N/A,#N/A,FALSE,"Taxes";#N/A,#N/A,FALSE,"Other Deductions";#N/A,#N/A,FALSE,"Compensation of Officers"}</definedName>
    <definedName name="d" localSheetId="77">#REF!</definedName>
    <definedName name="d" localSheetId="56" hidden="1">{#N/A,#N/A,FALSE,"Income";#N/A,#N/A,FALSE,"Cost of Goods Sold";#N/A,#N/A,FALSE,"Other Costs";#N/A,#N/A,FALSE,"Other Income";#N/A,#N/A,FALSE,"Taxes";#N/A,#N/A,FALSE,"Other Deductions";#N/A,#N/A,FALSE,"Compensation of Officers"}</definedName>
    <definedName name="d" localSheetId="57" hidden="1">{#N/A,#N/A,FALSE,"Income";#N/A,#N/A,FALSE,"Cost of Goods Sold";#N/A,#N/A,FALSE,"Other Costs";#N/A,#N/A,FALSE,"Other Income";#N/A,#N/A,FALSE,"Taxes";#N/A,#N/A,FALSE,"Other Deductions";#N/A,#N/A,FALSE,"Compensation of Officers"}</definedName>
    <definedName name="d" localSheetId="78" hidden="1">{#N/A,#N/A,FALSE,"Income";#N/A,#N/A,FALSE,"Cost of Goods Sold";#N/A,#N/A,FALSE,"Other Costs";#N/A,#N/A,FALSE,"Other Income";#N/A,#N/A,FALSE,"Taxes";#N/A,#N/A,FALSE,"Other Deductions";#N/A,#N/A,FALSE,"Compensation of Officers"}</definedName>
    <definedName name="d" localSheetId="58">#REF!</definedName>
    <definedName name="d" localSheetId="82" hidden="1">{#N/A,#N/A,FALSE,"Income";#N/A,#N/A,FALSE,"Cost of Goods Sold";#N/A,#N/A,FALSE,"Other Costs";#N/A,#N/A,FALSE,"Other Income";#N/A,#N/A,FALSE,"Taxes";#N/A,#N/A,FALSE,"Other Deductions";#N/A,#N/A,FALSE,"Compensation of Officers"}</definedName>
    <definedName name="d" localSheetId="86" hidden="1">{#N/A,#N/A,FALSE,"Income";#N/A,#N/A,FALSE,"Cost of Goods Sold";#N/A,#N/A,FALSE,"Other Costs";#N/A,#N/A,FALSE,"Other Income";#N/A,#N/A,FALSE,"Taxes";#N/A,#N/A,FALSE,"Other Deductions";#N/A,#N/A,FALSE,"Compensation of Officers"}</definedName>
    <definedName name="d" localSheetId="59" hidden="1">{#N/A,#N/A,FALSE,"Income";#N/A,#N/A,FALSE,"Cost of Goods Sold";#N/A,#N/A,FALSE,"Other Costs";#N/A,#N/A,FALSE,"Other Income";#N/A,#N/A,FALSE,"Taxes";#N/A,#N/A,FALSE,"Other Deductions";#N/A,#N/A,FALSE,"Compensation of Officers"}</definedName>
    <definedName name="d" localSheetId="90">#REF!</definedName>
    <definedName name="d" localSheetId="63" hidden="1">{#N/A,#N/A,FALSE,"Income";#N/A,#N/A,FALSE,"Cost of Goods Sold";#N/A,#N/A,FALSE,"Other Costs";#N/A,#N/A,FALSE,"Other Income";#N/A,#N/A,FALSE,"Taxes";#N/A,#N/A,FALSE,"Other Deductions";#N/A,#N/A,FALSE,"Compensation of Officers"}</definedName>
    <definedName name="d" localSheetId="67" hidden="1">{#N/A,#N/A,FALSE,"Income";#N/A,#N/A,FALSE,"Cost of Goods Sold";#N/A,#N/A,FALSE,"Other Costs";#N/A,#N/A,FALSE,"Other Income";#N/A,#N/A,FALSE,"Taxes";#N/A,#N/A,FALSE,"Other Deductions";#N/A,#N/A,FALSE,"Compensation of Officers"}</definedName>
    <definedName name="d" localSheetId="71">#REF!</definedName>
    <definedName name="d" hidden="1">{#N/A,#N/A,FALSE,"Income";#N/A,#N/A,FALSE,"Cost of Goods Sold";#N/A,#N/A,FALSE,"Other Costs";#N/A,#N/A,FALSE,"Other Income";#N/A,#N/A,FALSE,"Taxes";#N/A,#N/A,FALSE,"Other Deductions";#N/A,#N/A,FALSE,"Compensation of Officers"}</definedName>
    <definedName name="da" hidden="1">#N/A</definedName>
    <definedName name="dadadsa" localSheetId="28" hidden="1">{"'Feb 99'!$A$1:$G$30"}</definedName>
    <definedName name="dadadsa" localSheetId="56" hidden="1">{"'Feb 99'!$A$1:$G$30"}</definedName>
    <definedName name="dadadsa" localSheetId="57" hidden="1">{"'Feb 99'!$A$1:$G$30"}</definedName>
    <definedName name="dadadsa" localSheetId="78" hidden="1">{"'Feb 99'!$A$1:$G$30"}</definedName>
    <definedName name="dadadsa" localSheetId="82" hidden="1">{"'Feb 99'!$A$1:$G$30"}</definedName>
    <definedName name="dadadsa" localSheetId="86" hidden="1">{"'Feb 99'!$A$1:$G$30"}</definedName>
    <definedName name="dadadsa" localSheetId="59" hidden="1">{"'Feb 99'!$A$1:$G$30"}</definedName>
    <definedName name="dadadsa" localSheetId="63" hidden="1">{"'Feb 99'!$A$1:$G$30"}</definedName>
    <definedName name="dadadsa" localSheetId="67" hidden="1">{"'Feb 99'!$A$1:$G$30"}</definedName>
    <definedName name="dadadsa" hidden="1">{"'Feb 99'!$A$1:$G$30"}</definedName>
    <definedName name="dafs" localSheetId="28"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afs" localSheetId="56"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afs" localSheetId="57"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afs" localSheetId="78"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afs" localSheetId="82"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afs" localSheetId="86"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afs" localSheetId="59"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afs" localSheetId="6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afs" localSheetId="67"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afs"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xlnm.Database" localSheetId="4" hidden="1">#REF!</definedName>
    <definedName name="_xlnm.Database" localSheetId="56" hidden="1">#REF!</definedName>
    <definedName name="_xlnm.Database" localSheetId="57" hidden="1">#REF!</definedName>
    <definedName name="_xlnm.Database" hidden="1">#REF!</definedName>
    <definedName name="DATE1">#REF!</definedName>
    <definedName name="daws" localSheetId="28" hidden="1">{#N/A,#N/A,FALSE,"Renewals In Process";#N/A,#N/A,FALSE,"New Clients In Process";#N/A,#N/A,FALSE,"Completed New Clients";#N/A,#N/A,FALSE,"Completed Renewals"}</definedName>
    <definedName name="daws" localSheetId="56" hidden="1">{#N/A,#N/A,FALSE,"Renewals In Process";#N/A,#N/A,FALSE,"New Clients In Process";#N/A,#N/A,FALSE,"Completed New Clients";#N/A,#N/A,FALSE,"Completed Renewals"}</definedName>
    <definedName name="daws" localSheetId="57" hidden="1">{#N/A,#N/A,FALSE,"Renewals In Process";#N/A,#N/A,FALSE,"New Clients In Process";#N/A,#N/A,FALSE,"Completed New Clients";#N/A,#N/A,FALSE,"Completed Renewals"}</definedName>
    <definedName name="daws" localSheetId="78" hidden="1">{#N/A,#N/A,FALSE,"Renewals In Process";#N/A,#N/A,FALSE,"New Clients In Process";#N/A,#N/A,FALSE,"Completed New Clients";#N/A,#N/A,FALSE,"Completed Renewals"}</definedName>
    <definedName name="daws" localSheetId="82" hidden="1">{#N/A,#N/A,FALSE,"Renewals In Process";#N/A,#N/A,FALSE,"New Clients In Process";#N/A,#N/A,FALSE,"Completed New Clients";#N/A,#N/A,FALSE,"Completed Renewals"}</definedName>
    <definedName name="daws" localSheetId="86" hidden="1">{#N/A,#N/A,FALSE,"Renewals In Process";#N/A,#N/A,FALSE,"New Clients In Process";#N/A,#N/A,FALSE,"Completed New Clients";#N/A,#N/A,FALSE,"Completed Renewals"}</definedName>
    <definedName name="daws" localSheetId="59" hidden="1">{#N/A,#N/A,FALSE,"Renewals In Process";#N/A,#N/A,FALSE,"New Clients In Process";#N/A,#N/A,FALSE,"Completed New Clients";#N/A,#N/A,FALSE,"Completed Renewals"}</definedName>
    <definedName name="daws" localSheetId="63" hidden="1">{#N/A,#N/A,FALSE,"Renewals In Process";#N/A,#N/A,FALSE,"New Clients In Process";#N/A,#N/A,FALSE,"Completed New Clients";#N/A,#N/A,FALSE,"Completed Renewals"}</definedName>
    <definedName name="daws" localSheetId="67" hidden="1">{#N/A,#N/A,FALSE,"Renewals In Process";#N/A,#N/A,FALSE,"New Clients In Process";#N/A,#N/A,FALSE,"Completed New Clients";#N/A,#N/A,FALSE,"Completed Renewals"}</definedName>
    <definedName name="daws" hidden="1">{#N/A,#N/A,FALSE,"Renewals In Process";#N/A,#N/A,FALSE,"New Clients In Process";#N/A,#N/A,FALSE,"Completed New Clients";#N/A,#N/A,FALSE,"Completed Renewals"}</definedName>
    <definedName name="Day" localSheetId="77">#REF!</definedName>
    <definedName name="Day" localSheetId="58">#REF!</definedName>
    <definedName name="Day" localSheetId="90">#REF!</definedName>
    <definedName name="Day" localSheetId="71">#REF!</definedName>
    <definedName name="Day">#REF!</definedName>
    <definedName name="DAYs">#REF!</definedName>
    <definedName name="dcd" localSheetId="28" hidden="1">{#N/A,#N/A,FALSE,"RET00mst+Total"}</definedName>
    <definedName name="dcd" localSheetId="56" hidden="1">{#N/A,#N/A,FALSE,"RET00mst+Total"}</definedName>
    <definedName name="dcd" localSheetId="57" hidden="1">{#N/A,#N/A,FALSE,"RET00mst+Total"}</definedName>
    <definedName name="dcd" localSheetId="78" hidden="1">{#N/A,#N/A,FALSE,"RET00mst+Total"}</definedName>
    <definedName name="dcd" localSheetId="82" hidden="1">{#N/A,#N/A,FALSE,"RET00mst+Total"}</definedName>
    <definedName name="dcd" localSheetId="86" hidden="1">{#N/A,#N/A,FALSE,"RET00mst+Total"}</definedName>
    <definedName name="dcd" localSheetId="59" hidden="1">{#N/A,#N/A,FALSE,"RET00mst+Total"}</definedName>
    <definedName name="dcd" localSheetId="63" hidden="1">{#N/A,#N/A,FALSE,"RET00mst+Total"}</definedName>
    <definedName name="dcd" localSheetId="67" hidden="1">{#N/A,#N/A,FALSE,"RET00mst+Total"}</definedName>
    <definedName name="dcd" hidden="1">{#N/A,#N/A,FALSE,"RET00mst+Total"}</definedName>
    <definedName name="DCHART4" localSheetId="56" hidden="1">#REF!</definedName>
    <definedName name="DCHART4" localSheetId="57" hidden="1">#REF!</definedName>
    <definedName name="DCHART4" hidden="1">#REF!</definedName>
    <definedName name="dd" localSheetId="28" hidden="1">{"Income Statement",#N/A,FALSE,"CFMODEL";"Balance Sheet",#N/A,FALSE,"CFMODEL"}</definedName>
    <definedName name="dd" localSheetId="77">#REF!</definedName>
    <definedName name="dd" localSheetId="56" hidden="1">{"Income Statement",#N/A,FALSE,"CFMODEL";"Balance Sheet",#N/A,FALSE,"CFMODEL"}</definedName>
    <definedName name="dd" localSheetId="57" hidden="1">{"Income Statement",#N/A,FALSE,"CFMODEL";"Balance Sheet",#N/A,FALSE,"CFMODEL"}</definedName>
    <definedName name="dd" localSheetId="78" hidden="1">{"Income Statement",#N/A,FALSE,"CFMODEL";"Balance Sheet",#N/A,FALSE,"CFMODEL"}</definedName>
    <definedName name="dd" localSheetId="58">#REF!</definedName>
    <definedName name="dd" localSheetId="82" hidden="1">{"Income Statement",#N/A,FALSE,"CFMODEL";"Balance Sheet",#N/A,FALSE,"CFMODEL"}</definedName>
    <definedName name="dd" localSheetId="86" hidden="1">{"Income Statement",#N/A,FALSE,"CFMODEL";"Balance Sheet",#N/A,FALSE,"CFMODEL"}</definedName>
    <definedName name="dd" localSheetId="59" hidden="1">{"Income Statement",#N/A,FALSE,"CFMODEL";"Balance Sheet",#N/A,FALSE,"CFMODEL"}</definedName>
    <definedName name="dd" localSheetId="90">#REF!</definedName>
    <definedName name="dd" localSheetId="63" hidden="1">{"Income Statement",#N/A,FALSE,"CFMODEL";"Balance Sheet",#N/A,FALSE,"CFMODEL"}</definedName>
    <definedName name="dd" localSheetId="67" hidden="1">{"Income Statement",#N/A,FALSE,"CFMODEL";"Balance Sheet",#N/A,FALSE,"CFMODEL"}</definedName>
    <definedName name="dd" localSheetId="71">#REF!</definedName>
    <definedName name="dd" hidden="1">{"Income Statement",#N/A,FALSE,"CFMODEL";"Balance Sheet",#N/A,FALSE,"CFMODEL"}</definedName>
    <definedName name="ddd" localSheetId="28" hidden="1">{"SourcesUses",#N/A,TRUE,#N/A;"TransOverview",#N/A,TRUE,"CFMODEL"}</definedName>
    <definedName name="ddd" localSheetId="56" hidden="1">{"SourcesUses",#N/A,TRUE,#N/A;"TransOverview",#N/A,TRUE,"CFMODEL"}</definedName>
    <definedName name="ddd" localSheetId="57" hidden="1">{"SourcesUses",#N/A,TRUE,#N/A;"TransOverview",#N/A,TRUE,"CFMODEL"}</definedName>
    <definedName name="ddd" localSheetId="78" hidden="1">{"SourcesUses",#N/A,TRUE,#N/A;"TransOverview",#N/A,TRUE,"CFMODEL"}</definedName>
    <definedName name="ddd" localSheetId="82" hidden="1">{"SourcesUses",#N/A,TRUE,#N/A;"TransOverview",#N/A,TRUE,"CFMODEL"}</definedName>
    <definedName name="ddd" localSheetId="86" hidden="1">{"SourcesUses",#N/A,TRUE,#N/A;"TransOverview",#N/A,TRUE,"CFMODEL"}</definedName>
    <definedName name="ddd" localSheetId="59" hidden="1">{"SourcesUses",#N/A,TRUE,#N/A;"TransOverview",#N/A,TRUE,"CFMODEL"}</definedName>
    <definedName name="ddd" localSheetId="63" hidden="1">{"SourcesUses",#N/A,TRUE,#N/A;"TransOverview",#N/A,TRUE,"CFMODEL"}</definedName>
    <definedName name="ddd" localSheetId="67" hidden="1">{"SourcesUses",#N/A,TRUE,#N/A;"TransOverview",#N/A,TRUE,"CFMODEL"}</definedName>
    <definedName name="ddd" hidden="1">{"SourcesUses",#N/A,TRUE,#N/A;"TransOverview",#N/A,TRUE,"CFMODEL"}</definedName>
    <definedName name="dddddddd" localSheetId="28" hidden="1">{"Income Statement",#N/A,FALSE,"CFMODEL";"Balance Sheet",#N/A,FALSE,"CFMODEL"}</definedName>
    <definedName name="dddddddd" localSheetId="56" hidden="1">{"Income Statement",#N/A,FALSE,"CFMODEL";"Balance Sheet",#N/A,FALSE,"CFMODEL"}</definedName>
    <definedName name="dddddddd" localSheetId="57" hidden="1">{"Income Statement",#N/A,FALSE,"CFMODEL";"Balance Sheet",#N/A,FALSE,"CFMODEL"}</definedName>
    <definedName name="dddddddd" localSheetId="78" hidden="1">{"Income Statement",#N/A,FALSE,"CFMODEL";"Balance Sheet",#N/A,FALSE,"CFMODEL"}</definedName>
    <definedName name="dddddddd" localSheetId="82" hidden="1">{"Income Statement",#N/A,FALSE,"CFMODEL";"Balance Sheet",#N/A,FALSE,"CFMODEL"}</definedName>
    <definedName name="dddddddd" localSheetId="86" hidden="1">{"Income Statement",#N/A,FALSE,"CFMODEL";"Balance Sheet",#N/A,FALSE,"CFMODEL"}</definedName>
    <definedName name="dddddddd" localSheetId="59" hidden="1">{"Income Statement",#N/A,FALSE,"CFMODEL";"Balance Sheet",#N/A,FALSE,"CFMODEL"}</definedName>
    <definedName name="dddddddd" localSheetId="63" hidden="1">{"Income Statement",#N/A,FALSE,"CFMODEL";"Balance Sheet",#N/A,FALSE,"CFMODEL"}</definedName>
    <definedName name="dddddddd" localSheetId="67" hidden="1">{"Income Statement",#N/A,FALSE,"CFMODEL";"Balance Sheet",#N/A,FALSE,"CFMODEL"}</definedName>
    <definedName name="dddddddd" hidden="1">{"Income Statement",#N/A,FALSE,"CFMODEL";"Balance Sheet",#N/A,FALSE,"CFMODEL"}</definedName>
    <definedName name="dddddddddddd" localSheetId="2" hidden="1">{#N/A,#N/A,FALSE,"OIT summ";#N/A,#N/A,FALSE,"otb summ-dental";#N/A,#N/A,FALSE,"otb summ-vision"}</definedName>
    <definedName name="dddddddddddd" localSheetId="4" hidden="1">{#N/A,#N/A,FALSE,"OIT summ";#N/A,#N/A,FALSE,"otb summ-dental";#N/A,#N/A,FALSE,"otb summ-vision"}</definedName>
    <definedName name="dddddddddddd" localSheetId="28" hidden="1">{#N/A,#N/A,FALSE,"OIT summ";#N/A,#N/A,FALSE,"otb summ-dental";#N/A,#N/A,FALSE,"otb summ-vision"}</definedName>
    <definedName name="dddddddddddd" localSheetId="56" hidden="1">{#N/A,#N/A,FALSE,"OIT summ";#N/A,#N/A,FALSE,"otb summ-dental";#N/A,#N/A,FALSE,"otb summ-vision"}</definedName>
    <definedName name="dddddddddddd" localSheetId="57" hidden="1">{#N/A,#N/A,FALSE,"OIT summ";#N/A,#N/A,FALSE,"otb summ-dental";#N/A,#N/A,FALSE,"otb summ-vision"}</definedName>
    <definedName name="dddddddddddd" localSheetId="78" hidden="1">{#N/A,#N/A,FALSE,"OIT summ";#N/A,#N/A,FALSE,"otb summ-dental";#N/A,#N/A,FALSE,"otb summ-vision"}</definedName>
    <definedName name="dddddddddddd" localSheetId="82" hidden="1">{#N/A,#N/A,FALSE,"OIT summ";#N/A,#N/A,FALSE,"otb summ-dental";#N/A,#N/A,FALSE,"otb summ-vision"}</definedName>
    <definedName name="dddddddddddd" localSheetId="86" hidden="1">{#N/A,#N/A,FALSE,"OIT summ";#N/A,#N/A,FALSE,"otb summ-dental";#N/A,#N/A,FALSE,"otb summ-vision"}</definedName>
    <definedName name="dddddddddddd" localSheetId="59" hidden="1">{#N/A,#N/A,FALSE,"OIT summ";#N/A,#N/A,FALSE,"otb summ-dental";#N/A,#N/A,FALSE,"otb summ-vision"}</definedName>
    <definedName name="dddddddddddd" localSheetId="63" hidden="1">{#N/A,#N/A,FALSE,"OIT summ";#N/A,#N/A,FALSE,"otb summ-dental";#N/A,#N/A,FALSE,"otb summ-vision"}</definedName>
    <definedName name="dddddddddddd" localSheetId="67" hidden="1">{#N/A,#N/A,FALSE,"OIT summ";#N/A,#N/A,FALSE,"otb summ-dental";#N/A,#N/A,FALSE,"otb summ-vision"}</definedName>
    <definedName name="dddddddddddd" hidden="1">{#N/A,#N/A,FALSE,"OIT summ";#N/A,#N/A,FALSE,"otb summ-dental";#N/A,#N/A,FALSE,"otb summ-vision"}</definedName>
    <definedName name="ddddddddddddddd" localSheetId="28" hidden="1">{"SourcesUses",#N/A,TRUE,"CFMODEL";"TransOverview",#N/A,TRUE,"CFMODEL"}</definedName>
    <definedName name="ddddddddddddddd" localSheetId="56" hidden="1">{"SourcesUses",#N/A,TRUE,"CFMODEL";"TransOverview",#N/A,TRUE,"CFMODEL"}</definedName>
    <definedName name="ddddddddddddddd" localSheetId="57" hidden="1">{"SourcesUses",#N/A,TRUE,"CFMODEL";"TransOverview",#N/A,TRUE,"CFMODEL"}</definedName>
    <definedName name="ddddddddddddddd" localSheetId="78" hidden="1">{"SourcesUses",#N/A,TRUE,"CFMODEL";"TransOverview",#N/A,TRUE,"CFMODEL"}</definedName>
    <definedName name="ddddddddddddddd" localSheetId="82" hidden="1">{"SourcesUses",#N/A,TRUE,"CFMODEL";"TransOverview",#N/A,TRUE,"CFMODEL"}</definedName>
    <definedName name="ddddddddddddddd" localSheetId="86" hidden="1">{"SourcesUses",#N/A,TRUE,"CFMODEL";"TransOverview",#N/A,TRUE,"CFMODEL"}</definedName>
    <definedName name="ddddddddddddddd" localSheetId="59" hidden="1">{"SourcesUses",#N/A,TRUE,"CFMODEL";"TransOverview",#N/A,TRUE,"CFMODEL"}</definedName>
    <definedName name="ddddddddddddddd" localSheetId="63" hidden="1">{"SourcesUses",#N/A,TRUE,"CFMODEL";"TransOverview",#N/A,TRUE,"CFMODEL"}</definedName>
    <definedName name="ddddddddddddddd" localSheetId="67" hidden="1">{"SourcesUses",#N/A,TRUE,"CFMODEL";"TransOverview",#N/A,TRUE,"CFMODEL"}</definedName>
    <definedName name="ddddddddddddddd" hidden="1">{"SourcesUses",#N/A,TRUE,"CFMODEL";"TransOverview",#N/A,TRUE,"CFMODEL"}</definedName>
    <definedName name="ddddddddddddddddd" localSheetId="28" hidden="1">{#N/A,#N/A,FALSE,"Renewals In Process";#N/A,#N/A,FALSE,"New Clients In Process";#N/A,#N/A,FALSE,"Completed New Clients";#N/A,#N/A,FALSE,"Completed Renewals"}</definedName>
    <definedName name="ddddddddddddddddd" localSheetId="56" hidden="1">{#N/A,#N/A,FALSE,"Renewals In Process";#N/A,#N/A,FALSE,"New Clients In Process";#N/A,#N/A,FALSE,"Completed New Clients";#N/A,#N/A,FALSE,"Completed Renewals"}</definedName>
    <definedName name="ddddddddddddddddd" localSheetId="57" hidden="1">{#N/A,#N/A,FALSE,"Renewals In Process";#N/A,#N/A,FALSE,"New Clients In Process";#N/A,#N/A,FALSE,"Completed New Clients";#N/A,#N/A,FALSE,"Completed Renewals"}</definedName>
    <definedName name="ddddddddddddddddd" localSheetId="78" hidden="1">{#N/A,#N/A,FALSE,"Renewals In Process";#N/A,#N/A,FALSE,"New Clients In Process";#N/A,#N/A,FALSE,"Completed New Clients";#N/A,#N/A,FALSE,"Completed Renewals"}</definedName>
    <definedName name="ddddddddddddddddd" localSheetId="82" hidden="1">{#N/A,#N/A,FALSE,"Renewals In Process";#N/A,#N/A,FALSE,"New Clients In Process";#N/A,#N/A,FALSE,"Completed New Clients";#N/A,#N/A,FALSE,"Completed Renewals"}</definedName>
    <definedName name="ddddddddddddddddd" localSheetId="86" hidden="1">{#N/A,#N/A,FALSE,"Renewals In Process";#N/A,#N/A,FALSE,"New Clients In Process";#N/A,#N/A,FALSE,"Completed New Clients";#N/A,#N/A,FALSE,"Completed Renewals"}</definedName>
    <definedName name="ddddddddddddddddd" localSheetId="59" hidden="1">{#N/A,#N/A,FALSE,"Renewals In Process";#N/A,#N/A,FALSE,"New Clients In Process";#N/A,#N/A,FALSE,"Completed New Clients";#N/A,#N/A,FALSE,"Completed Renewals"}</definedName>
    <definedName name="ddddddddddddddddd" localSheetId="63" hidden="1">{#N/A,#N/A,FALSE,"Renewals In Process";#N/A,#N/A,FALSE,"New Clients In Process";#N/A,#N/A,FALSE,"Completed New Clients";#N/A,#N/A,FALSE,"Completed Renewals"}</definedName>
    <definedName name="ddddddddddddddddd" localSheetId="67" hidden="1">{#N/A,#N/A,FALSE,"Renewals In Process";#N/A,#N/A,FALSE,"New Clients In Process";#N/A,#N/A,FALSE,"Completed New Clients";#N/A,#N/A,FALSE,"Completed Renewals"}</definedName>
    <definedName name="ddddddddddddddddd" hidden="1">{#N/A,#N/A,FALSE,"Renewals In Process";#N/A,#N/A,FALSE,"New Clients In Process";#N/A,#N/A,FALSE,"Completed New Clients";#N/A,#N/A,FALSE,"Completed Renewals"}</definedName>
    <definedName name="dddddddddddddddddd" localSheetId="28" hidden="1">{"SourcesUses",#N/A,TRUE,#N/A;"TransOverview",#N/A,TRUE,"CFMODEL"}</definedName>
    <definedName name="dddddddddddddddddd" localSheetId="56" hidden="1">{"SourcesUses",#N/A,TRUE,#N/A;"TransOverview",#N/A,TRUE,"CFMODEL"}</definedName>
    <definedName name="dddddddddddddddddd" localSheetId="57" hidden="1">{"SourcesUses",#N/A,TRUE,#N/A;"TransOverview",#N/A,TRUE,"CFMODEL"}</definedName>
    <definedName name="dddddddddddddddddd" localSheetId="78" hidden="1">{"SourcesUses",#N/A,TRUE,#N/A;"TransOverview",#N/A,TRUE,"CFMODEL"}</definedName>
    <definedName name="dddddddddddddddddd" localSheetId="82" hidden="1">{"SourcesUses",#N/A,TRUE,#N/A;"TransOverview",#N/A,TRUE,"CFMODEL"}</definedName>
    <definedName name="dddddddddddddddddd" localSheetId="86" hidden="1">{"SourcesUses",#N/A,TRUE,#N/A;"TransOverview",#N/A,TRUE,"CFMODEL"}</definedName>
    <definedName name="dddddddddddddddddd" localSheetId="59" hidden="1">{"SourcesUses",#N/A,TRUE,#N/A;"TransOverview",#N/A,TRUE,"CFMODEL"}</definedName>
    <definedName name="dddddddddddddddddd" localSheetId="63" hidden="1">{"SourcesUses",#N/A,TRUE,#N/A;"TransOverview",#N/A,TRUE,"CFMODEL"}</definedName>
    <definedName name="dddddddddddddddddd" localSheetId="67" hidden="1">{"SourcesUses",#N/A,TRUE,#N/A;"TransOverview",#N/A,TRUE,"CFMODEL"}</definedName>
    <definedName name="dddddddddddddddddd" hidden="1">{"SourcesUses",#N/A,TRUE,#N/A;"TransOverview",#N/A,TRUE,"CFMODEL"}</definedName>
    <definedName name="ddddddddddddddddddddd" localSheetId="28" hidden="1">{"SourcesUses",#N/A,TRUE,"FundsFlow";"TransOverview",#N/A,TRUE,"FundsFlow"}</definedName>
    <definedName name="ddddddddddddddddddddd" localSheetId="56" hidden="1">{"SourcesUses",#N/A,TRUE,"FundsFlow";"TransOverview",#N/A,TRUE,"FundsFlow"}</definedName>
    <definedName name="ddddddddddddddddddddd" localSheetId="57" hidden="1">{"SourcesUses",#N/A,TRUE,"FundsFlow";"TransOverview",#N/A,TRUE,"FundsFlow"}</definedName>
    <definedName name="ddddddddddddddddddddd" localSheetId="78" hidden="1">{"SourcesUses",#N/A,TRUE,"FundsFlow";"TransOverview",#N/A,TRUE,"FundsFlow"}</definedName>
    <definedName name="ddddddddddddddddddddd" localSheetId="82" hidden="1">{"SourcesUses",#N/A,TRUE,"FundsFlow";"TransOverview",#N/A,TRUE,"FundsFlow"}</definedName>
    <definedName name="ddddddddddddddddddddd" localSheetId="86" hidden="1">{"SourcesUses",#N/A,TRUE,"FundsFlow";"TransOverview",#N/A,TRUE,"FundsFlow"}</definedName>
    <definedName name="ddddddddddddddddddddd" localSheetId="59" hidden="1">{"SourcesUses",#N/A,TRUE,"FundsFlow";"TransOverview",#N/A,TRUE,"FundsFlow"}</definedName>
    <definedName name="ddddddddddddddddddddd" localSheetId="63" hidden="1">{"SourcesUses",#N/A,TRUE,"FundsFlow";"TransOverview",#N/A,TRUE,"FundsFlow"}</definedName>
    <definedName name="ddddddddddddddddddddd" localSheetId="67" hidden="1">{"SourcesUses",#N/A,TRUE,"FundsFlow";"TransOverview",#N/A,TRUE,"FundsFlow"}</definedName>
    <definedName name="ddddddddddddddddddddd" hidden="1">{"SourcesUses",#N/A,TRUE,"FundsFlow";"TransOverview",#N/A,TRUE,"FundsFlow"}</definedName>
    <definedName name="ddddddddddddddddddddddd" localSheetId="28" hidden="1">{"SourcesUses",#N/A,TRUE,#N/A;"TransOverview",#N/A,TRUE,"CFMODEL"}</definedName>
    <definedName name="ddddddddddddddddddddddd" localSheetId="56" hidden="1">{"SourcesUses",#N/A,TRUE,#N/A;"TransOverview",#N/A,TRUE,"CFMODEL"}</definedName>
    <definedName name="ddddddddddddddddddddddd" localSheetId="57" hidden="1">{"SourcesUses",#N/A,TRUE,#N/A;"TransOverview",#N/A,TRUE,"CFMODEL"}</definedName>
    <definedName name="ddddddddddddddddddddddd" localSheetId="78" hidden="1">{"SourcesUses",#N/A,TRUE,#N/A;"TransOverview",#N/A,TRUE,"CFMODEL"}</definedName>
    <definedName name="ddddddddddddddddddddddd" localSheetId="82" hidden="1">{"SourcesUses",#N/A,TRUE,#N/A;"TransOverview",#N/A,TRUE,"CFMODEL"}</definedName>
    <definedName name="ddddddddddddddddddddddd" localSheetId="86" hidden="1">{"SourcesUses",#N/A,TRUE,#N/A;"TransOverview",#N/A,TRUE,"CFMODEL"}</definedName>
    <definedName name="ddddddddddddddddddddddd" localSheetId="59" hidden="1">{"SourcesUses",#N/A,TRUE,#N/A;"TransOverview",#N/A,TRUE,"CFMODEL"}</definedName>
    <definedName name="ddddddddddddddddddddddd" localSheetId="63" hidden="1">{"SourcesUses",#N/A,TRUE,#N/A;"TransOverview",#N/A,TRUE,"CFMODEL"}</definedName>
    <definedName name="ddddddddddddddddddddddd" localSheetId="67" hidden="1">{"SourcesUses",#N/A,TRUE,#N/A;"TransOverview",#N/A,TRUE,"CFMODEL"}</definedName>
    <definedName name="ddddddddddddddddddddddd" hidden="1">{"SourcesUses",#N/A,TRUE,#N/A;"TransOverview",#N/A,TRUE,"CFMODEL"}</definedName>
    <definedName name="DeleteThis2" localSheetId="28" hidden="1">{#N/A,#N/A,FALSE,"SCHEDULES- board";#N/A,#N/A,FALSE,"BP-Q'S"}</definedName>
    <definedName name="DeleteThis2" localSheetId="56" hidden="1">{#N/A,#N/A,FALSE,"SCHEDULES- board";#N/A,#N/A,FALSE,"BP-Q'S"}</definedName>
    <definedName name="DeleteThis2" localSheetId="57" hidden="1">{#N/A,#N/A,FALSE,"SCHEDULES- board";#N/A,#N/A,FALSE,"BP-Q'S"}</definedName>
    <definedName name="DeleteThis2" localSheetId="78" hidden="1">{#N/A,#N/A,FALSE,"SCHEDULES- board";#N/A,#N/A,FALSE,"BP-Q'S"}</definedName>
    <definedName name="DeleteThis2" localSheetId="82" hidden="1">{#N/A,#N/A,FALSE,"SCHEDULES- board";#N/A,#N/A,FALSE,"BP-Q'S"}</definedName>
    <definedName name="DeleteThis2" localSheetId="86" hidden="1">{#N/A,#N/A,FALSE,"SCHEDULES- board";#N/A,#N/A,FALSE,"BP-Q'S"}</definedName>
    <definedName name="DeleteThis2" localSheetId="59" hidden="1">{#N/A,#N/A,FALSE,"SCHEDULES- board";#N/A,#N/A,FALSE,"BP-Q'S"}</definedName>
    <definedName name="DeleteThis2" localSheetId="63" hidden="1">{#N/A,#N/A,FALSE,"SCHEDULES- board";#N/A,#N/A,FALSE,"BP-Q'S"}</definedName>
    <definedName name="DeleteThis2" localSheetId="67" hidden="1">{#N/A,#N/A,FALSE,"SCHEDULES- board";#N/A,#N/A,FALSE,"BP-Q'S"}</definedName>
    <definedName name="DeleteThis2" hidden="1">{#N/A,#N/A,FALSE,"SCHEDULES- board";#N/A,#N/A,FALSE,"BP-Q'S"}</definedName>
    <definedName name="DeleteThis3" localSheetId="28" hidden="1">{#N/A,#N/A,FALSE,"SCHEDULES- board";#N/A,#N/A,FALSE,"STMT 100"}</definedName>
    <definedName name="DeleteThis3" localSheetId="56" hidden="1">{#N/A,#N/A,FALSE,"SCHEDULES- board";#N/A,#N/A,FALSE,"STMT 100"}</definedName>
    <definedName name="DeleteThis3" localSheetId="57" hidden="1">{#N/A,#N/A,FALSE,"SCHEDULES- board";#N/A,#N/A,FALSE,"STMT 100"}</definedName>
    <definedName name="DeleteThis3" localSheetId="78" hidden="1">{#N/A,#N/A,FALSE,"SCHEDULES- board";#N/A,#N/A,FALSE,"STMT 100"}</definedName>
    <definedName name="DeleteThis3" localSheetId="82" hidden="1">{#N/A,#N/A,FALSE,"SCHEDULES- board";#N/A,#N/A,FALSE,"STMT 100"}</definedName>
    <definedName name="DeleteThis3" localSheetId="86" hidden="1">{#N/A,#N/A,FALSE,"SCHEDULES- board";#N/A,#N/A,FALSE,"STMT 100"}</definedName>
    <definedName name="DeleteThis3" localSheetId="59" hidden="1">{#N/A,#N/A,FALSE,"SCHEDULES- board";#N/A,#N/A,FALSE,"STMT 100"}</definedName>
    <definedName name="DeleteThis3" localSheetId="63" hidden="1">{#N/A,#N/A,FALSE,"SCHEDULES- board";#N/A,#N/A,FALSE,"STMT 100"}</definedName>
    <definedName name="DeleteThis3" localSheetId="67" hidden="1">{#N/A,#N/A,FALSE,"SCHEDULES- board";#N/A,#N/A,FALSE,"STMT 100"}</definedName>
    <definedName name="DeleteThis3" hidden="1">{#N/A,#N/A,FALSE,"SCHEDULES- board";#N/A,#N/A,FALSE,"STMT 100"}</definedName>
    <definedName name="DeleteThis4" localSheetId="28" hidden="1">{"StatementsIncomeStatement",#N/A,TRUE,"Statements";"StatementsBalanceSheet",#N/A,TRUE,"Statements"}</definedName>
    <definedName name="DeleteThis4" localSheetId="56" hidden="1">{"StatementsIncomeStatement",#N/A,TRUE,"Statements";"StatementsBalanceSheet",#N/A,TRUE,"Statements"}</definedName>
    <definedName name="DeleteThis4" localSheetId="57" hidden="1">{"StatementsIncomeStatement",#N/A,TRUE,"Statements";"StatementsBalanceSheet",#N/A,TRUE,"Statements"}</definedName>
    <definedName name="DeleteThis4" localSheetId="78" hidden="1">{"StatementsIncomeStatement",#N/A,TRUE,"Statements";"StatementsBalanceSheet",#N/A,TRUE,"Statements"}</definedName>
    <definedName name="DeleteThis4" localSheetId="82" hidden="1">{"StatementsIncomeStatement",#N/A,TRUE,"Statements";"StatementsBalanceSheet",#N/A,TRUE,"Statements"}</definedName>
    <definedName name="DeleteThis4" localSheetId="86" hidden="1">{"StatementsIncomeStatement",#N/A,TRUE,"Statements";"StatementsBalanceSheet",#N/A,TRUE,"Statements"}</definedName>
    <definedName name="DeleteThis4" localSheetId="59" hidden="1">{"StatementsIncomeStatement",#N/A,TRUE,"Statements";"StatementsBalanceSheet",#N/A,TRUE,"Statements"}</definedName>
    <definedName name="DeleteThis4" localSheetId="63" hidden="1">{"StatementsIncomeStatement",#N/A,TRUE,"Statements";"StatementsBalanceSheet",#N/A,TRUE,"Statements"}</definedName>
    <definedName name="DeleteThis4" localSheetId="67" hidden="1">{"StatementsIncomeStatement",#N/A,TRUE,"Statements";"StatementsBalanceSheet",#N/A,TRUE,"Statements"}</definedName>
    <definedName name="DeleteThis4" hidden="1">{"StatementsIncomeStatement",#N/A,TRUE,"Statements";"StatementsBalanceSheet",#N/A,TRUE,"Statements"}</definedName>
    <definedName name="DeleteThis5" localSheetId="28" hidden="1">{"IncomeStatement",#N/A,FALSE,"Income Statement";"ProductCost",#N/A,FALSE,"Income Statement";"OperatingExpense",#N/A,FALSE,"Income Statement"}</definedName>
    <definedName name="DeleteThis5" localSheetId="56" hidden="1">{"IncomeStatement",#N/A,FALSE,"Income Statement";"ProductCost",#N/A,FALSE,"Income Statement";"OperatingExpense",#N/A,FALSE,"Income Statement"}</definedName>
    <definedName name="DeleteThis5" localSheetId="57" hidden="1">{"IncomeStatement",#N/A,FALSE,"Income Statement";"ProductCost",#N/A,FALSE,"Income Statement";"OperatingExpense",#N/A,FALSE,"Income Statement"}</definedName>
    <definedName name="DeleteThis5" localSheetId="78" hidden="1">{"IncomeStatement",#N/A,FALSE,"Income Statement";"ProductCost",#N/A,FALSE,"Income Statement";"OperatingExpense",#N/A,FALSE,"Income Statement"}</definedName>
    <definedName name="DeleteThis5" localSheetId="82" hidden="1">{"IncomeStatement",#N/A,FALSE,"Income Statement";"ProductCost",#N/A,FALSE,"Income Statement";"OperatingExpense",#N/A,FALSE,"Income Statement"}</definedName>
    <definedName name="DeleteThis5" localSheetId="86" hidden="1">{"IncomeStatement",#N/A,FALSE,"Income Statement";"ProductCost",#N/A,FALSE,"Income Statement";"OperatingExpense",#N/A,FALSE,"Income Statement"}</definedName>
    <definedName name="DeleteThis5" localSheetId="59" hidden="1">{"IncomeStatement",#N/A,FALSE,"Income Statement";"ProductCost",#N/A,FALSE,"Income Statement";"OperatingExpense",#N/A,FALSE,"Income Statement"}</definedName>
    <definedName name="DeleteThis5" localSheetId="63" hidden="1">{"IncomeStatement",#N/A,FALSE,"Income Statement";"ProductCost",#N/A,FALSE,"Income Statement";"OperatingExpense",#N/A,FALSE,"Income Statement"}</definedName>
    <definedName name="DeleteThis5" localSheetId="67" hidden="1">{"IncomeStatement",#N/A,FALSE,"Income Statement";"ProductCost",#N/A,FALSE,"Income Statement";"OperatingExpense",#N/A,FALSE,"Income Statement"}</definedName>
    <definedName name="DeleteThis5" hidden="1">{"IncomeStatement",#N/A,FALSE,"Income Statement";"ProductCost",#N/A,FALSE,"Income Statement";"OperatingExpense",#N/A,FALSE,"Income Statement"}</definedName>
    <definedName name="DeleteThis6" localSheetId="28" hidden="1">{#N/A,#N/A,FALSE,"CANADA";#N/A,#N/A,FALSE,"HOLLAND";#N/A,#N/A,FALSE,"AUSTRALIA";#N/A,#N/A,FALSE,"ALLOW &amp; RESRV "}</definedName>
    <definedName name="DeleteThis6" localSheetId="56" hidden="1">{#N/A,#N/A,FALSE,"CANADA";#N/A,#N/A,FALSE,"HOLLAND";#N/A,#N/A,FALSE,"AUSTRALIA";#N/A,#N/A,FALSE,"ALLOW &amp; RESRV "}</definedName>
    <definedName name="DeleteThis6" localSheetId="57" hidden="1">{#N/A,#N/A,FALSE,"CANADA";#N/A,#N/A,FALSE,"HOLLAND";#N/A,#N/A,FALSE,"AUSTRALIA";#N/A,#N/A,FALSE,"ALLOW &amp; RESRV "}</definedName>
    <definedName name="DeleteThis6" localSheetId="78" hidden="1">{#N/A,#N/A,FALSE,"CANADA";#N/A,#N/A,FALSE,"HOLLAND";#N/A,#N/A,FALSE,"AUSTRALIA";#N/A,#N/A,FALSE,"ALLOW &amp; RESRV "}</definedName>
    <definedName name="DeleteThis6" localSheetId="82" hidden="1">{#N/A,#N/A,FALSE,"CANADA";#N/A,#N/A,FALSE,"HOLLAND";#N/A,#N/A,FALSE,"AUSTRALIA";#N/A,#N/A,FALSE,"ALLOW &amp; RESRV "}</definedName>
    <definedName name="DeleteThis6" localSheetId="86" hidden="1">{#N/A,#N/A,FALSE,"CANADA";#N/A,#N/A,FALSE,"HOLLAND";#N/A,#N/A,FALSE,"AUSTRALIA";#N/A,#N/A,FALSE,"ALLOW &amp; RESRV "}</definedName>
    <definedName name="DeleteThis6" localSheetId="59" hidden="1">{#N/A,#N/A,FALSE,"CANADA";#N/A,#N/A,FALSE,"HOLLAND";#N/A,#N/A,FALSE,"AUSTRALIA";#N/A,#N/A,FALSE,"ALLOW &amp; RESRV "}</definedName>
    <definedName name="DeleteThis6" localSheetId="63" hidden="1">{#N/A,#N/A,FALSE,"CANADA";#N/A,#N/A,FALSE,"HOLLAND";#N/A,#N/A,FALSE,"AUSTRALIA";#N/A,#N/A,FALSE,"ALLOW &amp; RESRV "}</definedName>
    <definedName name="DeleteThis6" localSheetId="67" hidden="1">{#N/A,#N/A,FALSE,"CANADA";#N/A,#N/A,FALSE,"HOLLAND";#N/A,#N/A,FALSE,"AUSTRALIA";#N/A,#N/A,FALSE,"ALLOW &amp; RESRV "}</definedName>
    <definedName name="DeleteThis6" hidden="1">{#N/A,#N/A,FALSE,"CANADA";#N/A,#N/A,FALSE,"HOLLAND";#N/A,#N/A,FALSE,"AUSTRALIA";#N/A,#N/A,FALSE,"ALLOW &amp; RESRV "}</definedName>
    <definedName name="Delta">#REF!</definedName>
    <definedName name="depr">#REF!</definedName>
    <definedName name="Depr_Life" localSheetId="77">#REF!</definedName>
    <definedName name="Depr_Life" localSheetId="58">#REF!</definedName>
    <definedName name="Depr_Life" localSheetId="90">#REF!</definedName>
    <definedName name="Depr_Life" localSheetId="71">#REF!</definedName>
    <definedName name="Depr_Life">#REF!</definedName>
    <definedName name="DETAIL" localSheetId="77">#REF!</definedName>
    <definedName name="DETAIL" localSheetId="58">#REF!</definedName>
    <definedName name="DETAIL" localSheetId="90">#REF!</definedName>
    <definedName name="DETAIL" localSheetId="71">#REF!</definedName>
    <definedName name="DETAIL">#REF!</definedName>
    <definedName name="dfasdf" localSheetId="28" hidden="1">{#N/A,#N/A,FALSE,"Australia";#N/A,#N/A,FALSE,"Austria";#N/A,#N/A,FALSE,"Belgium";#N/A,#N/A,FALSE,"Canada";#N/A,#N/A,FALSE,"France";#N/A,#N/A,FALSE,"Germany";#N/A,#N/A,FALSE,"Hong Kong";#N/A,#N/A,FALSE,"Italy";#N/A,#N/A,FALSE,"Japan";#N/A,#N/A,FALSE,"Korea";#N/A,#N/A,FALSE,"Mexico";#N/A,#N/A,FALSE,"Poland";#N/A,#N/A,FALSE,"Spain";#N/A,#N/A,FALSE,"Switzerland";#N/A,#N/A,FALSE,"UK"}</definedName>
    <definedName name="dfasdf" localSheetId="56" hidden="1">{#N/A,#N/A,FALSE,"Australia";#N/A,#N/A,FALSE,"Austria";#N/A,#N/A,FALSE,"Belgium";#N/A,#N/A,FALSE,"Canada";#N/A,#N/A,FALSE,"France";#N/A,#N/A,FALSE,"Germany";#N/A,#N/A,FALSE,"Hong Kong";#N/A,#N/A,FALSE,"Italy";#N/A,#N/A,FALSE,"Japan";#N/A,#N/A,FALSE,"Korea";#N/A,#N/A,FALSE,"Mexico";#N/A,#N/A,FALSE,"Poland";#N/A,#N/A,FALSE,"Spain";#N/A,#N/A,FALSE,"Switzerland";#N/A,#N/A,FALSE,"UK"}</definedName>
    <definedName name="dfasdf" localSheetId="57" hidden="1">{#N/A,#N/A,FALSE,"Australia";#N/A,#N/A,FALSE,"Austria";#N/A,#N/A,FALSE,"Belgium";#N/A,#N/A,FALSE,"Canada";#N/A,#N/A,FALSE,"France";#N/A,#N/A,FALSE,"Germany";#N/A,#N/A,FALSE,"Hong Kong";#N/A,#N/A,FALSE,"Italy";#N/A,#N/A,FALSE,"Japan";#N/A,#N/A,FALSE,"Korea";#N/A,#N/A,FALSE,"Mexico";#N/A,#N/A,FALSE,"Poland";#N/A,#N/A,FALSE,"Spain";#N/A,#N/A,FALSE,"Switzerland";#N/A,#N/A,FALSE,"UK"}</definedName>
    <definedName name="dfasdf" localSheetId="78" hidden="1">{#N/A,#N/A,FALSE,"Australia";#N/A,#N/A,FALSE,"Austria";#N/A,#N/A,FALSE,"Belgium";#N/A,#N/A,FALSE,"Canada";#N/A,#N/A,FALSE,"France";#N/A,#N/A,FALSE,"Germany";#N/A,#N/A,FALSE,"Hong Kong";#N/A,#N/A,FALSE,"Italy";#N/A,#N/A,FALSE,"Japan";#N/A,#N/A,FALSE,"Korea";#N/A,#N/A,FALSE,"Mexico";#N/A,#N/A,FALSE,"Poland";#N/A,#N/A,FALSE,"Spain";#N/A,#N/A,FALSE,"Switzerland";#N/A,#N/A,FALSE,"UK"}</definedName>
    <definedName name="dfasdf" localSheetId="82" hidden="1">{#N/A,#N/A,FALSE,"Australia";#N/A,#N/A,FALSE,"Austria";#N/A,#N/A,FALSE,"Belgium";#N/A,#N/A,FALSE,"Canada";#N/A,#N/A,FALSE,"France";#N/A,#N/A,FALSE,"Germany";#N/A,#N/A,FALSE,"Hong Kong";#N/A,#N/A,FALSE,"Italy";#N/A,#N/A,FALSE,"Japan";#N/A,#N/A,FALSE,"Korea";#N/A,#N/A,FALSE,"Mexico";#N/A,#N/A,FALSE,"Poland";#N/A,#N/A,FALSE,"Spain";#N/A,#N/A,FALSE,"Switzerland";#N/A,#N/A,FALSE,"UK"}</definedName>
    <definedName name="dfasdf" localSheetId="86" hidden="1">{#N/A,#N/A,FALSE,"Australia";#N/A,#N/A,FALSE,"Austria";#N/A,#N/A,FALSE,"Belgium";#N/A,#N/A,FALSE,"Canada";#N/A,#N/A,FALSE,"France";#N/A,#N/A,FALSE,"Germany";#N/A,#N/A,FALSE,"Hong Kong";#N/A,#N/A,FALSE,"Italy";#N/A,#N/A,FALSE,"Japan";#N/A,#N/A,FALSE,"Korea";#N/A,#N/A,FALSE,"Mexico";#N/A,#N/A,FALSE,"Poland";#N/A,#N/A,FALSE,"Spain";#N/A,#N/A,FALSE,"Switzerland";#N/A,#N/A,FALSE,"UK"}</definedName>
    <definedName name="dfasdf" localSheetId="59" hidden="1">{#N/A,#N/A,FALSE,"Australia";#N/A,#N/A,FALSE,"Austria";#N/A,#N/A,FALSE,"Belgium";#N/A,#N/A,FALSE,"Canada";#N/A,#N/A,FALSE,"France";#N/A,#N/A,FALSE,"Germany";#N/A,#N/A,FALSE,"Hong Kong";#N/A,#N/A,FALSE,"Italy";#N/A,#N/A,FALSE,"Japan";#N/A,#N/A,FALSE,"Korea";#N/A,#N/A,FALSE,"Mexico";#N/A,#N/A,FALSE,"Poland";#N/A,#N/A,FALSE,"Spain";#N/A,#N/A,FALSE,"Switzerland";#N/A,#N/A,FALSE,"UK"}</definedName>
    <definedName name="dfasdf" localSheetId="63" hidden="1">{#N/A,#N/A,FALSE,"Australia";#N/A,#N/A,FALSE,"Austria";#N/A,#N/A,FALSE,"Belgium";#N/A,#N/A,FALSE,"Canada";#N/A,#N/A,FALSE,"France";#N/A,#N/A,FALSE,"Germany";#N/A,#N/A,FALSE,"Hong Kong";#N/A,#N/A,FALSE,"Italy";#N/A,#N/A,FALSE,"Japan";#N/A,#N/A,FALSE,"Korea";#N/A,#N/A,FALSE,"Mexico";#N/A,#N/A,FALSE,"Poland";#N/A,#N/A,FALSE,"Spain";#N/A,#N/A,FALSE,"Switzerland";#N/A,#N/A,FALSE,"UK"}</definedName>
    <definedName name="dfasdf" localSheetId="67" hidden="1">{#N/A,#N/A,FALSE,"Australia";#N/A,#N/A,FALSE,"Austria";#N/A,#N/A,FALSE,"Belgium";#N/A,#N/A,FALSE,"Canada";#N/A,#N/A,FALSE,"France";#N/A,#N/A,FALSE,"Germany";#N/A,#N/A,FALSE,"Hong Kong";#N/A,#N/A,FALSE,"Italy";#N/A,#N/A,FALSE,"Japan";#N/A,#N/A,FALSE,"Korea";#N/A,#N/A,FALSE,"Mexico";#N/A,#N/A,FALSE,"Poland";#N/A,#N/A,FALSE,"Spain";#N/A,#N/A,FALSE,"Switzerland";#N/A,#N/A,FALSE,"UK"}</definedName>
    <definedName name="dfasdf" hidden="1">{#N/A,#N/A,FALSE,"Australia";#N/A,#N/A,FALSE,"Austria";#N/A,#N/A,FALSE,"Belgium";#N/A,#N/A,FALSE,"Canada";#N/A,#N/A,FALSE,"France";#N/A,#N/A,FALSE,"Germany";#N/A,#N/A,FALSE,"Hong Kong";#N/A,#N/A,FALSE,"Italy";#N/A,#N/A,FALSE,"Japan";#N/A,#N/A,FALSE,"Korea";#N/A,#N/A,FALSE,"Mexico";#N/A,#N/A,FALSE,"Poland";#N/A,#N/A,FALSE,"Spain";#N/A,#N/A,FALSE,"Switzerland";#N/A,#N/A,FALSE,"UK"}</definedName>
    <definedName name="dfd" localSheetId="2" hidden="1">{#N/A,#N/A,FALSE,"Assessment";#N/A,#N/A,FALSE,"Staffing";#N/A,#N/A,FALSE,"Hires";#N/A,#N/A,FALSE,"Assumptions"}</definedName>
    <definedName name="dfd" localSheetId="4" hidden="1">{#N/A,#N/A,FALSE,"Assessment";#N/A,#N/A,FALSE,"Staffing";#N/A,#N/A,FALSE,"Hires";#N/A,#N/A,FALSE,"Assumptions"}</definedName>
    <definedName name="dfd" localSheetId="28" hidden="1">{#N/A,#N/A,FALSE,"Assessment";#N/A,#N/A,FALSE,"Staffing";#N/A,#N/A,FALSE,"Hires";#N/A,#N/A,FALSE,"Assumptions"}</definedName>
    <definedName name="dfd" localSheetId="56" hidden="1">{#N/A,#N/A,FALSE,"Assessment";#N/A,#N/A,FALSE,"Staffing";#N/A,#N/A,FALSE,"Hires";#N/A,#N/A,FALSE,"Assumptions"}</definedName>
    <definedName name="dfd" localSheetId="57" hidden="1">{#N/A,#N/A,FALSE,"Assessment";#N/A,#N/A,FALSE,"Staffing";#N/A,#N/A,FALSE,"Hires";#N/A,#N/A,FALSE,"Assumptions"}</definedName>
    <definedName name="dfd" localSheetId="78" hidden="1">{#N/A,#N/A,FALSE,"Assessment";#N/A,#N/A,FALSE,"Staffing";#N/A,#N/A,FALSE,"Hires";#N/A,#N/A,FALSE,"Assumptions"}</definedName>
    <definedName name="dfd" localSheetId="82" hidden="1">{#N/A,#N/A,FALSE,"Assessment";#N/A,#N/A,FALSE,"Staffing";#N/A,#N/A,FALSE,"Hires";#N/A,#N/A,FALSE,"Assumptions"}</definedName>
    <definedName name="dfd" localSheetId="86" hidden="1">{#N/A,#N/A,FALSE,"Assessment";#N/A,#N/A,FALSE,"Staffing";#N/A,#N/A,FALSE,"Hires";#N/A,#N/A,FALSE,"Assumptions"}</definedName>
    <definedName name="dfd" localSheetId="59" hidden="1">{#N/A,#N/A,FALSE,"Assessment";#N/A,#N/A,FALSE,"Staffing";#N/A,#N/A,FALSE,"Hires";#N/A,#N/A,FALSE,"Assumptions"}</definedName>
    <definedName name="dfd" localSheetId="63" hidden="1">{#N/A,#N/A,FALSE,"Assessment";#N/A,#N/A,FALSE,"Staffing";#N/A,#N/A,FALSE,"Hires";#N/A,#N/A,FALSE,"Assumptions"}</definedName>
    <definedName name="dfd" localSheetId="67" hidden="1">{#N/A,#N/A,FALSE,"Assessment";#N/A,#N/A,FALSE,"Staffing";#N/A,#N/A,FALSE,"Hires";#N/A,#N/A,FALSE,"Assumptions"}</definedName>
    <definedName name="dfd" hidden="1">{#N/A,#N/A,FALSE,"Assessment";#N/A,#N/A,FALSE,"Staffing";#N/A,#N/A,FALSE,"Hires";#N/A,#N/A,FALSE,"Assumptions"}</definedName>
    <definedName name="DFDF" localSheetId="28" hidden="1">{#N/A,#N/A,FALSE,"RET00mst+Total"}</definedName>
    <definedName name="DFDF" localSheetId="56" hidden="1">{#N/A,#N/A,FALSE,"RET00mst+Total"}</definedName>
    <definedName name="DFDF" localSheetId="57" hidden="1">{#N/A,#N/A,FALSE,"RET00mst+Total"}</definedName>
    <definedName name="DFDF" localSheetId="78" hidden="1">{#N/A,#N/A,FALSE,"RET00mst+Total"}</definedName>
    <definedName name="DFDF" localSheetId="82" hidden="1">{#N/A,#N/A,FALSE,"RET00mst+Total"}</definedName>
    <definedName name="DFDF" localSheetId="86" hidden="1">{#N/A,#N/A,FALSE,"RET00mst+Total"}</definedName>
    <definedName name="DFDF" localSheetId="59" hidden="1">{#N/A,#N/A,FALSE,"RET00mst+Total"}</definedName>
    <definedName name="DFDF" localSheetId="63" hidden="1">{#N/A,#N/A,FALSE,"RET00mst+Total"}</definedName>
    <definedName name="DFDF" localSheetId="67" hidden="1">{#N/A,#N/A,FALSE,"RET00mst+Total"}</definedName>
    <definedName name="DFDF" hidden="1">{#N/A,#N/A,FALSE,"RET00mst+Total"}</definedName>
    <definedName name="DFGDF" localSheetId="28" hidden="1">{#N/A,#N/A,FALSE,"Ret12Frd+Total"}</definedName>
    <definedName name="DFGDF" localSheetId="56" hidden="1">{#N/A,#N/A,FALSE,"Ret12Frd+Total"}</definedName>
    <definedName name="DFGDF" localSheetId="57" hidden="1">{#N/A,#N/A,FALSE,"Ret12Frd+Total"}</definedName>
    <definedName name="DFGDF" localSheetId="78" hidden="1">{#N/A,#N/A,FALSE,"Ret12Frd+Total"}</definedName>
    <definedName name="DFGDF" localSheetId="82" hidden="1">{#N/A,#N/A,FALSE,"Ret12Frd+Total"}</definedName>
    <definedName name="DFGDF" localSheetId="86" hidden="1">{#N/A,#N/A,FALSE,"Ret12Frd+Total"}</definedName>
    <definedName name="DFGDF" localSheetId="59" hidden="1">{#N/A,#N/A,FALSE,"Ret12Frd+Total"}</definedName>
    <definedName name="DFGDF" localSheetId="63" hidden="1">{#N/A,#N/A,FALSE,"Ret12Frd+Total"}</definedName>
    <definedName name="DFGDF" localSheetId="67" hidden="1">{#N/A,#N/A,FALSE,"Ret12Frd+Total"}</definedName>
    <definedName name="DFGDF" hidden="1">{#N/A,#N/A,FALSE,"Ret12Frd+Total"}</definedName>
    <definedName name="dfgdfgdfg" localSheetId="28" hidden="1">{#N/A,#N/A,FALSE,"Income";#N/A,#N/A,FALSE,"Cost of Goods Sold";#N/A,#N/A,FALSE,"Other Costs";#N/A,#N/A,FALSE,"Other Income";#N/A,#N/A,FALSE,"Taxes";#N/A,#N/A,FALSE,"Other Deductions";#N/A,#N/A,FALSE,"Compensation of Officers"}</definedName>
    <definedName name="dfgdfgdfg" localSheetId="77" hidden="1">{#N/A,#N/A,FALSE,"Income";#N/A,#N/A,FALSE,"Cost of Goods Sold";#N/A,#N/A,FALSE,"Other Costs";#N/A,#N/A,FALSE,"Other Income";#N/A,#N/A,FALSE,"Taxes";#N/A,#N/A,FALSE,"Other Deductions";#N/A,#N/A,FALSE,"Compensation of Officers"}</definedName>
    <definedName name="dfgdfgdfg" localSheetId="56" hidden="1">{#N/A,#N/A,FALSE,"Income";#N/A,#N/A,FALSE,"Cost of Goods Sold";#N/A,#N/A,FALSE,"Other Costs";#N/A,#N/A,FALSE,"Other Income";#N/A,#N/A,FALSE,"Taxes";#N/A,#N/A,FALSE,"Other Deductions";#N/A,#N/A,FALSE,"Compensation of Officers"}</definedName>
    <definedName name="dfgdfgdfg" localSheetId="57" hidden="1">{#N/A,#N/A,FALSE,"Income";#N/A,#N/A,FALSE,"Cost of Goods Sold";#N/A,#N/A,FALSE,"Other Costs";#N/A,#N/A,FALSE,"Other Income";#N/A,#N/A,FALSE,"Taxes";#N/A,#N/A,FALSE,"Other Deductions";#N/A,#N/A,FALSE,"Compensation of Officers"}</definedName>
    <definedName name="dfgdfgdfg" localSheetId="78" hidden="1">{#N/A,#N/A,FALSE,"Income";#N/A,#N/A,FALSE,"Cost of Goods Sold";#N/A,#N/A,FALSE,"Other Costs";#N/A,#N/A,FALSE,"Other Income";#N/A,#N/A,FALSE,"Taxes";#N/A,#N/A,FALSE,"Other Deductions";#N/A,#N/A,FALSE,"Compensation of Officers"}</definedName>
    <definedName name="dfgdfgdfg" localSheetId="58" hidden="1">{#N/A,#N/A,FALSE,"Income";#N/A,#N/A,FALSE,"Cost of Goods Sold";#N/A,#N/A,FALSE,"Other Costs";#N/A,#N/A,FALSE,"Other Income";#N/A,#N/A,FALSE,"Taxes";#N/A,#N/A,FALSE,"Other Deductions";#N/A,#N/A,FALSE,"Compensation of Officers"}</definedName>
    <definedName name="dfgdfgdfg" localSheetId="82" hidden="1">{#N/A,#N/A,FALSE,"Income";#N/A,#N/A,FALSE,"Cost of Goods Sold";#N/A,#N/A,FALSE,"Other Costs";#N/A,#N/A,FALSE,"Other Income";#N/A,#N/A,FALSE,"Taxes";#N/A,#N/A,FALSE,"Other Deductions";#N/A,#N/A,FALSE,"Compensation of Officers"}</definedName>
    <definedName name="dfgdfgdfg" localSheetId="86" hidden="1">{#N/A,#N/A,FALSE,"Income";#N/A,#N/A,FALSE,"Cost of Goods Sold";#N/A,#N/A,FALSE,"Other Costs";#N/A,#N/A,FALSE,"Other Income";#N/A,#N/A,FALSE,"Taxes";#N/A,#N/A,FALSE,"Other Deductions";#N/A,#N/A,FALSE,"Compensation of Officers"}</definedName>
    <definedName name="dfgdfgdfg" localSheetId="59" hidden="1">{#N/A,#N/A,FALSE,"Income";#N/A,#N/A,FALSE,"Cost of Goods Sold";#N/A,#N/A,FALSE,"Other Costs";#N/A,#N/A,FALSE,"Other Income";#N/A,#N/A,FALSE,"Taxes";#N/A,#N/A,FALSE,"Other Deductions";#N/A,#N/A,FALSE,"Compensation of Officers"}</definedName>
    <definedName name="dfgdfgdfg" localSheetId="90" hidden="1">{#N/A,#N/A,FALSE,"Income";#N/A,#N/A,FALSE,"Cost of Goods Sold";#N/A,#N/A,FALSE,"Other Costs";#N/A,#N/A,FALSE,"Other Income";#N/A,#N/A,FALSE,"Taxes";#N/A,#N/A,FALSE,"Other Deductions";#N/A,#N/A,FALSE,"Compensation of Officers"}</definedName>
    <definedName name="dfgdfgdfg" localSheetId="63" hidden="1">{#N/A,#N/A,FALSE,"Income";#N/A,#N/A,FALSE,"Cost of Goods Sold";#N/A,#N/A,FALSE,"Other Costs";#N/A,#N/A,FALSE,"Other Income";#N/A,#N/A,FALSE,"Taxes";#N/A,#N/A,FALSE,"Other Deductions";#N/A,#N/A,FALSE,"Compensation of Officers"}</definedName>
    <definedName name="dfgdfgdfg" localSheetId="67" hidden="1">{#N/A,#N/A,FALSE,"Income";#N/A,#N/A,FALSE,"Cost of Goods Sold";#N/A,#N/A,FALSE,"Other Costs";#N/A,#N/A,FALSE,"Other Income";#N/A,#N/A,FALSE,"Taxes";#N/A,#N/A,FALSE,"Other Deductions";#N/A,#N/A,FALSE,"Compensation of Officers"}</definedName>
    <definedName name="dfgdfgdfg" localSheetId="71" hidden="1">{#N/A,#N/A,FALSE,"Income";#N/A,#N/A,FALSE,"Cost of Goods Sold";#N/A,#N/A,FALSE,"Other Costs";#N/A,#N/A,FALSE,"Other Income";#N/A,#N/A,FALSE,"Taxes";#N/A,#N/A,FALSE,"Other Deductions";#N/A,#N/A,FALSE,"Compensation of Officers"}</definedName>
    <definedName name="dfgdfgdfg" hidden="1">{#N/A,#N/A,FALSE,"Income";#N/A,#N/A,FALSE,"Cost of Goods Sold";#N/A,#N/A,FALSE,"Other Costs";#N/A,#N/A,FALSE,"Other Income";#N/A,#N/A,FALSE,"Taxes";#N/A,#N/A,FALSE,"Other Deductions";#N/A,#N/A,FALSE,"Compensation of Officers"}</definedName>
    <definedName name="DFGDFHFGHFGH" localSheetId="28" hidden="1">{#N/A,#N/A,FALSE,"Wholesale+W Inc"}</definedName>
    <definedName name="DFGDFHFGHFGH" localSheetId="56" hidden="1">{#N/A,#N/A,FALSE,"Wholesale+W Inc"}</definedName>
    <definedName name="DFGDFHFGHFGH" localSheetId="57" hidden="1">{#N/A,#N/A,FALSE,"Wholesale+W Inc"}</definedName>
    <definedName name="DFGDFHFGHFGH" localSheetId="78" hidden="1">{#N/A,#N/A,FALSE,"Wholesale+W Inc"}</definedName>
    <definedName name="DFGDFHFGHFGH" localSheetId="82" hidden="1">{#N/A,#N/A,FALSE,"Wholesale+W Inc"}</definedName>
    <definedName name="DFGDFHFGHFGH" localSheetId="86" hidden="1">{#N/A,#N/A,FALSE,"Wholesale+W Inc"}</definedName>
    <definedName name="DFGDFHFGHFGH" localSheetId="59" hidden="1">{#N/A,#N/A,FALSE,"Wholesale+W Inc"}</definedName>
    <definedName name="DFGDFHFGHFGH" localSheetId="63" hidden="1">{#N/A,#N/A,FALSE,"Wholesale+W Inc"}</definedName>
    <definedName name="DFGDFHFGHFGH" localSheetId="67" hidden="1">{#N/A,#N/A,FALSE,"Wholesale+W Inc"}</definedName>
    <definedName name="DFGDFHFGHFGH" hidden="1">{#N/A,#N/A,FALSE,"Wholesale+W Inc"}</definedName>
    <definedName name="DFGDG" localSheetId="28" hidden="1">{#N/A,#N/A,TRUE,"BWO_LLC+REPORT";#N/A,#N/A,TRUE,"NSL00MST+NSL Refy Income";#N/A,#N/A,TRUE,"BWO_LLC+Rep_12m";#N/A,#N/A,TRUE,"NSL00MST+NSL Refy 12 M";#N/A,#N/A,TRUE,"RetMMM00+Report";#N/A,#N/A,TRUE,"RET00mst+Total";#N/A,#N/A,TRUE,"Ret12Frd+Total";#N/A,#N/A,TRUE,"Admin";#N/A,#N/A,TRUE,"Boise";#N/A,#N/A,TRUE,"Brigham";#N/A,#N/A,TRUE,"Chubbuck";#N/A,#N/A,TRUE,"Draper";#N/A,#N/A,TRUE,"Harrisville";#N/A,#N/A,TRUE,"Idaho Falls";#N/A,#N/A,TRUE,"Layton";#N/A,#N/A,TRUE,"Logan";#N/A,#N/A,TRUE,"Ogden Wall";#N/A,#N/A,TRUE,"Wholesale+W Inc";#N/A,#N/A,TRUE,"Wholesale+W Inc 12m";#N/A,#N/A,TRUE,"SUP00mst+SUMMARY";#N/A,#N/A,TRUE,"SUP00mst+TWELVE";#N/A,#N/A,TRUE,"TRK00MST+Tran PL";#N/A,#N/A,TRUE,"TRK00MST+Tran PL 12 M";#N/A,#N/A,TRUE,"TRK00MST1+Tran PL";#N/A,#N/A,TRUE,"TRK00MST1+Tran PL 12 M";#N/A,#N/A,TRUE,"Support+Current";#N/A,#N/A,TRUE,"Support+12month";#N/A,#N/A,TRUE,"Admin2+Current";#N/A,#N/A,TRUE,"Admin2+12month";#N/A,#N/A,TRUE,"BWOabMST+Rep_12m";#N/A,#N/A,TRUE,"NSL00MST+CrtBdg";#N/A,#N/A,TRUE,"Rab12frd+Total";#N/A,#N/A,TRUE,"Rab12frd+Admin";#N/A,#N/A,TRUE,"Rab12frd+Boise";#N/A,#N/A,TRUE,"Rab12frd+Brigham";#N/A,#N/A,TRUE,"Rab12frd+Chubbuck";#N/A,#N/A,TRUE,"Rab12frd+Draper";#N/A,#N/A,TRUE,"Rab12frd+Harrisville";#N/A,#N/A,TRUE,"Rab12frd+Idaho Falls";#N/A,#N/A,TRUE,"Rab12frd+Layton";#N/A,#N/A,TRUE,"Rab12frd+Logan";#N/A,#N/A,TRUE,"Rab12frd+Ogden Wall";#N/A,#N/A,TRUE,"Wholesale+whole";#N/A,#N/A,TRUE,"SUP00mst+ActBud";#N/A,#N/A,TRUE,"Trkabmst+Tran PL 12 M";#N/A,#N/A,TRUE,"Support+Forecasted";#N/A,#N/A,TRUE,"Admin2+Forecasted";#N/A,#N/A,TRUE,"BuzzTrk+Summary";#N/A,#N/A,TRUE,"BuzzTrk+Rev_Mile"}</definedName>
    <definedName name="DFGDG" localSheetId="56" hidden="1">{#N/A,#N/A,TRUE,"BWO_LLC+REPORT";#N/A,#N/A,TRUE,"NSL00MST+NSL Refy Income";#N/A,#N/A,TRUE,"BWO_LLC+Rep_12m";#N/A,#N/A,TRUE,"NSL00MST+NSL Refy 12 M";#N/A,#N/A,TRUE,"RetMMM00+Report";#N/A,#N/A,TRUE,"RET00mst+Total";#N/A,#N/A,TRUE,"Ret12Frd+Total";#N/A,#N/A,TRUE,"Admin";#N/A,#N/A,TRUE,"Boise";#N/A,#N/A,TRUE,"Brigham";#N/A,#N/A,TRUE,"Chubbuck";#N/A,#N/A,TRUE,"Draper";#N/A,#N/A,TRUE,"Harrisville";#N/A,#N/A,TRUE,"Idaho Falls";#N/A,#N/A,TRUE,"Layton";#N/A,#N/A,TRUE,"Logan";#N/A,#N/A,TRUE,"Ogden Wall";#N/A,#N/A,TRUE,"Wholesale+W Inc";#N/A,#N/A,TRUE,"Wholesale+W Inc 12m";#N/A,#N/A,TRUE,"SUP00mst+SUMMARY";#N/A,#N/A,TRUE,"SUP00mst+TWELVE";#N/A,#N/A,TRUE,"TRK00MST+Tran PL";#N/A,#N/A,TRUE,"TRK00MST+Tran PL 12 M";#N/A,#N/A,TRUE,"TRK00MST1+Tran PL";#N/A,#N/A,TRUE,"TRK00MST1+Tran PL 12 M";#N/A,#N/A,TRUE,"Support+Current";#N/A,#N/A,TRUE,"Support+12month";#N/A,#N/A,TRUE,"Admin2+Current";#N/A,#N/A,TRUE,"Admin2+12month";#N/A,#N/A,TRUE,"BWOabMST+Rep_12m";#N/A,#N/A,TRUE,"NSL00MST+CrtBdg";#N/A,#N/A,TRUE,"Rab12frd+Total";#N/A,#N/A,TRUE,"Rab12frd+Admin";#N/A,#N/A,TRUE,"Rab12frd+Boise";#N/A,#N/A,TRUE,"Rab12frd+Brigham";#N/A,#N/A,TRUE,"Rab12frd+Chubbuck";#N/A,#N/A,TRUE,"Rab12frd+Draper";#N/A,#N/A,TRUE,"Rab12frd+Harrisville";#N/A,#N/A,TRUE,"Rab12frd+Idaho Falls";#N/A,#N/A,TRUE,"Rab12frd+Layton";#N/A,#N/A,TRUE,"Rab12frd+Logan";#N/A,#N/A,TRUE,"Rab12frd+Ogden Wall";#N/A,#N/A,TRUE,"Wholesale+whole";#N/A,#N/A,TRUE,"SUP00mst+ActBud";#N/A,#N/A,TRUE,"Trkabmst+Tran PL 12 M";#N/A,#N/A,TRUE,"Support+Forecasted";#N/A,#N/A,TRUE,"Admin2+Forecasted";#N/A,#N/A,TRUE,"BuzzTrk+Summary";#N/A,#N/A,TRUE,"BuzzTrk+Rev_Mile"}</definedName>
    <definedName name="DFGDG" localSheetId="57" hidden="1">{#N/A,#N/A,TRUE,"BWO_LLC+REPORT";#N/A,#N/A,TRUE,"NSL00MST+NSL Refy Income";#N/A,#N/A,TRUE,"BWO_LLC+Rep_12m";#N/A,#N/A,TRUE,"NSL00MST+NSL Refy 12 M";#N/A,#N/A,TRUE,"RetMMM00+Report";#N/A,#N/A,TRUE,"RET00mst+Total";#N/A,#N/A,TRUE,"Ret12Frd+Total";#N/A,#N/A,TRUE,"Admin";#N/A,#N/A,TRUE,"Boise";#N/A,#N/A,TRUE,"Brigham";#N/A,#N/A,TRUE,"Chubbuck";#N/A,#N/A,TRUE,"Draper";#N/A,#N/A,TRUE,"Harrisville";#N/A,#N/A,TRUE,"Idaho Falls";#N/A,#N/A,TRUE,"Layton";#N/A,#N/A,TRUE,"Logan";#N/A,#N/A,TRUE,"Ogden Wall";#N/A,#N/A,TRUE,"Wholesale+W Inc";#N/A,#N/A,TRUE,"Wholesale+W Inc 12m";#N/A,#N/A,TRUE,"SUP00mst+SUMMARY";#N/A,#N/A,TRUE,"SUP00mst+TWELVE";#N/A,#N/A,TRUE,"TRK00MST+Tran PL";#N/A,#N/A,TRUE,"TRK00MST+Tran PL 12 M";#N/A,#N/A,TRUE,"TRK00MST1+Tran PL";#N/A,#N/A,TRUE,"TRK00MST1+Tran PL 12 M";#N/A,#N/A,TRUE,"Support+Current";#N/A,#N/A,TRUE,"Support+12month";#N/A,#N/A,TRUE,"Admin2+Current";#N/A,#N/A,TRUE,"Admin2+12month";#N/A,#N/A,TRUE,"BWOabMST+Rep_12m";#N/A,#N/A,TRUE,"NSL00MST+CrtBdg";#N/A,#N/A,TRUE,"Rab12frd+Total";#N/A,#N/A,TRUE,"Rab12frd+Admin";#N/A,#N/A,TRUE,"Rab12frd+Boise";#N/A,#N/A,TRUE,"Rab12frd+Brigham";#N/A,#N/A,TRUE,"Rab12frd+Chubbuck";#N/A,#N/A,TRUE,"Rab12frd+Draper";#N/A,#N/A,TRUE,"Rab12frd+Harrisville";#N/A,#N/A,TRUE,"Rab12frd+Idaho Falls";#N/A,#N/A,TRUE,"Rab12frd+Layton";#N/A,#N/A,TRUE,"Rab12frd+Logan";#N/A,#N/A,TRUE,"Rab12frd+Ogden Wall";#N/A,#N/A,TRUE,"Wholesale+whole";#N/A,#N/A,TRUE,"SUP00mst+ActBud";#N/A,#N/A,TRUE,"Trkabmst+Tran PL 12 M";#N/A,#N/A,TRUE,"Support+Forecasted";#N/A,#N/A,TRUE,"Admin2+Forecasted";#N/A,#N/A,TRUE,"BuzzTrk+Summary";#N/A,#N/A,TRUE,"BuzzTrk+Rev_Mile"}</definedName>
    <definedName name="DFGDG" localSheetId="78" hidden="1">{#N/A,#N/A,TRUE,"BWO_LLC+REPORT";#N/A,#N/A,TRUE,"NSL00MST+NSL Refy Income";#N/A,#N/A,TRUE,"BWO_LLC+Rep_12m";#N/A,#N/A,TRUE,"NSL00MST+NSL Refy 12 M";#N/A,#N/A,TRUE,"RetMMM00+Report";#N/A,#N/A,TRUE,"RET00mst+Total";#N/A,#N/A,TRUE,"Ret12Frd+Total";#N/A,#N/A,TRUE,"Admin";#N/A,#N/A,TRUE,"Boise";#N/A,#N/A,TRUE,"Brigham";#N/A,#N/A,TRUE,"Chubbuck";#N/A,#N/A,TRUE,"Draper";#N/A,#N/A,TRUE,"Harrisville";#N/A,#N/A,TRUE,"Idaho Falls";#N/A,#N/A,TRUE,"Layton";#N/A,#N/A,TRUE,"Logan";#N/A,#N/A,TRUE,"Ogden Wall";#N/A,#N/A,TRUE,"Wholesale+W Inc";#N/A,#N/A,TRUE,"Wholesale+W Inc 12m";#N/A,#N/A,TRUE,"SUP00mst+SUMMARY";#N/A,#N/A,TRUE,"SUP00mst+TWELVE";#N/A,#N/A,TRUE,"TRK00MST+Tran PL";#N/A,#N/A,TRUE,"TRK00MST+Tran PL 12 M";#N/A,#N/A,TRUE,"TRK00MST1+Tran PL";#N/A,#N/A,TRUE,"TRK00MST1+Tran PL 12 M";#N/A,#N/A,TRUE,"Support+Current";#N/A,#N/A,TRUE,"Support+12month";#N/A,#N/A,TRUE,"Admin2+Current";#N/A,#N/A,TRUE,"Admin2+12month";#N/A,#N/A,TRUE,"BWOabMST+Rep_12m";#N/A,#N/A,TRUE,"NSL00MST+CrtBdg";#N/A,#N/A,TRUE,"Rab12frd+Total";#N/A,#N/A,TRUE,"Rab12frd+Admin";#N/A,#N/A,TRUE,"Rab12frd+Boise";#N/A,#N/A,TRUE,"Rab12frd+Brigham";#N/A,#N/A,TRUE,"Rab12frd+Chubbuck";#N/A,#N/A,TRUE,"Rab12frd+Draper";#N/A,#N/A,TRUE,"Rab12frd+Harrisville";#N/A,#N/A,TRUE,"Rab12frd+Idaho Falls";#N/A,#N/A,TRUE,"Rab12frd+Layton";#N/A,#N/A,TRUE,"Rab12frd+Logan";#N/A,#N/A,TRUE,"Rab12frd+Ogden Wall";#N/A,#N/A,TRUE,"Wholesale+whole";#N/A,#N/A,TRUE,"SUP00mst+ActBud";#N/A,#N/A,TRUE,"Trkabmst+Tran PL 12 M";#N/A,#N/A,TRUE,"Support+Forecasted";#N/A,#N/A,TRUE,"Admin2+Forecasted";#N/A,#N/A,TRUE,"BuzzTrk+Summary";#N/A,#N/A,TRUE,"BuzzTrk+Rev_Mile"}</definedName>
    <definedName name="DFGDG" localSheetId="82" hidden="1">{#N/A,#N/A,TRUE,"BWO_LLC+REPORT";#N/A,#N/A,TRUE,"NSL00MST+NSL Refy Income";#N/A,#N/A,TRUE,"BWO_LLC+Rep_12m";#N/A,#N/A,TRUE,"NSL00MST+NSL Refy 12 M";#N/A,#N/A,TRUE,"RetMMM00+Report";#N/A,#N/A,TRUE,"RET00mst+Total";#N/A,#N/A,TRUE,"Ret12Frd+Total";#N/A,#N/A,TRUE,"Admin";#N/A,#N/A,TRUE,"Boise";#N/A,#N/A,TRUE,"Brigham";#N/A,#N/A,TRUE,"Chubbuck";#N/A,#N/A,TRUE,"Draper";#N/A,#N/A,TRUE,"Harrisville";#N/A,#N/A,TRUE,"Idaho Falls";#N/A,#N/A,TRUE,"Layton";#N/A,#N/A,TRUE,"Logan";#N/A,#N/A,TRUE,"Ogden Wall";#N/A,#N/A,TRUE,"Wholesale+W Inc";#N/A,#N/A,TRUE,"Wholesale+W Inc 12m";#N/A,#N/A,TRUE,"SUP00mst+SUMMARY";#N/A,#N/A,TRUE,"SUP00mst+TWELVE";#N/A,#N/A,TRUE,"TRK00MST+Tran PL";#N/A,#N/A,TRUE,"TRK00MST+Tran PL 12 M";#N/A,#N/A,TRUE,"TRK00MST1+Tran PL";#N/A,#N/A,TRUE,"TRK00MST1+Tran PL 12 M";#N/A,#N/A,TRUE,"Support+Current";#N/A,#N/A,TRUE,"Support+12month";#N/A,#N/A,TRUE,"Admin2+Current";#N/A,#N/A,TRUE,"Admin2+12month";#N/A,#N/A,TRUE,"BWOabMST+Rep_12m";#N/A,#N/A,TRUE,"NSL00MST+CrtBdg";#N/A,#N/A,TRUE,"Rab12frd+Total";#N/A,#N/A,TRUE,"Rab12frd+Admin";#N/A,#N/A,TRUE,"Rab12frd+Boise";#N/A,#N/A,TRUE,"Rab12frd+Brigham";#N/A,#N/A,TRUE,"Rab12frd+Chubbuck";#N/A,#N/A,TRUE,"Rab12frd+Draper";#N/A,#N/A,TRUE,"Rab12frd+Harrisville";#N/A,#N/A,TRUE,"Rab12frd+Idaho Falls";#N/A,#N/A,TRUE,"Rab12frd+Layton";#N/A,#N/A,TRUE,"Rab12frd+Logan";#N/A,#N/A,TRUE,"Rab12frd+Ogden Wall";#N/A,#N/A,TRUE,"Wholesale+whole";#N/A,#N/A,TRUE,"SUP00mst+ActBud";#N/A,#N/A,TRUE,"Trkabmst+Tran PL 12 M";#N/A,#N/A,TRUE,"Support+Forecasted";#N/A,#N/A,TRUE,"Admin2+Forecasted";#N/A,#N/A,TRUE,"BuzzTrk+Summary";#N/A,#N/A,TRUE,"BuzzTrk+Rev_Mile"}</definedName>
    <definedName name="DFGDG" localSheetId="86" hidden="1">{#N/A,#N/A,TRUE,"BWO_LLC+REPORT";#N/A,#N/A,TRUE,"NSL00MST+NSL Refy Income";#N/A,#N/A,TRUE,"BWO_LLC+Rep_12m";#N/A,#N/A,TRUE,"NSL00MST+NSL Refy 12 M";#N/A,#N/A,TRUE,"RetMMM00+Report";#N/A,#N/A,TRUE,"RET00mst+Total";#N/A,#N/A,TRUE,"Ret12Frd+Total";#N/A,#N/A,TRUE,"Admin";#N/A,#N/A,TRUE,"Boise";#N/A,#N/A,TRUE,"Brigham";#N/A,#N/A,TRUE,"Chubbuck";#N/A,#N/A,TRUE,"Draper";#N/A,#N/A,TRUE,"Harrisville";#N/A,#N/A,TRUE,"Idaho Falls";#N/A,#N/A,TRUE,"Layton";#N/A,#N/A,TRUE,"Logan";#N/A,#N/A,TRUE,"Ogden Wall";#N/A,#N/A,TRUE,"Wholesale+W Inc";#N/A,#N/A,TRUE,"Wholesale+W Inc 12m";#N/A,#N/A,TRUE,"SUP00mst+SUMMARY";#N/A,#N/A,TRUE,"SUP00mst+TWELVE";#N/A,#N/A,TRUE,"TRK00MST+Tran PL";#N/A,#N/A,TRUE,"TRK00MST+Tran PL 12 M";#N/A,#N/A,TRUE,"TRK00MST1+Tran PL";#N/A,#N/A,TRUE,"TRK00MST1+Tran PL 12 M";#N/A,#N/A,TRUE,"Support+Current";#N/A,#N/A,TRUE,"Support+12month";#N/A,#N/A,TRUE,"Admin2+Current";#N/A,#N/A,TRUE,"Admin2+12month";#N/A,#N/A,TRUE,"BWOabMST+Rep_12m";#N/A,#N/A,TRUE,"NSL00MST+CrtBdg";#N/A,#N/A,TRUE,"Rab12frd+Total";#N/A,#N/A,TRUE,"Rab12frd+Admin";#N/A,#N/A,TRUE,"Rab12frd+Boise";#N/A,#N/A,TRUE,"Rab12frd+Brigham";#N/A,#N/A,TRUE,"Rab12frd+Chubbuck";#N/A,#N/A,TRUE,"Rab12frd+Draper";#N/A,#N/A,TRUE,"Rab12frd+Harrisville";#N/A,#N/A,TRUE,"Rab12frd+Idaho Falls";#N/A,#N/A,TRUE,"Rab12frd+Layton";#N/A,#N/A,TRUE,"Rab12frd+Logan";#N/A,#N/A,TRUE,"Rab12frd+Ogden Wall";#N/A,#N/A,TRUE,"Wholesale+whole";#N/A,#N/A,TRUE,"SUP00mst+ActBud";#N/A,#N/A,TRUE,"Trkabmst+Tran PL 12 M";#N/A,#N/A,TRUE,"Support+Forecasted";#N/A,#N/A,TRUE,"Admin2+Forecasted";#N/A,#N/A,TRUE,"BuzzTrk+Summary";#N/A,#N/A,TRUE,"BuzzTrk+Rev_Mile"}</definedName>
    <definedName name="DFGDG" localSheetId="59" hidden="1">{#N/A,#N/A,TRUE,"BWO_LLC+REPORT";#N/A,#N/A,TRUE,"NSL00MST+NSL Refy Income";#N/A,#N/A,TRUE,"BWO_LLC+Rep_12m";#N/A,#N/A,TRUE,"NSL00MST+NSL Refy 12 M";#N/A,#N/A,TRUE,"RetMMM00+Report";#N/A,#N/A,TRUE,"RET00mst+Total";#N/A,#N/A,TRUE,"Ret12Frd+Total";#N/A,#N/A,TRUE,"Admin";#N/A,#N/A,TRUE,"Boise";#N/A,#N/A,TRUE,"Brigham";#N/A,#N/A,TRUE,"Chubbuck";#N/A,#N/A,TRUE,"Draper";#N/A,#N/A,TRUE,"Harrisville";#N/A,#N/A,TRUE,"Idaho Falls";#N/A,#N/A,TRUE,"Layton";#N/A,#N/A,TRUE,"Logan";#N/A,#N/A,TRUE,"Ogden Wall";#N/A,#N/A,TRUE,"Wholesale+W Inc";#N/A,#N/A,TRUE,"Wholesale+W Inc 12m";#N/A,#N/A,TRUE,"SUP00mst+SUMMARY";#N/A,#N/A,TRUE,"SUP00mst+TWELVE";#N/A,#N/A,TRUE,"TRK00MST+Tran PL";#N/A,#N/A,TRUE,"TRK00MST+Tran PL 12 M";#N/A,#N/A,TRUE,"TRK00MST1+Tran PL";#N/A,#N/A,TRUE,"TRK00MST1+Tran PL 12 M";#N/A,#N/A,TRUE,"Support+Current";#N/A,#N/A,TRUE,"Support+12month";#N/A,#N/A,TRUE,"Admin2+Current";#N/A,#N/A,TRUE,"Admin2+12month";#N/A,#N/A,TRUE,"BWOabMST+Rep_12m";#N/A,#N/A,TRUE,"NSL00MST+CrtBdg";#N/A,#N/A,TRUE,"Rab12frd+Total";#N/A,#N/A,TRUE,"Rab12frd+Admin";#N/A,#N/A,TRUE,"Rab12frd+Boise";#N/A,#N/A,TRUE,"Rab12frd+Brigham";#N/A,#N/A,TRUE,"Rab12frd+Chubbuck";#N/A,#N/A,TRUE,"Rab12frd+Draper";#N/A,#N/A,TRUE,"Rab12frd+Harrisville";#N/A,#N/A,TRUE,"Rab12frd+Idaho Falls";#N/A,#N/A,TRUE,"Rab12frd+Layton";#N/A,#N/A,TRUE,"Rab12frd+Logan";#N/A,#N/A,TRUE,"Rab12frd+Ogden Wall";#N/A,#N/A,TRUE,"Wholesale+whole";#N/A,#N/A,TRUE,"SUP00mst+ActBud";#N/A,#N/A,TRUE,"Trkabmst+Tran PL 12 M";#N/A,#N/A,TRUE,"Support+Forecasted";#N/A,#N/A,TRUE,"Admin2+Forecasted";#N/A,#N/A,TRUE,"BuzzTrk+Summary";#N/A,#N/A,TRUE,"BuzzTrk+Rev_Mile"}</definedName>
    <definedName name="DFGDG" localSheetId="63" hidden="1">{#N/A,#N/A,TRUE,"BWO_LLC+REPORT";#N/A,#N/A,TRUE,"NSL00MST+NSL Refy Income";#N/A,#N/A,TRUE,"BWO_LLC+Rep_12m";#N/A,#N/A,TRUE,"NSL00MST+NSL Refy 12 M";#N/A,#N/A,TRUE,"RetMMM00+Report";#N/A,#N/A,TRUE,"RET00mst+Total";#N/A,#N/A,TRUE,"Ret12Frd+Total";#N/A,#N/A,TRUE,"Admin";#N/A,#N/A,TRUE,"Boise";#N/A,#N/A,TRUE,"Brigham";#N/A,#N/A,TRUE,"Chubbuck";#N/A,#N/A,TRUE,"Draper";#N/A,#N/A,TRUE,"Harrisville";#N/A,#N/A,TRUE,"Idaho Falls";#N/A,#N/A,TRUE,"Layton";#N/A,#N/A,TRUE,"Logan";#N/A,#N/A,TRUE,"Ogden Wall";#N/A,#N/A,TRUE,"Wholesale+W Inc";#N/A,#N/A,TRUE,"Wholesale+W Inc 12m";#N/A,#N/A,TRUE,"SUP00mst+SUMMARY";#N/A,#N/A,TRUE,"SUP00mst+TWELVE";#N/A,#N/A,TRUE,"TRK00MST+Tran PL";#N/A,#N/A,TRUE,"TRK00MST+Tran PL 12 M";#N/A,#N/A,TRUE,"TRK00MST1+Tran PL";#N/A,#N/A,TRUE,"TRK00MST1+Tran PL 12 M";#N/A,#N/A,TRUE,"Support+Current";#N/A,#N/A,TRUE,"Support+12month";#N/A,#N/A,TRUE,"Admin2+Current";#N/A,#N/A,TRUE,"Admin2+12month";#N/A,#N/A,TRUE,"BWOabMST+Rep_12m";#N/A,#N/A,TRUE,"NSL00MST+CrtBdg";#N/A,#N/A,TRUE,"Rab12frd+Total";#N/A,#N/A,TRUE,"Rab12frd+Admin";#N/A,#N/A,TRUE,"Rab12frd+Boise";#N/A,#N/A,TRUE,"Rab12frd+Brigham";#N/A,#N/A,TRUE,"Rab12frd+Chubbuck";#N/A,#N/A,TRUE,"Rab12frd+Draper";#N/A,#N/A,TRUE,"Rab12frd+Harrisville";#N/A,#N/A,TRUE,"Rab12frd+Idaho Falls";#N/A,#N/A,TRUE,"Rab12frd+Layton";#N/A,#N/A,TRUE,"Rab12frd+Logan";#N/A,#N/A,TRUE,"Rab12frd+Ogden Wall";#N/A,#N/A,TRUE,"Wholesale+whole";#N/A,#N/A,TRUE,"SUP00mst+ActBud";#N/A,#N/A,TRUE,"Trkabmst+Tran PL 12 M";#N/A,#N/A,TRUE,"Support+Forecasted";#N/A,#N/A,TRUE,"Admin2+Forecasted";#N/A,#N/A,TRUE,"BuzzTrk+Summary";#N/A,#N/A,TRUE,"BuzzTrk+Rev_Mile"}</definedName>
    <definedName name="DFGDG" localSheetId="67" hidden="1">{#N/A,#N/A,TRUE,"BWO_LLC+REPORT";#N/A,#N/A,TRUE,"NSL00MST+NSL Refy Income";#N/A,#N/A,TRUE,"BWO_LLC+Rep_12m";#N/A,#N/A,TRUE,"NSL00MST+NSL Refy 12 M";#N/A,#N/A,TRUE,"RetMMM00+Report";#N/A,#N/A,TRUE,"RET00mst+Total";#N/A,#N/A,TRUE,"Ret12Frd+Total";#N/A,#N/A,TRUE,"Admin";#N/A,#N/A,TRUE,"Boise";#N/A,#N/A,TRUE,"Brigham";#N/A,#N/A,TRUE,"Chubbuck";#N/A,#N/A,TRUE,"Draper";#N/A,#N/A,TRUE,"Harrisville";#N/A,#N/A,TRUE,"Idaho Falls";#N/A,#N/A,TRUE,"Layton";#N/A,#N/A,TRUE,"Logan";#N/A,#N/A,TRUE,"Ogden Wall";#N/A,#N/A,TRUE,"Wholesale+W Inc";#N/A,#N/A,TRUE,"Wholesale+W Inc 12m";#N/A,#N/A,TRUE,"SUP00mst+SUMMARY";#N/A,#N/A,TRUE,"SUP00mst+TWELVE";#N/A,#N/A,TRUE,"TRK00MST+Tran PL";#N/A,#N/A,TRUE,"TRK00MST+Tran PL 12 M";#N/A,#N/A,TRUE,"TRK00MST1+Tran PL";#N/A,#N/A,TRUE,"TRK00MST1+Tran PL 12 M";#N/A,#N/A,TRUE,"Support+Current";#N/A,#N/A,TRUE,"Support+12month";#N/A,#N/A,TRUE,"Admin2+Current";#N/A,#N/A,TRUE,"Admin2+12month";#N/A,#N/A,TRUE,"BWOabMST+Rep_12m";#N/A,#N/A,TRUE,"NSL00MST+CrtBdg";#N/A,#N/A,TRUE,"Rab12frd+Total";#N/A,#N/A,TRUE,"Rab12frd+Admin";#N/A,#N/A,TRUE,"Rab12frd+Boise";#N/A,#N/A,TRUE,"Rab12frd+Brigham";#N/A,#N/A,TRUE,"Rab12frd+Chubbuck";#N/A,#N/A,TRUE,"Rab12frd+Draper";#N/A,#N/A,TRUE,"Rab12frd+Harrisville";#N/A,#N/A,TRUE,"Rab12frd+Idaho Falls";#N/A,#N/A,TRUE,"Rab12frd+Layton";#N/A,#N/A,TRUE,"Rab12frd+Logan";#N/A,#N/A,TRUE,"Rab12frd+Ogden Wall";#N/A,#N/A,TRUE,"Wholesale+whole";#N/A,#N/A,TRUE,"SUP00mst+ActBud";#N/A,#N/A,TRUE,"Trkabmst+Tran PL 12 M";#N/A,#N/A,TRUE,"Support+Forecasted";#N/A,#N/A,TRUE,"Admin2+Forecasted";#N/A,#N/A,TRUE,"BuzzTrk+Summary";#N/A,#N/A,TRUE,"BuzzTrk+Rev_Mile"}</definedName>
    <definedName name="DFGDG" hidden="1">{#N/A,#N/A,TRUE,"BWO_LLC+REPORT";#N/A,#N/A,TRUE,"NSL00MST+NSL Refy Income";#N/A,#N/A,TRUE,"BWO_LLC+Rep_12m";#N/A,#N/A,TRUE,"NSL00MST+NSL Refy 12 M";#N/A,#N/A,TRUE,"RetMMM00+Report";#N/A,#N/A,TRUE,"RET00mst+Total";#N/A,#N/A,TRUE,"Ret12Frd+Total";#N/A,#N/A,TRUE,"Admin";#N/A,#N/A,TRUE,"Boise";#N/A,#N/A,TRUE,"Brigham";#N/A,#N/A,TRUE,"Chubbuck";#N/A,#N/A,TRUE,"Draper";#N/A,#N/A,TRUE,"Harrisville";#N/A,#N/A,TRUE,"Idaho Falls";#N/A,#N/A,TRUE,"Layton";#N/A,#N/A,TRUE,"Logan";#N/A,#N/A,TRUE,"Ogden Wall";#N/A,#N/A,TRUE,"Wholesale+W Inc";#N/A,#N/A,TRUE,"Wholesale+W Inc 12m";#N/A,#N/A,TRUE,"SUP00mst+SUMMARY";#N/A,#N/A,TRUE,"SUP00mst+TWELVE";#N/A,#N/A,TRUE,"TRK00MST+Tran PL";#N/A,#N/A,TRUE,"TRK00MST+Tran PL 12 M";#N/A,#N/A,TRUE,"TRK00MST1+Tran PL";#N/A,#N/A,TRUE,"TRK00MST1+Tran PL 12 M";#N/A,#N/A,TRUE,"Support+Current";#N/A,#N/A,TRUE,"Support+12month";#N/A,#N/A,TRUE,"Admin2+Current";#N/A,#N/A,TRUE,"Admin2+12month";#N/A,#N/A,TRUE,"BWOabMST+Rep_12m";#N/A,#N/A,TRUE,"NSL00MST+CrtBdg";#N/A,#N/A,TRUE,"Rab12frd+Total";#N/A,#N/A,TRUE,"Rab12frd+Admin";#N/A,#N/A,TRUE,"Rab12frd+Boise";#N/A,#N/A,TRUE,"Rab12frd+Brigham";#N/A,#N/A,TRUE,"Rab12frd+Chubbuck";#N/A,#N/A,TRUE,"Rab12frd+Draper";#N/A,#N/A,TRUE,"Rab12frd+Harrisville";#N/A,#N/A,TRUE,"Rab12frd+Idaho Falls";#N/A,#N/A,TRUE,"Rab12frd+Layton";#N/A,#N/A,TRUE,"Rab12frd+Logan";#N/A,#N/A,TRUE,"Rab12frd+Ogden Wall";#N/A,#N/A,TRUE,"Wholesale+whole";#N/A,#N/A,TRUE,"SUP00mst+ActBud";#N/A,#N/A,TRUE,"Trkabmst+Tran PL 12 M";#N/A,#N/A,TRUE,"Support+Forecasted";#N/A,#N/A,TRUE,"Admin2+Forecasted";#N/A,#N/A,TRUE,"BuzzTrk+Summary";#N/A,#N/A,TRUE,"BuzzTrk+Rev_Mile"}</definedName>
    <definedName name="DFGERG" localSheetId="28" hidden="1">{#N/A,#N/A,FALSE,"Renewals In Process";#N/A,#N/A,FALSE,"New Clients In Process";#N/A,#N/A,FALSE,"Completed New Clients";#N/A,#N/A,FALSE,"Completed Renewals"}</definedName>
    <definedName name="DFGERG" localSheetId="56" hidden="1">{#N/A,#N/A,FALSE,"Renewals In Process";#N/A,#N/A,FALSE,"New Clients In Process";#N/A,#N/A,FALSE,"Completed New Clients";#N/A,#N/A,FALSE,"Completed Renewals"}</definedName>
    <definedName name="DFGERG" localSheetId="57" hidden="1">{#N/A,#N/A,FALSE,"Renewals In Process";#N/A,#N/A,FALSE,"New Clients In Process";#N/A,#N/A,FALSE,"Completed New Clients";#N/A,#N/A,FALSE,"Completed Renewals"}</definedName>
    <definedName name="DFGERG" localSheetId="78" hidden="1">{#N/A,#N/A,FALSE,"Renewals In Process";#N/A,#N/A,FALSE,"New Clients In Process";#N/A,#N/A,FALSE,"Completed New Clients";#N/A,#N/A,FALSE,"Completed Renewals"}</definedName>
    <definedName name="DFGERG" localSheetId="82" hidden="1">{#N/A,#N/A,FALSE,"Renewals In Process";#N/A,#N/A,FALSE,"New Clients In Process";#N/A,#N/A,FALSE,"Completed New Clients";#N/A,#N/A,FALSE,"Completed Renewals"}</definedName>
    <definedName name="DFGERG" localSheetId="86" hidden="1">{#N/A,#N/A,FALSE,"Renewals In Process";#N/A,#N/A,FALSE,"New Clients In Process";#N/A,#N/A,FALSE,"Completed New Clients";#N/A,#N/A,FALSE,"Completed Renewals"}</definedName>
    <definedName name="DFGERG" localSheetId="59" hidden="1">{#N/A,#N/A,FALSE,"Renewals In Process";#N/A,#N/A,FALSE,"New Clients In Process";#N/A,#N/A,FALSE,"Completed New Clients";#N/A,#N/A,FALSE,"Completed Renewals"}</definedName>
    <definedName name="DFGERG" localSheetId="63" hidden="1">{#N/A,#N/A,FALSE,"Renewals In Process";#N/A,#N/A,FALSE,"New Clients In Process";#N/A,#N/A,FALSE,"Completed New Clients";#N/A,#N/A,FALSE,"Completed Renewals"}</definedName>
    <definedName name="DFGERG" localSheetId="67" hidden="1">{#N/A,#N/A,FALSE,"Renewals In Process";#N/A,#N/A,FALSE,"New Clients In Process";#N/A,#N/A,FALSE,"Completed New Clients";#N/A,#N/A,FALSE,"Completed Renewals"}</definedName>
    <definedName name="DFGERG" hidden="1">{#N/A,#N/A,FALSE,"Renewals In Process";#N/A,#N/A,FALSE,"New Clients In Process";#N/A,#N/A,FALSE,"Completed New Clients";#N/A,#N/A,FALSE,"Completed Renewals"}</definedName>
    <definedName name="DFGFTTYUJ" localSheetId="28" hidden="1">{#N/A,#N/A,FALSE,"Renewals In Process";#N/A,#N/A,FALSE,"New Clients In Process";#N/A,#N/A,FALSE,"Completed New Clients";#N/A,#N/A,FALSE,"Completed Renewals"}</definedName>
    <definedName name="DFGFTTYUJ" localSheetId="56" hidden="1">{#N/A,#N/A,FALSE,"Renewals In Process";#N/A,#N/A,FALSE,"New Clients In Process";#N/A,#N/A,FALSE,"Completed New Clients";#N/A,#N/A,FALSE,"Completed Renewals"}</definedName>
    <definedName name="DFGFTTYUJ" localSheetId="57" hidden="1">{#N/A,#N/A,FALSE,"Renewals In Process";#N/A,#N/A,FALSE,"New Clients In Process";#N/A,#N/A,FALSE,"Completed New Clients";#N/A,#N/A,FALSE,"Completed Renewals"}</definedName>
    <definedName name="DFGFTTYUJ" localSheetId="78" hidden="1">{#N/A,#N/A,FALSE,"Renewals In Process";#N/A,#N/A,FALSE,"New Clients In Process";#N/A,#N/A,FALSE,"Completed New Clients";#N/A,#N/A,FALSE,"Completed Renewals"}</definedName>
    <definedName name="DFGFTTYUJ" localSheetId="82" hidden="1">{#N/A,#N/A,FALSE,"Renewals In Process";#N/A,#N/A,FALSE,"New Clients In Process";#N/A,#N/A,FALSE,"Completed New Clients";#N/A,#N/A,FALSE,"Completed Renewals"}</definedName>
    <definedName name="DFGFTTYUJ" localSheetId="86" hidden="1">{#N/A,#N/A,FALSE,"Renewals In Process";#N/A,#N/A,FALSE,"New Clients In Process";#N/A,#N/A,FALSE,"Completed New Clients";#N/A,#N/A,FALSE,"Completed Renewals"}</definedName>
    <definedName name="DFGFTTYUJ" localSheetId="59" hidden="1">{#N/A,#N/A,FALSE,"Renewals In Process";#N/A,#N/A,FALSE,"New Clients In Process";#N/A,#N/A,FALSE,"Completed New Clients";#N/A,#N/A,FALSE,"Completed Renewals"}</definedName>
    <definedName name="DFGFTTYUJ" localSheetId="63" hidden="1">{#N/A,#N/A,FALSE,"Renewals In Process";#N/A,#N/A,FALSE,"New Clients In Process";#N/A,#N/A,FALSE,"Completed New Clients";#N/A,#N/A,FALSE,"Completed Renewals"}</definedName>
    <definedName name="DFGFTTYUJ" localSheetId="67" hidden="1">{#N/A,#N/A,FALSE,"Renewals In Process";#N/A,#N/A,FALSE,"New Clients In Process";#N/A,#N/A,FALSE,"Completed New Clients";#N/A,#N/A,FALSE,"Completed Renewals"}</definedName>
    <definedName name="DFGFTTYUJ" hidden="1">{#N/A,#N/A,FALSE,"Renewals In Process";#N/A,#N/A,FALSE,"New Clients In Process";#N/A,#N/A,FALSE,"Completed New Clients";#N/A,#N/A,FALSE,"Completed Renewals"}</definedName>
    <definedName name="dfhfdjhhgdjdj" localSheetId="28" hidden="1">{#N/A,#N/A,FALSE,"Income";#N/A,#N/A,FALSE,"Cost of Goods Sold";#N/A,#N/A,FALSE,"Other Costs";#N/A,#N/A,FALSE,"Other Income";#N/A,#N/A,FALSE,"Taxes";#N/A,#N/A,FALSE,"Other Deductions";#N/A,#N/A,FALSE,"Compensation of Officers"}</definedName>
    <definedName name="dfhfdjhhgdjdj" localSheetId="77" hidden="1">{#N/A,#N/A,FALSE,"Income";#N/A,#N/A,FALSE,"Cost of Goods Sold";#N/A,#N/A,FALSE,"Other Costs";#N/A,#N/A,FALSE,"Other Income";#N/A,#N/A,FALSE,"Taxes";#N/A,#N/A,FALSE,"Other Deductions";#N/A,#N/A,FALSE,"Compensation of Officers"}</definedName>
    <definedName name="dfhfdjhhgdjdj" localSheetId="56" hidden="1">{#N/A,#N/A,FALSE,"Income";#N/A,#N/A,FALSE,"Cost of Goods Sold";#N/A,#N/A,FALSE,"Other Costs";#N/A,#N/A,FALSE,"Other Income";#N/A,#N/A,FALSE,"Taxes";#N/A,#N/A,FALSE,"Other Deductions";#N/A,#N/A,FALSE,"Compensation of Officers"}</definedName>
    <definedName name="dfhfdjhhgdjdj" localSheetId="57" hidden="1">{#N/A,#N/A,FALSE,"Income";#N/A,#N/A,FALSE,"Cost of Goods Sold";#N/A,#N/A,FALSE,"Other Costs";#N/A,#N/A,FALSE,"Other Income";#N/A,#N/A,FALSE,"Taxes";#N/A,#N/A,FALSE,"Other Deductions";#N/A,#N/A,FALSE,"Compensation of Officers"}</definedName>
    <definedName name="dfhfdjhhgdjdj" localSheetId="78" hidden="1">{#N/A,#N/A,FALSE,"Income";#N/A,#N/A,FALSE,"Cost of Goods Sold";#N/A,#N/A,FALSE,"Other Costs";#N/A,#N/A,FALSE,"Other Income";#N/A,#N/A,FALSE,"Taxes";#N/A,#N/A,FALSE,"Other Deductions";#N/A,#N/A,FALSE,"Compensation of Officers"}</definedName>
    <definedName name="dfhfdjhhgdjdj" localSheetId="58" hidden="1">{#N/A,#N/A,FALSE,"Income";#N/A,#N/A,FALSE,"Cost of Goods Sold";#N/A,#N/A,FALSE,"Other Costs";#N/A,#N/A,FALSE,"Other Income";#N/A,#N/A,FALSE,"Taxes";#N/A,#N/A,FALSE,"Other Deductions";#N/A,#N/A,FALSE,"Compensation of Officers"}</definedName>
    <definedName name="dfhfdjhhgdjdj" localSheetId="82" hidden="1">{#N/A,#N/A,FALSE,"Income";#N/A,#N/A,FALSE,"Cost of Goods Sold";#N/A,#N/A,FALSE,"Other Costs";#N/A,#N/A,FALSE,"Other Income";#N/A,#N/A,FALSE,"Taxes";#N/A,#N/A,FALSE,"Other Deductions";#N/A,#N/A,FALSE,"Compensation of Officers"}</definedName>
    <definedName name="dfhfdjhhgdjdj" localSheetId="86" hidden="1">{#N/A,#N/A,FALSE,"Income";#N/A,#N/A,FALSE,"Cost of Goods Sold";#N/A,#N/A,FALSE,"Other Costs";#N/A,#N/A,FALSE,"Other Income";#N/A,#N/A,FALSE,"Taxes";#N/A,#N/A,FALSE,"Other Deductions";#N/A,#N/A,FALSE,"Compensation of Officers"}</definedName>
    <definedName name="dfhfdjhhgdjdj" localSheetId="59" hidden="1">{#N/A,#N/A,FALSE,"Income";#N/A,#N/A,FALSE,"Cost of Goods Sold";#N/A,#N/A,FALSE,"Other Costs";#N/A,#N/A,FALSE,"Other Income";#N/A,#N/A,FALSE,"Taxes";#N/A,#N/A,FALSE,"Other Deductions";#N/A,#N/A,FALSE,"Compensation of Officers"}</definedName>
    <definedName name="dfhfdjhhgdjdj" localSheetId="90" hidden="1">{#N/A,#N/A,FALSE,"Income";#N/A,#N/A,FALSE,"Cost of Goods Sold";#N/A,#N/A,FALSE,"Other Costs";#N/A,#N/A,FALSE,"Other Income";#N/A,#N/A,FALSE,"Taxes";#N/A,#N/A,FALSE,"Other Deductions";#N/A,#N/A,FALSE,"Compensation of Officers"}</definedName>
    <definedName name="dfhfdjhhgdjdj" localSheetId="63" hidden="1">{#N/A,#N/A,FALSE,"Income";#N/A,#N/A,FALSE,"Cost of Goods Sold";#N/A,#N/A,FALSE,"Other Costs";#N/A,#N/A,FALSE,"Other Income";#N/A,#N/A,FALSE,"Taxes";#N/A,#N/A,FALSE,"Other Deductions";#N/A,#N/A,FALSE,"Compensation of Officers"}</definedName>
    <definedName name="dfhfdjhhgdjdj" localSheetId="67" hidden="1">{#N/A,#N/A,FALSE,"Income";#N/A,#N/A,FALSE,"Cost of Goods Sold";#N/A,#N/A,FALSE,"Other Costs";#N/A,#N/A,FALSE,"Other Income";#N/A,#N/A,FALSE,"Taxes";#N/A,#N/A,FALSE,"Other Deductions";#N/A,#N/A,FALSE,"Compensation of Officers"}</definedName>
    <definedName name="dfhfdjhhgdjdj" localSheetId="71" hidden="1">{#N/A,#N/A,FALSE,"Income";#N/A,#N/A,FALSE,"Cost of Goods Sold";#N/A,#N/A,FALSE,"Other Costs";#N/A,#N/A,FALSE,"Other Income";#N/A,#N/A,FALSE,"Taxes";#N/A,#N/A,FALSE,"Other Deductions";#N/A,#N/A,FALSE,"Compensation of Officers"}</definedName>
    <definedName name="dfhfdjhhgdjdj" hidden="1">{#N/A,#N/A,FALSE,"Income";#N/A,#N/A,FALSE,"Cost of Goods Sold";#N/A,#N/A,FALSE,"Other Costs";#N/A,#N/A,FALSE,"Other Income";#N/A,#N/A,FALSE,"Taxes";#N/A,#N/A,FALSE,"Other Deductions";#N/A,#N/A,FALSE,"Compensation of Officers"}</definedName>
    <definedName name="dfs" localSheetId="28" hidden="1">{"'Feb 99'!$A$1:$G$30"}</definedName>
    <definedName name="dfs" localSheetId="56" hidden="1">{"'Feb 99'!$A$1:$G$30"}</definedName>
    <definedName name="dfs" localSheetId="57" hidden="1">{"'Feb 99'!$A$1:$G$30"}</definedName>
    <definedName name="dfs" localSheetId="78" hidden="1">{"'Feb 99'!$A$1:$G$30"}</definedName>
    <definedName name="dfs" localSheetId="82" hidden="1">{"'Feb 99'!$A$1:$G$30"}</definedName>
    <definedName name="dfs" localSheetId="86" hidden="1">{"'Feb 99'!$A$1:$G$30"}</definedName>
    <definedName name="dfs" localSheetId="59" hidden="1">{"'Feb 99'!$A$1:$G$30"}</definedName>
    <definedName name="dfs" localSheetId="63" hidden="1">{"'Feb 99'!$A$1:$G$30"}</definedName>
    <definedName name="dfs" localSheetId="67" hidden="1">{"'Feb 99'!$A$1:$G$30"}</definedName>
    <definedName name="dfs" hidden="1">{"'Feb 99'!$A$1:$G$30"}</definedName>
    <definedName name="DispT1" localSheetId="77">#REF!</definedName>
    <definedName name="DispT1" localSheetId="58">#REF!</definedName>
    <definedName name="DispT1" localSheetId="90">#REF!</definedName>
    <definedName name="DispT1" localSheetId="71">#REF!</definedName>
    <definedName name="DispT1">#REF!</definedName>
    <definedName name="DOC_REF_CUST">#REF!</definedName>
    <definedName name="dog" localSheetId="28" hidden="1">{#N/A,#N/A,FALSE,"91NOLCB";#N/A,#N/A,FALSE,"92NOLCB";#N/A,#N/A,FALSE,"93NOLCB"}</definedName>
    <definedName name="dog" localSheetId="56" hidden="1">{#N/A,#N/A,FALSE,"91NOLCB";#N/A,#N/A,FALSE,"92NOLCB";#N/A,#N/A,FALSE,"93NOLCB"}</definedName>
    <definedName name="dog" localSheetId="57" hidden="1">{#N/A,#N/A,FALSE,"91NOLCB";#N/A,#N/A,FALSE,"92NOLCB";#N/A,#N/A,FALSE,"93NOLCB"}</definedName>
    <definedName name="dog" localSheetId="78" hidden="1">{#N/A,#N/A,FALSE,"91NOLCB";#N/A,#N/A,FALSE,"92NOLCB";#N/A,#N/A,FALSE,"93NOLCB"}</definedName>
    <definedName name="dog" localSheetId="82" hidden="1">{#N/A,#N/A,FALSE,"91NOLCB";#N/A,#N/A,FALSE,"92NOLCB";#N/A,#N/A,FALSE,"93NOLCB"}</definedName>
    <definedName name="dog" localSheetId="86" hidden="1">{#N/A,#N/A,FALSE,"91NOLCB";#N/A,#N/A,FALSE,"92NOLCB";#N/A,#N/A,FALSE,"93NOLCB"}</definedName>
    <definedName name="dog" localSheetId="59" hidden="1">{#N/A,#N/A,FALSE,"91NOLCB";#N/A,#N/A,FALSE,"92NOLCB";#N/A,#N/A,FALSE,"93NOLCB"}</definedName>
    <definedName name="dog" localSheetId="63" hidden="1">{#N/A,#N/A,FALSE,"91NOLCB";#N/A,#N/A,FALSE,"92NOLCB";#N/A,#N/A,FALSE,"93NOLCB"}</definedName>
    <definedName name="dog" localSheetId="67" hidden="1">{#N/A,#N/A,FALSE,"91NOLCB";#N/A,#N/A,FALSE,"92NOLCB";#N/A,#N/A,FALSE,"93NOLCB"}</definedName>
    <definedName name="dog" hidden="1">{#N/A,#N/A,FALSE,"91NOLCB";#N/A,#N/A,FALSE,"92NOLCB";#N/A,#N/A,FALSE,"93NOLCB"}</definedName>
    <definedName name="DOLSUNIT">#REF!</definedName>
    <definedName name="ds" localSheetId="28" hidden="1">{#N/A,#N/A,FALSE,"R&amp;D Quick Calc";#N/A,#N/A,FALSE,"DOE Fee Schedule"}</definedName>
    <definedName name="ds" localSheetId="56" hidden="1">{#N/A,#N/A,FALSE,"R&amp;D Quick Calc";#N/A,#N/A,FALSE,"DOE Fee Schedule"}</definedName>
    <definedName name="ds" localSheetId="57" hidden="1">{#N/A,#N/A,FALSE,"R&amp;D Quick Calc";#N/A,#N/A,FALSE,"DOE Fee Schedule"}</definedName>
    <definedName name="ds" localSheetId="78" hidden="1">{#N/A,#N/A,FALSE,"R&amp;D Quick Calc";#N/A,#N/A,FALSE,"DOE Fee Schedule"}</definedName>
    <definedName name="ds" localSheetId="82" hidden="1">{#N/A,#N/A,FALSE,"R&amp;D Quick Calc";#N/A,#N/A,FALSE,"DOE Fee Schedule"}</definedName>
    <definedName name="ds" localSheetId="86" hidden="1">{#N/A,#N/A,FALSE,"R&amp;D Quick Calc";#N/A,#N/A,FALSE,"DOE Fee Schedule"}</definedName>
    <definedName name="ds" localSheetId="59" hidden="1">{#N/A,#N/A,FALSE,"R&amp;D Quick Calc";#N/A,#N/A,FALSE,"DOE Fee Schedule"}</definedName>
    <definedName name="ds" localSheetId="63" hidden="1">{#N/A,#N/A,FALSE,"R&amp;D Quick Calc";#N/A,#N/A,FALSE,"DOE Fee Schedule"}</definedName>
    <definedName name="ds" localSheetId="67" hidden="1">{#N/A,#N/A,FALSE,"R&amp;D Quick Calc";#N/A,#N/A,FALSE,"DOE Fee Schedule"}</definedName>
    <definedName name="ds" hidden="1">{#N/A,#N/A,FALSE,"R&amp;D Quick Calc";#N/A,#N/A,FALSE,"DOE Fee Schedule"}</definedName>
    <definedName name="dsaf">#REF!</definedName>
    <definedName name="dsf" localSheetId="28" hidden="1">{"'Feb 99'!$A$1:$G$30"}</definedName>
    <definedName name="dsf" localSheetId="56" hidden="1">{"'Feb 99'!$A$1:$G$30"}</definedName>
    <definedName name="dsf" localSheetId="57" hidden="1">{"'Feb 99'!$A$1:$G$30"}</definedName>
    <definedName name="dsf" localSheetId="78" hidden="1">{"'Feb 99'!$A$1:$G$30"}</definedName>
    <definedName name="dsf" localSheetId="82" hidden="1">{"'Feb 99'!$A$1:$G$30"}</definedName>
    <definedName name="dsf" localSheetId="86" hidden="1">{"'Feb 99'!$A$1:$G$30"}</definedName>
    <definedName name="dsf" localSheetId="59" hidden="1">{"'Feb 99'!$A$1:$G$30"}</definedName>
    <definedName name="dsf" localSheetId="63" hidden="1">{"'Feb 99'!$A$1:$G$30"}</definedName>
    <definedName name="dsf" localSheetId="67" hidden="1">{"'Feb 99'!$A$1:$G$30"}</definedName>
    <definedName name="dsf" hidden="1">{"'Feb 99'!$A$1:$G$30"}</definedName>
    <definedName name="dsfdsf" localSheetId="28" hidden="1">{"'Feb 99'!$A$1:$G$30"}</definedName>
    <definedName name="dsfdsf" localSheetId="56" hidden="1">{"'Feb 99'!$A$1:$G$30"}</definedName>
    <definedName name="dsfdsf" localSheetId="57" hidden="1">{"'Feb 99'!$A$1:$G$30"}</definedName>
    <definedName name="dsfdsf" localSheetId="78" hidden="1">{"'Feb 99'!$A$1:$G$30"}</definedName>
    <definedName name="dsfdsf" localSheetId="82" hidden="1">{"'Feb 99'!$A$1:$G$30"}</definedName>
    <definedName name="dsfdsf" localSheetId="86" hidden="1">{"'Feb 99'!$A$1:$G$30"}</definedName>
    <definedName name="dsfdsf" localSheetId="59" hidden="1">{"'Feb 99'!$A$1:$G$30"}</definedName>
    <definedName name="dsfdsf" localSheetId="63" hidden="1">{"'Feb 99'!$A$1:$G$30"}</definedName>
    <definedName name="dsfdsf" localSheetId="67" hidden="1">{"'Feb 99'!$A$1:$G$30"}</definedName>
    <definedName name="dsfdsf" hidden="1">{"'Feb 99'!$A$1:$G$30"}</definedName>
    <definedName name="dt" localSheetId="28" hidden="1">{"StatementsIncomeStatement",#N/A,TRUE,"Statements";"StatementsBalanceSheet",#N/A,TRUE,"Statements"}</definedName>
    <definedName name="dt" localSheetId="56" hidden="1">{"StatementsIncomeStatement",#N/A,TRUE,"Statements";"StatementsBalanceSheet",#N/A,TRUE,"Statements"}</definedName>
    <definedName name="dt" localSheetId="57" hidden="1">{"StatementsIncomeStatement",#N/A,TRUE,"Statements";"StatementsBalanceSheet",#N/A,TRUE,"Statements"}</definedName>
    <definedName name="dt" localSheetId="78" hidden="1">{"StatementsIncomeStatement",#N/A,TRUE,"Statements";"StatementsBalanceSheet",#N/A,TRUE,"Statements"}</definedName>
    <definedName name="dt" localSheetId="82" hidden="1">{"StatementsIncomeStatement",#N/A,TRUE,"Statements";"StatementsBalanceSheet",#N/A,TRUE,"Statements"}</definedName>
    <definedName name="dt" localSheetId="86" hidden="1">{"StatementsIncomeStatement",#N/A,TRUE,"Statements";"StatementsBalanceSheet",#N/A,TRUE,"Statements"}</definedName>
    <definedName name="dt" localSheetId="59" hidden="1">{"StatementsIncomeStatement",#N/A,TRUE,"Statements";"StatementsBalanceSheet",#N/A,TRUE,"Statements"}</definedName>
    <definedName name="dt" localSheetId="63" hidden="1">{"StatementsIncomeStatement",#N/A,TRUE,"Statements";"StatementsBalanceSheet",#N/A,TRUE,"Statements"}</definedName>
    <definedName name="dt" localSheetId="67" hidden="1">{"StatementsIncomeStatement",#N/A,TRUE,"Statements";"StatementsBalanceSheet",#N/A,TRUE,"Statements"}</definedName>
    <definedName name="dt" hidden="1">{"StatementsIncomeStatement",#N/A,TRUE,"Statements";"StatementsBalanceSheet",#N/A,TRUE,"Statements"}</definedName>
    <definedName name="DZ.IndSpec_Left" localSheetId="28" hidden="1">#REF!</definedName>
    <definedName name="DZ.IndSpec_Left" localSheetId="56" hidden="1">#REF!</definedName>
    <definedName name="DZ.IndSpec_Left" localSheetId="57" hidden="1">#REF!</definedName>
    <definedName name="DZ.IndSpec_Left" hidden="1">#REF!</definedName>
    <definedName name="DZ.IndSpec_Right" localSheetId="28" hidden="1">#REF!</definedName>
    <definedName name="DZ.IndSpec_Right" localSheetId="56" hidden="1">#REF!</definedName>
    <definedName name="DZ.IndSpec_Right" localSheetId="57" hidden="1">#REF!</definedName>
    <definedName name="DZ.IndSpec_Right" hidden="1">#REF!</definedName>
    <definedName name="EASCOM">#N/A</definedName>
    <definedName name="EASIND">#N/A</definedName>
    <definedName name="EASRES">#N/A</definedName>
    <definedName name="EASSTL">#N/A</definedName>
    <definedName name="EASTERN">#N/A</definedName>
    <definedName name="EASTOT">#N/A</definedName>
    <definedName name="eeeeeeeeeee" localSheetId="28" hidden="1">{"SourcesUses",#N/A,TRUE,#N/A;"TransOverview",#N/A,TRUE,"CFMODEL"}</definedName>
    <definedName name="eeeeeeeeeee" localSheetId="56" hidden="1">{"SourcesUses",#N/A,TRUE,#N/A;"TransOverview",#N/A,TRUE,"CFMODEL"}</definedName>
    <definedName name="eeeeeeeeeee" localSheetId="57" hidden="1">{"SourcesUses",#N/A,TRUE,#N/A;"TransOverview",#N/A,TRUE,"CFMODEL"}</definedName>
    <definedName name="eeeeeeeeeee" localSheetId="78" hidden="1">{"SourcesUses",#N/A,TRUE,#N/A;"TransOverview",#N/A,TRUE,"CFMODEL"}</definedName>
    <definedName name="eeeeeeeeeee" localSheetId="82" hidden="1">{"SourcesUses",#N/A,TRUE,#N/A;"TransOverview",#N/A,TRUE,"CFMODEL"}</definedName>
    <definedName name="eeeeeeeeeee" localSheetId="86" hidden="1">{"SourcesUses",#N/A,TRUE,#N/A;"TransOverview",#N/A,TRUE,"CFMODEL"}</definedName>
    <definedName name="eeeeeeeeeee" localSheetId="59" hidden="1">{"SourcesUses",#N/A,TRUE,#N/A;"TransOverview",#N/A,TRUE,"CFMODEL"}</definedName>
    <definedName name="eeeeeeeeeee" localSheetId="63" hidden="1">{"SourcesUses",#N/A,TRUE,#N/A;"TransOverview",#N/A,TRUE,"CFMODEL"}</definedName>
    <definedName name="eeeeeeeeeee" localSheetId="67" hidden="1">{"SourcesUses",#N/A,TRUE,#N/A;"TransOverview",#N/A,TRUE,"CFMODEL"}</definedName>
    <definedName name="eeeeeeeeeee" hidden="1">{"SourcesUses",#N/A,TRUE,#N/A;"TransOverview",#N/A,TRUE,"CFMODEL"}</definedName>
    <definedName name="eeeeeeeeeeeeeeeeee" localSheetId="28" hidden="1">{"SourcesUses",#N/A,TRUE,"FundsFlow";"TransOverview",#N/A,TRUE,"FundsFlow"}</definedName>
    <definedName name="eeeeeeeeeeeeeeeeee" localSheetId="56" hidden="1">{"SourcesUses",#N/A,TRUE,"FundsFlow";"TransOverview",#N/A,TRUE,"FundsFlow"}</definedName>
    <definedName name="eeeeeeeeeeeeeeeeee" localSheetId="57" hidden="1">{"SourcesUses",#N/A,TRUE,"FundsFlow";"TransOverview",#N/A,TRUE,"FundsFlow"}</definedName>
    <definedName name="eeeeeeeeeeeeeeeeee" localSheetId="78" hidden="1">{"SourcesUses",#N/A,TRUE,"FundsFlow";"TransOverview",#N/A,TRUE,"FundsFlow"}</definedName>
    <definedName name="eeeeeeeeeeeeeeeeee" localSheetId="82" hidden="1">{"SourcesUses",#N/A,TRUE,"FundsFlow";"TransOverview",#N/A,TRUE,"FundsFlow"}</definedName>
    <definedName name="eeeeeeeeeeeeeeeeee" localSheetId="86" hidden="1">{"SourcesUses",#N/A,TRUE,"FundsFlow";"TransOverview",#N/A,TRUE,"FundsFlow"}</definedName>
    <definedName name="eeeeeeeeeeeeeeeeee" localSheetId="59" hidden="1">{"SourcesUses",#N/A,TRUE,"FundsFlow";"TransOverview",#N/A,TRUE,"FundsFlow"}</definedName>
    <definedName name="eeeeeeeeeeeeeeeeee" localSheetId="63" hidden="1">{"SourcesUses",#N/A,TRUE,"FundsFlow";"TransOverview",#N/A,TRUE,"FundsFlow"}</definedName>
    <definedName name="eeeeeeeeeeeeeeeeee" localSheetId="67" hidden="1">{"SourcesUses",#N/A,TRUE,"FundsFlow";"TransOverview",#N/A,TRUE,"FundsFlow"}</definedName>
    <definedName name="eeeeeeeeeeeeeeeeee" hidden="1">{"SourcesUses",#N/A,TRUE,"FundsFlow";"TransOverview",#N/A,TRUE,"FundsFlow"}</definedName>
    <definedName name="eere" localSheetId="2" hidden="1">{#N/A,#N/A,FALSE,"PRJCTED QTRLY $'s"}</definedName>
    <definedName name="eere" localSheetId="4" hidden="1">{#N/A,#N/A,FALSE,"PRJCTED QTRLY $'s"}</definedName>
    <definedName name="eere" localSheetId="28" hidden="1">{#N/A,#N/A,FALSE,"PRJCTED QTRLY $'s"}</definedName>
    <definedName name="eere" localSheetId="56" hidden="1">{#N/A,#N/A,FALSE,"PRJCTED QTRLY $'s"}</definedName>
    <definedName name="eere" localSheetId="57" hidden="1">{#N/A,#N/A,FALSE,"PRJCTED QTRLY $'s"}</definedName>
    <definedName name="eere" localSheetId="78" hidden="1">{#N/A,#N/A,FALSE,"PRJCTED QTRLY $'s"}</definedName>
    <definedName name="eere" localSheetId="82" hidden="1">{#N/A,#N/A,FALSE,"PRJCTED QTRLY $'s"}</definedName>
    <definedName name="eere" localSheetId="86" hidden="1">{#N/A,#N/A,FALSE,"PRJCTED QTRLY $'s"}</definedName>
    <definedName name="eere" localSheetId="59" hidden="1">{#N/A,#N/A,FALSE,"PRJCTED QTRLY $'s"}</definedName>
    <definedName name="eere" localSheetId="63" hidden="1">{#N/A,#N/A,FALSE,"PRJCTED QTRLY $'s"}</definedName>
    <definedName name="eere" localSheetId="67" hidden="1">{#N/A,#N/A,FALSE,"PRJCTED QTRLY $'s"}</definedName>
    <definedName name="eere" hidden="1">{#N/A,#N/A,FALSE,"PRJCTED QTRLY $'s"}</definedName>
    <definedName name="end">40371.7332175926</definedName>
    <definedName name="end_1">"V2007-06-30"</definedName>
    <definedName name="EQUITY" localSheetId="77">#REF!</definedName>
    <definedName name="EQUITY" localSheetId="58">#REF!</definedName>
    <definedName name="EQUITY" localSheetId="90">#REF!</definedName>
    <definedName name="EQUITY" localSheetId="71">#REF!</definedName>
    <definedName name="EQUITY">#REF!</definedName>
    <definedName name="EquityTaxReturn">#REF!</definedName>
    <definedName name="EssAliasTable">"Default"</definedName>
    <definedName name="EssLatest">"P1 2003/04"</definedName>
    <definedName name="EssOptions">"A1110000000011000010001101000_08#Missing00"</definedName>
    <definedName name="ESTIMATE_Sheet2_List">#REF!</definedName>
    <definedName name="ETRorig" localSheetId="28"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7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56"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5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78"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58"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8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86"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59"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9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63"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6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7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UR" hidden="1">1</definedName>
    <definedName name="EV__CVPARAMS__" hidden="1">"Any by Any!$B$17:$C$38;"</definedName>
    <definedName name="EV__EVCOM_OPTIONS__">8</definedName>
    <definedName name="EV__EXPOPTIONS__">1</definedName>
    <definedName name="EV__LASTREFTIME__" localSheetId="2" hidden="1">"(GMT-05:00)05/27/2014 4:05:39 PM"</definedName>
    <definedName name="EV__LASTREFTIME__">"(GMT-05:00)08/02/2013 11:29:56 AM"</definedName>
    <definedName name="EV__LOCKEDCVW__ALLOC_PERC">"Total_Perc,ALL_COMPANIES,ACTUAL,2001,Y002096.AG0005,WBS_S_TOTAL,PERIODIC,"</definedName>
    <definedName name="EV__MAXEXPCOLS__">100</definedName>
    <definedName name="EV__MAXEXPROWS__">1000</definedName>
    <definedName name="EV__MEMORYCVW__">0</definedName>
    <definedName name="EV__WBEVMODE__">0</definedName>
    <definedName name="EV__WBREFOPTIONS__" localSheetId="2" hidden="1">134217735</definedName>
    <definedName name="EV__WBREFOPTIONS__">4</definedName>
    <definedName name="EV__WBVERSION__">0</definedName>
    <definedName name="EV__WSINFO__">"ngridbpc"</definedName>
    <definedName name="ew" localSheetId="2" hidden="1">{"'Worksheet'!$A$3:$R$184"}</definedName>
    <definedName name="ew" localSheetId="4" hidden="1">{"'Worksheet'!$A$3:$R$184"}</definedName>
    <definedName name="ew" localSheetId="28" hidden="1">{"'Worksheet'!$A$3:$R$184"}</definedName>
    <definedName name="ew" localSheetId="56" hidden="1">{"'Worksheet'!$A$3:$R$184"}</definedName>
    <definedName name="ew" localSheetId="57" hidden="1">{"'Worksheet'!$A$3:$R$184"}</definedName>
    <definedName name="ew" localSheetId="78" hidden="1">{"'Worksheet'!$A$3:$R$184"}</definedName>
    <definedName name="ew" localSheetId="82" hidden="1">{"'Worksheet'!$A$3:$R$184"}</definedName>
    <definedName name="ew" localSheetId="86" hidden="1">{"'Worksheet'!$A$3:$R$184"}</definedName>
    <definedName name="ew" localSheetId="59" hidden="1">{"'Worksheet'!$A$3:$R$184"}</definedName>
    <definedName name="ew" localSheetId="63" hidden="1">{"'Worksheet'!$A$3:$R$184"}</definedName>
    <definedName name="ew" localSheetId="67" hidden="1">{"'Worksheet'!$A$3:$R$184"}</definedName>
    <definedName name="ew" hidden="1">{"'Worksheet'!$A$3:$R$184"}</definedName>
    <definedName name="ExactAddinConnection" hidden="1">"002"</definedName>
    <definedName name="ExactAddinConnection.001" hidden="1">"RIJAPP5;001;mlangras;1"</definedName>
    <definedName name="ExactAddinConnection.002" hidden="1">"RIJAPP5;001;mlangras;1"</definedName>
    <definedName name="ExactAddinReports" hidden="1">1</definedName>
    <definedName name="exceptionals" localSheetId="2" hidden="1">Prior #REF!</definedName>
    <definedName name="exceptionals" localSheetId="4" hidden="1">Prior #REF!</definedName>
    <definedName name="exceptionals" localSheetId="28" hidden="1">Prior #REF!</definedName>
    <definedName name="exceptionals" localSheetId="72" hidden="1">Prior #REF!</definedName>
    <definedName name="exceptionals" localSheetId="76" hidden="1">Prior #REF!</definedName>
    <definedName name="exceptionals" localSheetId="55" hidden="1">Prior #REF!</definedName>
    <definedName name="exceptionals" localSheetId="56" hidden="1">Prior #REF!</definedName>
    <definedName name="exceptionals" localSheetId="57" hidden="1">Prior #REF!</definedName>
    <definedName name="exceptionals" localSheetId="78" hidden="1">Prior #REF!</definedName>
    <definedName name="exceptionals" localSheetId="82" hidden="1">Prior #REF!</definedName>
    <definedName name="exceptionals" localSheetId="86" hidden="1">Prior #REF!</definedName>
    <definedName name="exceptionals" localSheetId="59" hidden="1">Prior #REF!</definedName>
    <definedName name="exceptionals" localSheetId="90" hidden="1">Prior #REF!</definedName>
    <definedName name="exceptionals" localSheetId="63" hidden="1">Prior #REF!</definedName>
    <definedName name="exceptionals" localSheetId="91" hidden="1">Prior #REF!</definedName>
    <definedName name="exceptionals" localSheetId="67" hidden="1">Prior #REF!</definedName>
    <definedName name="exceptionals" localSheetId="71" hidden="1">Prior #REF!</definedName>
    <definedName name="exceptionals" localSheetId="74" hidden="1">Prior #REF!</definedName>
    <definedName name="exceptionals" localSheetId="53" hidden="1">Prior #REF!</definedName>
    <definedName name="exceptionals" hidden="1">Prior #REF!</definedName>
    <definedName name="exceptionals1" localSheetId="2" hidden="1">Non #REF!</definedName>
    <definedName name="exceptionals1" localSheetId="4" hidden="1">Non #REF!</definedName>
    <definedName name="exceptionals1" localSheetId="28" hidden="1">Non #REF!</definedName>
    <definedName name="exceptionals1" localSheetId="72" hidden="1">Non #REF!</definedName>
    <definedName name="exceptionals1" localSheetId="76" hidden="1">Non #REF!</definedName>
    <definedName name="exceptionals1" localSheetId="55" hidden="1">Non #REF!</definedName>
    <definedName name="exceptionals1" localSheetId="56" hidden="1">Non #REF!</definedName>
    <definedName name="exceptionals1" localSheetId="57" hidden="1">Non #REF!</definedName>
    <definedName name="exceptionals1" localSheetId="78" hidden="1">Non #REF!</definedName>
    <definedName name="exceptionals1" localSheetId="82" hidden="1">Non #REF!</definedName>
    <definedName name="exceptionals1" localSheetId="86" hidden="1">Non #REF!</definedName>
    <definedName name="exceptionals1" localSheetId="59" hidden="1">Non #REF!</definedName>
    <definedName name="exceptionals1" localSheetId="90" hidden="1">Non #REF!</definedName>
    <definedName name="exceptionals1" localSheetId="63" hidden="1">Non #REF!</definedName>
    <definedName name="exceptionals1" localSheetId="91" hidden="1">Non #REF!</definedName>
    <definedName name="exceptionals1" localSheetId="67" hidden="1">Non #REF!</definedName>
    <definedName name="exceptionals1" localSheetId="71" hidden="1">Non #REF!</definedName>
    <definedName name="exceptionals1" localSheetId="74" hidden="1">Non #REF!</definedName>
    <definedName name="exceptionals1" localSheetId="53" hidden="1">Non #REF!</definedName>
    <definedName name="exceptionals1" hidden="1">Non #REF!</definedName>
    <definedName name="exceptionals2" localSheetId="2" hidden="1">Non #REF!</definedName>
    <definedName name="exceptionals2" localSheetId="4" hidden="1">Non #REF!</definedName>
    <definedName name="exceptionals2" localSheetId="28" hidden="1">Non #REF!</definedName>
    <definedName name="exceptionals2" localSheetId="72" hidden="1">Non #REF!</definedName>
    <definedName name="exceptionals2" localSheetId="76" hidden="1">Non #REF!</definedName>
    <definedName name="exceptionals2" localSheetId="55" hidden="1">Non #REF!</definedName>
    <definedName name="exceptionals2" localSheetId="56" hidden="1">Non #REF!</definedName>
    <definedName name="exceptionals2" localSheetId="57" hidden="1">Non #REF!</definedName>
    <definedName name="exceptionals2" localSheetId="78" hidden="1">Non #REF!</definedName>
    <definedName name="exceptionals2" localSheetId="82" hidden="1">Non #REF!</definedName>
    <definedName name="exceptionals2" localSheetId="86" hidden="1">Non #REF!</definedName>
    <definedName name="exceptionals2" localSheetId="59" hidden="1">Non #REF!</definedName>
    <definedName name="exceptionals2" localSheetId="90" hidden="1">Non #REF!</definedName>
    <definedName name="exceptionals2" localSheetId="63" hidden="1">Non #REF!</definedName>
    <definedName name="exceptionals2" localSheetId="91" hidden="1">Non #REF!</definedName>
    <definedName name="exceptionals2" localSheetId="67" hidden="1">Non #REF!</definedName>
    <definedName name="exceptionals2" localSheetId="71" hidden="1">Non #REF!</definedName>
    <definedName name="exceptionals2" localSheetId="74" hidden="1">Non #REF!</definedName>
    <definedName name="exceptionals2" localSheetId="53" hidden="1">Non #REF!</definedName>
    <definedName name="exceptionals2" hidden="1">Non #REF!</definedName>
    <definedName name="exceptionals3" localSheetId="2" hidden="1">Non #REF!</definedName>
    <definedName name="exceptionals3" localSheetId="4" hidden="1">Non #REF!</definedName>
    <definedName name="exceptionals3" localSheetId="28" hidden="1">Non #REF!</definedName>
    <definedName name="exceptionals3" localSheetId="72" hidden="1">Non #REF!</definedName>
    <definedName name="exceptionals3" localSheetId="76" hidden="1">Non #REF!</definedName>
    <definedName name="exceptionals3" localSheetId="55" hidden="1">Non #REF!</definedName>
    <definedName name="exceptionals3" localSheetId="56" hidden="1">Non #REF!</definedName>
    <definedName name="exceptionals3" localSheetId="57" hidden="1">Non #REF!</definedName>
    <definedName name="exceptionals3" localSheetId="78" hidden="1">Non #REF!</definedName>
    <definedName name="exceptionals3" localSheetId="82" hidden="1">Non #REF!</definedName>
    <definedName name="exceptionals3" localSheetId="86" hidden="1">Non #REF!</definedName>
    <definedName name="exceptionals3" localSheetId="59" hidden="1">Non #REF!</definedName>
    <definedName name="exceptionals3" localSheetId="90" hidden="1">Non #REF!</definedName>
    <definedName name="exceptionals3" localSheetId="63" hidden="1">Non #REF!</definedName>
    <definedName name="exceptionals3" localSheetId="91" hidden="1">Non #REF!</definedName>
    <definedName name="exceptionals3" localSheetId="67" hidden="1">Non #REF!</definedName>
    <definedName name="exceptionals3" localSheetId="71" hidden="1">Non #REF!</definedName>
    <definedName name="exceptionals3" localSheetId="74" hidden="1">Non #REF!</definedName>
    <definedName name="exceptionals3" localSheetId="53" hidden="1">Non #REF!</definedName>
    <definedName name="exceptionals3" hidden="1">Non #REF!</definedName>
    <definedName name="exceptionals5" localSheetId="2" hidden="1">Non #REF!</definedName>
    <definedName name="exceptionals5" localSheetId="4" hidden="1">Non #REF!</definedName>
    <definedName name="exceptionals5" localSheetId="28" hidden="1">Non #REF!</definedName>
    <definedName name="exceptionals5" localSheetId="72" hidden="1">Non #REF!</definedName>
    <definedName name="exceptionals5" localSheetId="76" hidden="1">Non #REF!</definedName>
    <definedName name="exceptionals5" localSheetId="55" hidden="1">Non #REF!</definedName>
    <definedName name="exceptionals5" localSheetId="56" hidden="1">Non #REF!</definedName>
    <definedName name="exceptionals5" localSheetId="57" hidden="1">Non #REF!</definedName>
    <definedName name="exceptionals5" localSheetId="78" hidden="1">Non #REF!</definedName>
    <definedName name="exceptionals5" localSheetId="82" hidden="1">Non #REF!</definedName>
    <definedName name="exceptionals5" localSheetId="86" hidden="1">Non #REF!</definedName>
    <definedName name="exceptionals5" localSheetId="59" hidden="1">Non #REF!</definedName>
    <definedName name="exceptionals5" localSheetId="90" hidden="1">Non #REF!</definedName>
    <definedName name="exceptionals5" localSheetId="63" hidden="1">Non #REF!</definedName>
    <definedName name="exceptionals5" localSheetId="91" hidden="1">Non #REF!</definedName>
    <definedName name="exceptionals5" localSheetId="67" hidden="1">Non #REF!</definedName>
    <definedName name="exceptionals5" localSheetId="71" hidden="1">Non #REF!</definedName>
    <definedName name="exceptionals5" localSheetId="74" hidden="1">Non #REF!</definedName>
    <definedName name="exceptionals5" localSheetId="53" hidden="1">Non #REF!</definedName>
    <definedName name="exceptionals5" hidden="1">Non #REF!</definedName>
    <definedName name="exp">#REF!</definedName>
    <definedName name="EY" localSheetId="28" hidden="1">{"'Feb 99'!$A$1:$G$30"}</definedName>
    <definedName name="EY" localSheetId="56" hidden="1">{"'Feb 99'!$A$1:$G$30"}</definedName>
    <definedName name="EY" localSheetId="57" hidden="1">{"'Feb 99'!$A$1:$G$30"}</definedName>
    <definedName name="EY" localSheetId="78" hidden="1">{"'Feb 99'!$A$1:$G$30"}</definedName>
    <definedName name="EY" localSheetId="82" hidden="1">{"'Feb 99'!$A$1:$G$30"}</definedName>
    <definedName name="EY" localSheetId="86" hidden="1">{"'Feb 99'!$A$1:$G$30"}</definedName>
    <definedName name="EY" localSheetId="59" hidden="1">{"'Feb 99'!$A$1:$G$30"}</definedName>
    <definedName name="EY" localSheetId="63" hidden="1">{"'Feb 99'!$A$1:$G$30"}</definedName>
    <definedName name="EY" localSheetId="67" hidden="1">{"'Feb 99'!$A$1:$G$30"}</definedName>
    <definedName name="EY" hidden="1">{"'Feb 99'!$A$1:$G$30"}</definedName>
    <definedName name="eymy" localSheetId="28" hidden="1">{"'Feb 99'!$A$1:$G$30"}</definedName>
    <definedName name="eymy" localSheetId="56" hidden="1">{"'Feb 99'!$A$1:$G$30"}</definedName>
    <definedName name="eymy" localSheetId="57" hidden="1">{"'Feb 99'!$A$1:$G$30"}</definedName>
    <definedName name="eymy" localSheetId="78" hidden="1">{"'Feb 99'!$A$1:$G$30"}</definedName>
    <definedName name="eymy" localSheetId="82" hidden="1">{"'Feb 99'!$A$1:$G$30"}</definedName>
    <definedName name="eymy" localSheetId="86" hidden="1">{"'Feb 99'!$A$1:$G$30"}</definedName>
    <definedName name="eymy" localSheetId="59" hidden="1">{"'Feb 99'!$A$1:$G$30"}</definedName>
    <definedName name="eymy" localSheetId="63" hidden="1">{"'Feb 99'!$A$1:$G$30"}</definedName>
    <definedName name="eymy" localSheetId="67" hidden="1">{"'Feb 99'!$A$1:$G$30"}</definedName>
    <definedName name="eymy" hidden="1">{"'Feb 99'!$A$1:$G$30"}</definedName>
    <definedName name="f" localSheetId="2" hidden="1">{"'PRODUCTIONCOST SHEET'!$B$3:$G$48"}</definedName>
    <definedName name="f" localSheetId="4" hidden="1">{"'PRODUCTIONCOST SHEET'!$B$3:$G$48"}</definedName>
    <definedName name="f" localSheetId="28" hidden="1">{"'PRODUCTIONCOST SHEET'!$B$3:$G$48"}</definedName>
    <definedName name="f" localSheetId="56" hidden="1">{"'PRODUCTIONCOST SHEET'!$B$3:$G$48"}</definedName>
    <definedName name="f" localSheetId="57" hidden="1">{"'PRODUCTIONCOST SHEET'!$B$3:$G$48"}</definedName>
    <definedName name="f" localSheetId="78" hidden="1">{"'PRODUCTIONCOST SHEET'!$B$3:$G$48"}</definedName>
    <definedName name="f" localSheetId="82" hidden="1">{"'PRODUCTIONCOST SHEET'!$B$3:$G$48"}</definedName>
    <definedName name="f" localSheetId="86" hidden="1">{"'PRODUCTIONCOST SHEET'!$B$3:$G$48"}</definedName>
    <definedName name="f" localSheetId="59" hidden="1">{"'PRODUCTIONCOST SHEET'!$B$3:$G$48"}</definedName>
    <definedName name="f" localSheetId="63" hidden="1">{"'PRODUCTIONCOST SHEET'!$B$3:$G$48"}</definedName>
    <definedName name="f" localSheetId="67" hidden="1">{"'PRODUCTIONCOST SHEET'!$B$3:$G$48"}</definedName>
    <definedName name="f" hidden="1">{"'PRODUCTIONCOST SHEET'!$B$3:$G$48"}</definedName>
    <definedName name="facility_pct">#REF!</definedName>
    <definedName name="fdggb" localSheetId="28" hidden="1">{#N/A,#N/A,FALSE,"Income";#N/A,#N/A,FALSE,"Cost of Goods Sold";#N/A,#N/A,FALSE,"Other Costs";#N/A,#N/A,FALSE,"Other Income";#N/A,#N/A,FALSE,"Taxes";#N/A,#N/A,FALSE,"Other Deductions";#N/A,#N/A,FALSE,"Compensation of Officers"}</definedName>
    <definedName name="fdggb" localSheetId="77" hidden="1">{#N/A,#N/A,FALSE,"Income";#N/A,#N/A,FALSE,"Cost of Goods Sold";#N/A,#N/A,FALSE,"Other Costs";#N/A,#N/A,FALSE,"Other Income";#N/A,#N/A,FALSE,"Taxes";#N/A,#N/A,FALSE,"Other Deductions";#N/A,#N/A,FALSE,"Compensation of Officers"}</definedName>
    <definedName name="fdggb" localSheetId="56" hidden="1">{#N/A,#N/A,FALSE,"Income";#N/A,#N/A,FALSE,"Cost of Goods Sold";#N/A,#N/A,FALSE,"Other Costs";#N/A,#N/A,FALSE,"Other Income";#N/A,#N/A,FALSE,"Taxes";#N/A,#N/A,FALSE,"Other Deductions";#N/A,#N/A,FALSE,"Compensation of Officers"}</definedName>
    <definedName name="fdggb" localSheetId="57" hidden="1">{#N/A,#N/A,FALSE,"Income";#N/A,#N/A,FALSE,"Cost of Goods Sold";#N/A,#N/A,FALSE,"Other Costs";#N/A,#N/A,FALSE,"Other Income";#N/A,#N/A,FALSE,"Taxes";#N/A,#N/A,FALSE,"Other Deductions";#N/A,#N/A,FALSE,"Compensation of Officers"}</definedName>
    <definedName name="fdggb" localSheetId="78" hidden="1">{#N/A,#N/A,FALSE,"Income";#N/A,#N/A,FALSE,"Cost of Goods Sold";#N/A,#N/A,FALSE,"Other Costs";#N/A,#N/A,FALSE,"Other Income";#N/A,#N/A,FALSE,"Taxes";#N/A,#N/A,FALSE,"Other Deductions";#N/A,#N/A,FALSE,"Compensation of Officers"}</definedName>
    <definedName name="fdggb" localSheetId="58" hidden="1">{#N/A,#N/A,FALSE,"Income";#N/A,#N/A,FALSE,"Cost of Goods Sold";#N/A,#N/A,FALSE,"Other Costs";#N/A,#N/A,FALSE,"Other Income";#N/A,#N/A,FALSE,"Taxes";#N/A,#N/A,FALSE,"Other Deductions";#N/A,#N/A,FALSE,"Compensation of Officers"}</definedName>
    <definedName name="fdggb" localSheetId="82" hidden="1">{#N/A,#N/A,FALSE,"Income";#N/A,#N/A,FALSE,"Cost of Goods Sold";#N/A,#N/A,FALSE,"Other Costs";#N/A,#N/A,FALSE,"Other Income";#N/A,#N/A,FALSE,"Taxes";#N/A,#N/A,FALSE,"Other Deductions";#N/A,#N/A,FALSE,"Compensation of Officers"}</definedName>
    <definedName name="fdggb" localSheetId="86" hidden="1">{#N/A,#N/A,FALSE,"Income";#N/A,#N/A,FALSE,"Cost of Goods Sold";#N/A,#N/A,FALSE,"Other Costs";#N/A,#N/A,FALSE,"Other Income";#N/A,#N/A,FALSE,"Taxes";#N/A,#N/A,FALSE,"Other Deductions";#N/A,#N/A,FALSE,"Compensation of Officers"}</definedName>
    <definedName name="fdggb" localSheetId="59" hidden="1">{#N/A,#N/A,FALSE,"Income";#N/A,#N/A,FALSE,"Cost of Goods Sold";#N/A,#N/A,FALSE,"Other Costs";#N/A,#N/A,FALSE,"Other Income";#N/A,#N/A,FALSE,"Taxes";#N/A,#N/A,FALSE,"Other Deductions";#N/A,#N/A,FALSE,"Compensation of Officers"}</definedName>
    <definedName name="fdggb" localSheetId="90" hidden="1">{#N/A,#N/A,FALSE,"Income";#N/A,#N/A,FALSE,"Cost of Goods Sold";#N/A,#N/A,FALSE,"Other Costs";#N/A,#N/A,FALSE,"Other Income";#N/A,#N/A,FALSE,"Taxes";#N/A,#N/A,FALSE,"Other Deductions";#N/A,#N/A,FALSE,"Compensation of Officers"}</definedName>
    <definedName name="fdggb" localSheetId="63" hidden="1">{#N/A,#N/A,FALSE,"Income";#N/A,#N/A,FALSE,"Cost of Goods Sold";#N/A,#N/A,FALSE,"Other Costs";#N/A,#N/A,FALSE,"Other Income";#N/A,#N/A,FALSE,"Taxes";#N/A,#N/A,FALSE,"Other Deductions";#N/A,#N/A,FALSE,"Compensation of Officers"}</definedName>
    <definedName name="fdggb" localSheetId="67" hidden="1">{#N/A,#N/A,FALSE,"Income";#N/A,#N/A,FALSE,"Cost of Goods Sold";#N/A,#N/A,FALSE,"Other Costs";#N/A,#N/A,FALSE,"Other Income";#N/A,#N/A,FALSE,"Taxes";#N/A,#N/A,FALSE,"Other Deductions";#N/A,#N/A,FALSE,"Compensation of Officers"}</definedName>
    <definedName name="fdggb" localSheetId="71" hidden="1">{#N/A,#N/A,FALSE,"Income";#N/A,#N/A,FALSE,"Cost of Goods Sold";#N/A,#N/A,FALSE,"Other Costs";#N/A,#N/A,FALSE,"Other Income";#N/A,#N/A,FALSE,"Taxes";#N/A,#N/A,FALSE,"Other Deductions";#N/A,#N/A,FALSE,"Compensation of Officers"}</definedName>
    <definedName name="fdggb" hidden="1">{#N/A,#N/A,FALSE,"Income";#N/A,#N/A,FALSE,"Cost of Goods Sold";#N/A,#N/A,FALSE,"Other Costs";#N/A,#N/A,FALSE,"Other Income";#N/A,#N/A,FALSE,"Taxes";#N/A,#N/A,FALSE,"Other Deductions";#N/A,#N/A,FALSE,"Compensation of Officers"}</definedName>
    <definedName name="FDHFGHFGH" localSheetId="28" hidden="1">{#N/A,#N/A,FALSE,"SUP00mst+SUMMARY"}</definedName>
    <definedName name="FDHFGHFGH" localSheetId="56" hidden="1">{#N/A,#N/A,FALSE,"SUP00mst+SUMMARY"}</definedName>
    <definedName name="FDHFGHFGH" localSheetId="57" hidden="1">{#N/A,#N/A,FALSE,"SUP00mst+SUMMARY"}</definedName>
    <definedName name="FDHFGHFGH" localSheetId="78" hidden="1">{#N/A,#N/A,FALSE,"SUP00mst+SUMMARY"}</definedName>
    <definedName name="FDHFGHFGH" localSheetId="82" hidden="1">{#N/A,#N/A,FALSE,"SUP00mst+SUMMARY"}</definedName>
    <definedName name="FDHFGHFGH" localSheetId="86" hidden="1">{#N/A,#N/A,FALSE,"SUP00mst+SUMMARY"}</definedName>
    <definedName name="FDHFGHFGH" localSheetId="59" hidden="1">{#N/A,#N/A,FALSE,"SUP00mst+SUMMARY"}</definedName>
    <definedName name="FDHFGHFGH" localSheetId="63" hidden="1">{#N/A,#N/A,FALSE,"SUP00mst+SUMMARY"}</definedName>
    <definedName name="FDHFGHFGH" localSheetId="67" hidden="1">{#N/A,#N/A,FALSE,"SUP00mst+SUMMARY"}</definedName>
    <definedName name="FDHFGHFGH" hidden="1">{#N/A,#N/A,FALSE,"SUP00mst+SUMMARY"}</definedName>
    <definedName name="FEDERAL_TaxRate">#REF!</definedName>
    <definedName name="FEDERAL_TaxRatePRIOR">#REF!</definedName>
    <definedName name="fedtaxrate">#REF!</definedName>
    <definedName name="fffff" localSheetId="2" hidden="1">{#N/A,#N/A,FALSE,"PRJCTED QTRLY QTY's"}</definedName>
    <definedName name="fffff" localSheetId="4" hidden="1">{#N/A,#N/A,FALSE,"PRJCTED QTRLY QTY's"}</definedName>
    <definedName name="fffff" localSheetId="28" hidden="1">{#N/A,#N/A,FALSE,"PRJCTED QTRLY QTY's"}</definedName>
    <definedName name="fffff" localSheetId="56" hidden="1">{#N/A,#N/A,FALSE,"PRJCTED QTRLY QTY's"}</definedName>
    <definedName name="fffff" localSheetId="57" hidden="1">{#N/A,#N/A,FALSE,"PRJCTED QTRLY QTY's"}</definedName>
    <definedName name="fffff" localSheetId="78" hidden="1">{#N/A,#N/A,FALSE,"PRJCTED QTRLY QTY's"}</definedName>
    <definedName name="fffff" localSheetId="82" hidden="1">{#N/A,#N/A,FALSE,"PRJCTED QTRLY QTY's"}</definedName>
    <definedName name="fffff" localSheetId="86" hidden="1">{#N/A,#N/A,FALSE,"PRJCTED QTRLY QTY's"}</definedName>
    <definedName name="fffff" localSheetId="59" hidden="1">{#N/A,#N/A,FALSE,"PRJCTED QTRLY QTY's"}</definedName>
    <definedName name="fffff" localSheetId="63" hidden="1">{#N/A,#N/A,FALSE,"PRJCTED QTRLY QTY's"}</definedName>
    <definedName name="fffff" localSheetId="67" hidden="1">{#N/A,#N/A,FALSE,"PRJCTED QTRLY QTY's"}</definedName>
    <definedName name="fffff" hidden="1">{#N/A,#N/A,FALSE,"PRJCTED QTRLY QTY's"}</definedName>
    <definedName name="fgbadsfgasd" localSheetId="28" hidden="1">{#N/A,#N/A,FALSE,"Renewals In Process";#N/A,#N/A,FALSE,"New Clients In Process";#N/A,#N/A,FALSE,"Completed New Clients";#N/A,#N/A,FALSE,"Completed Renewals"}</definedName>
    <definedName name="fgbadsfgasd" localSheetId="56" hidden="1">{#N/A,#N/A,FALSE,"Renewals In Process";#N/A,#N/A,FALSE,"New Clients In Process";#N/A,#N/A,FALSE,"Completed New Clients";#N/A,#N/A,FALSE,"Completed Renewals"}</definedName>
    <definedName name="fgbadsfgasd" localSheetId="57" hidden="1">{#N/A,#N/A,FALSE,"Renewals In Process";#N/A,#N/A,FALSE,"New Clients In Process";#N/A,#N/A,FALSE,"Completed New Clients";#N/A,#N/A,FALSE,"Completed Renewals"}</definedName>
    <definedName name="fgbadsfgasd" localSheetId="78" hidden="1">{#N/A,#N/A,FALSE,"Renewals In Process";#N/A,#N/A,FALSE,"New Clients In Process";#N/A,#N/A,FALSE,"Completed New Clients";#N/A,#N/A,FALSE,"Completed Renewals"}</definedName>
    <definedName name="fgbadsfgasd" localSheetId="82" hidden="1">{#N/A,#N/A,FALSE,"Renewals In Process";#N/A,#N/A,FALSE,"New Clients In Process";#N/A,#N/A,FALSE,"Completed New Clients";#N/A,#N/A,FALSE,"Completed Renewals"}</definedName>
    <definedName name="fgbadsfgasd" localSheetId="86" hidden="1">{#N/A,#N/A,FALSE,"Renewals In Process";#N/A,#N/A,FALSE,"New Clients In Process";#N/A,#N/A,FALSE,"Completed New Clients";#N/A,#N/A,FALSE,"Completed Renewals"}</definedName>
    <definedName name="fgbadsfgasd" localSheetId="59" hidden="1">{#N/A,#N/A,FALSE,"Renewals In Process";#N/A,#N/A,FALSE,"New Clients In Process";#N/A,#N/A,FALSE,"Completed New Clients";#N/A,#N/A,FALSE,"Completed Renewals"}</definedName>
    <definedName name="fgbadsfgasd" localSheetId="63" hidden="1">{#N/A,#N/A,FALSE,"Renewals In Process";#N/A,#N/A,FALSE,"New Clients In Process";#N/A,#N/A,FALSE,"Completed New Clients";#N/A,#N/A,FALSE,"Completed Renewals"}</definedName>
    <definedName name="fgbadsfgasd" localSheetId="67" hidden="1">{#N/A,#N/A,FALSE,"Renewals In Process";#N/A,#N/A,FALSE,"New Clients In Process";#N/A,#N/A,FALSE,"Completed New Clients";#N/A,#N/A,FALSE,"Completed Renewals"}</definedName>
    <definedName name="fgbadsfgasd" hidden="1">{#N/A,#N/A,FALSE,"Renewals In Process";#N/A,#N/A,FALSE,"New Clients In Process";#N/A,#N/A,FALSE,"Completed New Clients";#N/A,#N/A,FALSE,"Completed Renewals"}</definedName>
    <definedName name="fgfgf" localSheetId="28" hidden="1">{#N/A,#N/A,FALSE,"R&amp;D Quick Calc";#N/A,#N/A,FALSE,"DOE Fee Schedule"}</definedName>
    <definedName name="fgfgf" localSheetId="56" hidden="1">{#N/A,#N/A,FALSE,"R&amp;D Quick Calc";#N/A,#N/A,FALSE,"DOE Fee Schedule"}</definedName>
    <definedName name="fgfgf" localSheetId="57" hidden="1">{#N/A,#N/A,FALSE,"R&amp;D Quick Calc";#N/A,#N/A,FALSE,"DOE Fee Schedule"}</definedName>
    <definedName name="fgfgf" localSheetId="78" hidden="1">{#N/A,#N/A,FALSE,"R&amp;D Quick Calc";#N/A,#N/A,FALSE,"DOE Fee Schedule"}</definedName>
    <definedName name="fgfgf" localSheetId="82" hidden="1">{#N/A,#N/A,FALSE,"R&amp;D Quick Calc";#N/A,#N/A,FALSE,"DOE Fee Schedule"}</definedName>
    <definedName name="fgfgf" localSheetId="86" hidden="1">{#N/A,#N/A,FALSE,"R&amp;D Quick Calc";#N/A,#N/A,FALSE,"DOE Fee Schedule"}</definedName>
    <definedName name="fgfgf" localSheetId="59" hidden="1">{#N/A,#N/A,FALSE,"R&amp;D Quick Calc";#N/A,#N/A,FALSE,"DOE Fee Schedule"}</definedName>
    <definedName name="fgfgf" localSheetId="63" hidden="1">{#N/A,#N/A,FALSE,"R&amp;D Quick Calc";#N/A,#N/A,FALSE,"DOE Fee Schedule"}</definedName>
    <definedName name="fgfgf" localSheetId="67" hidden="1">{#N/A,#N/A,FALSE,"R&amp;D Quick Calc";#N/A,#N/A,FALSE,"DOE Fee Schedule"}</definedName>
    <definedName name="fgfgf" hidden="1">{#N/A,#N/A,FALSE,"R&amp;D Quick Calc";#N/A,#N/A,FALSE,"DOE Fee Schedule"}</definedName>
    <definedName name="FGHFGHFG" localSheetId="28" hidden="1">{#N/A,#N/A,FALSE,"Check-Figure Variances"}</definedName>
    <definedName name="FGHFGHFG" localSheetId="56" hidden="1">{#N/A,#N/A,FALSE,"Check-Figure Variances"}</definedName>
    <definedName name="FGHFGHFG" localSheetId="57" hidden="1">{#N/A,#N/A,FALSE,"Check-Figure Variances"}</definedName>
    <definedName name="FGHFGHFG" localSheetId="78" hidden="1">{#N/A,#N/A,FALSE,"Check-Figure Variances"}</definedName>
    <definedName name="FGHFGHFG" localSheetId="82" hidden="1">{#N/A,#N/A,FALSE,"Check-Figure Variances"}</definedName>
    <definedName name="FGHFGHFG" localSheetId="86" hidden="1">{#N/A,#N/A,FALSE,"Check-Figure Variances"}</definedName>
    <definedName name="FGHFGHFG" localSheetId="59" hidden="1">{#N/A,#N/A,FALSE,"Check-Figure Variances"}</definedName>
    <definedName name="FGHFGHFG" localSheetId="63" hidden="1">{#N/A,#N/A,FALSE,"Check-Figure Variances"}</definedName>
    <definedName name="FGHFGHFG" localSheetId="67" hidden="1">{#N/A,#N/A,FALSE,"Check-Figure Variances"}</definedName>
    <definedName name="FGHFGHFG" hidden="1">{#N/A,#N/A,FALSE,"Check-Figure Variances"}</definedName>
    <definedName name="FGHFGHFGH" localSheetId="28" hidden="1">{#N/A,#N/A,FALSE,"Wholesale+W Inc 12m"}</definedName>
    <definedName name="FGHFGHFGH" localSheetId="56" hidden="1">{#N/A,#N/A,FALSE,"Wholesale+W Inc 12m"}</definedName>
    <definedName name="FGHFGHFGH" localSheetId="57" hidden="1">{#N/A,#N/A,FALSE,"Wholesale+W Inc 12m"}</definedName>
    <definedName name="FGHFGHFGH" localSheetId="78" hidden="1">{#N/A,#N/A,FALSE,"Wholesale+W Inc 12m"}</definedName>
    <definedName name="FGHFGHFGH" localSheetId="82" hidden="1">{#N/A,#N/A,FALSE,"Wholesale+W Inc 12m"}</definedName>
    <definedName name="FGHFGHFGH" localSheetId="86" hidden="1">{#N/A,#N/A,FALSE,"Wholesale+W Inc 12m"}</definedName>
    <definedName name="FGHFGHFGH" localSheetId="59" hidden="1">{#N/A,#N/A,FALSE,"Wholesale+W Inc 12m"}</definedName>
    <definedName name="FGHFGHFGH" localSheetId="63" hidden="1">{#N/A,#N/A,FALSE,"Wholesale+W Inc 12m"}</definedName>
    <definedName name="FGHFGHFGH" localSheetId="67" hidden="1">{#N/A,#N/A,FALSE,"Wholesale+W Inc 12m"}</definedName>
    <definedName name="FGHFGHFGH" hidden="1">{#N/A,#N/A,FALSE,"Wholesale+W Inc 12m"}</definedName>
    <definedName name="file">#REF!</definedName>
    <definedName name="File_Path">!$I$248</definedName>
    <definedName name="FinancialsDate">#REF!</definedName>
    <definedName name="Fixed.Assets" localSheetId="28" hidden="1">{#N/A,#N/A,FALSE,"Income";#N/A,#N/A,FALSE,"Cost of Goods Sold";#N/A,#N/A,FALSE,"Other Costs";#N/A,#N/A,FALSE,"Other Income";#N/A,#N/A,FALSE,"Taxes";#N/A,#N/A,FALSE,"Other Deductions";#N/A,#N/A,FALSE,"Compensation of Officers"}</definedName>
    <definedName name="Fixed.Assets" localSheetId="77" hidden="1">{#N/A,#N/A,FALSE,"Income";#N/A,#N/A,FALSE,"Cost of Goods Sold";#N/A,#N/A,FALSE,"Other Costs";#N/A,#N/A,FALSE,"Other Income";#N/A,#N/A,FALSE,"Taxes";#N/A,#N/A,FALSE,"Other Deductions";#N/A,#N/A,FALSE,"Compensation of Officers"}</definedName>
    <definedName name="Fixed.Assets" localSheetId="56" hidden="1">{#N/A,#N/A,FALSE,"Income";#N/A,#N/A,FALSE,"Cost of Goods Sold";#N/A,#N/A,FALSE,"Other Costs";#N/A,#N/A,FALSE,"Other Income";#N/A,#N/A,FALSE,"Taxes";#N/A,#N/A,FALSE,"Other Deductions";#N/A,#N/A,FALSE,"Compensation of Officers"}</definedName>
    <definedName name="Fixed.Assets" localSheetId="57" hidden="1">{#N/A,#N/A,FALSE,"Income";#N/A,#N/A,FALSE,"Cost of Goods Sold";#N/A,#N/A,FALSE,"Other Costs";#N/A,#N/A,FALSE,"Other Income";#N/A,#N/A,FALSE,"Taxes";#N/A,#N/A,FALSE,"Other Deductions";#N/A,#N/A,FALSE,"Compensation of Officers"}</definedName>
    <definedName name="Fixed.Assets" localSheetId="78" hidden="1">{#N/A,#N/A,FALSE,"Income";#N/A,#N/A,FALSE,"Cost of Goods Sold";#N/A,#N/A,FALSE,"Other Costs";#N/A,#N/A,FALSE,"Other Income";#N/A,#N/A,FALSE,"Taxes";#N/A,#N/A,FALSE,"Other Deductions";#N/A,#N/A,FALSE,"Compensation of Officers"}</definedName>
    <definedName name="Fixed.Assets" localSheetId="58" hidden="1">{#N/A,#N/A,FALSE,"Income";#N/A,#N/A,FALSE,"Cost of Goods Sold";#N/A,#N/A,FALSE,"Other Costs";#N/A,#N/A,FALSE,"Other Income";#N/A,#N/A,FALSE,"Taxes";#N/A,#N/A,FALSE,"Other Deductions";#N/A,#N/A,FALSE,"Compensation of Officers"}</definedName>
    <definedName name="Fixed.Assets" localSheetId="82" hidden="1">{#N/A,#N/A,FALSE,"Income";#N/A,#N/A,FALSE,"Cost of Goods Sold";#N/A,#N/A,FALSE,"Other Costs";#N/A,#N/A,FALSE,"Other Income";#N/A,#N/A,FALSE,"Taxes";#N/A,#N/A,FALSE,"Other Deductions";#N/A,#N/A,FALSE,"Compensation of Officers"}</definedName>
    <definedName name="Fixed.Assets" localSheetId="86" hidden="1">{#N/A,#N/A,FALSE,"Income";#N/A,#N/A,FALSE,"Cost of Goods Sold";#N/A,#N/A,FALSE,"Other Costs";#N/A,#N/A,FALSE,"Other Income";#N/A,#N/A,FALSE,"Taxes";#N/A,#N/A,FALSE,"Other Deductions";#N/A,#N/A,FALSE,"Compensation of Officers"}</definedName>
    <definedName name="Fixed.Assets" localSheetId="59" hidden="1">{#N/A,#N/A,FALSE,"Income";#N/A,#N/A,FALSE,"Cost of Goods Sold";#N/A,#N/A,FALSE,"Other Costs";#N/A,#N/A,FALSE,"Other Income";#N/A,#N/A,FALSE,"Taxes";#N/A,#N/A,FALSE,"Other Deductions";#N/A,#N/A,FALSE,"Compensation of Officers"}</definedName>
    <definedName name="Fixed.Assets" localSheetId="90" hidden="1">{#N/A,#N/A,FALSE,"Income";#N/A,#N/A,FALSE,"Cost of Goods Sold";#N/A,#N/A,FALSE,"Other Costs";#N/A,#N/A,FALSE,"Other Income";#N/A,#N/A,FALSE,"Taxes";#N/A,#N/A,FALSE,"Other Deductions";#N/A,#N/A,FALSE,"Compensation of Officers"}</definedName>
    <definedName name="Fixed.Assets" localSheetId="63" hidden="1">{#N/A,#N/A,FALSE,"Income";#N/A,#N/A,FALSE,"Cost of Goods Sold";#N/A,#N/A,FALSE,"Other Costs";#N/A,#N/A,FALSE,"Other Income";#N/A,#N/A,FALSE,"Taxes";#N/A,#N/A,FALSE,"Other Deductions";#N/A,#N/A,FALSE,"Compensation of Officers"}</definedName>
    <definedName name="Fixed.Assets" localSheetId="67" hidden="1">{#N/A,#N/A,FALSE,"Income";#N/A,#N/A,FALSE,"Cost of Goods Sold";#N/A,#N/A,FALSE,"Other Costs";#N/A,#N/A,FALSE,"Other Income";#N/A,#N/A,FALSE,"Taxes";#N/A,#N/A,FALSE,"Other Deductions";#N/A,#N/A,FALSE,"Compensation of Officers"}</definedName>
    <definedName name="Fixed.Assets" localSheetId="71" hidden="1">{#N/A,#N/A,FALSE,"Income";#N/A,#N/A,FALSE,"Cost of Goods Sold";#N/A,#N/A,FALSE,"Other Costs";#N/A,#N/A,FALSE,"Other Income";#N/A,#N/A,FALSE,"Taxes";#N/A,#N/A,FALSE,"Other Deductions";#N/A,#N/A,FALSE,"Compensation of Officers"}</definedName>
    <definedName name="Fixed.Assets" hidden="1">{#N/A,#N/A,FALSE,"Income";#N/A,#N/A,FALSE,"Cost of Goods Sold";#N/A,#N/A,FALSE,"Other Costs";#N/A,#N/A,FALSE,"Other Income";#N/A,#N/A,FALSE,"Taxes";#N/A,#N/A,FALSE,"Other Deductions";#N/A,#N/A,FALSE,"Compensation of Officers"}</definedName>
    <definedName name="FORECAST">#REF!</definedName>
    <definedName name="ForecastDetails">#REF!</definedName>
    <definedName name="ForecastYear">#REF!</definedName>
    <definedName name="ForecastYearPlusOne">#REF!</definedName>
    <definedName name="Foreign" localSheetId="28" hidden="1">{#N/A,#N/A,FALSE,"Income";#N/A,#N/A,FALSE,"Cost of Goods Sold";#N/A,#N/A,FALSE,"Other Costs";#N/A,#N/A,FALSE,"Other Income";#N/A,#N/A,FALSE,"Taxes";#N/A,#N/A,FALSE,"Other Deductions";#N/A,#N/A,FALSE,"Compensation of Officers"}</definedName>
    <definedName name="Foreign" localSheetId="77" hidden="1">{#N/A,#N/A,FALSE,"Income";#N/A,#N/A,FALSE,"Cost of Goods Sold";#N/A,#N/A,FALSE,"Other Costs";#N/A,#N/A,FALSE,"Other Income";#N/A,#N/A,FALSE,"Taxes";#N/A,#N/A,FALSE,"Other Deductions";#N/A,#N/A,FALSE,"Compensation of Officers"}</definedName>
    <definedName name="Foreign" localSheetId="56" hidden="1">{#N/A,#N/A,FALSE,"Income";#N/A,#N/A,FALSE,"Cost of Goods Sold";#N/A,#N/A,FALSE,"Other Costs";#N/A,#N/A,FALSE,"Other Income";#N/A,#N/A,FALSE,"Taxes";#N/A,#N/A,FALSE,"Other Deductions";#N/A,#N/A,FALSE,"Compensation of Officers"}</definedName>
    <definedName name="Foreign" localSheetId="57" hidden="1">{#N/A,#N/A,FALSE,"Income";#N/A,#N/A,FALSE,"Cost of Goods Sold";#N/A,#N/A,FALSE,"Other Costs";#N/A,#N/A,FALSE,"Other Income";#N/A,#N/A,FALSE,"Taxes";#N/A,#N/A,FALSE,"Other Deductions";#N/A,#N/A,FALSE,"Compensation of Officers"}</definedName>
    <definedName name="Foreign" localSheetId="78" hidden="1">{#N/A,#N/A,FALSE,"Income";#N/A,#N/A,FALSE,"Cost of Goods Sold";#N/A,#N/A,FALSE,"Other Costs";#N/A,#N/A,FALSE,"Other Income";#N/A,#N/A,FALSE,"Taxes";#N/A,#N/A,FALSE,"Other Deductions";#N/A,#N/A,FALSE,"Compensation of Officers"}</definedName>
    <definedName name="Foreign" localSheetId="58" hidden="1">{#N/A,#N/A,FALSE,"Income";#N/A,#N/A,FALSE,"Cost of Goods Sold";#N/A,#N/A,FALSE,"Other Costs";#N/A,#N/A,FALSE,"Other Income";#N/A,#N/A,FALSE,"Taxes";#N/A,#N/A,FALSE,"Other Deductions";#N/A,#N/A,FALSE,"Compensation of Officers"}</definedName>
    <definedName name="Foreign" localSheetId="82" hidden="1">{#N/A,#N/A,FALSE,"Income";#N/A,#N/A,FALSE,"Cost of Goods Sold";#N/A,#N/A,FALSE,"Other Costs";#N/A,#N/A,FALSE,"Other Income";#N/A,#N/A,FALSE,"Taxes";#N/A,#N/A,FALSE,"Other Deductions";#N/A,#N/A,FALSE,"Compensation of Officers"}</definedName>
    <definedName name="Foreign" localSheetId="86" hidden="1">{#N/A,#N/A,FALSE,"Income";#N/A,#N/A,FALSE,"Cost of Goods Sold";#N/A,#N/A,FALSE,"Other Costs";#N/A,#N/A,FALSE,"Other Income";#N/A,#N/A,FALSE,"Taxes";#N/A,#N/A,FALSE,"Other Deductions";#N/A,#N/A,FALSE,"Compensation of Officers"}</definedName>
    <definedName name="Foreign" localSheetId="59" hidden="1">{#N/A,#N/A,FALSE,"Income";#N/A,#N/A,FALSE,"Cost of Goods Sold";#N/A,#N/A,FALSE,"Other Costs";#N/A,#N/A,FALSE,"Other Income";#N/A,#N/A,FALSE,"Taxes";#N/A,#N/A,FALSE,"Other Deductions";#N/A,#N/A,FALSE,"Compensation of Officers"}</definedName>
    <definedName name="Foreign" localSheetId="90" hidden="1">{#N/A,#N/A,FALSE,"Income";#N/A,#N/A,FALSE,"Cost of Goods Sold";#N/A,#N/A,FALSE,"Other Costs";#N/A,#N/A,FALSE,"Other Income";#N/A,#N/A,FALSE,"Taxes";#N/A,#N/A,FALSE,"Other Deductions";#N/A,#N/A,FALSE,"Compensation of Officers"}</definedName>
    <definedName name="Foreign" localSheetId="63" hidden="1">{#N/A,#N/A,FALSE,"Income";#N/A,#N/A,FALSE,"Cost of Goods Sold";#N/A,#N/A,FALSE,"Other Costs";#N/A,#N/A,FALSE,"Other Income";#N/A,#N/A,FALSE,"Taxes";#N/A,#N/A,FALSE,"Other Deductions";#N/A,#N/A,FALSE,"Compensation of Officers"}</definedName>
    <definedName name="Foreign" localSheetId="67" hidden="1">{#N/A,#N/A,FALSE,"Income";#N/A,#N/A,FALSE,"Cost of Goods Sold";#N/A,#N/A,FALSE,"Other Costs";#N/A,#N/A,FALSE,"Other Income";#N/A,#N/A,FALSE,"Taxes";#N/A,#N/A,FALSE,"Other Deductions";#N/A,#N/A,FALSE,"Compensation of Officers"}</definedName>
    <definedName name="Foreign" localSheetId="71" hidden="1">{#N/A,#N/A,FALSE,"Income";#N/A,#N/A,FALSE,"Cost of Goods Sold";#N/A,#N/A,FALSE,"Other Costs";#N/A,#N/A,FALSE,"Other Income";#N/A,#N/A,FALSE,"Taxes";#N/A,#N/A,FALSE,"Other Deductions";#N/A,#N/A,FALSE,"Compensation of Officers"}</definedName>
    <definedName name="Foreign" hidden="1">{#N/A,#N/A,FALSE,"Income";#N/A,#N/A,FALSE,"Cost of Goods Sold";#N/A,#N/A,FALSE,"Other Costs";#N/A,#N/A,FALSE,"Other Income";#N/A,#N/A,FALSE,"Taxes";#N/A,#N/A,FALSE,"Other Deductions";#N/A,#N/A,FALSE,"Compensation of Officers"}</definedName>
    <definedName name="Foreign.Info" localSheetId="28" hidden="1">{#N/A,#N/A,FALSE,"Income";#N/A,#N/A,FALSE,"Cost of Goods Sold";#N/A,#N/A,FALSE,"Other Costs";#N/A,#N/A,FALSE,"Other Income";#N/A,#N/A,FALSE,"Taxes";#N/A,#N/A,FALSE,"Other Deductions";#N/A,#N/A,FALSE,"Compensation of Officers"}</definedName>
    <definedName name="Foreign.Info" localSheetId="77" hidden="1">{#N/A,#N/A,FALSE,"Income";#N/A,#N/A,FALSE,"Cost of Goods Sold";#N/A,#N/A,FALSE,"Other Costs";#N/A,#N/A,FALSE,"Other Income";#N/A,#N/A,FALSE,"Taxes";#N/A,#N/A,FALSE,"Other Deductions";#N/A,#N/A,FALSE,"Compensation of Officers"}</definedName>
    <definedName name="Foreign.Info" localSheetId="56" hidden="1">{#N/A,#N/A,FALSE,"Income";#N/A,#N/A,FALSE,"Cost of Goods Sold";#N/A,#N/A,FALSE,"Other Costs";#N/A,#N/A,FALSE,"Other Income";#N/A,#N/A,FALSE,"Taxes";#N/A,#N/A,FALSE,"Other Deductions";#N/A,#N/A,FALSE,"Compensation of Officers"}</definedName>
    <definedName name="Foreign.Info" localSheetId="57" hidden="1">{#N/A,#N/A,FALSE,"Income";#N/A,#N/A,FALSE,"Cost of Goods Sold";#N/A,#N/A,FALSE,"Other Costs";#N/A,#N/A,FALSE,"Other Income";#N/A,#N/A,FALSE,"Taxes";#N/A,#N/A,FALSE,"Other Deductions";#N/A,#N/A,FALSE,"Compensation of Officers"}</definedName>
    <definedName name="Foreign.Info" localSheetId="78" hidden="1">{#N/A,#N/A,FALSE,"Income";#N/A,#N/A,FALSE,"Cost of Goods Sold";#N/A,#N/A,FALSE,"Other Costs";#N/A,#N/A,FALSE,"Other Income";#N/A,#N/A,FALSE,"Taxes";#N/A,#N/A,FALSE,"Other Deductions";#N/A,#N/A,FALSE,"Compensation of Officers"}</definedName>
    <definedName name="Foreign.Info" localSheetId="58" hidden="1">{#N/A,#N/A,FALSE,"Income";#N/A,#N/A,FALSE,"Cost of Goods Sold";#N/A,#N/A,FALSE,"Other Costs";#N/A,#N/A,FALSE,"Other Income";#N/A,#N/A,FALSE,"Taxes";#N/A,#N/A,FALSE,"Other Deductions";#N/A,#N/A,FALSE,"Compensation of Officers"}</definedName>
    <definedName name="Foreign.Info" localSheetId="82" hidden="1">{#N/A,#N/A,FALSE,"Income";#N/A,#N/A,FALSE,"Cost of Goods Sold";#N/A,#N/A,FALSE,"Other Costs";#N/A,#N/A,FALSE,"Other Income";#N/A,#N/A,FALSE,"Taxes";#N/A,#N/A,FALSE,"Other Deductions";#N/A,#N/A,FALSE,"Compensation of Officers"}</definedName>
    <definedName name="Foreign.Info" localSheetId="86" hidden="1">{#N/A,#N/A,FALSE,"Income";#N/A,#N/A,FALSE,"Cost of Goods Sold";#N/A,#N/A,FALSE,"Other Costs";#N/A,#N/A,FALSE,"Other Income";#N/A,#N/A,FALSE,"Taxes";#N/A,#N/A,FALSE,"Other Deductions";#N/A,#N/A,FALSE,"Compensation of Officers"}</definedName>
    <definedName name="Foreign.Info" localSheetId="59" hidden="1">{#N/A,#N/A,FALSE,"Income";#N/A,#N/A,FALSE,"Cost of Goods Sold";#N/A,#N/A,FALSE,"Other Costs";#N/A,#N/A,FALSE,"Other Income";#N/A,#N/A,FALSE,"Taxes";#N/A,#N/A,FALSE,"Other Deductions";#N/A,#N/A,FALSE,"Compensation of Officers"}</definedName>
    <definedName name="Foreign.Info" localSheetId="90" hidden="1">{#N/A,#N/A,FALSE,"Income";#N/A,#N/A,FALSE,"Cost of Goods Sold";#N/A,#N/A,FALSE,"Other Costs";#N/A,#N/A,FALSE,"Other Income";#N/A,#N/A,FALSE,"Taxes";#N/A,#N/A,FALSE,"Other Deductions";#N/A,#N/A,FALSE,"Compensation of Officers"}</definedName>
    <definedName name="Foreign.Info" localSheetId="63" hidden="1">{#N/A,#N/A,FALSE,"Income";#N/A,#N/A,FALSE,"Cost of Goods Sold";#N/A,#N/A,FALSE,"Other Costs";#N/A,#N/A,FALSE,"Other Income";#N/A,#N/A,FALSE,"Taxes";#N/A,#N/A,FALSE,"Other Deductions";#N/A,#N/A,FALSE,"Compensation of Officers"}</definedName>
    <definedName name="Foreign.Info" localSheetId="67" hidden="1">{#N/A,#N/A,FALSE,"Income";#N/A,#N/A,FALSE,"Cost of Goods Sold";#N/A,#N/A,FALSE,"Other Costs";#N/A,#N/A,FALSE,"Other Income";#N/A,#N/A,FALSE,"Taxes";#N/A,#N/A,FALSE,"Other Deductions";#N/A,#N/A,FALSE,"Compensation of Officers"}</definedName>
    <definedName name="Foreign.Info" localSheetId="71" hidden="1">{#N/A,#N/A,FALSE,"Income";#N/A,#N/A,FALSE,"Cost of Goods Sold";#N/A,#N/A,FALSE,"Other Costs";#N/A,#N/A,FALSE,"Other Income";#N/A,#N/A,FALSE,"Taxes";#N/A,#N/A,FALSE,"Other Deductions";#N/A,#N/A,FALSE,"Compensation of Officers"}</definedName>
    <definedName name="Foreign.Info" hidden="1">{#N/A,#N/A,FALSE,"Income";#N/A,#N/A,FALSE,"Cost of Goods Sold";#N/A,#N/A,FALSE,"Other Costs";#N/A,#N/A,FALSE,"Other Income";#N/A,#N/A,FALSE,"Taxes";#N/A,#N/A,FALSE,"Other Deductions";#N/A,#N/A,FALSE,"Compensation of Officers"}</definedName>
    <definedName name="forget" localSheetId="28" hidden="1">{#N/A,#N/A,FALSE,"Australia";#N/A,#N/A,FALSE,"Austria";#N/A,#N/A,FALSE,"Belgium";#N/A,#N/A,FALSE,"Canada";#N/A,#N/A,FALSE,"France";#N/A,#N/A,FALSE,"Germany";#N/A,#N/A,FALSE,"Hong Kong";#N/A,#N/A,FALSE,"Italy";#N/A,#N/A,FALSE,"Japan";#N/A,#N/A,FALSE,"Korea";#N/A,#N/A,FALSE,"Mexico";#N/A,#N/A,FALSE,"Poland";#N/A,#N/A,FALSE,"Spain";#N/A,#N/A,FALSE,"Switzerland";#N/A,#N/A,FALSE,"UK"}</definedName>
    <definedName name="forget" localSheetId="56" hidden="1">{#N/A,#N/A,FALSE,"Australia";#N/A,#N/A,FALSE,"Austria";#N/A,#N/A,FALSE,"Belgium";#N/A,#N/A,FALSE,"Canada";#N/A,#N/A,FALSE,"France";#N/A,#N/A,FALSE,"Germany";#N/A,#N/A,FALSE,"Hong Kong";#N/A,#N/A,FALSE,"Italy";#N/A,#N/A,FALSE,"Japan";#N/A,#N/A,FALSE,"Korea";#N/A,#N/A,FALSE,"Mexico";#N/A,#N/A,FALSE,"Poland";#N/A,#N/A,FALSE,"Spain";#N/A,#N/A,FALSE,"Switzerland";#N/A,#N/A,FALSE,"UK"}</definedName>
    <definedName name="forget" localSheetId="57" hidden="1">{#N/A,#N/A,FALSE,"Australia";#N/A,#N/A,FALSE,"Austria";#N/A,#N/A,FALSE,"Belgium";#N/A,#N/A,FALSE,"Canada";#N/A,#N/A,FALSE,"France";#N/A,#N/A,FALSE,"Germany";#N/A,#N/A,FALSE,"Hong Kong";#N/A,#N/A,FALSE,"Italy";#N/A,#N/A,FALSE,"Japan";#N/A,#N/A,FALSE,"Korea";#N/A,#N/A,FALSE,"Mexico";#N/A,#N/A,FALSE,"Poland";#N/A,#N/A,FALSE,"Spain";#N/A,#N/A,FALSE,"Switzerland";#N/A,#N/A,FALSE,"UK"}</definedName>
    <definedName name="forget" localSheetId="78" hidden="1">{#N/A,#N/A,FALSE,"Australia";#N/A,#N/A,FALSE,"Austria";#N/A,#N/A,FALSE,"Belgium";#N/A,#N/A,FALSE,"Canada";#N/A,#N/A,FALSE,"France";#N/A,#N/A,FALSE,"Germany";#N/A,#N/A,FALSE,"Hong Kong";#N/A,#N/A,FALSE,"Italy";#N/A,#N/A,FALSE,"Japan";#N/A,#N/A,FALSE,"Korea";#N/A,#N/A,FALSE,"Mexico";#N/A,#N/A,FALSE,"Poland";#N/A,#N/A,FALSE,"Spain";#N/A,#N/A,FALSE,"Switzerland";#N/A,#N/A,FALSE,"UK"}</definedName>
    <definedName name="forget" localSheetId="82" hidden="1">{#N/A,#N/A,FALSE,"Australia";#N/A,#N/A,FALSE,"Austria";#N/A,#N/A,FALSE,"Belgium";#N/A,#N/A,FALSE,"Canada";#N/A,#N/A,FALSE,"France";#N/A,#N/A,FALSE,"Germany";#N/A,#N/A,FALSE,"Hong Kong";#N/A,#N/A,FALSE,"Italy";#N/A,#N/A,FALSE,"Japan";#N/A,#N/A,FALSE,"Korea";#N/A,#N/A,FALSE,"Mexico";#N/A,#N/A,FALSE,"Poland";#N/A,#N/A,FALSE,"Spain";#N/A,#N/A,FALSE,"Switzerland";#N/A,#N/A,FALSE,"UK"}</definedName>
    <definedName name="forget" localSheetId="86" hidden="1">{#N/A,#N/A,FALSE,"Australia";#N/A,#N/A,FALSE,"Austria";#N/A,#N/A,FALSE,"Belgium";#N/A,#N/A,FALSE,"Canada";#N/A,#N/A,FALSE,"France";#N/A,#N/A,FALSE,"Germany";#N/A,#N/A,FALSE,"Hong Kong";#N/A,#N/A,FALSE,"Italy";#N/A,#N/A,FALSE,"Japan";#N/A,#N/A,FALSE,"Korea";#N/A,#N/A,FALSE,"Mexico";#N/A,#N/A,FALSE,"Poland";#N/A,#N/A,FALSE,"Spain";#N/A,#N/A,FALSE,"Switzerland";#N/A,#N/A,FALSE,"UK"}</definedName>
    <definedName name="forget" localSheetId="59" hidden="1">{#N/A,#N/A,FALSE,"Australia";#N/A,#N/A,FALSE,"Austria";#N/A,#N/A,FALSE,"Belgium";#N/A,#N/A,FALSE,"Canada";#N/A,#N/A,FALSE,"France";#N/A,#N/A,FALSE,"Germany";#N/A,#N/A,FALSE,"Hong Kong";#N/A,#N/A,FALSE,"Italy";#N/A,#N/A,FALSE,"Japan";#N/A,#N/A,FALSE,"Korea";#N/A,#N/A,FALSE,"Mexico";#N/A,#N/A,FALSE,"Poland";#N/A,#N/A,FALSE,"Spain";#N/A,#N/A,FALSE,"Switzerland";#N/A,#N/A,FALSE,"UK"}</definedName>
    <definedName name="forget" localSheetId="63" hidden="1">{#N/A,#N/A,FALSE,"Australia";#N/A,#N/A,FALSE,"Austria";#N/A,#N/A,FALSE,"Belgium";#N/A,#N/A,FALSE,"Canada";#N/A,#N/A,FALSE,"France";#N/A,#N/A,FALSE,"Germany";#N/A,#N/A,FALSE,"Hong Kong";#N/A,#N/A,FALSE,"Italy";#N/A,#N/A,FALSE,"Japan";#N/A,#N/A,FALSE,"Korea";#N/A,#N/A,FALSE,"Mexico";#N/A,#N/A,FALSE,"Poland";#N/A,#N/A,FALSE,"Spain";#N/A,#N/A,FALSE,"Switzerland";#N/A,#N/A,FALSE,"UK"}</definedName>
    <definedName name="forget" localSheetId="67" hidden="1">{#N/A,#N/A,FALSE,"Australia";#N/A,#N/A,FALSE,"Austria";#N/A,#N/A,FALSE,"Belgium";#N/A,#N/A,FALSE,"Canada";#N/A,#N/A,FALSE,"France";#N/A,#N/A,FALSE,"Germany";#N/A,#N/A,FALSE,"Hong Kong";#N/A,#N/A,FALSE,"Italy";#N/A,#N/A,FALSE,"Japan";#N/A,#N/A,FALSE,"Korea";#N/A,#N/A,FALSE,"Mexico";#N/A,#N/A,FALSE,"Poland";#N/A,#N/A,FALSE,"Spain";#N/A,#N/A,FALSE,"Switzerland";#N/A,#N/A,FALSE,"UK"}</definedName>
    <definedName name="forget" hidden="1">{#N/A,#N/A,FALSE,"Australia";#N/A,#N/A,FALSE,"Austria";#N/A,#N/A,FALSE,"Belgium";#N/A,#N/A,FALSE,"Canada";#N/A,#N/A,FALSE,"France";#N/A,#N/A,FALSE,"Germany";#N/A,#N/A,FALSE,"Hong Kong";#N/A,#N/A,FALSE,"Italy";#N/A,#N/A,FALSE,"Japan";#N/A,#N/A,FALSE,"Korea";#N/A,#N/A,FALSE,"Mexico";#N/A,#N/A,FALSE,"Poland";#N/A,#N/A,FALSE,"Spain";#N/A,#N/A,FALSE,"Switzerland";#N/A,#N/A,FALSE,"UK"}</definedName>
    <definedName name="FR">#REF!</definedName>
    <definedName name="fuck" localSheetId="28" hidden="1">{#N/A,#N/A,FALSE,"Taxblinc";#N/A,#N/A,FALSE,"Rsvsacls"}</definedName>
    <definedName name="fuck" localSheetId="56" hidden="1">{#N/A,#N/A,FALSE,"Taxblinc";#N/A,#N/A,FALSE,"Rsvsacls"}</definedName>
    <definedName name="fuck" localSheetId="57" hidden="1">{#N/A,#N/A,FALSE,"Taxblinc";#N/A,#N/A,FALSE,"Rsvsacls"}</definedName>
    <definedName name="fuck" localSheetId="78" hidden="1">{#N/A,#N/A,FALSE,"Taxblinc";#N/A,#N/A,FALSE,"Rsvsacls"}</definedName>
    <definedName name="fuck" localSheetId="82" hidden="1">{#N/A,#N/A,FALSE,"Taxblinc";#N/A,#N/A,FALSE,"Rsvsacls"}</definedName>
    <definedName name="fuck" localSheetId="86" hidden="1">{#N/A,#N/A,FALSE,"Taxblinc";#N/A,#N/A,FALSE,"Rsvsacls"}</definedName>
    <definedName name="fuck" localSheetId="59" hidden="1">{#N/A,#N/A,FALSE,"Taxblinc";#N/A,#N/A,FALSE,"Rsvsacls"}</definedName>
    <definedName name="fuck" localSheetId="63" hidden="1">{#N/A,#N/A,FALSE,"Taxblinc";#N/A,#N/A,FALSE,"Rsvsacls"}</definedName>
    <definedName name="fuck" localSheetId="67" hidden="1">{#N/A,#N/A,FALSE,"Taxblinc";#N/A,#N/A,FALSE,"Rsvsacls"}</definedName>
    <definedName name="fuck" hidden="1">{#N/A,#N/A,FALSE,"Taxblinc";#N/A,#N/A,FALSE,"Rsvsacls"}</definedName>
    <definedName name="fucklalll" localSheetId="28" hidden="1">{#N/A,#N/A,FALSE,"91NOLCB";#N/A,#N/A,FALSE,"92NOLCB";#N/A,#N/A,FALSE,"93NOLCB"}</definedName>
    <definedName name="fucklalll" localSheetId="56" hidden="1">{#N/A,#N/A,FALSE,"91NOLCB";#N/A,#N/A,FALSE,"92NOLCB";#N/A,#N/A,FALSE,"93NOLCB"}</definedName>
    <definedName name="fucklalll" localSheetId="57" hidden="1">{#N/A,#N/A,FALSE,"91NOLCB";#N/A,#N/A,FALSE,"92NOLCB";#N/A,#N/A,FALSE,"93NOLCB"}</definedName>
    <definedName name="fucklalll" localSheetId="78" hidden="1">{#N/A,#N/A,FALSE,"91NOLCB";#N/A,#N/A,FALSE,"92NOLCB";#N/A,#N/A,FALSE,"93NOLCB"}</definedName>
    <definedName name="fucklalll" localSheetId="82" hidden="1">{#N/A,#N/A,FALSE,"91NOLCB";#N/A,#N/A,FALSE,"92NOLCB";#N/A,#N/A,FALSE,"93NOLCB"}</definedName>
    <definedName name="fucklalll" localSheetId="86" hidden="1">{#N/A,#N/A,FALSE,"91NOLCB";#N/A,#N/A,FALSE,"92NOLCB";#N/A,#N/A,FALSE,"93NOLCB"}</definedName>
    <definedName name="fucklalll" localSheetId="59" hidden="1">{#N/A,#N/A,FALSE,"91NOLCB";#N/A,#N/A,FALSE,"92NOLCB";#N/A,#N/A,FALSE,"93NOLCB"}</definedName>
    <definedName name="fucklalll" localSheetId="63" hidden="1">{#N/A,#N/A,FALSE,"91NOLCB";#N/A,#N/A,FALSE,"92NOLCB";#N/A,#N/A,FALSE,"93NOLCB"}</definedName>
    <definedName name="fucklalll" localSheetId="67" hidden="1">{#N/A,#N/A,FALSE,"91NOLCB";#N/A,#N/A,FALSE,"92NOLCB";#N/A,#N/A,FALSE,"93NOLCB"}</definedName>
    <definedName name="fucklalll" hidden="1">{#N/A,#N/A,FALSE,"91NOLCB";#N/A,#N/A,FALSE,"92NOLCB";#N/A,#N/A,FALSE,"93NOLCB"}</definedName>
    <definedName name="FUELKWH">#N/A</definedName>
    <definedName name="g" localSheetId="28" hidden="1">{"SourcesUses",#N/A,TRUE,#N/A;"TransOverview",#N/A,TRUE,"CFMODEL"}</definedName>
    <definedName name="g" localSheetId="56" hidden="1">{"SourcesUses",#N/A,TRUE,#N/A;"TransOverview",#N/A,TRUE,"CFMODEL"}</definedName>
    <definedName name="g" localSheetId="57" hidden="1">{"SourcesUses",#N/A,TRUE,#N/A;"TransOverview",#N/A,TRUE,"CFMODEL"}</definedName>
    <definedName name="g" localSheetId="78" hidden="1">{"SourcesUses",#N/A,TRUE,#N/A;"TransOverview",#N/A,TRUE,"CFMODEL"}</definedName>
    <definedName name="g" localSheetId="82" hidden="1">{"SourcesUses",#N/A,TRUE,#N/A;"TransOverview",#N/A,TRUE,"CFMODEL"}</definedName>
    <definedName name="g" localSheetId="86" hidden="1">{"SourcesUses",#N/A,TRUE,#N/A;"TransOverview",#N/A,TRUE,"CFMODEL"}</definedName>
    <definedName name="g" localSheetId="59" hidden="1">{"SourcesUses",#N/A,TRUE,#N/A;"TransOverview",#N/A,TRUE,"CFMODEL"}</definedName>
    <definedName name="g" localSheetId="63" hidden="1">{"SourcesUses",#N/A,TRUE,#N/A;"TransOverview",#N/A,TRUE,"CFMODEL"}</definedName>
    <definedName name="g" localSheetId="67" hidden="1">{"SourcesUses",#N/A,TRUE,#N/A;"TransOverview",#N/A,TRUE,"CFMODEL"}</definedName>
    <definedName name="g" hidden="1">{"SourcesUses",#N/A,TRUE,#N/A;"TransOverview",#N/A,TRUE,"CFMODEL"}</definedName>
    <definedName name="G1ClearAll" localSheetId="27" hidden="1">g1clear,G1Clear2</definedName>
    <definedName name="G1ClearAll" localSheetId="28" hidden="1">g1clear,G1Clear2</definedName>
    <definedName name="G1ClearAll" localSheetId="72" hidden="1">g1clear,G1Clear2</definedName>
    <definedName name="G1ClearAll" localSheetId="76" hidden="1">g1clear,G1Clear2</definedName>
    <definedName name="G1ClearAll" localSheetId="55" hidden="1">g1clear,G1Clear2</definedName>
    <definedName name="G1ClearAll" localSheetId="56" hidden="1">g1clear,G1Clear2</definedName>
    <definedName name="G1ClearAll" localSheetId="57" hidden="1">g1clear,G1Clear2</definedName>
    <definedName name="G1ClearAll" localSheetId="78" hidden="1">g1clear,G1Clear2</definedName>
    <definedName name="G1ClearAll" localSheetId="82" hidden="1">g1clear,G1Clear2</definedName>
    <definedName name="G1ClearAll" localSheetId="86" hidden="1">g1clear,G1Clear2</definedName>
    <definedName name="G1ClearAll" localSheetId="59" hidden="1">g1clear,G1Clear2</definedName>
    <definedName name="G1ClearAll" localSheetId="90" hidden="1">g1clear,G1Clear2</definedName>
    <definedName name="G1ClearAll" localSheetId="63" hidden="1">g1clear,G1Clear2</definedName>
    <definedName name="G1ClearAll" localSheetId="91" hidden="1">g1clear,G1Clear2</definedName>
    <definedName name="G1ClearAll" localSheetId="67" hidden="1">g1clear,G1Clear2</definedName>
    <definedName name="G1ClearAll" localSheetId="71" hidden="1">g1clear,G1Clear2</definedName>
    <definedName name="G1ClearAll" localSheetId="74" hidden="1">g1clear,G1Clear2</definedName>
    <definedName name="G1ClearAll" localSheetId="53" hidden="1">g1clear,G1Clear2</definedName>
    <definedName name="G1ClearAll" localSheetId="25" hidden="1">g1clear,G1Clear2</definedName>
    <definedName name="G1ClearAll" hidden="1">g1clear,G1Clear2</definedName>
    <definedName name="galsas" localSheetId="28" hidden="1">{"'Feb 99'!$A$1:$G$30"}</definedName>
    <definedName name="galsas" localSheetId="56" hidden="1">{"'Feb 99'!$A$1:$G$30"}</definedName>
    <definedName name="galsas" localSheetId="57" hidden="1">{"'Feb 99'!$A$1:$G$30"}</definedName>
    <definedName name="galsas" localSheetId="78" hidden="1">{"'Feb 99'!$A$1:$G$30"}</definedName>
    <definedName name="galsas" localSheetId="82" hidden="1">{"'Feb 99'!$A$1:$G$30"}</definedName>
    <definedName name="galsas" localSheetId="86" hidden="1">{"'Feb 99'!$A$1:$G$30"}</definedName>
    <definedName name="galsas" localSheetId="59" hidden="1">{"'Feb 99'!$A$1:$G$30"}</definedName>
    <definedName name="galsas" localSheetId="63" hidden="1">{"'Feb 99'!$A$1:$G$30"}</definedName>
    <definedName name="galsas" localSheetId="67" hidden="1">{"'Feb 99'!$A$1:$G$30"}</definedName>
    <definedName name="galsas" hidden="1">{"'Feb 99'!$A$1:$G$30"}</definedName>
    <definedName name="GCONG">'[1]ISO AS-2 Pg 1'!#REF!</definedName>
    <definedName name="GET">#REF!</definedName>
    <definedName name="GETREF">#REF!</definedName>
    <definedName name="gg" localSheetId="2" hidden="1">{#N/A,#N/A,FALSE,"Assessment";#N/A,#N/A,FALSE,"Staffing";#N/A,#N/A,FALSE,"Hires";#N/A,#N/A,FALSE,"Assumptions"}</definedName>
    <definedName name="gg" localSheetId="4" hidden="1">{#N/A,#N/A,FALSE,"Assessment";#N/A,#N/A,FALSE,"Staffing";#N/A,#N/A,FALSE,"Hires";#N/A,#N/A,FALSE,"Assumptions"}</definedName>
    <definedName name="gg" localSheetId="28" hidden="1">{#N/A,#N/A,FALSE,"GLDwnLoad"}</definedName>
    <definedName name="gg" localSheetId="77" hidden="1">{#N/A,#N/A,FALSE,"GLDwnLoad"}</definedName>
    <definedName name="gg" localSheetId="56" hidden="1">{#N/A,#N/A,FALSE,"Assessment";#N/A,#N/A,FALSE,"Staffing";#N/A,#N/A,FALSE,"Hires";#N/A,#N/A,FALSE,"Assumptions"}</definedName>
    <definedName name="gg" localSheetId="57" hidden="1">{#N/A,#N/A,FALSE,"Assessment";#N/A,#N/A,FALSE,"Staffing";#N/A,#N/A,FALSE,"Hires";#N/A,#N/A,FALSE,"Assumptions"}</definedName>
    <definedName name="gg" localSheetId="78" hidden="1">{#N/A,#N/A,FALSE,"Assessment";#N/A,#N/A,FALSE,"Staffing";#N/A,#N/A,FALSE,"Hires";#N/A,#N/A,FALSE,"Assumptions"}</definedName>
    <definedName name="gg" localSheetId="58" hidden="1">{#N/A,#N/A,FALSE,"GLDwnLoad"}</definedName>
    <definedName name="gg" localSheetId="82" hidden="1">{#N/A,#N/A,FALSE,"Assessment";#N/A,#N/A,FALSE,"Staffing";#N/A,#N/A,FALSE,"Hires";#N/A,#N/A,FALSE,"Assumptions"}</definedName>
    <definedName name="gg" localSheetId="86" hidden="1">{#N/A,#N/A,FALSE,"Assessment";#N/A,#N/A,FALSE,"Staffing";#N/A,#N/A,FALSE,"Hires";#N/A,#N/A,FALSE,"Assumptions"}</definedName>
    <definedName name="gg" localSheetId="59" hidden="1">{#N/A,#N/A,FALSE,"Assessment";#N/A,#N/A,FALSE,"Staffing";#N/A,#N/A,FALSE,"Hires";#N/A,#N/A,FALSE,"Assumptions"}</definedName>
    <definedName name="gg" localSheetId="90" hidden="1">{#N/A,#N/A,FALSE,"GLDwnLoad"}</definedName>
    <definedName name="gg" localSheetId="63" hidden="1">{#N/A,#N/A,FALSE,"Assessment";#N/A,#N/A,FALSE,"Staffing";#N/A,#N/A,FALSE,"Hires";#N/A,#N/A,FALSE,"Assumptions"}</definedName>
    <definedName name="gg" localSheetId="67" hidden="1">{#N/A,#N/A,FALSE,"Assessment";#N/A,#N/A,FALSE,"Staffing";#N/A,#N/A,FALSE,"Hires";#N/A,#N/A,FALSE,"Assumptions"}</definedName>
    <definedName name="gg" localSheetId="71" hidden="1">{#N/A,#N/A,FALSE,"GLDwnLoad"}</definedName>
    <definedName name="gg" hidden="1">{#N/A,#N/A,FALSE,"Assessment";#N/A,#N/A,FALSE,"Staffing";#N/A,#N/A,FALSE,"Hires";#N/A,#N/A,FALSE,"Assumptions"}</definedName>
    <definedName name="gg_1" localSheetId="28" hidden="1">{#N/A,#N/A,FALSE,"GLDwnLoad"}</definedName>
    <definedName name="gg_1" localSheetId="77" hidden="1">{#N/A,#N/A,FALSE,"GLDwnLoad"}</definedName>
    <definedName name="gg_1" localSheetId="56" hidden="1">{#N/A,#N/A,FALSE,"GLDwnLoad"}</definedName>
    <definedName name="gg_1" localSheetId="57" hidden="1">{#N/A,#N/A,FALSE,"GLDwnLoad"}</definedName>
    <definedName name="gg_1" localSheetId="78" hidden="1">{#N/A,#N/A,FALSE,"GLDwnLoad"}</definedName>
    <definedName name="gg_1" localSheetId="58" hidden="1">{#N/A,#N/A,FALSE,"GLDwnLoad"}</definedName>
    <definedName name="gg_1" localSheetId="82" hidden="1">{#N/A,#N/A,FALSE,"GLDwnLoad"}</definedName>
    <definedName name="gg_1" localSheetId="86" hidden="1">{#N/A,#N/A,FALSE,"GLDwnLoad"}</definedName>
    <definedName name="gg_1" localSheetId="59" hidden="1">{#N/A,#N/A,FALSE,"GLDwnLoad"}</definedName>
    <definedName name="gg_1" localSheetId="90" hidden="1">{#N/A,#N/A,FALSE,"GLDwnLoad"}</definedName>
    <definedName name="gg_1" localSheetId="63" hidden="1">{#N/A,#N/A,FALSE,"GLDwnLoad"}</definedName>
    <definedName name="gg_1" localSheetId="67" hidden="1">{#N/A,#N/A,FALSE,"GLDwnLoad"}</definedName>
    <definedName name="gg_1" localSheetId="71" hidden="1">{#N/A,#N/A,FALSE,"GLDwnLoad"}</definedName>
    <definedName name="gg_1" hidden="1">{#N/A,#N/A,FALSE,"GLDwnLoad"}</definedName>
    <definedName name="gggg" localSheetId="28" hidden="1">{"SourcesUses",#N/A,TRUE,#N/A;"TransOverview",#N/A,TRUE,"CFMODEL"}</definedName>
    <definedName name="gggg" localSheetId="56" hidden="1">{"SourcesUses",#N/A,TRUE,#N/A;"TransOverview",#N/A,TRUE,"CFMODEL"}</definedName>
    <definedName name="gggg" localSheetId="57" hidden="1">{"SourcesUses",#N/A,TRUE,#N/A;"TransOverview",#N/A,TRUE,"CFMODEL"}</definedName>
    <definedName name="gggg" localSheetId="78" hidden="1">{"SourcesUses",#N/A,TRUE,#N/A;"TransOverview",#N/A,TRUE,"CFMODEL"}</definedName>
    <definedName name="gggg" localSheetId="82" hidden="1">{"SourcesUses",#N/A,TRUE,#N/A;"TransOverview",#N/A,TRUE,"CFMODEL"}</definedName>
    <definedName name="gggg" localSheetId="86" hidden="1">{"SourcesUses",#N/A,TRUE,#N/A;"TransOverview",#N/A,TRUE,"CFMODEL"}</definedName>
    <definedName name="gggg" localSheetId="59" hidden="1">{"SourcesUses",#N/A,TRUE,#N/A;"TransOverview",#N/A,TRUE,"CFMODEL"}</definedName>
    <definedName name="gggg" localSheetId="63" hidden="1">{"SourcesUses",#N/A,TRUE,#N/A;"TransOverview",#N/A,TRUE,"CFMODEL"}</definedName>
    <definedName name="gggg" localSheetId="67" hidden="1">{"SourcesUses",#N/A,TRUE,#N/A;"TransOverview",#N/A,TRUE,"CFMODEL"}</definedName>
    <definedName name="gggg" hidden="1">{"SourcesUses",#N/A,TRUE,#N/A;"TransOverview",#N/A,TRUE,"CFMODEL"}</definedName>
    <definedName name="GISO">'[1]ISO ADMIN AS-2 Pg 2'!#REF!</definedName>
    <definedName name="gl" localSheetId="28" hidden="1">{#N/A,#N/A,FALSE,"GLDwnLoad"}</definedName>
    <definedName name="gl" localSheetId="77" hidden="1">{#N/A,#N/A,FALSE,"GLDwnLoad"}</definedName>
    <definedName name="gl" localSheetId="56" hidden="1">{#N/A,#N/A,FALSE,"GLDwnLoad"}</definedName>
    <definedName name="gl" localSheetId="57" hidden="1">{#N/A,#N/A,FALSE,"GLDwnLoad"}</definedName>
    <definedName name="gl" localSheetId="78" hidden="1">{#N/A,#N/A,FALSE,"GLDwnLoad"}</definedName>
    <definedName name="gl" localSheetId="58" hidden="1">{#N/A,#N/A,FALSE,"GLDwnLoad"}</definedName>
    <definedName name="gl" localSheetId="82" hidden="1">{#N/A,#N/A,FALSE,"GLDwnLoad"}</definedName>
    <definedName name="gl" localSheetId="86" hidden="1">{#N/A,#N/A,FALSE,"GLDwnLoad"}</definedName>
    <definedName name="gl" localSheetId="59" hidden="1">{#N/A,#N/A,FALSE,"GLDwnLoad"}</definedName>
    <definedName name="gl" localSheetId="90" hidden="1">{#N/A,#N/A,FALSE,"GLDwnLoad"}</definedName>
    <definedName name="gl" localSheetId="63" hidden="1">{#N/A,#N/A,FALSE,"GLDwnLoad"}</definedName>
    <definedName name="gl" localSheetId="67" hidden="1">{#N/A,#N/A,FALSE,"GLDwnLoad"}</definedName>
    <definedName name="gl" localSheetId="71" hidden="1">{#N/A,#N/A,FALSE,"GLDwnLoad"}</definedName>
    <definedName name="gl" hidden="1">{#N/A,#N/A,FALSE,"GLDwnLoad"}</definedName>
    <definedName name="gl_1" localSheetId="28" hidden="1">{#N/A,#N/A,FALSE,"GLDwnLoad"}</definedName>
    <definedName name="gl_1" localSheetId="77" hidden="1">{#N/A,#N/A,FALSE,"GLDwnLoad"}</definedName>
    <definedName name="gl_1" localSheetId="56" hidden="1">{#N/A,#N/A,FALSE,"GLDwnLoad"}</definedName>
    <definedName name="gl_1" localSheetId="57" hidden="1">{#N/A,#N/A,FALSE,"GLDwnLoad"}</definedName>
    <definedName name="gl_1" localSheetId="78" hidden="1">{#N/A,#N/A,FALSE,"GLDwnLoad"}</definedName>
    <definedName name="gl_1" localSheetId="58" hidden="1">{#N/A,#N/A,FALSE,"GLDwnLoad"}</definedName>
    <definedName name="gl_1" localSheetId="82" hidden="1">{#N/A,#N/A,FALSE,"GLDwnLoad"}</definedName>
    <definedName name="gl_1" localSheetId="86" hidden="1">{#N/A,#N/A,FALSE,"GLDwnLoad"}</definedName>
    <definedName name="gl_1" localSheetId="59" hidden="1">{#N/A,#N/A,FALSE,"GLDwnLoad"}</definedName>
    <definedName name="gl_1" localSheetId="90" hidden="1">{#N/A,#N/A,FALSE,"GLDwnLoad"}</definedName>
    <definedName name="gl_1" localSheetId="63" hidden="1">{#N/A,#N/A,FALSE,"GLDwnLoad"}</definedName>
    <definedName name="gl_1" localSheetId="67" hidden="1">{#N/A,#N/A,FALSE,"GLDwnLoad"}</definedName>
    <definedName name="gl_1" localSheetId="71" hidden="1">{#N/A,#N/A,FALSE,"GLDwnLoad"}</definedName>
    <definedName name="gl_1" hidden="1">{#N/A,#N/A,FALSE,"GLDwnLoad"}</definedName>
    <definedName name="GNEPOOL">'[1]ISO AS-2 Pg 1'!#REF!</definedName>
    <definedName name="GNEPOOLISO">'[1]ISO ADMIN AS-2 Pg 2'!#REF!</definedName>
    <definedName name="GNEPOTHER">'[1]RIE Sch 21 AS-5'!#REF!</definedName>
    <definedName name="GPTFN">#REF!</definedName>
    <definedName name="GREACT">'[1]ISO Scheds 2 &amp; 16 AS-4'!#REF!</definedName>
    <definedName name="grouping">#REF!</definedName>
    <definedName name="GSUMMARY">'[1]Summary AS-1 Pg 1'!#REF!</definedName>
    <definedName name="HCMINTERRUPT" localSheetId="77">#REF!</definedName>
    <definedName name="HCMINTERRUPT" localSheetId="58">#REF!</definedName>
    <definedName name="HCMINTERRUPT" localSheetId="90">#REF!</definedName>
    <definedName name="HCMINTERRUPT" localSheetId="71">#REF!</definedName>
    <definedName name="HCMINTERRUPT">#REF!</definedName>
    <definedName name="hh"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8" hidden="1">{#N/A,#N/A,FALSE,"Sheet1";#N/A,#N/A,FALSE,"Sheet1"}</definedName>
    <definedName name="hh" localSheetId="77" hidden="1">{#N/A,#N/A,FALSE,"Sheet1";#N/A,#N/A,FALSE,"Sheet1"}</definedName>
    <definedName name="hh" localSheetId="5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8" hidden="1">{#N/A,#N/A,FALSE,"Sheet1";#N/A,#N/A,FALSE,"Sheet1"}</definedName>
    <definedName name="hh"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0" hidden="1">{#N/A,#N/A,FALSE,"Sheet1";#N/A,#N/A,FALSE,"Sheet1"}</definedName>
    <definedName name="hh" localSheetId="6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1" hidden="1">{#N/A,#N/A,FALSE,"Sheet1";#N/A,#N/A,FALSE,"Sheet1"}</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_1" localSheetId="28" hidden="1">{#N/A,#N/A,FALSE,"Sheet1";#N/A,#N/A,FALSE,"Sheet1"}</definedName>
    <definedName name="hh_1" localSheetId="77" hidden="1">{#N/A,#N/A,FALSE,"Sheet1";#N/A,#N/A,FALSE,"Sheet1"}</definedName>
    <definedName name="hh_1" localSheetId="56" hidden="1">{#N/A,#N/A,FALSE,"Sheet1";#N/A,#N/A,FALSE,"Sheet1"}</definedName>
    <definedName name="hh_1" localSheetId="57" hidden="1">{#N/A,#N/A,FALSE,"Sheet1";#N/A,#N/A,FALSE,"Sheet1"}</definedName>
    <definedName name="hh_1" localSheetId="78" hidden="1">{#N/A,#N/A,FALSE,"Sheet1";#N/A,#N/A,FALSE,"Sheet1"}</definedName>
    <definedName name="hh_1" localSheetId="58" hidden="1">{#N/A,#N/A,FALSE,"Sheet1";#N/A,#N/A,FALSE,"Sheet1"}</definedName>
    <definedName name="hh_1" localSheetId="82" hidden="1">{#N/A,#N/A,FALSE,"Sheet1";#N/A,#N/A,FALSE,"Sheet1"}</definedName>
    <definedName name="hh_1" localSheetId="86" hidden="1">{#N/A,#N/A,FALSE,"Sheet1";#N/A,#N/A,FALSE,"Sheet1"}</definedName>
    <definedName name="hh_1" localSheetId="59" hidden="1">{#N/A,#N/A,FALSE,"Sheet1";#N/A,#N/A,FALSE,"Sheet1"}</definedName>
    <definedName name="hh_1" localSheetId="90" hidden="1">{#N/A,#N/A,FALSE,"Sheet1";#N/A,#N/A,FALSE,"Sheet1"}</definedName>
    <definedName name="hh_1" localSheetId="63" hidden="1">{#N/A,#N/A,FALSE,"Sheet1";#N/A,#N/A,FALSE,"Sheet1"}</definedName>
    <definedName name="hh_1" localSheetId="67" hidden="1">{#N/A,#N/A,FALSE,"Sheet1";#N/A,#N/A,FALSE,"Sheet1"}</definedName>
    <definedName name="hh_1" localSheetId="71" hidden="1">{#N/A,#N/A,FALSE,"Sheet1";#N/A,#N/A,FALSE,"Sheet1"}</definedName>
    <definedName name="hh_1" hidden="1">{#N/A,#N/A,FALSE,"Sheet1";#N/A,#N/A,FALSE,"Sheet1"}</definedName>
    <definedName name="hhhh" localSheetId="28" hidden="1">{"SourcesUses",#N/A,TRUE,#N/A;"TransOverview",#N/A,TRUE,"CFMODEL"}</definedName>
    <definedName name="hhhh" localSheetId="56" hidden="1">{"SourcesUses",#N/A,TRUE,#N/A;"TransOverview",#N/A,TRUE,"CFMODEL"}</definedName>
    <definedName name="hhhh" localSheetId="57" hidden="1">{"SourcesUses",#N/A,TRUE,#N/A;"TransOverview",#N/A,TRUE,"CFMODEL"}</definedName>
    <definedName name="hhhh" localSheetId="78" hidden="1">{"SourcesUses",#N/A,TRUE,#N/A;"TransOverview",#N/A,TRUE,"CFMODEL"}</definedName>
    <definedName name="hhhh" localSheetId="82" hidden="1">{"SourcesUses",#N/A,TRUE,#N/A;"TransOverview",#N/A,TRUE,"CFMODEL"}</definedName>
    <definedName name="hhhh" localSheetId="86" hidden="1">{"SourcesUses",#N/A,TRUE,#N/A;"TransOverview",#N/A,TRUE,"CFMODEL"}</definedName>
    <definedName name="hhhh" localSheetId="59" hidden="1">{"SourcesUses",#N/A,TRUE,#N/A;"TransOverview",#N/A,TRUE,"CFMODEL"}</definedName>
    <definedName name="hhhh" localSheetId="63" hidden="1">{"SourcesUses",#N/A,TRUE,#N/A;"TransOverview",#N/A,TRUE,"CFMODEL"}</definedName>
    <definedName name="hhhh" localSheetId="67" hidden="1">{"SourcesUses",#N/A,TRUE,#N/A;"TransOverview",#N/A,TRUE,"CFMODEL"}</definedName>
    <definedName name="hhhh" hidden="1">{"SourcesUses",#N/A,TRUE,#N/A;"TransOverview",#N/A,TRUE,"CFMODEL"}</definedName>
    <definedName name="hhhhh" localSheetId="28" hidden="1">{#N/A,#N/A,FALSE,"Aging Summary";#N/A,#N/A,FALSE,"Ratio Analysis";#N/A,#N/A,FALSE,"Test 120 Day Accts";#N/A,#N/A,FALSE,"Tickmarks"}</definedName>
    <definedName name="hhhhh" localSheetId="56" hidden="1">{#N/A,#N/A,FALSE,"Aging Summary";#N/A,#N/A,FALSE,"Ratio Analysis";#N/A,#N/A,FALSE,"Test 120 Day Accts";#N/A,#N/A,FALSE,"Tickmarks"}</definedName>
    <definedName name="hhhhh" localSheetId="57" hidden="1">{#N/A,#N/A,FALSE,"Aging Summary";#N/A,#N/A,FALSE,"Ratio Analysis";#N/A,#N/A,FALSE,"Test 120 Day Accts";#N/A,#N/A,FALSE,"Tickmarks"}</definedName>
    <definedName name="hhhhh" localSheetId="78" hidden="1">{#N/A,#N/A,FALSE,"Aging Summary";#N/A,#N/A,FALSE,"Ratio Analysis";#N/A,#N/A,FALSE,"Test 120 Day Accts";#N/A,#N/A,FALSE,"Tickmarks"}</definedName>
    <definedName name="hhhhh" localSheetId="82" hidden="1">{#N/A,#N/A,FALSE,"Aging Summary";#N/A,#N/A,FALSE,"Ratio Analysis";#N/A,#N/A,FALSE,"Test 120 Day Accts";#N/A,#N/A,FALSE,"Tickmarks"}</definedName>
    <definedName name="hhhhh" localSheetId="86" hidden="1">{#N/A,#N/A,FALSE,"Aging Summary";#N/A,#N/A,FALSE,"Ratio Analysis";#N/A,#N/A,FALSE,"Test 120 Day Accts";#N/A,#N/A,FALSE,"Tickmarks"}</definedName>
    <definedName name="hhhhh" localSheetId="59" hidden="1">{#N/A,#N/A,FALSE,"Aging Summary";#N/A,#N/A,FALSE,"Ratio Analysis";#N/A,#N/A,FALSE,"Test 120 Day Accts";#N/A,#N/A,FALSE,"Tickmarks"}</definedName>
    <definedName name="hhhhh" localSheetId="63" hidden="1">{#N/A,#N/A,FALSE,"Aging Summary";#N/A,#N/A,FALSE,"Ratio Analysis";#N/A,#N/A,FALSE,"Test 120 Day Accts";#N/A,#N/A,FALSE,"Tickmarks"}</definedName>
    <definedName name="hhhhh" localSheetId="67" hidden="1">{#N/A,#N/A,FALSE,"Aging Summary";#N/A,#N/A,FALSE,"Ratio Analysis";#N/A,#N/A,FALSE,"Test 120 Day Accts";#N/A,#N/A,FALSE,"Tickmarks"}</definedName>
    <definedName name="hhhhh" hidden="1">{#N/A,#N/A,FALSE,"Aging Summary";#N/A,#N/A,FALSE,"Ratio Analysis";#N/A,#N/A,FALSE,"Test 120 Day Accts";#N/A,#N/A,FALSE,"Tickmarks"}</definedName>
    <definedName name="hi">#REF!</definedName>
    <definedName name="HiLevelForecast">#REF!</definedName>
    <definedName name="HiLevelForecast_t_neils_excel_report">#REF!</definedName>
    <definedName name="HJ" localSheetId="56" hidden="1">#REF!</definedName>
    <definedName name="HJ" localSheetId="57" hidden="1">#REF!</definedName>
    <definedName name="HJ" hidden="1">#REF!</definedName>
    <definedName name="hjhohjk" localSheetId="28" hidden="1">{"FN_JE98",#N/A,FALSE,"98 W Options"}</definedName>
    <definedName name="hjhohjk" localSheetId="56" hidden="1">{"FN_JE98",#N/A,FALSE,"98 W Options"}</definedName>
    <definedName name="hjhohjk" localSheetId="57" hidden="1">{"FN_JE98",#N/A,FALSE,"98 W Options"}</definedName>
    <definedName name="hjhohjk" localSheetId="78" hidden="1">{"FN_JE98",#N/A,FALSE,"98 W Options"}</definedName>
    <definedName name="hjhohjk" localSheetId="82" hidden="1">{"FN_JE98",#N/A,FALSE,"98 W Options"}</definedName>
    <definedName name="hjhohjk" localSheetId="86" hidden="1">{"FN_JE98",#N/A,FALSE,"98 W Options"}</definedName>
    <definedName name="hjhohjk" localSheetId="59" hidden="1">{"FN_JE98",#N/A,FALSE,"98 W Options"}</definedName>
    <definedName name="hjhohjk" localSheetId="63" hidden="1">{"FN_JE98",#N/A,FALSE,"98 W Options"}</definedName>
    <definedName name="hjhohjk" localSheetId="67" hidden="1">{"FN_JE98",#N/A,FALSE,"98 W Options"}</definedName>
    <definedName name="hjhohjk" hidden="1">{"FN_JE98",#N/A,FALSE,"98 W Options"}</definedName>
    <definedName name="hjj" localSheetId="4" hidden="1">#REF!</definedName>
    <definedName name="hjj" localSheetId="56" hidden="1">#REF!</definedName>
    <definedName name="hjj" localSheetId="57" hidden="1">#REF!</definedName>
    <definedName name="hjj" hidden="1">#REF!</definedName>
    <definedName name="hn._I006" localSheetId="28" hidden="1">#REF!</definedName>
    <definedName name="hn._I006" localSheetId="56" hidden="1">#REF!</definedName>
    <definedName name="hn._I006" localSheetId="57" hidden="1">#REF!</definedName>
    <definedName name="hn._I006" hidden="1">#REF!</definedName>
    <definedName name="hn._I018" localSheetId="28" hidden="1">#REF!</definedName>
    <definedName name="hn._I018" localSheetId="56" hidden="1">#REF!</definedName>
    <definedName name="hn._I018" localSheetId="57" hidden="1">#REF!</definedName>
    <definedName name="hn._I018" hidden="1">#REF!</definedName>
    <definedName name="hn._I024" localSheetId="28" hidden="1">#REF!</definedName>
    <definedName name="hn._I024" localSheetId="56" hidden="1">#REF!</definedName>
    <definedName name="hn._I024" localSheetId="57" hidden="1">#REF!</definedName>
    <definedName name="hn._I024" hidden="1">#REF!</definedName>
    <definedName name="hn._I028" localSheetId="56" hidden="1">#REF!</definedName>
    <definedName name="hn._I028" localSheetId="57" hidden="1">#REF!</definedName>
    <definedName name="hn._I028" hidden="1">#REF!</definedName>
    <definedName name="hn._I029" localSheetId="56" hidden="1">#REF!</definedName>
    <definedName name="hn._I029" localSheetId="57" hidden="1">#REF!</definedName>
    <definedName name="hn._I029" hidden="1">#REF!</definedName>
    <definedName name="hn._I030" localSheetId="56" hidden="1">#REF!</definedName>
    <definedName name="hn._I030" localSheetId="57" hidden="1">#REF!</definedName>
    <definedName name="hn._I030" hidden="1">#REF!</definedName>
    <definedName name="hn._I031" localSheetId="56" hidden="1">#REF!</definedName>
    <definedName name="hn._I031" localSheetId="57" hidden="1">#REF!</definedName>
    <definedName name="hn._I031" hidden="1">#REF!</definedName>
    <definedName name="hn._I044" localSheetId="56" hidden="1">#REF!</definedName>
    <definedName name="hn._I044" localSheetId="57" hidden="1">#REF!</definedName>
    <definedName name="hn._I044" hidden="1">#REF!</definedName>
    <definedName name="hn._I051" localSheetId="56" hidden="1">#REF!</definedName>
    <definedName name="hn._I051" localSheetId="57" hidden="1">#REF!</definedName>
    <definedName name="hn._I051" hidden="1">#REF!</definedName>
    <definedName name="hn._I059" localSheetId="56" hidden="1">#REF!</definedName>
    <definedName name="hn._I059" localSheetId="57" hidden="1">#REF!</definedName>
    <definedName name="hn._I059" hidden="1">#REF!</definedName>
    <definedName name="hn._I062" localSheetId="56" hidden="1">#REF!</definedName>
    <definedName name="hn._I062" localSheetId="57" hidden="1">#REF!</definedName>
    <definedName name="hn._I062" hidden="1">#REF!</definedName>
    <definedName name="hn._I070" localSheetId="56" hidden="1">#REF!</definedName>
    <definedName name="hn._I070" localSheetId="57" hidden="1">#REF!</definedName>
    <definedName name="hn._I070" hidden="1">#REF!</definedName>
    <definedName name="hn._I071" localSheetId="56" hidden="1">#REF!</definedName>
    <definedName name="hn._I071" localSheetId="57" hidden="1">#REF!</definedName>
    <definedName name="hn._I071" hidden="1">#REF!</definedName>
    <definedName name="hn._I075" localSheetId="56" hidden="1">#REF!</definedName>
    <definedName name="hn._I075" localSheetId="57" hidden="1">#REF!</definedName>
    <definedName name="hn._I075" hidden="1">#REF!</definedName>
    <definedName name="hn._I077" localSheetId="56" hidden="1">#REF!</definedName>
    <definedName name="hn._I077" localSheetId="57" hidden="1">#REF!</definedName>
    <definedName name="hn._I077" hidden="1">#REF!</definedName>
    <definedName name="hn._I083" localSheetId="56" hidden="1">#REF!</definedName>
    <definedName name="hn._I083" localSheetId="57" hidden="1">#REF!</definedName>
    <definedName name="hn._I083" hidden="1">#REF!</definedName>
    <definedName name="hn._I085" localSheetId="56" hidden="1">#REF!</definedName>
    <definedName name="hn._I085" localSheetId="57" hidden="1">#REF!</definedName>
    <definedName name="hn._I085" hidden="1">#REF!</definedName>
    <definedName name="hn._P001" localSheetId="56" hidden="1">#REF!</definedName>
    <definedName name="hn._P001" localSheetId="57" hidden="1">#REF!</definedName>
    <definedName name="hn._P001" hidden="1">#REF!</definedName>
    <definedName name="hn._P002" localSheetId="56" hidden="1">#REF!</definedName>
    <definedName name="hn._P002" localSheetId="57" hidden="1">#REF!</definedName>
    <definedName name="hn._P002" hidden="1">#REF!</definedName>
    <definedName name="hn._P004" localSheetId="56" hidden="1">#REF!</definedName>
    <definedName name="hn._P004" localSheetId="57" hidden="1">#REF!</definedName>
    <definedName name="hn._P004" hidden="1">#REF!</definedName>
    <definedName name="hn._P014" localSheetId="56" hidden="1">#REF!</definedName>
    <definedName name="hn._P014" localSheetId="57" hidden="1">#REF!</definedName>
    <definedName name="hn._P014" hidden="1">#REF!</definedName>
    <definedName name="hn._P016" localSheetId="56" hidden="1">#REF!</definedName>
    <definedName name="hn._P016" localSheetId="57" hidden="1">#REF!</definedName>
    <definedName name="hn._P016" hidden="1">#REF!</definedName>
    <definedName name="hn._P017" localSheetId="56" hidden="1">#REF!</definedName>
    <definedName name="hn._P017" localSheetId="57" hidden="1">#REF!</definedName>
    <definedName name="hn._P017" hidden="1">#REF!</definedName>
    <definedName name="hn._P017g" localSheetId="56" hidden="1">#REF!</definedName>
    <definedName name="hn._P017g" localSheetId="57" hidden="1">#REF!</definedName>
    <definedName name="hn._P017g" hidden="1">#REF!</definedName>
    <definedName name="hn._P021" localSheetId="56" hidden="1">#REF!</definedName>
    <definedName name="hn._P021" localSheetId="57" hidden="1">#REF!</definedName>
    <definedName name="hn._P021" hidden="1">#REF!</definedName>
    <definedName name="hn._P024" localSheetId="56" hidden="1">#REF!</definedName>
    <definedName name="hn._P024" localSheetId="57" hidden="1">#REF!</definedName>
    <definedName name="hn._P024" hidden="1">#REF!</definedName>
    <definedName name="hn.Add015" localSheetId="56" hidden="1">#REF!</definedName>
    <definedName name="hn.Add015" localSheetId="57" hidden="1">#REF!</definedName>
    <definedName name="hn.Add015" hidden="1">#REF!</definedName>
    <definedName name="hn.Delete015" localSheetId="28" hidden="1">#REF!,#REF!,#REF!,#REF!</definedName>
    <definedName name="hn.Delete015" localSheetId="56" hidden="1">#REF!,#REF!,#REF!,#REF!</definedName>
    <definedName name="hn.Delete015" localSheetId="57" hidden="1">#REF!,#REF!,#REF!,#REF!</definedName>
    <definedName name="hn.Delete015" hidden="1">#REF!,#REF!,#REF!,#REF!</definedName>
    <definedName name="hn.domestic" localSheetId="56" hidden="1">#REF!</definedName>
    <definedName name="hn.domestic" localSheetId="57" hidden="1">#REF!</definedName>
    <definedName name="hn.domestic" hidden="1">#REF!</definedName>
    <definedName name="hn.Global" localSheetId="56" hidden="1">#REF!</definedName>
    <definedName name="hn.Global" localSheetId="57" hidden="1">#REF!</definedName>
    <definedName name="hn.Global" hidden="1">#REF!</definedName>
    <definedName name="hn.YearLabel" localSheetId="56" hidden="1">#REF!</definedName>
    <definedName name="hn.YearLabel" localSheetId="57" hidden="1">#REF!</definedName>
    <definedName name="hn.YearLabel" hidden="1">#REF!</definedName>
    <definedName name="holyoke" localSheetId="77">#REF!</definedName>
    <definedName name="holyoke" localSheetId="58">#REF!</definedName>
    <definedName name="holyoke" localSheetId="90">#REF!</definedName>
    <definedName name="holyoke" localSheetId="71">#REF!</definedName>
    <definedName name="holyoke">#REF!</definedName>
    <definedName name="hom" localSheetId="2" hidden="1">{#N/A,#N/A,FALSE,"Assessment";#N/A,#N/A,FALSE,"Staffing";#N/A,#N/A,FALSE,"Hires";#N/A,#N/A,FALSE,"Assumptions"}</definedName>
    <definedName name="hom" localSheetId="4" hidden="1">{#N/A,#N/A,FALSE,"Assessment";#N/A,#N/A,FALSE,"Staffing";#N/A,#N/A,FALSE,"Hires";#N/A,#N/A,FALSE,"Assumptions"}</definedName>
    <definedName name="hom" localSheetId="28" hidden="1">{#N/A,#N/A,FALSE,"Assessment";#N/A,#N/A,FALSE,"Staffing";#N/A,#N/A,FALSE,"Hires";#N/A,#N/A,FALSE,"Assumptions"}</definedName>
    <definedName name="hom" localSheetId="56" hidden="1">{#N/A,#N/A,FALSE,"Assessment";#N/A,#N/A,FALSE,"Staffing";#N/A,#N/A,FALSE,"Hires";#N/A,#N/A,FALSE,"Assumptions"}</definedName>
    <definedName name="hom" localSheetId="57" hidden="1">{#N/A,#N/A,FALSE,"Assessment";#N/A,#N/A,FALSE,"Staffing";#N/A,#N/A,FALSE,"Hires";#N/A,#N/A,FALSE,"Assumptions"}</definedName>
    <definedName name="hom" localSheetId="78" hidden="1">{#N/A,#N/A,FALSE,"Assessment";#N/A,#N/A,FALSE,"Staffing";#N/A,#N/A,FALSE,"Hires";#N/A,#N/A,FALSE,"Assumptions"}</definedName>
    <definedName name="hom" localSheetId="82" hidden="1">{#N/A,#N/A,FALSE,"Assessment";#N/A,#N/A,FALSE,"Staffing";#N/A,#N/A,FALSE,"Hires";#N/A,#N/A,FALSE,"Assumptions"}</definedName>
    <definedName name="hom" localSheetId="86" hidden="1">{#N/A,#N/A,FALSE,"Assessment";#N/A,#N/A,FALSE,"Staffing";#N/A,#N/A,FALSE,"Hires";#N/A,#N/A,FALSE,"Assumptions"}</definedName>
    <definedName name="hom" localSheetId="59" hidden="1">{#N/A,#N/A,FALSE,"Assessment";#N/A,#N/A,FALSE,"Staffing";#N/A,#N/A,FALSE,"Hires";#N/A,#N/A,FALSE,"Assumptions"}</definedName>
    <definedName name="hom" localSheetId="63" hidden="1">{#N/A,#N/A,FALSE,"Assessment";#N/A,#N/A,FALSE,"Staffing";#N/A,#N/A,FALSE,"Hires";#N/A,#N/A,FALSE,"Assumptions"}</definedName>
    <definedName name="hom" localSheetId="67" hidden="1">{#N/A,#N/A,FALSE,"Assessment";#N/A,#N/A,FALSE,"Staffing";#N/A,#N/A,FALSE,"Hires";#N/A,#N/A,FALSE,"Assumptions"}</definedName>
    <definedName name="hom" hidden="1">{#N/A,#N/A,FALSE,"Assessment";#N/A,#N/A,FALSE,"Staffing";#N/A,#N/A,FALSE,"Hires";#N/A,#N/A,FALSE,"Assumptions"}</definedName>
    <definedName name="HOME" localSheetId="2" hidden="1">{#N/A,#N/A,FALSE,"Assessment";#N/A,#N/A,FALSE,"Staffing";#N/A,#N/A,FALSE,"Hires";#N/A,#N/A,FALSE,"Assumptions"}</definedName>
    <definedName name="HOME" localSheetId="4" hidden="1">{#N/A,#N/A,FALSE,"Assessment";#N/A,#N/A,FALSE,"Staffing";#N/A,#N/A,FALSE,"Hires";#N/A,#N/A,FALSE,"Assumptions"}</definedName>
    <definedName name="HOME" localSheetId="28" hidden="1">{#N/A,#N/A,FALSE,"Assessment";#N/A,#N/A,FALSE,"Staffing";#N/A,#N/A,FALSE,"Hires";#N/A,#N/A,FALSE,"Assumptions"}</definedName>
    <definedName name="HOME" localSheetId="56" hidden="1">{#N/A,#N/A,FALSE,"Assessment";#N/A,#N/A,FALSE,"Staffing";#N/A,#N/A,FALSE,"Hires";#N/A,#N/A,FALSE,"Assumptions"}</definedName>
    <definedName name="HOME" localSheetId="57" hidden="1">{#N/A,#N/A,FALSE,"Assessment";#N/A,#N/A,FALSE,"Staffing";#N/A,#N/A,FALSE,"Hires";#N/A,#N/A,FALSE,"Assumptions"}</definedName>
    <definedName name="HOME" localSheetId="78" hidden="1">{#N/A,#N/A,FALSE,"Assessment";#N/A,#N/A,FALSE,"Staffing";#N/A,#N/A,FALSE,"Hires";#N/A,#N/A,FALSE,"Assumptions"}</definedName>
    <definedName name="HOME" localSheetId="82" hidden="1">{#N/A,#N/A,FALSE,"Assessment";#N/A,#N/A,FALSE,"Staffing";#N/A,#N/A,FALSE,"Hires";#N/A,#N/A,FALSE,"Assumptions"}</definedName>
    <definedName name="HOME" localSheetId="86" hidden="1">{#N/A,#N/A,FALSE,"Assessment";#N/A,#N/A,FALSE,"Staffing";#N/A,#N/A,FALSE,"Hires";#N/A,#N/A,FALSE,"Assumptions"}</definedName>
    <definedName name="HOME" localSheetId="59" hidden="1">{#N/A,#N/A,FALSE,"Assessment";#N/A,#N/A,FALSE,"Staffing";#N/A,#N/A,FALSE,"Hires";#N/A,#N/A,FALSE,"Assumptions"}</definedName>
    <definedName name="HOME" localSheetId="63" hidden="1">{#N/A,#N/A,FALSE,"Assessment";#N/A,#N/A,FALSE,"Staffing";#N/A,#N/A,FALSE,"Hires";#N/A,#N/A,FALSE,"Assumptions"}</definedName>
    <definedName name="HOME" localSheetId="67" hidden="1">{#N/A,#N/A,FALSE,"Assessment";#N/A,#N/A,FALSE,"Staffing";#N/A,#N/A,FALSE,"Hires";#N/A,#N/A,FALSE,"Assumptions"}</definedName>
    <definedName name="HOME" hidden="1">{#N/A,#N/A,FALSE,"Assessment";#N/A,#N/A,FALSE,"Staffing";#N/A,#N/A,FALSE,"Hires";#N/A,#N/A,FALSE,"Assumptions"}</definedName>
    <definedName name="home_new" localSheetId="2" hidden="1">{#N/A,#N/A,FALSE,"Assessment";#N/A,#N/A,FALSE,"Staffing";#N/A,#N/A,FALSE,"Hires";#N/A,#N/A,FALSE,"Assumptions"}</definedName>
    <definedName name="home_new" localSheetId="4" hidden="1">{#N/A,#N/A,FALSE,"Assessment";#N/A,#N/A,FALSE,"Staffing";#N/A,#N/A,FALSE,"Hires";#N/A,#N/A,FALSE,"Assumptions"}</definedName>
    <definedName name="home_new" localSheetId="28" hidden="1">{#N/A,#N/A,FALSE,"Assessment";#N/A,#N/A,FALSE,"Staffing";#N/A,#N/A,FALSE,"Hires";#N/A,#N/A,FALSE,"Assumptions"}</definedName>
    <definedName name="home_new" localSheetId="56" hidden="1">{#N/A,#N/A,FALSE,"Assessment";#N/A,#N/A,FALSE,"Staffing";#N/A,#N/A,FALSE,"Hires";#N/A,#N/A,FALSE,"Assumptions"}</definedName>
    <definedName name="home_new" localSheetId="57" hidden="1">{#N/A,#N/A,FALSE,"Assessment";#N/A,#N/A,FALSE,"Staffing";#N/A,#N/A,FALSE,"Hires";#N/A,#N/A,FALSE,"Assumptions"}</definedName>
    <definedName name="home_new" localSheetId="78" hidden="1">{#N/A,#N/A,FALSE,"Assessment";#N/A,#N/A,FALSE,"Staffing";#N/A,#N/A,FALSE,"Hires";#N/A,#N/A,FALSE,"Assumptions"}</definedName>
    <definedName name="home_new" localSheetId="82" hidden="1">{#N/A,#N/A,FALSE,"Assessment";#N/A,#N/A,FALSE,"Staffing";#N/A,#N/A,FALSE,"Hires";#N/A,#N/A,FALSE,"Assumptions"}</definedName>
    <definedName name="home_new" localSheetId="86" hidden="1">{#N/A,#N/A,FALSE,"Assessment";#N/A,#N/A,FALSE,"Staffing";#N/A,#N/A,FALSE,"Hires";#N/A,#N/A,FALSE,"Assumptions"}</definedName>
    <definedName name="home_new" localSheetId="59" hidden="1">{#N/A,#N/A,FALSE,"Assessment";#N/A,#N/A,FALSE,"Staffing";#N/A,#N/A,FALSE,"Hires";#N/A,#N/A,FALSE,"Assumptions"}</definedName>
    <definedName name="home_new" localSheetId="63" hidden="1">{#N/A,#N/A,FALSE,"Assessment";#N/A,#N/A,FALSE,"Staffing";#N/A,#N/A,FALSE,"Hires";#N/A,#N/A,FALSE,"Assumptions"}</definedName>
    <definedName name="home_new" localSheetId="67" hidden="1">{#N/A,#N/A,FALSE,"Assessment";#N/A,#N/A,FALSE,"Staffing";#N/A,#N/A,FALSE,"Hires";#N/A,#N/A,FALSE,"Assumptions"}</definedName>
    <definedName name="home_new" hidden="1">{#N/A,#N/A,FALSE,"Assessment";#N/A,#N/A,FALSE,"Staffing";#N/A,#N/A,FALSE,"Hires";#N/A,#N/A,FALSE,"Assumptions"}</definedName>
    <definedName name="home_new1" localSheetId="2" hidden="1">{#N/A,#N/A,FALSE,"Assessment";#N/A,#N/A,FALSE,"Staffing";#N/A,#N/A,FALSE,"Hires";#N/A,#N/A,FALSE,"Assumptions"}</definedName>
    <definedName name="home_new1" localSheetId="4" hidden="1">{#N/A,#N/A,FALSE,"Assessment";#N/A,#N/A,FALSE,"Staffing";#N/A,#N/A,FALSE,"Hires";#N/A,#N/A,FALSE,"Assumptions"}</definedName>
    <definedName name="home_new1" localSheetId="28" hidden="1">{#N/A,#N/A,FALSE,"Assessment";#N/A,#N/A,FALSE,"Staffing";#N/A,#N/A,FALSE,"Hires";#N/A,#N/A,FALSE,"Assumptions"}</definedName>
    <definedName name="home_new1" localSheetId="56" hidden="1">{#N/A,#N/A,FALSE,"Assessment";#N/A,#N/A,FALSE,"Staffing";#N/A,#N/A,FALSE,"Hires";#N/A,#N/A,FALSE,"Assumptions"}</definedName>
    <definedName name="home_new1" localSheetId="57" hidden="1">{#N/A,#N/A,FALSE,"Assessment";#N/A,#N/A,FALSE,"Staffing";#N/A,#N/A,FALSE,"Hires";#N/A,#N/A,FALSE,"Assumptions"}</definedName>
    <definedName name="home_new1" localSheetId="78" hidden="1">{#N/A,#N/A,FALSE,"Assessment";#N/A,#N/A,FALSE,"Staffing";#N/A,#N/A,FALSE,"Hires";#N/A,#N/A,FALSE,"Assumptions"}</definedName>
    <definedName name="home_new1" localSheetId="82" hidden="1">{#N/A,#N/A,FALSE,"Assessment";#N/A,#N/A,FALSE,"Staffing";#N/A,#N/A,FALSE,"Hires";#N/A,#N/A,FALSE,"Assumptions"}</definedName>
    <definedName name="home_new1" localSheetId="86" hidden="1">{#N/A,#N/A,FALSE,"Assessment";#N/A,#N/A,FALSE,"Staffing";#N/A,#N/A,FALSE,"Hires";#N/A,#N/A,FALSE,"Assumptions"}</definedName>
    <definedName name="home_new1" localSheetId="59" hidden="1">{#N/A,#N/A,FALSE,"Assessment";#N/A,#N/A,FALSE,"Staffing";#N/A,#N/A,FALSE,"Hires";#N/A,#N/A,FALSE,"Assumptions"}</definedName>
    <definedName name="home_new1" localSheetId="63" hidden="1">{#N/A,#N/A,FALSE,"Assessment";#N/A,#N/A,FALSE,"Staffing";#N/A,#N/A,FALSE,"Hires";#N/A,#N/A,FALSE,"Assumptions"}</definedName>
    <definedName name="home_new1" localSheetId="67" hidden="1">{#N/A,#N/A,FALSE,"Assessment";#N/A,#N/A,FALSE,"Staffing";#N/A,#N/A,FALSE,"Hires";#N/A,#N/A,FALSE,"Assumptions"}</definedName>
    <definedName name="home_new1" hidden="1">{#N/A,#N/A,FALSE,"Assessment";#N/A,#N/A,FALSE,"Staffing";#N/A,#N/A,FALSE,"Hires";#N/A,#N/A,FALSE,"Assumptions"}</definedName>
    <definedName name="HOME1" localSheetId="2" hidden="1">{#N/A,#N/A,FALSE,"Assessment";#N/A,#N/A,FALSE,"Staffing";#N/A,#N/A,FALSE,"Hires";#N/A,#N/A,FALSE,"Assumptions"}</definedName>
    <definedName name="HOME1" localSheetId="4" hidden="1">{#N/A,#N/A,FALSE,"Assessment";#N/A,#N/A,FALSE,"Staffing";#N/A,#N/A,FALSE,"Hires";#N/A,#N/A,FALSE,"Assumptions"}</definedName>
    <definedName name="HOME1" localSheetId="28" hidden="1">{#N/A,#N/A,FALSE,"Assessment";#N/A,#N/A,FALSE,"Staffing";#N/A,#N/A,FALSE,"Hires";#N/A,#N/A,FALSE,"Assumptions"}</definedName>
    <definedName name="HOME1" localSheetId="56" hidden="1">{#N/A,#N/A,FALSE,"Assessment";#N/A,#N/A,FALSE,"Staffing";#N/A,#N/A,FALSE,"Hires";#N/A,#N/A,FALSE,"Assumptions"}</definedName>
    <definedName name="HOME1" localSheetId="57" hidden="1">{#N/A,#N/A,FALSE,"Assessment";#N/A,#N/A,FALSE,"Staffing";#N/A,#N/A,FALSE,"Hires";#N/A,#N/A,FALSE,"Assumptions"}</definedName>
    <definedName name="HOME1" localSheetId="78" hidden="1">{#N/A,#N/A,FALSE,"Assessment";#N/A,#N/A,FALSE,"Staffing";#N/A,#N/A,FALSE,"Hires";#N/A,#N/A,FALSE,"Assumptions"}</definedName>
    <definedName name="HOME1" localSheetId="82" hidden="1">{#N/A,#N/A,FALSE,"Assessment";#N/A,#N/A,FALSE,"Staffing";#N/A,#N/A,FALSE,"Hires";#N/A,#N/A,FALSE,"Assumptions"}</definedName>
    <definedName name="HOME1" localSheetId="86" hidden="1">{#N/A,#N/A,FALSE,"Assessment";#N/A,#N/A,FALSE,"Staffing";#N/A,#N/A,FALSE,"Hires";#N/A,#N/A,FALSE,"Assumptions"}</definedName>
    <definedName name="HOME1" localSheetId="59" hidden="1">{#N/A,#N/A,FALSE,"Assessment";#N/A,#N/A,FALSE,"Staffing";#N/A,#N/A,FALSE,"Hires";#N/A,#N/A,FALSE,"Assumptions"}</definedName>
    <definedName name="HOME1" localSheetId="63" hidden="1">{#N/A,#N/A,FALSE,"Assessment";#N/A,#N/A,FALSE,"Staffing";#N/A,#N/A,FALSE,"Hires";#N/A,#N/A,FALSE,"Assumptions"}</definedName>
    <definedName name="HOME1" localSheetId="67" hidden="1">{#N/A,#N/A,FALSE,"Assessment";#N/A,#N/A,FALSE,"Staffing";#N/A,#N/A,FALSE,"Hires";#N/A,#N/A,FALSE,"Assumptions"}</definedName>
    <definedName name="HOME1" hidden="1">{#N/A,#N/A,FALSE,"Assessment";#N/A,#N/A,FALSE,"Staffing";#N/A,#N/A,FALSE,"Hires";#N/A,#N/A,FALSE,"Assumptions"}</definedName>
    <definedName name="HOMFE" localSheetId="2" hidden="1">{#N/A,#N/A,FALSE,"Assessment";#N/A,#N/A,FALSE,"Staffing";#N/A,#N/A,FALSE,"Hires";#N/A,#N/A,FALSE,"Assumptions"}</definedName>
    <definedName name="HOMFE" localSheetId="4" hidden="1">{#N/A,#N/A,FALSE,"Assessment";#N/A,#N/A,FALSE,"Staffing";#N/A,#N/A,FALSE,"Hires";#N/A,#N/A,FALSE,"Assumptions"}</definedName>
    <definedName name="HOMFE" localSheetId="28" hidden="1">{#N/A,#N/A,FALSE,"Assessment";#N/A,#N/A,FALSE,"Staffing";#N/A,#N/A,FALSE,"Hires";#N/A,#N/A,FALSE,"Assumptions"}</definedName>
    <definedName name="HOMFE" localSheetId="56" hidden="1">{#N/A,#N/A,FALSE,"Assessment";#N/A,#N/A,FALSE,"Staffing";#N/A,#N/A,FALSE,"Hires";#N/A,#N/A,FALSE,"Assumptions"}</definedName>
    <definedName name="HOMFE" localSheetId="57" hidden="1">{#N/A,#N/A,FALSE,"Assessment";#N/A,#N/A,FALSE,"Staffing";#N/A,#N/A,FALSE,"Hires";#N/A,#N/A,FALSE,"Assumptions"}</definedName>
    <definedName name="HOMFE" localSheetId="78" hidden="1">{#N/A,#N/A,FALSE,"Assessment";#N/A,#N/A,FALSE,"Staffing";#N/A,#N/A,FALSE,"Hires";#N/A,#N/A,FALSE,"Assumptions"}</definedName>
    <definedName name="HOMFE" localSheetId="82" hidden="1">{#N/A,#N/A,FALSE,"Assessment";#N/A,#N/A,FALSE,"Staffing";#N/A,#N/A,FALSE,"Hires";#N/A,#N/A,FALSE,"Assumptions"}</definedName>
    <definedName name="HOMFE" localSheetId="86" hidden="1">{#N/A,#N/A,FALSE,"Assessment";#N/A,#N/A,FALSE,"Staffing";#N/A,#N/A,FALSE,"Hires";#N/A,#N/A,FALSE,"Assumptions"}</definedName>
    <definedName name="HOMFE" localSheetId="59" hidden="1">{#N/A,#N/A,FALSE,"Assessment";#N/A,#N/A,FALSE,"Staffing";#N/A,#N/A,FALSE,"Hires";#N/A,#N/A,FALSE,"Assumptions"}</definedName>
    <definedName name="HOMFE" localSheetId="63" hidden="1">{#N/A,#N/A,FALSE,"Assessment";#N/A,#N/A,FALSE,"Staffing";#N/A,#N/A,FALSE,"Hires";#N/A,#N/A,FALSE,"Assumptions"}</definedName>
    <definedName name="HOMFE" localSheetId="67" hidden="1">{#N/A,#N/A,FALSE,"Assessment";#N/A,#N/A,FALSE,"Staffing";#N/A,#N/A,FALSE,"Hires";#N/A,#N/A,FALSE,"Assumptions"}</definedName>
    <definedName name="HOMFE" hidden="1">{#N/A,#N/A,FALSE,"Assessment";#N/A,#N/A,FALSE,"Staffing";#N/A,#N/A,FALSE,"Hires";#N/A,#N/A,FALSE,"Assumptions"}</definedName>
    <definedName name="homfe_new" localSheetId="2" hidden="1">{#N/A,#N/A,FALSE,"Assessment";#N/A,#N/A,FALSE,"Staffing";#N/A,#N/A,FALSE,"Hires";#N/A,#N/A,FALSE,"Assumptions"}</definedName>
    <definedName name="homfe_new" localSheetId="4" hidden="1">{#N/A,#N/A,FALSE,"Assessment";#N/A,#N/A,FALSE,"Staffing";#N/A,#N/A,FALSE,"Hires";#N/A,#N/A,FALSE,"Assumptions"}</definedName>
    <definedName name="homfe_new" localSheetId="28" hidden="1">{#N/A,#N/A,FALSE,"Assessment";#N/A,#N/A,FALSE,"Staffing";#N/A,#N/A,FALSE,"Hires";#N/A,#N/A,FALSE,"Assumptions"}</definedName>
    <definedName name="homfe_new" localSheetId="56" hidden="1">{#N/A,#N/A,FALSE,"Assessment";#N/A,#N/A,FALSE,"Staffing";#N/A,#N/A,FALSE,"Hires";#N/A,#N/A,FALSE,"Assumptions"}</definedName>
    <definedName name="homfe_new" localSheetId="57" hidden="1">{#N/A,#N/A,FALSE,"Assessment";#N/A,#N/A,FALSE,"Staffing";#N/A,#N/A,FALSE,"Hires";#N/A,#N/A,FALSE,"Assumptions"}</definedName>
    <definedName name="homfe_new" localSheetId="78" hidden="1">{#N/A,#N/A,FALSE,"Assessment";#N/A,#N/A,FALSE,"Staffing";#N/A,#N/A,FALSE,"Hires";#N/A,#N/A,FALSE,"Assumptions"}</definedName>
    <definedName name="homfe_new" localSheetId="82" hidden="1">{#N/A,#N/A,FALSE,"Assessment";#N/A,#N/A,FALSE,"Staffing";#N/A,#N/A,FALSE,"Hires";#N/A,#N/A,FALSE,"Assumptions"}</definedName>
    <definedName name="homfe_new" localSheetId="86" hidden="1">{#N/A,#N/A,FALSE,"Assessment";#N/A,#N/A,FALSE,"Staffing";#N/A,#N/A,FALSE,"Hires";#N/A,#N/A,FALSE,"Assumptions"}</definedName>
    <definedName name="homfe_new" localSheetId="59" hidden="1">{#N/A,#N/A,FALSE,"Assessment";#N/A,#N/A,FALSE,"Staffing";#N/A,#N/A,FALSE,"Hires";#N/A,#N/A,FALSE,"Assumptions"}</definedName>
    <definedName name="homfe_new" localSheetId="63" hidden="1">{#N/A,#N/A,FALSE,"Assessment";#N/A,#N/A,FALSE,"Staffing";#N/A,#N/A,FALSE,"Hires";#N/A,#N/A,FALSE,"Assumptions"}</definedName>
    <definedName name="homfe_new" localSheetId="67" hidden="1">{#N/A,#N/A,FALSE,"Assessment";#N/A,#N/A,FALSE,"Staffing";#N/A,#N/A,FALSE,"Hires";#N/A,#N/A,FALSE,"Assumptions"}</definedName>
    <definedName name="homfe_new" hidden="1">{#N/A,#N/A,FALSE,"Assessment";#N/A,#N/A,FALSE,"Staffing";#N/A,#N/A,FALSE,"Hires";#N/A,#N/A,FALSE,"Assumptions"}</definedName>
    <definedName name="homfe_new1" localSheetId="2" hidden="1">{#N/A,#N/A,FALSE,"Assessment";#N/A,#N/A,FALSE,"Staffing";#N/A,#N/A,FALSE,"Hires";#N/A,#N/A,FALSE,"Assumptions"}</definedName>
    <definedName name="homfe_new1" localSheetId="4" hidden="1">{#N/A,#N/A,FALSE,"Assessment";#N/A,#N/A,FALSE,"Staffing";#N/A,#N/A,FALSE,"Hires";#N/A,#N/A,FALSE,"Assumptions"}</definedName>
    <definedName name="homfe_new1" localSheetId="28" hidden="1">{#N/A,#N/A,FALSE,"Assessment";#N/A,#N/A,FALSE,"Staffing";#N/A,#N/A,FALSE,"Hires";#N/A,#N/A,FALSE,"Assumptions"}</definedName>
    <definedName name="homfe_new1" localSheetId="56" hidden="1">{#N/A,#N/A,FALSE,"Assessment";#N/A,#N/A,FALSE,"Staffing";#N/A,#N/A,FALSE,"Hires";#N/A,#N/A,FALSE,"Assumptions"}</definedName>
    <definedName name="homfe_new1" localSheetId="57" hidden="1">{#N/A,#N/A,FALSE,"Assessment";#N/A,#N/A,FALSE,"Staffing";#N/A,#N/A,FALSE,"Hires";#N/A,#N/A,FALSE,"Assumptions"}</definedName>
    <definedName name="homfe_new1" localSheetId="78" hidden="1">{#N/A,#N/A,FALSE,"Assessment";#N/A,#N/A,FALSE,"Staffing";#N/A,#N/A,FALSE,"Hires";#N/A,#N/A,FALSE,"Assumptions"}</definedName>
    <definedName name="homfe_new1" localSheetId="82" hidden="1">{#N/A,#N/A,FALSE,"Assessment";#N/A,#N/A,FALSE,"Staffing";#N/A,#N/A,FALSE,"Hires";#N/A,#N/A,FALSE,"Assumptions"}</definedName>
    <definedName name="homfe_new1" localSheetId="86" hidden="1">{#N/A,#N/A,FALSE,"Assessment";#N/A,#N/A,FALSE,"Staffing";#N/A,#N/A,FALSE,"Hires";#N/A,#N/A,FALSE,"Assumptions"}</definedName>
    <definedName name="homfe_new1" localSheetId="59" hidden="1">{#N/A,#N/A,FALSE,"Assessment";#N/A,#N/A,FALSE,"Staffing";#N/A,#N/A,FALSE,"Hires";#N/A,#N/A,FALSE,"Assumptions"}</definedName>
    <definedName name="homfe_new1" localSheetId="63" hidden="1">{#N/A,#N/A,FALSE,"Assessment";#N/A,#N/A,FALSE,"Staffing";#N/A,#N/A,FALSE,"Hires";#N/A,#N/A,FALSE,"Assumptions"}</definedName>
    <definedName name="homfe_new1" localSheetId="67" hidden="1">{#N/A,#N/A,FALSE,"Assessment";#N/A,#N/A,FALSE,"Staffing";#N/A,#N/A,FALSE,"Hires";#N/A,#N/A,FALSE,"Assumptions"}</definedName>
    <definedName name="homfe_new1" hidden="1">{#N/A,#N/A,FALSE,"Assessment";#N/A,#N/A,FALSE,"Staffing";#N/A,#N/A,FALSE,"Hires";#N/A,#N/A,FALSE,"Assumptions"}</definedName>
    <definedName name="HOMFE1" localSheetId="2" hidden="1">{#N/A,#N/A,FALSE,"Assessment";#N/A,#N/A,FALSE,"Staffing";#N/A,#N/A,FALSE,"Hires";#N/A,#N/A,FALSE,"Assumptions"}</definedName>
    <definedName name="HOMFE1" localSheetId="4" hidden="1">{#N/A,#N/A,FALSE,"Assessment";#N/A,#N/A,FALSE,"Staffing";#N/A,#N/A,FALSE,"Hires";#N/A,#N/A,FALSE,"Assumptions"}</definedName>
    <definedName name="HOMFE1" localSheetId="28" hidden="1">{#N/A,#N/A,FALSE,"Assessment";#N/A,#N/A,FALSE,"Staffing";#N/A,#N/A,FALSE,"Hires";#N/A,#N/A,FALSE,"Assumptions"}</definedName>
    <definedName name="HOMFE1" localSheetId="56" hidden="1">{#N/A,#N/A,FALSE,"Assessment";#N/A,#N/A,FALSE,"Staffing";#N/A,#N/A,FALSE,"Hires";#N/A,#N/A,FALSE,"Assumptions"}</definedName>
    <definedName name="HOMFE1" localSheetId="57" hidden="1">{#N/A,#N/A,FALSE,"Assessment";#N/A,#N/A,FALSE,"Staffing";#N/A,#N/A,FALSE,"Hires";#N/A,#N/A,FALSE,"Assumptions"}</definedName>
    <definedName name="HOMFE1" localSheetId="78" hidden="1">{#N/A,#N/A,FALSE,"Assessment";#N/A,#N/A,FALSE,"Staffing";#N/A,#N/A,FALSE,"Hires";#N/A,#N/A,FALSE,"Assumptions"}</definedName>
    <definedName name="HOMFE1" localSheetId="82" hidden="1">{#N/A,#N/A,FALSE,"Assessment";#N/A,#N/A,FALSE,"Staffing";#N/A,#N/A,FALSE,"Hires";#N/A,#N/A,FALSE,"Assumptions"}</definedName>
    <definedName name="HOMFE1" localSheetId="86" hidden="1">{#N/A,#N/A,FALSE,"Assessment";#N/A,#N/A,FALSE,"Staffing";#N/A,#N/A,FALSE,"Hires";#N/A,#N/A,FALSE,"Assumptions"}</definedName>
    <definedName name="HOMFE1" localSheetId="59" hidden="1">{#N/A,#N/A,FALSE,"Assessment";#N/A,#N/A,FALSE,"Staffing";#N/A,#N/A,FALSE,"Hires";#N/A,#N/A,FALSE,"Assumptions"}</definedName>
    <definedName name="HOMFE1" localSheetId="63" hidden="1">{#N/A,#N/A,FALSE,"Assessment";#N/A,#N/A,FALSE,"Staffing";#N/A,#N/A,FALSE,"Hires";#N/A,#N/A,FALSE,"Assumptions"}</definedName>
    <definedName name="HOMFE1" localSheetId="67" hidden="1">{#N/A,#N/A,FALSE,"Assessment";#N/A,#N/A,FALSE,"Staffing";#N/A,#N/A,FALSE,"Hires";#N/A,#N/A,FALSE,"Assumptions"}</definedName>
    <definedName name="HOMFE1" hidden="1">{#N/A,#N/A,FALSE,"Assessment";#N/A,#N/A,FALSE,"Staffing";#N/A,#N/A,FALSE,"Hires";#N/A,#N/A,FALSE,"Assumptions"}</definedName>
    <definedName name="homfee" localSheetId="2" hidden="1">{#N/A,#N/A,FALSE,"Assessment";#N/A,#N/A,FALSE,"Staffing";#N/A,#N/A,FALSE,"Hires";#N/A,#N/A,FALSE,"Assumptions"}</definedName>
    <definedName name="homfee" localSheetId="4" hidden="1">{#N/A,#N/A,FALSE,"Assessment";#N/A,#N/A,FALSE,"Staffing";#N/A,#N/A,FALSE,"Hires";#N/A,#N/A,FALSE,"Assumptions"}</definedName>
    <definedName name="homfee" localSheetId="28" hidden="1">{#N/A,#N/A,FALSE,"Assessment";#N/A,#N/A,FALSE,"Staffing";#N/A,#N/A,FALSE,"Hires";#N/A,#N/A,FALSE,"Assumptions"}</definedName>
    <definedName name="homfee" localSheetId="56" hidden="1">{#N/A,#N/A,FALSE,"Assessment";#N/A,#N/A,FALSE,"Staffing";#N/A,#N/A,FALSE,"Hires";#N/A,#N/A,FALSE,"Assumptions"}</definedName>
    <definedName name="homfee" localSheetId="57" hidden="1">{#N/A,#N/A,FALSE,"Assessment";#N/A,#N/A,FALSE,"Staffing";#N/A,#N/A,FALSE,"Hires";#N/A,#N/A,FALSE,"Assumptions"}</definedName>
    <definedName name="homfee" localSheetId="78" hidden="1">{#N/A,#N/A,FALSE,"Assessment";#N/A,#N/A,FALSE,"Staffing";#N/A,#N/A,FALSE,"Hires";#N/A,#N/A,FALSE,"Assumptions"}</definedName>
    <definedName name="homfee" localSheetId="82" hidden="1">{#N/A,#N/A,FALSE,"Assessment";#N/A,#N/A,FALSE,"Staffing";#N/A,#N/A,FALSE,"Hires";#N/A,#N/A,FALSE,"Assumptions"}</definedName>
    <definedName name="homfee" localSheetId="86" hidden="1">{#N/A,#N/A,FALSE,"Assessment";#N/A,#N/A,FALSE,"Staffing";#N/A,#N/A,FALSE,"Hires";#N/A,#N/A,FALSE,"Assumptions"}</definedName>
    <definedName name="homfee" localSheetId="59" hidden="1">{#N/A,#N/A,FALSE,"Assessment";#N/A,#N/A,FALSE,"Staffing";#N/A,#N/A,FALSE,"Hires";#N/A,#N/A,FALSE,"Assumptions"}</definedName>
    <definedName name="homfee" localSheetId="63" hidden="1">{#N/A,#N/A,FALSE,"Assessment";#N/A,#N/A,FALSE,"Staffing";#N/A,#N/A,FALSE,"Hires";#N/A,#N/A,FALSE,"Assumptions"}</definedName>
    <definedName name="homfee" localSheetId="67" hidden="1">{#N/A,#N/A,FALSE,"Assessment";#N/A,#N/A,FALSE,"Staffing";#N/A,#N/A,FALSE,"Hires";#N/A,#N/A,FALSE,"Assumptions"}</definedName>
    <definedName name="homfee" hidden="1">{#N/A,#N/A,FALSE,"Assessment";#N/A,#N/A,FALSE,"Staffing";#N/A,#N/A,FALSE,"Hires";#N/A,#N/A,FALSE,"Assumptions"}</definedName>
    <definedName name="homfee1" localSheetId="2" hidden="1">{#N/A,#N/A,FALSE,"Assessment";#N/A,#N/A,FALSE,"Staffing";#N/A,#N/A,FALSE,"Hires";#N/A,#N/A,FALSE,"Assumptions"}</definedName>
    <definedName name="homfee1" localSheetId="4" hidden="1">{#N/A,#N/A,FALSE,"Assessment";#N/A,#N/A,FALSE,"Staffing";#N/A,#N/A,FALSE,"Hires";#N/A,#N/A,FALSE,"Assumptions"}</definedName>
    <definedName name="homfee1" localSheetId="28" hidden="1">{#N/A,#N/A,FALSE,"Assessment";#N/A,#N/A,FALSE,"Staffing";#N/A,#N/A,FALSE,"Hires";#N/A,#N/A,FALSE,"Assumptions"}</definedName>
    <definedName name="homfee1" localSheetId="56" hidden="1">{#N/A,#N/A,FALSE,"Assessment";#N/A,#N/A,FALSE,"Staffing";#N/A,#N/A,FALSE,"Hires";#N/A,#N/A,FALSE,"Assumptions"}</definedName>
    <definedName name="homfee1" localSheetId="57" hidden="1">{#N/A,#N/A,FALSE,"Assessment";#N/A,#N/A,FALSE,"Staffing";#N/A,#N/A,FALSE,"Hires";#N/A,#N/A,FALSE,"Assumptions"}</definedName>
    <definedName name="homfee1" localSheetId="78" hidden="1">{#N/A,#N/A,FALSE,"Assessment";#N/A,#N/A,FALSE,"Staffing";#N/A,#N/A,FALSE,"Hires";#N/A,#N/A,FALSE,"Assumptions"}</definedName>
    <definedName name="homfee1" localSheetId="82" hidden="1">{#N/A,#N/A,FALSE,"Assessment";#N/A,#N/A,FALSE,"Staffing";#N/A,#N/A,FALSE,"Hires";#N/A,#N/A,FALSE,"Assumptions"}</definedName>
    <definedName name="homfee1" localSheetId="86" hidden="1">{#N/A,#N/A,FALSE,"Assessment";#N/A,#N/A,FALSE,"Staffing";#N/A,#N/A,FALSE,"Hires";#N/A,#N/A,FALSE,"Assumptions"}</definedName>
    <definedName name="homfee1" localSheetId="59" hidden="1">{#N/A,#N/A,FALSE,"Assessment";#N/A,#N/A,FALSE,"Staffing";#N/A,#N/A,FALSE,"Hires";#N/A,#N/A,FALSE,"Assumptions"}</definedName>
    <definedName name="homfee1" localSheetId="63" hidden="1">{#N/A,#N/A,FALSE,"Assessment";#N/A,#N/A,FALSE,"Staffing";#N/A,#N/A,FALSE,"Hires";#N/A,#N/A,FALSE,"Assumptions"}</definedName>
    <definedName name="homfee1" localSheetId="67" hidden="1">{#N/A,#N/A,FALSE,"Assessment";#N/A,#N/A,FALSE,"Staffing";#N/A,#N/A,FALSE,"Hires";#N/A,#N/A,FALSE,"Assumptions"}</definedName>
    <definedName name="homfee1" hidden="1">{#N/A,#N/A,FALSE,"Assessment";#N/A,#N/A,FALSE,"Staffing";#N/A,#N/A,FALSE,"Hires";#N/A,#N/A,FALSE,"Assumptions"}</definedName>
    <definedName name="houeling" localSheetId="28" hidden="1">{#N/A,#N/A,FALSE,"Aging Summary";#N/A,#N/A,FALSE,"Ratio Analysis";#N/A,#N/A,FALSE,"Test 120 Day Accts";#N/A,#N/A,FALSE,"Tickmarks"}</definedName>
    <definedName name="houeling" localSheetId="56" hidden="1">{#N/A,#N/A,FALSE,"Aging Summary";#N/A,#N/A,FALSE,"Ratio Analysis";#N/A,#N/A,FALSE,"Test 120 Day Accts";#N/A,#N/A,FALSE,"Tickmarks"}</definedName>
    <definedName name="houeling" localSheetId="57" hidden="1">{#N/A,#N/A,FALSE,"Aging Summary";#N/A,#N/A,FALSE,"Ratio Analysis";#N/A,#N/A,FALSE,"Test 120 Day Accts";#N/A,#N/A,FALSE,"Tickmarks"}</definedName>
    <definedName name="houeling" localSheetId="78" hidden="1">{#N/A,#N/A,FALSE,"Aging Summary";#N/A,#N/A,FALSE,"Ratio Analysis";#N/A,#N/A,FALSE,"Test 120 Day Accts";#N/A,#N/A,FALSE,"Tickmarks"}</definedName>
    <definedName name="houeling" localSheetId="82" hidden="1">{#N/A,#N/A,FALSE,"Aging Summary";#N/A,#N/A,FALSE,"Ratio Analysis";#N/A,#N/A,FALSE,"Test 120 Day Accts";#N/A,#N/A,FALSE,"Tickmarks"}</definedName>
    <definedName name="houeling" localSheetId="86" hidden="1">{#N/A,#N/A,FALSE,"Aging Summary";#N/A,#N/A,FALSE,"Ratio Analysis";#N/A,#N/A,FALSE,"Test 120 Day Accts";#N/A,#N/A,FALSE,"Tickmarks"}</definedName>
    <definedName name="houeling" localSheetId="59" hidden="1">{#N/A,#N/A,FALSE,"Aging Summary";#N/A,#N/A,FALSE,"Ratio Analysis";#N/A,#N/A,FALSE,"Test 120 Day Accts";#N/A,#N/A,FALSE,"Tickmarks"}</definedName>
    <definedName name="houeling" localSheetId="63" hidden="1">{#N/A,#N/A,FALSE,"Aging Summary";#N/A,#N/A,FALSE,"Ratio Analysis";#N/A,#N/A,FALSE,"Test 120 Day Accts";#N/A,#N/A,FALSE,"Tickmarks"}</definedName>
    <definedName name="houeling" localSheetId="67" hidden="1">{#N/A,#N/A,FALSE,"Aging Summary";#N/A,#N/A,FALSE,"Ratio Analysis";#N/A,#N/A,FALSE,"Test 120 Day Accts";#N/A,#N/A,FALSE,"Tickmarks"}</definedName>
    <definedName name="houeling" hidden="1">{#N/A,#N/A,FALSE,"Aging Summary";#N/A,#N/A,FALSE,"Ratio Analysis";#N/A,#N/A,FALSE,"Test 120 Day Accts";#N/A,#N/A,FALSE,"Tickmarks"}</definedName>
    <definedName name="HOURs">#REF!</definedName>
    <definedName name="HTML_CodePage" hidden="1">1252</definedName>
    <definedName name="HTML_Control" localSheetId="2" hidden="1">{"'PRODUCTIONCOST SHEET'!$B$3:$G$48"}</definedName>
    <definedName name="HTML_Control" localSheetId="4" hidden="1">{"'PRODUCTIONCOST SHEET'!$B$3:$G$48"}</definedName>
    <definedName name="HTML_Control" localSheetId="28" hidden="1">{"'Sheet1'!$A$1:$D$15","'Sheet2'!$A$2:$J$15"}</definedName>
    <definedName name="HTML_Control" hidden="1">{"'Sheet1'!$A$1:$D$15","'Sheet2'!$A$2:$J$15"}</definedName>
    <definedName name="HTML_Description" localSheetId="2" hidden="1">"DRAFT"</definedName>
    <definedName name="HTML_Description" hidden="1">""</definedName>
    <definedName name="HTML_Email" localSheetId="2" hidden="1">"Patrick_Blattner@Studio.Disney.com"</definedName>
    <definedName name="HTML_Email" hidden="1">""</definedName>
    <definedName name="HTML_Header" localSheetId="2" hidden="1">"EXISTING &amp; FUTURE PRODUCTS (CONFIDENTIAL)"</definedName>
    <definedName name="HTML_Header" localSheetId="28" hidden="1">"Sheet1"</definedName>
    <definedName name="HTML_Header" hidden="1">"Sheet1"</definedName>
    <definedName name="HTML_LastUpdate" localSheetId="2" hidden="1">"2/8/98"</definedName>
    <definedName name="HTML_LastUpdate" localSheetId="28" hidden="1">"11/9/1999"</definedName>
    <definedName name="HTML_LastUpdate" hidden="1">"11/9/1999"</definedName>
    <definedName name="HTML_LineAfter" hidden="1">FALSE</definedName>
    <definedName name="HTML_LineBefore" localSheetId="2" hidden="1">TRUE</definedName>
    <definedName name="HTML_LineBefore" hidden="1">FALSE</definedName>
    <definedName name="HTML_Name" localSheetId="2" hidden="1">"Patrick Blattner"</definedName>
    <definedName name="HTML_Name" localSheetId="28" hidden="1">"Central Maine Power Company"</definedName>
    <definedName name="HTML_Name" hidden="1">"Central Maine Power Company"</definedName>
    <definedName name="HTML_OBDlg2" hidden="1">TRUE</definedName>
    <definedName name="HTML_OBDlg4" hidden="1">TRUE</definedName>
    <definedName name="HTML_OS" hidden="1">0</definedName>
    <definedName name="HTML_PathFile" localSheetId="2" hidden="1">"K:\ANIMATE\SECURE\Production\INTRANET\ANI.HTML.htm"</definedName>
    <definedName name="HTML_PathFile" localSheetId="28" hidden="1">"C:\My Documents\MyHTML.htm"</definedName>
    <definedName name="HTML_PathFile" hidden="1">"C:\My Documents\MyHTML.htm"</definedName>
    <definedName name="HTML_Title" localSheetId="2" hidden="1">"2D ANIMATION PRODUCTION TABLE"</definedName>
    <definedName name="HTML_Title" localSheetId="28" hidden="1">"RNS projections march 1 2000 and out"</definedName>
    <definedName name="HTML_Title" hidden="1">"RNS projections march 1 2000 and out"</definedName>
    <definedName name="hwpcoc" localSheetId="77">#REF!</definedName>
    <definedName name="hwpcoc" localSheetId="58">#REF!</definedName>
    <definedName name="hwpcoc" localSheetId="90">#REF!</definedName>
    <definedName name="hwpcoc" localSheetId="71">#REF!</definedName>
    <definedName name="hwpcoc">#REF!</definedName>
    <definedName name="hwpcoc2" localSheetId="77">#REF!</definedName>
    <definedName name="hwpcoc2" localSheetId="58">#REF!</definedName>
    <definedName name="hwpcoc2" localSheetId="90">#REF!</definedName>
    <definedName name="hwpcoc2" localSheetId="71">#REF!</definedName>
    <definedName name="hwpcoc2">#REF!</definedName>
    <definedName name="i" hidden="1">#REF!</definedName>
    <definedName name="I93_">#N/A</definedName>
    <definedName name="I94_">#N/A</definedName>
    <definedName name="I95_">#N/A</definedName>
    <definedName name="I96_">#N/A</definedName>
    <definedName name="IALLOC">#N/A</definedName>
    <definedName name="IBREV">#N/A</definedName>
    <definedName name="IBREV1">#N/A</definedName>
    <definedName name="ID" localSheetId="52" hidden="1">"b81dfd32-6882-4688-b97b-25aac7cbea5a"</definedName>
    <definedName name="ID" localSheetId="28" hidden="1">"fe132f11-7957-467e-bcc2-291cc8a60e2f"</definedName>
    <definedName name="ID" localSheetId="72" hidden="1">"6b595e52-cb8b-481b-9dbc-2bf708f232f8"</definedName>
    <definedName name="ID" localSheetId="77" hidden="1">"a87d3e7c-df18-4e6e-9bff-e5f143e723af"</definedName>
    <definedName name="ID" localSheetId="79" hidden="1">"086656f6-fc1a-4414-8754-9096ec9f6ce9"</definedName>
    <definedName name="ID" localSheetId="80" hidden="1">"dca781c7-897e-4272-8af1-a31d9c7f1fed"</definedName>
    <definedName name="ID" localSheetId="81" hidden="1">"a87d3e7c-df18-4e6e-9bff-e5f143e723af"</definedName>
    <definedName name="ID" localSheetId="58" hidden="1">"a87d3e7c-df18-4e6e-9bff-e5f143e723af"</definedName>
    <definedName name="ID" localSheetId="83" hidden="1">"086656f6-fc1a-4414-8754-9096ec9f6ce9"</definedName>
    <definedName name="ID" localSheetId="84" hidden="1">"0fdc999e-b699-4b6b-9501-da2e505aa021"</definedName>
    <definedName name="ID" localSheetId="85" hidden="1">"6b595e52-cb8b-481b-9dbc-2bf708f232f8"</definedName>
    <definedName name="ID" localSheetId="87" hidden="1">"086656f6-fc1a-4414-8754-9096ec9f6ce9"</definedName>
    <definedName name="ID" localSheetId="60" hidden="1">"086656f6-fc1a-4414-8754-9096ec9f6ce9"</definedName>
    <definedName name="ID" localSheetId="88" hidden="1">"0fdc999e-b699-4b6b-9501-da2e505aa021"</definedName>
    <definedName name="ID" localSheetId="61" hidden="1">"dca781c7-897e-4272-8af1-a31d9c7f1fed"</definedName>
    <definedName name="ID" localSheetId="89" hidden="1">"6b595e52-cb8b-481b-9dbc-2bf708f232f8"</definedName>
    <definedName name="ID" localSheetId="62" hidden="1">"a87d3e7c-df18-4e6e-9bff-e5f143e723af"</definedName>
    <definedName name="ID" localSheetId="90" hidden="1">"a87d3e7c-df18-4e6e-9bff-e5f143e723af"</definedName>
    <definedName name="ID" localSheetId="64" hidden="1">"086656f6-fc1a-4414-8754-9096ec9f6ce9"</definedName>
    <definedName name="ID" localSheetId="65" hidden="1">"0fdc999e-b699-4b6b-9501-da2e505aa021"</definedName>
    <definedName name="ID" localSheetId="66" hidden="1">"6b595e52-cb8b-481b-9dbc-2bf708f232f8"</definedName>
    <definedName name="ID" localSheetId="91" hidden="1">"6b595e52-cb8b-481b-9dbc-2bf708f232f8"</definedName>
    <definedName name="ID" localSheetId="68" hidden="1">"086656f6-fc1a-4414-8754-9096ec9f6ce9"</definedName>
    <definedName name="ID" localSheetId="69" hidden="1">"0fdc999e-b699-4b6b-9501-da2e505aa021"</definedName>
    <definedName name="ID" localSheetId="70" hidden="1">"6b595e52-cb8b-481b-9dbc-2bf708f232f8"</definedName>
    <definedName name="ID" localSheetId="71" hidden="1">"a87d3e7c-df18-4e6e-9bff-e5f143e723af"</definedName>
    <definedName name="ID" localSheetId="73" hidden="1">"bfbcb0b0-b225-4cdc-9f44-3fd44db58b1e"</definedName>
    <definedName name="ID" localSheetId="51" hidden="1">"eb1dfdb7-a4e0-423a-8d1a-36df21f53849"</definedName>
    <definedName name="ID" localSheetId="74" hidden="1">"5ba0779f-08d2-4ac6-acdd-0fdb5b4ef8d1"</definedName>
    <definedName name="ID" localSheetId="53" hidden="1">"5ba0779f-08d2-4ac6-acdd-0fdb5b4ef8d1"</definedName>
    <definedName name="ID" localSheetId="25" hidden="1">"71483995-ca19-4158-85c8-b7b448de9395"</definedName>
    <definedName name="ID" localSheetId="30" hidden="1">"086656f6-fc1a-4414-8754-9096ec9f6ce9"</definedName>
    <definedName name="ID" localSheetId="33" hidden="1">"dca781c7-897e-4272-8af1-a31d9c7f1fed"</definedName>
    <definedName name="ID" localSheetId="40" hidden="1">"0fdc999e-b699-4b6b-9501-da2e505aa021"</definedName>
    <definedName name="ID" localSheetId="31" hidden="1">"cc5f496a-1fc1-43a9-b141-a706ae514540"</definedName>
    <definedName name="ID" localSheetId="41" hidden="1">"69fdcf95-e2a8-450f-8f2b-883b4d29fd99"</definedName>
    <definedName name="ID" localSheetId="35" hidden="1">"62319d32-3b1e-4415-999d-e346ef77925d"</definedName>
    <definedName name="ID" localSheetId="42" hidden="1">"ee9da3ff-402a-480e-a32d-7ace1c6642db"</definedName>
    <definedName name="ID" localSheetId="43" hidden="1">"01786f51-435f-4209-9563-26febfd8d077"</definedName>
    <definedName name="ID" localSheetId="36" hidden="1">"c7663710-af44-4831-97e2-a7e0f5a3e419"</definedName>
    <definedName name="ID" localSheetId="44" hidden="1">"55720d9c-1fdd-47de-b840-871b150bfa14"</definedName>
    <definedName name="ID" localSheetId="37" hidden="1">"b3a246b5-ce7c-4eea-9e5b-b2ac50d15063"</definedName>
    <definedName name="ID" localSheetId="45" hidden="1">"ff623145-13be-4a15-a512-47940bcc01b1"</definedName>
    <definedName name="ID" localSheetId="46" hidden="1">"4bbb8991-bdcd-479e-bf67-fa9342e46e80"</definedName>
    <definedName name="ID" localSheetId="47" hidden="1">"741d4fe6-f2d6-491e-b4eb-1fe61d00d814"</definedName>
    <definedName name="ID" localSheetId="38" hidden="1">"a87d3e7c-df18-4e6e-9bff-e5f143e723af"</definedName>
    <definedName name="ID" localSheetId="48" hidden="1">"973c4057-f9a5-4e31-b4d2-c9d691174887"</definedName>
    <definedName name="ID" localSheetId="49" hidden="1">"2278d94f-bf49-48c2-bac9-166ac7a37753"</definedName>
    <definedName name="ID" localSheetId="50" hidden="1">"6b595e52-cb8b-481b-9dbc-2bf708f232f8"</definedName>
    <definedName name="IFREV">#N/A</definedName>
    <definedName name="IGREV">#N/A</definedName>
    <definedName name="in" localSheetId="28" hidden="1">{#N/A,#N/A,FALSE,"OTHERINPUTS";#N/A,#N/A,FALSE,"DITRATEINPUTS";#N/A,#N/A,FALSE,"SUPPLIEDADJINPUT";#N/A,#N/A,FALSE,"TIMINGDIFFINPUTS";#N/A,#N/A,FALSE,"BR&amp;SUPADJ."}</definedName>
    <definedName name="In">{#N/A,#N/A,FALSE,"OTHERINPUTS";#N/A,#N/A,FALSE,"DITRATEINPUTS";#N/A,#N/A,FALSE,"SUPPLIEDADJINPUT";#N/A,#N/A,FALSE,"TIMINGDIFFINPUTS";#N/A,#N/A,FALSE,"BR&amp;SUPADJ."}</definedName>
    <definedName name="in_1" localSheetId="28" hidden="1">{#N/A,#N/A,FALSE,"OTHERINPUTS";#N/A,#N/A,FALSE,"DITRATEINPUTS";#N/A,#N/A,FALSE,"SUPPLIEDADJINPUT";#N/A,#N/A,FALSE,"TIMINGDIFFINPUTS";#N/A,#N/A,FALSE,"BR&amp;SUPADJ."}</definedName>
    <definedName name="in_1" localSheetId="77" hidden="1">{#N/A,#N/A,FALSE,"OTHERINPUTS";#N/A,#N/A,FALSE,"DITRATEINPUTS";#N/A,#N/A,FALSE,"SUPPLIEDADJINPUT";#N/A,#N/A,FALSE,"TIMINGDIFFINPUTS";#N/A,#N/A,FALSE,"BR&amp;SUPADJ."}</definedName>
    <definedName name="in_1" localSheetId="56" hidden="1">{#N/A,#N/A,FALSE,"OTHERINPUTS";#N/A,#N/A,FALSE,"DITRATEINPUTS";#N/A,#N/A,FALSE,"SUPPLIEDADJINPUT";#N/A,#N/A,FALSE,"TIMINGDIFFINPUTS";#N/A,#N/A,FALSE,"BR&amp;SUPADJ."}</definedName>
    <definedName name="in_1" localSheetId="57" hidden="1">{#N/A,#N/A,FALSE,"OTHERINPUTS";#N/A,#N/A,FALSE,"DITRATEINPUTS";#N/A,#N/A,FALSE,"SUPPLIEDADJINPUT";#N/A,#N/A,FALSE,"TIMINGDIFFINPUTS";#N/A,#N/A,FALSE,"BR&amp;SUPADJ."}</definedName>
    <definedName name="in_1" localSheetId="78" hidden="1">{#N/A,#N/A,FALSE,"OTHERINPUTS";#N/A,#N/A,FALSE,"DITRATEINPUTS";#N/A,#N/A,FALSE,"SUPPLIEDADJINPUT";#N/A,#N/A,FALSE,"TIMINGDIFFINPUTS";#N/A,#N/A,FALSE,"BR&amp;SUPADJ."}</definedName>
    <definedName name="in_1" localSheetId="58" hidden="1">{#N/A,#N/A,FALSE,"OTHERINPUTS";#N/A,#N/A,FALSE,"DITRATEINPUTS";#N/A,#N/A,FALSE,"SUPPLIEDADJINPUT";#N/A,#N/A,FALSE,"TIMINGDIFFINPUTS";#N/A,#N/A,FALSE,"BR&amp;SUPADJ."}</definedName>
    <definedName name="in_1" localSheetId="82" hidden="1">{#N/A,#N/A,FALSE,"OTHERINPUTS";#N/A,#N/A,FALSE,"DITRATEINPUTS";#N/A,#N/A,FALSE,"SUPPLIEDADJINPUT";#N/A,#N/A,FALSE,"TIMINGDIFFINPUTS";#N/A,#N/A,FALSE,"BR&amp;SUPADJ."}</definedName>
    <definedName name="in_1" localSheetId="86" hidden="1">{#N/A,#N/A,FALSE,"OTHERINPUTS";#N/A,#N/A,FALSE,"DITRATEINPUTS";#N/A,#N/A,FALSE,"SUPPLIEDADJINPUT";#N/A,#N/A,FALSE,"TIMINGDIFFINPUTS";#N/A,#N/A,FALSE,"BR&amp;SUPADJ."}</definedName>
    <definedName name="in_1" localSheetId="59" hidden="1">{#N/A,#N/A,FALSE,"OTHERINPUTS";#N/A,#N/A,FALSE,"DITRATEINPUTS";#N/A,#N/A,FALSE,"SUPPLIEDADJINPUT";#N/A,#N/A,FALSE,"TIMINGDIFFINPUTS";#N/A,#N/A,FALSE,"BR&amp;SUPADJ."}</definedName>
    <definedName name="in_1" localSheetId="90" hidden="1">{#N/A,#N/A,FALSE,"OTHERINPUTS";#N/A,#N/A,FALSE,"DITRATEINPUTS";#N/A,#N/A,FALSE,"SUPPLIEDADJINPUT";#N/A,#N/A,FALSE,"TIMINGDIFFINPUTS";#N/A,#N/A,FALSE,"BR&amp;SUPADJ."}</definedName>
    <definedName name="in_1" localSheetId="63" hidden="1">{#N/A,#N/A,FALSE,"OTHERINPUTS";#N/A,#N/A,FALSE,"DITRATEINPUTS";#N/A,#N/A,FALSE,"SUPPLIEDADJINPUT";#N/A,#N/A,FALSE,"TIMINGDIFFINPUTS";#N/A,#N/A,FALSE,"BR&amp;SUPADJ."}</definedName>
    <definedName name="in_1" localSheetId="67" hidden="1">{#N/A,#N/A,FALSE,"OTHERINPUTS";#N/A,#N/A,FALSE,"DITRATEINPUTS";#N/A,#N/A,FALSE,"SUPPLIEDADJINPUT";#N/A,#N/A,FALSE,"TIMINGDIFFINPUTS";#N/A,#N/A,FALSE,"BR&amp;SUPADJ."}</definedName>
    <definedName name="in_1" localSheetId="71" hidden="1">{#N/A,#N/A,FALSE,"OTHERINPUTS";#N/A,#N/A,FALSE,"DITRATEINPUTS";#N/A,#N/A,FALSE,"SUPPLIEDADJINPUT";#N/A,#N/A,FALSE,"TIMINGDIFFINPUTS";#N/A,#N/A,FALSE,"BR&amp;SUPADJ."}</definedName>
    <definedName name="in_1" hidden="1">{#N/A,#N/A,FALSE,"OTHERINPUTS";#N/A,#N/A,FALSE,"DITRATEINPUTS";#N/A,#N/A,FALSE,"SUPPLIEDADJINPUT";#N/A,#N/A,FALSE,"TIMINGDIFFINPUTS";#N/A,#N/A,FALSE,"BR&amp;SUPADJ."}</definedName>
    <definedName name="INDC">#N/A</definedName>
    <definedName name="index" localSheetId="77">#REF!</definedName>
    <definedName name="index" localSheetId="58">#REF!</definedName>
    <definedName name="index" localSheetId="90">#REF!</definedName>
    <definedName name="index" localSheetId="71">#REF!</definedName>
    <definedName name="index">#REF!</definedName>
    <definedName name="Index2" localSheetId="28" hidden="1">{#N/A,#N/A,FALSE,"R&amp;D Quick Calc";#N/A,#N/A,FALSE,"DOE Fee Schedule"}</definedName>
    <definedName name="Index2" localSheetId="56" hidden="1">{#N/A,#N/A,FALSE,"R&amp;D Quick Calc";#N/A,#N/A,FALSE,"DOE Fee Schedule"}</definedName>
    <definedName name="Index2" localSheetId="57" hidden="1">{#N/A,#N/A,FALSE,"R&amp;D Quick Calc";#N/A,#N/A,FALSE,"DOE Fee Schedule"}</definedName>
    <definedName name="Index2" localSheetId="78" hidden="1">{#N/A,#N/A,FALSE,"R&amp;D Quick Calc";#N/A,#N/A,FALSE,"DOE Fee Schedule"}</definedName>
    <definedName name="Index2" localSheetId="82" hidden="1">{#N/A,#N/A,FALSE,"R&amp;D Quick Calc";#N/A,#N/A,FALSE,"DOE Fee Schedule"}</definedName>
    <definedName name="Index2" localSheetId="86" hidden="1">{#N/A,#N/A,FALSE,"R&amp;D Quick Calc";#N/A,#N/A,FALSE,"DOE Fee Schedule"}</definedName>
    <definedName name="Index2" localSheetId="59" hidden="1">{#N/A,#N/A,FALSE,"R&amp;D Quick Calc";#N/A,#N/A,FALSE,"DOE Fee Schedule"}</definedName>
    <definedName name="Index2" localSheetId="63" hidden="1">{#N/A,#N/A,FALSE,"R&amp;D Quick Calc";#N/A,#N/A,FALSE,"DOE Fee Schedule"}</definedName>
    <definedName name="Index2" localSheetId="67" hidden="1">{#N/A,#N/A,FALSE,"R&amp;D Quick Calc";#N/A,#N/A,FALSE,"DOE Fee Schedule"}</definedName>
    <definedName name="Index2" hidden="1">{#N/A,#N/A,FALSE,"R&amp;D Quick Calc";#N/A,#N/A,FALSE,"DOE Fee Schedule"}</definedName>
    <definedName name="Index3" localSheetId="28" hidden="1">{#N/A,#N/A,FALSE,"R&amp;D Quick Calc";#N/A,#N/A,FALSE,"DOE Fee Schedule"}</definedName>
    <definedName name="Index3" localSheetId="56" hidden="1">{#N/A,#N/A,FALSE,"R&amp;D Quick Calc";#N/A,#N/A,FALSE,"DOE Fee Schedule"}</definedName>
    <definedName name="Index3" localSheetId="57" hidden="1">{#N/A,#N/A,FALSE,"R&amp;D Quick Calc";#N/A,#N/A,FALSE,"DOE Fee Schedule"}</definedName>
    <definedName name="Index3" localSheetId="78" hidden="1">{#N/A,#N/A,FALSE,"R&amp;D Quick Calc";#N/A,#N/A,FALSE,"DOE Fee Schedule"}</definedName>
    <definedName name="Index3" localSheetId="82" hidden="1">{#N/A,#N/A,FALSE,"R&amp;D Quick Calc";#N/A,#N/A,FALSE,"DOE Fee Schedule"}</definedName>
    <definedName name="Index3" localSheetId="86" hidden="1">{#N/A,#N/A,FALSE,"R&amp;D Quick Calc";#N/A,#N/A,FALSE,"DOE Fee Schedule"}</definedName>
    <definedName name="Index3" localSheetId="59" hidden="1">{#N/A,#N/A,FALSE,"R&amp;D Quick Calc";#N/A,#N/A,FALSE,"DOE Fee Schedule"}</definedName>
    <definedName name="Index3" localSheetId="63" hidden="1">{#N/A,#N/A,FALSE,"R&amp;D Quick Calc";#N/A,#N/A,FALSE,"DOE Fee Schedule"}</definedName>
    <definedName name="Index3" localSheetId="67" hidden="1">{#N/A,#N/A,FALSE,"R&amp;D Quick Calc";#N/A,#N/A,FALSE,"DOE Fee Schedule"}</definedName>
    <definedName name="Index3" hidden="1">{#N/A,#N/A,FALSE,"R&amp;D Quick Calc";#N/A,#N/A,FALSE,"DOE Fee Schedule"}</definedName>
    <definedName name="IndexNames" localSheetId="27" hidden="1">Indexn1,IndexN2</definedName>
    <definedName name="IndexNames" localSheetId="28" hidden="1">Indexn1,IndexN2</definedName>
    <definedName name="IndexNames" localSheetId="72" hidden="1">Indexn1,IndexN2</definedName>
    <definedName name="IndexNames" localSheetId="76" hidden="1">Indexn1,IndexN2</definedName>
    <definedName name="IndexNames" localSheetId="55" hidden="1">Indexn1,IndexN2</definedName>
    <definedName name="IndexNames" localSheetId="56" hidden="1">Indexn1,IndexN2</definedName>
    <definedName name="IndexNames" localSheetId="57" hidden="1">Indexn1,IndexN2</definedName>
    <definedName name="IndexNames" localSheetId="78" hidden="1">Indexn1,IndexN2</definedName>
    <definedName name="IndexNames" localSheetId="82" hidden="1">Indexn1,IndexN2</definedName>
    <definedName name="IndexNames" localSheetId="86" hidden="1">Indexn1,IndexN2</definedName>
    <definedName name="IndexNames" localSheetId="59" hidden="1">Indexn1,IndexN2</definedName>
    <definedName name="IndexNames" localSheetId="90" hidden="1">Indexn1,IndexN2</definedName>
    <definedName name="IndexNames" localSheetId="63" hidden="1">Indexn1,IndexN2</definedName>
    <definedName name="IndexNames" localSheetId="91" hidden="1">Indexn1,IndexN2</definedName>
    <definedName name="IndexNames" localSheetId="67" hidden="1">Indexn1,IndexN2</definedName>
    <definedName name="IndexNames" localSheetId="71" hidden="1">Indexn1,IndexN2</definedName>
    <definedName name="IndexNames" localSheetId="74" hidden="1">Indexn1,IndexN2</definedName>
    <definedName name="IndexNames" localSheetId="53" hidden="1">Indexn1,IndexN2</definedName>
    <definedName name="IndexNames" localSheetId="25" hidden="1">Indexn1,IndexN2</definedName>
    <definedName name="IndexNames" hidden="1">Indexn1,IndexN2</definedName>
    <definedName name="indexx" localSheetId="27" hidden="1">Indexx1,Indexx2</definedName>
    <definedName name="indexx" localSheetId="28" hidden="1">Indexx1,Indexx2</definedName>
    <definedName name="indexx" localSheetId="72" hidden="1">Indexx1,Indexx2</definedName>
    <definedName name="indexx" localSheetId="76" hidden="1">Indexx1,Indexx2</definedName>
    <definedName name="indexx" localSheetId="55" hidden="1">Indexx1,Indexx2</definedName>
    <definedName name="indexx" localSheetId="56" hidden="1">Indexx1,Indexx2</definedName>
    <definedName name="indexx" localSheetId="57" hidden="1">Indexx1,Indexx2</definedName>
    <definedName name="indexx" localSheetId="78" hidden="1">Indexx1,Indexx2</definedName>
    <definedName name="indexx" localSheetId="82" hidden="1">Indexx1,Indexx2</definedName>
    <definedName name="indexx" localSheetId="86" hidden="1">Indexx1,Indexx2</definedName>
    <definedName name="indexx" localSheetId="59" hidden="1">Indexx1,Indexx2</definedName>
    <definedName name="indexx" localSheetId="90" hidden="1">Indexx1,Indexx2</definedName>
    <definedName name="indexx" localSheetId="63" hidden="1">Indexx1,Indexx2</definedName>
    <definedName name="indexx" localSheetId="91" hidden="1">Indexx1,Indexx2</definedName>
    <definedName name="indexx" localSheetId="67" hidden="1">Indexx1,Indexx2</definedName>
    <definedName name="indexx" localSheetId="71" hidden="1">Indexx1,Indexx2</definedName>
    <definedName name="indexx" localSheetId="74" hidden="1">Indexx1,Indexx2</definedName>
    <definedName name="indexx" localSheetId="53" hidden="1">Indexx1,Indexx2</definedName>
    <definedName name="indexx" localSheetId="25" hidden="1">Indexx1,Indexx2</definedName>
    <definedName name="indexx" hidden="1">Indexx1,Indexx2</definedName>
    <definedName name="INDMOD">#REF!</definedName>
    <definedName name="InputCalcs">#REF!</definedName>
    <definedName name="INSVCYR">#REF!</definedName>
    <definedName name="INUT16">#REF!</definedName>
    <definedName name="InvestmentBaseDetails">#REF!</definedName>
    <definedName name="InvestmentReturnandTaxesDetails">#REF!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CCEPTANCES_OTHER_FOREIGN_BANKS_LL_REC_FFIEC" hidden="1">"c15293"</definedName>
    <definedName name="IQ_ACCEPTANCES_OTHER_US_BANKS_LL_REC_FFIEC" hidden="1">"c15292"</definedName>
    <definedName name="IQ_ACCOUNT_CHANGE" localSheetId="28" hidden="1">"c1449"</definedName>
    <definedName name="IQ_ACCOUNT_CHANGE" localSheetId="77" hidden="1">"c1449"</definedName>
    <definedName name="IQ_ACCOUNT_CHANGE" localSheetId="58" hidden="1">"c1449"</definedName>
    <definedName name="IQ_ACCOUNT_CHANGE" localSheetId="90" hidden="1">"c1449"</definedName>
    <definedName name="IQ_ACCOUNT_CHANGE" localSheetId="71" hidden="1">"c1449"</definedName>
    <definedName name="IQ_ACCOUNT_CHANGE" hidden="1">"c413"</definedName>
    <definedName name="IQ_ACCOUNT_CODE_INTEREST_PENALTIES" hidden="1">"c15741"</definedName>
    <definedName name="IQ_ACCOUNTING_FFIEC" hidden="1">"c13054"</definedName>
    <definedName name="IQ_ACCOUNTING_STANDARD_CIQ" hidden="1">"c5092"</definedName>
    <definedName name="IQ_ACCOUNTING_STANDARD_CIQ_COL" hidden="1">"c11739"</definedName>
    <definedName name="IQ_ACCOUNTS_PAY" localSheetId="28" hidden="1">"c1343"</definedName>
    <definedName name="IQ_ACCOUNTS_PAY" localSheetId="77" hidden="1">"c1343"</definedName>
    <definedName name="IQ_ACCOUNTS_PAY" localSheetId="58" hidden="1">"c1343"</definedName>
    <definedName name="IQ_ACCOUNTS_PAY" localSheetId="90" hidden="1">"c1343"</definedName>
    <definedName name="IQ_ACCOUNTS_PAY" localSheetId="71" hidden="1">"c1343"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localSheetId="28" hidden="1">"c1341"</definedName>
    <definedName name="IQ_ACCRUED_EXP" localSheetId="77" hidden="1">"c1341"</definedName>
    <definedName name="IQ_ACCRUED_EXP" localSheetId="58" hidden="1">"c1341"</definedName>
    <definedName name="IQ_ACCRUED_EXP" localSheetId="90" hidden="1">"c1341"</definedName>
    <definedName name="IQ_ACCRUED_EXP" localSheetId="71" hidden="1">"c1341"</definedName>
    <definedName name="IQ_ACCRUED_EXP" hidden="1">"c8"</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localSheetId="28" hidden="1">"c1340"</definedName>
    <definedName name="IQ_ACCUM_DEP" localSheetId="77" hidden="1">"c1340"</definedName>
    <definedName name="IQ_ACCUM_DEP" localSheetId="58" hidden="1">"c1340"</definedName>
    <definedName name="IQ_ACCUM_DEP" localSheetId="90" hidden="1">"c1340"</definedName>
    <definedName name="IQ_ACCUM_DEP" localSheetId="71" hidden="1">"c1340"</definedName>
    <definedName name="IQ_ACCUM_DEP" hidden="1">"c7"</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localSheetId="28" hidden="1">"c1344"</definedName>
    <definedName name="IQ_ADD_PAID_IN" localSheetId="77" hidden="1">"c1344"</definedName>
    <definedName name="IQ_ADD_PAID_IN" localSheetId="58" hidden="1">"c1344"</definedName>
    <definedName name="IQ_ADD_PAID_IN" localSheetId="90" hidden="1">"c1344"</definedName>
    <definedName name="IQ_ADD_PAID_IN" localSheetId="71" hidden="1">"c1344"</definedName>
    <definedName name="IQ_ADD_PAID_IN" hidden="1">"c39"</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localSheetId="28" hidden="1">"c1342"</definedName>
    <definedName name="IQ_ALLOW_CONST" localSheetId="77" hidden="1">"c1342"</definedName>
    <definedName name="IQ_ALLOW_CONST" localSheetId="58" hidden="1">"c1342"</definedName>
    <definedName name="IQ_ALLOW_CONST" localSheetId="90" hidden="1">"c1342"</definedName>
    <definedName name="IQ_ALLOW_CONST" localSheetId="71" hidden="1">"c1342"</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localSheetId="28" hidden="1">"c1591"</definedName>
    <definedName name="IQ_AMORTIZATION" localSheetId="77" hidden="1">"c1591"</definedName>
    <definedName name="IQ_AMORTIZATION" localSheetId="58" hidden="1">"c1591"</definedName>
    <definedName name="IQ_AMORTIZATION" localSheetId="90" hidden="1">"c1591"</definedName>
    <definedName name="IQ_AMORTIZATION" localSheetId="71" hidden="1">"c1591"</definedName>
    <definedName name="IQ_AMORTIZATION" hidden="1">"c1471"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_CIQ" hidden="1">"c4983"</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localSheetId="28" hidden="1">"c1346"</definedName>
    <definedName name="IQ_AVG_VOLUME" localSheetId="77" hidden="1">"c1346"</definedName>
    <definedName name="IQ_AVG_VOLUME" localSheetId="58" hidden="1">"c1346"</definedName>
    <definedName name="IQ_AVG_VOLUME" localSheetId="90" hidden="1">"c1346"</definedName>
    <definedName name="IQ_AVG_VOLUME" localSheetId="71" hidden="1">"c1346"</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_CIQ" hidden="1">"c4541"</definedName>
    <definedName name="IQ_BASIC_OUTSTANDING_CURRENT_HIGH_EST_CIQ" hidden="1">"c4542"</definedName>
    <definedName name="IQ_BASIC_OUTSTANDING_CURRENT_LOW_EST_CIQ" hidden="1">"c4543"</definedName>
    <definedName name="IQ_BASIC_OUTSTANDING_CURRENT_MEDIAN_EST_CIQ" hidden="1">"c4544"</definedName>
    <definedName name="IQ_BASIC_OUTSTANDING_CURRENT_NUM_EST_CIQ" hidden="1">"c4545"</definedName>
    <definedName name="IQ_BASIC_OUTSTANDING_CURRENT_STDDEV_EST_CIQ" hidden="1">"c4546"</definedName>
    <definedName name="IQ_BASIC_OUTSTANDING_EST_CIQ" hidden="1">"c4547"</definedName>
    <definedName name="IQ_BASIC_OUTSTANDING_HIGH_EST_CIQ" hidden="1">"c4548"</definedName>
    <definedName name="IQ_BASIC_OUTSTANDING_LOW_EST_CIQ" hidden="1">"c4549"</definedName>
    <definedName name="IQ_BASIC_OUTSTANDING_MEDIAN_EST_CIQ" hidden="1">"c4550"</definedName>
    <definedName name="IQ_BASIC_OUTSTANDING_NUM_EST_CIQ" hidden="1">"c4551"</definedName>
    <definedName name="IQ_BASIC_OUTSTANDING_STDDEV_EST_CIQ" hidden="1">"c4552"</definedName>
    <definedName name="IQ_BASIC_WEIGHT" hidden="1">"c87"</definedName>
    <definedName name="IQ_BASIC_WEIGHT_EST_CIQ" hidden="1">"c4553"</definedName>
    <definedName name="IQ_BASIC_WEIGHT_GUIDANCE" hidden="1">"c4141"</definedName>
    <definedName name="IQ_BASIC_WEIGHT_HIGH_EST_CIQ" hidden="1">"c4554"</definedName>
    <definedName name="IQ_BASIC_WEIGHT_LOW_EST_CIQ" hidden="1">"c4555"</definedName>
    <definedName name="IQ_BASIC_WEIGHT_MEDIAN_EST_CIQ" hidden="1">"c4556"</definedName>
    <definedName name="IQ_BASIC_WEIGHT_NUM_EST_CIQ" hidden="1">"c4557"</definedName>
    <definedName name="IQ_BASIC_WEIGHT_STDDEV_EST_CIQ" hidden="1">"c4558"</definedName>
    <definedName name="IQ_BENCHMARK_SECURITY" hidden="1">"c2154"</definedName>
    <definedName name="IQ_BENCHMARK_SPRD" hidden="1">"c2153"</definedName>
    <definedName name="IQ_BENCHMARK_YIELD" hidden="1">"c8955"</definedName>
    <definedName name="IQ_BETA" localSheetId="28" hidden="1">"c2133"</definedName>
    <definedName name="IQ_BETA" localSheetId="77" hidden="1">"c2133"</definedName>
    <definedName name="IQ_BETA" localSheetId="58" hidden="1">"c2133"</definedName>
    <definedName name="IQ_BETA" localSheetId="90" hidden="1">"c2133"</definedName>
    <definedName name="IQ_BETA" localSheetId="71" hidden="1">"c2133"</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EST_CIQ" hidden="1">"c4737"</definedName>
    <definedName name="IQ_BV_HIGH_EST_CIQ" hidden="1">"c4739"</definedName>
    <definedName name="IQ_BV_LOW_EST_CIQ" hidden="1">"c4740"</definedName>
    <definedName name="IQ_BV_MEDIAN_EST_CIQ" hidden="1">"c4738"</definedName>
    <definedName name="IQ_BV_NUM_EST_CIQ" hidden="1">"c4741"</definedName>
    <definedName name="IQ_BV_OVER_SHARES" localSheetId="28" hidden="1">"c1349"</definedName>
    <definedName name="IQ_BV_OVER_SHARES" localSheetId="77" hidden="1">"c1349"</definedName>
    <definedName name="IQ_BV_OVER_SHARES" localSheetId="58" hidden="1">"c1349"</definedName>
    <definedName name="IQ_BV_OVER_SHARES" localSheetId="90" hidden="1">"c1349"</definedName>
    <definedName name="IQ_BV_OVER_SHARES" localSheetId="71" hidden="1">"c1349"</definedName>
    <definedName name="IQ_BV_OVER_SHARES" hidden="1">"c100"</definedName>
    <definedName name="IQ_BV_SHARE" hidden="1">"c100"</definedName>
    <definedName name="IQ_BV_SHARE_ACT_OR_EST_CIQ" hidden="1">"c5072"</definedName>
    <definedName name="IQ_BV_SHARE_ACT_OR_EST_CIQ_COL" hidden="1">"c11719"</definedName>
    <definedName name="IQ_BV_SHARE_EST_CIQ" hidden="1">"c3800"</definedName>
    <definedName name="IQ_BV_SHARE_HIGH_EST_CIQ" hidden="1">"c3802"</definedName>
    <definedName name="IQ_BV_SHARE_LOW_EST_CIQ" hidden="1">"c3803"</definedName>
    <definedName name="IQ_BV_SHARE_MEDIAN_EST_CIQ" hidden="1">"c3801"</definedName>
    <definedName name="IQ_BV_SHARE_NUM_EST_CIQ" hidden="1">"c3804"</definedName>
    <definedName name="IQ_BV_SHARE_STDDEV_EST_CIQ" hidden="1">"c3805"</definedName>
    <definedName name="IQ_BV_STDDEV_EST_CIQ" hidden="1">"c4742"</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 hidden="1">"c5071"</definedName>
    <definedName name="IQ_CAPEX_ACT_OR_EST_CIQ_COL" hidden="1">"c11718"</definedName>
    <definedName name="IQ_CAPEX_BNK" hidden="1">"c110"</definedName>
    <definedName name="IQ_CAPEX_BR" hidden="1">"c111"</definedName>
    <definedName name="IQ_CAPEX_EST_CIQ" hidden="1">"c3807"</definedName>
    <definedName name="IQ_CAPEX_FIN" hidden="1">"c112"</definedName>
    <definedName name="IQ_CAPEX_GUIDANCE_CIQ" hidden="1">"c4562"</definedName>
    <definedName name="IQ_CAPEX_GUIDANCE_CIQ_COL" hidden="1">"c11211"</definedName>
    <definedName name="IQ_CAPEX_HIGH_EST_CIQ" hidden="1">"c3809"</definedName>
    <definedName name="IQ_CAPEX_HIGH_GUIDANCE_CIQ" hidden="1">"c4592"</definedName>
    <definedName name="IQ_CAPEX_HIGH_GUIDANCE_CIQ_COL" hidden="1">"c11241"</definedName>
    <definedName name="IQ_CAPEX_INS" hidden="1">"c113"</definedName>
    <definedName name="IQ_CAPEX_LOW_EST_CIQ" hidden="1">"c3810"</definedName>
    <definedName name="IQ_CAPEX_LOW_GUIDANCE_CIQ" hidden="1">"c4632"</definedName>
    <definedName name="IQ_CAPEX_LOW_GUIDANCE_CIQ_COL" hidden="1">"c11281"</definedName>
    <definedName name="IQ_CAPEX_MEDIAN_EST_CIQ" hidden="1">"c3808"</definedName>
    <definedName name="IQ_CAPEX_NUM_EST_CIQ" hidden="1">"c3811"</definedName>
    <definedName name="IQ_CAPEX_PCT_REV" hidden="1">"c19144"</definedName>
    <definedName name="IQ_CAPEX_STDDEV_EST_CIQ" hidden="1">"c3812"</definedName>
    <definedName name="IQ_CAPEX_UTI" hidden="1">"c114"</definedName>
    <definedName name="IQ_CAPITAL_ALLOCATION_ADJUSTMENT_FOREIGN_FFIEC" hidden="1">"c15389"</definedName>
    <definedName name="IQ_CAPITAL_LEASE" localSheetId="28" hidden="1">"c1350"</definedName>
    <definedName name="IQ_CAPITAL_LEASE" localSheetId="77" hidden="1">"c1350"</definedName>
    <definedName name="IQ_CAPITAL_LEASE" localSheetId="58" hidden="1">"c1350"</definedName>
    <definedName name="IQ_CAPITAL_LEASE" localSheetId="90" hidden="1">"c1350"</definedName>
    <definedName name="IQ_CAPITAL_LEASE" localSheetId="71" hidden="1">"c1350"</definedName>
    <definedName name="IQ_CAPITAL_LEASE" hidden="1">"c115"</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localSheetId="28" hidden="1">"c3460"</definedName>
    <definedName name="IQ_CAPITALIZED_INTEREST" localSheetId="77" hidden="1">"c3460"</definedName>
    <definedName name="IQ_CAPITALIZED_INTEREST" localSheetId="58" hidden="1">"c3460"</definedName>
    <definedName name="IQ_CAPITALIZED_INTEREST" localSheetId="90" hidden="1">"c3460"</definedName>
    <definedName name="IQ_CAPITALIZED_INTEREST" localSheetId="71" hidden="1">"c3460"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localSheetId="28" hidden="1">"c1458"</definedName>
    <definedName name="IQ_CASH" localSheetId="77" hidden="1">"c1458"</definedName>
    <definedName name="IQ_CASH" localSheetId="58" hidden="1">"c1458"</definedName>
    <definedName name="IQ_CASH" localSheetId="90" hidden="1">"c1458"</definedName>
    <definedName name="IQ_CASH" localSheetId="71" hidden="1">"c1458"</definedName>
    <definedName name="IQ_CASH" hidden="1">"c118"</definedName>
    <definedName name="IQ_CASH_ACQUIRE_CF" localSheetId="28" hidden="1">"c116"</definedName>
    <definedName name="IQ_CASH_ACQUIRE_CF" localSheetId="77" hidden="1">"c116"</definedName>
    <definedName name="IQ_CASH_ACQUIRE_CF" localSheetId="58" hidden="1">"c116"</definedName>
    <definedName name="IQ_CASH_ACQUIRE_CF" localSheetId="90" hidden="1">"c116"</definedName>
    <definedName name="IQ_CASH_ACQUIRE_CF" localSheetId="71" hidden="1">"c116"</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localSheetId="28" hidden="1">"c1351"</definedName>
    <definedName name="IQ_CASH_DUE_BANKS" localSheetId="77" hidden="1">"c1351"</definedName>
    <definedName name="IQ_CASH_DUE_BANKS" localSheetId="58" hidden="1">"c1351"</definedName>
    <definedName name="IQ_CASH_DUE_BANKS" localSheetId="90" hidden="1">"c1351"</definedName>
    <definedName name="IQ_CASH_DUE_BANKS" localSheetId="71" hidden="1">"c1351"</definedName>
    <definedName name="IQ_CASH_DUE_BANKS" hidden="1">"c118"</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EST_CIQ" hidden="1">"c4565"</definedName>
    <definedName name="IQ_CASH_FLOW_GUIDANCE" hidden="1">"c4155"</definedName>
    <definedName name="IQ_CASH_FLOW_GUIDANCE_CIQ" hidden="1">"c4567"</definedName>
    <definedName name="IQ_CASH_FLOW_GUIDANCE_CIQ_COL" hidden="1">"c11216"</definedName>
    <definedName name="IQ_CASH_FLOW_HIGH_EST_CIQ" hidden="1">"c4568"</definedName>
    <definedName name="IQ_CASH_FLOW_HIGH_GUIDANCE" hidden="1">"c4201"</definedName>
    <definedName name="IQ_CASH_FLOW_HIGH_GUIDANCE_CIQ" hidden="1">"c4613"</definedName>
    <definedName name="IQ_CASH_FLOW_HIGH_GUIDANCE_CIQ_COL" hidden="1">"c11262"</definedName>
    <definedName name="IQ_CASH_FLOW_LOW_EST_CIQ" hidden="1">"c4569"</definedName>
    <definedName name="IQ_CASH_FLOW_LOW_GUIDANCE" hidden="1">"c4241"</definedName>
    <definedName name="IQ_CASH_FLOW_LOW_GUIDANCE_CIQ" hidden="1">"c4653"</definedName>
    <definedName name="IQ_CASH_FLOW_LOW_GUIDANCE_CIQ_COL" hidden="1">"c11302"</definedName>
    <definedName name="IQ_CASH_FLOW_MEDIAN_EST_CIQ" hidden="1">"c4570"</definedName>
    <definedName name="IQ_CASH_FLOW_NUM_EST_CIQ" hidden="1">"c4571"</definedName>
    <definedName name="IQ_CASH_FLOW_STDDEV_EST_CIQ" hidden="1">"c4572"</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EST_CIQ" hidden="1">"c4575"</definedName>
    <definedName name="IQ_CASH_OPER_GUIDANCE_CIQ" hidden="1">"c4577"</definedName>
    <definedName name="IQ_CASH_OPER_GUIDANCE_CIQ_COL" hidden="1">"c11226"</definedName>
    <definedName name="IQ_CASH_OPER_HIGH_EST_CIQ" hidden="1">"c4578"</definedName>
    <definedName name="IQ_CASH_OPER_HIGH_GUIDANCE_CIQ" hidden="1">"c4597"</definedName>
    <definedName name="IQ_CASH_OPER_HIGH_GUIDANCE_CIQ_COL" hidden="1">"c11246"</definedName>
    <definedName name="IQ_CASH_OPER_LOW_EST_CIQ" hidden="1">"c4768"</definedName>
    <definedName name="IQ_CASH_OPER_LOW_GUIDANCE_CIQ" hidden="1">"c4637"</definedName>
    <definedName name="IQ_CASH_OPER_LOW_GUIDANCE_CIQ_COL" hidden="1">"c11286"</definedName>
    <definedName name="IQ_CASH_OPER_MEDIAN_EST_CIQ" hidden="1">"c4771"</definedName>
    <definedName name="IQ_CASH_OPER_NAME_AP" hidden="1">"c8926"</definedName>
    <definedName name="IQ_CASH_OPER_NAME_AP_ABS" hidden="1">"c8945"</definedName>
    <definedName name="IQ_CASH_OPER_NUM_EST_CIQ" hidden="1">"c4772"</definedName>
    <definedName name="IQ_CASH_OPER_STDDEV_EST_CIQ" hidden="1">"c4773"</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localSheetId="28" hidden="1">"c1355"</definedName>
    <definedName name="IQ_CASH_ST" localSheetId="77" hidden="1">"c1355"</definedName>
    <definedName name="IQ_CASH_ST" localSheetId="58" hidden="1">"c1355"</definedName>
    <definedName name="IQ_CASH_ST" localSheetId="90" hidden="1">"c1355"</definedName>
    <definedName name="IQ_CASH_ST" localSheetId="71" hidden="1">"c1355"</definedName>
    <definedName name="IQ_CASH_ST" hidden="1">"c124"</definedName>
    <definedName name="IQ_CASH_ST_INVEST" hidden="1">"c124"</definedName>
    <definedName name="IQ_CASH_ST_INVEST_EST_CIQ" hidden="1">"c4775"</definedName>
    <definedName name="IQ_CASH_ST_INVEST_GUIDANCE" hidden="1">"c4250"</definedName>
    <definedName name="IQ_CASH_ST_INVEST_GUIDANCE_CIQ" hidden="1">"c4776"</definedName>
    <definedName name="IQ_CASH_ST_INVEST_GUIDANCE_CIQ_COL" hidden="1">"c11423"</definedName>
    <definedName name="IQ_CASH_ST_INVEST_HIGH_EST_CIQ" hidden="1">"c4777"</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_CIQ" hidden="1">"c4778"</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_CIQ" hidden="1">"c4779"</definedName>
    <definedName name="IQ_CASH_ST_INVEST_NUM_EST_CIQ" hidden="1">"c4780"</definedName>
    <definedName name="IQ_CASH_ST_INVEST_STDDEV_EST_CIQ" hidden="1">"c4781"</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 hidden="1">"c5061"</definedName>
    <definedName name="IQ_CFPS_ACT_OR_EST_CIQ_COL" hidden="1">"c11708"</definedName>
    <definedName name="IQ_CFPS_EST_CIQ" hidden="1">"c3675"</definedName>
    <definedName name="IQ_CFPS_GUIDANCE_CIQ" hidden="1">"c4782"</definedName>
    <definedName name="IQ_CFPS_GUIDANCE_CIQ_COL" hidden="1">"c11429"</definedName>
    <definedName name="IQ_CFPS_HIGH_EST_CIQ" hidden="1">"c3677"</definedName>
    <definedName name="IQ_CFPS_HIGH_GUIDANCE_CIQ" hidden="1">"c4579"</definedName>
    <definedName name="IQ_CFPS_HIGH_GUIDANCE_CIQ_COL" hidden="1">"c11228"</definedName>
    <definedName name="IQ_CFPS_LOW_EST_CIQ" hidden="1">"c3678"</definedName>
    <definedName name="IQ_CFPS_LOW_GUIDANCE_CIQ" hidden="1">"c4619"</definedName>
    <definedName name="IQ_CFPS_LOW_GUIDANCE_CIQ_COL" hidden="1">"c11268"</definedName>
    <definedName name="IQ_CFPS_MEDIAN_EST_CIQ" hidden="1">"c3676"</definedName>
    <definedName name="IQ_CFPS_NUM_EST_CIQ" hidden="1">"c3679"</definedName>
    <definedName name="IQ_CFPS_STDDEV_EST_CIQ" hidden="1">"c3680"</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localSheetId="28" hidden="1">"c1357"</definedName>
    <definedName name="IQ_CHANGES_WORK_CAP" localSheetId="77" hidden="1">"c1357"</definedName>
    <definedName name="IQ_CHANGES_WORK_CAP" localSheetId="58" hidden="1">"c1357"</definedName>
    <definedName name="IQ_CHANGES_WORK_CAP" localSheetId="90" hidden="1">"c1357"</definedName>
    <definedName name="IQ_CHANGES_WORK_CAP" localSheetId="71" hidden="1">"c1357"</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ECTION_DOMESTIC_FDIC" hidden="1">"c6387"</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localSheetId="28" hidden="1">"c1358"</definedName>
    <definedName name="IQ_COMMON_STOCK" localSheetId="77" hidden="1">"c1358"</definedName>
    <definedName name="IQ_COMMON_STOCK" localSheetId="58" hidden="1">"c1358"</definedName>
    <definedName name="IQ_COMMON_STOCK" localSheetId="90" hidden="1">"c1358"</definedName>
    <definedName name="IQ_COMMON_STOCK" localSheetId="71" hidden="1">"c1358"</definedName>
    <definedName name="IQ_COMMON_STOCK" hidden="1">"c182"</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localSheetId="28" hidden="1">"c1359"</definedName>
    <definedName name="IQ_COST_REVENUE" localSheetId="77" hidden="1">"c1359"</definedName>
    <definedName name="IQ_COST_REVENUE" localSheetId="58" hidden="1">"c1359"</definedName>
    <definedName name="IQ_COST_REVENUE" localSheetId="90" hidden="1">"c1359"</definedName>
    <definedName name="IQ_COST_REVENUE" localSheetId="71" hidden="1">"c1359"</definedName>
    <definedName name="IQ_COST_REVENUE" hidden="1">"c226"</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localSheetId="28" hidden="1">"c1362"</definedName>
    <definedName name="IQ_DAYS_PAY_OUTST" localSheetId="77" hidden="1">"c1362"</definedName>
    <definedName name="IQ_DAYS_PAY_OUTST" localSheetId="58" hidden="1">"c1362"</definedName>
    <definedName name="IQ_DAYS_PAY_OUTST" localSheetId="90" hidden="1">"c1362"</definedName>
    <definedName name="IQ_DAYS_PAY_OUTST" localSheetId="71" hidden="1">"c1362"</definedName>
    <definedName name="IQ_DAYS_PAY_OUTST" hidden="1">"c274"</definedName>
    <definedName name="IQ_DAYS_PAYABLE_OUT" hidden="1">"c274"</definedName>
    <definedName name="IQ_DAYS_SALES_OUT" hidden="1">"c275"</definedName>
    <definedName name="IQ_DAYS_SALES_OUTST" localSheetId="28" hidden="1">"c1363"</definedName>
    <definedName name="IQ_DAYS_SALES_OUTST" localSheetId="77" hidden="1">"c1363"</definedName>
    <definedName name="IQ_DAYS_SALES_OUTST" localSheetId="58" hidden="1">"c1363"</definedName>
    <definedName name="IQ_DAYS_SALES_OUTST" localSheetId="90" hidden="1">"c1363"</definedName>
    <definedName name="IQ_DAYS_SALES_OUTST" localSheetId="71" hidden="1">"c1363"</definedName>
    <definedName name="IQ_DAYS_SALES_OUTST" hidden="1">"c275"</definedName>
    <definedName name="IQ_DEBT_1_5_INVEST_SECURITIES_FFIEC" hidden="1">"c13465"</definedName>
    <definedName name="IQ_DEBT_ADJ" hidden="1">"c2515"</definedName>
    <definedName name="IQ_DEBT_ADJ_PCT" hidden="1">"c2516"</definedName>
    <definedName name="IQ_DEBT_EQUITY_EST_CIQ" hidden="1">"c4783"</definedName>
    <definedName name="IQ_DEBT_EQUITY_HIGH_EST_CIQ" hidden="1">"c4784"</definedName>
    <definedName name="IQ_DEBT_EQUITY_LOW_EST_CIQ" hidden="1">"c4785"</definedName>
    <definedName name="IQ_DEBT_EQUITY_MEDIAN_EST_CIQ" hidden="1">"c4786"</definedName>
    <definedName name="IQ_DEBT_EQUITY_NUM_EST_CIQ" hidden="1">"c4787"</definedName>
    <definedName name="IQ_DEBT_EQUITY_STDDEV_EST_CIQ" hidden="1">"c4788"</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localSheetId="28" hidden="1">"c1364"</definedName>
    <definedName name="IQ_DEF_ACQ_CST" localSheetId="77" hidden="1">"c1364"</definedName>
    <definedName name="IQ_DEF_ACQ_CST" localSheetId="58" hidden="1">"c1364"</definedName>
    <definedName name="IQ_DEF_ACQ_CST" localSheetId="90" hidden="1">"c1364"</definedName>
    <definedName name="IQ_DEF_ACQ_CST" localSheetId="71" hidden="1">"c1364"</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localSheetId="28" hidden="1">"c1365"</definedName>
    <definedName name="IQ_DEF_INC_TAX" localSheetId="77" hidden="1">"c1365"</definedName>
    <definedName name="IQ_DEF_INC_TAX" localSheetId="58" hidden="1">"c1365"</definedName>
    <definedName name="IQ_DEF_INC_TAX" localSheetId="90" hidden="1">"c1365"</definedName>
    <definedName name="IQ_DEF_INC_TAX" localSheetId="71" hidden="1">"c1365"</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localSheetId="28" hidden="1">"c1447"</definedName>
    <definedName name="IQ_DEFERRED_INC_TAX" localSheetId="77" hidden="1">"c1447"</definedName>
    <definedName name="IQ_DEFERRED_INC_TAX" localSheetId="58" hidden="1">"c1447"</definedName>
    <definedName name="IQ_DEFERRED_INC_TAX" localSheetId="90" hidden="1">"c1447"</definedName>
    <definedName name="IQ_DEFERRED_INC_TAX" localSheetId="71" hidden="1">"c1447"</definedName>
    <definedName name="IQ_DEFERRED_INC_TAX" hidden="1">"c315"</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localSheetId="28" hidden="1">"c1356"</definedName>
    <definedName name="IQ_DEFERRED_TAXES" localSheetId="77" hidden="1">"c1356"</definedName>
    <definedName name="IQ_DEFERRED_TAXES" localSheetId="58" hidden="1">"c1356"</definedName>
    <definedName name="IQ_DEFERRED_TAXES" localSheetId="90" hidden="1">"c1356"</definedName>
    <definedName name="IQ_DEFERRED_TAXES" localSheetId="71" hidden="1">"c1356"</definedName>
    <definedName name="IQ_DEFERRED_TAXES" hidden="1">"c147"</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localSheetId="28" hidden="1">"c1360"</definedName>
    <definedName name="IQ_DEPRE_AMORT" localSheetId="77" hidden="1">"c1360"</definedName>
    <definedName name="IQ_DEPRE_AMORT" localSheetId="58" hidden="1">"c1360"</definedName>
    <definedName name="IQ_DEPRE_AMORT" localSheetId="90" hidden="1">"c1360"</definedName>
    <definedName name="IQ_DEPRE_AMORT" localSheetId="71" hidden="1">"c1360"</definedName>
    <definedName name="IQ_DEPRE_AMORT" hidden="1">"c247"</definedName>
    <definedName name="IQ_DEPRE_AMORT_SUPPL" hidden="1">"c1593"</definedName>
    <definedName name="IQ_DEPRE_DEPLE" localSheetId="28" hidden="1">"c1361"</definedName>
    <definedName name="IQ_DEPRE_DEPLE" localSheetId="77" hidden="1">"c1361"</definedName>
    <definedName name="IQ_DEPRE_DEPLE" localSheetId="58" hidden="1">"c1361"</definedName>
    <definedName name="IQ_DEPRE_DEPLE" localSheetId="90" hidden="1">"c1361"</definedName>
    <definedName name="IQ_DEPRE_DEPLE" localSheetId="71" hidden="1">"c1361"</definedName>
    <definedName name="IQ_DEPRE_DEPLE" hidden="1">"c261"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localSheetId="28" hidden="1">"c1520"</definedName>
    <definedName name="IQ_DESCRIPTION_LONG" localSheetId="77" hidden="1">"c1520"</definedName>
    <definedName name="IQ_DESCRIPTION_LONG" localSheetId="58" hidden="1">"c1520"</definedName>
    <definedName name="IQ_DESCRIPTION_LONG" localSheetId="90" hidden="1">"c1520"</definedName>
    <definedName name="IQ_DESCRIPTION_LONG" localSheetId="71" hidden="1">"c1520"</definedName>
    <definedName name="IQ_DESCRIPTION_LONG" hidden="1">"c322"</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_CIQ" hidden="1">"c4789"</definedName>
    <definedName name="IQ_DILUT_OUTSTANDING_CURRENT_HIGH_EST_CIQ" hidden="1">"c4790"</definedName>
    <definedName name="IQ_DILUT_OUTSTANDING_CURRENT_LOW_EST_CIQ" hidden="1">"c4791"</definedName>
    <definedName name="IQ_DILUT_OUTSTANDING_CURRENT_MEDIAN_EST_CIQ" hidden="1">"c4792"</definedName>
    <definedName name="IQ_DILUT_OUTSTANDING_CURRENT_NUM_EST_CIQ" hidden="1">"c4793"</definedName>
    <definedName name="IQ_DILUT_OUTSTANDING_CURRENT_STDDEV_EST_CIQ" hidden="1">"c4794"</definedName>
    <definedName name="IQ_DILUT_WEIGHT" hidden="1">"c326"</definedName>
    <definedName name="IQ_DILUT_WEIGHT_EST_CIQ" hidden="1">"c4795"</definedName>
    <definedName name="IQ_DILUT_WEIGHT_GUIDANCE" hidden="1">"c4270"</definedName>
    <definedName name="IQ_DILUT_WEIGHT_HIGH_EST_CIQ" hidden="1">"c4796"</definedName>
    <definedName name="IQ_DILUT_WEIGHT_LOW_EST_CIQ" hidden="1">"c4797"</definedName>
    <definedName name="IQ_DILUT_WEIGHT_MEDIAN_EST_CIQ" hidden="1">"c4798"</definedName>
    <definedName name="IQ_DILUT_WEIGHT_NUM_EST_CIQ" hidden="1">"c4799"</definedName>
    <definedName name="IQ_DILUT_WEIGHT_STDDEV_EST_CIQ" hidden="1">"c4800"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localSheetId="28" hidden="1">"c1367"</definedName>
    <definedName name="IQ_DISCONT_OPER" localSheetId="77" hidden="1">"c1367"</definedName>
    <definedName name="IQ_DISCONT_OPER" localSheetId="58" hidden="1">"c1367"</definedName>
    <definedName name="IQ_DISCONT_OPER" localSheetId="90" hidden="1">"c1367"</definedName>
    <definedName name="IQ_DISCONT_OPER" localSheetId="71" hidden="1">"c1367"</definedName>
    <definedName name="IQ_DISCONT_OPER" hidden="1">"c333"</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EST_CIQ" hidden="1">"c4802"</definedName>
    <definedName name="IQ_DISTRIBUTABLE_CASH_GUIDANCE_CIQ" hidden="1">"c4804"</definedName>
    <definedName name="IQ_DISTRIBUTABLE_CASH_GUIDANCE_CIQ_COL" hidden="1">"c11451"</definedName>
    <definedName name="IQ_DISTRIBUTABLE_CASH_HIGH_EST_CIQ" hidden="1">"c4805"</definedName>
    <definedName name="IQ_DISTRIBUTABLE_CASH_HIGH_GUIDANCE_CIQ" hidden="1">"c4610"</definedName>
    <definedName name="IQ_DISTRIBUTABLE_CASH_HIGH_GUIDANCE_CIQ_COL" hidden="1">"c11259"</definedName>
    <definedName name="IQ_DISTRIBUTABLE_CASH_LOW_EST_CIQ" hidden="1">"c4806"</definedName>
    <definedName name="IQ_DISTRIBUTABLE_CASH_LOW_GUIDANCE_CIQ" hidden="1">"c4650"</definedName>
    <definedName name="IQ_DISTRIBUTABLE_CASH_LOW_GUIDANCE_CIQ_COL" hidden="1">"c11299"</definedName>
    <definedName name="IQ_DISTRIBUTABLE_CASH_MEDIAN_EST_CIQ" hidden="1">"c4807"</definedName>
    <definedName name="IQ_DISTRIBUTABLE_CASH_NUM_EST_CIQ" hidden="1">"c4808"</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EST_CIQ" hidden="1">"c4810"</definedName>
    <definedName name="IQ_DISTRIBUTABLE_CASH_SHARE_GUIDANCE_CIQ" hidden="1">"c4812"</definedName>
    <definedName name="IQ_DISTRIBUTABLE_CASH_SHARE_GUIDANCE_CIQ_COL" hidden="1">"c11459"</definedName>
    <definedName name="IQ_DISTRIBUTABLE_CASH_SHARE_HIGH_EST_CIQ" hidden="1">"c4813"</definedName>
    <definedName name="IQ_DISTRIBUTABLE_CASH_SHARE_HIGH_GUIDANCE_CIQ" hidden="1">"c4611"</definedName>
    <definedName name="IQ_DISTRIBUTABLE_CASH_SHARE_HIGH_GUIDANCE_CIQ_COL" hidden="1">"c11260"</definedName>
    <definedName name="IQ_DISTRIBUTABLE_CASH_SHARE_LOW_EST_CIQ" hidden="1">"c4814"</definedName>
    <definedName name="IQ_DISTRIBUTABLE_CASH_SHARE_LOW_GUIDANCE_CIQ" hidden="1">"c4651"</definedName>
    <definedName name="IQ_DISTRIBUTABLE_CASH_SHARE_LOW_GUIDANCE_CIQ_COL" hidden="1">"c11300"</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_CIQ" hidden="1">"c4819"</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localSheetId="28" hidden="1">"c1366"</definedName>
    <definedName name="IQ_DIVID_SHARE" localSheetId="77" hidden="1">"c1366"</definedName>
    <definedName name="IQ_DIVID_SHARE" localSheetId="58" hidden="1">"c1366"</definedName>
    <definedName name="IQ_DIVID_SHARE" localSheetId="90" hidden="1">"c1366"</definedName>
    <definedName name="IQ_DIVID_SHARE" localSheetId="71" hidden="1">"c1366"</definedName>
    <definedName name="IQ_DIVID_SHARE" hidden="1">"c330"</definedName>
    <definedName name="IQ_DIVIDEND_EST_CIQ" hidden="1">"c4821"</definedName>
    <definedName name="IQ_DIVIDEND_HIGH_EST_CIQ" hidden="1">"c4822"</definedName>
    <definedName name="IQ_DIVIDEND_LOW_EST_CIQ" hidden="1">"c4823"</definedName>
    <definedName name="IQ_DIVIDEND_MEDIAN_EST_CIQ" hidden="1">"c4824"</definedName>
    <definedName name="IQ_DIVIDEND_NUM_EST_CIQ" hidden="1">"c4825"</definedName>
    <definedName name="IQ_DIVIDEND_STDDEV_EST_CIQ" hidden="1">"c4826"</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 hidden="1">"c5062"</definedName>
    <definedName name="IQ_DPS_ACT_OR_EST_CIQ_COL" hidden="1">"c11709"</definedName>
    <definedName name="IQ_DPS_EST_BOTTOM_UP_CIQ" hidden="1">"c12030"</definedName>
    <definedName name="IQ_DPS_EST_CIQ" hidden="1">"c3682"</definedName>
    <definedName name="IQ_DPS_GUIDANCE_CIQ" hidden="1">"c4827"</definedName>
    <definedName name="IQ_DPS_GUIDANCE_CIQ_COL" hidden="1">"c11474"</definedName>
    <definedName name="IQ_DPS_HIGH_EST_CIQ" hidden="1">"c3684"</definedName>
    <definedName name="IQ_DPS_HIGH_GUIDANCE_CIQ" hidden="1">"c4580"</definedName>
    <definedName name="IQ_DPS_HIGH_GUIDANCE_CIQ_COL" hidden="1">"c11229"</definedName>
    <definedName name="IQ_DPS_LOW_EST_CIQ" hidden="1">"c3685"</definedName>
    <definedName name="IQ_DPS_LOW_GUIDANCE_CIQ" hidden="1">"c4620"</definedName>
    <definedName name="IQ_DPS_LOW_GUIDANCE_CIQ_COL" hidden="1">"c11269"</definedName>
    <definedName name="IQ_DPS_MEDIAN_EST_CIQ" hidden="1">"c3683"</definedName>
    <definedName name="IQ_DPS_NUM_EST_CIQ" hidden="1">"c3686"</definedName>
    <definedName name="IQ_DPS_STDDEV_EST_CIQ" hidden="1">"c3687"</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 hidden="1">"c5063"</definedName>
    <definedName name="IQ_EBIT_ACT_OR_EST_CIQ_COL" hidden="1">"c11710"</definedName>
    <definedName name="IQ_EBIT_EQ_INC" hidden="1">"c3498"</definedName>
    <definedName name="IQ_EBIT_EQ_INC_EXCL_SBC" hidden="1">"c3502"</definedName>
    <definedName name="IQ_EBIT_EST_CIQ" hidden="1">"c4674"</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ACT_OR_EST_CIQ" hidden="1">"c4831"</definedName>
    <definedName name="IQ_EBIT_GW_ACT_OR_EST_CIQ_COL" hidden="1">"c11478"</definedName>
    <definedName name="IQ_EBIT_GW_EST_CIQ" hidden="1">"c4830"</definedName>
    <definedName name="IQ_EBIT_GW_GUIDANCE" hidden="1">"c4307"</definedName>
    <definedName name="IQ_EBIT_GW_GUIDANCE_CIQ" hidden="1">"c4832"</definedName>
    <definedName name="IQ_EBIT_GW_GUIDANCE_CIQ_COL" hidden="1">"c11479"</definedName>
    <definedName name="IQ_EBIT_GW_HIGH_EST_CIQ" hidden="1">"c4833"</definedName>
    <definedName name="IQ_EBIT_GW_HIGH_GUIDANCE" hidden="1">"c4171"</definedName>
    <definedName name="IQ_EBIT_GW_HIGH_GUIDANCE_CIQ" hidden="1">"c4583"</definedName>
    <definedName name="IQ_EBIT_GW_HIGH_GUIDANCE_CIQ_COL" hidden="1">"c11232"</definedName>
    <definedName name="IQ_EBIT_GW_LOW_EST_CIQ" hidden="1">"c4834"</definedName>
    <definedName name="IQ_EBIT_GW_LOW_GUIDANCE" hidden="1">"c4211"</definedName>
    <definedName name="IQ_EBIT_GW_LOW_GUIDANCE_CIQ" hidden="1">"c4623"</definedName>
    <definedName name="IQ_EBIT_GW_LOW_GUIDANCE_CIQ_COL" hidden="1">"c11272"</definedName>
    <definedName name="IQ_EBIT_GW_MEDIAN_EST_CIQ" hidden="1">"c4835"</definedName>
    <definedName name="IQ_EBIT_GW_NUM_EST_CIQ" hidden="1">"c4836"</definedName>
    <definedName name="IQ_EBIT_GW_STDDEV_EST_CIQ" hidden="1">"c4837"</definedName>
    <definedName name="IQ_EBIT_HIGH_EST_CIQ" hidden="1">"c4676"</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_CIQ" hidden="1">"c4677"</definedName>
    <definedName name="IQ_EBIT_LOW_GUIDANCE_CIQ" hidden="1">"c4624"</definedName>
    <definedName name="IQ_EBIT_LOW_GUIDANCE_CIQ_COL" hidden="1">"c11273"</definedName>
    <definedName name="IQ_EBIT_MARGIN" hidden="1">"c359"</definedName>
    <definedName name="IQ_EBIT_MEDIAN_EST_CIQ" hidden="1">"c4675"</definedName>
    <definedName name="IQ_EBIT_NUM_EST_CIQ" hidden="1">"c4678"</definedName>
    <definedName name="IQ_EBIT_OVER_IE" localSheetId="28" hidden="1">"c1369"</definedName>
    <definedName name="IQ_EBIT_OVER_IE" localSheetId="77" hidden="1">"c1369"</definedName>
    <definedName name="IQ_EBIT_OVER_IE" localSheetId="58" hidden="1">"c1369"</definedName>
    <definedName name="IQ_EBIT_OVER_IE" localSheetId="90" hidden="1">"c1369"</definedName>
    <definedName name="IQ_EBIT_OVER_IE" localSheetId="71" hidden="1">"c1369"</definedName>
    <definedName name="IQ_EBIT_OVER_IE" hidden="1">"c360"</definedName>
    <definedName name="IQ_EBIT_SBC_ACT_OR_EST" hidden="1">"c4316"</definedName>
    <definedName name="IQ_EBIT_SBC_ACT_OR_EST_CIQ" hidden="1">"c4841"</definedName>
    <definedName name="IQ_EBIT_SBC_ACT_OR_EST_CIQ_COL" hidden="1">"c11488"</definedName>
    <definedName name="IQ_EBIT_SBC_EST_CIQ" hidden="1">"c4840"</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EST_CIQ" hidden="1">"c4844"</definedName>
    <definedName name="IQ_EBIT_SBC_GW_GUIDANCE" hidden="1">"c4321"</definedName>
    <definedName name="IQ_EBIT_SBC_GW_GUIDANCE_CIQ" hidden="1">"c4846"</definedName>
    <definedName name="IQ_EBIT_SBC_GW_GUIDANCE_CIQ_COL" hidden="1">"c11493"</definedName>
    <definedName name="IQ_EBIT_SBC_GW_HIGH_EST_CIQ" hidden="1">"c4847"</definedName>
    <definedName name="IQ_EBIT_SBC_GW_HIGH_GUIDANCE" hidden="1">"c4193"</definedName>
    <definedName name="IQ_EBIT_SBC_GW_HIGH_GUIDANCE_CIQ" hidden="1">"c4605"</definedName>
    <definedName name="IQ_EBIT_SBC_GW_HIGH_GUIDANCE_CIQ_COL" hidden="1">"c11254"</definedName>
    <definedName name="IQ_EBIT_SBC_GW_LOW_EST_CIQ" hidden="1">"c4848"</definedName>
    <definedName name="IQ_EBIT_SBC_GW_LOW_GUIDANCE" hidden="1">"c4233"</definedName>
    <definedName name="IQ_EBIT_SBC_GW_LOW_GUIDANCE_CIQ" hidden="1">"c4645"</definedName>
    <definedName name="IQ_EBIT_SBC_GW_LOW_GUIDANCE_CIQ_COL" hidden="1">"c11294"</definedName>
    <definedName name="IQ_EBIT_SBC_GW_MEDIAN_EST_CIQ" hidden="1">"c4849"</definedName>
    <definedName name="IQ_EBIT_SBC_GW_NUM_EST_CIQ" hidden="1">"c4850"</definedName>
    <definedName name="IQ_EBIT_SBC_GW_STDDEV_EST_CIQ" hidden="1">"c4851"</definedName>
    <definedName name="IQ_EBIT_SBC_HIGH_EST_CIQ" hidden="1">"c4853"</definedName>
    <definedName name="IQ_EBIT_SBC_HIGH_GUIDANCE" hidden="1">"c4192"</definedName>
    <definedName name="IQ_EBIT_SBC_HIGH_GUIDANCE_CIQ" hidden="1">"c4604"</definedName>
    <definedName name="IQ_EBIT_SBC_HIGH_GUIDANCE_CIQ_COL" hidden="1">"c11253"</definedName>
    <definedName name="IQ_EBIT_SBC_LOW_EST_CIQ" hidden="1">"c4854"</definedName>
    <definedName name="IQ_EBIT_SBC_LOW_GUIDANCE" hidden="1">"c4232"</definedName>
    <definedName name="IQ_EBIT_SBC_LOW_GUIDANCE_CIQ" hidden="1">"c4644"</definedName>
    <definedName name="IQ_EBIT_SBC_LOW_GUIDANCE_CIQ_COL" hidden="1">"c11293"</definedName>
    <definedName name="IQ_EBIT_SBC_MEDIAN_EST_CIQ" hidden="1">"c4855"</definedName>
    <definedName name="IQ_EBIT_SBC_NUM_EST_CIQ" hidden="1">"c4856"</definedName>
    <definedName name="IQ_EBIT_SBC_STDDEV_EST_CIQ" hidden="1">"c4857"</definedName>
    <definedName name="IQ_EBIT_STDDEV_EST_CIQ" hidden="1">"c4679"</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localSheetId="28" hidden="1">"c1370"</definedName>
    <definedName name="IQ_EBITDA_CAPEX_OVER_TOTAL_IE" localSheetId="77" hidden="1">"c1370"</definedName>
    <definedName name="IQ_EBITDA_CAPEX_OVER_TOTAL_IE" localSheetId="58" hidden="1">"c1370"</definedName>
    <definedName name="IQ_EBITDA_CAPEX_OVER_TOTAL_IE" localSheetId="90" hidden="1">"c1370"</definedName>
    <definedName name="IQ_EBITDA_CAPEX_OVER_TOTAL_IE" localSheetId="71" hidden="1">"c1370"</definedName>
    <definedName name="IQ_EBITDA_CAPEX_OVER_TOTAL_IE" hidden="1">"c368"</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REUT" hidden="1">"c3642"</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localSheetId="28" hidden="1">"c1371"</definedName>
    <definedName name="IQ_EBITDA_OVER_TOTAL_IE" localSheetId="77" hidden="1">"c1371"</definedName>
    <definedName name="IQ_EBITDA_OVER_TOTAL_IE" localSheetId="58" hidden="1">"c1371"</definedName>
    <definedName name="IQ_EBITDA_OVER_TOTAL_IE" localSheetId="90" hidden="1">"c1371"</definedName>
    <definedName name="IQ_EBITDA_OVER_TOTAL_IE" localSheetId="71" hidden="1">"c1371"</definedName>
    <definedName name="IQ_EBITDA_OVER_TOTAL_IE" hidden="1">"c373"</definedName>
    <definedName name="IQ_EBITDA_SBC_ACT_OR_EST" hidden="1">"c4337"</definedName>
    <definedName name="IQ_EBITDA_SBC_ACT_OR_EST_CIQ" hidden="1">"c4862"</definedName>
    <definedName name="IQ_EBITDA_SBC_ACT_OR_EST_CIQ_COL" hidden="1">"c11509"</definedName>
    <definedName name="IQ_EBITDA_SBC_EST_CIQ" hidden="1">"c4861"</definedName>
    <definedName name="IQ_EBITDA_SBC_GUIDANCE" hidden="1">"c4338"</definedName>
    <definedName name="IQ_EBITDA_SBC_GUIDANCE_CIQ" hidden="1">"c4863"</definedName>
    <definedName name="IQ_EBITDA_SBC_GUIDANCE_CIQ_COL" hidden="1">"c11510"</definedName>
    <definedName name="IQ_EBITDA_SBC_HIGH_EST_CIQ" hidden="1">"c4864"</definedName>
    <definedName name="IQ_EBITDA_SBC_HIGH_GUIDANCE" hidden="1">"c4194"</definedName>
    <definedName name="IQ_EBITDA_SBC_HIGH_GUIDANCE_CIQ" hidden="1">"c4606"</definedName>
    <definedName name="IQ_EBITDA_SBC_HIGH_GUIDANCE_CIQ_COL" hidden="1">"c11255"</definedName>
    <definedName name="IQ_EBITDA_SBC_LOW_EST_CIQ" hidden="1">"c4865"</definedName>
    <definedName name="IQ_EBITDA_SBC_LOW_GUIDANCE" hidden="1">"c4234"</definedName>
    <definedName name="IQ_EBITDA_SBC_LOW_GUIDANCE_CIQ" hidden="1">"c4646"</definedName>
    <definedName name="IQ_EBITDA_SBC_LOW_GUIDANCE_CIQ_COL" hidden="1">"c11295"</definedName>
    <definedName name="IQ_EBITDA_SBC_MEDIAN_EST_CIQ" hidden="1">"c4866"</definedName>
    <definedName name="IQ_EBITDA_SBC_NUM_EST_CIQ" hidden="1">"c4867"</definedName>
    <definedName name="IQ_EBITDA_SBC_STDDEV_EST_CIQ" hidden="1">"c4868"</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EST_CIQ" hidden="1">"c4874"</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EST_CIQ" hidden="1">"c4878"</definedName>
    <definedName name="IQ_EBT_SBC_GW_GUIDANCE" hidden="1">"c4355"</definedName>
    <definedName name="IQ_EBT_SBC_GW_GUIDANCE_CIQ" hidden="1">"c4880"</definedName>
    <definedName name="IQ_EBT_SBC_GW_GUIDANCE_CIQ_COL" hidden="1">"c11527"</definedName>
    <definedName name="IQ_EBT_SBC_GW_HIGH_EST_CIQ" hidden="1">"c4881"</definedName>
    <definedName name="IQ_EBT_SBC_GW_HIGH_GUIDANCE" hidden="1">"c4191"</definedName>
    <definedName name="IQ_EBT_SBC_GW_HIGH_GUIDANCE_CIQ" hidden="1">"c4603"</definedName>
    <definedName name="IQ_EBT_SBC_GW_HIGH_GUIDANCE_CIQ_COL" hidden="1">"c11252"</definedName>
    <definedName name="IQ_EBT_SBC_GW_LOW_EST_CIQ" hidden="1">"c4882"</definedName>
    <definedName name="IQ_EBT_SBC_GW_LOW_GUIDANCE" hidden="1">"c4231"</definedName>
    <definedName name="IQ_EBT_SBC_GW_LOW_GUIDANCE_CIQ" hidden="1">"c4643"</definedName>
    <definedName name="IQ_EBT_SBC_GW_LOW_GUIDANCE_CIQ_COL" hidden="1">"c11292"</definedName>
    <definedName name="IQ_EBT_SBC_GW_MEDIAN_EST_CIQ" hidden="1">"c4883"</definedName>
    <definedName name="IQ_EBT_SBC_GW_NUM_EST_CIQ" hidden="1">"c4884"</definedName>
    <definedName name="IQ_EBT_SBC_GW_STDDEV_EST_CIQ" hidden="1">"c4885"</definedName>
    <definedName name="IQ_EBT_SBC_HIGH_EST_CIQ" hidden="1">"c4887"</definedName>
    <definedName name="IQ_EBT_SBC_HIGH_GUIDANCE" hidden="1">"c4190"</definedName>
    <definedName name="IQ_EBT_SBC_HIGH_GUIDANCE_CIQ" hidden="1">"c4602"</definedName>
    <definedName name="IQ_EBT_SBC_HIGH_GUIDANCE_CIQ_COL" hidden="1">"c11251"</definedName>
    <definedName name="IQ_EBT_SBC_LOW_EST_CIQ" hidden="1">"c4888"</definedName>
    <definedName name="IQ_EBT_SBC_LOW_GUIDANCE" hidden="1">"c4230"</definedName>
    <definedName name="IQ_EBT_SBC_LOW_GUIDANCE_CIQ" hidden="1">"c4642"</definedName>
    <definedName name="IQ_EBT_SBC_LOW_GUIDANCE_CIQ_COL" hidden="1">"c11291"</definedName>
    <definedName name="IQ_EBT_SBC_MEDIAN_EST_CIQ" hidden="1">"c4889"</definedName>
    <definedName name="IQ_EBT_SBC_NUM_EST_CIQ" hidden="1">"c4890"</definedName>
    <definedName name="IQ_EBT_SBC_STDDEV_EST_CIQ" hidden="1">"c4891"</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localSheetId="28" hidden="1">"c1348"</definedName>
    <definedName name="IQ_ENTERPRISE_VALUE" localSheetId="77" hidden="1">"c1348"</definedName>
    <definedName name="IQ_ENTERPRISE_VALUE" localSheetId="58" hidden="1">"c1348"</definedName>
    <definedName name="IQ_ENTERPRISE_VALUE" localSheetId="90" hidden="1">"c1348"</definedName>
    <definedName name="IQ_ENTERPRISE_VALUE" localSheetId="71" hidden="1">"c1348"</definedName>
    <definedName name="IQ_ENTERPRISE_VALUE" hidden="1">"c84"</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ST_REUT" hidden="1">"c5453"</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REUT" hidden="1">"c5451"</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 hidden="1">"c4376"</definedName>
    <definedName name="IQ_EPS_SBC_ACT_OR_EST_CIQ" hidden="1">"c4901"</definedName>
    <definedName name="IQ_EPS_SBC_ACT_OR_EST_CIQ_COL" hidden="1">"c11548"</definedName>
    <definedName name="IQ_EPS_SBC_EST_CIQ" hidden="1">"c4900"</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EST_CIQ" hidden="1">"c4904"</definedName>
    <definedName name="IQ_EPS_SBC_GW_GUIDANCE" hidden="1">"c4381"</definedName>
    <definedName name="IQ_EPS_SBC_GW_GUIDANCE_CIQ" hidden="1">"c4906"</definedName>
    <definedName name="IQ_EPS_SBC_GW_GUIDANCE_CIQ_COL" hidden="1">"c11553"</definedName>
    <definedName name="IQ_EPS_SBC_GW_HIGH_EST_CIQ" hidden="1">"c4907"</definedName>
    <definedName name="IQ_EPS_SBC_GW_HIGH_GUIDANCE" hidden="1">"c4189"</definedName>
    <definedName name="IQ_EPS_SBC_GW_HIGH_GUIDANCE_CIQ" hidden="1">"c4601"</definedName>
    <definedName name="IQ_EPS_SBC_GW_HIGH_GUIDANCE_CIQ_COL" hidden="1">"c11250"</definedName>
    <definedName name="IQ_EPS_SBC_GW_LOW_EST_CIQ" hidden="1">"c4908"</definedName>
    <definedName name="IQ_EPS_SBC_GW_LOW_GUIDANCE" hidden="1">"c4229"</definedName>
    <definedName name="IQ_EPS_SBC_GW_LOW_GUIDANCE_CIQ" hidden="1">"c4641"</definedName>
    <definedName name="IQ_EPS_SBC_GW_LOW_GUIDANCE_CIQ_COL" hidden="1">"c11290"</definedName>
    <definedName name="IQ_EPS_SBC_GW_MEDIAN_EST_CIQ" hidden="1">"c4909"</definedName>
    <definedName name="IQ_EPS_SBC_GW_NUM_EST_CIQ" hidden="1">"c4910"</definedName>
    <definedName name="IQ_EPS_SBC_GW_STDDEV_EST_CIQ" hidden="1">"c4911"</definedName>
    <definedName name="IQ_EPS_SBC_HIGH_EST_CIQ" hidden="1">"c4913"</definedName>
    <definedName name="IQ_EPS_SBC_HIGH_GUIDANCE" hidden="1">"c4188"</definedName>
    <definedName name="IQ_EPS_SBC_HIGH_GUIDANCE_CIQ" hidden="1">"c4600"</definedName>
    <definedName name="IQ_EPS_SBC_HIGH_GUIDANCE_CIQ_COL" hidden="1">"c11249"</definedName>
    <definedName name="IQ_EPS_SBC_LOW_EST_CIQ" hidden="1">"c4914"</definedName>
    <definedName name="IQ_EPS_SBC_LOW_GUIDANCE" hidden="1">"c4228"</definedName>
    <definedName name="IQ_EPS_SBC_LOW_GUIDANCE_CIQ" hidden="1">"c4640"</definedName>
    <definedName name="IQ_EPS_SBC_LOW_GUIDANCE_CIQ_COL" hidden="1">"c11289"</definedName>
    <definedName name="IQ_EPS_SBC_MEDIAN_EST_CIQ" hidden="1">"c4915"</definedName>
    <definedName name="IQ_EPS_SBC_NUM_EST_CIQ" hidden="1">"c4916"</definedName>
    <definedName name="IQ_EPS_SBC_STDDEV_EST_CIQ" hidden="1">"c4917"</definedName>
    <definedName name="IQ_EPS_STDDEV_EST" hidden="1">"c403"</definedName>
    <definedName name="IQ_EPS_STDDEV_EST_CIQ" hidden="1">"c4993"</definedName>
    <definedName name="IQ_EPS_STDDEV_EST_REUT" hidden="1">"c5452"</definedName>
    <definedName name="IQ_EQUITY_AFFIL" localSheetId="28" hidden="1">"c1451"</definedName>
    <definedName name="IQ_EQUITY_AFFIL" localSheetId="77" hidden="1">"c1451"</definedName>
    <definedName name="IQ_EQUITY_AFFIL" localSheetId="58" hidden="1">"c1451"</definedName>
    <definedName name="IQ_EQUITY_AFFIL" localSheetId="90" hidden="1">"c1451"</definedName>
    <definedName name="IQ_EQUITY_AFFIL" localSheetId="71" hidden="1">"c1451"</definedName>
    <definedName name="IQ_EQUITY_AFFIL" hidden="1">"c552"</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localSheetId="28" hidden="1">"c1390"</definedName>
    <definedName name="IQ_EQV_OVER_LTM_PRETAX_INC" localSheetId="77" hidden="1">"c1390"</definedName>
    <definedName name="IQ_EQV_OVER_LTM_PRETAX_INC" localSheetId="58" hidden="1">"c1390"</definedName>
    <definedName name="IQ_EQV_OVER_LTM_PRETAX_INC" localSheetId="90" hidden="1">"c1390"</definedName>
    <definedName name="IQ_EQV_OVER_LTM_PRETAX_INC" localSheetId="71" hidden="1">"c1390"</definedName>
    <definedName name="IQ_EQV_OVER_LTM_PRETAX_INC" hidden="1">"c739"</definedName>
    <definedName name="IQ_ESOP_DEBT" hidden="1">"c1597"</definedName>
    <definedName name="IQ_ESOP_DEBT_GUARANTEED_FFIEC" hidden="1">"c12971"</definedName>
    <definedName name="IQ_ESOP_OVER_TOTAL" hidden="1">"c13768"</definedName>
    <definedName name="IQ_EST_ACT_BV_CIQ" hidden="1">"c4743"</definedName>
    <definedName name="IQ_EST_ACT_BV_SHARE_CIQ" hidden="1">"c3806"</definedName>
    <definedName name="IQ_EST_ACT_CAPEX_CIQ" hidden="1">"c3813"</definedName>
    <definedName name="IQ_EST_ACT_CASH_FLOW_CIQ" hidden="1">"c4919"</definedName>
    <definedName name="IQ_EST_ACT_CASH_OPER_CIQ" hidden="1">"c4920"</definedName>
    <definedName name="IQ_EST_ACT_CFPS_CIQ" hidden="1">"c3681"</definedName>
    <definedName name="IQ_EST_ACT_DISTRIBUTABLE_CASH_CIQ" hidden="1">"c4921"</definedName>
    <definedName name="IQ_EST_ACT_DISTRIBUTABLE_CASH_CIQ_COL" hidden="1">"c11568"</definedName>
    <definedName name="IQ_EST_ACT_DISTRIBUTABLE_CASH_SHARE_CIQ" hidden="1">"c4922"</definedName>
    <definedName name="IQ_EST_ACT_DPS_CIQ" hidden="1">"c3688"</definedName>
    <definedName name="IQ_EST_ACT_EBIT_CIQ" hidden="1">"c4680"</definedName>
    <definedName name="IQ_EST_ACT_EBIT_GW_CIQ" hidden="1">"c4923"</definedName>
    <definedName name="IQ_EST_ACT_EBIT_SBC_CIQ" hidden="1">"c4924"</definedName>
    <definedName name="IQ_EST_ACT_EBIT_SBC_GW_CIQ" hidden="1">"c4925"</definedName>
    <definedName name="IQ_EST_ACT_EBITDA_CIQ" hidden="1">"c3667"</definedName>
    <definedName name="IQ_EST_ACT_EBITDA_SBC_CIQ" hidden="1">"c4926"</definedName>
    <definedName name="IQ_EST_ACT_EBT_SBC_CIQ" hidden="1">"c4927"</definedName>
    <definedName name="IQ_EST_ACT_EBT_SBC_GW_CIQ" hidden="1">"c4928"</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SBC_CIQ" hidden="1">"c4929"</definedName>
    <definedName name="IQ_EST_ACT_EPS_SBC_GW_CIQ" hidden="1">"c4930"</definedName>
    <definedName name="IQ_EST_ACT_FFO_ADJ_CIQ" hidden="1">"c4931"</definedName>
    <definedName name="IQ_EST_ACT_FFO_CIQ" hidden="1">"c3674"</definedName>
    <definedName name="IQ_EST_ACT_FFO_CIQ_COL" hidden="1">"c11579"</definedName>
    <definedName name="IQ_EST_ACT_FFO_SHARE_CIQ" hidden="1">"c4932"</definedName>
    <definedName name="IQ_EST_ACT_MAINT_CAPEX_CIQ" hidden="1">"c4933"</definedName>
    <definedName name="IQ_EST_ACT_NAV_SHARE_CIQ" hidden="1">"c12031"</definedName>
    <definedName name="IQ_EST_ACT_NET_DEBT_CIQ" hidden="1">"c3820"</definedName>
    <definedName name="IQ_EST_ACT_NI_CIQ" hidden="1">"c4708"</definedName>
    <definedName name="IQ_EST_ACT_NI_GW" hidden="1">"c1729"</definedName>
    <definedName name="IQ_EST_ACT_NI_GW_CIQ" hidden="1">"c4715"</definedName>
    <definedName name="IQ_EST_ACT_NI_REPORTED_CIQ" hidden="1">"c4722"</definedName>
    <definedName name="IQ_EST_ACT_NI_SBC_CIQ" hidden="1">"c4934"</definedName>
    <definedName name="IQ_EST_ACT_NI_SBC_GW_CIQ" hidden="1">"c4935"</definedName>
    <definedName name="IQ_EST_ACT_OPER_INC_CIQ" hidden="1">"c12016"</definedName>
    <definedName name="IQ_EST_ACT_PRETAX_GW_INC_CIQ" hidden="1">"c4694"</definedName>
    <definedName name="IQ_EST_ACT_PRETAX_INC_CIQ" hidden="1">"c4687"</definedName>
    <definedName name="IQ_EST_ACT_PRETAX_REPORT_INC_CIQ" hidden="1">"c4701"</definedName>
    <definedName name="IQ_EST_ACT_RECURRING_PROFIT_CIQ" hidden="1">"c4936"</definedName>
    <definedName name="IQ_EST_ACT_RECURRING_PROFIT_SHARE_CIQ" hidden="1">"c4937"</definedName>
    <definedName name="IQ_EST_ACT_REV_CIQ" hidden="1">"c3666"</definedName>
    <definedName name="IQ_EST_BV_SHARE_DIFF_CIQ" hidden="1">"c4559"</definedName>
    <definedName name="IQ_EST_BV_SHARE_SURPRISE_PERCENT_CIQ" hidden="1">"c4560"</definedName>
    <definedName name="IQ_EST_CAPEX_DIFF_CIQ" hidden="1">"c4561"</definedName>
    <definedName name="IQ_EST_CAPEX_GROWTH_1YR_CIQ" hidden="1">"c4972"</definedName>
    <definedName name="IQ_EST_CAPEX_GROWTH_2YR_CIQ" hidden="1">"c4973"</definedName>
    <definedName name="IQ_EST_CAPEX_GROWTH_Q_1YR_CIQ" hidden="1">"c4974"</definedName>
    <definedName name="IQ_EST_CAPEX_SEQ_GROWTH_Q_CIQ" hidden="1">"c4975"</definedName>
    <definedName name="IQ_EST_CAPEX_SURPRISE_PERCENT_CIQ" hidden="1">"c4563"</definedName>
    <definedName name="IQ_EST_CASH_FLOW_DIFF_CIQ" hidden="1">"c4564"</definedName>
    <definedName name="IQ_EST_CASH_FLOW_DIFF_CIQ_COL" hidden="1">"c11213"</definedName>
    <definedName name="IQ_EST_CASH_FLOW_SURPRISE_PERCENT_CIQ" hidden="1">"c4573"</definedName>
    <definedName name="IQ_EST_CASH_FLOW_SURPRISE_PERCENT_CIQ_COL" hidden="1">"c11222"</definedName>
    <definedName name="IQ_EST_CASH_OPER_DIFF_CIQ" hidden="1">"c4574"</definedName>
    <definedName name="IQ_EST_CASH_OPER_DIFF_CIQ_COL" hidden="1">"c11223"</definedName>
    <definedName name="IQ_EST_CASH_OPER_SURPRISE_PERCENT_CIQ" hidden="1">"c4774"</definedName>
    <definedName name="IQ_EST_CASH_OPER_SURPRISE_PERCENT_CIQ_COL" hidden="1">"c11421"</definedName>
    <definedName name="IQ_EST_CFPS_DIFF_CIQ" hidden="1">"c3723"</definedName>
    <definedName name="IQ_EST_CFPS_GROWTH_1YR_CIQ" hidden="1">"c3709"</definedName>
    <definedName name="IQ_EST_CFPS_GROWTH_2YR_CIQ" hidden="1">"c3710"</definedName>
    <definedName name="IQ_EST_CFPS_GROWTH_Q_1YR_CIQ" hidden="1">"c3711"</definedName>
    <definedName name="IQ_EST_CFPS_SEQ_GROWTH_Q_CIQ" hidden="1">"c3712"</definedName>
    <definedName name="IQ_EST_CFPS_SURPRISE_PERCENT_CIQ" hidden="1">"c3724"</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_CIQ" hidden="1">"c4801"</definedName>
    <definedName name="IQ_EST_DISTRIBUTABLE_CASH_DIFF_CIQ_COL" hidden="1">"c11448"</definedName>
    <definedName name="IQ_EST_DISTRIBUTABLE_CASH_GROWTH_1YR_CIQ" hidden="1">"c4938"</definedName>
    <definedName name="IQ_EST_DISTRIBUTABLE_CASH_GROWTH_1YR_CIQ_COL" hidden="1">"c11585"</definedName>
    <definedName name="IQ_EST_DISTRIBUTABLE_CASH_GROWTH_2YR_CIQ" hidden="1">"c4939"</definedName>
    <definedName name="IQ_EST_DISTRIBUTABLE_CASH_GROWTH_2YR_CIQ_COL" hidden="1">"c11586"</definedName>
    <definedName name="IQ_EST_DISTRIBUTABLE_CASH_GROWTH_Q_1YR_CIQ" hidden="1">"c4940"</definedName>
    <definedName name="IQ_EST_DISTRIBUTABLE_CASH_GROWTH_Q_1YR_CIQ_COL" hidden="1">"c11587"</definedName>
    <definedName name="IQ_EST_DISTRIBUTABLE_CASH_SEQ_GROWTH_Q_CIQ" hidden="1">"c4941"</definedName>
    <definedName name="IQ_EST_DISTRIBUTABLE_CASH_SEQ_GROWTH_Q_CIQ_COL" hidden="1">"c11588"</definedName>
    <definedName name="IQ_EST_DISTRIBUTABLE_CASH_SHARE_DIFF_CIQ" hidden="1">"c4809"</definedName>
    <definedName name="IQ_EST_DISTRIBUTABLE_CASH_SHARE_DIFF_CIQ_COL" hidden="1">"c11456"</definedName>
    <definedName name="IQ_EST_DISTRIBUTABLE_CASH_SHARE_GROWTH_1YR_CIQ" hidden="1">"c4942"</definedName>
    <definedName name="IQ_EST_DISTRIBUTABLE_CASH_SHARE_GROWTH_1YR_CIQ_COL" hidden="1">"c11589"</definedName>
    <definedName name="IQ_EST_DISTRIBUTABLE_CASH_SHARE_GROWTH_2YR_CIQ" hidden="1">"c4943"</definedName>
    <definedName name="IQ_EST_DISTRIBUTABLE_CASH_SHARE_GROWTH_2YR_CIQ_COL" hidden="1">"c11590"</definedName>
    <definedName name="IQ_EST_DISTRIBUTABLE_CASH_SHARE_GROWTH_Q_1YR_CIQ" hidden="1">"c4944"</definedName>
    <definedName name="IQ_EST_DISTRIBUTABLE_CASH_SHARE_GROWTH_Q_1YR_CIQ_COL" hidden="1">"c11591"</definedName>
    <definedName name="IQ_EST_DISTRIBUTABLE_CASH_SHARE_SEQ_GROWTH_Q_CIQ" hidden="1">"c4945"</definedName>
    <definedName name="IQ_EST_DISTRIBUTABLE_CASH_SHARE_SEQ_GROWTH_Q_CIQ_COL" hidden="1">"c11592"</definedName>
    <definedName name="IQ_EST_DISTRIBUTABLE_CASH_SHARE_SURPRISE_PERCENT_CIQ" hidden="1">"c4818"</definedName>
    <definedName name="IQ_EST_DISTRIBUTABLE_CASH_SHARE_SURPRISE_PERCENT_CIQ_COL" hidden="1">"c11465"</definedName>
    <definedName name="IQ_EST_DISTRIBUTABLE_CASH_SURPRISE_PERCENT_CIQ" hidden="1">"c4820"</definedName>
    <definedName name="IQ_EST_DISTRIBUTABLE_CASH_SURPRISE_PERCENT_CIQ_COL" hidden="1">"c11467"</definedName>
    <definedName name="IQ_EST_DPS_DIFF_CIQ" hidden="1">"c3725"</definedName>
    <definedName name="IQ_EST_DPS_GROWTH_1YR_CIQ" hidden="1">"c3713"</definedName>
    <definedName name="IQ_EST_DPS_GROWTH_2YR_CIQ" hidden="1">"c3714"</definedName>
    <definedName name="IQ_EST_DPS_GROWTH_Q_1YR_CIQ" hidden="1">"c3715"</definedName>
    <definedName name="IQ_EST_DPS_SEQ_GROWTH_Q_CIQ" hidden="1">"c3716"</definedName>
    <definedName name="IQ_EST_DPS_SURPRISE_PERCENT_CIQ" hidden="1">"c3726"</definedName>
    <definedName name="IQ_EST_EBIT_DIFF_CIQ" hidden="1">"c4747"</definedName>
    <definedName name="IQ_EST_EBIT_GW_DIFF_CIQ" hidden="1">"c4829"</definedName>
    <definedName name="IQ_EST_EBIT_GW_DIFF_CIQ_COL" hidden="1">"c11476"</definedName>
    <definedName name="IQ_EST_EBIT_GW_SURPRISE_PERCENT_CIQ" hidden="1">"c4838"</definedName>
    <definedName name="IQ_EST_EBIT_GW_SURPRISE_PERCENT_CIQ_COL" hidden="1">"c11485"</definedName>
    <definedName name="IQ_EST_EBIT_SBC_DIFF_CIQ" hidden="1">"c4839"</definedName>
    <definedName name="IQ_EST_EBIT_SBC_DIFF_CIQ_COL" hidden="1">"c11486"</definedName>
    <definedName name="IQ_EST_EBIT_SBC_GW_DIFF_CIQ" hidden="1">"c4843"</definedName>
    <definedName name="IQ_EST_EBIT_SBC_GW_DIFF_CIQ_COL" hidden="1">"c11490"</definedName>
    <definedName name="IQ_EST_EBIT_SBC_GW_SURPRISE_PERCENT_CIQ" hidden="1">"c4852"</definedName>
    <definedName name="IQ_EST_EBIT_SBC_GW_SURPRISE_PERCENT_CIQ_COL" hidden="1">"c11499"</definedName>
    <definedName name="IQ_EST_EBIT_SBC_SURPRISE_PERCENT_CIQ" hidden="1">"c4858"</definedName>
    <definedName name="IQ_EST_EBIT_SBC_SURPRISE_PERCENT_CIQ_COL" hidden="1">"c11505"</definedName>
    <definedName name="IQ_EST_EBIT_SURPRISE_PERCENT_CIQ" hidden="1">"c4748"</definedName>
    <definedName name="IQ_EST_EBITDA_DIFF_CIQ" hidden="1">"c3719"</definedName>
    <definedName name="IQ_EST_EBITDA_GROWTH_1YR_CIQ" hidden="1">"c3695"</definedName>
    <definedName name="IQ_EST_EBITDA_GROWTH_2YR_CIQ" hidden="1">"c3696"</definedName>
    <definedName name="IQ_EST_EBITDA_GROWTH_Q_1YR_CIQ" hidden="1">"c3697"</definedName>
    <definedName name="IQ_EST_EBITDA_SBC_DIFF_CIQ" hidden="1">"c4860"</definedName>
    <definedName name="IQ_EST_EBITDA_SBC_DIFF_CIQ_COL" hidden="1">"c11507"</definedName>
    <definedName name="IQ_EST_EBITDA_SBC_SURPRISE_PERCENT_CIQ" hidden="1">"c4869"</definedName>
    <definedName name="IQ_EST_EBITDA_SBC_SURPRISE_PERCENT_CIQ_COL" hidden="1">"c11516"</definedName>
    <definedName name="IQ_EST_EBITDA_SEQ_GROWTH_Q_CIQ" hidden="1">"c3698"</definedName>
    <definedName name="IQ_EST_EBITDA_SURPRISE_PERCENT_CIQ" hidden="1">"c3720"</definedName>
    <definedName name="IQ_EST_EBT_SBC_DIFF_CIQ" hidden="1">"c4873"</definedName>
    <definedName name="IQ_EST_EBT_SBC_DIFF_CIQ_COL" hidden="1">"c11520"</definedName>
    <definedName name="IQ_EST_EBT_SBC_GW_DIFF_CIQ" hidden="1">"c4877"</definedName>
    <definedName name="IQ_EST_EBT_SBC_GW_DIFF_CIQ_COL" hidden="1">"c11524"</definedName>
    <definedName name="IQ_EST_EBT_SBC_GW_SURPRISE_PERCENT_CIQ" hidden="1">"c4886"</definedName>
    <definedName name="IQ_EST_EBT_SBC_GW_SURPRISE_PERCENT_CIQ_COL" hidden="1">"c11533"</definedName>
    <definedName name="IQ_EST_EBT_SBC_SURPRISE_PERCENT_CIQ" hidden="1">"c4892"</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1YR_REUT" hidden="1">"c3646"</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REUT" hidden="1">"c3633"</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 hidden="1">"c4899"</definedName>
    <definedName name="IQ_EST_EPS_SBC_DIFF_CIQ_COL" hidden="1">"c11546"</definedName>
    <definedName name="IQ_EST_EPS_SBC_GW_DIFF_CIQ" hidden="1">"c4903"</definedName>
    <definedName name="IQ_EST_EPS_SBC_GW_DIFF_CIQ_COL" hidden="1">"c11550"</definedName>
    <definedName name="IQ_EST_EPS_SBC_GW_SURPRISE_PERCENT_CIQ" hidden="1">"c4912"</definedName>
    <definedName name="IQ_EST_EPS_SBC_GW_SURPRISE_PERCENT_CIQ_COL" hidden="1">"c11559"</definedName>
    <definedName name="IQ_EST_EPS_SBC_SURPRISE_PERCENT_CIQ" hidden="1">"c4918"</definedName>
    <definedName name="IQ_EST_EPS_SBC_SURPRISE_PERCENT_CIQ_COL" hidden="1">"c11565"</definedName>
    <definedName name="IQ_EST_EPS_SEQ_GROWTH_Q_CIQ" hidden="1">"c3690"</definedName>
    <definedName name="IQ_EST_EPS_SURPRISE_PERCENT_CIQ" hidden="1">"c5000"</definedName>
    <definedName name="IQ_EST_FAIR_VALUE_MORT_SERVICING_ASSETS_FFIEC" hidden="1">"c12956"</definedName>
    <definedName name="IQ_EST_FFO_ADJ_DIFF_CIQ" hidden="1">"c4958"</definedName>
    <definedName name="IQ_EST_FFO_ADJ_DIFF_CIQ_COL" hidden="1">"c11605"</definedName>
    <definedName name="IQ_EST_FFO_ADJ_GROWTH_1YR_CIQ" hidden="1">"c4946"</definedName>
    <definedName name="IQ_EST_FFO_ADJ_GROWTH_1YR_CIQ_COL" hidden="1">"c11593"</definedName>
    <definedName name="IQ_EST_FFO_ADJ_GROWTH_2YR_CIQ" hidden="1">"c4947"</definedName>
    <definedName name="IQ_EST_FFO_ADJ_GROWTH_2YR_CIQ_COL" hidden="1">"c11594"</definedName>
    <definedName name="IQ_EST_FFO_ADJ_GROWTH_Q_1YR_CIQ" hidden="1">"c4948"</definedName>
    <definedName name="IQ_EST_FFO_ADJ_GROWTH_Q_1YR_CIQ_COL" hidden="1">"c11595"</definedName>
    <definedName name="IQ_EST_FFO_ADJ_SEQ_GROWTH_Q_CIQ" hidden="1">"c4949"</definedName>
    <definedName name="IQ_EST_FFO_ADJ_SEQ_GROWTH_Q_CIQ_COL" hidden="1">"c11596"</definedName>
    <definedName name="IQ_EST_FFO_ADJ_SURPRISE_PERCENT_CIQ" hidden="1">"c4967"</definedName>
    <definedName name="IQ_EST_FFO_ADJ_SURPRISE_PERCENT_CIQ_COL" hidden="1">"c11614"</definedName>
    <definedName name="IQ_EST_FFO_DIFF_CIQ" hidden="1">"c3721"</definedName>
    <definedName name="IQ_EST_FFO_DIFF_CIQ_COL" hidden="1">"c11616"</definedName>
    <definedName name="IQ_EST_FFO_GROWTH_1YR_CIQ" hidden="1">"c3705"</definedName>
    <definedName name="IQ_EST_FFO_GROWTH_1YR_CIQ_COL" hidden="1">"c11597"</definedName>
    <definedName name="IQ_EST_FFO_GROWTH_2YR_CIQ" hidden="1">"c3706"</definedName>
    <definedName name="IQ_EST_FFO_GROWTH_2YR_CIQ_COL" hidden="1">"c11598"</definedName>
    <definedName name="IQ_EST_FFO_GROWTH_Q_1YR_CIQ" hidden="1">"c3707"</definedName>
    <definedName name="IQ_EST_FFO_GROWTH_Q_1YR_CIQ_COL" hidden="1">"c11599"</definedName>
    <definedName name="IQ_EST_FFO_SEQ_GROWTH_Q_CIQ" hidden="1">"c3708"</definedName>
    <definedName name="IQ_EST_FFO_SEQ_GROWTH_Q_CIQ_COL" hidden="1">"c11600"</definedName>
    <definedName name="IQ_EST_FFO_SHARE_DIFF_CIQ" hidden="1">"c4969"</definedName>
    <definedName name="IQ_EST_FFO_SHARE_GROWTH_1YR_CIQ" hidden="1">"c4950"</definedName>
    <definedName name="IQ_EST_FFO_SHARE_GROWTH_2YR_CIQ" hidden="1">"c4951"</definedName>
    <definedName name="IQ_EST_FFO_SHARE_GROWTH_Q_1YR_CIQ" hidden="1">"c4952"</definedName>
    <definedName name="IQ_EST_FFO_SHARE_SEQ_GROWTH_Q_CIQ" hidden="1">"c4953"</definedName>
    <definedName name="IQ_EST_FFO_SHARE_SURPRISE_PERCENT_CIQ" hidden="1">"c4982"</definedName>
    <definedName name="IQ_EST_FFO_SURPRISE_PERCENT_CIQ" hidden="1">"c3722"</definedName>
    <definedName name="IQ_EST_FFO_SURPRISE_PERCENT_CIQ_COL" hidden="1">"c11629"</definedName>
    <definedName name="IQ_EST_FOOTNOTE" hidden="1">"c4540"</definedName>
    <definedName name="IQ_EST_FOOTNOTE_CIQ" hidden="1">"c12022"</definedName>
    <definedName name="IQ_EST_MAINT_CAPEX_DIFF_CIQ" hidden="1">"c4985"</definedName>
    <definedName name="IQ_EST_MAINT_CAPEX_DIFF_CIQ_COL" hidden="1">"c11632"</definedName>
    <definedName name="IQ_EST_MAINT_CAPEX_GROWTH_1YR_CIQ" hidden="1">"c4954"</definedName>
    <definedName name="IQ_EST_MAINT_CAPEX_GROWTH_1YR_CIQ_COL" hidden="1">"c11601"</definedName>
    <definedName name="IQ_EST_MAINT_CAPEX_GROWTH_2YR_CIQ" hidden="1">"c4955"</definedName>
    <definedName name="IQ_EST_MAINT_CAPEX_GROWTH_2YR_CIQ_COL" hidden="1">"c11602"</definedName>
    <definedName name="IQ_EST_MAINT_CAPEX_GROWTH_Q_1YR_CIQ" hidden="1">"c4956"</definedName>
    <definedName name="IQ_EST_MAINT_CAPEX_GROWTH_Q_1YR_CIQ_COL" hidden="1">"c11603"</definedName>
    <definedName name="IQ_EST_MAINT_CAPEX_SEQ_GROWTH_Q_CIQ" hidden="1">"c4957"</definedName>
    <definedName name="IQ_EST_MAINT_CAPEX_SEQ_GROWTH_Q_CIQ_COL" hidden="1">"c11604"</definedName>
    <definedName name="IQ_EST_MAINT_CAPEX_SURPRISE_PERCENT_CIQ" hidden="1">"c5003"</definedName>
    <definedName name="IQ_EST_MAINT_CAPEX_SURPRISE_PERCENT_CIQ_COL" hidden="1">"c11650"</definedName>
    <definedName name="IQ_EST_NAV_SURPRISE_PERCENT" hidden="1">"c1896"</definedName>
    <definedName name="IQ_EST_NET_DEBT_DIFF_CIQ" hidden="1">"c5004"</definedName>
    <definedName name="IQ_EST_NET_DEBT_SURPRISE_PERCENT_CIQ" hidden="1">"c5006"</definedName>
    <definedName name="IQ_EST_NEXT_EARNINGS_DATE" hidden="1">"c13591"</definedName>
    <definedName name="IQ_EST_NI_DIFF_CIQ" hidden="1">"c4755"</definedName>
    <definedName name="IQ_EST_NI_GW_DIFF" hidden="1">"c1887"</definedName>
    <definedName name="IQ_EST_NI_GW_DIFF_CIQ" hidden="1">"c4757"</definedName>
    <definedName name="IQ_EST_NI_GW_SURPRISE_PERCENT" hidden="1">"c1888"</definedName>
    <definedName name="IQ_EST_NI_GW_SURPRISE_PERCENT_CIQ" hidden="1">"c4758"</definedName>
    <definedName name="IQ_EST_NI_REPORT_DIFF_CIQ" hidden="1">"c4759"</definedName>
    <definedName name="IQ_EST_NI_REPORT_SURPRISE_PERCENT_CIQ" hidden="1">"c4760"</definedName>
    <definedName name="IQ_EST_NI_SBC_DIFF_CIQ" hidden="1">"c5010"</definedName>
    <definedName name="IQ_EST_NI_SBC_DIFF_CIQ_COL" hidden="1">"c11657"</definedName>
    <definedName name="IQ_EST_NI_SBC_GW_DIFF_CIQ" hidden="1">"c5014"</definedName>
    <definedName name="IQ_EST_NI_SBC_GW_DIFF_CIQ_COL" hidden="1">"c11661"</definedName>
    <definedName name="IQ_EST_NI_SBC_GW_SURPRISE_PERCENT_CIQ" hidden="1">"c5023"</definedName>
    <definedName name="IQ_EST_NI_SBC_GW_SURPRISE_PERCENT_CIQ_COL" hidden="1">"c11670"</definedName>
    <definedName name="IQ_EST_NI_SBC_SURPRISE_PERCENT_CIQ" hidden="1">"c5029"</definedName>
    <definedName name="IQ_EST_NI_SBC_SURPRISE_PERCENT_CIQ_COL" hidden="1">"c11676"</definedName>
    <definedName name="IQ_EST_NI_SURPRISE_PERCENT_CIQ" hidden="1">"c4756"</definedName>
    <definedName name="IQ_EST_NUM_HIGH_REC_CIQ" hidden="1">"c3701"</definedName>
    <definedName name="IQ_EST_NUM_HIGHEST_REC_CIQ" hidden="1">"c3700"</definedName>
    <definedName name="IQ_EST_NUM_LOW_REC_CIQ" hidden="1">"c3703"</definedName>
    <definedName name="IQ_EST_NUM_LOWEST_REC_CIQ" hidden="1">"c3704"</definedName>
    <definedName name="IQ_EST_NUM_NEUTRAL_REC_CIQ" hidden="1">"c3702"</definedName>
    <definedName name="IQ_EST_NUM_NO_OPINION_CIQ" hidden="1">"c3699"</definedName>
    <definedName name="IQ_EST_OPER_INC_DIFF_CIQ" hidden="1">"c12017"</definedName>
    <definedName name="IQ_EST_OPER_INC_SURPRISE_PERCENT_CIQ" hidden="1">"c12018"</definedName>
    <definedName name="IQ_EST_PERIOD_ID" hidden="1">"c13923"</definedName>
    <definedName name="IQ_EST_PRE_TAX_DIFF_CIQ" hidden="1">"c4749"</definedName>
    <definedName name="IQ_EST_PRE_TAX_GW_DIFF_CIQ" hidden="1">"c4751"</definedName>
    <definedName name="IQ_EST_PRE_TAX_GW_SURPRISE_PERCENT_CIQ" hidden="1">"c4752"</definedName>
    <definedName name="IQ_EST_PRE_TAX_REPORT_DIFF_CIQ" hidden="1">"c4753"</definedName>
    <definedName name="IQ_EST_PRE_TAX_REPORT_SURPRISE_PERCENT_CIQ" hidden="1">"c4754"</definedName>
    <definedName name="IQ_EST_PRE_TAX_SURPRISE_PERCENT_CIQ" hidden="1">"c4750"</definedName>
    <definedName name="IQ_EST_RECURRING_PROFIT_SHARE_DIFF_CIQ" hidden="1">"c5043"</definedName>
    <definedName name="IQ_EST_RECURRING_PROFIT_SHARE_DIFF_CIQ_COL" hidden="1">"c11690"</definedName>
    <definedName name="IQ_EST_RECURRING_PROFIT_SHARE_SURPRISE_PERCENT_CIQ" hidden="1">"c5053"</definedName>
    <definedName name="IQ_EST_RECURRING_PROFIT_SHARE_SURPRISE_PERCENT_CIQ_COL" hidden="1">"c11700"</definedName>
    <definedName name="IQ_EST_REV_DIFF_CIQ" hidden="1">"c3717"</definedName>
    <definedName name="IQ_EST_REV_GROWTH_1YR_CIQ" hidden="1">"c3691"</definedName>
    <definedName name="IQ_EST_REV_GROWTH_2YR_CIQ" hidden="1">"c3692"</definedName>
    <definedName name="IQ_EST_REV_GROWTH_Q_1YR_CIQ" hidden="1">"c3693"</definedName>
    <definedName name="IQ_EST_REV_SEQ_GROWTH_Q_CIQ" hidden="1">"c3694"</definedName>
    <definedName name="IQ_EST_REV_SURPRISE_PERCENT_CIQ" hidden="1">"c3718"</definedName>
    <definedName name="IQ_EST_VENDOR" hidden="1">"c5564"</definedName>
    <definedName name="IQ_ESTIMATED_ASSESSABLE_DEPOSITS_FDIC" hidden="1">"c6490"</definedName>
    <definedName name="IQ_ESTIMATED_INSURED_DEPOSITS_FDIC" hidden="1">"c6491"</definedName>
    <definedName name="IQ_EV_OVER_EMPLOYEE" localSheetId="28" hidden="1">"c1428"</definedName>
    <definedName name="IQ_EV_OVER_EMPLOYEE" localSheetId="77" hidden="1">"c1428"</definedName>
    <definedName name="IQ_EV_OVER_EMPLOYEE" localSheetId="58" hidden="1">"c1428"</definedName>
    <definedName name="IQ_EV_OVER_EMPLOYEE" localSheetId="90" hidden="1">"c1428"</definedName>
    <definedName name="IQ_EV_OVER_EMPLOYEE" localSheetId="71" hidden="1">"c1428"</definedName>
    <definedName name="IQ_EV_OVER_EMPLOYEE" hidden="1">"c1225"</definedName>
    <definedName name="IQ_EV_OVER_LTM_EBIT" localSheetId="28" hidden="1">"c1426"</definedName>
    <definedName name="IQ_EV_OVER_LTM_EBIT" localSheetId="77" hidden="1">"c1426"</definedName>
    <definedName name="IQ_EV_OVER_LTM_EBIT" localSheetId="58" hidden="1">"c1426"</definedName>
    <definedName name="IQ_EV_OVER_LTM_EBIT" localSheetId="90" hidden="1">"c1426"</definedName>
    <definedName name="IQ_EV_OVER_LTM_EBIT" localSheetId="71" hidden="1">"c1426"</definedName>
    <definedName name="IQ_EV_OVER_LTM_EBIT" hidden="1">"c1221"</definedName>
    <definedName name="IQ_EV_OVER_LTM_EBITDA" localSheetId="28" hidden="1">"c1427"</definedName>
    <definedName name="IQ_EV_OVER_LTM_EBITDA" localSheetId="77" hidden="1">"c1427"</definedName>
    <definedName name="IQ_EV_OVER_LTM_EBITDA" localSheetId="58" hidden="1">"c1427"</definedName>
    <definedName name="IQ_EV_OVER_LTM_EBITDA" localSheetId="90" hidden="1">"c1427"</definedName>
    <definedName name="IQ_EV_OVER_LTM_EBITDA" localSheetId="71" hidden="1">"c1427"</definedName>
    <definedName name="IQ_EV_OVER_LTM_EBITDA" hidden="1">"c1223"</definedName>
    <definedName name="IQ_EV_OVER_LTM_REVENUE" localSheetId="28" hidden="1">"c1429"</definedName>
    <definedName name="IQ_EV_OVER_LTM_REVENUE" localSheetId="77" hidden="1">"c1429"</definedName>
    <definedName name="IQ_EV_OVER_LTM_REVENUE" localSheetId="58" hidden="1">"c1429"</definedName>
    <definedName name="IQ_EV_OVER_LTM_REVENUE" localSheetId="90" hidden="1">"c1429"</definedName>
    <definedName name="IQ_EV_OVER_LTM_REVENUE" localSheetId="71" hidden="1">"c1429"</definedName>
    <definedName name="IQ_EV_OVER_LTM_REVENUE" hidden="1">"c1227"</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localSheetId="28" hidden="1">"c1897"</definedName>
    <definedName name="IQ_EXERCISE_PRICE" localSheetId="77" hidden="1">"c1897"</definedName>
    <definedName name="IQ_EXERCISE_PRICE" localSheetId="58" hidden="1">"c1897"</definedName>
    <definedName name="IQ_EXERCISE_PRICE" localSheetId="90" hidden="1">"c1897"</definedName>
    <definedName name="IQ_EXERCISE_PRICE" localSheetId="71" hidden="1">"c1897"</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"000"</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localSheetId="28" hidden="1">"c1459"</definedName>
    <definedName name="IQ_EXTRA_ITEMS" localSheetId="77" hidden="1">"c1459"</definedName>
    <definedName name="IQ_EXTRA_ITEMS" localSheetId="58" hidden="1">"c1459"</definedName>
    <definedName name="IQ_EXTRA_ITEMS" localSheetId="90" hidden="1">"c1459"</definedName>
    <definedName name="IQ_EXTRA_ITEMS" localSheetId="71" hidden="1">"c1459"</definedName>
    <definedName name="IQ_EXTRA_ITEMS" hidden="1">"c413"</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 hidden="1">"c4435"</definedName>
    <definedName name="IQ_FFO_ADJ_ACT_OR_EST_CIQ" hidden="1">"c4960"</definedName>
    <definedName name="IQ_FFO_ADJ_ACT_OR_EST_CIQ_COL" hidden="1">"c11607"</definedName>
    <definedName name="IQ_FFO_ADJ_EST_CIQ" hidden="1">"c4959"</definedName>
    <definedName name="IQ_FFO_ADJ_GUIDANCE_CIQ" hidden="1">"c4961"</definedName>
    <definedName name="IQ_FFO_ADJ_GUIDANCE_CIQ_COL" hidden="1">"c11608"</definedName>
    <definedName name="IQ_FFO_ADJ_HIGH_EST_CIQ" hidden="1">"c4962"</definedName>
    <definedName name="IQ_FFO_ADJ_HIGH_GUIDANCE_CIQ" hidden="1">"c4614"</definedName>
    <definedName name="IQ_FFO_ADJ_HIGH_GUIDANCE_CIQ_COL" hidden="1">"c11263"</definedName>
    <definedName name="IQ_FFO_ADJ_LOW_EST_CIQ" hidden="1">"c4963"</definedName>
    <definedName name="IQ_FFO_ADJ_LOW_GUIDANCE_CIQ" hidden="1">"c4654"</definedName>
    <definedName name="IQ_FFO_ADJ_LOW_GUIDANCE_CIQ_COL" hidden="1">"c11303"</definedName>
    <definedName name="IQ_FFO_ADJ_MEDIAN_EST_CIQ" hidden="1">"c4964"</definedName>
    <definedName name="IQ_FFO_ADJ_NUM_EST_CIQ" hidden="1">"c4965"</definedName>
    <definedName name="IQ_FFO_ADJ_STDDEV_EST_CIQ" hidden="1">"c4966"</definedName>
    <definedName name="IQ_FFO_DILUTED" hidden="1">"c16186"</definedName>
    <definedName name="IQ_FFO_EST_CIQ" hidden="1">"c3668"</definedName>
    <definedName name="IQ_FFO_EST_CIQ_COL" hidden="1">"c11617"</definedName>
    <definedName name="IQ_FFO_GUIDANCE_CIQ" hidden="1">"c4968"</definedName>
    <definedName name="IQ_FFO_GUIDANCE_CIQ_COL" hidden="1">"c11615"</definedName>
    <definedName name="IQ_FFO_HIGH_EST_CIQ" hidden="1">"c3670"</definedName>
    <definedName name="IQ_FFO_HIGH_EST_CIQ_COL" hidden="1">"c11624"</definedName>
    <definedName name="IQ_FFO_HIGH_GUIDANCE_CIQ" hidden="1">"c4596"</definedName>
    <definedName name="IQ_FFO_HIGH_GUIDANCE_CIQ_COL" hidden="1">"c11245"</definedName>
    <definedName name="IQ_FFO_LOW_EST_CIQ" hidden="1">"c3671"</definedName>
    <definedName name="IQ_FFO_LOW_EST_CIQ_COL" hidden="1">"c11625"</definedName>
    <definedName name="IQ_FFO_LOW_GUIDANCE_CIQ" hidden="1">"c4636"</definedName>
    <definedName name="IQ_FFO_LOW_GUIDANCE_CIQ_COL" hidden="1">"c11285"</definedName>
    <definedName name="IQ_FFO_MEDIAN_EST_CIQ" hidden="1">"c3669"</definedName>
    <definedName name="IQ_FFO_MEDIAN_EST_CIQ_COL" hidden="1">"c11626"</definedName>
    <definedName name="IQ_FFO_NUM_EST_CIQ" hidden="1">"c3672"</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ACT_OR_EST_CIQ_COL" hidden="1">"c11618"</definedName>
    <definedName name="IQ_FFO_SHARE_EST_CIQ" hidden="1">"c4970"</definedName>
    <definedName name="IQ_FFO_SHARE_GUIDANCE_CIQ" hidden="1">"c4976"</definedName>
    <definedName name="IQ_FFO_SHARE_GUIDANCE_CIQ_COL" hidden="1">"c11623"</definedName>
    <definedName name="IQ_FFO_SHARE_HIGH_EST_CIQ" hidden="1">"c4977"</definedName>
    <definedName name="IQ_FFO_SHARE_HIGH_GUIDANCE_CIQ" hidden="1">"c4615"</definedName>
    <definedName name="IQ_FFO_SHARE_HIGH_GUIDANCE_CIQ_COL" hidden="1">"c11264"</definedName>
    <definedName name="IQ_FFO_SHARE_LOW_EST_CIQ" hidden="1">"c4978"</definedName>
    <definedName name="IQ_FFO_SHARE_LOW_GUIDANCE_CIQ" hidden="1">"c4655"</definedName>
    <definedName name="IQ_FFO_SHARE_LOW_GUIDANCE_CIQ_COL" hidden="1">"c11304"</definedName>
    <definedName name="IQ_FFO_SHARE_MEDIAN_EST_CIQ" hidden="1">"c4979"</definedName>
    <definedName name="IQ_FFO_SHARE_NUM_EST_CIQ" hidden="1">"c4980"</definedName>
    <definedName name="IQ_FFO_SHARE_STDDEV_EST_CIQ" hidden="1">"c4981"</definedName>
    <definedName name="IQ_FFO_SHARES_BASIC" hidden="1">"c16185"</definedName>
    <definedName name="IQ_FFO_SHARES_DILUTED" hidden="1">"c16187"</definedName>
    <definedName name="IQ_FFO_STDDEV_EST_CIQ" hidden="1">"c3673"</definedName>
    <definedName name="IQ_FFO_STDDEV_EST_CIQ_COL" hidden="1">"c11628"</definedName>
    <definedName name="IQ_FFO_TOTAL_REVENUE" hidden="1">"c16060"</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localSheetId="28" hidden="1">"c1405"</definedName>
    <definedName name="IQ_FINANCING_CASH" localSheetId="77" hidden="1">"c1405"</definedName>
    <definedName name="IQ_FINANCING_CASH" localSheetId="58" hidden="1">"c1405"</definedName>
    <definedName name="IQ_FINANCING_CASH" localSheetId="90" hidden="1">"c1405"</definedName>
    <definedName name="IQ_FINANCING_CASH" localSheetId="71" hidden="1">"c1405"</definedName>
    <definedName name="IQ_FINANCING_CASH" hidden="1">"c893"</definedName>
    <definedName name="IQ_FINANCING_CASH_SUPPL" localSheetId="28" hidden="1">"c1406"</definedName>
    <definedName name="IQ_FINANCING_CASH_SUPPL" localSheetId="77" hidden="1">"c1406"</definedName>
    <definedName name="IQ_FINANCING_CASH_SUPPL" localSheetId="58" hidden="1">"c1406"</definedName>
    <definedName name="IQ_FINANCING_CASH_SUPPL" localSheetId="90" hidden="1">"c1406"</definedName>
    <definedName name="IQ_FINANCING_CASH_SUPPL" localSheetId="71" hidden="1">"c1406"</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 hidden="1">"c17421"</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localSheetId="28" hidden="1">"c1376"</definedName>
    <definedName name="IQ_FOREIGN_EXCHANGE" localSheetId="77" hidden="1">"c1376"</definedName>
    <definedName name="IQ_FOREIGN_EXCHANGE" localSheetId="58" hidden="1">"c1376"</definedName>
    <definedName name="IQ_FOREIGN_EXCHANGE" localSheetId="90" hidden="1">"c1376"</definedName>
    <definedName name="IQ_FOREIGN_EXCHANGE" localSheetId="71" hidden="1">"c1376"</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FY_DATE" hidden="1">"IQ_FY_DATE"</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localSheetId="28" hidden="1">"c1377"</definedName>
    <definedName name="IQ_GAIN_SALE_ASSETS" localSheetId="77" hidden="1">"c1377"</definedName>
    <definedName name="IQ_GAIN_SALE_ASSETS" localSheetId="58" hidden="1">"c1377"</definedName>
    <definedName name="IQ_GAIN_SALE_ASSETS" localSheetId="90" hidden="1">"c1377"</definedName>
    <definedName name="IQ_GAIN_SALE_ASSETS" localSheetId="71" hidden="1">"c1377"</definedName>
    <definedName name="IQ_GAIN_SALE_ASSETS" hidden="1">"c452"</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localSheetId="28" hidden="1">"c1380"</definedName>
    <definedName name="IQ_GOODWILL_NET" localSheetId="77" hidden="1">"c1380"</definedName>
    <definedName name="IQ_GOODWILL_NET" localSheetId="58" hidden="1">"c1380"</definedName>
    <definedName name="IQ_GOODWILL_NET" localSheetId="90" hidden="1">"c1380"</definedName>
    <definedName name="IQ_GOODWILL_NET" localSheetId="71" hidden="1">"c1380"</definedName>
    <definedName name="IQ_GOODWILL_NET" hidden="1">"c530"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localSheetId="28" hidden="1">"c1446"</definedName>
    <definedName name="IQ_GROSS_DIVID" localSheetId="77" hidden="1">"c1446"</definedName>
    <definedName name="IQ_GROSS_DIVID" localSheetId="58" hidden="1">"c1446"</definedName>
    <definedName name="IQ_GROSS_DIVID" localSheetId="90" hidden="1">"c1446"</definedName>
    <definedName name="IQ_GROSS_DIVID" localSheetId="71" hidden="1">"c1446"</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localSheetId="28" hidden="1">"c1378"</definedName>
    <definedName name="IQ_GROSS_PROFIT" localSheetId="77" hidden="1">"c1378"</definedName>
    <definedName name="IQ_GROSS_PROFIT" localSheetId="58" hidden="1">"c1378"</definedName>
    <definedName name="IQ_GROSS_PROFIT" localSheetId="90" hidden="1">"c1378"</definedName>
    <definedName name="IQ_GROSS_PROFIT" localSheetId="71" hidden="1">"c1378"</definedName>
    <definedName name="IQ_GROSS_PROFIT" hidden="1">"c511"</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localSheetId="28" hidden="1">"c1395"</definedName>
    <definedName name="IQ_INC_AVAIL_EXCL" localSheetId="77" hidden="1">"c1395"</definedName>
    <definedName name="IQ_INC_AVAIL_EXCL" localSheetId="58" hidden="1">"c1395"</definedName>
    <definedName name="IQ_INC_AVAIL_EXCL" localSheetId="90" hidden="1">"c1395"</definedName>
    <definedName name="IQ_INC_AVAIL_EXCL" localSheetId="71" hidden="1">"c1395"</definedName>
    <definedName name="IQ_INC_AVAIL_EXCL" hidden="1">"c789"</definedName>
    <definedName name="IQ_INC_AVAIL_INCL" localSheetId="28" hidden="1">"c1396"</definedName>
    <definedName name="IQ_INC_AVAIL_INCL" localSheetId="77" hidden="1">"c1396"</definedName>
    <definedName name="IQ_INC_AVAIL_INCL" localSheetId="58" hidden="1">"c1396"</definedName>
    <definedName name="IQ_INC_AVAIL_INCL" localSheetId="90" hidden="1">"c1396"</definedName>
    <definedName name="IQ_INC_AVAIL_INCL" localSheetId="71" hidden="1">"c1396"</definedName>
    <definedName name="IQ_INC_AVAIL_INCL" hidden="1">"c791"</definedName>
    <definedName name="IQ_INC_BEFORE_TAX" localSheetId="28" hidden="1">"c1375"</definedName>
    <definedName name="IQ_INC_BEFORE_TAX" localSheetId="77" hidden="1">"c1375"</definedName>
    <definedName name="IQ_INC_BEFORE_TAX" localSheetId="58" hidden="1">"c1375"</definedName>
    <definedName name="IQ_INC_BEFORE_TAX" localSheetId="90" hidden="1">"c1375"</definedName>
    <definedName name="IQ_INC_BEFORE_TAX" localSheetId="71" hidden="1">"c1375"</definedName>
    <definedName name="IQ_INC_BEFORE_TAX" hidden="1">"c386"</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localSheetId="28" hidden="1">"c1407"</definedName>
    <definedName name="IQ_INTANGIBLES_NET" localSheetId="77" hidden="1">"c1407"</definedName>
    <definedName name="IQ_INTANGIBLES_NET" localSheetId="58" hidden="1">"c1407"</definedName>
    <definedName name="IQ_INTANGIBLES_NET" localSheetId="90" hidden="1">"c1407"</definedName>
    <definedName name="IQ_INTANGIBLES_NET" localSheetId="71" hidden="1">"c1407"</definedName>
    <definedName name="IQ_INTANGIBLES_NET" hidden="1">"c907"</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localSheetId="28" hidden="1">"c1383"</definedName>
    <definedName name="IQ_INTEREST_EXP_NON" localSheetId="77" hidden="1">"c1383"</definedName>
    <definedName name="IQ_INTEREST_EXP_NON" localSheetId="58" hidden="1">"c1383"</definedName>
    <definedName name="IQ_INTEREST_EXP_NON" localSheetId="90" hidden="1">"c1383"</definedName>
    <definedName name="IQ_INTEREST_EXP_NON" localSheetId="71" hidden="1">"c1383"</definedName>
    <definedName name="IQ_INTEREST_EXP_NON" hidden="1">"c618"</definedName>
    <definedName name="IQ_INTEREST_EXP_SUPPL" hidden="1">"c1460"</definedName>
    <definedName name="IQ_INTEREST_INC" localSheetId="28" hidden="1">"c1393"</definedName>
    <definedName name="IQ_INTEREST_INC" localSheetId="77" hidden="1">"c1393"</definedName>
    <definedName name="IQ_INTEREST_INC" localSheetId="58" hidden="1">"c1393"</definedName>
    <definedName name="IQ_INTEREST_INC" localSheetId="90" hidden="1">"c1393"</definedName>
    <definedName name="IQ_INTEREST_INC" localSheetId="71" hidden="1">"c1393"</definedName>
    <definedName name="IQ_INTEREST_INC" hidden="1">"c769"</definedName>
    <definedName name="IQ_INTEREST_INC_NON" localSheetId="28" hidden="1">"c1384"</definedName>
    <definedName name="IQ_INTEREST_INC_NON" localSheetId="77" hidden="1">"c1384"</definedName>
    <definedName name="IQ_INTEREST_INC_NON" localSheetId="58" hidden="1">"c1384"</definedName>
    <definedName name="IQ_INTEREST_INC_NON" localSheetId="90" hidden="1">"c1384"</definedName>
    <definedName name="IQ_INTEREST_INC_NON" localSheetId="71" hidden="1">"c1384"</definedName>
    <definedName name="IQ_INTEREST_INC_NON" hidden="1">"c619"</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localSheetId="28" hidden="1">"c1391"</definedName>
    <definedName name="IQ_ISS_DEBT_NET" localSheetId="77" hidden="1">"c1391"</definedName>
    <definedName name="IQ_ISS_DEBT_NET" localSheetId="58" hidden="1">"c1391"</definedName>
    <definedName name="IQ_ISS_DEBT_NET" localSheetId="90" hidden="1">"c1391"</definedName>
    <definedName name="IQ_ISS_DEBT_NET" localSheetId="71" hidden="1">"c1391"</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KFR" hidden="1">"100"</definedName>
    <definedName name="IQ_LATESTQ" hidden="1">500</definedName>
    <definedName name="IQ_LATESTQFR" hidden="1">"50"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localSheetId="28" hidden="1">"c1386"</definedName>
    <definedName name="IQ_LOAN_LOSS" localSheetId="77" hidden="1">"c1386"</definedName>
    <definedName name="IQ_LOAN_LOSS" localSheetId="58" hidden="1">"c1386"</definedName>
    <definedName name="IQ_LOAN_LOSS" localSheetId="90" hidden="1">"c1386"</definedName>
    <definedName name="IQ_LOAN_LOSS" localSheetId="71" hidden="1">"c1386"</definedName>
    <definedName name="IQ_LOAN_LOSS" hidden="1">"c656"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localSheetId="28" hidden="1">"c1387"</definedName>
    <definedName name="IQ_LONG_TERM_DEBT" localSheetId="77" hidden="1">"c1387"</definedName>
    <definedName name="IQ_LONG_TERM_DEBT" localSheetId="58" hidden="1">"c1387"</definedName>
    <definedName name="IQ_LONG_TERM_DEBT" localSheetId="90" hidden="1">"c1387"</definedName>
    <definedName name="IQ_LONG_TERM_DEBT" localSheetId="71" hidden="1">"c1387"</definedName>
    <definedName name="IQ_LONG_TERM_DEBT" hidden="1">"c674"</definedName>
    <definedName name="IQ_LONG_TERM_DEBT_OVER_TOTAL_CAP" localSheetId="28" hidden="1">"c1388"</definedName>
    <definedName name="IQ_LONG_TERM_DEBT_OVER_TOTAL_CAP" localSheetId="77" hidden="1">"c1388"</definedName>
    <definedName name="IQ_LONG_TERM_DEBT_OVER_TOTAL_CAP" localSheetId="58" hidden="1">"c1388"</definedName>
    <definedName name="IQ_LONG_TERM_DEBT_OVER_TOTAL_CAP" localSheetId="90" hidden="1">"c1388"</definedName>
    <definedName name="IQ_LONG_TERM_DEBT_OVER_TOTAL_CAP" localSheetId="71" hidden="1">"c1388"</definedName>
    <definedName name="IQ_LONG_TERM_DEBT_OVER_TOTAL_CAP" hidden="1">"c677"</definedName>
    <definedName name="IQ_LONG_TERM_GROWTH" hidden="1">"c671"</definedName>
    <definedName name="IQ_LONG_TERM_INV" localSheetId="28" hidden="1">"c1389"</definedName>
    <definedName name="IQ_LONG_TERM_INV" localSheetId="77" hidden="1">"c1389"</definedName>
    <definedName name="IQ_LONG_TERM_INV" localSheetId="58" hidden="1">"c1389"</definedName>
    <definedName name="IQ_LONG_TERM_INV" localSheetId="90" hidden="1">"c1389"</definedName>
    <definedName name="IQ_LONG_TERM_INV" localSheetId="71" hidden="1">"c1389"</definedName>
    <definedName name="IQ_LONG_TERM_INV" hidden="1">"c697"</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localSheetId="28" hidden="1">"c1437"</definedName>
    <definedName name="IQ_LTM_REVENUE_OVER_EMPLOYEES" localSheetId="77" hidden="1">"c1437"</definedName>
    <definedName name="IQ_LTM_REVENUE_OVER_EMPLOYEES" localSheetId="58" hidden="1">"c1437"</definedName>
    <definedName name="IQ_LTM_REVENUE_OVER_EMPLOYEES" localSheetId="90" hidden="1">"c1437"</definedName>
    <definedName name="IQ_LTM_REVENUE_OVER_EMPLOYEES" localSheetId="71" hidden="1">"c1437"</definedName>
    <definedName name="IQ_LTM_REVENUE_OVER_EMPLOYEES" hidden="1">"c1304"</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EST_CIQ" hidden="1">"c4986"</definedName>
    <definedName name="IQ_MAINT_CAPEX_GUIDANCE_CIQ" hidden="1">"c4988"</definedName>
    <definedName name="IQ_MAINT_CAPEX_GUIDANCE_CIQ_COL" hidden="1">"c11635"</definedName>
    <definedName name="IQ_MAINT_CAPEX_HIGH_EST_CIQ" hidden="1">"c4989"</definedName>
    <definedName name="IQ_MAINT_CAPEX_HIGH_GUIDANCE_CIQ" hidden="1">"c4609"</definedName>
    <definedName name="IQ_MAINT_CAPEX_HIGH_GUIDANCE_CIQ_COL" hidden="1">"c11258"</definedName>
    <definedName name="IQ_MAINT_CAPEX_LOW_EST_CIQ" hidden="1">"c4990"</definedName>
    <definedName name="IQ_MAINT_CAPEX_LOW_GUIDANCE_CIQ" hidden="1">"c4649"</definedName>
    <definedName name="IQ_MAINT_CAPEX_LOW_GUIDANCE_CIQ_COL" hidden="1">"c11298"</definedName>
    <definedName name="IQ_MAINT_CAPEX_MEDIAN_EST_CIQ" hidden="1">"c4991"</definedName>
    <definedName name="IQ_MAINT_CAPEX_NUM_EST_CIQ" hidden="1">"c5001"</definedName>
    <definedName name="IQ_MAINT_CAPEX_STDDEV_EST_CIQ" hidden="1">"c5002"</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ODYS_ACTION_LT" hidden="1">"c5660"</definedName>
    <definedName name="IQ_MOODYS_ACTION_ST" hidden="1">"c5663"</definedName>
    <definedName name="IQ_MOODYS_BANK_FIN_STRENGTH_ACTION_LT" hidden="1">"c5669"</definedName>
    <definedName name="IQ_MOODYS_BANK_FIN_STRENGTH_DATE_LT" hidden="1">"c5668"</definedName>
    <definedName name="IQ_MOODYS_BANK_FIN_STRENGTH_LT" hidden="1">"c5670"</definedName>
    <definedName name="IQ_MOODYS_CORP_FAMILY_ACTION_LT" hidden="1">"c5666"</definedName>
    <definedName name="IQ_MOODYS_CORP_FAMILY_DATE_LT" hidden="1">"c5665"</definedName>
    <definedName name="IQ_MOODYS_CORP_FAMILY_LT" hidden="1">"c5667"</definedName>
    <definedName name="IQ_MOODYS_DATE_LT" hidden="1">"c5659"</definedName>
    <definedName name="IQ_MOODYS_DATE_ST" hidden="1">"c5662"</definedName>
    <definedName name="IQ_MOODYS_INS_FIN_STRENGTH_ACTION_LT" hidden="1">"c5672"</definedName>
    <definedName name="IQ_MOODYS_INS_FIN_STRENGTH_ACTION_ST" hidden="1">"c5675"</definedName>
    <definedName name="IQ_MOODYS_INS_FIN_STRENGTH_DATE_LT" hidden="1">"c5671"</definedName>
    <definedName name="IQ_MOODYS_INS_FIN_STRENGTH_DATE_ST" hidden="1">"c5674"</definedName>
    <definedName name="IQ_MOODYS_INS_FIN_STRENGTH_LT" hidden="1">"c5673"</definedName>
    <definedName name="IQ_MOODYS_INS_FIN_STRENGTH_ST" hidden="1">"c5676"</definedName>
    <definedName name="IQ_MOODYS_ISSUE_ACTION_LT" hidden="1">"c5683"</definedName>
    <definedName name="IQ_MOODYS_ISSUE_ACTION_ST" hidden="1">"c6784"</definedName>
    <definedName name="IQ_MOODYS_ISSUE_DATE_LT" hidden="1">"c5682"</definedName>
    <definedName name="IQ_MOODYS_ISSUE_DATE_ST" hidden="1">"c6783"</definedName>
    <definedName name="IQ_MOODYS_ISSUE_LT" hidden="1">"c5684"</definedName>
    <definedName name="IQ_MOODYS_ISSUE_ST" hidden="1">"c6785"</definedName>
    <definedName name="IQ_MOODYS_ISSUE_WATCHLIST_DATE" hidden="1">"c5685"</definedName>
    <definedName name="IQ_MOODYS_ISSUE_WATCHLIST_INDICATOR" hidden="1">"c5687"</definedName>
    <definedName name="IQ_MOODYS_ISSUE_WATCHLIST_REASON" hidden="1">"c5686"</definedName>
    <definedName name="IQ_MOODYS_LATEST_DATE_LT" hidden="1">"c12711"</definedName>
    <definedName name="IQ_MOODYS_LATEST_DATE_ST" hidden="1">"c12715"</definedName>
    <definedName name="IQ_MOODYS_LATEST_LT" hidden="1">"c12710"</definedName>
    <definedName name="IQ_MOODYS_LATEST_ST" hidden="1">"c12714"</definedName>
    <definedName name="IQ_MOODYS_LATEST_TYPE_LT" hidden="1">"c12713"</definedName>
    <definedName name="IQ_MOODYS_LATEST_TYPE_ST" hidden="1">"c12717"</definedName>
    <definedName name="IQ_MOODYS_LT" hidden="1">"c5661"</definedName>
    <definedName name="IQ_MOODYS_OUTLOOK" hidden="1">"c5678"</definedName>
    <definedName name="IQ_MOODYS_OUTLOOK_DATE" hidden="1">"c5677"</definedName>
    <definedName name="IQ_MOODYS_ST" hidden="1">"c5664"</definedName>
    <definedName name="IQ_MOODYS_WATCHLIST_DATE" hidden="1">"c5679"</definedName>
    <definedName name="IQ_MOODYS_WATCHLIST_INDICATOR" hidden="1">"c5681"</definedName>
    <definedName name="IQ_MOODYS_WATCHLIST_REASON" hidden="1">"c5680"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LIST" hidden="1">"c19092"</definedName>
    <definedName name="IQ_MUTUAL_FUND_NET_SALES" hidden="1">"c20423"</definedName>
    <definedName name="IQ_MUTUAL_FUND_REDEMPTIONS" hidden="1">"c20422"</definedName>
    <definedName name="IQ_MUTUAL_FUND_SALES" hidden="1">"c20421"</definedName>
    <definedName name="IQ_NAMES_REVISION_DATE_" localSheetId="28" hidden="1">42345.614837963</definedName>
    <definedName name="IQ_NAMES_REVISION_DATE_" localSheetId="77" hidden="1">42345.614837963</definedName>
    <definedName name="IQ_NAMES_REVISION_DATE_" localSheetId="58" hidden="1">42345.614837963</definedName>
    <definedName name="IQ_NAMES_REVISION_DATE_" localSheetId="90" hidden="1">42345.614837963</definedName>
    <definedName name="IQ_NAMES_REVISION_DATE_" localSheetId="71" hidden="1">42345.614837963</definedName>
    <definedName name="IQ_NAMES_REVISION_DATE_" hidden="1">40653.521412037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 hidden="1">"c2225"</definedName>
    <definedName name="IQ_NAV_RE" hidden="1">"c15996"</definedName>
    <definedName name="IQ_NAV_SHARE_ACT_OR_EST_CIQ" hidden="1">"c12038"</definedName>
    <definedName name="IQ_NAV_SHARE_EST_CIQ" hidden="1">"c12032"</definedName>
    <definedName name="IQ_NAV_SHARE_HIGH_EST_CIQ" hidden="1">"c12035"</definedName>
    <definedName name="IQ_NAV_SHARE_LOW_EST_CIQ" hidden="1">"c12036"</definedName>
    <definedName name="IQ_NAV_SHARE_MEDIAN_EST_CIQ" hidden="1">"c12033"</definedName>
    <definedName name="IQ_NAV_SHARE_NUM_EST_CIQ" hidden="1">"c12037"</definedName>
    <definedName name="IQ_NAV_SHARE_RE" hidden="1">"c16011"</definedName>
    <definedName name="IQ_NAV_SHARE_STDDEV_EST_CIQ" hidden="1">"c12034"</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 hidden="1">"c5070"</definedName>
    <definedName name="IQ_NET_DEBT_ACT_OR_EST_CIQ_COL" hidden="1">"c11717"</definedName>
    <definedName name="IQ_NET_DEBT_EBITDA" hidden="1">"c750"</definedName>
    <definedName name="IQ_NET_DEBT_EBITDA_CAPEX" hidden="1">"c2949"</definedName>
    <definedName name="IQ_NET_DEBT_EST_CIQ" hidden="1">"c3814"</definedName>
    <definedName name="IQ_NET_DEBT_GUIDANCE_CIQ" hidden="1">"c5005"</definedName>
    <definedName name="IQ_NET_DEBT_GUIDANCE_CIQ_COL" hidden="1">"c11652"</definedName>
    <definedName name="IQ_NET_DEBT_HIGH_EST_CIQ" hidden="1">"c3816"</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_CIQ" hidden="1">"c3817"</definedName>
    <definedName name="IQ_NET_DEBT_LOW_GUIDANCE_CIQ" hidden="1">"c4633"</definedName>
    <definedName name="IQ_NET_DEBT_LOW_GUIDANCE_CIQ_COL" hidden="1">"c11282"</definedName>
    <definedName name="IQ_NET_DEBT_MEDIAN_EST_CIQ" hidden="1">"c3815"</definedName>
    <definedName name="IQ_NET_DEBT_NUM_EST_CIQ" hidden="1">"c3818"</definedName>
    <definedName name="IQ_NET_DEBT_STDDEV_EST_CIQ" hidden="1">"c3819"</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localSheetId="28" hidden="1">"c1394"</definedName>
    <definedName name="IQ_NET_INC" localSheetId="77" hidden="1">"c1394"</definedName>
    <definedName name="IQ_NET_INC" localSheetId="58" hidden="1">"c1394"</definedName>
    <definedName name="IQ_NET_INC" localSheetId="90" hidden="1">"c1394"</definedName>
    <definedName name="IQ_NET_INC" localSheetId="71" hidden="1">"c1394"</definedName>
    <definedName name="IQ_NET_INC" hidden="1">"c781"</definedName>
    <definedName name="IQ_NET_INC_BEFORE" localSheetId="28" hidden="1">"c1368"</definedName>
    <definedName name="IQ_NET_INC_BEFORE" localSheetId="77" hidden="1">"c1368"</definedName>
    <definedName name="IQ_NET_INC_BEFORE" localSheetId="58" hidden="1">"c1368"</definedName>
    <definedName name="IQ_NET_INC_BEFORE" localSheetId="90" hidden="1">"c1368"</definedName>
    <definedName name="IQ_NET_INC_BEFORE" localSheetId="71" hidden="1">"c1368"</definedName>
    <definedName name="IQ_NET_INC_BEFORE" hidden="1">"c344"</definedName>
    <definedName name="IQ_NET_INC_CF" localSheetId="28" hidden="1">"c1397"</definedName>
    <definedName name="IQ_NET_INC_CF" localSheetId="77" hidden="1">"c1397"</definedName>
    <definedName name="IQ_NET_INC_CF" localSheetId="58" hidden="1">"c1397"</definedName>
    <definedName name="IQ_NET_INC_CF" localSheetId="90" hidden="1">"c1397"</definedName>
    <definedName name="IQ_NET_INC_CF" localSheetId="71" hidden="1">"c1397"</definedName>
    <definedName name="IQ_NET_INC_CF" hidden="1">"c793"</definedName>
    <definedName name="IQ_NET_INC_MARGIN" localSheetId="28" hidden="1">"c1398"</definedName>
    <definedName name="IQ_NET_INC_MARGIN" localSheetId="77" hidden="1">"c1398"</definedName>
    <definedName name="IQ_NET_INC_MARGIN" localSheetId="58" hidden="1">"c1398"</definedName>
    <definedName name="IQ_NET_INC_MARGIN" localSheetId="90" hidden="1">"c1398"</definedName>
    <definedName name="IQ_NET_INC_MARGIN" localSheetId="71" hidden="1">"c1398"</definedName>
    <definedName name="IQ_NET_INC_MARGIN" hidden="1">"c794"</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localSheetId="28" hidden="1">"c1392"</definedName>
    <definedName name="IQ_NET_INTEREST_INC" localSheetId="77" hidden="1">"c1392"</definedName>
    <definedName name="IQ_NET_INTEREST_INC" localSheetId="58" hidden="1">"c1392"</definedName>
    <definedName name="IQ_NET_INTEREST_INC" localSheetId="90" hidden="1">"c1392"</definedName>
    <definedName name="IQ_NET_INTEREST_INC" localSheetId="71" hidden="1">"c1392"</definedName>
    <definedName name="IQ_NET_INTEREST_INC" hidden="1">"c764"</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EW_CLIENT_ASSETS" hidden="1">"c20430"</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 hidden="1">"c5065"</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_CIQ" hidden="1">"c4702"</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EST" hidden="1">"c1723"</definedName>
    <definedName name="IQ_NI_GW_EST_CIQ" hidden="1">"c4709"</definedName>
    <definedName name="IQ_NI_GW_GUIDANCE_CIQ" hidden="1">"c5009"</definedName>
    <definedName name="IQ_NI_GW_GUIDANCE_CIQ_COL" hidden="1">"c11656"</definedName>
    <definedName name="IQ_NI_GW_HIGH_EST" hidden="1">"c1725"</definedName>
    <definedName name="IQ_NI_GW_HIGH_EST_CIQ" hidden="1">"c4711"</definedName>
    <definedName name="IQ_NI_GW_HIGH_GUIDANCE_CIQ" hidden="1">"c4590"</definedName>
    <definedName name="IQ_NI_GW_HIGH_GUIDANCE_CIQ_COL" hidden="1">"c11239"</definedName>
    <definedName name="IQ_NI_GW_LOW_EST" hidden="1">"c1726"</definedName>
    <definedName name="IQ_NI_GW_LOW_EST_CIQ" hidden="1">"c4712"</definedName>
    <definedName name="IQ_NI_GW_LOW_GUIDANCE_CIQ" hidden="1">"c4630"</definedName>
    <definedName name="IQ_NI_GW_LOW_GUIDANCE_CIQ_COL" hidden="1">"c11279"</definedName>
    <definedName name="IQ_NI_GW_MEDIAN_EST" hidden="1">"c1724"</definedName>
    <definedName name="IQ_NI_GW_MEDIAN_EST_CIQ" hidden="1">"c4710"</definedName>
    <definedName name="IQ_NI_GW_NUM_EST" hidden="1">"c1727"</definedName>
    <definedName name="IQ_NI_GW_NUM_EST_CIQ" hidden="1">"c4713"</definedName>
    <definedName name="IQ_NI_GW_STDDEV_EST" hidden="1">"c1728"</definedName>
    <definedName name="IQ_NI_GW_STDDEV_EST_CIQ" hidden="1">"c4714"</definedName>
    <definedName name="IQ_NI_HIGH_EST_CIQ" hidden="1">"c4704"</definedName>
    <definedName name="IQ_NI_HIGH_GUIDANCE_CIQ" hidden="1">"c4588"</definedName>
    <definedName name="IQ_NI_HIGH_GUIDANCE_CIQ_COL" hidden="1">"c11237"</definedName>
    <definedName name="IQ_NI_LOW_EST_CIQ" hidden="1">"c4705"</definedName>
    <definedName name="IQ_NI_LOW_GUIDANCE_CIQ" hidden="1">"c4628"</definedName>
    <definedName name="IQ_NI_LOW_GUIDANCE_CIQ_COL" hidden="1">"c11277"</definedName>
    <definedName name="IQ_NI_MARGIN" hidden="1">"c794"</definedName>
    <definedName name="IQ_NI_MEDIAN_EST_CIQ" hidden="1">"c4703"</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_CIQ" hidden="1">"c4706"</definedName>
    <definedName name="IQ_NI_REPORTED_EST_CIQ" hidden="1">"c4716"</definedName>
    <definedName name="IQ_NI_REPORTED_HIGH_EST_CIQ" hidden="1">"c4718"</definedName>
    <definedName name="IQ_NI_REPORTED_LOW_EST_CIQ" hidden="1">"c4719"</definedName>
    <definedName name="IQ_NI_REPORTED_MEDIAN_EST_CIQ" hidden="1">"c4717"</definedName>
    <definedName name="IQ_NI_REPORTED_NUM_EST_CIQ" hidden="1">"c4720"</definedName>
    <definedName name="IQ_NI_REPORTED_STDDEV_EST_CIQ" hidden="1">"c4721"</definedName>
    <definedName name="IQ_NI_SBC_ACT_OR_EST" hidden="1">"c4474"</definedName>
    <definedName name="IQ_NI_SBC_ACT_OR_EST_CIQ" hidden="1">"c5012"</definedName>
    <definedName name="IQ_NI_SBC_ACT_OR_EST_CIQ_COL" hidden="1">"c11659"</definedName>
    <definedName name="IQ_NI_SBC_EST_CIQ" hidden="1">"c5011"</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EST_CIQ" hidden="1">"c5015"</definedName>
    <definedName name="IQ_NI_SBC_GW_GUIDANCE" hidden="1">"c4479"</definedName>
    <definedName name="IQ_NI_SBC_GW_GUIDANCE_CIQ" hidden="1">"c5017"</definedName>
    <definedName name="IQ_NI_SBC_GW_GUIDANCE_CIQ_COL" hidden="1">"c11664"</definedName>
    <definedName name="IQ_NI_SBC_GW_HIGH_EST_CIQ" hidden="1">"c5018"</definedName>
    <definedName name="IQ_NI_SBC_GW_HIGH_GUIDANCE" hidden="1">"c4187"</definedName>
    <definedName name="IQ_NI_SBC_GW_HIGH_GUIDANCE_CIQ" hidden="1">"c4599"</definedName>
    <definedName name="IQ_NI_SBC_GW_HIGH_GUIDANCE_CIQ_COL" hidden="1">"c11248"</definedName>
    <definedName name="IQ_NI_SBC_GW_LOW_EST_CIQ" hidden="1">"c5019"</definedName>
    <definedName name="IQ_NI_SBC_GW_LOW_GUIDANCE" hidden="1">"c4227"</definedName>
    <definedName name="IQ_NI_SBC_GW_LOW_GUIDANCE_CIQ" hidden="1">"c4639"</definedName>
    <definedName name="IQ_NI_SBC_GW_LOW_GUIDANCE_CIQ_COL" hidden="1">"c11288"</definedName>
    <definedName name="IQ_NI_SBC_GW_MEDIAN_EST_CIQ" hidden="1">"c5020"</definedName>
    <definedName name="IQ_NI_SBC_GW_NUM_EST_CIQ" hidden="1">"c5021"</definedName>
    <definedName name="IQ_NI_SBC_GW_STDDEV_EST_CIQ" hidden="1">"c5022"</definedName>
    <definedName name="IQ_NI_SBC_HIGH_EST_CIQ" hidden="1">"c5024"</definedName>
    <definedName name="IQ_NI_SBC_HIGH_GUIDANCE" hidden="1">"c4186"</definedName>
    <definedName name="IQ_NI_SBC_HIGH_GUIDANCE_CIQ" hidden="1">"c4598"</definedName>
    <definedName name="IQ_NI_SBC_HIGH_GUIDANCE_CIQ_COL" hidden="1">"c11247"</definedName>
    <definedName name="IQ_NI_SBC_LOW_EST_CIQ" hidden="1">"c5025"</definedName>
    <definedName name="IQ_NI_SBC_LOW_GUIDANCE" hidden="1">"c4226"</definedName>
    <definedName name="IQ_NI_SBC_LOW_GUIDANCE_CIQ" hidden="1">"c4638"</definedName>
    <definedName name="IQ_NI_SBC_LOW_GUIDANCE_CIQ_COL" hidden="1">"c11287"</definedName>
    <definedName name="IQ_NI_SBC_MEDIAN_EST_CIQ" hidden="1">"c5026"</definedName>
    <definedName name="IQ_NI_SBC_NUM_EST_CIQ" hidden="1">"c5027"</definedName>
    <definedName name="IQ_NI_SBC_STDDEV_EST_CIQ" hidden="1">"c5028"</definedName>
    <definedName name="IQ_NI_SFAS" hidden="1">"c795"</definedName>
    <definedName name="IQ_NI_STDDEV_EST_CIQ" hidden="1">"c4707"</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localSheetId="28" hidden="1">"c1399"</definedName>
    <definedName name="IQ_NON_CASH" localSheetId="77" hidden="1">"c1399"</definedName>
    <definedName name="IQ_NON_CASH" localSheetId="58" hidden="1">"c1399"</definedName>
    <definedName name="IQ_NON_CASH" localSheetId="90" hidden="1">"c1399"</definedName>
    <definedName name="IQ_NON_CASH" localSheetId="71" hidden="1">"c1399"</definedName>
    <definedName name="IQ_NON_CASH" hidden="1">"c797"</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localSheetId="28" hidden="1">"c1400"</definedName>
    <definedName name="IQ_NON_INTEREST_EXP" localSheetId="77" hidden="1">"c1400"</definedName>
    <definedName name="IQ_NON_INTEREST_EXP" localSheetId="58" hidden="1">"c1400"</definedName>
    <definedName name="IQ_NON_INTEREST_EXP" localSheetId="90" hidden="1">"c1400"</definedName>
    <definedName name="IQ_NON_INTEREST_EXP" localSheetId="71" hidden="1">"c1400"</definedName>
    <definedName name="IQ_NON_INTEREST_EXP" hidden="1">"c801"</definedName>
    <definedName name="IQ_NON_INTEREST_INC" localSheetId="28" hidden="1">"c1401"</definedName>
    <definedName name="IQ_NON_INTEREST_INC" localSheetId="77" hidden="1">"c1401"</definedName>
    <definedName name="IQ_NON_INTEREST_INC" localSheetId="58" hidden="1">"c1401"</definedName>
    <definedName name="IQ_NON_INTEREST_INC" localSheetId="90" hidden="1">"c1401"</definedName>
    <definedName name="IQ_NON_INTEREST_INC" localSheetId="71" hidden="1">"c1401"</definedName>
    <definedName name="IQ_NON_INTEREST_INC" hidden="1">"c802"</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localSheetId="28" hidden="1">"c1423"</definedName>
    <definedName name="IQ_NOTES_PAY" localSheetId="77" hidden="1">"c1423"</definedName>
    <definedName name="IQ_NOTES_PAY" localSheetId="58" hidden="1">"c1423"</definedName>
    <definedName name="IQ_NOTES_PAY" localSheetId="90" hidden="1">"c1423"</definedName>
    <definedName name="IQ_NOTES_PAY" localSheetId="71" hidden="1">"c1423"</definedName>
    <definedName name="IQ_NOTES_PAY" hidden="1">"c1176"</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_CIQ" hidden="1">"c12019"</definedName>
    <definedName name="IQ_OPER_INC_BR" hidden="1">"c850"</definedName>
    <definedName name="IQ_OPER_INC_EST_CIQ" hidden="1">"c12010"</definedName>
    <definedName name="IQ_OPER_INC_FIN" hidden="1">"c851"</definedName>
    <definedName name="IQ_OPER_INC_HIGH_EST_CIQ" hidden="1">"c12012"</definedName>
    <definedName name="IQ_OPER_INC_INS" hidden="1">"c852"</definedName>
    <definedName name="IQ_OPER_INC_LOW_EST_CIQ" hidden="1">"c12013"</definedName>
    <definedName name="IQ_OPER_INC_MARGIN" localSheetId="28" hidden="1">"c1448"</definedName>
    <definedName name="IQ_OPER_INC_MARGIN" localSheetId="77" hidden="1">"c1448"</definedName>
    <definedName name="IQ_OPER_INC_MARGIN" localSheetId="58" hidden="1">"c1448"</definedName>
    <definedName name="IQ_OPER_INC_MARGIN" localSheetId="90" hidden="1">"c1448"</definedName>
    <definedName name="IQ_OPER_INC_MARGIN" localSheetId="71" hidden="1">"c1448"</definedName>
    <definedName name="IQ_OPER_INC_MARGIN" hidden="1">"c362"</definedName>
    <definedName name="IQ_OPER_INC_MEDIAN_EST_CIQ" hidden="1">"c12011"</definedName>
    <definedName name="IQ_OPER_INC_NUM_EST_CIQ" hidden="1">"c12014"</definedName>
    <definedName name="IQ_OPER_INC_RE" hidden="1">"c6240"</definedName>
    <definedName name="IQ_OPER_INC_REIT" hidden="1">"c853"</definedName>
    <definedName name="IQ_OPER_INC_STDDEV_EST_CIQ" hidden="1">"c12015"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RGANIC_GROWTH_RATE" hidden="1">"c20429"</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localSheetId="28" hidden="1">"c1403"</definedName>
    <definedName name="IQ_OTHER_CURRENT_ASSETS" localSheetId="77" hidden="1">"c1403"</definedName>
    <definedName name="IQ_OTHER_CURRENT_ASSETS" localSheetId="58" hidden="1">"c1403"</definedName>
    <definedName name="IQ_OTHER_CURRENT_ASSETS" localSheetId="90" hidden="1">"c1403"</definedName>
    <definedName name="IQ_OTHER_CURRENT_ASSETS" localSheetId="71" hidden="1">"c1403"</definedName>
    <definedName name="IQ_OTHER_CURRENT_ASSETS" hidden="1">"c868"</definedName>
    <definedName name="IQ_OTHER_CURRENT_LIAB" localSheetId="28" hidden="1">"c1404"</definedName>
    <definedName name="IQ_OTHER_CURRENT_LIAB" localSheetId="77" hidden="1">"c1404"</definedName>
    <definedName name="IQ_OTHER_CURRENT_LIAB" localSheetId="58" hidden="1">"c1404"</definedName>
    <definedName name="IQ_OTHER_CURRENT_LIAB" localSheetId="90" hidden="1">"c1404"</definedName>
    <definedName name="IQ_OTHER_CURRENT_LIAB" localSheetId="71" hidden="1">"c1404"</definedName>
    <definedName name="IQ_OTHER_CURRENT_LIAB" hidden="1">"c877"</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localSheetId="28" hidden="1">"c1408"</definedName>
    <definedName name="IQ_OTHER_INVESTING" localSheetId="77" hidden="1">"c1408"</definedName>
    <definedName name="IQ_OTHER_INVESTING" localSheetId="58" hidden="1">"c1408"</definedName>
    <definedName name="IQ_OTHER_INVESTING" localSheetId="90" hidden="1">"c1408"</definedName>
    <definedName name="IQ_OTHER_INVESTING" localSheetId="71" hidden="1">"c1408"</definedName>
    <definedName name="IQ_OTHER_INVESTING" hidden="1">"c916"</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localSheetId="28" hidden="1">"c1409"</definedName>
    <definedName name="IQ_OTHER_LONG_TERM" localSheetId="77" hidden="1">"c1409"</definedName>
    <definedName name="IQ_OTHER_LONG_TERM" localSheetId="58" hidden="1">"c1409"</definedName>
    <definedName name="IQ_OTHER_LONG_TERM" localSheetId="90" hidden="1">"c1409"</definedName>
    <definedName name="IQ_OTHER_LONG_TERM" localSheetId="71" hidden="1">"c1409"</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localSheetId="28" hidden="1">"c1453"</definedName>
    <definedName name="IQ_OTHER_NET" localSheetId="77" hidden="1">"c1453"</definedName>
    <definedName name="IQ_OTHER_NET" localSheetId="58" hidden="1">"c1453"</definedName>
    <definedName name="IQ_OTHER_NET" localSheetId="90" hidden="1">"c1453"</definedName>
    <definedName name="IQ_OTHER_NET" localSheetId="71" hidden="1">"c1453"</definedName>
    <definedName name="IQ_OTHER_NET" hidden="1">"c959"</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localSheetId="28" hidden="1">"c1410"</definedName>
    <definedName name="IQ_OTHER_REVENUE" localSheetId="77" hidden="1">"c1410"</definedName>
    <definedName name="IQ_OTHER_REVENUE" localSheetId="58" hidden="1">"c1410"</definedName>
    <definedName name="IQ_OTHER_REVENUE" localSheetId="90" hidden="1">"c1410"</definedName>
    <definedName name="IQ_OTHER_REVENUE" localSheetId="71" hidden="1">"c1410"</definedName>
    <definedName name="IQ_OTHER_REVENUE" hidden="1">"c1010"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localSheetId="28" hidden="1">"c2128"</definedName>
    <definedName name="IQ_OUTSTANDING_BS_DATE" localSheetId="77" hidden="1">"c2128"</definedName>
    <definedName name="IQ_OUTSTANDING_BS_DATE" localSheetId="58" hidden="1">"c2128"</definedName>
    <definedName name="IQ_OUTSTANDING_BS_DATE" localSheetId="90" hidden="1">"c2128"</definedName>
    <definedName name="IQ_OUTSTANDING_BS_DATE" localSheetId="71" hidden="1">"c2128"</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localSheetId="28" hidden="1">"c1457"</definedName>
    <definedName name="IQ_PAY_ACCRUED" localSheetId="77" hidden="1">"c1457"</definedName>
    <definedName name="IQ_PAY_ACCRUED" localSheetId="58" hidden="1">"c1457"</definedName>
    <definedName name="IQ_PAY_ACCRUED" localSheetId="90" hidden="1">"c1457"</definedName>
    <definedName name="IQ_PAY_ACCRUED" localSheetId="71" hidden="1">"c1457"</definedName>
    <definedName name="IQ_PAY_ACCRUED" hidden="1">"c8"</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_CIQ" hidden="1">"c3755"</definedName>
    <definedName name="IQ_PERCENT_CHANGE_EST_CFPS_18MONTHS_CIQ" hidden="1">"c3756"</definedName>
    <definedName name="IQ_PERCENT_CHANGE_EST_CFPS_3MONTHS_CIQ" hidden="1">"c3752"</definedName>
    <definedName name="IQ_PERCENT_CHANGE_EST_CFPS_6MONTHS_CIQ" hidden="1">"c3753"</definedName>
    <definedName name="IQ_PERCENT_CHANGE_EST_CFPS_9MONTHS_CIQ" hidden="1">"c3754"</definedName>
    <definedName name="IQ_PERCENT_CHANGE_EST_CFPS_DAY_CIQ" hidden="1">"c3750"</definedName>
    <definedName name="IQ_PERCENT_CHANGE_EST_CFPS_MONTH_CIQ" hidden="1">"c3751"</definedName>
    <definedName name="IQ_PERCENT_CHANGE_EST_CFPS_WEEK_CIQ" hidden="1">"c3793"</definedName>
    <definedName name="IQ_PERCENT_CHANGE_EST_DPS_12MONTHS_CIQ" hidden="1">"c3762"</definedName>
    <definedName name="IQ_PERCENT_CHANGE_EST_DPS_18MONTHS_CIQ" hidden="1">"c3763"</definedName>
    <definedName name="IQ_PERCENT_CHANGE_EST_DPS_3MONTHS_CIQ" hidden="1">"c3759"</definedName>
    <definedName name="IQ_PERCENT_CHANGE_EST_DPS_6MONTHS_CIQ" hidden="1">"c3760"</definedName>
    <definedName name="IQ_PERCENT_CHANGE_EST_DPS_9MONTHS_CIQ" hidden="1">"c3761"</definedName>
    <definedName name="IQ_PERCENT_CHANGE_EST_DPS_DAY_CIQ" hidden="1">"c3757"</definedName>
    <definedName name="IQ_PERCENT_CHANGE_EST_DPS_MONTH_CIQ" hidden="1">"c3758"</definedName>
    <definedName name="IQ_PERCENT_CHANGE_EST_DPS_WEEK_CIQ" hidden="1">"c3794"</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_CIQ" hidden="1">"c3769"</definedName>
    <definedName name="IQ_PERCENT_CHANGE_EST_FFO_18MONTHS_CIQ" hidden="1">"c3770"</definedName>
    <definedName name="IQ_PERCENT_CHANGE_EST_FFO_3MONTHS_CIQ" hidden="1">"c3766"</definedName>
    <definedName name="IQ_PERCENT_CHANGE_EST_FFO_6MONTHS_CIQ" hidden="1">"c3767"</definedName>
    <definedName name="IQ_PERCENT_CHANGE_EST_FFO_9MONTHS_CIQ" hidden="1">"c3768"</definedName>
    <definedName name="IQ_PERCENT_CHANGE_EST_FFO_DAY_CIQ" hidden="1">"c3764"</definedName>
    <definedName name="IQ_PERCENT_CHANGE_EST_FFO_MONTH_CIQ" hidden="1">"c3765"</definedName>
    <definedName name="IQ_PERCENT_CHANGE_EST_FFO_WEEK_CIQ" hidden="1">"c3795"</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localSheetId="28" hidden="1">"c1414"</definedName>
    <definedName name="IQ_PERIODDATE" localSheetId="77" hidden="1">"c1414"</definedName>
    <definedName name="IQ_PERIODDATE" localSheetId="58" hidden="1">"c1414"</definedName>
    <definedName name="IQ_PERIODDATE" localSheetId="90" hidden="1">"c1414"</definedName>
    <definedName name="IQ_PERIODDATE" localSheetId="71" hidden="1">"c1414"</definedName>
    <definedName name="IQ_PERIODDATE" hidden="1">"c1034"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_RE_RESERVES_SILVER" hidden="1">"c9056"</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 hidden="1">"c5064"</definedName>
    <definedName name="IQ_PRE_TAX_ACT_OR_EST_CIQ_COL" hidden="1">"c11711"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localSheetId="28" hidden="1">"c1416"</definedName>
    <definedName name="IQ_PREF_STOCK" localSheetId="77" hidden="1">"c1416"</definedName>
    <definedName name="IQ_PREF_STOCK" localSheetId="58" hidden="1">"c1416"</definedName>
    <definedName name="IQ_PREF_STOCK" localSheetId="90" hidden="1">"c1416"</definedName>
    <definedName name="IQ_PREF_STOCK" localSheetId="71" hidden="1">"c1416"</definedName>
    <definedName name="IQ_PREF_STOCK" hidden="1">"c1052"</definedName>
    <definedName name="IQ_PREF_STOCK_FFIEC" hidden="1">"c12875"</definedName>
    <definedName name="IQ_PREF_TOT" localSheetId="28" hidden="1">"c1415"</definedName>
    <definedName name="IQ_PREF_TOT" localSheetId="77" hidden="1">"c1415"</definedName>
    <definedName name="IQ_PREF_TOT" localSheetId="58" hidden="1">"c1415"</definedName>
    <definedName name="IQ_PREF_TOT" localSheetId="90" hidden="1">"c1415"</definedName>
    <definedName name="IQ_PREF_TOT" localSheetId="71" hidden="1">"c1415"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localSheetId="28" hidden="1">"c1418"</definedName>
    <definedName name="IQ_PREPAID_EXPEN" localSheetId="77" hidden="1">"c1418"</definedName>
    <definedName name="IQ_PREPAID_EXPEN" localSheetId="58" hidden="1">"c1418"</definedName>
    <definedName name="IQ_PREPAID_EXPEN" localSheetId="90" hidden="1">"c1418"</definedName>
    <definedName name="IQ_PREPAID_EXPEN" localSheetId="71" hidden="1">"c1418"</definedName>
    <definedName name="IQ_PREPAID_EXPEN" hidden="1">"c1068"</definedName>
    <definedName name="IQ_PREPAID_SUBS" hidden="1">"c2117"</definedName>
    <definedName name="IQ_PRESIDENT_ID" hidden="1">"c15216"</definedName>
    <definedName name="IQ_PRESIDENT_NAME" hidden="1">"c15215"</definedName>
    <definedName name="IQ_PRETAX_GW_INC_EST_CIQ" hidden="1">"c4688"</definedName>
    <definedName name="IQ_PRETAX_GW_INC_HIGH_EST_CIQ" hidden="1">"c4690"</definedName>
    <definedName name="IQ_PRETAX_GW_INC_LOW_EST_CIQ" hidden="1">"c4691"</definedName>
    <definedName name="IQ_PRETAX_GW_INC_MEDIAN_EST_CIQ" hidden="1">"c4689"</definedName>
    <definedName name="IQ_PRETAX_GW_INC_NUM_EST_CIQ" hidden="1">"c4692"</definedName>
    <definedName name="IQ_PRETAX_GW_INC_STDDEV_EST_CIQ" hidden="1">"c4693"</definedName>
    <definedName name="IQ_PRETAX_INC_AFTER_CAP_ALLOCATION_FOREIGN_FFIEC" hidden="1">"c15390"</definedName>
    <definedName name="IQ_PRETAX_INC_BEFORE_CAP_ALLOCATION_FOREIGN_FFIEC" hidden="1">"c15388"</definedName>
    <definedName name="IQ_PRETAX_INC_EST_CIQ" hidden="1">"c4681"</definedName>
    <definedName name="IQ_PRETAX_INC_HIGH_EST_CIQ" hidden="1">"c4683"</definedName>
    <definedName name="IQ_PRETAX_INC_LOW_EST_CIQ" hidden="1">"c4684"</definedName>
    <definedName name="IQ_PRETAX_INC_MEDIAN_EST_CIQ" hidden="1">"c4682"</definedName>
    <definedName name="IQ_PRETAX_INC_NUM_EST_CIQ" hidden="1">"c4685"</definedName>
    <definedName name="IQ_PRETAX_INC_STDDEV_EST_CIQ" hidden="1">"c4686"</definedName>
    <definedName name="IQ_PRETAX_OPERATING_INC_AVG_ASSETS_FFIEC" hidden="1">"c13365"</definedName>
    <definedName name="IQ_PRETAX_REPORT_INC_EST_CIQ" hidden="1">"c4695"</definedName>
    <definedName name="IQ_PRETAX_REPORT_INC_HIGH_EST_CIQ" hidden="1">"c4697"</definedName>
    <definedName name="IQ_PRETAX_REPORT_INC_LOW_EST_CIQ" hidden="1">"c4698"</definedName>
    <definedName name="IQ_PRETAX_REPORT_INC_MEDIAN_EST_CIQ" hidden="1">"c4696"</definedName>
    <definedName name="IQ_PRETAX_REPORT_INC_NUM_EST_CIQ" hidden="1">"c4699"</definedName>
    <definedName name="IQ_PRETAX_REPORT_INC_STDDEV_EST_CIQ" hidden="1">"c4700"</definedName>
    <definedName name="IQ_PRETAX_RETURN_ASSETS_FDIC" hidden="1">"c6731"</definedName>
    <definedName name="IQ_PREV_MONTHLY_FACTOR" hidden="1">"c8973"</definedName>
    <definedName name="IQ_PREV_MONTHLY_FACTOR_DATE" hidden="1">"c8974"</definedName>
    <definedName name="IQ_PREVIOUS_TIME_RT" hidden="1">"PREVIOUSLASTTIME"</definedName>
    <definedName name="IQ_PRICE_CFPS_FWD_CIQ" hidden="1">"c4046"</definedName>
    <definedName name="IQ_PRICE_OVER_BVPS" localSheetId="28" hidden="1">"c1412"</definedName>
    <definedName name="IQ_PRICE_OVER_BVPS" localSheetId="77" hidden="1">"c1412"</definedName>
    <definedName name="IQ_PRICE_OVER_BVPS" localSheetId="58" hidden="1">"c1412"</definedName>
    <definedName name="IQ_PRICE_OVER_BVPS" localSheetId="90" hidden="1">"c1412"</definedName>
    <definedName name="IQ_PRICE_OVER_BVPS" localSheetId="71" hidden="1">"c1412"</definedName>
    <definedName name="IQ_PRICE_OVER_BVPS" hidden="1">"c1026"</definedName>
    <definedName name="IQ_PRICE_OVER_LTM_EPS" localSheetId="28" hidden="1">"c1413"</definedName>
    <definedName name="IQ_PRICE_OVER_LTM_EPS" localSheetId="77" hidden="1">"c1413"</definedName>
    <definedName name="IQ_PRICE_OVER_LTM_EPS" localSheetId="58" hidden="1">"c1413"</definedName>
    <definedName name="IQ_PRICE_OVER_LTM_EPS" localSheetId="90" hidden="1">"c1413"</definedName>
    <definedName name="IQ_PRICE_OVER_LTM_EPS" localSheetId="71" hidden="1">"c1413"</definedName>
    <definedName name="IQ_PRICE_OVER_LTM_EPS" hidden="1">"c1029"</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_CIQ" hidden="1">"c12023"</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 hidden="1">"c5030"</definedName>
    <definedName name="IQ_PRICE_VOLATILITY_EST_CIQ_COL" hidden="1">"c11677"</definedName>
    <definedName name="IQ_PRICE_VOLATILITY_HIGH_CIQ" hidden="1">"c5031"</definedName>
    <definedName name="IQ_PRICE_VOLATILITY_HIGH_CIQ_COL" hidden="1">"c11678"</definedName>
    <definedName name="IQ_PRICE_VOLATILITY_LOW_CIQ" hidden="1">"c5032"</definedName>
    <definedName name="IQ_PRICE_VOLATILITY_LOW_CIQ_COL" hidden="1">"c11679"</definedName>
    <definedName name="IQ_PRICE_VOLATILITY_MEDIAN_CIQ" hidden="1">"c5033"</definedName>
    <definedName name="IQ_PRICE_VOLATILITY_MEDIAN_CIQ_COL" hidden="1">"c11680"</definedName>
    <definedName name="IQ_PRICE_VOLATILITY_NUM_CIQ" hidden="1">"c5034"</definedName>
    <definedName name="IQ_PRICE_VOLATILITY_NUM_CIQ_COL" hidden="1">"c11681"</definedName>
    <definedName name="IQ_PRICE_VOLATILITY_STDDEV_CIQ" hidden="1">"c5035"</definedName>
    <definedName name="IQ_PRICE_VOLATILITY_STDDEV_CIQ_COL" hidden="1">"c11682"</definedName>
    <definedName name="IQ_PRICEDATE" hidden="1">"c1069"</definedName>
    <definedName name="IQ_PRICEDATETIME" hidden="1">"IQ_PRICEDATETIME"</definedName>
    <definedName name="IQ_PRICING_DATE" hidden="1">"c1613"</definedName>
    <definedName name="IQ_PRIMARY_EPS_TYPE_CIQ" hidden="1">"c5036"</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localSheetId="28" hidden="1">"c1452"</definedName>
    <definedName name="IQ_PRO_FORMA_NET_INC" localSheetId="77" hidden="1">"c1452"</definedName>
    <definedName name="IQ_PRO_FORMA_NET_INC" localSheetId="58" hidden="1">"c1452"</definedName>
    <definedName name="IQ_PRO_FORMA_NET_INC" localSheetId="90" hidden="1">"c1452"</definedName>
    <definedName name="IQ_PRO_FORMA_NET_INC" localSheetId="71" hidden="1">"c1452"</definedName>
    <definedName name="IQ_PRO_FORMA_NET_INC" hidden="1">"c795"</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localSheetId="28" hidden="1">"c1379"</definedName>
    <definedName name="IQ_PROPERTY_GROSS" localSheetId="77" hidden="1">"c1379"</definedName>
    <definedName name="IQ_PROPERTY_GROSS" localSheetId="58" hidden="1">"c1379"</definedName>
    <definedName name="IQ_PROPERTY_GROSS" localSheetId="90" hidden="1">"c1379"</definedName>
    <definedName name="IQ_PROPERTY_GROSS" localSheetId="71" hidden="1">"c1379"</definedName>
    <definedName name="IQ_PROPERTY_GROSS" hidden="1">"c518"</definedName>
    <definedName name="IQ_PROPERTY_MGMT_FEE" hidden="1">"c1074"</definedName>
    <definedName name="IQ_PROPERTY_NET" localSheetId="28" hidden="1">"c1402"</definedName>
    <definedName name="IQ_PROPERTY_NET" localSheetId="77" hidden="1">"c1402"</definedName>
    <definedName name="IQ_PROPERTY_NET" localSheetId="58" hidden="1">"c1402"</definedName>
    <definedName name="IQ_PROPERTY_NET" localSheetId="90" hidden="1">"c1402"</definedName>
    <definedName name="IQ_PROPERTY_NET" localSheetId="71" hidden="1">"c1402"</definedName>
    <definedName name="IQ_PROPERTY_NET" hidden="1">"c829"</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ACT_OR_EST_CIQ_COL" hidden="1">"c11692"</definedName>
    <definedName name="IQ_RECURRING_PROFIT_EST_CIQ" hidden="1">"c5037"</definedName>
    <definedName name="IQ_RECURRING_PROFIT_GUIDANCE" hidden="1">"c4500"</definedName>
    <definedName name="IQ_RECURRING_PROFIT_GUIDANCE_CIQ" hidden="1">"c5038"</definedName>
    <definedName name="IQ_RECURRING_PROFIT_GUIDANCE_CIQ_COL" hidden="1">"c11685"</definedName>
    <definedName name="IQ_RECURRING_PROFIT_HIGH_EST_CIQ" hidden="1">"c5039"</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_CIQ" hidden="1">"c5040"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_CIQ" hidden="1">"c5041"</definedName>
    <definedName name="IQ_RECURRING_PROFIT_NUM_EST_CIQ" hidden="1">"c5042"</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EST_CIQ" hidden="1">"c5044"</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_CIQ" hidden="1">"c5048"</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_CIQ" hidden="1">"c5049"</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_CIQ" hidden="1">"c5050"</definedName>
    <definedName name="IQ_RECURRING_PROFIT_SHARE_NUM_EST_CIQ" hidden="1">"c5051"</definedName>
    <definedName name="IQ_RECURRING_PROFIT_SHARE_STDDEV_EST_CIQ" hidden="1">"c5052"</definedName>
    <definedName name="IQ_RECURRING_PROFIT_STDDEV_EST_CIQ" hidden="1">"c5054"</definedName>
    <definedName name="IQ_REDEEM_PREF_STOCK" localSheetId="28" hidden="1">"c1417"</definedName>
    <definedName name="IQ_REDEEM_PREF_STOCK" localSheetId="77" hidden="1">"c1417"</definedName>
    <definedName name="IQ_REDEEM_PREF_STOCK" localSheetId="58" hidden="1">"c1417"</definedName>
    <definedName name="IQ_REDEEM_PREF_STOCK" localSheetId="90" hidden="1">"c1417"</definedName>
    <definedName name="IQ_REDEEM_PREF_STOCK" localSheetId="71" hidden="1">"c1417"</definedName>
    <definedName name="IQ_REDEEM_PREF_STOCK" hidden="1">"c1059"</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localSheetId="28" hidden="1">"c1419"</definedName>
    <definedName name="IQ_RESEARCH_DEV" localSheetId="77" hidden="1">"c1419"</definedName>
    <definedName name="IQ_RESEARCH_DEV" localSheetId="58" hidden="1">"c1419"</definedName>
    <definedName name="IQ_RESEARCH_DEV" localSheetId="90" hidden="1">"c1419"</definedName>
    <definedName name="IQ_RESEARCH_DEV" localSheetId="71" hidden="1">"c1419"</definedName>
    <definedName name="IQ_RESEARCH_DEV" hidden="1">"c1090"</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localSheetId="28" hidden="1">"c2895"</definedName>
    <definedName name="IQ_RETAIL_ACQUIRED_FRANCHISE_STORES" localSheetId="77" hidden="1">"c2895"</definedName>
    <definedName name="IQ_RETAIL_ACQUIRED_FRANCHISE_STORES" localSheetId="58" hidden="1">"c2895"</definedName>
    <definedName name="IQ_RETAIL_ACQUIRED_FRANCHISE_STORES" localSheetId="90" hidden="1">"c2895"</definedName>
    <definedName name="IQ_RETAIL_ACQUIRED_FRANCHISE_STORES" localSheetId="71" hidden="1">"c2895"</definedName>
    <definedName name="IQ_RETAIL_ACQUIRED_FRANCHISE_STORES" hidden="1">"c2903"</definedName>
    <definedName name="IQ_RETAIL_ACQUIRED_OWNED_STORES" localSheetId="28" hidden="1">"c2903"</definedName>
    <definedName name="IQ_RETAIL_ACQUIRED_OWNED_STORES" localSheetId="77" hidden="1">"c2903"</definedName>
    <definedName name="IQ_RETAIL_ACQUIRED_OWNED_STORES" localSheetId="58" hidden="1">"c2903"</definedName>
    <definedName name="IQ_RETAIL_ACQUIRED_OWNED_STORES" localSheetId="90" hidden="1">"c2903"</definedName>
    <definedName name="IQ_RETAIL_ACQUIRED_OWNED_STORES" localSheetId="71" hidden="1">"c2903"</definedName>
    <definedName name="IQ_RETAIL_ACQUIRED_OWNED_STORES" hidden="1">"c2895"</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localSheetId="28" hidden="1">"c1420"</definedName>
    <definedName name="IQ_RETAINED_EARN" localSheetId="77" hidden="1">"c1420"</definedName>
    <definedName name="IQ_RETAINED_EARN" localSheetId="58" hidden="1">"c1420"</definedName>
    <definedName name="IQ_RETAINED_EARN" localSheetId="90" hidden="1">"c1420"</definedName>
    <definedName name="IQ_RETAINED_EARN" localSheetId="71" hidden="1">"c1420"</definedName>
    <definedName name="IQ_RETAINED_EARN" hidden="1">"c1092"</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_CIQ" hidden="1">"c12020"</definedName>
    <definedName name="IQ_RETURN_ASSETS_BANK" hidden="1">"c1114"</definedName>
    <definedName name="IQ_RETURN_ASSETS_BROK" hidden="1">"c1115"</definedName>
    <definedName name="IQ_RETURN_ASSETS_EST_CIQ" hidden="1">"c3828"</definedName>
    <definedName name="IQ_RETURN_ASSETS_FDIC" hidden="1">"c6730"</definedName>
    <definedName name="IQ_RETURN_ASSETS_FS" hidden="1">"c1116"</definedName>
    <definedName name="IQ_RETURN_ASSETS_GUIDANCE_CIQ" hidden="1">"c5055"</definedName>
    <definedName name="IQ_RETURN_ASSETS_GUIDANCE_CIQ_COL" hidden="1">"c11702"</definedName>
    <definedName name="IQ_RETURN_ASSETS_HIGH_EST_CIQ" hidden="1">"c3830"</definedName>
    <definedName name="IQ_RETURN_ASSETS_HIGH_GUIDANCE_CIQ" hidden="1">"c4595"</definedName>
    <definedName name="IQ_RETURN_ASSETS_HIGH_GUIDANCE_CIQ_COL" hidden="1">"c11244"</definedName>
    <definedName name="IQ_RETURN_ASSETS_LOW_EST_CIQ" hidden="1">"c3831"</definedName>
    <definedName name="IQ_RETURN_ASSETS_LOW_GUIDANCE_CIQ" hidden="1">"c4635"</definedName>
    <definedName name="IQ_RETURN_ASSETS_LOW_GUIDANCE_CIQ_COL" hidden="1">"c11284"</definedName>
    <definedName name="IQ_RETURN_ASSETS_MEDIAN_EST_CIQ" hidden="1">"c3829"</definedName>
    <definedName name="IQ_RETURN_ASSETS_NUM_EST_CIQ" hidden="1">"c3832"</definedName>
    <definedName name="IQ_RETURN_ASSETS_STDDEV_EST_CIQ" hidden="1">"c3833"</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_CIQ" hidden="1">"c12021"</definedName>
    <definedName name="IQ_RETURN_EQUITY_BANK" hidden="1">"c1119"</definedName>
    <definedName name="IQ_RETURN_EQUITY_BROK" hidden="1">"c1120"</definedName>
    <definedName name="IQ_RETURN_EQUITY_EST_CIQ" hidden="1">"c3821"</definedName>
    <definedName name="IQ_RETURN_EQUITY_FDIC" hidden="1">"c6732"</definedName>
    <definedName name="IQ_RETURN_EQUITY_FS" hidden="1">"c1121"</definedName>
    <definedName name="IQ_RETURN_EQUITY_GUIDANCE_CIQ" hidden="1">"c5056"</definedName>
    <definedName name="IQ_RETURN_EQUITY_GUIDANCE_CIQ_COL" hidden="1">"c11703"</definedName>
    <definedName name="IQ_RETURN_EQUITY_HIGH_EST_CIQ" hidden="1">"c3823"</definedName>
    <definedName name="IQ_RETURN_EQUITY_HIGH_GUIDANCE_CIQ" hidden="1">"c4594"</definedName>
    <definedName name="IQ_RETURN_EQUITY_HIGH_GUIDANCE_CIQ_COL" hidden="1">"c11243"</definedName>
    <definedName name="IQ_RETURN_EQUITY_LOW_EST_CIQ" hidden="1">"c3824"</definedName>
    <definedName name="IQ_RETURN_EQUITY_LOW_GUIDANCE_CIQ" hidden="1">"c4634"</definedName>
    <definedName name="IQ_RETURN_EQUITY_LOW_GUIDANCE_CIQ_COL" hidden="1">"c11283"</definedName>
    <definedName name="IQ_RETURN_EQUITY_MEDIAN_EST_CIQ" hidden="1">"c3822"</definedName>
    <definedName name="IQ_RETURN_EQUITY_NUM_EST_CIQ" hidden="1">"c3825"</definedName>
    <definedName name="IQ_RETURN_EQUITY_STDDEV_EST_CIQ" hidden="1">"c3826"</definedName>
    <definedName name="IQ_RETURN_INVESTMENT" localSheetId="28" hidden="1">"c1421"</definedName>
    <definedName name="IQ_RETURN_INVESTMENT" localSheetId="77" hidden="1">"c1421"</definedName>
    <definedName name="IQ_RETURN_INVESTMENT" localSheetId="58" hidden="1">"c1421"</definedName>
    <definedName name="IQ_RETURN_INVESTMENT" localSheetId="90" hidden="1">"c1421"</definedName>
    <definedName name="IQ_RETURN_INVESTMENT" localSheetId="71" hidden="1">"c1421"</definedName>
    <definedName name="IQ_RETURN_INVESTMENT" hidden="1">"c1117"</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localSheetId="28" hidden="1">"c1422"</definedName>
    <definedName name="IQ_REVENUE" localSheetId="77" hidden="1">"c1422"</definedName>
    <definedName name="IQ_REVENUE" localSheetId="58" hidden="1">"c1422"</definedName>
    <definedName name="IQ_REVENUE" localSheetId="90" hidden="1">"c1422"</definedName>
    <definedName name="IQ_REVENUE" localSheetId="71" hidden="1">"c1422"</definedName>
    <definedName name="IQ_REVENUE" hidden="1">"c1122"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EST_REUT" hidden="1">"c3634"</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REUT" hidden="1">"c3636"</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REUT" hidden="1">"c3637"</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localSheetId="28" hidden="1">39416.5085416666</definedName>
    <definedName name="IQ_REVISION_DATE_" localSheetId="77" hidden="1">39416.5085416666</definedName>
    <definedName name="IQ_REVISION_DATE_" localSheetId="58" hidden="1">39416.5085416666</definedName>
    <definedName name="IQ_REVISION_DATE_" localSheetId="90" hidden="1">39416.5085416666</definedName>
    <definedName name="IQ_REVISION_DATE_" localSheetId="71" hidden="1">39416.5085416666</definedName>
    <definedName name="IQ_REVISION_DATE_" hidden="1">39155.6128472222</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AFS_AMORT_COST_FFIEC" hidden="1">"c20488"</definedName>
    <definedName name="IQ_SECURITIES_AFS_FAIR_VAL_FFIEC" hidden="1">"c20453"</definedName>
    <definedName name="IQ_SECURITIES_GAINS_FDIC" hidden="1">"c6584"</definedName>
    <definedName name="IQ_SECURITIES_HELD_MATURITY_FFIEC" hidden="1">"c12777"</definedName>
    <definedName name="IQ_SECURITIES_HTM_AMORT_COST_FFIEC" hidden="1">"c20436"</definedName>
    <definedName name="IQ_SECURITIES_HTM_FAIR_VAL_FFIEC" hidden="1">"c20471"</definedName>
    <definedName name="IQ_SECURITIES_ISSUED_STATES_FDIC" hidden="1">"c6300"</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localSheetId="28" hidden="1">"c1347"</definedName>
    <definedName name="IQ_SHAREOUTSTANDING" localSheetId="77" hidden="1">"c1347"</definedName>
    <definedName name="IQ_SHAREOUTSTANDING" localSheetId="58" hidden="1">"c1347"</definedName>
    <definedName name="IQ_SHAREOUTSTANDING" localSheetId="90" hidden="1">"c1347"</definedName>
    <definedName name="IQ_SHAREOUTSTANDING" localSheetId="71" hidden="1">"c1347"</definedName>
    <definedName name="IQ_SHAREOUTSTANDING" hidden="1">"c83"</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OVER_INST_OWNERSHIP" hidden="1">"c17422"</definedName>
    <definedName name="IQ_SHORT_INTEREST_PERCENT" hidden="1">"c1576"</definedName>
    <definedName name="IQ_SHORT_POSITIONS_FFIEC" hidden="1">"c12859"</definedName>
    <definedName name="IQ_SHORT_SCORE_DX" hidden="1">"c17439"</definedName>
    <definedName name="IQ_SHORT_TERM_INVEST" localSheetId="28" hidden="1">"c1425"</definedName>
    <definedName name="IQ_SHORT_TERM_INVEST" localSheetId="77" hidden="1">"c1425"</definedName>
    <definedName name="IQ_SHORT_TERM_INVEST" localSheetId="58" hidden="1">"c1425"</definedName>
    <definedName name="IQ_SHORT_TERM_INVEST" localSheetId="90" hidden="1">"c1425"</definedName>
    <definedName name="IQ_SHORT_TERM_INVEST" localSheetId="71" hidden="1">"c1425"</definedName>
    <definedName name="IQ_SHORT_TERM_INVEST" hidden="1">"c1197"</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REASON" hidden="1">"c2174"</definedName>
    <definedName name="IQ_SP_STARS_DESCRIPTION" hidden="1">"c17408"</definedName>
    <definedName name="IQ_SP_STARS_VALUE" hidden="1">"c17407"</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_CIQ" hidden="1">"c5073"</definedName>
    <definedName name="IQ_STOCK_BASED_EXPLORE_DRILL" hidden="1">"c13851"</definedName>
    <definedName name="IQ_STOCK_BASED_GA" hidden="1">"c2993"</definedName>
    <definedName name="IQ_STOCK_BASED_HIGH_EST_CIQ" hidden="1">"c5074"</definedName>
    <definedName name="IQ_STOCK_BASED_LOW_EST_CIQ" hidden="1">"c5075"</definedName>
    <definedName name="IQ_STOCK_BASED_MEDIAN_EST_CIQ" hidden="1">"c5076"</definedName>
    <definedName name="IQ_STOCK_BASED_NUM_EST_CIQ" hidden="1">"c5077"</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_CIQ" hidden="1">"c5078"</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_CIQ" hidden="1">"c4047"</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_CIQ" hidden="1">"c5079"</definedName>
    <definedName name="IQ_TEV_HIGH_EST_CIQ" hidden="1">"c5080"</definedName>
    <definedName name="IQ_TEV_LOW_EST_CIQ" hidden="1">"c5081"</definedName>
    <definedName name="IQ_TEV_MEDIAN_EST_CIQ" hidden="1">"c5082"</definedName>
    <definedName name="IQ_TEV_NUM_EST_CIQ" hidden="1">"c5083"</definedName>
    <definedName name="IQ_TEV_STDDEV_EST_CIQ" hidden="1">"c5084"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localSheetId="28" hidden="1">"c1455"</definedName>
    <definedName name="IQ_TOTAL_CASH_DIVID" localSheetId="77" hidden="1">"c1455"</definedName>
    <definedName name="IQ_TOTAL_CASH_DIVID" localSheetId="58" hidden="1">"c1455"</definedName>
    <definedName name="IQ_TOTAL_CASH_DIVID" localSheetId="90" hidden="1">"c1455"</definedName>
    <definedName name="IQ_TOTAL_CASH_DIVID" localSheetId="71" hidden="1">"c1455"</definedName>
    <definedName name="IQ_TOTAL_CASH_DIVID" hidden="1">"c1266"</definedName>
    <definedName name="IQ_TOTAL_CASH_DUE_DEPOSITORY_INSTIT_DOM_FFIEC" hidden="1">"c15291"</definedName>
    <definedName name="IQ_TOTAL_CASH_DUE_DEPOSITORY_INSTIT_FFIEC" hidden="1">"c15285"</definedName>
    <definedName name="IQ_TOTAL_CASH_FINAN" localSheetId="28" hidden="1">"c1352"</definedName>
    <definedName name="IQ_TOTAL_CASH_FINAN" localSheetId="77" hidden="1">"c1352"</definedName>
    <definedName name="IQ_TOTAL_CASH_FINAN" localSheetId="58" hidden="1">"c1352"</definedName>
    <definedName name="IQ_TOTAL_CASH_FINAN" localSheetId="90" hidden="1">"c1352"</definedName>
    <definedName name="IQ_TOTAL_CASH_FINAN" localSheetId="71" hidden="1">"c1352"</definedName>
    <definedName name="IQ_TOTAL_CASH_FINAN" hidden="1">"c119"</definedName>
    <definedName name="IQ_TOTAL_CASH_INVEST" localSheetId="28" hidden="1">"c1353"</definedName>
    <definedName name="IQ_TOTAL_CASH_INVEST" localSheetId="77" hidden="1">"c1353"</definedName>
    <definedName name="IQ_TOTAL_CASH_INVEST" localSheetId="58" hidden="1">"c1353"</definedName>
    <definedName name="IQ_TOTAL_CASH_INVEST" localSheetId="90" hidden="1">"c1353"</definedName>
    <definedName name="IQ_TOTAL_CASH_INVEST" localSheetId="71" hidden="1">"c1353"</definedName>
    <definedName name="IQ_TOTAL_CASH_INVEST" hidden="1">"c121"</definedName>
    <definedName name="IQ_TOTAL_CASH_OPER" localSheetId="28" hidden="1">"c1354"</definedName>
    <definedName name="IQ_TOTAL_CASH_OPER" localSheetId="77" hidden="1">"c1354"</definedName>
    <definedName name="IQ_TOTAL_CASH_OPER" localSheetId="58" hidden="1">"c1354"</definedName>
    <definedName name="IQ_TOTAL_CASH_OPER" localSheetId="90" hidden="1">"c1354"</definedName>
    <definedName name="IQ_TOTAL_CASH_OPER" localSheetId="71" hidden="1">"c1354"</definedName>
    <definedName name="IQ_TOTAL_CASH_OPER" hidden="1">"c122"</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localSheetId="28" hidden="1">"c1411"</definedName>
    <definedName name="IQ_TOTAL_COMMON" localSheetId="77" hidden="1">"c1411"</definedName>
    <definedName name="IQ_TOTAL_COMMON" localSheetId="58" hidden="1">"c1411"</definedName>
    <definedName name="IQ_TOTAL_COMMON" localSheetId="90" hidden="1">"c1411"</definedName>
    <definedName name="IQ_TOTAL_COMMON" localSheetId="71" hidden="1">"c1411"</definedName>
    <definedName name="IQ_TOTAL_COMMON" hidden="1">"c1022"</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localSheetId="28" hidden="1">"c1430"</definedName>
    <definedName name="IQ_TOTAL_CURRENT_ASSETS" localSheetId="77" hidden="1">"c1430"</definedName>
    <definedName name="IQ_TOTAL_CURRENT_ASSETS" localSheetId="58" hidden="1">"c1430"</definedName>
    <definedName name="IQ_TOTAL_CURRENT_ASSETS" localSheetId="90" hidden="1">"c1430"</definedName>
    <definedName name="IQ_TOTAL_CURRENT_ASSETS" localSheetId="71" hidden="1">"c1430"</definedName>
    <definedName name="IQ_TOTAL_CURRENT_ASSETS" hidden="1">"c1243"</definedName>
    <definedName name="IQ_TOTAL_CURRENT_LIAB" localSheetId="28" hidden="1">"c1431"</definedName>
    <definedName name="IQ_TOTAL_CURRENT_LIAB" localSheetId="77" hidden="1">"c1431"</definedName>
    <definedName name="IQ_TOTAL_CURRENT_LIAB" localSheetId="58" hidden="1">"c1431"</definedName>
    <definedName name="IQ_TOTAL_CURRENT_LIAB" localSheetId="90" hidden="1">"c1431"</definedName>
    <definedName name="IQ_TOTAL_CURRENT_LIAB" localSheetId="71" hidden="1">"c1431"</definedName>
    <definedName name="IQ_TOTAL_CURRENT_LIAB" hidden="1">"c1245"</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_CIQ" hidden="1">"c5085"</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_CIQ" hidden="1">"c5087"</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_CIQ" hidden="1">"c5088"</definedName>
    <definedName name="IQ_TOTAL_DEBT_LOW_GUIDANCE" hidden="1">"c4236"</definedName>
    <definedName name="IQ_TOTAL_DEBT_LOW_GUIDANCE_CIQ" hidden="1">"c4648"</definedName>
    <definedName name="IQ_TOTAL_DEBT_LOW_GUIDANCE_CIQ_COL" hidden="1">"c11297"</definedName>
    <definedName name="IQ_TOTAL_DEBT_MEDIAN_EST_CIQ" hidden="1">"c5089"</definedName>
    <definedName name="IQ_TOTAL_DEBT_NON_CURRENT" hidden="1">"c6191"</definedName>
    <definedName name="IQ_TOTAL_DEBT_NUM_EST_CIQ" hidden="1">"c5090"</definedName>
    <definedName name="IQ_TOTAL_DEBT_OVER_EBITDA" localSheetId="28" hidden="1">"c1433"</definedName>
    <definedName name="IQ_TOTAL_DEBT_OVER_EBITDA" localSheetId="77" hidden="1">"c1433"</definedName>
    <definedName name="IQ_TOTAL_DEBT_OVER_EBITDA" localSheetId="58" hidden="1">"c1433"</definedName>
    <definedName name="IQ_TOTAL_DEBT_OVER_EBITDA" localSheetId="90" hidden="1">"c1433"</definedName>
    <definedName name="IQ_TOTAL_DEBT_OVER_EBITDA" localSheetId="71" hidden="1">"c1433"</definedName>
    <definedName name="IQ_TOTAL_DEBT_OVER_EBITDA" hidden="1">"c1249"</definedName>
    <definedName name="IQ_TOTAL_DEBT_OVER_TOTAL_BV" localSheetId="28" hidden="1">"c1434"</definedName>
    <definedName name="IQ_TOTAL_DEBT_OVER_TOTAL_BV" localSheetId="77" hidden="1">"c1434"</definedName>
    <definedName name="IQ_TOTAL_DEBT_OVER_TOTAL_BV" localSheetId="58" hidden="1">"c1434"</definedName>
    <definedName name="IQ_TOTAL_DEBT_OVER_TOTAL_BV" localSheetId="90" hidden="1">"c1434"</definedName>
    <definedName name="IQ_TOTAL_DEBT_OVER_TOTAL_BV" localSheetId="71" hidden="1">"c1434"</definedName>
    <definedName name="IQ_TOTAL_DEBT_OVER_TOTAL_BV" hidden="1">"c1250"</definedName>
    <definedName name="IQ_TOTAL_DEBT_OVER_TOTAL_CAP" localSheetId="28" hidden="1">"c1432"</definedName>
    <definedName name="IQ_TOTAL_DEBT_OVER_TOTAL_CAP" localSheetId="77" hidden="1">"c1432"</definedName>
    <definedName name="IQ_TOTAL_DEBT_OVER_TOTAL_CAP" localSheetId="58" hidden="1">"c1432"</definedName>
    <definedName name="IQ_TOTAL_DEBT_OVER_TOTAL_CAP" localSheetId="90" hidden="1">"c1432"</definedName>
    <definedName name="IQ_TOTAL_DEBT_OVER_TOTAL_CAP" localSheetId="71" hidden="1">"c1432"</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_CIQ" hidden="1">"c5091"</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localSheetId="28" hidden="1">"c2141"</definedName>
    <definedName name="IQ_TOTAL_EMPLOYEE" localSheetId="77" hidden="1">"c2141"</definedName>
    <definedName name="IQ_TOTAL_EMPLOYEE" localSheetId="58" hidden="1">"c2141"</definedName>
    <definedName name="IQ_TOTAL_EMPLOYEE" localSheetId="90" hidden="1">"c2141"</definedName>
    <definedName name="IQ_TOTAL_EMPLOYEE" localSheetId="71" hidden="1">"c2141"</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localSheetId="28" hidden="1">"c1382"</definedName>
    <definedName name="IQ_TOTAL_INTEREST_EXP" localSheetId="77" hidden="1">"c1382"</definedName>
    <definedName name="IQ_TOTAL_INTEREST_EXP" localSheetId="58" hidden="1">"c1382"</definedName>
    <definedName name="IQ_TOTAL_INTEREST_EXP" localSheetId="90" hidden="1">"c1382"</definedName>
    <definedName name="IQ_TOTAL_INTEREST_EXP" localSheetId="71" hidden="1">"c1382"</definedName>
    <definedName name="IQ_TOTAL_INTEREST_EXP" hidden="1">"c591"</definedName>
    <definedName name="IQ_TOTAL_INTEREST_EXP_FOREIGN_FFIEC" hidden="1">"c15374"</definedName>
    <definedName name="IQ_TOTAL_INTEREST_INC_FOREIGN_FFIEC" hidden="1">"c15373"</definedName>
    <definedName name="IQ_TOTAL_INVENTORY" localSheetId="28" hidden="1">"c1385"</definedName>
    <definedName name="IQ_TOTAL_INVENTORY" localSheetId="77" hidden="1">"c1385"</definedName>
    <definedName name="IQ_TOTAL_INVENTORY" localSheetId="58" hidden="1">"c1385"</definedName>
    <definedName name="IQ_TOTAL_INVENTORY" localSheetId="90" hidden="1">"c1385"</definedName>
    <definedName name="IQ_TOTAL_INVENTORY" localSheetId="71" hidden="1">"c1385"</definedName>
    <definedName name="IQ_TOTAL_INVENTORY" hidden="1">"c622"</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localSheetId="28" hidden="1">"c1435"</definedName>
    <definedName name="IQ_TOTAL_LIAB_SHAREHOLD" localSheetId="77" hidden="1">"c1435"</definedName>
    <definedName name="IQ_TOTAL_LIAB_SHAREHOLD" localSheetId="58" hidden="1">"c1435"</definedName>
    <definedName name="IQ_TOTAL_LIAB_SHAREHOLD" localSheetId="90" hidden="1">"c1435"</definedName>
    <definedName name="IQ_TOTAL_LIAB_SHAREHOLD" localSheetId="71" hidden="1">"c1435"</definedName>
    <definedName name="IQ_TOTAL_LIAB_SHAREHOLD" hidden="1">"c1279"</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localSheetId="28" hidden="1">"c1436"</definedName>
    <definedName name="IQ_TOTAL_REVENUE" localSheetId="77" hidden="1">"c1436"</definedName>
    <definedName name="IQ_TOTAL_REVENUE" localSheetId="58" hidden="1">"c1436"</definedName>
    <definedName name="IQ_TOTAL_REVENUE" localSheetId="90" hidden="1">"c1436"</definedName>
    <definedName name="IQ_TOTAL_REVENUE" localSheetId="71" hidden="1">"c1436"</definedName>
    <definedName name="IQ_TOTAL_REVENUE" hidden="1">"c1294"</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localSheetId="28" hidden="1">"c1424"</definedName>
    <definedName name="IQ_TOTAL_ST_BORROW" localSheetId="77" hidden="1">"c1424"</definedName>
    <definedName name="IQ_TOTAL_ST_BORROW" localSheetId="58" hidden="1">"c1424"</definedName>
    <definedName name="IQ_TOTAL_ST_BORROW" localSheetId="90" hidden="1">"c1424"</definedName>
    <definedName name="IQ_TOTAL_ST_BORROW" localSheetId="71" hidden="1">"c1424"</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localSheetId="28" hidden="1">"c1345"</definedName>
    <definedName name="IQ_TRADE_AR" localSheetId="77" hidden="1">"c1345"</definedName>
    <definedName name="IQ_TRADE_AR" localSheetId="58" hidden="1">"c1345"</definedName>
    <definedName name="IQ_TRADE_AR" localSheetId="90" hidden="1">"c1345"</definedName>
    <definedName name="IQ_TRADE_AR" localSheetId="71" hidden="1">"c1345"</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localSheetId="28" hidden="1">"c1438"</definedName>
    <definedName name="IQ_TREASURY_STOCK" localSheetId="77" hidden="1">"c1438"</definedName>
    <definedName name="IQ_TREASURY_STOCK" localSheetId="58" hidden="1">"c1438"</definedName>
    <definedName name="IQ_TREASURY_STOCK" localSheetId="90" hidden="1">"c1438"</definedName>
    <definedName name="IQ_TREASURY_STOCK" localSheetId="71" hidden="1">"c1438"</definedName>
    <definedName name="IQ_TREASURY_STOCK" hidden="1">"c1311"</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"c2203"</definedName>
    <definedName name="IQ_XDIV_DATE_LIST" hidden="1">"c17416"</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CURVE_LIST" hidden="1">"c19250"</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1</definedName>
    <definedName name="IQB_BOOKMARK_LOCATION_0" localSheetId="56" hidden="1">#REF!</definedName>
    <definedName name="IQB_BOOKMARK_LOCATION_0" localSheetId="57" hidden="1">#REF!</definedName>
    <definedName name="IQB_BOOKMARK_LOCATION_0" hidden="1">#REF!</definedName>
    <definedName name="IS">#REF!</definedName>
    <definedName name="ISAL">#N/A</definedName>
    <definedName name="ISO_Revenue_Credit">#REF!</definedName>
    <definedName name="ITREV">#N/A</definedName>
    <definedName name="iyjg" localSheetId="2" hidden="1">{#VALUE!,#N/A,FALSE,0}</definedName>
    <definedName name="iyjg" localSheetId="4" hidden="1">{#VALUE!,#N/A,FALSE,0}</definedName>
    <definedName name="iyjg" localSheetId="28" hidden="1">{#VALUE!,#N/A,FALSE,0}</definedName>
    <definedName name="iyjg" localSheetId="56" hidden="1">{#VALUE!,#N/A,FALSE,0}</definedName>
    <definedName name="iyjg" localSheetId="57" hidden="1">{#VALUE!,#N/A,FALSE,0}</definedName>
    <definedName name="iyjg" localSheetId="78" hidden="1">{#VALUE!,#N/A,FALSE,0}</definedName>
    <definedName name="iyjg" localSheetId="82" hidden="1">{#VALUE!,#N/A,FALSE,0}</definedName>
    <definedName name="iyjg" localSheetId="86" hidden="1">{#VALUE!,#N/A,FALSE,0}</definedName>
    <definedName name="iyjg" localSheetId="59" hidden="1">{#VALUE!,#N/A,FALSE,0}</definedName>
    <definedName name="iyjg" localSheetId="63" hidden="1">{#VALUE!,#N/A,FALSE,0}</definedName>
    <definedName name="iyjg" localSheetId="67" hidden="1">{#VALUE!,#N/A,FALSE,0}</definedName>
    <definedName name="iyjg" hidden="1">{#VALUE!,#N/A,FALSE,0}</definedName>
    <definedName name="J" localSheetId="56" hidden="1">#REF!</definedName>
    <definedName name="J" localSheetId="57" hidden="1">#REF!</definedName>
    <definedName name="J" hidden="1">#REF!</definedName>
    <definedName name="jack" localSheetId="28" hidden="1">{"'Feb 99'!$A$1:$G$30"}</definedName>
    <definedName name="jack" localSheetId="56" hidden="1">{"'Feb 99'!$A$1:$G$30"}</definedName>
    <definedName name="jack" localSheetId="57" hidden="1">{"'Feb 99'!$A$1:$G$30"}</definedName>
    <definedName name="jack" localSheetId="78" hidden="1">{"'Feb 99'!$A$1:$G$30"}</definedName>
    <definedName name="jack" localSheetId="82" hidden="1">{"'Feb 99'!$A$1:$G$30"}</definedName>
    <definedName name="jack" localSheetId="86" hidden="1">{"'Feb 99'!$A$1:$G$30"}</definedName>
    <definedName name="jack" localSheetId="59" hidden="1">{"'Feb 99'!$A$1:$G$30"}</definedName>
    <definedName name="jack" localSheetId="63" hidden="1">{"'Feb 99'!$A$1:$G$30"}</definedName>
    <definedName name="jack" localSheetId="67" hidden="1">{"'Feb 99'!$A$1:$G$30"}</definedName>
    <definedName name="jack" hidden="1">{"'Feb 99'!$A$1:$G$30"}</definedName>
    <definedName name="Jas" localSheetId="28" hidden="1">{"'Feb 99'!$A$1:$G$30"}</definedName>
    <definedName name="Jas" localSheetId="56" hidden="1">{"'Feb 99'!$A$1:$G$30"}</definedName>
    <definedName name="Jas" localSheetId="57" hidden="1">{"'Feb 99'!$A$1:$G$30"}</definedName>
    <definedName name="Jas" localSheetId="78" hidden="1">{"'Feb 99'!$A$1:$G$30"}</definedName>
    <definedName name="Jas" localSheetId="82" hidden="1">{"'Feb 99'!$A$1:$G$30"}</definedName>
    <definedName name="Jas" localSheetId="86" hidden="1">{"'Feb 99'!$A$1:$G$30"}</definedName>
    <definedName name="Jas" localSheetId="59" hidden="1">{"'Feb 99'!$A$1:$G$30"}</definedName>
    <definedName name="Jas" localSheetId="63" hidden="1">{"'Feb 99'!$A$1:$G$30"}</definedName>
    <definedName name="Jas" localSheetId="67" hidden="1">{"'Feb 99'!$A$1:$G$30"}</definedName>
    <definedName name="Jas" hidden="1">{"'Feb 99'!$A$1:$G$30"}</definedName>
    <definedName name="jdk" hidden="1">0</definedName>
    <definedName name="jkkjlj" localSheetId="28"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 localSheetId="7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 localSheetId="56"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 localSheetId="5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 localSheetId="78"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 localSheetId="58"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 localSheetId="82"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 localSheetId="86"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 localSheetId="59"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 localSheetId="90"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 localSheetId="63"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 localSheetId="6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 localSheetId="7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_1" localSheetId="28"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_1" localSheetId="7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_1" localSheetId="56"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_1" localSheetId="5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_1" localSheetId="78"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_1" localSheetId="58"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_1" localSheetId="82"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_1" localSheetId="86"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_1" localSheetId="59"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_1" localSheetId="90"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_1" localSheetId="63"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_1" localSheetId="6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_1" localSheetId="7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_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oinNIReturn">#REF!</definedName>
    <definedName name="JoinPreTaxReturn">#REF!</definedName>
    <definedName name="JoinTaxReturn">#REF!</definedName>
    <definedName name="JP" localSheetId="28" hidden="1">{#N/A,#N/A,FALSE,"SCHEDULES- board";#N/A,#N/A,FALSE,"BP-Q'S"}</definedName>
    <definedName name="JP" localSheetId="56" hidden="1">{#N/A,#N/A,FALSE,"SCHEDULES- board";#N/A,#N/A,FALSE,"BP-Q'S"}</definedName>
    <definedName name="JP" localSheetId="57" hidden="1">{#N/A,#N/A,FALSE,"SCHEDULES- board";#N/A,#N/A,FALSE,"BP-Q'S"}</definedName>
    <definedName name="JP" localSheetId="78" hidden="1">{#N/A,#N/A,FALSE,"SCHEDULES- board";#N/A,#N/A,FALSE,"BP-Q'S"}</definedName>
    <definedName name="JP" localSheetId="82" hidden="1">{#N/A,#N/A,FALSE,"SCHEDULES- board";#N/A,#N/A,FALSE,"BP-Q'S"}</definedName>
    <definedName name="JP" localSheetId="86" hidden="1">{#N/A,#N/A,FALSE,"SCHEDULES- board";#N/A,#N/A,FALSE,"BP-Q'S"}</definedName>
    <definedName name="JP" localSheetId="59" hidden="1">{#N/A,#N/A,FALSE,"SCHEDULES- board";#N/A,#N/A,FALSE,"BP-Q'S"}</definedName>
    <definedName name="JP" localSheetId="63" hidden="1">{#N/A,#N/A,FALSE,"SCHEDULES- board";#N/A,#N/A,FALSE,"BP-Q'S"}</definedName>
    <definedName name="JP" localSheetId="67" hidden="1">{#N/A,#N/A,FALSE,"SCHEDULES- board";#N/A,#N/A,FALSE,"BP-Q'S"}</definedName>
    <definedName name="JP" hidden="1">{#N/A,#N/A,FALSE,"SCHEDULES- board";#N/A,#N/A,FALSE,"BP-Q'S"}</definedName>
    <definedName name="Judes">#REF!</definedName>
    <definedName name="k" localSheetId="2" hidden="1">{#N/A,#N/A,FALSE,"Assessment";#N/A,#N/A,FALSE,"Staffing";#N/A,#N/A,FALSE,"Hires";#N/A,#N/A,FALSE,"Assumptions"}</definedName>
    <definedName name="k" localSheetId="4" hidden="1">{#N/A,#N/A,FALSE,"Assessment";#N/A,#N/A,FALSE,"Staffing";#N/A,#N/A,FALSE,"Hires";#N/A,#N/A,FALSE,"Assumptions"}</definedName>
    <definedName name="k" localSheetId="28" hidden="1">{#N/A,#N/A,FALSE,"Assessment";#N/A,#N/A,FALSE,"Staffing";#N/A,#N/A,FALSE,"Hires";#N/A,#N/A,FALSE,"Assumptions"}</definedName>
    <definedName name="k" localSheetId="56" hidden="1">{#N/A,#N/A,FALSE,"Assessment";#N/A,#N/A,FALSE,"Staffing";#N/A,#N/A,FALSE,"Hires";#N/A,#N/A,FALSE,"Assumptions"}</definedName>
    <definedName name="k" localSheetId="57" hidden="1">{#N/A,#N/A,FALSE,"Assessment";#N/A,#N/A,FALSE,"Staffing";#N/A,#N/A,FALSE,"Hires";#N/A,#N/A,FALSE,"Assumptions"}</definedName>
    <definedName name="k" localSheetId="78" hidden="1">{#N/A,#N/A,FALSE,"Assessment";#N/A,#N/A,FALSE,"Staffing";#N/A,#N/A,FALSE,"Hires";#N/A,#N/A,FALSE,"Assumptions"}</definedName>
    <definedName name="k" localSheetId="82" hidden="1">{#N/A,#N/A,FALSE,"Assessment";#N/A,#N/A,FALSE,"Staffing";#N/A,#N/A,FALSE,"Hires";#N/A,#N/A,FALSE,"Assumptions"}</definedName>
    <definedName name="k" localSheetId="86" hidden="1">{#N/A,#N/A,FALSE,"Assessment";#N/A,#N/A,FALSE,"Staffing";#N/A,#N/A,FALSE,"Hires";#N/A,#N/A,FALSE,"Assumptions"}</definedName>
    <definedName name="k" localSheetId="59" hidden="1">{#N/A,#N/A,FALSE,"Assessment";#N/A,#N/A,FALSE,"Staffing";#N/A,#N/A,FALSE,"Hires";#N/A,#N/A,FALSE,"Assumptions"}</definedName>
    <definedName name="k" localSheetId="63" hidden="1">{#N/A,#N/A,FALSE,"Assessment";#N/A,#N/A,FALSE,"Staffing";#N/A,#N/A,FALSE,"Hires";#N/A,#N/A,FALSE,"Assumptions"}</definedName>
    <definedName name="k" localSheetId="67" hidden="1">{#N/A,#N/A,FALSE,"Assessment";#N/A,#N/A,FALSE,"Staffing";#N/A,#N/A,FALSE,"Hires";#N/A,#N/A,FALSE,"Assumptions"}</definedName>
    <definedName name="k" hidden="1">{#N/A,#N/A,FALSE,"Assessment";#N/A,#N/A,FALSE,"Staffing";#N/A,#N/A,FALSE,"Hires";#N/A,#N/A,FALSE,"Assumptions"}</definedName>
    <definedName name="K2_WBEVMODE" hidden="1">0</definedName>
    <definedName name="K7a" hidden="1">255</definedName>
    <definedName name="KCC_E" localSheetId="72">MarI18</definedName>
    <definedName name="KCC_E" localSheetId="90">MarI18</definedName>
    <definedName name="KCC_E" localSheetId="91">MarI18</definedName>
    <definedName name="KCC_E" localSheetId="71">MarI18</definedName>
    <definedName name="KCC_E">MarI18</definedName>
    <definedName name="kjkj" localSheetId="28" hidden="1">{#N/A,#N/A,FALSE,"OTHERINPUTS";#N/A,#N/A,FALSE,"DITRATEINPUTS";#N/A,#N/A,FALSE,"SUPPLIEDADJINPUT";#N/A,#N/A,FALSE,"TIMINGDIFFINPUTS";#N/A,#N/A,FALSE,"BR&amp;SUPADJ."}</definedName>
    <definedName name="kjkj" localSheetId="77" hidden="1">{#N/A,#N/A,FALSE,"OTHERINPUTS";#N/A,#N/A,FALSE,"DITRATEINPUTS";#N/A,#N/A,FALSE,"SUPPLIEDADJINPUT";#N/A,#N/A,FALSE,"TIMINGDIFFINPUTS";#N/A,#N/A,FALSE,"BR&amp;SUPADJ."}</definedName>
    <definedName name="kjkj" localSheetId="56" hidden="1">{#N/A,#N/A,FALSE,"OTHERINPUTS";#N/A,#N/A,FALSE,"DITRATEINPUTS";#N/A,#N/A,FALSE,"SUPPLIEDADJINPUT";#N/A,#N/A,FALSE,"TIMINGDIFFINPUTS";#N/A,#N/A,FALSE,"BR&amp;SUPADJ."}</definedName>
    <definedName name="kjkj" localSheetId="57" hidden="1">{#N/A,#N/A,FALSE,"OTHERINPUTS";#N/A,#N/A,FALSE,"DITRATEINPUTS";#N/A,#N/A,FALSE,"SUPPLIEDADJINPUT";#N/A,#N/A,FALSE,"TIMINGDIFFINPUTS";#N/A,#N/A,FALSE,"BR&amp;SUPADJ."}</definedName>
    <definedName name="kjkj" localSheetId="78" hidden="1">{#N/A,#N/A,FALSE,"OTHERINPUTS";#N/A,#N/A,FALSE,"DITRATEINPUTS";#N/A,#N/A,FALSE,"SUPPLIEDADJINPUT";#N/A,#N/A,FALSE,"TIMINGDIFFINPUTS";#N/A,#N/A,FALSE,"BR&amp;SUPADJ."}</definedName>
    <definedName name="kjkj" localSheetId="58" hidden="1">{#N/A,#N/A,FALSE,"OTHERINPUTS";#N/A,#N/A,FALSE,"DITRATEINPUTS";#N/A,#N/A,FALSE,"SUPPLIEDADJINPUT";#N/A,#N/A,FALSE,"TIMINGDIFFINPUTS";#N/A,#N/A,FALSE,"BR&amp;SUPADJ."}</definedName>
    <definedName name="kjkj" localSheetId="82" hidden="1">{#N/A,#N/A,FALSE,"OTHERINPUTS";#N/A,#N/A,FALSE,"DITRATEINPUTS";#N/A,#N/A,FALSE,"SUPPLIEDADJINPUT";#N/A,#N/A,FALSE,"TIMINGDIFFINPUTS";#N/A,#N/A,FALSE,"BR&amp;SUPADJ."}</definedName>
    <definedName name="kjkj" localSheetId="86" hidden="1">{#N/A,#N/A,FALSE,"OTHERINPUTS";#N/A,#N/A,FALSE,"DITRATEINPUTS";#N/A,#N/A,FALSE,"SUPPLIEDADJINPUT";#N/A,#N/A,FALSE,"TIMINGDIFFINPUTS";#N/A,#N/A,FALSE,"BR&amp;SUPADJ."}</definedName>
    <definedName name="kjkj" localSheetId="59" hidden="1">{#N/A,#N/A,FALSE,"OTHERINPUTS";#N/A,#N/A,FALSE,"DITRATEINPUTS";#N/A,#N/A,FALSE,"SUPPLIEDADJINPUT";#N/A,#N/A,FALSE,"TIMINGDIFFINPUTS";#N/A,#N/A,FALSE,"BR&amp;SUPADJ."}</definedName>
    <definedName name="kjkj" localSheetId="90" hidden="1">{#N/A,#N/A,FALSE,"OTHERINPUTS";#N/A,#N/A,FALSE,"DITRATEINPUTS";#N/A,#N/A,FALSE,"SUPPLIEDADJINPUT";#N/A,#N/A,FALSE,"TIMINGDIFFINPUTS";#N/A,#N/A,FALSE,"BR&amp;SUPADJ."}</definedName>
    <definedName name="kjkj" localSheetId="63" hidden="1">{#N/A,#N/A,FALSE,"OTHERINPUTS";#N/A,#N/A,FALSE,"DITRATEINPUTS";#N/A,#N/A,FALSE,"SUPPLIEDADJINPUT";#N/A,#N/A,FALSE,"TIMINGDIFFINPUTS";#N/A,#N/A,FALSE,"BR&amp;SUPADJ."}</definedName>
    <definedName name="kjkj" localSheetId="67" hidden="1">{#N/A,#N/A,FALSE,"OTHERINPUTS";#N/A,#N/A,FALSE,"DITRATEINPUTS";#N/A,#N/A,FALSE,"SUPPLIEDADJINPUT";#N/A,#N/A,FALSE,"TIMINGDIFFINPUTS";#N/A,#N/A,FALSE,"BR&amp;SUPADJ."}</definedName>
    <definedName name="kjkj" localSheetId="71" hidden="1">{#N/A,#N/A,FALSE,"OTHERINPUTS";#N/A,#N/A,FALSE,"DITRATEINPUTS";#N/A,#N/A,FALSE,"SUPPLIEDADJINPUT";#N/A,#N/A,FALSE,"TIMINGDIFFINPUTS";#N/A,#N/A,FALSE,"BR&amp;SUPADJ."}</definedName>
    <definedName name="kjkj" hidden="1">{#N/A,#N/A,FALSE,"OTHERINPUTS";#N/A,#N/A,FALSE,"DITRATEINPUTS";#N/A,#N/A,FALSE,"SUPPLIEDADJINPUT";#N/A,#N/A,FALSE,"TIMINGDIFFINPUTS";#N/A,#N/A,FALSE,"BR&amp;SUPADJ."}</definedName>
    <definedName name="kjkj_1" localSheetId="28" hidden="1">{#N/A,#N/A,FALSE,"OTHERINPUTS";#N/A,#N/A,FALSE,"DITRATEINPUTS";#N/A,#N/A,FALSE,"SUPPLIEDADJINPUT";#N/A,#N/A,FALSE,"TIMINGDIFFINPUTS";#N/A,#N/A,FALSE,"BR&amp;SUPADJ."}</definedName>
    <definedName name="kjkj_1" localSheetId="77" hidden="1">{#N/A,#N/A,FALSE,"OTHERINPUTS";#N/A,#N/A,FALSE,"DITRATEINPUTS";#N/A,#N/A,FALSE,"SUPPLIEDADJINPUT";#N/A,#N/A,FALSE,"TIMINGDIFFINPUTS";#N/A,#N/A,FALSE,"BR&amp;SUPADJ."}</definedName>
    <definedName name="kjkj_1" localSheetId="56" hidden="1">{#N/A,#N/A,FALSE,"OTHERINPUTS";#N/A,#N/A,FALSE,"DITRATEINPUTS";#N/A,#N/A,FALSE,"SUPPLIEDADJINPUT";#N/A,#N/A,FALSE,"TIMINGDIFFINPUTS";#N/A,#N/A,FALSE,"BR&amp;SUPADJ."}</definedName>
    <definedName name="kjkj_1" localSheetId="57" hidden="1">{#N/A,#N/A,FALSE,"OTHERINPUTS";#N/A,#N/A,FALSE,"DITRATEINPUTS";#N/A,#N/A,FALSE,"SUPPLIEDADJINPUT";#N/A,#N/A,FALSE,"TIMINGDIFFINPUTS";#N/A,#N/A,FALSE,"BR&amp;SUPADJ."}</definedName>
    <definedName name="kjkj_1" localSheetId="78" hidden="1">{#N/A,#N/A,FALSE,"OTHERINPUTS";#N/A,#N/A,FALSE,"DITRATEINPUTS";#N/A,#N/A,FALSE,"SUPPLIEDADJINPUT";#N/A,#N/A,FALSE,"TIMINGDIFFINPUTS";#N/A,#N/A,FALSE,"BR&amp;SUPADJ."}</definedName>
    <definedName name="kjkj_1" localSheetId="58" hidden="1">{#N/A,#N/A,FALSE,"OTHERINPUTS";#N/A,#N/A,FALSE,"DITRATEINPUTS";#N/A,#N/A,FALSE,"SUPPLIEDADJINPUT";#N/A,#N/A,FALSE,"TIMINGDIFFINPUTS";#N/A,#N/A,FALSE,"BR&amp;SUPADJ."}</definedName>
    <definedName name="kjkj_1" localSheetId="82" hidden="1">{#N/A,#N/A,FALSE,"OTHERINPUTS";#N/A,#N/A,FALSE,"DITRATEINPUTS";#N/A,#N/A,FALSE,"SUPPLIEDADJINPUT";#N/A,#N/A,FALSE,"TIMINGDIFFINPUTS";#N/A,#N/A,FALSE,"BR&amp;SUPADJ."}</definedName>
    <definedName name="kjkj_1" localSheetId="86" hidden="1">{#N/A,#N/A,FALSE,"OTHERINPUTS";#N/A,#N/A,FALSE,"DITRATEINPUTS";#N/A,#N/A,FALSE,"SUPPLIEDADJINPUT";#N/A,#N/A,FALSE,"TIMINGDIFFINPUTS";#N/A,#N/A,FALSE,"BR&amp;SUPADJ."}</definedName>
    <definedName name="kjkj_1" localSheetId="59" hidden="1">{#N/A,#N/A,FALSE,"OTHERINPUTS";#N/A,#N/A,FALSE,"DITRATEINPUTS";#N/A,#N/A,FALSE,"SUPPLIEDADJINPUT";#N/A,#N/A,FALSE,"TIMINGDIFFINPUTS";#N/A,#N/A,FALSE,"BR&amp;SUPADJ."}</definedName>
    <definedName name="kjkj_1" localSheetId="90" hidden="1">{#N/A,#N/A,FALSE,"OTHERINPUTS";#N/A,#N/A,FALSE,"DITRATEINPUTS";#N/A,#N/A,FALSE,"SUPPLIEDADJINPUT";#N/A,#N/A,FALSE,"TIMINGDIFFINPUTS";#N/A,#N/A,FALSE,"BR&amp;SUPADJ."}</definedName>
    <definedName name="kjkj_1" localSheetId="63" hidden="1">{#N/A,#N/A,FALSE,"OTHERINPUTS";#N/A,#N/A,FALSE,"DITRATEINPUTS";#N/A,#N/A,FALSE,"SUPPLIEDADJINPUT";#N/A,#N/A,FALSE,"TIMINGDIFFINPUTS";#N/A,#N/A,FALSE,"BR&amp;SUPADJ."}</definedName>
    <definedName name="kjkj_1" localSheetId="67" hidden="1">{#N/A,#N/A,FALSE,"OTHERINPUTS";#N/A,#N/A,FALSE,"DITRATEINPUTS";#N/A,#N/A,FALSE,"SUPPLIEDADJINPUT";#N/A,#N/A,FALSE,"TIMINGDIFFINPUTS";#N/A,#N/A,FALSE,"BR&amp;SUPADJ."}</definedName>
    <definedName name="kjkj_1" localSheetId="71" hidden="1">{#N/A,#N/A,FALSE,"OTHERINPUTS";#N/A,#N/A,FALSE,"DITRATEINPUTS";#N/A,#N/A,FALSE,"SUPPLIEDADJINPUT";#N/A,#N/A,FALSE,"TIMINGDIFFINPUTS";#N/A,#N/A,FALSE,"BR&amp;SUPADJ."}</definedName>
    <definedName name="kjkj_1" hidden="1">{#N/A,#N/A,FALSE,"OTHERINPUTS";#N/A,#N/A,FALSE,"DITRATEINPUTS";#N/A,#N/A,FALSE,"SUPPLIEDADJINPUT";#N/A,#N/A,FALSE,"TIMINGDIFFINPUTS";#N/A,#N/A,FALSE,"BR&amp;SUPADJ."}</definedName>
    <definedName name="kk" localSheetId="2" hidden="1">{#N/A,#N/A,FALSE,"Assessment";#N/A,#N/A,FALSE,"Staffing";#N/A,#N/A,FALSE,"Hires";#N/A,#N/A,FALSE,"Assumptions"}</definedName>
    <definedName name="kk" localSheetId="4" hidden="1">{#N/A,#N/A,FALSE,"Assessment";#N/A,#N/A,FALSE,"Staffing";#N/A,#N/A,FALSE,"Hires";#N/A,#N/A,FALSE,"Assumptions"}</definedName>
    <definedName name="kk" localSheetId="28" hidden="1">{#N/A,#N/A,FALSE,"Assessment";#N/A,#N/A,FALSE,"Staffing";#N/A,#N/A,FALSE,"Hires";#N/A,#N/A,FALSE,"Assumptions"}</definedName>
    <definedName name="kk" localSheetId="56" hidden="1">{#N/A,#N/A,FALSE,"Assessment";#N/A,#N/A,FALSE,"Staffing";#N/A,#N/A,FALSE,"Hires";#N/A,#N/A,FALSE,"Assumptions"}</definedName>
    <definedName name="kk" localSheetId="57" hidden="1">{#N/A,#N/A,FALSE,"Assessment";#N/A,#N/A,FALSE,"Staffing";#N/A,#N/A,FALSE,"Hires";#N/A,#N/A,FALSE,"Assumptions"}</definedName>
    <definedName name="kk" localSheetId="78" hidden="1">{#N/A,#N/A,FALSE,"Assessment";#N/A,#N/A,FALSE,"Staffing";#N/A,#N/A,FALSE,"Hires";#N/A,#N/A,FALSE,"Assumptions"}</definedName>
    <definedName name="kk" localSheetId="82" hidden="1">{#N/A,#N/A,FALSE,"Assessment";#N/A,#N/A,FALSE,"Staffing";#N/A,#N/A,FALSE,"Hires";#N/A,#N/A,FALSE,"Assumptions"}</definedName>
    <definedName name="kk" localSheetId="86" hidden="1">{#N/A,#N/A,FALSE,"Assessment";#N/A,#N/A,FALSE,"Staffing";#N/A,#N/A,FALSE,"Hires";#N/A,#N/A,FALSE,"Assumptions"}</definedName>
    <definedName name="kk" localSheetId="59" hidden="1">{#N/A,#N/A,FALSE,"Assessment";#N/A,#N/A,FALSE,"Staffing";#N/A,#N/A,FALSE,"Hires";#N/A,#N/A,FALSE,"Assumptions"}</definedName>
    <definedName name="kk" localSheetId="63" hidden="1">{#N/A,#N/A,FALSE,"Assessment";#N/A,#N/A,FALSE,"Staffing";#N/A,#N/A,FALSE,"Hires";#N/A,#N/A,FALSE,"Assumptions"}</definedName>
    <definedName name="kk" localSheetId="67" hidden="1">{#N/A,#N/A,FALSE,"Assessment";#N/A,#N/A,FALSE,"Staffing";#N/A,#N/A,FALSE,"Hires";#N/A,#N/A,FALSE,"Assumptions"}</definedName>
    <definedName name="kk" hidden="1">{#N/A,#N/A,FALSE,"Assessment";#N/A,#N/A,FALSE,"Staffing";#N/A,#N/A,FALSE,"Hires";#N/A,#N/A,FALSE,"Assumptions"}</definedName>
    <definedName name="KKK" localSheetId="2" hidden="1">{#N/A,#N/A,FALSE,"Assessment";#N/A,#N/A,FALSE,"Staffing";#N/A,#N/A,FALSE,"Hires";#N/A,#N/A,FALSE,"Assumptions"}</definedName>
    <definedName name="KKK" localSheetId="4" hidden="1">{#N/A,#N/A,FALSE,"Assessment";#N/A,#N/A,FALSE,"Staffing";#N/A,#N/A,FALSE,"Hires";#N/A,#N/A,FALSE,"Assumptions"}</definedName>
    <definedName name="KKK" localSheetId="28" hidden="1">{#N/A,#N/A,FALSE,"Assessment";#N/A,#N/A,FALSE,"Staffing";#N/A,#N/A,FALSE,"Hires";#N/A,#N/A,FALSE,"Assumptions"}</definedName>
    <definedName name="KKK" localSheetId="56" hidden="1">{#N/A,#N/A,FALSE,"Assessment";#N/A,#N/A,FALSE,"Staffing";#N/A,#N/A,FALSE,"Hires";#N/A,#N/A,FALSE,"Assumptions"}</definedName>
    <definedName name="KKK" localSheetId="57" hidden="1">{#N/A,#N/A,FALSE,"Assessment";#N/A,#N/A,FALSE,"Staffing";#N/A,#N/A,FALSE,"Hires";#N/A,#N/A,FALSE,"Assumptions"}</definedName>
    <definedName name="KKK" localSheetId="78" hidden="1">{#N/A,#N/A,FALSE,"Assessment";#N/A,#N/A,FALSE,"Staffing";#N/A,#N/A,FALSE,"Hires";#N/A,#N/A,FALSE,"Assumptions"}</definedName>
    <definedName name="KKK" localSheetId="82" hidden="1">{#N/A,#N/A,FALSE,"Assessment";#N/A,#N/A,FALSE,"Staffing";#N/A,#N/A,FALSE,"Hires";#N/A,#N/A,FALSE,"Assumptions"}</definedName>
    <definedName name="KKK" localSheetId="86" hidden="1">{#N/A,#N/A,FALSE,"Assessment";#N/A,#N/A,FALSE,"Staffing";#N/A,#N/A,FALSE,"Hires";#N/A,#N/A,FALSE,"Assumptions"}</definedName>
    <definedName name="KKK" localSheetId="59" hidden="1">{#N/A,#N/A,FALSE,"Assessment";#N/A,#N/A,FALSE,"Staffing";#N/A,#N/A,FALSE,"Hires";#N/A,#N/A,FALSE,"Assumptions"}</definedName>
    <definedName name="KKK" localSheetId="63" hidden="1">{#N/A,#N/A,FALSE,"Assessment";#N/A,#N/A,FALSE,"Staffing";#N/A,#N/A,FALSE,"Hires";#N/A,#N/A,FALSE,"Assumptions"}</definedName>
    <definedName name="KKK" localSheetId="67" hidden="1">{#N/A,#N/A,FALSE,"Assessment";#N/A,#N/A,FALSE,"Staffing";#N/A,#N/A,FALSE,"Hires";#N/A,#N/A,FALSE,"Assumptions"}</definedName>
    <definedName name="KKK" hidden="1">{#N/A,#N/A,FALSE,"Assessment";#N/A,#N/A,FALSE,"Staffing";#N/A,#N/A,FALSE,"Hires";#N/A,#N/A,FALSE,"Assumptions"}</definedName>
    <definedName name="KKK_new" localSheetId="2" hidden="1">{#N/A,#N/A,FALSE,"Assessment";#N/A,#N/A,FALSE,"Staffing";#N/A,#N/A,FALSE,"Hires";#N/A,#N/A,FALSE,"Assumptions"}</definedName>
    <definedName name="KKK_new" localSheetId="4" hidden="1">{#N/A,#N/A,FALSE,"Assessment";#N/A,#N/A,FALSE,"Staffing";#N/A,#N/A,FALSE,"Hires";#N/A,#N/A,FALSE,"Assumptions"}</definedName>
    <definedName name="KKK_new" localSheetId="28" hidden="1">{#N/A,#N/A,FALSE,"Assessment";#N/A,#N/A,FALSE,"Staffing";#N/A,#N/A,FALSE,"Hires";#N/A,#N/A,FALSE,"Assumptions"}</definedName>
    <definedName name="KKK_new" localSheetId="56" hidden="1">{#N/A,#N/A,FALSE,"Assessment";#N/A,#N/A,FALSE,"Staffing";#N/A,#N/A,FALSE,"Hires";#N/A,#N/A,FALSE,"Assumptions"}</definedName>
    <definedName name="KKK_new" localSheetId="57" hidden="1">{#N/A,#N/A,FALSE,"Assessment";#N/A,#N/A,FALSE,"Staffing";#N/A,#N/A,FALSE,"Hires";#N/A,#N/A,FALSE,"Assumptions"}</definedName>
    <definedName name="KKK_new" localSheetId="78" hidden="1">{#N/A,#N/A,FALSE,"Assessment";#N/A,#N/A,FALSE,"Staffing";#N/A,#N/A,FALSE,"Hires";#N/A,#N/A,FALSE,"Assumptions"}</definedName>
    <definedName name="KKK_new" localSheetId="82" hidden="1">{#N/A,#N/A,FALSE,"Assessment";#N/A,#N/A,FALSE,"Staffing";#N/A,#N/A,FALSE,"Hires";#N/A,#N/A,FALSE,"Assumptions"}</definedName>
    <definedName name="KKK_new" localSheetId="86" hidden="1">{#N/A,#N/A,FALSE,"Assessment";#N/A,#N/A,FALSE,"Staffing";#N/A,#N/A,FALSE,"Hires";#N/A,#N/A,FALSE,"Assumptions"}</definedName>
    <definedName name="KKK_new" localSheetId="59" hidden="1">{#N/A,#N/A,FALSE,"Assessment";#N/A,#N/A,FALSE,"Staffing";#N/A,#N/A,FALSE,"Hires";#N/A,#N/A,FALSE,"Assumptions"}</definedName>
    <definedName name="KKK_new" localSheetId="63" hidden="1">{#N/A,#N/A,FALSE,"Assessment";#N/A,#N/A,FALSE,"Staffing";#N/A,#N/A,FALSE,"Hires";#N/A,#N/A,FALSE,"Assumptions"}</definedName>
    <definedName name="KKK_new" localSheetId="67" hidden="1">{#N/A,#N/A,FALSE,"Assessment";#N/A,#N/A,FALSE,"Staffing";#N/A,#N/A,FALSE,"Hires";#N/A,#N/A,FALSE,"Assumptions"}</definedName>
    <definedName name="KKK_new" hidden="1">{#N/A,#N/A,FALSE,"Assessment";#N/A,#N/A,FALSE,"Staffing";#N/A,#N/A,FALSE,"Hires";#N/A,#N/A,FALSE,"Assumptions"}</definedName>
    <definedName name="KKK_new1" localSheetId="2" hidden="1">{#N/A,#N/A,FALSE,"Assessment";#N/A,#N/A,FALSE,"Staffing";#N/A,#N/A,FALSE,"Hires";#N/A,#N/A,FALSE,"Assumptions"}</definedName>
    <definedName name="KKK_new1" localSheetId="4" hidden="1">{#N/A,#N/A,FALSE,"Assessment";#N/A,#N/A,FALSE,"Staffing";#N/A,#N/A,FALSE,"Hires";#N/A,#N/A,FALSE,"Assumptions"}</definedName>
    <definedName name="KKK_new1" localSheetId="28" hidden="1">{#N/A,#N/A,FALSE,"Assessment";#N/A,#N/A,FALSE,"Staffing";#N/A,#N/A,FALSE,"Hires";#N/A,#N/A,FALSE,"Assumptions"}</definedName>
    <definedName name="KKK_new1" localSheetId="56" hidden="1">{#N/A,#N/A,FALSE,"Assessment";#N/A,#N/A,FALSE,"Staffing";#N/A,#N/A,FALSE,"Hires";#N/A,#N/A,FALSE,"Assumptions"}</definedName>
    <definedName name="KKK_new1" localSheetId="57" hidden="1">{#N/A,#N/A,FALSE,"Assessment";#N/A,#N/A,FALSE,"Staffing";#N/A,#N/A,FALSE,"Hires";#N/A,#N/A,FALSE,"Assumptions"}</definedName>
    <definedName name="KKK_new1" localSheetId="78" hidden="1">{#N/A,#N/A,FALSE,"Assessment";#N/A,#N/A,FALSE,"Staffing";#N/A,#N/A,FALSE,"Hires";#N/A,#N/A,FALSE,"Assumptions"}</definedName>
    <definedName name="KKK_new1" localSheetId="82" hidden="1">{#N/A,#N/A,FALSE,"Assessment";#N/A,#N/A,FALSE,"Staffing";#N/A,#N/A,FALSE,"Hires";#N/A,#N/A,FALSE,"Assumptions"}</definedName>
    <definedName name="KKK_new1" localSheetId="86" hidden="1">{#N/A,#N/A,FALSE,"Assessment";#N/A,#N/A,FALSE,"Staffing";#N/A,#N/A,FALSE,"Hires";#N/A,#N/A,FALSE,"Assumptions"}</definedName>
    <definedName name="KKK_new1" localSheetId="59" hidden="1">{#N/A,#N/A,FALSE,"Assessment";#N/A,#N/A,FALSE,"Staffing";#N/A,#N/A,FALSE,"Hires";#N/A,#N/A,FALSE,"Assumptions"}</definedName>
    <definedName name="KKK_new1" localSheetId="63" hidden="1">{#N/A,#N/A,FALSE,"Assessment";#N/A,#N/A,FALSE,"Staffing";#N/A,#N/A,FALSE,"Hires";#N/A,#N/A,FALSE,"Assumptions"}</definedName>
    <definedName name="KKK_new1" localSheetId="67" hidden="1">{#N/A,#N/A,FALSE,"Assessment";#N/A,#N/A,FALSE,"Staffing";#N/A,#N/A,FALSE,"Hires";#N/A,#N/A,FALSE,"Assumptions"}</definedName>
    <definedName name="KKK_new1" hidden="1">{#N/A,#N/A,FALSE,"Assessment";#N/A,#N/A,FALSE,"Staffing";#N/A,#N/A,FALSE,"Hires";#N/A,#N/A,FALSE,"Assumptions"}</definedName>
    <definedName name="kkkk" localSheetId="2" hidden="1">{#N/A,#N/A,FALSE,"Assessment";#N/A,#N/A,FALSE,"Staffing";#N/A,#N/A,FALSE,"Hires";#N/A,#N/A,FALSE,"Assumptions"}</definedName>
    <definedName name="kkkk" localSheetId="4" hidden="1">{#N/A,#N/A,FALSE,"Assessment";#N/A,#N/A,FALSE,"Staffing";#N/A,#N/A,FALSE,"Hires";#N/A,#N/A,FALSE,"Assumptions"}</definedName>
    <definedName name="kkkk" localSheetId="28" hidden="1">{#N/A,#N/A,FALSE,"Assessment";#N/A,#N/A,FALSE,"Staffing";#N/A,#N/A,FALSE,"Hires";#N/A,#N/A,FALSE,"Assumptions"}</definedName>
    <definedName name="kkkk" localSheetId="56" hidden="1">{#N/A,#N/A,FALSE,"Assessment";#N/A,#N/A,FALSE,"Staffing";#N/A,#N/A,FALSE,"Hires";#N/A,#N/A,FALSE,"Assumptions"}</definedName>
    <definedName name="kkkk" localSheetId="57" hidden="1">{#N/A,#N/A,FALSE,"Assessment";#N/A,#N/A,FALSE,"Staffing";#N/A,#N/A,FALSE,"Hires";#N/A,#N/A,FALSE,"Assumptions"}</definedName>
    <definedName name="kkkk" localSheetId="78" hidden="1">{#N/A,#N/A,FALSE,"Assessment";#N/A,#N/A,FALSE,"Staffing";#N/A,#N/A,FALSE,"Hires";#N/A,#N/A,FALSE,"Assumptions"}</definedName>
    <definedName name="kkkk" localSheetId="82" hidden="1">{#N/A,#N/A,FALSE,"Assessment";#N/A,#N/A,FALSE,"Staffing";#N/A,#N/A,FALSE,"Hires";#N/A,#N/A,FALSE,"Assumptions"}</definedName>
    <definedName name="kkkk" localSheetId="86" hidden="1">{#N/A,#N/A,FALSE,"Assessment";#N/A,#N/A,FALSE,"Staffing";#N/A,#N/A,FALSE,"Hires";#N/A,#N/A,FALSE,"Assumptions"}</definedName>
    <definedName name="kkkk" localSheetId="59" hidden="1">{#N/A,#N/A,FALSE,"Assessment";#N/A,#N/A,FALSE,"Staffing";#N/A,#N/A,FALSE,"Hires";#N/A,#N/A,FALSE,"Assumptions"}</definedName>
    <definedName name="kkkk" localSheetId="63" hidden="1">{#N/A,#N/A,FALSE,"Assessment";#N/A,#N/A,FALSE,"Staffing";#N/A,#N/A,FALSE,"Hires";#N/A,#N/A,FALSE,"Assumptions"}</definedName>
    <definedName name="kkkk" localSheetId="67" hidden="1">{#N/A,#N/A,FALSE,"Assessment";#N/A,#N/A,FALSE,"Staffing";#N/A,#N/A,FALSE,"Hires";#N/A,#N/A,FALSE,"Assumptions"}</definedName>
    <definedName name="kkkk" hidden="1">{#N/A,#N/A,FALSE,"Assessment";#N/A,#N/A,FALSE,"Staffing";#N/A,#N/A,FALSE,"Hires";#N/A,#N/A,FALSE,"Assumptions"}</definedName>
    <definedName name="kkkk1" localSheetId="2" hidden="1">{#N/A,#N/A,FALSE,"Assessment";#N/A,#N/A,FALSE,"Staffing";#N/A,#N/A,FALSE,"Hires";#N/A,#N/A,FALSE,"Assumptions"}</definedName>
    <definedName name="kkkk1" localSheetId="4" hidden="1">{#N/A,#N/A,FALSE,"Assessment";#N/A,#N/A,FALSE,"Staffing";#N/A,#N/A,FALSE,"Hires";#N/A,#N/A,FALSE,"Assumptions"}</definedName>
    <definedName name="kkkk1" localSheetId="28" hidden="1">{#N/A,#N/A,FALSE,"Assessment";#N/A,#N/A,FALSE,"Staffing";#N/A,#N/A,FALSE,"Hires";#N/A,#N/A,FALSE,"Assumptions"}</definedName>
    <definedName name="kkkk1" localSheetId="56" hidden="1">{#N/A,#N/A,FALSE,"Assessment";#N/A,#N/A,FALSE,"Staffing";#N/A,#N/A,FALSE,"Hires";#N/A,#N/A,FALSE,"Assumptions"}</definedName>
    <definedName name="kkkk1" localSheetId="57" hidden="1">{#N/A,#N/A,FALSE,"Assessment";#N/A,#N/A,FALSE,"Staffing";#N/A,#N/A,FALSE,"Hires";#N/A,#N/A,FALSE,"Assumptions"}</definedName>
    <definedName name="kkkk1" localSheetId="78" hidden="1">{#N/A,#N/A,FALSE,"Assessment";#N/A,#N/A,FALSE,"Staffing";#N/A,#N/A,FALSE,"Hires";#N/A,#N/A,FALSE,"Assumptions"}</definedName>
    <definedName name="kkkk1" localSheetId="82" hidden="1">{#N/A,#N/A,FALSE,"Assessment";#N/A,#N/A,FALSE,"Staffing";#N/A,#N/A,FALSE,"Hires";#N/A,#N/A,FALSE,"Assumptions"}</definedName>
    <definedName name="kkkk1" localSheetId="86" hidden="1">{#N/A,#N/A,FALSE,"Assessment";#N/A,#N/A,FALSE,"Staffing";#N/A,#N/A,FALSE,"Hires";#N/A,#N/A,FALSE,"Assumptions"}</definedName>
    <definedName name="kkkk1" localSheetId="59" hidden="1">{#N/A,#N/A,FALSE,"Assessment";#N/A,#N/A,FALSE,"Staffing";#N/A,#N/A,FALSE,"Hires";#N/A,#N/A,FALSE,"Assumptions"}</definedName>
    <definedName name="kkkk1" localSheetId="63" hidden="1">{#N/A,#N/A,FALSE,"Assessment";#N/A,#N/A,FALSE,"Staffing";#N/A,#N/A,FALSE,"Hires";#N/A,#N/A,FALSE,"Assumptions"}</definedName>
    <definedName name="kkkk1" localSheetId="67" hidden="1">{#N/A,#N/A,FALSE,"Assessment";#N/A,#N/A,FALSE,"Staffing";#N/A,#N/A,FALSE,"Hires";#N/A,#N/A,FALSE,"Assumptions"}</definedName>
    <definedName name="kkkk1" hidden="1">{#N/A,#N/A,FALSE,"Assessment";#N/A,#N/A,FALSE,"Staffing";#N/A,#N/A,FALSE,"Hires";#N/A,#N/A,FALSE,"Assumptions"}</definedName>
    <definedName name="kkkkk" localSheetId="2" hidden="1">{#N/A,#N/A,FALSE,"Assessment";#N/A,#N/A,FALSE,"Staffing";#N/A,#N/A,FALSE,"Hires";#N/A,#N/A,FALSE,"Assumptions"}</definedName>
    <definedName name="kkkkk" localSheetId="4" hidden="1">{#N/A,#N/A,FALSE,"Assessment";#N/A,#N/A,FALSE,"Staffing";#N/A,#N/A,FALSE,"Hires";#N/A,#N/A,FALSE,"Assumptions"}</definedName>
    <definedName name="kkkkk" localSheetId="28" hidden="1">{#N/A,#N/A,FALSE,"Assessment";#N/A,#N/A,FALSE,"Staffing";#N/A,#N/A,FALSE,"Hires";#N/A,#N/A,FALSE,"Assumptions"}</definedName>
    <definedName name="kkkkk" localSheetId="56" hidden="1">{#N/A,#N/A,FALSE,"Assessment";#N/A,#N/A,FALSE,"Staffing";#N/A,#N/A,FALSE,"Hires";#N/A,#N/A,FALSE,"Assumptions"}</definedName>
    <definedName name="kkkkk" localSheetId="57" hidden="1">{#N/A,#N/A,FALSE,"Assessment";#N/A,#N/A,FALSE,"Staffing";#N/A,#N/A,FALSE,"Hires";#N/A,#N/A,FALSE,"Assumptions"}</definedName>
    <definedName name="kkkkk" localSheetId="78" hidden="1">{#N/A,#N/A,FALSE,"Assessment";#N/A,#N/A,FALSE,"Staffing";#N/A,#N/A,FALSE,"Hires";#N/A,#N/A,FALSE,"Assumptions"}</definedName>
    <definedName name="kkkkk" localSheetId="82" hidden="1">{#N/A,#N/A,FALSE,"Assessment";#N/A,#N/A,FALSE,"Staffing";#N/A,#N/A,FALSE,"Hires";#N/A,#N/A,FALSE,"Assumptions"}</definedName>
    <definedName name="kkkkk" localSheetId="86" hidden="1">{#N/A,#N/A,FALSE,"Assessment";#N/A,#N/A,FALSE,"Staffing";#N/A,#N/A,FALSE,"Hires";#N/A,#N/A,FALSE,"Assumptions"}</definedName>
    <definedName name="kkkkk" localSheetId="59" hidden="1">{#N/A,#N/A,FALSE,"Assessment";#N/A,#N/A,FALSE,"Staffing";#N/A,#N/A,FALSE,"Hires";#N/A,#N/A,FALSE,"Assumptions"}</definedName>
    <definedName name="kkkkk" localSheetId="63" hidden="1">{#N/A,#N/A,FALSE,"Assessment";#N/A,#N/A,FALSE,"Staffing";#N/A,#N/A,FALSE,"Hires";#N/A,#N/A,FALSE,"Assumptions"}</definedName>
    <definedName name="kkkkk" localSheetId="67" hidden="1">{#N/A,#N/A,FALSE,"Assessment";#N/A,#N/A,FALSE,"Staffing";#N/A,#N/A,FALSE,"Hires";#N/A,#N/A,FALSE,"Assumptions"}</definedName>
    <definedName name="kkkkk" hidden="1">{#N/A,#N/A,FALSE,"Assessment";#N/A,#N/A,FALSE,"Staffing";#N/A,#N/A,FALSE,"Hires";#N/A,#N/A,FALSE,"Assumptions"}</definedName>
    <definedName name="kkkkk1" localSheetId="2" hidden="1">{#N/A,#N/A,FALSE,"Assessment";#N/A,#N/A,FALSE,"Staffing";#N/A,#N/A,FALSE,"Hires";#N/A,#N/A,FALSE,"Assumptions"}</definedName>
    <definedName name="kkkkk1" localSheetId="4" hidden="1">{#N/A,#N/A,FALSE,"Assessment";#N/A,#N/A,FALSE,"Staffing";#N/A,#N/A,FALSE,"Hires";#N/A,#N/A,FALSE,"Assumptions"}</definedName>
    <definedName name="kkkkk1" localSheetId="28" hidden="1">{#N/A,#N/A,FALSE,"Assessment";#N/A,#N/A,FALSE,"Staffing";#N/A,#N/A,FALSE,"Hires";#N/A,#N/A,FALSE,"Assumptions"}</definedName>
    <definedName name="kkkkk1" localSheetId="56" hidden="1">{#N/A,#N/A,FALSE,"Assessment";#N/A,#N/A,FALSE,"Staffing";#N/A,#N/A,FALSE,"Hires";#N/A,#N/A,FALSE,"Assumptions"}</definedName>
    <definedName name="kkkkk1" localSheetId="57" hidden="1">{#N/A,#N/A,FALSE,"Assessment";#N/A,#N/A,FALSE,"Staffing";#N/A,#N/A,FALSE,"Hires";#N/A,#N/A,FALSE,"Assumptions"}</definedName>
    <definedName name="kkkkk1" localSheetId="78" hidden="1">{#N/A,#N/A,FALSE,"Assessment";#N/A,#N/A,FALSE,"Staffing";#N/A,#N/A,FALSE,"Hires";#N/A,#N/A,FALSE,"Assumptions"}</definedName>
    <definedName name="kkkkk1" localSheetId="82" hidden="1">{#N/A,#N/A,FALSE,"Assessment";#N/A,#N/A,FALSE,"Staffing";#N/A,#N/A,FALSE,"Hires";#N/A,#N/A,FALSE,"Assumptions"}</definedName>
    <definedName name="kkkkk1" localSheetId="86" hidden="1">{#N/A,#N/A,FALSE,"Assessment";#N/A,#N/A,FALSE,"Staffing";#N/A,#N/A,FALSE,"Hires";#N/A,#N/A,FALSE,"Assumptions"}</definedName>
    <definedName name="kkkkk1" localSheetId="59" hidden="1">{#N/A,#N/A,FALSE,"Assessment";#N/A,#N/A,FALSE,"Staffing";#N/A,#N/A,FALSE,"Hires";#N/A,#N/A,FALSE,"Assumptions"}</definedName>
    <definedName name="kkkkk1" localSheetId="63" hidden="1">{#N/A,#N/A,FALSE,"Assessment";#N/A,#N/A,FALSE,"Staffing";#N/A,#N/A,FALSE,"Hires";#N/A,#N/A,FALSE,"Assumptions"}</definedName>
    <definedName name="kkkkk1" localSheetId="67" hidden="1">{#N/A,#N/A,FALSE,"Assessment";#N/A,#N/A,FALSE,"Staffing";#N/A,#N/A,FALSE,"Hires";#N/A,#N/A,FALSE,"Assumptions"}</definedName>
    <definedName name="kkkkk1" hidden="1">{#N/A,#N/A,FALSE,"Assessment";#N/A,#N/A,FALSE,"Staffing";#N/A,#N/A,FALSE,"Hires";#N/A,#N/A,FALSE,"Assumptions"}</definedName>
    <definedName name="kkkkkk" localSheetId="2" hidden="1">{#N/A,#N/A,FALSE,"Assessment";#N/A,#N/A,FALSE,"Staffing";#N/A,#N/A,FALSE,"Hires";#N/A,#N/A,FALSE,"Assumptions"}</definedName>
    <definedName name="kkkkkk" localSheetId="4" hidden="1">{#N/A,#N/A,FALSE,"Assessment";#N/A,#N/A,FALSE,"Staffing";#N/A,#N/A,FALSE,"Hires";#N/A,#N/A,FALSE,"Assumptions"}</definedName>
    <definedName name="kkkkkk" localSheetId="28" hidden="1">{#N/A,#N/A,FALSE,"Assessment";#N/A,#N/A,FALSE,"Staffing";#N/A,#N/A,FALSE,"Hires";#N/A,#N/A,FALSE,"Assumptions"}</definedName>
    <definedName name="kkkkkk" localSheetId="56" hidden="1">{#N/A,#N/A,FALSE,"Assessment";#N/A,#N/A,FALSE,"Staffing";#N/A,#N/A,FALSE,"Hires";#N/A,#N/A,FALSE,"Assumptions"}</definedName>
    <definedName name="kkkkkk" localSheetId="57" hidden="1">{#N/A,#N/A,FALSE,"Assessment";#N/A,#N/A,FALSE,"Staffing";#N/A,#N/A,FALSE,"Hires";#N/A,#N/A,FALSE,"Assumptions"}</definedName>
    <definedName name="kkkkkk" localSheetId="78" hidden="1">{#N/A,#N/A,FALSE,"Assessment";#N/A,#N/A,FALSE,"Staffing";#N/A,#N/A,FALSE,"Hires";#N/A,#N/A,FALSE,"Assumptions"}</definedName>
    <definedName name="kkkkkk" localSheetId="82" hidden="1">{#N/A,#N/A,FALSE,"Assessment";#N/A,#N/A,FALSE,"Staffing";#N/A,#N/A,FALSE,"Hires";#N/A,#N/A,FALSE,"Assumptions"}</definedName>
    <definedName name="kkkkkk" localSheetId="86" hidden="1">{#N/A,#N/A,FALSE,"Assessment";#N/A,#N/A,FALSE,"Staffing";#N/A,#N/A,FALSE,"Hires";#N/A,#N/A,FALSE,"Assumptions"}</definedName>
    <definedName name="kkkkkk" localSheetId="59" hidden="1">{#N/A,#N/A,FALSE,"Assessment";#N/A,#N/A,FALSE,"Staffing";#N/A,#N/A,FALSE,"Hires";#N/A,#N/A,FALSE,"Assumptions"}</definedName>
    <definedName name="kkkkkk" localSheetId="63" hidden="1">{#N/A,#N/A,FALSE,"Assessment";#N/A,#N/A,FALSE,"Staffing";#N/A,#N/A,FALSE,"Hires";#N/A,#N/A,FALSE,"Assumptions"}</definedName>
    <definedName name="kkkkkk" localSheetId="67" hidden="1">{#N/A,#N/A,FALSE,"Assessment";#N/A,#N/A,FALSE,"Staffing";#N/A,#N/A,FALSE,"Hires";#N/A,#N/A,FALSE,"Assumptions"}</definedName>
    <definedName name="kkkkkk" hidden="1">{#N/A,#N/A,FALSE,"Assessment";#N/A,#N/A,FALSE,"Staffing";#N/A,#N/A,FALSE,"Hires";#N/A,#N/A,FALSE,"Assumptions"}</definedName>
    <definedName name="kkkkkk1" localSheetId="2" hidden="1">{#N/A,#N/A,FALSE,"Assessment";#N/A,#N/A,FALSE,"Staffing";#N/A,#N/A,FALSE,"Hires";#N/A,#N/A,FALSE,"Assumptions"}</definedName>
    <definedName name="kkkkkk1" localSheetId="4" hidden="1">{#N/A,#N/A,FALSE,"Assessment";#N/A,#N/A,FALSE,"Staffing";#N/A,#N/A,FALSE,"Hires";#N/A,#N/A,FALSE,"Assumptions"}</definedName>
    <definedName name="kkkkkk1" localSheetId="28" hidden="1">{#N/A,#N/A,FALSE,"Assessment";#N/A,#N/A,FALSE,"Staffing";#N/A,#N/A,FALSE,"Hires";#N/A,#N/A,FALSE,"Assumptions"}</definedName>
    <definedName name="kkkkkk1" localSheetId="56" hidden="1">{#N/A,#N/A,FALSE,"Assessment";#N/A,#N/A,FALSE,"Staffing";#N/A,#N/A,FALSE,"Hires";#N/A,#N/A,FALSE,"Assumptions"}</definedName>
    <definedName name="kkkkkk1" localSheetId="57" hidden="1">{#N/A,#N/A,FALSE,"Assessment";#N/A,#N/A,FALSE,"Staffing";#N/A,#N/A,FALSE,"Hires";#N/A,#N/A,FALSE,"Assumptions"}</definedName>
    <definedName name="kkkkkk1" localSheetId="78" hidden="1">{#N/A,#N/A,FALSE,"Assessment";#N/A,#N/A,FALSE,"Staffing";#N/A,#N/A,FALSE,"Hires";#N/A,#N/A,FALSE,"Assumptions"}</definedName>
    <definedName name="kkkkkk1" localSheetId="82" hidden="1">{#N/A,#N/A,FALSE,"Assessment";#N/A,#N/A,FALSE,"Staffing";#N/A,#N/A,FALSE,"Hires";#N/A,#N/A,FALSE,"Assumptions"}</definedName>
    <definedName name="kkkkkk1" localSheetId="86" hidden="1">{#N/A,#N/A,FALSE,"Assessment";#N/A,#N/A,FALSE,"Staffing";#N/A,#N/A,FALSE,"Hires";#N/A,#N/A,FALSE,"Assumptions"}</definedName>
    <definedName name="kkkkkk1" localSheetId="59" hidden="1">{#N/A,#N/A,FALSE,"Assessment";#N/A,#N/A,FALSE,"Staffing";#N/A,#N/A,FALSE,"Hires";#N/A,#N/A,FALSE,"Assumptions"}</definedName>
    <definedName name="kkkkkk1" localSheetId="63" hidden="1">{#N/A,#N/A,FALSE,"Assessment";#N/A,#N/A,FALSE,"Staffing";#N/A,#N/A,FALSE,"Hires";#N/A,#N/A,FALSE,"Assumptions"}</definedName>
    <definedName name="kkkkkk1" localSheetId="67" hidden="1">{#N/A,#N/A,FALSE,"Assessment";#N/A,#N/A,FALSE,"Staffing";#N/A,#N/A,FALSE,"Hires";#N/A,#N/A,FALSE,"Assumptions"}</definedName>
    <definedName name="kkkkkk1" hidden="1">{#N/A,#N/A,FALSE,"Assessment";#N/A,#N/A,FALSE,"Staffing";#N/A,#N/A,FALSE,"Hires";#N/A,#N/A,FALSE,"Assumptions"}</definedName>
    <definedName name="kkkkkkk" localSheetId="2" hidden="1">{#N/A,#N/A,FALSE,"Assessment";#N/A,#N/A,FALSE,"Staffing";#N/A,#N/A,FALSE,"Hires";#N/A,#N/A,FALSE,"Assumptions"}</definedName>
    <definedName name="kkkkkkk" localSheetId="4" hidden="1">{#N/A,#N/A,FALSE,"Assessment";#N/A,#N/A,FALSE,"Staffing";#N/A,#N/A,FALSE,"Hires";#N/A,#N/A,FALSE,"Assumptions"}</definedName>
    <definedName name="kkkkkkk" localSheetId="28" hidden="1">{#N/A,#N/A,FALSE,"Assessment";#N/A,#N/A,FALSE,"Staffing";#N/A,#N/A,FALSE,"Hires";#N/A,#N/A,FALSE,"Assumptions"}</definedName>
    <definedName name="kkkkkkk" localSheetId="56" hidden="1">{#N/A,#N/A,FALSE,"Assessment";#N/A,#N/A,FALSE,"Staffing";#N/A,#N/A,FALSE,"Hires";#N/A,#N/A,FALSE,"Assumptions"}</definedName>
    <definedName name="kkkkkkk" localSheetId="57" hidden="1">{#N/A,#N/A,FALSE,"Assessment";#N/A,#N/A,FALSE,"Staffing";#N/A,#N/A,FALSE,"Hires";#N/A,#N/A,FALSE,"Assumptions"}</definedName>
    <definedName name="kkkkkkk" localSheetId="78" hidden="1">{#N/A,#N/A,FALSE,"Assessment";#N/A,#N/A,FALSE,"Staffing";#N/A,#N/A,FALSE,"Hires";#N/A,#N/A,FALSE,"Assumptions"}</definedName>
    <definedName name="kkkkkkk" localSheetId="82" hidden="1">{#N/A,#N/A,FALSE,"Assessment";#N/A,#N/A,FALSE,"Staffing";#N/A,#N/A,FALSE,"Hires";#N/A,#N/A,FALSE,"Assumptions"}</definedName>
    <definedName name="kkkkkkk" localSheetId="86" hidden="1">{#N/A,#N/A,FALSE,"Assessment";#N/A,#N/A,FALSE,"Staffing";#N/A,#N/A,FALSE,"Hires";#N/A,#N/A,FALSE,"Assumptions"}</definedName>
    <definedName name="kkkkkkk" localSheetId="59" hidden="1">{#N/A,#N/A,FALSE,"Assessment";#N/A,#N/A,FALSE,"Staffing";#N/A,#N/A,FALSE,"Hires";#N/A,#N/A,FALSE,"Assumptions"}</definedName>
    <definedName name="kkkkkkk" localSheetId="63" hidden="1">{#N/A,#N/A,FALSE,"Assessment";#N/A,#N/A,FALSE,"Staffing";#N/A,#N/A,FALSE,"Hires";#N/A,#N/A,FALSE,"Assumptions"}</definedName>
    <definedName name="kkkkkkk" localSheetId="67" hidden="1">{#N/A,#N/A,FALSE,"Assessment";#N/A,#N/A,FALSE,"Staffing";#N/A,#N/A,FALSE,"Hires";#N/A,#N/A,FALSE,"Assumptions"}</definedName>
    <definedName name="kkkkkkk" hidden="1">{#N/A,#N/A,FALSE,"Assessment";#N/A,#N/A,FALSE,"Staffing";#N/A,#N/A,FALSE,"Hires";#N/A,#N/A,FALSE,"Assumptions"}</definedName>
    <definedName name="Last_Row" localSheetId="72">IF('Attachment Supp-RIE-10'!Values_Entered,Header_Row+'Attachment Supp-RIE-10'!Number_of_Payments,Header_Row)</definedName>
    <definedName name="Last_Row" localSheetId="90">IF('Attachment Supp-RIE-7'!Values_Entered,Header_Row+'Attachment Supp-RIE-7'!Number_of_Payments,Header_Row)</definedName>
    <definedName name="Last_Row" localSheetId="91">IF('Attachment Supp-RIE-8'!Values_Entered,Header_Row+'Attachment Supp-RIE-8'!Number_of_Payments,Header_Row)</definedName>
    <definedName name="Last_Row" localSheetId="71">IF('Attachment Supp-RIE-9'!Values_Entered,Header_Row+'Attachment Supp-RIE-9'!Number_of_Payments,Header_Row)</definedName>
    <definedName name="Last_Row">IF(Values_Entered,Header_Row+Number_of_Payments,Header_Row)</definedName>
    <definedName name="lidhalsfdhe.f" localSheetId="28" hidden="1">{"'Feb 99'!$A$1:$G$30"}</definedName>
    <definedName name="lidhalsfdhe.f" localSheetId="56" hidden="1">{"'Feb 99'!$A$1:$G$30"}</definedName>
    <definedName name="lidhalsfdhe.f" localSheetId="57" hidden="1">{"'Feb 99'!$A$1:$G$30"}</definedName>
    <definedName name="lidhalsfdhe.f" localSheetId="78" hidden="1">{"'Feb 99'!$A$1:$G$30"}</definedName>
    <definedName name="lidhalsfdhe.f" localSheetId="82" hidden="1">{"'Feb 99'!$A$1:$G$30"}</definedName>
    <definedName name="lidhalsfdhe.f" localSheetId="86" hidden="1">{"'Feb 99'!$A$1:$G$30"}</definedName>
    <definedName name="lidhalsfdhe.f" localSheetId="59" hidden="1">{"'Feb 99'!$A$1:$G$30"}</definedName>
    <definedName name="lidhalsfdhe.f" localSheetId="63" hidden="1">{"'Feb 99'!$A$1:$G$30"}</definedName>
    <definedName name="lidhalsfdhe.f" localSheetId="67" hidden="1">{"'Feb 99'!$A$1:$G$30"}</definedName>
    <definedName name="lidhalsfdhe.f" hidden="1">{"'Feb 99'!$A$1:$G$30"}</definedName>
    <definedName name="lines">#REF!</definedName>
    <definedName name="ListOffset">1</definedName>
    <definedName name="lk" localSheetId="28" hidden="1">{"'Feb 99'!$A$1:$G$30"}</definedName>
    <definedName name="lk" localSheetId="56" hidden="1">{"'Feb 99'!$A$1:$G$30"}</definedName>
    <definedName name="lk" localSheetId="57" hidden="1">{"'Feb 99'!$A$1:$G$30"}</definedName>
    <definedName name="lk" localSheetId="78" hidden="1">{"'Feb 99'!$A$1:$G$30"}</definedName>
    <definedName name="lk" localSheetId="82" hidden="1">{"'Feb 99'!$A$1:$G$30"}</definedName>
    <definedName name="lk" localSheetId="86" hidden="1">{"'Feb 99'!$A$1:$G$30"}</definedName>
    <definedName name="lk" localSheetId="59" hidden="1">{"'Feb 99'!$A$1:$G$30"}</definedName>
    <definedName name="lk" localSheetId="63" hidden="1">{"'Feb 99'!$A$1:$G$30"}</definedName>
    <definedName name="lk" localSheetId="67" hidden="1">{"'Feb 99'!$A$1:$G$30"}</definedName>
    <definedName name="lk" hidden="1">{"'Feb 99'!$A$1:$G$30"}</definedName>
    <definedName name="lkl" localSheetId="2" hidden="1">{#N/A,#N/A,FALSE,"DI 2 YEAR MASTER SCHEDULE"}</definedName>
    <definedName name="lkl" localSheetId="4" hidden="1">{#N/A,#N/A,FALSE,"DI 2 YEAR MASTER SCHEDULE"}</definedName>
    <definedName name="lkl" localSheetId="28" hidden="1">{#N/A,#N/A,FALSE,"DI 2 YEAR MASTER SCHEDULE"}</definedName>
    <definedName name="lkl" localSheetId="56" hidden="1">{#N/A,#N/A,FALSE,"DI 2 YEAR MASTER SCHEDULE"}</definedName>
    <definedName name="lkl" localSheetId="57" hidden="1">{#N/A,#N/A,FALSE,"DI 2 YEAR MASTER SCHEDULE"}</definedName>
    <definedName name="lkl" localSheetId="78" hidden="1">{#N/A,#N/A,FALSE,"DI 2 YEAR MASTER SCHEDULE"}</definedName>
    <definedName name="lkl" localSheetId="82" hidden="1">{#N/A,#N/A,FALSE,"DI 2 YEAR MASTER SCHEDULE"}</definedName>
    <definedName name="lkl" localSheetId="86" hidden="1">{#N/A,#N/A,FALSE,"DI 2 YEAR MASTER SCHEDULE"}</definedName>
    <definedName name="lkl" localSheetId="59" hidden="1">{#N/A,#N/A,FALSE,"DI 2 YEAR MASTER SCHEDULE"}</definedName>
    <definedName name="lkl" localSheetId="63" hidden="1">{#N/A,#N/A,FALSE,"DI 2 YEAR MASTER SCHEDULE"}</definedName>
    <definedName name="lkl" localSheetId="67" hidden="1">{#N/A,#N/A,FALSE,"DI 2 YEAR MASTER SCHEDULE"}</definedName>
    <definedName name="lkl" hidden="1">{#N/A,#N/A,FALSE,"DI 2 YEAR MASTER SCHEDULE"}</definedName>
    <definedName name="llc.Info" localSheetId="28" hidden="1">{#N/A,#N/A,FALSE,"Income";#N/A,#N/A,FALSE,"Cost of Goods Sold";#N/A,#N/A,FALSE,"Other Costs";#N/A,#N/A,FALSE,"Other Income";#N/A,#N/A,FALSE,"Taxes";#N/A,#N/A,FALSE,"Other Deductions";#N/A,#N/A,FALSE,"Compensation of Officers"}</definedName>
    <definedName name="llc.Info" localSheetId="77" hidden="1">{#N/A,#N/A,FALSE,"Income";#N/A,#N/A,FALSE,"Cost of Goods Sold";#N/A,#N/A,FALSE,"Other Costs";#N/A,#N/A,FALSE,"Other Income";#N/A,#N/A,FALSE,"Taxes";#N/A,#N/A,FALSE,"Other Deductions";#N/A,#N/A,FALSE,"Compensation of Officers"}</definedName>
    <definedName name="llc.Info" localSheetId="56" hidden="1">{#N/A,#N/A,FALSE,"Income";#N/A,#N/A,FALSE,"Cost of Goods Sold";#N/A,#N/A,FALSE,"Other Costs";#N/A,#N/A,FALSE,"Other Income";#N/A,#N/A,FALSE,"Taxes";#N/A,#N/A,FALSE,"Other Deductions";#N/A,#N/A,FALSE,"Compensation of Officers"}</definedName>
    <definedName name="llc.Info" localSheetId="57" hidden="1">{#N/A,#N/A,FALSE,"Income";#N/A,#N/A,FALSE,"Cost of Goods Sold";#N/A,#N/A,FALSE,"Other Costs";#N/A,#N/A,FALSE,"Other Income";#N/A,#N/A,FALSE,"Taxes";#N/A,#N/A,FALSE,"Other Deductions";#N/A,#N/A,FALSE,"Compensation of Officers"}</definedName>
    <definedName name="llc.Info" localSheetId="78" hidden="1">{#N/A,#N/A,FALSE,"Income";#N/A,#N/A,FALSE,"Cost of Goods Sold";#N/A,#N/A,FALSE,"Other Costs";#N/A,#N/A,FALSE,"Other Income";#N/A,#N/A,FALSE,"Taxes";#N/A,#N/A,FALSE,"Other Deductions";#N/A,#N/A,FALSE,"Compensation of Officers"}</definedName>
    <definedName name="llc.Info" localSheetId="58" hidden="1">{#N/A,#N/A,FALSE,"Income";#N/A,#N/A,FALSE,"Cost of Goods Sold";#N/A,#N/A,FALSE,"Other Costs";#N/A,#N/A,FALSE,"Other Income";#N/A,#N/A,FALSE,"Taxes";#N/A,#N/A,FALSE,"Other Deductions";#N/A,#N/A,FALSE,"Compensation of Officers"}</definedName>
    <definedName name="llc.Info" localSheetId="82" hidden="1">{#N/A,#N/A,FALSE,"Income";#N/A,#N/A,FALSE,"Cost of Goods Sold";#N/A,#N/A,FALSE,"Other Costs";#N/A,#N/A,FALSE,"Other Income";#N/A,#N/A,FALSE,"Taxes";#N/A,#N/A,FALSE,"Other Deductions";#N/A,#N/A,FALSE,"Compensation of Officers"}</definedName>
    <definedName name="llc.Info" localSheetId="86" hidden="1">{#N/A,#N/A,FALSE,"Income";#N/A,#N/A,FALSE,"Cost of Goods Sold";#N/A,#N/A,FALSE,"Other Costs";#N/A,#N/A,FALSE,"Other Income";#N/A,#N/A,FALSE,"Taxes";#N/A,#N/A,FALSE,"Other Deductions";#N/A,#N/A,FALSE,"Compensation of Officers"}</definedName>
    <definedName name="llc.Info" localSheetId="59" hidden="1">{#N/A,#N/A,FALSE,"Income";#N/A,#N/A,FALSE,"Cost of Goods Sold";#N/A,#N/A,FALSE,"Other Costs";#N/A,#N/A,FALSE,"Other Income";#N/A,#N/A,FALSE,"Taxes";#N/A,#N/A,FALSE,"Other Deductions";#N/A,#N/A,FALSE,"Compensation of Officers"}</definedName>
    <definedName name="llc.Info" localSheetId="90" hidden="1">{#N/A,#N/A,FALSE,"Income";#N/A,#N/A,FALSE,"Cost of Goods Sold";#N/A,#N/A,FALSE,"Other Costs";#N/A,#N/A,FALSE,"Other Income";#N/A,#N/A,FALSE,"Taxes";#N/A,#N/A,FALSE,"Other Deductions";#N/A,#N/A,FALSE,"Compensation of Officers"}</definedName>
    <definedName name="llc.Info" localSheetId="63" hidden="1">{#N/A,#N/A,FALSE,"Income";#N/A,#N/A,FALSE,"Cost of Goods Sold";#N/A,#N/A,FALSE,"Other Costs";#N/A,#N/A,FALSE,"Other Income";#N/A,#N/A,FALSE,"Taxes";#N/A,#N/A,FALSE,"Other Deductions";#N/A,#N/A,FALSE,"Compensation of Officers"}</definedName>
    <definedName name="llc.Info" localSheetId="67" hidden="1">{#N/A,#N/A,FALSE,"Income";#N/A,#N/A,FALSE,"Cost of Goods Sold";#N/A,#N/A,FALSE,"Other Costs";#N/A,#N/A,FALSE,"Other Income";#N/A,#N/A,FALSE,"Taxes";#N/A,#N/A,FALSE,"Other Deductions";#N/A,#N/A,FALSE,"Compensation of Officers"}</definedName>
    <definedName name="llc.Info" localSheetId="71" hidden="1">{#N/A,#N/A,FALSE,"Income";#N/A,#N/A,FALSE,"Cost of Goods Sold";#N/A,#N/A,FALSE,"Other Costs";#N/A,#N/A,FALSE,"Other Income";#N/A,#N/A,FALSE,"Taxes";#N/A,#N/A,FALSE,"Other Deductions";#N/A,#N/A,FALSE,"Compensation of Officers"}</definedName>
    <definedName name="llc.Info" hidden="1">{#N/A,#N/A,FALSE,"Income";#N/A,#N/A,FALSE,"Cost of Goods Sold";#N/A,#N/A,FALSE,"Other Costs";#N/A,#N/A,FALSE,"Other Income";#N/A,#N/A,FALSE,"Taxes";#N/A,#N/A,FALSE,"Other Deductions";#N/A,#N/A,FALSE,"Compensation of Officers"}</definedName>
    <definedName name="LoadLosses" localSheetId="77">#REF!</definedName>
    <definedName name="LoadLosses" localSheetId="58">#REF!</definedName>
    <definedName name="LoadLosses" localSheetId="90">#REF!</definedName>
    <definedName name="LoadLosses" localSheetId="71">#REF!</definedName>
    <definedName name="LoadLosses">#REF!</definedName>
    <definedName name="Local" localSheetId="77">#REF!</definedName>
    <definedName name="Local" localSheetId="58">#REF!</definedName>
    <definedName name="Local" localSheetId="90">#REF!</definedName>
    <definedName name="Local" localSheetId="71">#REF!</definedName>
    <definedName name="Local">#REF!</definedName>
    <definedName name="Local_Breakdown">#REF!</definedName>
    <definedName name="Local_Network">#REF!</definedName>
    <definedName name="LocalAnnualTrueUp">#REF!</definedName>
    <definedName name="LocalBaseNIReturn">#REF!</definedName>
    <definedName name="LocalBaseTaxReturn">#REF!</definedName>
    <definedName name="LocalBreakdownNIandIncentives">#REF!</definedName>
    <definedName name="LocalCarryCharge">#REF!</definedName>
    <definedName name="LocalCostofCapital">#REF!</definedName>
    <definedName name="LocalEquityReturn">#REF!</definedName>
    <definedName name="LocalForecast">#REF!</definedName>
    <definedName name="LocalLongTermDebtWeightedCostofCapital">#REF!</definedName>
    <definedName name="LocalPlantAlloc">#REF!</definedName>
    <definedName name="LocalPreferredWeightedCostofCapital">#REF!</definedName>
    <definedName name="LocalPrefStockTaxReturn">#REF!</definedName>
    <definedName name="LocalWageSalaryAlloc">#REF!</definedName>
    <definedName name="LTCOM">#REF!</definedName>
    <definedName name="LTD">#REF!</definedName>
    <definedName name="LTIND">#REF!</definedName>
    <definedName name="LTRES">#REF!</definedName>
    <definedName name="LTRET">#REF!</definedName>
    <definedName name="LTSTL">#REF!</definedName>
    <definedName name="LWK" localSheetId="28" hidden="1">{"'NPL @ 30 June 00'!$B$22"}</definedName>
    <definedName name="LWK" localSheetId="56" hidden="1">{"'NPL @ 30 June 00'!$B$22"}</definedName>
    <definedName name="LWK" localSheetId="57" hidden="1">{"'NPL @ 30 June 00'!$B$22"}</definedName>
    <definedName name="LWK" localSheetId="78" hidden="1">{"'NPL @ 30 June 00'!$B$22"}</definedName>
    <definedName name="LWK" localSheetId="82" hidden="1">{"'NPL @ 30 June 00'!$B$22"}</definedName>
    <definedName name="LWK" localSheetId="86" hidden="1">{"'NPL @ 30 June 00'!$B$22"}</definedName>
    <definedName name="LWK" localSheetId="59" hidden="1">{"'NPL @ 30 June 00'!$B$22"}</definedName>
    <definedName name="LWK" localSheetId="63" hidden="1">{"'NPL @ 30 June 00'!$B$22"}</definedName>
    <definedName name="LWK" localSheetId="67" hidden="1">{"'NPL @ 30 June 00'!$B$22"}</definedName>
    <definedName name="LWK" hidden="1">{"'NPL @ 30 June 00'!$B$22"}</definedName>
    <definedName name="LYRAFTERLONGEST">#REF!</definedName>
    <definedName name="M">#REF!</definedName>
    <definedName name="Matrix" localSheetId="28" hidden="1">{#N/A,#N/A,FALSE,"Aging Summary";#N/A,#N/A,FALSE,"Ratio Analysis";#N/A,#N/A,FALSE,"Test 120 Day Accts";#N/A,#N/A,FALSE,"Tickmarks"}</definedName>
    <definedName name="Matrix" localSheetId="56" hidden="1">{#N/A,#N/A,FALSE,"Aging Summary";#N/A,#N/A,FALSE,"Ratio Analysis";#N/A,#N/A,FALSE,"Test 120 Day Accts";#N/A,#N/A,FALSE,"Tickmarks"}</definedName>
    <definedName name="Matrix" localSheetId="57" hidden="1">{#N/A,#N/A,FALSE,"Aging Summary";#N/A,#N/A,FALSE,"Ratio Analysis";#N/A,#N/A,FALSE,"Test 120 Day Accts";#N/A,#N/A,FALSE,"Tickmarks"}</definedName>
    <definedName name="Matrix" localSheetId="78" hidden="1">{#N/A,#N/A,FALSE,"Aging Summary";#N/A,#N/A,FALSE,"Ratio Analysis";#N/A,#N/A,FALSE,"Test 120 Day Accts";#N/A,#N/A,FALSE,"Tickmarks"}</definedName>
    <definedName name="Matrix" localSheetId="82" hidden="1">{#N/A,#N/A,FALSE,"Aging Summary";#N/A,#N/A,FALSE,"Ratio Analysis";#N/A,#N/A,FALSE,"Test 120 Day Accts";#N/A,#N/A,FALSE,"Tickmarks"}</definedName>
    <definedName name="Matrix" localSheetId="86" hidden="1">{#N/A,#N/A,FALSE,"Aging Summary";#N/A,#N/A,FALSE,"Ratio Analysis";#N/A,#N/A,FALSE,"Test 120 Day Accts";#N/A,#N/A,FALSE,"Tickmarks"}</definedName>
    <definedName name="Matrix" localSheetId="59" hidden="1">{#N/A,#N/A,FALSE,"Aging Summary";#N/A,#N/A,FALSE,"Ratio Analysis";#N/A,#N/A,FALSE,"Test 120 Day Accts";#N/A,#N/A,FALSE,"Tickmarks"}</definedName>
    <definedName name="Matrix" localSheetId="63" hidden="1">{#N/A,#N/A,FALSE,"Aging Summary";#N/A,#N/A,FALSE,"Ratio Analysis";#N/A,#N/A,FALSE,"Test 120 Day Accts";#N/A,#N/A,FALSE,"Tickmarks"}</definedName>
    <definedName name="Matrix" localSheetId="67" hidden="1">{#N/A,#N/A,FALSE,"Aging Summary";#N/A,#N/A,FALSE,"Ratio Analysis";#N/A,#N/A,FALSE,"Test 120 Day Accts";#N/A,#N/A,FALSE,"Tickmarks"}</definedName>
    <definedName name="Matrix" hidden="1">{#N/A,#N/A,FALSE,"Aging Summary";#N/A,#N/A,FALSE,"Ratio Analysis";#N/A,#N/A,FALSE,"Test 120 Day Accts";#N/A,#N/A,FALSE,"Tickmarks"}</definedName>
    <definedName name="MCONG">'[1]ISO AS-2 Pg 1'!#REF!</definedName>
    <definedName name="MET_ApporFactor">#REF!</definedName>
    <definedName name="MET_ApporFactor_Prior">#REF!</definedName>
    <definedName name="MET_EffectTaxRate">#REF!</definedName>
    <definedName name="MET_EffectTaxRate_Prior">#REF!</definedName>
    <definedName name="MET_TaxRate_Current">#REF!</definedName>
    <definedName name="MET_TaxRate_Prior">#REF!</definedName>
    <definedName name="Michael" localSheetId="28" hidden="1">#REF!</definedName>
    <definedName name="Michael" localSheetId="56" hidden="1">#REF!</definedName>
    <definedName name="Michael" localSheetId="57" hidden="1">#REF!</definedName>
    <definedName name="Michael" hidden="1">#REF!</definedName>
    <definedName name="min" localSheetId="28" hidden="1">{"'Feb 99'!$A$1:$G$30"}</definedName>
    <definedName name="min" localSheetId="56" hidden="1">{"'Feb 99'!$A$1:$G$30"}</definedName>
    <definedName name="min" localSheetId="57" hidden="1">{"'Feb 99'!$A$1:$G$30"}</definedName>
    <definedName name="min" localSheetId="78" hidden="1">{"'Feb 99'!$A$1:$G$30"}</definedName>
    <definedName name="min" localSheetId="82" hidden="1">{"'Feb 99'!$A$1:$G$30"}</definedName>
    <definedName name="min" localSheetId="86" hidden="1">{"'Feb 99'!$A$1:$G$30"}</definedName>
    <definedName name="min" localSheetId="59" hidden="1">{"'Feb 99'!$A$1:$G$30"}</definedName>
    <definedName name="min" localSheetId="63" hidden="1">{"'Feb 99'!$A$1:$G$30"}</definedName>
    <definedName name="min" localSheetId="67" hidden="1">{"'Feb 99'!$A$1:$G$30"}</definedName>
    <definedName name="min" hidden="1">{"'Feb 99'!$A$1:$G$30"}</definedName>
    <definedName name="minus_S_W_2001" localSheetId="77">#REF!</definedName>
    <definedName name="minus_S_W_2001" localSheetId="58">#REF!</definedName>
    <definedName name="minus_S_W_2001" localSheetId="90">#REF!</definedName>
    <definedName name="minus_S_W_2001" localSheetId="71">#REF!</definedName>
    <definedName name="minus_S_W_2001">#REF!</definedName>
    <definedName name="MISO">'[1]ISO ADMIN AS-2 Pg 2'!#REF!</definedName>
    <definedName name="mjh" localSheetId="28" hidden="1">{#N/A,#N/A,FALSE,"Aging Summary";#N/A,#N/A,FALSE,"Ratio Analysis";#N/A,#N/A,FALSE,"Test 120 Day Accts";#N/A,#N/A,FALSE,"Tickmarks"}</definedName>
    <definedName name="mjh" localSheetId="56" hidden="1">{#N/A,#N/A,FALSE,"Aging Summary";#N/A,#N/A,FALSE,"Ratio Analysis";#N/A,#N/A,FALSE,"Test 120 Day Accts";#N/A,#N/A,FALSE,"Tickmarks"}</definedName>
    <definedName name="mjh" localSheetId="57" hidden="1">{#N/A,#N/A,FALSE,"Aging Summary";#N/A,#N/A,FALSE,"Ratio Analysis";#N/A,#N/A,FALSE,"Test 120 Day Accts";#N/A,#N/A,FALSE,"Tickmarks"}</definedName>
    <definedName name="mjh" localSheetId="78" hidden="1">{#N/A,#N/A,FALSE,"Aging Summary";#N/A,#N/A,FALSE,"Ratio Analysis";#N/A,#N/A,FALSE,"Test 120 Day Accts";#N/A,#N/A,FALSE,"Tickmarks"}</definedName>
    <definedName name="mjh" localSheetId="82" hidden="1">{#N/A,#N/A,FALSE,"Aging Summary";#N/A,#N/A,FALSE,"Ratio Analysis";#N/A,#N/A,FALSE,"Test 120 Day Accts";#N/A,#N/A,FALSE,"Tickmarks"}</definedName>
    <definedName name="mjh" localSheetId="86" hidden="1">{#N/A,#N/A,FALSE,"Aging Summary";#N/A,#N/A,FALSE,"Ratio Analysis";#N/A,#N/A,FALSE,"Test 120 Day Accts";#N/A,#N/A,FALSE,"Tickmarks"}</definedName>
    <definedName name="mjh" localSheetId="59" hidden="1">{#N/A,#N/A,FALSE,"Aging Summary";#N/A,#N/A,FALSE,"Ratio Analysis";#N/A,#N/A,FALSE,"Test 120 Day Accts";#N/A,#N/A,FALSE,"Tickmarks"}</definedName>
    <definedName name="mjh" localSheetId="63" hidden="1">{#N/A,#N/A,FALSE,"Aging Summary";#N/A,#N/A,FALSE,"Ratio Analysis";#N/A,#N/A,FALSE,"Test 120 Day Accts";#N/A,#N/A,FALSE,"Tickmarks"}</definedName>
    <definedName name="mjh" localSheetId="67" hidden="1">{#N/A,#N/A,FALSE,"Aging Summary";#N/A,#N/A,FALSE,"Ratio Analysis";#N/A,#N/A,FALSE,"Test 120 Day Accts";#N/A,#N/A,FALSE,"Tickmarks"}</definedName>
    <definedName name="mjh" hidden="1">{#N/A,#N/A,FALSE,"Aging Summary";#N/A,#N/A,FALSE,"Ratio Analysis";#N/A,#N/A,FALSE,"Test 120 Day Accts";#N/A,#N/A,FALSE,"Tickmarks"}</definedName>
    <definedName name="mm" localSheetId="2"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mm" localSheetId="4"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mm" localSheetId="28"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mm" localSheetId="56"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mm" localSheetId="57"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mm" localSheetId="78"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mm" localSheetId="82"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mm" localSheetId="86"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mm" localSheetId="59"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mm" localSheetId="63"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mm" localSheetId="67"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mm"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mmm" localSheetId="2" hidden="1">{#N/A,#N/A,FALSE,"Assessment";#N/A,#N/A,FALSE,"Staffing";#N/A,#N/A,FALSE,"Hires";#N/A,#N/A,FALSE,"Assumptions"}</definedName>
    <definedName name="mmm" localSheetId="4" hidden="1">{#N/A,#N/A,FALSE,"Assessment";#N/A,#N/A,FALSE,"Staffing";#N/A,#N/A,FALSE,"Hires";#N/A,#N/A,FALSE,"Assumptions"}</definedName>
    <definedName name="mmm" localSheetId="28" hidden="1">{#N/A,#N/A,FALSE,"Assessment";#N/A,#N/A,FALSE,"Staffing";#N/A,#N/A,FALSE,"Hires";#N/A,#N/A,FALSE,"Assumptions"}</definedName>
    <definedName name="mmm" localSheetId="56" hidden="1">{#N/A,#N/A,FALSE,"Assessment";#N/A,#N/A,FALSE,"Staffing";#N/A,#N/A,FALSE,"Hires";#N/A,#N/A,FALSE,"Assumptions"}</definedName>
    <definedName name="mmm" localSheetId="57" hidden="1">{#N/A,#N/A,FALSE,"Assessment";#N/A,#N/A,FALSE,"Staffing";#N/A,#N/A,FALSE,"Hires";#N/A,#N/A,FALSE,"Assumptions"}</definedName>
    <definedName name="mmm" localSheetId="78" hidden="1">{#N/A,#N/A,FALSE,"Assessment";#N/A,#N/A,FALSE,"Staffing";#N/A,#N/A,FALSE,"Hires";#N/A,#N/A,FALSE,"Assumptions"}</definedName>
    <definedName name="mmm" localSheetId="82" hidden="1">{#N/A,#N/A,FALSE,"Assessment";#N/A,#N/A,FALSE,"Staffing";#N/A,#N/A,FALSE,"Hires";#N/A,#N/A,FALSE,"Assumptions"}</definedName>
    <definedName name="mmm" localSheetId="86" hidden="1">{#N/A,#N/A,FALSE,"Assessment";#N/A,#N/A,FALSE,"Staffing";#N/A,#N/A,FALSE,"Hires";#N/A,#N/A,FALSE,"Assumptions"}</definedName>
    <definedName name="mmm" localSheetId="59" hidden="1">{#N/A,#N/A,FALSE,"Assessment";#N/A,#N/A,FALSE,"Staffing";#N/A,#N/A,FALSE,"Hires";#N/A,#N/A,FALSE,"Assumptions"}</definedName>
    <definedName name="mmm" localSheetId="63" hidden="1">{#N/A,#N/A,FALSE,"Assessment";#N/A,#N/A,FALSE,"Staffing";#N/A,#N/A,FALSE,"Hires";#N/A,#N/A,FALSE,"Assumptions"}</definedName>
    <definedName name="mmm" localSheetId="67" hidden="1">{#N/A,#N/A,FALSE,"Assessment";#N/A,#N/A,FALSE,"Staffing";#N/A,#N/A,FALSE,"Hires";#N/A,#N/A,FALSE,"Assumptions"}</definedName>
    <definedName name="mmm" hidden="1">{#N/A,#N/A,FALSE,"Assessment";#N/A,#N/A,FALSE,"Staffing";#N/A,#N/A,FALSE,"Hires";#N/A,#N/A,FALSE,"Assumptions"}</definedName>
    <definedName name="mmmm"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n" localSheetId="28" hidden="1">{"'Feb 99'!$A$1:$G$30"}</definedName>
    <definedName name="mn" localSheetId="56" hidden="1">{"'Feb 99'!$A$1:$G$30"}</definedName>
    <definedName name="mn" localSheetId="57" hidden="1">{"'Feb 99'!$A$1:$G$30"}</definedName>
    <definedName name="mn" localSheetId="78" hidden="1">{"'Feb 99'!$A$1:$G$30"}</definedName>
    <definedName name="mn" localSheetId="82" hidden="1">{"'Feb 99'!$A$1:$G$30"}</definedName>
    <definedName name="mn" localSheetId="86" hidden="1">{"'Feb 99'!$A$1:$G$30"}</definedName>
    <definedName name="mn" localSheetId="59" hidden="1">{"'Feb 99'!$A$1:$G$30"}</definedName>
    <definedName name="mn" localSheetId="63" hidden="1">{"'Feb 99'!$A$1:$G$30"}</definedName>
    <definedName name="mn" localSheetId="67" hidden="1">{"'Feb 99'!$A$1:$G$30"}</definedName>
    <definedName name="mn" hidden="1">{"'Feb 99'!$A$1:$G$30"}</definedName>
    <definedName name="MNEPOOL">'[1]ISO AS-2 Pg 1'!#REF!</definedName>
    <definedName name="MNEPOOLISO">'[1]ISO ADMIN AS-2 Pg 2'!#REF!</definedName>
    <definedName name="MNEPOTHER">'[1]RIE Sch 21 AS-5'!#REF!</definedName>
    <definedName name="MONTH">#REF!</definedName>
    <definedName name="MONTH1">#REF!</definedName>
    <definedName name="MONTH2">#REF!</definedName>
    <definedName name="MONTH3">#REF!</definedName>
    <definedName name="monthlyCHECK" localSheetId="2" hidden="1">{"Load Ratio",#N/A,FALSE,"Load Ratio"}</definedName>
    <definedName name="monthlyCHECK" localSheetId="4" hidden="1">{"Load Ratio",#N/A,FALSE,"Load Ratio"}</definedName>
    <definedName name="monthlyCHECK" hidden="1">{"Load Ratio",#N/A,FALSE,"Load Ratio"}</definedName>
    <definedName name="MONTHLYISO">#REF!</definedName>
    <definedName name="Months" localSheetId="77">#REF!</definedName>
    <definedName name="Months" localSheetId="58">#REF!</definedName>
    <definedName name="Months" localSheetId="90">#REF!</definedName>
    <definedName name="Months" localSheetId="71">#REF!</definedName>
    <definedName name="Months">#REF!</definedName>
    <definedName name="MPRP_NonPTF_NIReturn">#REF!</definedName>
    <definedName name="MPRP_NonPTF_PreTaxReturn">#REF!</definedName>
    <definedName name="MPRP_NonPTF_TaxReturn">#REF!</definedName>
    <definedName name="MPRP_PTF_NIReturn">#REF!</definedName>
    <definedName name="MPRP_PTF_PreTaxReturn">#REF!</definedName>
    <definedName name="MPRP_PTF_TaxReturn">#REF!</definedName>
    <definedName name="MPRPNonPTFCostofCapital">#REF!</definedName>
    <definedName name="MPRPPTFCostofCapital">#REF!</definedName>
    <definedName name="MPTFN">#REF!</definedName>
    <definedName name="MREACT">'[1]ISO Scheds 2 &amp; 16 AS-4'!#REF!</definedName>
    <definedName name="MSUMMARY">'[1]Summary AS-1 Pg 1'!#REF!</definedName>
    <definedName name="MyNextYear" localSheetId="72">IF(TaxYearEnd="","",TaxYearEnd+365)</definedName>
    <definedName name="MyNextYear" localSheetId="90">IF(TaxYearEnd="","",TaxYearEnd+365)</definedName>
    <definedName name="MyNextYear" localSheetId="91">IF(TaxYearEnd="","",TaxYearEnd+365)</definedName>
    <definedName name="MyNextYear" localSheetId="71">IF(TaxYearEnd="","",TaxYearEnd+365)</definedName>
    <definedName name="MyNextYear">IF(TaxYearEnd="","",TaxYearEnd+365)</definedName>
    <definedName name="n" localSheetId="2" hidden="1">{#VALUE!,#N/A,FALSE,0}</definedName>
    <definedName name="n" localSheetId="4" hidden="1">{#VALUE!,#N/A,FALSE,0}</definedName>
    <definedName name="n" localSheetId="28" hidden="1">{"Index",#N/A,FALSE,"Index"}</definedName>
    <definedName name="n" localSheetId="77" hidden="1">{"Index",#N/A,FALSE,"Index"}</definedName>
    <definedName name="n" localSheetId="56" hidden="1">{"Index",#N/A,FALSE,"Index"}</definedName>
    <definedName name="n" localSheetId="57" hidden="1">{"Index",#N/A,FALSE,"Index"}</definedName>
    <definedName name="n" localSheetId="78" hidden="1">{"Index",#N/A,FALSE,"Index"}</definedName>
    <definedName name="n" localSheetId="58" hidden="1">{"Index",#N/A,FALSE,"Index"}</definedName>
    <definedName name="n" localSheetId="82" hidden="1">{"Index",#N/A,FALSE,"Index"}</definedName>
    <definedName name="n" localSheetId="86" hidden="1">{"Index",#N/A,FALSE,"Index"}</definedName>
    <definedName name="n" localSheetId="59" hidden="1">{"Index",#N/A,FALSE,"Index"}</definedName>
    <definedName name="n" localSheetId="90" hidden="1">{"Index",#N/A,FALSE,"Index"}</definedName>
    <definedName name="n" localSheetId="63" hidden="1">{"Index",#N/A,FALSE,"Index"}</definedName>
    <definedName name="n" localSheetId="67" hidden="1">{"Index",#N/A,FALSE,"Index"}</definedName>
    <definedName name="n" localSheetId="71" hidden="1">{"Index",#N/A,FALSE,"Index"}</definedName>
    <definedName name="n" hidden="1">{"Index",#N/A,FALSE,"Index"}</definedName>
    <definedName name="na" localSheetId="28" hidden="1">#REF!</definedName>
    <definedName name="na" localSheetId="56" hidden="1">#REF!</definedName>
    <definedName name="na" localSheetId="57" hidden="1">#REF!</definedName>
    <definedName name="na" hidden="1">#REF!</definedName>
    <definedName name="naec1" localSheetId="77">#REF!</definedName>
    <definedName name="naec1" localSheetId="58">#REF!</definedName>
    <definedName name="naec1" localSheetId="90">#REF!</definedName>
    <definedName name="naec1" localSheetId="71">#REF!</definedName>
    <definedName name="naec1">#REF!</definedName>
    <definedName name="naec2" localSheetId="77">#REF!</definedName>
    <definedName name="naec2" localSheetId="58">#REF!</definedName>
    <definedName name="naec2" localSheetId="90">#REF!</definedName>
    <definedName name="naec2" localSheetId="71">#REF!</definedName>
    <definedName name="naec2">#REF!</definedName>
    <definedName name="naeccoc" localSheetId="77">#REF!</definedName>
    <definedName name="naeccoc" localSheetId="58">#REF!</definedName>
    <definedName name="naeccoc" localSheetId="90">#REF!</definedName>
    <definedName name="naeccoc" localSheetId="71">#REF!</definedName>
    <definedName name="naeccoc">#REF!</definedName>
    <definedName name="NAECCOC2" localSheetId="77">#REF!</definedName>
    <definedName name="NAECCOC2" localSheetId="58">#REF!</definedName>
    <definedName name="NAECCOC2" localSheetId="90">#REF!</definedName>
    <definedName name="NAECCOC2" localSheetId="71">#REF!</definedName>
    <definedName name="NAECCOC2">#REF!</definedName>
    <definedName name="NETO" localSheetId="72">MarI18</definedName>
    <definedName name="NETO" localSheetId="90">MarI18</definedName>
    <definedName name="NETO" localSheetId="91">MarI18</definedName>
    <definedName name="NETO" localSheetId="71">MarI18</definedName>
    <definedName name="NETO">MarI18</definedName>
    <definedName name="NetworkAlloc">#REF!</definedName>
    <definedName name="new" localSheetId="28" hidden="1">{#N/A,#N/A,FALSE,"Page 1";#N/A,#N/A,FALSE,"Page 2";#N/A,#N/A,FALSE,"Page 3";#N/A,#N/A,FALSE,"Page 4";#N/A,#N/A,FALSE,"Page 5"}</definedName>
    <definedName name="new" localSheetId="56" hidden="1">{#N/A,#N/A,FALSE,"Page 1";#N/A,#N/A,FALSE,"Page 2";#N/A,#N/A,FALSE,"Page 3";#N/A,#N/A,FALSE,"Page 4";#N/A,#N/A,FALSE,"Page 5"}</definedName>
    <definedName name="new" localSheetId="57" hidden="1">{#N/A,#N/A,FALSE,"Page 1";#N/A,#N/A,FALSE,"Page 2";#N/A,#N/A,FALSE,"Page 3";#N/A,#N/A,FALSE,"Page 4";#N/A,#N/A,FALSE,"Page 5"}</definedName>
    <definedName name="new" localSheetId="78" hidden="1">{#N/A,#N/A,FALSE,"Page 1";#N/A,#N/A,FALSE,"Page 2";#N/A,#N/A,FALSE,"Page 3";#N/A,#N/A,FALSE,"Page 4";#N/A,#N/A,FALSE,"Page 5"}</definedName>
    <definedName name="new" localSheetId="82" hidden="1">{#N/A,#N/A,FALSE,"Page 1";#N/A,#N/A,FALSE,"Page 2";#N/A,#N/A,FALSE,"Page 3";#N/A,#N/A,FALSE,"Page 4";#N/A,#N/A,FALSE,"Page 5"}</definedName>
    <definedName name="new" localSheetId="86" hidden="1">{#N/A,#N/A,FALSE,"Page 1";#N/A,#N/A,FALSE,"Page 2";#N/A,#N/A,FALSE,"Page 3";#N/A,#N/A,FALSE,"Page 4";#N/A,#N/A,FALSE,"Page 5"}</definedName>
    <definedName name="new" localSheetId="59" hidden="1">{#N/A,#N/A,FALSE,"Page 1";#N/A,#N/A,FALSE,"Page 2";#N/A,#N/A,FALSE,"Page 3";#N/A,#N/A,FALSE,"Page 4";#N/A,#N/A,FALSE,"Page 5"}</definedName>
    <definedName name="new" localSheetId="63" hidden="1">{#N/A,#N/A,FALSE,"Page 1";#N/A,#N/A,FALSE,"Page 2";#N/A,#N/A,FALSE,"Page 3";#N/A,#N/A,FALSE,"Page 4";#N/A,#N/A,FALSE,"Page 5"}</definedName>
    <definedName name="new" localSheetId="67" hidden="1">{#N/A,#N/A,FALSE,"Page 1";#N/A,#N/A,FALSE,"Page 2";#N/A,#N/A,FALSE,"Page 3";#N/A,#N/A,FALSE,"Page 4";#N/A,#N/A,FALSE,"Page 5"}</definedName>
    <definedName name="new" hidden="1">{#N/A,#N/A,FALSE,"Page 1";#N/A,#N/A,FALSE,"Page 2";#N/A,#N/A,FALSE,"Page 3";#N/A,#N/A,FALSE,"Page 4";#N/A,#N/A,FALSE,"Page 5"}</definedName>
    <definedName name="new_name" localSheetId="2" hidden="1">{"Collection report",#N/A,FALSE,"March"}</definedName>
    <definedName name="new_name" localSheetId="4" hidden="1">{"Collection report",#N/A,FALSE,"March"}</definedName>
    <definedName name="new_name" localSheetId="28" hidden="1">{"Collection report",#N/A,FALSE,"March"}</definedName>
    <definedName name="new_name" localSheetId="56" hidden="1">{"Collection report",#N/A,FALSE,"March"}</definedName>
    <definedName name="new_name" localSheetId="57" hidden="1">{"Collection report",#N/A,FALSE,"March"}</definedName>
    <definedName name="new_name" localSheetId="78" hidden="1">{"Collection report",#N/A,FALSE,"March"}</definedName>
    <definedName name="new_name" localSheetId="82" hidden="1">{"Collection report",#N/A,FALSE,"March"}</definedName>
    <definedName name="new_name" localSheetId="86" hidden="1">{"Collection report",#N/A,FALSE,"March"}</definedName>
    <definedName name="new_name" localSheetId="59" hidden="1">{"Collection report",#N/A,FALSE,"March"}</definedName>
    <definedName name="new_name" localSheetId="63" hidden="1">{"Collection report",#N/A,FALSE,"March"}</definedName>
    <definedName name="new_name" localSheetId="67" hidden="1">{"Collection report",#N/A,FALSE,"March"}</definedName>
    <definedName name="new_name" hidden="1">{"Collection report",#N/A,FALSE,"March"}</definedName>
    <definedName name="new_name_1" localSheetId="2" hidden="1">{"Collection report",#N/A,FALSE,"March"}</definedName>
    <definedName name="new_name_1" localSheetId="4" hidden="1">{"Collection report",#N/A,FALSE,"March"}</definedName>
    <definedName name="new_name_1" localSheetId="28" hidden="1">{"Collection report",#N/A,FALSE,"March"}</definedName>
    <definedName name="new_name_1" localSheetId="56" hidden="1">{"Collection report",#N/A,FALSE,"March"}</definedName>
    <definedName name="new_name_1" localSheetId="57" hidden="1">{"Collection report",#N/A,FALSE,"March"}</definedName>
    <definedName name="new_name_1" localSheetId="78" hidden="1">{"Collection report",#N/A,FALSE,"March"}</definedName>
    <definedName name="new_name_1" localSheetId="82" hidden="1">{"Collection report",#N/A,FALSE,"March"}</definedName>
    <definedName name="new_name_1" localSheetId="86" hidden="1">{"Collection report",#N/A,FALSE,"March"}</definedName>
    <definedName name="new_name_1" localSheetId="59" hidden="1">{"Collection report",#N/A,FALSE,"March"}</definedName>
    <definedName name="new_name_1" localSheetId="63" hidden="1">{"Collection report",#N/A,FALSE,"March"}</definedName>
    <definedName name="new_name_1" localSheetId="67" hidden="1">{"Collection report",#N/A,FALSE,"March"}</definedName>
    <definedName name="new_name_1" hidden="1">{"Collection report",#N/A,FALSE,"March"}</definedName>
    <definedName name="new_name_1_1" localSheetId="2" hidden="1">{"Collection report",#N/A,FALSE,"March"}</definedName>
    <definedName name="new_name_1_1" localSheetId="4" hidden="1">{"Collection report",#N/A,FALSE,"March"}</definedName>
    <definedName name="new_name_1_1" localSheetId="28" hidden="1">{"Collection report",#N/A,FALSE,"March"}</definedName>
    <definedName name="new_name_1_1" localSheetId="56" hidden="1">{"Collection report",#N/A,FALSE,"March"}</definedName>
    <definedName name="new_name_1_1" localSheetId="57" hidden="1">{"Collection report",#N/A,FALSE,"March"}</definedName>
    <definedName name="new_name_1_1" localSheetId="78" hidden="1">{"Collection report",#N/A,FALSE,"March"}</definedName>
    <definedName name="new_name_1_1" localSheetId="82" hidden="1">{"Collection report",#N/A,FALSE,"March"}</definedName>
    <definedName name="new_name_1_1" localSheetId="86" hidden="1">{"Collection report",#N/A,FALSE,"March"}</definedName>
    <definedName name="new_name_1_1" localSheetId="59" hidden="1">{"Collection report",#N/A,FALSE,"March"}</definedName>
    <definedName name="new_name_1_1" localSheetId="63" hidden="1">{"Collection report",#N/A,FALSE,"March"}</definedName>
    <definedName name="new_name_1_1" localSheetId="67" hidden="1">{"Collection report",#N/A,FALSE,"March"}</definedName>
    <definedName name="new_name_1_1" hidden="1">{"Collection report",#N/A,FALSE,"March"}</definedName>
    <definedName name="new_name_1_1_1" localSheetId="2" hidden="1">{"Collection report",#N/A,FALSE,"March"}</definedName>
    <definedName name="new_name_1_1_1" localSheetId="4" hidden="1">{"Collection report",#N/A,FALSE,"March"}</definedName>
    <definedName name="new_name_1_1_1" localSheetId="28" hidden="1">{"Collection report",#N/A,FALSE,"March"}</definedName>
    <definedName name="new_name_1_1_1" localSheetId="56" hidden="1">{"Collection report",#N/A,FALSE,"March"}</definedName>
    <definedName name="new_name_1_1_1" localSheetId="57" hidden="1">{"Collection report",#N/A,FALSE,"March"}</definedName>
    <definedName name="new_name_1_1_1" localSheetId="78" hidden="1">{"Collection report",#N/A,FALSE,"March"}</definedName>
    <definedName name="new_name_1_1_1" localSheetId="82" hidden="1">{"Collection report",#N/A,FALSE,"March"}</definedName>
    <definedName name="new_name_1_1_1" localSheetId="86" hidden="1">{"Collection report",#N/A,FALSE,"March"}</definedName>
    <definedName name="new_name_1_1_1" localSheetId="59" hidden="1">{"Collection report",#N/A,FALSE,"March"}</definedName>
    <definedName name="new_name_1_1_1" localSheetId="63" hidden="1">{"Collection report",#N/A,FALSE,"March"}</definedName>
    <definedName name="new_name_1_1_1" localSheetId="67" hidden="1">{"Collection report",#N/A,FALSE,"March"}</definedName>
    <definedName name="new_name_1_1_1" hidden="1">{"Collection report",#N/A,FALSE,"March"}</definedName>
    <definedName name="new_name_1_1_1_1" localSheetId="2" hidden="1">{"Collection report",#N/A,FALSE,"March"}</definedName>
    <definedName name="new_name_1_1_1_1" localSheetId="4" hidden="1">{"Collection report",#N/A,FALSE,"March"}</definedName>
    <definedName name="new_name_1_1_1_1" localSheetId="28" hidden="1">{"Collection report",#N/A,FALSE,"March"}</definedName>
    <definedName name="new_name_1_1_1_1" localSheetId="56" hidden="1">{"Collection report",#N/A,FALSE,"March"}</definedName>
    <definedName name="new_name_1_1_1_1" localSheetId="57" hidden="1">{"Collection report",#N/A,FALSE,"March"}</definedName>
    <definedName name="new_name_1_1_1_1" localSheetId="78" hidden="1">{"Collection report",#N/A,FALSE,"March"}</definedName>
    <definedName name="new_name_1_1_1_1" localSheetId="82" hidden="1">{"Collection report",#N/A,FALSE,"March"}</definedName>
    <definedName name="new_name_1_1_1_1" localSheetId="86" hidden="1">{"Collection report",#N/A,FALSE,"March"}</definedName>
    <definedName name="new_name_1_1_1_1" localSheetId="59" hidden="1">{"Collection report",#N/A,FALSE,"March"}</definedName>
    <definedName name="new_name_1_1_1_1" localSheetId="63" hidden="1">{"Collection report",#N/A,FALSE,"March"}</definedName>
    <definedName name="new_name_1_1_1_1" localSheetId="67" hidden="1">{"Collection report",#N/A,FALSE,"March"}</definedName>
    <definedName name="new_name_1_1_1_1" hidden="1">{"Collection report",#N/A,FALSE,"March"}</definedName>
    <definedName name="new_name_1_1_2" localSheetId="2" hidden="1">{"Collection report",#N/A,FALSE,"March"}</definedName>
    <definedName name="new_name_1_1_2" localSheetId="4" hidden="1">{"Collection report",#N/A,FALSE,"March"}</definedName>
    <definedName name="new_name_1_1_2" localSheetId="28" hidden="1">{"Collection report",#N/A,FALSE,"March"}</definedName>
    <definedName name="new_name_1_1_2" localSheetId="56" hidden="1">{"Collection report",#N/A,FALSE,"March"}</definedName>
    <definedName name="new_name_1_1_2" localSheetId="57" hidden="1">{"Collection report",#N/A,FALSE,"March"}</definedName>
    <definedName name="new_name_1_1_2" localSheetId="78" hidden="1">{"Collection report",#N/A,FALSE,"March"}</definedName>
    <definedName name="new_name_1_1_2" localSheetId="82" hidden="1">{"Collection report",#N/A,FALSE,"March"}</definedName>
    <definedName name="new_name_1_1_2" localSheetId="86" hidden="1">{"Collection report",#N/A,FALSE,"March"}</definedName>
    <definedName name="new_name_1_1_2" localSheetId="59" hidden="1">{"Collection report",#N/A,FALSE,"March"}</definedName>
    <definedName name="new_name_1_1_2" localSheetId="63" hidden="1">{"Collection report",#N/A,FALSE,"March"}</definedName>
    <definedName name="new_name_1_1_2" localSheetId="67" hidden="1">{"Collection report",#N/A,FALSE,"March"}</definedName>
    <definedName name="new_name_1_1_2" hidden="1">{"Collection report",#N/A,FALSE,"March"}</definedName>
    <definedName name="new_name_1_2" localSheetId="2" hidden="1">{"Collection report",#N/A,FALSE,"March"}</definedName>
    <definedName name="new_name_1_2" localSheetId="4" hidden="1">{"Collection report",#N/A,FALSE,"March"}</definedName>
    <definedName name="new_name_1_2" localSheetId="28" hidden="1">{"Collection report",#N/A,FALSE,"March"}</definedName>
    <definedName name="new_name_1_2" localSheetId="56" hidden="1">{"Collection report",#N/A,FALSE,"March"}</definedName>
    <definedName name="new_name_1_2" localSheetId="57" hidden="1">{"Collection report",#N/A,FALSE,"March"}</definedName>
    <definedName name="new_name_1_2" localSheetId="78" hidden="1">{"Collection report",#N/A,FALSE,"March"}</definedName>
    <definedName name="new_name_1_2" localSheetId="82" hidden="1">{"Collection report",#N/A,FALSE,"March"}</definedName>
    <definedName name="new_name_1_2" localSheetId="86" hidden="1">{"Collection report",#N/A,FALSE,"March"}</definedName>
    <definedName name="new_name_1_2" localSheetId="59" hidden="1">{"Collection report",#N/A,FALSE,"March"}</definedName>
    <definedName name="new_name_1_2" localSheetId="63" hidden="1">{"Collection report",#N/A,FALSE,"March"}</definedName>
    <definedName name="new_name_1_2" localSheetId="67" hidden="1">{"Collection report",#N/A,FALSE,"March"}</definedName>
    <definedName name="new_name_1_2" hidden="1">{"Collection report",#N/A,FALSE,"March"}</definedName>
    <definedName name="new_name_1_2_1" localSheetId="2" hidden="1">{"Collection report",#N/A,FALSE,"March"}</definedName>
    <definedName name="new_name_1_2_1" localSheetId="4" hidden="1">{"Collection report",#N/A,FALSE,"March"}</definedName>
    <definedName name="new_name_1_2_1" localSheetId="28" hidden="1">{"Collection report",#N/A,FALSE,"March"}</definedName>
    <definedName name="new_name_1_2_1" localSheetId="56" hidden="1">{"Collection report",#N/A,FALSE,"March"}</definedName>
    <definedName name="new_name_1_2_1" localSheetId="57" hidden="1">{"Collection report",#N/A,FALSE,"March"}</definedName>
    <definedName name="new_name_1_2_1" localSheetId="78" hidden="1">{"Collection report",#N/A,FALSE,"March"}</definedName>
    <definedName name="new_name_1_2_1" localSheetId="82" hidden="1">{"Collection report",#N/A,FALSE,"March"}</definedName>
    <definedName name="new_name_1_2_1" localSheetId="86" hidden="1">{"Collection report",#N/A,FALSE,"March"}</definedName>
    <definedName name="new_name_1_2_1" localSheetId="59" hidden="1">{"Collection report",#N/A,FALSE,"March"}</definedName>
    <definedName name="new_name_1_2_1" localSheetId="63" hidden="1">{"Collection report",#N/A,FALSE,"March"}</definedName>
    <definedName name="new_name_1_2_1" localSheetId="67" hidden="1">{"Collection report",#N/A,FALSE,"March"}</definedName>
    <definedName name="new_name_1_2_1" hidden="1">{"Collection report",#N/A,FALSE,"March"}</definedName>
    <definedName name="new_name_1_3" localSheetId="2" hidden="1">{"Collection report",#N/A,FALSE,"March"}</definedName>
    <definedName name="new_name_1_3" localSheetId="4" hidden="1">{"Collection report",#N/A,FALSE,"March"}</definedName>
    <definedName name="new_name_1_3" localSheetId="28" hidden="1">{"Collection report",#N/A,FALSE,"March"}</definedName>
    <definedName name="new_name_1_3" localSheetId="56" hidden="1">{"Collection report",#N/A,FALSE,"March"}</definedName>
    <definedName name="new_name_1_3" localSheetId="57" hidden="1">{"Collection report",#N/A,FALSE,"March"}</definedName>
    <definedName name="new_name_1_3" localSheetId="78" hidden="1">{"Collection report",#N/A,FALSE,"March"}</definedName>
    <definedName name="new_name_1_3" localSheetId="82" hidden="1">{"Collection report",#N/A,FALSE,"March"}</definedName>
    <definedName name="new_name_1_3" localSheetId="86" hidden="1">{"Collection report",#N/A,FALSE,"March"}</definedName>
    <definedName name="new_name_1_3" localSheetId="59" hidden="1">{"Collection report",#N/A,FALSE,"March"}</definedName>
    <definedName name="new_name_1_3" localSheetId="63" hidden="1">{"Collection report",#N/A,FALSE,"March"}</definedName>
    <definedName name="new_name_1_3" localSheetId="67" hidden="1">{"Collection report",#N/A,FALSE,"March"}</definedName>
    <definedName name="new_name_1_3" hidden="1">{"Collection report",#N/A,FALSE,"March"}</definedName>
    <definedName name="new_name_1_3_1" localSheetId="2" hidden="1">{"Collection report",#N/A,FALSE,"March"}</definedName>
    <definedName name="new_name_1_3_1" localSheetId="4" hidden="1">{"Collection report",#N/A,FALSE,"March"}</definedName>
    <definedName name="new_name_1_3_1" localSheetId="28" hidden="1">{"Collection report",#N/A,FALSE,"March"}</definedName>
    <definedName name="new_name_1_3_1" localSheetId="56" hidden="1">{"Collection report",#N/A,FALSE,"March"}</definedName>
    <definedName name="new_name_1_3_1" localSheetId="57" hidden="1">{"Collection report",#N/A,FALSE,"March"}</definedName>
    <definedName name="new_name_1_3_1" localSheetId="78" hidden="1">{"Collection report",#N/A,FALSE,"March"}</definedName>
    <definedName name="new_name_1_3_1" localSheetId="82" hidden="1">{"Collection report",#N/A,FALSE,"March"}</definedName>
    <definedName name="new_name_1_3_1" localSheetId="86" hidden="1">{"Collection report",#N/A,FALSE,"March"}</definedName>
    <definedName name="new_name_1_3_1" localSheetId="59" hidden="1">{"Collection report",#N/A,FALSE,"March"}</definedName>
    <definedName name="new_name_1_3_1" localSheetId="63" hidden="1">{"Collection report",#N/A,FALSE,"March"}</definedName>
    <definedName name="new_name_1_3_1" localSheetId="67" hidden="1">{"Collection report",#N/A,FALSE,"March"}</definedName>
    <definedName name="new_name_1_3_1" hidden="1">{"Collection report",#N/A,FALSE,"March"}</definedName>
    <definedName name="new_name_1_4" localSheetId="2" hidden="1">{"Collection report",#N/A,FALSE,"March"}</definedName>
    <definedName name="new_name_1_4" localSheetId="4" hidden="1">{"Collection report",#N/A,FALSE,"March"}</definedName>
    <definedName name="new_name_1_4" localSheetId="28" hidden="1">{"Collection report",#N/A,FALSE,"March"}</definedName>
    <definedName name="new_name_1_4" localSheetId="56" hidden="1">{"Collection report",#N/A,FALSE,"March"}</definedName>
    <definedName name="new_name_1_4" localSheetId="57" hidden="1">{"Collection report",#N/A,FALSE,"March"}</definedName>
    <definedName name="new_name_1_4" localSheetId="78" hidden="1">{"Collection report",#N/A,FALSE,"March"}</definedName>
    <definedName name="new_name_1_4" localSheetId="82" hidden="1">{"Collection report",#N/A,FALSE,"March"}</definedName>
    <definedName name="new_name_1_4" localSheetId="86" hidden="1">{"Collection report",#N/A,FALSE,"March"}</definedName>
    <definedName name="new_name_1_4" localSheetId="59" hidden="1">{"Collection report",#N/A,FALSE,"March"}</definedName>
    <definedName name="new_name_1_4" localSheetId="63" hidden="1">{"Collection report",#N/A,FALSE,"March"}</definedName>
    <definedName name="new_name_1_4" localSheetId="67" hidden="1">{"Collection report",#N/A,FALSE,"March"}</definedName>
    <definedName name="new_name_1_4" hidden="1">{"Collection report",#N/A,FALSE,"March"}</definedName>
    <definedName name="new_name_1_4_1" localSheetId="2" hidden="1">{"Collection report",#N/A,FALSE,"March"}</definedName>
    <definedName name="new_name_1_4_1" localSheetId="4" hidden="1">{"Collection report",#N/A,FALSE,"March"}</definedName>
    <definedName name="new_name_1_4_1" localSheetId="28" hidden="1">{"Collection report",#N/A,FALSE,"March"}</definedName>
    <definedName name="new_name_1_4_1" localSheetId="56" hidden="1">{"Collection report",#N/A,FALSE,"March"}</definedName>
    <definedName name="new_name_1_4_1" localSheetId="57" hidden="1">{"Collection report",#N/A,FALSE,"March"}</definedName>
    <definedName name="new_name_1_4_1" localSheetId="78" hidden="1">{"Collection report",#N/A,FALSE,"March"}</definedName>
    <definedName name="new_name_1_4_1" localSheetId="82" hidden="1">{"Collection report",#N/A,FALSE,"March"}</definedName>
    <definedName name="new_name_1_4_1" localSheetId="86" hidden="1">{"Collection report",#N/A,FALSE,"March"}</definedName>
    <definedName name="new_name_1_4_1" localSheetId="59" hidden="1">{"Collection report",#N/A,FALSE,"March"}</definedName>
    <definedName name="new_name_1_4_1" localSheetId="63" hidden="1">{"Collection report",#N/A,FALSE,"March"}</definedName>
    <definedName name="new_name_1_4_1" localSheetId="67" hidden="1">{"Collection report",#N/A,FALSE,"March"}</definedName>
    <definedName name="new_name_1_4_1" hidden="1">{"Collection report",#N/A,FALSE,"March"}</definedName>
    <definedName name="new_name_1_5" localSheetId="2" hidden="1">{"Collection report",#N/A,FALSE,"March"}</definedName>
    <definedName name="new_name_1_5" localSheetId="4" hidden="1">{"Collection report",#N/A,FALSE,"March"}</definedName>
    <definedName name="new_name_1_5" localSheetId="28" hidden="1">{"Collection report",#N/A,FALSE,"March"}</definedName>
    <definedName name="new_name_1_5" localSheetId="56" hidden="1">{"Collection report",#N/A,FALSE,"March"}</definedName>
    <definedName name="new_name_1_5" localSheetId="57" hidden="1">{"Collection report",#N/A,FALSE,"March"}</definedName>
    <definedName name="new_name_1_5" localSheetId="78" hidden="1">{"Collection report",#N/A,FALSE,"March"}</definedName>
    <definedName name="new_name_1_5" localSheetId="82" hidden="1">{"Collection report",#N/A,FALSE,"March"}</definedName>
    <definedName name="new_name_1_5" localSheetId="86" hidden="1">{"Collection report",#N/A,FALSE,"March"}</definedName>
    <definedName name="new_name_1_5" localSheetId="59" hidden="1">{"Collection report",#N/A,FALSE,"March"}</definedName>
    <definedName name="new_name_1_5" localSheetId="63" hidden="1">{"Collection report",#N/A,FALSE,"March"}</definedName>
    <definedName name="new_name_1_5" localSheetId="67" hidden="1">{"Collection report",#N/A,FALSE,"March"}</definedName>
    <definedName name="new_name_1_5" hidden="1">{"Collection report",#N/A,FALSE,"March"}</definedName>
    <definedName name="new_name_2" localSheetId="2" hidden="1">{"Collection report",#N/A,FALSE,"March"}</definedName>
    <definedName name="new_name_2" localSheetId="4" hidden="1">{"Collection report",#N/A,FALSE,"March"}</definedName>
    <definedName name="new_name_2" localSheetId="28" hidden="1">{"Collection report",#N/A,FALSE,"March"}</definedName>
    <definedName name="new_name_2" localSheetId="56" hidden="1">{"Collection report",#N/A,FALSE,"March"}</definedName>
    <definedName name="new_name_2" localSheetId="57" hidden="1">{"Collection report",#N/A,FALSE,"March"}</definedName>
    <definedName name="new_name_2" localSheetId="78" hidden="1">{"Collection report",#N/A,FALSE,"March"}</definedName>
    <definedName name="new_name_2" localSheetId="82" hidden="1">{"Collection report",#N/A,FALSE,"March"}</definedName>
    <definedName name="new_name_2" localSheetId="86" hidden="1">{"Collection report",#N/A,FALSE,"March"}</definedName>
    <definedName name="new_name_2" localSheetId="59" hidden="1">{"Collection report",#N/A,FALSE,"March"}</definedName>
    <definedName name="new_name_2" localSheetId="63" hidden="1">{"Collection report",#N/A,FALSE,"March"}</definedName>
    <definedName name="new_name_2" localSheetId="67" hidden="1">{"Collection report",#N/A,FALSE,"March"}</definedName>
    <definedName name="new_name_2" hidden="1">{"Collection report",#N/A,FALSE,"March"}</definedName>
    <definedName name="new_name_2_1" localSheetId="2" hidden="1">{"Collection report",#N/A,FALSE,"March"}</definedName>
    <definedName name="new_name_2_1" localSheetId="4" hidden="1">{"Collection report",#N/A,FALSE,"March"}</definedName>
    <definedName name="new_name_2_1" localSheetId="28" hidden="1">{"Collection report",#N/A,FALSE,"March"}</definedName>
    <definedName name="new_name_2_1" localSheetId="56" hidden="1">{"Collection report",#N/A,FALSE,"March"}</definedName>
    <definedName name="new_name_2_1" localSheetId="57" hidden="1">{"Collection report",#N/A,FALSE,"March"}</definedName>
    <definedName name="new_name_2_1" localSheetId="78" hidden="1">{"Collection report",#N/A,FALSE,"March"}</definedName>
    <definedName name="new_name_2_1" localSheetId="82" hidden="1">{"Collection report",#N/A,FALSE,"March"}</definedName>
    <definedName name="new_name_2_1" localSheetId="86" hidden="1">{"Collection report",#N/A,FALSE,"March"}</definedName>
    <definedName name="new_name_2_1" localSheetId="59" hidden="1">{"Collection report",#N/A,FALSE,"March"}</definedName>
    <definedName name="new_name_2_1" localSheetId="63" hidden="1">{"Collection report",#N/A,FALSE,"March"}</definedName>
    <definedName name="new_name_2_1" localSheetId="67" hidden="1">{"Collection report",#N/A,FALSE,"March"}</definedName>
    <definedName name="new_name_2_1" hidden="1">{"Collection report",#N/A,FALSE,"March"}</definedName>
    <definedName name="new_name_2_1_1" localSheetId="2" hidden="1">{"Collection report",#N/A,FALSE,"March"}</definedName>
    <definedName name="new_name_2_1_1" localSheetId="4" hidden="1">{"Collection report",#N/A,FALSE,"March"}</definedName>
    <definedName name="new_name_2_1_1" localSheetId="28" hidden="1">{"Collection report",#N/A,FALSE,"March"}</definedName>
    <definedName name="new_name_2_1_1" localSheetId="56" hidden="1">{"Collection report",#N/A,FALSE,"March"}</definedName>
    <definedName name="new_name_2_1_1" localSheetId="57" hidden="1">{"Collection report",#N/A,FALSE,"March"}</definedName>
    <definedName name="new_name_2_1_1" localSheetId="78" hidden="1">{"Collection report",#N/A,FALSE,"March"}</definedName>
    <definedName name="new_name_2_1_1" localSheetId="82" hidden="1">{"Collection report",#N/A,FALSE,"March"}</definedName>
    <definedName name="new_name_2_1_1" localSheetId="86" hidden="1">{"Collection report",#N/A,FALSE,"March"}</definedName>
    <definedName name="new_name_2_1_1" localSheetId="59" hidden="1">{"Collection report",#N/A,FALSE,"March"}</definedName>
    <definedName name="new_name_2_1_1" localSheetId="63" hidden="1">{"Collection report",#N/A,FALSE,"March"}</definedName>
    <definedName name="new_name_2_1_1" localSheetId="67" hidden="1">{"Collection report",#N/A,FALSE,"March"}</definedName>
    <definedName name="new_name_2_1_1" hidden="1">{"Collection report",#N/A,FALSE,"March"}</definedName>
    <definedName name="new_name_2_1_1_1" localSheetId="2" hidden="1">{"Collection report",#N/A,FALSE,"March"}</definedName>
    <definedName name="new_name_2_1_1_1" localSheetId="4" hidden="1">{"Collection report",#N/A,FALSE,"March"}</definedName>
    <definedName name="new_name_2_1_1_1" localSheetId="28" hidden="1">{"Collection report",#N/A,FALSE,"March"}</definedName>
    <definedName name="new_name_2_1_1_1" localSheetId="56" hidden="1">{"Collection report",#N/A,FALSE,"March"}</definedName>
    <definedName name="new_name_2_1_1_1" localSheetId="57" hidden="1">{"Collection report",#N/A,FALSE,"March"}</definedName>
    <definedName name="new_name_2_1_1_1" localSheetId="78" hidden="1">{"Collection report",#N/A,FALSE,"March"}</definedName>
    <definedName name="new_name_2_1_1_1" localSheetId="82" hidden="1">{"Collection report",#N/A,FALSE,"March"}</definedName>
    <definedName name="new_name_2_1_1_1" localSheetId="86" hidden="1">{"Collection report",#N/A,FALSE,"March"}</definedName>
    <definedName name="new_name_2_1_1_1" localSheetId="59" hidden="1">{"Collection report",#N/A,FALSE,"March"}</definedName>
    <definedName name="new_name_2_1_1_1" localSheetId="63" hidden="1">{"Collection report",#N/A,FALSE,"March"}</definedName>
    <definedName name="new_name_2_1_1_1" localSheetId="67" hidden="1">{"Collection report",#N/A,FALSE,"March"}</definedName>
    <definedName name="new_name_2_1_1_1" hidden="1">{"Collection report",#N/A,FALSE,"March"}</definedName>
    <definedName name="new_name_2_1_2" localSheetId="2" hidden="1">{"Collection report",#N/A,FALSE,"March"}</definedName>
    <definedName name="new_name_2_1_2" localSheetId="4" hidden="1">{"Collection report",#N/A,FALSE,"March"}</definedName>
    <definedName name="new_name_2_1_2" localSheetId="28" hidden="1">{"Collection report",#N/A,FALSE,"March"}</definedName>
    <definedName name="new_name_2_1_2" localSheetId="56" hidden="1">{"Collection report",#N/A,FALSE,"March"}</definedName>
    <definedName name="new_name_2_1_2" localSheetId="57" hidden="1">{"Collection report",#N/A,FALSE,"March"}</definedName>
    <definedName name="new_name_2_1_2" localSheetId="78" hidden="1">{"Collection report",#N/A,FALSE,"March"}</definedName>
    <definedName name="new_name_2_1_2" localSheetId="82" hidden="1">{"Collection report",#N/A,FALSE,"March"}</definedName>
    <definedName name="new_name_2_1_2" localSheetId="86" hidden="1">{"Collection report",#N/A,FALSE,"March"}</definedName>
    <definedName name="new_name_2_1_2" localSheetId="59" hidden="1">{"Collection report",#N/A,FALSE,"March"}</definedName>
    <definedName name="new_name_2_1_2" localSheetId="63" hidden="1">{"Collection report",#N/A,FALSE,"March"}</definedName>
    <definedName name="new_name_2_1_2" localSheetId="67" hidden="1">{"Collection report",#N/A,FALSE,"March"}</definedName>
    <definedName name="new_name_2_1_2" hidden="1">{"Collection report",#N/A,FALSE,"March"}</definedName>
    <definedName name="new_name_2_2" localSheetId="2" hidden="1">{"Collection report",#N/A,FALSE,"March"}</definedName>
    <definedName name="new_name_2_2" localSheetId="4" hidden="1">{"Collection report",#N/A,FALSE,"March"}</definedName>
    <definedName name="new_name_2_2" localSheetId="28" hidden="1">{"Collection report",#N/A,FALSE,"March"}</definedName>
    <definedName name="new_name_2_2" localSheetId="56" hidden="1">{"Collection report",#N/A,FALSE,"March"}</definedName>
    <definedName name="new_name_2_2" localSheetId="57" hidden="1">{"Collection report",#N/A,FALSE,"March"}</definedName>
    <definedName name="new_name_2_2" localSheetId="78" hidden="1">{"Collection report",#N/A,FALSE,"March"}</definedName>
    <definedName name="new_name_2_2" localSheetId="82" hidden="1">{"Collection report",#N/A,FALSE,"March"}</definedName>
    <definedName name="new_name_2_2" localSheetId="86" hidden="1">{"Collection report",#N/A,FALSE,"March"}</definedName>
    <definedName name="new_name_2_2" localSheetId="59" hidden="1">{"Collection report",#N/A,FALSE,"March"}</definedName>
    <definedName name="new_name_2_2" localSheetId="63" hidden="1">{"Collection report",#N/A,FALSE,"March"}</definedName>
    <definedName name="new_name_2_2" localSheetId="67" hidden="1">{"Collection report",#N/A,FALSE,"March"}</definedName>
    <definedName name="new_name_2_2" hidden="1">{"Collection report",#N/A,FALSE,"March"}</definedName>
    <definedName name="new_name_2_2_1" localSheetId="2" hidden="1">{"Collection report",#N/A,FALSE,"March"}</definedName>
    <definedName name="new_name_2_2_1" localSheetId="4" hidden="1">{"Collection report",#N/A,FALSE,"March"}</definedName>
    <definedName name="new_name_2_2_1" localSheetId="28" hidden="1">{"Collection report",#N/A,FALSE,"March"}</definedName>
    <definedName name="new_name_2_2_1" localSheetId="56" hidden="1">{"Collection report",#N/A,FALSE,"March"}</definedName>
    <definedName name="new_name_2_2_1" localSheetId="57" hidden="1">{"Collection report",#N/A,FALSE,"March"}</definedName>
    <definedName name="new_name_2_2_1" localSheetId="78" hidden="1">{"Collection report",#N/A,FALSE,"March"}</definedName>
    <definedName name="new_name_2_2_1" localSheetId="82" hidden="1">{"Collection report",#N/A,FALSE,"March"}</definedName>
    <definedName name="new_name_2_2_1" localSheetId="86" hidden="1">{"Collection report",#N/A,FALSE,"March"}</definedName>
    <definedName name="new_name_2_2_1" localSheetId="59" hidden="1">{"Collection report",#N/A,FALSE,"March"}</definedName>
    <definedName name="new_name_2_2_1" localSheetId="63" hidden="1">{"Collection report",#N/A,FALSE,"March"}</definedName>
    <definedName name="new_name_2_2_1" localSheetId="67" hidden="1">{"Collection report",#N/A,FALSE,"March"}</definedName>
    <definedName name="new_name_2_2_1" hidden="1">{"Collection report",#N/A,FALSE,"March"}</definedName>
    <definedName name="new_name_2_3" localSheetId="2" hidden="1">{"Collection report",#N/A,FALSE,"March"}</definedName>
    <definedName name="new_name_2_3" localSheetId="4" hidden="1">{"Collection report",#N/A,FALSE,"March"}</definedName>
    <definedName name="new_name_2_3" localSheetId="28" hidden="1">{"Collection report",#N/A,FALSE,"March"}</definedName>
    <definedName name="new_name_2_3" localSheetId="56" hidden="1">{"Collection report",#N/A,FALSE,"March"}</definedName>
    <definedName name="new_name_2_3" localSheetId="57" hidden="1">{"Collection report",#N/A,FALSE,"March"}</definedName>
    <definedName name="new_name_2_3" localSheetId="78" hidden="1">{"Collection report",#N/A,FALSE,"March"}</definedName>
    <definedName name="new_name_2_3" localSheetId="82" hidden="1">{"Collection report",#N/A,FALSE,"March"}</definedName>
    <definedName name="new_name_2_3" localSheetId="86" hidden="1">{"Collection report",#N/A,FALSE,"March"}</definedName>
    <definedName name="new_name_2_3" localSheetId="59" hidden="1">{"Collection report",#N/A,FALSE,"March"}</definedName>
    <definedName name="new_name_2_3" localSheetId="63" hidden="1">{"Collection report",#N/A,FALSE,"March"}</definedName>
    <definedName name="new_name_2_3" localSheetId="67" hidden="1">{"Collection report",#N/A,FALSE,"March"}</definedName>
    <definedName name="new_name_2_3" hidden="1">{"Collection report",#N/A,FALSE,"March"}</definedName>
    <definedName name="new_name_2_3_1" localSheetId="2" hidden="1">{"Collection report",#N/A,FALSE,"March"}</definedName>
    <definedName name="new_name_2_3_1" localSheetId="4" hidden="1">{"Collection report",#N/A,FALSE,"March"}</definedName>
    <definedName name="new_name_2_3_1" localSheetId="28" hidden="1">{"Collection report",#N/A,FALSE,"March"}</definedName>
    <definedName name="new_name_2_3_1" localSheetId="56" hidden="1">{"Collection report",#N/A,FALSE,"March"}</definedName>
    <definedName name="new_name_2_3_1" localSheetId="57" hidden="1">{"Collection report",#N/A,FALSE,"March"}</definedName>
    <definedName name="new_name_2_3_1" localSheetId="78" hidden="1">{"Collection report",#N/A,FALSE,"March"}</definedName>
    <definedName name="new_name_2_3_1" localSheetId="82" hidden="1">{"Collection report",#N/A,FALSE,"March"}</definedName>
    <definedName name="new_name_2_3_1" localSheetId="86" hidden="1">{"Collection report",#N/A,FALSE,"March"}</definedName>
    <definedName name="new_name_2_3_1" localSheetId="59" hidden="1">{"Collection report",#N/A,FALSE,"March"}</definedName>
    <definedName name="new_name_2_3_1" localSheetId="63" hidden="1">{"Collection report",#N/A,FALSE,"March"}</definedName>
    <definedName name="new_name_2_3_1" localSheetId="67" hidden="1">{"Collection report",#N/A,FALSE,"March"}</definedName>
    <definedName name="new_name_2_3_1" hidden="1">{"Collection report",#N/A,FALSE,"March"}</definedName>
    <definedName name="new_name_2_4" localSheetId="2" hidden="1">{"Collection report",#N/A,FALSE,"March"}</definedName>
    <definedName name="new_name_2_4" localSheetId="4" hidden="1">{"Collection report",#N/A,FALSE,"March"}</definedName>
    <definedName name="new_name_2_4" localSheetId="28" hidden="1">{"Collection report",#N/A,FALSE,"March"}</definedName>
    <definedName name="new_name_2_4" localSheetId="56" hidden="1">{"Collection report",#N/A,FALSE,"March"}</definedName>
    <definedName name="new_name_2_4" localSheetId="57" hidden="1">{"Collection report",#N/A,FALSE,"March"}</definedName>
    <definedName name="new_name_2_4" localSheetId="78" hidden="1">{"Collection report",#N/A,FALSE,"March"}</definedName>
    <definedName name="new_name_2_4" localSheetId="82" hidden="1">{"Collection report",#N/A,FALSE,"March"}</definedName>
    <definedName name="new_name_2_4" localSheetId="86" hidden="1">{"Collection report",#N/A,FALSE,"March"}</definedName>
    <definedName name="new_name_2_4" localSheetId="59" hidden="1">{"Collection report",#N/A,FALSE,"March"}</definedName>
    <definedName name="new_name_2_4" localSheetId="63" hidden="1">{"Collection report",#N/A,FALSE,"March"}</definedName>
    <definedName name="new_name_2_4" localSheetId="67" hidden="1">{"Collection report",#N/A,FALSE,"March"}</definedName>
    <definedName name="new_name_2_4" hidden="1">{"Collection report",#N/A,FALSE,"March"}</definedName>
    <definedName name="new_name_2_4_1" localSheetId="2" hidden="1">{"Collection report",#N/A,FALSE,"March"}</definedName>
    <definedName name="new_name_2_4_1" localSheetId="4" hidden="1">{"Collection report",#N/A,FALSE,"March"}</definedName>
    <definedName name="new_name_2_4_1" localSheetId="28" hidden="1">{"Collection report",#N/A,FALSE,"March"}</definedName>
    <definedName name="new_name_2_4_1" localSheetId="56" hidden="1">{"Collection report",#N/A,FALSE,"March"}</definedName>
    <definedName name="new_name_2_4_1" localSheetId="57" hidden="1">{"Collection report",#N/A,FALSE,"March"}</definedName>
    <definedName name="new_name_2_4_1" localSheetId="78" hidden="1">{"Collection report",#N/A,FALSE,"March"}</definedName>
    <definedName name="new_name_2_4_1" localSheetId="82" hidden="1">{"Collection report",#N/A,FALSE,"March"}</definedName>
    <definedName name="new_name_2_4_1" localSheetId="86" hidden="1">{"Collection report",#N/A,FALSE,"March"}</definedName>
    <definedName name="new_name_2_4_1" localSheetId="59" hidden="1">{"Collection report",#N/A,FALSE,"March"}</definedName>
    <definedName name="new_name_2_4_1" localSheetId="63" hidden="1">{"Collection report",#N/A,FALSE,"March"}</definedName>
    <definedName name="new_name_2_4_1" localSheetId="67" hidden="1">{"Collection report",#N/A,FALSE,"March"}</definedName>
    <definedName name="new_name_2_4_1" hidden="1">{"Collection report",#N/A,FALSE,"March"}</definedName>
    <definedName name="new_name_2_5" localSheetId="2" hidden="1">{"Collection report",#N/A,FALSE,"March"}</definedName>
    <definedName name="new_name_2_5" localSheetId="4" hidden="1">{"Collection report",#N/A,FALSE,"March"}</definedName>
    <definedName name="new_name_2_5" localSheetId="28" hidden="1">{"Collection report",#N/A,FALSE,"March"}</definedName>
    <definedName name="new_name_2_5" localSheetId="56" hidden="1">{"Collection report",#N/A,FALSE,"March"}</definedName>
    <definedName name="new_name_2_5" localSheetId="57" hidden="1">{"Collection report",#N/A,FALSE,"March"}</definedName>
    <definedName name="new_name_2_5" localSheetId="78" hidden="1">{"Collection report",#N/A,FALSE,"March"}</definedName>
    <definedName name="new_name_2_5" localSheetId="82" hidden="1">{"Collection report",#N/A,FALSE,"March"}</definedName>
    <definedName name="new_name_2_5" localSheetId="86" hidden="1">{"Collection report",#N/A,FALSE,"March"}</definedName>
    <definedName name="new_name_2_5" localSheetId="59" hidden="1">{"Collection report",#N/A,FALSE,"March"}</definedName>
    <definedName name="new_name_2_5" localSheetId="63" hidden="1">{"Collection report",#N/A,FALSE,"March"}</definedName>
    <definedName name="new_name_2_5" localSheetId="67" hidden="1">{"Collection report",#N/A,FALSE,"March"}</definedName>
    <definedName name="new_name_2_5" hidden="1">{"Collection report",#N/A,FALSE,"March"}</definedName>
    <definedName name="new_name_3" localSheetId="2" hidden="1">{"Collection report",#N/A,FALSE,"March"}</definedName>
    <definedName name="new_name_3" localSheetId="4" hidden="1">{"Collection report",#N/A,FALSE,"March"}</definedName>
    <definedName name="new_name_3" localSheetId="28" hidden="1">{"Collection report",#N/A,FALSE,"March"}</definedName>
    <definedName name="new_name_3" localSheetId="56" hidden="1">{"Collection report",#N/A,FALSE,"March"}</definedName>
    <definedName name="new_name_3" localSheetId="57" hidden="1">{"Collection report",#N/A,FALSE,"March"}</definedName>
    <definedName name="new_name_3" localSheetId="78" hidden="1">{"Collection report",#N/A,FALSE,"March"}</definedName>
    <definedName name="new_name_3" localSheetId="82" hidden="1">{"Collection report",#N/A,FALSE,"March"}</definedName>
    <definedName name="new_name_3" localSheetId="86" hidden="1">{"Collection report",#N/A,FALSE,"March"}</definedName>
    <definedName name="new_name_3" localSheetId="59" hidden="1">{"Collection report",#N/A,FALSE,"March"}</definedName>
    <definedName name="new_name_3" localSheetId="63" hidden="1">{"Collection report",#N/A,FALSE,"March"}</definedName>
    <definedName name="new_name_3" localSheetId="67" hidden="1">{"Collection report",#N/A,FALSE,"March"}</definedName>
    <definedName name="new_name_3" hidden="1">{"Collection report",#N/A,FALSE,"March"}</definedName>
    <definedName name="new_name_3_1" localSheetId="2" hidden="1">{"Collection report",#N/A,FALSE,"March"}</definedName>
    <definedName name="new_name_3_1" localSheetId="4" hidden="1">{"Collection report",#N/A,FALSE,"March"}</definedName>
    <definedName name="new_name_3_1" localSheetId="28" hidden="1">{"Collection report",#N/A,FALSE,"March"}</definedName>
    <definedName name="new_name_3_1" localSheetId="56" hidden="1">{"Collection report",#N/A,FALSE,"March"}</definedName>
    <definedName name="new_name_3_1" localSheetId="57" hidden="1">{"Collection report",#N/A,FALSE,"March"}</definedName>
    <definedName name="new_name_3_1" localSheetId="78" hidden="1">{"Collection report",#N/A,FALSE,"March"}</definedName>
    <definedName name="new_name_3_1" localSheetId="82" hidden="1">{"Collection report",#N/A,FALSE,"March"}</definedName>
    <definedName name="new_name_3_1" localSheetId="86" hidden="1">{"Collection report",#N/A,FALSE,"March"}</definedName>
    <definedName name="new_name_3_1" localSheetId="59" hidden="1">{"Collection report",#N/A,FALSE,"March"}</definedName>
    <definedName name="new_name_3_1" localSheetId="63" hidden="1">{"Collection report",#N/A,FALSE,"March"}</definedName>
    <definedName name="new_name_3_1" localSheetId="67" hidden="1">{"Collection report",#N/A,FALSE,"March"}</definedName>
    <definedName name="new_name_3_1" hidden="1">{"Collection report",#N/A,FALSE,"March"}</definedName>
    <definedName name="new_name_3_1_1" localSheetId="2" hidden="1">{"Collection report",#N/A,FALSE,"March"}</definedName>
    <definedName name="new_name_3_1_1" localSheetId="4" hidden="1">{"Collection report",#N/A,FALSE,"March"}</definedName>
    <definedName name="new_name_3_1_1" localSheetId="28" hidden="1">{"Collection report",#N/A,FALSE,"March"}</definedName>
    <definedName name="new_name_3_1_1" localSheetId="56" hidden="1">{"Collection report",#N/A,FALSE,"March"}</definedName>
    <definedName name="new_name_3_1_1" localSheetId="57" hidden="1">{"Collection report",#N/A,FALSE,"March"}</definedName>
    <definedName name="new_name_3_1_1" localSheetId="78" hidden="1">{"Collection report",#N/A,FALSE,"March"}</definedName>
    <definedName name="new_name_3_1_1" localSheetId="82" hidden="1">{"Collection report",#N/A,FALSE,"March"}</definedName>
    <definedName name="new_name_3_1_1" localSheetId="86" hidden="1">{"Collection report",#N/A,FALSE,"March"}</definedName>
    <definedName name="new_name_3_1_1" localSheetId="59" hidden="1">{"Collection report",#N/A,FALSE,"March"}</definedName>
    <definedName name="new_name_3_1_1" localSheetId="63" hidden="1">{"Collection report",#N/A,FALSE,"March"}</definedName>
    <definedName name="new_name_3_1_1" localSheetId="67" hidden="1">{"Collection report",#N/A,FALSE,"March"}</definedName>
    <definedName name="new_name_3_1_1" hidden="1">{"Collection report",#N/A,FALSE,"March"}</definedName>
    <definedName name="new_name_3_1_1_1" localSheetId="2" hidden="1">{"Collection report",#N/A,FALSE,"March"}</definedName>
    <definedName name="new_name_3_1_1_1" localSheetId="4" hidden="1">{"Collection report",#N/A,FALSE,"March"}</definedName>
    <definedName name="new_name_3_1_1_1" localSheetId="28" hidden="1">{"Collection report",#N/A,FALSE,"March"}</definedName>
    <definedName name="new_name_3_1_1_1" localSheetId="56" hidden="1">{"Collection report",#N/A,FALSE,"March"}</definedName>
    <definedName name="new_name_3_1_1_1" localSheetId="57" hidden="1">{"Collection report",#N/A,FALSE,"March"}</definedName>
    <definedName name="new_name_3_1_1_1" localSheetId="78" hidden="1">{"Collection report",#N/A,FALSE,"March"}</definedName>
    <definedName name="new_name_3_1_1_1" localSheetId="82" hidden="1">{"Collection report",#N/A,FALSE,"March"}</definedName>
    <definedName name="new_name_3_1_1_1" localSheetId="86" hidden="1">{"Collection report",#N/A,FALSE,"March"}</definedName>
    <definedName name="new_name_3_1_1_1" localSheetId="59" hidden="1">{"Collection report",#N/A,FALSE,"March"}</definedName>
    <definedName name="new_name_3_1_1_1" localSheetId="63" hidden="1">{"Collection report",#N/A,FALSE,"March"}</definedName>
    <definedName name="new_name_3_1_1_1" localSheetId="67" hidden="1">{"Collection report",#N/A,FALSE,"March"}</definedName>
    <definedName name="new_name_3_1_1_1" hidden="1">{"Collection report",#N/A,FALSE,"March"}</definedName>
    <definedName name="new_name_3_1_2" localSheetId="2" hidden="1">{"Collection report",#N/A,FALSE,"March"}</definedName>
    <definedName name="new_name_3_1_2" localSheetId="4" hidden="1">{"Collection report",#N/A,FALSE,"March"}</definedName>
    <definedName name="new_name_3_1_2" localSheetId="28" hidden="1">{"Collection report",#N/A,FALSE,"March"}</definedName>
    <definedName name="new_name_3_1_2" localSheetId="56" hidden="1">{"Collection report",#N/A,FALSE,"March"}</definedName>
    <definedName name="new_name_3_1_2" localSheetId="57" hidden="1">{"Collection report",#N/A,FALSE,"March"}</definedName>
    <definedName name="new_name_3_1_2" localSheetId="78" hidden="1">{"Collection report",#N/A,FALSE,"March"}</definedName>
    <definedName name="new_name_3_1_2" localSheetId="82" hidden="1">{"Collection report",#N/A,FALSE,"March"}</definedName>
    <definedName name="new_name_3_1_2" localSheetId="86" hidden="1">{"Collection report",#N/A,FALSE,"March"}</definedName>
    <definedName name="new_name_3_1_2" localSheetId="59" hidden="1">{"Collection report",#N/A,FALSE,"March"}</definedName>
    <definedName name="new_name_3_1_2" localSheetId="63" hidden="1">{"Collection report",#N/A,FALSE,"March"}</definedName>
    <definedName name="new_name_3_1_2" localSheetId="67" hidden="1">{"Collection report",#N/A,FALSE,"March"}</definedName>
    <definedName name="new_name_3_1_2" hidden="1">{"Collection report",#N/A,FALSE,"March"}</definedName>
    <definedName name="new_name_3_2" localSheetId="2" hidden="1">{"Collection report",#N/A,FALSE,"March"}</definedName>
    <definedName name="new_name_3_2" localSheetId="4" hidden="1">{"Collection report",#N/A,FALSE,"March"}</definedName>
    <definedName name="new_name_3_2" localSheetId="28" hidden="1">{"Collection report",#N/A,FALSE,"March"}</definedName>
    <definedName name="new_name_3_2" localSheetId="56" hidden="1">{"Collection report",#N/A,FALSE,"March"}</definedName>
    <definedName name="new_name_3_2" localSheetId="57" hidden="1">{"Collection report",#N/A,FALSE,"March"}</definedName>
    <definedName name="new_name_3_2" localSheetId="78" hidden="1">{"Collection report",#N/A,FALSE,"March"}</definedName>
    <definedName name="new_name_3_2" localSheetId="82" hidden="1">{"Collection report",#N/A,FALSE,"March"}</definedName>
    <definedName name="new_name_3_2" localSheetId="86" hidden="1">{"Collection report",#N/A,FALSE,"March"}</definedName>
    <definedName name="new_name_3_2" localSheetId="59" hidden="1">{"Collection report",#N/A,FALSE,"March"}</definedName>
    <definedName name="new_name_3_2" localSheetId="63" hidden="1">{"Collection report",#N/A,FALSE,"March"}</definedName>
    <definedName name="new_name_3_2" localSheetId="67" hidden="1">{"Collection report",#N/A,FALSE,"March"}</definedName>
    <definedName name="new_name_3_2" hidden="1">{"Collection report",#N/A,FALSE,"March"}</definedName>
    <definedName name="new_name_3_2_1" localSheetId="2" hidden="1">{"Collection report",#N/A,FALSE,"March"}</definedName>
    <definedName name="new_name_3_2_1" localSheetId="4" hidden="1">{"Collection report",#N/A,FALSE,"March"}</definedName>
    <definedName name="new_name_3_2_1" localSheetId="28" hidden="1">{"Collection report",#N/A,FALSE,"March"}</definedName>
    <definedName name="new_name_3_2_1" localSheetId="56" hidden="1">{"Collection report",#N/A,FALSE,"March"}</definedName>
    <definedName name="new_name_3_2_1" localSheetId="57" hidden="1">{"Collection report",#N/A,FALSE,"March"}</definedName>
    <definedName name="new_name_3_2_1" localSheetId="78" hidden="1">{"Collection report",#N/A,FALSE,"March"}</definedName>
    <definedName name="new_name_3_2_1" localSheetId="82" hidden="1">{"Collection report",#N/A,FALSE,"March"}</definedName>
    <definedName name="new_name_3_2_1" localSheetId="86" hidden="1">{"Collection report",#N/A,FALSE,"March"}</definedName>
    <definedName name="new_name_3_2_1" localSheetId="59" hidden="1">{"Collection report",#N/A,FALSE,"March"}</definedName>
    <definedName name="new_name_3_2_1" localSheetId="63" hidden="1">{"Collection report",#N/A,FALSE,"March"}</definedName>
    <definedName name="new_name_3_2_1" localSheetId="67" hidden="1">{"Collection report",#N/A,FALSE,"March"}</definedName>
    <definedName name="new_name_3_2_1" hidden="1">{"Collection report",#N/A,FALSE,"March"}</definedName>
    <definedName name="new_name_3_3" localSheetId="2" hidden="1">{"Collection report",#N/A,FALSE,"March"}</definedName>
    <definedName name="new_name_3_3" localSheetId="4" hidden="1">{"Collection report",#N/A,FALSE,"March"}</definedName>
    <definedName name="new_name_3_3" localSheetId="28" hidden="1">{"Collection report",#N/A,FALSE,"March"}</definedName>
    <definedName name="new_name_3_3" localSheetId="56" hidden="1">{"Collection report",#N/A,FALSE,"March"}</definedName>
    <definedName name="new_name_3_3" localSheetId="57" hidden="1">{"Collection report",#N/A,FALSE,"March"}</definedName>
    <definedName name="new_name_3_3" localSheetId="78" hidden="1">{"Collection report",#N/A,FALSE,"March"}</definedName>
    <definedName name="new_name_3_3" localSheetId="82" hidden="1">{"Collection report",#N/A,FALSE,"March"}</definedName>
    <definedName name="new_name_3_3" localSheetId="86" hidden="1">{"Collection report",#N/A,FALSE,"March"}</definedName>
    <definedName name="new_name_3_3" localSheetId="59" hidden="1">{"Collection report",#N/A,FALSE,"March"}</definedName>
    <definedName name="new_name_3_3" localSheetId="63" hidden="1">{"Collection report",#N/A,FALSE,"March"}</definedName>
    <definedName name="new_name_3_3" localSheetId="67" hidden="1">{"Collection report",#N/A,FALSE,"March"}</definedName>
    <definedName name="new_name_3_3" hidden="1">{"Collection report",#N/A,FALSE,"March"}</definedName>
    <definedName name="new_name_3_3_1" localSheetId="2" hidden="1">{"Collection report",#N/A,FALSE,"March"}</definedName>
    <definedName name="new_name_3_3_1" localSheetId="4" hidden="1">{"Collection report",#N/A,FALSE,"March"}</definedName>
    <definedName name="new_name_3_3_1" localSheetId="28" hidden="1">{"Collection report",#N/A,FALSE,"March"}</definedName>
    <definedName name="new_name_3_3_1" localSheetId="56" hidden="1">{"Collection report",#N/A,FALSE,"March"}</definedName>
    <definedName name="new_name_3_3_1" localSheetId="57" hidden="1">{"Collection report",#N/A,FALSE,"March"}</definedName>
    <definedName name="new_name_3_3_1" localSheetId="78" hidden="1">{"Collection report",#N/A,FALSE,"March"}</definedName>
    <definedName name="new_name_3_3_1" localSheetId="82" hidden="1">{"Collection report",#N/A,FALSE,"March"}</definedName>
    <definedName name="new_name_3_3_1" localSheetId="86" hidden="1">{"Collection report",#N/A,FALSE,"March"}</definedName>
    <definedName name="new_name_3_3_1" localSheetId="59" hidden="1">{"Collection report",#N/A,FALSE,"March"}</definedName>
    <definedName name="new_name_3_3_1" localSheetId="63" hidden="1">{"Collection report",#N/A,FALSE,"March"}</definedName>
    <definedName name="new_name_3_3_1" localSheetId="67" hidden="1">{"Collection report",#N/A,FALSE,"March"}</definedName>
    <definedName name="new_name_3_3_1" hidden="1">{"Collection report",#N/A,FALSE,"March"}</definedName>
    <definedName name="new_name_3_4" localSheetId="2" hidden="1">{"Collection report",#N/A,FALSE,"March"}</definedName>
    <definedName name="new_name_3_4" localSheetId="4" hidden="1">{"Collection report",#N/A,FALSE,"March"}</definedName>
    <definedName name="new_name_3_4" localSheetId="28" hidden="1">{"Collection report",#N/A,FALSE,"March"}</definedName>
    <definedName name="new_name_3_4" localSheetId="56" hidden="1">{"Collection report",#N/A,FALSE,"March"}</definedName>
    <definedName name="new_name_3_4" localSheetId="57" hidden="1">{"Collection report",#N/A,FALSE,"March"}</definedName>
    <definedName name="new_name_3_4" localSheetId="78" hidden="1">{"Collection report",#N/A,FALSE,"March"}</definedName>
    <definedName name="new_name_3_4" localSheetId="82" hidden="1">{"Collection report",#N/A,FALSE,"March"}</definedName>
    <definedName name="new_name_3_4" localSheetId="86" hidden="1">{"Collection report",#N/A,FALSE,"March"}</definedName>
    <definedName name="new_name_3_4" localSheetId="59" hidden="1">{"Collection report",#N/A,FALSE,"March"}</definedName>
    <definedName name="new_name_3_4" localSheetId="63" hidden="1">{"Collection report",#N/A,FALSE,"March"}</definedName>
    <definedName name="new_name_3_4" localSheetId="67" hidden="1">{"Collection report",#N/A,FALSE,"March"}</definedName>
    <definedName name="new_name_3_4" hidden="1">{"Collection report",#N/A,FALSE,"March"}</definedName>
    <definedName name="new_name_3_4_1" localSheetId="2" hidden="1">{"Collection report",#N/A,FALSE,"March"}</definedName>
    <definedName name="new_name_3_4_1" localSheetId="4" hidden="1">{"Collection report",#N/A,FALSE,"March"}</definedName>
    <definedName name="new_name_3_4_1" localSheetId="28" hidden="1">{"Collection report",#N/A,FALSE,"March"}</definedName>
    <definedName name="new_name_3_4_1" localSheetId="56" hidden="1">{"Collection report",#N/A,FALSE,"March"}</definedName>
    <definedName name="new_name_3_4_1" localSheetId="57" hidden="1">{"Collection report",#N/A,FALSE,"March"}</definedName>
    <definedName name="new_name_3_4_1" localSheetId="78" hidden="1">{"Collection report",#N/A,FALSE,"March"}</definedName>
    <definedName name="new_name_3_4_1" localSheetId="82" hidden="1">{"Collection report",#N/A,FALSE,"March"}</definedName>
    <definedName name="new_name_3_4_1" localSheetId="86" hidden="1">{"Collection report",#N/A,FALSE,"March"}</definedName>
    <definedName name="new_name_3_4_1" localSheetId="59" hidden="1">{"Collection report",#N/A,FALSE,"March"}</definedName>
    <definedName name="new_name_3_4_1" localSheetId="63" hidden="1">{"Collection report",#N/A,FALSE,"March"}</definedName>
    <definedName name="new_name_3_4_1" localSheetId="67" hidden="1">{"Collection report",#N/A,FALSE,"March"}</definedName>
    <definedName name="new_name_3_4_1" hidden="1">{"Collection report",#N/A,FALSE,"March"}</definedName>
    <definedName name="new_name_3_5" localSheetId="2" hidden="1">{"Collection report",#N/A,FALSE,"March"}</definedName>
    <definedName name="new_name_3_5" localSheetId="4" hidden="1">{"Collection report",#N/A,FALSE,"March"}</definedName>
    <definedName name="new_name_3_5" localSheetId="28" hidden="1">{"Collection report",#N/A,FALSE,"March"}</definedName>
    <definedName name="new_name_3_5" localSheetId="56" hidden="1">{"Collection report",#N/A,FALSE,"March"}</definedName>
    <definedName name="new_name_3_5" localSheetId="57" hidden="1">{"Collection report",#N/A,FALSE,"March"}</definedName>
    <definedName name="new_name_3_5" localSheetId="78" hidden="1">{"Collection report",#N/A,FALSE,"March"}</definedName>
    <definedName name="new_name_3_5" localSheetId="82" hidden="1">{"Collection report",#N/A,FALSE,"March"}</definedName>
    <definedName name="new_name_3_5" localSheetId="86" hidden="1">{"Collection report",#N/A,FALSE,"March"}</definedName>
    <definedName name="new_name_3_5" localSheetId="59" hidden="1">{"Collection report",#N/A,FALSE,"March"}</definedName>
    <definedName name="new_name_3_5" localSheetId="63" hidden="1">{"Collection report",#N/A,FALSE,"March"}</definedName>
    <definedName name="new_name_3_5" localSheetId="67" hidden="1">{"Collection report",#N/A,FALSE,"March"}</definedName>
    <definedName name="new_name_3_5" hidden="1">{"Collection report",#N/A,FALSE,"March"}</definedName>
    <definedName name="new_name_4" localSheetId="2" hidden="1">{"Collection report",#N/A,FALSE,"March"}</definedName>
    <definedName name="new_name_4" localSheetId="4" hidden="1">{"Collection report",#N/A,FALSE,"March"}</definedName>
    <definedName name="new_name_4" localSheetId="28" hidden="1">{"Collection report",#N/A,FALSE,"March"}</definedName>
    <definedName name="new_name_4" localSheetId="56" hidden="1">{"Collection report",#N/A,FALSE,"March"}</definedName>
    <definedName name="new_name_4" localSheetId="57" hidden="1">{"Collection report",#N/A,FALSE,"March"}</definedName>
    <definedName name="new_name_4" localSheetId="78" hidden="1">{"Collection report",#N/A,FALSE,"March"}</definedName>
    <definedName name="new_name_4" localSheetId="82" hidden="1">{"Collection report",#N/A,FALSE,"March"}</definedName>
    <definedName name="new_name_4" localSheetId="86" hidden="1">{"Collection report",#N/A,FALSE,"March"}</definedName>
    <definedName name="new_name_4" localSheetId="59" hidden="1">{"Collection report",#N/A,FALSE,"March"}</definedName>
    <definedName name="new_name_4" localSheetId="63" hidden="1">{"Collection report",#N/A,FALSE,"March"}</definedName>
    <definedName name="new_name_4" localSheetId="67" hidden="1">{"Collection report",#N/A,FALSE,"March"}</definedName>
    <definedName name="new_name_4" hidden="1">{"Collection report",#N/A,FALSE,"March"}</definedName>
    <definedName name="new_name_4_1" localSheetId="2" hidden="1">{"Collection report",#N/A,FALSE,"March"}</definedName>
    <definedName name="new_name_4_1" localSheetId="4" hidden="1">{"Collection report",#N/A,FALSE,"March"}</definedName>
    <definedName name="new_name_4_1" localSheetId="28" hidden="1">{"Collection report",#N/A,FALSE,"March"}</definedName>
    <definedName name="new_name_4_1" localSheetId="56" hidden="1">{"Collection report",#N/A,FALSE,"March"}</definedName>
    <definedName name="new_name_4_1" localSheetId="57" hidden="1">{"Collection report",#N/A,FALSE,"March"}</definedName>
    <definedName name="new_name_4_1" localSheetId="78" hidden="1">{"Collection report",#N/A,FALSE,"March"}</definedName>
    <definedName name="new_name_4_1" localSheetId="82" hidden="1">{"Collection report",#N/A,FALSE,"March"}</definedName>
    <definedName name="new_name_4_1" localSheetId="86" hidden="1">{"Collection report",#N/A,FALSE,"March"}</definedName>
    <definedName name="new_name_4_1" localSheetId="59" hidden="1">{"Collection report",#N/A,FALSE,"March"}</definedName>
    <definedName name="new_name_4_1" localSheetId="63" hidden="1">{"Collection report",#N/A,FALSE,"March"}</definedName>
    <definedName name="new_name_4_1" localSheetId="67" hidden="1">{"Collection report",#N/A,FALSE,"March"}</definedName>
    <definedName name="new_name_4_1" hidden="1">{"Collection report",#N/A,FALSE,"March"}</definedName>
    <definedName name="new_name_4_1_1" localSheetId="2" hidden="1">{"Collection report",#N/A,FALSE,"March"}</definedName>
    <definedName name="new_name_4_1_1" localSheetId="4" hidden="1">{"Collection report",#N/A,FALSE,"March"}</definedName>
    <definedName name="new_name_4_1_1" localSheetId="28" hidden="1">{"Collection report",#N/A,FALSE,"March"}</definedName>
    <definedName name="new_name_4_1_1" localSheetId="56" hidden="1">{"Collection report",#N/A,FALSE,"March"}</definedName>
    <definedName name="new_name_4_1_1" localSheetId="57" hidden="1">{"Collection report",#N/A,FALSE,"March"}</definedName>
    <definedName name="new_name_4_1_1" localSheetId="78" hidden="1">{"Collection report",#N/A,FALSE,"March"}</definedName>
    <definedName name="new_name_4_1_1" localSheetId="82" hidden="1">{"Collection report",#N/A,FALSE,"March"}</definedName>
    <definedName name="new_name_4_1_1" localSheetId="86" hidden="1">{"Collection report",#N/A,FALSE,"March"}</definedName>
    <definedName name="new_name_4_1_1" localSheetId="59" hidden="1">{"Collection report",#N/A,FALSE,"March"}</definedName>
    <definedName name="new_name_4_1_1" localSheetId="63" hidden="1">{"Collection report",#N/A,FALSE,"March"}</definedName>
    <definedName name="new_name_4_1_1" localSheetId="67" hidden="1">{"Collection report",#N/A,FALSE,"March"}</definedName>
    <definedName name="new_name_4_1_1" hidden="1">{"Collection report",#N/A,FALSE,"March"}</definedName>
    <definedName name="new_name_4_1_1_1" localSheetId="2" hidden="1">{"Collection report",#N/A,FALSE,"March"}</definedName>
    <definedName name="new_name_4_1_1_1" localSheetId="4" hidden="1">{"Collection report",#N/A,FALSE,"March"}</definedName>
    <definedName name="new_name_4_1_1_1" localSheetId="28" hidden="1">{"Collection report",#N/A,FALSE,"March"}</definedName>
    <definedName name="new_name_4_1_1_1" localSheetId="56" hidden="1">{"Collection report",#N/A,FALSE,"March"}</definedName>
    <definedName name="new_name_4_1_1_1" localSheetId="57" hidden="1">{"Collection report",#N/A,FALSE,"March"}</definedName>
    <definedName name="new_name_4_1_1_1" localSheetId="78" hidden="1">{"Collection report",#N/A,FALSE,"March"}</definedName>
    <definedName name="new_name_4_1_1_1" localSheetId="82" hidden="1">{"Collection report",#N/A,FALSE,"March"}</definedName>
    <definedName name="new_name_4_1_1_1" localSheetId="86" hidden="1">{"Collection report",#N/A,FALSE,"March"}</definedName>
    <definedName name="new_name_4_1_1_1" localSheetId="59" hidden="1">{"Collection report",#N/A,FALSE,"March"}</definedName>
    <definedName name="new_name_4_1_1_1" localSheetId="63" hidden="1">{"Collection report",#N/A,FALSE,"March"}</definedName>
    <definedName name="new_name_4_1_1_1" localSheetId="67" hidden="1">{"Collection report",#N/A,FALSE,"March"}</definedName>
    <definedName name="new_name_4_1_1_1" hidden="1">{"Collection report",#N/A,FALSE,"March"}</definedName>
    <definedName name="new_name_4_1_2" localSheetId="2" hidden="1">{"Collection report",#N/A,FALSE,"March"}</definedName>
    <definedName name="new_name_4_1_2" localSheetId="4" hidden="1">{"Collection report",#N/A,FALSE,"March"}</definedName>
    <definedName name="new_name_4_1_2" localSheetId="28" hidden="1">{"Collection report",#N/A,FALSE,"March"}</definedName>
    <definedName name="new_name_4_1_2" localSheetId="56" hidden="1">{"Collection report",#N/A,FALSE,"March"}</definedName>
    <definedName name="new_name_4_1_2" localSheetId="57" hidden="1">{"Collection report",#N/A,FALSE,"March"}</definedName>
    <definedName name="new_name_4_1_2" localSheetId="78" hidden="1">{"Collection report",#N/A,FALSE,"March"}</definedName>
    <definedName name="new_name_4_1_2" localSheetId="82" hidden="1">{"Collection report",#N/A,FALSE,"March"}</definedName>
    <definedName name="new_name_4_1_2" localSheetId="86" hidden="1">{"Collection report",#N/A,FALSE,"March"}</definedName>
    <definedName name="new_name_4_1_2" localSheetId="59" hidden="1">{"Collection report",#N/A,FALSE,"March"}</definedName>
    <definedName name="new_name_4_1_2" localSheetId="63" hidden="1">{"Collection report",#N/A,FALSE,"March"}</definedName>
    <definedName name="new_name_4_1_2" localSheetId="67" hidden="1">{"Collection report",#N/A,FALSE,"March"}</definedName>
    <definedName name="new_name_4_1_2" hidden="1">{"Collection report",#N/A,FALSE,"March"}</definedName>
    <definedName name="new_name_4_2" localSheetId="2" hidden="1">{"Collection report",#N/A,FALSE,"March"}</definedName>
    <definedName name="new_name_4_2" localSheetId="4" hidden="1">{"Collection report",#N/A,FALSE,"March"}</definedName>
    <definedName name="new_name_4_2" localSheetId="28" hidden="1">{"Collection report",#N/A,FALSE,"March"}</definedName>
    <definedName name="new_name_4_2" localSheetId="56" hidden="1">{"Collection report",#N/A,FALSE,"March"}</definedName>
    <definedName name="new_name_4_2" localSheetId="57" hidden="1">{"Collection report",#N/A,FALSE,"March"}</definedName>
    <definedName name="new_name_4_2" localSheetId="78" hidden="1">{"Collection report",#N/A,FALSE,"March"}</definedName>
    <definedName name="new_name_4_2" localSheetId="82" hidden="1">{"Collection report",#N/A,FALSE,"March"}</definedName>
    <definedName name="new_name_4_2" localSheetId="86" hidden="1">{"Collection report",#N/A,FALSE,"March"}</definedName>
    <definedName name="new_name_4_2" localSheetId="59" hidden="1">{"Collection report",#N/A,FALSE,"March"}</definedName>
    <definedName name="new_name_4_2" localSheetId="63" hidden="1">{"Collection report",#N/A,FALSE,"March"}</definedName>
    <definedName name="new_name_4_2" localSheetId="67" hidden="1">{"Collection report",#N/A,FALSE,"March"}</definedName>
    <definedName name="new_name_4_2" hidden="1">{"Collection report",#N/A,FALSE,"March"}</definedName>
    <definedName name="new_name_4_2_1" localSheetId="2" hidden="1">{"Collection report",#N/A,FALSE,"March"}</definedName>
    <definedName name="new_name_4_2_1" localSheetId="4" hidden="1">{"Collection report",#N/A,FALSE,"March"}</definedName>
    <definedName name="new_name_4_2_1" localSheetId="28" hidden="1">{"Collection report",#N/A,FALSE,"March"}</definedName>
    <definedName name="new_name_4_2_1" localSheetId="56" hidden="1">{"Collection report",#N/A,FALSE,"March"}</definedName>
    <definedName name="new_name_4_2_1" localSheetId="57" hidden="1">{"Collection report",#N/A,FALSE,"March"}</definedName>
    <definedName name="new_name_4_2_1" localSheetId="78" hidden="1">{"Collection report",#N/A,FALSE,"March"}</definedName>
    <definedName name="new_name_4_2_1" localSheetId="82" hidden="1">{"Collection report",#N/A,FALSE,"March"}</definedName>
    <definedName name="new_name_4_2_1" localSheetId="86" hidden="1">{"Collection report",#N/A,FALSE,"March"}</definedName>
    <definedName name="new_name_4_2_1" localSheetId="59" hidden="1">{"Collection report",#N/A,FALSE,"March"}</definedName>
    <definedName name="new_name_4_2_1" localSheetId="63" hidden="1">{"Collection report",#N/A,FALSE,"March"}</definedName>
    <definedName name="new_name_4_2_1" localSheetId="67" hidden="1">{"Collection report",#N/A,FALSE,"March"}</definedName>
    <definedName name="new_name_4_2_1" hidden="1">{"Collection report",#N/A,FALSE,"March"}</definedName>
    <definedName name="new_name_4_3" localSheetId="2" hidden="1">{"Collection report",#N/A,FALSE,"March"}</definedName>
    <definedName name="new_name_4_3" localSheetId="4" hidden="1">{"Collection report",#N/A,FALSE,"March"}</definedName>
    <definedName name="new_name_4_3" localSheetId="28" hidden="1">{"Collection report",#N/A,FALSE,"March"}</definedName>
    <definedName name="new_name_4_3" localSheetId="56" hidden="1">{"Collection report",#N/A,FALSE,"March"}</definedName>
    <definedName name="new_name_4_3" localSheetId="57" hidden="1">{"Collection report",#N/A,FALSE,"March"}</definedName>
    <definedName name="new_name_4_3" localSheetId="78" hidden="1">{"Collection report",#N/A,FALSE,"March"}</definedName>
    <definedName name="new_name_4_3" localSheetId="82" hidden="1">{"Collection report",#N/A,FALSE,"March"}</definedName>
    <definedName name="new_name_4_3" localSheetId="86" hidden="1">{"Collection report",#N/A,FALSE,"March"}</definedName>
    <definedName name="new_name_4_3" localSheetId="59" hidden="1">{"Collection report",#N/A,FALSE,"March"}</definedName>
    <definedName name="new_name_4_3" localSheetId="63" hidden="1">{"Collection report",#N/A,FALSE,"March"}</definedName>
    <definedName name="new_name_4_3" localSheetId="67" hidden="1">{"Collection report",#N/A,FALSE,"March"}</definedName>
    <definedName name="new_name_4_3" hidden="1">{"Collection report",#N/A,FALSE,"March"}</definedName>
    <definedName name="new_name_4_3_1" localSheetId="2" hidden="1">{"Collection report",#N/A,FALSE,"March"}</definedName>
    <definedName name="new_name_4_3_1" localSheetId="4" hidden="1">{"Collection report",#N/A,FALSE,"March"}</definedName>
    <definedName name="new_name_4_3_1" localSheetId="28" hidden="1">{"Collection report",#N/A,FALSE,"March"}</definedName>
    <definedName name="new_name_4_3_1" localSheetId="56" hidden="1">{"Collection report",#N/A,FALSE,"March"}</definedName>
    <definedName name="new_name_4_3_1" localSheetId="57" hidden="1">{"Collection report",#N/A,FALSE,"March"}</definedName>
    <definedName name="new_name_4_3_1" localSheetId="78" hidden="1">{"Collection report",#N/A,FALSE,"March"}</definedName>
    <definedName name="new_name_4_3_1" localSheetId="82" hidden="1">{"Collection report",#N/A,FALSE,"March"}</definedName>
    <definedName name="new_name_4_3_1" localSheetId="86" hidden="1">{"Collection report",#N/A,FALSE,"March"}</definedName>
    <definedName name="new_name_4_3_1" localSheetId="59" hidden="1">{"Collection report",#N/A,FALSE,"March"}</definedName>
    <definedName name="new_name_4_3_1" localSheetId="63" hidden="1">{"Collection report",#N/A,FALSE,"March"}</definedName>
    <definedName name="new_name_4_3_1" localSheetId="67" hidden="1">{"Collection report",#N/A,FALSE,"March"}</definedName>
    <definedName name="new_name_4_3_1" hidden="1">{"Collection report",#N/A,FALSE,"March"}</definedName>
    <definedName name="new_name_4_4" localSheetId="2" hidden="1">{"Collection report",#N/A,FALSE,"March"}</definedName>
    <definedName name="new_name_4_4" localSheetId="4" hidden="1">{"Collection report",#N/A,FALSE,"March"}</definedName>
    <definedName name="new_name_4_4" localSheetId="28" hidden="1">{"Collection report",#N/A,FALSE,"March"}</definedName>
    <definedName name="new_name_4_4" localSheetId="56" hidden="1">{"Collection report",#N/A,FALSE,"March"}</definedName>
    <definedName name="new_name_4_4" localSheetId="57" hidden="1">{"Collection report",#N/A,FALSE,"March"}</definedName>
    <definedName name="new_name_4_4" localSheetId="78" hidden="1">{"Collection report",#N/A,FALSE,"March"}</definedName>
    <definedName name="new_name_4_4" localSheetId="82" hidden="1">{"Collection report",#N/A,FALSE,"March"}</definedName>
    <definedName name="new_name_4_4" localSheetId="86" hidden="1">{"Collection report",#N/A,FALSE,"March"}</definedName>
    <definedName name="new_name_4_4" localSheetId="59" hidden="1">{"Collection report",#N/A,FALSE,"March"}</definedName>
    <definedName name="new_name_4_4" localSheetId="63" hidden="1">{"Collection report",#N/A,FALSE,"March"}</definedName>
    <definedName name="new_name_4_4" localSheetId="67" hidden="1">{"Collection report",#N/A,FALSE,"March"}</definedName>
    <definedName name="new_name_4_4" hidden="1">{"Collection report",#N/A,FALSE,"March"}</definedName>
    <definedName name="new_name_4_4_1" localSheetId="2" hidden="1">{"Collection report",#N/A,FALSE,"March"}</definedName>
    <definedName name="new_name_4_4_1" localSheetId="4" hidden="1">{"Collection report",#N/A,FALSE,"March"}</definedName>
    <definedName name="new_name_4_4_1" localSheetId="28" hidden="1">{"Collection report",#N/A,FALSE,"March"}</definedName>
    <definedName name="new_name_4_4_1" localSheetId="56" hidden="1">{"Collection report",#N/A,FALSE,"March"}</definedName>
    <definedName name="new_name_4_4_1" localSheetId="57" hidden="1">{"Collection report",#N/A,FALSE,"March"}</definedName>
    <definedName name="new_name_4_4_1" localSheetId="78" hidden="1">{"Collection report",#N/A,FALSE,"March"}</definedName>
    <definedName name="new_name_4_4_1" localSheetId="82" hidden="1">{"Collection report",#N/A,FALSE,"March"}</definedName>
    <definedName name="new_name_4_4_1" localSheetId="86" hidden="1">{"Collection report",#N/A,FALSE,"March"}</definedName>
    <definedName name="new_name_4_4_1" localSheetId="59" hidden="1">{"Collection report",#N/A,FALSE,"March"}</definedName>
    <definedName name="new_name_4_4_1" localSheetId="63" hidden="1">{"Collection report",#N/A,FALSE,"March"}</definedName>
    <definedName name="new_name_4_4_1" localSheetId="67" hidden="1">{"Collection report",#N/A,FALSE,"March"}</definedName>
    <definedName name="new_name_4_4_1" hidden="1">{"Collection report",#N/A,FALSE,"March"}</definedName>
    <definedName name="new_name_4_5" localSheetId="2" hidden="1">{"Collection report",#N/A,FALSE,"March"}</definedName>
    <definedName name="new_name_4_5" localSheetId="4" hidden="1">{"Collection report",#N/A,FALSE,"March"}</definedName>
    <definedName name="new_name_4_5" localSheetId="28" hidden="1">{"Collection report",#N/A,FALSE,"March"}</definedName>
    <definedName name="new_name_4_5" localSheetId="56" hidden="1">{"Collection report",#N/A,FALSE,"March"}</definedName>
    <definedName name="new_name_4_5" localSheetId="57" hidden="1">{"Collection report",#N/A,FALSE,"March"}</definedName>
    <definedName name="new_name_4_5" localSheetId="78" hidden="1">{"Collection report",#N/A,FALSE,"March"}</definedName>
    <definedName name="new_name_4_5" localSheetId="82" hidden="1">{"Collection report",#N/A,FALSE,"March"}</definedName>
    <definedName name="new_name_4_5" localSheetId="86" hidden="1">{"Collection report",#N/A,FALSE,"March"}</definedName>
    <definedName name="new_name_4_5" localSheetId="59" hidden="1">{"Collection report",#N/A,FALSE,"March"}</definedName>
    <definedName name="new_name_4_5" localSheetId="63" hidden="1">{"Collection report",#N/A,FALSE,"March"}</definedName>
    <definedName name="new_name_4_5" localSheetId="67" hidden="1">{"Collection report",#N/A,FALSE,"March"}</definedName>
    <definedName name="new_name_4_5" hidden="1">{"Collection report",#N/A,FALSE,"March"}</definedName>
    <definedName name="new_name_5" localSheetId="2" hidden="1">{"Collection report",#N/A,FALSE,"March"}</definedName>
    <definedName name="new_name_5" localSheetId="4" hidden="1">{"Collection report",#N/A,FALSE,"March"}</definedName>
    <definedName name="new_name_5" localSheetId="28" hidden="1">{"Collection report",#N/A,FALSE,"March"}</definedName>
    <definedName name="new_name_5" localSheetId="56" hidden="1">{"Collection report",#N/A,FALSE,"March"}</definedName>
    <definedName name="new_name_5" localSheetId="57" hidden="1">{"Collection report",#N/A,FALSE,"March"}</definedName>
    <definedName name="new_name_5" localSheetId="78" hidden="1">{"Collection report",#N/A,FALSE,"March"}</definedName>
    <definedName name="new_name_5" localSheetId="82" hidden="1">{"Collection report",#N/A,FALSE,"March"}</definedName>
    <definedName name="new_name_5" localSheetId="86" hidden="1">{"Collection report",#N/A,FALSE,"March"}</definedName>
    <definedName name="new_name_5" localSheetId="59" hidden="1">{"Collection report",#N/A,FALSE,"March"}</definedName>
    <definedName name="new_name_5" localSheetId="63" hidden="1">{"Collection report",#N/A,FALSE,"March"}</definedName>
    <definedName name="new_name_5" localSheetId="67" hidden="1">{"Collection report",#N/A,FALSE,"March"}</definedName>
    <definedName name="new_name_5" hidden="1">{"Collection report",#N/A,FALSE,"March"}</definedName>
    <definedName name="new_name_5_1" localSheetId="2" hidden="1">{"Collection report",#N/A,FALSE,"March"}</definedName>
    <definedName name="new_name_5_1" localSheetId="4" hidden="1">{"Collection report",#N/A,FALSE,"March"}</definedName>
    <definedName name="new_name_5_1" localSheetId="28" hidden="1">{"Collection report",#N/A,FALSE,"March"}</definedName>
    <definedName name="new_name_5_1" localSheetId="56" hidden="1">{"Collection report",#N/A,FALSE,"March"}</definedName>
    <definedName name="new_name_5_1" localSheetId="57" hidden="1">{"Collection report",#N/A,FALSE,"March"}</definedName>
    <definedName name="new_name_5_1" localSheetId="78" hidden="1">{"Collection report",#N/A,FALSE,"March"}</definedName>
    <definedName name="new_name_5_1" localSheetId="82" hidden="1">{"Collection report",#N/A,FALSE,"March"}</definedName>
    <definedName name="new_name_5_1" localSheetId="86" hidden="1">{"Collection report",#N/A,FALSE,"March"}</definedName>
    <definedName name="new_name_5_1" localSheetId="59" hidden="1">{"Collection report",#N/A,FALSE,"March"}</definedName>
    <definedName name="new_name_5_1" localSheetId="63" hidden="1">{"Collection report",#N/A,FALSE,"March"}</definedName>
    <definedName name="new_name_5_1" localSheetId="67" hidden="1">{"Collection report",#N/A,FALSE,"March"}</definedName>
    <definedName name="new_name_5_1" hidden="1">{"Collection report",#N/A,FALSE,"March"}</definedName>
    <definedName name="new_name_5_1_1" localSheetId="2" hidden="1">{"Collection report",#N/A,FALSE,"March"}</definedName>
    <definedName name="new_name_5_1_1" localSheetId="4" hidden="1">{"Collection report",#N/A,FALSE,"March"}</definedName>
    <definedName name="new_name_5_1_1" localSheetId="28" hidden="1">{"Collection report",#N/A,FALSE,"March"}</definedName>
    <definedName name="new_name_5_1_1" localSheetId="56" hidden="1">{"Collection report",#N/A,FALSE,"March"}</definedName>
    <definedName name="new_name_5_1_1" localSheetId="57" hidden="1">{"Collection report",#N/A,FALSE,"March"}</definedName>
    <definedName name="new_name_5_1_1" localSheetId="78" hidden="1">{"Collection report",#N/A,FALSE,"March"}</definedName>
    <definedName name="new_name_5_1_1" localSheetId="82" hidden="1">{"Collection report",#N/A,FALSE,"March"}</definedName>
    <definedName name="new_name_5_1_1" localSheetId="86" hidden="1">{"Collection report",#N/A,FALSE,"March"}</definedName>
    <definedName name="new_name_5_1_1" localSheetId="59" hidden="1">{"Collection report",#N/A,FALSE,"March"}</definedName>
    <definedName name="new_name_5_1_1" localSheetId="63" hidden="1">{"Collection report",#N/A,FALSE,"March"}</definedName>
    <definedName name="new_name_5_1_1" localSheetId="67" hidden="1">{"Collection report",#N/A,FALSE,"March"}</definedName>
    <definedName name="new_name_5_1_1" hidden="1">{"Collection report",#N/A,FALSE,"March"}</definedName>
    <definedName name="new_name_5_1_1_1" localSheetId="2" hidden="1">{"Collection report",#N/A,FALSE,"March"}</definedName>
    <definedName name="new_name_5_1_1_1" localSheetId="4" hidden="1">{"Collection report",#N/A,FALSE,"March"}</definedName>
    <definedName name="new_name_5_1_1_1" localSheetId="28" hidden="1">{"Collection report",#N/A,FALSE,"March"}</definedName>
    <definedName name="new_name_5_1_1_1" localSheetId="56" hidden="1">{"Collection report",#N/A,FALSE,"March"}</definedName>
    <definedName name="new_name_5_1_1_1" localSheetId="57" hidden="1">{"Collection report",#N/A,FALSE,"March"}</definedName>
    <definedName name="new_name_5_1_1_1" localSheetId="78" hidden="1">{"Collection report",#N/A,FALSE,"March"}</definedName>
    <definedName name="new_name_5_1_1_1" localSheetId="82" hidden="1">{"Collection report",#N/A,FALSE,"March"}</definedName>
    <definedName name="new_name_5_1_1_1" localSheetId="86" hidden="1">{"Collection report",#N/A,FALSE,"March"}</definedName>
    <definedName name="new_name_5_1_1_1" localSheetId="59" hidden="1">{"Collection report",#N/A,FALSE,"March"}</definedName>
    <definedName name="new_name_5_1_1_1" localSheetId="63" hidden="1">{"Collection report",#N/A,FALSE,"March"}</definedName>
    <definedName name="new_name_5_1_1_1" localSheetId="67" hidden="1">{"Collection report",#N/A,FALSE,"March"}</definedName>
    <definedName name="new_name_5_1_1_1" hidden="1">{"Collection report",#N/A,FALSE,"March"}</definedName>
    <definedName name="new_name_5_1_2" localSheetId="2" hidden="1">{"Collection report",#N/A,FALSE,"March"}</definedName>
    <definedName name="new_name_5_1_2" localSheetId="4" hidden="1">{"Collection report",#N/A,FALSE,"March"}</definedName>
    <definedName name="new_name_5_1_2" localSheetId="28" hidden="1">{"Collection report",#N/A,FALSE,"March"}</definedName>
    <definedName name="new_name_5_1_2" localSheetId="56" hidden="1">{"Collection report",#N/A,FALSE,"March"}</definedName>
    <definedName name="new_name_5_1_2" localSheetId="57" hidden="1">{"Collection report",#N/A,FALSE,"March"}</definedName>
    <definedName name="new_name_5_1_2" localSheetId="78" hidden="1">{"Collection report",#N/A,FALSE,"March"}</definedName>
    <definedName name="new_name_5_1_2" localSheetId="82" hidden="1">{"Collection report",#N/A,FALSE,"March"}</definedName>
    <definedName name="new_name_5_1_2" localSheetId="86" hidden="1">{"Collection report",#N/A,FALSE,"March"}</definedName>
    <definedName name="new_name_5_1_2" localSheetId="59" hidden="1">{"Collection report",#N/A,FALSE,"March"}</definedName>
    <definedName name="new_name_5_1_2" localSheetId="63" hidden="1">{"Collection report",#N/A,FALSE,"March"}</definedName>
    <definedName name="new_name_5_1_2" localSheetId="67" hidden="1">{"Collection report",#N/A,FALSE,"March"}</definedName>
    <definedName name="new_name_5_1_2" hidden="1">{"Collection report",#N/A,FALSE,"March"}</definedName>
    <definedName name="new_name_5_2" localSheetId="2" hidden="1">{"Collection report",#N/A,FALSE,"March"}</definedName>
    <definedName name="new_name_5_2" localSheetId="4" hidden="1">{"Collection report",#N/A,FALSE,"March"}</definedName>
    <definedName name="new_name_5_2" localSheetId="28" hidden="1">{"Collection report",#N/A,FALSE,"March"}</definedName>
    <definedName name="new_name_5_2" localSheetId="56" hidden="1">{"Collection report",#N/A,FALSE,"March"}</definedName>
    <definedName name="new_name_5_2" localSheetId="57" hidden="1">{"Collection report",#N/A,FALSE,"March"}</definedName>
    <definedName name="new_name_5_2" localSheetId="78" hidden="1">{"Collection report",#N/A,FALSE,"March"}</definedName>
    <definedName name="new_name_5_2" localSheetId="82" hidden="1">{"Collection report",#N/A,FALSE,"March"}</definedName>
    <definedName name="new_name_5_2" localSheetId="86" hidden="1">{"Collection report",#N/A,FALSE,"March"}</definedName>
    <definedName name="new_name_5_2" localSheetId="59" hidden="1">{"Collection report",#N/A,FALSE,"March"}</definedName>
    <definedName name="new_name_5_2" localSheetId="63" hidden="1">{"Collection report",#N/A,FALSE,"March"}</definedName>
    <definedName name="new_name_5_2" localSheetId="67" hidden="1">{"Collection report",#N/A,FALSE,"March"}</definedName>
    <definedName name="new_name_5_2" hidden="1">{"Collection report",#N/A,FALSE,"March"}</definedName>
    <definedName name="new_name_5_2_1" localSheetId="2" hidden="1">{"Collection report",#N/A,FALSE,"March"}</definedName>
    <definedName name="new_name_5_2_1" localSheetId="4" hidden="1">{"Collection report",#N/A,FALSE,"March"}</definedName>
    <definedName name="new_name_5_2_1" localSheetId="28" hidden="1">{"Collection report",#N/A,FALSE,"March"}</definedName>
    <definedName name="new_name_5_2_1" localSheetId="56" hidden="1">{"Collection report",#N/A,FALSE,"March"}</definedName>
    <definedName name="new_name_5_2_1" localSheetId="57" hidden="1">{"Collection report",#N/A,FALSE,"March"}</definedName>
    <definedName name="new_name_5_2_1" localSheetId="78" hidden="1">{"Collection report",#N/A,FALSE,"March"}</definedName>
    <definedName name="new_name_5_2_1" localSheetId="82" hidden="1">{"Collection report",#N/A,FALSE,"March"}</definedName>
    <definedName name="new_name_5_2_1" localSheetId="86" hidden="1">{"Collection report",#N/A,FALSE,"March"}</definedName>
    <definedName name="new_name_5_2_1" localSheetId="59" hidden="1">{"Collection report",#N/A,FALSE,"March"}</definedName>
    <definedName name="new_name_5_2_1" localSheetId="63" hidden="1">{"Collection report",#N/A,FALSE,"March"}</definedName>
    <definedName name="new_name_5_2_1" localSheetId="67" hidden="1">{"Collection report",#N/A,FALSE,"March"}</definedName>
    <definedName name="new_name_5_2_1" hidden="1">{"Collection report",#N/A,FALSE,"March"}</definedName>
    <definedName name="new_name_5_3" localSheetId="2" hidden="1">{"Collection report",#N/A,FALSE,"March"}</definedName>
    <definedName name="new_name_5_3" localSheetId="4" hidden="1">{"Collection report",#N/A,FALSE,"March"}</definedName>
    <definedName name="new_name_5_3" localSheetId="28" hidden="1">{"Collection report",#N/A,FALSE,"March"}</definedName>
    <definedName name="new_name_5_3" localSheetId="56" hidden="1">{"Collection report",#N/A,FALSE,"March"}</definedName>
    <definedName name="new_name_5_3" localSheetId="57" hidden="1">{"Collection report",#N/A,FALSE,"March"}</definedName>
    <definedName name="new_name_5_3" localSheetId="78" hidden="1">{"Collection report",#N/A,FALSE,"March"}</definedName>
    <definedName name="new_name_5_3" localSheetId="82" hidden="1">{"Collection report",#N/A,FALSE,"March"}</definedName>
    <definedName name="new_name_5_3" localSheetId="86" hidden="1">{"Collection report",#N/A,FALSE,"March"}</definedName>
    <definedName name="new_name_5_3" localSheetId="59" hidden="1">{"Collection report",#N/A,FALSE,"March"}</definedName>
    <definedName name="new_name_5_3" localSheetId="63" hidden="1">{"Collection report",#N/A,FALSE,"March"}</definedName>
    <definedName name="new_name_5_3" localSheetId="67" hidden="1">{"Collection report",#N/A,FALSE,"March"}</definedName>
    <definedName name="new_name_5_3" hidden="1">{"Collection report",#N/A,FALSE,"March"}</definedName>
    <definedName name="new_name_5_3_1" localSheetId="2" hidden="1">{"Collection report",#N/A,FALSE,"March"}</definedName>
    <definedName name="new_name_5_3_1" localSheetId="4" hidden="1">{"Collection report",#N/A,FALSE,"March"}</definedName>
    <definedName name="new_name_5_3_1" localSheetId="28" hidden="1">{"Collection report",#N/A,FALSE,"March"}</definedName>
    <definedName name="new_name_5_3_1" localSheetId="56" hidden="1">{"Collection report",#N/A,FALSE,"March"}</definedName>
    <definedName name="new_name_5_3_1" localSheetId="57" hidden="1">{"Collection report",#N/A,FALSE,"March"}</definedName>
    <definedName name="new_name_5_3_1" localSheetId="78" hidden="1">{"Collection report",#N/A,FALSE,"March"}</definedName>
    <definedName name="new_name_5_3_1" localSheetId="82" hidden="1">{"Collection report",#N/A,FALSE,"March"}</definedName>
    <definedName name="new_name_5_3_1" localSheetId="86" hidden="1">{"Collection report",#N/A,FALSE,"March"}</definedName>
    <definedName name="new_name_5_3_1" localSheetId="59" hidden="1">{"Collection report",#N/A,FALSE,"March"}</definedName>
    <definedName name="new_name_5_3_1" localSheetId="63" hidden="1">{"Collection report",#N/A,FALSE,"March"}</definedName>
    <definedName name="new_name_5_3_1" localSheetId="67" hidden="1">{"Collection report",#N/A,FALSE,"March"}</definedName>
    <definedName name="new_name_5_3_1" hidden="1">{"Collection report",#N/A,FALSE,"March"}</definedName>
    <definedName name="new_name_5_4" localSheetId="2" hidden="1">{"Collection report",#N/A,FALSE,"March"}</definedName>
    <definedName name="new_name_5_4" localSheetId="4" hidden="1">{"Collection report",#N/A,FALSE,"March"}</definedName>
    <definedName name="new_name_5_4" localSheetId="28" hidden="1">{"Collection report",#N/A,FALSE,"March"}</definedName>
    <definedName name="new_name_5_4" localSheetId="56" hidden="1">{"Collection report",#N/A,FALSE,"March"}</definedName>
    <definedName name="new_name_5_4" localSheetId="57" hidden="1">{"Collection report",#N/A,FALSE,"March"}</definedName>
    <definedName name="new_name_5_4" localSheetId="78" hidden="1">{"Collection report",#N/A,FALSE,"March"}</definedName>
    <definedName name="new_name_5_4" localSheetId="82" hidden="1">{"Collection report",#N/A,FALSE,"March"}</definedName>
    <definedName name="new_name_5_4" localSheetId="86" hidden="1">{"Collection report",#N/A,FALSE,"March"}</definedName>
    <definedName name="new_name_5_4" localSheetId="59" hidden="1">{"Collection report",#N/A,FALSE,"March"}</definedName>
    <definedName name="new_name_5_4" localSheetId="63" hidden="1">{"Collection report",#N/A,FALSE,"March"}</definedName>
    <definedName name="new_name_5_4" localSheetId="67" hidden="1">{"Collection report",#N/A,FALSE,"March"}</definedName>
    <definedName name="new_name_5_4" hidden="1">{"Collection report",#N/A,FALSE,"March"}</definedName>
    <definedName name="new_name_5_4_1" localSheetId="2" hidden="1">{"Collection report",#N/A,FALSE,"March"}</definedName>
    <definedName name="new_name_5_4_1" localSheetId="4" hidden="1">{"Collection report",#N/A,FALSE,"March"}</definedName>
    <definedName name="new_name_5_4_1" localSheetId="28" hidden="1">{"Collection report",#N/A,FALSE,"March"}</definedName>
    <definedName name="new_name_5_4_1" localSheetId="56" hidden="1">{"Collection report",#N/A,FALSE,"March"}</definedName>
    <definedName name="new_name_5_4_1" localSheetId="57" hidden="1">{"Collection report",#N/A,FALSE,"March"}</definedName>
    <definedName name="new_name_5_4_1" localSheetId="78" hidden="1">{"Collection report",#N/A,FALSE,"March"}</definedName>
    <definedName name="new_name_5_4_1" localSheetId="82" hidden="1">{"Collection report",#N/A,FALSE,"March"}</definedName>
    <definedName name="new_name_5_4_1" localSheetId="86" hidden="1">{"Collection report",#N/A,FALSE,"March"}</definedName>
    <definedName name="new_name_5_4_1" localSheetId="59" hidden="1">{"Collection report",#N/A,FALSE,"March"}</definedName>
    <definedName name="new_name_5_4_1" localSheetId="63" hidden="1">{"Collection report",#N/A,FALSE,"March"}</definedName>
    <definedName name="new_name_5_4_1" localSheetId="67" hidden="1">{"Collection report",#N/A,FALSE,"March"}</definedName>
    <definedName name="new_name_5_4_1" hidden="1">{"Collection report",#N/A,FALSE,"March"}</definedName>
    <definedName name="new_name_5_5" localSheetId="2" hidden="1">{"Collection report",#N/A,FALSE,"March"}</definedName>
    <definedName name="new_name_5_5" localSheetId="4" hidden="1">{"Collection report",#N/A,FALSE,"March"}</definedName>
    <definedName name="new_name_5_5" localSheetId="28" hidden="1">{"Collection report",#N/A,FALSE,"March"}</definedName>
    <definedName name="new_name_5_5" localSheetId="56" hidden="1">{"Collection report",#N/A,FALSE,"March"}</definedName>
    <definedName name="new_name_5_5" localSheetId="57" hidden="1">{"Collection report",#N/A,FALSE,"March"}</definedName>
    <definedName name="new_name_5_5" localSheetId="78" hidden="1">{"Collection report",#N/A,FALSE,"March"}</definedName>
    <definedName name="new_name_5_5" localSheetId="82" hidden="1">{"Collection report",#N/A,FALSE,"March"}</definedName>
    <definedName name="new_name_5_5" localSheetId="86" hidden="1">{"Collection report",#N/A,FALSE,"March"}</definedName>
    <definedName name="new_name_5_5" localSheetId="59" hidden="1">{"Collection report",#N/A,FALSE,"March"}</definedName>
    <definedName name="new_name_5_5" localSheetId="63" hidden="1">{"Collection report",#N/A,FALSE,"March"}</definedName>
    <definedName name="new_name_5_5" localSheetId="67" hidden="1">{"Collection report",#N/A,FALSE,"March"}</definedName>
    <definedName name="new_name_5_5" hidden="1">{"Collection report",#N/A,FALSE,"March"}</definedName>
    <definedName name="New_Reports" localSheetId="2"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New_Reports" localSheetId="4"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New_Reports" localSheetId="28"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New_Reports" localSheetId="56"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New_Reports" localSheetId="57"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New_Reports" localSheetId="78"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New_Reports" localSheetId="82"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New_Reports" localSheetId="86"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New_Reports" localSheetId="59"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New_Reports" localSheetId="63"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New_Reports" localSheetId="67"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New_Reports"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newAG" localSheetId="2" hidden="1">{#N/A,#N/A,FALSE,"OIT summ";#N/A,#N/A,FALSE,"otb summ-dental";#N/A,#N/A,FALSE,"otb summ-vision"}</definedName>
    <definedName name="newAG" localSheetId="4" hidden="1">{#N/A,#N/A,FALSE,"OIT summ";#N/A,#N/A,FALSE,"otb summ-dental";#N/A,#N/A,FALSE,"otb summ-vision"}</definedName>
    <definedName name="newAG" localSheetId="28" hidden="1">{#N/A,#N/A,FALSE,"OIT summ";#N/A,#N/A,FALSE,"otb summ-dental";#N/A,#N/A,FALSE,"otb summ-vision"}</definedName>
    <definedName name="newAG" localSheetId="56" hidden="1">{#N/A,#N/A,FALSE,"OIT summ";#N/A,#N/A,FALSE,"otb summ-dental";#N/A,#N/A,FALSE,"otb summ-vision"}</definedName>
    <definedName name="newAG" localSheetId="57" hidden="1">{#N/A,#N/A,FALSE,"OIT summ";#N/A,#N/A,FALSE,"otb summ-dental";#N/A,#N/A,FALSE,"otb summ-vision"}</definedName>
    <definedName name="newAG" localSheetId="78" hidden="1">{#N/A,#N/A,FALSE,"OIT summ";#N/A,#N/A,FALSE,"otb summ-dental";#N/A,#N/A,FALSE,"otb summ-vision"}</definedName>
    <definedName name="newAG" localSheetId="82" hidden="1">{#N/A,#N/A,FALSE,"OIT summ";#N/A,#N/A,FALSE,"otb summ-dental";#N/A,#N/A,FALSE,"otb summ-vision"}</definedName>
    <definedName name="newAG" localSheetId="86" hidden="1">{#N/A,#N/A,FALSE,"OIT summ";#N/A,#N/A,FALSE,"otb summ-dental";#N/A,#N/A,FALSE,"otb summ-vision"}</definedName>
    <definedName name="newAG" localSheetId="59" hidden="1">{#N/A,#N/A,FALSE,"OIT summ";#N/A,#N/A,FALSE,"otb summ-dental";#N/A,#N/A,FALSE,"otb summ-vision"}</definedName>
    <definedName name="newAG" localSheetId="63" hidden="1">{#N/A,#N/A,FALSE,"OIT summ";#N/A,#N/A,FALSE,"otb summ-dental";#N/A,#N/A,FALSE,"otb summ-vision"}</definedName>
    <definedName name="newAG" localSheetId="67" hidden="1">{#N/A,#N/A,FALSE,"OIT summ";#N/A,#N/A,FALSE,"otb summ-dental";#N/A,#N/A,FALSE,"otb summ-vision"}</definedName>
    <definedName name="newAG" hidden="1">{#N/A,#N/A,FALSE,"OIT summ";#N/A,#N/A,FALSE,"otb summ-dental";#N/A,#N/A,FALSE,"otb summ-vision"}</definedName>
    <definedName name="newname" localSheetId="28" hidden="1">{#N/A,#N/A,TRUE,"Rate P&amp;L";#N/A,#N/A,TRUE,"P&amp;L water";#N/A,#N/A,TRUE,"P&amp;L SH&amp;W";#N/A,#N/A,TRUE,"Rate G";#N/A,#N/A,TRUE,"Rate GV";#N/A,#N/A,TRUE,"Rate LG"}</definedName>
    <definedName name="newname" localSheetId="77" hidden="1">{#N/A,#N/A,TRUE,"Rate P&amp;L";#N/A,#N/A,TRUE,"P&amp;L water";#N/A,#N/A,TRUE,"P&amp;L SH&amp;W";#N/A,#N/A,TRUE,"Rate G";#N/A,#N/A,TRUE,"Rate GV";#N/A,#N/A,TRUE,"Rate LG"}</definedName>
    <definedName name="newname" localSheetId="56" hidden="1">{#N/A,#N/A,TRUE,"Rate P&amp;L";#N/A,#N/A,TRUE,"P&amp;L water";#N/A,#N/A,TRUE,"P&amp;L SH&amp;W";#N/A,#N/A,TRUE,"Rate G";#N/A,#N/A,TRUE,"Rate GV";#N/A,#N/A,TRUE,"Rate LG"}</definedName>
    <definedName name="newname" localSheetId="57" hidden="1">{#N/A,#N/A,TRUE,"Rate P&amp;L";#N/A,#N/A,TRUE,"P&amp;L water";#N/A,#N/A,TRUE,"P&amp;L SH&amp;W";#N/A,#N/A,TRUE,"Rate G";#N/A,#N/A,TRUE,"Rate GV";#N/A,#N/A,TRUE,"Rate LG"}</definedName>
    <definedName name="newname" localSheetId="78" hidden="1">{#N/A,#N/A,TRUE,"Rate P&amp;L";#N/A,#N/A,TRUE,"P&amp;L water";#N/A,#N/A,TRUE,"P&amp;L SH&amp;W";#N/A,#N/A,TRUE,"Rate G";#N/A,#N/A,TRUE,"Rate GV";#N/A,#N/A,TRUE,"Rate LG"}</definedName>
    <definedName name="newname" localSheetId="58" hidden="1">{#N/A,#N/A,TRUE,"Rate P&amp;L";#N/A,#N/A,TRUE,"P&amp;L water";#N/A,#N/A,TRUE,"P&amp;L SH&amp;W";#N/A,#N/A,TRUE,"Rate G";#N/A,#N/A,TRUE,"Rate GV";#N/A,#N/A,TRUE,"Rate LG"}</definedName>
    <definedName name="newname" localSheetId="82" hidden="1">{#N/A,#N/A,TRUE,"Rate P&amp;L";#N/A,#N/A,TRUE,"P&amp;L water";#N/A,#N/A,TRUE,"P&amp;L SH&amp;W";#N/A,#N/A,TRUE,"Rate G";#N/A,#N/A,TRUE,"Rate GV";#N/A,#N/A,TRUE,"Rate LG"}</definedName>
    <definedName name="newname" localSheetId="86" hidden="1">{#N/A,#N/A,TRUE,"Rate P&amp;L";#N/A,#N/A,TRUE,"P&amp;L water";#N/A,#N/A,TRUE,"P&amp;L SH&amp;W";#N/A,#N/A,TRUE,"Rate G";#N/A,#N/A,TRUE,"Rate GV";#N/A,#N/A,TRUE,"Rate LG"}</definedName>
    <definedName name="newname" localSheetId="59" hidden="1">{#N/A,#N/A,TRUE,"Rate P&amp;L";#N/A,#N/A,TRUE,"P&amp;L water";#N/A,#N/A,TRUE,"P&amp;L SH&amp;W";#N/A,#N/A,TRUE,"Rate G";#N/A,#N/A,TRUE,"Rate GV";#N/A,#N/A,TRUE,"Rate LG"}</definedName>
    <definedName name="newname" localSheetId="90" hidden="1">{#N/A,#N/A,TRUE,"Rate P&amp;L";#N/A,#N/A,TRUE,"P&amp;L water";#N/A,#N/A,TRUE,"P&amp;L SH&amp;W";#N/A,#N/A,TRUE,"Rate G";#N/A,#N/A,TRUE,"Rate GV";#N/A,#N/A,TRUE,"Rate LG"}</definedName>
    <definedName name="newname" localSheetId="63" hidden="1">{#N/A,#N/A,TRUE,"Rate P&amp;L";#N/A,#N/A,TRUE,"P&amp;L water";#N/A,#N/A,TRUE,"P&amp;L SH&amp;W";#N/A,#N/A,TRUE,"Rate G";#N/A,#N/A,TRUE,"Rate GV";#N/A,#N/A,TRUE,"Rate LG"}</definedName>
    <definedName name="newname" localSheetId="67" hidden="1">{#N/A,#N/A,TRUE,"Rate P&amp;L";#N/A,#N/A,TRUE,"P&amp;L water";#N/A,#N/A,TRUE,"P&amp;L SH&amp;W";#N/A,#N/A,TRUE,"Rate G";#N/A,#N/A,TRUE,"Rate GV";#N/A,#N/A,TRUE,"Rate LG"}</definedName>
    <definedName name="newname" localSheetId="71" hidden="1">{#N/A,#N/A,TRUE,"Rate P&amp;L";#N/A,#N/A,TRUE,"P&amp;L water";#N/A,#N/A,TRUE,"P&amp;L SH&amp;W";#N/A,#N/A,TRUE,"Rate G";#N/A,#N/A,TRUE,"Rate GV";#N/A,#N/A,TRUE,"Rate LG"}</definedName>
    <definedName name="newname" hidden="1">{#N/A,#N/A,TRUE,"Rate P&amp;L";#N/A,#N/A,TRUE,"P&amp;L water";#N/A,#N/A,TRUE,"P&amp;L SH&amp;W";#N/A,#N/A,TRUE,"Rate G";#N/A,#N/A,TRUE,"Rate GV";#N/A,#N/A,TRUE,"Rate LG"}</definedName>
    <definedName name="newname_1" localSheetId="28" hidden="1">{#N/A,#N/A,TRUE,"Rate P&amp;L";#N/A,#N/A,TRUE,"P&amp;L water";#N/A,#N/A,TRUE,"P&amp;L SH&amp;W";#N/A,#N/A,TRUE,"Rate G";#N/A,#N/A,TRUE,"Rate GV";#N/A,#N/A,TRUE,"Rate LG"}</definedName>
    <definedName name="newname_1" localSheetId="77" hidden="1">{#N/A,#N/A,TRUE,"Rate P&amp;L";#N/A,#N/A,TRUE,"P&amp;L water";#N/A,#N/A,TRUE,"P&amp;L SH&amp;W";#N/A,#N/A,TRUE,"Rate G";#N/A,#N/A,TRUE,"Rate GV";#N/A,#N/A,TRUE,"Rate LG"}</definedName>
    <definedName name="newname_1" localSheetId="56" hidden="1">{#N/A,#N/A,TRUE,"Rate P&amp;L";#N/A,#N/A,TRUE,"P&amp;L water";#N/A,#N/A,TRUE,"P&amp;L SH&amp;W";#N/A,#N/A,TRUE,"Rate G";#N/A,#N/A,TRUE,"Rate GV";#N/A,#N/A,TRUE,"Rate LG"}</definedName>
    <definedName name="newname_1" localSheetId="57" hidden="1">{#N/A,#N/A,TRUE,"Rate P&amp;L";#N/A,#N/A,TRUE,"P&amp;L water";#N/A,#N/A,TRUE,"P&amp;L SH&amp;W";#N/A,#N/A,TRUE,"Rate G";#N/A,#N/A,TRUE,"Rate GV";#N/A,#N/A,TRUE,"Rate LG"}</definedName>
    <definedName name="newname_1" localSheetId="78" hidden="1">{#N/A,#N/A,TRUE,"Rate P&amp;L";#N/A,#N/A,TRUE,"P&amp;L water";#N/A,#N/A,TRUE,"P&amp;L SH&amp;W";#N/A,#N/A,TRUE,"Rate G";#N/A,#N/A,TRUE,"Rate GV";#N/A,#N/A,TRUE,"Rate LG"}</definedName>
    <definedName name="newname_1" localSheetId="58" hidden="1">{#N/A,#N/A,TRUE,"Rate P&amp;L";#N/A,#N/A,TRUE,"P&amp;L water";#N/A,#N/A,TRUE,"P&amp;L SH&amp;W";#N/A,#N/A,TRUE,"Rate G";#N/A,#N/A,TRUE,"Rate GV";#N/A,#N/A,TRUE,"Rate LG"}</definedName>
    <definedName name="newname_1" localSheetId="82" hidden="1">{#N/A,#N/A,TRUE,"Rate P&amp;L";#N/A,#N/A,TRUE,"P&amp;L water";#N/A,#N/A,TRUE,"P&amp;L SH&amp;W";#N/A,#N/A,TRUE,"Rate G";#N/A,#N/A,TRUE,"Rate GV";#N/A,#N/A,TRUE,"Rate LG"}</definedName>
    <definedName name="newname_1" localSheetId="86" hidden="1">{#N/A,#N/A,TRUE,"Rate P&amp;L";#N/A,#N/A,TRUE,"P&amp;L water";#N/A,#N/A,TRUE,"P&amp;L SH&amp;W";#N/A,#N/A,TRUE,"Rate G";#N/A,#N/A,TRUE,"Rate GV";#N/A,#N/A,TRUE,"Rate LG"}</definedName>
    <definedName name="newname_1" localSheetId="59" hidden="1">{#N/A,#N/A,TRUE,"Rate P&amp;L";#N/A,#N/A,TRUE,"P&amp;L water";#N/A,#N/A,TRUE,"P&amp;L SH&amp;W";#N/A,#N/A,TRUE,"Rate G";#N/A,#N/A,TRUE,"Rate GV";#N/A,#N/A,TRUE,"Rate LG"}</definedName>
    <definedName name="newname_1" localSheetId="90" hidden="1">{#N/A,#N/A,TRUE,"Rate P&amp;L";#N/A,#N/A,TRUE,"P&amp;L water";#N/A,#N/A,TRUE,"P&amp;L SH&amp;W";#N/A,#N/A,TRUE,"Rate G";#N/A,#N/A,TRUE,"Rate GV";#N/A,#N/A,TRUE,"Rate LG"}</definedName>
    <definedName name="newname_1" localSheetId="63" hidden="1">{#N/A,#N/A,TRUE,"Rate P&amp;L";#N/A,#N/A,TRUE,"P&amp;L water";#N/A,#N/A,TRUE,"P&amp;L SH&amp;W";#N/A,#N/A,TRUE,"Rate G";#N/A,#N/A,TRUE,"Rate GV";#N/A,#N/A,TRUE,"Rate LG"}</definedName>
    <definedName name="newname_1" localSheetId="67" hidden="1">{#N/A,#N/A,TRUE,"Rate P&amp;L";#N/A,#N/A,TRUE,"P&amp;L water";#N/A,#N/A,TRUE,"P&amp;L SH&amp;W";#N/A,#N/A,TRUE,"Rate G";#N/A,#N/A,TRUE,"Rate GV";#N/A,#N/A,TRUE,"Rate LG"}</definedName>
    <definedName name="newname_1" localSheetId="71" hidden="1">{#N/A,#N/A,TRUE,"Rate P&amp;L";#N/A,#N/A,TRUE,"P&amp;L water";#N/A,#N/A,TRUE,"P&amp;L SH&amp;W";#N/A,#N/A,TRUE,"Rate G";#N/A,#N/A,TRUE,"Rate GV";#N/A,#N/A,TRUE,"Rate LG"}</definedName>
    <definedName name="newname_1" hidden="1">{#N/A,#N/A,TRUE,"Rate P&amp;L";#N/A,#N/A,TRUE,"P&amp;L water";#N/A,#N/A,TRUE,"P&amp;L SH&amp;W";#N/A,#N/A,TRUE,"Rate G";#N/A,#N/A,TRUE,"Rate GV";#N/A,#N/A,TRUE,"Rate LG"}</definedName>
    <definedName name="NewPreTaxReturn">#REF!</definedName>
    <definedName name="newsheet" hidden="1">{"'Worksheet'!$A$3:$R$184"}</definedName>
    <definedName name="NewTaxReturn">#REF!</definedName>
    <definedName name="next_row">#REF!</definedName>
    <definedName name="NHFRT_CurYTD">#REF!</definedName>
    <definedName name="NHFRT_PriorYTD">#REF!</definedName>
    <definedName name="nine" localSheetId="28" hidden="1">#REF!</definedName>
    <definedName name="nine" localSheetId="56" hidden="1">#REF!</definedName>
    <definedName name="nine" localSheetId="57" hidden="1">#REF!</definedName>
    <definedName name="nine" hidden="1">#REF!</definedName>
    <definedName name="Niva" localSheetId="28" hidden="1">{"'Feb 99'!$A$1:$G$30"}</definedName>
    <definedName name="Niva" localSheetId="56" hidden="1">{"'Feb 99'!$A$1:$G$30"}</definedName>
    <definedName name="Niva" localSheetId="57" hidden="1">{"'Feb 99'!$A$1:$G$30"}</definedName>
    <definedName name="Niva" localSheetId="78" hidden="1">{"'Feb 99'!$A$1:$G$30"}</definedName>
    <definedName name="Niva" localSheetId="82" hidden="1">{"'Feb 99'!$A$1:$G$30"}</definedName>
    <definedName name="Niva" localSheetId="86" hidden="1">{"'Feb 99'!$A$1:$G$30"}</definedName>
    <definedName name="Niva" localSheetId="59" hidden="1">{"'Feb 99'!$A$1:$G$30"}</definedName>
    <definedName name="Niva" localSheetId="63" hidden="1">{"'Feb 99'!$A$1:$G$30"}</definedName>
    <definedName name="Niva" localSheetId="67" hidden="1">{"'Feb 99'!$A$1:$G$30"}</definedName>
    <definedName name="Niva" hidden="1">{"'Feb 99'!$A$1:$G$30"}</definedName>
    <definedName name="nn" localSheetId="2" hidden="1">{#N/A,#N/A,FALSE,"PRJCTED QTRLY $'s"}</definedName>
    <definedName name="nn" localSheetId="4" hidden="1">{#N/A,#N/A,FALSE,"PRJCTED QTRLY $'s"}</definedName>
    <definedName name="nn" localSheetId="28" hidden="1">{#N/A,#N/A,FALSE,"PRJCTED QTRLY $'s"}</definedName>
    <definedName name="nn" localSheetId="56" hidden="1">{#N/A,#N/A,FALSE,"PRJCTED QTRLY $'s"}</definedName>
    <definedName name="nn" localSheetId="57" hidden="1">{#N/A,#N/A,FALSE,"PRJCTED QTRLY $'s"}</definedName>
    <definedName name="nn" localSheetId="78" hidden="1">{#N/A,#N/A,FALSE,"PRJCTED QTRLY $'s"}</definedName>
    <definedName name="nn" localSheetId="82" hidden="1">{#N/A,#N/A,FALSE,"PRJCTED QTRLY $'s"}</definedName>
    <definedName name="nn" localSheetId="86" hidden="1">{#N/A,#N/A,FALSE,"PRJCTED QTRLY $'s"}</definedName>
    <definedName name="nn" localSheetId="59" hidden="1">{#N/A,#N/A,FALSE,"PRJCTED QTRLY $'s"}</definedName>
    <definedName name="nn" localSheetId="63" hidden="1">{#N/A,#N/A,FALSE,"PRJCTED QTRLY $'s"}</definedName>
    <definedName name="nn" localSheetId="67" hidden="1">{#N/A,#N/A,FALSE,"PRJCTED QTRLY $'s"}</definedName>
    <definedName name="nn" hidden="1">{#N/A,#N/A,FALSE,"PRJCTED QTRLY $'s"}</definedName>
    <definedName name="nol" localSheetId="28" hidden="1">{#N/A,#N/A,FALSE,"91NOLCB";#N/A,#N/A,FALSE,"92NOLCB";#N/A,#N/A,FALSE,"93NOLCB"}</definedName>
    <definedName name="nol" localSheetId="56" hidden="1">{#N/A,#N/A,FALSE,"91NOLCB";#N/A,#N/A,FALSE,"92NOLCB";#N/A,#N/A,FALSE,"93NOLCB"}</definedName>
    <definedName name="nol" localSheetId="57" hidden="1">{#N/A,#N/A,FALSE,"91NOLCB";#N/A,#N/A,FALSE,"92NOLCB";#N/A,#N/A,FALSE,"93NOLCB"}</definedName>
    <definedName name="nol" localSheetId="78" hidden="1">{#N/A,#N/A,FALSE,"91NOLCB";#N/A,#N/A,FALSE,"92NOLCB";#N/A,#N/A,FALSE,"93NOLCB"}</definedName>
    <definedName name="nol" localSheetId="82" hidden="1">{#N/A,#N/A,FALSE,"91NOLCB";#N/A,#N/A,FALSE,"92NOLCB";#N/A,#N/A,FALSE,"93NOLCB"}</definedName>
    <definedName name="nol" localSheetId="86" hidden="1">{#N/A,#N/A,FALSE,"91NOLCB";#N/A,#N/A,FALSE,"92NOLCB";#N/A,#N/A,FALSE,"93NOLCB"}</definedName>
    <definedName name="nol" localSheetId="59" hidden="1">{#N/A,#N/A,FALSE,"91NOLCB";#N/A,#N/A,FALSE,"92NOLCB";#N/A,#N/A,FALSE,"93NOLCB"}</definedName>
    <definedName name="nol" localSheetId="63" hidden="1">{#N/A,#N/A,FALSE,"91NOLCB";#N/A,#N/A,FALSE,"92NOLCB";#N/A,#N/A,FALSE,"93NOLCB"}</definedName>
    <definedName name="nol" localSheetId="67" hidden="1">{#N/A,#N/A,FALSE,"91NOLCB";#N/A,#N/A,FALSE,"92NOLCB";#N/A,#N/A,FALSE,"93NOLCB"}</definedName>
    <definedName name="nol" hidden="1">{#N/A,#N/A,FALSE,"91NOLCB";#N/A,#N/A,FALSE,"92NOLCB";#N/A,#N/A,FALSE,"93NOLCB"}</definedName>
    <definedName name="NonPTF">#REF!</definedName>
    <definedName name="noo">#REF!</definedName>
    <definedName name="NORM_SALES_AND_READING_DAYS">#REF!</definedName>
    <definedName name="NOTES">#REF!</definedName>
    <definedName name="ñplop" localSheetId="28" hidden="1">{#N/A,#N/A,FALSE,"Aging Summary";#N/A,#N/A,FALSE,"Ratio Analysis";#N/A,#N/A,FALSE,"Test 120 Day Accts";#N/A,#N/A,FALSE,"Tickmarks"}</definedName>
    <definedName name="ñplop" localSheetId="56" hidden="1">{#N/A,#N/A,FALSE,"Aging Summary";#N/A,#N/A,FALSE,"Ratio Analysis";#N/A,#N/A,FALSE,"Test 120 Day Accts";#N/A,#N/A,FALSE,"Tickmarks"}</definedName>
    <definedName name="ñplop" localSheetId="57" hidden="1">{#N/A,#N/A,FALSE,"Aging Summary";#N/A,#N/A,FALSE,"Ratio Analysis";#N/A,#N/A,FALSE,"Test 120 Day Accts";#N/A,#N/A,FALSE,"Tickmarks"}</definedName>
    <definedName name="ñplop" localSheetId="78" hidden="1">{#N/A,#N/A,FALSE,"Aging Summary";#N/A,#N/A,FALSE,"Ratio Analysis";#N/A,#N/A,FALSE,"Test 120 Day Accts";#N/A,#N/A,FALSE,"Tickmarks"}</definedName>
    <definedName name="ñplop" localSheetId="82" hidden="1">{#N/A,#N/A,FALSE,"Aging Summary";#N/A,#N/A,FALSE,"Ratio Analysis";#N/A,#N/A,FALSE,"Test 120 Day Accts";#N/A,#N/A,FALSE,"Tickmarks"}</definedName>
    <definedName name="ñplop" localSheetId="86" hidden="1">{#N/A,#N/A,FALSE,"Aging Summary";#N/A,#N/A,FALSE,"Ratio Analysis";#N/A,#N/A,FALSE,"Test 120 Day Accts";#N/A,#N/A,FALSE,"Tickmarks"}</definedName>
    <definedName name="ñplop" localSheetId="59" hidden="1">{#N/A,#N/A,FALSE,"Aging Summary";#N/A,#N/A,FALSE,"Ratio Analysis";#N/A,#N/A,FALSE,"Test 120 Day Accts";#N/A,#N/A,FALSE,"Tickmarks"}</definedName>
    <definedName name="ñplop" localSheetId="63" hidden="1">{#N/A,#N/A,FALSE,"Aging Summary";#N/A,#N/A,FALSE,"Ratio Analysis";#N/A,#N/A,FALSE,"Test 120 Day Accts";#N/A,#N/A,FALSE,"Tickmarks"}</definedName>
    <definedName name="ñplop" localSheetId="67" hidden="1">{#N/A,#N/A,FALSE,"Aging Summary";#N/A,#N/A,FALSE,"Ratio Analysis";#N/A,#N/A,FALSE,"Test 120 Day Accts";#N/A,#N/A,FALSE,"Tickmarks"}</definedName>
    <definedName name="ñplop" hidden="1">{#N/A,#N/A,FALSE,"Aging Summary";#N/A,#N/A,FALSE,"Ratio Analysis";#N/A,#N/A,FALSE,"Test 120 Day Accts";#N/A,#N/A,FALSE,"Tickmarks"}</definedName>
    <definedName name="NPTFN">#REF!</definedName>
    <definedName name="NSTAR">#REF!</definedName>
    <definedName name="nuep">#REF!</definedName>
    <definedName name="NUequity">#REF!</definedName>
    <definedName name="Number_of_Payments" localSheetId="72">MATCH(0.01,End_Bal,-1)+1</definedName>
    <definedName name="Number_of_Payments" localSheetId="90">MATCH(0.01,End_Bal,-1)+1</definedName>
    <definedName name="Number_of_Payments" localSheetId="91">MATCH(0.01,End_Bal,-1)+1</definedName>
    <definedName name="Number_of_Payments" localSheetId="71">MATCH(0.01,End_Bal,-1)+1</definedName>
    <definedName name="Number_of_Payments">MATCH(0.01,End_Bal,-1)+1</definedName>
    <definedName name="nuqtreps">#REF!</definedName>
    <definedName name="NUresults">#REF!</definedName>
    <definedName name="NvsASD">"V2009-08-31"</definedName>
    <definedName name="NvsASD_1">"V2009-12-31"</definedName>
    <definedName name="NvsAutoDrillOk">"VN"</definedName>
    <definedName name="NvsElapsedTime">0.0000347222230629995</definedName>
    <definedName name="NvsElapsedTime_1">0.000115740738692693</definedName>
    <definedName name="NvsEndTime">40656.0841203704</definedName>
    <definedName name="NvsEndTime_1">40192.024212963</definedName>
    <definedName name="NvsEndTime1">40579.062199074</definedName>
    <definedName name="NvsInstanceHook">"NG_Delete_Cols"</definedName>
    <definedName name="NvsInstLang">"VENG"</definedName>
    <definedName name="NvsInstSpec">"%"</definedName>
    <definedName name="NvsInstSpec_1">"%"</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NplSpec_1">"%,X,RPF..,CZF.BUSINESS_UNIT."</definedName>
    <definedName name="NvsPanelBusUnit">"V"</definedName>
    <definedName name="NvsPanelBusUnit_1">"V"</definedName>
    <definedName name="NvsPanelEffdt">"V2003-11-14"</definedName>
    <definedName name="NvsPanelEffdt_1">"V2003-11-14"</definedName>
    <definedName name="NvsPanelSetid">"VSHARE"</definedName>
    <definedName name="NvsReqBU">"VNVSDD"</definedName>
    <definedName name="NvsReqBUOnly">"VN"</definedName>
    <definedName name="NvsStyleNme">"NoFormat.xls"</definedName>
    <definedName name="NvsTransLed">"VN"</definedName>
    <definedName name="NvsTreeASD">"V2009-08-31"</definedName>
    <definedName name="NvsTreeASD_1">"V2009-12-31"</definedName>
    <definedName name="NvsTreeASD1">"V2007-03-31"</definedName>
    <definedName name="NvsValTbl.ACCOUNT">"GL_ACCOUNT_TBL"</definedName>
    <definedName name="NvsValTbl.AFFILIATE">"AFFILIATE_VW"</definedName>
    <definedName name="NvsValTbl.AFFILIATE_INTRA1">"AFFINTRA1_VW"</definedName>
    <definedName name="NvsValTbl.BUSINESS_UNIT">"BUS_UNIT_TBL_FS"</definedName>
    <definedName name="NvsValTbl.CHARTFIELD1">"CHARTFIELD1_TBL"</definedName>
    <definedName name="NvsValTbl.CHARTFIELD2">"CHARTFIELD2_TBL"</definedName>
    <definedName name="NvsValTbl.CHARTFIELD3">"CHARTFIELD3_TBL"</definedName>
    <definedName name="NvsValTbl.DEPTID">"DEPARTMENT_TBL"</definedName>
    <definedName name="NvsValTbl.OPERATING_UNIT">"OPER_UNIT_TBL"</definedName>
    <definedName name="NvsValTbl.PRODUCT">"PRODUCT_TBL"</definedName>
    <definedName name="NvsValTbl.PROGRAM_CODE">"PROGRAM_TBL"</definedName>
    <definedName name="NvsValTbl.SCENARIO">"BD_SCENARIO_TBL"</definedName>
    <definedName name="ok" localSheetId="28" hidden="1">#REF!</definedName>
    <definedName name="ok" localSheetId="56" hidden="1">#REF!</definedName>
    <definedName name="ok" localSheetId="57" hidden="1">#REF!</definedName>
    <definedName name="ok" hidden="1">#REF!</definedName>
    <definedName name="old" localSheetId="28" hidden="1">{#N/A,#N/A,FALSE,"Income";#N/A,#N/A,FALSE,"Cost of Goods Sold";#N/A,#N/A,FALSE,"Other Costs";#N/A,#N/A,FALSE,"Other Income";#N/A,#N/A,FALSE,"Taxes";#N/A,#N/A,FALSE,"Other Deductions";#N/A,#N/A,FALSE,"Compensation of Officers"}</definedName>
    <definedName name="old" localSheetId="77" hidden="1">{#N/A,#N/A,FALSE,"Income";#N/A,#N/A,FALSE,"Cost of Goods Sold";#N/A,#N/A,FALSE,"Other Costs";#N/A,#N/A,FALSE,"Other Income";#N/A,#N/A,FALSE,"Taxes";#N/A,#N/A,FALSE,"Other Deductions";#N/A,#N/A,FALSE,"Compensation of Officers"}</definedName>
    <definedName name="old" localSheetId="56" hidden="1">{#N/A,#N/A,FALSE,"Income";#N/A,#N/A,FALSE,"Cost of Goods Sold";#N/A,#N/A,FALSE,"Other Costs";#N/A,#N/A,FALSE,"Other Income";#N/A,#N/A,FALSE,"Taxes";#N/A,#N/A,FALSE,"Other Deductions";#N/A,#N/A,FALSE,"Compensation of Officers"}</definedName>
    <definedName name="old" localSheetId="57" hidden="1">{#N/A,#N/A,FALSE,"Income";#N/A,#N/A,FALSE,"Cost of Goods Sold";#N/A,#N/A,FALSE,"Other Costs";#N/A,#N/A,FALSE,"Other Income";#N/A,#N/A,FALSE,"Taxes";#N/A,#N/A,FALSE,"Other Deductions";#N/A,#N/A,FALSE,"Compensation of Officers"}</definedName>
    <definedName name="old" localSheetId="78" hidden="1">{#N/A,#N/A,FALSE,"Income";#N/A,#N/A,FALSE,"Cost of Goods Sold";#N/A,#N/A,FALSE,"Other Costs";#N/A,#N/A,FALSE,"Other Income";#N/A,#N/A,FALSE,"Taxes";#N/A,#N/A,FALSE,"Other Deductions";#N/A,#N/A,FALSE,"Compensation of Officers"}</definedName>
    <definedName name="old" localSheetId="58" hidden="1">{#N/A,#N/A,FALSE,"Income";#N/A,#N/A,FALSE,"Cost of Goods Sold";#N/A,#N/A,FALSE,"Other Costs";#N/A,#N/A,FALSE,"Other Income";#N/A,#N/A,FALSE,"Taxes";#N/A,#N/A,FALSE,"Other Deductions";#N/A,#N/A,FALSE,"Compensation of Officers"}</definedName>
    <definedName name="old" localSheetId="82" hidden="1">{#N/A,#N/A,FALSE,"Income";#N/A,#N/A,FALSE,"Cost of Goods Sold";#N/A,#N/A,FALSE,"Other Costs";#N/A,#N/A,FALSE,"Other Income";#N/A,#N/A,FALSE,"Taxes";#N/A,#N/A,FALSE,"Other Deductions";#N/A,#N/A,FALSE,"Compensation of Officers"}</definedName>
    <definedName name="old" localSheetId="86" hidden="1">{#N/A,#N/A,FALSE,"Income";#N/A,#N/A,FALSE,"Cost of Goods Sold";#N/A,#N/A,FALSE,"Other Costs";#N/A,#N/A,FALSE,"Other Income";#N/A,#N/A,FALSE,"Taxes";#N/A,#N/A,FALSE,"Other Deductions";#N/A,#N/A,FALSE,"Compensation of Officers"}</definedName>
    <definedName name="old" localSheetId="59" hidden="1">{#N/A,#N/A,FALSE,"Income";#N/A,#N/A,FALSE,"Cost of Goods Sold";#N/A,#N/A,FALSE,"Other Costs";#N/A,#N/A,FALSE,"Other Income";#N/A,#N/A,FALSE,"Taxes";#N/A,#N/A,FALSE,"Other Deductions";#N/A,#N/A,FALSE,"Compensation of Officers"}</definedName>
    <definedName name="old" localSheetId="90" hidden="1">{#N/A,#N/A,FALSE,"Income";#N/A,#N/A,FALSE,"Cost of Goods Sold";#N/A,#N/A,FALSE,"Other Costs";#N/A,#N/A,FALSE,"Other Income";#N/A,#N/A,FALSE,"Taxes";#N/A,#N/A,FALSE,"Other Deductions";#N/A,#N/A,FALSE,"Compensation of Officers"}</definedName>
    <definedName name="old" localSheetId="63" hidden="1">{#N/A,#N/A,FALSE,"Income";#N/A,#N/A,FALSE,"Cost of Goods Sold";#N/A,#N/A,FALSE,"Other Costs";#N/A,#N/A,FALSE,"Other Income";#N/A,#N/A,FALSE,"Taxes";#N/A,#N/A,FALSE,"Other Deductions";#N/A,#N/A,FALSE,"Compensation of Officers"}</definedName>
    <definedName name="old" localSheetId="67" hidden="1">{#N/A,#N/A,FALSE,"Income";#N/A,#N/A,FALSE,"Cost of Goods Sold";#N/A,#N/A,FALSE,"Other Costs";#N/A,#N/A,FALSE,"Other Income";#N/A,#N/A,FALSE,"Taxes";#N/A,#N/A,FALSE,"Other Deductions";#N/A,#N/A,FALSE,"Compensation of Officers"}</definedName>
    <definedName name="old" localSheetId="71" hidden="1">{#N/A,#N/A,FALSE,"Income";#N/A,#N/A,FALSE,"Cost of Goods Sold";#N/A,#N/A,FALSE,"Other Costs";#N/A,#N/A,FALSE,"Other Income";#N/A,#N/A,FALSE,"Taxes";#N/A,#N/A,FALSE,"Other Deductions";#N/A,#N/A,FALSE,"Compensation of Officers"}</definedName>
    <definedName name="old" hidden="1">{#N/A,#N/A,FALSE,"Income";#N/A,#N/A,FALSE,"Cost of Goods Sold";#N/A,#N/A,FALSE,"Other Costs";#N/A,#N/A,FALSE,"Other Income";#N/A,#N/A,FALSE,"Taxes";#N/A,#N/A,FALSE,"Other Deductions";#N/A,#N/A,FALSE,"Compensation of Officers"}</definedName>
    <definedName name="old_name" localSheetId="2" hidden="1">{"Collection report",#N/A,FALSE,"March"}</definedName>
    <definedName name="old_name" localSheetId="4" hidden="1">{"Collection report",#N/A,FALSE,"March"}</definedName>
    <definedName name="old_name" localSheetId="28" hidden="1">{"Collection report",#N/A,FALSE,"March"}</definedName>
    <definedName name="old_name" localSheetId="56" hidden="1">{"Collection report",#N/A,FALSE,"March"}</definedName>
    <definedName name="old_name" localSheetId="57" hidden="1">{"Collection report",#N/A,FALSE,"March"}</definedName>
    <definedName name="old_name" localSheetId="78" hidden="1">{"Collection report",#N/A,FALSE,"March"}</definedName>
    <definedName name="old_name" localSheetId="82" hidden="1">{"Collection report",#N/A,FALSE,"March"}</definedName>
    <definedName name="old_name" localSheetId="86" hidden="1">{"Collection report",#N/A,FALSE,"March"}</definedName>
    <definedName name="old_name" localSheetId="59" hidden="1">{"Collection report",#N/A,FALSE,"March"}</definedName>
    <definedName name="old_name" localSheetId="63" hidden="1">{"Collection report",#N/A,FALSE,"March"}</definedName>
    <definedName name="old_name" localSheetId="67" hidden="1">{"Collection report",#N/A,FALSE,"March"}</definedName>
    <definedName name="old_name" hidden="1">{"Collection report",#N/A,FALSE,"March"}</definedName>
    <definedName name="old_name_1" localSheetId="2" hidden="1">{"Collection report",#N/A,FALSE,"March"}</definedName>
    <definedName name="old_name_1" localSheetId="4" hidden="1">{"Collection report",#N/A,FALSE,"March"}</definedName>
    <definedName name="old_name_1" localSheetId="28" hidden="1">{"Collection report",#N/A,FALSE,"March"}</definedName>
    <definedName name="old_name_1" localSheetId="56" hidden="1">{"Collection report",#N/A,FALSE,"March"}</definedName>
    <definedName name="old_name_1" localSheetId="57" hidden="1">{"Collection report",#N/A,FALSE,"March"}</definedName>
    <definedName name="old_name_1" localSheetId="78" hidden="1">{"Collection report",#N/A,FALSE,"March"}</definedName>
    <definedName name="old_name_1" localSheetId="82" hidden="1">{"Collection report",#N/A,FALSE,"March"}</definedName>
    <definedName name="old_name_1" localSheetId="86" hidden="1">{"Collection report",#N/A,FALSE,"March"}</definedName>
    <definedName name="old_name_1" localSheetId="59" hidden="1">{"Collection report",#N/A,FALSE,"March"}</definedName>
    <definedName name="old_name_1" localSheetId="63" hidden="1">{"Collection report",#N/A,FALSE,"March"}</definedName>
    <definedName name="old_name_1" localSheetId="67" hidden="1">{"Collection report",#N/A,FALSE,"March"}</definedName>
    <definedName name="old_name_1" hidden="1">{"Collection report",#N/A,FALSE,"March"}</definedName>
    <definedName name="old_name_1_1" localSheetId="2" hidden="1">{"Collection report",#N/A,FALSE,"March"}</definedName>
    <definedName name="old_name_1_1" localSheetId="4" hidden="1">{"Collection report",#N/A,FALSE,"March"}</definedName>
    <definedName name="old_name_1_1" localSheetId="28" hidden="1">{"Collection report",#N/A,FALSE,"March"}</definedName>
    <definedName name="old_name_1_1" localSheetId="56" hidden="1">{"Collection report",#N/A,FALSE,"March"}</definedName>
    <definedName name="old_name_1_1" localSheetId="57" hidden="1">{"Collection report",#N/A,FALSE,"March"}</definedName>
    <definedName name="old_name_1_1" localSheetId="78" hidden="1">{"Collection report",#N/A,FALSE,"March"}</definedName>
    <definedName name="old_name_1_1" localSheetId="82" hidden="1">{"Collection report",#N/A,FALSE,"March"}</definedName>
    <definedName name="old_name_1_1" localSheetId="86" hidden="1">{"Collection report",#N/A,FALSE,"March"}</definedName>
    <definedName name="old_name_1_1" localSheetId="59" hidden="1">{"Collection report",#N/A,FALSE,"March"}</definedName>
    <definedName name="old_name_1_1" localSheetId="63" hidden="1">{"Collection report",#N/A,FALSE,"March"}</definedName>
    <definedName name="old_name_1_1" localSheetId="67" hidden="1">{"Collection report",#N/A,FALSE,"March"}</definedName>
    <definedName name="old_name_1_1" hidden="1">{"Collection report",#N/A,FALSE,"March"}</definedName>
    <definedName name="old_name_1_1_1" localSheetId="2" hidden="1">{"Collection report",#N/A,FALSE,"March"}</definedName>
    <definedName name="old_name_1_1_1" localSheetId="4" hidden="1">{"Collection report",#N/A,FALSE,"March"}</definedName>
    <definedName name="old_name_1_1_1" localSheetId="28" hidden="1">{"Collection report",#N/A,FALSE,"March"}</definedName>
    <definedName name="old_name_1_1_1" localSheetId="56" hidden="1">{"Collection report",#N/A,FALSE,"March"}</definedName>
    <definedName name="old_name_1_1_1" localSheetId="57" hidden="1">{"Collection report",#N/A,FALSE,"March"}</definedName>
    <definedName name="old_name_1_1_1" localSheetId="78" hidden="1">{"Collection report",#N/A,FALSE,"March"}</definedName>
    <definedName name="old_name_1_1_1" localSheetId="82" hidden="1">{"Collection report",#N/A,FALSE,"March"}</definedName>
    <definedName name="old_name_1_1_1" localSheetId="86" hidden="1">{"Collection report",#N/A,FALSE,"March"}</definedName>
    <definedName name="old_name_1_1_1" localSheetId="59" hidden="1">{"Collection report",#N/A,FALSE,"March"}</definedName>
    <definedName name="old_name_1_1_1" localSheetId="63" hidden="1">{"Collection report",#N/A,FALSE,"March"}</definedName>
    <definedName name="old_name_1_1_1" localSheetId="67" hidden="1">{"Collection report",#N/A,FALSE,"March"}</definedName>
    <definedName name="old_name_1_1_1" hidden="1">{"Collection report",#N/A,FALSE,"March"}</definedName>
    <definedName name="old_name_1_1_1_1" localSheetId="2" hidden="1">{"Collection report",#N/A,FALSE,"March"}</definedName>
    <definedName name="old_name_1_1_1_1" localSheetId="4" hidden="1">{"Collection report",#N/A,FALSE,"March"}</definedName>
    <definedName name="old_name_1_1_1_1" localSheetId="28" hidden="1">{"Collection report",#N/A,FALSE,"March"}</definedName>
    <definedName name="old_name_1_1_1_1" localSheetId="56" hidden="1">{"Collection report",#N/A,FALSE,"March"}</definedName>
    <definedName name="old_name_1_1_1_1" localSheetId="57" hidden="1">{"Collection report",#N/A,FALSE,"March"}</definedName>
    <definedName name="old_name_1_1_1_1" localSheetId="78" hidden="1">{"Collection report",#N/A,FALSE,"March"}</definedName>
    <definedName name="old_name_1_1_1_1" localSheetId="82" hidden="1">{"Collection report",#N/A,FALSE,"March"}</definedName>
    <definedName name="old_name_1_1_1_1" localSheetId="86" hidden="1">{"Collection report",#N/A,FALSE,"March"}</definedName>
    <definedName name="old_name_1_1_1_1" localSheetId="59" hidden="1">{"Collection report",#N/A,FALSE,"March"}</definedName>
    <definedName name="old_name_1_1_1_1" localSheetId="63" hidden="1">{"Collection report",#N/A,FALSE,"March"}</definedName>
    <definedName name="old_name_1_1_1_1" localSheetId="67" hidden="1">{"Collection report",#N/A,FALSE,"March"}</definedName>
    <definedName name="old_name_1_1_1_1" hidden="1">{"Collection report",#N/A,FALSE,"March"}</definedName>
    <definedName name="old_name_1_1_2" localSheetId="2" hidden="1">{"Collection report",#N/A,FALSE,"March"}</definedName>
    <definedName name="old_name_1_1_2" localSheetId="4" hidden="1">{"Collection report",#N/A,FALSE,"March"}</definedName>
    <definedName name="old_name_1_1_2" localSheetId="28" hidden="1">{"Collection report",#N/A,FALSE,"March"}</definedName>
    <definedName name="old_name_1_1_2" localSheetId="56" hidden="1">{"Collection report",#N/A,FALSE,"March"}</definedName>
    <definedName name="old_name_1_1_2" localSheetId="57" hidden="1">{"Collection report",#N/A,FALSE,"March"}</definedName>
    <definedName name="old_name_1_1_2" localSheetId="78" hidden="1">{"Collection report",#N/A,FALSE,"March"}</definedName>
    <definedName name="old_name_1_1_2" localSheetId="82" hidden="1">{"Collection report",#N/A,FALSE,"March"}</definedName>
    <definedName name="old_name_1_1_2" localSheetId="86" hidden="1">{"Collection report",#N/A,FALSE,"March"}</definedName>
    <definedName name="old_name_1_1_2" localSheetId="59" hidden="1">{"Collection report",#N/A,FALSE,"March"}</definedName>
    <definedName name="old_name_1_1_2" localSheetId="63" hidden="1">{"Collection report",#N/A,FALSE,"March"}</definedName>
    <definedName name="old_name_1_1_2" localSheetId="67" hidden="1">{"Collection report",#N/A,FALSE,"March"}</definedName>
    <definedName name="old_name_1_1_2" hidden="1">{"Collection report",#N/A,FALSE,"March"}</definedName>
    <definedName name="old_name_1_2" localSheetId="2" hidden="1">{"Collection report",#N/A,FALSE,"March"}</definedName>
    <definedName name="old_name_1_2" localSheetId="4" hidden="1">{"Collection report",#N/A,FALSE,"March"}</definedName>
    <definedName name="old_name_1_2" localSheetId="28" hidden="1">{"Collection report",#N/A,FALSE,"March"}</definedName>
    <definedName name="old_name_1_2" localSheetId="56" hidden="1">{"Collection report",#N/A,FALSE,"March"}</definedName>
    <definedName name="old_name_1_2" localSheetId="57" hidden="1">{"Collection report",#N/A,FALSE,"March"}</definedName>
    <definedName name="old_name_1_2" localSheetId="78" hidden="1">{"Collection report",#N/A,FALSE,"March"}</definedName>
    <definedName name="old_name_1_2" localSheetId="82" hidden="1">{"Collection report",#N/A,FALSE,"March"}</definedName>
    <definedName name="old_name_1_2" localSheetId="86" hidden="1">{"Collection report",#N/A,FALSE,"March"}</definedName>
    <definedName name="old_name_1_2" localSheetId="59" hidden="1">{"Collection report",#N/A,FALSE,"March"}</definedName>
    <definedName name="old_name_1_2" localSheetId="63" hidden="1">{"Collection report",#N/A,FALSE,"March"}</definedName>
    <definedName name="old_name_1_2" localSheetId="67" hidden="1">{"Collection report",#N/A,FALSE,"March"}</definedName>
    <definedName name="old_name_1_2" hidden="1">{"Collection report",#N/A,FALSE,"March"}</definedName>
    <definedName name="old_name_1_2_1" localSheetId="2" hidden="1">{"Collection report",#N/A,FALSE,"March"}</definedName>
    <definedName name="old_name_1_2_1" localSheetId="4" hidden="1">{"Collection report",#N/A,FALSE,"March"}</definedName>
    <definedName name="old_name_1_2_1" localSheetId="28" hidden="1">{"Collection report",#N/A,FALSE,"March"}</definedName>
    <definedName name="old_name_1_2_1" localSheetId="56" hidden="1">{"Collection report",#N/A,FALSE,"March"}</definedName>
    <definedName name="old_name_1_2_1" localSheetId="57" hidden="1">{"Collection report",#N/A,FALSE,"March"}</definedName>
    <definedName name="old_name_1_2_1" localSheetId="78" hidden="1">{"Collection report",#N/A,FALSE,"March"}</definedName>
    <definedName name="old_name_1_2_1" localSheetId="82" hidden="1">{"Collection report",#N/A,FALSE,"March"}</definedName>
    <definedName name="old_name_1_2_1" localSheetId="86" hidden="1">{"Collection report",#N/A,FALSE,"March"}</definedName>
    <definedName name="old_name_1_2_1" localSheetId="59" hidden="1">{"Collection report",#N/A,FALSE,"March"}</definedName>
    <definedName name="old_name_1_2_1" localSheetId="63" hidden="1">{"Collection report",#N/A,FALSE,"March"}</definedName>
    <definedName name="old_name_1_2_1" localSheetId="67" hidden="1">{"Collection report",#N/A,FALSE,"March"}</definedName>
    <definedName name="old_name_1_2_1" hidden="1">{"Collection report",#N/A,FALSE,"March"}</definedName>
    <definedName name="old_name_1_3" localSheetId="2" hidden="1">{"Collection report",#N/A,FALSE,"March"}</definedName>
    <definedName name="old_name_1_3" localSheetId="4" hidden="1">{"Collection report",#N/A,FALSE,"March"}</definedName>
    <definedName name="old_name_1_3" localSheetId="28" hidden="1">{"Collection report",#N/A,FALSE,"March"}</definedName>
    <definedName name="old_name_1_3" localSheetId="56" hidden="1">{"Collection report",#N/A,FALSE,"March"}</definedName>
    <definedName name="old_name_1_3" localSheetId="57" hidden="1">{"Collection report",#N/A,FALSE,"March"}</definedName>
    <definedName name="old_name_1_3" localSheetId="78" hidden="1">{"Collection report",#N/A,FALSE,"March"}</definedName>
    <definedName name="old_name_1_3" localSheetId="82" hidden="1">{"Collection report",#N/A,FALSE,"March"}</definedName>
    <definedName name="old_name_1_3" localSheetId="86" hidden="1">{"Collection report",#N/A,FALSE,"March"}</definedName>
    <definedName name="old_name_1_3" localSheetId="59" hidden="1">{"Collection report",#N/A,FALSE,"March"}</definedName>
    <definedName name="old_name_1_3" localSheetId="63" hidden="1">{"Collection report",#N/A,FALSE,"March"}</definedName>
    <definedName name="old_name_1_3" localSheetId="67" hidden="1">{"Collection report",#N/A,FALSE,"March"}</definedName>
    <definedName name="old_name_1_3" hidden="1">{"Collection report",#N/A,FALSE,"March"}</definedName>
    <definedName name="old_name_1_3_1" localSheetId="2" hidden="1">{"Collection report",#N/A,FALSE,"March"}</definedName>
    <definedName name="old_name_1_3_1" localSheetId="4" hidden="1">{"Collection report",#N/A,FALSE,"March"}</definedName>
    <definedName name="old_name_1_3_1" localSheetId="28" hidden="1">{"Collection report",#N/A,FALSE,"March"}</definedName>
    <definedName name="old_name_1_3_1" localSheetId="56" hidden="1">{"Collection report",#N/A,FALSE,"March"}</definedName>
    <definedName name="old_name_1_3_1" localSheetId="57" hidden="1">{"Collection report",#N/A,FALSE,"March"}</definedName>
    <definedName name="old_name_1_3_1" localSheetId="78" hidden="1">{"Collection report",#N/A,FALSE,"March"}</definedName>
    <definedName name="old_name_1_3_1" localSheetId="82" hidden="1">{"Collection report",#N/A,FALSE,"March"}</definedName>
    <definedName name="old_name_1_3_1" localSheetId="86" hidden="1">{"Collection report",#N/A,FALSE,"March"}</definedName>
    <definedName name="old_name_1_3_1" localSheetId="59" hidden="1">{"Collection report",#N/A,FALSE,"March"}</definedName>
    <definedName name="old_name_1_3_1" localSheetId="63" hidden="1">{"Collection report",#N/A,FALSE,"March"}</definedName>
    <definedName name="old_name_1_3_1" localSheetId="67" hidden="1">{"Collection report",#N/A,FALSE,"March"}</definedName>
    <definedName name="old_name_1_3_1" hidden="1">{"Collection report",#N/A,FALSE,"March"}</definedName>
    <definedName name="old_name_1_4" localSheetId="2" hidden="1">{"Collection report",#N/A,FALSE,"March"}</definedName>
    <definedName name="old_name_1_4" localSheetId="4" hidden="1">{"Collection report",#N/A,FALSE,"March"}</definedName>
    <definedName name="old_name_1_4" localSheetId="28" hidden="1">{"Collection report",#N/A,FALSE,"March"}</definedName>
    <definedName name="old_name_1_4" localSheetId="56" hidden="1">{"Collection report",#N/A,FALSE,"March"}</definedName>
    <definedName name="old_name_1_4" localSheetId="57" hidden="1">{"Collection report",#N/A,FALSE,"March"}</definedName>
    <definedName name="old_name_1_4" localSheetId="78" hidden="1">{"Collection report",#N/A,FALSE,"March"}</definedName>
    <definedName name="old_name_1_4" localSheetId="82" hidden="1">{"Collection report",#N/A,FALSE,"March"}</definedName>
    <definedName name="old_name_1_4" localSheetId="86" hidden="1">{"Collection report",#N/A,FALSE,"March"}</definedName>
    <definedName name="old_name_1_4" localSheetId="59" hidden="1">{"Collection report",#N/A,FALSE,"March"}</definedName>
    <definedName name="old_name_1_4" localSheetId="63" hidden="1">{"Collection report",#N/A,FALSE,"March"}</definedName>
    <definedName name="old_name_1_4" localSheetId="67" hidden="1">{"Collection report",#N/A,FALSE,"March"}</definedName>
    <definedName name="old_name_1_4" hidden="1">{"Collection report",#N/A,FALSE,"March"}</definedName>
    <definedName name="old_name_1_4_1" localSheetId="2" hidden="1">{"Collection report",#N/A,FALSE,"March"}</definedName>
    <definedName name="old_name_1_4_1" localSheetId="4" hidden="1">{"Collection report",#N/A,FALSE,"March"}</definedName>
    <definedName name="old_name_1_4_1" localSheetId="28" hidden="1">{"Collection report",#N/A,FALSE,"March"}</definedName>
    <definedName name="old_name_1_4_1" localSheetId="56" hidden="1">{"Collection report",#N/A,FALSE,"March"}</definedName>
    <definedName name="old_name_1_4_1" localSheetId="57" hidden="1">{"Collection report",#N/A,FALSE,"March"}</definedName>
    <definedName name="old_name_1_4_1" localSheetId="78" hidden="1">{"Collection report",#N/A,FALSE,"March"}</definedName>
    <definedName name="old_name_1_4_1" localSheetId="82" hidden="1">{"Collection report",#N/A,FALSE,"March"}</definedName>
    <definedName name="old_name_1_4_1" localSheetId="86" hidden="1">{"Collection report",#N/A,FALSE,"March"}</definedName>
    <definedName name="old_name_1_4_1" localSheetId="59" hidden="1">{"Collection report",#N/A,FALSE,"March"}</definedName>
    <definedName name="old_name_1_4_1" localSheetId="63" hidden="1">{"Collection report",#N/A,FALSE,"March"}</definedName>
    <definedName name="old_name_1_4_1" localSheetId="67" hidden="1">{"Collection report",#N/A,FALSE,"March"}</definedName>
    <definedName name="old_name_1_4_1" hidden="1">{"Collection report",#N/A,FALSE,"March"}</definedName>
    <definedName name="old_name_1_5" localSheetId="2" hidden="1">{"Collection report",#N/A,FALSE,"March"}</definedName>
    <definedName name="old_name_1_5" localSheetId="4" hidden="1">{"Collection report",#N/A,FALSE,"March"}</definedName>
    <definedName name="old_name_1_5" localSheetId="28" hidden="1">{"Collection report",#N/A,FALSE,"March"}</definedName>
    <definedName name="old_name_1_5" localSheetId="56" hidden="1">{"Collection report",#N/A,FALSE,"March"}</definedName>
    <definedName name="old_name_1_5" localSheetId="57" hidden="1">{"Collection report",#N/A,FALSE,"March"}</definedName>
    <definedName name="old_name_1_5" localSheetId="78" hidden="1">{"Collection report",#N/A,FALSE,"March"}</definedName>
    <definedName name="old_name_1_5" localSheetId="82" hidden="1">{"Collection report",#N/A,FALSE,"March"}</definedName>
    <definedName name="old_name_1_5" localSheetId="86" hidden="1">{"Collection report",#N/A,FALSE,"March"}</definedName>
    <definedName name="old_name_1_5" localSheetId="59" hidden="1">{"Collection report",#N/A,FALSE,"March"}</definedName>
    <definedName name="old_name_1_5" localSheetId="63" hidden="1">{"Collection report",#N/A,FALSE,"March"}</definedName>
    <definedName name="old_name_1_5" localSheetId="67" hidden="1">{"Collection report",#N/A,FALSE,"March"}</definedName>
    <definedName name="old_name_1_5" hidden="1">{"Collection report",#N/A,FALSE,"March"}</definedName>
    <definedName name="old_name_2" localSheetId="2" hidden="1">{"Collection report",#N/A,FALSE,"March"}</definedName>
    <definedName name="old_name_2" localSheetId="4" hidden="1">{"Collection report",#N/A,FALSE,"March"}</definedName>
    <definedName name="old_name_2" localSheetId="28" hidden="1">{"Collection report",#N/A,FALSE,"March"}</definedName>
    <definedName name="old_name_2" localSheetId="56" hidden="1">{"Collection report",#N/A,FALSE,"March"}</definedName>
    <definedName name="old_name_2" localSheetId="57" hidden="1">{"Collection report",#N/A,FALSE,"March"}</definedName>
    <definedName name="old_name_2" localSheetId="78" hidden="1">{"Collection report",#N/A,FALSE,"March"}</definedName>
    <definedName name="old_name_2" localSheetId="82" hidden="1">{"Collection report",#N/A,FALSE,"March"}</definedName>
    <definedName name="old_name_2" localSheetId="86" hidden="1">{"Collection report",#N/A,FALSE,"March"}</definedName>
    <definedName name="old_name_2" localSheetId="59" hidden="1">{"Collection report",#N/A,FALSE,"March"}</definedName>
    <definedName name="old_name_2" localSheetId="63" hidden="1">{"Collection report",#N/A,FALSE,"March"}</definedName>
    <definedName name="old_name_2" localSheetId="67" hidden="1">{"Collection report",#N/A,FALSE,"March"}</definedName>
    <definedName name="old_name_2" hidden="1">{"Collection report",#N/A,FALSE,"March"}</definedName>
    <definedName name="old_name_2_1" localSheetId="2" hidden="1">{"Collection report",#N/A,FALSE,"March"}</definedName>
    <definedName name="old_name_2_1" localSheetId="4" hidden="1">{"Collection report",#N/A,FALSE,"March"}</definedName>
    <definedName name="old_name_2_1" localSheetId="28" hidden="1">{"Collection report",#N/A,FALSE,"March"}</definedName>
    <definedName name="old_name_2_1" localSheetId="56" hidden="1">{"Collection report",#N/A,FALSE,"March"}</definedName>
    <definedName name="old_name_2_1" localSheetId="57" hidden="1">{"Collection report",#N/A,FALSE,"March"}</definedName>
    <definedName name="old_name_2_1" localSheetId="78" hidden="1">{"Collection report",#N/A,FALSE,"March"}</definedName>
    <definedName name="old_name_2_1" localSheetId="82" hidden="1">{"Collection report",#N/A,FALSE,"March"}</definedName>
    <definedName name="old_name_2_1" localSheetId="86" hidden="1">{"Collection report",#N/A,FALSE,"March"}</definedName>
    <definedName name="old_name_2_1" localSheetId="59" hidden="1">{"Collection report",#N/A,FALSE,"March"}</definedName>
    <definedName name="old_name_2_1" localSheetId="63" hidden="1">{"Collection report",#N/A,FALSE,"March"}</definedName>
    <definedName name="old_name_2_1" localSheetId="67" hidden="1">{"Collection report",#N/A,FALSE,"March"}</definedName>
    <definedName name="old_name_2_1" hidden="1">{"Collection report",#N/A,FALSE,"March"}</definedName>
    <definedName name="old_name_2_1_1" localSheetId="2" hidden="1">{"Collection report",#N/A,FALSE,"March"}</definedName>
    <definedName name="old_name_2_1_1" localSheetId="4" hidden="1">{"Collection report",#N/A,FALSE,"March"}</definedName>
    <definedName name="old_name_2_1_1" localSheetId="28" hidden="1">{"Collection report",#N/A,FALSE,"March"}</definedName>
    <definedName name="old_name_2_1_1" localSheetId="56" hidden="1">{"Collection report",#N/A,FALSE,"March"}</definedName>
    <definedName name="old_name_2_1_1" localSheetId="57" hidden="1">{"Collection report",#N/A,FALSE,"March"}</definedName>
    <definedName name="old_name_2_1_1" localSheetId="78" hidden="1">{"Collection report",#N/A,FALSE,"March"}</definedName>
    <definedName name="old_name_2_1_1" localSheetId="82" hidden="1">{"Collection report",#N/A,FALSE,"March"}</definedName>
    <definedName name="old_name_2_1_1" localSheetId="86" hidden="1">{"Collection report",#N/A,FALSE,"March"}</definedName>
    <definedName name="old_name_2_1_1" localSheetId="59" hidden="1">{"Collection report",#N/A,FALSE,"March"}</definedName>
    <definedName name="old_name_2_1_1" localSheetId="63" hidden="1">{"Collection report",#N/A,FALSE,"March"}</definedName>
    <definedName name="old_name_2_1_1" localSheetId="67" hidden="1">{"Collection report",#N/A,FALSE,"March"}</definedName>
    <definedName name="old_name_2_1_1" hidden="1">{"Collection report",#N/A,FALSE,"March"}</definedName>
    <definedName name="old_name_2_1_1_1" localSheetId="2" hidden="1">{"Collection report",#N/A,FALSE,"March"}</definedName>
    <definedName name="old_name_2_1_1_1" localSheetId="4" hidden="1">{"Collection report",#N/A,FALSE,"March"}</definedName>
    <definedName name="old_name_2_1_1_1" localSheetId="28" hidden="1">{"Collection report",#N/A,FALSE,"March"}</definedName>
    <definedName name="old_name_2_1_1_1" localSheetId="56" hidden="1">{"Collection report",#N/A,FALSE,"March"}</definedName>
    <definedName name="old_name_2_1_1_1" localSheetId="57" hidden="1">{"Collection report",#N/A,FALSE,"March"}</definedName>
    <definedName name="old_name_2_1_1_1" localSheetId="78" hidden="1">{"Collection report",#N/A,FALSE,"March"}</definedName>
    <definedName name="old_name_2_1_1_1" localSheetId="82" hidden="1">{"Collection report",#N/A,FALSE,"March"}</definedName>
    <definedName name="old_name_2_1_1_1" localSheetId="86" hidden="1">{"Collection report",#N/A,FALSE,"March"}</definedName>
    <definedName name="old_name_2_1_1_1" localSheetId="59" hidden="1">{"Collection report",#N/A,FALSE,"March"}</definedName>
    <definedName name="old_name_2_1_1_1" localSheetId="63" hidden="1">{"Collection report",#N/A,FALSE,"March"}</definedName>
    <definedName name="old_name_2_1_1_1" localSheetId="67" hidden="1">{"Collection report",#N/A,FALSE,"March"}</definedName>
    <definedName name="old_name_2_1_1_1" hidden="1">{"Collection report",#N/A,FALSE,"March"}</definedName>
    <definedName name="old_name_2_1_2" localSheetId="2" hidden="1">{"Collection report",#N/A,FALSE,"March"}</definedName>
    <definedName name="old_name_2_1_2" localSheetId="4" hidden="1">{"Collection report",#N/A,FALSE,"March"}</definedName>
    <definedName name="old_name_2_1_2" localSheetId="28" hidden="1">{"Collection report",#N/A,FALSE,"March"}</definedName>
    <definedName name="old_name_2_1_2" localSheetId="56" hidden="1">{"Collection report",#N/A,FALSE,"March"}</definedName>
    <definedName name="old_name_2_1_2" localSheetId="57" hidden="1">{"Collection report",#N/A,FALSE,"March"}</definedName>
    <definedName name="old_name_2_1_2" localSheetId="78" hidden="1">{"Collection report",#N/A,FALSE,"March"}</definedName>
    <definedName name="old_name_2_1_2" localSheetId="82" hidden="1">{"Collection report",#N/A,FALSE,"March"}</definedName>
    <definedName name="old_name_2_1_2" localSheetId="86" hidden="1">{"Collection report",#N/A,FALSE,"March"}</definedName>
    <definedName name="old_name_2_1_2" localSheetId="59" hidden="1">{"Collection report",#N/A,FALSE,"March"}</definedName>
    <definedName name="old_name_2_1_2" localSheetId="63" hidden="1">{"Collection report",#N/A,FALSE,"March"}</definedName>
    <definedName name="old_name_2_1_2" localSheetId="67" hidden="1">{"Collection report",#N/A,FALSE,"March"}</definedName>
    <definedName name="old_name_2_1_2" hidden="1">{"Collection report",#N/A,FALSE,"March"}</definedName>
    <definedName name="old_name_2_2" localSheetId="2" hidden="1">{"Collection report",#N/A,FALSE,"March"}</definedName>
    <definedName name="old_name_2_2" localSheetId="4" hidden="1">{"Collection report",#N/A,FALSE,"March"}</definedName>
    <definedName name="old_name_2_2" localSheetId="28" hidden="1">{"Collection report",#N/A,FALSE,"March"}</definedName>
    <definedName name="old_name_2_2" localSheetId="56" hidden="1">{"Collection report",#N/A,FALSE,"March"}</definedName>
    <definedName name="old_name_2_2" localSheetId="57" hidden="1">{"Collection report",#N/A,FALSE,"March"}</definedName>
    <definedName name="old_name_2_2" localSheetId="78" hidden="1">{"Collection report",#N/A,FALSE,"March"}</definedName>
    <definedName name="old_name_2_2" localSheetId="82" hidden="1">{"Collection report",#N/A,FALSE,"March"}</definedName>
    <definedName name="old_name_2_2" localSheetId="86" hidden="1">{"Collection report",#N/A,FALSE,"March"}</definedName>
    <definedName name="old_name_2_2" localSheetId="59" hidden="1">{"Collection report",#N/A,FALSE,"March"}</definedName>
    <definedName name="old_name_2_2" localSheetId="63" hidden="1">{"Collection report",#N/A,FALSE,"March"}</definedName>
    <definedName name="old_name_2_2" localSheetId="67" hidden="1">{"Collection report",#N/A,FALSE,"March"}</definedName>
    <definedName name="old_name_2_2" hidden="1">{"Collection report",#N/A,FALSE,"March"}</definedName>
    <definedName name="old_name_2_2_1" localSheetId="2" hidden="1">{"Collection report",#N/A,FALSE,"March"}</definedName>
    <definedName name="old_name_2_2_1" localSheetId="4" hidden="1">{"Collection report",#N/A,FALSE,"March"}</definedName>
    <definedName name="old_name_2_2_1" localSheetId="28" hidden="1">{"Collection report",#N/A,FALSE,"March"}</definedName>
    <definedName name="old_name_2_2_1" localSheetId="56" hidden="1">{"Collection report",#N/A,FALSE,"March"}</definedName>
    <definedName name="old_name_2_2_1" localSheetId="57" hidden="1">{"Collection report",#N/A,FALSE,"March"}</definedName>
    <definedName name="old_name_2_2_1" localSheetId="78" hidden="1">{"Collection report",#N/A,FALSE,"March"}</definedName>
    <definedName name="old_name_2_2_1" localSheetId="82" hidden="1">{"Collection report",#N/A,FALSE,"March"}</definedName>
    <definedName name="old_name_2_2_1" localSheetId="86" hidden="1">{"Collection report",#N/A,FALSE,"March"}</definedName>
    <definedName name="old_name_2_2_1" localSheetId="59" hidden="1">{"Collection report",#N/A,FALSE,"March"}</definedName>
    <definedName name="old_name_2_2_1" localSheetId="63" hidden="1">{"Collection report",#N/A,FALSE,"March"}</definedName>
    <definedName name="old_name_2_2_1" localSheetId="67" hidden="1">{"Collection report",#N/A,FALSE,"March"}</definedName>
    <definedName name="old_name_2_2_1" hidden="1">{"Collection report",#N/A,FALSE,"March"}</definedName>
    <definedName name="old_name_2_3" localSheetId="2" hidden="1">{"Collection report",#N/A,FALSE,"March"}</definedName>
    <definedName name="old_name_2_3" localSheetId="4" hidden="1">{"Collection report",#N/A,FALSE,"March"}</definedName>
    <definedName name="old_name_2_3" localSheetId="28" hidden="1">{"Collection report",#N/A,FALSE,"March"}</definedName>
    <definedName name="old_name_2_3" localSheetId="56" hidden="1">{"Collection report",#N/A,FALSE,"March"}</definedName>
    <definedName name="old_name_2_3" localSheetId="57" hidden="1">{"Collection report",#N/A,FALSE,"March"}</definedName>
    <definedName name="old_name_2_3" localSheetId="78" hidden="1">{"Collection report",#N/A,FALSE,"March"}</definedName>
    <definedName name="old_name_2_3" localSheetId="82" hidden="1">{"Collection report",#N/A,FALSE,"March"}</definedName>
    <definedName name="old_name_2_3" localSheetId="86" hidden="1">{"Collection report",#N/A,FALSE,"March"}</definedName>
    <definedName name="old_name_2_3" localSheetId="59" hidden="1">{"Collection report",#N/A,FALSE,"March"}</definedName>
    <definedName name="old_name_2_3" localSheetId="63" hidden="1">{"Collection report",#N/A,FALSE,"March"}</definedName>
    <definedName name="old_name_2_3" localSheetId="67" hidden="1">{"Collection report",#N/A,FALSE,"March"}</definedName>
    <definedName name="old_name_2_3" hidden="1">{"Collection report",#N/A,FALSE,"March"}</definedName>
    <definedName name="old_name_2_3_1" localSheetId="2" hidden="1">{"Collection report",#N/A,FALSE,"March"}</definedName>
    <definedName name="old_name_2_3_1" localSheetId="4" hidden="1">{"Collection report",#N/A,FALSE,"March"}</definedName>
    <definedName name="old_name_2_3_1" localSheetId="28" hidden="1">{"Collection report",#N/A,FALSE,"March"}</definedName>
    <definedName name="old_name_2_3_1" localSheetId="56" hidden="1">{"Collection report",#N/A,FALSE,"March"}</definedName>
    <definedName name="old_name_2_3_1" localSheetId="57" hidden="1">{"Collection report",#N/A,FALSE,"March"}</definedName>
    <definedName name="old_name_2_3_1" localSheetId="78" hidden="1">{"Collection report",#N/A,FALSE,"March"}</definedName>
    <definedName name="old_name_2_3_1" localSheetId="82" hidden="1">{"Collection report",#N/A,FALSE,"March"}</definedName>
    <definedName name="old_name_2_3_1" localSheetId="86" hidden="1">{"Collection report",#N/A,FALSE,"March"}</definedName>
    <definedName name="old_name_2_3_1" localSheetId="59" hidden="1">{"Collection report",#N/A,FALSE,"March"}</definedName>
    <definedName name="old_name_2_3_1" localSheetId="63" hidden="1">{"Collection report",#N/A,FALSE,"March"}</definedName>
    <definedName name="old_name_2_3_1" localSheetId="67" hidden="1">{"Collection report",#N/A,FALSE,"March"}</definedName>
    <definedName name="old_name_2_3_1" hidden="1">{"Collection report",#N/A,FALSE,"March"}</definedName>
    <definedName name="old_name_2_4" localSheetId="2" hidden="1">{"Collection report",#N/A,FALSE,"March"}</definedName>
    <definedName name="old_name_2_4" localSheetId="4" hidden="1">{"Collection report",#N/A,FALSE,"March"}</definedName>
    <definedName name="old_name_2_4" localSheetId="28" hidden="1">{"Collection report",#N/A,FALSE,"March"}</definedName>
    <definedName name="old_name_2_4" localSheetId="56" hidden="1">{"Collection report",#N/A,FALSE,"March"}</definedName>
    <definedName name="old_name_2_4" localSheetId="57" hidden="1">{"Collection report",#N/A,FALSE,"March"}</definedName>
    <definedName name="old_name_2_4" localSheetId="78" hidden="1">{"Collection report",#N/A,FALSE,"March"}</definedName>
    <definedName name="old_name_2_4" localSheetId="82" hidden="1">{"Collection report",#N/A,FALSE,"March"}</definedName>
    <definedName name="old_name_2_4" localSheetId="86" hidden="1">{"Collection report",#N/A,FALSE,"March"}</definedName>
    <definedName name="old_name_2_4" localSheetId="59" hidden="1">{"Collection report",#N/A,FALSE,"March"}</definedName>
    <definedName name="old_name_2_4" localSheetId="63" hidden="1">{"Collection report",#N/A,FALSE,"March"}</definedName>
    <definedName name="old_name_2_4" localSheetId="67" hidden="1">{"Collection report",#N/A,FALSE,"March"}</definedName>
    <definedName name="old_name_2_4" hidden="1">{"Collection report",#N/A,FALSE,"March"}</definedName>
    <definedName name="old_name_2_4_1" localSheetId="2" hidden="1">{"Collection report",#N/A,FALSE,"March"}</definedName>
    <definedName name="old_name_2_4_1" localSheetId="4" hidden="1">{"Collection report",#N/A,FALSE,"March"}</definedName>
    <definedName name="old_name_2_4_1" localSheetId="28" hidden="1">{"Collection report",#N/A,FALSE,"March"}</definedName>
    <definedName name="old_name_2_4_1" localSheetId="56" hidden="1">{"Collection report",#N/A,FALSE,"March"}</definedName>
    <definedName name="old_name_2_4_1" localSheetId="57" hidden="1">{"Collection report",#N/A,FALSE,"March"}</definedName>
    <definedName name="old_name_2_4_1" localSheetId="78" hidden="1">{"Collection report",#N/A,FALSE,"March"}</definedName>
    <definedName name="old_name_2_4_1" localSheetId="82" hidden="1">{"Collection report",#N/A,FALSE,"March"}</definedName>
    <definedName name="old_name_2_4_1" localSheetId="86" hidden="1">{"Collection report",#N/A,FALSE,"March"}</definedName>
    <definedName name="old_name_2_4_1" localSheetId="59" hidden="1">{"Collection report",#N/A,FALSE,"March"}</definedName>
    <definedName name="old_name_2_4_1" localSheetId="63" hidden="1">{"Collection report",#N/A,FALSE,"March"}</definedName>
    <definedName name="old_name_2_4_1" localSheetId="67" hidden="1">{"Collection report",#N/A,FALSE,"March"}</definedName>
    <definedName name="old_name_2_4_1" hidden="1">{"Collection report",#N/A,FALSE,"March"}</definedName>
    <definedName name="old_name_2_5" localSheetId="2" hidden="1">{"Collection report",#N/A,FALSE,"March"}</definedName>
    <definedName name="old_name_2_5" localSheetId="4" hidden="1">{"Collection report",#N/A,FALSE,"March"}</definedName>
    <definedName name="old_name_2_5" localSheetId="28" hidden="1">{"Collection report",#N/A,FALSE,"March"}</definedName>
    <definedName name="old_name_2_5" localSheetId="56" hidden="1">{"Collection report",#N/A,FALSE,"March"}</definedName>
    <definedName name="old_name_2_5" localSheetId="57" hidden="1">{"Collection report",#N/A,FALSE,"March"}</definedName>
    <definedName name="old_name_2_5" localSheetId="78" hidden="1">{"Collection report",#N/A,FALSE,"March"}</definedName>
    <definedName name="old_name_2_5" localSheetId="82" hidden="1">{"Collection report",#N/A,FALSE,"March"}</definedName>
    <definedName name="old_name_2_5" localSheetId="86" hidden="1">{"Collection report",#N/A,FALSE,"March"}</definedName>
    <definedName name="old_name_2_5" localSheetId="59" hidden="1">{"Collection report",#N/A,FALSE,"March"}</definedName>
    <definedName name="old_name_2_5" localSheetId="63" hidden="1">{"Collection report",#N/A,FALSE,"March"}</definedName>
    <definedName name="old_name_2_5" localSheetId="67" hidden="1">{"Collection report",#N/A,FALSE,"March"}</definedName>
    <definedName name="old_name_2_5" hidden="1">{"Collection report",#N/A,FALSE,"March"}</definedName>
    <definedName name="old_name_3" localSheetId="2" hidden="1">{"Collection report",#N/A,FALSE,"March"}</definedName>
    <definedName name="old_name_3" localSheetId="4" hidden="1">{"Collection report",#N/A,FALSE,"March"}</definedName>
    <definedName name="old_name_3" localSheetId="28" hidden="1">{"Collection report",#N/A,FALSE,"March"}</definedName>
    <definedName name="old_name_3" localSheetId="56" hidden="1">{"Collection report",#N/A,FALSE,"March"}</definedName>
    <definedName name="old_name_3" localSheetId="57" hidden="1">{"Collection report",#N/A,FALSE,"March"}</definedName>
    <definedName name="old_name_3" localSheetId="78" hidden="1">{"Collection report",#N/A,FALSE,"March"}</definedName>
    <definedName name="old_name_3" localSheetId="82" hidden="1">{"Collection report",#N/A,FALSE,"March"}</definedName>
    <definedName name="old_name_3" localSheetId="86" hidden="1">{"Collection report",#N/A,FALSE,"March"}</definedName>
    <definedName name="old_name_3" localSheetId="59" hidden="1">{"Collection report",#N/A,FALSE,"March"}</definedName>
    <definedName name="old_name_3" localSheetId="63" hidden="1">{"Collection report",#N/A,FALSE,"March"}</definedName>
    <definedName name="old_name_3" localSheetId="67" hidden="1">{"Collection report",#N/A,FALSE,"March"}</definedName>
    <definedName name="old_name_3" hidden="1">{"Collection report",#N/A,FALSE,"March"}</definedName>
    <definedName name="old_name_3_1" localSheetId="2" hidden="1">{"Collection report",#N/A,FALSE,"March"}</definedName>
    <definedName name="old_name_3_1" localSheetId="4" hidden="1">{"Collection report",#N/A,FALSE,"March"}</definedName>
    <definedName name="old_name_3_1" localSheetId="28" hidden="1">{"Collection report",#N/A,FALSE,"March"}</definedName>
    <definedName name="old_name_3_1" localSheetId="56" hidden="1">{"Collection report",#N/A,FALSE,"March"}</definedName>
    <definedName name="old_name_3_1" localSheetId="57" hidden="1">{"Collection report",#N/A,FALSE,"March"}</definedName>
    <definedName name="old_name_3_1" localSheetId="78" hidden="1">{"Collection report",#N/A,FALSE,"March"}</definedName>
    <definedName name="old_name_3_1" localSheetId="82" hidden="1">{"Collection report",#N/A,FALSE,"March"}</definedName>
    <definedName name="old_name_3_1" localSheetId="86" hidden="1">{"Collection report",#N/A,FALSE,"March"}</definedName>
    <definedName name="old_name_3_1" localSheetId="59" hidden="1">{"Collection report",#N/A,FALSE,"March"}</definedName>
    <definedName name="old_name_3_1" localSheetId="63" hidden="1">{"Collection report",#N/A,FALSE,"March"}</definedName>
    <definedName name="old_name_3_1" localSheetId="67" hidden="1">{"Collection report",#N/A,FALSE,"March"}</definedName>
    <definedName name="old_name_3_1" hidden="1">{"Collection report",#N/A,FALSE,"March"}</definedName>
    <definedName name="old_name_3_1_1" localSheetId="2" hidden="1">{"Collection report",#N/A,FALSE,"March"}</definedName>
    <definedName name="old_name_3_1_1" localSheetId="4" hidden="1">{"Collection report",#N/A,FALSE,"March"}</definedName>
    <definedName name="old_name_3_1_1" localSheetId="28" hidden="1">{"Collection report",#N/A,FALSE,"March"}</definedName>
    <definedName name="old_name_3_1_1" localSheetId="56" hidden="1">{"Collection report",#N/A,FALSE,"March"}</definedName>
    <definedName name="old_name_3_1_1" localSheetId="57" hidden="1">{"Collection report",#N/A,FALSE,"March"}</definedName>
    <definedName name="old_name_3_1_1" localSheetId="78" hidden="1">{"Collection report",#N/A,FALSE,"March"}</definedName>
    <definedName name="old_name_3_1_1" localSheetId="82" hidden="1">{"Collection report",#N/A,FALSE,"March"}</definedName>
    <definedName name="old_name_3_1_1" localSheetId="86" hidden="1">{"Collection report",#N/A,FALSE,"March"}</definedName>
    <definedName name="old_name_3_1_1" localSheetId="59" hidden="1">{"Collection report",#N/A,FALSE,"March"}</definedName>
    <definedName name="old_name_3_1_1" localSheetId="63" hidden="1">{"Collection report",#N/A,FALSE,"March"}</definedName>
    <definedName name="old_name_3_1_1" localSheetId="67" hidden="1">{"Collection report",#N/A,FALSE,"March"}</definedName>
    <definedName name="old_name_3_1_1" hidden="1">{"Collection report",#N/A,FALSE,"March"}</definedName>
    <definedName name="old_name_3_1_1_1" localSheetId="2" hidden="1">{"Collection report",#N/A,FALSE,"March"}</definedName>
    <definedName name="old_name_3_1_1_1" localSheetId="4" hidden="1">{"Collection report",#N/A,FALSE,"March"}</definedName>
    <definedName name="old_name_3_1_1_1" localSheetId="28" hidden="1">{"Collection report",#N/A,FALSE,"March"}</definedName>
    <definedName name="old_name_3_1_1_1" localSheetId="56" hidden="1">{"Collection report",#N/A,FALSE,"March"}</definedName>
    <definedName name="old_name_3_1_1_1" localSheetId="57" hidden="1">{"Collection report",#N/A,FALSE,"March"}</definedName>
    <definedName name="old_name_3_1_1_1" localSheetId="78" hidden="1">{"Collection report",#N/A,FALSE,"March"}</definedName>
    <definedName name="old_name_3_1_1_1" localSheetId="82" hidden="1">{"Collection report",#N/A,FALSE,"March"}</definedName>
    <definedName name="old_name_3_1_1_1" localSheetId="86" hidden="1">{"Collection report",#N/A,FALSE,"March"}</definedName>
    <definedName name="old_name_3_1_1_1" localSheetId="59" hidden="1">{"Collection report",#N/A,FALSE,"March"}</definedName>
    <definedName name="old_name_3_1_1_1" localSheetId="63" hidden="1">{"Collection report",#N/A,FALSE,"March"}</definedName>
    <definedName name="old_name_3_1_1_1" localSheetId="67" hidden="1">{"Collection report",#N/A,FALSE,"March"}</definedName>
    <definedName name="old_name_3_1_1_1" hidden="1">{"Collection report",#N/A,FALSE,"March"}</definedName>
    <definedName name="old_name_3_1_2" localSheetId="2" hidden="1">{"Collection report",#N/A,FALSE,"March"}</definedName>
    <definedName name="old_name_3_1_2" localSheetId="4" hidden="1">{"Collection report",#N/A,FALSE,"March"}</definedName>
    <definedName name="old_name_3_1_2" localSheetId="28" hidden="1">{"Collection report",#N/A,FALSE,"March"}</definedName>
    <definedName name="old_name_3_1_2" localSheetId="56" hidden="1">{"Collection report",#N/A,FALSE,"March"}</definedName>
    <definedName name="old_name_3_1_2" localSheetId="57" hidden="1">{"Collection report",#N/A,FALSE,"March"}</definedName>
    <definedName name="old_name_3_1_2" localSheetId="78" hidden="1">{"Collection report",#N/A,FALSE,"March"}</definedName>
    <definedName name="old_name_3_1_2" localSheetId="82" hidden="1">{"Collection report",#N/A,FALSE,"March"}</definedName>
    <definedName name="old_name_3_1_2" localSheetId="86" hidden="1">{"Collection report",#N/A,FALSE,"March"}</definedName>
    <definedName name="old_name_3_1_2" localSheetId="59" hidden="1">{"Collection report",#N/A,FALSE,"March"}</definedName>
    <definedName name="old_name_3_1_2" localSheetId="63" hidden="1">{"Collection report",#N/A,FALSE,"March"}</definedName>
    <definedName name="old_name_3_1_2" localSheetId="67" hidden="1">{"Collection report",#N/A,FALSE,"March"}</definedName>
    <definedName name="old_name_3_1_2" hidden="1">{"Collection report",#N/A,FALSE,"March"}</definedName>
    <definedName name="old_name_3_2" localSheetId="2" hidden="1">{"Collection report",#N/A,FALSE,"March"}</definedName>
    <definedName name="old_name_3_2" localSheetId="4" hidden="1">{"Collection report",#N/A,FALSE,"March"}</definedName>
    <definedName name="old_name_3_2" localSheetId="28" hidden="1">{"Collection report",#N/A,FALSE,"March"}</definedName>
    <definedName name="old_name_3_2" localSheetId="56" hidden="1">{"Collection report",#N/A,FALSE,"March"}</definedName>
    <definedName name="old_name_3_2" localSheetId="57" hidden="1">{"Collection report",#N/A,FALSE,"March"}</definedName>
    <definedName name="old_name_3_2" localSheetId="78" hidden="1">{"Collection report",#N/A,FALSE,"March"}</definedName>
    <definedName name="old_name_3_2" localSheetId="82" hidden="1">{"Collection report",#N/A,FALSE,"March"}</definedName>
    <definedName name="old_name_3_2" localSheetId="86" hidden="1">{"Collection report",#N/A,FALSE,"March"}</definedName>
    <definedName name="old_name_3_2" localSheetId="59" hidden="1">{"Collection report",#N/A,FALSE,"March"}</definedName>
    <definedName name="old_name_3_2" localSheetId="63" hidden="1">{"Collection report",#N/A,FALSE,"March"}</definedName>
    <definedName name="old_name_3_2" localSheetId="67" hidden="1">{"Collection report",#N/A,FALSE,"March"}</definedName>
    <definedName name="old_name_3_2" hidden="1">{"Collection report",#N/A,FALSE,"March"}</definedName>
    <definedName name="old_name_3_2_1" localSheetId="2" hidden="1">{"Collection report",#N/A,FALSE,"March"}</definedName>
    <definedName name="old_name_3_2_1" localSheetId="4" hidden="1">{"Collection report",#N/A,FALSE,"March"}</definedName>
    <definedName name="old_name_3_2_1" localSheetId="28" hidden="1">{"Collection report",#N/A,FALSE,"March"}</definedName>
    <definedName name="old_name_3_2_1" localSheetId="56" hidden="1">{"Collection report",#N/A,FALSE,"March"}</definedName>
    <definedName name="old_name_3_2_1" localSheetId="57" hidden="1">{"Collection report",#N/A,FALSE,"March"}</definedName>
    <definedName name="old_name_3_2_1" localSheetId="78" hidden="1">{"Collection report",#N/A,FALSE,"March"}</definedName>
    <definedName name="old_name_3_2_1" localSheetId="82" hidden="1">{"Collection report",#N/A,FALSE,"March"}</definedName>
    <definedName name="old_name_3_2_1" localSheetId="86" hidden="1">{"Collection report",#N/A,FALSE,"March"}</definedName>
    <definedName name="old_name_3_2_1" localSheetId="59" hidden="1">{"Collection report",#N/A,FALSE,"March"}</definedName>
    <definedName name="old_name_3_2_1" localSheetId="63" hidden="1">{"Collection report",#N/A,FALSE,"March"}</definedName>
    <definedName name="old_name_3_2_1" localSheetId="67" hidden="1">{"Collection report",#N/A,FALSE,"March"}</definedName>
    <definedName name="old_name_3_2_1" hidden="1">{"Collection report",#N/A,FALSE,"March"}</definedName>
    <definedName name="old_name_3_3" localSheetId="2" hidden="1">{"Collection report",#N/A,FALSE,"March"}</definedName>
    <definedName name="old_name_3_3" localSheetId="4" hidden="1">{"Collection report",#N/A,FALSE,"March"}</definedName>
    <definedName name="old_name_3_3" localSheetId="28" hidden="1">{"Collection report",#N/A,FALSE,"March"}</definedName>
    <definedName name="old_name_3_3" localSheetId="56" hidden="1">{"Collection report",#N/A,FALSE,"March"}</definedName>
    <definedName name="old_name_3_3" localSheetId="57" hidden="1">{"Collection report",#N/A,FALSE,"March"}</definedName>
    <definedName name="old_name_3_3" localSheetId="78" hidden="1">{"Collection report",#N/A,FALSE,"March"}</definedName>
    <definedName name="old_name_3_3" localSheetId="82" hidden="1">{"Collection report",#N/A,FALSE,"March"}</definedName>
    <definedName name="old_name_3_3" localSheetId="86" hidden="1">{"Collection report",#N/A,FALSE,"March"}</definedName>
    <definedName name="old_name_3_3" localSheetId="59" hidden="1">{"Collection report",#N/A,FALSE,"March"}</definedName>
    <definedName name="old_name_3_3" localSheetId="63" hidden="1">{"Collection report",#N/A,FALSE,"March"}</definedName>
    <definedName name="old_name_3_3" localSheetId="67" hidden="1">{"Collection report",#N/A,FALSE,"March"}</definedName>
    <definedName name="old_name_3_3" hidden="1">{"Collection report",#N/A,FALSE,"March"}</definedName>
    <definedName name="old_name_3_3_1" localSheetId="2" hidden="1">{"Collection report",#N/A,FALSE,"March"}</definedName>
    <definedName name="old_name_3_3_1" localSheetId="4" hidden="1">{"Collection report",#N/A,FALSE,"March"}</definedName>
    <definedName name="old_name_3_3_1" localSheetId="28" hidden="1">{"Collection report",#N/A,FALSE,"March"}</definedName>
    <definedName name="old_name_3_3_1" localSheetId="56" hidden="1">{"Collection report",#N/A,FALSE,"March"}</definedName>
    <definedName name="old_name_3_3_1" localSheetId="57" hidden="1">{"Collection report",#N/A,FALSE,"March"}</definedName>
    <definedName name="old_name_3_3_1" localSheetId="78" hidden="1">{"Collection report",#N/A,FALSE,"March"}</definedName>
    <definedName name="old_name_3_3_1" localSheetId="82" hidden="1">{"Collection report",#N/A,FALSE,"March"}</definedName>
    <definedName name="old_name_3_3_1" localSheetId="86" hidden="1">{"Collection report",#N/A,FALSE,"March"}</definedName>
    <definedName name="old_name_3_3_1" localSheetId="59" hidden="1">{"Collection report",#N/A,FALSE,"March"}</definedName>
    <definedName name="old_name_3_3_1" localSheetId="63" hidden="1">{"Collection report",#N/A,FALSE,"March"}</definedName>
    <definedName name="old_name_3_3_1" localSheetId="67" hidden="1">{"Collection report",#N/A,FALSE,"March"}</definedName>
    <definedName name="old_name_3_3_1" hidden="1">{"Collection report",#N/A,FALSE,"March"}</definedName>
    <definedName name="old_name_3_4" localSheetId="2" hidden="1">{"Collection report",#N/A,FALSE,"March"}</definedName>
    <definedName name="old_name_3_4" localSheetId="4" hidden="1">{"Collection report",#N/A,FALSE,"March"}</definedName>
    <definedName name="old_name_3_4" localSheetId="28" hidden="1">{"Collection report",#N/A,FALSE,"March"}</definedName>
    <definedName name="old_name_3_4" localSheetId="56" hidden="1">{"Collection report",#N/A,FALSE,"March"}</definedName>
    <definedName name="old_name_3_4" localSheetId="57" hidden="1">{"Collection report",#N/A,FALSE,"March"}</definedName>
    <definedName name="old_name_3_4" localSheetId="78" hidden="1">{"Collection report",#N/A,FALSE,"March"}</definedName>
    <definedName name="old_name_3_4" localSheetId="82" hidden="1">{"Collection report",#N/A,FALSE,"March"}</definedName>
    <definedName name="old_name_3_4" localSheetId="86" hidden="1">{"Collection report",#N/A,FALSE,"March"}</definedName>
    <definedName name="old_name_3_4" localSheetId="59" hidden="1">{"Collection report",#N/A,FALSE,"March"}</definedName>
    <definedName name="old_name_3_4" localSheetId="63" hidden="1">{"Collection report",#N/A,FALSE,"March"}</definedName>
    <definedName name="old_name_3_4" localSheetId="67" hidden="1">{"Collection report",#N/A,FALSE,"March"}</definedName>
    <definedName name="old_name_3_4" hidden="1">{"Collection report",#N/A,FALSE,"March"}</definedName>
    <definedName name="old_name_3_4_1" localSheetId="2" hidden="1">{"Collection report",#N/A,FALSE,"March"}</definedName>
    <definedName name="old_name_3_4_1" localSheetId="4" hidden="1">{"Collection report",#N/A,FALSE,"March"}</definedName>
    <definedName name="old_name_3_4_1" localSheetId="28" hidden="1">{"Collection report",#N/A,FALSE,"March"}</definedName>
    <definedName name="old_name_3_4_1" localSheetId="56" hidden="1">{"Collection report",#N/A,FALSE,"March"}</definedName>
    <definedName name="old_name_3_4_1" localSheetId="57" hidden="1">{"Collection report",#N/A,FALSE,"March"}</definedName>
    <definedName name="old_name_3_4_1" localSheetId="78" hidden="1">{"Collection report",#N/A,FALSE,"March"}</definedName>
    <definedName name="old_name_3_4_1" localSheetId="82" hidden="1">{"Collection report",#N/A,FALSE,"March"}</definedName>
    <definedName name="old_name_3_4_1" localSheetId="86" hidden="1">{"Collection report",#N/A,FALSE,"March"}</definedName>
    <definedName name="old_name_3_4_1" localSheetId="59" hidden="1">{"Collection report",#N/A,FALSE,"March"}</definedName>
    <definedName name="old_name_3_4_1" localSheetId="63" hidden="1">{"Collection report",#N/A,FALSE,"March"}</definedName>
    <definedName name="old_name_3_4_1" localSheetId="67" hidden="1">{"Collection report",#N/A,FALSE,"March"}</definedName>
    <definedName name="old_name_3_4_1" hidden="1">{"Collection report",#N/A,FALSE,"March"}</definedName>
    <definedName name="old_name_3_5" localSheetId="2" hidden="1">{"Collection report",#N/A,FALSE,"March"}</definedName>
    <definedName name="old_name_3_5" localSheetId="4" hidden="1">{"Collection report",#N/A,FALSE,"March"}</definedName>
    <definedName name="old_name_3_5" localSheetId="28" hidden="1">{"Collection report",#N/A,FALSE,"March"}</definedName>
    <definedName name="old_name_3_5" localSheetId="56" hidden="1">{"Collection report",#N/A,FALSE,"March"}</definedName>
    <definedName name="old_name_3_5" localSheetId="57" hidden="1">{"Collection report",#N/A,FALSE,"March"}</definedName>
    <definedName name="old_name_3_5" localSheetId="78" hidden="1">{"Collection report",#N/A,FALSE,"March"}</definedName>
    <definedName name="old_name_3_5" localSheetId="82" hidden="1">{"Collection report",#N/A,FALSE,"March"}</definedName>
    <definedName name="old_name_3_5" localSheetId="86" hidden="1">{"Collection report",#N/A,FALSE,"March"}</definedName>
    <definedName name="old_name_3_5" localSheetId="59" hidden="1">{"Collection report",#N/A,FALSE,"March"}</definedName>
    <definedName name="old_name_3_5" localSheetId="63" hidden="1">{"Collection report",#N/A,FALSE,"March"}</definedName>
    <definedName name="old_name_3_5" localSheetId="67" hidden="1">{"Collection report",#N/A,FALSE,"March"}</definedName>
    <definedName name="old_name_3_5" hidden="1">{"Collection report",#N/A,FALSE,"March"}</definedName>
    <definedName name="old_name_4" localSheetId="2" hidden="1">{"Collection report",#N/A,FALSE,"March"}</definedName>
    <definedName name="old_name_4" localSheetId="4" hidden="1">{"Collection report",#N/A,FALSE,"March"}</definedName>
    <definedName name="old_name_4" localSheetId="28" hidden="1">{"Collection report",#N/A,FALSE,"March"}</definedName>
    <definedName name="old_name_4" localSheetId="56" hidden="1">{"Collection report",#N/A,FALSE,"March"}</definedName>
    <definedName name="old_name_4" localSheetId="57" hidden="1">{"Collection report",#N/A,FALSE,"March"}</definedName>
    <definedName name="old_name_4" localSheetId="78" hidden="1">{"Collection report",#N/A,FALSE,"March"}</definedName>
    <definedName name="old_name_4" localSheetId="82" hidden="1">{"Collection report",#N/A,FALSE,"March"}</definedName>
    <definedName name="old_name_4" localSheetId="86" hidden="1">{"Collection report",#N/A,FALSE,"March"}</definedName>
    <definedName name="old_name_4" localSheetId="59" hidden="1">{"Collection report",#N/A,FALSE,"March"}</definedName>
    <definedName name="old_name_4" localSheetId="63" hidden="1">{"Collection report",#N/A,FALSE,"March"}</definedName>
    <definedName name="old_name_4" localSheetId="67" hidden="1">{"Collection report",#N/A,FALSE,"March"}</definedName>
    <definedName name="old_name_4" hidden="1">{"Collection report",#N/A,FALSE,"March"}</definedName>
    <definedName name="old_name_4_1" localSheetId="2" hidden="1">{"Collection report",#N/A,FALSE,"March"}</definedName>
    <definedName name="old_name_4_1" localSheetId="4" hidden="1">{"Collection report",#N/A,FALSE,"March"}</definedName>
    <definedName name="old_name_4_1" localSheetId="28" hidden="1">{"Collection report",#N/A,FALSE,"March"}</definedName>
    <definedName name="old_name_4_1" localSheetId="56" hidden="1">{"Collection report",#N/A,FALSE,"March"}</definedName>
    <definedName name="old_name_4_1" localSheetId="57" hidden="1">{"Collection report",#N/A,FALSE,"March"}</definedName>
    <definedName name="old_name_4_1" localSheetId="78" hidden="1">{"Collection report",#N/A,FALSE,"March"}</definedName>
    <definedName name="old_name_4_1" localSheetId="82" hidden="1">{"Collection report",#N/A,FALSE,"March"}</definedName>
    <definedName name="old_name_4_1" localSheetId="86" hidden="1">{"Collection report",#N/A,FALSE,"March"}</definedName>
    <definedName name="old_name_4_1" localSheetId="59" hidden="1">{"Collection report",#N/A,FALSE,"March"}</definedName>
    <definedName name="old_name_4_1" localSheetId="63" hidden="1">{"Collection report",#N/A,FALSE,"March"}</definedName>
    <definedName name="old_name_4_1" localSheetId="67" hidden="1">{"Collection report",#N/A,FALSE,"March"}</definedName>
    <definedName name="old_name_4_1" hidden="1">{"Collection report",#N/A,FALSE,"March"}</definedName>
    <definedName name="old_name_4_1_1" localSheetId="2" hidden="1">{"Collection report",#N/A,FALSE,"March"}</definedName>
    <definedName name="old_name_4_1_1" localSheetId="4" hidden="1">{"Collection report",#N/A,FALSE,"March"}</definedName>
    <definedName name="old_name_4_1_1" localSheetId="28" hidden="1">{"Collection report",#N/A,FALSE,"March"}</definedName>
    <definedName name="old_name_4_1_1" localSheetId="56" hidden="1">{"Collection report",#N/A,FALSE,"March"}</definedName>
    <definedName name="old_name_4_1_1" localSheetId="57" hidden="1">{"Collection report",#N/A,FALSE,"March"}</definedName>
    <definedName name="old_name_4_1_1" localSheetId="78" hidden="1">{"Collection report",#N/A,FALSE,"March"}</definedName>
    <definedName name="old_name_4_1_1" localSheetId="82" hidden="1">{"Collection report",#N/A,FALSE,"March"}</definedName>
    <definedName name="old_name_4_1_1" localSheetId="86" hidden="1">{"Collection report",#N/A,FALSE,"March"}</definedName>
    <definedName name="old_name_4_1_1" localSheetId="59" hidden="1">{"Collection report",#N/A,FALSE,"March"}</definedName>
    <definedName name="old_name_4_1_1" localSheetId="63" hidden="1">{"Collection report",#N/A,FALSE,"March"}</definedName>
    <definedName name="old_name_4_1_1" localSheetId="67" hidden="1">{"Collection report",#N/A,FALSE,"March"}</definedName>
    <definedName name="old_name_4_1_1" hidden="1">{"Collection report",#N/A,FALSE,"March"}</definedName>
    <definedName name="old_name_4_1_1_1" localSheetId="2" hidden="1">{"Collection report",#N/A,FALSE,"March"}</definedName>
    <definedName name="old_name_4_1_1_1" localSheetId="4" hidden="1">{"Collection report",#N/A,FALSE,"March"}</definedName>
    <definedName name="old_name_4_1_1_1" localSheetId="28" hidden="1">{"Collection report",#N/A,FALSE,"March"}</definedName>
    <definedName name="old_name_4_1_1_1" localSheetId="56" hidden="1">{"Collection report",#N/A,FALSE,"March"}</definedName>
    <definedName name="old_name_4_1_1_1" localSheetId="57" hidden="1">{"Collection report",#N/A,FALSE,"March"}</definedName>
    <definedName name="old_name_4_1_1_1" localSheetId="78" hidden="1">{"Collection report",#N/A,FALSE,"March"}</definedName>
    <definedName name="old_name_4_1_1_1" localSheetId="82" hidden="1">{"Collection report",#N/A,FALSE,"March"}</definedName>
    <definedName name="old_name_4_1_1_1" localSheetId="86" hidden="1">{"Collection report",#N/A,FALSE,"March"}</definedName>
    <definedName name="old_name_4_1_1_1" localSheetId="59" hidden="1">{"Collection report",#N/A,FALSE,"March"}</definedName>
    <definedName name="old_name_4_1_1_1" localSheetId="63" hidden="1">{"Collection report",#N/A,FALSE,"March"}</definedName>
    <definedName name="old_name_4_1_1_1" localSheetId="67" hidden="1">{"Collection report",#N/A,FALSE,"March"}</definedName>
    <definedName name="old_name_4_1_1_1" hidden="1">{"Collection report",#N/A,FALSE,"March"}</definedName>
    <definedName name="old_name_4_1_2" localSheetId="2" hidden="1">{"Collection report",#N/A,FALSE,"March"}</definedName>
    <definedName name="old_name_4_1_2" localSheetId="4" hidden="1">{"Collection report",#N/A,FALSE,"March"}</definedName>
    <definedName name="old_name_4_1_2" localSheetId="28" hidden="1">{"Collection report",#N/A,FALSE,"March"}</definedName>
    <definedName name="old_name_4_1_2" localSheetId="56" hidden="1">{"Collection report",#N/A,FALSE,"March"}</definedName>
    <definedName name="old_name_4_1_2" localSheetId="57" hidden="1">{"Collection report",#N/A,FALSE,"March"}</definedName>
    <definedName name="old_name_4_1_2" localSheetId="78" hidden="1">{"Collection report",#N/A,FALSE,"March"}</definedName>
    <definedName name="old_name_4_1_2" localSheetId="82" hidden="1">{"Collection report",#N/A,FALSE,"March"}</definedName>
    <definedName name="old_name_4_1_2" localSheetId="86" hidden="1">{"Collection report",#N/A,FALSE,"March"}</definedName>
    <definedName name="old_name_4_1_2" localSheetId="59" hidden="1">{"Collection report",#N/A,FALSE,"March"}</definedName>
    <definedName name="old_name_4_1_2" localSheetId="63" hidden="1">{"Collection report",#N/A,FALSE,"March"}</definedName>
    <definedName name="old_name_4_1_2" localSheetId="67" hidden="1">{"Collection report",#N/A,FALSE,"March"}</definedName>
    <definedName name="old_name_4_1_2" hidden="1">{"Collection report",#N/A,FALSE,"March"}</definedName>
    <definedName name="old_name_4_2" localSheetId="2" hidden="1">{"Collection report",#N/A,FALSE,"March"}</definedName>
    <definedName name="old_name_4_2" localSheetId="4" hidden="1">{"Collection report",#N/A,FALSE,"March"}</definedName>
    <definedName name="old_name_4_2" localSheetId="28" hidden="1">{"Collection report",#N/A,FALSE,"March"}</definedName>
    <definedName name="old_name_4_2" localSheetId="56" hidden="1">{"Collection report",#N/A,FALSE,"March"}</definedName>
    <definedName name="old_name_4_2" localSheetId="57" hidden="1">{"Collection report",#N/A,FALSE,"March"}</definedName>
    <definedName name="old_name_4_2" localSheetId="78" hidden="1">{"Collection report",#N/A,FALSE,"March"}</definedName>
    <definedName name="old_name_4_2" localSheetId="82" hidden="1">{"Collection report",#N/A,FALSE,"March"}</definedName>
    <definedName name="old_name_4_2" localSheetId="86" hidden="1">{"Collection report",#N/A,FALSE,"March"}</definedName>
    <definedName name="old_name_4_2" localSheetId="59" hidden="1">{"Collection report",#N/A,FALSE,"March"}</definedName>
    <definedName name="old_name_4_2" localSheetId="63" hidden="1">{"Collection report",#N/A,FALSE,"March"}</definedName>
    <definedName name="old_name_4_2" localSheetId="67" hidden="1">{"Collection report",#N/A,FALSE,"March"}</definedName>
    <definedName name="old_name_4_2" hidden="1">{"Collection report",#N/A,FALSE,"March"}</definedName>
    <definedName name="old_name_4_2_1" localSheetId="2" hidden="1">{"Collection report",#N/A,FALSE,"March"}</definedName>
    <definedName name="old_name_4_2_1" localSheetId="4" hidden="1">{"Collection report",#N/A,FALSE,"March"}</definedName>
    <definedName name="old_name_4_2_1" localSheetId="28" hidden="1">{"Collection report",#N/A,FALSE,"March"}</definedName>
    <definedName name="old_name_4_2_1" localSheetId="56" hidden="1">{"Collection report",#N/A,FALSE,"March"}</definedName>
    <definedName name="old_name_4_2_1" localSheetId="57" hidden="1">{"Collection report",#N/A,FALSE,"March"}</definedName>
    <definedName name="old_name_4_2_1" localSheetId="78" hidden="1">{"Collection report",#N/A,FALSE,"March"}</definedName>
    <definedName name="old_name_4_2_1" localSheetId="82" hidden="1">{"Collection report",#N/A,FALSE,"March"}</definedName>
    <definedName name="old_name_4_2_1" localSheetId="86" hidden="1">{"Collection report",#N/A,FALSE,"March"}</definedName>
    <definedName name="old_name_4_2_1" localSheetId="59" hidden="1">{"Collection report",#N/A,FALSE,"March"}</definedName>
    <definedName name="old_name_4_2_1" localSheetId="63" hidden="1">{"Collection report",#N/A,FALSE,"March"}</definedName>
    <definedName name="old_name_4_2_1" localSheetId="67" hidden="1">{"Collection report",#N/A,FALSE,"March"}</definedName>
    <definedName name="old_name_4_2_1" hidden="1">{"Collection report",#N/A,FALSE,"March"}</definedName>
    <definedName name="old_name_4_3" localSheetId="2" hidden="1">{"Collection report",#N/A,FALSE,"March"}</definedName>
    <definedName name="old_name_4_3" localSheetId="4" hidden="1">{"Collection report",#N/A,FALSE,"March"}</definedName>
    <definedName name="old_name_4_3" localSheetId="28" hidden="1">{"Collection report",#N/A,FALSE,"March"}</definedName>
    <definedName name="old_name_4_3" localSheetId="56" hidden="1">{"Collection report",#N/A,FALSE,"March"}</definedName>
    <definedName name="old_name_4_3" localSheetId="57" hidden="1">{"Collection report",#N/A,FALSE,"March"}</definedName>
    <definedName name="old_name_4_3" localSheetId="78" hidden="1">{"Collection report",#N/A,FALSE,"March"}</definedName>
    <definedName name="old_name_4_3" localSheetId="82" hidden="1">{"Collection report",#N/A,FALSE,"March"}</definedName>
    <definedName name="old_name_4_3" localSheetId="86" hidden="1">{"Collection report",#N/A,FALSE,"March"}</definedName>
    <definedName name="old_name_4_3" localSheetId="59" hidden="1">{"Collection report",#N/A,FALSE,"March"}</definedName>
    <definedName name="old_name_4_3" localSheetId="63" hidden="1">{"Collection report",#N/A,FALSE,"March"}</definedName>
    <definedName name="old_name_4_3" localSheetId="67" hidden="1">{"Collection report",#N/A,FALSE,"March"}</definedName>
    <definedName name="old_name_4_3" hidden="1">{"Collection report",#N/A,FALSE,"March"}</definedName>
    <definedName name="old_name_4_3_1" localSheetId="2" hidden="1">{"Collection report",#N/A,FALSE,"March"}</definedName>
    <definedName name="old_name_4_3_1" localSheetId="4" hidden="1">{"Collection report",#N/A,FALSE,"March"}</definedName>
    <definedName name="old_name_4_3_1" localSheetId="28" hidden="1">{"Collection report",#N/A,FALSE,"March"}</definedName>
    <definedName name="old_name_4_3_1" localSheetId="56" hidden="1">{"Collection report",#N/A,FALSE,"March"}</definedName>
    <definedName name="old_name_4_3_1" localSheetId="57" hidden="1">{"Collection report",#N/A,FALSE,"March"}</definedName>
    <definedName name="old_name_4_3_1" localSheetId="78" hidden="1">{"Collection report",#N/A,FALSE,"March"}</definedName>
    <definedName name="old_name_4_3_1" localSheetId="82" hidden="1">{"Collection report",#N/A,FALSE,"March"}</definedName>
    <definedName name="old_name_4_3_1" localSheetId="86" hidden="1">{"Collection report",#N/A,FALSE,"March"}</definedName>
    <definedName name="old_name_4_3_1" localSheetId="59" hidden="1">{"Collection report",#N/A,FALSE,"March"}</definedName>
    <definedName name="old_name_4_3_1" localSheetId="63" hidden="1">{"Collection report",#N/A,FALSE,"March"}</definedName>
    <definedName name="old_name_4_3_1" localSheetId="67" hidden="1">{"Collection report",#N/A,FALSE,"March"}</definedName>
    <definedName name="old_name_4_3_1" hidden="1">{"Collection report",#N/A,FALSE,"March"}</definedName>
    <definedName name="old_name_4_4" localSheetId="2" hidden="1">{"Collection report",#N/A,FALSE,"March"}</definedName>
    <definedName name="old_name_4_4" localSheetId="4" hidden="1">{"Collection report",#N/A,FALSE,"March"}</definedName>
    <definedName name="old_name_4_4" localSheetId="28" hidden="1">{"Collection report",#N/A,FALSE,"March"}</definedName>
    <definedName name="old_name_4_4" localSheetId="56" hidden="1">{"Collection report",#N/A,FALSE,"March"}</definedName>
    <definedName name="old_name_4_4" localSheetId="57" hidden="1">{"Collection report",#N/A,FALSE,"March"}</definedName>
    <definedName name="old_name_4_4" localSheetId="78" hidden="1">{"Collection report",#N/A,FALSE,"March"}</definedName>
    <definedName name="old_name_4_4" localSheetId="82" hidden="1">{"Collection report",#N/A,FALSE,"March"}</definedName>
    <definedName name="old_name_4_4" localSheetId="86" hidden="1">{"Collection report",#N/A,FALSE,"March"}</definedName>
    <definedName name="old_name_4_4" localSheetId="59" hidden="1">{"Collection report",#N/A,FALSE,"March"}</definedName>
    <definedName name="old_name_4_4" localSheetId="63" hidden="1">{"Collection report",#N/A,FALSE,"March"}</definedName>
    <definedName name="old_name_4_4" localSheetId="67" hidden="1">{"Collection report",#N/A,FALSE,"March"}</definedName>
    <definedName name="old_name_4_4" hidden="1">{"Collection report",#N/A,FALSE,"March"}</definedName>
    <definedName name="old_name_4_4_1" localSheetId="2" hidden="1">{"Collection report",#N/A,FALSE,"March"}</definedName>
    <definedName name="old_name_4_4_1" localSheetId="4" hidden="1">{"Collection report",#N/A,FALSE,"March"}</definedName>
    <definedName name="old_name_4_4_1" localSheetId="28" hidden="1">{"Collection report",#N/A,FALSE,"March"}</definedName>
    <definedName name="old_name_4_4_1" localSheetId="56" hidden="1">{"Collection report",#N/A,FALSE,"March"}</definedName>
    <definedName name="old_name_4_4_1" localSheetId="57" hidden="1">{"Collection report",#N/A,FALSE,"March"}</definedName>
    <definedName name="old_name_4_4_1" localSheetId="78" hidden="1">{"Collection report",#N/A,FALSE,"March"}</definedName>
    <definedName name="old_name_4_4_1" localSheetId="82" hidden="1">{"Collection report",#N/A,FALSE,"March"}</definedName>
    <definedName name="old_name_4_4_1" localSheetId="86" hidden="1">{"Collection report",#N/A,FALSE,"March"}</definedName>
    <definedName name="old_name_4_4_1" localSheetId="59" hidden="1">{"Collection report",#N/A,FALSE,"March"}</definedName>
    <definedName name="old_name_4_4_1" localSheetId="63" hidden="1">{"Collection report",#N/A,FALSE,"March"}</definedName>
    <definedName name="old_name_4_4_1" localSheetId="67" hidden="1">{"Collection report",#N/A,FALSE,"March"}</definedName>
    <definedName name="old_name_4_4_1" hidden="1">{"Collection report",#N/A,FALSE,"March"}</definedName>
    <definedName name="old_name_4_5" localSheetId="2" hidden="1">{"Collection report",#N/A,FALSE,"March"}</definedName>
    <definedName name="old_name_4_5" localSheetId="4" hidden="1">{"Collection report",#N/A,FALSE,"March"}</definedName>
    <definedName name="old_name_4_5" localSheetId="28" hidden="1">{"Collection report",#N/A,FALSE,"March"}</definedName>
    <definedName name="old_name_4_5" localSheetId="56" hidden="1">{"Collection report",#N/A,FALSE,"March"}</definedName>
    <definedName name="old_name_4_5" localSheetId="57" hidden="1">{"Collection report",#N/A,FALSE,"March"}</definedName>
    <definedName name="old_name_4_5" localSheetId="78" hidden="1">{"Collection report",#N/A,FALSE,"March"}</definedName>
    <definedName name="old_name_4_5" localSheetId="82" hidden="1">{"Collection report",#N/A,FALSE,"March"}</definedName>
    <definedName name="old_name_4_5" localSheetId="86" hidden="1">{"Collection report",#N/A,FALSE,"March"}</definedName>
    <definedName name="old_name_4_5" localSheetId="59" hidden="1">{"Collection report",#N/A,FALSE,"March"}</definedName>
    <definedName name="old_name_4_5" localSheetId="63" hidden="1">{"Collection report",#N/A,FALSE,"March"}</definedName>
    <definedName name="old_name_4_5" localSheetId="67" hidden="1">{"Collection report",#N/A,FALSE,"March"}</definedName>
    <definedName name="old_name_4_5" hidden="1">{"Collection report",#N/A,FALSE,"March"}</definedName>
    <definedName name="old_name_5" localSheetId="2" hidden="1">{"Collection report",#N/A,FALSE,"March"}</definedName>
    <definedName name="old_name_5" localSheetId="4" hidden="1">{"Collection report",#N/A,FALSE,"March"}</definedName>
    <definedName name="old_name_5" localSheetId="28" hidden="1">{"Collection report",#N/A,FALSE,"March"}</definedName>
    <definedName name="old_name_5" localSheetId="56" hidden="1">{"Collection report",#N/A,FALSE,"March"}</definedName>
    <definedName name="old_name_5" localSheetId="57" hidden="1">{"Collection report",#N/A,FALSE,"March"}</definedName>
    <definedName name="old_name_5" localSheetId="78" hidden="1">{"Collection report",#N/A,FALSE,"March"}</definedName>
    <definedName name="old_name_5" localSheetId="82" hidden="1">{"Collection report",#N/A,FALSE,"March"}</definedName>
    <definedName name="old_name_5" localSheetId="86" hidden="1">{"Collection report",#N/A,FALSE,"March"}</definedName>
    <definedName name="old_name_5" localSheetId="59" hidden="1">{"Collection report",#N/A,FALSE,"March"}</definedName>
    <definedName name="old_name_5" localSheetId="63" hidden="1">{"Collection report",#N/A,FALSE,"March"}</definedName>
    <definedName name="old_name_5" localSheetId="67" hidden="1">{"Collection report",#N/A,FALSE,"March"}</definedName>
    <definedName name="old_name_5" hidden="1">{"Collection report",#N/A,FALSE,"March"}</definedName>
    <definedName name="old_name_5_1" localSheetId="2" hidden="1">{"Collection report",#N/A,FALSE,"March"}</definedName>
    <definedName name="old_name_5_1" localSheetId="4" hidden="1">{"Collection report",#N/A,FALSE,"March"}</definedName>
    <definedName name="old_name_5_1" localSheetId="28" hidden="1">{"Collection report",#N/A,FALSE,"March"}</definedName>
    <definedName name="old_name_5_1" localSheetId="56" hidden="1">{"Collection report",#N/A,FALSE,"March"}</definedName>
    <definedName name="old_name_5_1" localSheetId="57" hidden="1">{"Collection report",#N/A,FALSE,"March"}</definedName>
    <definedName name="old_name_5_1" localSheetId="78" hidden="1">{"Collection report",#N/A,FALSE,"March"}</definedName>
    <definedName name="old_name_5_1" localSheetId="82" hidden="1">{"Collection report",#N/A,FALSE,"March"}</definedName>
    <definedName name="old_name_5_1" localSheetId="86" hidden="1">{"Collection report",#N/A,FALSE,"March"}</definedName>
    <definedName name="old_name_5_1" localSheetId="59" hidden="1">{"Collection report",#N/A,FALSE,"March"}</definedName>
    <definedName name="old_name_5_1" localSheetId="63" hidden="1">{"Collection report",#N/A,FALSE,"March"}</definedName>
    <definedName name="old_name_5_1" localSheetId="67" hidden="1">{"Collection report",#N/A,FALSE,"March"}</definedName>
    <definedName name="old_name_5_1" hidden="1">{"Collection report",#N/A,FALSE,"March"}</definedName>
    <definedName name="old_name_5_1_1" localSheetId="2" hidden="1">{"Collection report",#N/A,FALSE,"March"}</definedName>
    <definedName name="old_name_5_1_1" localSheetId="4" hidden="1">{"Collection report",#N/A,FALSE,"March"}</definedName>
    <definedName name="old_name_5_1_1" localSheetId="28" hidden="1">{"Collection report",#N/A,FALSE,"March"}</definedName>
    <definedName name="old_name_5_1_1" localSheetId="56" hidden="1">{"Collection report",#N/A,FALSE,"March"}</definedName>
    <definedName name="old_name_5_1_1" localSheetId="57" hidden="1">{"Collection report",#N/A,FALSE,"March"}</definedName>
    <definedName name="old_name_5_1_1" localSheetId="78" hidden="1">{"Collection report",#N/A,FALSE,"March"}</definedName>
    <definedName name="old_name_5_1_1" localSheetId="82" hidden="1">{"Collection report",#N/A,FALSE,"March"}</definedName>
    <definedName name="old_name_5_1_1" localSheetId="86" hidden="1">{"Collection report",#N/A,FALSE,"March"}</definedName>
    <definedName name="old_name_5_1_1" localSheetId="59" hidden="1">{"Collection report",#N/A,FALSE,"March"}</definedName>
    <definedName name="old_name_5_1_1" localSheetId="63" hidden="1">{"Collection report",#N/A,FALSE,"March"}</definedName>
    <definedName name="old_name_5_1_1" localSheetId="67" hidden="1">{"Collection report",#N/A,FALSE,"March"}</definedName>
    <definedName name="old_name_5_1_1" hidden="1">{"Collection report",#N/A,FALSE,"March"}</definedName>
    <definedName name="old_name_5_1_1_1" localSheetId="2" hidden="1">{"Collection report",#N/A,FALSE,"March"}</definedName>
    <definedName name="old_name_5_1_1_1" localSheetId="4" hidden="1">{"Collection report",#N/A,FALSE,"March"}</definedName>
    <definedName name="old_name_5_1_1_1" localSheetId="28" hidden="1">{"Collection report",#N/A,FALSE,"March"}</definedName>
    <definedName name="old_name_5_1_1_1" localSheetId="56" hidden="1">{"Collection report",#N/A,FALSE,"March"}</definedName>
    <definedName name="old_name_5_1_1_1" localSheetId="57" hidden="1">{"Collection report",#N/A,FALSE,"March"}</definedName>
    <definedName name="old_name_5_1_1_1" localSheetId="78" hidden="1">{"Collection report",#N/A,FALSE,"March"}</definedName>
    <definedName name="old_name_5_1_1_1" localSheetId="82" hidden="1">{"Collection report",#N/A,FALSE,"March"}</definedName>
    <definedName name="old_name_5_1_1_1" localSheetId="86" hidden="1">{"Collection report",#N/A,FALSE,"March"}</definedName>
    <definedName name="old_name_5_1_1_1" localSheetId="59" hidden="1">{"Collection report",#N/A,FALSE,"March"}</definedName>
    <definedName name="old_name_5_1_1_1" localSheetId="63" hidden="1">{"Collection report",#N/A,FALSE,"March"}</definedName>
    <definedName name="old_name_5_1_1_1" localSheetId="67" hidden="1">{"Collection report",#N/A,FALSE,"March"}</definedName>
    <definedName name="old_name_5_1_1_1" hidden="1">{"Collection report",#N/A,FALSE,"March"}</definedName>
    <definedName name="old_name_5_1_2" localSheetId="2" hidden="1">{"Collection report",#N/A,FALSE,"March"}</definedName>
    <definedName name="old_name_5_1_2" localSheetId="4" hidden="1">{"Collection report",#N/A,FALSE,"March"}</definedName>
    <definedName name="old_name_5_1_2" localSheetId="28" hidden="1">{"Collection report",#N/A,FALSE,"March"}</definedName>
    <definedName name="old_name_5_1_2" localSheetId="56" hidden="1">{"Collection report",#N/A,FALSE,"March"}</definedName>
    <definedName name="old_name_5_1_2" localSheetId="57" hidden="1">{"Collection report",#N/A,FALSE,"March"}</definedName>
    <definedName name="old_name_5_1_2" localSheetId="78" hidden="1">{"Collection report",#N/A,FALSE,"March"}</definedName>
    <definedName name="old_name_5_1_2" localSheetId="82" hidden="1">{"Collection report",#N/A,FALSE,"March"}</definedName>
    <definedName name="old_name_5_1_2" localSheetId="86" hidden="1">{"Collection report",#N/A,FALSE,"March"}</definedName>
    <definedName name="old_name_5_1_2" localSheetId="59" hidden="1">{"Collection report",#N/A,FALSE,"March"}</definedName>
    <definedName name="old_name_5_1_2" localSheetId="63" hidden="1">{"Collection report",#N/A,FALSE,"March"}</definedName>
    <definedName name="old_name_5_1_2" localSheetId="67" hidden="1">{"Collection report",#N/A,FALSE,"March"}</definedName>
    <definedName name="old_name_5_1_2" hidden="1">{"Collection report",#N/A,FALSE,"March"}</definedName>
    <definedName name="old_name_5_2" localSheetId="2" hidden="1">{"Collection report",#N/A,FALSE,"March"}</definedName>
    <definedName name="old_name_5_2" localSheetId="4" hidden="1">{"Collection report",#N/A,FALSE,"March"}</definedName>
    <definedName name="old_name_5_2" localSheetId="28" hidden="1">{"Collection report",#N/A,FALSE,"March"}</definedName>
    <definedName name="old_name_5_2" localSheetId="56" hidden="1">{"Collection report",#N/A,FALSE,"March"}</definedName>
    <definedName name="old_name_5_2" localSheetId="57" hidden="1">{"Collection report",#N/A,FALSE,"March"}</definedName>
    <definedName name="old_name_5_2" localSheetId="78" hidden="1">{"Collection report",#N/A,FALSE,"March"}</definedName>
    <definedName name="old_name_5_2" localSheetId="82" hidden="1">{"Collection report",#N/A,FALSE,"March"}</definedName>
    <definedName name="old_name_5_2" localSheetId="86" hidden="1">{"Collection report",#N/A,FALSE,"March"}</definedName>
    <definedName name="old_name_5_2" localSheetId="59" hidden="1">{"Collection report",#N/A,FALSE,"March"}</definedName>
    <definedName name="old_name_5_2" localSheetId="63" hidden="1">{"Collection report",#N/A,FALSE,"March"}</definedName>
    <definedName name="old_name_5_2" localSheetId="67" hidden="1">{"Collection report",#N/A,FALSE,"March"}</definedName>
    <definedName name="old_name_5_2" hidden="1">{"Collection report",#N/A,FALSE,"March"}</definedName>
    <definedName name="old_name_5_2_1" localSheetId="2" hidden="1">{"Collection report",#N/A,FALSE,"March"}</definedName>
    <definedName name="old_name_5_2_1" localSheetId="4" hidden="1">{"Collection report",#N/A,FALSE,"March"}</definedName>
    <definedName name="old_name_5_2_1" localSheetId="28" hidden="1">{"Collection report",#N/A,FALSE,"March"}</definedName>
    <definedName name="old_name_5_2_1" localSheetId="56" hidden="1">{"Collection report",#N/A,FALSE,"March"}</definedName>
    <definedName name="old_name_5_2_1" localSheetId="57" hidden="1">{"Collection report",#N/A,FALSE,"March"}</definedName>
    <definedName name="old_name_5_2_1" localSheetId="78" hidden="1">{"Collection report",#N/A,FALSE,"March"}</definedName>
    <definedName name="old_name_5_2_1" localSheetId="82" hidden="1">{"Collection report",#N/A,FALSE,"March"}</definedName>
    <definedName name="old_name_5_2_1" localSheetId="86" hidden="1">{"Collection report",#N/A,FALSE,"March"}</definedName>
    <definedName name="old_name_5_2_1" localSheetId="59" hidden="1">{"Collection report",#N/A,FALSE,"March"}</definedName>
    <definedName name="old_name_5_2_1" localSheetId="63" hidden="1">{"Collection report",#N/A,FALSE,"March"}</definedName>
    <definedName name="old_name_5_2_1" localSheetId="67" hidden="1">{"Collection report",#N/A,FALSE,"March"}</definedName>
    <definedName name="old_name_5_2_1" hidden="1">{"Collection report",#N/A,FALSE,"March"}</definedName>
    <definedName name="old_name_5_3" localSheetId="2" hidden="1">{"Collection report",#N/A,FALSE,"March"}</definedName>
    <definedName name="old_name_5_3" localSheetId="4" hidden="1">{"Collection report",#N/A,FALSE,"March"}</definedName>
    <definedName name="old_name_5_3" localSheetId="28" hidden="1">{"Collection report",#N/A,FALSE,"March"}</definedName>
    <definedName name="old_name_5_3" localSheetId="56" hidden="1">{"Collection report",#N/A,FALSE,"March"}</definedName>
    <definedName name="old_name_5_3" localSheetId="57" hidden="1">{"Collection report",#N/A,FALSE,"March"}</definedName>
    <definedName name="old_name_5_3" localSheetId="78" hidden="1">{"Collection report",#N/A,FALSE,"March"}</definedName>
    <definedName name="old_name_5_3" localSheetId="82" hidden="1">{"Collection report",#N/A,FALSE,"March"}</definedName>
    <definedName name="old_name_5_3" localSheetId="86" hidden="1">{"Collection report",#N/A,FALSE,"March"}</definedName>
    <definedName name="old_name_5_3" localSheetId="59" hidden="1">{"Collection report",#N/A,FALSE,"March"}</definedName>
    <definedName name="old_name_5_3" localSheetId="63" hidden="1">{"Collection report",#N/A,FALSE,"March"}</definedName>
    <definedName name="old_name_5_3" localSheetId="67" hidden="1">{"Collection report",#N/A,FALSE,"March"}</definedName>
    <definedName name="old_name_5_3" hidden="1">{"Collection report",#N/A,FALSE,"March"}</definedName>
    <definedName name="old_name_5_3_1" localSheetId="2" hidden="1">{"Collection report",#N/A,FALSE,"March"}</definedName>
    <definedName name="old_name_5_3_1" localSheetId="4" hidden="1">{"Collection report",#N/A,FALSE,"March"}</definedName>
    <definedName name="old_name_5_3_1" localSheetId="28" hidden="1">{"Collection report",#N/A,FALSE,"March"}</definedName>
    <definedName name="old_name_5_3_1" localSheetId="56" hidden="1">{"Collection report",#N/A,FALSE,"March"}</definedName>
    <definedName name="old_name_5_3_1" localSheetId="57" hidden="1">{"Collection report",#N/A,FALSE,"March"}</definedName>
    <definedName name="old_name_5_3_1" localSheetId="78" hidden="1">{"Collection report",#N/A,FALSE,"March"}</definedName>
    <definedName name="old_name_5_3_1" localSheetId="82" hidden="1">{"Collection report",#N/A,FALSE,"March"}</definedName>
    <definedName name="old_name_5_3_1" localSheetId="86" hidden="1">{"Collection report",#N/A,FALSE,"March"}</definedName>
    <definedName name="old_name_5_3_1" localSheetId="59" hidden="1">{"Collection report",#N/A,FALSE,"March"}</definedName>
    <definedName name="old_name_5_3_1" localSheetId="63" hidden="1">{"Collection report",#N/A,FALSE,"March"}</definedName>
    <definedName name="old_name_5_3_1" localSheetId="67" hidden="1">{"Collection report",#N/A,FALSE,"March"}</definedName>
    <definedName name="old_name_5_3_1" hidden="1">{"Collection report",#N/A,FALSE,"March"}</definedName>
    <definedName name="old_name_5_4" localSheetId="2" hidden="1">{"Collection report",#N/A,FALSE,"March"}</definedName>
    <definedName name="old_name_5_4" localSheetId="4" hidden="1">{"Collection report",#N/A,FALSE,"March"}</definedName>
    <definedName name="old_name_5_4" localSheetId="28" hidden="1">{"Collection report",#N/A,FALSE,"March"}</definedName>
    <definedName name="old_name_5_4" localSheetId="56" hidden="1">{"Collection report",#N/A,FALSE,"March"}</definedName>
    <definedName name="old_name_5_4" localSheetId="57" hidden="1">{"Collection report",#N/A,FALSE,"March"}</definedName>
    <definedName name="old_name_5_4" localSheetId="78" hidden="1">{"Collection report",#N/A,FALSE,"March"}</definedName>
    <definedName name="old_name_5_4" localSheetId="82" hidden="1">{"Collection report",#N/A,FALSE,"March"}</definedName>
    <definedName name="old_name_5_4" localSheetId="86" hidden="1">{"Collection report",#N/A,FALSE,"March"}</definedName>
    <definedName name="old_name_5_4" localSheetId="59" hidden="1">{"Collection report",#N/A,FALSE,"March"}</definedName>
    <definedName name="old_name_5_4" localSheetId="63" hidden="1">{"Collection report",#N/A,FALSE,"March"}</definedName>
    <definedName name="old_name_5_4" localSheetId="67" hidden="1">{"Collection report",#N/A,FALSE,"March"}</definedName>
    <definedName name="old_name_5_4" hidden="1">{"Collection report",#N/A,FALSE,"March"}</definedName>
    <definedName name="old_name_5_4_1" localSheetId="2" hidden="1">{"Collection report",#N/A,FALSE,"March"}</definedName>
    <definedName name="old_name_5_4_1" localSheetId="4" hidden="1">{"Collection report",#N/A,FALSE,"March"}</definedName>
    <definedName name="old_name_5_4_1" localSheetId="28" hidden="1">{"Collection report",#N/A,FALSE,"March"}</definedName>
    <definedName name="old_name_5_4_1" localSheetId="56" hidden="1">{"Collection report",#N/A,FALSE,"March"}</definedName>
    <definedName name="old_name_5_4_1" localSheetId="57" hidden="1">{"Collection report",#N/A,FALSE,"March"}</definedName>
    <definedName name="old_name_5_4_1" localSheetId="78" hidden="1">{"Collection report",#N/A,FALSE,"March"}</definedName>
    <definedName name="old_name_5_4_1" localSheetId="82" hidden="1">{"Collection report",#N/A,FALSE,"March"}</definedName>
    <definedName name="old_name_5_4_1" localSheetId="86" hidden="1">{"Collection report",#N/A,FALSE,"March"}</definedName>
    <definedName name="old_name_5_4_1" localSheetId="59" hidden="1">{"Collection report",#N/A,FALSE,"March"}</definedName>
    <definedName name="old_name_5_4_1" localSheetId="63" hidden="1">{"Collection report",#N/A,FALSE,"March"}</definedName>
    <definedName name="old_name_5_4_1" localSheetId="67" hidden="1">{"Collection report",#N/A,FALSE,"March"}</definedName>
    <definedName name="old_name_5_4_1" hidden="1">{"Collection report",#N/A,FALSE,"March"}</definedName>
    <definedName name="old_name_5_5" localSheetId="2" hidden="1">{"Collection report",#N/A,FALSE,"March"}</definedName>
    <definedName name="old_name_5_5" localSheetId="4" hidden="1">{"Collection report",#N/A,FALSE,"March"}</definedName>
    <definedName name="old_name_5_5" localSheetId="28" hidden="1">{"Collection report",#N/A,FALSE,"March"}</definedName>
    <definedName name="old_name_5_5" localSheetId="56" hidden="1">{"Collection report",#N/A,FALSE,"March"}</definedName>
    <definedName name="old_name_5_5" localSheetId="57" hidden="1">{"Collection report",#N/A,FALSE,"March"}</definedName>
    <definedName name="old_name_5_5" localSheetId="78" hidden="1">{"Collection report",#N/A,FALSE,"March"}</definedName>
    <definedName name="old_name_5_5" localSheetId="82" hidden="1">{"Collection report",#N/A,FALSE,"March"}</definedName>
    <definedName name="old_name_5_5" localSheetId="86" hidden="1">{"Collection report",#N/A,FALSE,"March"}</definedName>
    <definedName name="old_name_5_5" localSheetId="59" hidden="1">{"Collection report",#N/A,FALSE,"March"}</definedName>
    <definedName name="old_name_5_5" localSheetId="63" hidden="1">{"Collection report",#N/A,FALSE,"March"}</definedName>
    <definedName name="old_name_5_5" localSheetId="67" hidden="1">{"Collection report",#N/A,FALSE,"March"}</definedName>
    <definedName name="old_name_5_5" hidden="1">{"Collection report",#N/A,FALSE,"March"}</definedName>
    <definedName name="oldname" localSheetId="28" hidden="1">{#N/A,#N/A,TRUE,"Rate P&amp;L";#N/A,#N/A,TRUE,"P&amp;L water";#N/A,#N/A,TRUE,"P&amp;L SH&amp;W";#N/A,#N/A,TRUE,"Rate G";#N/A,#N/A,TRUE,"Rate GV";#N/A,#N/A,TRUE,"Rate LG"}</definedName>
    <definedName name="oldname" localSheetId="77" hidden="1">{#N/A,#N/A,TRUE,"Rate P&amp;L";#N/A,#N/A,TRUE,"P&amp;L water";#N/A,#N/A,TRUE,"P&amp;L SH&amp;W";#N/A,#N/A,TRUE,"Rate G";#N/A,#N/A,TRUE,"Rate GV";#N/A,#N/A,TRUE,"Rate LG"}</definedName>
    <definedName name="oldname" localSheetId="56" hidden="1">{#N/A,#N/A,TRUE,"Rate P&amp;L";#N/A,#N/A,TRUE,"P&amp;L water";#N/A,#N/A,TRUE,"P&amp;L SH&amp;W";#N/A,#N/A,TRUE,"Rate G";#N/A,#N/A,TRUE,"Rate GV";#N/A,#N/A,TRUE,"Rate LG"}</definedName>
    <definedName name="oldname" localSheetId="57" hidden="1">{#N/A,#N/A,TRUE,"Rate P&amp;L";#N/A,#N/A,TRUE,"P&amp;L water";#N/A,#N/A,TRUE,"P&amp;L SH&amp;W";#N/A,#N/A,TRUE,"Rate G";#N/A,#N/A,TRUE,"Rate GV";#N/A,#N/A,TRUE,"Rate LG"}</definedName>
    <definedName name="oldname" localSheetId="78" hidden="1">{#N/A,#N/A,TRUE,"Rate P&amp;L";#N/A,#N/A,TRUE,"P&amp;L water";#N/A,#N/A,TRUE,"P&amp;L SH&amp;W";#N/A,#N/A,TRUE,"Rate G";#N/A,#N/A,TRUE,"Rate GV";#N/A,#N/A,TRUE,"Rate LG"}</definedName>
    <definedName name="oldname" localSheetId="58" hidden="1">{#N/A,#N/A,TRUE,"Rate P&amp;L";#N/A,#N/A,TRUE,"P&amp;L water";#N/A,#N/A,TRUE,"P&amp;L SH&amp;W";#N/A,#N/A,TRUE,"Rate G";#N/A,#N/A,TRUE,"Rate GV";#N/A,#N/A,TRUE,"Rate LG"}</definedName>
    <definedName name="oldname" localSheetId="82" hidden="1">{#N/A,#N/A,TRUE,"Rate P&amp;L";#N/A,#N/A,TRUE,"P&amp;L water";#N/A,#N/A,TRUE,"P&amp;L SH&amp;W";#N/A,#N/A,TRUE,"Rate G";#N/A,#N/A,TRUE,"Rate GV";#N/A,#N/A,TRUE,"Rate LG"}</definedName>
    <definedName name="oldname" localSheetId="86" hidden="1">{#N/A,#N/A,TRUE,"Rate P&amp;L";#N/A,#N/A,TRUE,"P&amp;L water";#N/A,#N/A,TRUE,"P&amp;L SH&amp;W";#N/A,#N/A,TRUE,"Rate G";#N/A,#N/A,TRUE,"Rate GV";#N/A,#N/A,TRUE,"Rate LG"}</definedName>
    <definedName name="oldname" localSheetId="59" hidden="1">{#N/A,#N/A,TRUE,"Rate P&amp;L";#N/A,#N/A,TRUE,"P&amp;L water";#N/A,#N/A,TRUE,"P&amp;L SH&amp;W";#N/A,#N/A,TRUE,"Rate G";#N/A,#N/A,TRUE,"Rate GV";#N/A,#N/A,TRUE,"Rate LG"}</definedName>
    <definedName name="oldname" localSheetId="90" hidden="1">{#N/A,#N/A,TRUE,"Rate P&amp;L";#N/A,#N/A,TRUE,"P&amp;L water";#N/A,#N/A,TRUE,"P&amp;L SH&amp;W";#N/A,#N/A,TRUE,"Rate G";#N/A,#N/A,TRUE,"Rate GV";#N/A,#N/A,TRUE,"Rate LG"}</definedName>
    <definedName name="oldname" localSheetId="63" hidden="1">{#N/A,#N/A,TRUE,"Rate P&amp;L";#N/A,#N/A,TRUE,"P&amp;L water";#N/A,#N/A,TRUE,"P&amp;L SH&amp;W";#N/A,#N/A,TRUE,"Rate G";#N/A,#N/A,TRUE,"Rate GV";#N/A,#N/A,TRUE,"Rate LG"}</definedName>
    <definedName name="oldname" localSheetId="67" hidden="1">{#N/A,#N/A,TRUE,"Rate P&amp;L";#N/A,#N/A,TRUE,"P&amp;L water";#N/A,#N/A,TRUE,"P&amp;L SH&amp;W";#N/A,#N/A,TRUE,"Rate G";#N/A,#N/A,TRUE,"Rate GV";#N/A,#N/A,TRUE,"Rate LG"}</definedName>
    <definedName name="oldname" localSheetId="71" hidden="1">{#N/A,#N/A,TRUE,"Rate P&amp;L";#N/A,#N/A,TRUE,"P&amp;L water";#N/A,#N/A,TRUE,"P&amp;L SH&amp;W";#N/A,#N/A,TRUE,"Rate G";#N/A,#N/A,TRUE,"Rate GV";#N/A,#N/A,TRUE,"Rate LG"}</definedName>
    <definedName name="oldname" hidden="1">{#N/A,#N/A,TRUE,"Rate P&amp;L";#N/A,#N/A,TRUE,"P&amp;L water";#N/A,#N/A,TRUE,"P&amp;L SH&amp;W";#N/A,#N/A,TRUE,"Rate G";#N/A,#N/A,TRUE,"Rate GV";#N/A,#N/A,TRUE,"Rate LG"}</definedName>
    <definedName name="oldname_1" localSheetId="28" hidden="1">{#N/A,#N/A,TRUE,"Rate P&amp;L";#N/A,#N/A,TRUE,"P&amp;L water";#N/A,#N/A,TRUE,"P&amp;L SH&amp;W";#N/A,#N/A,TRUE,"Rate G";#N/A,#N/A,TRUE,"Rate GV";#N/A,#N/A,TRUE,"Rate LG"}</definedName>
    <definedName name="oldname_1" localSheetId="77" hidden="1">{#N/A,#N/A,TRUE,"Rate P&amp;L";#N/A,#N/A,TRUE,"P&amp;L water";#N/A,#N/A,TRUE,"P&amp;L SH&amp;W";#N/A,#N/A,TRUE,"Rate G";#N/A,#N/A,TRUE,"Rate GV";#N/A,#N/A,TRUE,"Rate LG"}</definedName>
    <definedName name="oldname_1" localSheetId="56" hidden="1">{#N/A,#N/A,TRUE,"Rate P&amp;L";#N/A,#N/A,TRUE,"P&amp;L water";#N/A,#N/A,TRUE,"P&amp;L SH&amp;W";#N/A,#N/A,TRUE,"Rate G";#N/A,#N/A,TRUE,"Rate GV";#N/A,#N/A,TRUE,"Rate LG"}</definedName>
    <definedName name="oldname_1" localSheetId="57" hidden="1">{#N/A,#N/A,TRUE,"Rate P&amp;L";#N/A,#N/A,TRUE,"P&amp;L water";#N/A,#N/A,TRUE,"P&amp;L SH&amp;W";#N/A,#N/A,TRUE,"Rate G";#N/A,#N/A,TRUE,"Rate GV";#N/A,#N/A,TRUE,"Rate LG"}</definedName>
    <definedName name="oldname_1" localSheetId="78" hidden="1">{#N/A,#N/A,TRUE,"Rate P&amp;L";#N/A,#N/A,TRUE,"P&amp;L water";#N/A,#N/A,TRUE,"P&amp;L SH&amp;W";#N/A,#N/A,TRUE,"Rate G";#N/A,#N/A,TRUE,"Rate GV";#N/A,#N/A,TRUE,"Rate LG"}</definedName>
    <definedName name="oldname_1" localSheetId="58" hidden="1">{#N/A,#N/A,TRUE,"Rate P&amp;L";#N/A,#N/A,TRUE,"P&amp;L water";#N/A,#N/A,TRUE,"P&amp;L SH&amp;W";#N/A,#N/A,TRUE,"Rate G";#N/A,#N/A,TRUE,"Rate GV";#N/A,#N/A,TRUE,"Rate LG"}</definedName>
    <definedName name="oldname_1" localSheetId="82" hidden="1">{#N/A,#N/A,TRUE,"Rate P&amp;L";#N/A,#N/A,TRUE,"P&amp;L water";#N/A,#N/A,TRUE,"P&amp;L SH&amp;W";#N/A,#N/A,TRUE,"Rate G";#N/A,#N/A,TRUE,"Rate GV";#N/A,#N/A,TRUE,"Rate LG"}</definedName>
    <definedName name="oldname_1" localSheetId="86" hidden="1">{#N/A,#N/A,TRUE,"Rate P&amp;L";#N/A,#N/A,TRUE,"P&amp;L water";#N/A,#N/A,TRUE,"P&amp;L SH&amp;W";#N/A,#N/A,TRUE,"Rate G";#N/A,#N/A,TRUE,"Rate GV";#N/A,#N/A,TRUE,"Rate LG"}</definedName>
    <definedName name="oldname_1" localSheetId="59" hidden="1">{#N/A,#N/A,TRUE,"Rate P&amp;L";#N/A,#N/A,TRUE,"P&amp;L water";#N/A,#N/A,TRUE,"P&amp;L SH&amp;W";#N/A,#N/A,TRUE,"Rate G";#N/A,#N/A,TRUE,"Rate GV";#N/A,#N/A,TRUE,"Rate LG"}</definedName>
    <definedName name="oldname_1" localSheetId="90" hidden="1">{#N/A,#N/A,TRUE,"Rate P&amp;L";#N/A,#N/A,TRUE,"P&amp;L water";#N/A,#N/A,TRUE,"P&amp;L SH&amp;W";#N/A,#N/A,TRUE,"Rate G";#N/A,#N/A,TRUE,"Rate GV";#N/A,#N/A,TRUE,"Rate LG"}</definedName>
    <definedName name="oldname_1" localSheetId="63" hidden="1">{#N/A,#N/A,TRUE,"Rate P&amp;L";#N/A,#N/A,TRUE,"P&amp;L water";#N/A,#N/A,TRUE,"P&amp;L SH&amp;W";#N/A,#N/A,TRUE,"Rate G";#N/A,#N/A,TRUE,"Rate GV";#N/A,#N/A,TRUE,"Rate LG"}</definedName>
    <definedName name="oldname_1" localSheetId="67" hidden="1">{#N/A,#N/A,TRUE,"Rate P&amp;L";#N/A,#N/A,TRUE,"P&amp;L water";#N/A,#N/A,TRUE,"P&amp;L SH&amp;W";#N/A,#N/A,TRUE,"Rate G";#N/A,#N/A,TRUE,"Rate GV";#N/A,#N/A,TRUE,"Rate LG"}</definedName>
    <definedName name="oldname_1" localSheetId="71" hidden="1">{#N/A,#N/A,TRUE,"Rate P&amp;L";#N/A,#N/A,TRUE,"P&amp;L water";#N/A,#N/A,TRUE,"P&amp;L SH&amp;W";#N/A,#N/A,TRUE,"Rate G";#N/A,#N/A,TRUE,"Rate GV";#N/A,#N/A,TRUE,"Rate LG"}</definedName>
    <definedName name="oldname_1" hidden="1">{#N/A,#N/A,TRUE,"Rate P&amp;L";#N/A,#N/A,TRUE,"P&amp;L water";#N/A,#N/A,TRUE,"P&amp;L SH&amp;W";#N/A,#N/A,TRUE,"Rate G";#N/A,#N/A,TRUE,"Rate GV";#N/A,#N/A,TRUE,"Rate LG"}</definedName>
    <definedName name="OM">#REF!</definedName>
    <definedName name="op" localSheetId="28" hidden="1">#REF!</definedName>
    <definedName name="op" localSheetId="56" hidden="1">#REF!</definedName>
    <definedName name="op" localSheetId="57" hidden="1">#REF!</definedName>
    <definedName name="op" hidden="1">#REF!</definedName>
    <definedName name="OPENACCESS" localSheetId="77">#REF!</definedName>
    <definedName name="OPENACCESS" localSheetId="58">#REF!</definedName>
    <definedName name="OPENACCESS" localSheetId="90">#REF!</definedName>
    <definedName name="OPENACCESS" localSheetId="71">#REF!</definedName>
    <definedName name="OPENACCESS">#REF!</definedName>
    <definedName name="opex" localSheetId="28" hidden="1">{"'Feb 99'!$A$1:$G$30"}</definedName>
    <definedName name="opex" localSheetId="56" hidden="1">{"'Feb 99'!$A$1:$G$30"}</definedName>
    <definedName name="opex" localSheetId="57" hidden="1">{"'Feb 99'!$A$1:$G$30"}</definedName>
    <definedName name="opex" localSheetId="78" hidden="1">{"'Feb 99'!$A$1:$G$30"}</definedName>
    <definedName name="opex" localSheetId="82" hidden="1">{"'Feb 99'!$A$1:$G$30"}</definedName>
    <definedName name="opex" localSheetId="86" hidden="1">{"'Feb 99'!$A$1:$G$30"}</definedName>
    <definedName name="opex" localSheetId="59" hidden="1">{"'Feb 99'!$A$1:$G$30"}</definedName>
    <definedName name="opex" localSheetId="63" hidden="1">{"'Feb 99'!$A$1:$G$30"}</definedName>
    <definedName name="opex" localSheetId="67" hidden="1">{"'Feb 99'!$A$1:$G$30"}</definedName>
    <definedName name="opex" hidden="1">{"'Feb 99'!$A$1:$G$30"}</definedName>
    <definedName name="OPINT_CURRENTMOS">#REF!</definedName>
    <definedName name="OPINT_PRIORMOS">#REF!</definedName>
    <definedName name="opopopopop" localSheetId="28" hidden="1">{#N/A,#N/A,FALSE,"Aging Summary";#N/A,#N/A,FALSE,"Ratio Analysis";#N/A,#N/A,FALSE,"Test 120 Day Accts";#N/A,#N/A,FALSE,"Tickmarks"}</definedName>
    <definedName name="opopopopop" localSheetId="56" hidden="1">{#N/A,#N/A,FALSE,"Aging Summary";#N/A,#N/A,FALSE,"Ratio Analysis";#N/A,#N/A,FALSE,"Test 120 Day Accts";#N/A,#N/A,FALSE,"Tickmarks"}</definedName>
    <definedName name="opopopopop" localSheetId="57" hidden="1">{#N/A,#N/A,FALSE,"Aging Summary";#N/A,#N/A,FALSE,"Ratio Analysis";#N/A,#N/A,FALSE,"Test 120 Day Accts";#N/A,#N/A,FALSE,"Tickmarks"}</definedName>
    <definedName name="opopopopop" localSheetId="78" hidden="1">{#N/A,#N/A,FALSE,"Aging Summary";#N/A,#N/A,FALSE,"Ratio Analysis";#N/A,#N/A,FALSE,"Test 120 Day Accts";#N/A,#N/A,FALSE,"Tickmarks"}</definedName>
    <definedName name="opopopopop" localSheetId="82" hidden="1">{#N/A,#N/A,FALSE,"Aging Summary";#N/A,#N/A,FALSE,"Ratio Analysis";#N/A,#N/A,FALSE,"Test 120 Day Accts";#N/A,#N/A,FALSE,"Tickmarks"}</definedName>
    <definedName name="opopopopop" localSheetId="86" hidden="1">{#N/A,#N/A,FALSE,"Aging Summary";#N/A,#N/A,FALSE,"Ratio Analysis";#N/A,#N/A,FALSE,"Test 120 Day Accts";#N/A,#N/A,FALSE,"Tickmarks"}</definedName>
    <definedName name="opopopopop" localSheetId="59" hidden="1">{#N/A,#N/A,FALSE,"Aging Summary";#N/A,#N/A,FALSE,"Ratio Analysis";#N/A,#N/A,FALSE,"Test 120 Day Accts";#N/A,#N/A,FALSE,"Tickmarks"}</definedName>
    <definedName name="opopopopop" localSheetId="63" hidden="1">{#N/A,#N/A,FALSE,"Aging Summary";#N/A,#N/A,FALSE,"Ratio Analysis";#N/A,#N/A,FALSE,"Test 120 Day Accts";#N/A,#N/A,FALSE,"Tickmarks"}</definedName>
    <definedName name="opopopopop" localSheetId="67" hidden="1">{#N/A,#N/A,FALSE,"Aging Summary";#N/A,#N/A,FALSE,"Ratio Analysis";#N/A,#N/A,FALSE,"Test 120 Day Accts";#N/A,#N/A,FALSE,"Tickmarks"}</definedName>
    <definedName name="opopopopop" hidden="1">{#N/A,#N/A,FALSE,"Aging Summary";#N/A,#N/A,FALSE,"Ratio Analysis";#N/A,#N/A,FALSE,"Test 120 Day Accts";#N/A,#N/A,FALSE,"Tickmarks"}</definedName>
    <definedName name="otbb" localSheetId="27" hidden="1">IF(NOT(ISERROR(otb*1)),otb*1,otb)</definedName>
    <definedName name="otbb" localSheetId="28" hidden="1">IF(NOT(ISERROR(otb*1)),otb*1,otb)</definedName>
    <definedName name="otbb" localSheetId="72" hidden="1">IF(NOT(ISERROR(otb*1)),otb*1,otb)</definedName>
    <definedName name="otbb" localSheetId="76" hidden="1">IF(NOT(ISERROR(otb*1)),otb*1,otb)</definedName>
    <definedName name="otbb" localSheetId="55" hidden="1">IF(NOT(ISERROR(otb*1)),otb*1,otb)</definedName>
    <definedName name="otbb" localSheetId="56" hidden="1">IF(NOT(ISERROR(otb*1)),otb*1,otb)</definedName>
    <definedName name="otbb" localSheetId="57" hidden="1">IF(NOT(ISERROR(otb*1)),otb*1,otb)</definedName>
    <definedName name="otbb" localSheetId="78" hidden="1">IF(NOT(ISERROR(otb*1)),otb*1,otb)</definedName>
    <definedName name="otbb" localSheetId="82" hidden="1">IF(NOT(ISERROR(otb*1)),otb*1,otb)</definedName>
    <definedName name="otbb" localSheetId="86" hidden="1">IF(NOT(ISERROR(otb*1)),otb*1,otb)</definedName>
    <definedName name="otbb" localSheetId="59" hidden="1">IF(NOT(ISERROR(otb*1)),otb*1,otb)</definedName>
    <definedName name="otbb" localSheetId="90" hidden="1">IF(NOT(ISERROR(otb*1)),otb*1,otb)</definedName>
    <definedName name="otbb" localSheetId="63" hidden="1">IF(NOT(ISERROR(otb*1)),otb*1,otb)</definedName>
    <definedName name="otbb" localSheetId="91" hidden="1">IF(NOT(ISERROR(otb*1)),otb*1,otb)</definedName>
    <definedName name="otbb" localSheetId="67" hidden="1">IF(NOT(ISERROR(otb*1)),otb*1,otb)</definedName>
    <definedName name="otbb" localSheetId="71" hidden="1">IF(NOT(ISERROR(otb*1)),otb*1,otb)</definedName>
    <definedName name="otbb" localSheetId="74" hidden="1">IF(NOT(ISERROR(otb*1)),otb*1,otb)</definedName>
    <definedName name="otbb" localSheetId="53" hidden="1">IF(NOT(ISERROR(otb*1)),otb*1,otb)</definedName>
    <definedName name="otbb" localSheetId="25" hidden="1">IF(NOT(ISERROR(otb*1)),otb*1,otb)</definedName>
    <definedName name="otbb" hidden="1">IF(NOT(ISERROR(otb*1)),otb*1,otb)</definedName>
    <definedName name="OTHER">#REF!</definedName>
    <definedName name="Other93">#REF!</definedName>
    <definedName name="Other94">#REF!</definedName>
    <definedName name="OTHTAX">#REF!</definedName>
    <definedName name="p.Covenants" localSheetId="28" hidden="1">#REF!</definedName>
    <definedName name="p.Covenants" localSheetId="56" hidden="1">#REF!</definedName>
    <definedName name="p.Covenants" localSheetId="57" hidden="1">#REF!</definedName>
    <definedName name="p.Covenants" hidden="1">#REF!</definedName>
    <definedName name="p.Covenants_Titles" localSheetId="28" hidden="1">#REF!</definedName>
    <definedName name="p.Covenants_Titles" localSheetId="56" hidden="1">#REF!</definedName>
    <definedName name="p.Covenants_Titles" localSheetId="57" hidden="1">#REF!</definedName>
    <definedName name="p.Covenants_Titles" hidden="1">#REF!</definedName>
    <definedName name="p.CreditStats" localSheetId="56" hidden="1">#REF!</definedName>
    <definedName name="p.CreditStats" localSheetId="57" hidden="1">#REF!</definedName>
    <definedName name="p.CreditStats" hidden="1">#REF!</definedName>
    <definedName name="p.DCF" localSheetId="56" hidden="1">#REF!</definedName>
    <definedName name="p.DCF" localSheetId="57" hidden="1">#REF!</definedName>
    <definedName name="p.DCF" hidden="1">#REF!</definedName>
    <definedName name="p.DCF_Titles" localSheetId="56" hidden="1">#REF!</definedName>
    <definedName name="p.DCF_Titles" localSheetId="57" hidden="1">#REF!</definedName>
    <definedName name="p.DCF_Titles" hidden="1">#REF!</definedName>
    <definedName name="p.IRR" localSheetId="56" hidden="1">#REF!</definedName>
    <definedName name="p.IRR" localSheetId="57" hidden="1">#REF!</definedName>
    <definedName name="p.IRR" hidden="1">#REF!</definedName>
    <definedName name="p.IRR_Titles" localSheetId="56" hidden="1">#REF!</definedName>
    <definedName name="p.IRR_Titles" localSheetId="57" hidden="1">#REF!</definedName>
    <definedName name="p.IRR_Titles" hidden="1">#REF!</definedName>
    <definedName name="p.SP" localSheetId="56" hidden="1">#REF!</definedName>
    <definedName name="p.SP" localSheetId="57" hidden="1">#REF!</definedName>
    <definedName name="p.SP" hidden="1">#REF!</definedName>
    <definedName name="p.Summary" localSheetId="56" hidden="1">#REF!</definedName>
    <definedName name="p.Summary" localSheetId="57" hidden="1">#REF!</definedName>
    <definedName name="p.Summary" hidden="1">#REF!</definedName>
    <definedName name="p.Summary_Titles" localSheetId="56" hidden="1">#REF!</definedName>
    <definedName name="p.Summary_Titles" localSheetId="57" hidden="1">#REF!</definedName>
    <definedName name="p.Summary_Titles" hidden="1">#REF!</definedName>
    <definedName name="P96AnnualTrueUp">#REF!</definedName>
    <definedName name="P96CostofCapital">#REF!</definedName>
    <definedName name="P96PlantAlloc">#REF!</definedName>
    <definedName name="P96PTFPlantAlloc">#REF!</definedName>
    <definedName name="P96WageSalaryAlloc">#REF!</definedName>
    <definedName name="P97AnnualTrueUp">#REF!</definedName>
    <definedName name="P97PlantAlloc">#REF!</definedName>
    <definedName name="P97PTFPlantAlloc">#REF!</definedName>
    <definedName name="P97WageSalaryAlloc">#REF!</definedName>
    <definedName name="PAGE1">#REF!</definedName>
    <definedName name="PAGE2">#REF!</definedName>
    <definedName name="panel" localSheetId="77">#REF!</definedName>
    <definedName name="panel" localSheetId="58">#REF!</definedName>
    <definedName name="panel" localSheetId="90">#REF!</definedName>
    <definedName name="panel" localSheetId="71">#REF!</definedName>
    <definedName name="panel">#REF!</definedName>
    <definedName name="part1a1" localSheetId="27" hidden="1">VLOOKUP(IF(ISNUMBER(INDIRECT("rc",FALSE)),INDIRECT("rc",FALSE)*1,INDIRECT("rc",FALSE)),TB,3,FALSE)</definedName>
    <definedName name="part1a1" localSheetId="28" hidden="1">VLOOKUP(IF(ISNUMBER(INDIRECT("rc",FALSE)),INDIRECT("rc",FALSE)*1,INDIRECT("rc",FALSE)),TB,3,FALSE)</definedName>
    <definedName name="part1a1" localSheetId="72" hidden="1">VLOOKUP(IF(ISNUMBER(INDIRECT("rc",FALSE)),INDIRECT("rc",FALSE)*1,INDIRECT("rc",FALSE)),TB,3,FALSE)</definedName>
    <definedName name="part1a1" localSheetId="76" hidden="1">VLOOKUP(IF(ISNUMBER(INDIRECT("rc",FALSE)),INDIRECT("rc",FALSE)*1,INDIRECT("rc",FALSE)),TB,3,FALSE)</definedName>
    <definedName name="part1a1" localSheetId="55" hidden="1">VLOOKUP(IF(ISNUMBER(INDIRECT("rc",FALSE)),INDIRECT("rc",FALSE)*1,INDIRECT("rc",FALSE)),TB,3,FALSE)</definedName>
    <definedName name="part1a1" localSheetId="56" hidden="1">VLOOKUP(IF(ISNUMBER(INDIRECT("rc",FALSE)),INDIRECT("rc",FALSE)*1,INDIRECT("rc",FALSE)),TB,3,FALSE)</definedName>
    <definedName name="part1a1" localSheetId="57" hidden="1">VLOOKUP(IF(ISNUMBER(INDIRECT("rc",FALSE)),INDIRECT("rc",FALSE)*1,INDIRECT("rc",FALSE)),TB,3,FALSE)</definedName>
    <definedName name="part1a1" localSheetId="78" hidden="1">VLOOKUP(IF(ISNUMBER(INDIRECT("rc",FALSE)),INDIRECT("rc",FALSE)*1,INDIRECT("rc",FALSE)),TB,3,FALSE)</definedName>
    <definedName name="part1a1" localSheetId="82" hidden="1">VLOOKUP(IF(ISNUMBER(INDIRECT("rc",FALSE)),INDIRECT("rc",FALSE)*1,INDIRECT("rc",FALSE)),TB,3,FALSE)</definedName>
    <definedName name="part1a1" localSheetId="86" hidden="1">VLOOKUP(IF(ISNUMBER(INDIRECT("rc",FALSE)),INDIRECT("rc",FALSE)*1,INDIRECT("rc",FALSE)),TB,3,FALSE)</definedName>
    <definedName name="part1a1" localSheetId="59" hidden="1">VLOOKUP(IF(ISNUMBER(INDIRECT("rc",FALSE)),INDIRECT("rc",FALSE)*1,INDIRECT("rc",FALSE)),TB,3,FALSE)</definedName>
    <definedName name="part1a1" localSheetId="90" hidden="1">VLOOKUP(IF(ISNUMBER(INDIRECT("rc",FALSE)),INDIRECT("rc",FALSE)*1,INDIRECT("rc",FALSE)),TB,3,FALSE)</definedName>
    <definedName name="part1a1" localSheetId="63" hidden="1">VLOOKUP(IF(ISNUMBER(INDIRECT("rc",FALSE)),INDIRECT("rc",FALSE)*1,INDIRECT("rc",FALSE)),TB,3,FALSE)</definedName>
    <definedName name="part1a1" localSheetId="91" hidden="1">VLOOKUP(IF(ISNUMBER(INDIRECT("rc",FALSE)),INDIRECT("rc",FALSE)*1,INDIRECT("rc",FALSE)),TB,3,FALSE)</definedName>
    <definedName name="part1a1" localSheetId="67" hidden="1">VLOOKUP(IF(ISNUMBER(INDIRECT("rc",FALSE)),INDIRECT("rc",FALSE)*1,INDIRECT("rc",FALSE)),TB,3,FALSE)</definedName>
    <definedName name="part1a1" localSheetId="71" hidden="1">VLOOKUP(IF(ISNUMBER(INDIRECT("rc",FALSE)),INDIRECT("rc",FALSE)*1,INDIRECT("rc",FALSE)),TB,3,FALSE)</definedName>
    <definedName name="part1a1" localSheetId="74" hidden="1">VLOOKUP(IF(ISNUMBER(INDIRECT("rc",FALSE)),INDIRECT("rc",FALSE)*1,INDIRECT("rc",FALSE)),TB,3,FALSE)</definedName>
    <definedName name="part1a1" localSheetId="53" hidden="1">VLOOKUP(IF(ISNUMBER(INDIRECT("rc",FALSE)),INDIRECT("rc",FALSE)*1,INDIRECT("rc",FALSE)),TB,3,FALSE)</definedName>
    <definedName name="part1a1" localSheetId="25" hidden="1">VLOOKUP(IF(ISNUMBER(INDIRECT("rc",FALSE)),INDIRECT("rc",FALSE)*1,INDIRECT("rc",FALSE)),TB,3,FALSE)</definedName>
    <definedName name="part1a1" hidden="1">VLOOKUP(IF(ISNUMBER(INDIRECT("rc",FALSE)),INDIRECT("rc",FALSE)*1,INDIRECT("rc",FALSE)),TB,3,FALSE)</definedName>
    <definedName name="Payment_Date" localSheetId="72">DATE(YEAR(Loan_Start),MONTH(Loan_Start)+Payment_Number,DAY(Loan_Start))</definedName>
    <definedName name="Payment_Date" localSheetId="90">DATE(YEAR(Loan_Start),MONTH(Loan_Start)+Payment_Number,DAY(Loan_Start))</definedName>
    <definedName name="Payment_Date" localSheetId="91">DATE(YEAR(Loan_Start),MONTH(Loan_Start)+Payment_Number,DAY(Loan_Start))</definedName>
    <definedName name="Payment_Date" localSheetId="71">DATE(YEAR(Loan_Start),MONTH(Loan_Start)+Payment_Number,DAY(Loan_Start))</definedName>
    <definedName name="Payment_Date">DATE(YEAR(Loan_Start),MONTH(Loan_Start)+Payment_Number,DAY(Loan_Start))</definedName>
    <definedName name="PC_Allocators">#REF!</definedName>
    <definedName name="PC_AnnualTrueUpDetails">#REF!</definedName>
    <definedName name="PC_AttGWNetworkAlloc">#REF!</definedName>
    <definedName name="PC_AttGWPlantAlloc">#REF!</definedName>
    <definedName name="PC_AttGWWageAlloc">#REF!</definedName>
    <definedName name="PC_BasePreTaxReturn">#REF!</definedName>
    <definedName name="PC_CCSChargeDetails">#REF!</definedName>
    <definedName name="PC_CostofCapDetails">#REF!</definedName>
    <definedName name="PC_CustSvc_SalesAlloc">#REF!</definedName>
    <definedName name="PC_EquityTaxReturn">#REF!</definedName>
    <definedName name="PC_ForecastDetails">#REF!</definedName>
    <definedName name="PC_InputCalcs">#REF!</definedName>
    <definedName name="PC_InvestmentBaseDetails">#REF!</definedName>
    <definedName name="PC_InvestmentReturnandTaxesDetails">#REF!</definedName>
    <definedName name="PC_ISO_Revenue_Credit">#REF!</definedName>
    <definedName name="PC_JoinNIReturn">#REF!</definedName>
    <definedName name="PC_JoinPreTaxReturn">#REF!</definedName>
    <definedName name="PC_JoinTaxReturn">#REF!</definedName>
    <definedName name="PC_Local_Breakdown">#REF!</definedName>
    <definedName name="PC_LocalAnnualTrueUp">#REF!</definedName>
    <definedName name="PC_LocalBaseNIReturn">#REF!</definedName>
    <definedName name="PC_LocalBaseTaxReturn">#REF!</definedName>
    <definedName name="PC_LocalBreakdownNIandIncentives">#REF!</definedName>
    <definedName name="PC_LocalCarryCharge">#REF!</definedName>
    <definedName name="PC_LocalCostofCapital">#REF!</definedName>
    <definedName name="PC_LocalEquityReturn">#REF!</definedName>
    <definedName name="PC_LocalForecast">#REF!</definedName>
    <definedName name="PC_LocalLongTermDebtWeightedCostofCapital">#REF!</definedName>
    <definedName name="PC_LocalPlantAlloc">#REF!</definedName>
    <definedName name="PC_LocalPreferredWeightedCostofCapital">#REF!</definedName>
    <definedName name="PC_LocalPrefStockTaxReturn">#REF!</definedName>
    <definedName name="PC_LocalWageSalaryAlloc">#REF!</definedName>
    <definedName name="PC_MPRP_NonPTF_NIReturn">#REF!</definedName>
    <definedName name="PC_MPRP_NonPTF_PreTaxReturn">#REF!</definedName>
    <definedName name="PC_MPRP_NonPTF_TaxReturn">#REF!</definedName>
    <definedName name="PC_MPRP_PTF_NIReturn">#REF!</definedName>
    <definedName name="PC_MPRP_PTF_PreTaxReturn">#REF!</definedName>
    <definedName name="PC_MPRP_PTF_TaxReturn">#REF!</definedName>
    <definedName name="PC_MPRPPTFCostofCapital">#REF!</definedName>
    <definedName name="PC_NetworkAlloc">#REF!</definedName>
    <definedName name="PC_NewPreTaxReturn">#REF!</definedName>
    <definedName name="PC_NewTaxReturn">#REF!</definedName>
    <definedName name="PC_P96AnnualTrueUp">#REF!</definedName>
    <definedName name="PC_P96CostofCapital">#REF!</definedName>
    <definedName name="PC_P96PlantAlloc">#REF!</definedName>
    <definedName name="PC_P96PTFPlantAlloc">#REF!</definedName>
    <definedName name="PC_P96WageSalaryAlloc">#REF!</definedName>
    <definedName name="PC_P97AnnualTrueUp">#REF!</definedName>
    <definedName name="PC_P97PlantAlloc">#REF!</definedName>
    <definedName name="PC_P97PTFPlantAlloc">#REF!</definedName>
    <definedName name="PC_P97WageSalaryAlloc">#REF!</definedName>
    <definedName name="PC_Post03RSPCostofCapital">#REF!</definedName>
    <definedName name="PC_Pre97CostofCapital">#REF!</definedName>
    <definedName name="PC_PTF_NonPTF_Breakdown">#REF!</definedName>
    <definedName name="PC_RegBreakdownNIandIncentives">#REF!</definedName>
    <definedName name="PC_Regional_Breakdown">#REF!</definedName>
    <definedName name="PC_RegionalBaseNIReturn">#REF!</definedName>
    <definedName name="PC_RegionalBaseTaxReturn">#REF!</definedName>
    <definedName name="PC_RegionalCarryCharge">#REF!</definedName>
    <definedName name="PC_RegionalForecast">#REF!</definedName>
    <definedName name="PC_RegionalLongTermDebtWeightedCostofCapital">#REF!</definedName>
    <definedName name="PC_RegionalNewNIReturn">#REF!</definedName>
    <definedName name="PC_RegionalPreferredWeightedCostofCapital">#REF!</definedName>
    <definedName name="PC_RegionalPrefStockTaxReturn">#REF!</definedName>
    <definedName name="PC_RevReqDetails">#REF!</definedName>
    <definedName name="PC_Sch1LocalLCCPlantAlloc">#REF!</definedName>
    <definedName name="PC_Sch1LocalLCCWageAlloc">#REF!</definedName>
    <definedName name="PC_Sch1LocalTotalWageAlloc">#REF!</definedName>
    <definedName name="PC_Sch1RegLCCPlantAlloc">#REF!</definedName>
    <definedName name="PC_Sch1RegLCCPTFPlantAlloc">#REF!</definedName>
    <definedName name="PC_Sch1RegLCCWageAlloc">#REF!</definedName>
    <definedName name="PC_Sch1RegTotalWageAlloc">#REF!</definedName>
    <definedName name="PC_ThroughandOutDetails">#REF!</definedName>
    <definedName name="peaks" localSheetId="77">#REF!</definedName>
    <definedName name="peaks" localSheetId="58">#REF!</definedName>
    <definedName name="peaks" localSheetId="90">#REF!</definedName>
    <definedName name="peaks" localSheetId="71">#REF!</definedName>
    <definedName name="peaks">#REF!</definedName>
    <definedName name="poe">#REF!</definedName>
    <definedName name="Post03RSPCostofCapital">#REF!</definedName>
    <definedName name="poto" localSheetId="28" hidden="1">{#N/A,#N/A,FALSE,"Aging Summary";#N/A,#N/A,FALSE,"Ratio Analysis";#N/A,#N/A,FALSE,"Test 120 Day Accts";#N/A,#N/A,FALSE,"Tickmarks"}</definedName>
    <definedName name="poto" localSheetId="56" hidden="1">{#N/A,#N/A,FALSE,"Aging Summary";#N/A,#N/A,FALSE,"Ratio Analysis";#N/A,#N/A,FALSE,"Test 120 Day Accts";#N/A,#N/A,FALSE,"Tickmarks"}</definedName>
    <definedName name="poto" localSheetId="57" hidden="1">{#N/A,#N/A,FALSE,"Aging Summary";#N/A,#N/A,FALSE,"Ratio Analysis";#N/A,#N/A,FALSE,"Test 120 Day Accts";#N/A,#N/A,FALSE,"Tickmarks"}</definedName>
    <definedName name="poto" localSheetId="78" hidden="1">{#N/A,#N/A,FALSE,"Aging Summary";#N/A,#N/A,FALSE,"Ratio Analysis";#N/A,#N/A,FALSE,"Test 120 Day Accts";#N/A,#N/A,FALSE,"Tickmarks"}</definedName>
    <definedName name="poto" localSheetId="82" hidden="1">{#N/A,#N/A,FALSE,"Aging Summary";#N/A,#N/A,FALSE,"Ratio Analysis";#N/A,#N/A,FALSE,"Test 120 Day Accts";#N/A,#N/A,FALSE,"Tickmarks"}</definedName>
    <definedName name="poto" localSheetId="86" hidden="1">{#N/A,#N/A,FALSE,"Aging Summary";#N/A,#N/A,FALSE,"Ratio Analysis";#N/A,#N/A,FALSE,"Test 120 Day Accts";#N/A,#N/A,FALSE,"Tickmarks"}</definedName>
    <definedName name="poto" localSheetId="59" hidden="1">{#N/A,#N/A,FALSE,"Aging Summary";#N/A,#N/A,FALSE,"Ratio Analysis";#N/A,#N/A,FALSE,"Test 120 Day Accts";#N/A,#N/A,FALSE,"Tickmarks"}</definedName>
    <definedName name="poto" localSheetId="63" hidden="1">{#N/A,#N/A,FALSE,"Aging Summary";#N/A,#N/A,FALSE,"Ratio Analysis";#N/A,#N/A,FALSE,"Test 120 Day Accts";#N/A,#N/A,FALSE,"Tickmarks"}</definedName>
    <definedName name="poto" localSheetId="67" hidden="1">{#N/A,#N/A,FALSE,"Aging Summary";#N/A,#N/A,FALSE,"Ratio Analysis";#N/A,#N/A,FALSE,"Test 120 Day Accts";#N/A,#N/A,FALSE,"Tickmarks"}</definedName>
    <definedName name="poto" hidden="1">{#N/A,#N/A,FALSE,"Aging Summary";#N/A,#N/A,FALSE,"Ratio Analysis";#N/A,#N/A,FALSE,"Test 120 Day Accts";#N/A,#N/A,FALSE,"Tickmarks"}</definedName>
    <definedName name="POWER">#REF!</definedName>
    <definedName name="PPage" localSheetId="77">#REF!</definedName>
    <definedName name="PPage" localSheetId="58">#REF!</definedName>
    <definedName name="PPage" localSheetId="90">#REF!</definedName>
    <definedName name="PPage" localSheetId="71">#REF!</definedName>
    <definedName name="PPage">#REF!</definedName>
    <definedName name="PPage1" localSheetId="77">#REF!</definedName>
    <definedName name="PPage1" localSheetId="58">#REF!</definedName>
    <definedName name="PPage1" localSheetId="90">#REF!</definedName>
    <definedName name="PPage1" localSheetId="71">#REF!</definedName>
    <definedName name="PPage1">#REF!</definedName>
    <definedName name="PPage2" localSheetId="77">#REF!</definedName>
    <definedName name="PPage2" localSheetId="58">#REF!</definedName>
    <definedName name="PPage2" localSheetId="90">#REF!</definedName>
    <definedName name="PPage2" localSheetId="71">#REF!</definedName>
    <definedName name="PPage2">#REF!</definedName>
    <definedName name="pr" localSheetId="28"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 localSheetId="7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 localSheetId="56"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 localSheetId="5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 localSheetId="78"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 localSheetId="58"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 localSheetId="82"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 localSheetId="86"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 localSheetId="59"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 localSheetId="90"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 localSheetId="63"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 localSheetId="6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 localSheetId="7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_1" localSheetId="28"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_1" localSheetId="7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_1" localSheetId="56"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_1" localSheetId="5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_1" localSheetId="78"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_1" localSheetId="58"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_1" localSheetId="82"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_1" localSheetId="86"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_1" localSheetId="59"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_1" localSheetId="90"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_1" localSheetId="63"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_1" localSheetId="6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_1" localSheetId="7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_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e97CostofCapital">#REF!</definedName>
    <definedName name="PreviousYear">#REF!</definedName>
    <definedName name="Print_23">#REF!</definedName>
    <definedName name="_xlnm.Print_Area" localSheetId="1">'AS-6 Page 1'!$A$1:$C$47</definedName>
    <definedName name="_xlnm.Print_Area" localSheetId="2">'AS-6 Page 2'!$A$1:$C$41</definedName>
    <definedName name="_xlnm.Print_Area" localSheetId="75">'Attachment Supp-RIE-1'!$A$1:$G$24</definedName>
    <definedName name="_xlnm.Print_Area" localSheetId="54">'Attachment Supp-RIE-1 (2)'!$A$1:$F$28</definedName>
    <definedName name="_xlnm.Print_Area" localSheetId="77">'Attachment Supp-RIE-3'!$A$1:$R$58</definedName>
    <definedName name="_xlnm.Print_Area" localSheetId="58">'Attachment Supp-RIE-5'!$A$1:$R$58</definedName>
    <definedName name="_xlnm.Print_Area" localSheetId="90">'Attachment Supp-RIE-7'!$A$1:$R$58</definedName>
    <definedName name="_xlnm.Print_Area" localSheetId="71">'Attachment Supp-RIE-9'!$A$1:$R$58</definedName>
    <definedName name="_xlnm.Print_Area" localSheetId="74">'Supplemental Attachments TO (2)'!$A$1:$E$22</definedName>
    <definedName name="_xlnm.Print_Area" localSheetId="19">'WS 10a Remeasurement'!$A$1:$X$42</definedName>
    <definedName name="_xlnm.Print_Area" localSheetId="20">'WS 11 ADIT Proration'!$A$1:$I$42</definedName>
    <definedName name="_xlnm.Print_Area" localSheetId="36">'WS 3a Yr 1 ADIT Proration'!$A$1:$J$49</definedName>
    <definedName name="_xlnm.Print_Area" localSheetId="48">'WS 4a Yr 1 ADIT Proration'!$A$1:$G$50</definedName>
    <definedName name="_xlnm.Print_Area">'[1]ISO AS-2 Pg 1'!#REF!</definedName>
    <definedName name="Print_Area_MI">#REF!</definedName>
    <definedName name="Print_Area_Reset" localSheetId="72">OFFSET(Full_Print,0,0,'Attachment Supp-RIE-10'!Last_Row)</definedName>
    <definedName name="Print_Area_Reset" localSheetId="90">OFFSET(Full_Print,0,0,'Attachment Supp-RIE-7'!Last_Row)</definedName>
    <definedName name="Print_Area_Reset" localSheetId="91">OFFSET(Full_Print,0,0,'Attachment Supp-RIE-8'!Last_Row)</definedName>
    <definedName name="Print_Area_Reset" localSheetId="71">OFFSET(Full_Print,0,0,'Attachment Supp-RIE-9'!Last_Row)</definedName>
    <definedName name="Print_Area_Reset">OFFSET(Full_Print,0,0,Last_Row)</definedName>
    <definedName name="problem" localSheetId="28" hidden="1">{#N/A,#N/A,FALSE,"trates"}</definedName>
    <definedName name="problem" localSheetId="56" hidden="1">{#N/A,#N/A,FALSE,"trates"}</definedName>
    <definedName name="problem" localSheetId="57" hidden="1">{#N/A,#N/A,FALSE,"trates"}</definedName>
    <definedName name="problem" localSheetId="78" hidden="1">{#N/A,#N/A,FALSE,"trates"}</definedName>
    <definedName name="problem" localSheetId="82" hidden="1">{#N/A,#N/A,FALSE,"trates"}</definedName>
    <definedName name="problem" localSheetId="86" hidden="1">{#N/A,#N/A,FALSE,"trates"}</definedName>
    <definedName name="problem" localSheetId="59" hidden="1">{#N/A,#N/A,FALSE,"trates"}</definedName>
    <definedName name="problem" localSheetId="63" hidden="1">{#N/A,#N/A,FALSE,"trates"}</definedName>
    <definedName name="problem" localSheetId="67" hidden="1">{#N/A,#N/A,FALSE,"trates"}</definedName>
    <definedName name="problem" hidden="1">{#N/A,#N/A,FALSE,"trates"}</definedName>
    <definedName name="PROJNAME">#REF!</definedName>
    <definedName name="PRORATE">#REF!</definedName>
    <definedName name="psnh_pilot" localSheetId="77">#REF!</definedName>
    <definedName name="psnh_pilot" localSheetId="58">#REF!</definedName>
    <definedName name="psnh_pilot" localSheetId="90">#REF!</definedName>
    <definedName name="psnh_pilot" localSheetId="71">#REF!</definedName>
    <definedName name="psnh_pilot">#REF!</definedName>
    <definedName name="psnh1" localSheetId="77">#REF!</definedName>
    <definedName name="psnh1" localSheetId="58">#REF!</definedName>
    <definedName name="psnh1" localSheetId="90">#REF!</definedName>
    <definedName name="psnh1" localSheetId="71">#REF!</definedName>
    <definedName name="psnh1">#REF!</definedName>
    <definedName name="psnh2" localSheetId="77">#REF!</definedName>
    <definedName name="psnh2" localSheetId="58">#REF!</definedName>
    <definedName name="psnh2" localSheetId="90">#REF!</definedName>
    <definedName name="psnh2" localSheetId="71">#REF!</definedName>
    <definedName name="psnh2">#REF!</definedName>
    <definedName name="psnhcoc" localSheetId="77">#REF!</definedName>
    <definedName name="psnhcoc" localSheetId="58">#REF!</definedName>
    <definedName name="psnhcoc" localSheetId="90">#REF!</definedName>
    <definedName name="psnhcoc" localSheetId="71">#REF!</definedName>
    <definedName name="psnhcoc">#REF!</definedName>
    <definedName name="PSNHCOC2" localSheetId="77">#REF!</definedName>
    <definedName name="PSNHCOC2" localSheetId="58">#REF!</definedName>
    <definedName name="PSNHCOC2" localSheetId="90">#REF!</definedName>
    <definedName name="PSNHCOC2" localSheetId="71">#REF!</definedName>
    <definedName name="PSNHCOC2">#REF!</definedName>
    <definedName name="PTF">#REF!</definedName>
    <definedName name="PTF________Non_PTF">#REF!</definedName>
    <definedName name="PTF_NonPTF_Breakdown">#REF!</definedName>
    <definedName name="PTF_pct_minus_SkiffWestern">#REF!</definedName>
    <definedName name="PTFNONPTF">#REF!</definedName>
    <definedName name="PTFWORK">#REF!</definedName>
    <definedName name="PTFWP">#REF!</definedName>
    <definedName name="Purpose" localSheetId="77">#REF!</definedName>
    <definedName name="Purpose" localSheetId="58">#REF!</definedName>
    <definedName name="Purpose" localSheetId="90">#REF!</definedName>
    <definedName name="Purpose" localSheetId="71">#REF!</definedName>
    <definedName name="Purpose">#REF!</definedName>
    <definedName name="PVRATE">#REF!</definedName>
    <definedName name="Q_TEMP">#REF!</definedName>
    <definedName name="Q1_22_PIS">#REF!</definedName>
    <definedName name="Q1_23_PIS">#REF!</definedName>
    <definedName name="Q2_22_PIS">#REF!</definedName>
    <definedName name="Q2_23_PIS">#REF!</definedName>
    <definedName name="Q3_22_PIS">#REF!</definedName>
    <definedName name="Q3_23_PIS">#REF!</definedName>
    <definedName name="Q4_22_PIS">#REF!</definedName>
    <definedName name="Q4_23_PIS">#REF!</definedName>
    <definedName name="qqq" localSheetId="28" hidden="1">{#N/A,#N/A,FALSE,"Sheet1";#N/A,#N/A,FALSE,"Sheet1"}</definedName>
    <definedName name="qqq" localSheetId="77" hidden="1">{#N/A,#N/A,FALSE,"Sheet1";#N/A,#N/A,FALSE,"Sheet1"}</definedName>
    <definedName name="qqq" localSheetId="56" hidden="1">{#N/A,#N/A,FALSE,"Sheet1";#N/A,#N/A,FALSE,"Sheet1"}</definedName>
    <definedName name="qqq" localSheetId="57" hidden="1">{#N/A,#N/A,FALSE,"Sheet1";#N/A,#N/A,FALSE,"Sheet1"}</definedName>
    <definedName name="qqq" localSheetId="78" hidden="1">{#N/A,#N/A,FALSE,"Sheet1";#N/A,#N/A,FALSE,"Sheet1"}</definedName>
    <definedName name="qqq" localSheetId="58" hidden="1">{#N/A,#N/A,FALSE,"Sheet1";#N/A,#N/A,FALSE,"Sheet1"}</definedName>
    <definedName name="qqq" localSheetId="82" hidden="1">{#N/A,#N/A,FALSE,"Sheet1";#N/A,#N/A,FALSE,"Sheet1"}</definedName>
    <definedName name="qqq" localSheetId="86" hidden="1">{#N/A,#N/A,FALSE,"Sheet1";#N/A,#N/A,FALSE,"Sheet1"}</definedName>
    <definedName name="qqq" localSheetId="59" hidden="1">{#N/A,#N/A,FALSE,"Sheet1";#N/A,#N/A,FALSE,"Sheet1"}</definedName>
    <definedName name="qqq" localSheetId="90" hidden="1">{#N/A,#N/A,FALSE,"Sheet1";#N/A,#N/A,FALSE,"Sheet1"}</definedName>
    <definedName name="qqq" localSheetId="63" hidden="1">{#N/A,#N/A,FALSE,"Sheet1";#N/A,#N/A,FALSE,"Sheet1"}</definedName>
    <definedName name="qqq" localSheetId="67" hidden="1">{#N/A,#N/A,FALSE,"Sheet1";#N/A,#N/A,FALSE,"Sheet1"}</definedName>
    <definedName name="qqq" localSheetId="71" hidden="1">{#N/A,#N/A,FALSE,"Sheet1";#N/A,#N/A,FALSE,"Sheet1"}</definedName>
    <definedName name="qqq" hidden="1">{#N/A,#N/A,FALSE,"Sheet1";#N/A,#N/A,FALSE,"Sheet1"}</definedName>
    <definedName name="qqq_1" localSheetId="28" hidden="1">{#N/A,#N/A,FALSE,"Sheet1";#N/A,#N/A,FALSE,"Sheet1"}</definedName>
    <definedName name="qqq_1" localSheetId="77" hidden="1">{#N/A,#N/A,FALSE,"Sheet1";#N/A,#N/A,FALSE,"Sheet1"}</definedName>
    <definedName name="qqq_1" localSheetId="56" hidden="1">{#N/A,#N/A,FALSE,"Sheet1";#N/A,#N/A,FALSE,"Sheet1"}</definedName>
    <definedName name="qqq_1" localSheetId="57" hidden="1">{#N/A,#N/A,FALSE,"Sheet1";#N/A,#N/A,FALSE,"Sheet1"}</definedName>
    <definedName name="qqq_1" localSheetId="78" hidden="1">{#N/A,#N/A,FALSE,"Sheet1";#N/A,#N/A,FALSE,"Sheet1"}</definedName>
    <definedName name="qqq_1" localSheetId="58" hidden="1">{#N/A,#N/A,FALSE,"Sheet1";#N/A,#N/A,FALSE,"Sheet1"}</definedName>
    <definedName name="qqq_1" localSheetId="82" hidden="1">{#N/A,#N/A,FALSE,"Sheet1";#N/A,#N/A,FALSE,"Sheet1"}</definedName>
    <definedName name="qqq_1" localSheetId="86" hidden="1">{#N/A,#N/A,FALSE,"Sheet1";#N/A,#N/A,FALSE,"Sheet1"}</definedName>
    <definedName name="qqq_1" localSheetId="59" hidden="1">{#N/A,#N/A,FALSE,"Sheet1";#N/A,#N/A,FALSE,"Sheet1"}</definedName>
    <definedName name="qqq_1" localSheetId="90" hidden="1">{#N/A,#N/A,FALSE,"Sheet1";#N/A,#N/A,FALSE,"Sheet1"}</definedName>
    <definedName name="qqq_1" localSheetId="63" hidden="1">{#N/A,#N/A,FALSE,"Sheet1";#N/A,#N/A,FALSE,"Sheet1"}</definedName>
    <definedName name="qqq_1" localSheetId="67" hidden="1">{#N/A,#N/A,FALSE,"Sheet1";#N/A,#N/A,FALSE,"Sheet1"}</definedName>
    <definedName name="qqq_1" localSheetId="71" hidden="1">{#N/A,#N/A,FALSE,"Sheet1";#N/A,#N/A,FALSE,"Sheet1"}</definedName>
    <definedName name="qqq_1" hidden="1">{#N/A,#N/A,FALSE,"Sheet1";#N/A,#N/A,FALSE,"Sheet1"}</definedName>
    <definedName name="qqqqqqq" localSheetId="28" hidden="1">{"SourcesUses",#N/A,TRUE,"CFMODEL";"TransOverview",#N/A,TRUE,"CFMODEL"}</definedName>
    <definedName name="qqqqqqq" localSheetId="56" hidden="1">{"SourcesUses",#N/A,TRUE,"CFMODEL";"TransOverview",#N/A,TRUE,"CFMODEL"}</definedName>
    <definedName name="qqqqqqq" localSheetId="57" hidden="1">{"SourcesUses",#N/A,TRUE,"CFMODEL";"TransOverview",#N/A,TRUE,"CFMODEL"}</definedName>
    <definedName name="qqqqqqq" localSheetId="78" hidden="1">{"SourcesUses",#N/A,TRUE,"CFMODEL";"TransOverview",#N/A,TRUE,"CFMODEL"}</definedName>
    <definedName name="qqqqqqq" localSheetId="82" hidden="1">{"SourcesUses",#N/A,TRUE,"CFMODEL";"TransOverview",#N/A,TRUE,"CFMODEL"}</definedName>
    <definedName name="qqqqqqq" localSheetId="86" hidden="1">{"SourcesUses",#N/A,TRUE,"CFMODEL";"TransOverview",#N/A,TRUE,"CFMODEL"}</definedName>
    <definedName name="qqqqqqq" localSheetId="59" hidden="1">{"SourcesUses",#N/A,TRUE,"CFMODEL";"TransOverview",#N/A,TRUE,"CFMODEL"}</definedName>
    <definedName name="qqqqqqq" localSheetId="63" hidden="1">{"SourcesUses",#N/A,TRUE,"CFMODEL";"TransOverview",#N/A,TRUE,"CFMODEL"}</definedName>
    <definedName name="qqqqqqq" localSheetId="67" hidden="1">{"SourcesUses",#N/A,TRUE,"CFMODEL";"TransOverview",#N/A,TRUE,"CFMODEL"}</definedName>
    <definedName name="qqqqqqq" hidden="1">{"SourcesUses",#N/A,TRUE,"CFMODEL";"TransOverview",#N/A,TRUE,"CFMODEL"}</definedName>
    <definedName name="qqqqqqqqqqqqqqqqqq" localSheetId="28" hidden="1">{"Income Statement",#N/A,FALSE,"CFMODEL";"Balance Sheet",#N/A,FALSE,"CFMODEL"}</definedName>
    <definedName name="qqqqqqqqqqqqqqqqqq" localSheetId="56" hidden="1">{"Income Statement",#N/A,FALSE,"CFMODEL";"Balance Sheet",#N/A,FALSE,"CFMODEL"}</definedName>
    <definedName name="qqqqqqqqqqqqqqqqqq" localSheetId="57" hidden="1">{"Income Statement",#N/A,FALSE,"CFMODEL";"Balance Sheet",#N/A,FALSE,"CFMODEL"}</definedName>
    <definedName name="qqqqqqqqqqqqqqqqqq" localSheetId="78" hidden="1">{"Income Statement",#N/A,FALSE,"CFMODEL";"Balance Sheet",#N/A,FALSE,"CFMODEL"}</definedName>
    <definedName name="qqqqqqqqqqqqqqqqqq" localSheetId="82" hidden="1">{"Income Statement",#N/A,FALSE,"CFMODEL";"Balance Sheet",#N/A,FALSE,"CFMODEL"}</definedName>
    <definedName name="qqqqqqqqqqqqqqqqqq" localSheetId="86" hidden="1">{"Income Statement",#N/A,FALSE,"CFMODEL";"Balance Sheet",#N/A,FALSE,"CFMODEL"}</definedName>
    <definedName name="qqqqqqqqqqqqqqqqqq" localSheetId="59" hidden="1">{"Income Statement",#N/A,FALSE,"CFMODEL";"Balance Sheet",#N/A,FALSE,"CFMODEL"}</definedName>
    <definedName name="qqqqqqqqqqqqqqqqqq" localSheetId="63" hidden="1">{"Income Statement",#N/A,FALSE,"CFMODEL";"Balance Sheet",#N/A,FALSE,"CFMODEL"}</definedName>
    <definedName name="qqqqqqqqqqqqqqqqqq" localSheetId="67" hidden="1">{"Income Statement",#N/A,FALSE,"CFMODEL";"Balance Sheet",#N/A,FALSE,"CFMODEL"}</definedName>
    <definedName name="qqqqqqqqqqqqqqqqqq" hidden="1">{"Income Statement",#N/A,FALSE,"CFMODEL";"Balance Sheet",#N/A,FALSE,"CFMODEL"}</definedName>
    <definedName name="qrptBudgetPriority">#REF!</definedName>
    <definedName name="QTRCLPINC">#REF!</definedName>
    <definedName name="QTRCONCLREC">#REF!</definedName>
    <definedName name="QTRECONOMY">#REF!</definedName>
    <definedName name="QTRENERGY">#REF!</definedName>
    <definedName name="QTRPRICEMIX">#REF!</definedName>
    <definedName name="QTRPSNHINC">#REF!</definedName>
    <definedName name="QTRRATEDEC">#REF!</definedName>
    <definedName name="QTRRATEREF">#REF!</definedName>
    <definedName name="QTRWEATHER">#REF!</definedName>
    <definedName name="QTRWHOLESALE">#REF!</definedName>
    <definedName name="QTRWMINC">#REF!</definedName>
    <definedName name="qw" localSheetId="28" hidden="1">{#N/A,#N/A,FALSE,"Aging Summary";#N/A,#N/A,FALSE,"Ratio Analysis";#N/A,#N/A,FALSE,"Test 120 Day Accts";#N/A,#N/A,FALSE,"Tickmarks"}</definedName>
    <definedName name="qw" localSheetId="56" hidden="1">{#N/A,#N/A,FALSE,"Aging Summary";#N/A,#N/A,FALSE,"Ratio Analysis";#N/A,#N/A,FALSE,"Test 120 Day Accts";#N/A,#N/A,FALSE,"Tickmarks"}</definedName>
    <definedName name="qw" localSheetId="57" hidden="1">{#N/A,#N/A,FALSE,"Aging Summary";#N/A,#N/A,FALSE,"Ratio Analysis";#N/A,#N/A,FALSE,"Test 120 Day Accts";#N/A,#N/A,FALSE,"Tickmarks"}</definedName>
    <definedName name="qw" localSheetId="78" hidden="1">{#N/A,#N/A,FALSE,"Aging Summary";#N/A,#N/A,FALSE,"Ratio Analysis";#N/A,#N/A,FALSE,"Test 120 Day Accts";#N/A,#N/A,FALSE,"Tickmarks"}</definedName>
    <definedName name="qw" localSheetId="82" hidden="1">{#N/A,#N/A,FALSE,"Aging Summary";#N/A,#N/A,FALSE,"Ratio Analysis";#N/A,#N/A,FALSE,"Test 120 Day Accts";#N/A,#N/A,FALSE,"Tickmarks"}</definedName>
    <definedName name="qw" localSheetId="86" hidden="1">{#N/A,#N/A,FALSE,"Aging Summary";#N/A,#N/A,FALSE,"Ratio Analysis";#N/A,#N/A,FALSE,"Test 120 Day Accts";#N/A,#N/A,FALSE,"Tickmarks"}</definedName>
    <definedName name="qw" localSheetId="59" hidden="1">{#N/A,#N/A,FALSE,"Aging Summary";#N/A,#N/A,FALSE,"Ratio Analysis";#N/A,#N/A,FALSE,"Test 120 Day Accts";#N/A,#N/A,FALSE,"Tickmarks"}</definedName>
    <definedName name="qw" localSheetId="63" hidden="1">{#N/A,#N/A,FALSE,"Aging Summary";#N/A,#N/A,FALSE,"Ratio Analysis";#N/A,#N/A,FALSE,"Test 120 Day Accts";#N/A,#N/A,FALSE,"Tickmarks"}</definedName>
    <definedName name="qw" localSheetId="67" hidden="1">{#N/A,#N/A,FALSE,"Aging Summary";#N/A,#N/A,FALSE,"Ratio Analysis";#N/A,#N/A,FALSE,"Test 120 Day Accts";#N/A,#N/A,FALSE,"Tickmarks"}</definedName>
    <definedName name="qw" hidden="1">{#N/A,#N/A,FALSE,"Aging Summary";#N/A,#N/A,FALSE,"Ratio Analysis";#N/A,#N/A,FALSE,"Test 120 Day Accts";#N/A,#N/A,FALSE,"Tickmarks"}</definedName>
    <definedName name="qweqWE" localSheetId="28" hidden="1">{#N/A,#N/A,FALSE,"Renewals In Process";#N/A,#N/A,FALSE,"New Clients In Process";#N/A,#N/A,FALSE,"Completed New Clients";#N/A,#N/A,FALSE,"Completed Renewals"}</definedName>
    <definedName name="qweqWE" localSheetId="56" hidden="1">{#N/A,#N/A,FALSE,"Renewals In Process";#N/A,#N/A,FALSE,"New Clients In Process";#N/A,#N/A,FALSE,"Completed New Clients";#N/A,#N/A,FALSE,"Completed Renewals"}</definedName>
    <definedName name="qweqWE" localSheetId="57" hidden="1">{#N/A,#N/A,FALSE,"Renewals In Process";#N/A,#N/A,FALSE,"New Clients In Process";#N/A,#N/A,FALSE,"Completed New Clients";#N/A,#N/A,FALSE,"Completed Renewals"}</definedName>
    <definedName name="qweqWE" localSheetId="78" hidden="1">{#N/A,#N/A,FALSE,"Renewals In Process";#N/A,#N/A,FALSE,"New Clients In Process";#N/A,#N/A,FALSE,"Completed New Clients";#N/A,#N/A,FALSE,"Completed Renewals"}</definedName>
    <definedName name="qweqWE" localSheetId="82" hidden="1">{#N/A,#N/A,FALSE,"Renewals In Process";#N/A,#N/A,FALSE,"New Clients In Process";#N/A,#N/A,FALSE,"Completed New Clients";#N/A,#N/A,FALSE,"Completed Renewals"}</definedName>
    <definedName name="qweqWE" localSheetId="86" hidden="1">{#N/A,#N/A,FALSE,"Renewals In Process";#N/A,#N/A,FALSE,"New Clients In Process";#N/A,#N/A,FALSE,"Completed New Clients";#N/A,#N/A,FALSE,"Completed Renewals"}</definedName>
    <definedName name="qweqWE" localSheetId="59" hidden="1">{#N/A,#N/A,FALSE,"Renewals In Process";#N/A,#N/A,FALSE,"New Clients In Process";#N/A,#N/A,FALSE,"Completed New Clients";#N/A,#N/A,FALSE,"Completed Renewals"}</definedName>
    <definedName name="qweqWE" localSheetId="63" hidden="1">{#N/A,#N/A,FALSE,"Renewals In Process";#N/A,#N/A,FALSE,"New Clients In Process";#N/A,#N/A,FALSE,"Completed New Clients";#N/A,#N/A,FALSE,"Completed Renewals"}</definedName>
    <definedName name="qweqWE" localSheetId="67" hidden="1">{#N/A,#N/A,FALSE,"Renewals In Process";#N/A,#N/A,FALSE,"New Clients In Process";#N/A,#N/A,FALSE,"Completed New Clients";#N/A,#N/A,FALSE,"Completed Renewals"}</definedName>
    <definedName name="qweqWE" hidden="1">{#N/A,#N/A,FALSE,"Renewals In Process";#N/A,#N/A,FALSE,"New Clients In Process";#N/A,#N/A,FALSE,"Completed New Clients";#N/A,#N/A,FALSE,"Completed Renewals"}</definedName>
    <definedName name="QWEWQE" localSheetId="28" hidden="1">{#N/A,#N/A,FALSE,"Renewals In Process";#N/A,#N/A,FALSE,"New Clients In Process";#N/A,#N/A,FALSE,"Completed New Clients";#N/A,#N/A,FALSE,"Completed Renewals"}</definedName>
    <definedName name="QWEWQE" localSheetId="56" hidden="1">{#N/A,#N/A,FALSE,"Renewals In Process";#N/A,#N/A,FALSE,"New Clients In Process";#N/A,#N/A,FALSE,"Completed New Clients";#N/A,#N/A,FALSE,"Completed Renewals"}</definedName>
    <definedName name="QWEWQE" localSheetId="57" hidden="1">{#N/A,#N/A,FALSE,"Renewals In Process";#N/A,#N/A,FALSE,"New Clients In Process";#N/A,#N/A,FALSE,"Completed New Clients";#N/A,#N/A,FALSE,"Completed Renewals"}</definedName>
    <definedName name="QWEWQE" localSheetId="78" hidden="1">{#N/A,#N/A,FALSE,"Renewals In Process";#N/A,#N/A,FALSE,"New Clients In Process";#N/A,#N/A,FALSE,"Completed New Clients";#N/A,#N/A,FALSE,"Completed Renewals"}</definedName>
    <definedName name="QWEWQE" localSheetId="82" hidden="1">{#N/A,#N/A,FALSE,"Renewals In Process";#N/A,#N/A,FALSE,"New Clients In Process";#N/A,#N/A,FALSE,"Completed New Clients";#N/A,#N/A,FALSE,"Completed Renewals"}</definedName>
    <definedName name="QWEWQE" localSheetId="86" hidden="1">{#N/A,#N/A,FALSE,"Renewals In Process";#N/A,#N/A,FALSE,"New Clients In Process";#N/A,#N/A,FALSE,"Completed New Clients";#N/A,#N/A,FALSE,"Completed Renewals"}</definedName>
    <definedName name="QWEWQE" localSheetId="59" hidden="1">{#N/A,#N/A,FALSE,"Renewals In Process";#N/A,#N/A,FALSE,"New Clients In Process";#N/A,#N/A,FALSE,"Completed New Clients";#N/A,#N/A,FALSE,"Completed Renewals"}</definedName>
    <definedName name="QWEWQE" localSheetId="63" hidden="1">{#N/A,#N/A,FALSE,"Renewals In Process";#N/A,#N/A,FALSE,"New Clients In Process";#N/A,#N/A,FALSE,"Completed New Clients";#N/A,#N/A,FALSE,"Completed Renewals"}</definedName>
    <definedName name="QWEWQE" localSheetId="67" hidden="1">{#N/A,#N/A,FALSE,"Renewals In Process";#N/A,#N/A,FALSE,"New Clients In Process";#N/A,#N/A,FALSE,"Completed New Clients";#N/A,#N/A,FALSE,"Completed Renewals"}</definedName>
    <definedName name="QWEWQE" hidden="1">{#N/A,#N/A,FALSE,"Renewals In Process";#N/A,#N/A,FALSE,"New Clients In Process";#N/A,#N/A,FALSE,"Completed New Clients";#N/A,#N/A,FALSE,"Completed Renewals"}</definedName>
    <definedName name="qww" localSheetId="28" hidden="1">{"'Feb 99'!$A$1:$G$30"}</definedName>
    <definedName name="qww" localSheetId="56" hidden="1">{"'Feb 99'!$A$1:$G$30"}</definedName>
    <definedName name="qww" localSheetId="57" hidden="1">{"'Feb 99'!$A$1:$G$30"}</definedName>
    <definedName name="qww" localSheetId="78" hidden="1">{"'Feb 99'!$A$1:$G$30"}</definedName>
    <definedName name="qww" localSheetId="82" hidden="1">{"'Feb 99'!$A$1:$G$30"}</definedName>
    <definedName name="qww" localSheetId="86" hidden="1">{"'Feb 99'!$A$1:$G$30"}</definedName>
    <definedName name="qww" localSheetId="59" hidden="1">{"'Feb 99'!$A$1:$G$30"}</definedName>
    <definedName name="qww" localSheetId="63" hidden="1">{"'Feb 99'!$A$1:$G$30"}</definedName>
    <definedName name="qww" localSheetId="67" hidden="1">{"'Feb 99'!$A$1:$G$30"}</definedName>
    <definedName name="qww" hidden="1">{"'Feb 99'!$A$1:$G$30"}</definedName>
    <definedName name="r.CashFlow" localSheetId="56" hidden="1">#REF!</definedName>
    <definedName name="r.CashFlow" localSheetId="57" hidden="1">#REF!</definedName>
    <definedName name="r.CashFlow" hidden="1">#REF!</definedName>
    <definedName name="r.Leverage" localSheetId="56" hidden="1">#REF!</definedName>
    <definedName name="r.Leverage" localSheetId="57" hidden="1">#REF!</definedName>
    <definedName name="r.Leverage" hidden="1">#REF!</definedName>
    <definedName name="r.Liquidity" localSheetId="56" hidden="1">#REF!</definedName>
    <definedName name="r.Liquidity" localSheetId="57" hidden="1">#REF!</definedName>
    <definedName name="r.Liquidity" hidden="1">#REF!</definedName>
    <definedName name="r.Market" localSheetId="56" hidden="1">#REF!</definedName>
    <definedName name="r.Market" localSheetId="57" hidden="1">#REF!</definedName>
    <definedName name="r.Market" hidden="1">#REF!</definedName>
    <definedName name="r.Profitability" localSheetId="56" hidden="1">#REF!</definedName>
    <definedName name="r.Profitability" localSheetId="57" hidden="1">#REF!</definedName>
    <definedName name="r.Profitability" hidden="1">#REF!</definedName>
    <definedName name="r.Summary" localSheetId="56" hidden="1">#REF!</definedName>
    <definedName name="r.Summary" localSheetId="57" hidden="1">#REF!</definedName>
    <definedName name="r.Summary" hidden="1">#REF!</definedName>
    <definedName name="RA">#REF!</definedName>
    <definedName name="RALLOC">#N/A</definedName>
    <definedName name="RATE">#N/A</definedName>
    <definedName name="RB">#REF!</definedName>
    <definedName name="RB_LagActEnd">#REF!</definedName>
    <definedName name="RBAL">#N/A</definedName>
    <definedName name="RBREV">#N/A</definedName>
    <definedName name="RBREV1">#N/A</definedName>
    <definedName name="reference3" localSheetId="28" hidden="1">{"SourcesUses",#N/A,TRUE,"CFMODEL";"TransOverview",#N/A,TRUE,"CFMODEL"}</definedName>
    <definedName name="reference3" localSheetId="56" hidden="1">{"SourcesUses",#N/A,TRUE,"CFMODEL";"TransOverview",#N/A,TRUE,"CFMODEL"}</definedName>
    <definedName name="reference3" localSheetId="57" hidden="1">{"SourcesUses",#N/A,TRUE,"CFMODEL";"TransOverview",#N/A,TRUE,"CFMODEL"}</definedName>
    <definedName name="reference3" localSheetId="78" hidden="1">{"SourcesUses",#N/A,TRUE,"CFMODEL";"TransOverview",#N/A,TRUE,"CFMODEL"}</definedName>
    <definedName name="reference3" localSheetId="82" hidden="1">{"SourcesUses",#N/A,TRUE,"CFMODEL";"TransOverview",#N/A,TRUE,"CFMODEL"}</definedName>
    <definedName name="reference3" localSheetId="86" hidden="1">{"SourcesUses",#N/A,TRUE,"CFMODEL";"TransOverview",#N/A,TRUE,"CFMODEL"}</definedName>
    <definedName name="reference3" localSheetId="59" hidden="1">{"SourcesUses",#N/A,TRUE,"CFMODEL";"TransOverview",#N/A,TRUE,"CFMODEL"}</definedName>
    <definedName name="reference3" localSheetId="63" hidden="1">{"SourcesUses",#N/A,TRUE,"CFMODEL";"TransOverview",#N/A,TRUE,"CFMODEL"}</definedName>
    <definedName name="reference3" localSheetId="67" hidden="1">{"SourcesUses",#N/A,TRUE,"CFMODEL";"TransOverview",#N/A,TRUE,"CFMODEL"}</definedName>
    <definedName name="reference3" hidden="1">{"SourcesUses",#N/A,TRUE,"CFMODEL";"TransOverview",#N/A,TRUE,"CFMODEL"}</definedName>
    <definedName name="reference32" localSheetId="28" hidden="1">{"SourcesUses",#N/A,TRUE,"CFMODEL";"TransOverview",#N/A,TRUE,"CFMODEL"}</definedName>
    <definedName name="reference32" localSheetId="56" hidden="1">{"SourcesUses",#N/A,TRUE,"CFMODEL";"TransOverview",#N/A,TRUE,"CFMODEL"}</definedName>
    <definedName name="reference32" localSheetId="57" hidden="1">{"SourcesUses",#N/A,TRUE,"CFMODEL";"TransOverview",#N/A,TRUE,"CFMODEL"}</definedName>
    <definedName name="reference32" localSheetId="78" hidden="1">{"SourcesUses",#N/A,TRUE,"CFMODEL";"TransOverview",#N/A,TRUE,"CFMODEL"}</definedName>
    <definedName name="reference32" localSheetId="82" hidden="1">{"SourcesUses",#N/A,TRUE,"CFMODEL";"TransOverview",#N/A,TRUE,"CFMODEL"}</definedName>
    <definedName name="reference32" localSheetId="86" hidden="1">{"SourcesUses",#N/A,TRUE,"CFMODEL";"TransOverview",#N/A,TRUE,"CFMODEL"}</definedName>
    <definedName name="reference32" localSheetId="59" hidden="1">{"SourcesUses",#N/A,TRUE,"CFMODEL";"TransOverview",#N/A,TRUE,"CFMODEL"}</definedName>
    <definedName name="reference32" localSheetId="63" hidden="1">{"SourcesUses",#N/A,TRUE,"CFMODEL";"TransOverview",#N/A,TRUE,"CFMODEL"}</definedName>
    <definedName name="reference32" localSheetId="67" hidden="1">{"SourcesUses",#N/A,TRUE,"CFMODEL";"TransOverview",#N/A,TRUE,"CFMODEL"}</definedName>
    <definedName name="reference32" hidden="1">{"SourcesUses",#N/A,TRUE,"CFMODEL";"TransOverview",#N/A,TRUE,"CFMODEL"}</definedName>
    <definedName name="RegBreakdownNIandIncentives">#REF!</definedName>
    <definedName name="REGCOM">#N/A</definedName>
    <definedName name="REGIND">#N/A</definedName>
    <definedName name="Regional_Breakdown">#REF!</definedName>
    <definedName name="RegionalBaseNIReturn">#REF!</definedName>
    <definedName name="RegionalBaseTaxReturn">#REF!</definedName>
    <definedName name="RegionalCarryCharge">#REF!</definedName>
    <definedName name="RegionalForecast">#REF!</definedName>
    <definedName name="RegionalLongTermDebtWeightedCostofCapital">#REF!</definedName>
    <definedName name="RegionalNewNIReturn">#REF!</definedName>
    <definedName name="RegionalPreferredWeightedCostofCapital">#REF!</definedName>
    <definedName name="RegionalPrefStockTaxReturn">#REF!</definedName>
    <definedName name="REGRES">#N/A</definedName>
    <definedName name="REGSTL">#N/A</definedName>
    <definedName name="ReportGroup" hidden="1">0</definedName>
    <definedName name="RESC">#N/A</definedName>
    <definedName name="RESMOD">#REF!</definedName>
    <definedName name="resources" localSheetId="2" hidden="1">{#N/A,#N/A,FALSE,"Assessment";#N/A,#N/A,FALSE,"Staffing";#N/A,#N/A,FALSE,"Hires";#N/A,#N/A,FALSE,"Assumptions"}</definedName>
    <definedName name="resources" localSheetId="4" hidden="1">{#N/A,#N/A,FALSE,"Assessment";#N/A,#N/A,FALSE,"Staffing";#N/A,#N/A,FALSE,"Hires";#N/A,#N/A,FALSE,"Assumptions"}</definedName>
    <definedName name="resources" localSheetId="28" hidden="1">{#N/A,#N/A,FALSE,"Assessment";#N/A,#N/A,FALSE,"Staffing";#N/A,#N/A,FALSE,"Hires";#N/A,#N/A,FALSE,"Assumptions"}</definedName>
    <definedName name="resources" localSheetId="56" hidden="1">{#N/A,#N/A,FALSE,"Assessment";#N/A,#N/A,FALSE,"Staffing";#N/A,#N/A,FALSE,"Hires";#N/A,#N/A,FALSE,"Assumptions"}</definedName>
    <definedName name="resources" localSheetId="57" hidden="1">{#N/A,#N/A,FALSE,"Assessment";#N/A,#N/A,FALSE,"Staffing";#N/A,#N/A,FALSE,"Hires";#N/A,#N/A,FALSE,"Assumptions"}</definedName>
    <definedName name="resources" localSheetId="78" hidden="1">{#N/A,#N/A,FALSE,"Assessment";#N/A,#N/A,FALSE,"Staffing";#N/A,#N/A,FALSE,"Hires";#N/A,#N/A,FALSE,"Assumptions"}</definedName>
    <definedName name="resources" localSheetId="82" hidden="1">{#N/A,#N/A,FALSE,"Assessment";#N/A,#N/A,FALSE,"Staffing";#N/A,#N/A,FALSE,"Hires";#N/A,#N/A,FALSE,"Assumptions"}</definedName>
    <definedName name="resources" localSheetId="86" hidden="1">{#N/A,#N/A,FALSE,"Assessment";#N/A,#N/A,FALSE,"Staffing";#N/A,#N/A,FALSE,"Hires";#N/A,#N/A,FALSE,"Assumptions"}</definedName>
    <definedName name="resources" localSheetId="59" hidden="1">{#N/A,#N/A,FALSE,"Assessment";#N/A,#N/A,FALSE,"Staffing";#N/A,#N/A,FALSE,"Hires";#N/A,#N/A,FALSE,"Assumptions"}</definedName>
    <definedName name="resources" localSheetId="63" hidden="1">{#N/A,#N/A,FALSE,"Assessment";#N/A,#N/A,FALSE,"Staffing";#N/A,#N/A,FALSE,"Hires";#N/A,#N/A,FALSE,"Assumptions"}</definedName>
    <definedName name="resources" localSheetId="67" hidden="1">{#N/A,#N/A,FALSE,"Assessment";#N/A,#N/A,FALSE,"Staffing";#N/A,#N/A,FALSE,"Hires";#N/A,#N/A,FALSE,"Assumptions"}</definedName>
    <definedName name="resources" hidden="1">{#N/A,#N/A,FALSE,"Assessment";#N/A,#N/A,FALSE,"Staffing";#N/A,#N/A,FALSE,"Hires";#N/A,#N/A,FALSE,"Assumptions"}</definedName>
    <definedName name="resources_new" localSheetId="2" hidden="1">{#N/A,#N/A,FALSE,"Assessment";#N/A,#N/A,FALSE,"Staffing";#N/A,#N/A,FALSE,"Hires";#N/A,#N/A,FALSE,"Assumptions"}</definedName>
    <definedName name="resources_new" localSheetId="4" hidden="1">{#N/A,#N/A,FALSE,"Assessment";#N/A,#N/A,FALSE,"Staffing";#N/A,#N/A,FALSE,"Hires";#N/A,#N/A,FALSE,"Assumptions"}</definedName>
    <definedName name="resources_new" localSheetId="28" hidden="1">{#N/A,#N/A,FALSE,"Assessment";#N/A,#N/A,FALSE,"Staffing";#N/A,#N/A,FALSE,"Hires";#N/A,#N/A,FALSE,"Assumptions"}</definedName>
    <definedName name="resources_new" localSheetId="56" hidden="1">{#N/A,#N/A,FALSE,"Assessment";#N/A,#N/A,FALSE,"Staffing";#N/A,#N/A,FALSE,"Hires";#N/A,#N/A,FALSE,"Assumptions"}</definedName>
    <definedName name="resources_new" localSheetId="57" hidden="1">{#N/A,#N/A,FALSE,"Assessment";#N/A,#N/A,FALSE,"Staffing";#N/A,#N/A,FALSE,"Hires";#N/A,#N/A,FALSE,"Assumptions"}</definedName>
    <definedName name="resources_new" localSheetId="78" hidden="1">{#N/A,#N/A,FALSE,"Assessment";#N/A,#N/A,FALSE,"Staffing";#N/A,#N/A,FALSE,"Hires";#N/A,#N/A,FALSE,"Assumptions"}</definedName>
    <definedName name="resources_new" localSheetId="82" hidden="1">{#N/A,#N/A,FALSE,"Assessment";#N/A,#N/A,FALSE,"Staffing";#N/A,#N/A,FALSE,"Hires";#N/A,#N/A,FALSE,"Assumptions"}</definedName>
    <definedName name="resources_new" localSheetId="86" hidden="1">{#N/A,#N/A,FALSE,"Assessment";#N/A,#N/A,FALSE,"Staffing";#N/A,#N/A,FALSE,"Hires";#N/A,#N/A,FALSE,"Assumptions"}</definedName>
    <definedName name="resources_new" localSheetId="59" hidden="1">{#N/A,#N/A,FALSE,"Assessment";#N/A,#N/A,FALSE,"Staffing";#N/A,#N/A,FALSE,"Hires";#N/A,#N/A,FALSE,"Assumptions"}</definedName>
    <definedName name="resources_new" localSheetId="63" hidden="1">{#N/A,#N/A,FALSE,"Assessment";#N/A,#N/A,FALSE,"Staffing";#N/A,#N/A,FALSE,"Hires";#N/A,#N/A,FALSE,"Assumptions"}</definedName>
    <definedName name="resources_new" localSheetId="67" hidden="1">{#N/A,#N/A,FALSE,"Assessment";#N/A,#N/A,FALSE,"Staffing";#N/A,#N/A,FALSE,"Hires";#N/A,#N/A,FALSE,"Assumptions"}</definedName>
    <definedName name="resources_new" hidden="1">{#N/A,#N/A,FALSE,"Assessment";#N/A,#N/A,FALSE,"Staffing";#N/A,#N/A,FALSE,"Hires";#N/A,#N/A,FALSE,"Assumptions"}</definedName>
    <definedName name="RESREG">#N/A</definedName>
    <definedName name="RESTATED197" localSheetId="56" hidden="1">#REF!</definedName>
    <definedName name="RESTATED197" localSheetId="57" hidden="1">#REF!</definedName>
    <definedName name="RESTATED197" hidden="1">#REF!</definedName>
    <definedName name="RETMOD">#REF!</definedName>
    <definedName name="REVENUE">#REF!</definedName>
    <definedName name="RevReqDetails">#REF!</definedName>
    <definedName name="RFREV">#N/A</definedName>
    <definedName name="RGREV">#N/A</definedName>
    <definedName name="rina" localSheetId="28" hidden="1">{"'Feb 99'!$A$1:$G$30"}</definedName>
    <definedName name="rina" localSheetId="56" hidden="1">{"'Feb 99'!$A$1:$G$30"}</definedName>
    <definedName name="rina" localSheetId="57" hidden="1">{"'Feb 99'!$A$1:$G$30"}</definedName>
    <definedName name="rina" localSheetId="78" hidden="1">{"'Feb 99'!$A$1:$G$30"}</definedName>
    <definedName name="rina" localSheetId="82" hidden="1">{"'Feb 99'!$A$1:$G$30"}</definedName>
    <definedName name="rina" localSheetId="86" hidden="1">{"'Feb 99'!$A$1:$G$30"}</definedName>
    <definedName name="rina" localSheetId="59" hidden="1">{"'Feb 99'!$A$1:$G$30"}</definedName>
    <definedName name="rina" localSheetId="63" hidden="1">{"'Feb 99'!$A$1:$G$30"}</definedName>
    <definedName name="rina" localSheetId="67" hidden="1">{"'Feb 99'!$A$1:$G$30"}</definedName>
    <definedName name="rina" hidden="1">{"'Feb 99'!$A$1:$G$30"}</definedName>
    <definedName name="RN_Payment">#REF!</definedName>
    <definedName name="RN_Revenue">#REF!</definedName>
    <definedName name="RNS_Data">#REF!</definedName>
    <definedName name="RNS_Data_1">#REF!</definedName>
    <definedName name="RNS_Data_2">#REF!</definedName>
    <definedName name="RNS_Rate">#REF!</definedName>
    <definedName name="RNS_Rate_Rev">#REF!</definedName>
    <definedName name="rr" localSheetId="2" hidden="1">{"'PRODUCTIONCOST SHEET'!$B$3:$G$48"}</definedName>
    <definedName name="rr" localSheetId="4" hidden="1">{"'PRODUCTIONCOST SHEET'!$B$3:$G$48"}</definedName>
    <definedName name="rr" localSheetId="28" hidden="1">{"'PRODUCTIONCOST SHEET'!$B$3:$G$48"}</definedName>
    <definedName name="rr" localSheetId="56" hidden="1">{"'PRODUCTIONCOST SHEET'!$B$3:$G$48"}</definedName>
    <definedName name="rr" localSheetId="57" hidden="1">{"'PRODUCTIONCOST SHEET'!$B$3:$G$48"}</definedName>
    <definedName name="rr" localSheetId="78" hidden="1">{"'PRODUCTIONCOST SHEET'!$B$3:$G$48"}</definedName>
    <definedName name="rr" localSheetId="82" hidden="1">{"'PRODUCTIONCOST SHEET'!$B$3:$G$48"}</definedName>
    <definedName name="rr" localSheetId="86" hidden="1">{"'PRODUCTIONCOST SHEET'!$B$3:$G$48"}</definedName>
    <definedName name="rr" localSheetId="59" hidden="1">{"'PRODUCTIONCOST SHEET'!$B$3:$G$48"}</definedName>
    <definedName name="rr" localSheetId="63" hidden="1">{"'PRODUCTIONCOST SHEET'!$B$3:$G$48"}</definedName>
    <definedName name="rr" localSheetId="67" hidden="1">{"'PRODUCTIONCOST SHEET'!$B$3:$G$48"}</definedName>
    <definedName name="rr" hidden="1">{"'PRODUCTIONCOST SHEET'!$B$3:$G$48"}</definedName>
    <definedName name="RRMOD">#REF!</definedName>
    <definedName name="rrrr" localSheetId="28" hidden="1">{#N/A,#N/A,FALSE,"Aging Summary";#N/A,#N/A,FALSE,"Ratio Analysis";#N/A,#N/A,FALSE,"Test 120 Day Accts";#N/A,#N/A,FALSE,"Tickmarks"}</definedName>
    <definedName name="rrrr" localSheetId="56" hidden="1">{#N/A,#N/A,FALSE,"Aging Summary";#N/A,#N/A,FALSE,"Ratio Analysis";#N/A,#N/A,FALSE,"Test 120 Day Accts";#N/A,#N/A,FALSE,"Tickmarks"}</definedName>
    <definedName name="rrrr" localSheetId="57" hidden="1">{#N/A,#N/A,FALSE,"Aging Summary";#N/A,#N/A,FALSE,"Ratio Analysis";#N/A,#N/A,FALSE,"Test 120 Day Accts";#N/A,#N/A,FALSE,"Tickmarks"}</definedName>
    <definedName name="rrrr" localSheetId="78" hidden="1">{#N/A,#N/A,FALSE,"Aging Summary";#N/A,#N/A,FALSE,"Ratio Analysis";#N/A,#N/A,FALSE,"Test 120 Day Accts";#N/A,#N/A,FALSE,"Tickmarks"}</definedName>
    <definedName name="rrrr" localSheetId="82" hidden="1">{#N/A,#N/A,FALSE,"Aging Summary";#N/A,#N/A,FALSE,"Ratio Analysis";#N/A,#N/A,FALSE,"Test 120 Day Accts";#N/A,#N/A,FALSE,"Tickmarks"}</definedName>
    <definedName name="rrrr" localSheetId="86" hidden="1">{#N/A,#N/A,FALSE,"Aging Summary";#N/A,#N/A,FALSE,"Ratio Analysis";#N/A,#N/A,FALSE,"Test 120 Day Accts";#N/A,#N/A,FALSE,"Tickmarks"}</definedName>
    <definedName name="rrrr" localSheetId="59" hidden="1">{#N/A,#N/A,FALSE,"Aging Summary";#N/A,#N/A,FALSE,"Ratio Analysis";#N/A,#N/A,FALSE,"Test 120 Day Accts";#N/A,#N/A,FALSE,"Tickmarks"}</definedName>
    <definedName name="rrrr" localSheetId="63" hidden="1">{#N/A,#N/A,FALSE,"Aging Summary";#N/A,#N/A,FALSE,"Ratio Analysis";#N/A,#N/A,FALSE,"Test 120 Day Accts";#N/A,#N/A,FALSE,"Tickmarks"}</definedName>
    <definedName name="rrrr" localSheetId="67" hidden="1">{#N/A,#N/A,FALSE,"Aging Summary";#N/A,#N/A,FALSE,"Ratio Analysis";#N/A,#N/A,FALSE,"Test 120 Day Accts";#N/A,#N/A,FALSE,"Tickmarks"}</definedName>
    <definedName name="rrrr" hidden="1">{#N/A,#N/A,FALSE,"Aging Summary";#N/A,#N/A,FALSE,"Ratio Analysis";#N/A,#N/A,FALSE,"Test 120 Day Accts";#N/A,#N/A,FALSE,"Tickmarks"}</definedName>
    <definedName name="rrrrr" localSheetId="28" hidden="1">{"SourcesUses",#N/A,TRUE,#N/A;"TransOverview",#N/A,TRUE,"CFMODEL"}</definedName>
    <definedName name="rrrrr" localSheetId="56" hidden="1">{"SourcesUses",#N/A,TRUE,#N/A;"TransOverview",#N/A,TRUE,"CFMODEL"}</definedName>
    <definedName name="rrrrr" localSheetId="57" hidden="1">{"SourcesUses",#N/A,TRUE,#N/A;"TransOverview",#N/A,TRUE,"CFMODEL"}</definedName>
    <definedName name="rrrrr" localSheetId="78" hidden="1">{"SourcesUses",#N/A,TRUE,#N/A;"TransOverview",#N/A,TRUE,"CFMODEL"}</definedName>
    <definedName name="rrrrr" localSheetId="82" hidden="1">{"SourcesUses",#N/A,TRUE,#N/A;"TransOverview",#N/A,TRUE,"CFMODEL"}</definedName>
    <definedName name="rrrrr" localSheetId="86" hidden="1">{"SourcesUses",#N/A,TRUE,#N/A;"TransOverview",#N/A,TRUE,"CFMODEL"}</definedName>
    <definedName name="rrrrr" localSheetId="59" hidden="1">{"SourcesUses",#N/A,TRUE,#N/A;"TransOverview",#N/A,TRUE,"CFMODEL"}</definedName>
    <definedName name="rrrrr" localSheetId="63" hidden="1">{"SourcesUses",#N/A,TRUE,#N/A;"TransOverview",#N/A,TRUE,"CFMODEL"}</definedName>
    <definedName name="rrrrr" localSheetId="67" hidden="1">{"SourcesUses",#N/A,TRUE,#N/A;"TransOverview",#N/A,TRUE,"CFMODEL"}</definedName>
    <definedName name="rrrrr" hidden="1">{"SourcesUses",#N/A,TRUE,#N/A;"TransOverview",#N/A,TRUE,"CFMODEL"}</definedName>
    <definedName name="rrrrrr" localSheetId="28" hidden="1">{"SourcesUses",#N/A,TRUE,"FundsFlow";"TransOverview",#N/A,TRUE,"FundsFlow"}</definedName>
    <definedName name="rrrrrr" localSheetId="56" hidden="1">{"SourcesUses",#N/A,TRUE,"FundsFlow";"TransOverview",#N/A,TRUE,"FundsFlow"}</definedName>
    <definedName name="rrrrrr" localSheetId="57" hidden="1">{"SourcesUses",#N/A,TRUE,"FundsFlow";"TransOverview",#N/A,TRUE,"FundsFlow"}</definedName>
    <definedName name="rrrrrr" localSheetId="78" hidden="1">{"SourcesUses",#N/A,TRUE,"FundsFlow";"TransOverview",#N/A,TRUE,"FundsFlow"}</definedName>
    <definedName name="rrrrrr" localSheetId="82" hidden="1">{"SourcesUses",#N/A,TRUE,"FundsFlow";"TransOverview",#N/A,TRUE,"FundsFlow"}</definedName>
    <definedName name="rrrrrr" localSheetId="86" hidden="1">{"SourcesUses",#N/A,TRUE,"FundsFlow";"TransOverview",#N/A,TRUE,"FundsFlow"}</definedName>
    <definedName name="rrrrrr" localSheetId="59" hidden="1">{"SourcesUses",#N/A,TRUE,"FundsFlow";"TransOverview",#N/A,TRUE,"FundsFlow"}</definedName>
    <definedName name="rrrrrr" localSheetId="63" hidden="1">{"SourcesUses",#N/A,TRUE,"FundsFlow";"TransOverview",#N/A,TRUE,"FundsFlow"}</definedName>
    <definedName name="rrrrrr" localSheetId="67" hidden="1">{"SourcesUses",#N/A,TRUE,"FundsFlow";"TransOverview",#N/A,TRUE,"FundsFlow"}</definedName>
    <definedName name="rrrrrr" hidden="1">{"SourcesUses",#N/A,TRUE,"FundsFlow";"TransOverview",#N/A,TRUE,"FundsFlow"}</definedName>
    <definedName name="rrrrrr2" localSheetId="28" hidden="1">{"SourcesUses",#N/A,TRUE,"FundsFlow";"TransOverview",#N/A,TRUE,"FundsFlow"}</definedName>
    <definedName name="rrrrrr2" localSheetId="56" hidden="1">{"SourcesUses",#N/A,TRUE,"FundsFlow";"TransOverview",#N/A,TRUE,"FundsFlow"}</definedName>
    <definedName name="rrrrrr2" localSheetId="57" hidden="1">{"SourcesUses",#N/A,TRUE,"FundsFlow";"TransOverview",#N/A,TRUE,"FundsFlow"}</definedName>
    <definedName name="rrrrrr2" localSheetId="78" hidden="1">{"SourcesUses",#N/A,TRUE,"FundsFlow";"TransOverview",#N/A,TRUE,"FundsFlow"}</definedName>
    <definedName name="rrrrrr2" localSheetId="82" hidden="1">{"SourcesUses",#N/A,TRUE,"FundsFlow";"TransOverview",#N/A,TRUE,"FundsFlow"}</definedName>
    <definedName name="rrrrrr2" localSheetId="86" hidden="1">{"SourcesUses",#N/A,TRUE,"FundsFlow";"TransOverview",#N/A,TRUE,"FundsFlow"}</definedName>
    <definedName name="rrrrrr2" localSheetId="59" hidden="1">{"SourcesUses",#N/A,TRUE,"FundsFlow";"TransOverview",#N/A,TRUE,"FundsFlow"}</definedName>
    <definedName name="rrrrrr2" localSheetId="63" hidden="1">{"SourcesUses",#N/A,TRUE,"FundsFlow";"TransOverview",#N/A,TRUE,"FundsFlow"}</definedName>
    <definedName name="rrrrrr2" localSheetId="67" hidden="1">{"SourcesUses",#N/A,TRUE,"FundsFlow";"TransOverview",#N/A,TRUE,"FundsFlow"}</definedName>
    <definedName name="rrrrrr2" hidden="1">{"SourcesUses",#N/A,TRUE,"FundsFlow";"TransOverview",#N/A,TRUE,"FundsFlow"}</definedName>
    <definedName name="RSAL">#N/A</definedName>
    <definedName name="RSP_ID___ACL____LSP___CEII_TCA">#REF!</definedName>
    <definedName name="RSPIncrementalCOC">#REF!</definedName>
    <definedName name="RTREV">#N/A</definedName>
    <definedName name="RTYIR" localSheetId="28" hidden="1">{#N/A,#N/A,FALSE,"Renewals In Process";#N/A,#N/A,FALSE,"New Clients In Process";#N/A,#N/A,FALSE,"Completed New Clients";#N/A,#N/A,FALSE,"Completed Renewals"}</definedName>
    <definedName name="RTYIR" localSheetId="56" hidden="1">{#N/A,#N/A,FALSE,"Renewals In Process";#N/A,#N/A,FALSE,"New Clients In Process";#N/A,#N/A,FALSE,"Completed New Clients";#N/A,#N/A,FALSE,"Completed Renewals"}</definedName>
    <definedName name="RTYIR" localSheetId="57" hidden="1">{#N/A,#N/A,FALSE,"Renewals In Process";#N/A,#N/A,FALSE,"New Clients In Process";#N/A,#N/A,FALSE,"Completed New Clients";#N/A,#N/A,FALSE,"Completed Renewals"}</definedName>
    <definedName name="RTYIR" localSheetId="78" hidden="1">{#N/A,#N/A,FALSE,"Renewals In Process";#N/A,#N/A,FALSE,"New Clients In Process";#N/A,#N/A,FALSE,"Completed New Clients";#N/A,#N/A,FALSE,"Completed Renewals"}</definedName>
    <definedName name="RTYIR" localSheetId="82" hidden="1">{#N/A,#N/A,FALSE,"Renewals In Process";#N/A,#N/A,FALSE,"New Clients In Process";#N/A,#N/A,FALSE,"Completed New Clients";#N/A,#N/A,FALSE,"Completed Renewals"}</definedName>
    <definedName name="RTYIR" localSheetId="86" hidden="1">{#N/A,#N/A,FALSE,"Renewals In Process";#N/A,#N/A,FALSE,"New Clients In Process";#N/A,#N/A,FALSE,"Completed New Clients";#N/A,#N/A,FALSE,"Completed Renewals"}</definedName>
    <definedName name="RTYIR" localSheetId="59" hidden="1">{#N/A,#N/A,FALSE,"Renewals In Process";#N/A,#N/A,FALSE,"New Clients In Process";#N/A,#N/A,FALSE,"Completed New Clients";#N/A,#N/A,FALSE,"Completed Renewals"}</definedName>
    <definedName name="RTYIR" localSheetId="63" hidden="1">{#N/A,#N/A,FALSE,"Renewals In Process";#N/A,#N/A,FALSE,"New Clients In Process";#N/A,#N/A,FALSE,"Completed New Clients";#N/A,#N/A,FALSE,"Completed Renewals"}</definedName>
    <definedName name="RTYIR" localSheetId="67" hidden="1">{#N/A,#N/A,FALSE,"Renewals In Process";#N/A,#N/A,FALSE,"New Clients In Process";#N/A,#N/A,FALSE,"Completed New Clients";#N/A,#N/A,FALSE,"Completed Renewals"}</definedName>
    <definedName name="RTYIR" hidden="1">{#N/A,#N/A,FALSE,"Renewals In Process";#N/A,#N/A,FALSE,"New Clients In Process";#N/A,#N/A,FALSE,"Completed New Clients";#N/A,#N/A,FALSE,"Completed Renewals"}</definedName>
    <definedName name="Rwvu.CapersView." localSheetId="4" hidden="1">#REF!</definedName>
    <definedName name="Rwvu.CapersView." localSheetId="28" hidden="1">#REF!</definedName>
    <definedName name="Rwvu.CapersView." localSheetId="56" hidden="1">#REF!</definedName>
    <definedName name="Rwvu.CapersView." localSheetId="57" hidden="1">#REF!</definedName>
    <definedName name="Rwvu.CapersView." hidden="1">#REF!</definedName>
    <definedName name="Rwvu.Japan_Capers_Ed_Pub." localSheetId="4" hidden="1">#REF!</definedName>
    <definedName name="Rwvu.Japan_Capers_Ed_Pub." localSheetId="28" hidden="1">#REF!</definedName>
    <definedName name="Rwvu.Japan_Capers_Ed_Pub." localSheetId="56" hidden="1">#REF!</definedName>
    <definedName name="Rwvu.Japan_Capers_Ed_Pub." localSheetId="57" hidden="1">#REF!</definedName>
    <definedName name="Rwvu.Japan_Capers_Ed_Pub." hidden="1">#REF!</definedName>
    <definedName name="Rwvu.KJP_CC." localSheetId="4" hidden="1">#REF!</definedName>
    <definedName name="Rwvu.KJP_CC." localSheetId="28" hidden="1">#REF!</definedName>
    <definedName name="Rwvu.KJP_CC." localSheetId="56" hidden="1">#REF!</definedName>
    <definedName name="Rwvu.KJP_CC." localSheetId="57" hidden="1">#REF!</definedName>
    <definedName name="Rwvu.KJP_CC." hidden="1">#REF!</definedName>
    <definedName name="RYREV">#N/A</definedName>
    <definedName name="S_W_pct_PTF" localSheetId="77">#REF!</definedName>
    <definedName name="S_W_pct_PTF" localSheetId="58">#REF!</definedName>
    <definedName name="S_W_pct_PTF" localSheetId="90">#REF!</definedName>
    <definedName name="S_W_pct_PTF" localSheetId="71">#REF!</definedName>
    <definedName name="S_W_pct_PTF">#REF!</definedName>
    <definedName name="S93_">#N/A</definedName>
    <definedName name="S94_">#N/A</definedName>
    <definedName name="S95_">#N/A</definedName>
    <definedName name="S96_">#N/A</definedName>
    <definedName name="sa" localSheetId="28" hidden="1">{#N/A,#N/A,FALSE,"Renewals In Process";#N/A,#N/A,FALSE,"New Clients In Process";#N/A,#N/A,FALSE,"Completed New Clients";#N/A,#N/A,FALSE,"Completed Renewals"}</definedName>
    <definedName name="sa" localSheetId="56" hidden="1">{#N/A,#N/A,FALSE,"Renewals In Process";#N/A,#N/A,FALSE,"New Clients In Process";#N/A,#N/A,FALSE,"Completed New Clients";#N/A,#N/A,FALSE,"Completed Renewals"}</definedName>
    <definedName name="sa" localSheetId="57" hidden="1">{#N/A,#N/A,FALSE,"Renewals In Process";#N/A,#N/A,FALSE,"New Clients In Process";#N/A,#N/A,FALSE,"Completed New Clients";#N/A,#N/A,FALSE,"Completed Renewals"}</definedName>
    <definedName name="sa" localSheetId="78" hidden="1">{#N/A,#N/A,FALSE,"Renewals In Process";#N/A,#N/A,FALSE,"New Clients In Process";#N/A,#N/A,FALSE,"Completed New Clients";#N/A,#N/A,FALSE,"Completed Renewals"}</definedName>
    <definedName name="sa" localSheetId="82" hidden="1">{#N/A,#N/A,FALSE,"Renewals In Process";#N/A,#N/A,FALSE,"New Clients In Process";#N/A,#N/A,FALSE,"Completed New Clients";#N/A,#N/A,FALSE,"Completed Renewals"}</definedName>
    <definedName name="sa" localSheetId="86" hidden="1">{#N/A,#N/A,FALSE,"Renewals In Process";#N/A,#N/A,FALSE,"New Clients In Process";#N/A,#N/A,FALSE,"Completed New Clients";#N/A,#N/A,FALSE,"Completed Renewals"}</definedName>
    <definedName name="sa" localSheetId="59" hidden="1">{#N/A,#N/A,FALSE,"Renewals In Process";#N/A,#N/A,FALSE,"New Clients In Process";#N/A,#N/A,FALSE,"Completed New Clients";#N/A,#N/A,FALSE,"Completed Renewals"}</definedName>
    <definedName name="sa" localSheetId="63" hidden="1">{#N/A,#N/A,FALSE,"Renewals In Process";#N/A,#N/A,FALSE,"New Clients In Process";#N/A,#N/A,FALSE,"Completed New Clients";#N/A,#N/A,FALSE,"Completed Renewals"}</definedName>
    <definedName name="sa" localSheetId="67" hidden="1">{#N/A,#N/A,FALSE,"Renewals In Process";#N/A,#N/A,FALSE,"New Clients In Process";#N/A,#N/A,FALSE,"Completed New Clients";#N/A,#N/A,FALSE,"Completed Renewals"}</definedName>
    <definedName name="sa" hidden="1">{#N/A,#N/A,FALSE,"Renewals In Process";#N/A,#N/A,FALSE,"New Clients In Process";#N/A,#N/A,FALSE,"Completed New Clients";#N/A,#N/A,FALSE,"Completed Renewals"}</definedName>
    <definedName name="sad" localSheetId="28" hidden="1">{"'Feb 99'!$A$1:$G$30"}</definedName>
    <definedName name="sad" localSheetId="56" hidden="1">{"'Feb 99'!$A$1:$G$30"}</definedName>
    <definedName name="sad" localSheetId="57" hidden="1">{"'Feb 99'!$A$1:$G$30"}</definedName>
    <definedName name="sad" localSheetId="78" hidden="1">{"'Feb 99'!$A$1:$G$30"}</definedName>
    <definedName name="sad" localSheetId="82" hidden="1">{"'Feb 99'!$A$1:$G$30"}</definedName>
    <definedName name="sad" localSheetId="86" hidden="1">{"'Feb 99'!$A$1:$G$30"}</definedName>
    <definedName name="sad" localSheetId="59" hidden="1">{"'Feb 99'!$A$1:$G$30"}</definedName>
    <definedName name="sad" localSheetId="63" hidden="1">{"'Feb 99'!$A$1:$G$30"}</definedName>
    <definedName name="sad" localSheetId="67" hidden="1">{"'Feb 99'!$A$1:$G$30"}</definedName>
    <definedName name="sad" hidden="1">{"'Feb 99'!$A$1:$G$30"}</definedName>
    <definedName name="sadfs"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sadfs" localSheetId="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sadfs" localSheetId="2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sadfs" localSheetId="5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sadfs" localSheetId="5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sadfs"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sadfs"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sadfs" localSheetId="8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sadfs" localSheetId="5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sadfs" localSheetId="6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sadfs" localSheetId="6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sadfs"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SalesG01998F">#REF!</definedName>
    <definedName name="SalesG0Actual">#REF!</definedName>
    <definedName name="SALLOC">#N/A</definedName>
    <definedName name="SAPBEXdnldView" hidden="1">"44TIHISKDVAESWFGXCYF719ND"</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B" localSheetId="77">#REF!</definedName>
    <definedName name="SB" localSheetId="58">#REF!</definedName>
    <definedName name="SB" localSheetId="90">#REF!</definedName>
    <definedName name="SB" localSheetId="71">#REF!</definedName>
    <definedName name="SB">#REF!</definedName>
    <definedName name="SBREV">#N/A</definedName>
    <definedName name="SBREV1">#N/A</definedName>
    <definedName name="Sch13PlantAlloc">#REF!</definedName>
    <definedName name="Sch13WageAlloc">#REF!</definedName>
    <definedName name="Sch1LocalLCCPlantAlloc">#REF!</definedName>
    <definedName name="Sch1LocalLCCWageAlloc">#REF!</definedName>
    <definedName name="Sch1LocalTotalWageAlloc">#REF!</definedName>
    <definedName name="Sch1RegLCCPlantAlloc">#REF!</definedName>
    <definedName name="Sch1RegLCCPTFPlantAlloc">#REF!</definedName>
    <definedName name="Sch1RegLCCWageAlloc">#REF!</definedName>
    <definedName name="Sch1RegTotalWageAlloc">#REF!</definedName>
    <definedName name="SCRC">#REF!</definedName>
    <definedName name="sdafsadf" localSheetId="28" hidden="1">{#N/A,#N/A,FALSE,"Aging Summary";#N/A,#N/A,FALSE,"Ratio Analysis";#N/A,#N/A,FALSE,"Test 120 Day Accts";#N/A,#N/A,FALSE,"Tickmarks"}</definedName>
    <definedName name="sdafsadf" localSheetId="56" hidden="1">{#N/A,#N/A,FALSE,"Aging Summary";#N/A,#N/A,FALSE,"Ratio Analysis";#N/A,#N/A,FALSE,"Test 120 Day Accts";#N/A,#N/A,FALSE,"Tickmarks"}</definedName>
    <definedName name="sdafsadf" localSheetId="57" hidden="1">{#N/A,#N/A,FALSE,"Aging Summary";#N/A,#N/A,FALSE,"Ratio Analysis";#N/A,#N/A,FALSE,"Test 120 Day Accts";#N/A,#N/A,FALSE,"Tickmarks"}</definedName>
    <definedName name="sdafsadf" localSheetId="78" hidden="1">{#N/A,#N/A,FALSE,"Aging Summary";#N/A,#N/A,FALSE,"Ratio Analysis";#N/A,#N/A,FALSE,"Test 120 Day Accts";#N/A,#N/A,FALSE,"Tickmarks"}</definedName>
    <definedName name="sdafsadf" localSheetId="82" hidden="1">{#N/A,#N/A,FALSE,"Aging Summary";#N/A,#N/A,FALSE,"Ratio Analysis";#N/A,#N/A,FALSE,"Test 120 Day Accts";#N/A,#N/A,FALSE,"Tickmarks"}</definedName>
    <definedName name="sdafsadf" localSheetId="86" hidden="1">{#N/A,#N/A,FALSE,"Aging Summary";#N/A,#N/A,FALSE,"Ratio Analysis";#N/A,#N/A,FALSE,"Test 120 Day Accts";#N/A,#N/A,FALSE,"Tickmarks"}</definedName>
    <definedName name="sdafsadf" localSheetId="59" hidden="1">{#N/A,#N/A,FALSE,"Aging Summary";#N/A,#N/A,FALSE,"Ratio Analysis";#N/A,#N/A,FALSE,"Test 120 Day Accts";#N/A,#N/A,FALSE,"Tickmarks"}</definedName>
    <definedName name="sdafsadf" localSheetId="63" hidden="1">{#N/A,#N/A,FALSE,"Aging Summary";#N/A,#N/A,FALSE,"Ratio Analysis";#N/A,#N/A,FALSE,"Test 120 Day Accts";#N/A,#N/A,FALSE,"Tickmarks"}</definedName>
    <definedName name="sdafsadf" localSheetId="67" hidden="1">{#N/A,#N/A,FALSE,"Aging Summary";#N/A,#N/A,FALSE,"Ratio Analysis";#N/A,#N/A,FALSE,"Test 120 Day Accts";#N/A,#N/A,FALSE,"Tickmarks"}</definedName>
    <definedName name="sdafsadf" hidden="1">{#N/A,#N/A,FALSE,"Aging Summary";#N/A,#N/A,FALSE,"Ratio Analysis";#N/A,#N/A,FALSE,"Test 120 Day Accts";#N/A,#N/A,FALSE,"Tickmarks"}</definedName>
    <definedName name="sdAWSD" localSheetId="28" hidden="1">{"'Feb 99'!$A$1:$G$30"}</definedName>
    <definedName name="sdAWSD" localSheetId="56" hidden="1">{"'Feb 99'!$A$1:$G$30"}</definedName>
    <definedName name="sdAWSD" localSheetId="57" hidden="1">{"'Feb 99'!$A$1:$G$30"}</definedName>
    <definedName name="sdAWSD" localSheetId="78" hidden="1">{"'Feb 99'!$A$1:$G$30"}</definedName>
    <definedName name="sdAWSD" localSheetId="82" hidden="1">{"'Feb 99'!$A$1:$G$30"}</definedName>
    <definedName name="sdAWSD" localSheetId="86" hidden="1">{"'Feb 99'!$A$1:$G$30"}</definedName>
    <definedName name="sdAWSD" localSheetId="59" hidden="1">{"'Feb 99'!$A$1:$G$30"}</definedName>
    <definedName name="sdAWSD" localSheetId="63" hidden="1">{"'Feb 99'!$A$1:$G$30"}</definedName>
    <definedName name="sdAWSD" localSheetId="67" hidden="1">{"'Feb 99'!$A$1:$G$30"}</definedName>
    <definedName name="sdAWSD" hidden="1">{"'Feb 99'!$A$1:$G$30"}</definedName>
    <definedName name="sddddddddd" localSheetId="28" hidden="1">{#N/A,#N/A,FALSE,"Income";#N/A,#N/A,FALSE,"Cost of Goods Sold";#N/A,#N/A,FALSE,"Other Costs";#N/A,#N/A,FALSE,"Other Income";#N/A,#N/A,FALSE,"Taxes";#N/A,#N/A,FALSE,"Other Deductions";#N/A,#N/A,FALSE,"Compensation of Officers"}</definedName>
    <definedName name="sddddddddd" localSheetId="77" hidden="1">{#N/A,#N/A,FALSE,"Income";#N/A,#N/A,FALSE,"Cost of Goods Sold";#N/A,#N/A,FALSE,"Other Costs";#N/A,#N/A,FALSE,"Other Income";#N/A,#N/A,FALSE,"Taxes";#N/A,#N/A,FALSE,"Other Deductions";#N/A,#N/A,FALSE,"Compensation of Officers"}</definedName>
    <definedName name="sddddddddd" localSheetId="56" hidden="1">{#N/A,#N/A,FALSE,"Income";#N/A,#N/A,FALSE,"Cost of Goods Sold";#N/A,#N/A,FALSE,"Other Costs";#N/A,#N/A,FALSE,"Other Income";#N/A,#N/A,FALSE,"Taxes";#N/A,#N/A,FALSE,"Other Deductions";#N/A,#N/A,FALSE,"Compensation of Officers"}</definedName>
    <definedName name="sddddddddd" localSheetId="57" hidden="1">{#N/A,#N/A,FALSE,"Income";#N/A,#N/A,FALSE,"Cost of Goods Sold";#N/A,#N/A,FALSE,"Other Costs";#N/A,#N/A,FALSE,"Other Income";#N/A,#N/A,FALSE,"Taxes";#N/A,#N/A,FALSE,"Other Deductions";#N/A,#N/A,FALSE,"Compensation of Officers"}</definedName>
    <definedName name="sddddddddd" localSheetId="78" hidden="1">{#N/A,#N/A,FALSE,"Income";#N/A,#N/A,FALSE,"Cost of Goods Sold";#N/A,#N/A,FALSE,"Other Costs";#N/A,#N/A,FALSE,"Other Income";#N/A,#N/A,FALSE,"Taxes";#N/A,#N/A,FALSE,"Other Deductions";#N/A,#N/A,FALSE,"Compensation of Officers"}</definedName>
    <definedName name="sddddddddd" localSheetId="58" hidden="1">{#N/A,#N/A,FALSE,"Income";#N/A,#N/A,FALSE,"Cost of Goods Sold";#N/A,#N/A,FALSE,"Other Costs";#N/A,#N/A,FALSE,"Other Income";#N/A,#N/A,FALSE,"Taxes";#N/A,#N/A,FALSE,"Other Deductions";#N/A,#N/A,FALSE,"Compensation of Officers"}</definedName>
    <definedName name="sddddddddd" localSheetId="82" hidden="1">{#N/A,#N/A,FALSE,"Income";#N/A,#N/A,FALSE,"Cost of Goods Sold";#N/A,#N/A,FALSE,"Other Costs";#N/A,#N/A,FALSE,"Other Income";#N/A,#N/A,FALSE,"Taxes";#N/A,#N/A,FALSE,"Other Deductions";#N/A,#N/A,FALSE,"Compensation of Officers"}</definedName>
    <definedName name="sddddddddd" localSheetId="86" hidden="1">{#N/A,#N/A,FALSE,"Income";#N/A,#N/A,FALSE,"Cost of Goods Sold";#N/A,#N/A,FALSE,"Other Costs";#N/A,#N/A,FALSE,"Other Income";#N/A,#N/A,FALSE,"Taxes";#N/A,#N/A,FALSE,"Other Deductions";#N/A,#N/A,FALSE,"Compensation of Officers"}</definedName>
    <definedName name="sddddddddd" localSheetId="59" hidden="1">{#N/A,#N/A,FALSE,"Income";#N/A,#N/A,FALSE,"Cost of Goods Sold";#N/A,#N/A,FALSE,"Other Costs";#N/A,#N/A,FALSE,"Other Income";#N/A,#N/A,FALSE,"Taxes";#N/A,#N/A,FALSE,"Other Deductions";#N/A,#N/A,FALSE,"Compensation of Officers"}</definedName>
    <definedName name="sddddddddd" localSheetId="90" hidden="1">{#N/A,#N/A,FALSE,"Income";#N/A,#N/A,FALSE,"Cost of Goods Sold";#N/A,#N/A,FALSE,"Other Costs";#N/A,#N/A,FALSE,"Other Income";#N/A,#N/A,FALSE,"Taxes";#N/A,#N/A,FALSE,"Other Deductions";#N/A,#N/A,FALSE,"Compensation of Officers"}</definedName>
    <definedName name="sddddddddd" localSheetId="63" hidden="1">{#N/A,#N/A,FALSE,"Income";#N/A,#N/A,FALSE,"Cost of Goods Sold";#N/A,#N/A,FALSE,"Other Costs";#N/A,#N/A,FALSE,"Other Income";#N/A,#N/A,FALSE,"Taxes";#N/A,#N/A,FALSE,"Other Deductions";#N/A,#N/A,FALSE,"Compensation of Officers"}</definedName>
    <definedName name="sddddddddd" localSheetId="67" hidden="1">{#N/A,#N/A,FALSE,"Income";#N/A,#N/A,FALSE,"Cost of Goods Sold";#N/A,#N/A,FALSE,"Other Costs";#N/A,#N/A,FALSE,"Other Income";#N/A,#N/A,FALSE,"Taxes";#N/A,#N/A,FALSE,"Other Deductions";#N/A,#N/A,FALSE,"Compensation of Officers"}</definedName>
    <definedName name="sddddddddd" localSheetId="71" hidden="1">{#N/A,#N/A,FALSE,"Income";#N/A,#N/A,FALSE,"Cost of Goods Sold";#N/A,#N/A,FALSE,"Other Costs";#N/A,#N/A,FALSE,"Other Income";#N/A,#N/A,FALSE,"Taxes";#N/A,#N/A,FALSE,"Other Deductions";#N/A,#N/A,FALSE,"Compensation of Officers"}</definedName>
    <definedName name="sddddddddd" hidden="1">{#N/A,#N/A,FALSE,"Income";#N/A,#N/A,FALSE,"Cost of Goods Sold";#N/A,#N/A,FALSE,"Other Costs";#N/A,#N/A,FALSE,"Other Income";#N/A,#N/A,FALSE,"Taxes";#N/A,#N/A,FALSE,"Other Deductions";#N/A,#N/A,FALSE,"Compensation of Officers"}</definedName>
    <definedName name="sdf" localSheetId="2" hidden="1">{"'PRODUCTIONCOST SHEET'!$B$3:$G$48"}</definedName>
    <definedName name="sdf" localSheetId="4" hidden="1">{"'PRODUCTIONCOST SHEET'!$B$3:$G$48"}</definedName>
    <definedName name="sdf" localSheetId="28" hidden="1">{"'PRODUCTIONCOST SHEET'!$B$3:$G$48"}</definedName>
    <definedName name="sdf" localSheetId="56" hidden="1">{"'PRODUCTIONCOST SHEET'!$B$3:$G$48"}</definedName>
    <definedName name="sdf" localSheetId="57" hidden="1">{"'PRODUCTIONCOST SHEET'!$B$3:$G$48"}</definedName>
    <definedName name="sdf" localSheetId="78" hidden="1">{"'PRODUCTIONCOST SHEET'!$B$3:$G$48"}</definedName>
    <definedName name="sdf" localSheetId="82" hidden="1">{"'PRODUCTIONCOST SHEET'!$B$3:$G$48"}</definedName>
    <definedName name="sdf" localSheetId="86" hidden="1">{"'PRODUCTIONCOST SHEET'!$B$3:$G$48"}</definedName>
    <definedName name="sdf" localSheetId="59" hidden="1">{"'PRODUCTIONCOST SHEET'!$B$3:$G$48"}</definedName>
    <definedName name="sdf" localSheetId="63" hidden="1">{"'PRODUCTIONCOST SHEET'!$B$3:$G$48"}</definedName>
    <definedName name="sdf" localSheetId="67" hidden="1">{"'PRODUCTIONCOST SHEET'!$B$3:$G$48"}</definedName>
    <definedName name="sdf" hidden="1">{"'PRODUCTIONCOST SHEET'!$B$3:$G$48"}</definedName>
    <definedName name="sdfa" localSheetId="28" hidden="1">{#N/A,#N/A,FALSE,"Renewals In Process";#N/A,#N/A,FALSE,"New Clients In Process";#N/A,#N/A,FALSE,"Completed New Clients";#N/A,#N/A,FALSE,"Completed Renewals"}</definedName>
    <definedName name="sdfa" localSheetId="56" hidden="1">{#N/A,#N/A,FALSE,"Renewals In Process";#N/A,#N/A,FALSE,"New Clients In Process";#N/A,#N/A,FALSE,"Completed New Clients";#N/A,#N/A,FALSE,"Completed Renewals"}</definedName>
    <definedName name="sdfa" localSheetId="57" hidden="1">{#N/A,#N/A,FALSE,"Renewals In Process";#N/A,#N/A,FALSE,"New Clients In Process";#N/A,#N/A,FALSE,"Completed New Clients";#N/A,#N/A,FALSE,"Completed Renewals"}</definedName>
    <definedName name="sdfa" localSheetId="78" hidden="1">{#N/A,#N/A,FALSE,"Renewals In Process";#N/A,#N/A,FALSE,"New Clients In Process";#N/A,#N/A,FALSE,"Completed New Clients";#N/A,#N/A,FALSE,"Completed Renewals"}</definedName>
    <definedName name="sdfa" localSheetId="82" hidden="1">{#N/A,#N/A,FALSE,"Renewals In Process";#N/A,#N/A,FALSE,"New Clients In Process";#N/A,#N/A,FALSE,"Completed New Clients";#N/A,#N/A,FALSE,"Completed Renewals"}</definedName>
    <definedName name="sdfa" localSheetId="86" hidden="1">{#N/A,#N/A,FALSE,"Renewals In Process";#N/A,#N/A,FALSE,"New Clients In Process";#N/A,#N/A,FALSE,"Completed New Clients";#N/A,#N/A,FALSE,"Completed Renewals"}</definedName>
    <definedName name="sdfa" localSheetId="59" hidden="1">{#N/A,#N/A,FALSE,"Renewals In Process";#N/A,#N/A,FALSE,"New Clients In Process";#N/A,#N/A,FALSE,"Completed New Clients";#N/A,#N/A,FALSE,"Completed Renewals"}</definedName>
    <definedName name="sdfa" localSheetId="63" hidden="1">{#N/A,#N/A,FALSE,"Renewals In Process";#N/A,#N/A,FALSE,"New Clients In Process";#N/A,#N/A,FALSE,"Completed New Clients";#N/A,#N/A,FALSE,"Completed Renewals"}</definedName>
    <definedName name="sdfa" localSheetId="67" hidden="1">{#N/A,#N/A,FALSE,"Renewals In Process";#N/A,#N/A,FALSE,"New Clients In Process";#N/A,#N/A,FALSE,"Completed New Clients";#N/A,#N/A,FALSE,"Completed Renewals"}</definedName>
    <definedName name="sdfa" hidden="1">{#N/A,#N/A,FALSE,"Renewals In Process";#N/A,#N/A,FALSE,"New Clients In Process";#N/A,#N/A,FALSE,"Completed New Clients";#N/A,#N/A,FALSE,"Completed Renewals"}</definedName>
    <definedName name="sdfasdf" localSheetId="28" hidden="1">{#N/A,#N/A,FALSE,"Renewals In Process";#N/A,#N/A,FALSE,"New Clients In Process";#N/A,#N/A,FALSE,"Completed New Clients";#N/A,#N/A,FALSE,"Completed Renewals"}</definedName>
    <definedName name="sdfasdf" localSheetId="56" hidden="1">{#N/A,#N/A,FALSE,"Renewals In Process";#N/A,#N/A,FALSE,"New Clients In Process";#N/A,#N/A,FALSE,"Completed New Clients";#N/A,#N/A,FALSE,"Completed Renewals"}</definedName>
    <definedName name="sdfasdf" localSheetId="57" hidden="1">{#N/A,#N/A,FALSE,"Renewals In Process";#N/A,#N/A,FALSE,"New Clients In Process";#N/A,#N/A,FALSE,"Completed New Clients";#N/A,#N/A,FALSE,"Completed Renewals"}</definedName>
    <definedName name="sdfasdf" localSheetId="78" hidden="1">{#N/A,#N/A,FALSE,"Renewals In Process";#N/A,#N/A,FALSE,"New Clients In Process";#N/A,#N/A,FALSE,"Completed New Clients";#N/A,#N/A,FALSE,"Completed Renewals"}</definedName>
    <definedName name="sdfasdf" localSheetId="82" hidden="1">{#N/A,#N/A,FALSE,"Renewals In Process";#N/A,#N/A,FALSE,"New Clients In Process";#N/A,#N/A,FALSE,"Completed New Clients";#N/A,#N/A,FALSE,"Completed Renewals"}</definedName>
    <definedName name="sdfasdf" localSheetId="86" hidden="1">{#N/A,#N/A,FALSE,"Renewals In Process";#N/A,#N/A,FALSE,"New Clients In Process";#N/A,#N/A,FALSE,"Completed New Clients";#N/A,#N/A,FALSE,"Completed Renewals"}</definedName>
    <definedName name="sdfasdf" localSheetId="59" hidden="1">{#N/A,#N/A,FALSE,"Renewals In Process";#N/A,#N/A,FALSE,"New Clients In Process";#N/A,#N/A,FALSE,"Completed New Clients";#N/A,#N/A,FALSE,"Completed Renewals"}</definedName>
    <definedName name="sdfasdf" localSheetId="63" hidden="1">{#N/A,#N/A,FALSE,"Renewals In Process";#N/A,#N/A,FALSE,"New Clients In Process";#N/A,#N/A,FALSE,"Completed New Clients";#N/A,#N/A,FALSE,"Completed Renewals"}</definedName>
    <definedName name="sdfasdf" localSheetId="67" hidden="1">{#N/A,#N/A,FALSE,"Renewals In Process";#N/A,#N/A,FALSE,"New Clients In Process";#N/A,#N/A,FALSE,"Completed New Clients";#N/A,#N/A,FALSE,"Completed Renewals"}</definedName>
    <definedName name="sdfasdf" hidden="1">{#N/A,#N/A,FALSE,"Renewals In Process";#N/A,#N/A,FALSE,"New Clients In Process";#N/A,#N/A,FALSE,"Completed New Clients";#N/A,#N/A,FALSE,"Completed Renewals"}</definedName>
    <definedName name="sdfasdfasdf" localSheetId="28" hidden="1">{#N/A,#N/A,FALSE,"Renewals In Process";#N/A,#N/A,FALSE,"New Clients In Process";#N/A,#N/A,FALSE,"Completed New Clients";#N/A,#N/A,FALSE,"Completed Renewals"}</definedName>
    <definedName name="sdfasdfasdf" localSheetId="56" hidden="1">{#N/A,#N/A,FALSE,"Renewals In Process";#N/A,#N/A,FALSE,"New Clients In Process";#N/A,#N/A,FALSE,"Completed New Clients";#N/A,#N/A,FALSE,"Completed Renewals"}</definedName>
    <definedName name="sdfasdfasdf" localSheetId="57" hidden="1">{#N/A,#N/A,FALSE,"Renewals In Process";#N/A,#N/A,FALSE,"New Clients In Process";#N/A,#N/A,FALSE,"Completed New Clients";#N/A,#N/A,FALSE,"Completed Renewals"}</definedName>
    <definedName name="sdfasdfasdf" localSheetId="78" hidden="1">{#N/A,#N/A,FALSE,"Renewals In Process";#N/A,#N/A,FALSE,"New Clients In Process";#N/A,#N/A,FALSE,"Completed New Clients";#N/A,#N/A,FALSE,"Completed Renewals"}</definedName>
    <definedName name="sdfasdfasdf" localSheetId="82" hidden="1">{#N/A,#N/A,FALSE,"Renewals In Process";#N/A,#N/A,FALSE,"New Clients In Process";#N/A,#N/A,FALSE,"Completed New Clients";#N/A,#N/A,FALSE,"Completed Renewals"}</definedName>
    <definedName name="sdfasdfasdf" localSheetId="86" hidden="1">{#N/A,#N/A,FALSE,"Renewals In Process";#N/A,#N/A,FALSE,"New Clients In Process";#N/A,#N/A,FALSE,"Completed New Clients";#N/A,#N/A,FALSE,"Completed Renewals"}</definedName>
    <definedName name="sdfasdfasdf" localSheetId="59" hidden="1">{#N/A,#N/A,FALSE,"Renewals In Process";#N/A,#N/A,FALSE,"New Clients In Process";#N/A,#N/A,FALSE,"Completed New Clients";#N/A,#N/A,FALSE,"Completed Renewals"}</definedName>
    <definedName name="sdfasdfasdf" localSheetId="63" hidden="1">{#N/A,#N/A,FALSE,"Renewals In Process";#N/A,#N/A,FALSE,"New Clients In Process";#N/A,#N/A,FALSE,"Completed New Clients";#N/A,#N/A,FALSE,"Completed Renewals"}</definedName>
    <definedName name="sdfasdfasdf" localSheetId="67" hidden="1">{#N/A,#N/A,FALSE,"Renewals In Process";#N/A,#N/A,FALSE,"New Clients In Process";#N/A,#N/A,FALSE,"Completed New Clients";#N/A,#N/A,FALSE,"Completed Renewals"}</definedName>
    <definedName name="sdfasdfasdf" hidden="1">{#N/A,#N/A,FALSE,"Renewals In Process";#N/A,#N/A,FALSE,"New Clients In Process";#N/A,#N/A,FALSE,"Completed New Clients";#N/A,#N/A,FALSE,"Completed Renewals"}</definedName>
    <definedName name="sdfasdfsdf" localSheetId="28" hidden="1">{#N/A,#N/A,FALSE,"Renewals In Process";#N/A,#N/A,FALSE,"New Clients In Process";#N/A,#N/A,FALSE,"Completed New Clients";#N/A,#N/A,FALSE,"Completed Renewals"}</definedName>
    <definedName name="sdfasdfsdf" localSheetId="56" hidden="1">{#N/A,#N/A,FALSE,"Renewals In Process";#N/A,#N/A,FALSE,"New Clients In Process";#N/A,#N/A,FALSE,"Completed New Clients";#N/A,#N/A,FALSE,"Completed Renewals"}</definedName>
    <definedName name="sdfasdfsdf" localSheetId="57" hidden="1">{#N/A,#N/A,FALSE,"Renewals In Process";#N/A,#N/A,FALSE,"New Clients In Process";#N/A,#N/A,FALSE,"Completed New Clients";#N/A,#N/A,FALSE,"Completed Renewals"}</definedName>
    <definedName name="sdfasdfsdf" localSheetId="78" hidden="1">{#N/A,#N/A,FALSE,"Renewals In Process";#N/A,#N/A,FALSE,"New Clients In Process";#N/A,#N/A,FALSE,"Completed New Clients";#N/A,#N/A,FALSE,"Completed Renewals"}</definedName>
    <definedName name="sdfasdfsdf" localSheetId="82" hidden="1">{#N/A,#N/A,FALSE,"Renewals In Process";#N/A,#N/A,FALSE,"New Clients In Process";#N/A,#N/A,FALSE,"Completed New Clients";#N/A,#N/A,FALSE,"Completed Renewals"}</definedName>
    <definedName name="sdfasdfsdf" localSheetId="86" hidden="1">{#N/A,#N/A,FALSE,"Renewals In Process";#N/A,#N/A,FALSE,"New Clients In Process";#N/A,#N/A,FALSE,"Completed New Clients";#N/A,#N/A,FALSE,"Completed Renewals"}</definedName>
    <definedName name="sdfasdfsdf" localSheetId="59" hidden="1">{#N/A,#N/A,FALSE,"Renewals In Process";#N/A,#N/A,FALSE,"New Clients In Process";#N/A,#N/A,FALSE,"Completed New Clients";#N/A,#N/A,FALSE,"Completed Renewals"}</definedName>
    <definedName name="sdfasdfsdf" localSheetId="63" hidden="1">{#N/A,#N/A,FALSE,"Renewals In Process";#N/A,#N/A,FALSE,"New Clients In Process";#N/A,#N/A,FALSE,"Completed New Clients";#N/A,#N/A,FALSE,"Completed Renewals"}</definedName>
    <definedName name="sdfasdfsdf" localSheetId="67" hidden="1">{#N/A,#N/A,FALSE,"Renewals In Process";#N/A,#N/A,FALSE,"New Clients In Process";#N/A,#N/A,FALSE,"Completed New Clients";#N/A,#N/A,FALSE,"Completed Renewals"}</definedName>
    <definedName name="sdfasdfsdf" hidden="1">{#N/A,#N/A,FALSE,"Renewals In Process";#N/A,#N/A,FALSE,"New Clients In Process";#N/A,#N/A,FALSE,"Completed New Clients";#N/A,#N/A,FALSE,"Completed Renewals"}</definedName>
    <definedName name="sdfasdfsdfasd" localSheetId="28" hidden="1">{#N/A,#N/A,FALSE,"Renewals In Process";#N/A,#N/A,FALSE,"New Clients In Process";#N/A,#N/A,FALSE,"Completed New Clients";#N/A,#N/A,FALSE,"Completed Renewals"}</definedName>
    <definedName name="sdfasdfsdfasd" localSheetId="56" hidden="1">{#N/A,#N/A,FALSE,"Renewals In Process";#N/A,#N/A,FALSE,"New Clients In Process";#N/A,#N/A,FALSE,"Completed New Clients";#N/A,#N/A,FALSE,"Completed Renewals"}</definedName>
    <definedName name="sdfasdfsdfasd" localSheetId="57" hidden="1">{#N/A,#N/A,FALSE,"Renewals In Process";#N/A,#N/A,FALSE,"New Clients In Process";#N/A,#N/A,FALSE,"Completed New Clients";#N/A,#N/A,FALSE,"Completed Renewals"}</definedName>
    <definedName name="sdfasdfsdfasd" localSheetId="78" hidden="1">{#N/A,#N/A,FALSE,"Renewals In Process";#N/A,#N/A,FALSE,"New Clients In Process";#N/A,#N/A,FALSE,"Completed New Clients";#N/A,#N/A,FALSE,"Completed Renewals"}</definedName>
    <definedName name="sdfasdfsdfasd" localSheetId="82" hidden="1">{#N/A,#N/A,FALSE,"Renewals In Process";#N/A,#N/A,FALSE,"New Clients In Process";#N/A,#N/A,FALSE,"Completed New Clients";#N/A,#N/A,FALSE,"Completed Renewals"}</definedName>
    <definedName name="sdfasdfsdfasd" localSheetId="86" hidden="1">{#N/A,#N/A,FALSE,"Renewals In Process";#N/A,#N/A,FALSE,"New Clients In Process";#N/A,#N/A,FALSE,"Completed New Clients";#N/A,#N/A,FALSE,"Completed Renewals"}</definedName>
    <definedName name="sdfasdfsdfasd" localSheetId="59" hidden="1">{#N/A,#N/A,FALSE,"Renewals In Process";#N/A,#N/A,FALSE,"New Clients In Process";#N/A,#N/A,FALSE,"Completed New Clients";#N/A,#N/A,FALSE,"Completed Renewals"}</definedName>
    <definedName name="sdfasdfsdfasd" localSheetId="63" hidden="1">{#N/A,#N/A,FALSE,"Renewals In Process";#N/A,#N/A,FALSE,"New Clients In Process";#N/A,#N/A,FALSE,"Completed New Clients";#N/A,#N/A,FALSE,"Completed Renewals"}</definedName>
    <definedName name="sdfasdfsdfasd" localSheetId="67" hidden="1">{#N/A,#N/A,FALSE,"Renewals In Process";#N/A,#N/A,FALSE,"New Clients In Process";#N/A,#N/A,FALSE,"Completed New Clients";#N/A,#N/A,FALSE,"Completed Renewals"}</definedName>
    <definedName name="sdfasdfsdfasd" hidden="1">{#N/A,#N/A,FALSE,"Renewals In Process";#N/A,#N/A,FALSE,"New Clients In Process";#N/A,#N/A,FALSE,"Completed New Clients";#N/A,#N/A,FALSE,"Completed Renewals"}</definedName>
    <definedName name="sdfdsf" localSheetId="2" hidden="1">{#N/A,#N/A,FALSE,"Assessment";#N/A,#N/A,FALSE,"Staffing";#N/A,#N/A,FALSE,"Hires";#N/A,#N/A,FALSE,"Assumptions"}</definedName>
    <definedName name="sdfdsf" localSheetId="4" hidden="1">{#N/A,#N/A,FALSE,"Assessment";#N/A,#N/A,FALSE,"Staffing";#N/A,#N/A,FALSE,"Hires";#N/A,#N/A,FALSE,"Assumptions"}</definedName>
    <definedName name="sdfdsf" localSheetId="28" hidden="1">{#N/A,#N/A,FALSE,"Assessment";#N/A,#N/A,FALSE,"Staffing";#N/A,#N/A,FALSE,"Hires";#N/A,#N/A,FALSE,"Assumptions"}</definedName>
    <definedName name="sdfdsf" localSheetId="56" hidden="1">{#N/A,#N/A,FALSE,"Assessment";#N/A,#N/A,FALSE,"Staffing";#N/A,#N/A,FALSE,"Hires";#N/A,#N/A,FALSE,"Assumptions"}</definedName>
    <definedName name="sdfdsf" localSheetId="57" hidden="1">{#N/A,#N/A,FALSE,"Assessment";#N/A,#N/A,FALSE,"Staffing";#N/A,#N/A,FALSE,"Hires";#N/A,#N/A,FALSE,"Assumptions"}</definedName>
    <definedName name="sdfdsf" localSheetId="78" hidden="1">{#N/A,#N/A,FALSE,"Assessment";#N/A,#N/A,FALSE,"Staffing";#N/A,#N/A,FALSE,"Hires";#N/A,#N/A,FALSE,"Assumptions"}</definedName>
    <definedName name="sdfdsf" localSheetId="82" hidden="1">{#N/A,#N/A,FALSE,"Assessment";#N/A,#N/A,FALSE,"Staffing";#N/A,#N/A,FALSE,"Hires";#N/A,#N/A,FALSE,"Assumptions"}</definedName>
    <definedName name="sdfdsf" localSheetId="86" hidden="1">{#N/A,#N/A,FALSE,"Assessment";#N/A,#N/A,FALSE,"Staffing";#N/A,#N/A,FALSE,"Hires";#N/A,#N/A,FALSE,"Assumptions"}</definedName>
    <definedName name="sdfdsf" localSheetId="59" hidden="1">{#N/A,#N/A,FALSE,"Assessment";#N/A,#N/A,FALSE,"Staffing";#N/A,#N/A,FALSE,"Hires";#N/A,#N/A,FALSE,"Assumptions"}</definedName>
    <definedName name="sdfdsf" localSheetId="63" hidden="1">{#N/A,#N/A,FALSE,"Assessment";#N/A,#N/A,FALSE,"Staffing";#N/A,#N/A,FALSE,"Hires";#N/A,#N/A,FALSE,"Assumptions"}</definedName>
    <definedName name="sdfdsf" localSheetId="67" hidden="1">{#N/A,#N/A,FALSE,"Assessment";#N/A,#N/A,FALSE,"Staffing";#N/A,#N/A,FALSE,"Hires";#N/A,#N/A,FALSE,"Assumptions"}</definedName>
    <definedName name="sdfdsf" hidden="1">{#N/A,#N/A,FALSE,"Assessment";#N/A,#N/A,FALSE,"Staffing";#N/A,#N/A,FALSE,"Hires";#N/A,#N/A,FALSE,"Assumptions"}</definedName>
    <definedName name="sdfs" localSheetId="28" hidden="1">{#N/A,#N/A,FALSE,"Renewals In Process";#N/A,#N/A,FALSE,"New Clients In Process";#N/A,#N/A,FALSE,"Completed New Clients";#N/A,#N/A,FALSE,"Completed Renewals"}</definedName>
    <definedName name="sdfs" localSheetId="56" hidden="1">{#N/A,#N/A,FALSE,"Renewals In Process";#N/A,#N/A,FALSE,"New Clients In Process";#N/A,#N/A,FALSE,"Completed New Clients";#N/A,#N/A,FALSE,"Completed Renewals"}</definedName>
    <definedName name="sdfs" localSheetId="57" hidden="1">{#N/A,#N/A,FALSE,"Renewals In Process";#N/A,#N/A,FALSE,"New Clients In Process";#N/A,#N/A,FALSE,"Completed New Clients";#N/A,#N/A,FALSE,"Completed Renewals"}</definedName>
    <definedName name="sdfs" localSheetId="78" hidden="1">{#N/A,#N/A,FALSE,"Renewals In Process";#N/A,#N/A,FALSE,"New Clients In Process";#N/A,#N/A,FALSE,"Completed New Clients";#N/A,#N/A,FALSE,"Completed Renewals"}</definedName>
    <definedName name="sdfs" localSheetId="82" hidden="1">{#N/A,#N/A,FALSE,"Renewals In Process";#N/A,#N/A,FALSE,"New Clients In Process";#N/A,#N/A,FALSE,"Completed New Clients";#N/A,#N/A,FALSE,"Completed Renewals"}</definedName>
    <definedName name="sdfs" localSheetId="86" hidden="1">{#N/A,#N/A,FALSE,"Renewals In Process";#N/A,#N/A,FALSE,"New Clients In Process";#N/A,#N/A,FALSE,"Completed New Clients";#N/A,#N/A,FALSE,"Completed Renewals"}</definedName>
    <definedName name="sdfs" localSheetId="59" hidden="1">{#N/A,#N/A,FALSE,"Renewals In Process";#N/A,#N/A,FALSE,"New Clients In Process";#N/A,#N/A,FALSE,"Completed New Clients";#N/A,#N/A,FALSE,"Completed Renewals"}</definedName>
    <definedName name="sdfs" localSheetId="63" hidden="1">{#N/A,#N/A,FALSE,"Renewals In Process";#N/A,#N/A,FALSE,"New Clients In Process";#N/A,#N/A,FALSE,"Completed New Clients";#N/A,#N/A,FALSE,"Completed Renewals"}</definedName>
    <definedName name="sdfs" localSheetId="67" hidden="1">{#N/A,#N/A,FALSE,"Renewals In Process";#N/A,#N/A,FALSE,"New Clients In Process";#N/A,#N/A,FALSE,"Completed New Clients";#N/A,#N/A,FALSE,"Completed Renewals"}</definedName>
    <definedName name="sdfs" hidden="1">{#N/A,#N/A,FALSE,"Renewals In Process";#N/A,#N/A,FALSE,"New Clients In Process";#N/A,#N/A,FALSE,"Completed New Clients";#N/A,#N/A,FALSE,"Completed Renewals"}</definedName>
    <definedName name="se" hidden="1">#N/A</definedName>
    <definedName name="Seabrook93">#REF!</definedName>
    <definedName name="Seabrook94">#REF!</definedName>
    <definedName name="Set">" "</definedName>
    <definedName name="sfhgfhghfsghfshfsh" localSheetId="28" hidden="1">{#N/A,#N/A,FALSE,"Income";#N/A,#N/A,FALSE,"Cost of Goods Sold";#N/A,#N/A,FALSE,"Other Costs";#N/A,#N/A,FALSE,"Other Income";#N/A,#N/A,FALSE,"Taxes";#N/A,#N/A,FALSE,"Other Deductions";#N/A,#N/A,FALSE,"Compensation of Officers"}</definedName>
    <definedName name="sfhgfhghfsghfshfsh" localSheetId="77" hidden="1">{#N/A,#N/A,FALSE,"Income";#N/A,#N/A,FALSE,"Cost of Goods Sold";#N/A,#N/A,FALSE,"Other Costs";#N/A,#N/A,FALSE,"Other Income";#N/A,#N/A,FALSE,"Taxes";#N/A,#N/A,FALSE,"Other Deductions";#N/A,#N/A,FALSE,"Compensation of Officers"}</definedName>
    <definedName name="sfhgfhghfsghfshfsh" localSheetId="56" hidden="1">{#N/A,#N/A,FALSE,"Income";#N/A,#N/A,FALSE,"Cost of Goods Sold";#N/A,#N/A,FALSE,"Other Costs";#N/A,#N/A,FALSE,"Other Income";#N/A,#N/A,FALSE,"Taxes";#N/A,#N/A,FALSE,"Other Deductions";#N/A,#N/A,FALSE,"Compensation of Officers"}</definedName>
    <definedName name="sfhgfhghfsghfshfsh" localSheetId="57" hidden="1">{#N/A,#N/A,FALSE,"Income";#N/A,#N/A,FALSE,"Cost of Goods Sold";#N/A,#N/A,FALSE,"Other Costs";#N/A,#N/A,FALSE,"Other Income";#N/A,#N/A,FALSE,"Taxes";#N/A,#N/A,FALSE,"Other Deductions";#N/A,#N/A,FALSE,"Compensation of Officers"}</definedName>
    <definedName name="sfhgfhghfsghfshfsh" localSheetId="78" hidden="1">{#N/A,#N/A,FALSE,"Income";#N/A,#N/A,FALSE,"Cost of Goods Sold";#N/A,#N/A,FALSE,"Other Costs";#N/A,#N/A,FALSE,"Other Income";#N/A,#N/A,FALSE,"Taxes";#N/A,#N/A,FALSE,"Other Deductions";#N/A,#N/A,FALSE,"Compensation of Officers"}</definedName>
    <definedName name="sfhgfhghfsghfshfsh" localSheetId="58" hidden="1">{#N/A,#N/A,FALSE,"Income";#N/A,#N/A,FALSE,"Cost of Goods Sold";#N/A,#N/A,FALSE,"Other Costs";#N/A,#N/A,FALSE,"Other Income";#N/A,#N/A,FALSE,"Taxes";#N/A,#N/A,FALSE,"Other Deductions";#N/A,#N/A,FALSE,"Compensation of Officers"}</definedName>
    <definedName name="sfhgfhghfsghfshfsh" localSheetId="82" hidden="1">{#N/A,#N/A,FALSE,"Income";#N/A,#N/A,FALSE,"Cost of Goods Sold";#N/A,#N/A,FALSE,"Other Costs";#N/A,#N/A,FALSE,"Other Income";#N/A,#N/A,FALSE,"Taxes";#N/A,#N/A,FALSE,"Other Deductions";#N/A,#N/A,FALSE,"Compensation of Officers"}</definedName>
    <definedName name="sfhgfhghfsghfshfsh" localSheetId="86" hidden="1">{#N/A,#N/A,FALSE,"Income";#N/A,#N/A,FALSE,"Cost of Goods Sold";#N/A,#N/A,FALSE,"Other Costs";#N/A,#N/A,FALSE,"Other Income";#N/A,#N/A,FALSE,"Taxes";#N/A,#N/A,FALSE,"Other Deductions";#N/A,#N/A,FALSE,"Compensation of Officers"}</definedName>
    <definedName name="sfhgfhghfsghfshfsh" localSheetId="59" hidden="1">{#N/A,#N/A,FALSE,"Income";#N/A,#N/A,FALSE,"Cost of Goods Sold";#N/A,#N/A,FALSE,"Other Costs";#N/A,#N/A,FALSE,"Other Income";#N/A,#N/A,FALSE,"Taxes";#N/A,#N/A,FALSE,"Other Deductions";#N/A,#N/A,FALSE,"Compensation of Officers"}</definedName>
    <definedName name="sfhgfhghfsghfshfsh" localSheetId="90" hidden="1">{#N/A,#N/A,FALSE,"Income";#N/A,#N/A,FALSE,"Cost of Goods Sold";#N/A,#N/A,FALSE,"Other Costs";#N/A,#N/A,FALSE,"Other Income";#N/A,#N/A,FALSE,"Taxes";#N/A,#N/A,FALSE,"Other Deductions";#N/A,#N/A,FALSE,"Compensation of Officers"}</definedName>
    <definedName name="sfhgfhghfsghfshfsh" localSheetId="63" hidden="1">{#N/A,#N/A,FALSE,"Income";#N/A,#N/A,FALSE,"Cost of Goods Sold";#N/A,#N/A,FALSE,"Other Costs";#N/A,#N/A,FALSE,"Other Income";#N/A,#N/A,FALSE,"Taxes";#N/A,#N/A,FALSE,"Other Deductions";#N/A,#N/A,FALSE,"Compensation of Officers"}</definedName>
    <definedName name="sfhgfhghfsghfshfsh" localSheetId="67" hidden="1">{#N/A,#N/A,FALSE,"Income";#N/A,#N/A,FALSE,"Cost of Goods Sold";#N/A,#N/A,FALSE,"Other Costs";#N/A,#N/A,FALSE,"Other Income";#N/A,#N/A,FALSE,"Taxes";#N/A,#N/A,FALSE,"Other Deductions";#N/A,#N/A,FALSE,"Compensation of Officers"}</definedName>
    <definedName name="sfhgfhghfsghfshfsh" localSheetId="71" hidden="1">{#N/A,#N/A,FALSE,"Income";#N/A,#N/A,FALSE,"Cost of Goods Sold";#N/A,#N/A,FALSE,"Other Costs";#N/A,#N/A,FALSE,"Other Income";#N/A,#N/A,FALSE,"Taxes";#N/A,#N/A,FALSE,"Other Deductions";#N/A,#N/A,FALSE,"Compensation of Officers"}</definedName>
    <definedName name="sfhgfhghfsghfshfsh" hidden="1">{#N/A,#N/A,FALSE,"Income";#N/A,#N/A,FALSE,"Cost of Goods Sold";#N/A,#N/A,FALSE,"Other Costs";#N/A,#N/A,FALSE,"Other Income";#N/A,#N/A,FALSE,"Taxes";#N/A,#N/A,FALSE,"Other Deductions";#N/A,#N/A,FALSE,"Compensation of Officers"}</definedName>
    <definedName name="SFREV">#N/A</definedName>
    <definedName name="SGREV">#N/A</definedName>
    <definedName name="sheet" localSheetId="77">#REF!</definedName>
    <definedName name="sheet" localSheetId="58">#REF!</definedName>
    <definedName name="sheet" localSheetId="90">#REF!</definedName>
    <definedName name="sheet" localSheetId="71">#REF!</definedName>
    <definedName name="sheet">#REF!</definedName>
    <definedName name="SHEET1">#REF!</definedName>
    <definedName name="SHEET1a">#REF!</definedName>
    <definedName name="SHEET2">#REF!</definedName>
    <definedName name="SHEET2a">#REF!</definedName>
    <definedName name="SHEET3">#REF!</definedName>
    <definedName name="SHEET3a">#REF!</definedName>
    <definedName name="SHEET4">#REF!</definedName>
    <definedName name="SHEET4a">#REF!</definedName>
    <definedName name="SHEET5">#REF!</definedName>
    <definedName name="SHEET5a">#REF!</definedName>
    <definedName name="SHEET6">#REF!</definedName>
    <definedName name="SHEET6a">#REF!</definedName>
    <definedName name="SHEET7">#REF!</definedName>
    <definedName name="SHEET7a">#REF!</definedName>
    <definedName name="SHEET8">#REF!</definedName>
    <definedName name="SHEET9">#REF!</definedName>
    <definedName name="SHEETB">#REF!</definedName>
    <definedName name="SHEETB1">#REF!</definedName>
    <definedName name="SHEETC">#REF!</definedName>
    <definedName name="SHEETC1">#REF!</definedName>
    <definedName name="shitttt" hidden="1">255</definedName>
    <definedName name="solver_lin" hidden="1">0</definedName>
    <definedName name="solver_num" hidden="1">0</definedName>
    <definedName name="solver_typ" hidden="1">1</definedName>
    <definedName name="solver_val" hidden="1">0</definedName>
    <definedName name="Source" localSheetId="77">#REF!</definedName>
    <definedName name="Source" localSheetId="58">#REF!</definedName>
    <definedName name="Source" localSheetId="90">#REF!</definedName>
    <definedName name="Source" localSheetId="71">#REF!</definedName>
    <definedName name="Source">#REF!</definedName>
    <definedName name="Spine" localSheetId="28" hidden="1">{#N/A,#N/A,FALSE,"R&amp;D Quick Calc";#N/A,#N/A,FALSE,"DOE Fee Schedule"}</definedName>
    <definedName name="Spine" localSheetId="56" hidden="1">{#N/A,#N/A,FALSE,"R&amp;D Quick Calc";#N/A,#N/A,FALSE,"DOE Fee Schedule"}</definedName>
    <definedName name="Spine" localSheetId="57" hidden="1">{#N/A,#N/A,FALSE,"R&amp;D Quick Calc";#N/A,#N/A,FALSE,"DOE Fee Schedule"}</definedName>
    <definedName name="Spine" localSheetId="78" hidden="1">{#N/A,#N/A,FALSE,"R&amp;D Quick Calc";#N/A,#N/A,FALSE,"DOE Fee Schedule"}</definedName>
    <definedName name="Spine" localSheetId="82" hidden="1">{#N/A,#N/A,FALSE,"R&amp;D Quick Calc";#N/A,#N/A,FALSE,"DOE Fee Schedule"}</definedName>
    <definedName name="Spine" localSheetId="86" hidden="1">{#N/A,#N/A,FALSE,"R&amp;D Quick Calc";#N/A,#N/A,FALSE,"DOE Fee Schedule"}</definedName>
    <definedName name="Spine" localSheetId="59" hidden="1">{#N/A,#N/A,FALSE,"R&amp;D Quick Calc";#N/A,#N/A,FALSE,"DOE Fee Schedule"}</definedName>
    <definedName name="Spine" localSheetId="63" hidden="1">{#N/A,#N/A,FALSE,"R&amp;D Quick Calc";#N/A,#N/A,FALSE,"DOE Fee Schedule"}</definedName>
    <definedName name="Spine" localSheetId="67" hidden="1">{#N/A,#N/A,FALSE,"R&amp;D Quick Calc";#N/A,#N/A,FALSE,"DOE Fee Schedule"}</definedName>
    <definedName name="Spine" hidden="1">{#N/A,#N/A,FALSE,"R&amp;D Quick Calc";#N/A,#N/A,FALSE,"DOE Fee Schedule"}</definedName>
    <definedName name="Spine2" localSheetId="28" hidden="1">{#N/A,#N/A,FALSE,"R&amp;D Quick Calc";#N/A,#N/A,FALSE,"DOE Fee Schedule"}</definedName>
    <definedName name="Spine2" localSheetId="56" hidden="1">{#N/A,#N/A,FALSE,"R&amp;D Quick Calc";#N/A,#N/A,FALSE,"DOE Fee Schedule"}</definedName>
    <definedName name="Spine2" localSheetId="57" hidden="1">{#N/A,#N/A,FALSE,"R&amp;D Quick Calc";#N/A,#N/A,FALSE,"DOE Fee Schedule"}</definedName>
    <definedName name="Spine2" localSheetId="78" hidden="1">{#N/A,#N/A,FALSE,"R&amp;D Quick Calc";#N/A,#N/A,FALSE,"DOE Fee Schedule"}</definedName>
    <definedName name="Spine2" localSheetId="82" hidden="1">{#N/A,#N/A,FALSE,"R&amp;D Quick Calc";#N/A,#N/A,FALSE,"DOE Fee Schedule"}</definedName>
    <definedName name="Spine2" localSheetId="86" hidden="1">{#N/A,#N/A,FALSE,"R&amp;D Quick Calc";#N/A,#N/A,FALSE,"DOE Fee Schedule"}</definedName>
    <definedName name="Spine2" localSheetId="59" hidden="1">{#N/A,#N/A,FALSE,"R&amp;D Quick Calc";#N/A,#N/A,FALSE,"DOE Fee Schedule"}</definedName>
    <definedName name="Spine2" localSheetId="63" hidden="1">{#N/A,#N/A,FALSE,"R&amp;D Quick Calc";#N/A,#N/A,FALSE,"DOE Fee Schedule"}</definedName>
    <definedName name="Spine2" localSheetId="67" hidden="1">{#N/A,#N/A,FALSE,"R&amp;D Quick Calc";#N/A,#N/A,FALSE,"DOE Fee Schedule"}</definedName>
    <definedName name="Spine2" hidden="1">{#N/A,#N/A,FALSE,"R&amp;D Quick Calc";#N/A,#N/A,FALSE,"DOE Fee Schedule"}</definedName>
    <definedName name="Spine3" localSheetId="28" hidden="1">{#N/A,#N/A,FALSE,"R&amp;D Quick Calc";#N/A,#N/A,FALSE,"DOE Fee Schedule"}</definedName>
    <definedName name="Spine3" localSheetId="56" hidden="1">{#N/A,#N/A,FALSE,"R&amp;D Quick Calc";#N/A,#N/A,FALSE,"DOE Fee Schedule"}</definedName>
    <definedName name="Spine3" localSheetId="57" hidden="1">{#N/A,#N/A,FALSE,"R&amp;D Quick Calc";#N/A,#N/A,FALSE,"DOE Fee Schedule"}</definedName>
    <definedName name="Spine3" localSheetId="78" hidden="1">{#N/A,#N/A,FALSE,"R&amp;D Quick Calc";#N/A,#N/A,FALSE,"DOE Fee Schedule"}</definedName>
    <definedName name="Spine3" localSheetId="82" hidden="1">{#N/A,#N/A,FALSE,"R&amp;D Quick Calc";#N/A,#N/A,FALSE,"DOE Fee Schedule"}</definedName>
    <definedName name="Spine3" localSheetId="86" hidden="1">{#N/A,#N/A,FALSE,"R&amp;D Quick Calc";#N/A,#N/A,FALSE,"DOE Fee Schedule"}</definedName>
    <definedName name="Spine3" localSheetId="59" hidden="1">{#N/A,#N/A,FALSE,"R&amp;D Quick Calc";#N/A,#N/A,FALSE,"DOE Fee Schedule"}</definedName>
    <definedName name="Spine3" localSheetId="63" hidden="1">{#N/A,#N/A,FALSE,"R&amp;D Quick Calc";#N/A,#N/A,FALSE,"DOE Fee Schedule"}</definedName>
    <definedName name="Spine3" localSheetId="67" hidden="1">{#N/A,#N/A,FALSE,"R&amp;D Quick Calc";#N/A,#N/A,FALSE,"DOE Fee Schedule"}</definedName>
    <definedName name="Spine3" hidden="1">{#N/A,#N/A,FALSE,"R&amp;D Quick Calc";#N/A,#N/A,FALSE,"DOE Fee Schedule"}</definedName>
    <definedName name="spludge" localSheetId="28" hidden="1">{#N/A,#N/A,FALSE,"R&amp;D Quick Calc";#N/A,#N/A,FALSE,"DOE Fee Schedule"}</definedName>
    <definedName name="spludge" localSheetId="56" hidden="1">{#N/A,#N/A,FALSE,"R&amp;D Quick Calc";#N/A,#N/A,FALSE,"DOE Fee Schedule"}</definedName>
    <definedName name="spludge" localSheetId="57" hidden="1">{#N/A,#N/A,FALSE,"R&amp;D Quick Calc";#N/A,#N/A,FALSE,"DOE Fee Schedule"}</definedName>
    <definedName name="spludge" localSheetId="78" hidden="1">{#N/A,#N/A,FALSE,"R&amp;D Quick Calc";#N/A,#N/A,FALSE,"DOE Fee Schedule"}</definedName>
    <definedName name="spludge" localSheetId="82" hidden="1">{#N/A,#N/A,FALSE,"R&amp;D Quick Calc";#N/A,#N/A,FALSE,"DOE Fee Schedule"}</definedName>
    <definedName name="spludge" localSheetId="86" hidden="1">{#N/A,#N/A,FALSE,"R&amp;D Quick Calc";#N/A,#N/A,FALSE,"DOE Fee Schedule"}</definedName>
    <definedName name="spludge" localSheetId="59" hidden="1">{#N/A,#N/A,FALSE,"R&amp;D Quick Calc";#N/A,#N/A,FALSE,"DOE Fee Schedule"}</definedName>
    <definedName name="spludge" localSheetId="63" hidden="1">{#N/A,#N/A,FALSE,"R&amp;D Quick Calc";#N/A,#N/A,FALSE,"DOE Fee Schedule"}</definedName>
    <definedName name="spludge" localSheetId="67" hidden="1">{#N/A,#N/A,FALSE,"R&amp;D Quick Calc";#N/A,#N/A,FALSE,"DOE Fee Schedule"}</definedName>
    <definedName name="spludge" hidden="1">{#N/A,#N/A,FALSE,"R&amp;D Quick Calc";#N/A,#N/A,FALSE,"DOE Fee Schedule"}</definedName>
    <definedName name="splurge2" localSheetId="28" hidden="1">{#N/A,#N/A,FALSE,"R&amp;D Quick Calc";#N/A,#N/A,FALSE,"DOE Fee Schedule"}</definedName>
    <definedName name="splurge2" localSheetId="56" hidden="1">{#N/A,#N/A,FALSE,"R&amp;D Quick Calc";#N/A,#N/A,FALSE,"DOE Fee Schedule"}</definedName>
    <definedName name="splurge2" localSheetId="57" hidden="1">{#N/A,#N/A,FALSE,"R&amp;D Quick Calc";#N/A,#N/A,FALSE,"DOE Fee Schedule"}</definedName>
    <definedName name="splurge2" localSheetId="78" hidden="1">{#N/A,#N/A,FALSE,"R&amp;D Quick Calc";#N/A,#N/A,FALSE,"DOE Fee Schedule"}</definedName>
    <definedName name="splurge2" localSheetId="82" hidden="1">{#N/A,#N/A,FALSE,"R&amp;D Quick Calc";#N/A,#N/A,FALSE,"DOE Fee Schedule"}</definedName>
    <definedName name="splurge2" localSheetId="86" hidden="1">{#N/A,#N/A,FALSE,"R&amp;D Quick Calc";#N/A,#N/A,FALSE,"DOE Fee Schedule"}</definedName>
    <definedName name="splurge2" localSheetId="59" hidden="1">{#N/A,#N/A,FALSE,"R&amp;D Quick Calc";#N/A,#N/A,FALSE,"DOE Fee Schedule"}</definedName>
    <definedName name="splurge2" localSheetId="63" hidden="1">{#N/A,#N/A,FALSE,"R&amp;D Quick Calc";#N/A,#N/A,FALSE,"DOE Fee Schedule"}</definedName>
    <definedName name="splurge2" localSheetId="67" hidden="1">{#N/A,#N/A,FALSE,"R&amp;D Quick Calc";#N/A,#N/A,FALSE,"DOE Fee Schedule"}</definedName>
    <definedName name="splurge2" hidden="1">{#N/A,#N/A,FALSE,"R&amp;D Quick Calc";#N/A,#N/A,FALSE,"DOE Fee Schedule"}</definedName>
    <definedName name="SPWS_WBID">"0A364783-6728-11D5-A438-99D762EF948E"</definedName>
    <definedName name="SSAL">#N/A</definedName>
    <definedName name="sss" localSheetId="28" hidden="1">{"SourcesUses",#N/A,TRUE,#N/A;"TransOverview",#N/A,TRUE,"CFMODEL"}</definedName>
    <definedName name="sss" localSheetId="56" hidden="1">{"SourcesUses",#N/A,TRUE,#N/A;"TransOverview",#N/A,TRUE,"CFMODEL"}</definedName>
    <definedName name="sss" localSheetId="57" hidden="1">{"SourcesUses",#N/A,TRUE,#N/A;"TransOverview",#N/A,TRUE,"CFMODEL"}</definedName>
    <definedName name="sss" localSheetId="78" hidden="1">{"SourcesUses",#N/A,TRUE,#N/A;"TransOverview",#N/A,TRUE,"CFMODEL"}</definedName>
    <definedName name="sss" localSheetId="82" hidden="1">{"SourcesUses",#N/A,TRUE,#N/A;"TransOverview",#N/A,TRUE,"CFMODEL"}</definedName>
    <definedName name="sss" localSheetId="86" hidden="1">{"SourcesUses",#N/A,TRUE,#N/A;"TransOverview",#N/A,TRUE,"CFMODEL"}</definedName>
    <definedName name="sss" localSheetId="59" hidden="1">{"SourcesUses",#N/A,TRUE,#N/A;"TransOverview",#N/A,TRUE,"CFMODEL"}</definedName>
    <definedName name="sss" localSheetId="63" hidden="1">{"SourcesUses",#N/A,TRUE,#N/A;"TransOverview",#N/A,TRUE,"CFMODEL"}</definedName>
    <definedName name="sss" localSheetId="67" hidden="1">{"SourcesUses",#N/A,TRUE,#N/A;"TransOverview",#N/A,TRUE,"CFMODEL"}</definedName>
    <definedName name="sss" hidden="1">{"SourcesUses",#N/A,TRUE,#N/A;"TransOverview",#N/A,TRUE,"CFMODEL"}</definedName>
    <definedName name="sssssssssssssssss" localSheetId="28" hidden="1">{"Income Statement",#N/A,FALSE,"CFMODEL";"Balance Sheet",#N/A,FALSE,"CFMODEL"}</definedName>
    <definedName name="sssssssssssssssss" localSheetId="56" hidden="1">{"Income Statement",#N/A,FALSE,"CFMODEL";"Balance Sheet",#N/A,FALSE,"CFMODEL"}</definedName>
    <definedName name="sssssssssssssssss" localSheetId="57" hidden="1">{"Income Statement",#N/A,FALSE,"CFMODEL";"Balance Sheet",#N/A,FALSE,"CFMODEL"}</definedName>
    <definedName name="sssssssssssssssss" localSheetId="78" hidden="1">{"Income Statement",#N/A,FALSE,"CFMODEL";"Balance Sheet",#N/A,FALSE,"CFMODEL"}</definedName>
    <definedName name="sssssssssssssssss" localSheetId="82" hidden="1">{"Income Statement",#N/A,FALSE,"CFMODEL";"Balance Sheet",#N/A,FALSE,"CFMODEL"}</definedName>
    <definedName name="sssssssssssssssss" localSheetId="86" hidden="1">{"Income Statement",#N/A,FALSE,"CFMODEL";"Balance Sheet",#N/A,FALSE,"CFMODEL"}</definedName>
    <definedName name="sssssssssssssssss" localSheetId="59" hidden="1">{"Income Statement",#N/A,FALSE,"CFMODEL";"Balance Sheet",#N/A,FALSE,"CFMODEL"}</definedName>
    <definedName name="sssssssssssssssss" localSheetId="63" hidden="1">{"Income Statement",#N/A,FALSE,"CFMODEL";"Balance Sheet",#N/A,FALSE,"CFMODEL"}</definedName>
    <definedName name="sssssssssssssssss" localSheetId="67" hidden="1">{"Income Statement",#N/A,FALSE,"CFMODEL";"Balance Sheet",#N/A,FALSE,"CFMODEL"}</definedName>
    <definedName name="sssssssssssssssss" hidden="1">{"Income Statement",#N/A,FALSE,"CFMODEL";"Balance Sheet",#N/A,FALSE,"CFMODEL"}</definedName>
    <definedName name="sssssssssssssssssss" localSheetId="28" hidden="1">{"Income Statement",#N/A,FALSE,"CFMODEL";"Balance Sheet",#N/A,FALSE,"CFMODEL"}</definedName>
    <definedName name="sssssssssssssssssss" localSheetId="56" hidden="1">{"Income Statement",#N/A,FALSE,"CFMODEL";"Balance Sheet",#N/A,FALSE,"CFMODEL"}</definedName>
    <definedName name="sssssssssssssssssss" localSheetId="57" hidden="1">{"Income Statement",#N/A,FALSE,"CFMODEL";"Balance Sheet",#N/A,FALSE,"CFMODEL"}</definedName>
    <definedName name="sssssssssssssssssss" localSheetId="78" hidden="1">{"Income Statement",#N/A,FALSE,"CFMODEL";"Balance Sheet",#N/A,FALSE,"CFMODEL"}</definedName>
    <definedName name="sssssssssssssssssss" localSheetId="82" hidden="1">{"Income Statement",#N/A,FALSE,"CFMODEL";"Balance Sheet",#N/A,FALSE,"CFMODEL"}</definedName>
    <definedName name="sssssssssssssssssss" localSheetId="86" hidden="1">{"Income Statement",#N/A,FALSE,"CFMODEL";"Balance Sheet",#N/A,FALSE,"CFMODEL"}</definedName>
    <definedName name="sssssssssssssssssss" localSheetId="59" hidden="1">{"Income Statement",#N/A,FALSE,"CFMODEL";"Balance Sheet",#N/A,FALSE,"CFMODEL"}</definedName>
    <definedName name="sssssssssssssssssss" localSheetId="63" hidden="1">{"Income Statement",#N/A,FALSE,"CFMODEL";"Balance Sheet",#N/A,FALSE,"CFMODEL"}</definedName>
    <definedName name="sssssssssssssssssss" localSheetId="67" hidden="1">{"Income Statement",#N/A,FALSE,"CFMODEL";"Balance Sheet",#N/A,FALSE,"CFMODEL"}</definedName>
    <definedName name="sssssssssssssssssss" hidden="1">{"Income Statement",#N/A,FALSE,"CFMODEL";"Balance Sheet",#N/A,FALSE,"CFMODEL"}</definedName>
    <definedName name="staffing_new" localSheetId="2" hidden="1">{#N/A,#N/A,FALSE,"Overall Staffing Review";#N/A,#N/A,FALSE,"Detailed Resource Mix Review";#N/A,#N/A,FALSE,"Detailed Pyramid Review";#N/A,#N/A,FALSE,"Hours By Activity";#N/A,#N/A,FALSE,"Hours By Custom Resource"}</definedName>
    <definedName name="staffing_new" localSheetId="4" hidden="1">{#N/A,#N/A,FALSE,"Overall Staffing Review";#N/A,#N/A,FALSE,"Detailed Resource Mix Review";#N/A,#N/A,FALSE,"Detailed Pyramid Review";#N/A,#N/A,FALSE,"Hours By Activity";#N/A,#N/A,FALSE,"Hours By Custom Resource"}</definedName>
    <definedName name="staffing_new" localSheetId="28" hidden="1">{#N/A,#N/A,FALSE,"Overall Staffing Review";#N/A,#N/A,FALSE,"Detailed Resource Mix Review";#N/A,#N/A,FALSE,"Detailed Pyramid Review";#N/A,#N/A,FALSE,"Hours By Activity";#N/A,#N/A,FALSE,"Hours By Custom Resource"}</definedName>
    <definedName name="staffing_new" localSheetId="56" hidden="1">{#N/A,#N/A,FALSE,"Overall Staffing Review";#N/A,#N/A,FALSE,"Detailed Resource Mix Review";#N/A,#N/A,FALSE,"Detailed Pyramid Review";#N/A,#N/A,FALSE,"Hours By Activity";#N/A,#N/A,FALSE,"Hours By Custom Resource"}</definedName>
    <definedName name="staffing_new" localSheetId="57" hidden="1">{#N/A,#N/A,FALSE,"Overall Staffing Review";#N/A,#N/A,FALSE,"Detailed Resource Mix Review";#N/A,#N/A,FALSE,"Detailed Pyramid Review";#N/A,#N/A,FALSE,"Hours By Activity";#N/A,#N/A,FALSE,"Hours By Custom Resource"}</definedName>
    <definedName name="staffing_new" localSheetId="78" hidden="1">{#N/A,#N/A,FALSE,"Overall Staffing Review";#N/A,#N/A,FALSE,"Detailed Resource Mix Review";#N/A,#N/A,FALSE,"Detailed Pyramid Review";#N/A,#N/A,FALSE,"Hours By Activity";#N/A,#N/A,FALSE,"Hours By Custom Resource"}</definedName>
    <definedName name="staffing_new" localSheetId="82" hidden="1">{#N/A,#N/A,FALSE,"Overall Staffing Review";#N/A,#N/A,FALSE,"Detailed Resource Mix Review";#N/A,#N/A,FALSE,"Detailed Pyramid Review";#N/A,#N/A,FALSE,"Hours By Activity";#N/A,#N/A,FALSE,"Hours By Custom Resource"}</definedName>
    <definedName name="staffing_new" localSheetId="86" hidden="1">{#N/A,#N/A,FALSE,"Overall Staffing Review";#N/A,#N/A,FALSE,"Detailed Resource Mix Review";#N/A,#N/A,FALSE,"Detailed Pyramid Review";#N/A,#N/A,FALSE,"Hours By Activity";#N/A,#N/A,FALSE,"Hours By Custom Resource"}</definedName>
    <definedName name="staffing_new" localSheetId="59" hidden="1">{#N/A,#N/A,FALSE,"Overall Staffing Review";#N/A,#N/A,FALSE,"Detailed Resource Mix Review";#N/A,#N/A,FALSE,"Detailed Pyramid Review";#N/A,#N/A,FALSE,"Hours By Activity";#N/A,#N/A,FALSE,"Hours By Custom Resource"}</definedName>
    <definedName name="staffing_new" localSheetId="63" hidden="1">{#N/A,#N/A,FALSE,"Overall Staffing Review";#N/A,#N/A,FALSE,"Detailed Resource Mix Review";#N/A,#N/A,FALSE,"Detailed Pyramid Review";#N/A,#N/A,FALSE,"Hours By Activity";#N/A,#N/A,FALSE,"Hours By Custom Resource"}</definedName>
    <definedName name="staffing_new" localSheetId="67" hidden="1">{#N/A,#N/A,FALSE,"Overall Staffing Review";#N/A,#N/A,FALSE,"Detailed Resource Mix Review";#N/A,#N/A,FALSE,"Detailed Pyramid Review";#N/A,#N/A,FALSE,"Hours By Activity";#N/A,#N/A,FALSE,"Hours By Custom Resource"}</definedName>
    <definedName name="staffing_new" hidden="1">{#N/A,#N/A,FALSE,"Overall Staffing Review";#N/A,#N/A,FALSE,"Detailed Resource Mix Review";#N/A,#N/A,FALSE,"Detailed Pyramid Review";#N/A,#N/A,FALSE,"Hours By Activity";#N/A,#N/A,FALSE,"Hours By Custom Resource"}</definedName>
    <definedName name="staffing1new" localSheetId="2" hidden="1">{#N/A,#N/A,FALSE,"Assessment";#N/A,#N/A,FALSE,"Staffing";#N/A,#N/A,FALSE,"Hires";#N/A,#N/A,FALSE,"Assumptions"}</definedName>
    <definedName name="staffing1new" localSheetId="4" hidden="1">{#N/A,#N/A,FALSE,"Assessment";#N/A,#N/A,FALSE,"Staffing";#N/A,#N/A,FALSE,"Hires";#N/A,#N/A,FALSE,"Assumptions"}</definedName>
    <definedName name="staffing1new" localSheetId="28" hidden="1">{#N/A,#N/A,FALSE,"Assessment";#N/A,#N/A,FALSE,"Staffing";#N/A,#N/A,FALSE,"Hires";#N/A,#N/A,FALSE,"Assumptions"}</definedName>
    <definedName name="staffing1new" localSheetId="56" hidden="1">{#N/A,#N/A,FALSE,"Assessment";#N/A,#N/A,FALSE,"Staffing";#N/A,#N/A,FALSE,"Hires";#N/A,#N/A,FALSE,"Assumptions"}</definedName>
    <definedName name="staffing1new" localSheetId="57" hidden="1">{#N/A,#N/A,FALSE,"Assessment";#N/A,#N/A,FALSE,"Staffing";#N/A,#N/A,FALSE,"Hires";#N/A,#N/A,FALSE,"Assumptions"}</definedName>
    <definedName name="staffing1new" localSheetId="78" hidden="1">{#N/A,#N/A,FALSE,"Assessment";#N/A,#N/A,FALSE,"Staffing";#N/A,#N/A,FALSE,"Hires";#N/A,#N/A,FALSE,"Assumptions"}</definedName>
    <definedName name="staffing1new" localSheetId="82" hidden="1">{#N/A,#N/A,FALSE,"Assessment";#N/A,#N/A,FALSE,"Staffing";#N/A,#N/A,FALSE,"Hires";#N/A,#N/A,FALSE,"Assumptions"}</definedName>
    <definedName name="staffing1new" localSheetId="86" hidden="1">{#N/A,#N/A,FALSE,"Assessment";#N/A,#N/A,FALSE,"Staffing";#N/A,#N/A,FALSE,"Hires";#N/A,#N/A,FALSE,"Assumptions"}</definedName>
    <definedName name="staffing1new" localSheetId="59" hidden="1">{#N/A,#N/A,FALSE,"Assessment";#N/A,#N/A,FALSE,"Staffing";#N/A,#N/A,FALSE,"Hires";#N/A,#N/A,FALSE,"Assumptions"}</definedName>
    <definedName name="staffing1new" localSheetId="63" hidden="1">{#N/A,#N/A,FALSE,"Assessment";#N/A,#N/A,FALSE,"Staffing";#N/A,#N/A,FALSE,"Hires";#N/A,#N/A,FALSE,"Assumptions"}</definedName>
    <definedName name="staffing1new" localSheetId="67" hidden="1">{#N/A,#N/A,FALSE,"Assessment";#N/A,#N/A,FALSE,"Staffing";#N/A,#N/A,FALSE,"Hires";#N/A,#N/A,FALSE,"Assumptions"}</definedName>
    <definedName name="staffing1new" hidden="1">{#N/A,#N/A,FALSE,"Assessment";#N/A,#N/A,FALSE,"Staffing";#N/A,#N/A,FALSE,"Hires";#N/A,#N/A,FALSE,"Assumptions"}</definedName>
    <definedName name="staffing2" localSheetId="2" hidden="1">{#N/A,#N/A,FALSE,"Assessment";#N/A,#N/A,FALSE,"Staffing";#N/A,#N/A,FALSE,"Hires";#N/A,#N/A,FALSE,"Assumptions"}</definedName>
    <definedName name="staffing2" localSheetId="4" hidden="1">{#N/A,#N/A,FALSE,"Assessment";#N/A,#N/A,FALSE,"Staffing";#N/A,#N/A,FALSE,"Hires";#N/A,#N/A,FALSE,"Assumptions"}</definedName>
    <definedName name="staffing2" localSheetId="28" hidden="1">{#N/A,#N/A,FALSE,"Assessment";#N/A,#N/A,FALSE,"Staffing";#N/A,#N/A,FALSE,"Hires";#N/A,#N/A,FALSE,"Assumptions"}</definedName>
    <definedName name="staffing2" localSheetId="56" hidden="1">{#N/A,#N/A,FALSE,"Assessment";#N/A,#N/A,FALSE,"Staffing";#N/A,#N/A,FALSE,"Hires";#N/A,#N/A,FALSE,"Assumptions"}</definedName>
    <definedName name="staffing2" localSheetId="57" hidden="1">{#N/A,#N/A,FALSE,"Assessment";#N/A,#N/A,FALSE,"Staffing";#N/A,#N/A,FALSE,"Hires";#N/A,#N/A,FALSE,"Assumptions"}</definedName>
    <definedName name="staffing2" localSheetId="78" hidden="1">{#N/A,#N/A,FALSE,"Assessment";#N/A,#N/A,FALSE,"Staffing";#N/A,#N/A,FALSE,"Hires";#N/A,#N/A,FALSE,"Assumptions"}</definedName>
    <definedName name="staffing2" localSheetId="82" hidden="1">{#N/A,#N/A,FALSE,"Assessment";#N/A,#N/A,FALSE,"Staffing";#N/A,#N/A,FALSE,"Hires";#N/A,#N/A,FALSE,"Assumptions"}</definedName>
    <definedName name="staffing2" localSheetId="86" hidden="1">{#N/A,#N/A,FALSE,"Assessment";#N/A,#N/A,FALSE,"Staffing";#N/A,#N/A,FALSE,"Hires";#N/A,#N/A,FALSE,"Assumptions"}</definedName>
    <definedName name="staffing2" localSheetId="59" hidden="1">{#N/A,#N/A,FALSE,"Assessment";#N/A,#N/A,FALSE,"Staffing";#N/A,#N/A,FALSE,"Hires";#N/A,#N/A,FALSE,"Assumptions"}</definedName>
    <definedName name="staffing2" localSheetId="63" hidden="1">{#N/A,#N/A,FALSE,"Assessment";#N/A,#N/A,FALSE,"Staffing";#N/A,#N/A,FALSE,"Hires";#N/A,#N/A,FALSE,"Assumptions"}</definedName>
    <definedName name="staffing2" localSheetId="67" hidden="1">{#N/A,#N/A,FALSE,"Assessment";#N/A,#N/A,FALSE,"Staffing";#N/A,#N/A,FALSE,"Hires";#N/A,#N/A,FALSE,"Assumptions"}</definedName>
    <definedName name="staffing2" hidden="1">{#N/A,#N/A,FALSE,"Assessment";#N/A,#N/A,FALSE,"Staffing";#N/A,#N/A,FALSE,"Hires";#N/A,#N/A,FALSE,"Assumptions"}</definedName>
    <definedName name="staffing2_new" localSheetId="2" hidden="1">{#N/A,#N/A,FALSE,"Assessment";#N/A,#N/A,FALSE,"Staffing";#N/A,#N/A,FALSE,"Hires";#N/A,#N/A,FALSE,"Assumptions"}</definedName>
    <definedName name="staffing2_new" localSheetId="4" hidden="1">{#N/A,#N/A,FALSE,"Assessment";#N/A,#N/A,FALSE,"Staffing";#N/A,#N/A,FALSE,"Hires";#N/A,#N/A,FALSE,"Assumptions"}</definedName>
    <definedName name="staffing2_new" localSheetId="28" hidden="1">{#N/A,#N/A,FALSE,"Assessment";#N/A,#N/A,FALSE,"Staffing";#N/A,#N/A,FALSE,"Hires";#N/A,#N/A,FALSE,"Assumptions"}</definedName>
    <definedName name="staffing2_new" localSheetId="56" hidden="1">{#N/A,#N/A,FALSE,"Assessment";#N/A,#N/A,FALSE,"Staffing";#N/A,#N/A,FALSE,"Hires";#N/A,#N/A,FALSE,"Assumptions"}</definedName>
    <definedName name="staffing2_new" localSheetId="57" hidden="1">{#N/A,#N/A,FALSE,"Assessment";#N/A,#N/A,FALSE,"Staffing";#N/A,#N/A,FALSE,"Hires";#N/A,#N/A,FALSE,"Assumptions"}</definedName>
    <definedName name="staffing2_new" localSheetId="78" hidden="1">{#N/A,#N/A,FALSE,"Assessment";#N/A,#N/A,FALSE,"Staffing";#N/A,#N/A,FALSE,"Hires";#N/A,#N/A,FALSE,"Assumptions"}</definedName>
    <definedName name="staffing2_new" localSheetId="82" hidden="1">{#N/A,#N/A,FALSE,"Assessment";#N/A,#N/A,FALSE,"Staffing";#N/A,#N/A,FALSE,"Hires";#N/A,#N/A,FALSE,"Assumptions"}</definedName>
    <definedName name="staffing2_new" localSheetId="86" hidden="1">{#N/A,#N/A,FALSE,"Assessment";#N/A,#N/A,FALSE,"Staffing";#N/A,#N/A,FALSE,"Hires";#N/A,#N/A,FALSE,"Assumptions"}</definedName>
    <definedName name="staffing2_new" localSheetId="59" hidden="1">{#N/A,#N/A,FALSE,"Assessment";#N/A,#N/A,FALSE,"Staffing";#N/A,#N/A,FALSE,"Hires";#N/A,#N/A,FALSE,"Assumptions"}</definedName>
    <definedName name="staffing2_new" localSheetId="63" hidden="1">{#N/A,#N/A,FALSE,"Assessment";#N/A,#N/A,FALSE,"Staffing";#N/A,#N/A,FALSE,"Hires";#N/A,#N/A,FALSE,"Assumptions"}</definedName>
    <definedName name="staffing2_new" localSheetId="67" hidden="1">{#N/A,#N/A,FALSE,"Assessment";#N/A,#N/A,FALSE,"Staffing";#N/A,#N/A,FALSE,"Hires";#N/A,#N/A,FALSE,"Assumptions"}</definedName>
    <definedName name="staffing2_new" hidden="1">{#N/A,#N/A,FALSE,"Assessment";#N/A,#N/A,FALSE,"Staffing";#N/A,#N/A,FALSE,"Hires";#N/A,#N/A,FALSE,"Assumptions"}</definedName>
    <definedName name="Staffing3" localSheetId="2" hidden="1">{#N/A,#N/A,FALSE,"Assessment";#N/A,#N/A,FALSE,"Staffing";#N/A,#N/A,FALSE,"Hires";#N/A,#N/A,FALSE,"Assumptions"}</definedName>
    <definedName name="Staffing3" localSheetId="4" hidden="1">{#N/A,#N/A,FALSE,"Assessment";#N/A,#N/A,FALSE,"Staffing";#N/A,#N/A,FALSE,"Hires";#N/A,#N/A,FALSE,"Assumptions"}</definedName>
    <definedName name="Staffing3" localSheetId="28" hidden="1">{#N/A,#N/A,FALSE,"Assessment";#N/A,#N/A,FALSE,"Staffing";#N/A,#N/A,FALSE,"Hires";#N/A,#N/A,FALSE,"Assumptions"}</definedName>
    <definedName name="Staffing3" localSheetId="56" hidden="1">{#N/A,#N/A,FALSE,"Assessment";#N/A,#N/A,FALSE,"Staffing";#N/A,#N/A,FALSE,"Hires";#N/A,#N/A,FALSE,"Assumptions"}</definedName>
    <definedName name="Staffing3" localSheetId="57" hidden="1">{#N/A,#N/A,FALSE,"Assessment";#N/A,#N/A,FALSE,"Staffing";#N/A,#N/A,FALSE,"Hires";#N/A,#N/A,FALSE,"Assumptions"}</definedName>
    <definedName name="Staffing3" localSheetId="78" hidden="1">{#N/A,#N/A,FALSE,"Assessment";#N/A,#N/A,FALSE,"Staffing";#N/A,#N/A,FALSE,"Hires";#N/A,#N/A,FALSE,"Assumptions"}</definedName>
    <definedName name="Staffing3" localSheetId="82" hidden="1">{#N/A,#N/A,FALSE,"Assessment";#N/A,#N/A,FALSE,"Staffing";#N/A,#N/A,FALSE,"Hires";#N/A,#N/A,FALSE,"Assumptions"}</definedName>
    <definedName name="Staffing3" localSheetId="86" hidden="1">{#N/A,#N/A,FALSE,"Assessment";#N/A,#N/A,FALSE,"Staffing";#N/A,#N/A,FALSE,"Hires";#N/A,#N/A,FALSE,"Assumptions"}</definedName>
    <definedName name="Staffing3" localSheetId="59" hidden="1">{#N/A,#N/A,FALSE,"Assessment";#N/A,#N/A,FALSE,"Staffing";#N/A,#N/A,FALSE,"Hires";#N/A,#N/A,FALSE,"Assumptions"}</definedName>
    <definedName name="Staffing3" localSheetId="63" hidden="1">{#N/A,#N/A,FALSE,"Assessment";#N/A,#N/A,FALSE,"Staffing";#N/A,#N/A,FALSE,"Hires";#N/A,#N/A,FALSE,"Assumptions"}</definedName>
    <definedName name="Staffing3" localSheetId="67" hidden="1">{#N/A,#N/A,FALSE,"Assessment";#N/A,#N/A,FALSE,"Staffing";#N/A,#N/A,FALSE,"Hires";#N/A,#N/A,FALSE,"Assumptions"}</definedName>
    <definedName name="Staffing3" hidden="1">{#N/A,#N/A,FALSE,"Assessment";#N/A,#N/A,FALSE,"Staffing";#N/A,#N/A,FALSE,"Hires";#N/A,#N/A,FALSE,"Assumptions"}</definedName>
    <definedName name="staffing3_new" localSheetId="2" hidden="1">{#N/A,#N/A,FALSE,"Assessment";#N/A,#N/A,FALSE,"Staffing";#N/A,#N/A,FALSE,"Hires";#N/A,#N/A,FALSE,"Assumptions"}</definedName>
    <definedName name="staffing3_new" localSheetId="4" hidden="1">{#N/A,#N/A,FALSE,"Assessment";#N/A,#N/A,FALSE,"Staffing";#N/A,#N/A,FALSE,"Hires";#N/A,#N/A,FALSE,"Assumptions"}</definedName>
    <definedName name="staffing3_new" localSheetId="28" hidden="1">{#N/A,#N/A,FALSE,"Assessment";#N/A,#N/A,FALSE,"Staffing";#N/A,#N/A,FALSE,"Hires";#N/A,#N/A,FALSE,"Assumptions"}</definedName>
    <definedName name="staffing3_new" localSheetId="56" hidden="1">{#N/A,#N/A,FALSE,"Assessment";#N/A,#N/A,FALSE,"Staffing";#N/A,#N/A,FALSE,"Hires";#N/A,#N/A,FALSE,"Assumptions"}</definedName>
    <definedName name="staffing3_new" localSheetId="57" hidden="1">{#N/A,#N/A,FALSE,"Assessment";#N/A,#N/A,FALSE,"Staffing";#N/A,#N/A,FALSE,"Hires";#N/A,#N/A,FALSE,"Assumptions"}</definedName>
    <definedName name="staffing3_new" localSheetId="78" hidden="1">{#N/A,#N/A,FALSE,"Assessment";#N/A,#N/A,FALSE,"Staffing";#N/A,#N/A,FALSE,"Hires";#N/A,#N/A,FALSE,"Assumptions"}</definedName>
    <definedName name="staffing3_new" localSheetId="82" hidden="1">{#N/A,#N/A,FALSE,"Assessment";#N/A,#N/A,FALSE,"Staffing";#N/A,#N/A,FALSE,"Hires";#N/A,#N/A,FALSE,"Assumptions"}</definedName>
    <definedName name="staffing3_new" localSheetId="86" hidden="1">{#N/A,#N/A,FALSE,"Assessment";#N/A,#N/A,FALSE,"Staffing";#N/A,#N/A,FALSE,"Hires";#N/A,#N/A,FALSE,"Assumptions"}</definedName>
    <definedName name="staffing3_new" localSheetId="59" hidden="1">{#N/A,#N/A,FALSE,"Assessment";#N/A,#N/A,FALSE,"Staffing";#N/A,#N/A,FALSE,"Hires";#N/A,#N/A,FALSE,"Assumptions"}</definedName>
    <definedName name="staffing3_new" localSheetId="63" hidden="1">{#N/A,#N/A,FALSE,"Assessment";#N/A,#N/A,FALSE,"Staffing";#N/A,#N/A,FALSE,"Hires";#N/A,#N/A,FALSE,"Assumptions"}</definedName>
    <definedName name="staffing3_new" localSheetId="67" hidden="1">{#N/A,#N/A,FALSE,"Assessment";#N/A,#N/A,FALSE,"Staffing";#N/A,#N/A,FALSE,"Hires";#N/A,#N/A,FALSE,"Assumptions"}</definedName>
    <definedName name="staffing3_new" hidden="1">{#N/A,#N/A,FALSE,"Assessment";#N/A,#N/A,FALSE,"Staffing";#N/A,#N/A,FALSE,"Hires";#N/A,#N/A,FALSE,"Assumptions"}</definedName>
    <definedName name="State">#REF!</definedName>
    <definedName name="STL_TYPE_FINAL">#REF!</definedName>
    <definedName name="STL_TYPE_LIST">#REF!</definedName>
    <definedName name="STL_TYPE_PRELIM">#REF!</definedName>
    <definedName name="STLC">#N/A</definedName>
    <definedName name="STLMOD">#REF!</definedName>
    <definedName name="STREV">#N/A</definedName>
    <definedName name="SUB_SUM">#REF!</definedName>
    <definedName name="SubmissionDate">#REF!</definedName>
    <definedName name="subpart" localSheetId="28" hidden="1">{#N/A,#N/A,FALSE,"Summary";#N/A,#N/A,FALSE,"Fed.State Prov";#N/A,#N/A,FALSE,"Foreign Prov";#N/A,#N/A,FALSE,"Thera Fgrn";#N/A,#N/A,FALSE,"CCD Fgrn";#N/A,#N/A,FALSE,"Biocine Fgrn";#N/A,#N/A,FALSE,"Vision Fgrn";#N/A,#N/A,FALSE,"Frgn vs Dom"}</definedName>
    <definedName name="subpart" localSheetId="56" hidden="1">{#N/A,#N/A,FALSE,"Summary";#N/A,#N/A,FALSE,"Fed.State Prov";#N/A,#N/A,FALSE,"Foreign Prov";#N/A,#N/A,FALSE,"Thera Fgrn";#N/A,#N/A,FALSE,"CCD Fgrn";#N/A,#N/A,FALSE,"Biocine Fgrn";#N/A,#N/A,FALSE,"Vision Fgrn";#N/A,#N/A,FALSE,"Frgn vs Dom"}</definedName>
    <definedName name="subpart" localSheetId="57" hidden="1">{#N/A,#N/A,FALSE,"Summary";#N/A,#N/A,FALSE,"Fed.State Prov";#N/A,#N/A,FALSE,"Foreign Prov";#N/A,#N/A,FALSE,"Thera Fgrn";#N/A,#N/A,FALSE,"CCD Fgrn";#N/A,#N/A,FALSE,"Biocine Fgrn";#N/A,#N/A,FALSE,"Vision Fgrn";#N/A,#N/A,FALSE,"Frgn vs Dom"}</definedName>
    <definedName name="subpart" localSheetId="78" hidden="1">{#N/A,#N/A,FALSE,"Summary";#N/A,#N/A,FALSE,"Fed.State Prov";#N/A,#N/A,FALSE,"Foreign Prov";#N/A,#N/A,FALSE,"Thera Fgrn";#N/A,#N/A,FALSE,"CCD Fgrn";#N/A,#N/A,FALSE,"Biocine Fgrn";#N/A,#N/A,FALSE,"Vision Fgrn";#N/A,#N/A,FALSE,"Frgn vs Dom"}</definedName>
    <definedName name="subpart" localSheetId="82" hidden="1">{#N/A,#N/A,FALSE,"Summary";#N/A,#N/A,FALSE,"Fed.State Prov";#N/A,#N/A,FALSE,"Foreign Prov";#N/A,#N/A,FALSE,"Thera Fgrn";#N/A,#N/A,FALSE,"CCD Fgrn";#N/A,#N/A,FALSE,"Biocine Fgrn";#N/A,#N/A,FALSE,"Vision Fgrn";#N/A,#N/A,FALSE,"Frgn vs Dom"}</definedName>
    <definedName name="subpart" localSheetId="86" hidden="1">{#N/A,#N/A,FALSE,"Summary";#N/A,#N/A,FALSE,"Fed.State Prov";#N/A,#N/A,FALSE,"Foreign Prov";#N/A,#N/A,FALSE,"Thera Fgrn";#N/A,#N/A,FALSE,"CCD Fgrn";#N/A,#N/A,FALSE,"Biocine Fgrn";#N/A,#N/A,FALSE,"Vision Fgrn";#N/A,#N/A,FALSE,"Frgn vs Dom"}</definedName>
    <definedName name="subpart" localSheetId="59" hidden="1">{#N/A,#N/A,FALSE,"Summary";#N/A,#N/A,FALSE,"Fed.State Prov";#N/A,#N/A,FALSE,"Foreign Prov";#N/A,#N/A,FALSE,"Thera Fgrn";#N/A,#N/A,FALSE,"CCD Fgrn";#N/A,#N/A,FALSE,"Biocine Fgrn";#N/A,#N/A,FALSE,"Vision Fgrn";#N/A,#N/A,FALSE,"Frgn vs Dom"}</definedName>
    <definedName name="subpart" localSheetId="63" hidden="1">{#N/A,#N/A,FALSE,"Summary";#N/A,#N/A,FALSE,"Fed.State Prov";#N/A,#N/A,FALSE,"Foreign Prov";#N/A,#N/A,FALSE,"Thera Fgrn";#N/A,#N/A,FALSE,"CCD Fgrn";#N/A,#N/A,FALSE,"Biocine Fgrn";#N/A,#N/A,FALSE,"Vision Fgrn";#N/A,#N/A,FALSE,"Frgn vs Dom"}</definedName>
    <definedName name="subpart" localSheetId="67" hidden="1">{#N/A,#N/A,FALSE,"Summary";#N/A,#N/A,FALSE,"Fed.State Prov";#N/A,#N/A,FALSE,"Foreign Prov";#N/A,#N/A,FALSE,"Thera Fgrn";#N/A,#N/A,FALSE,"CCD Fgrn";#N/A,#N/A,FALSE,"Biocine Fgrn";#N/A,#N/A,FALSE,"Vision Fgrn";#N/A,#N/A,FALSE,"Frgn vs Dom"}</definedName>
    <definedName name="subpart" hidden="1">{#N/A,#N/A,FALSE,"Summary";#N/A,#N/A,FALSE,"Fed.State Prov";#N/A,#N/A,FALSE,"Foreign Prov";#N/A,#N/A,FALSE,"Thera Fgrn";#N/A,#N/A,FALSE,"CCD Fgrn";#N/A,#N/A,FALSE,"Biocine Fgrn";#N/A,#N/A,FALSE,"Vision Fgrn";#N/A,#N/A,FALSE,"Frgn vs Dom"}</definedName>
    <definedName name="sum" localSheetId="77">#REF!</definedName>
    <definedName name="sum" localSheetId="58">#REF!</definedName>
    <definedName name="sum" localSheetId="90">#REF!</definedName>
    <definedName name="sum" localSheetId="71">#REF!</definedName>
    <definedName name="sum">#REF!</definedName>
    <definedName name="summary" localSheetId="77">#REF!</definedName>
    <definedName name="summary" localSheetId="58">#REF!</definedName>
    <definedName name="summary" localSheetId="90">#REF!</definedName>
    <definedName name="summary" localSheetId="71">#REF!</definedName>
    <definedName name="summary">#REF!</definedName>
    <definedName name="sumptf2" localSheetId="77">#REF!</definedName>
    <definedName name="sumptf2" localSheetId="58">#REF!</definedName>
    <definedName name="sumptf2" localSheetId="90">#REF!</definedName>
    <definedName name="sumptf2" localSheetId="71">#REF!</definedName>
    <definedName name="sumptf2">#REF!</definedName>
    <definedName name="sumt9">#REF!</definedName>
    <definedName name="sumtran2" localSheetId="77">#REF!</definedName>
    <definedName name="sumtran2" localSheetId="58">#REF!</definedName>
    <definedName name="sumtran2" localSheetId="90">#REF!</definedName>
    <definedName name="sumtran2" localSheetId="71">#REF!</definedName>
    <definedName name="sumtran2">#REF!</definedName>
    <definedName name="sumtrans" localSheetId="77">#REF!</definedName>
    <definedName name="sumtrans" localSheetId="58">#REF!</definedName>
    <definedName name="sumtrans" localSheetId="90">#REF!</definedName>
    <definedName name="sumtrans" localSheetId="71">#REF!</definedName>
    <definedName name="sumtrans">#REF!</definedName>
    <definedName name="supplemental_new" localSheetId="2" hidden="1">{#N/A,#N/A,FALSE,"Assumptions";#N/A,#N/A,FALSE,"DNP Expense Summary";#N/A,#N/A,FALSE,"Sensitivity Analysis"}</definedName>
    <definedName name="supplemental_new" localSheetId="4" hidden="1">{#N/A,#N/A,FALSE,"Assumptions";#N/A,#N/A,FALSE,"DNP Expense Summary";#N/A,#N/A,FALSE,"Sensitivity Analysis"}</definedName>
    <definedName name="supplemental_new" localSheetId="28" hidden="1">{#N/A,#N/A,FALSE,"Assumptions";#N/A,#N/A,FALSE,"DNP Expense Summary";#N/A,#N/A,FALSE,"Sensitivity Analysis"}</definedName>
    <definedName name="supplemental_new" localSheetId="56" hidden="1">{#N/A,#N/A,FALSE,"Assumptions";#N/A,#N/A,FALSE,"DNP Expense Summary";#N/A,#N/A,FALSE,"Sensitivity Analysis"}</definedName>
    <definedName name="supplemental_new" localSheetId="57" hidden="1">{#N/A,#N/A,FALSE,"Assumptions";#N/A,#N/A,FALSE,"DNP Expense Summary";#N/A,#N/A,FALSE,"Sensitivity Analysis"}</definedName>
    <definedName name="supplemental_new" localSheetId="78" hidden="1">{#N/A,#N/A,FALSE,"Assumptions";#N/A,#N/A,FALSE,"DNP Expense Summary";#N/A,#N/A,FALSE,"Sensitivity Analysis"}</definedName>
    <definedName name="supplemental_new" localSheetId="82" hidden="1">{#N/A,#N/A,FALSE,"Assumptions";#N/A,#N/A,FALSE,"DNP Expense Summary";#N/A,#N/A,FALSE,"Sensitivity Analysis"}</definedName>
    <definedName name="supplemental_new" localSheetId="86" hidden="1">{#N/A,#N/A,FALSE,"Assumptions";#N/A,#N/A,FALSE,"DNP Expense Summary";#N/A,#N/A,FALSE,"Sensitivity Analysis"}</definedName>
    <definedName name="supplemental_new" localSheetId="59" hidden="1">{#N/A,#N/A,FALSE,"Assumptions";#N/A,#N/A,FALSE,"DNP Expense Summary";#N/A,#N/A,FALSE,"Sensitivity Analysis"}</definedName>
    <definedName name="supplemental_new" localSheetId="63" hidden="1">{#N/A,#N/A,FALSE,"Assumptions";#N/A,#N/A,FALSE,"DNP Expense Summary";#N/A,#N/A,FALSE,"Sensitivity Analysis"}</definedName>
    <definedName name="supplemental_new" localSheetId="67" hidden="1">{#N/A,#N/A,FALSE,"Assumptions";#N/A,#N/A,FALSE,"DNP Expense Summary";#N/A,#N/A,FALSE,"Sensitivity Analysis"}</definedName>
    <definedName name="supplemental_new" hidden="1">{#N/A,#N/A,FALSE,"Assumptions";#N/A,#N/A,FALSE,"DNP Expense Summary";#N/A,#N/A,FALSE,"Sensitivity Analysis"}</definedName>
    <definedName name="Support">#REF!</definedName>
    <definedName name="Swvu.CapersView." localSheetId="4" hidden="1">#REF!</definedName>
    <definedName name="Swvu.CapersView." localSheetId="56" hidden="1">#REF!</definedName>
    <definedName name="Swvu.CapersView." localSheetId="57" hidden="1">#REF!</definedName>
    <definedName name="Swvu.CapersView." hidden="1">#REF!</definedName>
    <definedName name="Swvu.Japan_Capers_Ed_Pub." localSheetId="4" hidden="1">#REF!</definedName>
    <definedName name="Swvu.Japan_Capers_Ed_Pub." localSheetId="28" hidden="1">#REF!</definedName>
    <definedName name="Swvu.Japan_Capers_Ed_Pub." localSheetId="56" hidden="1">#REF!</definedName>
    <definedName name="Swvu.Japan_Capers_Ed_Pub." localSheetId="57" hidden="1">#REF!</definedName>
    <definedName name="Swvu.Japan_Capers_Ed_Pub." hidden="1">#REF!</definedName>
    <definedName name="Swvu.KJP_CC." localSheetId="4" hidden="1">#REF!</definedName>
    <definedName name="Swvu.KJP_CC." localSheetId="56" hidden="1">#REF!</definedName>
    <definedName name="Swvu.KJP_CC." localSheetId="57" hidden="1">#REF!</definedName>
    <definedName name="Swvu.KJP_CC." hidden="1">#REF!</definedName>
    <definedName name="T" localSheetId="28" hidden="1">#REF!</definedName>
    <definedName name="T" localSheetId="56" hidden="1">#REF!</definedName>
    <definedName name="T" localSheetId="57" hidden="1">#REF!</definedName>
    <definedName name="T" hidden="1">#REF!</definedName>
    <definedName name="TableName">"Dummy"</definedName>
    <definedName name="TAX" localSheetId="28" hidden="1">{#N/A,#N/A,FALSE,"R&amp;D Quick Calc";#N/A,#N/A,FALSE,"DOE Fee Schedule"}</definedName>
    <definedName name="TAX" localSheetId="56" hidden="1">{#N/A,#N/A,FALSE,"R&amp;D Quick Calc";#N/A,#N/A,FALSE,"DOE Fee Schedule"}</definedName>
    <definedName name="TAX" localSheetId="57" hidden="1">{#N/A,#N/A,FALSE,"R&amp;D Quick Calc";#N/A,#N/A,FALSE,"DOE Fee Schedule"}</definedName>
    <definedName name="TAX" localSheetId="78" hidden="1">{#N/A,#N/A,FALSE,"R&amp;D Quick Calc";#N/A,#N/A,FALSE,"DOE Fee Schedule"}</definedName>
    <definedName name="TAX" localSheetId="82" hidden="1">{#N/A,#N/A,FALSE,"R&amp;D Quick Calc";#N/A,#N/A,FALSE,"DOE Fee Schedule"}</definedName>
    <definedName name="TAX" localSheetId="86" hidden="1">{#N/A,#N/A,FALSE,"R&amp;D Quick Calc";#N/A,#N/A,FALSE,"DOE Fee Schedule"}</definedName>
    <definedName name="TAX" localSheetId="59" hidden="1">{#N/A,#N/A,FALSE,"R&amp;D Quick Calc";#N/A,#N/A,FALSE,"DOE Fee Schedule"}</definedName>
    <definedName name="TAX" localSheetId="63" hidden="1">{#N/A,#N/A,FALSE,"R&amp;D Quick Calc";#N/A,#N/A,FALSE,"DOE Fee Schedule"}</definedName>
    <definedName name="TAX" localSheetId="67" hidden="1">{#N/A,#N/A,FALSE,"R&amp;D Quick Calc";#N/A,#N/A,FALSE,"DOE Fee Schedule"}</definedName>
    <definedName name="TAX" hidden="1">{#N/A,#N/A,FALSE,"R&amp;D Quick Calc";#N/A,#N/A,FALSE,"DOE Fee Schedule"}</definedName>
    <definedName name="taxdeprate">#REF!</definedName>
    <definedName name="TAXES">#REF!</definedName>
    <definedName name="taxlife">#REF!</definedName>
    <definedName name="tbl_Additions_Transmission" localSheetId="77">#REF!</definedName>
    <definedName name="tbl_Additions_Transmission" localSheetId="58">#REF!</definedName>
    <definedName name="tbl_Additions_Transmission" localSheetId="90">#REF!</definedName>
    <definedName name="tbl_Additions_Transmission" localSheetId="71">#REF!</definedName>
    <definedName name="tbl_Additions_Transmission">#REF!</definedName>
    <definedName name="tbl_Additions_Transmission2_Mark" localSheetId="77">#REF!</definedName>
    <definedName name="tbl_Additions_Transmission2_Mark" localSheetId="58">#REF!</definedName>
    <definedName name="tbl_Additions_Transmission2_Mark" localSheetId="90">#REF!</definedName>
    <definedName name="tbl_Additions_Transmission2_Mark" localSheetId="71">#REF!</definedName>
    <definedName name="tbl_Additions_Transmission2_Mark">#REF!</definedName>
    <definedName name="tbl_allclassified" localSheetId="77">#REF!</definedName>
    <definedName name="tbl_allclassified" localSheetId="58">#REF!</definedName>
    <definedName name="tbl_allclassified" localSheetId="90">#REF!</definedName>
    <definedName name="tbl_allclassified" localSheetId="71">#REF!</definedName>
    <definedName name="tbl_allclassified">#REF!</definedName>
    <definedName name="tbl_Retirements_Transmission" localSheetId="77">#REF!</definedName>
    <definedName name="tbl_Retirements_Transmission" localSheetId="58">#REF!</definedName>
    <definedName name="tbl_Retirements_Transmission" localSheetId="90">#REF!</definedName>
    <definedName name="tbl_Retirements_Transmission" localSheetId="71">#REF!</definedName>
    <definedName name="tbl_Retirements_Transmission">#REF!</definedName>
    <definedName name="tbl_Retirements_Transmission2_Mark" localSheetId="77">#REF!</definedName>
    <definedName name="tbl_Retirements_Transmission2_Mark" localSheetId="58">#REF!</definedName>
    <definedName name="tbl_Retirements_Transmission2_Mark" localSheetId="90">#REF!</definedName>
    <definedName name="tbl_Retirements_Transmission2_Mark" localSheetId="71">#REF!</definedName>
    <definedName name="tbl_Retirements_Transmission2_Mark">#REF!</definedName>
    <definedName name="temp" localSheetId="77">#REF!</definedName>
    <definedName name="temp" localSheetId="58">#REF!</definedName>
    <definedName name="temp" localSheetId="90">#REF!</definedName>
    <definedName name="temp" localSheetId="71">#REF!</definedName>
    <definedName name="temp">#REF!</definedName>
    <definedName name="Temp_2" localSheetId="2" hidden="1">{#N/A,#N/A,FALSE,"Assessment";#N/A,#N/A,FALSE,"Staffing";#N/A,#N/A,FALSE,"Hires";#N/A,#N/A,FALSE,"Assumptions"}</definedName>
    <definedName name="Temp_2" localSheetId="4" hidden="1">{#N/A,#N/A,FALSE,"Assessment";#N/A,#N/A,FALSE,"Staffing";#N/A,#N/A,FALSE,"Hires";#N/A,#N/A,FALSE,"Assumptions"}</definedName>
    <definedName name="Temp_2" localSheetId="28" hidden="1">{#N/A,#N/A,FALSE,"Assessment";#N/A,#N/A,FALSE,"Staffing";#N/A,#N/A,FALSE,"Hires";#N/A,#N/A,FALSE,"Assumptions"}</definedName>
    <definedName name="Temp_2" localSheetId="56" hidden="1">{#N/A,#N/A,FALSE,"Assessment";#N/A,#N/A,FALSE,"Staffing";#N/A,#N/A,FALSE,"Hires";#N/A,#N/A,FALSE,"Assumptions"}</definedName>
    <definedName name="Temp_2" localSheetId="57" hidden="1">{#N/A,#N/A,FALSE,"Assessment";#N/A,#N/A,FALSE,"Staffing";#N/A,#N/A,FALSE,"Hires";#N/A,#N/A,FALSE,"Assumptions"}</definedName>
    <definedName name="Temp_2" localSheetId="78" hidden="1">{#N/A,#N/A,FALSE,"Assessment";#N/A,#N/A,FALSE,"Staffing";#N/A,#N/A,FALSE,"Hires";#N/A,#N/A,FALSE,"Assumptions"}</definedName>
    <definedName name="Temp_2" localSheetId="82" hidden="1">{#N/A,#N/A,FALSE,"Assessment";#N/A,#N/A,FALSE,"Staffing";#N/A,#N/A,FALSE,"Hires";#N/A,#N/A,FALSE,"Assumptions"}</definedName>
    <definedName name="Temp_2" localSheetId="86" hidden="1">{#N/A,#N/A,FALSE,"Assessment";#N/A,#N/A,FALSE,"Staffing";#N/A,#N/A,FALSE,"Hires";#N/A,#N/A,FALSE,"Assumptions"}</definedName>
    <definedName name="Temp_2" localSheetId="59" hidden="1">{#N/A,#N/A,FALSE,"Assessment";#N/A,#N/A,FALSE,"Staffing";#N/A,#N/A,FALSE,"Hires";#N/A,#N/A,FALSE,"Assumptions"}</definedName>
    <definedName name="Temp_2" localSheetId="63" hidden="1">{#N/A,#N/A,FALSE,"Assessment";#N/A,#N/A,FALSE,"Staffing";#N/A,#N/A,FALSE,"Hires";#N/A,#N/A,FALSE,"Assumptions"}</definedName>
    <definedName name="Temp_2" localSheetId="67" hidden="1">{#N/A,#N/A,FALSE,"Assessment";#N/A,#N/A,FALSE,"Staffing";#N/A,#N/A,FALSE,"Hires";#N/A,#N/A,FALSE,"Assumptions"}</definedName>
    <definedName name="Temp_2" hidden="1">{#N/A,#N/A,FALSE,"Assessment";#N/A,#N/A,FALSE,"Staffing";#N/A,#N/A,FALSE,"Hires";#N/A,#N/A,FALSE,"Assumptions"}</definedName>
    <definedName name="Temp_2_new" localSheetId="2" hidden="1">{#N/A,#N/A,FALSE,"Assessment";#N/A,#N/A,FALSE,"Staffing";#N/A,#N/A,FALSE,"Hires";#N/A,#N/A,FALSE,"Assumptions"}</definedName>
    <definedName name="Temp_2_new" localSheetId="4" hidden="1">{#N/A,#N/A,FALSE,"Assessment";#N/A,#N/A,FALSE,"Staffing";#N/A,#N/A,FALSE,"Hires";#N/A,#N/A,FALSE,"Assumptions"}</definedName>
    <definedName name="Temp_2_new" localSheetId="28" hidden="1">{#N/A,#N/A,FALSE,"Assessment";#N/A,#N/A,FALSE,"Staffing";#N/A,#N/A,FALSE,"Hires";#N/A,#N/A,FALSE,"Assumptions"}</definedName>
    <definedName name="Temp_2_new" localSheetId="56" hidden="1">{#N/A,#N/A,FALSE,"Assessment";#N/A,#N/A,FALSE,"Staffing";#N/A,#N/A,FALSE,"Hires";#N/A,#N/A,FALSE,"Assumptions"}</definedName>
    <definedName name="Temp_2_new" localSheetId="57" hidden="1">{#N/A,#N/A,FALSE,"Assessment";#N/A,#N/A,FALSE,"Staffing";#N/A,#N/A,FALSE,"Hires";#N/A,#N/A,FALSE,"Assumptions"}</definedName>
    <definedName name="Temp_2_new" localSheetId="78" hidden="1">{#N/A,#N/A,FALSE,"Assessment";#N/A,#N/A,FALSE,"Staffing";#N/A,#N/A,FALSE,"Hires";#N/A,#N/A,FALSE,"Assumptions"}</definedName>
    <definedName name="Temp_2_new" localSheetId="82" hidden="1">{#N/A,#N/A,FALSE,"Assessment";#N/A,#N/A,FALSE,"Staffing";#N/A,#N/A,FALSE,"Hires";#N/A,#N/A,FALSE,"Assumptions"}</definedName>
    <definedName name="Temp_2_new" localSheetId="86" hidden="1">{#N/A,#N/A,FALSE,"Assessment";#N/A,#N/A,FALSE,"Staffing";#N/A,#N/A,FALSE,"Hires";#N/A,#N/A,FALSE,"Assumptions"}</definedName>
    <definedName name="Temp_2_new" localSheetId="59" hidden="1">{#N/A,#N/A,FALSE,"Assessment";#N/A,#N/A,FALSE,"Staffing";#N/A,#N/A,FALSE,"Hires";#N/A,#N/A,FALSE,"Assumptions"}</definedName>
    <definedName name="Temp_2_new" localSheetId="63" hidden="1">{#N/A,#N/A,FALSE,"Assessment";#N/A,#N/A,FALSE,"Staffing";#N/A,#N/A,FALSE,"Hires";#N/A,#N/A,FALSE,"Assumptions"}</definedName>
    <definedName name="Temp_2_new" localSheetId="67" hidden="1">{#N/A,#N/A,FALSE,"Assessment";#N/A,#N/A,FALSE,"Staffing";#N/A,#N/A,FALSE,"Hires";#N/A,#N/A,FALSE,"Assumptions"}</definedName>
    <definedName name="Temp_2_new" hidden="1">{#N/A,#N/A,FALSE,"Assessment";#N/A,#N/A,FALSE,"Staffing";#N/A,#N/A,FALSE,"Hires";#N/A,#N/A,FALSE,"Assumptions"}</definedName>
    <definedName name="Temp_3" localSheetId="2" hidden="1">{#N/A,#N/A,FALSE,"Assessment";#N/A,#N/A,FALSE,"Staffing";#N/A,#N/A,FALSE,"Hires";#N/A,#N/A,FALSE,"Assumptions"}</definedName>
    <definedName name="Temp_3" localSheetId="4" hidden="1">{#N/A,#N/A,FALSE,"Assessment";#N/A,#N/A,FALSE,"Staffing";#N/A,#N/A,FALSE,"Hires";#N/A,#N/A,FALSE,"Assumptions"}</definedName>
    <definedName name="Temp_3" localSheetId="28" hidden="1">{#N/A,#N/A,FALSE,"Assessment";#N/A,#N/A,FALSE,"Staffing";#N/A,#N/A,FALSE,"Hires";#N/A,#N/A,FALSE,"Assumptions"}</definedName>
    <definedName name="Temp_3" localSheetId="56" hidden="1">{#N/A,#N/A,FALSE,"Assessment";#N/A,#N/A,FALSE,"Staffing";#N/A,#N/A,FALSE,"Hires";#N/A,#N/A,FALSE,"Assumptions"}</definedName>
    <definedName name="Temp_3" localSheetId="57" hidden="1">{#N/A,#N/A,FALSE,"Assessment";#N/A,#N/A,FALSE,"Staffing";#N/A,#N/A,FALSE,"Hires";#N/A,#N/A,FALSE,"Assumptions"}</definedName>
    <definedName name="Temp_3" localSheetId="78" hidden="1">{#N/A,#N/A,FALSE,"Assessment";#N/A,#N/A,FALSE,"Staffing";#N/A,#N/A,FALSE,"Hires";#N/A,#N/A,FALSE,"Assumptions"}</definedName>
    <definedName name="Temp_3" localSheetId="82" hidden="1">{#N/A,#N/A,FALSE,"Assessment";#N/A,#N/A,FALSE,"Staffing";#N/A,#N/A,FALSE,"Hires";#N/A,#N/A,FALSE,"Assumptions"}</definedName>
    <definedName name="Temp_3" localSheetId="86" hidden="1">{#N/A,#N/A,FALSE,"Assessment";#N/A,#N/A,FALSE,"Staffing";#N/A,#N/A,FALSE,"Hires";#N/A,#N/A,FALSE,"Assumptions"}</definedName>
    <definedName name="Temp_3" localSheetId="59" hidden="1">{#N/A,#N/A,FALSE,"Assessment";#N/A,#N/A,FALSE,"Staffing";#N/A,#N/A,FALSE,"Hires";#N/A,#N/A,FALSE,"Assumptions"}</definedName>
    <definedName name="Temp_3" localSheetId="63" hidden="1">{#N/A,#N/A,FALSE,"Assessment";#N/A,#N/A,FALSE,"Staffing";#N/A,#N/A,FALSE,"Hires";#N/A,#N/A,FALSE,"Assumptions"}</definedName>
    <definedName name="Temp_3" localSheetId="67" hidden="1">{#N/A,#N/A,FALSE,"Assessment";#N/A,#N/A,FALSE,"Staffing";#N/A,#N/A,FALSE,"Hires";#N/A,#N/A,FALSE,"Assumptions"}</definedName>
    <definedName name="Temp_3" hidden="1">{#N/A,#N/A,FALSE,"Assessment";#N/A,#N/A,FALSE,"Staffing";#N/A,#N/A,FALSE,"Hires";#N/A,#N/A,FALSE,"Assumptions"}</definedName>
    <definedName name="Temp_3_new" localSheetId="2" hidden="1">{#N/A,#N/A,FALSE,"Assessment";#N/A,#N/A,FALSE,"Staffing";#N/A,#N/A,FALSE,"Hires";#N/A,#N/A,FALSE,"Assumptions"}</definedName>
    <definedName name="Temp_3_new" localSheetId="4" hidden="1">{#N/A,#N/A,FALSE,"Assessment";#N/A,#N/A,FALSE,"Staffing";#N/A,#N/A,FALSE,"Hires";#N/A,#N/A,FALSE,"Assumptions"}</definedName>
    <definedName name="Temp_3_new" localSheetId="28" hidden="1">{#N/A,#N/A,FALSE,"Assessment";#N/A,#N/A,FALSE,"Staffing";#N/A,#N/A,FALSE,"Hires";#N/A,#N/A,FALSE,"Assumptions"}</definedName>
    <definedName name="Temp_3_new" localSheetId="56" hidden="1">{#N/A,#N/A,FALSE,"Assessment";#N/A,#N/A,FALSE,"Staffing";#N/A,#N/A,FALSE,"Hires";#N/A,#N/A,FALSE,"Assumptions"}</definedName>
    <definedName name="Temp_3_new" localSheetId="57" hidden="1">{#N/A,#N/A,FALSE,"Assessment";#N/A,#N/A,FALSE,"Staffing";#N/A,#N/A,FALSE,"Hires";#N/A,#N/A,FALSE,"Assumptions"}</definedName>
    <definedName name="Temp_3_new" localSheetId="78" hidden="1">{#N/A,#N/A,FALSE,"Assessment";#N/A,#N/A,FALSE,"Staffing";#N/A,#N/A,FALSE,"Hires";#N/A,#N/A,FALSE,"Assumptions"}</definedName>
    <definedName name="Temp_3_new" localSheetId="82" hidden="1">{#N/A,#N/A,FALSE,"Assessment";#N/A,#N/A,FALSE,"Staffing";#N/A,#N/A,FALSE,"Hires";#N/A,#N/A,FALSE,"Assumptions"}</definedName>
    <definedName name="Temp_3_new" localSheetId="86" hidden="1">{#N/A,#N/A,FALSE,"Assessment";#N/A,#N/A,FALSE,"Staffing";#N/A,#N/A,FALSE,"Hires";#N/A,#N/A,FALSE,"Assumptions"}</definedName>
    <definedName name="Temp_3_new" localSheetId="59" hidden="1">{#N/A,#N/A,FALSE,"Assessment";#N/A,#N/A,FALSE,"Staffing";#N/A,#N/A,FALSE,"Hires";#N/A,#N/A,FALSE,"Assumptions"}</definedName>
    <definedName name="Temp_3_new" localSheetId="63" hidden="1">{#N/A,#N/A,FALSE,"Assessment";#N/A,#N/A,FALSE,"Staffing";#N/A,#N/A,FALSE,"Hires";#N/A,#N/A,FALSE,"Assumptions"}</definedName>
    <definedName name="Temp_3_new" localSheetId="67" hidden="1">{#N/A,#N/A,FALSE,"Assessment";#N/A,#N/A,FALSE,"Staffing";#N/A,#N/A,FALSE,"Hires";#N/A,#N/A,FALSE,"Assumptions"}</definedName>
    <definedName name="Temp_3_new" hidden="1">{#N/A,#N/A,FALSE,"Assessment";#N/A,#N/A,FALSE,"Staffing";#N/A,#N/A,FALSE,"Hires";#N/A,#N/A,FALSE,"Assumptions"}</definedName>
    <definedName name="temp_4" localSheetId="2" hidden="1">{#N/A,#N/A,FALSE,"Assessment";#N/A,#N/A,FALSE,"Staffing";#N/A,#N/A,FALSE,"Hires";#N/A,#N/A,FALSE,"Assumptions"}</definedName>
    <definedName name="temp_4" localSheetId="4" hidden="1">{#N/A,#N/A,FALSE,"Assessment";#N/A,#N/A,FALSE,"Staffing";#N/A,#N/A,FALSE,"Hires";#N/A,#N/A,FALSE,"Assumptions"}</definedName>
    <definedName name="temp_4" localSheetId="28" hidden="1">{#N/A,#N/A,FALSE,"Assessment";#N/A,#N/A,FALSE,"Staffing";#N/A,#N/A,FALSE,"Hires";#N/A,#N/A,FALSE,"Assumptions"}</definedName>
    <definedName name="temp_4" localSheetId="56" hidden="1">{#N/A,#N/A,FALSE,"Assessment";#N/A,#N/A,FALSE,"Staffing";#N/A,#N/A,FALSE,"Hires";#N/A,#N/A,FALSE,"Assumptions"}</definedName>
    <definedName name="temp_4" localSheetId="57" hidden="1">{#N/A,#N/A,FALSE,"Assessment";#N/A,#N/A,FALSE,"Staffing";#N/A,#N/A,FALSE,"Hires";#N/A,#N/A,FALSE,"Assumptions"}</definedName>
    <definedName name="temp_4" localSheetId="78" hidden="1">{#N/A,#N/A,FALSE,"Assessment";#N/A,#N/A,FALSE,"Staffing";#N/A,#N/A,FALSE,"Hires";#N/A,#N/A,FALSE,"Assumptions"}</definedName>
    <definedName name="temp_4" localSheetId="82" hidden="1">{#N/A,#N/A,FALSE,"Assessment";#N/A,#N/A,FALSE,"Staffing";#N/A,#N/A,FALSE,"Hires";#N/A,#N/A,FALSE,"Assumptions"}</definedName>
    <definedName name="temp_4" localSheetId="86" hidden="1">{#N/A,#N/A,FALSE,"Assessment";#N/A,#N/A,FALSE,"Staffing";#N/A,#N/A,FALSE,"Hires";#N/A,#N/A,FALSE,"Assumptions"}</definedName>
    <definedName name="temp_4" localSheetId="59" hidden="1">{#N/A,#N/A,FALSE,"Assessment";#N/A,#N/A,FALSE,"Staffing";#N/A,#N/A,FALSE,"Hires";#N/A,#N/A,FALSE,"Assumptions"}</definedName>
    <definedName name="temp_4" localSheetId="63" hidden="1">{#N/A,#N/A,FALSE,"Assessment";#N/A,#N/A,FALSE,"Staffing";#N/A,#N/A,FALSE,"Hires";#N/A,#N/A,FALSE,"Assumptions"}</definedName>
    <definedName name="temp_4" localSheetId="67" hidden="1">{#N/A,#N/A,FALSE,"Assessment";#N/A,#N/A,FALSE,"Staffing";#N/A,#N/A,FALSE,"Hires";#N/A,#N/A,FALSE,"Assumptions"}</definedName>
    <definedName name="temp_4" hidden="1">{#N/A,#N/A,FALSE,"Assessment";#N/A,#N/A,FALSE,"Staffing";#N/A,#N/A,FALSE,"Hires";#N/A,#N/A,FALSE,"Assumptions"}</definedName>
    <definedName name="temp_4_new" localSheetId="2" hidden="1">{#N/A,#N/A,FALSE,"Assessment";#N/A,#N/A,FALSE,"Staffing";#N/A,#N/A,FALSE,"Hires";#N/A,#N/A,FALSE,"Assumptions"}</definedName>
    <definedName name="temp_4_new" localSheetId="4" hidden="1">{#N/A,#N/A,FALSE,"Assessment";#N/A,#N/A,FALSE,"Staffing";#N/A,#N/A,FALSE,"Hires";#N/A,#N/A,FALSE,"Assumptions"}</definedName>
    <definedName name="temp_4_new" localSheetId="28" hidden="1">{#N/A,#N/A,FALSE,"Assessment";#N/A,#N/A,FALSE,"Staffing";#N/A,#N/A,FALSE,"Hires";#N/A,#N/A,FALSE,"Assumptions"}</definedName>
    <definedName name="temp_4_new" localSheetId="56" hidden="1">{#N/A,#N/A,FALSE,"Assessment";#N/A,#N/A,FALSE,"Staffing";#N/A,#N/A,FALSE,"Hires";#N/A,#N/A,FALSE,"Assumptions"}</definedName>
    <definedName name="temp_4_new" localSheetId="57" hidden="1">{#N/A,#N/A,FALSE,"Assessment";#N/A,#N/A,FALSE,"Staffing";#N/A,#N/A,FALSE,"Hires";#N/A,#N/A,FALSE,"Assumptions"}</definedName>
    <definedName name="temp_4_new" localSheetId="78" hidden="1">{#N/A,#N/A,FALSE,"Assessment";#N/A,#N/A,FALSE,"Staffing";#N/A,#N/A,FALSE,"Hires";#N/A,#N/A,FALSE,"Assumptions"}</definedName>
    <definedName name="temp_4_new" localSheetId="82" hidden="1">{#N/A,#N/A,FALSE,"Assessment";#N/A,#N/A,FALSE,"Staffing";#N/A,#N/A,FALSE,"Hires";#N/A,#N/A,FALSE,"Assumptions"}</definedName>
    <definedName name="temp_4_new" localSheetId="86" hidden="1">{#N/A,#N/A,FALSE,"Assessment";#N/A,#N/A,FALSE,"Staffing";#N/A,#N/A,FALSE,"Hires";#N/A,#N/A,FALSE,"Assumptions"}</definedName>
    <definedName name="temp_4_new" localSheetId="59" hidden="1">{#N/A,#N/A,FALSE,"Assessment";#N/A,#N/A,FALSE,"Staffing";#N/A,#N/A,FALSE,"Hires";#N/A,#N/A,FALSE,"Assumptions"}</definedName>
    <definedName name="temp_4_new" localSheetId="63" hidden="1">{#N/A,#N/A,FALSE,"Assessment";#N/A,#N/A,FALSE,"Staffing";#N/A,#N/A,FALSE,"Hires";#N/A,#N/A,FALSE,"Assumptions"}</definedName>
    <definedName name="temp_4_new" localSheetId="67" hidden="1">{#N/A,#N/A,FALSE,"Assessment";#N/A,#N/A,FALSE,"Staffing";#N/A,#N/A,FALSE,"Hires";#N/A,#N/A,FALSE,"Assumptions"}</definedName>
    <definedName name="temp_4_new" hidden="1">{#N/A,#N/A,FALSE,"Assessment";#N/A,#N/A,FALSE,"Staffing";#N/A,#N/A,FALSE,"Hires";#N/A,#N/A,FALSE,"Assumptions"}</definedName>
    <definedName name="temporary" localSheetId="4" hidden="1">#REF!</definedName>
    <definedName name="temporary" localSheetId="56" hidden="1">#REF!</definedName>
    <definedName name="temporary" localSheetId="57" hidden="1">#REF!</definedName>
    <definedName name="temporary" hidden="1">#REF!</definedName>
    <definedName name="temporary2" localSheetId="4" hidden="1">#REF!</definedName>
    <definedName name="temporary2" localSheetId="56" hidden="1">#REF!</definedName>
    <definedName name="temporary2" localSheetId="57" hidden="1">#REF!</definedName>
    <definedName name="temporary2" hidden="1">#REF!</definedName>
    <definedName name="ten" localSheetId="28" hidden="1">#REF!,#REF!</definedName>
    <definedName name="ten" localSheetId="56" hidden="1">#REF!,#REF!</definedName>
    <definedName name="ten" localSheetId="57" hidden="1">#REF!,#REF!</definedName>
    <definedName name="ten" hidden="1">#REF!,#REF!</definedName>
    <definedName name="test" localSheetId="28" hidden="1">{"SourcesUses",#N/A,TRUE,#N/A;"TransOverview",#N/A,TRUE,"CFMODEL"}</definedName>
    <definedName name="Test" localSheetId="77">#REF!</definedName>
    <definedName name="test" localSheetId="56" hidden="1">{"SourcesUses",#N/A,TRUE,#N/A;"TransOverview",#N/A,TRUE,"CFMODEL"}</definedName>
    <definedName name="test" localSheetId="57" hidden="1">{"SourcesUses",#N/A,TRUE,#N/A;"TransOverview",#N/A,TRUE,"CFMODEL"}</definedName>
    <definedName name="test" localSheetId="78" hidden="1">{"SourcesUses",#N/A,TRUE,#N/A;"TransOverview",#N/A,TRUE,"CFMODEL"}</definedName>
    <definedName name="Test" localSheetId="58">#REF!</definedName>
    <definedName name="test" localSheetId="82" hidden="1">{"SourcesUses",#N/A,TRUE,#N/A;"TransOverview",#N/A,TRUE,"CFMODEL"}</definedName>
    <definedName name="test" localSheetId="86" hidden="1">{"SourcesUses",#N/A,TRUE,#N/A;"TransOverview",#N/A,TRUE,"CFMODEL"}</definedName>
    <definedName name="test" localSheetId="59" hidden="1">{"SourcesUses",#N/A,TRUE,#N/A;"TransOverview",#N/A,TRUE,"CFMODEL"}</definedName>
    <definedName name="Test" localSheetId="90">#REF!</definedName>
    <definedName name="test" localSheetId="63" hidden="1">{"SourcesUses",#N/A,TRUE,#N/A;"TransOverview",#N/A,TRUE,"CFMODEL"}</definedName>
    <definedName name="test" localSheetId="67" hidden="1">{"SourcesUses",#N/A,TRUE,#N/A;"TransOverview",#N/A,TRUE,"CFMODEL"}</definedName>
    <definedName name="Test" localSheetId="71">#REF!</definedName>
    <definedName name="test" hidden="1">{"SourcesUses",#N/A,TRUE,#N/A;"TransOverview",#N/A,TRUE,"CFMODEL"}</definedName>
    <definedName name="test1" localSheetId="28" hidden="1">#REF!</definedName>
    <definedName name="test1" localSheetId="56" hidden="1">#REF!</definedName>
    <definedName name="test1" localSheetId="57" hidden="1">#REF!</definedName>
    <definedName name="test1" hidden="1">#REF!</definedName>
    <definedName name="test2" localSheetId="28" hidden="1">#REF!</definedName>
    <definedName name="test2" localSheetId="56" hidden="1">#REF!</definedName>
    <definedName name="test2" localSheetId="57" hidden="1">#REF!</definedName>
    <definedName name="test2" hidden="1">#REF!</definedName>
    <definedName name="test2006" localSheetId="28" hidden="1">{"SourcesUses",#N/A,TRUE,#N/A;"TransOverview",#N/A,TRUE,"CFMODEL"}</definedName>
    <definedName name="test2006" localSheetId="56" hidden="1">{"SourcesUses",#N/A,TRUE,#N/A;"TransOverview",#N/A,TRUE,"CFMODEL"}</definedName>
    <definedName name="test2006" localSheetId="57" hidden="1">{"SourcesUses",#N/A,TRUE,#N/A;"TransOverview",#N/A,TRUE,"CFMODEL"}</definedName>
    <definedName name="test2006" localSheetId="78" hidden="1">{"SourcesUses",#N/A,TRUE,#N/A;"TransOverview",#N/A,TRUE,"CFMODEL"}</definedName>
    <definedName name="test2006" localSheetId="82" hidden="1">{"SourcesUses",#N/A,TRUE,#N/A;"TransOverview",#N/A,TRUE,"CFMODEL"}</definedName>
    <definedName name="test2006" localSheetId="86" hidden="1">{"SourcesUses",#N/A,TRUE,#N/A;"TransOverview",#N/A,TRUE,"CFMODEL"}</definedName>
    <definedName name="test2006" localSheetId="59" hidden="1">{"SourcesUses",#N/A,TRUE,#N/A;"TransOverview",#N/A,TRUE,"CFMODEL"}</definedName>
    <definedName name="test2006" localSheetId="63" hidden="1">{"SourcesUses",#N/A,TRUE,#N/A;"TransOverview",#N/A,TRUE,"CFMODEL"}</definedName>
    <definedName name="test2006" localSheetId="67" hidden="1">{"SourcesUses",#N/A,TRUE,#N/A;"TransOverview",#N/A,TRUE,"CFMODEL"}</definedName>
    <definedName name="test2006" hidden="1">{"SourcesUses",#N/A,TRUE,#N/A;"TransOverview",#N/A,TRUE,"CFMODEL"}</definedName>
    <definedName name="Test3">#REF!</definedName>
    <definedName name="Test5">#REF!</definedName>
    <definedName name="TestYear">#REF!</definedName>
    <definedName name="TextRefCopyRangeCount" hidden="1">5</definedName>
    <definedName name="ThirdYr_Allocators">#REF!</definedName>
    <definedName name="ThirdYr_AnnualTrueUpDetails">#REF!</definedName>
    <definedName name="ThirdYr_BasePreTaxReturn">#REF!</definedName>
    <definedName name="ThirdYr_CostofCapDetails">#REF!</definedName>
    <definedName name="ThirdYr_CustSvc_SalesAlloc">#REF!</definedName>
    <definedName name="ThirdYr_EquityTaxReturn">#REF!</definedName>
    <definedName name="ThirdYr_ForecastDetails">#REF!</definedName>
    <definedName name="ThirdYr_InputCalcs">#REF!</definedName>
    <definedName name="ThirdYr_InvestmentBaseDetails">#REF!</definedName>
    <definedName name="ThirdYr_InvestmentReturnandTaxesDetails">#REF!</definedName>
    <definedName name="ThirdYr_JoinNIReturn">#REF!</definedName>
    <definedName name="ThirdYr_JoinPreTaxReturn">#REF!</definedName>
    <definedName name="ThirdYr_JoinTaxReturn">#REF!</definedName>
    <definedName name="ThirdYr_Local_Breakdown">#REF!</definedName>
    <definedName name="ThirdYr_LocalBaseNIReturn">#REF!</definedName>
    <definedName name="ThirdYr_LocalBaseTaxReturn">#REF!</definedName>
    <definedName name="ThirdYr_LocalBreakdownNIandIncentives">#REF!</definedName>
    <definedName name="ThirdYr_LocalCarryCharge">#REF!</definedName>
    <definedName name="ThirdYr_LocalCostofCapital">#REF!</definedName>
    <definedName name="ThirdYr_LocalEquityReturn">#REF!</definedName>
    <definedName name="ThirdYr_LocalLongTermDebtWeightedCostofCapital">#REF!</definedName>
    <definedName name="ThirdYr_LocalPlantAlloc">#REF!</definedName>
    <definedName name="ThirdYr_LocalPreferredWeightedCostofCapital">#REF!</definedName>
    <definedName name="ThirdYr_LocalPrefStockTaxReturn">#REF!</definedName>
    <definedName name="ThirdYr_LocalWageSalaryAlloc">#REF!</definedName>
    <definedName name="ThirdYr_MPRP_NonPTF_NIReturn">#REF!</definedName>
    <definedName name="ThirdYr_MPRP_NonPTF_PreTaxReturn">#REF!</definedName>
    <definedName name="ThirdYr_MPRP_NonPTF_TaxReturn">#REF!</definedName>
    <definedName name="ThirdYr_MPRP_PTF_NIReturn">#REF!</definedName>
    <definedName name="ThirdYr_MPRP_PTF_PreTaxReturn">#REF!</definedName>
    <definedName name="ThirdYr_MPRP_PTF_TaxReturn">#REF!</definedName>
    <definedName name="ThirdYr_MPRPPTFCostofCapital">#REF!</definedName>
    <definedName name="ThirdYr_NetworkAlloc">#REF!</definedName>
    <definedName name="ThirdYr_NewPreTaxReturn">#REF!</definedName>
    <definedName name="ThirdYr_NewTaxReturn">#REF!</definedName>
    <definedName name="ThirdYr_P96CostofCapital">#REF!</definedName>
    <definedName name="ThirdYr_P96PlantAlloc">#REF!</definedName>
    <definedName name="ThirdYr_P96PTFPlantAlloc">#REF!</definedName>
    <definedName name="ThirdYr_P96WageSalaryAlloc">#REF!</definedName>
    <definedName name="ThirdYr_P97PlantAlloc">#REF!</definedName>
    <definedName name="ThirdYr_P97PTFPlantAlloc">#REF!</definedName>
    <definedName name="ThirdYr_P97WageSalaryAlloc">#REF!</definedName>
    <definedName name="ThirdYr_Post03RSPCostofCapital">#REF!</definedName>
    <definedName name="ThirdYr_Pre97CostofCapital">#REF!</definedName>
    <definedName name="ThirdYr_RegBreakdownNIandIncentives">#REF!</definedName>
    <definedName name="ThirdYr_Regional_Breakdown">#REF!</definedName>
    <definedName name="ThirdYr_RegionalBaseNIReturn">#REF!</definedName>
    <definedName name="ThirdYr_RegionalCarryCharge">#REF!</definedName>
    <definedName name="ThirdYr_RegionalLongTermDebtWeightedCostofCapital">#REF!</definedName>
    <definedName name="ThirdYr_RegionalNewNIReturn">#REF!</definedName>
    <definedName name="ThirdYr_RegionalPreferredWeightedCostofCapital">#REF!</definedName>
    <definedName name="ThirdYr_RegionalPrefStockTaxReturn">#REF!</definedName>
    <definedName name="ThirdYr_RegoinalBaseTaxReturn">#REF!</definedName>
    <definedName name="ThirdYr_RevReqDetails">#REF!</definedName>
    <definedName name="ThirdYr_Sch1LocalLCCPlantAlloc">#REF!</definedName>
    <definedName name="ThirdYr_Sch1LocalLCCWageAlloc">#REF!</definedName>
    <definedName name="ThirdYr_Sch1LocalTotalWageAlloc">#REF!</definedName>
    <definedName name="ThirdYr_ThroughandOutDetails">#REF!</definedName>
    <definedName name="ThroughandOutDetails">#REF!</definedName>
    <definedName name="title" localSheetId="77">#REF!</definedName>
    <definedName name="title" localSheetId="58">#REF!</definedName>
    <definedName name="title" localSheetId="90">#REF!</definedName>
    <definedName name="title" localSheetId="71">#REF!</definedName>
    <definedName name="title">#REF!</definedName>
    <definedName name="TM1REBUILDOPTION">1</definedName>
    <definedName name="Total_Payment" localSheetId="72">Scheduled_Payment+Extra_Payment</definedName>
    <definedName name="Total_Payment" localSheetId="90">Scheduled_Payment+Extra_Payment</definedName>
    <definedName name="Total_Payment" localSheetId="91">Scheduled_Payment+Extra_Payment</definedName>
    <definedName name="Total_Payment" localSheetId="71">Scheduled_Payment+Extra_Payment</definedName>
    <definedName name="Total_Payment">Scheduled_Payment+Extra_Payment</definedName>
    <definedName name="totaltrans" localSheetId="77">#REF!</definedName>
    <definedName name="totaltrans" localSheetId="58">#REF!</definedName>
    <definedName name="totaltrans" localSheetId="90">#REF!</definedName>
    <definedName name="totaltrans" localSheetId="71">#REF!</definedName>
    <definedName name="totaltrans">#REF!</definedName>
    <definedName name="TOTCOM">#N/A</definedName>
    <definedName name="TOTIND">#N/A</definedName>
    <definedName name="TOTREG">#N/A</definedName>
    <definedName name="TOTRES">#N/A</definedName>
    <definedName name="TP_Footer_Path" hidden="1">"C:\Clients\Bombardier\BRP\"</definedName>
    <definedName name="TP_Footer_User" localSheetId="28" hidden="1">"Peter Dolan (Ben/Ret, Boston)"</definedName>
    <definedName name="TP_Footer_User" localSheetId="77" hidden="1">"Peter Dolan (Ben/Ret, Boston)"</definedName>
    <definedName name="TP_Footer_User" localSheetId="58" hidden="1">"Peter Dolan (Ben/Ret, Boston)"</definedName>
    <definedName name="TP_Footer_User" localSheetId="90" hidden="1">"Peter Dolan (Ben/Ret, Boston)"</definedName>
    <definedName name="TP_Footer_User" localSheetId="71" hidden="1">"Peter Dolan (Ben/Ret, Boston)"</definedName>
    <definedName name="TP_Footer_User" hidden="1">"damoure"</definedName>
    <definedName name="TP_Footer_Version" localSheetId="28" hidden="1">"v4.00"</definedName>
    <definedName name="TP_Footer_Version" localSheetId="77" hidden="1">"v4.00"</definedName>
    <definedName name="TP_Footer_Version" localSheetId="58" hidden="1">"v4.00"</definedName>
    <definedName name="TP_Footer_Version" localSheetId="90" hidden="1">"v4.00"</definedName>
    <definedName name="TP_Footer_Version" localSheetId="71" hidden="1">"v4.00"</definedName>
    <definedName name="TP_Footer_Version" hidden="1">"v3.00"</definedName>
    <definedName name="trrrrrrrrrrr" localSheetId="28" hidden="1">{#N/A,#N/A,FALSE,"Income";#N/A,#N/A,FALSE,"Cost of Goods Sold";#N/A,#N/A,FALSE,"Other Costs";#N/A,#N/A,FALSE,"Other Income";#N/A,#N/A,FALSE,"Taxes";#N/A,#N/A,FALSE,"Other Deductions";#N/A,#N/A,FALSE,"Compensation of Officers"}</definedName>
    <definedName name="trrrrrrrrrrr" localSheetId="77" hidden="1">{#N/A,#N/A,FALSE,"Income";#N/A,#N/A,FALSE,"Cost of Goods Sold";#N/A,#N/A,FALSE,"Other Costs";#N/A,#N/A,FALSE,"Other Income";#N/A,#N/A,FALSE,"Taxes";#N/A,#N/A,FALSE,"Other Deductions";#N/A,#N/A,FALSE,"Compensation of Officers"}</definedName>
    <definedName name="trrrrrrrrrrr" localSheetId="56" hidden="1">{#N/A,#N/A,FALSE,"Income";#N/A,#N/A,FALSE,"Cost of Goods Sold";#N/A,#N/A,FALSE,"Other Costs";#N/A,#N/A,FALSE,"Other Income";#N/A,#N/A,FALSE,"Taxes";#N/A,#N/A,FALSE,"Other Deductions";#N/A,#N/A,FALSE,"Compensation of Officers"}</definedName>
    <definedName name="trrrrrrrrrrr" localSheetId="57" hidden="1">{#N/A,#N/A,FALSE,"Income";#N/A,#N/A,FALSE,"Cost of Goods Sold";#N/A,#N/A,FALSE,"Other Costs";#N/A,#N/A,FALSE,"Other Income";#N/A,#N/A,FALSE,"Taxes";#N/A,#N/A,FALSE,"Other Deductions";#N/A,#N/A,FALSE,"Compensation of Officers"}</definedName>
    <definedName name="trrrrrrrrrrr" localSheetId="78" hidden="1">{#N/A,#N/A,FALSE,"Income";#N/A,#N/A,FALSE,"Cost of Goods Sold";#N/A,#N/A,FALSE,"Other Costs";#N/A,#N/A,FALSE,"Other Income";#N/A,#N/A,FALSE,"Taxes";#N/A,#N/A,FALSE,"Other Deductions";#N/A,#N/A,FALSE,"Compensation of Officers"}</definedName>
    <definedName name="trrrrrrrrrrr" localSheetId="58" hidden="1">{#N/A,#N/A,FALSE,"Income";#N/A,#N/A,FALSE,"Cost of Goods Sold";#N/A,#N/A,FALSE,"Other Costs";#N/A,#N/A,FALSE,"Other Income";#N/A,#N/A,FALSE,"Taxes";#N/A,#N/A,FALSE,"Other Deductions";#N/A,#N/A,FALSE,"Compensation of Officers"}</definedName>
    <definedName name="trrrrrrrrrrr" localSheetId="82" hidden="1">{#N/A,#N/A,FALSE,"Income";#N/A,#N/A,FALSE,"Cost of Goods Sold";#N/A,#N/A,FALSE,"Other Costs";#N/A,#N/A,FALSE,"Other Income";#N/A,#N/A,FALSE,"Taxes";#N/A,#N/A,FALSE,"Other Deductions";#N/A,#N/A,FALSE,"Compensation of Officers"}</definedName>
    <definedName name="trrrrrrrrrrr" localSheetId="86" hidden="1">{#N/A,#N/A,FALSE,"Income";#N/A,#N/A,FALSE,"Cost of Goods Sold";#N/A,#N/A,FALSE,"Other Costs";#N/A,#N/A,FALSE,"Other Income";#N/A,#N/A,FALSE,"Taxes";#N/A,#N/A,FALSE,"Other Deductions";#N/A,#N/A,FALSE,"Compensation of Officers"}</definedName>
    <definedName name="trrrrrrrrrrr" localSheetId="59" hidden="1">{#N/A,#N/A,FALSE,"Income";#N/A,#N/A,FALSE,"Cost of Goods Sold";#N/A,#N/A,FALSE,"Other Costs";#N/A,#N/A,FALSE,"Other Income";#N/A,#N/A,FALSE,"Taxes";#N/A,#N/A,FALSE,"Other Deductions";#N/A,#N/A,FALSE,"Compensation of Officers"}</definedName>
    <definedName name="trrrrrrrrrrr" localSheetId="90" hidden="1">{#N/A,#N/A,FALSE,"Income";#N/A,#N/A,FALSE,"Cost of Goods Sold";#N/A,#N/A,FALSE,"Other Costs";#N/A,#N/A,FALSE,"Other Income";#N/A,#N/A,FALSE,"Taxes";#N/A,#N/A,FALSE,"Other Deductions";#N/A,#N/A,FALSE,"Compensation of Officers"}</definedName>
    <definedName name="trrrrrrrrrrr" localSheetId="63" hidden="1">{#N/A,#N/A,FALSE,"Income";#N/A,#N/A,FALSE,"Cost of Goods Sold";#N/A,#N/A,FALSE,"Other Costs";#N/A,#N/A,FALSE,"Other Income";#N/A,#N/A,FALSE,"Taxes";#N/A,#N/A,FALSE,"Other Deductions";#N/A,#N/A,FALSE,"Compensation of Officers"}</definedName>
    <definedName name="trrrrrrrrrrr" localSheetId="67" hidden="1">{#N/A,#N/A,FALSE,"Income";#N/A,#N/A,FALSE,"Cost of Goods Sold";#N/A,#N/A,FALSE,"Other Costs";#N/A,#N/A,FALSE,"Other Income";#N/A,#N/A,FALSE,"Taxes";#N/A,#N/A,FALSE,"Other Deductions";#N/A,#N/A,FALSE,"Compensation of Officers"}</definedName>
    <definedName name="trrrrrrrrrrr" localSheetId="71" hidden="1">{#N/A,#N/A,FALSE,"Income";#N/A,#N/A,FALSE,"Cost of Goods Sold";#N/A,#N/A,FALSE,"Other Costs";#N/A,#N/A,FALSE,"Other Income";#N/A,#N/A,FALSE,"Taxes";#N/A,#N/A,FALSE,"Other Deductions";#N/A,#N/A,FALSE,"Compensation of Officers"}</definedName>
    <definedName name="trrrrrrrrrrr" hidden="1">{#N/A,#N/A,FALSE,"Income";#N/A,#N/A,FALSE,"Cost of Goods Sold";#N/A,#N/A,FALSE,"Other Costs";#N/A,#N/A,FALSE,"Other Income";#N/A,#N/A,FALSE,"Taxes";#N/A,#N/A,FALSE,"Other Deductions";#N/A,#N/A,FALSE,"Compensation of Officers"}</definedName>
    <definedName name="tyhdxrthdrcthdcrtf">0.00167824074742384</definedName>
    <definedName name="u" localSheetId="2" hidden="1">{#VALUE!,#N/A,FALSE,0}</definedName>
    <definedName name="u" localSheetId="4" hidden="1">{#VALUE!,#N/A,FALSE,0}</definedName>
    <definedName name="u" localSheetId="28" hidden="1">{#VALUE!,#N/A,FALSE,0}</definedName>
    <definedName name="u" localSheetId="56" hidden="1">{#VALUE!,#N/A,FALSE,0}</definedName>
    <definedName name="u" localSheetId="57" hidden="1">{#VALUE!,#N/A,FALSE,0}</definedName>
    <definedName name="u" localSheetId="78" hidden="1">{#VALUE!,#N/A,FALSE,0}</definedName>
    <definedName name="u" localSheetId="82" hidden="1">{#VALUE!,#N/A,FALSE,0}</definedName>
    <definedName name="u" localSheetId="86" hidden="1">{#VALUE!,#N/A,FALSE,0}</definedName>
    <definedName name="u" localSheetId="59" hidden="1">{#VALUE!,#N/A,FALSE,0}</definedName>
    <definedName name="u" localSheetId="63" hidden="1">{#VALUE!,#N/A,FALSE,0}</definedName>
    <definedName name="u" localSheetId="67" hidden="1">{#VALUE!,#N/A,FALSE,0}</definedName>
    <definedName name="u" hidden="1">{#VALUE!,#N/A,FALSE,0}</definedName>
    <definedName name="uksgkhshas" localSheetId="28" hidden="1">{#N/A,#N/A,FALSE,"Aging Summary";#N/A,#N/A,FALSE,"Ratio Analysis";#N/A,#N/A,FALSE,"Test 120 Day Accts";#N/A,#N/A,FALSE,"Tickmarks"}</definedName>
    <definedName name="uksgkhshas" localSheetId="56" hidden="1">{#N/A,#N/A,FALSE,"Aging Summary";#N/A,#N/A,FALSE,"Ratio Analysis";#N/A,#N/A,FALSE,"Test 120 Day Accts";#N/A,#N/A,FALSE,"Tickmarks"}</definedName>
    <definedName name="uksgkhshas" localSheetId="57" hidden="1">{#N/A,#N/A,FALSE,"Aging Summary";#N/A,#N/A,FALSE,"Ratio Analysis";#N/A,#N/A,FALSE,"Test 120 Day Accts";#N/A,#N/A,FALSE,"Tickmarks"}</definedName>
    <definedName name="uksgkhshas" localSheetId="78" hidden="1">{#N/A,#N/A,FALSE,"Aging Summary";#N/A,#N/A,FALSE,"Ratio Analysis";#N/A,#N/A,FALSE,"Test 120 Day Accts";#N/A,#N/A,FALSE,"Tickmarks"}</definedName>
    <definedName name="uksgkhshas" localSheetId="82" hidden="1">{#N/A,#N/A,FALSE,"Aging Summary";#N/A,#N/A,FALSE,"Ratio Analysis";#N/A,#N/A,FALSE,"Test 120 Day Accts";#N/A,#N/A,FALSE,"Tickmarks"}</definedName>
    <definedName name="uksgkhshas" localSheetId="86" hidden="1">{#N/A,#N/A,FALSE,"Aging Summary";#N/A,#N/A,FALSE,"Ratio Analysis";#N/A,#N/A,FALSE,"Test 120 Day Accts";#N/A,#N/A,FALSE,"Tickmarks"}</definedName>
    <definedName name="uksgkhshas" localSheetId="59" hidden="1">{#N/A,#N/A,FALSE,"Aging Summary";#N/A,#N/A,FALSE,"Ratio Analysis";#N/A,#N/A,FALSE,"Test 120 Day Accts";#N/A,#N/A,FALSE,"Tickmarks"}</definedName>
    <definedName name="uksgkhshas" localSheetId="63" hidden="1">{#N/A,#N/A,FALSE,"Aging Summary";#N/A,#N/A,FALSE,"Ratio Analysis";#N/A,#N/A,FALSE,"Test 120 Day Accts";#N/A,#N/A,FALSE,"Tickmarks"}</definedName>
    <definedName name="uksgkhshas" localSheetId="67" hidden="1">{#N/A,#N/A,FALSE,"Aging Summary";#N/A,#N/A,FALSE,"Ratio Analysis";#N/A,#N/A,FALSE,"Test 120 Day Accts";#N/A,#N/A,FALSE,"Tickmarks"}</definedName>
    <definedName name="uksgkhshas" hidden="1">{#N/A,#N/A,FALSE,"Aging Summary";#N/A,#N/A,FALSE,"Ratio Analysis";#N/A,#N/A,FALSE,"Test 120 Day Accts";#N/A,#N/A,FALSE,"Tickmarks"}</definedName>
    <definedName name="unitil_comp" localSheetId="77">#REF!</definedName>
    <definedName name="unitil_comp" localSheetId="58">#REF!</definedName>
    <definedName name="unitil_comp" localSheetId="90">#REF!</definedName>
    <definedName name="unitil_comp" localSheetId="71">#REF!</definedName>
    <definedName name="unitil_comp">#REF!</definedName>
    <definedName name="unitil_pilot" localSheetId="77">#REF!</definedName>
    <definedName name="unitil_pilot" localSheetId="58">#REF!</definedName>
    <definedName name="unitil_pilot" localSheetId="90">#REF!</definedName>
    <definedName name="unitil_pilot" localSheetId="71">#REF!</definedName>
    <definedName name="unitil_pilot">#REF!</definedName>
    <definedName name="USV" localSheetId="2" hidden="1">{#N/A,#N/A,FALSE,"OIT ee contribs 00";#N/A,#N/A,FALSE,"OITeecontribs-DentalVision";#N/A,#N/A,FALSE,"OIT-pc01";#N/A,#N/A,FALSE,"pc-dent&amp;vision01";#N/A,#N/A,FALSE,"OIT-tc01";#N/A,#N/A,FALSE,"tc-dent&amp;vision01"}</definedName>
    <definedName name="USV" localSheetId="4" hidden="1">{#N/A,#N/A,FALSE,"OIT ee contribs 00";#N/A,#N/A,FALSE,"OITeecontribs-DentalVision";#N/A,#N/A,FALSE,"OIT-pc01";#N/A,#N/A,FALSE,"pc-dent&amp;vision01";#N/A,#N/A,FALSE,"OIT-tc01";#N/A,#N/A,FALSE,"tc-dent&amp;vision01"}</definedName>
    <definedName name="USV" localSheetId="28" hidden="1">{#N/A,#N/A,FALSE,"OIT ee contribs 00";#N/A,#N/A,FALSE,"OITeecontribs-DentalVision";#N/A,#N/A,FALSE,"OIT-pc01";#N/A,#N/A,FALSE,"pc-dent&amp;vision01";#N/A,#N/A,FALSE,"OIT-tc01";#N/A,#N/A,FALSE,"tc-dent&amp;vision01"}</definedName>
    <definedName name="USV" localSheetId="56" hidden="1">{#N/A,#N/A,FALSE,"OIT ee contribs 00";#N/A,#N/A,FALSE,"OITeecontribs-DentalVision";#N/A,#N/A,FALSE,"OIT-pc01";#N/A,#N/A,FALSE,"pc-dent&amp;vision01";#N/A,#N/A,FALSE,"OIT-tc01";#N/A,#N/A,FALSE,"tc-dent&amp;vision01"}</definedName>
    <definedName name="USV" localSheetId="57" hidden="1">{#N/A,#N/A,FALSE,"OIT ee contribs 00";#N/A,#N/A,FALSE,"OITeecontribs-DentalVision";#N/A,#N/A,FALSE,"OIT-pc01";#N/A,#N/A,FALSE,"pc-dent&amp;vision01";#N/A,#N/A,FALSE,"OIT-tc01";#N/A,#N/A,FALSE,"tc-dent&amp;vision01"}</definedName>
    <definedName name="USV" localSheetId="78" hidden="1">{#N/A,#N/A,FALSE,"OIT ee contribs 00";#N/A,#N/A,FALSE,"OITeecontribs-DentalVision";#N/A,#N/A,FALSE,"OIT-pc01";#N/A,#N/A,FALSE,"pc-dent&amp;vision01";#N/A,#N/A,FALSE,"OIT-tc01";#N/A,#N/A,FALSE,"tc-dent&amp;vision01"}</definedName>
    <definedName name="USV" localSheetId="82" hidden="1">{#N/A,#N/A,FALSE,"OIT ee contribs 00";#N/A,#N/A,FALSE,"OITeecontribs-DentalVision";#N/A,#N/A,FALSE,"OIT-pc01";#N/A,#N/A,FALSE,"pc-dent&amp;vision01";#N/A,#N/A,FALSE,"OIT-tc01";#N/A,#N/A,FALSE,"tc-dent&amp;vision01"}</definedName>
    <definedName name="USV" localSheetId="86" hidden="1">{#N/A,#N/A,FALSE,"OIT ee contribs 00";#N/A,#N/A,FALSE,"OITeecontribs-DentalVision";#N/A,#N/A,FALSE,"OIT-pc01";#N/A,#N/A,FALSE,"pc-dent&amp;vision01";#N/A,#N/A,FALSE,"OIT-tc01";#N/A,#N/A,FALSE,"tc-dent&amp;vision01"}</definedName>
    <definedName name="USV" localSheetId="59" hidden="1">{#N/A,#N/A,FALSE,"OIT ee contribs 00";#N/A,#N/A,FALSE,"OITeecontribs-DentalVision";#N/A,#N/A,FALSE,"OIT-pc01";#N/A,#N/A,FALSE,"pc-dent&amp;vision01";#N/A,#N/A,FALSE,"OIT-tc01";#N/A,#N/A,FALSE,"tc-dent&amp;vision01"}</definedName>
    <definedName name="USV" localSheetId="63" hidden="1">{#N/A,#N/A,FALSE,"OIT ee contribs 00";#N/A,#N/A,FALSE,"OITeecontribs-DentalVision";#N/A,#N/A,FALSE,"OIT-pc01";#N/A,#N/A,FALSE,"pc-dent&amp;vision01";#N/A,#N/A,FALSE,"OIT-tc01";#N/A,#N/A,FALSE,"tc-dent&amp;vision01"}</definedName>
    <definedName name="USV" localSheetId="67" hidden="1">{#N/A,#N/A,FALSE,"OIT ee contribs 00";#N/A,#N/A,FALSE,"OITeecontribs-DentalVision";#N/A,#N/A,FALSE,"OIT-pc01";#N/A,#N/A,FALSE,"pc-dent&amp;vision01";#N/A,#N/A,FALSE,"OIT-tc01";#N/A,#N/A,FALSE,"tc-dent&amp;vision01"}</definedName>
    <definedName name="USV" hidden="1">{#N/A,#N/A,FALSE,"OIT ee contribs 00";#N/A,#N/A,FALSE,"OITeecontribs-DentalVision";#N/A,#N/A,FALSE,"OIT-pc01";#N/A,#N/A,FALSE,"pc-dent&amp;vision01";#N/A,#N/A,FALSE,"OIT-tc01";#N/A,#N/A,FALSE,"tc-dent&amp;vision01"}</definedName>
    <definedName name="UYIO78I" localSheetId="28" hidden="1">{#N/A,#N/A,FALSE,"Renewals In Process";#N/A,#N/A,FALSE,"New Clients In Process";#N/A,#N/A,FALSE,"Completed New Clients";#N/A,#N/A,FALSE,"Completed Renewals"}</definedName>
    <definedName name="UYIO78I" localSheetId="56" hidden="1">{#N/A,#N/A,FALSE,"Renewals In Process";#N/A,#N/A,FALSE,"New Clients In Process";#N/A,#N/A,FALSE,"Completed New Clients";#N/A,#N/A,FALSE,"Completed Renewals"}</definedName>
    <definedName name="UYIO78I" localSheetId="57" hidden="1">{#N/A,#N/A,FALSE,"Renewals In Process";#N/A,#N/A,FALSE,"New Clients In Process";#N/A,#N/A,FALSE,"Completed New Clients";#N/A,#N/A,FALSE,"Completed Renewals"}</definedName>
    <definedName name="UYIO78I" localSheetId="78" hidden="1">{#N/A,#N/A,FALSE,"Renewals In Process";#N/A,#N/A,FALSE,"New Clients In Process";#N/A,#N/A,FALSE,"Completed New Clients";#N/A,#N/A,FALSE,"Completed Renewals"}</definedName>
    <definedName name="UYIO78I" localSheetId="82" hidden="1">{#N/A,#N/A,FALSE,"Renewals In Process";#N/A,#N/A,FALSE,"New Clients In Process";#N/A,#N/A,FALSE,"Completed New Clients";#N/A,#N/A,FALSE,"Completed Renewals"}</definedName>
    <definedName name="UYIO78I" localSheetId="86" hidden="1">{#N/A,#N/A,FALSE,"Renewals In Process";#N/A,#N/A,FALSE,"New Clients In Process";#N/A,#N/A,FALSE,"Completed New Clients";#N/A,#N/A,FALSE,"Completed Renewals"}</definedName>
    <definedName name="UYIO78I" localSheetId="59" hidden="1">{#N/A,#N/A,FALSE,"Renewals In Process";#N/A,#N/A,FALSE,"New Clients In Process";#N/A,#N/A,FALSE,"Completed New Clients";#N/A,#N/A,FALSE,"Completed Renewals"}</definedName>
    <definedName name="UYIO78I" localSheetId="63" hidden="1">{#N/A,#N/A,FALSE,"Renewals In Process";#N/A,#N/A,FALSE,"New Clients In Process";#N/A,#N/A,FALSE,"Completed New Clients";#N/A,#N/A,FALSE,"Completed Renewals"}</definedName>
    <definedName name="UYIO78I" localSheetId="67" hidden="1">{#N/A,#N/A,FALSE,"Renewals In Process";#N/A,#N/A,FALSE,"New Clients In Process";#N/A,#N/A,FALSE,"Completed New Clients";#N/A,#N/A,FALSE,"Completed Renewals"}</definedName>
    <definedName name="UYIO78I" hidden="1">{#N/A,#N/A,FALSE,"Renewals In Process";#N/A,#N/A,FALSE,"New Clients In Process";#N/A,#N/A,FALSE,"Completed New Clients";#N/A,#N/A,FALSE,"Completed Renewals"}</definedName>
    <definedName name="v" localSheetId="2" hidden="1">{"Japan_Capers_Ed_Pub",#N/A,FALSE,"DI 2 YEAR MASTER SCHEDULE"}</definedName>
    <definedName name="v" localSheetId="4" hidden="1">{"Japan_Capers_Ed_Pub",#N/A,FALSE,"DI 2 YEAR MASTER SCHEDULE"}</definedName>
    <definedName name="v" localSheetId="28" hidden="1">{"Japan_Capers_Ed_Pub",#N/A,FALSE,"DI 2 YEAR MASTER SCHEDULE"}</definedName>
    <definedName name="v" localSheetId="56" hidden="1">{"Japan_Capers_Ed_Pub",#N/A,FALSE,"DI 2 YEAR MASTER SCHEDULE"}</definedName>
    <definedName name="v" localSheetId="57" hidden="1">{"Japan_Capers_Ed_Pub",#N/A,FALSE,"DI 2 YEAR MASTER SCHEDULE"}</definedName>
    <definedName name="v" localSheetId="78" hidden="1">{"Japan_Capers_Ed_Pub",#N/A,FALSE,"DI 2 YEAR MASTER SCHEDULE"}</definedName>
    <definedName name="v" localSheetId="82" hidden="1">{"Japan_Capers_Ed_Pub",#N/A,FALSE,"DI 2 YEAR MASTER SCHEDULE"}</definedName>
    <definedName name="v" localSheetId="86" hidden="1">{"Japan_Capers_Ed_Pub",#N/A,FALSE,"DI 2 YEAR MASTER SCHEDULE"}</definedName>
    <definedName name="v" localSheetId="59" hidden="1">{"Japan_Capers_Ed_Pub",#N/A,FALSE,"DI 2 YEAR MASTER SCHEDULE"}</definedName>
    <definedName name="v" localSheetId="63" hidden="1">{"Japan_Capers_Ed_Pub",#N/A,FALSE,"DI 2 YEAR MASTER SCHEDULE"}</definedName>
    <definedName name="v" localSheetId="67" hidden="1">{"Japan_Capers_Ed_Pub",#N/A,FALSE,"DI 2 YEAR MASTER SCHEDULE"}</definedName>
    <definedName name="v" hidden="1">{"Japan_Capers_Ed_Pub",#N/A,FALSE,"DI 2 YEAR MASTER SCHEDULE"}</definedName>
    <definedName name="Values_Entered" localSheetId="72">IF(Loan_Amount*Interest_Rate*Loan_Years*Loan_Start&gt;0,1,0)</definedName>
    <definedName name="Values_Entered" localSheetId="90">IF(Loan_Amount*Interest_Rate*Loan_Years*Loan_Start&gt;0,1,0)</definedName>
    <definedName name="Values_Entered" localSheetId="91">IF(Loan_Amount*Interest_Rate*Loan_Years*Loan_Start&gt;0,1,0)</definedName>
    <definedName name="Values_Entered" localSheetId="71">IF(Loan_Amount*Interest_Rate*Loan_Years*Loan_Start&gt;0,1,0)</definedName>
    <definedName name="Values_Entered">IF(Loan_Amount*Interest_Rate*Loan_Years*Loan_Start&gt;0,1,0)</definedName>
    <definedName name="variance">#REF!</definedName>
    <definedName name="Vendor" localSheetId="28" hidden="1">{#N/A,#N/A,FALSE,"R&amp;D Quick Calc";#N/A,#N/A,FALSE,"DOE Fee Schedule"}</definedName>
    <definedName name="Vendor" localSheetId="56" hidden="1">{#N/A,#N/A,FALSE,"R&amp;D Quick Calc";#N/A,#N/A,FALSE,"DOE Fee Schedule"}</definedName>
    <definedName name="Vendor" localSheetId="57" hidden="1">{#N/A,#N/A,FALSE,"R&amp;D Quick Calc";#N/A,#N/A,FALSE,"DOE Fee Schedule"}</definedName>
    <definedName name="Vendor" localSheetId="78" hidden="1">{#N/A,#N/A,FALSE,"R&amp;D Quick Calc";#N/A,#N/A,FALSE,"DOE Fee Schedule"}</definedName>
    <definedName name="Vendor" localSheetId="82" hidden="1">{#N/A,#N/A,FALSE,"R&amp;D Quick Calc";#N/A,#N/A,FALSE,"DOE Fee Schedule"}</definedName>
    <definedName name="Vendor" localSheetId="86" hidden="1">{#N/A,#N/A,FALSE,"R&amp;D Quick Calc";#N/A,#N/A,FALSE,"DOE Fee Schedule"}</definedName>
    <definedName name="Vendor" localSheetId="59" hidden="1">{#N/A,#N/A,FALSE,"R&amp;D Quick Calc";#N/A,#N/A,FALSE,"DOE Fee Schedule"}</definedName>
    <definedName name="Vendor" localSheetId="63" hidden="1">{#N/A,#N/A,FALSE,"R&amp;D Quick Calc";#N/A,#N/A,FALSE,"DOE Fee Schedule"}</definedName>
    <definedName name="Vendor" localSheetId="67" hidden="1">{#N/A,#N/A,FALSE,"R&amp;D Quick Calc";#N/A,#N/A,FALSE,"DOE Fee Schedule"}</definedName>
    <definedName name="Vendor" hidden="1">{#N/A,#N/A,FALSE,"R&amp;D Quick Calc";#N/A,#N/A,FALSE,"DOE Fee Schedule"}</definedName>
    <definedName name="VERIFY">#REF!</definedName>
    <definedName name="vvv" localSheetId="28" hidden="1">{#N/A,#N/A,FALSE,"Aging Summary";#N/A,#N/A,FALSE,"Ratio Analysis";#N/A,#N/A,FALSE,"Test 120 Day Accts";#N/A,#N/A,FALSE,"Tickmarks"}</definedName>
    <definedName name="vvv" localSheetId="56" hidden="1">{#N/A,#N/A,FALSE,"Aging Summary";#N/A,#N/A,FALSE,"Ratio Analysis";#N/A,#N/A,FALSE,"Test 120 Day Accts";#N/A,#N/A,FALSE,"Tickmarks"}</definedName>
    <definedName name="vvv" localSheetId="57" hidden="1">{#N/A,#N/A,FALSE,"Aging Summary";#N/A,#N/A,FALSE,"Ratio Analysis";#N/A,#N/A,FALSE,"Test 120 Day Accts";#N/A,#N/A,FALSE,"Tickmarks"}</definedName>
    <definedName name="vvv" localSheetId="78" hidden="1">{#N/A,#N/A,FALSE,"Aging Summary";#N/A,#N/A,FALSE,"Ratio Analysis";#N/A,#N/A,FALSE,"Test 120 Day Accts";#N/A,#N/A,FALSE,"Tickmarks"}</definedName>
    <definedName name="vvv" localSheetId="82" hidden="1">{#N/A,#N/A,FALSE,"Aging Summary";#N/A,#N/A,FALSE,"Ratio Analysis";#N/A,#N/A,FALSE,"Test 120 Day Accts";#N/A,#N/A,FALSE,"Tickmarks"}</definedName>
    <definedName name="vvv" localSheetId="86" hidden="1">{#N/A,#N/A,FALSE,"Aging Summary";#N/A,#N/A,FALSE,"Ratio Analysis";#N/A,#N/A,FALSE,"Test 120 Day Accts";#N/A,#N/A,FALSE,"Tickmarks"}</definedName>
    <definedName name="vvv" localSheetId="59" hidden="1">{#N/A,#N/A,FALSE,"Aging Summary";#N/A,#N/A,FALSE,"Ratio Analysis";#N/A,#N/A,FALSE,"Test 120 Day Accts";#N/A,#N/A,FALSE,"Tickmarks"}</definedName>
    <definedName name="vvv" localSheetId="63" hidden="1">{#N/A,#N/A,FALSE,"Aging Summary";#N/A,#N/A,FALSE,"Ratio Analysis";#N/A,#N/A,FALSE,"Test 120 Day Accts";#N/A,#N/A,FALSE,"Tickmarks"}</definedName>
    <definedName name="vvv" localSheetId="67" hidden="1">{#N/A,#N/A,FALSE,"Aging Summary";#N/A,#N/A,FALSE,"Ratio Analysis";#N/A,#N/A,FALSE,"Test 120 Day Accts";#N/A,#N/A,FALSE,"Tickmarks"}</definedName>
    <definedName name="vvv" hidden="1">{#N/A,#N/A,FALSE,"Aging Summary";#N/A,#N/A,FALSE,"Ratio Analysis";#N/A,#N/A,FALSE,"Test 120 Day Accts";#N/A,#N/A,FALSE,"Tickmarks"}</definedName>
    <definedName name="w">41016.7584953704</definedName>
    <definedName name="wages" localSheetId="77">#REF!</definedName>
    <definedName name="wages" localSheetId="58">#REF!</definedName>
    <definedName name="wages" localSheetId="90">#REF!</definedName>
    <definedName name="wages" localSheetId="71">#REF!</definedName>
    <definedName name="wages">#REF!</definedName>
    <definedName name="wamr_new" localSheetId="2"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amr_new" localSheetId="4"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amr_new" localSheetId="28"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amr_new" localSheetId="56"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amr_new" localSheetId="57"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amr_new" localSheetId="78"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amr_new" localSheetId="82"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amr_new" localSheetId="86"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amr_new" localSheetId="59"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amr_new" localSheetId="63"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amr_new" localSheetId="67"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amr_new"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C">#REF!</definedName>
    <definedName name="web" localSheetId="28" hidden="1">{#N/A,#N/A,FALSE,"Taxblinc";#N/A,#N/A,FALSE,"Rsvsacls"}</definedName>
    <definedName name="web" localSheetId="56" hidden="1">{#N/A,#N/A,FALSE,"Taxblinc";#N/A,#N/A,FALSE,"Rsvsacls"}</definedName>
    <definedName name="web" localSheetId="57" hidden="1">{#N/A,#N/A,FALSE,"Taxblinc";#N/A,#N/A,FALSE,"Rsvsacls"}</definedName>
    <definedName name="web" localSheetId="78" hidden="1">{#N/A,#N/A,FALSE,"Taxblinc";#N/A,#N/A,FALSE,"Rsvsacls"}</definedName>
    <definedName name="web" localSheetId="82" hidden="1">{#N/A,#N/A,FALSE,"Taxblinc";#N/A,#N/A,FALSE,"Rsvsacls"}</definedName>
    <definedName name="web" localSheetId="86" hidden="1">{#N/A,#N/A,FALSE,"Taxblinc";#N/A,#N/A,FALSE,"Rsvsacls"}</definedName>
    <definedName name="web" localSheetId="59" hidden="1">{#N/A,#N/A,FALSE,"Taxblinc";#N/A,#N/A,FALSE,"Rsvsacls"}</definedName>
    <definedName name="web" localSheetId="63" hidden="1">{#N/A,#N/A,FALSE,"Taxblinc";#N/A,#N/A,FALSE,"Rsvsacls"}</definedName>
    <definedName name="web" localSheetId="67" hidden="1">{#N/A,#N/A,FALSE,"Taxblinc";#N/A,#N/A,FALSE,"Rsvsacls"}</definedName>
    <definedName name="web" hidden="1">{#N/A,#N/A,FALSE,"Taxblinc";#N/A,#N/A,FALSE,"Rsvsacls"}</definedName>
    <definedName name="WEEK">#REF!</definedName>
    <definedName name="Weeks" localSheetId="77">#REF!</definedName>
    <definedName name="Weeks" localSheetId="58">#REF!</definedName>
    <definedName name="Weeks" localSheetId="90">#REF!</definedName>
    <definedName name="Weeks" localSheetId="71">#REF!</definedName>
    <definedName name="Weeks">#REF!</definedName>
    <definedName name="WEREWREWR" localSheetId="28" hidden="1">{#N/A,#N/A,FALSE,"Check-Figure Variances"}</definedName>
    <definedName name="WEREWREWR" localSheetId="56" hidden="1">{#N/A,#N/A,FALSE,"Check-Figure Variances"}</definedName>
    <definedName name="WEREWREWR" localSheetId="57" hidden="1">{#N/A,#N/A,FALSE,"Check-Figure Variances"}</definedName>
    <definedName name="WEREWREWR" localSheetId="78" hidden="1">{#N/A,#N/A,FALSE,"Check-Figure Variances"}</definedName>
    <definedName name="WEREWREWR" localSheetId="82" hidden="1">{#N/A,#N/A,FALSE,"Check-Figure Variances"}</definedName>
    <definedName name="WEREWREWR" localSheetId="86" hidden="1">{#N/A,#N/A,FALSE,"Check-Figure Variances"}</definedName>
    <definedName name="WEREWREWR" localSheetId="59" hidden="1">{#N/A,#N/A,FALSE,"Check-Figure Variances"}</definedName>
    <definedName name="WEREWREWR" localSheetId="63" hidden="1">{#N/A,#N/A,FALSE,"Check-Figure Variances"}</definedName>
    <definedName name="WEREWREWR" localSheetId="67" hidden="1">{#N/A,#N/A,FALSE,"Check-Figure Variances"}</definedName>
    <definedName name="WEREWREWR" hidden="1">{#N/A,#N/A,FALSE,"Check-Figure Variances"}</definedName>
    <definedName name="WEREWREWT" localSheetId="28" hidden="1">{#N/A,#N/A,FALSE,"TRK00MST1+Tran PL"}</definedName>
    <definedName name="WEREWREWT" localSheetId="56" hidden="1">{#N/A,#N/A,FALSE,"TRK00MST1+Tran PL"}</definedName>
    <definedName name="WEREWREWT" localSheetId="57" hidden="1">{#N/A,#N/A,FALSE,"TRK00MST1+Tran PL"}</definedName>
    <definedName name="WEREWREWT" localSheetId="78" hidden="1">{#N/A,#N/A,FALSE,"TRK00MST1+Tran PL"}</definedName>
    <definedName name="WEREWREWT" localSheetId="82" hidden="1">{#N/A,#N/A,FALSE,"TRK00MST1+Tran PL"}</definedName>
    <definedName name="WEREWREWT" localSheetId="86" hidden="1">{#N/A,#N/A,FALSE,"TRK00MST1+Tran PL"}</definedName>
    <definedName name="WEREWREWT" localSheetId="59" hidden="1">{#N/A,#N/A,FALSE,"TRK00MST1+Tran PL"}</definedName>
    <definedName name="WEREWREWT" localSheetId="63" hidden="1">{#N/A,#N/A,FALSE,"TRK00MST1+Tran PL"}</definedName>
    <definedName name="WEREWREWT" localSheetId="67" hidden="1">{#N/A,#N/A,FALSE,"TRK00MST1+Tran PL"}</definedName>
    <definedName name="WEREWREWT" hidden="1">{#N/A,#N/A,FALSE,"TRK00MST1+Tran PL"}</definedName>
    <definedName name="WERTEWR" localSheetId="28" hidden="1">{#N/A,#N/A,FALSE,"SUP00mst+TWELVE"}</definedName>
    <definedName name="WERTEWR" localSheetId="56" hidden="1">{#N/A,#N/A,FALSE,"SUP00mst+TWELVE"}</definedName>
    <definedName name="WERTEWR" localSheetId="57" hidden="1">{#N/A,#N/A,FALSE,"SUP00mst+TWELVE"}</definedName>
    <definedName name="WERTEWR" localSheetId="78" hidden="1">{#N/A,#N/A,FALSE,"SUP00mst+TWELVE"}</definedName>
    <definedName name="WERTEWR" localSheetId="82" hidden="1">{#N/A,#N/A,FALSE,"SUP00mst+TWELVE"}</definedName>
    <definedName name="WERTEWR" localSheetId="86" hidden="1">{#N/A,#N/A,FALSE,"SUP00mst+TWELVE"}</definedName>
    <definedName name="WERTEWR" localSheetId="59" hidden="1">{#N/A,#N/A,FALSE,"SUP00mst+TWELVE"}</definedName>
    <definedName name="WERTEWR" localSheetId="63" hidden="1">{#N/A,#N/A,FALSE,"SUP00mst+TWELVE"}</definedName>
    <definedName name="WERTEWR" localSheetId="67" hidden="1">{#N/A,#N/A,FALSE,"SUP00mst+TWELVE"}</definedName>
    <definedName name="WERTEWR" hidden="1">{#N/A,#N/A,FALSE,"SUP00mst+TWELVE"}</definedName>
    <definedName name="WESCOM">#N/A</definedName>
    <definedName name="WESIND">#N/A</definedName>
    <definedName name="WESRES">#N/A</definedName>
    <definedName name="WESSTL">#N/A</definedName>
    <definedName name="WESTERN">#N/A</definedName>
    <definedName name="WESTOT">#N/A</definedName>
    <definedName name="wgl" localSheetId="28" hidden="1">{#N/A,#N/A,FALSE,"GLDwnLoad"}</definedName>
    <definedName name="wgl" localSheetId="77" hidden="1">{#N/A,#N/A,FALSE,"GLDwnLoad"}</definedName>
    <definedName name="wgl" localSheetId="56" hidden="1">{#N/A,#N/A,FALSE,"GLDwnLoad"}</definedName>
    <definedName name="wgl" localSheetId="57" hidden="1">{#N/A,#N/A,FALSE,"GLDwnLoad"}</definedName>
    <definedName name="wgl" localSheetId="78" hidden="1">{#N/A,#N/A,FALSE,"GLDwnLoad"}</definedName>
    <definedName name="wgl" localSheetId="58" hidden="1">{#N/A,#N/A,FALSE,"GLDwnLoad"}</definedName>
    <definedName name="wgl" localSheetId="82" hidden="1">{#N/A,#N/A,FALSE,"GLDwnLoad"}</definedName>
    <definedName name="wgl" localSheetId="86" hidden="1">{#N/A,#N/A,FALSE,"GLDwnLoad"}</definedName>
    <definedName name="wgl" localSheetId="59" hidden="1">{#N/A,#N/A,FALSE,"GLDwnLoad"}</definedName>
    <definedName name="wgl" localSheetId="90" hidden="1">{#N/A,#N/A,FALSE,"GLDwnLoad"}</definedName>
    <definedName name="wgl" localSheetId="63" hidden="1">{#N/A,#N/A,FALSE,"GLDwnLoad"}</definedName>
    <definedName name="wgl" localSheetId="67" hidden="1">{#N/A,#N/A,FALSE,"GLDwnLoad"}</definedName>
    <definedName name="wgl" localSheetId="71" hidden="1">{#N/A,#N/A,FALSE,"GLDwnLoad"}</definedName>
    <definedName name="wgl" hidden="1">{#N/A,#N/A,FALSE,"GLDwnLoad"}</definedName>
    <definedName name="wgl_1" localSheetId="28" hidden="1">{#N/A,#N/A,FALSE,"GLDwnLoad"}</definedName>
    <definedName name="wgl_1" localSheetId="77" hidden="1">{#N/A,#N/A,FALSE,"GLDwnLoad"}</definedName>
    <definedName name="wgl_1" localSheetId="56" hidden="1">{#N/A,#N/A,FALSE,"GLDwnLoad"}</definedName>
    <definedName name="wgl_1" localSheetId="57" hidden="1">{#N/A,#N/A,FALSE,"GLDwnLoad"}</definedName>
    <definedName name="wgl_1" localSheetId="78" hidden="1">{#N/A,#N/A,FALSE,"GLDwnLoad"}</definedName>
    <definedName name="wgl_1" localSheetId="58" hidden="1">{#N/A,#N/A,FALSE,"GLDwnLoad"}</definedName>
    <definedName name="wgl_1" localSheetId="82" hidden="1">{#N/A,#N/A,FALSE,"GLDwnLoad"}</definedName>
    <definedName name="wgl_1" localSheetId="86" hidden="1">{#N/A,#N/A,FALSE,"GLDwnLoad"}</definedName>
    <definedName name="wgl_1" localSheetId="59" hidden="1">{#N/A,#N/A,FALSE,"GLDwnLoad"}</definedName>
    <definedName name="wgl_1" localSheetId="90" hidden="1">{#N/A,#N/A,FALSE,"GLDwnLoad"}</definedName>
    <definedName name="wgl_1" localSheetId="63" hidden="1">{#N/A,#N/A,FALSE,"GLDwnLoad"}</definedName>
    <definedName name="wgl_1" localSheetId="67" hidden="1">{#N/A,#N/A,FALSE,"GLDwnLoad"}</definedName>
    <definedName name="wgl_1" localSheetId="71" hidden="1">{#N/A,#N/A,FALSE,"GLDwnLoad"}</definedName>
    <definedName name="wgl_1" hidden="1">{#N/A,#N/A,FALSE,"GLDwnLoad"}</definedName>
    <definedName name="whatever" localSheetId="28" hidden="1">{#N/A,#N/A,FALSE,"Australia";#N/A,#N/A,FALSE,"Austria";#N/A,#N/A,FALSE,"Belgium";#N/A,#N/A,FALSE,"Canada";#N/A,#N/A,FALSE,"France";#N/A,#N/A,FALSE,"Germany";#N/A,#N/A,FALSE,"Hong Kong";#N/A,#N/A,FALSE,"Italy";#N/A,#N/A,FALSE,"Japan";#N/A,#N/A,FALSE,"Korea";#N/A,#N/A,FALSE,"Mexico";#N/A,#N/A,FALSE,"Poland";#N/A,#N/A,FALSE,"Spain";#N/A,#N/A,FALSE,"Switzerland";#N/A,#N/A,FALSE,"UK"}</definedName>
    <definedName name="whatever" localSheetId="56" hidden="1">{#N/A,#N/A,FALSE,"Australia";#N/A,#N/A,FALSE,"Austria";#N/A,#N/A,FALSE,"Belgium";#N/A,#N/A,FALSE,"Canada";#N/A,#N/A,FALSE,"France";#N/A,#N/A,FALSE,"Germany";#N/A,#N/A,FALSE,"Hong Kong";#N/A,#N/A,FALSE,"Italy";#N/A,#N/A,FALSE,"Japan";#N/A,#N/A,FALSE,"Korea";#N/A,#N/A,FALSE,"Mexico";#N/A,#N/A,FALSE,"Poland";#N/A,#N/A,FALSE,"Spain";#N/A,#N/A,FALSE,"Switzerland";#N/A,#N/A,FALSE,"UK"}</definedName>
    <definedName name="whatever" localSheetId="57" hidden="1">{#N/A,#N/A,FALSE,"Australia";#N/A,#N/A,FALSE,"Austria";#N/A,#N/A,FALSE,"Belgium";#N/A,#N/A,FALSE,"Canada";#N/A,#N/A,FALSE,"France";#N/A,#N/A,FALSE,"Germany";#N/A,#N/A,FALSE,"Hong Kong";#N/A,#N/A,FALSE,"Italy";#N/A,#N/A,FALSE,"Japan";#N/A,#N/A,FALSE,"Korea";#N/A,#N/A,FALSE,"Mexico";#N/A,#N/A,FALSE,"Poland";#N/A,#N/A,FALSE,"Spain";#N/A,#N/A,FALSE,"Switzerland";#N/A,#N/A,FALSE,"UK"}</definedName>
    <definedName name="whatever" localSheetId="78" hidden="1">{#N/A,#N/A,FALSE,"Australia";#N/A,#N/A,FALSE,"Austria";#N/A,#N/A,FALSE,"Belgium";#N/A,#N/A,FALSE,"Canada";#N/A,#N/A,FALSE,"France";#N/A,#N/A,FALSE,"Germany";#N/A,#N/A,FALSE,"Hong Kong";#N/A,#N/A,FALSE,"Italy";#N/A,#N/A,FALSE,"Japan";#N/A,#N/A,FALSE,"Korea";#N/A,#N/A,FALSE,"Mexico";#N/A,#N/A,FALSE,"Poland";#N/A,#N/A,FALSE,"Spain";#N/A,#N/A,FALSE,"Switzerland";#N/A,#N/A,FALSE,"UK"}</definedName>
    <definedName name="whatever" localSheetId="82" hidden="1">{#N/A,#N/A,FALSE,"Australia";#N/A,#N/A,FALSE,"Austria";#N/A,#N/A,FALSE,"Belgium";#N/A,#N/A,FALSE,"Canada";#N/A,#N/A,FALSE,"France";#N/A,#N/A,FALSE,"Germany";#N/A,#N/A,FALSE,"Hong Kong";#N/A,#N/A,FALSE,"Italy";#N/A,#N/A,FALSE,"Japan";#N/A,#N/A,FALSE,"Korea";#N/A,#N/A,FALSE,"Mexico";#N/A,#N/A,FALSE,"Poland";#N/A,#N/A,FALSE,"Spain";#N/A,#N/A,FALSE,"Switzerland";#N/A,#N/A,FALSE,"UK"}</definedName>
    <definedName name="whatever" localSheetId="86" hidden="1">{#N/A,#N/A,FALSE,"Australia";#N/A,#N/A,FALSE,"Austria";#N/A,#N/A,FALSE,"Belgium";#N/A,#N/A,FALSE,"Canada";#N/A,#N/A,FALSE,"France";#N/A,#N/A,FALSE,"Germany";#N/A,#N/A,FALSE,"Hong Kong";#N/A,#N/A,FALSE,"Italy";#N/A,#N/A,FALSE,"Japan";#N/A,#N/A,FALSE,"Korea";#N/A,#N/A,FALSE,"Mexico";#N/A,#N/A,FALSE,"Poland";#N/A,#N/A,FALSE,"Spain";#N/A,#N/A,FALSE,"Switzerland";#N/A,#N/A,FALSE,"UK"}</definedName>
    <definedName name="whatever" localSheetId="59" hidden="1">{#N/A,#N/A,FALSE,"Australia";#N/A,#N/A,FALSE,"Austria";#N/A,#N/A,FALSE,"Belgium";#N/A,#N/A,FALSE,"Canada";#N/A,#N/A,FALSE,"France";#N/A,#N/A,FALSE,"Germany";#N/A,#N/A,FALSE,"Hong Kong";#N/A,#N/A,FALSE,"Italy";#N/A,#N/A,FALSE,"Japan";#N/A,#N/A,FALSE,"Korea";#N/A,#N/A,FALSE,"Mexico";#N/A,#N/A,FALSE,"Poland";#N/A,#N/A,FALSE,"Spain";#N/A,#N/A,FALSE,"Switzerland";#N/A,#N/A,FALSE,"UK"}</definedName>
    <definedName name="whatever" localSheetId="63" hidden="1">{#N/A,#N/A,FALSE,"Australia";#N/A,#N/A,FALSE,"Austria";#N/A,#N/A,FALSE,"Belgium";#N/A,#N/A,FALSE,"Canada";#N/A,#N/A,FALSE,"France";#N/A,#N/A,FALSE,"Germany";#N/A,#N/A,FALSE,"Hong Kong";#N/A,#N/A,FALSE,"Italy";#N/A,#N/A,FALSE,"Japan";#N/A,#N/A,FALSE,"Korea";#N/A,#N/A,FALSE,"Mexico";#N/A,#N/A,FALSE,"Poland";#N/A,#N/A,FALSE,"Spain";#N/A,#N/A,FALSE,"Switzerland";#N/A,#N/A,FALSE,"UK"}</definedName>
    <definedName name="whatever" localSheetId="67" hidden="1">{#N/A,#N/A,FALSE,"Australia";#N/A,#N/A,FALSE,"Austria";#N/A,#N/A,FALSE,"Belgium";#N/A,#N/A,FALSE,"Canada";#N/A,#N/A,FALSE,"France";#N/A,#N/A,FALSE,"Germany";#N/A,#N/A,FALSE,"Hong Kong";#N/A,#N/A,FALSE,"Italy";#N/A,#N/A,FALSE,"Japan";#N/A,#N/A,FALSE,"Korea";#N/A,#N/A,FALSE,"Mexico";#N/A,#N/A,FALSE,"Poland";#N/A,#N/A,FALSE,"Spain";#N/A,#N/A,FALSE,"Switzerland";#N/A,#N/A,FALSE,"UK"}</definedName>
    <definedName name="whatever" hidden="1">{#N/A,#N/A,FALSE,"Australia";#N/A,#N/A,FALSE,"Austria";#N/A,#N/A,FALSE,"Belgium";#N/A,#N/A,FALSE,"Canada";#N/A,#N/A,FALSE,"France";#N/A,#N/A,FALSE,"Germany";#N/A,#N/A,FALSE,"Hong Kong";#N/A,#N/A,FALSE,"Italy";#N/A,#N/A,FALSE,"Japan";#N/A,#N/A,FALSE,"Korea";#N/A,#N/A,FALSE,"Mexico";#N/A,#N/A,FALSE,"Poland";#N/A,#N/A,FALSE,"Spain";#N/A,#N/A,FALSE,"Switzerland";#N/A,#N/A,FALSE,"UK"}</definedName>
    <definedName name="whatisthis" localSheetId="28" hidden="1">{#N/A,#N/A,FALSE,"Aging Summary";#N/A,#N/A,FALSE,"Ratio Analysis";#N/A,#N/A,FALSE,"Test 120 Day Accts";#N/A,#N/A,FALSE,"Tickmarks"}</definedName>
    <definedName name="whatisthis" localSheetId="56" hidden="1">{#N/A,#N/A,FALSE,"Aging Summary";#N/A,#N/A,FALSE,"Ratio Analysis";#N/A,#N/A,FALSE,"Test 120 Day Accts";#N/A,#N/A,FALSE,"Tickmarks"}</definedName>
    <definedName name="whatisthis" localSheetId="57" hidden="1">{#N/A,#N/A,FALSE,"Aging Summary";#N/A,#N/A,FALSE,"Ratio Analysis";#N/A,#N/A,FALSE,"Test 120 Day Accts";#N/A,#N/A,FALSE,"Tickmarks"}</definedName>
    <definedName name="whatisthis" localSheetId="78" hidden="1">{#N/A,#N/A,FALSE,"Aging Summary";#N/A,#N/A,FALSE,"Ratio Analysis";#N/A,#N/A,FALSE,"Test 120 Day Accts";#N/A,#N/A,FALSE,"Tickmarks"}</definedName>
    <definedName name="whatisthis" localSheetId="82" hidden="1">{#N/A,#N/A,FALSE,"Aging Summary";#N/A,#N/A,FALSE,"Ratio Analysis";#N/A,#N/A,FALSE,"Test 120 Day Accts";#N/A,#N/A,FALSE,"Tickmarks"}</definedName>
    <definedName name="whatisthis" localSheetId="86" hidden="1">{#N/A,#N/A,FALSE,"Aging Summary";#N/A,#N/A,FALSE,"Ratio Analysis";#N/A,#N/A,FALSE,"Test 120 Day Accts";#N/A,#N/A,FALSE,"Tickmarks"}</definedName>
    <definedName name="whatisthis" localSheetId="59" hidden="1">{#N/A,#N/A,FALSE,"Aging Summary";#N/A,#N/A,FALSE,"Ratio Analysis";#N/A,#N/A,FALSE,"Test 120 Day Accts";#N/A,#N/A,FALSE,"Tickmarks"}</definedName>
    <definedName name="whatisthis" localSheetId="63" hidden="1">{#N/A,#N/A,FALSE,"Aging Summary";#N/A,#N/A,FALSE,"Ratio Analysis";#N/A,#N/A,FALSE,"Test 120 Day Accts";#N/A,#N/A,FALSE,"Tickmarks"}</definedName>
    <definedName name="whatisthis" localSheetId="67" hidden="1">{#N/A,#N/A,FALSE,"Aging Summary";#N/A,#N/A,FALSE,"Ratio Analysis";#N/A,#N/A,FALSE,"Test 120 Day Accts";#N/A,#N/A,FALSE,"Tickmarks"}</definedName>
    <definedName name="whatisthis" hidden="1">{#N/A,#N/A,FALSE,"Aging Summary";#N/A,#N/A,FALSE,"Ratio Analysis";#N/A,#N/A,FALSE,"Test 120 Day Accts";#N/A,#N/A,FALSE,"Tickmarks"}</definedName>
    <definedName name="win" localSheetId="28" hidden="1">{#N/A,#N/A,FALSE,"OTHERINPUTS";#N/A,#N/A,FALSE,"DITRATEINPUTS";#N/A,#N/A,FALSE,"SUPPLIEDADJINPUT";#N/A,#N/A,FALSE,"TIMINGDIFFINPUTS";#N/A,#N/A,FALSE,"BR&amp;SUPADJ."}</definedName>
    <definedName name="win" localSheetId="77" hidden="1">{#N/A,#N/A,FALSE,"OTHERINPUTS";#N/A,#N/A,FALSE,"DITRATEINPUTS";#N/A,#N/A,FALSE,"SUPPLIEDADJINPUT";#N/A,#N/A,FALSE,"TIMINGDIFFINPUTS";#N/A,#N/A,FALSE,"BR&amp;SUPADJ."}</definedName>
    <definedName name="win" localSheetId="56" hidden="1">{#N/A,#N/A,FALSE,"OTHERINPUTS";#N/A,#N/A,FALSE,"DITRATEINPUTS";#N/A,#N/A,FALSE,"SUPPLIEDADJINPUT";#N/A,#N/A,FALSE,"TIMINGDIFFINPUTS";#N/A,#N/A,FALSE,"BR&amp;SUPADJ."}</definedName>
    <definedName name="win" localSheetId="57" hidden="1">{#N/A,#N/A,FALSE,"OTHERINPUTS";#N/A,#N/A,FALSE,"DITRATEINPUTS";#N/A,#N/A,FALSE,"SUPPLIEDADJINPUT";#N/A,#N/A,FALSE,"TIMINGDIFFINPUTS";#N/A,#N/A,FALSE,"BR&amp;SUPADJ."}</definedName>
    <definedName name="win" localSheetId="78" hidden="1">{#N/A,#N/A,FALSE,"OTHERINPUTS";#N/A,#N/A,FALSE,"DITRATEINPUTS";#N/A,#N/A,FALSE,"SUPPLIEDADJINPUT";#N/A,#N/A,FALSE,"TIMINGDIFFINPUTS";#N/A,#N/A,FALSE,"BR&amp;SUPADJ."}</definedName>
    <definedName name="win" localSheetId="58" hidden="1">{#N/A,#N/A,FALSE,"OTHERINPUTS";#N/A,#N/A,FALSE,"DITRATEINPUTS";#N/A,#N/A,FALSE,"SUPPLIEDADJINPUT";#N/A,#N/A,FALSE,"TIMINGDIFFINPUTS";#N/A,#N/A,FALSE,"BR&amp;SUPADJ."}</definedName>
    <definedName name="win" localSheetId="82" hidden="1">{#N/A,#N/A,FALSE,"OTHERINPUTS";#N/A,#N/A,FALSE,"DITRATEINPUTS";#N/A,#N/A,FALSE,"SUPPLIEDADJINPUT";#N/A,#N/A,FALSE,"TIMINGDIFFINPUTS";#N/A,#N/A,FALSE,"BR&amp;SUPADJ."}</definedName>
    <definedName name="win" localSheetId="86" hidden="1">{#N/A,#N/A,FALSE,"OTHERINPUTS";#N/A,#N/A,FALSE,"DITRATEINPUTS";#N/A,#N/A,FALSE,"SUPPLIEDADJINPUT";#N/A,#N/A,FALSE,"TIMINGDIFFINPUTS";#N/A,#N/A,FALSE,"BR&amp;SUPADJ."}</definedName>
    <definedName name="win" localSheetId="59" hidden="1">{#N/A,#N/A,FALSE,"OTHERINPUTS";#N/A,#N/A,FALSE,"DITRATEINPUTS";#N/A,#N/A,FALSE,"SUPPLIEDADJINPUT";#N/A,#N/A,FALSE,"TIMINGDIFFINPUTS";#N/A,#N/A,FALSE,"BR&amp;SUPADJ."}</definedName>
    <definedName name="win" localSheetId="90" hidden="1">{#N/A,#N/A,FALSE,"OTHERINPUTS";#N/A,#N/A,FALSE,"DITRATEINPUTS";#N/A,#N/A,FALSE,"SUPPLIEDADJINPUT";#N/A,#N/A,FALSE,"TIMINGDIFFINPUTS";#N/A,#N/A,FALSE,"BR&amp;SUPADJ."}</definedName>
    <definedName name="win" localSheetId="63" hidden="1">{#N/A,#N/A,FALSE,"OTHERINPUTS";#N/A,#N/A,FALSE,"DITRATEINPUTS";#N/A,#N/A,FALSE,"SUPPLIEDADJINPUT";#N/A,#N/A,FALSE,"TIMINGDIFFINPUTS";#N/A,#N/A,FALSE,"BR&amp;SUPADJ."}</definedName>
    <definedName name="win" localSheetId="67" hidden="1">{#N/A,#N/A,FALSE,"OTHERINPUTS";#N/A,#N/A,FALSE,"DITRATEINPUTS";#N/A,#N/A,FALSE,"SUPPLIEDADJINPUT";#N/A,#N/A,FALSE,"TIMINGDIFFINPUTS";#N/A,#N/A,FALSE,"BR&amp;SUPADJ."}</definedName>
    <definedName name="win" localSheetId="71" hidden="1">{#N/A,#N/A,FALSE,"OTHERINPUTS";#N/A,#N/A,FALSE,"DITRATEINPUTS";#N/A,#N/A,FALSE,"SUPPLIEDADJINPUT";#N/A,#N/A,FALSE,"TIMINGDIFFINPUTS";#N/A,#N/A,FALSE,"BR&amp;SUPADJ."}</definedName>
    <definedName name="win" hidden="1">{#N/A,#N/A,FALSE,"OTHERINPUTS";#N/A,#N/A,FALSE,"DITRATEINPUTS";#N/A,#N/A,FALSE,"SUPPLIEDADJINPUT";#N/A,#N/A,FALSE,"TIMINGDIFFINPUTS";#N/A,#N/A,FALSE,"BR&amp;SUPADJ."}</definedName>
    <definedName name="win_1" localSheetId="28" hidden="1">{#N/A,#N/A,FALSE,"OTHERINPUTS";#N/A,#N/A,FALSE,"DITRATEINPUTS";#N/A,#N/A,FALSE,"SUPPLIEDADJINPUT";#N/A,#N/A,FALSE,"TIMINGDIFFINPUTS";#N/A,#N/A,FALSE,"BR&amp;SUPADJ."}</definedName>
    <definedName name="win_1" localSheetId="77" hidden="1">{#N/A,#N/A,FALSE,"OTHERINPUTS";#N/A,#N/A,FALSE,"DITRATEINPUTS";#N/A,#N/A,FALSE,"SUPPLIEDADJINPUT";#N/A,#N/A,FALSE,"TIMINGDIFFINPUTS";#N/A,#N/A,FALSE,"BR&amp;SUPADJ."}</definedName>
    <definedName name="win_1" localSheetId="56" hidden="1">{#N/A,#N/A,FALSE,"OTHERINPUTS";#N/A,#N/A,FALSE,"DITRATEINPUTS";#N/A,#N/A,FALSE,"SUPPLIEDADJINPUT";#N/A,#N/A,FALSE,"TIMINGDIFFINPUTS";#N/A,#N/A,FALSE,"BR&amp;SUPADJ."}</definedName>
    <definedName name="win_1" localSheetId="57" hidden="1">{#N/A,#N/A,FALSE,"OTHERINPUTS";#N/A,#N/A,FALSE,"DITRATEINPUTS";#N/A,#N/A,FALSE,"SUPPLIEDADJINPUT";#N/A,#N/A,FALSE,"TIMINGDIFFINPUTS";#N/A,#N/A,FALSE,"BR&amp;SUPADJ."}</definedName>
    <definedName name="win_1" localSheetId="78" hidden="1">{#N/A,#N/A,FALSE,"OTHERINPUTS";#N/A,#N/A,FALSE,"DITRATEINPUTS";#N/A,#N/A,FALSE,"SUPPLIEDADJINPUT";#N/A,#N/A,FALSE,"TIMINGDIFFINPUTS";#N/A,#N/A,FALSE,"BR&amp;SUPADJ."}</definedName>
    <definedName name="win_1" localSheetId="58" hidden="1">{#N/A,#N/A,FALSE,"OTHERINPUTS";#N/A,#N/A,FALSE,"DITRATEINPUTS";#N/A,#N/A,FALSE,"SUPPLIEDADJINPUT";#N/A,#N/A,FALSE,"TIMINGDIFFINPUTS";#N/A,#N/A,FALSE,"BR&amp;SUPADJ."}</definedName>
    <definedName name="win_1" localSheetId="82" hidden="1">{#N/A,#N/A,FALSE,"OTHERINPUTS";#N/A,#N/A,FALSE,"DITRATEINPUTS";#N/A,#N/A,FALSE,"SUPPLIEDADJINPUT";#N/A,#N/A,FALSE,"TIMINGDIFFINPUTS";#N/A,#N/A,FALSE,"BR&amp;SUPADJ."}</definedName>
    <definedName name="win_1" localSheetId="86" hidden="1">{#N/A,#N/A,FALSE,"OTHERINPUTS";#N/A,#N/A,FALSE,"DITRATEINPUTS";#N/A,#N/A,FALSE,"SUPPLIEDADJINPUT";#N/A,#N/A,FALSE,"TIMINGDIFFINPUTS";#N/A,#N/A,FALSE,"BR&amp;SUPADJ."}</definedName>
    <definedName name="win_1" localSheetId="59" hidden="1">{#N/A,#N/A,FALSE,"OTHERINPUTS";#N/A,#N/A,FALSE,"DITRATEINPUTS";#N/A,#N/A,FALSE,"SUPPLIEDADJINPUT";#N/A,#N/A,FALSE,"TIMINGDIFFINPUTS";#N/A,#N/A,FALSE,"BR&amp;SUPADJ."}</definedName>
    <definedName name="win_1" localSheetId="90" hidden="1">{#N/A,#N/A,FALSE,"OTHERINPUTS";#N/A,#N/A,FALSE,"DITRATEINPUTS";#N/A,#N/A,FALSE,"SUPPLIEDADJINPUT";#N/A,#N/A,FALSE,"TIMINGDIFFINPUTS";#N/A,#N/A,FALSE,"BR&amp;SUPADJ."}</definedName>
    <definedName name="win_1" localSheetId="63" hidden="1">{#N/A,#N/A,FALSE,"OTHERINPUTS";#N/A,#N/A,FALSE,"DITRATEINPUTS";#N/A,#N/A,FALSE,"SUPPLIEDADJINPUT";#N/A,#N/A,FALSE,"TIMINGDIFFINPUTS";#N/A,#N/A,FALSE,"BR&amp;SUPADJ."}</definedName>
    <definedName name="win_1" localSheetId="67" hidden="1">{#N/A,#N/A,FALSE,"OTHERINPUTS";#N/A,#N/A,FALSE,"DITRATEINPUTS";#N/A,#N/A,FALSE,"SUPPLIEDADJINPUT";#N/A,#N/A,FALSE,"TIMINGDIFFINPUTS";#N/A,#N/A,FALSE,"BR&amp;SUPADJ."}</definedName>
    <definedName name="win_1" localSheetId="71" hidden="1">{#N/A,#N/A,FALSE,"OTHERINPUTS";#N/A,#N/A,FALSE,"DITRATEINPUTS";#N/A,#N/A,FALSE,"SUPPLIEDADJINPUT";#N/A,#N/A,FALSE,"TIMINGDIFFINPUTS";#N/A,#N/A,FALSE,"BR&amp;SUPADJ."}</definedName>
    <definedName name="win_1" hidden="1">{#N/A,#N/A,FALSE,"OTHERINPUTS";#N/A,#N/A,FALSE,"DITRATEINPUTS";#N/A,#N/A,FALSE,"SUPPLIEDADJINPUT";#N/A,#N/A,FALSE,"TIMINGDIFFINPUTS";#N/A,#N/A,FALSE,"BR&amp;SUPADJ."}</definedName>
    <definedName name="wmeco1" localSheetId="77">#REF!</definedName>
    <definedName name="wmeco1" localSheetId="58">#REF!</definedName>
    <definedName name="wmeco1" localSheetId="90">#REF!</definedName>
    <definedName name="wmeco1" localSheetId="71">#REF!</definedName>
    <definedName name="wmeco1">#REF!</definedName>
    <definedName name="wmeco2" localSheetId="77">#REF!</definedName>
    <definedName name="wmeco2" localSheetId="58">#REF!</definedName>
    <definedName name="wmeco2" localSheetId="90">#REF!</definedName>
    <definedName name="wmeco2" localSheetId="71">#REF!</definedName>
    <definedName name="wmeco2">#REF!</definedName>
    <definedName name="wmecococ" localSheetId="77">#REF!</definedName>
    <definedName name="wmecococ" localSheetId="58">#REF!</definedName>
    <definedName name="wmecococ" localSheetId="90">#REF!</definedName>
    <definedName name="wmecococ" localSheetId="71">#REF!</definedName>
    <definedName name="wmecococ">#REF!</definedName>
    <definedName name="WMECOCOC2" localSheetId="77">#REF!</definedName>
    <definedName name="WMECOCOC2" localSheetId="58">#REF!</definedName>
    <definedName name="WMECOCOC2" localSheetId="90">#REF!</definedName>
    <definedName name="WMECOCOC2" localSheetId="71">#REF!</definedName>
    <definedName name="WMECOCOC2">#REF!</definedName>
    <definedName name="WMECOcoverages">#REF!</definedName>
    <definedName name="WMECOEP">#REF!</definedName>
    <definedName name="WMECOequity">#REF!</definedName>
    <definedName name="WMECOresults">#REF!</definedName>
    <definedName name="woob" hidden="1">"Warning! Out of Balance!"</definedName>
    <definedName name="wp" localSheetId="28"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 localSheetId="7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 localSheetId="56"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 localSheetId="5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 localSheetId="78"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 localSheetId="58"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 localSheetId="82"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 localSheetId="86"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 localSheetId="59"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 localSheetId="90"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 localSheetId="63"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 localSheetId="6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 localSheetId="71"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_1" localSheetId="28"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_1" localSheetId="7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_1" localSheetId="56"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_1" localSheetId="5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_1" localSheetId="78"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_1" localSheetId="58"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_1" localSheetId="82"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_1" localSheetId="86"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_1" localSheetId="59"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_1" localSheetId="90"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_1" localSheetId="63"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_1" localSheetId="6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_1" localSheetId="71"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_1"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qer" localSheetId="28" hidden="1">#REF!</definedName>
    <definedName name="wqer" localSheetId="56" hidden="1">#REF!</definedName>
    <definedName name="wqer" localSheetId="57" hidden="1">#REF!</definedName>
    <definedName name="wqer" hidden="1">#REF!</definedName>
    <definedName name="wr" localSheetId="28" hidden="1">{#N/A,#N/A,FALSE,"RORMEMO";#N/A,#N/A,FALSE,"RORSUMMARY";#N/A,#N/A,FALSE,"RORDETAIL"}</definedName>
    <definedName name="wr" localSheetId="77" hidden="1">{#N/A,#N/A,FALSE,"RORMEMO";#N/A,#N/A,FALSE,"RORSUMMARY";#N/A,#N/A,FALSE,"RORDETAIL"}</definedName>
    <definedName name="wr" localSheetId="56" hidden="1">{#N/A,#N/A,FALSE,"RORMEMO";#N/A,#N/A,FALSE,"RORSUMMARY";#N/A,#N/A,FALSE,"RORDETAIL"}</definedName>
    <definedName name="wr" localSheetId="57" hidden="1">{#N/A,#N/A,FALSE,"RORMEMO";#N/A,#N/A,FALSE,"RORSUMMARY";#N/A,#N/A,FALSE,"RORDETAIL"}</definedName>
    <definedName name="wr" localSheetId="78" hidden="1">{#N/A,#N/A,FALSE,"RORMEMO";#N/A,#N/A,FALSE,"RORSUMMARY";#N/A,#N/A,FALSE,"RORDETAIL"}</definedName>
    <definedName name="wr" localSheetId="58" hidden="1">{#N/A,#N/A,FALSE,"RORMEMO";#N/A,#N/A,FALSE,"RORSUMMARY";#N/A,#N/A,FALSE,"RORDETAIL"}</definedName>
    <definedName name="wr" localSheetId="82" hidden="1">{#N/A,#N/A,FALSE,"RORMEMO";#N/A,#N/A,FALSE,"RORSUMMARY";#N/A,#N/A,FALSE,"RORDETAIL"}</definedName>
    <definedName name="wr" localSheetId="86" hidden="1">{#N/A,#N/A,FALSE,"RORMEMO";#N/A,#N/A,FALSE,"RORSUMMARY";#N/A,#N/A,FALSE,"RORDETAIL"}</definedName>
    <definedName name="wr" localSheetId="59" hidden="1">{#N/A,#N/A,FALSE,"RORMEMO";#N/A,#N/A,FALSE,"RORSUMMARY";#N/A,#N/A,FALSE,"RORDETAIL"}</definedName>
    <definedName name="wr" localSheetId="90" hidden="1">{#N/A,#N/A,FALSE,"RORMEMO";#N/A,#N/A,FALSE,"RORSUMMARY";#N/A,#N/A,FALSE,"RORDETAIL"}</definedName>
    <definedName name="wr" localSheetId="63" hidden="1">{#N/A,#N/A,FALSE,"RORMEMO";#N/A,#N/A,FALSE,"RORSUMMARY";#N/A,#N/A,FALSE,"RORDETAIL"}</definedName>
    <definedName name="wr" localSheetId="67" hidden="1">{#N/A,#N/A,FALSE,"RORMEMO";#N/A,#N/A,FALSE,"RORSUMMARY";#N/A,#N/A,FALSE,"RORDETAIL"}</definedName>
    <definedName name="wr" localSheetId="71" hidden="1">{#N/A,#N/A,FALSE,"RORMEMO";#N/A,#N/A,FALSE,"RORSUMMARY";#N/A,#N/A,FALSE,"RORDETAIL"}</definedName>
    <definedName name="wr" hidden="1">{#N/A,#N/A,FALSE,"RORMEMO";#N/A,#N/A,FALSE,"RORSUMMARY";#N/A,#N/A,FALSE,"RORDETAIL"}</definedName>
    <definedName name="wr_1" localSheetId="28" hidden="1">{#N/A,#N/A,FALSE,"RORMEMO";#N/A,#N/A,FALSE,"RORSUMMARY";#N/A,#N/A,FALSE,"RORDETAIL"}</definedName>
    <definedName name="wr_1" localSheetId="77" hidden="1">{#N/A,#N/A,FALSE,"RORMEMO";#N/A,#N/A,FALSE,"RORSUMMARY";#N/A,#N/A,FALSE,"RORDETAIL"}</definedName>
    <definedName name="wr_1" localSheetId="56" hidden="1">{#N/A,#N/A,FALSE,"RORMEMO";#N/A,#N/A,FALSE,"RORSUMMARY";#N/A,#N/A,FALSE,"RORDETAIL"}</definedName>
    <definedName name="wr_1" localSheetId="57" hidden="1">{#N/A,#N/A,FALSE,"RORMEMO";#N/A,#N/A,FALSE,"RORSUMMARY";#N/A,#N/A,FALSE,"RORDETAIL"}</definedName>
    <definedName name="wr_1" localSheetId="78" hidden="1">{#N/A,#N/A,FALSE,"RORMEMO";#N/A,#N/A,FALSE,"RORSUMMARY";#N/A,#N/A,FALSE,"RORDETAIL"}</definedName>
    <definedName name="wr_1" localSheetId="58" hidden="1">{#N/A,#N/A,FALSE,"RORMEMO";#N/A,#N/A,FALSE,"RORSUMMARY";#N/A,#N/A,FALSE,"RORDETAIL"}</definedName>
    <definedName name="wr_1" localSheetId="82" hidden="1">{#N/A,#N/A,FALSE,"RORMEMO";#N/A,#N/A,FALSE,"RORSUMMARY";#N/A,#N/A,FALSE,"RORDETAIL"}</definedName>
    <definedName name="wr_1" localSheetId="86" hidden="1">{#N/A,#N/A,FALSE,"RORMEMO";#N/A,#N/A,FALSE,"RORSUMMARY";#N/A,#N/A,FALSE,"RORDETAIL"}</definedName>
    <definedName name="wr_1" localSheetId="59" hidden="1">{#N/A,#N/A,FALSE,"RORMEMO";#N/A,#N/A,FALSE,"RORSUMMARY";#N/A,#N/A,FALSE,"RORDETAIL"}</definedName>
    <definedName name="wr_1" localSheetId="90" hidden="1">{#N/A,#N/A,FALSE,"RORMEMO";#N/A,#N/A,FALSE,"RORSUMMARY";#N/A,#N/A,FALSE,"RORDETAIL"}</definedName>
    <definedName name="wr_1" localSheetId="63" hidden="1">{#N/A,#N/A,FALSE,"RORMEMO";#N/A,#N/A,FALSE,"RORSUMMARY";#N/A,#N/A,FALSE,"RORDETAIL"}</definedName>
    <definedName name="wr_1" localSheetId="67" hidden="1">{#N/A,#N/A,FALSE,"RORMEMO";#N/A,#N/A,FALSE,"RORSUMMARY";#N/A,#N/A,FALSE,"RORDETAIL"}</definedName>
    <definedName name="wr_1" localSheetId="71" hidden="1">{#N/A,#N/A,FALSE,"RORMEMO";#N/A,#N/A,FALSE,"RORSUMMARY";#N/A,#N/A,FALSE,"RORDETAIL"}</definedName>
    <definedName name="wr_1" hidden="1">{#N/A,#N/A,FALSE,"RORMEMO";#N/A,#N/A,FALSE,"RORSUMMARY";#N/A,#N/A,FALSE,"RORDETAIL"}</definedName>
    <definedName name="wrn" localSheetId="28" hidden="1">{"Alg_PL RD Print",#N/A,FALSE,"Alg_PL";"Alg_HC RD Print",#N/A,FALSE,"Alg_HC";"Alg_FA RD Print",#N/A,FALSE,"Alg_FA"}</definedName>
    <definedName name="wrn" localSheetId="56" hidden="1">{"Alg_PL RD Print",#N/A,FALSE,"Alg_PL";"Alg_HC RD Print",#N/A,FALSE,"Alg_HC";"Alg_FA RD Print",#N/A,FALSE,"Alg_FA"}</definedName>
    <definedName name="wrn" localSheetId="57" hidden="1">{"Alg_PL RD Print",#N/A,FALSE,"Alg_PL";"Alg_HC RD Print",#N/A,FALSE,"Alg_HC";"Alg_FA RD Print",#N/A,FALSE,"Alg_FA"}</definedName>
    <definedName name="wrn" localSheetId="78" hidden="1">{"Alg_PL RD Print",#N/A,FALSE,"Alg_PL";"Alg_HC RD Print",#N/A,FALSE,"Alg_HC";"Alg_FA RD Print",#N/A,FALSE,"Alg_FA"}</definedName>
    <definedName name="wrn" localSheetId="82" hidden="1">{"Alg_PL RD Print",#N/A,FALSE,"Alg_PL";"Alg_HC RD Print",#N/A,FALSE,"Alg_HC";"Alg_FA RD Print",#N/A,FALSE,"Alg_FA"}</definedName>
    <definedName name="wrn" localSheetId="86" hidden="1">{"Alg_PL RD Print",#N/A,FALSE,"Alg_PL";"Alg_HC RD Print",#N/A,FALSE,"Alg_HC";"Alg_FA RD Print",#N/A,FALSE,"Alg_FA"}</definedName>
    <definedName name="wrn" localSheetId="59" hidden="1">{"Alg_PL RD Print",#N/A,FALSE,"Alg_PL";"Alg_HC RD Print",#N/A,FALSE,"Alg_HC";"Alg_FA RD Print",#N/A,FALSE,"Alg_FA"}</definedName>
    <definedName name="wrn" localSheetId="63" hidden="1">{"Alg_PL RD Print",#N/A,FALSE,"Alg_PL";"Alg_HC RD Print",#N/A,FALSE,"Alg_HC";"Alg_FA RD Print",#N/A,FALSE,"Alg_FA"}</definedName>
    <definedName name="wrn" localSheetId="67" hidden="1">{"Alg_PL RD Print",#N/A,FALSE,"Alg_PL";"Alg_HC RD Print",#N/A,FALSE,"Alg_HC";"Alg_FA RD Print",#N/A,FALSE,"Alg_FA"}</definedName>
    <definedName name="wrn" hidden="1">{"Alg_PL RD Print",#N/A,FALSE,"Alg_PL";"Alg_HC RD Print",#N/A,FALSE,"Alg_HC";"Alg_FA RD Print",#N/A,FALSE,"Alg_FA"}</definedName>
    <definedName name="wrn.1.0._.Summary._.Reports._.11x14." localSheetId="28" hidden="1">{"C_PL Print",#N/A,FALSE,"C_PL";"C_BS Print",#N/A,FALSE,"C_BS";"C_CF Print",#N/A,FALSE,"C_CF";"HC_Sum Print",#N/A,FALSE,"HC_Sum";"FA_Sum Print",#N/A,FALSE,"FA_Sm";"Key Metrics Print",#N/A,FALSE,"Key Metrics";"Alg_PL Cons Print",#N/A,FALSE,"Alg_PL";"HBW_PL Cons Print",#N/A,FALSE,"HBW_PL";"Eth_PL Cons Print",#N/A,FALSE,"Eth_PL"}</definedName>
    <definedName name="wrn.1.0._.Summary._.Reports._.11x14." localSheetId="56" hidden="1">{"C_PL Print",#N/A,FALSE,"C_PL";"C_BS Print",#N/A,FALSE,"C_BS";"C_CF Print",#N/A,FALSE,"C_CF";"HC_Sum Print",#N/A,FALSE,"HC_Sum";"FA_Sum Print",#N/A,FALSE,"FA_Sm";"Key Metrics Print",#N/A,FALSE,"Key Metrics";"Alg_PL Cons Print",#N/A,FALSE,"Alg_PL";"HBW_PL Cons Print",#N/A,FALSE,"HBW_PL";"Eth_PL Cons Print",#N/A,FALSE,"Eth_PL"}</definedName>
    <definedName name="wrn.1.0._.Summary._.Reports._.11x14." localSheetId="57" hidden="1">{"C_PL Print",#N/A,FALSE,"C_PL";"C_BS Print",#N/A,FALSE,"C_BS";"C_CF Print",#N/A,FALSE,"C_CF";"HC_Sum Print",#N/A,FALSE,"HC_Sum";"FA_Sum Print",#N/A,FALSE,"FA_Sm";"Key Metrics Print",#N/A,FALSE,"Key Metrics";"Alg_PL Cons Print",#N/A,FALSE,"Alg_PL";"HBW_PL Cons Print",#N/A,FALSE,"HBW_PL";"Eth_PL Cons Print",#N/A,FALSE,"Eth_PL"}</definedName>
    <definedName name="wrn.1.0._.Summary._.Reports._.11x14." localSheetId="78" hidden="1">{"C_PL Print",#N/A,FALSE,"C_PL";"C_BS Print",#N/A,FALSE,"C_BS";"C_CF Print",#N/A,FALSE,"C_CF";"HC_Sum Print",#N/A,FALSE,"HC_Sum";"FA_Sum Print",#N/A,FALSE,"FA_Sm";"Key Metrics Print",#N/A,FALSE,"Key Metrics";"Alg_PL Cons Print",#N/A,FALSE,"Alg_PL";"HBW_PL Cons Print",#N/A,FALSE,"HBW_PL";"Eth_PL Cons Print",#N/A,FALSE,"Eth_PL"}</definedName>
    <definedName name="wrn.1.0._.Summary._.Reports._.11x14." localSheetId="82" hidden="1">{"C_PL Print",#N/A,FALSE,"C_PL";"C_BS Print",#N/A,FALSE,"C_BS";"C_CF Print",#N/A,FALSE,"C_CF";"HC_Sum Print",#N/A,FALSE,"HC_Sum";"FA_Sum Print",#N/A,FALSE,"FA_Sm";"Key Metrics Print",#N/A,FALSE,"Key Metrics";"Alg_PL Cons Print",#N/A,FALSE,"Alg_PL";"HBW_PL Cons Print",#N/A,FALSE,"HBW_PL";"Eth_PL Cons Print",#N/A,FALSE,"Eth_PL"}</definedName>
    <definedName name="wrn.1.0._.Summary._.Reports._.11x14." localSheetId="86" hidden="1">{"C_PL Print",#N/A,FALSE,"C_PL";"C_BS Print",#N/A,FALSE,"C_BS";"C_CF Print",#N/A,FALSE,"C_CF";"HC_Sum Print",#N/A,FALSE,"HC_Sum";"FA_Sum Print",#N/A,FALSE,"FA_Sm";"Key Metrics Print",#N/A,FALSE,"Key Metrics";"Alg_PL Cons Print",#N/A,FALSE,"Alg_PL";"HBW_PL Cons Print",#N/A,FALSE,"HBW_PL";"Eth_PL Cons Print",#N/A,FALSE,"Eth_PL"}</definedName>
    <definedName name="wrn.1.0._.Summary._.Reports._.11x14." localSheetId="59" hidden="1">{"C_PL Print",#N/A,FALSE,"C_PL";"C_BS Print",#N/A,FALSE,"C_BS";"C_CF Print",#N/A,FALSE,"C_CF";"HC_Sum Print",#N/A,FALSE,"HC_Sum";"FA_Sum Print",#N/A,FALSE,"FA_Sm";"Key Metrics Print",#N/A,FALSE,"Key Metrics";"Alg_PL Cons Print",#N/A,FALSE,"Alg_PL";"HBW_PL Cons Print",#N/A,FALSE,"HBW_PL";"Eth_PL Cons Print",#N/A,FALSE,"Eth_PL"}</definedName>
    <definedName name="wrn.1.0._.Summary._.Reports._.11x14." localSheetId="63" hidden="1">{"C_PL Print",#N/A,FALSE,"C_PL";"C_BS Print",#N/A,FALSE,"C_BS";"C_CF Print",#N/A,FALSE,"C_CF";"HC_Sum Print",#N/A,FALSE,"HC_Sum";"FA_Sum Print",#N/A,FALSE,"FA_Sm";"Key Metrics Print",#N/A,FALSE,"Key Metrics";"Alg_PL Cons Print",#N/A,FALSE,"Alg_PL";"HBW_PL Cons Print",#N/A,FALSE,"HBW_PL";"Eth_PL Cons Print",#N/A,FALSE,"Eth_PL"}</definedName>
    <definedName name="wrn.1.0._.Summary._.Reports._.11x14." localSheetId="67" hidden="1">{"C_PL Print",#N/A,FALSE,"C_PL";"C_BS Print",#N/A,FALSE,"C_BS";"C_CF Print",#N/A,FALSE,"C_CF";"HC_Sum Print",#N/A,FALSE,"HC_Sum";"FA_Sum Print",#N/A,FALSE,"FA_Sm";"Key Metrics Print",#N/A,FALSE,"Key Metrics";"Alg_PL Cons Print",#N/A,FALSE,"Alg_PL";"HBW_PL Cons Print",#N/A,FALSE,"HBW_PL";"Eth_PL Cons Print",#N/A,FALSE,"Eth_PL"}</definedName>
    <definedName name="wrn.1.0._.Summary._.Reports._.11x14." hidden="1">{"C_PL Print",#N/A,FALSE,"C_PL";"C_BS Print",#N/A,FALSE,"C_BS";"C_CF Print",#N/A,FALSE,"C_CF";"HC_Sum Print",#N/A,FALSE,"HC_Sum";"FA_Sum Print",#N/A,FALSE,"FA_Sm";"Key Metrics Print",#N/A,FALSE,"Key Metrics";"Alg_PL Cons Print",#N/A,FALSE,"Alg_PL";"HBW_PL Cons Print",#N/A,FALSE,"HBW_PL";"Eth_PL Cons Print",#N/A,FALSE,"Eth_PL"}</definedName>
    <definedName name="wrn.1.01._.Consolidated._.PL." localSheetId="28" hidden="1">{"C_PL Print",#N/A,FALSE,"C_PL"}</definedName>
    <definedName name="wrn.1.01._.Consolidated._.PL." localSheetId="56" hidden="1">{"C_PL Print",#N/A,FALSE,"C_PL"}</definedName>
    <definedName name="wrn.1.01._.Consolidated._.PL." localSheetId="57" hidden="1">{"C_PL Print",#N/A,FALSE,"C_PL"}</definedName>
    <definedName name="wrn.1.01._.Consolidated._.PL." localSheetId="78" hidden="1">{"C_PL Print",#N/A,FALSE,"C_PL"}</definedName>
    <definedName name="wrn.1.01._.Consolidated._.PL." localSheetId="82" hidden="1">{"C_PL Print",#N/A,FALSE,"C_PL"}</definedName>
    <definedName name="wrn.1.01._.Consolidated._.PL." localSheetId="86" hidden="1">{"C_PL Print",#N/A,FALSE,"C_PL"}</definedName>
    <definedName name="wrn.1.01._.Consolidated._.PL." localSheetId="59" hidden="1">{"C_PL Print",#N/A,FALSE,"C_PL"}</definedName>
    <definedName name="wrn.1.01._.Consolidated._.PL." localSheetId="63" hidden="1">{"C_PL Print",#N/A,FALSE,"C_PL"}</definedName>
    <definedName name="wrn.1.01._.Consolidated._.PL." localSheetId="67" hidden="1">{"C_PL Print",#N/A,FALSE,"C_PL"}</definedName>
    <definedName name="wrn.1.01._.Consolidated._.PL." hidden="1">{"C_PL Print",#N/A,FALSE,"C_PL"}</definedName>
    <definedName name="wrn.1.02._.Consolidated._.Balance._.Sheet." localSheetId="28" hidden="1">{"C_BS Print",#N/A,FALSE,"C_BS"}</definedName>
    <definedName name="wrn.1.02._.Consolidated._.Balance._.Sheet." localSheetId="56" hidden="1">{"C_BS Print",#N/A,FALSE,"C_BS"}</definedName>
    <definedName name="wrn.1.02._.Consolidated._.Balance._.Sheet." localSheetId="57" hidden="1">{"C_BS Print",#N/A,FALSE,"C_BS"}</definedName>
    <definedName name="wrn.1.02._.Consolidated._.Balance._.Sheet." localSheetId="78" hidden="1">{"C_BS Print",#N/A,FALSE,"C_BS"}</definedName>
    <definedName name="wrn.1.02._.Consolidated._.Balance._.Sheet." localSheetId="82" hidden="1">{"C_BS Print",#N/A,FALSE,"C_BS"}</definedName>
    <definedName name="wrn.1.02._.Consolidated._.Balance._.Sheet." localSheetId="86" hidden="1">{"C_BS Print",#N/A,FALSE,"C_BS"}</definedName>
    <definedName name="wrn.1.02._.Consolidated._.Balance._.Sheet." localSheetId="59" hidden="1">{"C_BS Print",#N/A,FALSE,"C_BS"}</definedName>
    <definedName name="wrn.1.02._.Consolidated._.Balance._.Sheet." localSheetId="63" hidden="1">{"C_BS Print",#N/A,FALSE,"C_BS"}</definedName>
    <definedName name="wrn.1.02._.Consolidated._.Balance._.Sheet." localSheetId="67" hidden="1">{"C_BS Print",#N/A,FALSE,"C_BS"}</definedName>
    <definedName name="wrn.1.02._.Consolidated._.Balance._.Sheet." hidden="1">{"C_BS Print",#N/A,FALSE,"C_BS"}</definedName>
    <definedName name="wrn.1.04._.Consolidaeted._.Cash._.Flow." localSheetId="28" hidden="1">{"C_CF Print",#N/A,FALSE,"C_CF"}</definedName>
    <definedName name="wrn.1.04._.Consolidaeted._.Cash._.Flow." localSheetId="56" hidden="1">{"C_CF Print",#N/A,FALSE,"C_CF"}</definedName>
    <definedName name="wrn.1.04._.Consolidaeted._.Cash._.Flow." localSheetId="57" hidden="1">{"C_CF Print",#N/A,FALSE,"C_CF"}</definedName>
    <definedName name="wrn.1.04._.Consolidaeted._.Cash._.Flow." localSheetId="78" hidden="1">{"C_CF Print",#N/A,FALSE,"C_CF"}</definedName>
    <definedName name="wrn.1.04._.Consolidaeted._.Cash._.Flow." localSheetId="82" hidden="1">{"C_CF Print",#N/A,FALSE,"C_CF"}</definedName>
    <definedName name="wrn.1.04._.Consolidaeted._.Cash._.Flow." localSheetId="86" hidden="1">{"C_CF Print",#N/A,FALSE,"C_CF"}</definedName>
    <definedName name="wrn.1.04._.Consolidaeted._.Cash._.Flow." localSheetId="59" hidden="1">{"C_CF Print",#N/A,FALSE,"C_CF"}</definedName>
    <definedName name="wrn.1.04._.Consolidaeted._.Cash._.Flow." localSheetId="63" hidden="1">{"C_CF Print",#N/A,FALSE,"C_CF"}</definedName>
    <definedName name="wrn.1.04._.Consolidaeted._.Cash._.Flow." localSheetId="67" hidden="1">{"C_CF Print",#N/A,FALSE,"C_CF"}</definedName>
    <definedName name="wrn.1.04._.Consolidaeted._.Cash._.Flow." hidden="1">{"C_CF Print",#N/A,FALSE,"C_CF"}</definedName>
    <definedName name="wrn.1.05._.Headcount._.By._.Dept." localSheetId="28" hidden="1">{"HC_Sum Print",#N/A,FALSE,"HC_Sum"}</definedName>
    <definedName name="wrn.1.05._.Headcount._.By._.Dept." localSheetId="56" hidden="1">{"HC_Sum Print",#N/A,FALSE,"HC_Sum"}</definedName>
    <definedName name="wrn.1.05._.Headcount._.By._.Dept." localSheetId="57" hidden="1">{"HC_Sum Print",#N/A,FALSE,"HC_Sum"}</definedName>
    <definedName name="wrn.1.05._.Headcount._.By._.Dept." localSheetId="78" hidden="1">{"HC_Sum Print",#N/A,FALSE,"HC_Sum"}</definedName>
    <definedName name="wrn.1.05._.Headcount._.By._.Dept." localSheetId="82" hidden="1">{"HC_Sum Print",#N/A,FALSE,"HC_Sum"}</definedName>
    <definedName name="wrn.1.05._.Headcount._.By._.Dept." localSheetId="86" hidden="1">{"HC_Sum Print",#N/A,FALSE,"HC_Sum"}</definedName>
    <definedName name="wrn.1.05._.Headcount._.By._.Dept." localSheetId="59" hidden="1">{"HC_Sum Print",#N/A,FALSE,"HC_Sum"}</definedName>
    <definedName name="wrn.1.05._.Headcount._.By._.Dept." localSheetId="63" hidden="1">{"HC_Sum Print",#N/A,FALSE,"HC_Sum"}</definedName>
    <definedName name="wrn.1.05._.Headcount._.By._.Dept." localSheetId="67" hidden="1">{"HC_Sum Print",#N/A,FALSE,"HC_Sum"}</definedName>
    <definedName name="wrn.1.05._.Headcount._.By._.Dept." hidden="1">{"HC_Sum Print",#N/A,FALSE,"HC_Sum"}</definedName>
    <definedName name="wrn.1.08._.Fixed._.Asset._.Summary." localSheetId="28" hidden="1">{"FA_Sum Print",#N/A,FALSE,"FA_Sm"}</definedName>
    <definedName name="wrn.1.08._.Fixed._.Asset._.Summary." localSheetId="56" hidden="1">{"FA_Sum Print",#N/A,FALSE,"FA_Sm"}</definedName>
    <definedName name="wrn.1.08._.Fixed._.Asset._.Summary." localSheetId="57" hidden="1">{"FA_Sum Print",#N/A,FALSE,"FA_Sm"}</definedName>
    <definedName name="wrn.1.08._.Fixed._.Asset._.Summary." localSheetId="78" hidden="1">{"FA_Sum Print",#N/A,FALSE,"FA_Sm"}</definedName>
    <definedName name="wrn.1.08._.Fixed._.Asset._.Summary." localSheetId="82" hidden="1">{"FA_Sum Print",#N/A,FALSE,"FA_Sm"}</definedName>
    <definedName name="wrn.1.08._.Fixed._.Asset._.Summary." localSheetId="86" hidden="1">{"FA_Sum Print",#N/A,FALSE,"FA_Sm"}</definedName>
    <definedName name="wrn.1.08._.Fixed._.Asset._.Summary." localSheetId="59" hidden="1">{"FA_Sum Print",#N/A,FALSE,"FA_Sm"}</definedName>
    <definedName name="wrn.1.08._.Fixed._.Asset._.Summary." localSheetId="63" hidden="1">{"FA_Sum Print",#N/A,FALSE,"FA_Sm"}</definedName>
    <definedName name="wrn.1.08._.Fixed._.Asset._.Summary." localSheetId="67" hidden="1">{"FA_Sum Print",#N/A,FALSE,"FA_Sm"}</definedName>
    <definedName name="wrn.1.08._.Fixed._.Asset._.Summary." hidden="1">{"FA_Sum Print",#N/A,FALSE,"FA_Sm"}</definedName>
    <definedName name="wrn.1.09._.Key._.Metrics." localSheetId="28" hidden="1">{"Key Metrics Print",#N/A,FALSE,"Key Metrics"}</definedName>
    <definedName name="wrn.1.09._.Key._.Metrics." localSheetId="56" hidden="1">{"Key Metrics Print",#N/A,FALSE,"Key Metrics"}</definedName>
    <definedName name="wrn.1.09._.Key._.Metrics." localSheetId="57" hidden="1">{"Key Metrics Print",#N/A,FALSE,"Key Metrics"}</definedName>
    <definedName name="wrn.1.09._.Key._.Metrics." localSheetId="78" hidden="1">{"Key Metrics Print",#N/A,FALSE,"Key Metrics"}</definedName>
    <definedName name="wrn.1.09._.Key._.Metrics." localSheetId="82" hidden="1">{"Key Metrics Print",#N/A,FALSE,"Key Metrics"}</definedName>
    <definedName name="wrn.1.09._.Key._.Metrics." localSheetId="86" hidden="1">{"Key Metrics Print",#N/A,FALSE,"Key Metrics"}</definedName>
    <definedName name="wrn.1.09._.Key._.Metrics." localSheetId="59" hidden="1">{"Key Metrics Print",#N/A,FALSE,"Key Metrics"}</definedName>
    <definedName name="wrn.1.09._.Key._.Metrics." localSheetId="63" hidden="1">{"Key Metrics Print",#N/A,FALSE,"Key Metrics"}</definedName>
    <definedName name="wrn.1.09._.Key._.Metrics." localSheetId="67" hidden="1">{"Key Metrics Print",#N/A,FALSE,"Key Metrics"}</definedName>
    <definedName name="wrn.1.09._.Key._.Metrics." hidden="1">{"Key Metrics Print",#N/A,FALSE,"Key Metrics"}</definedName>
    <definedName name="wrn.1.12._.Analog._.Summary._.PL." localSheetId="28" hidden="1">{"Alg_PL Print",#N/A,FALSE,"Alg_PL"}</definedName>
    <definedName name="wrn.1.12._.Analog._.Summary._.PL." localSheetId="56" hidden="1">{"Alg_PL Print",#N/A,FALSE,"Alg_PL"}</definedName>
    <definedName name="wrn.1.12._.Analog._.Summary._.PL." localSheetId="57" hidden="1">{"Alg_PL Print",#N/A,FALSE,"Alg_PL"}</definedName>
    <definedName name="wrn.1.12._.Analog._.Summary._.PL." localSheetId="78" hidden="1">{"Alg_PL Print",#N/A,FALSE,"Alg_PL"}</definedName>
    <definedName name="wrn.1.12._.Analog._.Summary._.PL." localSheetId="82" hidden="1">{"Alg_PL Print",#N/A,FALSE,"Alg_PL"}</definedName>
    <definedName name="wrn.1.12._.Analog._.Summary._.PL." localSheetId="86" hidden="1">{"Alg_PL Print",#N/A,FALSE,"Alg_PL"}</definedName>
    <definedName name="wrn.1.12._.Analog._.Summary._.PL." localSheetId="59" hidden="1">{"Alg_PL Print",#N/A,FALSE,"Alg_PL"}</definedName>
    <definedName name="wrn.1.12._.Analog._.Summary._.PL." localSheetId="63" hidden="1">{"Alg_PL Print",#N/A,FALSE,"Alg_PL"}</definedName>
    <definedName name="wrn.1.12._.Analog._.Summary._.PL." localSheetId="67" hidden="1">{"Alg_PL Print",#N/A,FALSE,"Alg_PL"}</definedName>
    <definedName name="wrn.1.12._.Analog._.Summary._.PL." hidden="1">{"Alg_PL Print",#N/A,FALSE,"Alg_PL"}</definedName>
    <definedName name="wrn.1.13._.HBW._.Summary._.PL." localSheetId="28" hidden="1">{"HBW_PL Print",#N/A,FALSE,"HBW_PL"}</definedName>
    <definedName name="wrn.1.13._.HBW._.Summary._.PL." localSheetId="56" hidden="1">{"HBW_PL Print",#N/A,FALSE,"HBW_PL"}</definedName>
    <definedName name="wrn.1.13._.HBW._.Summary._.PL." localSheetId="57" hidden="1">{"HBW_PL Print",#N/A,FALSE,"HBW_PL"}</definedName>
    <definedName name="wrn.1.13._.HBW._.Summary._.PL." localSheetId="78" hidden="1">{"HBW_PL Print",#N/A,FALSE,"HBW_PL"}</definedName>
    <definedName name="wrn.1.13._.HBW._.Summary._.PL." localSheetId="82" hidden="1">{"HBW_PL Print",#N/A,FALSE,"HBW_PL"}</definedName>
    <definedName name="wrn.1.13._.HBW._.Summary._.PL." localSheetId="86" hidden="1">{"HBW_PL Print",#N/A,FALSE,"HBW_PL"}</definedName>
    <definedName name="wrn.1.13._.HBW._.Summary._.PL." localSheetId="59" hidden="1">{"HBW_PL Print",#N/A,FALSE,"HBW_PL"}</definedName>
    <definedName name="wrn.1.13._.HBW._.Summary._.PL." localSheetId="63" hidden="1">{"HBW_PL Print",#N/A,FALSE,"HBW_PL"}</definedName>
    <definedName name="wrn.1.13._.HBW._.Summary._.PL." localSheetId="67" hidden="1">{"HBW_PL Print",#N/A,FALSE,"HBW_PL"}</definedName>
    <definedName name="wrn.1.13._.HBW._.Summary._.PL." hidden="1">{"HBW_PL Print",#N/A,FALSE,"HBW_PL"}</definedName>
    <definedName name="wrn.1.14._.Ethernet._.Summary._.PL." localSheetId="28" hidden="1">{"Eth_PL Print",#N/A,FALSE,"Eth_PL"}</definedName>
    <definedName name="wrn.1.14._.Ethernet._.Summary._.PL." localSheetId="56" hidden="1">{"Eth_PL Print",#N/A,FALSE,"Eth_PL"}</definedName>
    <definedName name="wrn.1.14._.Ethernet._.Summary._.PL." localSheetId="57" hidden="1">{"Eth_PL Print",#N/A,FALSE,"Eth_PL"}</definedName>
    <definedName name="wrn.1.14._.Ethernet._.Summary._.PL." localSheetId="78" hidden="1">{"Eth_PL Print",#N/A,FALSE,"Eth_PL"}</definedName>
    <definedName name="wrn.1.14._.Ethernet._.Summary._.PL." localSheetId="82" hidden="1">{"Eth_PL Print",#N/A,FALSE,"Eth_PL"}</definedName>
    <definedName name="wrn.1.14._.Ethernet._.Summary._.PL." localSheetId="86" hidden="1">{"Eth_PL Print",#N/A,FALSE,"Eth_PL"}</definedName>
    <definedName name="wrn.1.14._.Ethernet._.Summary._.PL." localSheetId="59" hidden="1">{"Eth_PL Print",#N/A,FALSE,"Eth_PL"}</definedName>
    <definedName name="wrn.1.14._.Ethernet._.Summary._.PL." localSheetId="63" hidden="1">{"Eth_PL Print",#N/A,FALSE,"Eth_PL"}</definedName>
    <definedName name="wrn.1.14._.Ethernet._.Summary._.PL." localSheetId="67" hidden="1">{"Eth_PL Print",#N/A,FALSE,"Eth_PL"}</definedName>
    <definedName name="wrn.1.14._.Ethernet._.Summary._.PL." hidden="1">{"Eth_PL Print",#N/A,FALSE,"Eth_PL"}</definedName>
    <definedName name="wrn.111RPT._.AND._.BOARD._.PACKG." localSheetId="28" hidden="1">{#N/A,#N/A,FALSE,"SCHEDULES- board";#N/A,#N/A,FALSE,"BP-Q'S"}</definedName>
    <definedName name="wrn.111RPT._.AND._.BOARD._.PACKG." localSheetId="56" hidden="1">{#N/A,#N/A,FALSE,"SCHEDULES- board";#N/A,#N/A,FALSE,"BP-Q'S"}</definedName>
    <definedName name="wrn.111RPT._.AND._.BOARD._.PACKG." localSheetId="57" hidden="1">{#N/A,#N/A,FALSE,"SCHEDULES- board";#N/A,#N/A,FALSE,"BP-Q'S"}</definedName>
    <definedName name="wrn.111RPT._.AND._.BOARD._.PACKG." localSheetId="78" hidden="1">{#N/A,#N/A,FALSE,"SCHEDULES- board";#N/A,#N/A,FALSE,"BP-Q'S"}</definedName>
    <definedName name="wrn.111RPT._.AND._.BOARD._.PACKG." localSheetId="82" hidden="1">{#N/A,#N/A,FALSE,"SCHEDULES- board";#N/A,#N/A,FALSE,"BP-Q'S"}</definedName>
    <definedName name="wrn.111RPT._.AND._.BOARD._.PACKG." localSheetId="86" hidden="1">{#N/A,#N/A,FALSE,"SCHEDULES- board";#N/A,#N/A,FALSE,"BP-Q'S"}</definedName>
    <definedName name="wrn.111RPT._.AND._.BOARD._.PACKG." localSheetId="59" hidden="1">{#N/A,#N/A,FALSE,"SCHEDULES- board";#N/A,#N/A,FALSE,"BP-Q'S"}</definedName>
    <definedName name="wrn.111RPT._.AND._.BOARD._.PACKG." localSheetId="63" hidden="1">{#N/A,#N/A,FALSE,"SCHEDULES- board";#N/A,#N/A,FALSE,"BP-Q'S"}</definedName>
    <definedName name="wrn.111RPT._.AND._.BOARD._.PACKG." localSheetId="67" hidden="1">{#N/A,#N/A,FALSE,"SCHEDULES- board";#N/A,#N/A,FALSE,"BP-Q'S"}</definedName>
    <definedName name="wrn.111RPT._.AND._.BOARD._.PACKG." hidden="1">{#N/A,#N/A,FALSE,"SCHEDULES- board";#N/A,#N/A,FALSE,"BP-Q'S"}</definedName>
    <definedName name="wrn.1999._.budget." localSheetId="28" hidden="1">{"common_pl",#N/A,FALSE,"Commonized PL";"analyst",#N/A,FALSE,"Budget to Analyst";"sec",#N/A,FALSE,"SEC PL";"summary",#N/A,FALSE,"Summary";"detail",#N/A,FALSE,"Detail"}</definedName>
    <definedName name="wrn.1999._.budget." localSheetId="56" hidden="1">{"common_pl",#N/A,FALSE,"Commonized PL";"analyst",#N/A,FALSE,"Budget to Analyst";"sec",#N/A,FALSE,"SEC PL";"summary",#N/A,FALSE,"Summary";"detail",#N/A,FALSE,"Detail"}</definedName>
    <definedName name="wrn.1999._.budget." localSheetId="57" hidden="1">{"common_pl",#N/A,FALSE,"Commonized PL";"analyst",#N/A,FALSE,"Budget to Analyst";"sec",#N/A,FALSE,"SEC PL";"summary",#N/A,FALSE,"Summary";"detail",#N/A,FALSE,"Detail"}</definedName>
    <definedName name="wrn.1999._.budget." localSheetId="78" hidden="1">{"common_pl",#N/A,FALSE,"Commonized PL";"analyst",#N/A,FALSE,"Budget to Analyst";"sec",#N/A,FALSE,"SEC PL";"summary",#N/A,FALSE,"Summary";"detail",#N/A,FALSE,"Detail"}</definedName>
    <definedName name="wrn.1999._.budget." localSheetId="82" hidden="1">{"common_pl",#N/A,FALSE,"Commonized PL";"analyst",#N/A,FALSE,"Budget to Analyst";"sec",#N/A,FALSE,"SEC PL";"summary",#N/A,FALSE,"Summary";"detail",#N/A,FALSE,"Detail"}</definedName>
    <definedName name="wrn.1999._.budget." localSheetId="86" hidden="1">{"common_pl",#N/A,FALSE,"Commonized PL";"analyst",#N/A,FALSE,"Budget to Analyst";"sec",#N/A,FALSE,"SEC PL";"summary",#N/A,FALSE,"Summary";"detail",#N/A,FALSE,"Detail"}</definedName>
    <definedName name="wrn.1999._.budget." localSheetId="59" hidden="1">{"common_pl",#N/A,FALSE,"Commonized PL";"analyst",#N/A,FALSE,"Budget to Analyst";"sec",#N/A,FALSE,"SEC PL";"summary",#N/A,FALSE,"Summary";"detail",#N/A,FALSE,"Detail"}</definedName>
    <definedName name="wrn.1999._.budget." localSheetId="63" hidden="1">{"common_pl",#N/A,FALSE,"Commonized PL";"analyst",#N/A,FALSE,"Budget to Analyst";"sec",#N/A,FALSE,"SEC PL";"summary",#N/A,FALSE,"Summary";"detail",#N/A,FALSE,"Detail"}</definedName>
    <definedName name="wrn.1999._.budget." localSheetId="67" hidden="1">{"common_pl",#N/A,FALSE,"Commonized PL";"analyst",#N/A,FALSE,"Budget to Analyst";"sec",#N/A,FALSE,"SEC PL";"summary",#N/A,FALSE,"Summary";"detail",#N/A,FALSE,"Detail"}</definedName>
    <definedName name="wrn.1999._.budget." hidden="1">{"common_pl",#N/A,FALSE,"Commonized PL";"analyst",#N/A,FALSE,"Budget to Analyst";"sec",#N/A,FALSE,"SEC PL";"summary",#N/A,FALSE,"Summary";"detail",#N/A,FALSE,"Detail"}</definedName>
    <definedName name="wrn.2.0._.Sales._.Marketing._.and._.GA._.Expense." localSheetId="28" hidden="1">{"C_PL Sls Print",#N/A,FALSE,"C_PL";"HQ_HC Sls Print",#N/A,FALSE,"HQ_HC";"HQ_FA Sls Print",#N/A,FALSE,"HQ_FA";"C_PL Mktg Print",#N/A,FALSE,"C_PL";"HQ_HC Mktg Print",#N/A,FALSE,"HQ_HC";"HQ_FA Mktg Print",#N/A,FALSE,"HQ_FA";"C_PL GA Print",#N/A,FALSE,"C_PL";"HQ_HC GA Print",#N/A,FALSE,"HQ_HC";"HQ_FA GA Print",#N/A,FALSE,"HQ_FA"}</definedName>
    <definedName name="wrn.2.0._.Sales._.Marketing._.and._.GA._.Expense." localSheetId="56" hidden="1">{"C_PL Sls Print",#N/A,FALSE,"C_PL";"HQ_HC Sls Print",#N/A,FALSE,"HQ_HC";"HQ_FA Sls Print",#N/A,FALSE,"HQ_FA";"C_PL Mktg Print",#N/A,FALSE,"C_PL";"HQ_HC Mktg Print",#N/A,FALSE,"HQ_HC";"HQ_FA Mktg Print",#N/A,FALSE,"HQ_FA";"C_PL GA Print",#N/A,FALSE,"C_PL";"HQ_HC GA Print",#N/A,FALSE,"HQ_HC";"HQ_FA GA Print",#N/A,FALSE,"HQ_FA"}</definedName>
    <definedName name="wrn.2.0._.Sales._.Marketing._.and._.GA._.Expense." localSheetId="57" hidden="1">{"C_PL Sls Print",#N/A,FALSE,"C_PL";"HQ_HC Sls Print",#N/A,FALSE,"HQ_HC";"HQ_FA Sls Print",#N/A,FALSE,"HQ_FA";"C_PL Mktg Print",#N/A,FALSE,"C_PL";"HQ_HC Mktg Print",#N/A,FALSE,"HQ_HC";"HQ_FA Mktg Print",#N/A,FALSE,"HQ_FA";"C_PL GA Print",#N/A,FALSE,"C_PL";"HQ_HC GA Print",#N/A,FALSE,"HQ_HC";"HQ_FA GA Print",#N/A,FALSE,"HQ_FA"}</definedName>
    <definedName name="wrn.2.0._.Sales._.Marketing._.and._.GA._.Expense." localSheetId="78" hidden="1">{"C_PL Sls Print",#N/A,FALSE,"C_PL";"HQ_HC Sls Print",#N/A,FALSE,"HQ_HC";"HQ_FA Sls Print",#N/A,FALSE,"HQ_FA";"C_PL Mktg Print",#N/A,FALSE,"C_PL";"HQ_HC Mktg Print",#N/A,FALSE,"HQ_HC";"HQ_FA Mktg Print",#N/A,FALSE,"HQ_FA";"C_PL GA Print",#N/A,FALSE,"C_PL";"HQ_HC GA Print",#N/A,FALSE,"HQ_HC";"HQ_FA GA Print",#N/A,FALSE,"HQ_FA"}</definedName>
    <definedName name="wrn.2.0._.Sales._.Marketing._.and._.GA._.Expense." localSheetId="82" hidden="1">{"C_PL Sls Print",#N/A,FALSE,"C_PL";"HQ_HC Sls Print",#N/A,FALSE,"HQ_HC";"HQ_FA Sls Print",#N/A,FALSE,"HQ_FA";"C_PL Mktg Print",#N/A,FALSE,"C_PL";"HQ_HC Mktg Print",#N/A,FALSE,"HQ_HC";"HQ_FA Mktg Print",#N/A,FALSE,"HQ_FA";"C_PL GA Print",#N/A,FALSE,"C_PL";"HQ_HC GA Print",#N/A,FALSE,"HQ_HC";"HQ_FA GA Print",#N/A,FALSE,"HQ_FA"}</definedName>
    <definedName name="wrn.2.0._.Sales._.Marketing._.and._.GA._.Expense." localSheetId="86" hidden="1">{"C_PL Sls Print",#N/A,FALSE,"C_PL";"HQ_HC Sls Print",#N/A,FALSE,"HQ_HC";"HQ_FA Sls Print",#N/A,FALSE,"HQ_FA";"C_PL Mktg Print",#N/A,FALSE,"C_PL";"HQ_HC Mktg Print",#N/A,FALSE,"HQ_HC";"HQ_FA Mktg Print",#N/A,FALSE,"HQ_FA";"C_PL GA Print",#N/A,FALSE,"C_PL";"HQ_HC GA Print",#N/A,FALSE,"HQ_HC";"HQ_FA GA Print",#N/A,FALSE,"HQ_FA"}</definedName>
    <definedName name="wrn.2.0._.Sales._.Marketing._.and._.GA._.Expense." localSheetId="59" hidden="1">{"C_PL Sls Print",#N/A,FALSE,"C_PL";"HQ_HC Sls Print",#N/A,FALSE,"HQ_HC";"HQ_FA Sls Print",#N/A,FALSE,"HQ_FA";"C_PL Mktg Print",#N/A,FALSE,"C_PL";"HQ_HC Mktg Print",#N/A,FALSE,"HQ_HC";"HQ_FA Mktg Print",#N/A,FALSE,"HQ_FA";"C_PL GA Print",#N/A,FALSE,"C_PL";"HQ_HC GA Print",#N/A,FALSE,"HQ_HC";"HQ_FA GA Print",#N/A,FALSE,"HQ_FA"}</definedName>
    <definedName name="wrn.2.0._.Sales._.Marketing._.and._.GA._.Expense." localSheetId="63" hidden="1">{"C_PL Sls Print",#N/A,FALSE,"C_PL";"HQ_HC Sls Print",#N/A,FALSE,"HQ_HC";"HQ_FA Sls Print",#N/A,FALSE,"HQ_FA";"C_PL Mktg Print",#N/A,FALSE,"C_PL";"HQ_HC Mktg Print",#N/A,FALSE,"HQ_HC";"HQ_FA Mktg Print",#N/A,FALSE,"HQ_FA";"C_PL GA Print",#N/A,FALSE,"C_PL";"HQ_HC GA Print",#N/A,FALSE,"HQ_HC";"HQ_FA GA Print",#N/A,FALSE,"HQ_FA"}</definedName>
    <definedName name="wrn.2.0._.Sales._.Marketing._.and._.GA._.Expense." localSheetId="67" hidden="1">{"C_PL Sls Print",#N/A,FALSE,"C_PL";"HQ_HC Sls Print",#N/A,FALSE,"HQ_HC";"HQ_FA Sls Print",#N/A,FALSE,"HQ_FA";"C_PL Mktg Print",#N/A,FALSE,"C_PL";"HQ_HC Mktg Print",#N/A,FALSE,"HQ_HC";"HQ_FA Mktg Print",#N/A,FALSE,"HQ_FA";"C_PL GA Print",#N/A,FALSE,"C_PL";"HQ_HC GA Print",#N/A,FALSE,"HQ_HC";"HQ_FA GA Print",#N/A,FALSE,"HQ_FA"}</definedName>
    <definedName name="wrn.2.0._.Sales._.Marketing._.and._.GA._.Expense." hidden="1">{"C_PL Sls Print",#N/A,FALSE,"C_PL";"HQ_HC Sls Print",#N/A,FALSE,"HQ_HC";"HQ_FA Sls Print",#N/A,FALSE,"HQ_FA";"C_PL Mktg Print",#N/A,FALSE,"C_PL";"HQ_HC Mktg Print",#N/A,FALSE,"HQ_HC";"HQ_FA Mktg Print",#N/A,FALSE,"HQ_FA";"C_PL GA Print",#N/A,FALSE,"C_PL";"HQ_HC GA Print",#N/A,FALSE,"HQ_HC";"HQ_FA GA Print",#N/A,FALSE,"HQ_FA"}</definedName>
    <definedName name="wrn.2.01._.Sales._.Expense." localSheetId="28" hidden="1">{"C_PL Sls Print",#N/A,FALSE,"C_PL";"HQ_HC Sls Print",#N/A,FALSE,"HQ_HC";"HQ_FA Sls Print",#N/A,FALSE,"HQ_FA"}</definedName>
    <definedName name="wrn.2.01._.Sales._.Expense." localSheetId="56" hidden="1">{"C_PL Sls Print",#N/A,FALSE,"C_PL";"HQ_HC Sls Print",#N/A,FALSE,"HQ_HC";"HQ_FA Sls Print",#N/A,FALSE,"HQ_FA"}</definedName>
    <definedName name="wrn.2.01._.Sales._.Expense." localSheetId="57" hidden="1">{"C_PL Sls Print",#N/A,FALSE,"C_PL";"HQ_HC Sls Print",#N/A,FALSE,"HQ_HC";"HQ_FA Sls Print",#N/A,FALSE,"HQ_FA"}</definedName>
    <definedName name="wrn.2.01._.Sales._.Expense." localSheetId="78" hidden="1">{"C_PL Sls Print",#N/A,FALSE,"C_PL";"HQ_HC Sls Print",#N/A,FALSE,"HQ_HC";"HQ_FA Sls Print",#N/A,FALSE,"HQ_FA"}</definedName>
    <definedName name="wrn.2.01._.Sales._.Expense." localSheetId="82" hidden="1">{"C_PL Sls Print",#N/A,FALSE,"C_PL";"HQ_HC Sls Print",#N/A,FALSE,"HQ_HC";"HQ_FA Sls Print",#N/A,FALSE,"HQ_FA"}</definedName>
    <definedName name="wrn.2.01._.Sales._.Expense." localSheetId="86" hidden="1">{"C_PL Sls Print",#N/A,FALSE,"C_PL";"HQ_HC Sls Print",#N/A,FALSE,"HQ_HC";"HQ_FA Sls Print",#N/A,FALSE,"HQ_FA"}</definedName>
    <definedName name="wrn.2.01._.Sales._.Expense." localSheetId="59" hidden="1">{"C_PL Sls Print",#N/A,FALSE,"C_PL";"HQ_HC Sls Print",#N/A,FALSE,"HQ_HC";"HQ_FA Sls Print",#N/A,FALSE,"HQ_FA"}</definedName>
    <definedName name="wrn.2.01._.Sales._.Expense." localSheetId="63" hidden="1">{"C_PL Sls Print",#N/A,FALSE,"C_PL";"HQ_HC Sls Print",#N/A,FALSE,"HQ_HC";"HQ_FA Sls Print",#N/A,FALSE,"HQ_FA"}</definedName>
    <definedName name="wrn.2.01._.Sales._.Expense." localSheetId="67" hidden="1">{"C_PL Sls Print",#N/A,FALSE,"C_PL";"HQ_HC Sls Print",#N/A,FALSE,"HQ_HC";"HQ_FA Sls Print",#N/A,FALSE,"HQ_FA"}</definedName>
    <definedName name="wrn.2.01._.Sales._.Expense." hidden="1">{"C_PL Sls Print",#N/A,FALSE,"C_PL";"HQ_HC Sls Print",#N/A,FALSE,"HQ_HC";"HQ_FA Sls Print",#N/A,FALSE,"HQ_FA"}</definedName>
    <definedName name="wrn.2.11._.Marketing._.Expense." localSheetId="28" hidden="1">{"C_PL Mktg Print",#N/A,FALSE,"C_PL";"HQ_HC Mktg Print",#N/A,FALSE,"HQ_HC";"HQ_FA Mktg Print",#N/A,FALSE,"HQ_FA"}</definedName>
    <definedName name="wrn.2.11._.Marketing._.Expense." localSheetId="56" hidden="1">{"C_PL Mktg Print",#N/A,FALSE,"C_PL";"HQ_HC Mktg Print",#N/A,FALSE,"HQ_HC";"HQ_FA Mktg Print",#N/A,FALSE,"HQ_FA"}</definedName>
    <definedName name="wrn.2.11._.Marketing._.Expense." localSheetId="57" hidden="1">{"C_PL Mktg Print",#N/A,FALSE,"C_PL";"HQ_HC Mktg Print",#N/A,FALSE,"HQ_HC";"HQ_FA Mktg Print",#N/A,FALSE,"HQ_FA"}</definedName>
    <definedName name="wrn.2.11._.Marketing._.Expense." localSheetId="78" hidden="1">{"C_PL Mktg Print",#N/A,FALSE,"C_PL";"HQ_HC Mktg Print",#N/A,FALSE,"HQ_HC";"HQ_FA Mktg Print",#N/A,FALSE,"HQ_FA"}</definedName>
    <definedName name="wrn.2.11._.Marketing._.Expense." localSheetId="82" hidden="1">{"C_PL Mktg Print",#N/A,FALSE,"C_PL";"HQ_HC Mktg Print",#N/A,FALSE,"HQ_HC";"HQ_FA Mktg Print",#N/A,FALSE,"HQ_FA"}</definedName>
    <definedName name="wrn.2.11._.Marketing._.Expense." localSheetId="86" hidden="1">{"C_PL Mktg Print",#N/A,FALSE,"C_PL";"HQ_HC Mktg Print",#N/A,FALSE,"HQ_HC";"HQ_FA Mktg Print",#N/A,FALSE,"HQ_FA"}</definedName>
    <definedName name="wrn.2.11._.Marketing._.Expense." localSheetId="59" hidden="1">{"C_PL Mktg Print",#N/A,FALSE,"C_PL";"HQ_HC Mktg Print",#N/A,FALSE,"HQ_HC";"HQ_FA Mktg Print",#N/A,FALSE,"HQ_FA"}</definedName>
    <definedName name="wrn.2.11._.Marketing._.Expense." localSheetId="63" hidden="1">{"C_PL Mktg Print",#N/A,FALSE,"C_PL";"HQ_HC Mktg Print",#N/A,FALSE,"HQ_HC";"HQ_FA Mktg Print",#N/A,FALSE,"HQ_FA"}</definedName>
    <definedName name="wrn.2.11._.Marketing._.Expense." localSheetId="67" hidden="1">{"C_PL Mktg Print",#N/A,FALSE,"C_PL";"HQ_HC Mktg Print",#N/A,FALSE,"HQ_HC";"HQ_FA Mktg Print",#N/A,FALSE,"HQ_FA"}</definedName>
    <definedName name="wrn.2.11._.Marketing._.Expense." hidden="1">{"C_PL Mktg Print",#N/A,FALSE,"C_PL";"HQ_HC Mktg Print",#N/A,FALSE,"HQ_HC";"HQ_FA Mktg Print",#N/A,FALSE,"HQ_FA"}</definedName>
    <definedName name="wrn.2.21._.GA._.Expense." localSheetId="28" hidden="1">{"C_PL GA Print",#N/A,FALSE,"C_PL";"HQ_HC GA Print",#N/A,FALSE,"HQ_HC";"HQ_FA GA Print",#N/A,FALSE,"HQ_FA"}</definedName>
    <definedName name="wrn.2.21._.GA._.Expense." localSheetId="56" hidden="1">{"C_PL GA Print",#N/A,FALSE,"C_PL";"HQ_HC GA Print",#N/A,FALSE,"HQ_HC";"HQ_FA GA Print",#N/A,FALSE,"HQ_FA"}</definedName>
    <definedName name="wrn.2.21._.GA._.Expense." localSheetId="57" hidden="1">{"C_PL GA Print",#N/A,FALSE,"C_PL";"HQ_HC GA Print",#N/A,FALSE,"HQ_HC";"HQ_FA GA Print",#N/A,FALSE,"HQ_FA"}</definedName>
    <definedName name="wrn.2.21._.GA._.Expense." localSheetId="78" hidden="1">{"C_PL GA Print",#N/A,FALSE,"C_PL";"HQ_HC GA Print",#N/A,FALSE,"HQ_HC";"HQ_FA GA Print",#N/A,FALSE,"HQ_FA"}</definedName>
    <definedName name="wrn.2.21._.GA._.Expense." localSheetId="82" hidden="1">{"C_PL GA Print",#N/A,FALSE,"C_PL";"HQ_HC GA Print",#N/A,FALSE,"HQ_HC";"HQ_FA GA Print",#N/A,FALSE,"HQ_FA"}</definedName>
    <definedName name="wrn.2.21._.GA._.Expense." localSheetId="86" hidden="1">{"C_PL GA Print",#N/A,FALSE,"C_PL";"HQ_HC GA Print",#N/A,FALSE,"HQ_HC";"HQ_FA GA Print",#N/A,FALSE,"HQ_FA"}</definedName>
    <definedName name="wrn.2.21._.GA._.Expense." localSheetId="59" hidden="1">{"C_PL GA Print",#N/A,FALSE,"C_PL";"HQ_HC GA Print",#N/A,FALSE,"HQ_HC";"HQ_FA GA Print",#N/A,FALSE,"HQ_FA"}</definedName>
    <definedName name="wrn.2.21._.GA._.Expense." localSheetId="63" hidden="1">{"C_PL GA Print",#N/A,FALSE,"C_PL";"HQ_HC GA Print",#N/A,FALSE,"HQ_HC";"HQ_FA GA Print",#N/A,FALSE,"HQ_FA"}</definedName>
    <definedName name="wrn.2.21._.GA._.Expense." localSheetId="67" hidden="1">{"C_PL GA Print",#N/A,FALSE,"C_PL";"HQ_HC GA Print",#N/A,FALSE,"HQ_HC";"HQ_FA GA Print",#N/A,FALSE,"HQ_FA"}</definedName>
    <definedName name="wrn.2.21._.GA._.Expense." hidden="1">{"C_PL GA Print",#N/A,FALSE,"C_PL";"HQ_HC GA Print",#N/A,FALSE,"HQ_HC";"HQ_FA GA Print",#N/A,FALSE,"HQ_FA"}</definedName>
    <definedName name="wrn.2005." localSheetId="2" hidden="1">{#N/A,#N/A,FALSE,"Jan2005";#N/A,#N/A,FALSE,"Feb2005";#N/A,#N/A,FALSE,"Mar2005";#N/A,#N/A,FALSE,"Apr2005";#N/A,#N/A,FALSE,"May2005";#N/A,#N/A,FALSE,"Jun2005";#N/A,#N/A,FALSE,"Jul2005";#N/A,#N/A,FALSE,"Aug2005";#N/A,#N/A,FALSE,"Sep2005";#N/A,#N/A,FALSE,"Oct2005";#N/A,#N/A,FALSE,"Nov2005";#N/A,#N/A,FALSE,"Dec2005"}</definedName>
    <definedName name="wrn.2005." localSheetId="4" hidden="1">{#N/A,#N/A,FALSE,"Jan2005";#N/A,#N/A,FALSE,"Feb2005";#N/A,#N/A,FALSE,"Mar2005";#N/A,#N/A,FALSE,"Apr2005";#N/A,#N/A,FALSE,"May2005";#N/A,#N/A,FALSE,"Jun2005";#N/A,#N/A,FALSE,"Jul2005";#N/A,#N/A,FALSE,"Aug2005";#N/A,#N/A,FALSE,"Sep2005";#N/A,#N/A,FALSE,"Oct2005";#N/A,#N/A,FALSE,"Nov2005";#N/A,#N/A,FALSE,"Dec2005"}</definedName>
    <definedName name="wrn.2005." localSheetId="28" hidden="1">{#N/A,#N/A,FALSE,"Jan2005";#N/A,#N/A,FALSE,"Feb2005";#N/A,#N/A,FALSE,"Mar2005";#N/A,#N/A,FALSE,"Apr2005";#N/A,#N/A,FALSE,"May2005";#N/A,#N/A,FALSE,"Jun2005";#N/A,#N/A,FALSE,"Jul2005";#N/A,#N/A,FALSE,"Aug2005";#N/A,#N/A,FALSE,"Sep2005";#N/A,#N/A,FALSE,"Oct2005";#N/A,#N/A,FALSE,"Nov2005";#N/A,#N/A,FALSE,"Dec2005"}</definedName>
    <definedName name="wrn.2005." localSheetId="56" hidden="1">{#N/A,#N/A,FALSE,"Jan2005";#N/A,#N/A,FALSE,"Feb2005";#N/A,#N/A,FALSE,"Mar2005";#N/A,#N/A,FALSE,"Apr2005";#N/A,#N/A,FALSE,"May2005";#N/A,#N/A,FALSE,"Jun2005";#N/A,#N/A,FALSE,"Jul2005";#N/A,#N/A,FALSE,"Aug2005";#N/A,#N/A,FALSE,"Sep2005";#N/A,#N/A,FALSE,"Oct2005";#N/A,#N/A,FALSE,"Nov2005";#N/A,#N/A,FALSE,"Dec2005"}</definedName>
    <definedName name="wrn.2005." localSheetId="57" hidden="1">{#N/A,#N/A,FALSE,"Jan2005";#N/A,#N/A,FALSE,"Feb2005";#N/A,#N/A,FALSE,"Mar2005";#N/A,#N/A,FALSE,"Apr2005";#N/A,#N/A,FALSE,"May2005";#N/A,#N/A,FALSE,"Jun2005";#N/A,#N/A,FALSE,"Jul2005";#N/A,#N/A,FALSE,"Aug2005";#N/A,#N/A,FALSE,"Sep2005";#N/A,#N/A,FALSE,"Oct2005";#N/A,#N/A,FALSE,"Nov2005";#N/A,#N/A,FALSE,"Dec2005"}</definedName>
    <definedName name="wrn.2005." localSheetId="78" hidden="1">{#N/A,#N/A,FALSE,"Jan2005";#N/A,#N/A,FALSE,"Feb2005";#N/A,#N/A,FALSE,"Mar2005";#N/A,#N/A,FALSE,"Apr2005";#N/A,#N/A,FALSE,"May2005";#N/A,#N/A,FALSE,"Jun2005";#N/A,#N/A,FALSE,"Jul2005";#N/A,#N/A,FALSE,"Aug2005";#N/A,#N/A,FALSE,"Sep2005";#N/A,#N/A,FALSE,"Oct2005";#N/A,#N/A,FALSE,"Nov2005";#N/A,#N/A,FALSE,"Dec2005"}</definedName>
    <definedName name="wrn.2005." localSheetId="82" hidden="1">{#N/A,#N/A,FALSE,"Jan2005";#N/A,#N/A,FALSE,"Feb2005";#N/A,#N/A,FALSE,"Mar2005";#N/A,#N/A,FALSE,"Apr2005";#N/A,#N/A,FALSE,"May2005";#N/A,#N/A,FALSE,"Jun2005";#N/A,#N/A,FALSE,"Jul2005";#N/A,#N/A,FALSE,"Aug2005";#N/A,#N/A,FALSE,"Sep2005";#N/A,#N/A,FALSE,"Oct2005";#N/A,#N/A,FALSE,"Nov2005";#N/A,#N/A,FALSE,"Dec2005"}</definedName>
    <definedName name="wrn.2005." localSheetId="86" hidden="1">{#N/A,#N/A,FALSE,"Jan2005";#N/A,#N/A,FALSE,"Feb2005";#N/A,#N/A,FALSE,"Mar2005";#N/A,#N/A,FALSE,"Apr2005";#N/A,#N/A,FALSE,"May2005";#N/A,#N/A,FALSE,"Jun2005";#N/A,#N/A,FALSE,"Jul2005";#N/A,#N/A,FALSE,"Aug2005";#N/A,#N/A,FALSE,"Sep2005";#N/A,#N/A,FALSE,"Oct2005";#N/A,#N/A,FALSE,"Nov2005";#N/A,#N/A,FALSE,"Dec2005"}</definedName>
    <definedName name="wrn.2005." localSheetId="59" hidden="1">{#N/A,#N/A,FALSE,"Jan2005";#N/A,#N/A,FALSE,"Feb2005";#N/A,#N/A,FALSE,"Mar2005";#N/A,#N/A,FALSE,"Apr2005";#N/A,#N/A,FALSE,"May2005";#N/A,#N/A,FALSE,"Jun2005";#N/A,#N/A,FALSE,"Jul2005";#N/A,#N/A,FALSE,"Aug2005";#N/A,#N/A,FALSE,"Sep2005";#N/A,#N/A,FALSE,"Oct2005";#N/A,#N/A,FALSE,"Nov2005";#N/A,#N/A,FALSE,"Dec2005"}</definedName>
    <definedName name="wrn.2005." localSheetId="63" hidden="1">{#N/A,#N/A,FALSE,"Jan2005";#N/A,#N/A,FALSE,"Feb2005";#N/A,#N/A,FALSE,"Mar2005";#N/A,#N/A,FALSE,"Apr2005";#N/A,#N/A,FALSE,"May2005";#N/A,#N/A,FALSE,"Jun2005";#N/A,#N/A,FALSE,"Jul2005";#N/A,#N/A,FALSE,"Aug2005";#N/A,#N/A,FALSE,"Sep2005";#N/A,#N/A,FALSE,"Oct2005";#N/A,#N/A,FALSE,"Nov2005";#N/A,#N/A,FALSE,"Dec2005"}</definedName>
    <definedName name="wrn.2005." localSheetId="67" hidden="1">{#N/A,#N/A,FALSE,"Jan2005";#N/A,#N/A,FALSE,"Feb2005";#N/A,#N/A,FALSE,"Mar2005";#N/A,#N/A,FALSE,"Apr2005";#N/A,#N/A,FALSE,"May2005";#N/A,#N/A,FALSE,"Jun2005";#N/A,#N/A,FALSE,"Jul2005";#N/A,#N/A,FALSE,"Aug2005";#N/A,#N/A,FALSE,"Sep2005";#N/A,#N/A,FALSE,"Oct2005";#N/A,#N/A,FALSE,"Nov2005";#N/A,#N/A,FALSE,"Dec2005"}</definedName>
    <definedName name="wrn.2005." hidden="1">{#N/A,#N/A,FALSE,"Jan2005";#N/A,#N/A,FALSE,"Feb2005";#N/A,#N/A,FALSE,"Mar2005";#N/A,#N/A,FALSE,"Apr2005";#N/A,#N/A,FALSE,"May2005";#N/A,#N/A,FALSE,"Jun2005";#N/A,#N/A,FALSE,"Jul2005";#N/A,#N/A,FALSE,"Aug2005";#N/A,#N/A,FALSE,"Sep2005";#N/A,#N/A,FALSE,"Oct2005";#N/A,#N/A,FALSE,"Nov2005";#N/A,#N/A,FALSE,"Dec2005"}</definedName>
    <definedName name="wrn.2005._1" localSheetId="2" hidden="1">{#N/A,#N/A,FALSE,"Jan2005";#N/A,#N/A,FALSE,"Feb2005";#N/A,#N/A,FALSE,"Mar2005";#N/A,#N/A,FALSE,"Apr2005";#N/A,#N/A,FALSE,"May2005";#N/A,#N/A,FALSE,"Jun2005";#N/A,#N/A,FALSE,"Jul2005";#N/A,#N/A,FALSE,"Aug2005";#N/A,#N/A,FALSE,"Sep2005";#N/A,#N/A,FALSE,"Oct2005";#N/A,#N/A,FALSE,"Nov2005";#N/A,#N/A,FALSE,"Dec2005"}</definedName>
    <definedName name="wrn.2005._1" localSheetId="4" hidden="1">{#N/A,#N/A,FALSE,"Jan2005";#N/A,#N/A,FALSE,"Feb2005";#N/A,#N/A,FALSE,"Mar2005";#N/A,#N/A,FALSE,"Apr2005";#N/A,#N/A,FALSE,"May2005";#N/A,#N/A,FALSE,"Jun2005";#N/A,#N/A,FALSE,"Jul2005";#N/A,#N/A,FALSE,"Aug2005";#N/A,#N/A,FALSE,"Sep2005";#N/A,#N/A,FALSE,"Oct2005";#N/A,#N/A,FALSE,"Nov2005";#N/A,#N/A,FALSE,"Dec2005"}</definedName>
    <definedName name="wrn.2005._1" localSheetId="28" hidden="1">{#N/A,#N/A,FALSE,"Jan2005";#N/A,#N/A,FALSE,"Feb2005";#N/A,#N/A,FALSE,"Mar2005";#N/A,#N/A,FALSE,"Apr2005";#N/A,#N/A,FALSE,"May2005";#N/A,#N/A,FALSE,"Jun2005";#N/A,#N/A,FALSE,"Jul2005";#N/A,#N/A,FALSE,"Aug2005";#N/A,#N/A,FALSE,"Sep2005";#N/A,#N/A,FALSE,"Oct2005";#N/A,#N/A,FALSE,"Nov2005";#N/A,#N/A,FALSE,"Dec2005"}</definedName>
    <definedName name="wrn.2005._1" localSheetId="56" hidden="1">{#N/A,#N/A,FALSE,"Jan2005";#N/A,#N/A,FALSE,"Feb2005";#N/A,#N/A,FALSE,"Mar2005";#N/A,#N/A,FALSE,"Apr2005";#N/A,#N/A,FALSE,"May2005";#N/A,#N/A,FALSE,"Jun2005";#N/A,#N/A,FALSE,"Jul2005";#N/A,#N/A,FALSE,"Aug2005";#N/A,#N/A,FALSE,"Sep2005";#N/A,#N/A,FALSE,"Oct2005";#N/A,#N/A,FALSE,"Nov2005";#N/A,#N/A,FALSE,"Dec2005"}</definedName>
    <definedName name="wrn.2005._1" localSheetId="57" hidden="1">{#N/A,#N/A,FALSE,"Jan2005";#N/A,#N/A,FALSE,"Feb2005";#N/A,#N/A,FALSE,"Mar2005";#N/A,#N/A,FALSE,"Apr2005";#N/A,#N/A,FALSE,"May2005";#N/A,#N/A,FALSE,"Jun2005";#N/A,#N/A,FALSE,"Jul2005";#N/A,#N/A,FALSE,"Aug2005";#N/A,#N/A,FALSE,"Sep2005";#N/A,#N/A,FALSE,"Oct2005";#N/A,#N/A,FALSE,"Nov2005";#N/A,#N/A,FALSE,"Dec2005"}</definedName>
    <definedName name="wrn.2005._1" localSheetId="78" hidden="1">{#N/A,#N/A,FALSE,"Jan2005";#N/A,#N/A,FALSE,"Feb2005";#N/A,#N/A,FALSE,"Mar2005";#N/A,#N/A,FALSE,"Apr2005";#N/A,#N/A,FALSE,"May2005";#N/A,#N/A,FALSE,"Jun2005";#N/A,#N/A,FALSE,"Jul2005";#N/A,#N/A,FALSE,"Aug2005";#N/A,#N/A,FALSE,"Sep2005";#N/A,#N/A,FALSE,"Oct2005";#N/A,#N/A,FALSE,"Nov2005";#N/A,#N/A,FALSE,"Dec2005"}</definedName>
    <definedName name="wrn.2005._1" localSheetId="82" hidden="1">{#N/A,#N/A,FALSE,"Jan2005";#N/A,#N/A,FALSE,"Feb2005";#N/A,#N/A,FALSE,"Mar2005";#N/A,#N/A,FALSE,"Apr2005";#N/A,#N/A,FALSE,"May2005";#N/A,#N/A,FALSE,"Jun2005";#N/A,#N/A,FALSE,"Jul2005";#N/A,#N/A,FALSE,"Aug2005";#N/A,#N/A,FALSE,"Sep2005";#N/A,#N/A,FALSE,"Oct2005";#N/A,#N/A,FALSE,"Nov2005";#N/A,#N/A,FALSE,"Dec2005"}</definedName>
    <definedName name="wrn.2005._1" localSheetId="86" hidden="1">{#N/A,#N/A,FALSE,"Jan2005";#N/A,#N/A,FALSE,"Feb2005";#N/A,#N/A,FALSE,"Mar2005";#N/A,#N/A,FALSE,"Apr2005";#N/A,#N/A,FALSE,"May2005";#N/A,#N/A,FALSE,"Jun2005";#N/A,#N/A,FALSE,"Jul2005";#N/A,#N/A,FALSE,"Aug2005";#N/A,#N/A,FALSE,"Sep2005";#N/A,#N/A,FALSE,"Oct2005";#N/A,#N/A,FALSE,"Nov2005";#N/A,#N/A,FALSE,"Dec2005"}</definedName>
    <definedName name="wrn.2005._1" localSheetId="59" hidden="1">{#N/A,#N/A,FALSE,"Jan2005";#N/A,#N/A,FALSE,"Feb2005";#N/A,#N/A,FALSE,"Mar2005";#N/A,#N/A,FALSE,"Apr2005";#N/A,#N/A,FALSE,"May2005";#N/A,#N/A,FALSE,"Jun2005";#N/A,#N/A,FALSE,"Jul2005";#N/A,#N/A,FALSE,"Aug2005";#N/A,#N/A,FALSE,"Sep2005";#N/A,#N/A,FALSE,"Oct2005";#N/A,#N/A,FALSE,"Nov2005";#N/A,#N/A,FALSE,"Dec2005"}</definedName>
    <definedName name="wrn.2005._1" localSheetId="63" hidden="1">{#N/A,#N/A,FALSE,"Jan2005";#N/A,#N/A,FALSE,"Feb2005";#N/A,#N/A,FALSE,"Mar2005";#N/A,#N/A,FALSE,"Apr2005";#N/A,#N/A,FALSE,"May2005";#N/A,#N/A,FALSE,"Jun2005";#N/A,#N/A,FALSE,"Jul2005";#N/A,#N/A,FALSE,"Aug2005";#N/A,#N/A,FALSE,"Sep2005";#N/A,#N/A,FALSE,"Oct2005";#N/A,#N/A,FALSE,"Nov2005";#N/A,#N/A,FALSE,"Dec2005"}</definedName>
    <definedName name="wrn.2005._1" localSheetId="67" hidden="1">{#N/A,#N/A,FALSE,"Jan2005";#N/A,#N/A,FALSE,"Feb2005";#N/A,#N/A,FALSE,"Mar2005";#N/A,#N/A,FALSE,"Apr2005";#N/A,#N/A,FALSE,"May2005";#N/A,#N/A,FALSE,"Jun2005";#N/A,#N/A,FALSE,"Jul2005";#N/A,#N/A,FALSE,"Aug2005";#N/A,#N/A,FALSE,"Sep2005";#N/A,#N/A,FALSE,"Oct2005";#N/A,#N/A,FALSE,"Nov2005";#N/A,#N/A,FALSE,"Dec2005"}</definedName>
    <definedName name="wrn.2005._1" hidden="1">{#N/A,#N/A,FALSE,"Jan2005";#N/A,#N/A,FALSE,"Feb2005";#N/A,#N/A,FALSE,"Mar2005";#N/A,#N/A,FALSE,"Apr2005";#N/A,#N/A,FALSE,"May2005";#N/A,#N/A,FALSE,"Jun2005";#N/A,#N/A,FALSE,"Jul2005";#N/A,#N/A,FALSE,"Aug2005";#N/A,#N/A,FALSE,"Sep2005";#N/A,#N/A,FALSE,"Oct2005";#N/A,#N/A,FALSE,"Nov2005";#N/A,#N/A,FALSE,"Dec2005"}</definedName>
    <definedName name="wrn.2005._1_2" localSheetId="2" hidden="1">{#N/A,#N/A,FALSE,"Jan2005";#N/A,#N/A,FALSE,"Feb2005";#N/A,#N/A,FALSE,"Mar2005";#N/A,#N/A,FALSE,"Apr2005";#N/A,#N/A,FALSE,"May2005";#N/A,#N/A,FALSE,"Jun2005";#N/A,#N/A,FALSE,"Jul2005";#N/A,#N/A,FALSE,"Aug2005";#N/A,#N/A,FALSE,"Sep2005";#N/A,#N/A,FALSE,"Oct2005";#N/A,#N/A,FALSE,"Nov2005";#N/A,#N/A,FALSE,"Dec2005"}</definedName>
    <definedName name="wrn.2005._1_2" localSheetId="4" hidden="1">{#N/A,#N/A,FALSE,"Jan2005";#N/A,#N/A,FALSE,"Feb2005";#N/A,#N/A,FALSE,"Mar2005";#N/A,#N/A,FALSE,"Apr2005";#N/A,#N/A,FALSE,"May2005";#N/A,#N/A,FALSE,"Jun2005";#N/A,#N/A,FALSE,"Jul2005";#N/A,#N/A,FALSE,"Aug2005";#N/A,#N/A,FALSE,"Sep2005";#N/A,#N/A,FALSE,"Oct2005";#N/A,#N/A,FALSE,"Nov2005";#N/A,#N/A,FALSE,"Dec2005"}</definedName>
    <definedName name="wrn.2005._1_2" localSheetId="28" hidden="1">{#N/A,#N/A,FALSE,"Jan2005";#N/A,#N/A,FALSE,"Feb2005";#N/A,#N/A,FALSE,"Mar2005";#N/A,#N/A,FALSE,"Apr2005";#N/A,#N/A,FALSE,"May2005";#N/A,#N/A,FALSE,"Jun2005";#N/A,#N/A,FALSE,"Jul2005";#N/A,#N/A,FALSE,"Aug2005";#N/A,#N/A,FALSE,"Sep2005";#N/A,#N/A,FALSE,"Oct2005";#N/A,#N/A,FALSE,"Nov2005";#N/A,#N/A,FALSE,"Dec2005"}</definedName>
    <definedName name="wrn.2005._1_2" localSheetId="56" hidden="1">{#N/A,#N/A,FALSE,"Jan2005";#N/A,#N/A,FALSE,"Feb2005";#N/A,#N/A,FALSE,"Mar2005";#N/A,#N/A,FALSE,"Apr2005";#N/A,#N/A,FALSE,"May2005";#N/A,#N/A,FALSE,"Jun2005";#N/A,#N/A,FALSE,"Jul2005";#N/A,#N/A,FALSE,"Aug2005";#N/A,#N/A,FALSE,"Sep2005";#N/A,#N/A,FALSE,"Oct2005";#N/A,#N/A,FALSE,"Nov2005";#N/A,#N/A,FALSE,"Dec2005"}</definedName>
    <definedName name="wrn.2005._1_2" localSheetId="57" hidden="1">{#N/A,#N/A,FALSE,"Jan2005";#N/A,#N/A,FALSE,"Feb2005";#N/A,#N/A,FALSE,"Mar2005";#N/A,#N/A,FALSE,"Apr2005";#N/A,#N/A,FALSE,"May2005";#N/A,#N/A,FALSE,"Jun2005";#N/A,#N/A,FALSE,"Jul2005";#N/A,#N/A,FALSE,"Aug2005";#N/A,#N/A,FALSE,"Sep2005";#N/A,#N/A,FALSE,"Oct2005";#N/A,#N/A,FALSE,"Nov2005";#N/A,#N/A,FALSE,"Dec2005"}</definedName>
    <definedName name="wrn.2005._1_2" localSheetId="78" hidden="1">{#N/A,#N/A,FALSE,"Jan2005";#N/A,#N/A,FALSE,"Feb2005";#N/A,#N/A,FALSE,"Mar2005";#N/A,#N/A,FALSE,"Apr2005";#N/A,#N/A,FALSE,"May2005";#N/A,#N/A,FALSE,"Jun2005";#N/A,#N/A,FALSE,"Jul2005";#N/A,#N/A,FALSE,"Aug2005";#N/A,#N/A,FALSE,"Sep2005";#N/A,#N/A,FALSE,"Oct2005";#N/A,#N/A,FALSE,"Nov2005";#N/A,#N/A,FALSE,"Dec2005"}</definedName>
    <definedName name="wrn.2005._1_2" localSheetId="82" hidden="1">{#N/A,#N/A,FALSE,"Jan2005";#N/A,#N/A,FALSE,"Feb2005";#N/A,#N/A,FALSE,"Mar2005";#N/A,#N/A,FALSE,"Apr2005";#N/A,#N/A,FALSE,"May2005";#N/A,#N/A,FALSE,"Jun2005";#N/A,#N/A,FALSE,"Jul2005";#N/A,#N/A,FALSE,"Aug2005";#N/A,#N/A,FALSE,"Sep2005";#N/A,#N/A,FALSE,"Oct2005";#N/A,#N/A,FALSE,"Nov2005";#N/A,#N/A,FALSE,"Dec2005"}</definedName>
    <definedName name="wrn.2005._1_2" localSheetId="86" hidden="1">{#N/A,#N/A,FALSE,"Jan2005";#N/A,#N/A,FALSE,"Feb2005";#N/A,#N/A,FALSE,"Mar2005";#N/A,#N/A,FALSE,"Apr2005";#N/A,#N/A,FALSE,"May2005";#N/A,#N/A,FALSE,"Jun2005";#N/A,#N/A,FALSE,"Jul2005";#N/A,#N/A,FALSE,"Aug2005";#N/A,#N/A,FALSE,"Sep2005";#N/A,#N/A,FALSE,"Oct2005";#N/A,#N/A,FALSE,"Nov2005";#N/A,#N/A,FALSE,"Dec2005"}</definedName>
    <definedName name="wrn.2005._1_2" localSheetId="59" hidden="1">{#N/A,#N/A,FALSE,"Jan2005";#N/A,#N/A,FALSE,"Feb2005";#N/A,#N/A,FALSE,"Mar2005";#N/A,#N/A,FALSE,"Apr2005";#N/A,#N/A,FALSE,"May2005";#N/A,#N/A,FALSE,"Jun2005";#N/A,#N/A,FALSE,"Jul2005";#N/A,#N/A,FALSE,"Aug2005";#N/A,#N/A,FALSE,"Sep2005";#N/A,#N/A,FALSE,"Oct2005";#N/A,#N/A,FALSE,"Nov2005";#N/A,#N/A,FALSE,"Dec2005"}</definedName>
    <definedName name="wrn.2005._1_2" localSheetId="63" hidden="1">{#N/A,#N/A,FALSE,"Jan2005";#N/A,#N/A,FALSE,"Feb2005";#N/A,#N/A,FALSE,"Mar2005";#N/A,#N/A,FALSE,"Apr2005";#N/A,#N/A,FALSE,"May2005";#N/A,#N/A,FALSE,"Jun2005";#N/A,#N/A,FALSE,"Jul2005";#N/A,#N/A,FALSE,"Aug2005";#N/A,#N/A,FALSE,"Sep2005";#N/A,#N/A,FALSE,"Oct2005";#N/A,#N/A,FALSE,"Nov2005";#N/A,#N/A,FALSE,"Dec2005"}</definedName>
    <definedName name="wrn.2005._1_2" localSheetId="67" hidden="1">{#N/A,#N/A,FALSE,"Jan2005";#N/A,#N/A,FALSE,"Feb2005";#N/A,#N/A,FALSE,"Mar2005";#N/A,#N/A,FALSE,"Apr2005";#N/A,#N/A,FALSE,"May2005";#N/A,#N/A,FALSE,"Jun2005";#N/A,#N/A,FALSE,"Jul2005";#N/A,#N/A,FALSE,"Aug2005";#N/A,#N/A,FALSE,"Sep2005";#N/A,#N/A,FALSE,"Oct2005";#N/A,#N/A,FALSE,"Nov2005";#N/A,#N/A,FALSE,"Dec2005"}</definedName>
    <definedName name="wrn.2005._1_2" hidden="1">{#N/A,#N/A,FALSE,"Jan2005";#N/A,#N/A,FALSE,"Feb2005";#N/A,#N/A,FALSE,"Mar2005";#N/A,#N/A,FALSE,"Apr2005";#N/A,#N/A,FALSE,"May2005";#N/A,#N/A,FALSE,"Jun2005";#N/A,#N/A,FALSE,"Jul2005";#N/A,#N/A,FALSE,"Aug2005";#N/A,#N/A,FALSE,"Sep2005";#N/A,#N/A,FALSE,"Oct2005";#N/A,#N/A,FALSE,"Nov2005";#N/A,#N/A,FALSE,"Dec2005"}</definedName>
    <definedName name="wrn.2005._1_2_1" localSheetId="2" hidden="1">{#N/A,#N/A,FALSE,"Jan2005";#N/A,#N/A,FALSE,"Feb2005";#N/A,#N/A,FALSE,"Mar2005";#N/A,#N/A,FALSE,"Apr2005";#N/A,#N/A,FALSE,"May2005";#N/A,#N/A,FALSE,"Jun2005";#N/A,#N/A,FALSE,"Jul2005";#N/A,#N/A,FALSE,"Aug2005";#N/A,#N/A,FALSE,"Sep2005";#N/A,#N/A,FALSE,"Oct2005";#N/A,#N/A,FALSE,"Nov2005";#N/A,#N/A,FALSE,"Dec2005"}</definedName>
    <definedName name="wrn.2005._1_2_1" localSheetId="4" hidden="1">{#N/A,#N/A,FALSE,"Jan2005";#N/A,#N/A,FALSE,"Feb2005";#N/A,#N/A,FALSE,"Mar2005";#N/A,#N/A,FALSE,"Apr2005";#N/A,#N/A,FALSE,"May2005";#N/A,#N/A,FALSE,"Jun2005";#N/A,#N/A,FALSE,"Jul2005";#N/A,#N/A,FALSE,"Aug2005";#N/A,#N/A,FALSE,"Sep2005";#N/A,#N/A,FALSE,"Oct2005";#N/A,#N/A,FALSE,"Nov2005";#N/A,#N/A,FALSE,"Dec2005"}</definedName>
    <definedName name="wrn.2005._1_2_1" localSheetId="28" hidden="1">{#N/A,#N/A,FALSE,"Jan2005";#N/A,#N/A,FALSE,"Feb2005";#N/A,#N/A,FALSE,"Mar2005";#N/A,#N/A,FALSE,"Apr2005";#N/A,#N/A,FALSE,"May2005";#N/A,#N/A,FALSE,"Jun2005";#N/A,#N/A,FALSE,"Jul2005";#N/A,#N/A,FALSE,"Aug2005";#N/A,#N/A,FALSE,"Sep2005";#N/A,#N/A,FALSE,"Oct2005";#N/A,#N/A,FALSE,"Nov2005";#N/A,#N/A,FALSE,"Dec2005"}</definedName>
    <definedName name="wrn.2005._1_2_1" localSheetId="56" hidden="1">{#N/A,#N/A,FALSE,"Jan2005";#N/A,#N/A,FALSE,"Feb2005";#N/A,#N/A,FALSE,"Mar2005";#N/A,#N/A,FALSE,"Apr2005";#N/A,#N/A,FALSE,"May2005";#N/A,#N/A,FALSE,"Jun2005";#N/A,#N/A,FALSE,"Jul2005";#N/A,#N/A,FALSE,"Aug2005";#N/A,#N/A,FALSE,"Sep2005";#N/A,#N/A,FALSE,"Oct2005";#N/A,#N/A,FALSE,"Nov2005";#N/A,#N/A,FALSE,"Dec2005"}</definedName>
    <definedName name="wrn.2005._1_2_1" localSheetId="57" hidden="1">{#N/A,#N/A,FALSE,"Jan2005";#N/A,#N/A,FALSE,"Feb2005";#N/A,#N/A,FALSE,"Mar2005";#N/A,#N/A,FALSE,"Apr2005";#N/A,#N/A,FALSE,"May2005";#N/A,#N/A,FALSE,"Jun2005";#N/A,#N/A,FALSE,"Jul2005";#N/A,#N/A,FALSE,"Aug2005";#N/A,#N/A,FALSE,"Sep2005";#N/A,#N/A,FALSE,"Oct2005";#N/A,#N/A,FALSE,"Nov2005";#N/A,#N/A,FALSE,"Dec2005"}</definedName>
    <definedName name="wrn.2005._1_2_1" localSheetId="78" hidden="1">{#N/A,#N/A,FALSE,"Jan2005";#N/A,#N/A,FALSE,"Feb2005";#N/A,#N/A,FALSE,"Mar2005";#N/A,#N/A,FALSE,"Apr2005";#N/A,#N/A,FALSE,"May2005";#N/A,#N/A,FALSE,"Jun2005";#N/A,#N/A,FALSE,"Jul2005";#N/A,#N/A,FALSE,"Aug2005";#N/A,#N/A,FALSE,"Sep2005";#N/A,#N/A,FALSE,"Oct2005";#N/A,#N/A,FALSE,"Nov2005";#N/A,#N/A,FALSE,"Dec2005"}</definedName>
    <definedName name="wrn.2005._1_2_1" localSheetId="82" hidden="1">{#N/A,#N/A,FALSE,"Jan2005";#N/A,#N/A,FALSE,"Feb2005";#N/A,#N/A,FALSE,"Mar2005";#N/A,#N/A,FALSE,"Apr2005";#N/A,#N/A,FALSE,"May2005";#N/A,#N/A,FALSE,"Jun2005";#N/A,#N/A,FALSE,"Jul2005";#N/A,#N/A,FALSE,"Aug2005";#N/A,#N/A,FALSE,"Sep2005";#N/A,#N/A,FALSE,"Oct2005";#N/A,#N/A,FALSE,"Nov2005";#N/A,#N/A,FALSE,"Dec2005"}</definedName>
    <definedName name="wrn.2005._1_2_1" localSheetId="86" hidden="1">{#N/A,#N/A,FALSE,"Jan2005";#N/A,#N/A,FALSE,"Feb2005";#N/A,#N/A,FALSE,"Mar2005";#N/A,#N/A,FALSE,"Apr2005";#N/A,#N/A,FALSE,"May2005";#N/A,#N/A,FALSE,"Jun2005";#N/A,#N/A,FALSE,"Jul2005";#N/A,#N/A,FALSE,"Aug2005";#N/A,#N/A,FALSE,"Sep2005";#N/A,#N/A,FALSE,"Oct2005";#N/A,#N/A,FALSE,"Nov2005";#N/A,#N/A,FALSE,"Dec2005"}</definedName>
    <definedName name="wrn.2005._1_2_1" localSheetId="59" hidden="1">{#N/A,#N/A,FALSE,"Jan2005";#N/A,#N/A,FALSE,"Feb2005";#N/A,#N/A,FALSE,"Mar2005";#N/A,#N/A,FALSE,"Apr2005";#N/A,#N/A,FALSE,"May2005";#N/A,#N/A,FALSE,"Jun2005";#N/A,#N/A,FALSE,"Jul2005";#N/A,#N/A,FALSE,"Aug2005";#N/A,#N/A,FALSE,"Sep2005";#N/A,#N/A,FALSE,"Oct2005";#N/A,#N/A,FALSE,"Nov2005";#N/A,#N/A,FALSE,"Dec2005"}</definedName>
    <definedName name="wrn.2005._1_2_1" localSheetId="63" hidden="1">{#N/A,#N/A,FALSE,"Jan2005";#N/A,#N/A,FALSE,"Feb2005";#N/A,#N/A,FALSE,"Mar2005";#N/A,#N/A,FALSE,"Apr2005";#N/A,#N/A,FALSE,"May2005";#N/A,#N/A,FALSE,"Jun2005";#N/A,#N/A,FALSE,"Jul2005";#N/A,#N/A,FALSE,"Aug2005";#N/A,#N/A,FALSE,"Sep2005";#N/A,#N/A,FALSE,"Oct2005";#N/A,#N/A,FALSE,"Nov2005";#N/A,#N/A,FALSE,"Dec2005"}</definedName>
    <definedName name="wrn.2005._1_2_1" localSheetId="67" hidden="1">{#N/A,#N/A,FALSE,"Jan2005";#N/A,#N/A,FALSE,"Feb2005";#N/A,#N/A,FALSE,"Mar2005";#N/A,#N/A,FALSE,"Apr2005";#N/A,#N/A,FALSE,"May2005";#N/A,#N/A,FALSE,"Jun2005";#N/A,#N/A,FALSE,"Jul2005";#N/A,#N/A,FALSE,"Aug2005";#N/A,#N/A,FALSE,"Sep2005";#N/A,#N/A,FALSE,"Oct2005";#N/A,#N/A,FALSE,"Nov2005";#N/A,#N/A,FALSE,"Dec2005"}</definedName>
    <definedName name="wrn.2005._1_2_1" hidden="1">{#N/A,#N/A,FALSE,"Jan2005";#N/A,#N/A,FALSE,"Feb2005";#N/A,#N/A,FALSE,"Mar2005";#N/A,#N/A,FALSE,"Apr2005";#N/A,#N/A,FALSE,"May2005";#N/A,#N/A,FALSE,"Jun2005";#N/A,#N/A,FALSE,"Jul2005";#N/A,#N/A,FALSE,"Aug2005";#N/A,#N/A,FALSE,"Sep2005";#N/A,#N/A,FALSE,"Oct2005";#N/A,#N/A,FALSE,"Nov2005";#N/A,#N/A,FALSE,"Dec2005"}</definedName>
    <definedName name="wrn.2005._2" localSheetId="2" hidden="1">{#N/A,#N/A,FALSE,"Jan2005";#N/A,#N/A,FALSE,"Feb2005";#N/A,#N/A,FALSE,"Mar2005";#N/A,#N/A,FALSE,"Apr2005";#N/A,#N/A,FALSE,"May2005";#N/A,#N/A,FALSE,"Jun2005";#N/A,#N/A,FALSE,"Jul2005";#N/A,#N/A,FALSE,"Aug2005";#N/A,#N/A,FALSE,"Sep2005";#N/A,#N/A,FALSE,"Oct2005";#N/A,#N/A,FALSE,"Nov2005";#N/A,#N/A,FALSE,"Dec2005"}</definedName>
    <definedName name="wrn.2005._2" localSheetId="4" hidden="1">{#N/A,#N/A,FALSE,"Jan2005";#N/A,#N/A,FALSE,"Feb2005";#N/A,#N/A,FALSE,"Mar2005";#N/A,#N/A,FALSE,"Apr2005";#N/A,#N/A,FALSE,"May2005";#N/A,#N/A,FALSE,"Jun2005";#N/A,#N/A,FALSE,"Jul2005";#N/A,#N/A,FALSE,"Aug2005";#N/A,#N/A,FALSE,"Sep2005";#N/A,#N/A,FALSE,"Oct2005";#N/A,#N/A,FALSE,"Nov2005";#N/A,#N/A,FALSE,"Dec2005"}</definedName>
    <definedName name="wrn.2005._2" localSheetId="28" hidden="1">{#N/A,#N/A,FALSE,"Jan2005";#N/A,#N/A,FALSE,"Feb2005";#N/A,#N/A,FALSE,"Mar2005";#N/A,#N/A,FALSE,"Apr2005";#N/A,#N/A,FALSE,"May2005";#N/A,#N/A,FALSE,"Jun2005";#N/A,#N/A,FALSE,"Jul2005";#N/A,#N/A,FALSE,"Aug2005";#N/A,#N/A,FALSE,"Sep2005";#N/A,#N/A,FALSE,"Oct2005";#N/A,#N/A,FALSE,"Nov2005";#N/A,#N/A,FALSE,"Dec2005"}</definedName>
    <definedName name="wrn.2005._2" localSheetId="56" hidden="1">{#N/A,#N/A,FALSE,"Jan2005";#N/A,#N/A,FALSE,"Feb2005";#N/A,#N/A,FALSE,"Mar2005";#N/A,#N/A,FALSE,"Apr2005";#N/A,#N/A,FALSE,"May2005";#N/A,#N/A,FALSE,"Jun2005";#N/A,#N/A,FALSE,"Jul2005";#N/A,#N/A,FALSE,"Aug2005";#N/A,#N/A,FALSE,"Sep2005";#N/A,#N/A,FALSE,"Oct2005";#N/A,#N/A,FALSE,"Nov2005";#N/A,#N/A,FALSE,"Dec2005"}</definedName>
    <definedName name="wrn.2005._2" localSheetId="57" hidden="1">{#N/A,#N/A,FALSE,"Jan2005";#N/A,#N/A,FALSE,"Feb2005";#N/A,#N/A,FALSE,"Mar2005";#N/A,#N/A,FALSE,"Apr2005";#N/A,#N/A,FALSE,"May2005";#N/A,#N/A,FALSE,"Jun2005";#N/A,#N/A,FALSE,"Jul2005";#N/A,#N/A,FALSE,"Aug2005";#N/A,#N/A,FALSE,"Sep2005";#N/A,#N/A,FALSE,"Oct2005";#N/A,#N/A,FALSE,"Nov2005";#N/A,#N/A,FALSE,"Dec2005"}</definedName>
    <definedName name="wrn.2005._2" localSheetId="78" hidden="1">{#N/A,#N/A,FALSE,"Jan2005";#N/A,#N/A,FALSE,"Feb2005";#N/A,#N/A,FALSE,"Mar2005";#N/A,#N/A,FALSE,"Apr2005";#N/A,#N/A,FALSE,"May2005";#N/A,#N/A,FALSE,"Jun2005";#N/A,#N/A,FALSE,"Jul2005";#N/A,#N/A,FALSE,"Aug2005";#N/A,#N/A,FALSE,"Sep2005";#N/A,#N/A,FALSE,"Oct2005";#N/A,#N/A,FALSE,"Nov2005";#N/A,#N/A,FALSE,"Dec2005"}</definedName>
    <definedName name="wrn.2005._2" localSheetId="82" hidden="1">{#N/A,#N/A,FALSE,"Jan2005";#N/A,#N/A,FALSE,"Feb2005";#N/A,#N/A,FALSE,"Mar2005";#N/A,#N/A,FALSE,"Apr2005";#N/A,#N/A,FALSE,"May2005";#N/A,#N/A,FALSE,"Jun2005";#N/A,#N/A,FALSE,"Jul2005";#N/A,#N/A,FALSE,"Aug2005";#N/A,#N/A,FALSE,"Sep2005";#N/A,#N/A,FALSE,"Oct2005";#N/A,#N/A,FALSE,"Nov2005";#N/A,#N/A,FALSE,"Dec2005"}</definedName>
    <definedName name="wrn.2005._2" localSheetId="86" hidden="1">{#N/A,#N/A,FALSE,"Jan2005";#N/A,#N/A,FALSE,"Feb2005";#N/A,#N/A,FALSE,"Mar2005";#N/A,#N/A,FALSE,"Apr2005";#N/A,#N/A,FALSE,"May2005";#N/A,#N/A,FALSE,"Jun2005";#N/A,#N/A,FALSE,"Jul2005";#N/A,#N/A,FALSE,"Aug2005";#N/A,#N/A,FALSE,"Sep2005";#N/A,#N/A,FALSE,"Oct2005";#N/A,#N/A,FALSE,"Nov2005";#N/A,#N/A,FALSE,"Dec2005"}</definedName>
    <definedName name="wrn.2005._2" localSheetId="59" hidden="1">{#N/A,#N/A,FALSE,"Jan2005";#N/A,#N/A,FALSE,"Feb2005";#N/A,#N/A,FALSE,"Mar2005";#N/A,#N/A,FALSE,"Apr2005";#N/A,#N/A,FALSE,"May2005";#N/A,#N/A,FALSE,"Jun2005";#N/A,#N/A,FALSE,"Jul2005";#N/A,#N/A,FALSE,"Aug2005";#N/A,#N/A,FALSE,"Sep2005";#N/A,#N/A,FALSE,"Oct2005";#N/A,#N/A,FALSE,"Nov2005";#N/A,#N/A,FALSE,"Dec2005"}</definedName>
    <definedName name="wrn.2005._2" localSheetId="63" hidden="1">{#N/A,#N/A,FALSE,"Jan2005";#N/A,#N/A,FALSE,"Feb2005";#N/A,#N/A,FALSE,"Mar2005";#N/A,#N/A,FALSE,"Apr2005";#N/A,#N/A,FALSE,"May2005";#N/A,#N/A,FALSE,"Jun2005";#N/A,#N/A,FALSE,"Jul2005";#N/A,#N/A,FALSE,"Aug2005";#N/A,#N/A,FALSE,"Sep2005";#N/A,#N/A,FALSE,"Oct2005";#N/A,#N/A,FALSE,"Nov2005";#N/A,#N/A,FALSE,"Dec2005"}</definedName>
    <definedName name="wrn.2005._2" localSheetId="67" hidden="1">{#N/A,#N/A,FALSE,"Jan2005";#N/A,#N/A,FALSE,"Feb2005";#N/A,#N/A,FALSE,"Mar2005";#N/A,#N/A,FALSE,"Apr2005";#N/A,#N/A,FALSE,"May2005";#N/A,#N/A,FALSE,"Jun2005";#N/A,#N/A,FALSE,"Jul2005";#N/A,#N/A,FALSE,"Aug2005";#N/A,#N/A,FALSE,"Sep2005";#N/A,#N/A,FALSE,"Oct2005";#N/A,#N/A,FALSE,"Nov2005";#N/A,#N/A,FALSE,"Dec2005"}</definedName>
    <definedName name="wrn.2005._2" hidden="1">{#N/A,#N/A,FALSE,"Jan2005";#N/A,#N/A,FALSE,"Feb2005";#N/A,#N/A,FALSE,"Mar2005";#N/A,#N/A,FALSE,"Apr2005";#N/A,#N/A,FALSE,"May2005";#N/A,#N/A,FALSE,"Jun2005";#N/A,#N/A,FALSE,"Jul2005";#N/A,#N/A,FALSE,"Aug2005";#N/A,#N/A,FALSE,"Sep2005";#N/A,#N/A,FALSE,"Oct2005";#N/A,#N/A,FALSE,"Nov2005";#N/A,#N/A,FALSE,"Dec2005"}</definedName>
    <definedName name="wrn.2005._2_1" localSheetId="2" hidden="1">{#N/A,#N/A,FALSE,"Jan2005";#N/A,#N/A,FALSE,"Feb2005";#N/A,#N/A,FALSE,"Mar2005";#N/A,#N/A,FALSE,"Apr2005";#N/A,#N/A,FALSE,"May2005";#N/A,#N/A,FALSE,"Jun2005";#N/A,#N/A,FALSE,"Jul2005";#N/A,#N/A,FALSE,"Aug2005";#N/A,#N/A,FALSE,"Sep2005";#N/A,#N/A,FALSE,"Oct2005";#N/A,#N/A,FALSE,"Nov2005";#N/A,#N/A,FALSE,"Dec2005"}</definedName>
    <definedName name="wrn.2005._2_1" localSheetId="4" hidden="1">{#N/A,#N/A,FALSE,"Jan2005";#N/A,#N/A,FALSE,"Feb2005";#N/A,#N/A,FALSE,"Mar2005";#N/A,#N/A,FALSE,"Apr2005";#N/A,#N/A,FALSE,"May2005";#N/A,#N/A,FALSE,"Jun2005";#N/A,#N/A,FALSE,"Jul2005";#N/A,#N/A,FALSE,"Aug2005";#N/A,#N/A,FALSE,"Sep2005";#N/A,#N/A,FALSE,"Oct2005";#N/A,#N/A,FALSE,"Nov2005";#N/A,#N/A,FALSE,"Dec2005"}</definedName>
    <definedName name="wrn.2005._2_1" localSheetId="28" hidden="1">{#N/A,#N/A,FALSE,"Jan2005";#N/A,#N/A,FALSE,"Feb2005";#N/A,#N/A,FALSE,"Mar2005";#N/A,#N/A,FALSE,"Apr2005";#N/A,#N/A,FALSE,"May2005";#N/A,#N/A,FALSE,"Jun2005";#N/A,#N/A,FALSE,"Jul2005";#N/A,#N/A,FALSE,"Aug2005";#N/A,#N/A,FALSE,"Sep2005";#N/A,#N/A,FALSE,"Oct2005";#N/A,#N/A,FALSE,"Nov2005";#N/A,#N/A,FALSE,"Dec2005"}</definedName>
    <definedName name="wrn.2005._2_1" localSheetId="56" hidden="1">{#N/A,#N/A,FALSE,"Jan2005";#N/A,#N/A,FALSE,"Feb2005";#N/A,#N/A,FALSE,"Mar2005";#N/A,#N/A,FALSE,"Apr2005";#N/A,#N/A,FALSE,"May2005";#N/A,#N/A,FALSE,"Jun2005";#N/A,#N/A,FALSE,"Jul2005";#N/A,#N/A,FALSE,"Aug2005";#N/A,#N/A,FALSE,"Sep2005";#N/A,#N/A,FALSE,"Oct2005";#N/A,#N/A,FALSE,"Nov2005";#N/A,#N/A,FALSE,"Dec2005"}</definedName>
    <definedName name="wrn.2005._2_1" localSheetId="57" hidden="1">{#N/A,#N/A,FALSE,"Jan2005";#N/A,#N/A,FALSE,"Feb2005";#N/A,#N/A,FALSE,"Mar2005";#N/A,#N/A,FALSE,"Apr2005";#N/A,#N/A,FALSE,"May2005";#N/A,#N/A,FALSE,"Jun2005";#N/A,#N/A,FALSE,"Jul2005";#N/A,#N/A,FALSE,"Aug2005";#N/A,#N/A,FALSE,"Sep2005";#N/A,#N/A,FALSE,"Oct2005";#N/A,#N/A,FALSE,"Nov2005";#N/A,#N/A,FALSE,"Dec2005"}</definedName>
    <definedName name="wrn.2005._2_1" localSheetId="78" hidden="1">{#N/A,#N/A,FALSE,"Jan2005";#N/A,#N/A,FALSE,"Feb2005";#N/A,#N/A,FALSE,"Mar2005";#N/A,#N/A,FALSE,"Apr2005";#N/A,#N/A,FALSE,"May2005";#N/A,#N/A,FALSE,"Jun2005";#N/A,#N/A,FALSE,"Jul2005";#N/A,#N/A,FALSE,"Aug2005";#N/A,#N/A,FALSE,"Sep2005";#N/A,#N/A,FALSE,"Oct2005";#N/A,#N/A,FALSE,"Nov2005";#N/A,#N/A,FALSE,"Dec2005"}</definedName>
    <definedName name="wrn.2005._2_1" localSheetId="82" hidden="1">{#N/A,#N/A,FALSE,"Jan2005";#N/A,#N/A,FALSE,"Feb2005";#N/A,#N/A,FALSE,"Mar2005";#N/A,#N/A,FALSE,"Apr2005";#N/A,#N/A,FALSE,"May2005";#N/A,#N/A,FALSE,"Jun2005";#N/A,#N/A,FALSE,"Jul2005";#N/A,#N/A,FALSE,"Aug2005";#N/A,#N/A,FALSE,"Sep2005";#N/A,#N/A,FALSE,"Oct2005";#N/A,#N/A,FALSE,"Nov2005";#N/A,#N/A,FALSE,"Dec2005"}</definedName>
    <definedName name="wrn.2005._2_1" localSheetId="86" hidden="1">{#N/A,#N/A,FALSE,"Jan2005";#N/A,#N/A,FALSE,"Feb2005";#N/A,#N/A,FALSE,"Mar2005";#N/A,#N/A,FALSE,"Apr2005";#N/A,#N/A,FALSE,"May2005";#N/A,#N/A,FALSE,"Jun2005";#N/A,#N/A,FALSE,"Jul2005";#N/A,#N/A,FALSE,"Aug2005";#N/A,#N/A,FALSE,"Sep2005";#N/A,#N/A,FALSE,"Oct2005";#N/A,#N/A,FALSE,"Nov2005";#N/A,#N/A,FALSE,"Dec2005"}</definedName>
    <definedName name="wrn.2005._2_1" localSheetId="59" hidden="1">{#N/A,#N/A,FALSE,"Jan2005";#N/A,#N/A,FALSE,"Feb2005";#N/A,#N/A,FALSE,"Mar2005";#N/A,#N/A,FALSE,"Apr2005";#N/A,#N/A,FALSE,"May2005";#N/A,#N/A,FALSE,"Jun2005";#N/A,#N/A,FALSE,"Jul2005";#N/A,#N/A,FALSE,"Aug2005";#N/A,#N/A,FALSE,"Sep2005";#N/A,#N/A,FALSE,"Oct2005";#N/A,#N/A,FALSE,"Nov2005";#N/A,#N/A,FALSE,"Dec2005"}</definedName>
    <definedName name="wrn.2005._2_1" localSheetId="63" hidden="1">{#N/A,#N/A,FALSE,"Jan2005";#N/A,#N/A,FALSE,"Feb2005";#N/A,#N/A,FALSE,"Mar2005";#N/A,#N/A,FALSE,"Apr2005";#N/A,#N/A,FALSE,"May2005";#N/A,#N/A,FALSE,"Jun2005";#N/A,#N/A,FALSE,"Jul2005";#N/A,#N/A,FALSE,"Aug2005";#N/A,#N/A,FALSE,"Sep2005";#N/A,#N/A,FALSE,"Oct2005";#N/A,#N/A,FALSE,"Nov2005";#N/A,#N/A,FALSE,"Dec2005"}</definedName>
    <definedName name="wrn.2005._2_1" localSheetId="67" hidden="1">{#N/A,#N/A,FALSE,"Jan2005";#N/A,#N/A,FALSE,"Feb2005";#N/A,#N/A,FALSE,"Mar2005";#N/A,#N/A,FALSE,"Apr2005";#N/A,#N/A,FALSE,"May2005";#N/A,#N/A,FALSE,"Jun2005";#N/A,#N/A,FALSE,"Jul2005";#N/A,#N/A,FALSE,"Aug2005";#N/A,#N/A,FALSE,"Sep2005";#N/A,#N/A,FALSE,"Oct2005";#N/A,#N/A,FALSE,"Nov2005";#N/A,#N/A,FALSE,"Dec2005"}</definedName>
    <definedName name="wrn.2005._2_1" hidden="1">{#N/A,#N/A,FALSE,"Jan2005";#N/A,#N/A,FALSE,"Feb2005";#N/A,#N/A,FALSE,"Mar2005";#N/A,#N/A,FALSE,"Apr2005";#N/A,#N/A,FALSE,"May2005";#N/A,#N/A,FALSE,"Jun2005";#N/A,#N/A,FALSE,"Jul2005";#N/A,#N/A,FALSE,"Aug2005";#N/A,#N/A,FALSE,"Sep2005";#N/A,#N/A,FALSE,"Oct2005";#N/A,#N/A,FALSE,"Nov2005";#N/A,#N/A,FALSE,"Dec2005"}</definedName>
    <definedName name="wrn.2005._2_1_1" localSheetId="2" hidden="1">{#N/A,#N/A,FALSE,"Jan2005";#N/A,#N/A,FALSE,"Feb2005";#N/A,#N/A,FALSE,"Mar2005";#N/A,#N/A,FALSE,"Apr2005";#N/A,#N/A,FALSE,"May2005";#N/A,#N/A,FALSE,"Jun2005";#N/A,#N/A,FALSE,"Jul2005";#N/A,#N/A,FALSE,"Aug2005";#N/A,#N/A,FALSE,"Sep2005";#N/A,#N/A,FALSE,"Oct2005";#N/A,#N/A,FALSE,"Nov2005";#N/A,#N/A,FALSE,"Dec2005"}</definedName>
    <definedName name="wrn.2005._2_1_1" localSheetId="4" hidden="1">{#N/A,#N/A,FALSE,"Jan2005";#N/A,#N/A,FALSE,"Feb2005";#N/A,#N/A,FALSE,"Mar2005";#N/A,#N/A,FALSE,"Apr2005";#N/A,#N/A,FALSE,"May2005";#N/A,#N/A,FALSE,"Jun2005";#N/A,#N/A,FALSE,"Jul2005";#N/A,#N/A,FALSE,"Aug2005";#N/A,#N/A,FALSE,"Sep2005";#N/A,#N/A,FALSE,"Oct2005";#N/A,#N/A,FALSE,"Nov2005";#N/A,#N/A,FALSE,"Dec2005"}</definedName>
    <definedName name="wrn.2005._2_1_1" localSheetId="28" hidden="1">{#N/A,#N/A,FALSE,"Jan2005";#N/A,#N/A,FALSE,"Feb2005";#N/A,#N/A,FALSE,"Mar2005";#N/A,#N/A,FALSE,"Apr2005";#N/A,#N/A,FALSE,"May2005";#N/A,#N/A,FALSE,"Jun2005";#N/A,#N/A,FALSE,"Jul2005";#N/A,#N/A,FALSE,"Aug2005";#N/A,#N/A,FALSE,"Sep2005";#N/A,#N/A,FALSE,"Oct2005";#N/A,#N/A,FALSE,"Nov2005";#N/A,#N/A,FALSE,"Dec2005"}</definedName>
    <definedName name="wrn.2005._2_1_1" localSheetId="56" hidden="1">{#N/A,#N/A,FALSE,"Jan2005";#N/A,#N/A,FALSE,"Feb2005";#N/A,#N/A,FALSE,"Mar2005";#N/A,#N/A,FALSE,"Apr2005";#N/A,#N/A,FALSE,"May2005";#N/A,#N/A,FALSE,"Jun2005";#N/A,#N/A,FALSE,"Jul2005";#N/A,#N/A,FALSE,"Aug2005";#N/A,#N/A,FALSE,"Sep2005";#N/A,#N/A,FALSE,"Oct2005";#N/A,#N/A,FALSE,"Nov2005";#N/A,#N/A,FALSE,"Dec2005"}</definedName>
    <definedName name="wrn.2005._2_1_1" localSheetId="57" hidden="1">{#N/A,#N/A,FALSE,"Jan2005";#N/A,#N/A,FALSE,"Feb2005";#N/A,#N/A,FALSE,"Mar2005";#N/A,#N/A,FALSE,"Apr2005";#N/A,#N/A,FALSE,"May2005";#N/A,#N/A,FALSE,"Jun2005";#N/A,#N/A,FALSE,"Jul2005";#N/A,#N/A,FALSE,"Aug2005";#N/A,#N/A,FALSE,"Sep2005";#N/A,#N/A,FALSE,"Oct2005";#N/A,#N/A,FALSE,"Nov2005";#N/A,#N/A,FALSE,"Dec2005"}</definedName>
    <definedName name="wrn.2005._2_1_1" localSheetId="78" hidden="1">{#N/A,#N/A,FALSE,"Jan2005";#N/A,#N/A,FALSE,"Feb2005";#N/A,#N/A,FALSE,"Mar2005";#N/A,#N/A,FALSE,"Apr2005";#N/A,#N/A,FALSE,"May2005";#N/A,#N/A,FALSE,"Jun2005";#N/A,#N/A,FALSE,"Jul2005";#N/A,#N/A,FALSE,"Aug2005";#N/A,#N/A,FALSE,"Sep2005";#N/A,#N/A,FALSE,"Oct2005";#N/A,#N/A,FALSE,"Nov2005";#N/A,#N/A,FALSE,"Dec2005"}</definedName>
    <definedName name="wrn.2005._2_1_1" localSheetId="82" hidden="1">{#N/A,#N/A,FALSE,"Jan2005";#N/A,#N/A,FALSE,"Feb2005";#N/A,#N/A,FALSE,"Mar2005";#N/A,#N/A,FALSE,"Apr2005";#N/A,#N/A,FALSE,"May2005";#N/A,#N/A,FALSE,"Jun2005";#N/A,#N/A,FALSE,"Jul2005";#N/A,#N/A,FALSE,"Aug2005";#N/A,#N/A,FALSE,"Sep2005";#N/A,#N/A,FALSE,"Oct2005";#N/A,#N/A,FALSE,"Nov2005";#N/A,#N/A,FALSE,"Dec2005"}</definedName>
    <definedName name="wrn.2005._2_1_1" localSheetId="86" hidden="1">{#N/A,#N/A,FALSE,"Jan2005";#N/A,#N/A,FALSE,"Feb2005";#N/A,#N/A,FALSE,"Mar2005";#N/A,#N/A,FALSE,"Apr2005";#N/A,#N/A,FALSE,"May2005";#N/A,#N/A,FALSE,"Jun2005";#N/A,#N/A,FALSE,"Jul2005";#N/A,#N/A,FALSE,"Aug2005";#N/A,#N/A,FALSE,"Sep2005";#N/A,#N/A,FALSE,"Oct2005";#N/A,#N/A,FALSE,"Nov2005";#N/A,#N/A,FALSE,"Dec2005"}</definedName>
    <definedName name="wrn.2005._2_1_1" localSheetId="59" hidden="1">{#N/A,#N/A,FALSE,"Jan2005";#N/A,#N/A,FALSE,"Feb2005";#N/A,#N/A,FALSE,"Mar2005";#N/A,#N/A,FALSE,"Apr2005";#N/A,#N/A,FALSE,"May2005";#N/A,#N/A,FALSE,"Jun2005";#N/A,#N/A,FALSE,"Jul2005";#N/A,#N/A,FALSE,"Aug2005";#N/A,#N/A,FALSE,"Sep2005";#N/A,#N/A,FALSE,"Oct2005";#N/A,#N/A,FALSE,"Nov2005";#N/A,#N/A,FALSE,"Dec2005"}</definedName>
    <definedName name="wrn.2005._2_1_1" localSheetId="63" hidden="1">{#N/A,#N/A,FALSE,"Jan2005";#N/A,#N/A,FALSE,"Feb2005";#N/A,#N/A,FALSE,"Mar2005";#N/A,#N/A,FALSE,"Apr2005";#N/A,#N/A,FALSE,"May2005";#N/A,#N/A,FALSE,"Jun2005";#N/A,#N/A,FALSE,"Jul2005";#N/A,#N/A,FALSE,"Aug2005";#N/A,#N/A,FALSE,"Sep2005";#N/A,#N/A,FALSE,"Oct2005";#N/A,#N/A,FALSE,"Nov2005";#N/A,#N/A,FALSE,"Dec2005"}</definedName>
    <definedName name="wrn.2005._2_1_1" localSheetId="67" hidden="1">{#N/A,#N/A,FALSE,"Jan2005";#N/A,#N/A,FALSE,"Feb2005";#N/A,#N/A,FALSE,"Mar2005";#N/A,#N/A,FALSE,"Apr2005";#N/A,#N/A,FALSE,"May2005";#N/A,#N/A,FALSE,"Jun2005";#N/A,#N/A,FALSE,"Jul2005";#N/A,#N/A,FALSE,"Aug2005";#N/A,#N/A,FALSE,"Sep2005";#N/A,#N/A,FALSE,"Oct2005";#N/A,#N/A,FALSE,"Nov2005";#N/A,#N/A,FALSE,"Dec2005"}</definedName>
    <definedName name="wrn.2005._2_1_1" hidden="1">{#N/A,#N/A,FALSE,"Jan2005";#N/A,#N/A,FALSE,"Feb2005";#N/A,#N/A,FALSE,"Mar2005";#N/A,#N/A,FALSE,"Apr2005";#N/A,#N/A,FALSE,"May2005";#N/A,#N/A,FALSE,"Jun2005";#N/A,#N/A,FALSE,"Jul2005";#N/A,#N/A,FALSE,"Aug2005";#N/A,#N/A,FALSE,"Sep2005";#N/A,#N/A,FALSE,"Oct2005";#N/A,#N/A,FALSE,"Nov2005";#N/A,#N/A,FALSE,"Dec2005"}</definedName>
    <definedName name="wrn.2005._2_1_1_1" localSheetId="2" hidden="1">{#N/A,#N/A,FALSE,"Jan2005";#N/A,#N/A,FALSE,"Feb2005";#N/A,#N/A,FALSE,"Mar2005";#N/A,#N/A,FALSE,"Apr2005";#N/A,#N/A,FALSE,"May2005";#N/A,#N/A,FALSE,"Jun2005";#N/A,#N/A,FALSE,"Jul2005";#N/A,#N/A,FALSE,"Aug2005";#N/A,#N/A,FALSE,"Sep2005";#N/A,#N/A,FALSE,"Oct2005";#N/A,#N/A,FALSE,"Nov2005";#N/A,#N/A,FALSE,"Dec2005"}</definedName>
    <definedName name="wrn.2005._2_1_1_1" localSheetId="4" hidden="1">{#N/A,#N/A,FALSE,"Jan2005";#N/A,#N/A,FALSE,"Feb2005";#N/A,#N/A,FALSE,"Mar2005";#N/A,#N/A,FALSE,"Apr2005";#N/A,#N/A,FALSE,"May2005";#N/A,#N/A,FALSE,"Jun2005";#N/A,#N/A,FALSE,"Jul2005";#N/A,#N/A,FALSE,"Aug2005";#N/A,#N/A,FALSE,"Sep2005";#N/A,#N/A,FALSE,"Oct2005";#N/A,#N/A,FALSE,"Nov2005";#N/A,#N/A,FALSE,"Dec2005"}</definedName>
    <definedName name="wrn.2005._2_1_1_1" localSheetId="28" hidden="1">{#N/A,#N/A,FALSE,"Jan2005";#N/A,#N/A,FALSE,"Feb2005";#N/A,#N/A,FALSE,"Mar2005";#N/A,#N/A,FALSE,"Apr2005";#N/A,#N/A,FALSE,"May2005";#N/A,#N/A,FALSE,"Jun2005";#N/A,#N/A,FALSE,"Jul2005";#N/A,#N/A,FALSE,"Aug2005";#N/A,#N/A,FALSE,"Sep2005";#N/A,#N/A,FALSE,"Oct2005";#N/A,#N/A,FALSE,"Nov2005";#N/A,#N/A,FALSE,"Dec2005"}</definedName>
    <definedName name="wrn.2005._2_1_1_1" localSheetId="56" hidden="1">{#N/A,#N/A,FALSE,"Jan2005";#N/A,#N/A,FALSE,"Feb2005";#N/A,#N/A,FALSE,"Mar2005";#N/A,#N/A,FALSE,"Apr2005";#N/A,#N/A,FALSE,"May2005";#N/A,#N/A,FALSE,"Jun2005";#N/A,#N/A,FALSE,"Jul2005";#N/A,#N/A,FALSE,"Aug2005";#N/A,#N/A,FALSE,"Sep2005";#N/A,#N/A,FALSE,"Oct2005";#N/A,#N/A,FALSE,"Nov2005";#N/A,#N/A,FALSE,"Dec2005"}</definedName>
    <definedName name="wrn.2005._2_1_1_1" localSheetId="57" hidden="1">{#N/A,#N/A,FALSE,"Jan2005";#N/A,#N/A,FALSE,"Feb2005";#N/A,#N/A,FALSE,"Mar2005";#N/A,#N/A,FALSE,"Apr2005";#N/A,#N/A,FALSE,"May2005";#N/A,#N/A,FALSE,"Jun2005";#N/A,#N/A,FALSE,"Jul2005";#N/A,#N/A,FALSE,"Aug2005";#N/A,#N/A,FALSE,"Sep2005";#N/A,#N/A,FALSE,"Oct2005";#N/A,#N/A,FALSE,"Nov2005";#N/A,#N/A,FALSE,"Dec2005"}</definedName>
    <definedName name="wrn.2005._2_1_1_1" localSheetId="78" hidden="1">{#N/A,#N/A,FALSE,"Jan2005";#N/A,#N/A,FALSE,"Feb2005";#N/A,#N/A,FALSE,"Mar2005";#N/A,#N/A,FALSE,"Apr2005";#N/A,#N/A,FALSE,"May2005";#N/A,#N/A,FALSE,"Jun2005";#N/A,#N/A,FALSE,"Jul2005";#N/A,#N/A,FALSE,"Aug2005";#N/A,#N/A,FALSE,"Sep2005";#N/A,#N/A,FALSE,"Oct2005";#N/A,#N/A,FALSE,"Nov2005";#N/A,#N/A,FALSE,"Dec2005"}</definedName>
    <definedName name="wrn.2005._2_1_1_1" localSheetId="82" hidden="1">{#N/A,#N/A,FALSE,"Jan2005";#N/A,#N/A,FALSE,"Feb2005";#N/A,#N/A,FALSE,"Mar2005";#N/A,#N/A,FALSE,"Apr2005";#N/A,#N/A,FALSE,"May2005";#N/A,#N/A,FALSE,"Jun2005";#N/A,#N/A,FALSE,"Jul2005";#N/A,#N/A,FALSE,"Aug2005";#N/A,#N/A,FALSE,"Sep2005";#N/A,#N/A,FALSE,"Oct2005";#N/A,#N/A,FALSE,"Nov2005";#N/A,#N/A,FALSE,"Dec2005"}</definedName>
    <definedName name="wrn.2005._2_1_1_1" localSheetId="86" hidden="1">{#N/A,#N/A,FALSE,"Jan2005";#N/A,#N/A,FALSE,"Feb2005";#N/A,#N/A,FALSE,"Mar2005";#N/A,#N/A,FALSE,"Apr2005";#N/A,#N/A,FALSE,"May2005";#N/A,#N/A,FALSE,"Jun2005";#N/A,#N/A,FALSE,"Jul2005";#N/A,#N/A,FALSE,"Aug2005";#N/A,#N/A,FALSE,"Sep2005";#N/A,#N/A,FALSE,"Oct2005";#N/A,#N/A,FALSE,"Nov2005";#N/A,#N/A,FALSE,"Dec2005"}</definedName>
    <definedName name="wrn.2005._2_1_1_1" localSheetId="59" hidden="1">{#N/A,#N/A,FALSE,"Jan2005";#N/A,#N/A,FALSE,"Feb2005";#N/A,#N/A,FALSE,"Mar2005";#N/A,#N/A,FALSE,"Apr2005";#N/A,#N/A,FALSE,"May2005";#N/A,#N/A,FALSE,"Jun2005";#N/A,#N/A,FALSE,"Jul2005";#N/A,#N/A,FALSE,"Aug2005";#N/A,#N/A,FALSE,"Sep2005";#N/A,#N/A,FALSE,"Oct2005";#N/A,#N/A,FALSE,"Nov2005";#N/A,#N/A,FALSE,"Dec2005"}</definedName>
    <definedName name="wrn.2005._2_1_1_1" localSheetId="63" hidden="1">{#N/A,#N/A,FALSE,"Jan2005";#N/A,#N/A,FALSE,"Feb2005";#N/A,#N/A,FALSE,"Mar2005";#N/A,#N/A,FALSE,"Apr2005";#N/A,#N/A,FALSE,"May2005";#N/A,#N/A,FALSE,"Jun2005";#N/A,#N/A,FALSE,"Jul2005";#N/A,#N/A,FALSE,"Aug2005";#N/A,#N/A,FALSE,"Sep2005";#N/A,#N/A,FALSE,"Oct2005";#N/A,#N/A,FALSE,"Nov2005";#N/A,#N/A,FALSE,"Dec2005"}</definedName>
    <definedName name="wrn.2005._2_1_1_1" localSheetId="67" hidden="1">{#N/A,#N/A,FALSE,"Jan2005";#N/A,#N/A,FALSE,"Feb2005";#N/A,#N/A,FALSE,"Mar2005";#N/A,#N/A,FALSE,"Apr2005";#N/A,#N/A,FALSE,"May2005";#N/A,#N/A,FALSE,"Jun2005";#N/A,#N/A,FALSE,"Jul2005";#N/A,#N/A,FALSE,"Aug2005";#N/A,#N/A,FALSE,"Sep2005";#N/A,#N/A,FALSE,"Oct2005";#N/A,#N/A,FALSE,"Nov2005";#N/A,#N/A,FALSE,"Dec2005"}</definedName>
    <definedName name="wrn.2005._2_1_1_1" hidden="1">{#N/A,#N/A,FALSE,"Jan2005";#N/A,#N/A,FALSE,"Feb2005";#N/A,#N/A,FALSE,"Mar2005";#N/A,#N/A,FALSE,"Apr2005";#N/A,#N/A,FALSE,"May2005";#N/A,#N/A,FALSE,"Jun2005";#N/A,#N/A,FALSE,"Jul2005";#N/A,#N/A,FALSE,"Aug2005";#N/A,#N/A,FALSE,"Sep2005";#N/A,#N/A,FALSE,"Oct2005";#N/A,#N/A,FALSE,"Nov2005";#N/A,#N/A,FALSE,"Dec2005"}</definedName>
    <definedName name="wrn.2005._2_1_2" localSheetId="2" hidden="1">{#N/A,#N/A,FALSE,"Jan2005";#N/A,#N/A,FALSE,"Feb2005";#N/A,#N/A,FALSE,"Mar2005";#N/A,#N/A,FALSE,"Apr2005";#N/A,#N/A,FALSE,"May2005";#N/A,#N/A,FALSE,"Jun2005";#N/A,#N/A,FALSE,"Jul2005";#N/A,#N/A,FALSE,"Aug2005";#N/A,#N/A,FALSE,"Sep2005";#N/A,#N/A,FALSE,"Oct2005";#N/A,#N/A,FALSE,"Nov2005";#N/A,#N/A,FALSE,"Dec2005"}</definedName>
    <definedName name="wrn.2005._2_1_2" localSheetId="4" hidden="1">{#N/A,#N/A,FALSE,"Jan2005";#N/A,#N/A,FALSE,"Feb2005";#N/A,#N/A,FALSE,"Mar2005";#N/A,#N/A,FALSE,"Apr2005";#N/A,#N/A,FALSE,"May2005";#N/A,#N/A,FALSE,"Jun2005";#N/A,#N/A,FALSE,"Jul2005";#N/A,#N/A,FALSE,"Aug2005";#N/A,#N/A,FALSE,"Sep2005";#N/A,#N/A,FALSE,"Oct2005";#N/A,#N/A,FALSE,"Nov2005";#N/A,#N/A,FALSE,"Dec2005"}</definedName>
    <definedName name="wrn.2005._2_1_2" localSheetId="28" hidden="1">{#N/A,#N/A,FALSE,"Jan2005";#N/A,#N/A,FALSE,"Feb2005";#N/A,#N/A,FALSE,"Mar2005";#N/A,#N/A,FALSE,"Apr2005";#N/A,#N/A,FALSE,"May2005";#N/A,#N/A,FALSE,"Jun2005";#N/A,#N/A,FALSE,"Jul2005";#N/A,#N/A,FALSE,"Aug2005";#N/A,#N/A,FALSE,"Sep2005";#N/A,#N/A,FALSE,"Oct2005";#N/A,#N/A,FALSE,"Nov2005";#N/A,#N/A,FALSE,"Dec2005"}</definedName>
    <definedName name="wrn.2005._2_1_2" localSheetId="56" hidden="1">{#N/A,#N/A,FALSE,"Jan2005";#N/A,#N/A,FALSE,"Feb2005";#N/A,#N/A,FALSE,"Mar2005";#N/A,#N/A,FALSE,"Apr2005";#N/A,#N/A,FALSE,"May2005";#N/A,#N/A,FALSE,"Jun2005";#N/A,#N/A,FALSE,"Jul2005";#N/A,#N/A,FALSE,"Aug2005";#N/A,#N/A,FALSE,"Sep2005";#N/A,#N/A,FALSE,"Oct2005";#N/A,#N/A,FALSE,"Nov2005";#N/A,#N/A,FALSE,"Dec2005"}</definedName>
    <definedName name="wrn.2005._2_1_2" localSheetId="57" hidden="1">{#N/A,#N/A,FALSE,"Jan2005";#N/A,#N/A,FALSE,"Feb2005";#N/A,#N/A,FALSE,"Mar2005";#N/A,#N/A,FALSE,"Apr2005";#N/A,#N/A,FALSE,"May2005";#N/A,#N/A,FALSE,"Jun2005";#N/A,#N/A,FALSE,"Jul2005";#N/A,#N/A,FALSE,"Aug2005";#N/A,#N/A,FALSE,"Sep2005";#N/A,#N/A,FALSE,"Oct2005";#N/A,#N/A,FALSE,"Nov2005";#N/A,#N/A,FALSE,"Dec2005"}</definedName>
    <definedName name="wrn.2005._2_1_2" localSheetId="78" hidden="1">{#N/A,#N/A,FALSE,"Jan2005";#N/A,#N/A,FALSE,"Feb2005";#N/A,#N/A,FALSE,"Mar2005";#N/A,#N/A,FALSE,"Apr2005";#N/A,#N/A,FALSE,"May2005";#N/A,#N/A,FALSE,"Jun2005";#N/A,#N/A,FALSE,"Jul2005";#N/A,#N/A,FALSE,"Aug2005";#N/A,#N/A,FALSE,"Sep2005";#N/A,#N/A,FALSE,"Oct2005";#N/A,#N/A,FALSE,"Nov2005";#N/A,#N/A,FALSE,"Dec2005"}</definedName>
    <definedName name="wrn.2005._2_1_2" localSheetId="82" hidden="1">{#N/A,#N/A,FALSE,"Jan2005";#N/A,#N/A,FALSE,"Feb2005";#N/A,#N/A,FALSE,"Mar2005";#N/A,#N/A,FALSE,"Apr2005";#N/A,#N/A,FALSE,"May2005";#N/A,#N/A,FALSE,"Jun2005";#N/A,#N/A,FALSE,"Jul2005";#N/A,#N/A,FALSE,"Aug2005";#N/A,#N/A,FALSE,"Sep2005";#N/A,#N/A,FALSE,"Oct2005";#N/A,#N/A,FALSE,"Nov2005";#N/A,#N/A,FALSE,"Dec2005"}</definedName>
    <definedName name="wrn.2005._2_1_2" localSheetId="86" hidden="1">{#N/A,#N/A,FALSE,"Jan2005";#N/A,#N/A,FALSE,"Feb2005";#N/A,#N/A,FALSE,"Mar2005";#N/A,#N/A,FALSE,"Apr2005";#N/A,#N/A,FALSE,"May2005";#N/A,#N/A,FALSE,"Jun2005";#N/A,#N/A,FALSE,"Jul2005";#N/A,#N/A,FALSE,"Aug2005";#N/A,#N/A,FALSE,"Sep2005";#N/A,#N/A,FALSE,"Oct2005";#N/A,#N/A,FALSE,"Nov2005";#N/A,#N/A,FALSE,"Dec2005"}</definedName>
    <definedName name="wrn.2005._2_1_2" localSheetId="59" hidden="1">{#N/A,#N/A,FALSE,"Jan2005";#N/A,#N/A,FALSE,"Feb2005";#N/A,#N/A,FALSE,"Mar2005";#N/A,#N/A,FALSE,"Apr2005";#N/A,#N/A,FALSE,"May2005";#N/A,#N/A,FALSE,"Jun2005";#N/A,#N/A,FALSE,"Jul2005";#N/A,#N/A,FALSE,"Aug2005";#N/A,#N/A,FALSE,"Sep2005";#N/A,#N/A,FALSE,"Oct2005";#N/A,#N/A,FALSE,"Nov2005";#N/A,#N/A,FALSE,"Dec2005"}</definedName>
    <definedName name="wrn.2005._2_1_2" localSheetId="63" hidden="1">{#N/A,#N/A,FALSE,"Jan2005";#N/A,#N/A,FALSE,"Feb2005";#N/A,#N/A,FALSE,"Mar2005";#N/A,#N/A,FALSE,"Apr2005";#N/A,#N/A,FALSE,"May2005";#N/A,#N/A,FALSE,"Jun2005";#N/A,#N/A,FALSE,"Jul2005";#N/A,#N/A,FALSE,"Aug2005";#N/A,#N/A,FALSE,"Sep2005";#N/A,#N/A,FALSE,"Oct2005";#N/A,#N/A,FALSE,"Nov2005";#N/A,#N/A,FALSE,"Dec2005"}</definedName>
    <definedName name="wrn.2005._2_1_2" localSheetId="67" hidden="1">{#N/A,#N/A,FALSE,"Jan2005";#N/A,#N/A,FALSE,"Feb2005";#N/A,#N/A,FALSE,"Mar2005";#N/A,#N/A,FALSE,"Apr2005";#N/A,#N/A,FALSE,"May2005";#N/A,#N/A,FALSE,"Jun2005";#N/A,#N/A,FALSE,"Jul2005";#N/A,#N/A,FALSE,"Aug2005";#N/A,#N/A,FALSE,"Sep2005";#N/A,#N/A,FALSE,"Oct2005";#N/A,#N/A,FALSE,"Nov2005";#N/A,#N/A,FALSE,"Dec2005"}</definedName>
    <definedName name="wrn.2005._2_1_2" hidden="1">{#N/A,#N/A,FALSE,"Jan2005";#N/A,#N/A,FALSE,"Feb2005";#N/A,#N/A,FALSE,"Mar2005";#N/A,#N/A,FALSE,"Apr2005";#N/A,#N/A,FALSE,"May2005";#N/A,#N/A,FALSE,"Jun2005";#N/A,#N/A,FALSE,"Jul2005";#N/A,#N/A,FALSE,"Aug2005";#N/A,#N/A,FALSE,"Sep2005";#N/A,#N/A,FALSE,"Oct2005";#N/A,#N/A,FALSE,"Nov2005";#N/A,#N/A,FALSE,"Dec2005"}</definedName>
    <definedName name="wrn.2005._2_2" localSheetId="2" hidden="1">{#N/A,#N/A,FALSE,"Jan2005";#N/A,#N/A,FALSE,"Feb2005";#N/A,#N/A,FALSE,"Mar2005";#N/A,#N/A,FALSE,"Apr2005";#N/A,#N/A,FALSE,"May2005";#N/A,#N/A,FALSE,"Jun2005";#N/A,#N/A,FALSE,"Jul2005";#N/A,#N/A,FALSE,"Aug2005";#N/A,#N/A,FALSE,"Sep2005";#N/A,#N/A,FALSE,"Oct2005";#N/A,#N/A,FALSE,"Nov2005";#N/A,#N/A,FALSE,"Dec2005"}</definedName>
    <definedName name="wrn.2005._2_2" localSheetId="4" hidden="1">{#N/A,#N/A,FALSE,"Jan2005";#N/A,#N/A,FALSE,"Feb2005";#N/A,#N/A,FALSE,"Mar2005";#N/A,#N/A,FALSE,"Apr2005";#N/A,#N/A,FALSE,"May2005";#N/A,#N/A,FALSE,"Jun2005";#N/A,#N/A,FALSE,"Jul2005";#N/A,#N/A,FALSE,"Aug2005";#N/A,#N/A,FALSE,"Sep2005";#N/A,#N/A,FALSE,"Oct2005";#N/A,#N/A,FALSE,"Nov2005";#N/A,#N/A,FALSE,"Dec2005"}</definedName>
    <definedName name="wrn.2005._2_2" localSheetId="28" hidden="1">{#N/A,#N/A,FALSE,"Jan2005";#N/A,#N/A,FALSE,"Feb2005";#N/A,#N/A,FALSE,"Mar2005";#N/A,#N/A,FALSE,"Apr2005";#N/A,#N/A,FALSE,"May2005";#N/A,#N/A,FALSE,"Jun2005";#N/A,#N/A,FALSE,"Jul2005";#N/A,#N/A,FALSE,"Aug2005";#N/A,#N/A,FALSE,"Sep2005";#N/A,#N/A,FALSE,"Oct2005";#N/A,#N/A,FALSE,"Nov2005";#N/A,#N/A,FALSE,"Dec2005"}</definedName>
    <definedName name="wrn.2005._2_2" localSheetId="56" hidden="1">{#N/A,#N/A,FALSE,"Jan2005";#N/A,#N/A,FALSE,"Feb2005";#N/A,#N/A,FALSE,"Mar2005";#N/A,#N/A,FALSE,"Apr2005";#N/A,#N/A,FALSE,"May2005";#N/A,#N/A,FALSE,"Jun2005";#N/A,#N/A,FALSE,"Jul2005";#N/A,#N/A,FALSE,"Aug2005";#N/A,#N/A,FALSE,"Sep2005";#N/A,#N/A,FALSE,"Oct2005";#N/A,#N/A,FALSE,"Nov2005";#N/A,#N/A,FALSE,"Dec2005"}</definedName>
    <definedName name="wrn.2005._2_2" localSheetId="57" hidden="1">{#N/A,#N/A,FALSE,"Jan2005";#N/A,#N/A,FALSE,"Feb2005";#N/A,#N/A,FALSE,"Mar2005";#N/A,#N/A,FALSE,"Apr2005";#N/A,#N/A,FALSE,"May2005";#N/A,#N/A,FALSE,"Jun2005";#N/A,#N/A,FALSE,"Jul2005";#N/A,#N/A,FALSE,"Aug2005";#N/A,#N/A,FALSE,"Sep2005";#N/A,#N/A,FALSE,"Oct2005";#N/A,#N/A,FALSE,"Nov2005";#N/A,#N/A,FALSE,"Dec2005"}</definedName>
    <definedName name="wrn.2005._2_2" localSheetId="78" hidden="1">{#N/A,#N/A,FALSE,"Jan2005";#N/A,#N/A,FALSE,"Feb2005";#N/A,#N/A,FALSE,"Mar2005";#N/A,#N/A,FALSE,"Apr2005";#N/A,#N/A,FALSE,"May2005";#N/A,#N/A,FALSE,"Jun2005";#N/A,#N/A,FALSE,"Jul2005";#N/A,#N/A,FALSE,"Aug2005";#N/A,#N/A,FALSE,"Sep2005";#N/A,#N/A,FALSE,"Oct2005";#N/A,#N/A,FALSE,"Nov2005";#N/A,#N/A,FALSE,"Dec2005"}</definedName>
    <definedName name="wrn.2005._2_2" localSheetId="82" hidden="1">{#N/A,#N/A,FALSE,"Jan2005";#N/A,#N/A,FALSE,"Feb2005";#N/A,#N/A,FALSE,"Mar2005";#N/A,#N/A,FALSE,"Apr2005";#N/A,#N/A,FALSE,"May2005";#N/A,#N/A,FALSE,"Jun2005";#N/A,#N/A,FALSE,"Jul2005";#N/A,#N/A,FALSE,"Aug2005";#N/A,#N/A,FALSE,"Sep2005";#N/A,#N/A,FALSE,"Oct2005";#N/A,#N/A,FALSE,"Nov2005";#N/A,#N/A,FALSE,"Dec2005"}</definedName>
    <definedName name="wrn.2005._2_2" localSheetId="86" hidden="1">{#N/A,#N/A,FALSE,"Jan2005";#N/A,#N/A,FALSE,"Feb2005";#N/A,#N/A,FALSE,"Mar2005";#N/A,#N/A,FALSE,"Apr2005";#N/A,#N/A,FALSE,"May2005";#N/A,#N/A,FALSE,"Jun2005";#N/A,#N/A,FALSE,"Jul2005";#N/A,#N/A,FALSE,"Aug2005";#N/A,#N/A,FALSE,"Sep2005";#N/A,#N/A,FALSE,"Oct2005";#N/A,#N/A,FALSE,"Nov2005";#N/A,#N/A,FALSE,"Dec2005"}</definedName>
    <definedName name="wrn.2005._2_2" localSheetId="59" hidden="1">{#N/A,#N/A,FALSE,"Jan2005";#N/A,#N/A,FALSE,"Feb2005";#N/A,#N/A,FALSE,"Mar2005";#N/A,#N/A,FALSE,"Apr2005";#N/A,#N/A,FALSE,"May2005";#N/A,#N/A,FALSE,"Jun2005";#N/A,#N/A,FALSE,"Jul2005";#N/A,#N/A,FALSE,"Aug2005";#N/A,#N/A,FALSE,"Sep2005";#N/A,#N/A,FALSE,"Oct2005";#N/A,#N/A,FALSE,"Nov2005";#N/A,#N/A,FALSE,"Dec2005"}</definedName>
    <definedName name="wrn.2005._2_2" localSheetId="63" hidden="1">{#N/A,#N/A,FALSE,"Jan2005";#N/A,#N/A,FALSE,"Feb2005";#N/A,#N/A,FALSE,"Mar2005";#N/A,#N/A,FALSE,"Apr2005";#N/A,#N/A,FALSE,"May2005";#N/A,#N/A,FALSE,"Jun2005";#N/A,#N/A,FALSE,"Jul2005";#N/A,#N/A,FALSE,"Aug2005";#N/A,#N/A,FALSE,"Sep2005";#N/A,#N/A,FALSE,"Oct2005";#N/A,#N/A,FALSE,"Nov2005";#N/A,#N/A,FALSE,"Dec2005"}</definedName>
    <definedName name="wrn.2005._2_2" localSheetId="67" hidden="1">{#N/A,#N/A,FALSE,"Jan2005";#N/A,#N/A,FALSE,"Feb2005";#N/A,#N/A,FALSE,"Mar2005";#N/A,#N/A,FALSE,"Apr2005";#N/A,#N/A,FALSE,"May2005";#N/A,#N/A,FALSE,"Jun2005";#N/A,#N/A,FALSE,"Jul2005";#N/A,#N/A,FALSE,"Aug2005";#N/A,#N/A,FALSE,"Sep2005";#N/A,#N/A,FALSE,"Oct2005";#N/A,#N/A,FALSE,"Nov2005";#N/A,#N/A,FALSE,"Dec2005"}</definedName>
    <definedName name="wrn.2005._2_2" hidden="1">{#N/A,#N/A,FALSE,"Jan2005";#N/A,#N/A,FALSE,"Feb2005";#N/A,#N/A,FALSE,"Mar2005";#N/A,#N/A,FALSE,"Apr2005";#N/A,#N/A,FALSE,"May2005";#N/A,#N/A,FALSE,"Jun2005";#N/A,#N/A,FALSE,"Jul2005";#N/A,#N/A,FALSE,"Aug2005";#N/A,#N/A,FALSE,"Sep2005";#N/A,#N/A,FALSE,"Oct2005";#N/A,#N/A,FALSE,"Nov2005";#N/A,#N/A,FALSE,"Dec2005"}</definedName>
    <definedName name="wrn.2005._2_2_1" localSheetId="2" hidden="1">{#N/A,#N/A,FALSE,"Jan2005";#N/A,#N/A,FALSE,"Feb2005";#N/A,#N/A,FALSE,"Mar2005";#N/A,#N/A,FALSE,"Apr2005";#N/A,#N/A,FALSE,"May2005";#N/A,#N/A,FALSE,"Jun2005";#N/A,#N/A,FALSE,"Jul2005";#N/A,#N/A,FALSE,"Aug2005";#N/A,#N/A,FALSE,"Sep2005";#N/A,#N/A,FALSE,"Oct2005";#N/A,#N/A,FALSE,"Nov2005";#N/A,#N/A,FALSE,"Dec2005"}</definedName>
    <definedName name="wrn.2005._2_2_1" localSheetId="4" hidden="1">{#N/A,#N/A,FALSE,"Jan2005";#N/A,#N/A,FALSE,"Feb2005";#N/A,#N/A,FALSE,"Mar2005";#N/A,#N/A,FALSE,"Apr2005";#N/A,#N/A,FALSE,"May2005";#N/A,#N/A,FALSE,"Jun2005";#N/A,#N/A,FALSE,"Jul2005";#N/A,#N/A,FALSE,"Aug2005";#N/A,#N/A,FALSE,"Sep2005";#N/A,#N/A,FALSE,"Oct2005";#N/A,#N/A,FALSE,"Nov2005";#N/A,#N/A,FALSE,"Dec2005"}</definedName>
    <definedName name="wrn.2005._2_2_1" localSheetId="28" hidden="1">{#N/A,#N/A,FALSE,"Jan2005";#N/A,#N/A,FALSE,"Feb2005";#N/A,#N/A,FALSE,"Mar2005";#N/A,#N/A,FALSE,"Apr2005";#N/A,#N/A,FALSE,"May2005";#N/A,#N/A,FALSE,"Jun2005";#N/A,#N/A,FALSE,"Jul2005";#N/A,#N/A,FALSE,"Aug2005";#N/A,#N/A,FALSE,"Sep2005";#N/A,#N/A,FALSE,"Oct2005";#N/A,#N/A,FALSE,"Nov2005";#N/A,#N/A,FALSE,"Dec2005"}</definedName>
    <definedName name="wrn.2005._2_2_1" localSheetId="56" hidden="1">{#N/A,#N/A,FALSE,"Jan2005";#N/A,#N/A,FALSE,"Feb2005";#N/A,#N/A,FALSE,"Mar2005";#N/A,#N/A,FALSE,"Apr2005";#N/A,#N/A,FALSE,"May2005";#N/A,#N/A,FALSE,"Jun2005";#N/A,#N/A,FALSE,"Jul2005";#N/A,#N/A,FALSE,"Aug2005";#N/A,#N/A,FALSE,"Sep2005";#N/A,#N/A,FALSE,"Oct2005";#N/A,#N/A,FALSE,"Nov2005";#N/A,#N/A,FALSE,"Dec2005"}</definedName>
    <definedName name="wrn.2005._2_2_1" localSheetId="57" hidden="1">{#N/A,#N/A,FALSE,"Jan2005";#N/A,#N/A,FALSE,"Feb2005";#N/A,#N/A,FALSE,"Mar2005";#N/A,#N/A,FALSE,"Apr2005";#N/A,#N/A,FALSE,"May2005";#N/A,#N/A,FALSE,"Jun2005";#N/A,#N/A,FALSE,"Jul2005";#N/A,#N/A,FALSE,"Aug2005";#N/A,#N/A,FALSE,"Sep2005";#N/A,#N/A,FALSE,"Oct2005";#N/A,#N/A,FALSE,"Nov2005";#N/A,#N/A,FALSE,"Dec2005"}</definedName>
    <definedName name="wrn.2005._2_2_1" localSheetId="78" hidden="1">{#N/A,#N/A,FALSE,"Jan2005";#N/A,#N/A,FALSE,"Feb2005";#N/A,#N/A,FALSE,"Mar2005";#N/A,#N/A,FALSE,"Apr2005";#N/A,#N/A,FALSE,"May2005";#N/A,#N/A,FALSE,"Jun2005";#N/A,#N/A,FALSE,"Jul2005";#N/A,#N/A,FALSE,"Aug2005";#N/A,#N/A,FALSE,"Sep2005";#N/A,#N/A,FALSE,"Oct2005";#N/A,#N/A,FALSE,"Nov2005";#N/A,#N/A,FALSE,"Dec2005"}</definedName>
    <definedName name="wrn.2005._2_2_1" localSheetId="82" hidden="1">{#N/A,#N/A,FALSE,"Jan2005";#N/A,#N/A,FALSE,"Feb2005";#N/A,#N/A,FALSE,"Mar2005";#N/A,#N/A,FALSE,"Apr2005";#N/A,#N/A,FALSE,"May2005";#N/A,#N/A,FALSE,"Jun2005";#N/A,#N/A,FALSE,"Jul2005";#N/A,#N/A,FALSE,"Aug2005";#N/A,#N/A,FALSE,"Sep2005";#N/A,#N/A,FALSE,"Oct2005";#N/A,#N/A,FALSE,"Nov2005";#N/A,#N/A,FALSE,"Dec2005"}</definedName>
    <definedName name="wrn.2005._2_2_1" localSheetId="86" hidden="1">{#N/A,#N/A,FALSE,"Jan2005";#N/A,#N/A,FALSE,"Feb2005";#N/A,#N/A,FALSE,"Mar2005";#N/A,#N/A,FALSE,"Apr2005";#N/A,#N/A,FALSE,"May2005";#N/A,#N/A,FALSE,"Jun2005";#N/A,#N/A,FALSE,"Jul2005";#N/A,#N/A,FALSE,"Aug2005";#N/A,#N/A,FALSE,"Sep2005";#N/A,#N/A,FALSE,"Oct2005";#N/A,#N/A,FALSE,"Nov2005";#N/A,#N/A,FALSE,"Dec2005"}</definedName>
    <definedName name="wrn.2005._2_2_1" localSheetId="59" hidden="1">{#N/A,#N/A,FALSE,"Jan2005";#N/A,#N/A,FALSE,"Feb2005";#N/A,#N/A,FALSE,"Mar2005";#N/A,#N/A,FALSE,"Apr2005";#N/A,#N/A,FALSE,"May2005";#N/A,#N/A,FALSE,"Jun2005";#N/A,#N/A,FALSE,"Jul2005";#N/A,#N/A,FALSE,"Aug2005";#N/A,#N/A,FALSE,"Sep2005";#N/A,#N/A,FALSE,"Oct2005";#N/A,#N/A,FALSE,"Nov2005";#N/A,#N/A,FALSE,"Dec2005"}</definedName>
    <definedName name="wrn.2005._2_2_1" localSheetId="63" hidden="1">{#N/A,#N/A,FALSE,"Jan2005";#N/A,#N/A,FALSE,"Feb2005";#N/A,#N/A,FALSE,"Mar2005";#N/A,#N/A,FALSE,"Apr2005";#N/A,#N/A,FALSE,"May2005";#N/A,#N/A,FALSE,"Jun2005";#N/A,#N/A,FALSE,"Jul2005";#N/A,#N/A,FALSE,"Aug2005";#N/A,#N/A,FALSE,"Sep2005";#N/A,#N/A,FALSE,"Oct2005";#N/A,#N/A,FALSE,"Nov2005";#N/A,#N/A,FALSE,"Dec2005"}</definedName>
    <definedName name="wrn.2005._2_2_1" localSheetId="67" hidden="1">{#N/A,#N/A,FALSE,"Jan2005";#N/A,#N/A,FALSE,"Feb2005";#N/A,#N/A,FALSE,"Mar2005";#N/A,#N/A,FALSE,"Apr2005";#N/A,#N/A,FALSE,"May2005";#N/A,#N/A,FALSE,"Jun2005";#N/A,#N/A,FALSE,"Jul2005";#N/A,#N/A,FALSE,"Aug2005";#N/A,#N/A,FALSE,"Sep2005";#N/A,#N/A,FALSE,"Oct2005";#N/A,#N/A,FALSE,"Nov2005";#N/A,#N/A,FALSE,"Dec2005"}</definedName>
    <definedName name="wrn.2005._2_2_1" hidden="1">{#N/A,#N/A,FALSE,"Jan2005";#N/A,#N/A,FALSE,"Feb2005";#N/A,#N/A,FALSE,"Mar2005";#N/A,#N/A,FALSE,"Apr2005";#N/A,#N/A,FALSE,"May2005";#N/A,#N/A,FALSE,"Jun2005";#N/A,#N/A,FALSE,"Jul2005";#N/A,#N/A,FALSE,"Aug2005";#N/A,#N/A,FALSE,"Sep2005";#N/A,#N/A,FALSE,"Oct2005";#N/A,#N/A,FALSE,"Nov2005";#N/A,#N/A,FALSE,"Dec2005"}</definedName>
    <definedName name="wrn.2005._2_3" localSheetId="2" hidden="1">{#N/A,#N/A,FALSE,"Jan2005";#N/A,#N/A,FALSE,"Feb2005";#N/A,#N/A,FALSE,"Mar2005";#N/A,#N/A,FALSE,"Apr2005";#N/A,#N/A,FALSE,"May2005";#N/A,#N/A,FALSE,"Jun2005";#N/A,#N/A,FALSE,"Jul2005";#N/A,#N/A,FALSE,"Aug2005";#N/A,#N/A,FALSE,"Sep2005";#N/A,#N/A,FALSE,"Oct2005";#N/A,#N/A,FALSE,"Nov2005";#N/A,#N/A,FALSE,"Dec2005"}</definedName>
    <definedName name="wrn.2005._2_3" localSheetId="4" hidden="1">{#N/A,#N/A,FALSE,"Jan2005";#N/A,#N/A,FALSE,"Feb2005";#N/A,#N/A,FALSE,"Mar2005";#N/A,#N/A,FALSE,"Apr2005";#N/A,#N/A,FALSE,"May2005";#N/A,#N/A,FALSE,"Jun2005";#N/A,#N/A,FALSE,"Jul2005";#N/A,#N/A,FALSE,"Aug2005";#N/A,#N/A,FALSE,"Sep2005";#N/A,#N/A,FALSE,"Oct2005";#N/A,#N/A,FALSE,"Nov2005";#N/A,#N/A,FALSE,"Dec2005"}</definedName>
    <definedName name="wrn.2005._2_3" localSheetId="28" hidden="1">{#N/A,#N/A,FALSE,"Jan2005";#N/A,#N/A,FALSE,"Feb2005";#N/A,#N/A,FALSE,"Mar2005";#N/A,#N/A,FALSE,"Apr2005";#N/A,#N/A,FALSE,"May2005";#N/A,#N/A,FALSE,"Jun2005";#N/A,#N/A,FALSE,"Jul2005";#N/A,#N/A,FALSE,"Aug2005";#N/A,#N/A,FALSE,"Sep2005";#N/A,#N/A,FALSE,"Oct2005";#N/A,#N/A,FALSE,"Nov2005";#N/A,#N/A,FALSE,"Dec2005"}</definedName>
    <definedName name="wrn.2005._2_3" localSheetId="56" hidden="1">{#N/A,#N/A,FALSE,"Jan2005";#N/A,#N/A,FALSE,"Feb2005";#N/A,#N/A,FALSE,"Mar2005";#N/A,#N/A,FALSE,"Apr2005";#N/A,#N/A,FALSE,"May2005";#N/A,#N/A,FALSE,"Jun2005";#N/A,#N/A,FALSE,"Jul2005";#N/A,#N/A,FALSE,"Aug2005";#N/A,#N/A,FALSE,"Sep2005";#N/A,#N/A,FALSE,"Oct2005";#N/A,#N/A,FALSE,"Nov2005";#N/A,#N/A,FALSE,"Dec2005"}</definedName>
    <definedName name="wrn.2005._2_3" localSheetId="57" hidden="1">{#N/A,#N/A,FALSE,"Jan2005";#N/A,#N/A,FALSE,"Feb2005";#N/A,#N/A,FALSE,"Mar2005";#N/A,#N/A,FALSE,"Apr2005";#N/A,#N/A,FALSE,"May2005";#N/A,#N/A,FALSE,"Jun2005";#N/A,#N/A,FALSE,"Jul2005";#N/A,#N/A,FALSE,"Aug2005";#N/A,#N/A,FALSE,"Sep2005";#N/A,#N/A,FALSE,"Oct2005";#N/A,#N/A,FALSE,"Nov2005";#N/A,#N/A,FALSE,"Dec2005"}</definedName>
    <definedName name="wrn.2005._2_3" localSheetId="78" hidden="1">{#N/A,#N/A,FALSE,"Jan2005";#N/A,#N/A,FALSE,"Feb2005";#N/A,#N/A,FALSE,"Mar2005";#N/A,#N/A,FALSE,"Apr2005";#N/A,#N/A,FALSE,"May2005";#N/A,#N/A,FALSE,"Jun2005";#N/A,#N/A,FALSE,"Jul2005";#N/A,#N/A,FALSE,"Aug2005";#N/A,#N/A,FALSE,"Sep2005";#N/A,#N/A,FALSE,"Oct2005";#N/A,#N/A,FALSE,"Nov2005";#N/A,#N/A,FALSE,"Dec2005"}</definedName>
    <definedName name="wrn.2005._2_3" localSheetId="82" hidden="1">{#N/A,#N/A,FALSE,"Jan2005";#N/A,#N/A,FALSE,"Feb2005";#N/A,#N/A,FALSE,"Mar2005";#N/A,#N/A,FALSE,"Apr2005";#N/A,#N/A,FALSE,"May2005";#N/A,#N/A,FALSE,"Jun2005";#N/A,#N/A,FALSE,"Jul2005";#N/A,#N/A,FALSE,"Aug2005";#N/A,#N/A,FALSE,"Sep2005";#N/A,#N/A,FALSE,"Oct2005";#N/A,#N/A,FALSE,"Nov2005";#N/A,#N/A,FALSE,"Dec2005"}</definedName>
    <definedName name="wrn.2005._2_3" localSheetId="86" hidden="1">{#N/A,#N/A,FALSE,"Jan2005";#N/A,#N/A,FALSE,"Feb2005";#N/A,#N/A,FALSE,"Mar2005";#N/A,#N/A,FALSE,"Apr2005";#N/A,#N/A,FALSE,"May2005";#N/A,#N/A,FALSE,"Jun2005";#N/A,#N/A,FALSE,"Jul2005";#N/A,#N/A,FALSE,"Aug2005";#N/A,#N/A,FALSE,"Sep2005";#N/A,#N/A,FALSE,"Oct2005";#N/A,#N/A,FALSE,"Nov2005";#N/A,#N/A,FALSE,"Dec2005"}</definedName>
    <definedName name="wrn.2005._2_3" localSheetId="59" hidden="1">{#N/A,#N/A,FALSE,"Jan2005";#N/A,#N/A,FALSE,"Feb2005";#N/A,#N/A,FALSE,"Mar2005";#N/A,#N/A,FALSE,"Apr2005";#N/A,#N/A,FALSE,"May2005";#N/A,#N/A,FALSE,"Jun2005";#N/A,#N/A,FALSE,"Jul2005";#N/A,#N/A,FALSE,"Aug2005";#N/A,#N/A,FALSE,"Sep2005";#N/A,#N/A,FALSE,"Oct2005";#N/A,#N/A,FALSE,"Nov2005";#N/A,#N/A,FALSE,"Dec2005"}</definedName>
    <definedName name="wrn.2005._2_3" localSheetId="63" hidden="1">{#N/A,#N/A,FALSE,"Jan2005";#N/A,#N/A,FALSE,"Feb2005";#N/A,#N/A,FALSE,"Mar2005";#N/A,#N/A,FALSE,"Apr2005";#N/A,#N/A,FALSE,"May2005";#N/A,#N/A,FALSE,"Jun2005";#N/A,#N/A,FALSE,"Jul2005";#N/A,#N/A,FALSE,"Aug2005";#N/A,#N/A,FALSE,"Sep2005";#N/A,#N/A,FALSE,"Oct2005";#N/A,#N/A,FALSE,"Nov2005";#N/A,#N/A,FALSE,"Dec2005"}</definedName>
    <definedName name="wrn.2005._2_3" localSheetId="67" hidden="1">{#N/A,#N/A,FALSE,"Jan2005";#N/A,#N/A,FALSE,"Feb2005";#N/A,#N/A,FALSE,"Mar2005";#N/A,#N/A,FALSE,"Apr2005";#N/A,#N/A,FALSE,"May2005";#N/A,#N/A,FALSE,"Jun2005";#N/A,#N/A,FALSE,"Jul2005";#N/A,#N/A,FALSE,"Aug2005";#N/A,#N/A,FALSE,"Sep2005";#N/A,#N/A,FALSE,"Oct2005";#N/A,#N/A,FALSE,"Nov2005";#N/A,#N/A,FALSE,"Dec2005"}</definedName>
    <definedName name="wrn.2005._2_3" hidden="1">{#N/A,#N/A,FALSE,"Jan2005";#N/A,#N/A,FALSE,"Feb2005";#N/A,#N/A,FALSE,"Mar2005";#N/A,#N/A,FALSE,"Apr2005";#N/A,#N/A,FALSE,"May2005";#N/A,#N/A,FALSE,"Jun2005";#N/A,#N/A,FALSE,"Jul2005";#N/A,#N/A,FALSE,"Aug2005";#N/A,#N/A,FALSE,"Sep2005";#N/A,#N/A,FALSE,"Oct2005";#N/A,#N/A,FALSE,"Nov2005";#N/A,#N/A,FALSE,"Dec2005"}</definedName>
    <definedName name="wrn.2005._2_3_1" localSheetId="2" hidden="1">{#N/A,#N/A,FALSE,"Jan2005";#N/A,#N/A,FALSE,"Feb2005";#N/A,#N/A,FALSE,"Mar2005";#N/A,#N/A,FALSE,"Apr2005";#N/A,#N/A,FALSE,"May2005";#N/A,#N/A,FALSE,"Jun2005";#N/A,#N/A,FALSE,"Jul2005";#N/A,#N/A,FALSE,"Aug2005";#N/A,#N/A,FALSE,"Sep2005";#N/A,#N/A,FALSE,"Oct2005";#N/A,#N/A,FALSE,"Nov2005";#N/A,#N/A,FALSE,"Dec2005"}</definedName>
    <definedName name="wrn.2005._2_3_1" localSheetId="4" hidden="1">{#N/A,#N/A,FALSE,"Jan2005";#N/A,#N/A,FALSE,"Feb2005";#N/A,#N/A,FALSE,"Mar2005";#N/A,#N/A,FALSE,"Apr2005";#N/A,#N/A,FALSE,"May2005";#N/A,#N/A,FALSE,"Jun2005";#N/A,#N/A,FALSE,"Jul2005";#N/A,#N/A,FALSE,"Aug2005";#N/A,#N/A,FALSE,"Sep2005";#N/A,#N/A,FALSE,"Oct2005";#N/A,#N/A,FALSE,"Nov2005";#N/A,#N/A,FALSE,"Dec2005"}</definedName>
    <definedName name="wrn.2005._2_3_1" localSheetId="28" hidden="1">{#N/A,#N/A,FALSE,"Jan2005";#N/A,#N/A,FALSE,"Feb2005";#N/A,#N/A,FALSE,"Mar2005";#N/A,#N/A,FALSE,"Apr2005";#N/A,#N/A,FALSE,"May2005";#N/A,#N/A,FALSE,"Jun2005";#N/A,#N/A,FALSE,"Jul2005";#N/A,#N/A,FALSE,"Aug2005";#N/A,#N/A,FALSE,"Sep2005";#N/A,#N/A,FALSE,"Oct2005";#N/A,#N/A,FALSE,"Nov2005";#N/A,#N/A,FALSE,"Dec2005"}</definedName>
    <definedName name="wrn.2005._2_3_1" localSheetId="56" hidden="1">{#N/A,#N/A,FALSE,"Jan2005";#N/A,#N/A,FALSE,"Feb2005";#N/A,#N/A,FALSE,"Mar2005";#N/A,#N/A,FALSE,"Apr2005";#N/A,#N/A,FALSE,"May2005";#N/A,#N/A,FALSE,"Jun2005";#N/A,#N/A,FALSE,"Jul2005";#N/A,#N/A,FALSE,"Aug2005";#N/A,#N/A,FALSE,"Sep2005";#N/A,#N/A,FALSE,"Oct2005";#N/A,#N/A,FALSE,"Nov2005";#N/A,#N/A,FALSE,"Dec2005"}</definedName>
    <definedName name="wrn.2005._2_3_1" localSheetId="57" hidden="1">{#N/A,#N/A,FALSE,"Jan2005";#N/A,#N/A,FALSE,"Feb2005";#N/A,#N/A,FALSE,"Mar2005";#N/A,#N/A,FALSE,"Apr2005";#N/A,#N/A,FALSE,"May2005";#N/A,#N/A,FALSE,"Jun2005";#N/A,#N/A,FALSE,"Jul2005";#N/A,#N/A,FALSE,"Aug2005";#N/A,#N/A,FALSE,"Sep2005";#N/A,#N/A,FALSE,"Oct2005";#N/A,#N/A,FALSE,"Nov2005";#N/A,#N/A,FALSE,"Dec2005"}</definedName>
    <definedName name="wrn.2005._2_3_1" localSheetId="78" hidden="1">{#N/A,#N/A,FALSE,"Jan2005";#N/A,#N/A,FALSE,"Feb2005";#N/A,#N/A,FALSE,"Mar2005";#N/A,#N/A,FALSE,"Apr2005";#N/A,#N/A,FALSE,"May2005";#N/A,#N/A,FALSE,"Jun2005";#N/A,#N/A,FALSE,"Jul2005";#N/A,#N/A,FALSE,"Aug2005";#N/A,#N/A,FALSE,"Sep2005";#N/A,#N/A,FALSE,"Oct2005";#N/A,#N/A,FALSE,"Nov2005";#N/A,#N/A,FALSE,"Dec2005"}</definedName>
    <definedName name="wrn.2005._2_3_1" localSheetId="82" hidden="1">{#N/A,#N/A,FALSE,"Jan2005";#N/A,#N/A,FALSE,"Feb2005";#N/A,#N/A,FALSE,"Mar2005";#N/A,#N/A,FALSE,"Apr2005";#N/A,#N/A,FALSE,"May2005";#N/A,#N/A,FALSE,"Jun2005";#N/A,#N/A,FALSE,"Jul2005";#N/A,#N/A,FALSE,"Aug2005";#N/A,#N/A,FALSE,"Sep2005";#N/A,#N/A,FALSE,"Oct2005";#N/A,#N/A,FALSE,"Nov2005";#N/A,#N/A,FALSE,"Dec2005"}</definedName>
    <definedName name="wrn.2005._2_3_1" localSheetId="86" hidden="1">{#N/A,#N/A,FALSE,"Jan2005";#N/A,#N/A,FALSE,"Feb2005";#N/A,#N/A,FALSE,"Mar2005";#N/A,#N/A,FALSE,"Apr2005";#N/A,#N/A,FALSE,"May2005";#N/A,#N/A,FALSE,"Jun2005";#N/A,#N/A,FALSE,"Jul2005";#N/A,#N/A,FALSE,"Aug2005";#N/A,#N/A,FALSE,"Sep2005";#N/A,#N/A,FALSE,"Oct2005";#N/A,#N/A,FALSE,"Nov2005";#N/A,#N/A,FALSE,"Dec2005"}</definedName>
    <definedName name="wrn.2005._2_3_1" localSheetId="59" hidden="1">{#N/A,#N/A,FALSE,"Jan2005";#N/A,#N/A,FALSE,"Feb2005";#N/A,#N/A,FALSE,"Mar2005";#N/A,#N/A,FALSE,"Apr2005";#N/A,#N/A,FALSE,"May2005";#N/A,#N/A,FALSE,"Jun2005";#N/A,#N/A,FALSE,"Jul2005";#N/A,#N/A,FALSE,"Aug2005";#N/A,#N/A,FALSE,"Sep2005";#N/A,#N/A,FALSE,"Oct2005";#N/A,#N/A,FALSE,"Nov2005";#N/A,#N/A,FALSE,"Dec2005"}</definedName>
    <definedName name="wrn.2005._2_3_1" localSheetId="63" hidden="1">{#N/A,#N/A,FALSE,"Jan2005";#N/A,#N/A,FALSE,"Feb2005";#N/A,#N/A,FALSE,"Mar2005";#N/A,#N/A,FALSE,"Apr2005";#N/A,#N/A,FALSE,"May2005";#N/A,#N/A,FALSE,"Jun2005";#N/A,#N/A,FALSE,"Jul2005";#N/A,#N/A,FALSE,"Aug2005";#N/A,#N/A,FALSE,"Sep2005";#N/A,#N/A,FALSE,"Oct2005";#N/A,#N/A,FALSE,"Nov2005";#N/A,#N/A,FALSE,"Dec2005"}</definedName>
    <definedName name="wrn.2005._2_3_1" localSheetId="67" hidden="1">{#N/A,#N/A,FALSE,"Jan2005";#N/A,#N/A,FALSE,"Feb2005";#N/A,#N/A,FALSE,"Mar2005";#N/A,#N/A,FALSE,"Apr2005";#N/A,#N/A,FALSE,"May2005";#N/A,#N/A,FALSE,"Jun2005";#N/A,#N/A,FALSE,"Jul2005";#N/A,#N/A,FALSE,"Aug2005";#N/A,#N/A,FALSE,"Sep2005";#N/A,#N/A,FALSE,"Oct2005";#N/A,#N/A,FALSE,"Nov2005";#N/A,#N/A,FALSE,"Dec2005"}</definedName>
    <definedName name="wrn.2005._2_3_1" hidden="1">{#N/A,#N/A,FALSE,"Jan2005";#N/A,#N/A,FALSE,"Feb2005";#N/A,#N/A,FALSE,"Mar2005";#N/A,#N/A,FALSE,"Apr2005";#N/A,#N/A,FALSE,"May2005";#N/A,#N/A,FALSE,"Jun2005";#N/A,#N/A,FALSE,"Jul2005";#N/A,#N/A,FALSE,"Aug2005";#N/A,#N/A,FALSE,"Sep2005";#N/A,#N/A,FALSE,"Oct2005";#N/A,#N/A,FALSE,"Nov2005";#N/A,#N/A,FALSE,"Dec2005"}</definedName>
    <definedName name="wrn.2005._2_4" localSheetId="2" hidden="1">{#N/A,#N/A,FALSE,"Jan2005";#N/A,#N/A,FALSE,"Feb2005";#N/A,#N/A,FALSE,"Mar2005";#N/A,#N/A,FALSE,"Apr2005";#N/A,#N/A,FALSE,"May2005";#N/A,#N/A,FALSE,"Jun2005";#N/A,#N/A,FALSE,"Jul2005";#N/A,#N/A,FALSE,"Aug2005";#N/A,#N/A,FALSE,"Sep2005";#N/A,#N/A,FALSE,"Oct2005";#N/A,#N/A,FALSE,"Nov2005";#N/A,#N/A,FALSE,"Dec2005"}</definedName>
    <definedName name="wrn.2005._2_4" localSheetId="4" hidden="1">{#N/A,#N/A,FALSE,"Jan2005";#N/A,#N/A,FALSE,"Feb2005";#N/A,#N/A,FALSE,"Mar2005";#N/A,#N/A,FALSE,"Apr2005";#N/A,#N/A,FALSE,"May2005";#N/A,#N/A,FALSE,"Jun2005";#N/A,#N/A,FALSE,"Jul2005";#N/A,#N/A,FALSE,"Aug2005";#N/A,#N/A,FALSE,"Sep2005";#N/A,#N/A,FALSE,"Oct2005";#N/A,#N/A,FALSE,"Nov2005";#N/A,#N/A,FALSE,"Dec2005"}</definedName>
    <definedName name="wrn.2005._2_4" localSheetId="28" hidden="1">{#N/A,#N/A,FALSE,"Jan2005";#N/A,#N/A,FALSE,"Feb2005";#N/A,#N/A,FALSE,"Mar2005";#N/A,#N/A,FALSE,"Apr2005";#N/A,#N/A,FALSE,"May2005";#N/A,#N/A,FALSE,"Jun2005";#N/A,#N/A,FALSE,"Jul2005";#N/A,#N/A,FALSE,"Aug2005";#N/A,#N/A,FALSE,"Sep2005";#N/A,#N/A,FALSE,"Oct2005";#N/A,#N/A,FALSE,"Nov2005";#N/A,#N/A,FALSE,"Dec2005"}</definedName>
    <definedName name="wrn.2005._2_4" localSheetId="56" hidden="1">{#N/A,#N/A,FALSE,"Jan2005";#N/A,#N/A,FALSE,"Feb2005";#N/A,#N/A,FALSE,"Mar2005";#N/A,#N/A,FALSE,"Apr2005";#N/A,#N/A,FALSE,"May2005";#N/A,#N/A,FALSE,"Jun2005";#N/A,#N/A,FALSE,"Jul2005";#N/A,#N/A,FALSE,"Aug2005";#N/A,#N/A,FALSE,"Sep2005";#N/A,#N/A,FALSE,"Oct2005";#N/A,#N/A,FALSE,"Nov2005";#N/A,#N/A,FALSE,"Dec2005"}</definedName>
    <definedName name="wrn.2005._2_4" localSheetId="57" hidden="1">{#N/A,#N/A,FALSE,"Jan2005";#N/A,#N/A,FALSE,"Feb2005";#N/A,#N/A,FALSE,"Mar2005";#N/A,#N/A,FALSE,"Apr2005";#N/A,#N/A,FALSE,"May2005";#N/A,#N/A,FALSE,"Jun2005";#N/A,#N/A,FALSE,"Jul2005";#N/A,#N/A,FALSE,"Aug2005";#N/A,#N/A,FALSE,"Sep2005";#N/A,#N/A,FALSE,"Oct2005";#N/A,#N/A,FALSE,"Nov2005";#N/A,#N/A,FALSE,"Dec2005"}</definedName>
    <definedName name="wrn.2005._2_4" localSheetId="78" hidden="1">{#N/A,#N/A,FALSE,"Jan2005";#N/A,#N/A,FALSE,"Feb2005";#N/A,#N/A,FALSE,"Mar2005";#N/A,#N/A,FALSE,"Apr2005";#N/A,#N/A,FALSE,"May2005";#N/A,#N/A,FALSE,"Jun2005";#N/A,#N/A,FALSE,"Jul2005";#N/A,#N/A,FALSE,"Aug2005";#N/A,#N/A,FALSE,"Sep2005";#N/A,#N/A,FALSE,"Oct2005";#N/A,#N/A,FALSE,"Nov2005";#N/A,#N/A,FALSE,"Dec2005"}</definedName>
    <definedName name="wrn.2005._2_4" localSheetId="82" hidden="1">{#N/A,#N/A,FALSE,"Jan2005";#N/A,#N/A,FALSE,"Feb2005";#N/A,#N/A,FALSE,"Mar2005";#N/A,#N/A,FALSE,"Apr2005";#N/A,#N/A,FALSE,"May2005";#N/A,#N/A,FALSE,"Jun2005";#N/A,#N/A,FALSE,"Jul2005";#N/A,#N/A,FALSE,"Aug2005";#N/A,#N/A,FALSE,"Sep2005";#N/A,#N/A,FALSE,"Oct2005";#N/A,#N/A,FALSE,"Nov2005";#N/A,#N/A,FALSE,"Dec2005"}</definedName>
    <definedName name="wrn.2005._2_4" localSheetId="86" hidden="1">{#N/A,#N/A,FALSE,"Jan2005";#N/A,#N/A,FALSE,"Feb2005";#N/A,#N/A,FALSE,"Mar2005";#N/A,#N/A,FALSE,"Apr2005";#N/A,#N/A,FALSE,"May2005";#N/A,#N/A,FALSE,"Jun2005";#N/A,#N/A,FALSE,"Jul2005";#N/A,#N/A,FALSE,"Aug2005";#N/A,#N/A,FALSE,"Sep2005";#N/A,#N/A,FALSE,"Oct2005";#N/A,#N/A,FALSE,"Nov2005";#N/A,#N/A,FALSE,"Dec2005"}</definedName>
    <definedName name="wrn.2005._2_4" localSheetId="59" hidden="1">{#N/A,#N/A,FALSE,"Jan2005";#N/A,#N/A,FALSE,"Feb2005";#N/A,#N/A,FALSE,"Mar2005";#N/A,#N/A,FALSE,"Apr2005";#N/A,#N/A,FALSE,"May2005";#N/A,#N/A,FALSE,"Jun2005";#N/A,#N/A,FALSE,"Jul2005";#N/A,#N/A,FALSE,"Aug2005";#N/A,#N/A,FALSE,"Sep2005";#N/A,#N/A,FALSE,"Oct2005";#N/A,#N/A,FALSE,"Nov2005";#N/A,#N/A,FALSE,"Dec2005"}</definedName>
    <definedName name="wrn.2005._2_4" localSheetId="63" hidden="1">{#N/A,#N/A,FALSE,"Jan2005";#N/A,#N/A,FALSE,"Feb2005";#N/A,#N/A,FALSE,"Mar2005";#N/A,#N/A,FALSE,"Apr2005";#N/A,#N/A,FALSE,"May2005";#N/A,#N/A,FALSE,"Jun2005";#N/A,#N/A,FALSE,"Jul2005";#N/A,#N/A,FALSE,"Aug2005";#N/A,#N/A,FALSE,"Sep2005";#N/A,#N/A,FALSE,"Oct2005";#N/A,#N/A,FALSE,"Nov2005";#N/A,#N/A,FALSE,"Dec2005"}</definedName>
    <definedName name="wrn.2005._2_4" localSheetId="67" hidden="1">{#N/A,#N/A,FALSE,"Jan2005";#N/A,#N/A,FALSE,"Feb2005";#N/A,#N/A,FALSE,"Mar2005";#N/A,#N/A,FALSE,"Apr2005";#N/A,#N/A,FALSE,"May2005";#N/A,#N/A,FALSE,"Jun2005";#N/A,#N/A,FALSE,"Jul2005";#N/A,#N/A,FALSE,"Aug2005";#N/A,#N/A,FALSE,"Sep2005";#N/A,#N/A,FALSE,"Oct2005";#N/A,#N/A,FALSE,"Nov2005";#N/A,#N/A,FALSE,"Dec2005"}</definedName>
    <definedName name="wrn.2005._2_4" hidden="1">{#N/A,#N/A,FALSE,"Jan2005";#N/A,#N/A,FALSE,"Feb2005";#N/A,#N/A,FALSE,"Mar2005";#N/A,#N/A,FALSE,"Apr2005";#N/A,#N/A,FALSE,"May2005";#N/A,#N/A,FALSE,"Jun2005";#N/A,#N/A,FALSE,"Jul2005";#N/A,#N/A,FALSE,"Aug2005";#N/A,#N/A,FALSE,"Sep2005";#N/A,#N/A,FALSE,"Oct2005";#N/A,#N/A,FALSE,"Nov2005";#N/A,#N/A,FALSE,"Dec2005"}</definedName>
    <definedName name="wrn.2005._2_4_1" localSheetId="2" hidden="1">{#N/A,#N/A,FALSE,"Jan2005";#N/A,#N/A,FALSE,"Feb2005";#N/A,#N/A,FALSE,"Mar2005";#N/A,#N/A,FALSE,"Apr2005";#N/A,#N/A,FALSE,"May2005";#N/A,#N/A,FALSE,"Jun2005";#N/A,#N/A,FALSE,"Jul2005";#N/A,#N/A,FALSE,"Aug2005";#N/A,#N/A,FALSE,"Sep2005";#N/A,#N/A,FALSE,"Oct2005";#N/A,#N/A,FALSE,"Nov2005";#N/A,#N/A,FALSE,"Dec2005"}</definedName>
    <definedName name="wrn.2005._2_4_1" localSheetId="4" hidden="1">{#N/A,#N/A,FALSE,"Jan2005";#N/A,#N/A,FALSE,"Feb2005";#N/A,#N/A,FALSE,"Mar2005";#N/A,#N/A,FALSE,"Apr2005";#N/A,#N/A,FALSE,"May2005";#N/A,#N/A,FALSE,"Jun2005";#N/A,#N/A,FALSE,"Jul2005";#N/A,#N/A,FALSE,"Aug2005";#N/A,#N/A,FALSE,"Sep2005";#N/A,#N/A,FALSE,"Oct2005";#N/A,#N/A,FALSE,"Nov2005";#N/A,#N/A,FALSE,"Dec2005"}</definedName>
    <definedName name="wrn.2005._2_4_1" localSheetId="28" hidden="1">{#N/A,#N/A,FALSE,"Jan2005";#N/A,#N/A,FALSE,"Feb2005";#N/A,#N/A,FALSE,"Mar2005";#N/A,#N/A,FALSE,"Apr2005";#N/A,#N/A,FALSE,"May2005";#N/A,#N/A,FALSE,"Jun2005";#N/A,#N/A,FALSE,"Jul2005";#N/A,#N/A,FALSE,"Aug2005";#N/A,#N/A,FALSE,"Sep2005";#N/A,#N/A,FALSE,"Oct2005";#N/A,#N/A,FALSE,"Nov2005";#N/A,#N/A,FALSE,"Dec2005"}</definedName>
    <definedName name="wrn.2005._2_4_1" localSheetId="56" hidden="1">{#N/A,#N/A,FALSE,"Jan2005";#N/A,#N/A,FALSE,"Feb2005";#N/A,#N/A,FALSE,"Mar2005";#N/A,#N/A,FALSE,"Apr2005";#N/A,#N/A,FALSE,"May2005";#N/A,#N/A,FALSE,"Jun2005";#N/A,#N/A,FALSE,"Jul2005";#N/A,#N/A,FALSE,"Aug2005";#N/A,#N/A,FALSE,"Sep2005";#N/A,#N/A,FALSE,"Oct2005";#N/A,#N/A,FALSE,"Nov2005";#N/A,#N/A,FALSE,"Dec2005"}</definedName>
    <definedName name="wrn.2005._2_4_1" localSheetId="57" hidden="1">{#N/A,#N/A,FALSE,"Jan2005";#N/A,#N/A,FALSE,"Feb2005";#N/A,#N/A,FALSE,"Mar2005";#N/A,#N/A,FALSE,"Apr2005";#N/A,#N/A,FALSE,"May2005";#N/A,#N/A,FALSE,"Jun2005";#N/A,#N/A,FALSE,"Jul2005";#N/A,#N/A,FALSE,"Aug2005";#N/A,#N/A,FALSE,"Sep2005";#N/A,#N/A,FALSE,"Oct2005";#N/A,#N/A,FALSE,"Nov2005";#N/A,#N/A,FALSE,"Dec2005"}</definedName>
    <definedName name="wrn.2005._2_4_1" localSheetId="78" hidden="1">{#N/A,#N/A,FALSE,"Jan2005";#N/A,#N/A,FALSE,"Feb2005";#N/A,#N/A,FALSE,"Mar2005";#N/A,#N/A,FALSE,"Apr2005";#N/A,#N/A,FALSE,"May2005";#N/A,#N/A,FALSE,"Jun2005";#N/A,#N/A,FALSE,"Jul2005";#N/A,#N/A,FALSE,"Aug2005";#N/A,#N/A,FALSE,"Sep2005";#N/A,#N/A,FALSE,"Oct2005";#N/A,#N/A,FALSE,"Nov2005";#N/A,#N/A,FALSE,"Dec2005"}</definedName>
    <definedName name="wrn.2005._2_4_1" localSheetId="82" hidden="1">{#N/A,#N/A,FALSE,"Jan2005";#N/A,#N/A,FALSE,"Feb2005";#N/A,#N/A,FALSE,"Mar2005";#N/A,#N/A,FALSE,"Apr2005";#N/A,#N/A,FALSE,"May2005";#N/A,#N/A,FALSE,"Jun2005";#N/A,#N/A,FALSE,"Jul2005";#N/A,#N/A,FALSE,"Aug2005";#N/A,#N/A,FALSE,"Sep2005";#N/A,#N/A,FALSE,"Oct2005";#N/A,#N/A,FALSE,"Nov2005";#N/A,#N/A,FALSE,"Dec2005"}</definedName>
    <definedName name="wrn.2005._2_4_1" localSheetId="86" hidden="1">{#N/A,#N/A,FALSE,"Jan2005";#N/A,#N/A,FALSE,"Feb2005";#N/A,#N/A,FALSE,"Mar2005";#N/A,#N/A,FALSE,"Apr2005";#N/A,#N/A,FALSE,"May2005";#N/A,#N/A,FALSE,"Jun2005";#N/A,#N/A,FALSE,"Jul2005";#N/A,#N/A,FALSE,"Aug2005";#N/A,#N/A,FALSE,"Sep2005";#N/A,#N/A,FALSE,"Oct2005";#N/A,#N/A,FALSE,"Nov2005";#N/A,#N/A,FALSE,"Dec2005"}</definedName>
    <definedName name="wrn.2005._2_4_1" localSheetId="59" hidden="1">{#N/A,#N/A,FALSE,"Jan2005";#N/A,#N/A,FALSE,"Feb2005";#N/A,#N/A,FALSE,"Mar2005";#N/A,#N/A,FALSE,"Apr2005";#N/A,#N/A,FALSE,"May2005";#N/A,#N/A,FALSE,"Jun2005";#N/A,#N/A,FALSE,"Jul2005";#N/A,#N/A,FALSE,"Aug2005";#N/A,#N/A,FALSE,"Sep2005";#N/A,#N/A,FALSE,"Oct2005";#N/A,#N/A,FALSE,"Nov2005";#N/A,#N/A,FALSE,"Dec2005"}</definedName>
    <definedName name="wrn.2005._2_4_1" localSheetId="63" hidden="1">{#N/A,#N/A,FALSE,"Jan2005";#N/A,#N/A,FALSE,"Feb2005";#N/A,#N/A,FALSE,"Mar2005";#N/A,#N/A,FALSE,"Apr2005";#N/A,#N/A,FALSE,"May2005";#N/A,#N/A,FALSE,"Jun2005";#N/A,#N/A,FALSE,"Jul2005";#N/A,#N/A,FALSE,"Aug2005";#N/A,#N/A,FALSE,"Sep2005";#N/A,#N/A,FALSE,"Oct2005";#N/A,#N/A,FALSE,"Nov2005";#N/A,#N/A,FALSE,"Dec2005"}</definedName>
    <definedName name="wrn.2005._2_4_1" localSheetId="67" hidden="1">{#N/A,#N/A,FALSE,"Jan2005";#N/A,#N/A,FALSE,"Feb2005";#N/A,#N/A,FALSE,"Mar2005";#N/A,#N/A,FALSE,"Apr2005";#N/A,#N/A,FALSE,"May2005";#N/A,#N/A,FALSE,"Jun2005";#N/A,#N/A,FALSE,"Jul2005";#N/A,#N/A,FALSE,"Aug2005";#N/A,#N/A,FALSE,"Sep2005";#N/A,#N/A,FALSE,"Oct2005";#N/A,#N/A,FALSE,"Nov2005";#N/A,#N/A,FALSE,"Dec2005"}</definedName>
    <definedName name="wrn.2005._2_4_1" hidden="1">{#N/A,#N/A,FALSE,"Jan2005";#N/A,#N/A,FALSE,"Feb2005";#N/A,#N/A,FALSE,"Mar2005";#N/A,#N/A,FALSE,"Apr2005";#N/A,#N/A,FALSE,"May2005";#N/A,#N/A,FALSE,"Jun2005";#N/A,#N/A,FALSE,"Jul2005";#N/A,#N/A,FALSE,"Aug2005";#N/A,#N/A,FALSE,"Sep2005";#N/A,#N/A,FALSE,"Oct2005";#N/A,#N/A,FALSE,"Nov2005";#N/A,#N/A,FALSE,"Dec2005"}</definedName>
    <definedName name="wrn.2005._2_5" localSheetId="2" hidden="1">{#N/A,#N/A,FALSE,"Jan2005";#N/A,#N/A,FALSE,"Feb2005";#N/A,#N/A,FALSE,"Mar2005";#N/A,#N/A,FALSE,"Apr2005";#N/A,#N/A,FALSE,"May2005";#N/A,#N/A,FALSE,"Jun2005";#N/A,#N/A,FALSE,"Jul2005";#N/A,#N/A,FALSE,"Aug2005";#N/A,#N/A,FALSE,"Sep2005";#N/A,#N/A,FALSE,"Oct2005";#N/A,#N/A,FALSE,"Nov2005";#N/A,#N/A,FALSE,"Dec2005"}</definedName>
    <definedName name="wrn.2005._2_5" localSheetId="4" hidden="1">{#N/A,#N/A,FALSE,"Jan2005";#N/A,#N/A,FALSE,"Feb2005";#N/A,#N/A,FALSE,"Mar2005";#N/A,#N/A,FALSE,"Apr2005";#N/A,#N/A,FALSE,"May2005";#N/A,#N/A,FALSE,"Jun2005";#N/A,#N/A,FALSE,"Jul2005";#N/A,#N/A,FALSE,"Aug2005";#N/A,#N/A,FALSE,"Sep2005";#N/A,#N/A,FALSE,"Oct2005";#N/A,#N/A,FALSE,"Nov2005";#N/A,#N/A,FALSE,"Dec2005"}</definedName>
    <definedName name="wrn.2005._2_5" localSheetId="28" hidden="1">{#N/A,#N/A,FALSE,"Jan2005";#N/A,#N/A,FALSE,"Feb2005";#N/A,#N/A,FALSE,"Mar2005";#N/A,#N/A,FALSE,"Apr2005";#N/A,#N/A,FALSE,"May2005";#N/A,#N/A,FALSE,"Jun2005";#N/A,#N/A,FALSE,"Jul2005";#N/A,#N/A,FALSE,"Aug2005";#N/A,#N/A,FALSE,"Sep2005";#N/A,#N/A,FALSE,"Oct2005";#N/A,#N/A,FALSE,"Nov2005";#N/A,#N/A,FALSE,"Dec2005"}</definedName>
    <definedName name="wrn.2005._2_5" localSheetId="56" hidden="1">{#N/A,#N/A,FALSE,"Jan2005";#N/A,#N/A,FALSE,"Feb2005";#N/A,#N/A,FALSE,"Mar2005";#N/A,#N/A,FALSE,"Apr2005";#N/A,#N/A,FALSE,"May2005";#N/A,#N/A,FALSE,"Jun2005";#N/A,#N/A,FALSE,"Jul2005";#N/A,#N/A,FALSE,"Aug2005";#N/A,#N/A,FALSE,"Sep2005";#N/A,#N/A,FALSE,"Oct2005";#N/A,#N/A,FALSE,"Nov2005";#N/A,#N/A,FALSE,"Dec2005"}</definedName>
    <definedName name="wrn.2005._2_5" localSheetId="57" hidden="1">{#N/A,#N/A,FALSE,"Jan2005";#N/A,#N/A,FALSE,"Feb2005";#N/A,#N/A,FALSE,"Mar2005";#N/A,#N/A,FALSE,"Apr2005";#N/A,#N/A,FALSE,"May2005";#N/A,#N/A,FALSE,"Jun2005";#N/A,#N/A,FALSE,"Jul2005";#N/A,#N/A,FALSE,"Aug2005";#N/A,#N/A,FALSE,"Sep2005";#N/A,#N/A,FALSE,"Oct2005";#N/A,#N/A,FALSE,"Nov2005";#N/A,#N/A,FALSE,"Dec2005"}</definedName>
    <definedName name="wrn.2005._2_5" localSheetId="78" hidden="1">{#N/A,#N/A,FALSE,"Jan2005";#N/A,#N/A,FALSE,"Feb2005";#N/A,#N/A,FALSE,"Mar2005";#N/A,#N/A,FALSE,"Apr2005";#N/A,#N/A,FALSE,"May2005";#N/A,#N/A,FALSE,"Jun2005";#N/A,#N/A,FALSE,"Jul2005";#N/A,#N/A,FALSE,"Aug2005";#N/A,#N/A,FALSE,"Sep2005";#N/A,#N/A,FALSE,"Oct2005";#N/A,#N/A,FALSE,"Nov2005";#N/A,#N/A,FALSE,"Dec2005"}</definedName>
    <definedName name="wrn.2005._2_5" localSheetId="82" hidden="1">{#N/A,#N/A,FALSE,"Jan2005";#N/A,#N/A,FALSE,"Feb2005";#N/A,#N/A,FALSE,"Mar2005";#N/A,#N/A,FALSE,"Apr2005";#N/A,#N/A,FALSE,"May2005";#N/A,#N/A,FALSE,"Jun2005";#N/A,#N/A,FALSE,"Jul2005";#N/A,#N/A,FALSE,"Aug2005";#N/A,#N/A,FALSE,"Sep2005";#N/A,#N/A,FALSE,"Oct2005";#N/A,#N/A,FALSE,"Nov2005";#N/A,#N/A,FALSE,"Dec2005"}</definedName>
    <definedName name="wrn.2005._2_5" localSheetId="86" hidden="1">{#N/A,#N/A,FALSE,"Jan2005";#N/A,#N/A,FALSE,"Feb2005";#N/A,#N/A,FALSE,"Mar2005";#N/A,#N/A,FALSE,"Apr2005";#N/A,#N/A,FALSE,"May2005";#N/A,#N/A,FALSE,"Jun2005";#N/A,#N/A,FALSE,"Jul2005";#N/A,#N/A,FALSE,"Aug2005";#N/A,#N/A,FALSE,"Sep2005";#N/A,#N/A,FALSE,"Oct2005";#N/A,#N/A,FALSE,"Nov2005";#N/A,#N/A,FALSE,"Dec2005"}</definedName>
    <definedName name="wrn.2005._2_5" localSheetId="59" hidden="1">{#N/A,#N/A,FALSE,"Jan2005";#N/A,#N/A,FALSE,"Feb2005";#N/A,#N/A,FALSE,"Mar2005";#N/A,#N/A,FALSE,"Apr2005";#N/A,#N/A,FALSE,"May2005";#N/A,#N/A,FALSE,"Jun2005";#N/A,#N/A,FALSE,"Jul2005";#N/A,#N/A,FALSE,"Aug2005";#N/A,#N/A,FALSE,"Sep2005";#N/A,#N/A,FALSE,"Oct2005";#N/A,#N/A,FALSE,"Nov2005";#N/A,#N/A,FALSE,"Dec2005"}</definedName>
    <definedName name="wrn.2005._2_5" localSheetId="63" hidden="1">{#N/A,#N/A,FALSE,"Jan2005";#N/A,#N/A,FALSE,"Feb2005";#N/A,#N/A,FALSE,"Mar2005";#N/A,#N/A,FALSE,"Apr2005";#N/A,#N/A,FALSE,"May2005";#N/A,#N/A,FALSE,"Jun2005";#N/A,#N/A,FALSE,"Jul2005";#N/A,#N/A,FALSE,"Aug2005";#N/A,#N/A,FALSE,"Sep2005";#N/A,#N/A,FALSE,"Oct2005";#N/A,#N/A,FALSE,"Nov2005";#N/A,#N/A,FALSE,"Dec2005"}</definedName>
    <definedName name="wrn.2005._2_5" localSheetId="67" hidden="1">{#N/A,#N/A,FALSE,"Jan2005";#N/A,#N/A,FALSE,"Feb2005";#N/A,#N/A,FALSE,"Mar2005";#N/A,#N/A,FALSE,"Apr2005";#N/A,#N/A,FALSE,"May2005";#N/A,#N/A,FALSE,"Jun2005";#N/A,#N/A,FALSE,"Jul2005";#N/A,#N/A,FALSE,"Aug2005";#N/A,#N/A,FALSE,"Sep2005";#N/A,#N/A,FALSE,"Oct2005";#N/A,#N/A,FALSE,"Nov2005";#N/A,#N/A,FALSE,"Dec2005"}</definedName>
    <definedName name="wrn.2005._2_5" hidden="1">{#N/A,#N/A,FALSE,"Jan2005";#N/A,#N/A,FALSE,"Feb2005";#N/A,#N/A,FALSE,"Mar2005";#N/A,#N/A,FALSE,"Apr2005";#N/A,#N/A,FALSE,"May2005";#N/A,#N/A,FALSE,"Jun2005";#N/A,#N/A,FALSE,"Jul2005";#N/A,#N/A,FALSE,"Aug2005";#N/A,#N/A,FALSE,"Sep2005";#N/A,#N/A,FALSE,"Oct2005";#N/A,#N/A,FALSE,"Nov2005";#N/A,#N/A,FALSE,"Dec2005"}</definedName>
    <definedName name="wrn.2005._3" localSheetId="2" hidden="1">{#N/A,#N/A,FALSE,"Jan2005";#N/A,#N/A,FALSE,"Feb2005";#N/A,#N/A,FALSE,"Mar2005";#N/A,#N/A,FALSE,"Apr2005";#N/A,#N/A,FALSE,"May2005";#N/A,#N/A,FALSE,"Jun2005";#N/A,#N/A,FALSE,"Jul2005";#N/A,#N/A,FALSE,"Aug2005";#N/A,#N/A,FALSE,"Sep2005";#N/A,#N/A,FALSE,"Oct2005";#N/A,#N/A,FALSE,"Nov2005";#N/A,#N/A,FALSE,"Dec2005"}</definedName>
    <definedName name="wrn.2005._3" localSheetId="4" hidden="1">{#N/A,#N/A,FALSE,"Jan2005";#N/A,#N/A,FALSE,"Feb2005";#N/A,#N/A,FALSE,"Mar2005";#N/A,#N/A,FALSE,"Apr2005";#N/A,#N/A,FALSE,"May2005";#N/A,#N/A,FALSE,"Jun2005";#N/A,#N/A,FALSE,"Jul2005";#N/A,#N/A,FALSE,"Aug2005";#N/A,#N/A,FALSE,"Sep2005";#N/A,#N/A,FALSE,"Oct2005";#N/A,#N/A,FALSE,"Nov2005";#N/A,#N/A,FALSE,"Dec2005"}</definedName>
    <definedName name="wrn.2005._3" localSheetId="28" hidden="1">{#N/A,#N/A,FALSE,"Jan2005";#N/A,#N/A,FALSE,"Feb2005";#N/A,#N/A,FALSE,"Mar2005";#N/A,#N/A,FALSE,"Apr2005";#N/A,#N/A,FALSE,"May2005";#N/A,#N/A,FALSE,"Jun2005";#N/A,#N/A,FALSE,"Jul2005";#N/A,#N/A,FALSE,"Aug2005";#N/A,#N/A,FALSE,"Sep2005";#N/A,#N/A,FALSE,"Oct2005";#N/A,#N/A,FALSE,"Nov2005";#N/A,#N/A,FALSE,"Dec2005"}</definedName>
    <definedName name="wrn.2005._3" localSheetId="56" hidden="1">{#N/A,#N/A,FALSE,"Jan2005";#N/A,#N/A,FALSE,"Feb2005";#N/A,#N/A,FALSE,"Mar2005";#N/A,#N/A,FALSE,"Apr2005";#N/A,#N/A,FALSE,"May2005";#N/A,#N/A,FALSE,"Jun2005";#N/A,#N/A,FALSE,"Jul2005";#N/A,#N/A,FALSE,"Aug2005";#N/A,#N/A,FALSE,"Sep2005";#N/A,#N/A,FALSE,"Oct2005";#N/A,#N/A,FALSE,"Nov2005";#N/A,#N/A,FALSE,"Dec2005"}</definedName>
    <definedName name="wrn.2005._3" localSheetId="57" hidden="1">{#N/A,#N/A,FALSE,"Jan2005";#N/A,#N/A,FALSE,"Feb2005";#N/A,#N/A,FALSE,"Mar2005";#N/A,#N/A,FALSE,"Apr2005";#N/A,#N/A,FALSE,"May2005";#N/A,#N/A,FALSE,"Jun2005";#N/A,#N/A,FALSE,"Jul2005";#N/A,#N/A,FALSE,"Aug2005";#N/A,#N/A,FALSE,"Sep2005";#N/A,#N/A,FALSE,"Oct2005";#N/A,#N/A,FALSE,"Nov2005";#N/A,#N/A,FALSE,"Dec2005"}</definedName>
    <definedName name="wrn.2005._3" localSheetId="78" hidden="1">{#N/A,#N/A,FALSE,"Jan2005";#N/A,#N/A,FALSE,"Feb2005";#N/A,#N/A,FALSE,"Mar2005";#N/A,#N/A,FALSE,"Apr2005";#N/A,#N/A,FALSE,"May2005";#N/A,#N/A,FALSE,"Jun2005";#N/A,#N/A,FALSE,"Jul2005";#N/A,#N/A,FALSE,"Aug2005";#N/A,#N/A,FALSE,"Sep2005";#N/A,#N/A,FALSE,"Oct2005";#N/A,#N/A,FALSE,"Nov2005";#N/A,#N/A,FALSE,"Dec2005"}</definedName>
    <definedName name="wrn.2005._3" localSheetId="82" hidden="1">{#N/A,#N/A,FALSE,"Jan2005";#N/A,#N/A,FALSE,"Feb2005";#N/A,#N/A,FALSE,"Mar2005";#N/A,#N/A,FALSE,"Apr2005";#N/A,#N/A,FALSE,"May2005";#N/A,#N/A,FALSE,"Jun2005";#N/A,#N/A,FALSE,"Jul2005";#N/A,#N/A,FALSE,"Aug2005";#N/A,#N/A,FALSE,"Sep2005";#N/A,#N/A,FALSE,"Oct2005";#N/A,#N/A,FALSE,"Nov2005";#N/A,#N/A,FALSE,"Dec2005"}</definedName>
    <definedName name="wrn.2005._3" localSheetId="86" hidden="1">{#N/A,#N/A,FALSE,"Jan2005";#N/A,#N/A,FALSE,"Feb2005";#N/A,#N/A,FALSE,"Mar2005";#N/A,#N/A,FALSE,"Apr2005";#N/A,#N/A,FALSE,"May2005";#N/A,#N/A,FALSE,"Jun2005";#N/A,#N/A,FALSE,"Jul2005";#N/A,#N/A,FALSE,"Aug2005";#N/A,#N/A,FALSE,"Sep2005";#N/A,#N/A,FALSE,"Oct2005";#N/A,#N/A,FALSE,"Nov2005";#N/A,#N/A,FALSE,"Dec2005"}</definedName>
    <definedName name="wrn.2005._3" localSheetId="59" hidden="1">{#N/A,#N/A,FALSE,"Jan2005";#N/A,#N/A,FALSE,"Feb2005";#N/A,#N/A,FALSE,"Mar2005";#N/A,#N/A,FALSE,"Apr2005";#N/A,#N/A,FALSE,"May2005";#N/A,#N/A,FALSE,"Jun2005";#N/A,#N/A,FALSE,"Jul2005";#N/A,#N/A,FALSE,"Aug2005";#N/A,#N/A,FALSE,"Sep2005";#N/A,#N/A,FALSE,"Oct2005";#N/A,#N/A,FALSE,"Nov2005";#N/A,#N/A,FALSE,"Dec2005"}</definedName>
    <definedName name="wrn.2005._3" localSheetId="63" hidden="1">{#N/A,#N/A,FALSE,"Jan2005";#N/A,#N/A,FALSE,"Feb2005";#N/A,#N/A,FALSE,"Mar2005";#N/A,#N/A,FALSE,"Apr2005";#N/A,#N/A,FALSE,"May2005";#N/A,#N/A,FALSE,"Jun2005";#N/A,#N/A,FALSE,"Jul2005";#N/A,#N/A,FALSE,"Aug2005";#N/A,#N/A,FALSE,"Sep2005";#N/A,#N/A,FALSE,"Oct2005";#N/A,#N/A,FALSE,"Nov2005";#N/A,#N/A,FALSE,"Dec2005"}</definedName>
    <definedName name="wrn.2005._3" localSheetId="67" hidden="1">{#N/A,#N/A,FALSE,"Jan2005";#N/A,#N/A,FALSE,"Feb2005";#N/A,#N/A,FALSE,"Mar2005";#N/A,#N/A,FALSE,"Apr2005";#N/A,#N/A,FALSE,"May2005";#N/A,#N/A,FALSE,"Jun2005";#N/A,#N/A,FALSE,"Jul2005";#N/A,#N/A,FALSE,"Aug2005";#N/A,#N/A,FALSE,"Sep2005";#N/A,#N/A,FALSE,"Oct2005";#N/A,#N/A,FALSE,"Nov2005";#N/A,#N/A,FALSE,"Dec2005"}</definedName>
    <definedName name="wrn.2005._3" hidden="1">{#N/A,#N/A,FALSE,"Jan2005";#N/A,#N/A,FALSE,"Feb2005";#N/A,#N/A,FALSE,"Mar2005";#N/A,#N/A,FALSE,"Apr2005";#N/A,#N/A,FALSE,"May2005";#N/A,#N/A,FALSE,"Jun2005";#N/A,#N/A,FALSE,"Jul2005";#N/A,#N/A,FALSE,"Aug2005";#N/A,#N/A,FALSE,"Sep2005";#N/A,#N/A,FALSE,"Oct2005";#N/A,#N/A,FALSE,"Nov2005";#N/A,#N/A,FALSE,"Dec2005"}</definedName>
    <definedName name="wrn.2005._3_1" localSheetId="2" hidden="1">{#N/A,#N/A,FALSE,"Jan2005";#N/A,#N/A,FALSE,"Feb2005";#N/A,#N/A,FALSE,"Mar2005";#N/A,#N/A,FALSE,"Apr2005";#N/A,#N/A,FALSE,"May2005";#N/A,#N/A,FALSE,"Jun2005";#N/A,#N/A,FALSE,"Jul2005";#N/A,#N/A,FALSE,"Aug2005";#N/A,#N/A,FALSE,"Sep2005";#N/A,#N/A,FALSE,"Oct2005";#N/A,#N/A,FALSE,"Nov2005";#N/A,#N/A,FALSE,"Dec2005"}</definedName>
    <definedName name="wrn.2005._3_1" localSheetId="4" hidden="1">{#N/A,#N/A,FALSE,"Jan2005";#N/A,#N/A,FALSE,"Feb2005";#N/A,#N/A,FALSE,"Mar2005";#N/A,#N/A,FALSE,"Apr2005";#N/A,#N/A,FALSE,"May2005";#N/A,#N/A,FALSE,"Jun2005";#N/A,#N/A,FALSE,"Jul2005";#N/A,#N/A,FALSE,"Aug2005";#N/A,#N/A,FALSE,"Sep2005";#N/A,#N/A,FALSE,"Oct2005";#N/A,#N/A,FALSE,"Nov2005";#N/A,#N/A,FALSE,"Dec2005"}</definedName>
    <definedName name="wrn.2005._3_1" localSheetId="28" hidden="1">{#N/A,#N/A,FALSE,"Jan2005";#N/A,#N/A,FALSE,"Feb2005";#N/A,#N/A,FALSE,"Mar2005";#N/A,#N/A,FALSE,"Apr2005";#N/A,#N/A,FALSE,"May2005";#N/A,#N/A,FALSE,"Jun2005";#N/A,#N/A,FALSE,"Jul2005";#N/A,#N/A,FALSE,"Aug2005";#N/A,#N/A,FALSE,"Sep2005";#N/A,#N/A,FALSE,"Oct2005";#N/A,#N/A,FALSE,"Nov2005";#N/A,#N/A,FALSE,"Dec2005"}</definedName>
    <definedName name="wrn.2005._3_1" localSheetId="56" hidden="1">{#N/A,#N/A,FALSE,"Jan2005";#N/A,#N/A,FALSE,"Feb2005";#N/A,#N/A,FALSE,"Mar2005";#N/A,#N/A,FALSE,"Apr2005";#N/A,#N/A,FALSE,"May2005";#N/A,#N/A,FALSE,"Jun2005";#N/A,#N/A,FALSE,"Jul2005";#N/A,#N/A,FALSE,"Aug2005";#N/A,#N/A,FALSE,"Sep2005";#N/A,#N/A,FALSE,"Oct2005";#N/A,#N/A,FALSE,"Nov2005";#N/A,#N/A,FALSE,"Dec2005"}</definedName>
    <definedName name="wrn.2005._3_1" localSheetId="57" hidden="1">{#N/A,#N/A,FALSE,"Jan2005";#N/A,#N/A,FALSE,"Feb2005";#N/A,#N/A,FALSE,"Mar2005";#N/A,#N/A,FALSE,"Apr2005";#N/A,#N/A,FALSE,"May2005";#N/A,#N/A,FALSE,"Jun2005";#N/A,#N/A,FALSE,"Jul2005";#N/A,#N/A,FALSE,"Aug2005";#N/A,#N/A,FALSE,"Sep2005";#N/A,#N/A,FALSE,"Oct2005";#N/A,#N/A,FALSE,"Nov2005";#N/A,#N/A,FALSE,"Dec2005"}</definedName>
    <definedName name="wrn.2005._3_1" localSheetId="78" hidden="1">{#N/A,#N/A,FALSE,"Jan2005";#N/A,#N/A,FALSE,"Feb2005";#N/A,#N/A,FALSE,"Mar2005";#N/A,#N/A,FALSE,"Apr2005";#N/A,#N/A,FALSE,"May2005";#N/A,#N/A,FALSE,"Jun2005";#N/A,#N/A,FALSE,"Jul2005";#N/A,#N/A,FALSE,"Aug2005";#N/A,#N/A,FALSE,"Sep2005";#N/A,#N/A,FALSE,"Oct2005";#N/A,#N/A,FALSE,"Nov2005";#N/A,#N/A,FALSE,"Dec2005"}</definedName>
    <definedName name="wrn.2005._3_1" localSheetId="82" hidden="1">{#N/A,#N/A,FALSE,"Jan2005";#N/A,#N/A,FALSE,"Feb2005";#N/A,#N/A,FALSE,"Mar2005";#N/A,#N/A,FALSE,"Apr2005";#N/A,#N/A,FALSE,"May2005";#N/A,#N/A,FALSE,"Jun2005";#N/A,#N/A,FALSE,"Jul2005";#N/A,#N/A,FALSE,"Aug2005";#N/A,#N/A,FALSE,"Sep2005";#N/A,#N/A,FALSE,"Oct2005";#N/A,#N/A,FALSE,"Nov2005";#N/A,#N/A,FALSE,"Dec2005"}</definedName>
    <definedName name="wrn.2005._3_1" localSheetId="86" hidden="1">{#N/A,#N/A,FALSE,"Jan2005";#N/A,#N/A,FALSE,"Feb2005";#N/A,#N/A,FALSE,"Mar2005";#N/A,#N/A,FALSE,"Apr2005";#N/A,#N/A,FALSE,"May2005";#N/A,#N/A,FALSE,"Jun2005";#N/A,#N/A,FALSE,"Jul2005";#N/A,#N/A,FALSE,"Aug2005";#N/A,#N/A,FALSE,"Sep2005";#N/A,#N/A,FALSE,"Oct2005";#N/A,#N/A,FALSE,"Nov2005";#N/A,#N/A,FALSE,"Dec2005"}</definedName>
    <definedName name="wrn.2005._3_1" localSheetId="59" hidden="1">{#N/A,#N/A,FALSE,"Jan2005";#N/A,#N/A,FALSE,"Feb2005";#N/A,#N/A,FALSE,"Mar2005";#N/A,#N/A,FALSE,"Apr2005";#N/A,#N/A,FALSE,"May2005";#N/A,#N/A,FALSE,"Jun2005";#N/A,#N/A,FALSE,"Jul2005";#N/A,#N/A,FALSE,"Aug2005";#N/A,#N/A,FALSE,"Sep2005";#N/A,#N/A,FALSE,"Oct2005";#N/A,#N/A,FALSE,"Nov2005";#N/A,#N/A,FALSE,"Dec2005"}</definedName>
    <definedName name="wrn.2005._3_1" localSheetId="63" hidden="1">{#N/A,#N/A,FALSE,"Jan2005";#N/A,#N/A,FALSE,"Feb2005";#N/A,#N/A,FALSE,"Mar2005";#N/A,#N/A,FALSE,"Apr2005";#N/A,#N/A,FALSE,"May2005";#N/A,#N/A,FALSE,"Jun2005";#N/A,#N/A,FALSE,"Jul2005";#N/A,#N/A,FALSE,"Aug2005";#N/A,#N/A,FALSE,"Sep2005";#N/A,#N/A,FALSE,"Oct2005";#N/A,#N/A,FALSE,"Nov2005";#N/A,#N/A,FALSE,"Dec2005"}</definedName>
    <definedName name="wrn.2005._3_1" localSheetId="67" hidden="1">{#N/A,#N/A,FALSE,"Jan2005";#N/A,#N/A,FALSE,"Feb2005";#N/A,#N/A,FALSE,"Mar2005";#N/A,#N/A,FALSE,"Apr2005";#N/A,#N/A,FALSE,"May2005";#N/A,#N/A,FALSE,"Jun2005";#N/A,#N/A,FALSE,"Jul2005";#N/A,#N/A,FALSE,"Aug2005";#N/A,#N/A,FALSE,"Sep2005";#N/A,#N/A,FALSE,"Oct2005";#N/A,#N/A,FALSE,"Nov2005";#N/A,#N/A,FALSE,"Dec2005"}</definedName>
    <definedName name="wrn.2005._3_1" hidden="1">{#N/A,#N/A,FALSE,"Jan2005";#N/A,#N/A,FALSE,"Feb2005";#N/A,#N/A,FALSE,"Mar2005";#N/A,#N/A,FALSE,"Apr2005";#N/A,#N/A,FALSE,"May2005";#N/A,#N/A,FALSE,"Jun2005";#N/A,#N/A,FALSE,"Jul2005";#N/A,#N/A,FALSE,"Aug2005";#N/A,#N/A,FALSE,"Sep2005";#N/A,#N/A,FALSE,"Oct2005";#N/A,#N/A,FALSE,"Nov2005";#N/A,#N/A,FALSE,"Dec2005"}</definedName>
    <definedName name="wrn.2005._3_1_1" localSheetId="2" hidden="1">{#N/A,#N/A,FALSE,"Jan2005";#N/A,#N/A,FALSE,"Feb2005";#N/A,#N/A,FALSE,"Mar2005";#N/A,#N/A,FALSE,"Apr2005";#N/A,#N/A,FALSE,"May2005";#N/A,#N/A,FALSE,"Jun2005";#N/A,#N/A,FALSE,"Jul2005";#N/A,#N/A,FALSE,"Aug2005";#N/A,#N/A,FALSE,"Sep2005";#N/A,#N/A,FALSE,"Oct2005";#N/A,#N/A,FALSE,"Nov2005";#N/A,#N/A,FALSE,"Dec2005"}</definedName>
    <definedName name="wrn.2005._3_1_1" localSheetId="4" hidden="1">{#N/A,#N/A,FALSE,"Jan2005";#N/A,#N/A,FALSE,"Feb2005";#N/A,#N/A,FALSE,"Mar2005";#N/A,#N/A,FALSE,"Apr2005";#N/A,#N/A,FALSE,"May2005";#N/A,#N/A,FALSE,"Jun2005";#N/A,#N/A,FALSE,"Jul2005";#N/A,#N/A,FALSE,"Aug2005";#N/A,#N/A,FALSE,"Sep2005";#N/A,#N/A,FALSE,"Oct2005";#N/A,#N/A,FALSE,"Nov2005";#N/A,#N/A,FALSE,"Dec2005"}</definedName>
    <definedName name="wrn.2005._3_1_1" localSheetId="28" hidden="1">{#N/A,#N/A,FALSE,"Jan2005";#N/A,#N/A,FALSE,"Feb2005";#N/A,#N/A,FALSE,"Mar2005";#N/A,#N/A,FALSE,"Apr2005";#N/A,#N/A,FALSE,"May2005";#N/A,#N/A,FALSE,"Jun2005";#N/A,#N/A,FALSE,"Jul2005";#N/A,#N/A,FALSE,"Aug2005";#N/A,#N/A,FALSE,"Sep2005";#N/A,#N/A,FALSE,"Oct2005";#N/A,#N/A,FALSE,"Nov2005";#N/A,#N/A,FALSE,"Dec2005"}</definedName>
    <definedName name="wrn.2005._3_1_1" localSheetId="56" hidden="1">{#N/A,#N/A,FALSE,"Jan2005";#N/A,#N/A,FALSE,"Feb2005";#N/A,#N/A,FALSE,"Mar2005";#N/A,#N/A,FALSE,"Apr2005";#N/A,#N/A,FALSE,"May2005";#N/A,#N/A,FALSE,"Jun2005";#N/A,#N/A,FALSE,"Jul2005";#N/A,#N/A,FALSE,"Aug2005";#N/A,#N/A,FALSE,"Sep2005";#N/A,#N/A,FALSE,"Oct2005";#N/A,#N/A,FALSE,"Nov2005";#N/A,#N/A,FALSE,"Dec2005"}</definedName>
    <definedName name="wrn.2005._3_1_1" localSheetId="57" hidden="1">{#N/A,#N/A,FALSE,"Jan2005";#N/A,#N/A,FALSE,"Feb2005";#N/A,#N/A,FALSE,"Mar2005";#N/A,#N/A,FALSE,"Apr2005";#N/A,#N/A,FALSE,"May2005";#N/A,#N/A,FALSE,"Jun2005";#N/A,#N/A,FALSE,"Jul2005";#N/A,#N/A,FALSE,"Aug2005";#N/A,#N/A,FALSE,"Sep2005";#N/A,#N/A,FALSE,"Oct2005";#N/A,#N/A,FALSE,"Nov2005";#N/A,#N/A,FALSE,"Dec2005"}</definedName>
    <definedName name="wrn.2005._3_1_1" localSheetId="78" hidden="1">{#N/A,#N/A,FALSE,"Jan2005";#N/A,#N/A,FALSE,"Feb2005";#N/A,#N/A,FALSE,"Mar2005";#N/A,#N/A,FALSE,"Apr2005";#N/A,#N/A,FALSE,"May2005";#N/A,#N/A,FALSE,"Jun2005";#N/A,#N/A,FALSE,"Jul2005";#N/A,#N/A,FALSE,"Aug2005";#N/A,#N/A,FALSE,"Sep2005";#N/A,#N/A,FALSE,"Oct2005";#N/A,#N/A,FALSE,"Nov2005";#N/A,#N/A,FALSE,"Dec2005"}</definedName>
    <definedName name="wrn.2005._3_1_1" localSheetId="82" hidden="1">{#N/A,#N/A,FALSE,"Jan2005";#N/A,#N/A,FALSE,"Feb2005";#N/A,#N/A,FALSE,"Mar2005";#N/A,#N/A,FALSE,"Apr2005";#N/A,#N/A,FALSE,"May2005";#N/A,#N/A,FALSE,"Jun2005";#N/A,#N/A,FALSE,"Jul2005";#N/A,#N/A,FALSE,"Aug2005";#N/A,#N/A,FALSE,"Sep2005";#N/A,#N/A,FALSE,"Oct2005";#N/A,#N/A,FALSE,"Nov2005";#N/A,#N/A,FALSE,"Dec2005"}</definedName>
    <definedName name="wrn.2005._3_1_1" localSheetId="86" hidden="1">{#N/A,#N/A,FALSE,"Jan2005";#N/A,#N/A,FALSE,"Feb2005";#N/A,#N/A,FALSE,"Mar2005";#N/A,#N/A,FALSE,"Apr2005";#N/A,#N/A,FALSE,"May2005";#N/A,#N/A,FALSE,"Jun2005";#N/A,#N/A,FALSE,"Jul2005";#N/A,#N/A,FALSE,"Aug2005";#N/A,#N/A,FALSE,"Sep2005";#N/A,#N/A,FALSE,"Oct2005";#N/A,#N/A,FALSE,"Nov2005";#N/A,#N/A,FALSE,"Dec2005"}</definedName>
    <definedName name="wrn.2005._3_1_1" localSheetId="59" hidden="1">{#N/A,#N/A,FALSE,"Jan2005";#N/A,#N/A,FALSE,"Feb2005";#N/A,#N/A,FALSE,"Mar2005";#N/A,#N/A,FALSE,"Apr2005";#N/A,#N/A,FALSE,"May2005";#N/A,#N/A,FALSE,"Jun2005";#N/A,#N/A,FALSE,"Jul2005";#N/A,#N/A,FALSE,"Aug2005";#N/A,#N/A,FALSE,"Sep2005";#N/A,#N/A,FALSE,"Oct2005";#N/A,#N/A,FALSE,"Nov2005";#N/A,#N/A,FALSE,"Dec2005"}</definedName>
    <definedName name="wrn.2005._3_1_1" localSheetId="63" hidden="1">{#N/A,#N/A,FALSE,"Jan2005";#N/A,#N/A,FALSE,"Feb2005";#N/A,#N/A,FALSE,"Mar2005";#N/A,#N/A,FALSE,"Apr2005";#N/A,#N/A,FALSE,"May2005";#N/A,#N/A,FALSE,"Jun2005";#N/A,#N/A,FALSE,"Jul2005";#N/A,#N/A,FALSE,"Aug2005";#N/A,#N/A,FALSE,"Sep2005";#N/A,#N/A,FALSE,"Oct2005";#N/A,#N/A,FALSE,"Nov2005";#N/A,#N/A,FALSE,"Dec2005"}</definedName>
    <definedName name="wrn.2005._3_1_1" localSheetId="67" hidden="1">{#N/A,#N/A,FALSE,"Jan2005";#N/A,#N/A,FALSE,"Feb2005";#N/A,#N/A,FALSE,"Mar2005";#N/A,#N/A,FALSE,"Apr2005";#N/A,#N/A,FALSE,"May2005";#N/A,#N/A,FALSE,"Jun2005";#N/A,#N/A,FALSE,"Jul2005";#N/A,#N/A,FALSE,"Aug2005";#N/A,#N/A,FALSE,"Sep2005";#N/A,#N/A,FALSE,"Oct2005";#N/A,#N/A,FALSE,"Nov2005";#N/A,#N/A,FALSE,"Dec2005"}</definedName>
    <definedName name="wrn.2005._3_1_1" hidden="1">{#N/A,#N/A,FALSE,"Jan2005";#N/A,#N/A,FALSE,"Feb2005";#N/A,#N/A,FALSE,"Mar2005";#N/A,#N/A,FALSE,"Apr2005";#N/A,#N/A,FALSE,"May2005";#N/A,#N/A,FALSE,"Jun2005";#N/A,#N/A,FALSE,"Jul2005";#N/A,#N/A,FALSE,"Aug2005";#N/A,#N/A,FALSE,"Sep2005";#N/A,#N/A,FALSE,"Oct2005";#N/A,#N/A,FALSE,"Nov2005";#N/A,#N/A,FALSE,"Dec2005"}</definedName>
    <definedName name="wrn.2005._3_1_1_1" localSheetId="2" hidden="1">{#N/A,#N/A,FALSE,"Jan2005";#N/A,#N/A,FALSE,"Feb2005";#N/A,#N/A,FALSE,"Mar2005";#N/A,#N/A,FALSE,"Apr2005";#N/A,#N/A,FALSE,"May2005";#N/A,#N/A,FALSE,"Jun2005";#N/A,#N/A,FALSE,"Jul2005";#N/A,#N/A,FALSE,"Aug2005";#N/A,#N/A,FALSE,"Sep2005";#N/A,#N/A,FALSE,"Oct2005";#N/A,#N/A,FALSE,"Nov2005";#N/A,#N/A,FALSE,"Dec2005"}</definedName>
    <definedName name="wrn.2005._3_1_1_1" localSheetId="4" hidden="1">{#N/A,#N/A,FALSE,"Jan2005";#N/A,#N/A,FALSE,"Feb2005";#N/A,#N/A,FALSE,"Mar2005";#N/A,#N/A,FALSE,"Apr2005";#N/A,#N/A,FALSE,"May2005";#N/A,#N/A,FALSE,"Jun2005";#N/A,#N/A,FALSE,"Jul2005";#N/A,#N/A,FALSE,"Aug2005";#N/A,#N/A,FALSE,"Sep2005";#N/A,#N/A,FALSE,"Oct2005";#N/A,#N/A,FALSE,"Nov2005";#N/A,#N/A,FALSE,"Dec2005"}</definedName>
    <definedName name="wrn.2005._3_1_1_1" localSheetId="28" hidden="1">{#N/A,#N/A,FALSE,"Jan2005";#N/A,#N/A,FALSE,"Feb2005";#N/A,#N/A,FALSE,"Mar2005";#N/A,#N/A,FALSE,"Apr2005";#N/A,#N/A,FALSE,"May2005";#N/A,#N/A,FALSE,"Jun2005";#N/A,#N/A,FALSE,"Jul2005";#N/A,#N/A,FALSE,"Aug2005";#N/A,#N/A,FALSE,"Sep2005";#N/A,#N/A,FALSE,"Oct2005";#N/A,#N/A,FALSE,"Nov2005";#N/A,#N/A,FALSE,"Dec2005"}</definedName>
    <definedName name="wrn.2005._3_1_1_1" localSheetId="56" hidden="1">{#N/A,#N/A,FALSE,"Jan2005";#N/A,#N/A,FALSE,"Feb2005";#N/A,#N/A,FALSE,"Mar2005";#N/A,#N/A,FALSE,"Apr2005";#N/A,#N/A,FALSE,"May2005";#N/A,#N/A,FALSE,"Jun2005";#N/A,#N/A,FALSE,"Jul2005";#N/A,#N/A,FALSE,"Aug2005";#N/A,#N/A,FALSE,"Sep2005";#N/A,#N/A,FALSE,"Oct2005";#N/A,#N/A,FALSE,"Nov2005";#N/A,#N/A,FALSE,"Dec2005"}</definedName>
    <definedName name="wrn.2005._3_1_1_1" localSheetId="57" hidden="1">{#N/A,#N/A,FALSE,"Jan2005";#N/A,#N/A,FALSE,"Feb2005";#N/A,#N/A,FALSE,"Mar2005";#N/A,#N/A,FALSE,"Apr2005";#N/A,#N/A,FALSE,"May2005";#N/A,#N/A,FALSE,"Jun2005";#N/A,#N/A,FALSE,"Jul2005";#N/A,#N/A,FALSE,"Aug2005";#N/A,#N/A,FALSE,"Sep2005";#N/A,#N/A,FALSE,"Oct2005";#N/A,#N/A,FALSE,"Nov2005";#N/A,#N/A,FALSE,"Dec2005"}</definedName>
    <definedName name="wrn.2005._3_1_1_1" localSheetId="78" hidden="1">{#N/A,#N/A,FALSE,"Jan2005";#N/A,#N/A,FALSE,"Feb2005";#N/A,#N/A,FALSE,"Mar2005";#N/A,#N/A,FALSE,"Apr2005";#N/A,#N/A,FALSE,"May2005";#N/A,#N/A,FALSE,"Jun2005";#N/A,#N/A,FALSE,"Jul2005";#N/A,#N/A,FALSE,"Aug2005";#N/A,#N/A,FALSE,"Sep2005";#N/A,#N/A,FALSE,"Oct2005";#N/A,#N/A,FALSE,"Nov2005";#N/A,#N/A,FALSE,"Dec2005"}</definedName>
    <definedName name="wrn.2005._3_1_1_1" localSheetId="82" hidden="1">{#N/A,#N/A,FALSE,"Jan2005";#N/A,#N/A,FALSE,"Feb2005";#N/A,#N/A,FALSE,"Mar2005";#N/A,#N/A,FALSE,"Apr2005";#N/A,#N/A,FALSE,"May2005";#N/A,#N/A,FALSE,"Jun2005";#N/A,#N/A,FALSE,"Jul2005";#N/A,#N/A,FALSE,"Aug2005";#N/A,#N/A,FALSE,"Sep2005";#N/A,#N/A,FALSE,"Oct2005";#N/A,#N/A,FALSE,"Nov2005";#N/A,#N/A,FALSE,"Dec2005"}</definedName>
    <definedName name="wrn.2005._3_1_1_1" localSheetId="86" hidden="1">{#N/A,#N/A,FALSE,"Jan2005";#N/A,#N/A,FALSE,"Feb2005";#N/A,#N/A,FALSE,"Mar2005";#N/A,#N/A,FALSE,"Apr2005";#N/A,#N/A,FALSE,"May2005";#N/A,#N/A,FALSE,"Jun2005";#N/A,#N/A,FALSE,"Jul2005";#N/A,#N/A,FALSE,"Aug2005";#N/A,#N/A,FALSE,"Sep2005";#N/A,#N/A,FALSE,"Oct2005";#N/A,#N/A,FALSE,"Nov2005";#N/A,#N/A,FALSE,"Dec2005"}</definedName>
    <definedName name="wrn.2005._3_1_1_1" localSheetId="59" hidden="1">{#N/A,#N/A,FALSE,"Jan2005";#N/A,#N/A,FALSE,"Feb2005";#N/A,#N/A,FALSE,"Mar2005";#N/A,#N/A,FALSE,"Apr2005";#N/A,#N/A,FALSE,"May2005";#N/A,#N/A,FALSE,"Jun2005";#N/A,#N/A,FALSE,"Jul2005";#N/A,#N/A,FALSE,"Aug2005";#N/A,#N/A,FALSE,"Sep2005";#N/A,#N/A,FALSE,"Oct2005";#N/A,#N/A,FALSE,"Nov2005";#N/A,#N/A,FALSE,"Dec2005"}</definedName>
    <definedName name="wrn.2005._3_1_1_1" localSheetId="63" hidden="1">{#N/A,#N/A,FALSE,"Jan2005";#N/A,#N/A,FALSE,"Feb2005";#N/A,#N/A,FALSE,"Mar2005";#N/A,#N/A,FALSE,"Apr2005";#N/A,#N/A,FALSE,"May2005";#N/A,#N/A,FALSE,"Jun2005";#N/A,#N/A,FALSE,"Jul2005";#N/A,#N/A,FALSE,"Aug2005";#N/A,#N/A,FALSE,"Sep2005";#N/A,#N/A,FALSE,"Oct2005";#N/A,#N/A,FALSE,"Nov2005";#N/A,#N/A,FALSE,"Dec2005"}</definedName>
    <definedName name="wrn.2005._3_1_1_1" localSheetId="67" hidden="1">{#N/A,#N/A,FALSE,"Jan2005";#N/A,#N/A,FALSE,"Feb2005";#N/A,#N/A,FALSE,"Mar2005";#N/A,#N/A,FALSE,"Apr2005";#N/A,#N/A,FALSE,"May2005";#N/A,#N/A,FALSE,"Jun2005";#N/A,#N/A,FALSE,"Jul2005";#N/A,#N/A,FALSE,"Aug2005";#N/A,#N/A,FALSE,"Sep2005";#N/A,#N/A,FALSE,"Oct2005";#N/A,#N/A,FALSE,"Nov2005";#N/A,#N/A,FALSE,"Dec2005"}</definedName>
    <definedName name="wrn.2005._3_1_1_1" hidden="1">{#N/A,#N/A,FALSE,"Jan2005";#N/A,#N/A,FALSE,"Feb2005";#N/A,#N/A,FALSE,"Mar2005";#N/A,#N/A,FALSE,"Apr2005";#N/A,#N/A,FALSE,"May2005";#N/A,#N/A,FALSE,"Jun2005";#N/A,#N/A,FALSE,"Jul2005";#N/A,#N/A,FALSE,"Aug2005";#N/A,#N/A,FALSE,"Sep2005";#N/A,#N/A,FALSE,"Oct2005";#N/A,#N/A,FALSE,"Nov2005";#N/A,#N/A,FALSE,"Dec2005"}</definedName>
    <definedName name="wrn.2005._3_1_2" localSheetId="2" hidden="1">{#N/A,#N/A,FALSE,"Jan2005";#N/A,#N/A,FALSE,"Feb2005";#N/A,#N/A,FALSE,"Mar2005";#N/A,#N/A,FALSE,"Apr2005";#N/A,#N/A,FALSE,"May2005";#N/A,#N/A,FALSE,"Jun2005";#N/A,#N/A,FALSE,"Jul2005";#N/A,#N/A,FALSE,"Aug2005";#N/A,#N/A,FALSE,"Sep2005";#N/A,#N/A,FALSE,"Oct2005";#N/A,#N/A,FALSE,"Nov2005";#N/A,#N/A,FALSE,"Dec2005"}</definedName>
    <definedName name="wrn.2005._3_1_2" localSheetId="4" hidden="1">{#N/A,#N/A,FALSE,"Jan2005";#N/A,#N/A,FALSE,"Feb2005";#N/A,#N/A,FALSE,"Mar2005";#N/A,#N/A,FALSE,"Apr2005";#N/A,#N/A,FALSE,"May2005";#N/A,#N/A,FALSE,"Jun2005";#N/A,#N/A,FALSE,"Jul2005";#N/A,#N/A,FALSE,"Aug2005";#N/A,#N/A,FALSE,"Sep2005";#N/A,#N/A,FALSE,"Oct2005";#N/A,#N/A,FALSE,"Nov2005";#N/A,#N/A,FALSE,"Dec2005"}</definedName>
    <definedName name="wrn.2005._3_1_2" localSheetId="28" hidden="1">{#N/A,#N/A,FALSE,"Jan2005";#N/A,#N/A,FALSE,"Feb2005";#N/A,#N/A,FALSE,"Mar2005";#N/A,#N/A,FALSE,"Apr2005";#N/A,#N/A,FALSE,"May2005";#N/A,#N/A,FALSE,"Jun2005";#N/A,#N/A,FALSE,"Jul2005";#N/A,#N/A,FALSE,"Aug2005";#N/A,#N/A,FALSE,"Sep2005";#N/A,#N/A,FALSE,"Oct2005";#N/A,#N/A,FALSE,"Nov2005";#N/A,#N/A,FALSE,"Dec2005"}</definedName>
    <definedName name="wrn.2005._3_1_2" localSheetId="56" hidden="1">{#N/A,#N/A,FALSE,"Jan2005";#N/A,#N/A,FALSE,"Feb2005";#N/A,#N/A,FALSE,"Mar2005";#N/A,#N/A,FALSE,"Apr2005";#N/A,#N/A,FALSE,"May2005";#N/A,#N/A,FALSE,"Jun2005";#N/A,#N/A,FALSE,"Jul2005";#N/A,#N/A,FALSE,"Aug2005";#N/A,#N/A,FALSE,"Sep2005";#N/A,#N/A,FALSE,"Oct2005";#N/A,#N/A,FALSE,"Nov2005";#N/A,#N/A,FALSE,"Dec2005"}</definedName>
    <definedName name="wrn.2005._3_1_2" localSheetId="57" hidden="1">{#N/A,#N/A,FALSE,"Jan2005";#N/A,#N/A,FALSE,"Feb2005";#N/A,#N/A,FALSE,"Mar2005";#N/A,#N/A,FALSE,"Apr2005";#N/A,#N/A,FALSE,"May2005";#N/A,#N/A,FALSE,"Jun2005";#N/A,#N/A,FALSE,"Jul2005";#N/A,#N/A,FALSE,"Aug2005";#N/A,#N/A,FALSE,"Sep2005";#N/A,#N/A,FALSE,"Oct2005";#N/A,#N/A,FALSE,"Nov2005";#N/A,#N/A,FALSE,"Dec2005"}</definedName>
    <definedName name="wrn.2005._3_1_2" localSheetId="78" hidden="1">{#N/A,#N/A,FALSE,"Jan2005";#N/A,#N/A,FALSE,"Feb2005";#N/A,#N/A,FALSE,"Mar2005";#N/A,#N/A,FALSE,"Apr2005";#N/A,#N/A,FALSE,"May2005";#N/A,#N/A,FALSE,"Jun2005";#N/A,#N/A,FALSE,"Jul2005";#N/A,#N/A,FALSE,"Aug2005";#N/A,#N/A,FALSE,"Sep2005";#N/A,#N/A,FALSE,"Oct2005";#N/A,#N/A,FALSE,"Nov2005";#N/A,#N/A,FALSE,"Dec2005"}</definedName>
    <definedName name="wrn.2005._3_1_2" localSheetId="82" hidden="1">{#N/A,#N/A,FALSE,"Jan2005";#N/A,#N/A,FALSE,"Feb2005";#N/A,#N/A,FALSE,"Mar2005";#N/A,#N/A,FALSE,"Apr2005";#N/A,#N/A,FALSE,"May2005";#N/A,#N/A,FALSE,"Jun2005";#N/A,#N/A,FALSE,"Jul2005";#N/A,#N/A,FALSE,"Aug2005";#N/A,#N/A,FALSE,"Sep2005";#N/A,#N/A,FALSE,"Oct2005";#N/A,#N/A,FALSE,"Nov2005";#N/A,#N/A,FALSE,"Dec2005"}</definedName>
    <definedName name="wrn.2005._3_1_2" localSheetId="86" hidden="1">{#N/A,#N/A,FALSE,"Jan2005";#N/A,#N/A,FALSE,"Feb2005";#N/A,#N/A,FALSE,"Mar2005";#N/A,#N/A,FALSE,"Apr2005";#N/A,#N/A,FALSE,"May2005";#N/A,#N/A,FALSE,"Jun2005";#N/A,#N/A,FALSE,"Jul2005";#N/A,#N/A,FALSE,"Aug2005";#N/A,#N/A,FALSE,"Sep2005";#N/A,#N/A,FALSE,"Oct2005";#N/A,#N/A,FALSE,"Nov2005";#N/A,#N/A,FALSE,"Dec2005"}</definedName>
    <definedName name="wrn.2005._3_1_2" localSheetId="59" hidden="1">{#N/A,#N/A,FALSE,"Jan2005";#N/A,#N/A,FALSE,"Feb2005";#N/A,#N/A,FALSE,"Mar2005";#N/A,#N/A,FALSE,"Apr2005";#N/A,#N/A,FALSE,"May2005";#N/A,#N/A,FALSE,"Jun2005";#N/A,#N/A,FALSE,"Jul2005";#N/A,#N/A,FALSE,"Aug2005";#N/A,#N/A,FALSE,"Sep2005";#N/A,#N/A,FALSE,"Oct2005";#N/A,#N/A,FALSE,"Nov2005";#N/A,#N/A,FALSE,"Dec2005"}</definedName>
    <definedName name="wrn.2005._3_1_2" localSheetId="63" hidden="1">{#N/A,#N/A,FALSE,"Jan2005";#N/A,#N/A,FALSE,"Feb2005";#N/A,#N/A,FALSE,"Mar2005";#N/A,#N/A,FALSE,"Apr2005";#N/A,#N/A,FALSE,"May2005";#N/A,#N/A,FALSE,"Jun2005";#N/A,#N/A,FALSE,"Jul2005";#N/A,#N/A,FALSE,"Aug2005";#N/A,#N/A,FALSE,"Sep2005";#N/A,#N/A,FALSE,"Oct2005";#N/A,#N/A,FALSE,"Nov2005";#N/A,#N/A,FALSE,"Dec2005"}</definedName>
    <definedName name="wrn.2005._3_1_2" localSheetId="67" hidden="1">{#N/A,#N/A,FALSE,"Jan2005";#N/A,#N/A,FALSE,"Feb2005";#N/A,#N/A,FALSE,"Mar2005";#N/A,#N/A,FALSE,"Apr2005";#N/A,#N/A,FALSE,"May2005";#N/A,#N/A,FALSE,"Jun2005";#N/A,#N/A,FALSE,"Jul2005";#N/A,#N/A,FALSE,"Aug2005";#N/A,#N/A,FALSE,"Sep2005";#N/A,#N/A,FALSE,"Oct2005";#N/A,#N/A,FALSE,"Nov2005";#N/A,#N/A,FALSE,"Dec2005"}</definedName>
    <definedName name="wrn.2005._3_1_2" hidden="1">{#N/A,#N/A,FALSE,"Jan2005";#N/A,#N/A,FALSE,"Feb2005";#N/A,#N/A,FALSE,"Mar2005";#N/A,#N/A,FALSE,"Apr2005";#N/A,#N/A,FALSE,"May2005";#N/A,#N/A,FALSE,"Jun2005";#N/A,#N/A,FALSE,"Jul2005";#N/A,#N/A,FALSE,"Aug2005";#N/A,#N/A,FALSE,"Sep2005";#N/A,#N/A,FALSE,"Oct2005";#N/A,#N/A,FALSE,"Nov2005";#N/A,#N/A,FALSE,"Dec2005"}</definedName>
    <definedName name="wrn.2005._3_2" localSheetId="2" hidden="1">{#N/A,#N/A,FALSE,"Jan2005";#N/A,#N/A,FALSE,"Feb2005";#N/A,#N/A,FALSE,"Mar2005";#N/A,#N/A,FALSE,"Apr2005";#N/A,#N/A,FALSE,"May2005";#N/A,#N/A,FALSE,"Jun2005";#N/A,#N/A,FALSE,"Jul2005";#N/A,#N/A,FALSE,"Aug2005";#N/A,#N/A,FALSE,"Sep2005";#N/A,#N/A,FALSE,"Oct2005";#N/A,#N/A,FALSE,"Nov2005";#N/A,#N/A,FALSE,"Dec2005"}</definedName>
    <definedName name="wrn.2005._3_2" localSheetId="4" hidden="1">{#N/A,#N/A,FALSE,"Jan2005";#N/A,#N/A,FALSE,"Feb2005";#N/A,#N/A,FALSE,"Mar2005";#N/A,#N/A,FALSE,"Apr2005";#N/A,#N/A,FALSE,"May2005";#N/A,#N/A,FALSE,"Jun2005";#N/A,#N/A,FALSE,"Jul2005";#N/A,#N/A,FALSE,"Aug2005";#N/A,#N/A,FALSE,"Sep2005";#N/A,#N/A,FALSE,"Oct2005";#N/A,#N/A,FALSE,"Nov2005";#N/A,#N/A,FALSE,"Dec2005"}</definedName>
    <definedName name="wrn.2005._3_2" localSheetId="28" hidden="1">{#N/A,#N/A,FALSE,"Jan2005";#N/A,#N/A,FALSE,"Feb2005";#N/A,#N/A,FALSE,"Mar2005";#N/A,#N/A,FALSE,"Apr2005";#N/A,#N/A,FALSE,"May2005";#N/A,#N/A,FALSE,"Jun2005";#N/A,#N/A,FALSE,"Jul2005";#N/A,#N/A,FALSE,"Aug2005";#N/A,#N/A,FALSE,"Sep2005";#N/A,#N/A,FALSE,"Oct2005";#N/A,#N/A,FALSE,"Nov2005";#N/A,#N/A,FALSE,"Dec2005"}</definedName>
    <definedName name="wrn.2005._3_2" localSheetId="56" hidden="1">{#N/A,#N/A,FALSE,"Jan2005";#N/A,#N/A,FALSE,"Feb2005";#N/A,#N/A,FALSE,"Mar2005";#N/A,#N/A,FALSE,"Apr2005";#N/A,#N/A,FALSE,"May2005";#N/A,#N/A,FALSE,"Jun2005";#N/A,#N/A,FALSE,"Jul2005";#N/A,#N/A,FALSE,"Aug2005";#N/A,#N/A,FALSE,"Sep2005";#N/A,#N/A,FALSE,"Oct2005";#N/A,#N/A,FALSE,"Nov2005";#N/A,#N/A,FALSE,"Dec2005"}</definedName>
    <definedName name="wrn.2005._3_2" localSheetId="57" hidden="1">{#N/A,#N/A,FALSE,"Jan2005";#N/A,#N/A,FALSE,"Feb2005";#N/A,#N/A,FALSE,"Mar2005";#N/A,#N/A,FALSE,"Apr2005";#N/A,#N/A,FALSE,"May2005";#N/A,#N/A,FALSE,"Jun2005";#N/A,#N/A,FALSE,"Jul2005";#N/A,#N/A,FALSE,"Aug2005";#N/A,#N/A,FALSE,"Sep2005";#N/A,#N/A,FALSE,"Oct2005";#N/A,#N/A,FALSE,"Nov2005";#N/A,#N/A,FALSE,"Dec2005"}</definedName>
    <definedName name="wrn.2005._3_2" localSheetId="78" hidden="1">{#N/A,#N/A,FALSE,"Jan2005";#N/A,#N/A,FALSE,"Feb2005";#N/A,#N/A,FALSE,"Mar2005";#N/A,#N/A,FALSE,"Apr2005";#N/A,#N/A,FALSE,"May2005";#N/A,#N/A,FALSE,"Jun2005";#N/A,#N/A,FALSE,"Jul2005";#N/A,#N/A,FALSE,"Aug2005";#N/A,#N/A,FALSE,"Sep2005";#N/A,#N/A,FALSE,"Oct2005";#N/A,#N/A,FALSE,"Nov2005";#N/A,#N/A,FALSE,"Dec2005"}</definedName>
    <definedName name="wrn.2005._3_2" localSheetId="82" hidden="1">{#N/A,#N/A,FALSE,"Jan2005";#N/A,#N/A,FALSE,"Feb2005";#N/A,#N/A,FALSE,"Mar2005";#N/A,#N/A,FALSE,"Apr2005";#N/A,#N/A,FALSE,"May2005";#N/A,#N/A,FALSE,"Jun2005";#N/A,#N/A,FALSE,"Jul2005";#N/A,#N/A,FALSE,"Aug2005";#N/A,#N/A,FALSE,"Sep2005";#N/A,#N/A,FALSE,"Oct2005";#N/A,#N/A,FALSE,"Nov2005";#N/A,#N/A,FALSE,"Dec2005"}</definedName>
    <definedName name="wrn.2005._3_2" localSheetId="86" hidden="1">{#N/A,#N/A,FALSE,"Jan2005";#N/A,#N/A,FALSE,"Feb2005";#N/A,#N/A,FALSE,"Mar2005";#N/A,#N/A,FALSE,"Apr2005";#N/A,#N/A,FALSE,"May2005";#N/A,#N/A,FALSE,"Jun2005";#N/A,#N/A,FALSE,"Jul2005";#N/A,#N/A,FALSE,"Aug2005";#N/A,#N/A,FALSE,"Sep2005";#N/A,#N/A,FALSE,"Oct2005";#N/A,#N/A,FALSE,"Nov2005";#N/A,#N/A,FALSE,"Dec2005"}</definedName>
    <definedName name="wrn.2005._3_2" localSheetId="59" hidden="1">{#N/A,#N/A,FALSE,"Jan2005";#N/A,#N/A,FALSE,"Feb2005";#N/A,#N/A,FALSE,"Mar2005";#N/A,#N/A,FALSE,"Apr2005";#N/A,#N/A,FALSE,"May2005";#N/A,#N/A,FALSE,"Jun2005";#N/A,#N/A,FALSE,"Jul2005";#N/A,#N/A,FALSE,"Aug2005";#N/A,#N/A,FALSE,"Sep2005";#N/A,#N/A,FALSE,"Oct2005";#N/A,#N/A,FALSE,"Nov2005";#N/A,#N/A,FALSE,"Dec2005"}</definedName>
    <definedName name="wrn.2005._3_2" localSheetId="63" hidden="1">{#N/A,#N/A,FALSE,"Jan2005";#N/A,#N/A,FALSE,"Feb2005";#N/A,#N/A,FALSE,"Mar2005";#N/A,#N/A,FALSE,"Apr2005";#N/A,#N/A,FALSE,"May2005";#N/A,#N/A,FALSE,"Jun2005";#N/A,#N/A,FALSE,"Jul2005";#N/A,#N/A,FALSE,"Aug2005";#N/A,#N/A,FALSE,"Sep2005";#N/A,#N/A,FALSE,"Oct2005";#N/A,#N/A,FALSE,"Nov2005";#N/A,#N/A,FALSE,"Dec2005"}</definedName>
    <definedName name="wrn.2005._3_2" localSheetId="67" hidden="1">{#N/A,#N/A,FALSE,"Jan2005";#N/A,#N/A,FALSE,"Feb2005";#N/A,#N/A,FALSE,"Mar2005";#N/A,#N/A,FALSE,"Apr2005";#N/A,#N/A,FALSE,"May2005";#N/A,#N/A,FALSE,"Jun2005";#N/A,#N/A,FALSE,"Jul2005";#N/A,#N/A,FALSE,"Aug2005";#N/A,#N/A,FALSE,"Sep2005";#N/A,#N/A,FALSE,"Oct2005";#N/A,#N/A,FALSE,"Nov2005";#N/A,#N/A,FALSE,"Dec2005"}</definedName>
    <definedName name="wrn.2005._3_2" hidden="1">{#N/A,#N/A,FALSE,"Jan2005";#N/A,#N/A,FALSE,"Feb2005";#N/A,#N/A,FALSE,"Mar2005";#N/A,#N/A,FALSE,"Apr2005";#N/A,#N/A,FALSE,"May2005";#N/A,#N/A,FALSE,"Jun2005";#N/A,#N/A,FALSE,"Jul2005";#N/A,#N/A,FALSE,"Aug2005";#N/A,#N/A,FALSE,"Sep2005";#N/A,#N/A,FALSE,"Oct2005";#N/A,#N/A,FALSE,"Nov2005";#N/A,#N/A,FALSE,"Dec2005"}</definedName>
    <definedName name="wrn.2005._3_2_1" localSheetId="2" hidden="1">{#N/A,#N/A,FALSE,"Jan2005";#N/A,#N/A,FALSE,"Feb2005";#N/A,#N/A,FALSE,"Mar2005";#N/A,#N/A,FALSE,"Apr2005";#N/A,#N/A,FALSE,"May2005";#N/A,#N/A,FALSE,"Jun2005";#N/A,#N/A,FALSE,"Jul2005";#N/A,#N/A,FALSE,"Aug2005";#N/A,#N/A,FALSE,"Sep2005";#N/A,#N/A,FALSE,"Oct2005";#N/A,#N/A,FALSE,"Nov2005";#N/A,#N/A,FALSE,"Dec2005"}</definedName>
    <definedName name="wrn.2005._3_2_1" localSheetId="4" hidden="1">{#N/A,#N/A,FALSE,"Jan2005";#N/A,#N/A,FALSE,"Feb2005";#N/A,#N/A,FALSE,"Mar2005";#N/A,#N/A,FALSE,"Apr2005";#N/A,#N/A,FALSE,"May2005";#N/A,#N/A,FALSE,"Jun2005";#N/A,#N/A,FALSE,"Jul2005";#N/A,#N/A,FALSE,"Aug2005";#N/A,#N/A,FALSE,"Sep2005";#N/A,#N/A,FALSE,"Oct2005";#N/A,#N/A,FALSE,"Nov2005";#N/A,#N/A,FALSE,"Dec2005"}</definedName>
    <definedName name="wrn.2005._3_2_1" localSheetId="28" hidden="1">{#N/A,#N/A,FALSE,"Jan2005";#N/A,#N/A,FALSE,"Feb2005";#N/A,#N/A,FALSE,"Mar2005";#N/A,#N/A,FALSE,"Apr2005";#N/A,#N/A,FALSE,"May2005";#N/A,#N/A,FALSE,"Jun2005";#N/A,#N/A,FALSE,"Jul2005";#N/A,#N/A,FALSE,"Aug2005";#N/A,#N/A,FALSE,"Sep2005";#N/A,#N/A,FALSE,"Oct2005";#N/A,#N/A,FALSE,"Nov2005";#N/A,#N/A,FALSE,"Dec2005"}</definedName>
    <definedName name="wrn.2005._3_2_1" localSheetId="56" hidden="1">{#N/A,#N/A,FALSE,"Jan2005";#N/A,#N/A,FALSE,"Feb2005";#N/A,#N/A,FALSE,"Mar2005";#N/A,#N/A,FALSE,"Apr2005";#N/A,#N/A,FALSE,"May2005";#N/A,#N/A,FALSE,"Jun2005";#N/A,#N/A,FALSE,"Jul2005";#N/A,#N/A,FALSE,"Aug2005";#N/A,#N/A,FALSE,"Sep2005";#N/A,#N/A,FALSE,"Oct2005";#N/A,#N/A,FALSE,"Nov2005";#N/A,#N/A,FALSE,"Dec2005"}</definedName>
    <definedName name="wrn.2005._3_2_1" localSheetId="57" hidden="1">{#N/A,#N/A,FALSE,"Jan2005";#N/A,#N/A,FALSE,"Feb2005";#N/A,#N/A,FALSE,"Mar2005";#N/A,#N/A,FALSE,"Apr2005";#N/A,#N/A,FALSE,"May2005";#N/A,#N/A,FALSE,"Jun2005";#N/A,#N/A,FALSE,"Jul2005";#N/A,#N/A,FALSE,"Aug2005";#N/A,#N/A,FALSE,"Sep2005";#N/A,#N/A,FALSE,"Oct2005";#N/A,#N/A,FALSE,"Nov2005";#N/A,#N/A,FALSE,"Dec2005"}</definedName>
    <definedName name="wrn.2005._3_2_1" localSheetId="78" hidden="1">{#N/A,#N/A,FALSE,"Jan2005";#N/A,#N/A,FALSE,"Feb2005";#N/A,#N/A,FALSE,"Mar2005";#N/A,#N/A,FALSE,"Apr2005";#N/A,#N/A,FALSE,"May2005";#N/A,#N/A,FALSE,"Jun2005";#N/A,#N/A,FALSE,"Jul2005";#N/A,#N/A,FALSE,"Aug2005";#N/A,#N/A,FALSE,"Sep2005";#N/A,#N/A,FALSE,"Oct2005";#N/A,#N/A,FALSE,"Nov2005";#N/A,#N/A,FALSE,"Dec2005"}</definedName>
    <definedName name="wrn.2005._3_2_1" localSheetId="82" hidden="1">{#N/A,#N/A,FALSE,"Jan2005";#N/A,#N/A,FALSE,"Feb2005";#N/A,#N/A,FALSE,"Mar2005";#N/A,#N/A,FALSE,"Apr2005";#N/A,#N/A,FALSE,"May2005";#N/A,#N/A,FALSE,"Jun2005";#N/A,#N/A,FALSE,"Jul2005";#N/A,#N/A,FALSE,"Aug2005";#N/A,#N/A,FALSE,"Sep2005";#N/A,#N/A,FALSE,"Oct2005";#N/A,#N/A,FALSE,"Nov2005";#N/A,#N/A,FALSE,"Dec2005"}</definedName>
    <definedName name="wrn.2005._3_2_1" localSheetId="86" hidden="1">{#N/A,#N/A,FALSE,"Jan2005";#N/A,#N/A,FALSE,"Feb2005";#N/A,#N/A,FALSE,"Mar2005";#N/A,#N/A,FALSE,"Apr2005";#N/A,#N/A,FALSE,"May2005";#N/A,#N/A,FALSE,"Jun2005";#N/A,#N/A,FALSE,"Jul2005";#N/A,#N/A,FALSE,"Aug2005";#N/A,#N/A,FALSE,"Sep2005";#N/A,#N/A,FALSE,"Oct2005";#N/A,#N/A,FALSE,"Nov2005";#N/A,#N/A,FALSE,"Dec2005"}</definedName>
    <definedName name="wrn.2005._3_2_1" localSheetId="59" hidden="1">{#N/A,#N/A,FALSE,"Jan2005";#N/A,#N/A,FALSE,"Feb2005";#N/A,#N/A,FALSE,"Mar2005";#N/A,#N/A,FALSE,"Apr2005";#N/A,#N/A,FALSE,"May2005";#N/A,#N/A,FALSE,"Jun2005";#N/A,#N/A,FALSE,"Jul2005";#N/A,#N/A,FALSE,"Aug2005";#N/A,#N/A,FALSE,"Sep2005";#N/A,#N/A,FALSE,"Oct2005";#N/A,#N/A,FALSE,"Nov2005";#N/A,#N/A,FALSE,"Dec2005"}</definedName>
    <definedName name="wrn.2005._3_2_1" localSheetId="63" hidden="1">{#N/A,#N/A,FALSE,"Jan2005";#N/A,#N/A,FALSE,"Feb2005";#N/A,#N/A,FALSE,"Mar2005";#N/A,#N/A,FALSE,"Apr2005";#N/A,#N/A,FALSE,"May2005";#N/A,#N/A,FALSE,"Jun2005";#N/A,#N/A,FALSE,"Jul2005";#N/A,#N/A,FALSE,"Aug2005";#N/A,#N/A,FALSE,"Sep2005";#N/A,#N/A,FALSE,"Oct2005";#N/A,#N/A,FALSE,"Nov2005";#N/A,#N/A,FALSE,"Dec2005"}</definedName>
    <definedName name="wrn.2005._3_2_1" localSheetId="67" hidden="1">{#N/A,#N/A,FALSE,"Jan2005";#N/A,#N/A,FALSE,"Feb2005";#N/A,#N/A,FALSE,"Mar2005";#N/A,#N/A,FALSE,"Apr2005";#N/A,#N/A,FALSE,"May2005";#N/A,#N/A,FALSE,"Jun2005";#N/A,#N/A,FALSE,"Jul2005";#N/A,#N/A,FALSE,"Aug2005";#N/A,#N/A,FALSE,"Sep2005";#N/A,#N/A,FALSE,"Oct2005";#N/A,#N/A,FALSE,"Nov2005";#N/A,#N/A,FALSE,"Dec2005"}</definedName>
    <definedName name="wrn.2005._3_2_1" hidden="1">{#N/A,#N/A,FALSE,"Jan2005";#N/A,#N/A,FALSE,"Feb2005";#N/A,#N/A,FALSE,"Mar2005";#N/A,#N/A,FALSE,"Apr2005";#N/A,#N/A,FALSE,"May2005";#N/A,#N/A,FALSE,"Jun2005";#N/A,#N/A,FALSE,"Jul2005";#N/A,#N/A,FALSE,"Aug2005";#N/A,#N/A,FALSE,"Sep2005";#N/A,#N/A,FALSE,"Oct2005";#N/A,#N/A,FALSE,"Nov2005";#N/A,#N/A,FALSE,"Dec2005"}</definedName>
    <definedName name="wrn.2005._3_3" localSheetId="2" hidden="1">{#N/A,#N/A,FALSE,"Jan2005";#N/A,#N/A,FALSE,"Feb2005";#N/A,#N/A,FALSE,"Mar2005";#N/A,#N/A,FALSE,"Apr2005";#N/A,#N/A,FALSE,"May2005";#N/A,#N/A,FALSE,"Jun2005";#N/A,#N/A,FALSE,"Jul2005";#N/A,#N/A,FALSE,"Aug2005";#N/A,#N/A,FALSE,"Sep2005";#N/A,#N/A,FALSE,"Oct2005";#N/A,#N/A,FALSE,"Nov2005";#N/A,#N/A,FALSE,"Dec2005"}</definedName>
    <definedName name="wrn.2005._3_3" localSheetId="4" hidden="1">{#N/A,#N/A,FALSE,"Jan2005";#N/A,#N/A,FALSE,"Feb2005";#N/A,#N/A,FALSE,"Mar2005";#N/A,#N/A,FALSE,"Apr2005";#N/A,#N/A,FALSE,"May2005";#N/A,#N/A,FALSE,"Jun2005";#N/A,#N/A,FALSE,"Jul2005";#N/A,#N/A,FALSE,"Aug2005";#N/A,#N/A,FALSE,"Sep2005";#N/A,#N/A,FALSE,"Oct2005";#N/A,#N/A,FALSE,"Nov2005";#N/A,#N/A,FALSE,"Dec2005"}</definedName>
    <definedName name="wrn.2005._3_3" localSheetId="28" hidden="1">{#N/A,#N/A,FALSE,"Jan2005";#N/A,#N/A,FALSE,"Feb2005";#N/A,#N/A,FALSE,"Mar2005";#N/A,#N/A,FALSE,"Apr2005";#N/A,#N/A,FALSE,"May2005";#N/A,#N/A,FALSE,"Jun2005";#N/A,#N/A,FALSE,"Jul2005";#N/A,#N/A,FALSE,"Aug2005";#N/A,#N/A,FALSE,"Sep2005";#N/A,#N/A,FALSE,"Oct2005";#N/A,#N/A,FALSE,"Nov2005";#N/A,#N/A,FALSE,"Dec2005"}</definedName>
    <definedName name="wrn.2005._3_3" localSheetId="56" hidden="1">{#N/A,#N/A,FALSE,"Jan2005";#N/A,#N/A,FALSE,"Feb2005";#N/A,#N/A,FALSE,"Mar2005";#N/A,#N/A,FALSE,"Apr2005";#N/A,#N/A,FALSE,"May2005";#N/A,#N/A,FALSE,"Jun2005";#N/A,#N/A,FALSE,"Jul2005";#N/A,#N/A,FALSE,"Aug2005";#N/A,#N/A,FALSE,"Sep2005";#N/A,#N/A,FALSE,"Oct2005";#N/A,#N/A,FALSE,"Nov2005";#N/A,#N/A,FALSE,"Dec2005"}</definedName>
    <definedName name="wrn.2005._3_3" localSheetId="57" hidden="1">{#N/A,#N/A,FALSE,"Jan2005";#N/A,#N/A,FALSE,"Feb2005";#N/A,#N/A,FALSE,"Mar2005";#N/A,#N/A,FALSE,"Apr2005";#N/A,#N/A,FALSE,"May2005";#N/A,#N/A,FALSE,"Jun2005";#N/A,#N/A,FALSE,"Jul2005";#N/A,#N/A,FALSE,"Aug2005";#N/A,#N/A,FALSE,"Sep2005";#N/A,#N/A,FALSE,"Oct2005";#N/A,#N/A,FALSE,"Nov2005";#N/A,#N/A,FALSE,"Dec2005"}</definedName>
    <definedName name="wrn.2005._3_3" localSheetId="78" hidden="1">{#N/A,#N/A,FALSE,"Jan2005";#N/A,#N/A,FALSE,"Feb2005";#N/A,#N/A,FALSE,"Mar2005";#N/A,#N/A,FALSE,"Apr2005";#N/A,#N/A,FALSE,"May2005";#N/A,#N/A,FALSE,"Jun2005";#N/A,#N/A,FALSE,"Jul2005";#N/A,#N/A,FALSE,"Aug2005";#N/A,#N/A,FALSE,"Sep2005";#N/A,#N/A,FALSE,"Oct2005";#N/A,#N/A,FALSE,"Nov2005";#N/A,#N/A,FALSE,"Dec2005"}</definedName>
    <definedName name="wrn.2005._3_3" localSheetId="82" hidden="1">{#N/A,#N/A,FALSE,"Jan2005";#N/A,#N/A,FALSE,"Feb2005";#N/A,#N/A,FALSE,"Mar2005";#N/A,#N/A,FALSE,"Apr2005";#N/A,#N/A,FALSE,"May2005";#N/A,#N/A,FALSE,"Jun2005";#N/A,#N/A,FALSE,"Jul2005";#N/A,#N/A,FALSE,"Aug2005";#N/A,#N/A,FALSE,"Sep2005";#N/A,#N/A,FALSE,"Oct2005";#N/A,#N/A,FALSE,"Nov2005";#N/A,#N/A,FALSE,"Dec2005"}</definedName>
    <definedName name="wrn.2005._3_3" localSheetId="86" hidden="1">{#N/A,#N/A,FALSE,"Jan2005";#N/A,#N/A,FALSE,"Feb2005";#N/A,#N/A,FALSE,"Mar2005";#N/A,#N/A,FALSE,"Apr2005";#N/A,#N/A,FALSE,"May2005";#N/A,#N/A,FALSE,"Jun2005";#N/A,#N/A,FALSE,"Jul2005";#N/A,#N/A,FALSE,"Aug2005";#N/A,#N/A,FALSE,"Sep2005";#N/A,#N/A,FALSE,"Oct2005";#N/A,#N/A,FALSE,"Nov2005";#N/A,#N/A,FALSE,"Dec2005"}</definedName>
    <definedName name="wrn.2005._3_3" localSheetId="59" hidden="1">{#N/A,#N/A,FALSE,"Jan2005";#N/A,#N/A,FALSE,"Feb2005";#N/A,#N/A,FALSE,"Mar2005";#N/A,#N/A,FALSE,"Apr2005";#N/A,#N/A,FALSE,"May2005";#N/A,#N/A,FALSE,"Jun2005";#N/A,#N/A,FALSE,"Jul2005";#N/A,#N/A,FALSE,"Aug2005";#N/A,#N/A,FALSE,"Sep2005";#N/A,#N/A,FALSE,"Oct2005";#N/A,#N/A,FALSE,"Nov2005";#N/A,#N/A,FALSE,"Dec2005"}</definedName>
    <definedName name="wrn.2005._3_3" localSheetId="63" hidden="1">{#N/A,#N/A,FALSE,"Jan2005";#N/A,#N/A,FALSE,"Feb2005";#N/A,#N/A,FALSE,"Mar2005";#N/A,#N/A,FALSE,"Apr2005";#N/A,#N/A,FALSE,"May2005";#N/A,#N/A,FALSE,"Jun2005";#N/A,#N/A,FALSE,"Jul2005";#N/A,#N/A,FALSE,"Aug2005";#N/A,#N/A,FALSE,"Sep2005";#N/A,#N/A,FALSE,"Oct2005";#N/A,#N/A,FALSE,"Nov2005";#N/A,#N/A,FALSE,"Dec2005"}</definedName>
    <definedName name="wrn.2005._3_3" localSheetId="67" hidden="1">{#N/A,#N/A,FALSE,"Jan2005";#N/A,#N/A,FALSE,"Feb2005";#N/A,#N/A,FALSE,"Mar2005";#N/A,#N/A,FALSE,"Apr2005";#N/A,#N/A,FALSE,"May2005";#N/A,#N/A,FALSE,"Jun2005";#N/A,#N/A,FALSE,"Jul2005";#N/A,#N/A,FALSE,"Aug2005";#N/A,#N/A,FALSE,"Sep2005";#N/A,#N/A,FALSE,"Oct2005";#N/A,#N/A,FALSE,"Nov2005";#N/A,#N/A,FALSE,"Dec2005"}</definedName>
    <definedName name="wrn.2005._3_3" hidden="1">{#N/A,#N/A,FALSE,"Jan2005";#N/A,#N/A,FALSE,"Feb2005";#N/A,#N/A,FALSE,"Mar2005";#N/A,#N/A,FALSE,"Apr2005";#N/A,#N/A,FALSE,"May2005";#N/A,#N/A,FALSE,"Jun2005";#N/A,#N/A,FALSE,"Jul2005";#N/A,#N/A,FALSE,"Aug2005";#N/A,#N/A,FALSE,"Sep2005";#N/A,#N/A,FALSE,"Oct2005";#N/A,#N/A,FALSE,"Nov2005";#N/A,#N/A,FALSE,"Dec2005"}</definedName>
    <definedName name="wrn.2005._3_3_1" localSheetId="2" hidden="1">{#N/A,#N/A,FALSE,"Jan2005";#N/A,#N/A,FALSE,"Feb2005";#N/A,#N/A,FALSE,"Mar2005";#N/A,#N/A,FALSE,"Apr2005";#N/A,#N/A,FALSE,"May2005";#N/A,#N/A,FALSE,"Jun2005";#N/A,#N/A,FALSE,"Jul2005";#N/A,#N/A,FALSE,"Aug2005";#N/A,#N/A,FALSE,"Sep2005";#N/A,#N/A,FALSE,"Oct2005";#N/A,#N/A,FALSE,"Nov2005";#N/A,#N/A,FALSE,"Dec2005"}</definedName>
    <definedName name="wrn.2005._3_3_1" localSheetId="4" hidden="1">{#N/A,#N/A,FALSE,"Jan2005";#N/A,#N/A,FALSE,"Feb2005";#N/A,#N/A,FALSE,"Mar2005";#N/A,#N/A,FALSE,"Apr2005";#N/A,#N/A,FALSE,"May2005";#N/A,#N/A,FALSE,"Jun2005";#N/A,#N/A,FALSE,"Jul2005";#N/A,#N/A,FALSE,"Aug2005";#N/A,#N/A,FALSE,"Sep2005";#N/A,#N/A,FALSE,"Oct2005";#N/A,#N/A,FALSE,"Nov2005";#N/A,#N/A,FALSE,"Dec2005"}</definedName>
    <definedName name="wrn.2005._3_3_1" localSheetId="28" hidden="1">{#N/A,#N/A,FALSE,"Jan2005";#N/A,#N/A,FALSE,"Feb2005";#N/A,#N/A,FALSE,"Mar2005";#N/A,#N/A,FALSE,"Apr2005";#N/A,#N/A,FALSE,"May2005";#N/A,#N/A,FALSE,"Jun2005";#N/A,#N/A,FALSE,"Jul2005";#N/A,#N/A,FALSE,"Aug2005";#N/A,#N/A,FALSE,"Sep2005";#N/A,#N/A,FALSE,"Oct2005";#N/A,#N/A,FALSE,"Nov2005";#N/A,#N/A,FALSE,"Dec2005"}</definedName>
    <definedName name="wrn.2005._3_3_1" localSheetId="56" hidden="1">{#N/A,#N/A,FALSE,"Jan2005";#N/A,#N/A,FALSE,"Feb2005";#N/A,#N/A,FALSE,"Mar2005";#N/A,#N/A,FALSE,"Apr2005";#N/A,#N/A,FALSE,"May2005";#N/A,#N/A,FALSE,"Jun2005";#N/A,#N/A,FALSE,"Jul2005";#N/A,#N/A,FALSE,"Aug2005";#N/A,#N/A,FALSE,"Sep2005";#N/A,#N/A,FALSE,"Oct2005";#N/A,#N/A,FALSE,"Nov2005";#N/A,#N/A,FALSE,"Dec2005"}</definedName>
    <definedName name="wrn.2005._3_3_1" localSheetId="57" hidden="1">{#N/A,#N/A,FALSE,"Jan2005";#N/A,#N/A,FALSE,"Feb2005";#N/A,#N/A,FALSE,"Mar2005";#N/A,#N/A,FALSE,"Apr2005";#N/A,#N/A,FALSE,"May2005";#N/A,#N/A,FALSE,"Jun2005";#N/A,#N/A,FALSE,"Jul2005";#N/A,#N/A,FALSE,"Aug2005";#N/A,#N/A,FALSE,"Sep2005";#N/A,#N/A,FALSE,"Oct2005";#N/A,#N/A,FALSE,"Nov2005";#N/A,#N/A,FALSE,"Dec2005"}</definedName>
    <definedName name="wrn.2005._3_3_1" localSheetId="78" hidden="1">{#N/A,#N/A,FALSE,"Jan2005";#N/A,#N/A,FALSE,"Feb2005";#N/A,#N/A,FALSE,"Mar2005";#N/A,#N/A,FALSE,"Apr2005";#N/A,#N/A,FALSE,"May2005";#N/A,#N/A,FALSE,"Jun2005";#N/A,#N/A,FALSE,"Jul2005";#N/A,#N/A,FALSE,"Aug2005";#N/A,#N/A,FALSE,"Sep2005";#N/A,#N/A,FALSE,"Oct2005";#N/A,#N/A,FALSE,"Nov2005";#N/A,#N/A,FALSE,"Dec2005"}</definedName>
    <definedName name="wrn.2005._3_3_1" localSheetId="82" hidden="1">{#N/A,#N/A,FALSE,"Jan2005";#N/A,#N/A,FALSE,"Feb2005";#N/A,#N/A,FALSE,"Mar2005";#N/A,#N/A,FALSE,"Apr2005";#N/A,#N/A,FALSE,"May2005";#N/A,#N/A,FALSE,"Jun2005";#N/A,#N/A,FALSE,"Jul2005";#N/A,#N/A,FALSE,"Aug2005";#N/A,#N/A,FALSE,"Sep2005";#N/A,#N/A,FALSE,"Oct2005";#N/A,#N/A,FALSE,"Nov2005";#N/A,#N/A,FALSE,"Dec2005"}</definedName>
    <definedName name="wrn.2005._3_3_1" localSheetId="86" hidden="1">{#N/A,#N/A,FALSE,"Jan2005";#N/A,#N/A,FALSE,"Feb2005";#N/A,#N/A,FALSE,"Mar2005";#N/A,#N/A,FALSE,"Apr2005";#N/A,#N/A,FALSE,"May2005";#N/A,#N/A,FALSE,"Jun2005";#N/A,#N/A,FALSE,"Jul2005";#N/A,#N/A,FALSE,"Aug2005";#N/A,#N/A,FALSE,"Sep2005";#N/A,#N/A,FALSE,"Oct2005";#N/A,#N/A,FALSE,"Nov2005";#N/A,#N/A,FALSE,"Dec2005"}</definedName>
    <definedName name="wrn.2005._3_3_1" localSheetId="59" hidden="1">{#N/A,#N/A,FALSE,"Jan2005";#N/A,#N/A,FALSE,"Feb2005";#N/A,#N/A,FALSE,"Mar2005";#N/A,#N/A,FALSE,"Apr2005";#N/A,#N/A,FALSE,"May2005";#N/A,#N/A,FALSE,"Jun2005";#N/A,#N/A,FALSE,"Jul2005";#N/A,#N/A,FALSE,"Aug2005";#N/A,#N/A,FALSE,"Sep2005";#N/A,#N/A,FALSE,"Oct2005";#N/A,#N/A,FALSE,"Nov2005";#N/A,#N/A,FALSE,"Dec2005"}</definedName>
    <definedName name="wrn.2005._3_3_1" localSheetId="63" hidden="1">{#N/A,#N/A,FALSE,"Jan2005";#N/A,#N/A,FALSE,"Feb2005";#N/A,#N/A,FALSE,"Mar2005";#N/A,#N/A,FALSE,"Apr2005";#N/A,#N/A,FALSE,"May2005";#N/A,#N/A,FALSE,"Jun2005";#N/A,#N/A,FALSE,"Jul2005";#N/A,#N/A,FALSE,"Aug2005";#N/A,#N/A,FALSE,"Sep2005";#N/A,#N/A,FALSE,"Oct2005";#N/A,#N/A,FALSE,"Nov2005";#N/A,#N/A,FALSE,"Dec2005"}</definedName>
    <definedName name="wrn.2005._3_3_1" localSheetId="67" hidden="1">{#N/A,#N/A,FALSE,"Jan2005";#N/A,#N/A,FALSE,"Feb2005";#N/A,#N/A,FALSE,"Mar2005";#N/A,#N/A,FALSE,"Apr2005";#N/A,#N/A,FALSE,"May2005";#N/A,#N/A,FALSE,"Jun2005";#N/A,#N/A,FALSE,"Jul2005";#N/A,#N/A,FALSE,"Aug2005";#N/A,#N/A,FALSE,"Sep2005";#N/A,#N/A,FALSE,"Oct2005";#N/A,#N/A,FALSE,"Nov2005";#N/A,#N/A,FALSE,"Dec2005"}</definedName>
    <definedName name="wrn.2005._3_3_1" hidden="1">{#N/A,#N/A,FALSE,"Jan2005";#N/A,#N/A,FALSE,"Feb2005";#N/A,#N/A,FALSE,"Mar2005";#N/A,#N/A,FALSE,"Apr2005";#N/A,#N/A,FALSE,"May2005";#N/A,#N/A,FALSE,"Jun2005";#N/A,#N/A,FALSE,"Jul2005";#N/A,#N/A,FALSE,"Aug2005";#N/A,#N/A,FALSE,"Sep2005";#N/A,#N/A,FALSE,"Oct2005";#N/A,#N/A,FALSE,"Nov2005";#N/A,#N/A,FALSE,"Dec2005"}</definedName>
    <definedName name="wrn.2005._3_4" localSheetId="2" hidden="1">{#N/A,#N/A,FALSE,"Jan2005";#N/A,#N/A,FALSE,"Feb2005";#N/A,#N/A,FALSE,"Mar2005";#N/A,#N/A,FALSE,"Apr2005";#N/A,#N/A,FALSE,"May2005";#N/A,#N/A,FALSE,"Jun2005";#N/A,#N/A,FALSE,"Jul2005";#N/A,#N/A,FALSE,"Aug2005";#N/A,#N/A,FALSE,"Sep2005";#N/A,#N/A,FALSE,"Oct2005";#N/A,#N/A,FALSE,"Nov2005";#N/A,#N/A,FALSE,"Dec2005"}</definedName>
    <definedName name="wrn.2005._3_4" localSheetId="4" hidden="1">{#N/A,#N/A,FALSE,"Jan2005";#N/A,#N/A,FALSE,"Feb2005";#N/A,#N/A,FALSE,"Mar2005";#N/A,#N/A,FALSE,"Apr2005";#N/A,#N/A,FALSE,"May2005";#N/A,#N/A,FALSE,"Jun2005";#N/A,#N/A,FALSE,"Jul2005";#N/A,#N/A,FALSE,"Aug2005";#N/A,#N/A,FALSE,"Sep2005";#N/A,#N/A,FALSE,"Oct2005";#N/A,#N/A,FALSE,"Nov2005";#N/A,#N/A,FALSE,"Dec2005"}</definedName>
    <definedName name="wrn.2005._3_4" localSheetId="28" hidden="1">{#N/A,#N/A,FALSE,"Jan2005";#N/A,#N/A,FALSE,"Feb2005";#N/A,#N/A,FALSE,"Mar2005";#N/A,#N/A,FALSE,"Apr2005";#N/A,#N/A,FALSE,"May2005";#N/A,#N/A,FALSE,"Jun2005";#N/A,#N/A,FALSE,"Jul2005";#N/A,#N/A,FALSE,"Aug2005";#N/A,#N/A,FALSE,"Sep2005";#N/A,#N/A,FALSE,"Oct2005";#N/A,#N/A,FALSE,"Nov2005";#N/A,#N/A,FALSE,"Dec2005"}</definedName>
    <definedName name="wrn.2005._3_4" localSheetId="56" hidden="1">{#N/A,#N/A,FALSE,"Jan2005";#N/A,#N/A,FALSE,"Feb2005";#N/A,#N/A,FALSE,"Mar2005";#N/A,#N/A,FALSE,"Apr2005";#N/A,#N/A,FALSE,"May2005";#N/A,#N/A,FALSE,"Jun2005";#N/A,#N/A,FALSE,"Jul2005";#N/A,#N/A,FALSE,"Aug2005";#N/A,#N/A,FALSE,"Sep2005";#N/A,#N/A,FALSE,"Oct2005";#N/A,#N/A,FALSE,"Nov2005";#N/A,#N/A,FALSE,"Dec2005"}</definedName>
    <definedName name="wrn.2005._3_4" localSheetId="57" hidden="1">{#N/A,#N/A,FALSE,"Jan2005";#N/A,#N/A,FALSE,"Feb2005";#N/A,#N/A,FALSE,"Mar2005";#N/A,#N/A,FALSE,"Apr2005";#N/A,#N/A,FALSE,"May2005";#N/A,#N/A,FALSE,"Jun2005";#N/A,#N/A,FALSE,"Jul2005";#N/A,#N/A,FALSE,"Aug2005";#N/A,#N/A,FALSE,"Sep2005";#N/A,#N/A,FALSE,"Oct2005";#N/A,#N/A,FALSE,"Nov2005";#N/A,#N/A,FALSE,"Dec2005"}</definedName>
    <definedName name="wrn.2005._3_4" localSheetId="78" hidden="1">{#N/A,#N/A,FALSE,"Jan2005";#N/A,#N/A,FALSE,"Feb2005";#N/A,#N/A,FALSE,"Mar2005";#N/A,#N/A,FALSE,"Apr2005";#N/A,#N/A,FALSE,"May2005";#N/A,#N/A,FALSE,"Jun2005";#N/A,#N/A,FALSE,"Jul2005";#N/A,#N/A,FALSE,"Aug2005";#N/A,#N/A,FALSE,"Sep2005";#N/A,#N/A,FALSE,"Oct2005";#N/A,#N/A,FALSE,"Nov2005";#N/A,#N/A,FALSE,"Dec2005"}</definedName>
    <definedName name="wrn.2005._3_4" localSheetId="82" hidden="1">{#N/A,#N/A,FALSE,"Jan2005";#N/A,#N/A,FALSE,"Feb2005";#N/A,#N/A,FALSE,"Mar2005";#N/A,#N/A,FALSE,"Apr2005";#N/A,#N/A,FALSE,"May2005";#N/A,#N/A,FALSE,"Jun2005";#N/A,#N/A,FALSE,"Jul2005";#N/A,#N/A,FALSE,"Aug2005";#N/A,#N/A,FALSE,"Sep2005";#N/A,#N/A,FALSE,"Oct2005";#N/A,#N/A,FALSE,"Nov2005";#N/A,#N/A,FALSE,"Dec2005"}</definedName>
    <definedName name="wrn.2005._3_4" localSheetId="86" hidden="1">{#N/A,#N/A,FALSE,"Jan2005";#N/A,#N/A,FALSE,"Feb2005";#N/A,#N/A,FALSE,"Mar2005";#N/A,#N/A,FALSE,"Apr2005";#N/A,#N/A,FALSE,"May2005";#N/A,#N/A,FALSE,"Jun2005";#N/A,#N/A,FALSE,"Jul2005";#N/A,#N/A,FALSE,"Aug2005";#N/A,#N/A,FALSE,"Sep2005";#N/A,#N/A,FALSE,"Oct2005";#N/A,#N/A,FALSE,"Nov2005";#N/A,#N/A,FALSE,"Dec2005"}</definedName>
    <definedName name="wrn.2005._3_4" localSheetId="59" hidden="1">{#N/A,#N/A,FALSE,"Jan2005";#N/A,#N/A,FALSE,"Feb2005";#N/A,#N/A,FALSE,"Mar2005";#N/A,#N/A,FALSE,"Apr2005";#N/A,#N/A,FALSE,"May2005";#N/A,#N/A,FALSE,"Jun2005";#N/A,#N/A,FALSE,"Jul2005";#N/A,#N/A,FALSE,"Aug2005";#N/A,#N/A,FALSE,"Sep2005";#N/A,#N/A,FALSE,"Oct2005";#N/A,#N/A,FALSE,"Nov2005";#N/A,#N/A,FALSE,"Dec2005"}</definedName>
    <definedName name="wrn.2005._3_4" localSheetId="63" hidden="1">{#N/A,#N/A,FALSE,"Jan2005";#N/A,#N/A,FALSE,"Feb2005";#N/A,#N/A,FALSE,"Mar2005";#N/A,#N/A,FALSE,"Apr2005";#N/A,#N/A,FALSE,"May2005";#N/A,#N/A,FALSE,"Jun2005";#N/A,#N/A,FALSE,"Jul2005";#N/A,#N/A,FALSE,"Aug2005";#N/A,#N/A,FALSE,"Sep2005";#N/A,#N/A,FALSE,"Oct2005";#N/A,#N/A,FALSE,"Nov2005";#N/A,#N/A,FALSE,"Dec2005"}</definedName>
    <definedName name="wrn.2005._3_4" localSheetId="67" hidden="1">{#N/A,#N/A,FALSE,"Jan2005";#N/A,#N/A,FALSE,"Feb2005";#N/A,#N/A,FALSE,"Mar2005";#N/A,#N/A,FALSE,"Apr2005";#N/A,#N/A,FALSE,"May2005";#N/A,#N/A,FALSE,"Jun2005";#N/A,#N/A,FALSE,"Jul2005";#N/A,#N/A,FALSE,"Aug2005";#N/A,#N/A,FALSE,"Sep2005";#N/A,#N/A,FALSE,"Oct2005";#N/A,#N/A,FALSE,"Nov2005";#N/A,#N/A,FALSE,"Dec2005"}</definedName>
    <definedName name="wrn.2005._3_4" hidden="1">{#N/A,#N/A,FALSE,"Jan2005";#N/A,#N/A,FALSE,"Feb2005";#N/A,#N/A,FALSE,"Mar2005";#N/A,#N/A,FALSE,"Apr2005";#N/A,#N/A,FALSE,"May2005";#N/A,#N/A,FALSE,"Jun2005";#N/A,#N/A,FALSE,"Jul2005";#N/A,#N/A,FALSE,"Aug2005";#N/A,#N/A,FALSE,"Sep2005";#N/A,#N/A,FALSE,"Oct2005";#N/A,#N/A,FALSE,"Nov2005";#N/A,#N/A,FALSE,"Dec2005"}</definedName>
    <definedName name="wrn.2005._3_4_1" localSheetId="2" hidden="1">{#N/A,#N/A,FALSE,"Jan2005";#N/A,#N/A,FALSE,"Feb2005";#N/A,#N/A,FALSE,"Mar2005";#N/A,#N/A,FALSE,"Apr2005";#N/A,#N/A,FALSE,"May2005";#N/A,#N/A,FALSE,"Jun2005";#N/A,#N/A,FALSE,"Jul2005";#N/A,#N/A,FALSE,"Aug2005";#N/A,#N/A,FALSE,"Sep2005";#N/A,#N/A,FALSE,"Oct2005";#N/A,#N/A,FALSE,"Nov2005";#N/A,#N/A,FALSE,"Dec2005"}</definedName>
    <definedName name="wrn.2005._3_4_1" localSheetId="4" hidden="1">{#N/A,#N/A,FALSE,"Jan2005";#N/A,#N/A,FALSE,"Feb2005";#N/A,#N/A,FALSE,"Mar2005";#N/A,#N/A,FALSE,"Apr2005";#N/A,#N/A,FALSE,"May2005";#N/A,#N/A,FALSE,"Jun2005";#N/A,#N/A,FALSE,"Jul2005";#N/A,#N/A,FALSE,"Aug2005";#N/A,#N/A,FALSE,"Sep2005";#N/A,#N/A,FALSE,"Oct2005";#N/A,#N/A,FALSE,"Nov2005";#N/A,#N/A,FALSE,"Dec2005"}</definedName>
    <definedName name="wrn.2005._3_4_1" localSheetId="28" hidden="1">{#N/A,#N/A,FALSE,"Jan2005";#N/A,#N/A,FALSE,"Feb2005";#N/A,#N/A,FALSE,"Mar2005";#N/A,#N/A,FALSE,"Apr2005";#N/A,#N/A,FALSE,"May2005";#N/A,#N/A,FALSE,"Jun2005";#N/A,#N/A,FALSE,"Jul2005";#N/A,#N/A,FALSE,"Aug2005";#N/A,#N/A,FALSE,"Sep2005";#N/A,#N/A,FALSE,"Oct2005";#N/A,#N/A,FALSE,"Nov2005";#N/A,#N/A,FALSE,"Dec2005"}</definedName>
    <definedName name="wrn.2005._3_4_1" localSheetId="56" hidden="1">{#N/A,#N/A,FALSE,"Jan2005";#N/A,#N/A,FALSE,"Feb2005";#N/A,#N/A,FALSE,"Mar2005";#N/A,#N/A,FALSE,"Apr2005";#N/A,#N/A,FALSE,"May2005";#N/A,#N/A,FALSE,"Jun2005";#N/A,#N/A,FALSE,"Jul2005";#N/A,#N/A,FALSE,"Aug2005";#N/A,#N/A,FALSE,"Sep2005";#N/A,#N/A,FALSE,"Oct2005";#N/A,#N/A,FALSE,"Nov2005";#N/A,#N/A,FALSE,"Dec2005"}</definedName>
    <definedName name="wrn.2005._3_4_1" localSheetId="57" hidden="1">{#N/A,#N/A,FALSE,"Jan2005";#N/A,#N/A,FALSE,"Feb2005";#N/A,#N/A,FALSE,"Mar2005";#N/A,#N/A,FALSE,"Apr2005";#N/A,#N/A,FALSE,"May2005";#N/A,#N/A,FALSE,"Jun2005";#N/A,#N/A,FALSE,"Jul2005";#N/A,#N/A,FALSE,"Aug2005";#N/A,#N/A,FALSE,"Sep2005";#N/A,#N/A,FALSE,"Oct2005";#N/A,#N/A,FALSE,"Nov2005";#N/A,#N/A,FALSE,"Dec2005"}</definedName>
    <definedName name="wrn.2005._3_4_1" localSheetId="78" hidden="1">{#N/A,#N/A,FALSE,"Jan2005";#N/A,#N/A,FALSE,"Feb2005";#N/A,#N/A,FALSE,"Mar2005";#N/A,#N/A,FALSE,"Apr2005";#N/A,#N/A,FALSE,"May2005";#N/A,#N/A,FALSE,"Jun2005";#N/A,#N/A,FALSE,"Jul2005";#N/A,#N/A,FALSE,"Aug2005";#N/A,#N/A,FALSE,"Sep2005";#N/A,#N/A,FALSE,"Oct2005";#N/A,#N/A,FALSE,"Nov2005";#N/A,#N/A,FALSE,"Dec2005"}</definedName>
    <definedName name="wrn.2005._3_4_1" localSheetId="82" hidden="1">{#N/A,#N/A,FALSE,"Jan2005";#N/A,#N/A,FALSE,"Feb2005";#N/A,#N/A,FALSE,"Mar2005";#N/A,#N/A,FALSE,"Apr2005";#N/A,#N/A,FALSE,"May2005";#N/A,#N/A,FALSE,"Jun2005";#N/A,#N/A,FALSE,"Jul2005";#N/A,#N/A,FALSE,"Aug2005";#N/A,#N/A,FALSE,"Sep2005";#N/A,#N/A,FALSE,"Oct2005";#N/A,#N/A,FALSE,"Nov2005";#N/A,#N/A,FALSE,"Dec2005"}</definedName>
    <definedName name="wrn.2005._3_4_1" localSheetId="86" hidden="1">{#N/A,#N/A,FALSE,"Jan2005";#N/A,#N/A,FALSE,"Feb2005";#N/A,#N/A,FALSE,"Mar2005";#N/A,#N/A,FALSE,"Apr2005";#N/A,#N/A,FALSE,"May2005";#N/A,#N/A,FALSE,"Jun2005";#N/A,#N/A,FALSE,"Jul2005";#N/A,#N/A,FALSE,"Aug2005";#N/A,#N/A,FALSE,"Sep2005";#N/A,#N/A,FALSE,"Oct2005";#N/A,#N/A,FALSE,"Nov2005";#N/A,#N/A,FALSE,"Dec2005"}</definedName>
    <definedName name="wrn.2005._3_4_1" localSheetId="59" hidden="1">{#N/A,#N/A,FALSE,"Jan2005";#N/A,#N/A,FALSE,"Feb2005";#N/A,#N/A,FALSE,"Mar2005";#N/A,#N/A,FALSE,"Apr2005";#N/A,#N/A,FALSE,"May2005";#N/A,#N/A,FALSE,"Jun2005";#N/A,#N/A,FALSE,"Jul2005";#N/A,#N/A,FALSE,"Aug2005";#N/A,#N/A,FALSE,"Sep2005";#N/A,#N/A,FALSE,"Oct2005";#N/A,#N/A,FALSE,"Nov2005";#N/A,#N/A,FALSE,"Dec2005"}</definedName>
    <definedName name="wrn.2005._3_4_1" localSheetId="63" hidden="1">{#N/A,#N/A,FALSE,"Jan2005";#N/A,#N/A,FALSE,"Feb2005";#N/A,#N/A,FALSE,"Mar2005";#N/A,#N/A,FALSE,"Apr2005";#N/A,#N/A,FALSE,"May2005";#N/A,#N/A,FALSE,"Jun2005";#N/A,#N/A,FALSE,"Jul2005";#N/A,#N/A,FALSE,"Aug2005";#N/A,#N/A,FALSE,"Sep2005";#N/A,#N/A,FALSE,"Oct2005";#N/A,#N/A,FALSE,"Nov2005";#N/A,#N/A,FALSE,"Dec2005"}</definedName>
    <definedName name="wrn.2005._3_4_1" localSheetId="67" hidden="1">{#N/A,#N/A,FALSE,"Jan2005";#N/A,#N/A,FALSE,"Feb2005";#N/A,#N/A,FALSE,"Mar2005";#N/A,#N/A,FALSE,"Apr2005";#N/A,#N/A,FALSE,"May2005";#N/A,#N/A,FALSE,"Jun2005";#N/A,#N/A,FALSE,"Jul2005";#N/A,#N/A,FALSE,"Aug2005";#N/A,#N/A,FALSE,"Sep2005";#N/A,#N/A,FALSE,"Oct2005";#N/A,#N/A,FALSE,"Nov2005";#N/A,#N/A,FALSE,"Dec2005"}</definedName>
    <definedName name="wrn.2005._3_4_1" hidden="1">{#N/A,#N/A,FALSE,"Jan2005";#N/A,#N/A,FALSE,"Feb2005";#N/A,#N/A,FALSE,"Mar2005";#N/A,#N/A,FALSE,"Apr2005";#N/A,#N/A,FALSE,"May2005";#N/A,#N/A,FALSE,"Jun2005";#N/A,#N/A,FALSE,"Jul2005";#N/A,#N/A,FALSE,"Aug2005";#N/A,#N/A,FALSE,"Sep2005";#N/A,#N/A,FALSE,"Oct2005";#N/A,#N/A,FALSE,"Nov2005";#N/A,#N/A,FALSE,"Dec2005"}</definedName>
    <definedName name="wrn.2005._3_5" localSheetId="2" hidden="1">{#N/A,#N/A,FALSE,"Jan2005";#N/A,#N/A,FALSE,"Feb2005";#N/A,#N/A,FALSE,"Mar2005";#N/A,#N/A,FALSE,"Apr2005";#N/A,#N/A,FALSE,"May2005";#N/A,#N/A,FALSE,"Jun2005";#N/A,#N/A,FALSE,"Jul2005";#N/A,#N/A,FALSE,"Aug2005";#N/A,#N/A,FALSE,"Sep2005";#N/A,#N/A,FALSE,"Oct2005";#N/A,#N/A,FALSE,"Nov2005";#N/A,#N/A,FALSE,"Dec2005"}</definedName>
    <definedName name="wrn.2005._3_5" localSheetId="4" hidden="1">{#N/A,#N/A,FALSE,"Jan2005";#N/A,#N/A,FALSE,"Feb2005";#N/A,#N/A,FALSE,"Mar2005";#N/A,#N/A,FALSE,"Apr2005";#N/A,#N/A,FALSE,"May2005";#N/A,#N/A,FALSE,"Jun2005";#N/A,#N/A,FALSE,"Jul2005";#N/A,#N/A,FALSE,"Aug2005";#N/A,#N/A,FALSE,"Sep2005";#N/A,#N/A,FALSE,"Oct2005";#N/A,#N/A,FALSE,"Nov2005";#N/A,#N/A,FALSE,"Dec2005"}</definedName>
    <definedName name="wrn.2005._3_5" localSheetId="28" hidden="1">{#N/A,#N/A,FALSE,"Jan2005";#N/A,#N/A,FALSE,"Feb2005";#N/A,#N/A,FALSE,"Mar2005";#N/A,#N/A,FALSE,"Apr2005";#N/A,#N/A,FALSE,"May2005";#N/A,#N/A,FALSE,"Jun2005";#N/A,#N/A,FALSE,"Jul2005";#N/A,#N/A,FALSE,"Aug2005";#N/A,#N/A,FALSE,"Sep2005";#N/A,#N/A,FALSE,"Oct2005";#N/A,#N/A,FALSE,"Nov2005";#N/A,#N/A,FALSE,"Dec2005"}</definedName>
    <definedName name="wrn.2005._3_5" localSheetId="56" hidden="1">{#N/A,#N/A,FALSE,"Jan2005";#N/A,#N/A,FALSE,"Feb2005";#N/A,#N/A,FALSE,"Mar2005";#N/A,#N/A,FALSE,"Apr2005";#N/A,#N/A,FALSE,"May2005";#N/A,#N/A,FALSE,"Jun2005";#N/A,#N/A,FALSE,"Jul2005";#N/A,#N/A,FALSE,"Aug2005";#N/A,#N/A,FALSE,"Sep2005";#N/A,#N/A,FALSE,"Oct2005";#N/A,#N/A,FALSE,"Nov2005";#N/A,#N/A,FALSE,"Dec2005"}</definedName>
    <definedName name="wrn.2005._3_5" localSheetId="57" hidden="1">{#N/A,#N/A,FALSE,"Jan2005";#N/A,#N/A,FALSE,"Feb2005";#N/A,#N/A,FALSE,"Mar2005";#N/A,#N/A,FALSE,"Apr2005";#N/A,#N/A,FALSE,"May2005";#N/A,#N/A,FALSE,"Jun2005";#N/A,#N/A,FALSE,"Jul2005";#N/A,#N/A,FALSE,"Aug2005";#N/A,#N/A,FALSE,"Sep2005";#N/A,#N/A,FALSE,"Oct2005";#N/A,#N/A,FALSE,"Nov2005";#N/A,#N/A,FALSE,"Dec2005"}</definedName>
    <definedName name="wrn.2005._3_5" localSheetId="78" hidden="1">{#N/A,#N/A,FALSE,"Jan2005";#N/A,#N/A,FALSE,"Feb2005";#N/A,#N/A,FALSE,"Mar2005";#N/A,#N/A,FALSE,"Apr2005";#N/A,#N/A,FALSE,"May2005";#N/A,#N/A,FALSE,"Jun2005";#N/A,#N/A,FALSE,"Jul2005";#N/A,#N/A,FALSE,"Aug2005";#N/A,#N/A,FALSE,"Sep2005";#N/A,#N/A,FALSE,"Oct2005";#N/A,#N/A,FALSE,"Nov2005";#N/A,#N/A,FALSE,"Dec2005"}</definedName>
    <definedName name="wrn.2005._3_5" localSheetId="82" hidden="1">{#N/A,#N/A,FALSE,"Jan2005";#N/A,#N/A,FALSE,"Feb2005";#N/A,#N/A,FALSE,"Mar2005";#N/A,#N/A,FALSE,"Apr2005";#N/A,#N/A,FALSE,"May2005";#N/A,#N/A,FALSE,"Jun2005";#N/A,#N/A,FALSE,"Jul2005";#N/A,#N/A,FALSE,"Aug2005";#N/A,#N/A,FALSE,"Sep2005";#N/A,#N/A,FALSE,"Oct2005";#N/A,#N/A,FALSE,"Nov2005";#N/A,#N/A,FALSE,"Dec2005"}</definedName>
    <definedName name="wrn.2005._3_5" localSheetId="86" hidden="1">{#N/A,#N/A,FALSE,"Jan2005";#N/A,#N/A,FALSE,"Feb2005";#N/A,#N/A,FALSE,"Mar2005";#N/A,#N/A,FALSE,"Apr2005";#N/A,#N/A,FALSE,"May2005";#N/A,#N/A,FALSE,"Jun2005";#N/A,#N/A,FALSE,"Jul2005";#N/A,#N/A,FALSE,"Aug2005";#N/A,#N/A,FALSE,"Sep2005";#N/A,#N/A,FALSE,"Oct2005";#N/A,#N/A,FALSE,"Nov2005";#N/A,#N/A,FALSE,"Dec2005"}</definedName>
    <definedName name="wrn.2005._3_5" localSheetId="59" hidden="1">{#N/A,#N/A,FALSE,"Jan2005";#N/A,#N/A,FALSE,"Feb2005";#N/A,#N/A,FALSE,"Mar2005";#N/A,#N/A,FALSE,"Apr2005";#N/A,#N/A,FALSE,"May2005";#N/A,#N/A,FALSE,"Jun2005";#N/A,#N/A,FALSE,"Jul2005";#N/A,#N/A,FALSE,"Aug2005";#N/A,#N/A,FALSE,"Sep2005";#N/A,#N/A,FALSE,"Oct2005";#N/A,#N/A,FALSE,"Nov2005";#N/A,#N/A,FALSE,"Dec2005"}</definedName>
    <definedName name="wrn.2005._3_5" localSheetId="63" hidden="1">{#N/A,#N/A,FALSE,"Jan2005";#N/A,#N/A,FALSE,"Feb2005";#N/A,#N/A,FALSE,"Mar2005";#N/A,#N/A,FALSE,"Apr2005";#N/A,#N/A,FALSE,"May2005";#N/A,#N/A,FALSE,"Jun2005";#N/A,#N/A,FALSE,"Jul2005";#N/A,#N/A,FALSE,"Aug2005";#N/A,#N/A,FALSE,"Sep2005";#N/A,#N/A,FALSE,"Oct2005";#N/A,#N/A,FALSE,"Nov2005";#N/A,#N/A,FALSE,"Dec2005"}</definedName>
    <definedName name="wrn.2005._3_5" localSheetId="67" hidden="1">{#N/A,#N/A,FALSE,"Jan2005";#N/A,#N/A,FALSE,"Feb2005";#N/A,#N/A,FALSE,"Mar2005";#N/A,#N/A,FALSE,"Apr2005";#N/A,#N/A,FALSE,"May2005";#N/A,#N/A,FALSE,"Jun2005";#N/A,#N/A,FALSE,"Jul2005";#N/A,#N/A,FALSE,"Aug2005";#N/A,#N/A,FALSE,"Sep2005";#N/A,#N/A,FALSE,"Oct2005";#N/A,#N/A,FALSE,"Nov2005";#N/A,#N/A,FALSE,"Dec2005"}</definedName>
    <definedName name="wrn.2005._3_5" hidden="1">{#N/A,#N/A,FALSE,"Jan2005";#N/A,#N/A,FALSE,"Feb2005";#N/A,#N/A,FALSE,"Mar2005";#N/A,#N/A,FALSE,"Apr2005";#N/A,#N/A,FALSE,"May2005";#N/A,#N/A,FALSE,"Jun2005";#N/A,#N/A,FALSE,"Jul2005";#N/A,#N/A,FALSE,"Aug2005";#N/A,#N/A,FALSE,"Sep2005";#N/A,#N/A,FALSE,"Oct2005";#N/A,#N/A,FALSE,"Nov2005";#N/A,#N/A,FALSE,"Dec2005"}</definedName>
    <definedName name="wrn.2005._4" localSheetId="2" hidden="1">{#N/A,#N/A,FALSE,"Jan2005";#N/A,#N/A,FALSE,"Feb2005";#N/A,#N/A,FALSE,"Mar2005";#N/A,#N/A,FALSE,"Apr2005";#N/A,#N/A,FALSE,"May2005";#N/A,#N/A,FALSE,"Jun2005";#N/A,#N/A,FALSE,"Jul2005";#N/A,#N/A,FALSE,"Aug2005";#N/A,#N/A,FALSE,"Sep2005";#N/A,#N/A,FALSE,"Oct2005";#N/A,#N/A,FALSE,"Nov2005";#N/A,#N/A,FALSE,"Dec2005"}</definedName>
    <definedName name="wrn.2005._4" localSheetId="4" hidden="1">{#N/A,#N/A,FALSE,"Jan2005";#N/A,#N/A,FALSE,"Feb2005";#N/A,#N/A,FALSE,"Mar2005";#N/A,#N/A,FALSE,"Apr2005";#N/A,#N/A,FALSE,"May2005";#N/A,#N/A,FALSE,"Jun2005";#N/A,#N/A,FALSE,"Jul2005";#N/A,#N/A,FALSE,"Aug2005";#N/A,#N/A,FALSE,"Sep2005";#N/A,#N/A,FALSE,"Oct2005";#N/A,#N/A,FALSE,"Nov2005";#N/A,#N/A,FALSE,"Dec2005"}</definedName>
    <definedName name="wrn.2005._4" localSheetId="28" hidden="1">{#N/A,#N/A,FALSE,"Jan2005";#N/A,#N/A,FALSE,"Feb2005";#N/A,#N/A,FALSE,"Mar2005";#N/A,#N/A,FALSE,"Apr2005";#N/A,#N/A,FALSE,"May2005";#N/A,#N/A,FALSE,"Jun2005";#N/A,#N/A,FALSE,"Jul2005";#N/A,#N/A,FALSE,"Aug2005";#N/A,#N/A,FALSE,"Sep2005";#N/A,#N/A,FALSE,"Oct2005";#N/A,#N/A,FALSE,"Nov2005";#N/A,#N/A,FALSE,"Dec2005"}</definedName>
    <definedName name="wrn.2005._4" localSheetId="56" hidden="1">{#N/A,#N/A,FALSE,"Jan2005";#N/A,#N/A,FALSE,"Feb2005";#N/A,#N/A,FALSE,"Mar2005";#N/A,#N/A,FALSE,"Apr2005";#N/A,#N/A,FALSE,"May2005";#N/A,#N/A,FALSE,"Jun2005";#N/A,#N/A,FALSE,"Jul2005";#N/A,#N/A,FALSE,"Aug2005";#N/A,#N/A,FALSE,"Sep2005";#N/A,#N/A,FALSE,"Oct2005";#N/A,#N/A,FALSE,"Nov2005";#N/A,#N/A,FALSE,"Dec2005"}</definedName>
    <definedName name="wrn.2005._4" localSheetId="57" hidden="1">{#N/A,#N/A,FALSE,"Jan2005";#N/A,#N/A,FALSE,"Feb2005";#N/A,#N/A,FALSE,"Mar2005";#N/A,#N/A,FALSE,"Apr2005";#N/A,#N/A,FALSE,"May2005";#N/A,#N/A,FALSE,"Jun2005";#N/A,#N/A,FALSE,"Jul2005";#N/A,#N/A,FALSE,"Aug2005";#N/A,#N/A,FALSE,"Sep2005";#N/A,#N/A,FALSE,"Oct2005";#N/A,#N/A,FALSE,"Nov2005";#N/A,#N/A,FALSE,"Dec2005"}</definedName>
    <definedName name="wrn.2005._4" localSheetId="78" hidden="1">{#N/A,#N/A,FALSE,"Jan2005";#N/A,#N/A,FALSE,"Feb2005";#N/A,#N/A,FALSE,"Mar2005";#N/A,#N/A,FALSE,"Apr2005";#N/A,#N/A,FALSE,"May2005";#N/A,#N/A,FALSE,"Jun2005";#N/A,#N/A,FALSE,"Jul2005";#N/A,#N/A,FALSE,"Aug2005";#N/A,#N/A,FALSE,"Sep2005";#N/A,#N/A,FALSE,"Oct2005";#N/A,#N/A,FALSE,"Nov2005";#N/A,#N/A,FALSE,"Dec2005"}</definedName>
    <definedName name="wrn.2005._4" localSheetId="82" hidden="1">{#N/A,#N/A,FALSE,"Jan2005";#N/A,#N/A,FALSE,"Feb2005";#N/A,#N/A,FALSE,"Mar2005";#N/A,#N/A,FALSE,"Apr2005";#N/A,#N/A,FALSE,"May2005";#N/A,#N/A,FALSE,"Jun2005";#N/A,#N/A,FALSE,"Jul2005";#N/A,#N/A,FALSE,"Aug2005";#N/A,#N/A,FALSE,"Sep2005";#N/A,#N/A,FALSE,"Oct2005";#N/A,#N/A,FALSE,"Nov2005";#N/A,#N/A,FALSE,"Dec2005"}</definedName>
    <definedName name="wrn.2005._4" localSheetId="86" hidden="1">{#N/A,#N/A,FALSE,"Jan2005";#N/A,#N/A,FALSE,"Feb2005";#N/A,#N/A,FALSE,"Mar2005";#N/A,#N/A,FALSE,"Apr2005";#N/A,#N/A,FALSE,"May2005";#N/A,#N/A,FALSE,"Jun2005";#N/A,#N/A,FALSE,"Jul2005";#N/A,#N/A,FALSE,"Aug2005";#N/A,#N/A,FALSE,"Sep2005";#N/A,#N/A,FALSE,"Oct2005";#N/A,#N/A,FALSE,"Nov2005";#N/A,#N/A,FALSE,"Dec2005"}</definedName>
    <definedName name="wrn.2005._4" localSheetId="59" hidden="1">{#N/A,#N/A,FALSE,"Jan2005";#N/A,#N/A,FALSE,"Feb2005";#N/A,#N/A,FALSE,"Mar2005";#N/A,#N/A,FALSE,"Apr2005";#N/A,#N/A,FALSE,"May2005";#N/A,#N/A,FALSE,"Jun2005";#N/A,#N/A,FALSE,"Jul2005";#N/A,#N/A,FALSE,"Aug2005";#N/A,#N/A,FALSE,"Sep2005";#N/A,#N/A,FALSE,"Oct2005";#N/A,#N/A,FALSE,"Nov2005";#N/A,#N/A,FALSE,"Dec2005"}</definedName>
    <definedName name="wrn.2005._4" localSheetId="63" hidden="1">{#N/A,#N/A,FALSE,"Jan2005";#N/A,#N/A,FALSE,"Feb2005";#N/A,#N/A,FALSE,"Mar2005";#N/A,#N/A,FALSE,"Apr2005";#N/A,#N/A,FALSE,"May2005";#N/A,#N/A,FALSE,"Jun2005";#N/A,#N/A,FALSE,"Jul2005";#N/A,#N/A,FALSE,"Aug2005";#N/A,#N/A,FALSE,"Sep2005";#N/A,#N/A,FALSE,"Oct2005";#N/A,#N/A,FALSE,"Nov2005";#N/A,#N/A,FALSE,"Dec2005"}</definedName>
    <definedName name="wrn.2005._4" localSheetId="67" hidden="1">{#N/A,#N/A,FALSE,"Jan2005";#N/A,#N/A,FALSE,"Feb2005";#N/A,#N/A,FALSE,"Mar2005";#N/A,#N/A,FALSE,"Apr2005";#N/A,#N/A,FALSE,"May2005";#N/A,#N/A,FALSE,"Jun2005";#N/A,#N/A,FALSE,"Jul2005";#N/A,#N/A,FALSE,"Aug2005";#N/A,#N/A,FALSE,"Sep2005";#N/A,#N/A,FALSE,"Oct2005";#N/A,#N/A,FALSE,"Nov2005";#N/A,#N/A,FALSE,"Dec2005"}</definedName>
    <definedName name="wrn.2005._4" hidden="1">{#N/A,#N/A,FALSE,"Jan2005";#N/A,#N/A,FALSE,"Feb2005";#N/A,#N/A,FALSE,"Mar2005";#N/A,#N/A,FALSE,"Apr2005";#N/A,#N/A,FALSE,"May2005";#N/A,#N/A,FALSE,"Jun2005";#N/A,#N/A,FALSE,"Jul2005";#N/A,#N/A,FALSE,"Aug2005";#N/A,#N/A,FALSE,"Sep2005";#N/A,#N/A,FALSE,"Oct2005";#N/A,#N/A,FALSE,"Nov2005";#N/A,#N/A,FALSE,"Dec2005"}</definedName>
    <definedName name="wrn.2005._4_1" localSheetId="2" hidden="1">{#N/A,#N/A,FALSE,"Jan2005";#N/A,#N/A,FALSE,"Feb2005";#N/A,#N/A,FALSE,"Mar2005";#N/A,#N/A,FALSE,"Apr2005";#N/A,#N/A,FALSE,"May2005";#N/A,#N/A,FALSE,"Jun2005";#N/A,#N/A,FALSE,"Jul2005";#N/A,#N/A,FALSE,"Aug2005";#N/A,#N/A,FALSE,"Sep2005";#N/A,#N/A,FALSE,"Oct2005";#N/A,#N/A,FALSE,"Nov2005";#N/A,#N/A,FALSE,"Dec2005"}</definedName>
    <definedName name="wrn.2005._4_1" localSheetId="4" hidden="1">{#N/A,#N/A,FALSE,"Jan2005";#N/A,#N/A,FALSE,"Feb2005";#N/A,#N/A,FALSE,"Mar2005";#N/A,#N/A,FALSE,"Apr2005";#N/A,#N/A,FALSE,"May2005";#N/A,#N/A,FALSE,"Jun2005";#N/A,#N/A,FALSE,"Jul2005";#N/A,#N/A,FALSE,"Aug2005";#N/A,#N/A,FALSE,"Sep2005";#N/A,#N/A,FALSE,"Oct2005";#N/A,#N/A,FALSE,"Nov2005";#N/A,#N/A,FALSE,"Dec2005"}</definedName>
    <definedName name="wrn.2005._4_1" localSheetId="28" hidden="1">{#N/A,#N/A,FALSE,"Jan2005";#N/A,#N/A,FALSE,"Feb2005";#N/A,#N/A,FALSE,"Mar2005";#N/A,#N/A,FALSE,"Apr2005";#N/A,#N/A,FALSE,"May2005";#N/A,#N/A,FALSE,"Jun2005";#N/A,#N/A,FALSE,"Jul2005";#N/A,#N/A,FALSE,"Aug2005";#N/A,#N/A,FALSE,"Sep2005";#N/A,#N/A,FALSE,"Oct2005";#N/A,#N/A,FALSE,"Nov2005";#N/A,#N/A,FALSE,"Dec2005"}</definedName>
    <definedName name="wrn.2005._4_1" localSheetId="56" hidden="1">{#N/A,#N/A,FALSE,"Jan2005";#N/A,#N/A,FALSE,"Feb2005";#N/A,#N/A,FALSE,"Mar2005";#N/A,#N/A,FALSE,"Apr2005";#N/A,#N/A,FALSE,"May2005";#N/A,#N/A,FALSE,"Jun2005";#N/A,#N/A,FALSE,"Jul2005";#N/A,#N/A,FALSE,"Aug2005";#N/A,#N/A,FALSE,"Sep2005";#N/A,#N/A,FALSE,"Oct2005";#N/A,#N/A,FALSE,"Nov2005";#N/A,#N/A,FALSE,"Dec2005"}</definedName>
    <definedName name="wrn.2005._4_1" localSheetId="57" hidden="1">{#N/A,#N/A,FALSE,"Jan2005";#N/A,#N/A,FALSE,"Feb2005";#N/A,#N/A,FALSE,"Mar2005";#N/A,#N/A,FALSE,"Apr2005";#N/A,#N/A,FALSE,"May2005";#N/A,#N/A,FALSE,"Jun2005";#N/A,#N/A,FALSE,"Jul2005";#N/A,#N/A,FALSE,"Aug2005";#N/A,#N/A,FALSE,"Sep2005";#N/A,#N/A,FALSE,"Oct2005";#N/A,#N/A,FALSE,"Nov2005";#N/A,#N/A,FALSE,"Dec2005"}</definedName>
    <definedName name="wrn.2005._4_1" localSheetId="78" hidden="1">{#N/A,#N/A,FALSE,"Jan2005";#N/A,#N/A,FALSE,"Feb2005";#N/A,#N/A,FALSE,"Mar2005";#N/A,#N/A,FALSE,"Apr2005";#N/A,#N/A,FALSE,"May2005";#N/A,#N/A,FALSE,"Jun2005";#N/A,#N/A,FALSE,"Jul2005";#N/A,#N/A,FALSE,"Aug2005";#N/A,#N/A,FALSE,"Sep2005";#N/A,#N/A,FALSE,"Oct2005";#N/A,#N/A,FALSE,"Nov2005";#N/A,#N/A,FALSE,"Dec2005"}</definedName>
    <definedName name="wrn.2005._4_1" localSheetId="82" hidden="1">{#N/A,#N/A,FALSE,"Jan2005";#N/A,#N/A,FALSE,"Feb2005";#N/A,#N/A,FALSE,"Mar2005";#N/A,#N/A,FALSE,"Apr2005";#N/A,#N/A,FALSE,"May2005";#N/A,#N/A,FALSE,"Jun2005";#N/A,#N/A,FALSE,"Jul2005";#N/A,#N/A,FALSE,"Aug2005";#N/A,#N/A,FALSE,"Sep2005";#N/A,#N/A,FALSE,"Oct2005";#N/A,#N/A,FALSE,"Nov2005";#N/A,#N/A,FALSE,"Dec2005"}</definedName>
    <definedName name="wrn.2005._4_1" localSheetId="86" hidden="1">{#N/A,#N/A,FALSE,"Jan2005";#N/A,#N/A,FALSE,"Feb2005";#N/A,#N/A,FALSE,"Mar2005";#N/A,#N/A,FALSE,"Apr2005";#N/A,#N/A,FALSE,"May2005";#N/A,#N/A,FALSE,"Jun2005";#N/A,#N/A,FALSE,"Jul2005";#N/A,#N/A,FALSE,"Aug2005";#N/A,#N/A,FALSE,"Sep2005";#N/A,#N/A,FALSE,"Oct2005";#N/A,#N/A,FALSE,"Nov2005";#N/A,#N/A,FALSE,"Dec2005"}</definedName>
    <definedName name="wrn.2005._4_1" localSheetId="59" hidden="1">{#N/A,#N/A,FALSE,"Jan2005";#N/A,#N/A,FALSE,"Feb2005";#N/A,#N/A,FALSE,"Mar2005";#N/A,#N/A,FALSE,"Apr2005";#N/A,#N/A,FALSE,"May2005";#N/A,#N/A,FALSE,"Jun2005";#N/A,#N/A,FALSE,"Jul2005";#N/A,#N/A,FALSE,"Aug2005";#N/A,#N/A,FALSE,"Sep2005";#N/A,#N/A,FALSE,"Oct2005";#N/A,#N/A,FALSE,"Nov2005";#N/A,#N/A,FALSE,"Dec2005"}</definedName>
    <definedName name="wrn.2005._4_1" localSheetId="63" hidden="1">{#N/A,#N/A,FALSE,"Jan2005";#N/A,#N/A,FALSE,"Feb2005";#N/A,#N/A,FALSE,"Mar2005";#N/A,#N/A,FALSE,"Apr2005";#N/A,#N/A,FALSE,"May2005";#N/A,#N/A,FALSE,"Jun2005";#N/A,#N/A,FALSE,"Jul2005";#N/A,#N/A,FALSE,"Aug2005";#N/A,#N/A,FALSE,"Sep2005";#N/A,#N/A,FALSE,"Oct2005";#N/A,#N/A,FALSE,"Nov2005";#N/A,#N/A,FALSE,"Dec2005"}</definedName>
    <definedName name="wrn.2005._4_1" localSheetId="67" hidden="1">{#N/A,#N/A,FALSE,"Jan2005";#N/A,#N/A,FALSE,"Feb2005";#N/A,#N/A,FALSE,"Mar2005";#N/A,#N/A,FALSE,"Apr2005";#N/A,#N/A,FALSE,"May2005";#N/A,#N/A,FALSE,"Jun2005";#N/A,#N/A,FALSE,"Jul2005";#N/A,#N/A,FALSE,"Aug2005";#N/A,#N/A,FALSE,"Sep2005";#N/A,#N/A,FALSE,"Oct2005";#N/A,#N/A,FALSE,"Nov2005";#N/A,#N/A,FALSE,"Dec2005"}</definedName>
    <definedName name="wrn.2005._4_1" hidden="1">{#N/A,#N/A,FALSE,"Jan2005";#N/A,#N/A,FALSE,"Feb2005";#N/A,#N/A,FALSE,"Mar2005";#N/A,#N/A,FALSE,"Apr2005";#N/A,#N/A,FALSE,"May2005";#N/A,#N/A,FALSE,"Jun2005";#N/A,#N/A,FALSE,"Jul2005";#N/A,#N/A,FALSE,"Aug2005";#N/A,#N/A,FALSE,"Sep2005";#N/A,#N/A,FALSE,"Oct2005";#N/A,#N/A,FALSE,"Nov2005";#N/A,#N/A,FALSE,"Dec2005"}</definedName>
    <definedName name="wrn.2005._4_1_1" localSheetId="2" hidden="1">{#N/A,#N/A,FALSE,"Jan2005";#N/A,#N/A,FALSE,"Feb2005";#N/A,#N/A,FALSE,"Mar2005";#N/A,#N/A,FALSE,"Apr2005";#N/A,#N/A,FALSE,"May2005";#N/A,#N/A,FALSE,"Jun2005";#N/A,#N/A,FALSE,"Jul2005";#N/A,#N/A,FALSE,"Aug2005";#N/A,#N/A,FALSE,"Sep2005";#N/A,#N/A,FALSE,"Oct2005";#N/A,#N/A,FALSE,"Nov2005";#N/A,#N/A,FALSE,"Dec2005"}</definedName>
    <definedName name="wrn.2005._4_1_1" localSheetId="4" hidden="1">{#N/A,#N/A,FALSE,"Jan2005";#N/A,#N/A,FALSE,"Feb2005";#N/A,#N/A,FALSE,"Mar2005";#N/A,#N/A,FALSE,"Apr2005";#N/A,#N/A,FALSE,"May2005";#N/A,#N/A,FALSE,"Jun2005";#N/A,#N/A,FALSE,"Jul2005";#N/A,#N/A,FALSE,"Aug2005";#N/A,#N/A,FALSE,"Sep2005";#N/A,#N/A,FALSE,"Oct2005";#N/A,#N/A,FALSE,"Nov2005";#N/A,#N/A,FALSE,"Dec2005"}</definedName>
    <definedName name="wrn.2005._4_1_1" localSheetId="28" hidden="1">{#N/A,#N/A,FALSE,"Jan2005";#N/A,#N/A,FALSE,"Feb2005";#N/A,#N/A,FALSE,"Mar2005";#N/A,#N/A,FALSE,"Apr2005";#N/A,#N/A,FALSE,"May2005";#N/A,#N/A,FALSE,"Jun2005";#N/A,#N/A,FALSE,"Jul2005";#N/A,#N/A,FALSE,"Aug2005";#N/A,#N/A,FALSE,"Sep2005";#N/A,#N/A,FALSE,"Oct2005";#N/A,#N/A,FALSE,"Nov2005";#N/A,#N/A,FALSE,"Dec2005"}</definedName>
    <definedName name="wrn.2005._4_1_1" localSheetId="56" hidden="1">{#N/A,#N/A,FALSE,"Jan2005";#N/A,#N/A,FALSE,"Feb2005";#N/A,#N/A,FALSE,"Mar2005";#N/A,#N/A,FALSE,"Apr2005";#N/A,#N/A,FALSE,"May2005";#N/A,#N/A,FALSE,"Jun2005";#N/A,#N/A,FALSE,"Jul2005";#N/A,#N/A,FALSE,"Aug2005";#N/A,#N/A,FALSE,"Sep2005";#N/A,#N/A,FALSE,"Oct2005";#N/A,#N/A,FALSE,"Nov2005";#N/A,#N/A,FALSE,"Dec2005"}</definedName>
    <definedName name="wrn.2005._4_1_1" localSheetId="57" hidden="1">{#N/A,#N/A,FALSE,"Jan2005";#N/A,#N/A,FALSE,"Feb2005";#N/A,#N/A,FALSE,"Mar2005";#N/A,#N/A,FALSE,"Apr2005";#N/A,#N/A,FALSE,"May2005";#N/A,#N/A,FALSE,"Jun2005";#N/A,#N/A,FALSE,"Jul2005";#N/A,#N/A,FALSE,"Aug2005";#N/A,#N/A,FALSE,"Sep2005";#N/A,#N/A,FALSE,"Oct2005";#N/A,#N/A,FALSE,"Nov2005";#N/A,#N/A,FALSE,"Dec2005"}</definedName>
    <definedName name="wrn.2005._4_1_1" localSheetId="78" hidden="1">{#N/A,#N/A,FALSE,"Jan2005";#N/A,#N/A,FALSE,"Feb2005";#N/A,#N/A,FALSE,"Mar2005";#N/A,#N/A,FALSE,"Apr2005";#N/A,#N/A,FALSE,"May2005";#N/A,#N/A,FALSE,"Jun2005";#N/A,#N/A,FALSE,"Jul2005";#N/A,#N/A,FALSE,"Aug2005";#N/A,#N/A,FALSE,"Sep2005";#N/A,#N/A,FALSE,"Oct2005";#N/A,#N/A,FALSE,"Nov2005";#N/A,#N/A,FALSE,"Dec2005"}</definedName>
    <definedName name="wrn.2005._4_1_1" localSheetId="82" hidden="1">{#N/A,#N/A,FALSE,"Jan2005";#N/A,#N/A,FALSE,"Feb2005";#N/A,#N/A,FALSE,"Mar2005";#N/A,#N/A,FALSE,"Apr2005";#N/A,#N/A,FALSE,"May2005";#N/A,#N/A,FALSE,"Jun2005";#N/A,#N/A,FALSE,"Jul2005";#N/A,#N/A,FALSE,"Aug2005";#N/A,#N/A,FALSE,"Sep2005";#N/A,#N/A,FALSE,"Oct2005";#N/A,#N/A,FALSE,"Nov2005";#N/A,#N/A,FALSE,"Dec2005"}</definedName>
    <definedName name="wrn.2005._4_1_1" localSheetId="86" hidden="1">{#N/A,#N/A,FALSE,"Jan2005";#N/A,#N/A,FALSE,"Feb2005";#N/A,#N/A,FALSE,"Mar2005";#N/A,#N/A,FALSE,"Apr2005";#N/A,#N/A,FALSE,"May2005";#N/A,#N/A,FALSE,"Jun2005";#N/A,#N/A,FALSE,"Jul2005";#N/A,#N/A,FALSE,"Aug2005";#N/A,#N/A,FALSE,"Sep2005";#N/A,#N/A,FALSE,"Oct2005";#N/A,#N/A,FALSE,"Nov2005";#N/A,#N/A,FALSE,"Dec2005"}</definedName>
    <definedName name="wrn.2005._4_1_1" localSheetId="59" hidden="1">{#N/A,#N/A,FALSE,"Jan2005";#N/A,#N/A,FALSE,"Feb2005";#N/A,#N/A,FALSE,"Mar2005";#N/A,#N/A,FALSE,"Apr2005";#N/A,#N/A,FALSE,"May2005";#N/A,#N/A,FALSE,"Jun2005";#N/A,#N/A,FALSE,"Jul2005";#N/A,#N/A,FALSE,"Aug2005";#N/A,#N/A,FALSE,"Sep2005";#N/A,#N/A,FALSE,"Oct2005";#N/A,#N/A,FALSE,"Nov2005";#N/A,#N/A,FALSE,"Dec2005"}</definedName>
    <definedName name="wrn.2005._4_1_1" localSheetId="63" hidden="1">{#N/A,#N/A,FALSE,"Jan2005";#N/A,#N/A,FALSE,"Feb2005";#N/A,#N/A,FALSE,"Mar2005";#N/A,#N/A,FALSE,"Apr2005";#N/A,#N/A,FALSE,"May2005";#N/A,#N/A,FALSE,"Jun2005";#N/A,#N/A,FALSE,"Jul2005";#N/A,#N/A,FALSE,"Aug2005";#N/A,#N/A,FALSE,"Sep2005";#N/A,#N/A,FALSE,"Oct2005";#N/A,#N/A,FALSE,"Nov2005";#N/A,#N/A,FALSE,"Dec2005"}</definedName>
    <definedName name="wrn.2005._4_1_1" localSheetId="67" hidden="1">{#N/A,#N/A,FALSE,"Jan2005";#N/A,#N/A,FALSE,"Feb2005";#N/A,#N/A,FALSE,"Mar2005";#N/A,#N/A,FALSE,"Apr2005";#N/A,#N/A,FALSE,"May2005";#N/A,#N/A,FALSE,"Jun2005";#N/A,#N/A,FALSE,"Jul2005";#N/A,#N/A,FALSE,"Aug2005";#N/A,#N/A,FALSE,"Sep2005";#N/A,#N/A,FALSE,"Oct2005";#N/A,#N/A,FALSE,"Nov2005";#N/A,#N/A,FALSE,"Dec2005"}</definedName>
    <definedName name="wrn.2005._4_1_1" hidden="1">{#N/A,#N/A,FALSE,"Jan2005";#N/A,#N/A,FALSE,"Feb2005";#N/A,#N/A,FALSE,"Mar2005";#N/A,#N/A,FALSE,"Apr2005";#N/A,#N/A,FALSE,"May2005";#N/A,#N/A,FALSE,"Jun2005";#N/A,#N/A,FALSE,"Jul2005";#N/A,#N/A,FALSE,"Aug2005";#N/A,#N/A,FALSE,"Sep2005";#N/A,#N/A,FALSE,"Oct2005";#N/A,#N/A,FALSE,"Nov2005";#N/A,#N/A,FALSE,"Dec2005"}</definedName>
    <definedName name="wrn.2005._4_1_1_1" localSheetId="2" hidden="1">{#N/A,#N/A,FALSE,"Jan2005";#N/A,#N/A,FALSE,"Feb2005";#N/A,#N/A,FALSE,"Mar2005";#N/A,#N/A,FALSE,"Apr2005";#N/A,#N/A,FALSE,"May2005";#N/A,#N/A,FALSE,"Jun2005";#N/A,#N/A,FALSE,"Jul2005";#N/A,#N/A,FALSE,"Aug2005";#N/A,#N/A,FALSE,"Sep2005";#N/A,#N/A,FALSE,"Oct2005";#N/A,#N/A,FALSE,"Nov2005";#N/A,#N/A,FALSE,"Dec2005"}</definedName>
    <definedName name="wrn.2005._4_1_1_1" localSheetId="4" hidden="1">{#N/A,#N/A,FALSE,"Jan2005";#N/A,#N/A,FALSE,"Feb2005";#N/A,#N/A,FALSE,"Mar2005";#N/A,#N/A,FALSE,"Apr2005";#N/A,#N/A,FALSE,"May2005";#N/A,#N/A,FALSE,"Jun2005";#N/A,#N/A,FALSE,"Jul2005";#N/A,#N/A,FALSE,"Aug2005";#N/A,#N/A,FALSE,"Sep2005";#N/A,#N/A,FALSE,"Oct2005";#N/A,#N/A,FALSE,"Nov2005";#N/A,#N/A,FALSE,"Dec2005"}</definedName>
    <definedName name="wrn.2005._4_1_1_1" localSheetId="28" hidden="1">{#N/A,#N/A,FALSE,"Jan2005";#N/A,#N/A,FALSE,"Feb2005";#N/A,#N/A,FALSE,"Mar2005";#N/A,#N/A,FALSE,"Apr2005";#N/A,#N/A,FALSE,"May2005";#N/A,#N/A,FALSE,"Jun2005";#N/A,#N/A,FALSE,"Jul2005";#N/A,#N/A,FALSE,"Aug2005";#N/A,#N/A,FALSE,"Sep2005";#N/A,#N/A,FALSE,"Oct2005";#N/A,#N/A,FALSE,"Nov2005";#N/A,#N/A,FALSE,"Dec2005"}</definedName>
    <definedName name="wrn.2005._4_1_1_1" localSheetId="56" hidden="1">{#N/A,#N/A,FALSE,"Jan2005";#N/A,#N/A,FALSE,"Feb2005";#N/A,#N/A,FALSE,"Mar2005";#N/A,#N/A,FALSE,"Apr2005";#N/A,#N/A,FALSE,"May2005";#N/A,#N/A,FALSE,"Jun2005";#N/A,#N/A,FALSE,"Jul2005";#N/A,#N/A,FALSE,"Aug2005";#N/A,#N/A,FALSE,"Sep2005";#N/A,#N/A,FALSE,"Oct2005";#N/A,#N/A,FALSE,"Nov2005";#N/A,#N/A,FALSE,"Dec2005"}</definedName>
    <definedName name="wrn.2005._4_1_1_1" localSheetId="57" hidden="1">{#N/A,#N/A,FALSE,"Jan2005";#N/A,#N/A,FALSE,"Feb2005";#N/A,#N/A,FALSE,"Mar2005";#N/A,#N/A,FALSE,"Apr2005";#N/A,#N/A,FALSE,"May2005";#N/A,#N/A,FALSE,"Jun2005";#N/A,#N/A,FALSE,"Jul2005";#N/A,#N/A,FALSE,"Aug2005";#N/A,#N/A,FALSE,"Sep2005";#N/A,#N/A,FALSE,"Oct2005";#N/A,#N/A,FALSE,"Nov2005";#N/A,#N/A,FALSE,"Dec2005"}</definedName>
    <definedName name="wrn.2005._4_1_1_1" localSheetId="78" hidden="1">{#N/A,#N/A,FALSE,"Jan2005";#N/A,#N/A,FALSE,"Feb2005";#N/A,#N/A,FALSE,"Mar2005";#N/A,#N/A,FALSE,"Apr2005";#N/A,#N/A,FALSE,"May2005";#N/A,#N/A,FALSE,"Jun2005";#N/A,#N/A,FALSE,"Jul2005";#N/A,#N/A,FALSE,"Aug2005";#N/A,#N/A,FALSE,"Sep2005";#N/A,#N/A,FALSE,"Oct2005";#N/A,#N/A,FALSE,"Nov2005";#N/A,#N/A,FALSE,"Dec2005"}</definedName>
    <definedName name="wrn.2005._4_1_1_1" localSheetId="82" hidden="1">{#N/A,#N/A,FALSE,"Jan2005";#N/A,#N/A,FALSE,"Feb2005";#N/A,#N/A,FALSE,"Mar2005";#N/A,#N/A,FALSE,"Apr2005";#N/A,#N/A,FALSE,"May2005";#N/A,#N/A,FALSE,"Jun2005";#N/A,#N/A,FALSE,"Jul2005";#N/A,#N/A,FALSE,"Aug2005";#N/A,#N/A,FALSE,"Sep2005";#N/A,#N/A,FALSE,"Oct2005";#N/A,#N/A,FALSE,"Nov2005";#N/A,#N/A,FALSE,"Dec2005"}</definedName>
    <definedName name="wrn.2005._4_1_1_1" localSheetId="86" hidden="1">{#N/A,#N/A,FALSE,"Jan2005";#N/A,#N/A,FALSE,"Feb2005";#N/A,#N/A,FALSE,"Mar2005";#N/A,#N/A,FALSE,"Apr2005";#N/A,#N/A,FALSE,"May2005";#N/A,#N/A,FALSE,"Jun2005";#N/A,#N/A,FALSE,"Jul2005";#N/A,#N/A,FALSE,"Aug2005";#N/A,#N/A,FALSE,"Sep2005";#N/A,#N/A,FALSE,"Oct2005";#N/A,#N/A,FALSE,"Nov2005";#N/A,#N/A,FALSE,"Dec2005"}</definedName>
    <definedName name="wrn.2005._4_1_1_1" localSheetId="59" hidden="1">{#N/A,#N/A,FALSE,"Jan2005";#N/A,#N/A,FALSE,"Feb2005";#N/A,#N/A,FALSE,"Mar2005";#N/A,#N/A,FALSE,"Apr2005";#N/A,#N/A,FALSE,"May2005";#N/A,#N/A,FALSE,"Jun2005";#N/A,#N/A,FALSE,"Jul2005";#N/A,#N/A,FALSE,"Aug2005";#N/A,#N/A,FALSE,"Sep2005";#N/A,#N/A,FALSE,"Oct2005";#N/A,#N/A,FALSE,"Nov2005";#N/A,#N/A,FALSE,"Dec2005"}</definedName>
    <definedName name="wrn.2005._4_1_1_1" localSheetId="63" hidden="1">{#N/A,#N/A,FALSE,"Jan2005";#N/A,#N/A,FALSE,"Feb2005";#N/A,#N/A,FALSE,"Mar2005";#N/A,#N/A,FALSE,"Apr2005";#N/A,#N/A,FALSE,"May2005";#N/A,#N/A,FALSE,"Jun2005";#N/A,#N/A,FALSE,"Jul2005";#N/A,#N/A,FALSE,"Aug2005";#N/A,#N/A,FALSE,"Sep2005";#N/A,#N/A,FALSE,"Oct2005";#N/A,#N/A,FALSE,"Nov2005";#N/A,#N/A,FALSE,"Dec2005"}</definedName>
    <definedName name="wrn.2005._4_1_1_1" localSheetId="67" hidden="1">{#N/A,#N/A,FALSE,"Jan2005";#N/A,#N/A,FALSE,"Feb2005";#N/A,#N/A,FALSE,"Mar2005";#N/A,#N/A,FALSE,"Apr2005";#N/A,#N/A,FALSE,"May2005";#N/A,#N/A,FALSE,"Jun2005";#N/A,#N/A,FALSE,"Jul2005";#N/A,#N/A,FALSE,"Aug2005";#N/A,#N/A,FALSE,"Sep2005";#N/A,#N/A,FALSE,"Oct2005";#N/A,#N/A,FALSE,"Nov2005";#N/A,#N/A,FALSE,"Dec2005"}</definedName>
    <definedName name="wrn.2005._4_1_1_1" hidden="1">{#N/A,#N/A,FALSE,"Jan2005";#N/A,#N/A,FALSE,"Feb2005";#N/A,#N/A,FALSE,"Mar2005";#N/A,#N/A,FALSE,"Apr2005";#N/A,#N/A,FALSE,"May2005";#N/A,#N/A,FALSE,"Jun2005";#N/A,#N/A,FALSE,"Jul2005";#N/A,#N/A,FALSE,"Aug2005";#N/A,#N/A,FALSE,"Sep2005";#N/A,#N/A,FALSE,"Oct2005";#N/A,#N/A,FALSE,"Nov2005";#N/A,#N/A,FALSE,"Dec2005"}</definedName>
    <definedName name="wrn.2005._4_1_2" localSheetId="2" hidden="1">{#N/A,#N/A,FALSE,"Jan2005";#N/A,#N/A,FALSE,"Feb2005";#N/A,#N/A,FALSE,"Mar2005";#N/A,#N/A,FALSE,"Apr2005";#N/A,#N/A,FALSE,"May2005";#N/A,#N/A,FALSE,"Jun2005";#N/A,#N/A,FALSE,"Jul2005";#N/A,#N/A,FALSE,"Aug2005";#N/A,#N/A,FALSE,"Sep2005";#N/A,#N/A,FALSE,"Oct2005";#N/A,#N/A,FALSE,"Nov2005";#N/A,#N/A,FALSE,"Dec2005"}</definedName>
    <definedName name="wrn.2005._4_1_2" localSheetId="4" hidden="1">{#N/A,#N/A,FALSE,"Jan2005";#N/A,#N/A,FALSE,"Feb2005";#N/A,#N/A,FALSE,"Mar2005";#N/A,#N/A,FALSE,"Apr2005";#N/A,#N/A,FALSE,"May2005";#N/A,#N/A,FALSE,"Jun2005";#N/A,#N/A,FALSE,"Jul2005";#N/A,#N/A,FALSE,"Aug2005";#N/A,#N/A,FALSE,"Sep2005";#N/A,#N/A,FALSE,"Oct2005";#N/A,#N/A,FALSE,"Nov2005";#N/A,#N/A,FALSE,"Dec2005"}</definedName>
    <definedName name="wrn.2005._4_1_2" localSheetId="28" hidden="1">{#N/A,#N/A,FALSE,"Jan2005";#N/A,#N/A,FALSE,"Feb2005";#N/A,#N/A,FALSE,"Mar2005";#N/A,#N/A,FALSE,"Apr2005";#N/A,#N/A,FALSE,"May2005";#N/A,#N/A,FALSE,"Jun2005";#N/A,#N/A,FALSE,"Jul2005";#N/A,#N/A,FALSE,"Aug2005";#N/A,#N/A,FALSE,"Sep2005";#N/A,#N/A,FALSE,"Oct2005";#N/A,#N/A,FALSE,"Nov2005";#N/A,#N/A,FALSE,"Dec2005"}</definedName>
    <definedName name="wrn.2005._4_1_2" localSheetId="56" hidden="1">{#N/A,#N/A,FALSE,"Jan2005";#N/A,#N/A,FALSE,"Feb2005";#N/A,#N/A,FALSE,"Mar2005";#N/A,#N/A,FALSE,"Apr2005";#N/A,#N/A,FALSE,"May2005";#N/A,#N/A,FALSE,"Jun2005";#N/A,#N/A,FALSE,"Jul2005";#N/A,#N/A,FALSE,"Aug2005";#N/A,#N/A,FALSE,"Sep2005";#N/A,#N/A,FALSE,"Oct2005";#N/A,#N/A,FALSE,"Nov2005";#N/A,#N/A,FALSE,"Dec2005"}</definedName>
    <definedName name="wrn.2005._4_1_2" localSheetId="57" hidden="1">{#N/A,#N/A,FALSE,"Jan2005";#N/A,#N/A,FALSE,"Feb2005";#N/A,#N/A,FALSE,"Mar2005";#N/A,#N/A,FALSE,"Apr2005";#N/A,#N/A,FALSE,"May2005";#N/A,#N/A,FALSE,"Jun2005";#N/A,#N/A,FALSE,"Jul2005";#N/A,#N/A,FALSE,"Aug2005";#N/A,#N/A,FALSE,"Sep2005";#N/A,#N/A,FALSE,"Oct2005";#N/A,#N/A,FALSE,"Nov2005";#N/A,#N/A,FALSE,"Dec2005"}</definedName>
    <definedName name="wrn.2005._4_1_2" localSheetId="78" hidden="1">{#N/A,#N/A,FALSE,"Jan2005";#N/A,#N/A,FALSE,"Feb2005";#N/A,#N/A,FALSE,"Mar2005";#N/A,#N/A,FALSE,"Apr2005";#N/A,#N/A,FALSE,"May2005";#N/A,#N/A,FALSE,"Jun2005";#N/A,#N/A,FALSE,"Jul2005";#N/A,#N/A,FALSE,"Aug2005";#N/A,#N/A,FALSE,"Sep2005";#N/A,#N/A,FALSE,"Oct2005";#N/A,#N/A,FALSE,"Nov2005";#N/A,#N/A,FALSE,"Dec2005"}</definedName>
    <definedName name="wrn.2005._4_1_2" localSheetId="82" hidden="1">{#N/A,#N/A,FALSE,"Jan2005";#N/A,#N/A,FALSE,"Feb2005";#N/A,#N/A,FALSE,"Mar2005";#N/A,#N/A,FALSE,"Apr2005";#N/A,#N/A,FALSE,"May2005";#N/A,#N/A,FALSE,"Jun2005";#N/A,#N/A,FALSE,"Jul2005";#N/A,#N/A,FALSE,"Aug2005";#N/A,#N/A,FALSE,"Sep2005";#N/A,#N/A,FALSE,"Oct2005";#N/A,#N/A,FALSE,"Nov2005";#N/A,#N/A,FALSE,"Dec2005"}</definedName>
    <definedName name="wrn.2005._4_1_2" localSheetId="86" hidden="1">{#N/A,#N/A,FALSE,"Jan2005";#N/A,#N/A,FALSE,"Feb2005";#N/A,#N/A,FALSE,"Mar2005";#N/A,#N/A,FALSE,"Apr2005";#N/A,#N/A,FALSE,"May2005";#N/A,#N/A,FALSE,"Jun2005";#N/A,#N/A,FALSE,"Jul2005";#N/A,#N/A,FALSE,"Aug2005";#N/A,#N/A,FALSE,"Sep2005";#N/A,#N/A,FALSE,"Oct2005";#N/A,#N/A,FALSE,"Nov2005";#N/A,#N/A,FALSE,"Dec2005"}</definedName>
    <definedName name="wrn.2005._4_1_2" localSheetId="59" hidden="1">{#N/A,#N/A,FALSE,"Jan2005";#N/A,#N/A,FALSE,"Feb2005";#N/A,#N/A,FALSE,"Mar2005";#N/A,#N/A,FALSE,"Apr2005";#N/A,#N/A,FALSE,"May2005";#N/A,#N/A,FALSE,"Jun2005";#N/A,#N/A,FALSE,"Jul2005";#N/A,#N/A,FALSE,"Aug2005";#N/A,#N/A,FALSE,"Sep2005";#N/A,#N/A,FALSE,"Oct2005";#N/A,#N/A,FALSE,"Nov2005";#N/A,#N/A,FALSE,"Dec2005"}</definedName>
    <definedName name="wrn.2005._4_1_2" localSheetId="63" hidden="1">{#N/A,#N/A,FALSE,"Jan2005";#N/A,#N/A,FALSE,"Feb2005";#N/A,#N/A,FALSE,"Mar2005";#N/A,#N/A,FALSE,"Apr2005";#N/A,#N/A,FALSE,"May2005";#N/A,#N/A,FALSE,"Jun2005";#N/A,#N/A,FALSE,"Jul2005";#N/A,#N/A,FALSE,"Aug2005";#N/A,#N/A,FALSE,"Sep2005";#N/A,#N/A,FALSE,"Oct2005";#N/A,#N/A,FALSE,"Nov2005";#N/A,#N/A,FALSE,"Dec2005"}</definedName>
    <definedName name="wrn.2005._4_1_2" localSheetId="67" hidden="1">{#N/A,#N/A,FALSE,"Jan2005";#N/A,#N/A,FALSE,"Feb2005";#N/A,#N/A,FALSE,"Mar2005";#N/A,#N/A,FALSE,"Apr2005";#N/A,#N/A,FALSE,"May2005";#N/A,#N/A,FALSE,"Jun2005";#N/A,#N/A,FALSE,"Jul2005";#N/A,#N/A,FALSE,"Aug2005";#N/A,#N/A,FALSE,"Sep2005";#N/A,#N/A,FALSE,"Oct2005";#N/A,#N/A,FALSE,"Nov2005";#N/A,#N/A,FALSE,"Dec2005"}</definedName>
    <definedName name="wrn.2005._4_1_2" hidden="1">{#N/A,#N/A,FALSE,"Jan2005";#N/A,#N/A,FALSE,"Feb2005";#N/A,#N/A,FALSE,"Mar2005";#N/A,#N/A,FALSE,"Apr2005";#N/A,#N/A,FALSE,"May2005";#N/A,#N/A,FALSE,"Jun2005";#N/A,#N/A,FALSE,"Jul2005";#N/A,#N/A,FALSE,"Aug2005";#N/A,#N/A,FALSE,"Sep2005";#N/A,#N/A,FALSE,"Oct2005";#N/A,#N/A,FALSE,"Nov2005";#N/A,#N/A,FALSE,"Dec2005"}</definedName>
    <definedName name="wrn.2005._4_2" localSheetId="2" hidden="1">{#N/A,#N/A,FALSE,"Jan2005";#N/A,#N/A,FALSE,"Feb2005";#N/A,#N/A,FALSE,"Mar2005";#N/A,#N/A,FALSE,"Apr2005";#N/A,#N/A,FALSE,"May2005";#N/A,#N/A,FALSE,"Jun2005";#N/A,#N/A,FALSE,"Jul2005";#N/A,#N/A,FALSE,"Aug2005";#N/A,#N/A,FALSE,"Sep2005";#N/A,#N/A,FALSE,"Oct2005";#N/A,#N/A,FALSE,"Nov2005";#N/A,#N/A,FALSE,"Dec2005"}</definedName>
    <definedName name="wrn.2005._4_2" localSheetId="4" hidden="1">{#N/A,#N/A,FALSE,"Jan2005";#N/A,#N/A,FALSE,"Feb2005";#N/A,#N/A,FALSE,"Mar2005";#N/A,#N/A,FALSE,"Apr2005";#N/A,#N/A,FALSE,"May2005";#N/A,#N/A,FALSE,"Jun2005";#N/A,#N/A,FALSE,"Jul2005";#N/A,#N/A,FALSE,"Aug2005";#N/A,#N/A,FALSE,"Sep2005";#N/A,#N/A,FALSE,"Oct2005";#N/A,#N/A,FALSE,"Nov2005";#N/A,#N/A,FALSE,"Dec2005"}</definedName>
    <definedName name="wrn.2005._4_2" localSheetId="28" hidden="1">{#N/A,#N/A,FALSE,"Jan2005";#N/A,#N/A,FALSE,"Feb2005";#N/A,#N/A,FALSE,"Mar2005";#N/A,#N/A,FALSE,"Apr2005";#N/A,#N/A,FALSE,"May2005";#N/A,#N/A,FALSE,"Jun2005";#N/A,#N/A,FALSE,"Jul2005";#N/A,#N/A,FALSE,"Aug2005";#N/A,#N/A,FALSE,"Sep2005";#N/A,#N/A,FALSE,"Oct2005";#N/A,#N/A,FALSE,"Nov2005";#N/A,#N/A,FALSE,"Dec2005"}</definedName>
    <definedName name="wrn.2005._4_2" localSheetId="56" hidden="1">{#N/A,#N/A,FALSE,"Jan2005";#N/A,#N/A,FALSE,"Feb2005";#N/A,#N/A,FALSE,"Mar2005";#N/A,#N/A,FALSE,"Apr2005";#N/A,#N/A,FALSE,"May2005";#N/A,#N/A,FALSE,"Jun2005";#N/A,#N/A,FALSE,"Jul2005";#N/A,#N/A,FALSE,"Aug2005";#N/A,#N/A,FALSE,"Sep2005";#N/A,#N/A,FALSE,"Oct2005";#N/A,#N/A,FALSE,"Nov2005";#N/A,#N/A,FALSE,"Dec2005"}</definedName>
    <definedName name="wrn.2005._4_2" localSheetId="57" hidden="1">{#N/A,#N/A,FALSE,"Jan2005";#N/A,#N/A,FALSE,"Feb2005";#N/A,#N/A,FALSE,"Mar2005";#N/A,#N/A,FALSE,"Apr2005";#N/A,#N/A,FALSE,"May2005";#N/A,#N/A,FALSE,"Jun2005";#N/A,#N/A,FALSE,"Jul2005";#N/A,#N/A,FALSE,"Aug2005";#N/A,#N/A,FALSE,"Sep2005";#N/A,#N/A,FALSE,"Oct2005";#N/A,#N/A,FALSE,"Nov2005";#N/A,#N/A,FALSE,"Dec2005"}</definedName>
    <definedName name="wrn.2005._4_2" localSheetId="78" hidden="1">{#N/A,#N/A,FALSE,"Jan2005";#N/A,#N/A,FALSE,"Feb2005";#N/A,#N/A,FALSE,"Mar2005";#N/A,#N/A,FALSE,"Apr2005";#N/A,#N/A,FALSE,"May2005";#N/A,#N/A,FALSE,"Jun2005";#N/A,#N/A,FALSE,"Jul2005";#N/A,#N/A,FALSE,"Aug2005";#N/A,#N/A,FALSE,"Sep2005";#N/A,#N/A,FALSE,"Oct2005";#N/A,#N/A,FALSE,"Nov2005";#N/A,#N/A,FALSE,"Dec2005"}</definedName>
    <definedName name="wrn.2005._4_2" localSheetId="82" hidden="1">{#N/A,#N/A,FALSE,"Jan2005";#N/A,#N/A,FALSE,"Feb2005";#N/A,#N/A,FALSE,"Mar2005";#N/A,#N/A,FALSE,"Apr2005";#N/A,#N/A,FALSE,"May2005";#N/A,#N/A,FALSE,"Jun2005";#N/A,#N/A,FALSE,"Jul2005";#N/A,#N/A,FALSE,"Aug2005";#N/A,#N/A,FALSE,"Sep2005";#N/A,#N/A,FALSE,"Oct2005";#N/A,#N/A,FALSE,"Nov2005";#N/A,#N/A,FALSE,"Dec2005"}</definedName>
    <definedName name="wrn.2005._4_2" localSheetId="86" hidden="1">{#N/A,#N/A,FALSE,"Jan2005";#N/A,#N/A,FALSE,"Feb2005";#N/A,#N/A,FALSE,"Mar2005";#N/A,#N/A,FALSE,"Apr2005";#N/A,#N/A,FALSE,"May2005";#N/A,#N/A,FALSE,"Jun2005";#N/A,#N/A,FALSE,"Jul2005";#N/A,#N/A,FALSE,"Aug2005";#N/A,#N/A,FALSE,"Sep2005";#N/A,#N/A,FALSE,"Oct2005";#N/A,#N/A,FALSE,"Nov2005";#N/A,#N/A,FALSE,"Dec2005"}</definedName>
    <definedName name="wrn.2005._4_2" localSheetId="59" hidden="1">{#N/A,#N/A,FALSE,"Jan2005";#N/A,#N/A,FALSE,"Feb2005";#N/A,#N/A,FALSE,"Mar2005";#N/A,#N/A,FALSE,"Apr2005";#N/A,#N/A,FALSE,"May2005";#N/A,#N/A,FALSE,"Jun2005";#N/A,#N/A,FALSE,"Jul2005";#N/A,#N/A,FALSE,"Aug2005";#N/A,#N/A,FALSE,"Sep2005";#N/A,#N/A,FALSE,"Oct2005";#N/A,#N/A,FALSE,"Nov2005";#N/A,#N/A,FALSE,"Dec2005"}</definedName>
    <definedName name="wrn.2005._4_2" localSheetId="63" hidden="1">{#N/A,#N/A,FALSE,"Jan2005";#N/A,#N/A,FALSE,"Feb2005";#N/A,#N/A,FALSE,"Mar2005";#N/A,#N/A,FALSE,"Apr2005";#N/A,#N/A,FALSE,"May2005";#N/A,#N/A,FALSE,"Jun2005";#N/A,#N/A,FALSE,"Jul2005";#N/A,#N/A,FALSE,"Aug2005";#N/A,#N/A,FALSE,"Sep2005";#N/A,#N/A,FALSE,"Oct2005";#N/A,#N/A,FALSE,"Nov2005";#N/A,#N/A,FALSE,"Dec2005"}</definedName>
    <definedName name="wrn.2005._4_2" localSheetId="67" hidden="1">{#N/A,#N/A,FALSE,"Jan2005";#N/A,#N/A,FALSE,"Feb2005";#N/A,#N/A,FALSE,"Mar2005";#N/A,#N/A,FALSE,"Apr2005";#N/A,#N/A,FALSE,"May2005";#N/A,#N/A,FALSE,"Jun2005";#N/A,#N/A,FALSE,"Jul2005";#N/A,#N/A,FALSE,"Aug2005";#N/A,#N/A,FALSE,"Sep2005";#N/A,#N/A,FALSE,"Oct2005";#N/A,#N/A,FALSE,"Nov2005";#N/A,#N/A,FALSE,"Dec2005"}</definedName>
    <definedName name="wrn.2005._4_2" hidden="1">{#N/A,#N/A,FALSE,"Jan2005";#N/A,#N/A,FALSE,"Feb2005";#N/A,#N/A,FALSE,"Mar2005";#N/A,#N/A,FALSE,"Apr2005";#N/A,#N/A,FALSE,"May2005";#N/A,#N/A,FALSE,"Jun2005";#N/A,#N/A,FALSE,"Jul2005";#N/A,#N/A,FALSE,"Aug2005";#N/A,#N/A,FALSE,"Sep2005";#N/A,#N/A,FALSE,"Oct2005";#N/A,#N/A,FALSE,"Nov2005";#N/A,#N/A,FALSE,"Dec2005"}</definedName>
    <definedName name="wrn.2005._4_2_1" localSheetId="2" hidden="1">{#N/A,#N/A,FALSE,"Jan2005";#N/A,#N/A,FALSE,"Feb2005";#N/A,#N/A,FALSE,"Mar2005";#N/A,#N/A,FALSE,"Apr2005";#N/A,#N/A,FALSE,"May2005";#N/A,#N/A,FALSE,"Jun2005";#N/A,#N/A,FALSE,"Jul2005";#N/A,#N/A,FALSE,"Aug2005";#N/A,#N/A,FALSE,"Sep2005";#N/A,#N/A,FALSE,"Oct2005";#N/A,#N/A,FALSE,"Nov2005";#N/A,#N/A,FALSE,"Dec2005"}</definedName>
    <definedName name="wrn.2005._4_2_1" localSheetId="4" hidden="1">{#N/A,#N/A,FALSE,"Jan2005";#N/A,#N/A,FALSE,"Feb2005";#N/A,#N/A,FALSE,"Mar2005";#N/A,#N/A,FALSE,"Apr2005";#N/A,#N/A,FALSE,"May2005";#N/A,#N/A,FALSE,"Jun2005";#N/A,#N/A,FALSE,"Jul2005";#N/A,#N/A,FALSE,"Aug2005";#N/A,#N/A,FALSE,"Sep2005";#N/A,#N/A,FALSE,"Oct2005";#N/A,#N/A,FALSE,"Nov2005";#N/A,#N/A,FALSE,"Dec2005"}</definedName>
    <definedName name="wrn.2005._4_2_1" localSheetId="28" hidden="1">{#N/A,#N/A,FALSE,"Jan2005";#N/A,#N/A,FALSE,"Feb2005";#N/A,#N/A,FALSE,"Mar2005";#N/A,#N/A,FALSE,"Apr2005";#N/A,#N/A,FALSE,"May2005";#N/A,#N/A,FALSE,"Jun2005";#N/A,#N/A,FALSE,"Jul2005";#N/A,#N/A,FALSE,"Aug2005";#N/A,#N/A,FALSE,"Sep2005";#N/A,#N/A,FALSE,"Oct2005";#N/A,#N/A,FALSE,"Nov2005";#N/A,#N/A,FALSE,"Dec2005"}</definedName>
    <definedName name="wrn.2005._4_2_1" localSheetId="56" hidden="1">{#N/A,#N/A,FALSE,"Jan2005";#N/A,#N/A,FALSE,"Feb2005";#N/A,#N/A,FALSE,"Mar2005";#N/A,#N/A,FALSE,"Apr2005";#N/A,#N/A,FALSE,"May2005";#N/A,#N/A,FALSE,"Jun2005";#N/A,#N/A,FALSE,"Jul2005";#N/A,#N/A,FALSE,"Aug2005";#N/A,#N/A,FALSE,"Sep2005";#N/A,#N/A,FALSE,"Oct2005";#N/A,#N/A,FALSE,"Nov2005";#N/A,#N/A,FALSE,"Dec2005"}</definedName>
    <definedName name="wrn.2005._4_2_1" localSheetId="57" hidden="1">{#N/A,#N/A,FALSE,"Jan2005";#N/A,#N/A,FALSE,"Feb2005";#N/A,#N/A,FALSE,"Mar2005";#N/A,#N/A,FALSE,"Apr2005";#N/A,#N/A,FALSE,"May2005";#N/A,#N/A,FALSE,"Jun2005";#N/A,#N/A,FALSE,"Jul2005";#N/A,#N/A,FALSE,"Aug2005";#N/A,#N/A,FALSE,"Sep2005";#N/A,#N/A,FALSE,"Oct2005";#N/A,#N/A,FALSE,"Nov2005";#N/A,#N/A,FALSE,"Dec2005"}</definedName>
    <definedName name="wrn.2005._4_2_1" localSheetId="78" hidden="1">{#N/A,#N/A,FALSE,"Jan2005";#N/A,#N/A,FALSE,"Feb2005";#N/A,#N/A,FALSE,"Mar2005";#N/A,#N/A,FALSE,"Apr2005";#N/A,#N/A,FALSE,"May2005";#N/A,#N/A,FALSE,"Jun2005";#N/A,#N/A,FALSE,"Jul2005";#N/A,#N/A,FALSE,"Aug2005";#N/A,#N/A,FALSE,"Sep2005";#N/A,#N/A,FALSE,"Oct2005";#N/A,#N/A,FALSE,"Nov2005";#N/A,#N/A,FALSE,"Dec2005"}</definedName>
    <definedName name="wrn.2005._4_2_1" localSheetId="82" hidden="1">{#N/A,#N/A,FALSE,"Jan2005";#N/A,#N/A,FALSE,"Feb2005";#N/A,#N/A,FALSE,"Mar2005";#N/A,#N/A,FALSE,"Apr2005";#N/A,#N/A,FALSE,"May2005";#N/A,#N/A,FALSE,"Jun2005";#N/A,#N/A,FALSE,"Jul2005";#N/A,#N/A,FALSE,"Aug2005";#N/A,#N/A,FALSE,"Sep2005";#N/A,#N/A,FALSE,"Oct2005";#N/A,#N/A,FALSE,"Nov2005";#N/A,#N/A,FALSE,"Dec2005"}</definedName>
    <definedName name="wrn.2005._4_2_1" localSheetId="86" hidden="1">{#N/A,#N/A,FALSE,"Jan2005";#N/A,#N/A,FALSE,"Feb2005";#N/A,#N/A,FALSE,"Mar2005";#N/A,#N/A,FALSE,"Apr2005";#N/A,#N/A,FALSE,"May2005";#N/A,#N/A,FALSE,"Jun2005";#N/A,#N/A,FALSE,"Jul2005";#N/A,#N/A,FALSE,"Aug2005";#N/A,#N/A,FALSE,"Sep2005";#N/A,#N/A,FALSE,"Oct2005";#N/A,#N/A,FALSE,"Nov2005";#N/A,#N/A,FALSE,"Dec2005"}</definedName>
    <definedName name="wrn.2005._4_2_1" localSheetId="59" hidden="1">{#N/A,#N/A,FALSE,"Jan2005";#N/A,#N/A,FALSE,"Feb2005";#N/A,#N/A,FALSE,"Mar2005";#N/A,#N/A,FALSE,"Apr2005";#N/A,#N/A,FALSE,"May2005";#N/A,#N/A,FALSE,"Jun2005";#N/A,#N/A,FALSE,"Jul2005";#N/A,#N/A,FALSE,"Aug2005";#N/A,#N/A,FALSE,"Sep2005";#N/A,#N/A,FALSE,"Oct2005";#N/A,#N/A,FALSE,"Nov2005";#N/A,#N/A,FALSE,"Dec2005"}</definedName>
    <definedName name="wrn.2005._4_2_1" localSheetId="63" hidden="1">{#N/A,#N/A,FALSE,"Jan2005";#N/A,#N/A,FALSE,"Feb2005";#N/A,#N/A,FALSE,"Mar2005";#N/A,#N/A,FALSE,"Apr2005";#N/A,#N/A,FALSE,"May2005";#N/A,#N/A,FALSE,"Jun2005";#N/A,#N/A,FALSE,"Jul2005";#N/A,#N/A,FALSE,"Aug2005";#N/A,#N/A,FALSE,"Sep2005";#N/A,#N/A,FALSE,"Oct2005";#N/A,#N/A,FALSE,"Nov2005";#N/A,#N/A,FALSE,"Dec2005"}</definedName>
    <definedName name="wrn.2005._4_2_1" localSheetId="67" hidden="1">{#N/A,#N/A,FALSE,"Jan2005";#N/A,#N/A,FALSE,"Feb2005";#N/A,#N/A,FALSE,"Mar2005";#N/A,#N/A,FALSE,"Apr2005";#N/A,#N/A,FALSE,"May2005";#N/A,#N/A,FALSE,"Jun2005";#N/A,#N/A,FALSE,"Jul2005";#N/A,#N/A,FALSE,"Aug2005";#N/A,#N/A,FALSE,"Sep2005";#N/A,#N/A,FALSE,"Oct2005";#N/A,#N/A,FALSE,"Nov2005";#N/A,#N/A,FALSE,"Dec2005"}</definedName>
    <definedName name="wrn.2005._4_2_1" hidden="1">{#N/A,#N/A,FALSE,"Jan2005";#N/A,#N/A,FALSE,"Feb2005";#N/A,#N/A,FALSE,"Mar2005";#N/A,#N/A,FALSE,"Apr2005";#N/A,#N/A,FALSE,"May2005";#N/A,#N/A,FALSE,"Jun2005";#N/A,#N/A,FALSE,"Jul2005";#N/A,#N/A,FALSE,"Aug2005";#N/A,#N/A,FALSE,"Sep2005";#N/A,#N/A,FALSE,"Oct2005";#N/A,#N/A,FALSE,"Nov2005";#N/A,#N/A,FALSE,"Dec2005"}</definedName>
    <definedName name="wrn.2005._4_3" localSheetId="2" hidden="1">{#N/A,#N/A,FALSE,"Jan2005";#N/A,#N/A,FALSE,"Feb2005";#N/A,#N/A,FALSE,"Mar2005";#N/A,#N/A,FALSE,"Apr2005";#N/A,#N/A,FALSE,"May2005";#N/A,#N/A,FALSE,"Jun2005";#N/A,#N/A,FALSE,"Jul2005";#N/A,#N/A,FALSE,"Aug2005";#N/A,#N/A,FALSE,"Sep2005";#N/A,#N/A,FALSE,"Oct2005";#N/A,#N/A,FALSE,"Nov2005";#N/A,#N/A,FALSE,"Dec2005"}</definedName>
    <definedName name="wrn.2005._4_3" localSheetId="4" hidden="1">{#N/A,#N/A,FALSE,"Jan2005";#N/A,#N/A,FALSE,"Feb2005";#N/A,#N/A,FALSE,"Mar2005";#N/A,#N/A,FALSE,"Apr2005";#N/A,#N/A,FALSE,"May2005";#N/A,#N/A,FALSE,"Jun2005";#N/A,#N/A,FALSE,"Jul2005";#N/A,#N/A,FALSE,"Aug2005";#N/A,#N/A,FALSE,"Sep2005";#N/A,#N/A,FALSE,"Oct2005";#N/A,#N/A,FALSE,"Nov2005";#N/A,#N/A,FALSE,"Dec2005"}</definedName>
    <definedName name="wrn.2005._4_3" localSheetId="28" hidden="1">{#N/A,#N/A,FALSE,"Jan2005";#N/A,#N/A,FALSE,"Feb2005";#N/A,#N/A,FALSE,"Mar2005";#N/A,#N/A,FALSE,"Apr2005";#N/A,#N/A,FALSE,"May2005";#N/A,#N/A,FALSE,"Jun2005";#N/A,#N/A,FALSE,"Jul2005";#N/A,#N/A,FALSE,"Aug2005";#N/A,#N/A,FALSE,"Sep2005";#N/A,#N/A,FALSE,"Oct2005";#N/A,#N/A,FALSE,"Nov2005";#N/A,#N/A,FALSE,"Dec2005"}</definedName>
    <definedName name="wrn.2005._4_3" localSheetId="56" hidden="1">{#N/A,#N/A,FALSE,"Jan2005";#N/A,#N/A,FALSE,"Feb2005";#N/A,#N/A,FALSE,"Mar2005";#N/A,#N/A,FALSE,"Apr2005";#N/A,#N/A,FALSE,"May2005";#N/A,#N/A,FALSE,"Jun2005";#N/A,#N/A,FALSE,"Jul2005";#N/A,#N/A,FALSE,"Aug2005";#N/A,#N/A,FALSE,"Sep2005";#N/A,#N/A,FALSE,"Oct2005";#N/A,#N/A,FALSE,"Nov2005";#N/A,#N/A,FALSE,"Dec2005"}</definedName>
    <definedName name="wrn.2005._4_3" localSheetId="57" hidden="1">{#N/A,#N/A,FALSE,"Jan2005";#N/A,#N/A,FALSE,"Feb2005";#N/A,#N/A,FALSE,"Mar2005";#N/A,#N/A,FALSE,"Apr2005";#N/A,#N/A,FALSE,"May2005";#N/A,#N/A,FALSE,"Jun2005";#N/A,#N/A,FALSE,"Jul2005";#N/A,#N/A,FALSE,"Aug2005";#N/A,#N/A,FALSE,"Sep2005";#N/A,#N/A,FALSE,"Oct2005";#N/A,#N/A,FALSE,"Nov2005";#N/A,#N/A,FALSE,"Dec2005"}</definedName>
    <definedName name="wrn.2005._4_3" localSheetId="78" hidden="1">{#N/A,#N/A,FALSE,"Jan2005";#N/A,#N/A,FALSE,"Feb2005";#N/A,#N/A,FALSE,"Mar2005";#N/A,#N/A,FALSE,"Apr2005";#N/A,#N/A,FALSE,"May2005";#N/A,#N/A,FALSE,"Jun2005";#N/A,#N/A,FALSE,"Jul2005";#N/A,#N/A,FALSE,"Aug2005";#N/A,#N/A,FALSE,"Sep2005";#N/A,#N/A,FALSE,"Oct2005";#N/A,#N/A,FALSE,"Nov2005";#N/A,#N/A,FALSE,"Dec2005"}</definedName>
    <definedName name="wrn.2005._4_3" localSheetId="82" hidden="1">{#N/A,#N/A,FALSE,"Jan2005";#N/A,#N/A,FALSE,"Feb2005";#N/A,#N/A,FALSE,"Mar2005";#N/A,#N/A,FALSE,"Apr2005";#N/A,#N/A,FALSE,"May2005";#N/A,#N/A,FALSE,"Jun2005";#N/A,#N/A,FALSE,"Jul2005";#N/A,#N/A,FALSE,"Aug2005";#N/A,#N/A,FALSE,"Sep2005";#N/A,#N/A,FALSE,"Oct2005";#N/A,#N/A,FALSE,"Nov2005";#N/A,#N/A,FALSE,"Dec2005"}</definedName>
    <definedName name="wrn.2005._4_3" localSheetId="86" hidden="1">{#N/A,#N/A,FALSE,"Jan2005";#N/A,#N/A,FALSE,"Feb2005";#N/A,#N/A,FALSE,"Mar2005";#N/A,#N/A,FALSE,"Apr2005";#N/A,#N/A,FALSE,"May2005";#N/A,#N/A,FALSE,"Jun2005";#N/A,#N/A,FALSE,"Jul2005";#N/A,#N/A,FALSE,"Aug2005";#N/A,#N/A,FALSE,"Sep2005";#N/A,#N/A,FALSE,"Oct2005";#N/A,#N/A,FALSE,"Nov2005";#N/A,#N/A,FALSE,"Dec2005"}</definedName>
    <definedName name="wrn.2005._4_3" localSheetId="59" hidden="1">{#N/A,#N/A,FALSE,"Jan2005";#N/A,#N/A,FALSE,"Feb2005";#N/A,#N/A,FALSE,"Mar2005";#N/A,#N/A,FALSE,"Apr2005";#N/A,#N/A,FALSE,"May2005";#N/A,#N/A,FALSE,"Jun2005";#N/A,#N/A,FALSE,"Jul2005";#N/A,#N/A,FALSE,"Aug2005";#N/A,#N/A,FALSE,"Sep2005";#N/A,#N/A,FALSE,"Oct2005";#N/A,#N/A,FALSE,"Nov2005";#N/A,#N/A,FALSE,"Dec2005"}</definedName>
    <definedName name="wrn.2005._4_3" localSheetId="63" hidden="1">{#N/A,#N/A,FALSE,"Jan2005";#N/A,#N/A,FALSE,"Feb2005";#N/A,#N/A,FALSE,"Mar2005";#N/A,#N/A,FALSE,"Apr2005";#N/A,#N/A,FALSE,"May2005";#N/A,#N/A,FALSE,"Jun2005";#N/A,#N/A,FALSE,"Jul2005";#N/A,#N/A,FALSE,"Aug2005";#N/A,#N/A,FALSE,"Sep2005";#N/A,#N/A,FALSE,"Oct2005";#N/A,#N/A,FALSE,"Nov2005";#N/A,#N/A,FALSE,"Dec2005"}</definedName>
    <definedName name="wrn.2005._4_3" localSheetId="67" hidden="1">{#N/A,#N/A,FALSE,"Jan2005";#N/A,#N/A,FALSE,"Feb2005";#N/A,#N/A,FALSE,"Mar2005";#N/A,#N/A,FALSE,"Apr2005";#N/A,#N/A,FALSE,"May2005";#N/A,#N/A,FALSE,"Jun2005";#N/A,#N/A,FALSE,"Jul2005";#N/A,#N/A,FALSE,"Aug2005";#N/A,#N/A,FALSE,"Sep2005";#N/A,#N/A,FALSE,"Oct2005";#N/A,#N/A,FALSE,"Nov2005";#N/A,#N/A,FALSE,"Dec2005"}</definedName>
    <definedName name="wrn.2005._4_3" hidden="1">{#N/A,#N/A,FALSE,"Jan2005";#N/A,#N/A,FALSE,"Feb2005";#N/A,#N/A,FALSE,"Mar2005";#N/A,#N/A,FALSE,"Apr2005";#N/A,#N/A,FALSE,"May2005";#N/A,#N/A,FALSE,"Jun2005";#N/A,#N/A,FALSE,"Jul2005";#N/A,#N/A,FALSE,"Aug2005";#N/A,#N/A,FALSE,"Sep2005";#N/A,#N/A,FALSE,"Oct2005";#N/A,#N/A,FALSE,"Nov2005";#N/A,#N/A,FALSE,"Dec2005"}</definedName>
    <definedName name="wrn.2005._4_3_1" localSheetId="2" hidden="1">{#N/A,#N/A,FALSE,"Jan2005";#N/A,#N/A,FALSE,"Feb2005";#N/A,#N/A,FALSE,"Mar2005";#N/A,#N/A,FALSE,"Apr2005";#N/A,#N/A,FALSE,"May2005";#N/A,#N/A,FALSE,"Jun2005";#N/A,#N/A,FALSE,"Jul2005";#N/A,#N/A,FALSE,"Aug2005";#N/A,#N/A,FALSE,"Sep2005";#N/A,#N/A,FALSE,"Oct2005";#N/A,#N/A,FALSE,"Nov2005";#N/A,#N/A,FALSE,"Dec2005"}</definedName>
    <definedName name="wrn.2005._4_3_1" localSheetId="4" hidden="1">{#N/A,#N/A,FALSE,"Jan2005";#N/A,#N/A,FALSE,"Feb2005";#N/A,#N/A,FALSE,"Mar2005";#N/A,#N/A,FALSE,"Apr2005";#N/A,#N/A,FALSE,"May2005";#N/A,#N/A,FALSE,"Jun2005";#N/A,#N/A,FALSE,"Jul2005";#N/A,#N/A,FALSE,"Aug2005";#N/A,#N/A,FALSE,"Sep2005";#N/A,#N/A,FALSE,"Oct2005";#N/A,#N/A,FALSE,"Nov2005";#N/A,#N/A,FALSE,"Dec2005"}</definedName>
    <definedName name="wrn.2005._4_3_1" localSheetId="28" hidden="1">{#N/A,#N/A,FALSE,"Jan2005";#N/A,#N/A,FALSE,"Feb2005";#N/A,#N/A,FALSE,"Mar2005";#N/A,#N/A,FALSE,"Apr2005";#N/A,#N/A,FALSE,"May2005";#N/A,#N/A,FALSE,"Jun2005";#N/A,#N/A,FALSE,"Jul2005";#N/A,#N/A,FALSE,"Aug2005";#N/A,#N/A,FALSE,"Sep2005";#N/A,#N/A,FALSE,"Oct2005";#N/A,#N/A,FALSE,"Nov2005";#N/A,#N/A,FALSE,"Dec2005"}</definedName>
    <definedName name="wrn.2005._4_3_1" localSheetId="56" hidden="1">{#N/A,#N/A,FALSE,"Jan2005";#N/A,#N/A,FALSE,"Feb2005";#N/A,#N/A,FALSE,"Mar2005";#N/A,#N/A,FALSE,"Apr2005";#N/A,#N/A,FALSE,"May2005";#N/A,#N/A,FALSE,"Jun2005";#N/A,#N/A,FALSE,"Jul2005";#N/A,#N/A,FALSE,"Aug2005";#N/A,#N/A,FALSE,"Sep2005";#N/A,#N/A,FALSE,"Oct2005";#N/A,#N/A,FALSE,"Nov2005";#N/A,#N/A,FALSE,"Dec2005"}</definedName>
    <definedName name="wrn.2005._4_3_1" localSheetId="57" hidden="1">{#N/A,#N/A,FALSE,"Jan2005";#N/A,#N/A,FALSE,"Feb2005";#N/A,#N/A,FALSE,"Mar2005";#N/A,#N/A,FALSE,"Apr2005";#N/A,#N/A,FALSE,"May2005";#N/A,#N/A,FALSE,"Jun2005";#N/A,#N/A,FALSE,"Jul2005";#N/A,#N/A,FALSE,"Aug2005";#N/A,#N/A,FALSE,"Sep2005";#N/A,#N/A,FALSE,"Oct2005";#N/A,#N/A,FALSE,"Nov2005";#N/A,#N/A,FALSE,"Dec2005"}</definedName>
    <definedName name="wrn.2005._4_3_1" localSheetId="78" hidden="1">{#N/A,#N/A,FALSE,"Jan2005";#N/A,#N/A,FALSE,"Feb2005";#N/A,#N/A,FALSE,"Mar2005";#N/A,#N/A,FALSE,"Apr2005";#N/A,#N/A,FALSE,"May2005";#N/A,#N/A,FALSE,"Jun2005";#N/A,#N/A,FALSE,"Jul2005";#N/A,#N/A,FALSE,"Aug2005";#N/A,#N/A,FALSE,"Sep2005";#N/A,#N/A,FALSE,"Oct2005";#N/A,#N/A,FALSE,"Nov2005";#N/A,#N/A,FALSE,"Dec2005"}</definedName>
    <definedName name="wrn.2005._4_3_1" localSheetId="82" hidden="1">{#N/A,#N/A,FALSE,"Jan2005";#N/A,#N/A,FALSE,"Feb2005";#N/A,#N/A,FALSE,"Mar2005";#N/A,#N/A,FALSE,"Apr2005";#N/A,#N/A,FALSE,"May2005";#N/A,#N/A,FALSE,"Jun2005";#N/A,#N/A,FALSE,"Jul2005";#N/A,#N/A,FALSE,"Aug2005";#N/A,#N/A,FALSE,"Sep2005";#N/A,#N/A,FALSE,"Oct2005";#N/A,#N/A,FALSE,"Nov2005";#N/A,#N/A,FALSE,"Dec2005"}</definedName>
    <definedName name="wrn.2005._4_3_1" localSheetId="86" hidden="1">{#N/A,#N/A,FALSE,"Jan2005";#N/A,#N/A,FALSE,"Feb2005";#N/A,#N/A,FALSE,"Mar2005";#N/A,#N/A,FALSE,"Apr2005";#N/A,#N/A,FALSE,"May2005";#N/A,#N/A,FALSE,"Jun2005";#N/A,#N/A,FALSE,"Jul2005";#N/A,#N/A,FALSE,"Aug2005";#N/A,#N/A,FALSE,"Sep2005";#N/A,#N/A,FALSE,"Oct2005";#N/A,#N/A,FALSE,"Nov2005";#N/A,#N/A,FALSE,"Dec2005"}</definedName>
    <definedName name="wrn.2005._4_3_1" localSheetId="59" hidden="1">{#N/A,#N/A,FALSE,"Jan2005";#N/A,#N/A,FALSE,"Feb2005";#N/A,#N/A,FALSE,"Mar2005";#N/A,#N/A,FALSE,"Apr2005";#N/A,#N/A,FALSE,"May2005";#N/A,#N/A,FALSE,"Jun2005";#N/A,#N/A,FALSE,"Jul2005";#N/A,#N/A,FALSE,"Aug2005";#N/A,#N/A,FALSE,"Sep2005";#N/A,#N/A,FALSE,"Oct2005";#N/A,#N/A,FALSE,"Nov2005";#N/A,#N/A,FALSE,"Dec2005"}</definedName>
    <definedName name="wrn.2005._4_3_1" localSheetId="63" hidden="1">{#N/A,#N/A,FALSE,"Jan2005";#N/A,#N/A,FALSE,"Feb2005";#N/A,#N/A,FALSE,"Mar2005";#N/A,#N/A,FALSE,"Apr2005";#N/A,#N/A,FALSE,"May2005";#N/A,#N/A,FALSE,"Jun2005";#N/A,#N/A,FALSE,"Jul2005";#N/A,#N/A,FALSE,"Aug2005";#N/A,#N/A,FALSE,"Sep2005";#N/A,#N/A,FALSE,"Oct2005";#N/A,#N/A,FALSE,"Nov2005";#N/A,#N/A,FALSE,"Dec2005"}</definedName>
    <definedName name="wrn.2005._4_3_1" localSheetId="67" hidden="1">{#N/A,#N/A,FALSE,"Jan2005";#N/A,#N/A,FALSE,"Feb2005";#N/A,#N/A,FALSE,"Mar2005";#N/A,#N/A,FALSE,"Apr2005";#N/A,#N/A,FALSE,"May2005";#N/A,#N/A,FALSE,"Jun2005";#N/A,#N/A,FALSE,"Jul2005";#N/A,#N/A,FALSE,"Aug2005";#N/A,#N/A,FALSE,"Sep2005";#N/A,#N/A,FALSE,"Oct2005";#N/A,#N/A,FALSE,"Nov2005";#N/A,#N/A,FALSE,"Dec2005"}</definedName>
    <definedName name="wrn.2005._4_3_1" hidden="1">{#N/A,#N/A,FALSE,"Jan2005";#N/A,#N/A,FALSE,"Feb2005";#N/A,#N/A,FALSE,"Mar2005";#N/A,#N/A,FALSE,"Apr2005";#N/A,#N/A,FALSE,"May2005";#N/A,#N/A,FALSE,"Jun2005";#N/A,#N/A,FALSE,"Jul2005";#N/A,#N/A,FALSE,"Aug2005";#N/A,#N/A,FALSE,"Sep2005";#N/A,#N/A,FALSE,"Oct2005";#N/A,#N/A,FALSE,"Nov2005";#N/A,#N/A,FALSE,"Dec2005"}</definedName>
    <definedName name="wrn.2005._4_4" localSheetId="2" hidden="1">{#N/A,#N/A,FALSE,"Jan2005";#N/A,#N/A,FALSE,"Feb2005";#N/A,#N/A,FALSE,"Mar2005";#N/A,#N/A,FALSE,"Apr2005";#N/A,#N/A,FALSE,"May2005";#N/A,#N/A,FALSE,"Jun2005";#N/A,#N/A,FALSE,"Jul2005";#N/A,#N/A,FALSE,"Aug2005";#N/A,#N/A,FALSE,"Sep2005";#N/A,#N/A,FALSE,"Oct2005";#N/A,#N/A,FALSE,"Nov2005";#N/A,#N/A,FALSE,"Dec2005"}</definedName>
    <definedName name="wrn.2005._4_4" localSheetId="4" hidden="1">{#N/A,#N/A,FALSE,"Jan2005";#N/A,#N/A,FALSE,"Feb2005";#N/A,#N/A,FALSE,"Mar2005";#N/A,#N/A,FALSE,"Apr2005";#N/A,#N/A,FALSE,"May2005";#N/A,#N/A,FALSE,"Jun2005";#N/A,#N/A,FALSE,"Jul2005";#N/A,#N/A,FALSE,"Aug2005";#N/A,#N/A,FALSE,"Sep2005";#N/A,#N/A,FALSE,"Oct2005";#N/A,#N/A,FALSE,"Nov2005";#N/A,#N/A,FALSE,"Dec2005"}</definedName>
    <definedName name="wrn.2005._4_4" localSheetId="28" hidden="1">{#N/A,#N/A,FALSE,"Jan2005";#N/A,#N/A,FALSE,"Feb2005";#N/A,#N/A,FALSE,"Mar2005";#N/A,#N/A,FALSE,"Apr2005";#N/A,#N/A,FALSE,"May2005";#N/A,#N/A,FALSE,"Jun2005";#N/A,#N/A,FALSE,"Jul2005";#N/A,#N/A,FALSE,"Aug2005";#N/A,#N/A,FALSE,"Sep2005";#N/A,#N/A,FALSE,"Oct2005";#N/A,#N/A,FALSE,"Nov2005";#N/A,#N/A,FALSE,"Dec2005"}</definedName>
    <definedName name="wrn.2005._4_4" localSheetId="56" hidden="1">{#N/A,#N/A,FALSE,"Jan2005";#N/A,#N/A,FALSE,"Feb2005";#N/A,#N/A,FALSE,"Mar2005";#N/A,#N/A,FALSE,"Apr2005";#N/A,#N/A,FALSE,"May2005";#N/A,#N/A,FALSE,"Jun2005";#N/A,#N/A,FALSE,"Jul2005";#N/A,#N/A,FALSE,"Aug2005";#N/A,#N/A,FALSE,"Sep2005";#N/A,#N/A,FALSE,"Oct2005";#N/A,#N/A,FALSE,"Nov2005";#N/A,#N/A,FALSE,"Dec2005"}</definedName>
    <definedName name="wrn.2005._4_4" localSheetId="57" hidden="1">{#N/A,#N/A,FALSE,"Jan2005";#N/A,#N/A,FALSE,"Feb2005";#N/A,#N/A,FALSE,"Mar2005";#N/A,#N/A,FALSE,"Apr2005";#N/A,#N/A,FALSE,"May2005";#N/A,#N/A,FALSE,"Jun2005";#N/A,#N/A,FALSE,"Jul2005";#N/A,#N/A,FALSE,"Aug2005";#N/A,#N/A,FALSE,"Sep2005";#N/A,#N/A,FALSE,"Oct2005";#N/A,#N/A,FALSE,"Nov2005";#N/A,#N/A,FALSE,"Dec2005"}</definedName>
    <definedName name="wrn.2005._4_4" localSheetId="78" hidden="1">{#N/A,#N/A,FALSE,"Jan2005";#N/A,#N/A,FALSE,"Feb2005";#N/A,#N/A,FALSE,"Mar2005";#N/A,#N/A,FALSE,"Apr2005";#N/A,#N/A,FALSE,"May2005";#N/A,#N/A,FALSE,"Jun2005";#N/A,#N/A,FALSE,"Jul2005";#N/A,#N/A,FALSE,"Aug2005";#N/A,#N/A,FALSE,"Sep2005";#N/A,#N/A,FALSE,"Oct2005";#N/A,#N/A,FALSE,"Nov2005";#N/A,#N/A,FALSE,"Dec2005"}</definedName>
    <definedName name="wrn.2005._4_4" localSheetId="82" hidden="1">{#N/A,#N/A,FALSE,"Jan2005";#N/A,#N/A,FALSE,"Feb2005";#N/A,#N/A,FALSE,"Mar2005";#N/A,#N/A,FALSE,"Apr2005";#N/A,#N/A,FALSE,"May2005";#N/A,#N/A,FALSE,"Jun2005";#N/A,#N/A,FALSE,"Jul2005";#N/A,#N/A,FALSE,"Aug2005";#N/A,#N/A,FALSE,"Sep2005";#N/A,#N/A,FALSE,"Oct2005";#N/A,#N/A,FALSE,"Nov2005";#N/A,#N/A,FALSE,"Dec2005"}</definedName>
    <definedName name="wrn.2005._4_4" localSheetId="86" hidden="1">{#N/A,#N/A,FALSE,"Jan2005";#N/A,#N/A,FALSE,"Feb2005";#N/A,#N/A,FALSE,"Mar2005";#N/A,#N/A,FALSE,"Apr2005";#N/A,#N/A,FALSE,"May2005";#N/A,#N/A,FALSE,"Jun2005";#N/A,#N/A,FALSE,"Jul2005";#N/A,#N/A,FALSE,"Aug2005";#N/A,#N/A,FALSE,"Sep2005";#N/A,#N/A,FALSE,"Oct2005";#N/A,#N/A,FALSE,"Nov2005";#N/A,#N/A,FALSE,"Dec2005"}</definedName>
    <definedName name="wrn.2005._4_4" localSheetId="59" hidden="1">{#N/A,#N/A,FALSE,"Jan2005";#N/A,#N/A,FALSE,"Feb2005";#N/A,#N/A,FALSE,"Mar2005";#N/A,#N/A,FALSE,"Apr2005";#N/A,#N/A,FALSE,"May2005";#N/A,#N/A,FALSE,"Jun2005";#N/A,#N/A,FALSE,"Jul2005";#N/A,#N/A,FALSE,"Aug2005";#N/A,#N/A,FALSE,"Sep2005";#N/A,#N/A,FALSE,"Oct2005";#N/A,#N/A,FALSE,"Nov2005";#N/A,#N/A,FALSE,"Dec2005"}</definedName>
    <definedName name="wrn.2005._4_4" localSheetId="63" hidden="1">{#N/A,#N/A,FALSE,"Jan2005";#N/A,#N/A,FALSE,"Feb2005";#N/A,#N/A,FALSE,"Mar2005";#N/A,#N/A,FALSE,"Apr2005";#N/A,#N/A,FALSE,"May2005";#N/A,#N/A,FALSE,"Jun2005";#N/A,#N/A,FALSE,"Jul2005";#N/A,#N/A,FALSE,"Aug2005";#N/A,#N/A,FALSE,"Sep2005";#N/A,#N/A,FALSE,"Oct2005";#N/A,#N/A,FALSE,"Nov2005";#N/A,#N/A,FALSE,"Dec2005"}</definedName>
    <definedName name="wrn.2005._4_4" localSheetId="67" hidden="1">{#N/A,#N/A,FALSE,"Jan2005";#N/A,#N/A,FALSE,"Feb2005";#N/A,#N/A,FALSE,"Mar2005";#N/A,#N/A,FALSE,"Apr2005";#N/A,#N/A,FALSE,"May2005";#N/A,#N/A,FALSE,"Jun2005";#N/A,#N/A,FALSE,"Jul2005";#N/A,#N/A,FALSE,"Aug2005";#N/A,#N/A,FALSE,"Sep2005";#N/A,#N/A,FALSE,"Oct2005";#N/A,#N/A,FALSE,"Nov2005";#N/A,#N/A,FALSE,"Dec2005"}</definedName>
    <definedName name="wrn.2005._4_4" hidden="1">{#N/A,#N/A,FALSE,"Jan2005";#N/A,#N/A,FALSE,"Feb2005";#N/A,#N/A,FALSE,"Mar2005";#N/A,#N/A,FALSE,"Apr2005";#N/A,#N/A,FALSE,"May2005";#N/A,#N/A,FALSE,"Jun2005";#N/A,#N/A,FALSE,"Jul2005";#N/A,#N/A,FALSE,"Aug2005";#N/A,#N/A,FALSE,"Sep2005";#N/A,#N/A,FALSE,"Oct2005";#N/A,#N/A,FALSE,"Nov2005";#N/A,#N/A,FALSE,"Dec2005"}</definedName>
    <definedName name="wrn.2005._4_4_1" localSheetId="2" hidden="1">{#N/A,#N/A,FALSE,"Jan2005";#N/A,#N/A,FALSE,"Feb2005";#N/A,#N/A,FALSE,"Mar2005";#N/A,#N/A,FALSE,"Apr2005";#N/A,#N/A,FALSE,"May2005";#N/A,#N/A,FALSE,"Jun2005";#N/A,#N/A,FALSE,"Jul2005";#N/A,#N/A,FALSE,"Aug2005";#N/A,#N/A,FALSE,"Sep2005";#N/A,#N/A,FALSE,"Oct2005";#N/A,#N/A,FALSE,"Nov2005";#N/A,#N/A,FALSE,"Dec2005"}</definedName>
    <definedName name="wrn.2005._4_4_1" localSheetId="4" hidden="1">{#N/A,#N/A,FALSE,"Jan2005";#N/A,#N/A,FALSE,"Feb2005";#N/A,#N/A,FALSE,"Mar2005";#N/A,#N/A,FALSE,"Apr2005";#N/A,#N/A,FALSE,"May2005";#N/A,#N/A,FALSE,"Jun2005";#N/A,#N/A,FALSE,"Jul2005";#N/A,#N/A,FALSE,"Aug2005";#N/A,#N/A,FALSE,"Sep2005";#N/A,#N/A,FALSE,"Oct2005";#N/A,#N/A,FALSE,"Nov2005";#N/A,#N/A,FALSE,"Dec2005"}</definedName>
    <definedName name="wrn.2005._4_4_1" localSheetId="28" hidden="1">{#N/A,#N/A,FALSE,"Jan2005";#N/A,#N/A,FALSE,"Feb2005";#N/A,#N/A,FALSE,"Mar2005";#N/A,#N/A,FALSE,"Apr2005";#N/A,#N/A,FALSE,"May2005";#N/A,#N/A,FALSE,"Jun2005";#N/A,#N/A,FALSE,"Jul2005";#N/A,#N/A,FALSE,"Aug2005";#N/A,#N/A,FALSE,"Sep2005";#N/A,#N/A,FALSE,"Oct2005";#N/A,#N/A,FALSE,"Nov2005";#N/A,#N/A,FALSE,"Dec2005"}</definedName>
    <definedName name="wrn.2005._4_4_1" localSheetId="56" hidden="1">{#N/A,#N/A,FALSE,"Jan2005";#N/A,#N/A,FALSE,"Feb2005";#N/A,#N/A,FALSE,"Mar2005";#N/A,#N/A,FALSE,"Apr2005";#N/A,#N/A,FALSE,"May2005";#N/A,#N/A,FALSE,"Jun2005";#N/A,#N/A,FALSE,"Jul2005";#N/A,#N/A,FALSE,"Aug2005";#N/A,#N/A,FALSE,"Sep2005";#N/A,#N/A,FALSE,"Oct2005";#N/A,#N/A,FALSE,"Nov2005";#N/A,#N/A,FALSE,"Dec2005"}</definedName>
    <definedName name="wrn.2005._4_4_1" localSheetId="57" hidden="1">{#N/A,#N/A,FALSE,"Jan2005";#N/A,#N/A,FALSE,"Feb2005";#N/A,#N/A,FALSE,"Mar2005";#N/A,#N/A,FALSE,"Apr2005";#N/A,#N/A,FALSE,"May2005";#N/A,#N/A,FALSE,"Jun2005";#N/A,#N/A,FALSE,"Jul2005";#N/A,#N/A,FALSE,"Aug2005";#N/A,#N/A,FALSE,"Sep2005";#N/A,#N/A,FALSE,"Oct2005";#N/A,#N/A,FALSE,"Nov2005";#N/A,#N/A,FALSE,"Dec2005"}</definedName>
    <definedName name="wrn.2005._4_4_1" localSheetId="78" hidden="1">{#N/A,#N/A,FALSE,"Jan2005";#N/A,#N/A,FALSE,"Feb2005";#N/A,#N/A,FALSE,"Mar2005";#N/A,#N/A,FALSE,"Apr2005";#N/A,#N/A,FALSE,"May2005";#N/A,#N/A,FALSE,"Jun2005";#N/A,#N/A,FALSE,"Jul2005";#N/A,#N/A,FALSE,"Aug2005";#N/A,#N/A,FALSE,"Sep2005";#N/A,#N/A,FALSE,"Oct2005";#N/A,#N/A,FALSE,"Nov2005";#N/A,#N/A,FALSE,"Dec2005"}</definedName>
    <definedName name="wrn.2005._4_4_1" localSheetId="82" hidden="1">{#N/A,#N/A,FALSE,"Jan2005";#N/A,#N/A,FALSE,"Feb2005";#N/A,#N/A,FALSE,"Mar2005";#N/A,#N/A,FALSE,"Apr2005";#N/A,#N/A,FALSE,"May2005";#N/A,#N/A,FALSE,"Jun2005";#N/A,#N/A,FALSE,"Jul2005";#N/A,#N/A,FALSE,"Aug2005";#N/A,#N/A,FALSE,"Sep2005";#N/A,#N/A,FALSE,"Oct2005";#N/A,#N/A,FALSE,"Nov2005";#N/A,#N/A,FALSE,"Dec2005"}</definedName>
    <definedName name="wrn.2005._4_4_1" localSheetId="86" hidden="1">{#N/A,#N/A,FALSE,"Jan2005";#N/A,#N/A,FALSE,"Feb2005";#N/A,#N/A,FALSE,"Mar2005";#N/A,#N/A,FALSE,"Apr2005";#N/A,#N/A,FALSE,"May2005";#N/A,#N/A,FALSE,"Jun2005";#N/A,#N/A,FALSE,"Jul2005";#N/A,#N/A,FALSE,"Aug2005";#N/A,#N/A,FALSE,"Sep2005";#N/A,#N/A,FALSE,"Oct2005";#N/A,#N/A,FALSE,"Nov2005";#N/A,#N/A,FALSE,"Dec2005"}</definedName>
    <definedName name="wrn.2005._4_4_1" localSheetId="59" hidden="1">{#N/A,#N/A,FALSE,"Jan2005";#N/A,#N/A,FALSE,"Feb2005";#N/A,#N/A,FALSE,"Mar2005";#N/A,#N/A,FALSE,"Apr2005";#N/A,#N/A,FALSE,"May2005";#N/A,#N/A,FALSE,"Jun2005";#N/A,#N/A,FALSE,"Jul2005";#N/A,#N/A,FALSE,"Aug2005";#N/A,#N/A,FALSE,"Sep2005";#N/A,#N/A,FALSE,"Oct2005";#N/A,#N/A,FALSE,"Nov2005";#N/A,#N/A,FALSE,"Dec2005"}</definedName>
    <definedName name="wrn.2005._4_4_1" localSheetId="63" hidden="1">{#N/A,#N/A,FALSE,"Jan2005";#N/A,#N/A,FALSE,"Feb2005";#N/A,#N/A,FALSE,"Mar2005";#N/A,#N/A,FALSE,"Apr2005";#N/A,#N/A,FALSE,"May2005";#N/A,#N/A,FALSE,"Jun2005";#N/A,#N/A,FALSE,"Jul2005";#N/A,#N/A,FALSE,"Aug2005";#N/A,#N/A,FALSE,"Sep2005";#N/A,#N/A,FALSE,"Oct2005";#N/A,#N/A,FALSE,"Nov2005";#N/A,#N/A,FALSE,"Dec2005"}</definedName>
    <definedName name="wrn.2005._4_4_1" localSheetId="67" hidden="1">{#N/A,#N/A,FALSE,"Jan2005";#N/A,#N/A,FALSE,"Feb2005";#N/A,#N/A,FALSE,"Mar2005";#N/A,#N/A,FALSE,"Apr2005";#N/A,#N/A,FALSE,"May2005";#N/A,#N/A,FALSE,"Jun2005";#N/A,#N/A,FALSE,"Jul2005";#N/A,#N/A,FALSE,"Aug2005";#N/A,#N/A,FALSE,"Sep2005";#N/A,#N/A,FALSE,"Oct2005";#N/A,#N/A,FALSE,"Nov2005";#N/A,#N/A,FALSE,"Dec2005"}</definedName>
    <definedName name="wrn.2005._4_4_1" hidden="1">{#N/A,#N/A,FALSE,"Jan2005";#N/A,#N/A,FALSE,"Feb2005";#N/A,#N/A,FALSE,"Mar2005";#N/A,#N/A,FALSE,"Apr2005";#N/A,#N/A,FALSE,"May2005";#N/A,#N/A,FALSE,"Jun2005";#N/A,#N/A,FALSE,"Jul2005";#N/A,#N/A,FALSE,"Aug2005";#N/A,#N/A,FALSE,"Sep2005";#N/A,#N/A,FALSE,"Oct2005";#N/A,#N/A,FALSE,"Nov2005";#N/A,#N/A,FALSE,"Dec2005"}</definedName>
    <definedName name="wrn.2005._4_5" localSheetId="2" hidden="1">{#N/A,#N/A,FALSE,"Jan2005";#N/A,#N/A,FALSE,"Feb2005";#N/A,#N/A,FALSE,"Mar2005";#N/A,#N/A,FALSE,"Apr2005";#N/A,#N/A,FALSE,"May2005";#N/A,#N/A,FALSE,"Jun2005";#N/A,#N/A,FALSE,"Jul2005";#N/A,#N/A,FALSE,"Aug2005";#N/A,#N/A,FALSE,"Sep2005";#N/A,#N/A,FALSE,"Oct2005";#N/A,#N/A,FALSE,"Nov2005";#N/A,#N/A,FALSE,"Dec2005"}</definedName>
    <definedName name="wrn.2005._4_5" localSheetId="4" hidden="1">{#N/A,#N/A,FALSE,"Jan2005";#N/A,#N/A,FALSE,"Feb2005";#N/A,#N/A,FALSE,"Mar2005";#N/A,#N/A,FALSE,"Apr2005";#N/A,#N/A,FALSE,"May2005";#N/A,#N/A,FALSE,"Jun2005";#N/A,#N/A,FALSE,"Jul2005";#N/A,#N/A,FALSE,"Aug2005";#N/A,#N/A,FALSE,"Sep2005";#N/A,#N/A,FALSE,"Oct2005";#N/A,#N/A,FALSE,"Nov2005";#N/A,#N/A,FALSE,"Dec2005"}</definedName>
    <definedName name="wrn.2005._4_5" localSheetId="28" hidden="1">{#N/A,#N/A,FALSE,"Jan2005";#N/A,#N/A,FALSE,"Feb2005";#N/A,#N/A,FALSE,"Mar2005";#N/A,#N/A,FALSE,"Apr2005";#N/A,#N/A,FALSE,"May2005";#N/A,#N/A,FALSE,"Jun2005";#N/A,#N/A,FALSE,"Jul2005";#N/A,#N/A,FALSE,"Aug2005";#N/A,#N/A,FALSE,"Sep2005";#N/A,#N/A,FALSE,"Oct2005";#N/A,#N/A,FALSE,"Nov2005";#N/A,#N/A,FALSE,"Dec2005"}</definedName>
    <definedName name="wrn.2005._4_5" localSheetId="56" hidden="1">{#N/A,#N/A,FALSE,"Jan2005";#N/A,#N/A,FALSE,"Feb2005";#N/A,#N/A,FALSE,"Mar2005";#N/A,#N/A,FALSE,"Apr2005";#N/A,#N/A,FALSE,"May2005";#N/A,#N/A,FALSE,"Jun2005";#N/A,#N/A,FALSE,"Jul2005";#N/A,#N/A,FALSE,"Aug2005";#N/A,#N/A,FALSE,"Sep2005";#N/A,#N/A,FALSE,"Oct2005";#N/A,#N/A,FALSE,"Nov2005";#N/A,#N/A,FALSE,"Dec2005"}</definedName>
    <definedName name="wrn.2005._4_5" localSheetId="57" hidden="1">{#N/A,#N/A,FALSE,"Jan2005";#N/A,#N/A,FALSE,"Feb2005";#N/A,#N/A,FALSE,"Mar2005";#N/A,#N/A,FALSE,"Apr2005";#N/A,#N/A,FALSE,"May2005";#N/A,#N/A,FALSE,"Jun2005";#N/A,#N/A,FALSE,"Jul2005";#N/A,#N/A,FALSE,"Aug2005";#N/A,#N/A,FALSE,"Sep2005";#N/A,#N/A,FALSE,"Oct2005";#N/A,#N/A,FALSE,"Nov2005";#N/A,#N/A,FALSE,"Dec2005"}</definedName>
    <definedName name="wrn.2005._4_5" localSheetId="78" hidden="1">{#N/A,#N/A,FALSE,"Jan2005";#N/A,#N/A,FALSE,"Feb2005";#N/A,#N/A,FALSE,"Mar2005";#N/A,#N/A,FALSE,"Apr2005";#N/A,#N/A,FALSE,"May2005";#N/A,#N/A,FALSE,"Jun2005";#N/A,#N/A,FALSE,"Jul2005";#N/A,#N/A,FALSE,"Aug2005";#N/A,#N/A,FALSE,"Sep2005";#N/A,#N/A,FALSE,"Oct2005";#N/A,#N/A,FALSE,"Nov2005";#N/A,#N/A,FALSE,"Dec2005"}</definedName>
    <definedName name="wrn.2005._4_5" localSheetId="82" hidden="1">{#N/A,#N/A,FALSE,"Jan2005";#N/A,#N/A,FALSE,"Feb2005";#N/A,#N/A,FALSE,"Mar2005";#N/A,#N/A,FALSE,"Apr2005";#N/A,#N/A,FALSE,"May2005";#N/A,#N/A,FALSE,"Jun2005";#N/A,#N/A,FALSE,"Jul2005";#N/A,#N/A,FALSE,"Aug2005";#N/A,#N/A,FALSE,"Sep2005";#N/A,#N/A,FALSE,"Oct2005";#N/A,#N/A,FALSE,"Nov2005";#N/A,#N/A,FALSE,"Dec2005"}</definedName>
    <definedName name="wrn.2005._4_5" localSheetId="86" hidden="1">{#N/A,#N/A,FALSE,"Jan2005";#N/A,#N/A,FALSE,"Feb2005";#N/A,#N/A,FALSE,"Mar2005";#N/A,#N/A,FALSE,"Apr2005";#N/A,#N/A,FALSE,"May2005";#N/A,#N/A,FALSE,"Jun2005";#N/A,#N/A,FALSE,"Jul2005";#N/A,#N/A,FALSE,"Aug2005";#N/A,#N/A,FALSE,"Sep2005";#N/A,#N/A,FALSE,"Oct2005";#N/A,#N/A,FALSE,"Nov2005";#N/A,#N/A,FALSE,"Dec2005"}</definedName>
    <definedName name="wrn.2005._4_5" localSheetId="59" hidden="1">{#N/A,#N/A,FALSE,"Jan2005";#N/A,#N/A,FALSE,"Feb2005";#N/A,#N/A,FALSE,"Mar2005";#N/A,#N/A,FALSE,"Apr2005";#N/A,#N/A,FALSE,"May2005";#N/A,#N/A,FALSE,"Jun2005";#N/A,#N/A,FALSE,"Jul2005";#N/A,#N/A,FALSE,"Aug2005";#N/A,#N/A,FALSE,"Sep2005";#N/A,#N/A,FALSE,"Oct2005";#N/A,#N/A,FALSE,"Nov2005";#N/A,#N/A,FALSE,"Dec2005"}</definedName>
    <definedName name="wrn.2005._4_5" localSheetId="63" hidden="1">{#N/A,#N/A,FALSE,"Jan2005";#N/A,#N/A,FALSE,"Feb2005";#N/A,#N/A,FALSE,"Mar2005";#N/A,#N/A,FALSE,"Apr2005";#N/A,#N/A,FALSE,"May2005";#N/A,#N/A,FALSE,"Jun2005";#N/A,#N/A,FALSE,"Jul2005";#N/A,#N/A,FALSE,"Aug2005";#N/A,#N/A,FALSE,"Sep2005";#N/A,#N/A,FALSE,"Oct2005";#N/A,#N/A,FALSE,"Nov2005";#N/A,#N/A,FALSE,"Dec2005"}</definedName>
    <definedName name="wrn.2005._4_5" localSheetId="67" hidden="1">{#N/A,#N/A,FALSE,"Jan2005";#N/A,#N/A,FALSE,"Feb2005";#N/A,#N/A,FALSE,"Mar2005";#N/A,#N/A,FALSE,"Apr2005";#N/A,#N/A,FALSE,"May2005";#N/A,#N/A,FALSE,"Jun2005";#N/A,#N/A,FALSE,"Jul2005";#N/A,#N/A,FALSE,"Aug2005";#N/A,#N/A,FALSE,"Sep2005";#N/A,#N/A,FALSE,"Oct2005";#N/A,#N/A,FALSE,"Nov2005";#N/A,#N/A,FALSE,"Dec2005"}</definedName>
    <definedName name="wrn.2005._4_5" hidden="1">{#N/A,#N/A,FALSE,"Jan2005";#N/A,#N/A,FALSE,"Feb2005";#N/A,#N/A,FALSE,"Mar2005";#N/A,#N/A,FALSE,"Apr2005";#N/A,#N/A,FALSE,"May2005";#N/A,#N/A,FALSE,"Jun2005";#N/A,#N/A,FALSE,"Jul2005";#N/A,#N/A,FALSE,"Aug2005";#N/A,#N/A,FALSE,"Sep2005";#N/A,#N/A,FALSE,"Oct2005";#N/A,#N/A,FALSE,"Nov2005";#N/A,#N/A,FALSE,"Dec2005"}</definedName>
    <definedName name="wrn.2005._5" localSheetId="2" hidden="1">{#N/A,#N/A,FALSE,"Jan2005";#N/A,#N/A,FALSE,"Feb2005";#N/A,#N/A,FALSE,"Mar2005";#N/A,#N/A,FALSE,"Apr2005";#N/A,#N/A,FALSE,"May2005";#N/A,#N/A,FALSE,"Jun2005";#N/A,#N/A,FALSE,"Jul2005";#N/A,#N/A,FALSE,"Aug2005";#N/A,#N/A,FALSE,"Sep2005";#N/A,#N/A,FALSE,"Oct2005";#N/A,#N/A,FALSE,"Nov2005";#N/A,#N/A,FALSE,"Dec2005"}</definedName>
    <definedName name="wrn.2005._5" localSheetId="4" hidden="1">{#N/A,#N/A,FALSE,"Jan2005";#N/A,#N/A,FALSE,"Feb2005";#N/A,#N/A,FALSE,"Mar2005";#N/A,#N/A,FALSE,"Apr2005";#N/A,#N/A,FALSE,"May2005";#N/A,#N/A,FALSE,"Jun2005";#N/A,#N/A,FALSE,"Jul2005";#N/A,#N/A,FALSE,"Aug2005";#N/A,#N/A,FALSE,"Sep2005";#N/A,#N/A,FALSE,"Oct2005";#N/A,#N/A,FALSE,"Nov2005";#N/A,#N/A,FALSE,"Dec2005"}</definedName>
    <definedName name="wrn.2005._5" localSheetId="28" hidden="1">{#N/A,#N/A,FALSE,"Jan2005";#N/A,#N/A,FALSE,"Feb2005";#N/A,#N/A,FALSE,"Mar2005";#N/A,#N/A,FALSE,"Apr2005";#N/A,#N/A,FALSE,"May2005";#N/A,#N/A,FALSE,"Jun2005";#N/A,#N/A,FALSE,"Jul2005";#N/A,#N/A,FALSE,"Aug2005";#N/A,#N/A,FALSE,"Sep2005";#N/A,#N/A,FALSE,"Oct2005";#N/A,#N/A,FALSE,"Nov2005";#N/A,#N/A,FALSE,"Dec2005"}</definedName>
    <definedName name="wrn.2005._5" localSheetId="56" hidden="1">{#N/A,#N/A,FALSE,"Jan2005";#N/A,#N/A,FALSE,"Feb2005";#N/A,#N/A,FALSE,"Mar2005";#N/A,#N/A,FALSE,"Apr2005";#N/A,#N/A,FALSE,"May2005";#N/A,#N/A,FALSE,"Jun2005";#N/A,#N/A,FALSE,"Jul2005";#N/A,#N/A,FALSE,"Aug2005";#N/A,#N/A,FALSE,"Sep2005";#N/A,#N/A,FALSE,"Oct2005";#N/A,#N/A,FALSE,"Nov2005";#N/A,#N/A,FALSE,"Dec2005"}</definedName>
    <definedName name="wrn.2005._5" localSheetId="57" hidden="1">{#N/A,#N/A,FALSE,"Jan2005";#N/A,#N/A,FALSE,"Feb2005";#N/A,#N/A,FALSE,"Mar2005";#N/A,#N/A,FALSE,"Apr2005";#N/A,#N/A,FALSE,"May2005";#N/A,#N/A,FALSE,"Jun2005";#N/A,#N/A,FALSE,"Jul2005";#N/A,#N/A,FALSE,"Aug2005";#N/A,#N/A,FALSE,"Sep2005";#N/A,#N/A,FALSE,"Oct2005";#N/A,#N/A,FALSE,"Nov2005";#N/A,#N/A,FALSE,"Dec2005"}</definedName>
    <definedName name="wrn.2005._5" localSheetId="78" hidden="1">{#N/A,#N/A,FALSE,"Jan2005";#N/A,#N/A,FALSE,"Feb2005";#N/A,#N/A,FALSE,"Mar2005";#N/A,#N/A,FALSE,"Apr2005";#N/A,#N/A,FALSE,"May2005";#N/A,#N/A,FALSE,"Jun2005";#N/A,#N/A,FALSE,"Jul2005";#N/A,#N/A,FALSE,"Aug2005";#N/A,#N/A,FALSE,"Sep2005";#N/A,#N/A,FALSE,"Oct2005";#N/A,#N/A,FALSE,"Nov2005";#N/A,#N/A,FALSE,"Dec2005"}</definedName>
    <definedName name="wrn.2005._5" localSheetId="82" hidden="1">{#N/A,#N/A,FALSE,"Jan2005";#N/A,#N/A,FALSE,"Feb2005";#N/A,#N/A,FALSE,"Mar2005";#N/A,#N/A,FALSE,"Apr2005";#N/A,#N/A,FALSE,"May2005";#N/A,#N/A,FALSE,"Jun2005";#N/A,#N/A,FALSE,"Jul2005";#N/A,#N/A,FALSE,"Aug2005";#N/A,#N/A,FALSE,"Sep2005";#N/A,#N/A,FALSE,"Oct2005";#N/A,#N/A,FALSE,"Nov2005";#N/A,#N/A,FALSE,"Dec2005"}</definedName>
    <definedName name="wrn.2005._5" localSheetId="86" hidden="1">{#N/A,#N/A,FALSE,"Jan2005";#N/A,#N/A,FALSE,"Feb2005";#N/A,#N/A,FALSE,"Mar2005";#N/A,#N/A,FALSE,"Apr2005";#N/A,#N/A,FALSE,"May2005";#N/A,#N/A,FALSE,"Jun2005";#N/A,#N/A,FALSE,"Jul2005";#N/A,#N/A,FALSE,"Aug2005";#N/A,#N/A,FALSE,"Sep2005";#N/A,#N/A,FALSE,"Oct2005";#N/A,#N/A,FALSE,"Nov2005";#N/A,#N/A,FALSE,"Dec2005"}</definedName>
    <definedName name="wrn.2005._5" localSheetId="59" hidden="1">{#N/A,#N/A,FALSE,"Jan2005";#N/A,#N/A,FALSE,"Feb2005";#N/A,#N/A,FALSE,"Mar2005";#N/A,#N/A,FALSE,"Apr2005";#N/A,#N/A,FALSE,"May2005";#N/A,#N/A,FALSE,"Jun2005";#N/A,#N/A,FALSE,"Jul2005";#N/A,#N/A,FALSE,"Aug2005";#N/A,#N/A,FALSE,"Sep2005";#N/A,#N/A,FALSE,"Oct2005";#N/A,#N/A,FALSE,"Nov2005";#N/A,#N/A,FALSE,"Dec2005"}</definedName>
    <definedName name="wrn.2005._5" localSheetId="63" hidden="1">{#N/A,#N/A,FALSE,"Jan2005";#N/A,#N/A,FALSE,"Feb2005";#N/A,#N/A,FALSE,"Mar2005";#N/A,#N/A,FALSE,"Apr2005";#N/A,#N/A,FALSE,"May2005";#N/A,#N/A,FALSE,"Jun2005";#N/A,#N/A,FALSE,"Jul2005";#N/A,#N/A,FALSE,"Aug2005";#N/A,#N/A,FALSE,"Sep2005";#N/A,#N/A,FALSE,"Oct2005";#N/A,#N/A,FALSE,"Nov2005";#N/A,#N/A,FALSE,"Dec2005"}</definedName>
    <definedName name="wrn.2005._5" localSheetId="67" hidden="1">{#N/A,#N/A,FALSE,"Jan2005";#N/A,#N/A,FALSE,"Feb2005";#N/A,#N/A,FALSE,"Mar2005";#N/A,#N/A,FALSE,"Apr2005";#N/A,#N/A,FALSE,"May2005";#N/A,#N/A,FALSE,"Jun2005";#N/A,#N/A,FALSE,"Jul2005";#N/A,#N/A,FALSE,"Aug2005";#N/A,#N/A,FALSE,"Sep2005";#N/A,#N/A,FALSE,"Oct2005";#N/A,#N/A,FALSE,"Nov2005";#N/A,#N/A,FALSE,"Dec2005"}</definedName>
    <definedName name="wrn.2005._5" hidden="1">{#N/A,#N/A,FALSE,"Jan2005";#N/A,#N/A,FALSE,"Feb2005";#N/A,#N/A,FALSE,"Mar2005";#N/A,#N/A,FALSE,"Apr2005";#N/A,#N/A,FALSE,"May2005";#N/A,#N/A,FALSE,"Jun2005";#N/A,#N/A,FALSE,"Jul2005";#N/A,#N/A,FALSE,"Aug2005";#N/A,#N/A,FALSE,"Sep2005";#N/A,#N/A,FALSE,"Oct2005";#N/A,#N/A,FALSE,"Nov2005";#N/A,#N/A,FALSE,"Dec2005"}</definedName>
    <definedName name="wrn.2005._5_1" localSheetId="2" hidden="1">{#N/A,#N/A,FALSE,"Jan2005";#N/A,#N/A,FALSE,"Feb2005";#N/A,#N/A,FALSE,"Mar2005";#N/A,#N/A,FALSE,"Apr2005";#N/A,#N/A,FALSE,"May2005";#N/A,#N/A,FALSE,"Jun2005";#N/A,#N/A,FALSE,"Jul2005";#N/A,#N/A,FALSE,"Aug2005";#N/A,#N/A,FALSE,"Sep2005";#N/A,#N/A,FALSE,"Oct2005";#N/A,#N/A,FALSE,"Nov2005";#N/A,#N/A,FALSE,"Dec2005"}</definedName>
    <definedName name="wrn.2005._5_1" localSheetId="4" hidden="1">{#N/A,#N/A,FALSE,"Jan2005";#N/A,#N/A,FALSE,"Feb2005";#N/A,#N/A,FALSE,"Mar2005";#N/A,#N/A,FALSE,"Apr2005";#N/A,#N/A,FALSE,"May2005";#N/A,#N/A,FALSE,"Jun2005";#N/A,#N/A,FALSE,"Jul2005";#N/A,#N/A,FALSE,"Aug2005";#N/A,#N/A,FALSE,"Sep2005";#N/A,#N/A,FALSE,"Oct2005";#N/A,#N/A,FALSE,"Nov2005";#N/A,#N/A,FALSE,"Dec2005"}</definedName>
    <definedName name="wrn.2005._5_1" localSheetId="28" hidden="1">{#N/A,#N/A,FALSE,"Jan2005";#N/A,#N/A,FALSE,"Feb2005";#N/A,#N/A,FALSE,"Mar2005";#N/A,#N/A,FALSE,"Apr2005";#N/A,#N/A,FALSE,"May2005";#N/A,#N/A,FALSE,"Jun2005";#N/A,#N/A,FALSE,"Jul2005";#N/A,#N/A,FALSE,"Aug2005";#N/A,#N/A,FALSE,"Sep2005";#N/A,#N/A,FALSE,"Oct2005";#N/A,#N/A,FALSE,"Nov2005";#N/A,#N/A,FALSE,"Dec2005"}</definedName>
    <definedName name="wrn.2005._5_1" localSheetId="56" hidden="1">{#N/A,#N/A,FALSE,"Jan2005";#N/A,#N/A,FALSE,"Feb2005";#N/A,#N/A,FALSE,"Mar2005";#N/A,#N/A,FALSE,"Apr2005";#N/A,#N/A,FALSE,"May2005";#N/A,#N/A,FALSE,"Jun2005";#N/A,#N/A,FALSE,"Jul2005";#N/A,#N/A,FALSE,"Aug2005";#N/A,#N/A,FALSE,"Sep2005";#N/A,#N/A,FALSE,"Oct2005";#N/A,#N/A,FALSE,"Nov2005";#N/A,#N/A,FALSE,"Dec2005"}</definedName>
    <definedName name="wrn.2005._5_1" localSheetId="57" hidden="1">{#N/A,#N/A,FALSE,"Jan2005";#N/A,#N/A,FALSE,"Feb2005";#N/A,#N/A,FALSE,"Mar2005";#N/A,#N/A,FALSE,"Apr2005";#N/A,#N/A,FALSE,"May2005";#N/A,#N/A,FALSE,"Jun2005";#N/A,#N/A,FALSE,"Jul2005";#N/A,#N/A,FALSE,"Aug2005";#N/A,#N/A,FALSE,"Sep2005";#N/A,#N/A,FALSE,"Oct2005";#N/A,#N/A,FALSE,"Nov2005";#N/A,#N/A,FALSE,"Dec2005"}</definedName>
    <definedName name="wrn.2005._5_1" localSheetId="78" hidden="1">{#N/A,#N/A,FALSE,"Jan2005";#N/A,#N/A,FALSE,"Feb2005";#N/A,#N/A,FALSE,"Mar2005";#N/A,#N/A,FALSE,"Apr2005";#N/A,#N/A,FALSE,"May2005";#N/A,#N/A,FALSE,"Jun2005";#N/A,#N/A,FALSE,"Jul2005";#N/A,#N/A,FALSE,"Aug2005";#N/A,#N/A,FALSE,"Sep2005";#N/A,#N/A,FALSE,"Oct2005";#N/A,#N/A,FALSE,"Nov2005";#N/A,#N/A,FALSE,"Dec2005"}</definedName>
    <definedName name="wrn.2005._5_1" localSheetId="82" hidden="1">{#N/A,#N/A,FALSE,"Jan2005";#N/A,#N/A,FALSE,"Feb2005";#N/A,#N/A,FALSE,"Mar2005";#N/A,#N/A,FALSE,"Apr2005";#N/A,#N/A,FALSE,"May2005";#N/A,#N/A,FALSE,"Jun2005";#N/A,#N/A,FALSE,"Jul2005";#N/A,#N/A,FALSE,"Aug2005";#N/A,#N/A,FALSE,"Sep2005";#N/A,#N/A,FALSE,"Oct2005";#N/A,#N/A,FALSE,"Nov2005";#N/A,#N/A,FALSE,"Dec2005"}</definedName>
    <definedName name="wrn.2005._5_1" localSheetId="86" hidden="1">{#N/A,#N/A,FALSE,"Jan2005";#N/A,#N/A,FALSE,"Feb2005";#N/A,#N/A,FALSE,"Mar2005";#N/A,#N/A,FALSE,"Apr2005";#N/A,#N/A,FALSE,"May2005";#N/A,#N/A,FALSE,"Jun2005";#N/A,#N/A,FALSE,"Jul2005";#N/A,#N/A,FALSE,"Aug2005";#N/A,#N/A,FALSE,"Sep2005";#N/A,#N/A,FALSE,"Oct2005";#N/A,#N/A,FALSE,"Nov2005";#N/A,#N/A,FALSE,"Dec2005"}</definedName>
    <definedName name="wrn.2005._5_1" localSheetId="59" hidden="1">{#N/A,#N/A,FALSE,"Jan2005";#N/A,#N/A,FALSE,"Feb2005";#N/A,#N/A,FALSE,"Mar2005";#N/A,#N/A,FALSE,"Apr2005";#N/A,#N/A,FALSE,"May2005";#N/A,#N/A,FALSE,"Jun2005";#N/A,#N/A,FALSE,"Jul2005";#N/A,#N/A,FALSE,"Aug2005";#N/A,#N/A,FALSE,"Sep2005";#N/A,#N/A,FALSE,"Oct2005";#N/A,#N/A,FALSE,"Nov2005";#N/A,#N/A,FALSE,"Dec2005"}</definedName>
    <definedName name="wrn.2005._5_1" localSheetId="63" hidden="1">{#N/A,#N/A,FALSE,"Jan2005";#N/A,#N/A,FALSE,"Feb2005";#N/A,#N/A,FALSE,"Mar2005";#N/A,#N/A,FALSE,"Apr2005";#N/A,#N/A,FALSE,"May2005";#N/A,#N/A,FALSE,"Jun2005";#N/A,#N/A,FALSE,"Jul2005";#N/A,#N/A,FALSE,"Aug2005";#N/A,#N/A,FALSE,"Sep2005";#N/A,#N/A,FALSE,"Oct2005";#N/A,#N/A,FALSE,"Nov2005";#N/A,#N/A,FALSE,"Dec2005"}</definedName>
    <definedName name="wrn.2005._5_1" localSheetId="67" hidden="1">{#N/A,#N/A,FALSE,"Jan2005";#N/A,#N/A,FALSE,"Feb2005";#N/A,#N/A,FALSE,"Mar2005";#N/A,#N/A,FALSE,"Apr2005";#N/A,#N/A,FALSE,"May2005";#N/A,#N/A,FALSE,"Jun2005";#N/A,#N/A,FALSE,"Jul2005";#N/A,#N/A,FALSE,"Aug2005";#N/A,#N/A,FALSE,"Sep2005";#N/A,#N/A,FALSE,"Oct2005";#N/A,#N/A,FALSE,"Nov2005";#N/A,#N/A,FALSE,"Dec2005"}</definedName>
    <definedName name="wrn.2005._5_1" hidden="1">{#N/A,#N/A,FALSE,"Jan2005";#N/A,#N/A,FALSE,"Feb2005";#N/A,#N/A,FALSE,"Mar2005";#N/A,#N/A,FALSE,"Apr2005";#N/A,#N/A,FALSE,"May2005";#N/A,#N/A,FALSE,"Jun2005";#N/A,#N/A,FALSE,"Jul2005";#N/A,#N/A,FALSE,"Aug2005";#N/A,#N/A,FALSE,"Sep2005";#N/A,#N/A,FALSE,"Oct2005";#N/A,#N/A,FALSE,"Nov2005";#N/A,#N/A,FALSE,"Dec2005"}</definedName>
    <definedName name="wrn.2005._5_1_1" localSheetId="2" hidden="1">{#N/A,#N/A,FALSE,"Jan2005";#N/A,#N/A,FALSE,"Feb2005";#N/A,#N/A,FALSE,"Mar2005";#N/A,#N/A,FALSE,"Apr2005";#N/A,#N/A,FALSE,"May2005";#N/A,#N/A,FALSE,"Jun2005";#N/A,#N/A,FALSE,"Jul2005";#N/A,#N/A,FALSE,"Aug2005";#N/A,#N/A,FALSE,"Sep2005";#N/A,#N/A,FALSE,"Oct2005";#N/A,#N/A,FALSE,"Nov2005";#N/A,#N/A,FALSE,"Dec2005"}</definedName>
    <definedName name="wrn.2005._5_1_1" localSheetId="4" hidden="1">{#N/A,#N/A,FALSE,"Jan2005";#N/A,#N/A,FALSE,"Feb2005";#N/A,#N/A,FALSE,"Mar2005";#N/A,#N/A,FALSE,"Apr2005";#N/A,#N/A,FALSE,"May2005";#N/A,#N/A,FALSE,"Jun2005";#N/A,#N/A,FALSE,"Jul2005";#N/A,#N/A,FALSE,"Aug2005";#N/A,#N/A,FALSE,"Sep2005";#N/A,#N/A,FALSE,"Oct2005";#N/A,#N/A,FALSE,"Nov2005";#N/A,#N/A,FALSE,"Dec2005"}</definedName>
    <definedName name="wrn.2005._5_1_1" localSheetId="28" hidden="1">{#N/A,#N/A,FALSE,"Jan2005";#N/A,#N/A,FALSE,"Feb2005";#N/A,#N/A,FALSE,"Mar2005";#N/A,#N/A,FALSE,"Apr2005";#N/A,#N/A,FALSE,"May2005";#N/A,#N/A,FALSE,"Jun2005";#N/A,#N/A,FALSE,"Jul2005";#N/A,#N/A,FALSE,"Aug2005";#N/A,#N/A,FALSE,"Sep2005";#N/A,#N/A,FALSE,"Oct2005";#N/A,#N/A,FALSE,"Nov2005";#N/A,#N/A,FALSE,"Dec2005"}</definedName>
    <definedName name="wrn.2005._5_1_1" localSheetId="56" hidden="1">{#N/A,#N/A,FALSE,"Jan2005";#N/A,#N/A,FALSE,"Feb2005";#N/A,#N/A,FALSE,"Mar2005";#N/A,#N/A,FALSE,"Apr2005";#N/A,#N/A,FALSE,"May2005";#N/A,#N/A,FALSE,"Jun2005";#N/A,#N/A,FALSE,"Jul2005";#N/A,#N/A,FALSE,"Aug2005";#N/A,#N/A,FALSE,"Sep2005";#N/A,#N/A,FALSE,"Oct2005";#N/A,#N/A,FALSE,"Nov2005";#N/A,#N/A,FALSE,"Dec2005"}</definedName>
    <definedName name="wrn.2005._5_1_1" localSheetId="57" hidden="1">{#N/A,#N/A,FALSE,"Jan2005";#N/A,#N/A,FALSE,"Feb2005";#N/A,#N/A,FALSE,"Mar2005";#N/A,#N/A,FALSE,"Apr2005";#N/A,#N/A,FALSE,"May2005";#N/A,#N/A,FALSE,"Jun2005";#N/A,#N/A,FALSE,"Jul2005";#N/A,#N/A,FALSE,"Aug2005";#N/A,#N/A,FALSE,"Sep2005";#N/A,#N/A,FALSE,"Oct2005";#N/A,#N/A,FALSE,"Nov2005";#N/A,#N/A,FALSE,"Dec2005"}</definedName>
    <definedName name="wrn.2005._5_1_1" localSheetId="78" hidden="1">{#N/A,#N/A,FALSE,"Jan2005";#N/A,#N/A,FALSE,"Feb2005";#N/A,#N/A,FALSE,"Mar2005";#N/A,#N/A,FALSE,"Apr2005";#N/A,#N/A,FALSE,"May2005";#N/A,#N/A,FALSE,"Jun2005";#N/A,#N/A,FALSE,"Jul2005";#N/A,#N/A,FALSE,"Aug2005";#N/A,#N/A,FALSE,"Sep2005";#N/A,#N/A,FALSE,"Oct2005";#N/A,#N/A,FALSE,"Nov2005";#N/A,#N/A,FALSE,"Dec2005"}</definedName>
    <definedName name="wrn.2005._5_1_1" localSheetId="82" hidden="1">{#N/A,#N/A,FALSE,"Jan2005";#N/A,#N/A,FALSE,"Feb2005";#N/A,#N/A,FALSE,"Mar2005";#N/A,#N/A,FALSE,"Apr2005";#N/A,#N/A,FALSE,"May2005";#N/A,#N/A,FALSE,"Jun2005";#N/A,#N/A,FALSE,"Jul2005";#N/A,#N/A,FALSE,"Aug2005";#N/A,#N/A,FALSE,"Sep2005";#N/A,#N/A,FALSE,"Oct2005";#N/A,#N/A,FALSE,"Nov2005";#N/A,#N/A,FALSE,"Dec2005"}</definedName>
    <definedName name="wrn.2005._5_1_1" localSheetId="86" hidden="1">{#N/A,#N/A,FALSE,"Jan2005";#N/A,#N/A,FALSE,"Feb2005";#N/A,#N/A,FALSE,"Mar2005";#N/A,#N/A,FALSE,"Apr2005";#N/A,#N/A,FALSE,"May2005";#N/A,#N/A,FALSE,"Jun2005";#N/A,#N/A,FALSE,"Jul2005";#N/A,#N/A,FALSE,"Aug2005";#N/A,#N/A,FALSE,"Sep2005";#N/A,#N/A,FALSE,"Oct2005";#N/A,#N/A,FALSE,"Nov2005";#N/A,#N/A,FALSE,"Dec2005"}</definedName>
    <definedName name="wrn.2005._5_1_1" localSheetId="59" hidden="1">{#N/A,#N/A,FALSE,"Jan2005";#N/A,#N/A,FALSE,"Feb2005";#N/A,#N/A,FALSE,"Mar2005";#N/A,#N/A,FALSE,"Apr2005";#N/A,#N/A,FALSE,"May2005";#N/A,#N/A,FALSE,"Jun2005";#N/A,#N/A,FALSE,"Jul2005";#N/A,#N/A,FALSE,"Aug2005";#N/A,#N/A,FALSE,"Sep2005";#N/A,#N/A,FALSE,"Oct2005";#N/A,#N/A,FALSE,"Nov2005";#N/A,#N/A,FALSE,"Dec2005"}</definedName>
    <definedName name="wrn.2005._5_1_1" localSheetId="63" hidden="1">{#N/A,#N/A,FALSE,"Jan2005";#N/A,#N/A,FALSE,"Feb2005";#N/A,#N/A,FALSE,"Mar2005";#N/A,#N/A,FALSE,"Apr2005";#N/A,#N/A,FALSE,"May2005";#N/A,#N/A,FALSE,"Jun2005";#N/A,#N/A,FALSE,"Jul2005";#N/A,#N/A,FALSE,"Aug2005";#N/A,#N/A,FALSE,"Sep2005";#N/A,#N/A,FALSE,"Oct2005";#N/A,#N/A,FALSE,"Nov2005";#N/A,#N/A,FALSE,"Dec2005"}</definedName>
    <definedName name="wrn.2005._5_1_1" localSheetId="67" hidden="1">{#N/A,#N/A,FALSE,"Jan2005";#N/A,#N/A,FALSE,"Feb2005";#N/A,#N/A,FALSE,"Mar2005";#N/A,#N/A,FALSE,"Apr2005";#N/A,#N/A,FALSE,"May2005";#N/A,#N/A,FALSE,"Jun2005";#N/A,#N/A,FALSE,"Jul2005";#N/A,#N/A,FALSE,"Aug2005";#N/A,#N/A,FALSE,"Sep2005";#N/A,#N/A,FALSE,"Oct2005";#N/A,#N/A,FALSE,"Nov2005";#N/A,#N/A,FALSE,"Dec2005"}</definedName>
    <definedName name="wrn.2005._5_1_1" hidden="1">{#N/A,#N/A,FALSE,"Jan2005";#N/A,#N/A,FALSE,"Feb2005";#N/A,#N/A,FALSE,"Mar2005";#N/A,#N/A,FALSE,"Apr2005";#N/A,#N/A,FALSE,"May2005";#N/A,#N/A,FALSE,"Jun2005";#N/A,#N/A,FALSE,"Jul2005";#N/A,#N/A,FALSE,"Aug2005";#N/A,#N/A,FALSE,"Sep2005";#N/A,#N/A,FALSE,"Oct2005";#N/A,#N/A,FALSE,"Nov2005";#N/A,#N/A,FALSE,"Dec2005"}</definedName>
    <definedName name="wrn.2005._5_1_1_1" localSheetId="2" hidden="1">{#N/A,#N/A,FALSE,"Jan2005";#N/A,#N/A,FALSE,"Feb2005";#N/A,#N/A,FALSE,"Mar2005";#N/A,#N/A,FALSE,"Apr2005";#N/A,#N/A,FALSE,"May2005";#N/A,#N/A,FALSE,"Jun2005";#N/A,#N/A,FALSE,"Jul2005";#N/A,#N/A,FALSE,"Aug2005";#N/A,#N/A,FALSE,"Sep2005";#N/A,#N/A,FALSE,"Oct2005";#N/A,#N/A,FALSE,"Nov2005";#N/A,#N/A,FALSE,"Dec2005"}</definedName>
    <definedName name="wrn.2005._5_1_1_1" localSheetId="4" hidden="1">{#N/A,#N/A,FALSE,"Jan2005";#N/A,#N/A,FALSE,"Feb2005";#N/A,#N/A,FALSE,"Mar2005";#N/A,#N/A,FALSE,"Apr2005";#N/A,#N/A,FALSE,"May2005";#N/A,#N/A,FALSE,"Jun2005";#N/A,#N/A,FALSE,"Jul2005";#N/A,#N/A,FALSE,"Aug2005";#N/A,#N/A,FALSE,"Sep2005";#N/A,#N/A,FALSE,"Oct2005";#N/A,#N/A,FALSE,"Nov2005";#N/A,#N/A,FALSE,"Dec2005"}</definedName>
    <definedName name="wrn.2005._5_1_1_1" localSheetId="28" hidden="1">{#N/A,#N/A,FALSE,"Jan2005";#N/A,#N/A,FALSE,"Feb2005";#N/A,#N/A,FALSE,"Mar2005";#N/A,#N/A,FALSE,"Apr2005";#N/A,#N/A,FALSE,"May2005";#N/A,#N/A,FALSE,"Jun2005";#N/A,#N/A,FALSE,"Jul2005";#N/A,#N/A,FALSE,"Aug2005";#N/A,#N/A,FALSE,"Sep2005";#N/A,#N/A,FALSE,"Oct2005";#N/A,#N/A,FALSE,"Nov2005";#N/A,#N/A,FALSE,"Dec2005"}</definedName>
    <definedName name="wrn.2005._5_1_1_1" localSheetId="56" hidden="1">{#N/A,#N/A,FALSE,"Jan2005";#N/A,#N/A,FALSE,"Feb2005";#N/A,#N/A,FALSE,"Mar2005";#N/A,#N/A,FALSE,"Apr2005";#N/A,#N/A,FALSE,"May2005";#N/A,#N/A,FALSE,"Jun2005";#N/A,#N/A,FALSE,"Jul2005";#N/A,#N/A,FALSE,"Aug2005";#N/A,#N/A,FALSE,"Sep2005";#N/A,#N/A,FALSE,"Oct2005";#N/A,#N/A,FALSE,"Nov2005";#N/A,#N/A,FALSE,"Dec2005"}</definedName>
    <definedName name="wrn.2005._5_1_1_1" localSheetId="57" hidden="1">{#N/A,#N/A,FALSE,"Jan2005";#N/A,#N/A,FALSE,"Feb2005";#N/A,#N/A,FALSE,"Mar2005";#N/A,#N/A,FALSE,"Apr2005";#N/A,#N/A,FALSE,"May2005";#N/A,#N/A,FALSE,"Jun2005";#N/A,#N/A,FALSE,"Jul2005";#N/A,#N/A,FALSE,"Aug2005";#N/A,#N/A,FALSE,"Sep2005";#N/A,#N/A,FALSE,"Oct2005";#N/A,#N/A,FALSE,"Nov2005";#N/A,#N/A,FALSE,"Dec2005"}</definedName>
    <definedName name="wrn.2005._5_1_1_1" localSheetId="78" hidden="1">{#N/A,#N/A,FALSE,"Jan2005";#N/A,#N/A,FALSE,"Feb2005";#N/A,#N/A,FALSE,"Mar2005";#N/A,#N/A,FALSE,"Apr2005";#N/A,#N/A,FALSE,"May2005";#N/A,#N/A,FALSE,"Jun2005";#N/A,#N/A,FALSE,"Jul2005";#N/A,#N/A,FALSE,"Aug2005";#N/A,#N/A,FALSE,"Sep2005";#N/A,#N/A,FALSE,"Oct2005";#N/A,#N/A,FALSE,"Nov2005";#N/A,#N/A,FALSE,"Dec2005"}</definedName>
    <definedName name="wrn.2005._5_1_1_1" localSheetId="82" hidden="1">{#N/A,#N/A,FALSE,"Jan2005";#N/A,#N/A,FALSE,"Feb2005";#N/A,#N/A,FALSE,"Mar2005";#N/A,#N/A,FALSE,"Apr2005";#N/A,#N/A,FALSE,"May2005";#N/A,#N/A,FALSE,"Jun2005";#N/A,#N/A,FALSE,"Jul2005";#N/A,#N/A,FALSE,"Aug2005";#N/A,#N/A,FALSE,"Sep2005";#N/A,#N/A,FALSE,"Oct2005";#N/A,#N/A,FALSE,"Nov2005";#N/A,#N/A,FALSE,"Dec2005"}</definedName>
    <definedName name="wrn.2005._5_1_1_1" localSheetId="86" hidden="1">{#N/A,#N/A,FALSE,"Jan2005";#N/A,#N/A,FALSE,"Feb2005";#N/A,#N/A,FALSE,"Mar2005";#N/A,#N/A,FALSE,"Apr2005";#N/A,#N/A,FALSE,"May2005";#N/A,#N/A,FALSE,"Jun2005";#N/A,#N/A,FALSE,"Jul2005";#N/A,#N/A,FALSE,"Aug2005";#N/A,#N/A,FALSE,"Sep2005";#N/A,#N/A,FALSE,"Oct2005";#N/A,#N/A,FALSE,"Nov2005";#N/A,#N/A,FALSE,"Dec2005"}</definedName>
    <definedName name="wrn.2005._5_1_1_1" localSheetId="59" hidden="1">{#N/A,#N/A,FALSE,"Jan2005";#N/A,#N/A,FALSE,"Feb2005";#N/A,#N/A,FALSE,"Mar2005";#N/A,#N/A,FALSE,"Apr2005";#N/A,#N/A,FALSE,"May2005";#N/A,#N/A,FALSE,"Jun2005";#N/A,#N/A,FALSE,"Jul2005";#N/A,#N/A,FALSE,"Aug2005";#N/A,#N/A,FALSE,"Sep2005";#N/A,#N/A,FALSE,"Oct2005";#N/A,#N/A,FALSE,"Nov2005";#N/A,#N/A,FALSE,"Dec2005"}</definedName>
    <definedName name="wrn.2005._5_1_1_1" localSheetId="63" hidden="1">{#N/A,#N/A,FALSE,"Jan2005";#N/A,#N/A,FALSE,"Feb2005";#N/A,#N/A,FALSE,"Mar2005";#N/A,#N/A,FALSE,"Apr2005";#N/A,#N/A,FALSE,"May2005";#N/A,#N/A,FALSE,"Jun2005";#N/A,#N/A,FALSE,"Jul2005";#N/A,#N/A,FALSE,"Aug2005";#N/A,#N/A,FALSE,"Sep2005";#N/A,#N/A,FALSE,"Oct2005";#N/A,#N/A,FALSE,"Nov2005";#N/A,#N/A,FALSE,"Dec2005"}</definedName>
    <definedName name="wrn.2005._5_1_1_1" localSheetId="67" hidden="1">{#N/A,#N/A,FALSE,"Jan2005";#N/A,#N/A,FALSE,"Feb2005";#N/A,#N/A,FALSE,"Mar2005";#N/A,#N/A,FALSE,"Apr2005";#N/A,#N/A,FALSE,"May2005";#N/A,#N/A,FALSE,"Jun2005";#N/A,#N/A,FALSE,"Jul2005";#N/A,#N/A,FALSE,"Aug2005";#N/A,#N/A,FALSE,"Sep2005";#N/A,#N/A,FALSE,"Oct2005";#N/A,#N/A,FALSE,"Nov2005";#N/A,#N/A,FALSE,"Dec2005"}</definedName>
    <definedName name="wrn.2005._5_1_1_1" hidden="1">{#N/A,#N/A,FALSE,"Jan2005";#N/A,#N/A,FALSE,"Feb2005";#N/A,#N/A,FALSE,"Mar2005";#N/A,#N/A,FALSE,"Apr2005";#N/A,#N/A,FALSE,"May2005";#N/A,#N/A,FALSE,"Jun2005";#N/A,#N/A,FALSE,"Jul2005";#N/A,#N/A,FALSE,"Aug2005";#N/A,#N/A,FALSE,"Sep2005";#N/A,#N/A,FALSE,"Oct2005";#N/A,#N/A,FALSE,"Nov2005";#N/A,#N/A,FALSE,"Dec2005"}</definedName>
    <definedName name="wrn.2005._5_1_2" localSheetId="2" hidden="1">{#N/A,#N/A,FALSE,"Jan2005";#N/A,#N/A,FALSE,"Feb2005";#N/A,#N/A,FALSE,"Mar2005";#N/A,#N/A,FALSE,"Apr2005";#N/A,#N/A,FALSE,"May2005";#N/A,#N/A,FALSE,"Jun2005";#N/A,#N/A,FALSE,"Jul2005";#N/A,#N/A,FALSE,"Aug2005";#N/A,#N/A,FALSE,"Sep2005";#N/A,#N/A,FALSE,"Oct2005";#N/A,#N/A,FALSE,"Nov2005";#N/A,#N/A,FALSE,"Dec2005"}</definedName>
    <definedName name="wrn.2005._5_1_2" localSheetId="4" hidden="1">{#N/A,#N/A,FALSE,"Jan2005";#N/A,#N/A,FALSE,"Feb2005";#N/A,#N/A,FALSE,"Mar2005";#N/A,#N/A,FALSE,"Apr2005";#N/A,#N/A,FALSE,"May2005";#N/A,#N/A,FALSE,"Jun2005";#N/A,#N/A,FALSE,"Jul2005";#N/A,#N/A,FALSE,"Aug2005";#N/A,#N/A,FALSE,"Sep2005";#N/A,#N/A,FALSE,"Oct2005";#N/A,#N/A,FALSE,"Nov2005";#N/A,#N/A,FALSE,"Dec2005"}</definedName>
    <definedName name="wrn.2005._5_1_2" localSheetId="28" hidden="1">{#N/A,#N/A,FALSE,"Jan2005";#N/A,#N/A,FALSE,"Feb2005";#N/A,#N/A,FALSE,"Mar2005";#N/A,#N/A,FALSE,"Apr2005";#N/A,#N/A,FALSE,"May2005";#N/A,#N/A,FALSE,"Jun2005";#N/A,#N/A,FALSE,"Jul2005";#N/A,#N/A,FALSE,"Aug2005";#N/A,#N/A,FALSE,"Sep2005";#N/A,#N/A,FALSE,"Oct2005";#N/A,#N/A,FALSE,"Nov2005";#N/A,#N/A,FALSE,"Dec2005"}</definedName>
    <definedName name="wrn.2005._5_1_2" localSheetId="56" hidden="1">{#N/A,#N/A,FALSE,"Jan2005";#N/A,#N/A,FALSE,"Feb2005";#N/A,#N/A,FALSE,"Mar2005";#N/A,#N/A,FALSE,"Apr2005";#N/A,#N/A,FALSE,"May2005";#N/A,#N/A,FALSE,"Jun2005";#N/A,#N/A,FALSE,"Jul2005";#N/A,#N/A,FALSE,"Aug2005";#N/A,#N/A,FALSE,"Sep2005";#N/A,#N/A,FALSE,"Oct2005";#N/A,#N/A,FALSE,"Nov2005";#N/A,#N/A,FALSE,"Dec2005"}</definedName>
    <definedName name="wrn.2005._5_1_2" localSheetId="57" hidden="1">{#N/A,#N/A,FALSE,"Jan2005";#N/A,#N/A,FALSE,"Feb2005";#N/A,#N/A,FALSE,"Mar2005";#N/A,#N/A,FALSE,"Apr2005";#N/A,#N/A,FALSE,"May2005";#N/A,#N/A,FALSE,"Jun2005";#N/A,#N/A,FALSE,"Jul2005";#N/A,#N/A,FALSE,"Aug2005";#N/A,#N/A,FALSE,"Sep2005";#N/A,#N/A,FALSE,"Oct2005";#N/A,#N/A,FALSE,"Nov2005";#N/A,#N/A,FALSE,"Dec2005"}</definedName>
    <definedName name="wrn.2005._5_1_2" localSheetId="78" hidden="1">{#N/A,#N/A,FALSE,"Jan2005";#N/A,#N/A,FALSE,"Feb2005";#N/A,#N/A,FALSE,"Mar2005";#N/A,#N/A,FALSE,"Apr2005";#N/A,#N/A,FALSE,"May2005";#N/A,#N/A,FALSE,"Jun2005";#N/A,#N/A,FALSE,"Jul2005";#N/A,#N/A,FALSE,"Aug2005";#N/A,#N/A,FALSE,"Sep2005";#N/A,#N/A,FALSE,"Oct2005";#N/A,#N/A,FALSE,"Nov2005";#N/A,#N/A,FALSE,"Dec2005"}</definedName>
    <definedName name="wrn.2005._5_1_2" localSheetId="82" hidden="1">{#N/A,#N/A,FALSE,"Jan2005";#N/A,#N/A,FALSE,"Feb2005";#N/A,#N/A,FALSE,"Mar2005";#N/A,#N/A,FALSE,"Apr2005";#N/A,#N/A,FALSE,"May2005";#N/A,#N/A,FALSE,"Jun2005";#N/A,#N/A,FALSE,"Jul2005";#N/A,#N/A,FALSE,"Aug2005";#N/A,#N/A,FALSE,"Sep2005";#N/A,#N/A,FALSE,"Oct2005";#N/A,#N/A,FALSE,"Nov2005";#N/A,#N/A,FALSE,"Dec2005"}</definedName>
    <definedName name="wrn.2005._5_1_2" localSheetId="86" hidden="1">{#N/A,#N/A,FALSE,"Jan2005";#N/A,#N/A,FALSE,"Feb2005";#N/A,#N/A,FALSE,"Mar2005";#N/A,#N/A,FALSE,"Apr2005";#N/A,#N/A,FALSE,"May2005";#N/A,#N/A,FALSE,"Jun2005";#N/A,#N/A,FALSE,"Jul2005";#N/A,#N/A,FALSE,"Aug2005";#N/A,#N/A,FALSE,"Sep2005";#N/A,#N/A,FALSE,"Oct2005";#N/A,#N/A,FALSE,"Nov2005";#N/A,#N/A,FALSE,"Dec2005"}</definedName>
    <definedName name="wrn.2005._5_1_2" localSheetId="59" hidden="1">{#N/A,#N/A,FALSE,"Jan2005";#N/A,#N/A,FALSE,"Feb2005";#N/A,#N/A,FALSE,"Mar2005";#N/A,#N/A,FALSE,"Apr2005";#N/A,#N/A,FALSE,"May2005";#N/A,#N/A,FALSE,"Jun2005";#N/A,#N/A,FALSE,"Jul2005";#N/A,#N/A,FALSE,"Aug2005";#N/A,#N/A,FALSE,"Sep2005";#N/A,#N/A,FALSE,"Oct2005";#N/A,#N/A,FALSE,"Nov2005";#N/A,#N/A,FALSE,"Dec2005"}</definedName>
    <definedName name="wrn.2005._5_1_2" localSheetId="63" hidden="1">{#N/A,#N/A,FALSE,"Jan2005";#N/A,#N/A,FALSE,"Feb2005";#N/A,#N/A,FALSE,"Mar2005";#N/A,#N/A,FALSE,"Apr2005";#N/A,#N/A,FALSE,"May2005";#N/A,#N/A,FALSE,"Jun2005";#N/A,#N/A,FALSE,"Jul2005";#N/A,#N/A,FALSE,"Aug2005";#N/A,#N/A,FALSE,"Sep2005";#N/A,#N/A,FALSE,"Oct2005";#N/A,#N/A,FALSE,"Nov2005";#N/A,#N/A,FALSE,"Dec2005"}</definedName>
    <definedName name="wrn.2005._5_1_2" localSheetId="67" hidden="1">{#N/A,#N/A,FALSE,"Jan2005";#N/A,#N/A,FALSE,"Feb2005";#N/A,#N/A,FALSE,"Mar2005";#N/A,#N/A,FALSE,"Apr2005";#N/A,#N/A,FALSE,"May2005";#N/A,#N/A,FALSE,"Jun2005";#N/A,#N/A,FALSE,"Jul2005";#N/A,#N/A,FALSE,"Aug2005";#N/A,#N/A,FALSE,"Sep2005";#N/A,#N/A,FALSE,"Oct2005";#N/A,#N/A,FALSE,"Nov2005";#N/A,#N/A,FALSE,"Dec2005"}</definedName>
    <definedName name="wrn.2005._5_1_2" hidden="1">{#N/A,#N/A,FALSE,"Jan2005";#N/A,#N/A,FALSE,"Feb2005";#N/A,#N/A,FALSE,"Mar2005";#N/A,#N/A,FALSE,"Apr2005";#N/A,#N/A,FALSE,"May2005";#N/A,#N/A,FALSE,"Jun2005";#N/A,#N/A,FALSE,"Jul2005";#N/A,#N/A,FALSE,"Aug2005";#N/A,#N/A,FALSE,"Sep2005";#N/A,#N/A,FALSE,"Oct2005";#N/A,#N/A,FALSE,"Nov2005";#N/A,#N/A,FALSE,"Dec2005"}</definedName>
    <definedName name="wrn.2005._5_2" localSheetId="2" hidden="1">{#N/A,#N/A,FALSE,"Jan2005";#N/A,#N/A,FALSE,"Feb2005";#N/A,#N/A,FALSE,"Mar2005";#N/A,#N/A,FALSE,"Apr2005";#N/A,#N/A,FALSE,"May2005";#N/A,#N/A,FALSE,"Jun2005";#N/A,#N/A,FALSE,"Jul2005";#N/A,#N/A,FALSE,"Aug2005";#N/A,#N/A,FALSE,"Sep2005";#N/A,#N/A,FALSE,"Oct2005";#N/A,#N/A,FALSE,"Nov2005";#N/A,#N/A,FALSE,"Dec2005"}</definedName>
    <definedName name="wrn.2005._5_2" localSheetId="4" hidden="1">{#N/A,#N/A,FALSE,"Jan2005";#N/A,#N/A,FALSE,"Feb2005";#N/A,#N/A,FALSE,"Mar2005";#N/A,#N/A,FALSE,"Apr2005";#N/A,#N/A,FALSE,"May2005";#N/A,#N/A,FALSE,"Jun2005";#N/A,#N/A,FALSE,"Jul2005";#N/A,#N/A,FALSE,"Aug2005";#N/A,#N/A,FALSE,"Sep2005";#N/A,#N/A,FALSE,"Oct2005";#N/A,#N/A,FALSE,"Nov2005";#N/A,#N/A,FALSE,"Dec2005"}</definedName>
    <definedName name="wrn.2005._5_2" localSheetId="28" hidden="1">{#N/A,#N/A,FALSE,"Jan2005";#N/A,#N/A,FALSE,"Feb2005";#N/A,#N/A,FALSE,"Mar2005";#N/A,#N/A,FALSE,"Apr2005";#N/A,#N/A,FALSE,"May2005";#N/A,#N/A,FALSE,"Jun2005";#N/A,#N/A,FALSE,"Jul2005";#N/A,#N/A,FALSE,"Aug2005";#N/A,#N/A,FALSE,"Sep2005";#N/A,#N/A,FALSE,"Oct2005";#N/A,#N/A,FALSE,"Nov2005";#N/A,#N/A,FALSE,"Dec2005"}</definedName>
    <definedName name="wrn.2005._5_2" localSheetId="56" hidden="1">{#N/A,#N/A,FALSE,"Jan2005";#N/A,#N/A,FALSE,"Feb2005";#N/A,#N/A,FALSE,"Mar2005";#N/A,#N/A,FALSE,"Apr2005";#N/A,#N/A,FALSE,"May2005";#N/A,#N/A,FALSE,"Jun2005";#N/A,#N/A,FALSE,"Jul2005";#N/A,#N/A,FALSE,"Aug2005";#N/A,#N/A,FALSE,"Sep2005";#N/A,#N/A,FALSE,"Oct2005";#N/A,#N/A,FALSE,"Nov2005";#N/A,#N/A,FALSE,"Dec2005"}</definedName>
    <definedName name="wrn.2005._5_2" localSheetId="57" hidden="1">{#N/A,#N/A,FALSE,"Jan2005";#N/A,#N/A,FALSE,"Feb2005";#N/A,#N/A,FALSE,"Mar2005";#N/A,#N/A,FALSE,"Apr2005";#N/A,#N/A,FALSE,"May2005";#N/A,#N/A,FALSE,"Jun2005";#N/A,#N/A,FALSE,"Jul2005";#N/A,#N/A,FALSE,"Aug2005";#N/A,#N/A,FALSE,"Sep2005";#N/A,#N/A,FALSE,"Oct2005";#N/A,#N/A,FALSE,"Nov2005";#N/A,#N/A,FALSE,"Dec2005"}</definedName>
    <definedName name="wrn.2005._5_2" localSheetId="78" hidden="1">{#N/A,#N/A,FALSE,"Jan2005";#N/A,#N/A,FALSE,"Feb2005";#N/A,#N/A,FALSE,"Mar2005";#N/A,#N/A,FALSE,"Apr2005";#N/A,#N/A,FALSE,"May2005";#N/A,#N/A,FALSE,"Jun2005";#N/A,#N/A,FALSE,"Jul2005";#N/A,#N/A,FALSE,"Aug2005";#N/A,#N/A,FALSE,"Sep2005";#N/A,#N/A,FALSE,"Oct2005";#N/A,#N/A,FALSE,"Nov2005";#N/A,#N/A,FALSE,"Dec2005"}</definedName>
    <definedName name="wrn.2005._5_2" localSheetId="82" hidden="1">{#N/A,#N/A,FALSE,"Jan2005";#N/A,#N/A,FALSE,"Feb2005";#N/A,#N/A,FALSE,"Mar2005";#N/A,#N/A,FALSE,"Apr2005";#N/A,#N/A,FALSE,"May2005";#N/A,#N/A,FALSE,"Jun2005";#N/A,#N/A,FALSE,"Jul2005";#N/A,#N/A,FALSE,"Aug2005";#N/A,#N/A,FALSE,"Sep2005";#N/A,#N/A,FALSE,"Oct2005";#N/A,#N/A,FALSE,"Nov2005";#N/A,#N/A,FALSE,"Dec2005"}</definedName>
    <definedName name="wrn.2005._5_2" localSheetId="86" hidden="1">{#N/A,#N/A,FALSE,"Jan2005";#N/A,#N/A,FALSE,"Feb2005";#N/A,#N/A,FALSE,"Mar2005";#N/A,#N/A,FALSE,"Apr2005";#N/A,#N/A,FALSE,"May2005";#N/A,#N/A,FALSE,"Jun2005";#N/A,#N/A,FALSE,"Jul2005";#N/A,#N/A,FALSE,"Aug2005";#N/A,#N/A,FALSE,"Sep2005";#N/A,#N/A,FALSE,"Oct2005";#N/A,#N/A,FALSE,"Nov2005";#N/A,#N/A,FALSE,"Dec2005"}</definedName>
    <definedName name="wrn.2005._5_2" localSheetId="59" hidden="1">{#N/A,#N/A,FALSE,"Jan2005";#N/A,#N/A,FALSE,"Feb2005";#N/A,#N/A,FALSE,"Mar2005";#N/A,#N/A,FALSE,"Apr2005";#N/A,#N/A,FALSE,"May2005";#N/A,#N/A,FALSE,"Jun2005";#N/A,#N/A,FALSE,"Jul2005";#N/A,#N/A,FALSE,"Aug2005";#N/A,#N/A,FALSE,"Sep2005";#N/A,#N/A,FALSE,"Oct2005";#N/A,#N/A,FALSE,"Nov2005";#N/A,#N/A,FALSE,"Dec2005"}</definedName>
    <definedName name="wrn.2005._5_2" localSheetId="63" hidden="1">{#N/A,#N/A,FALSE,"Jan2005";#N/A,#N/A,FALSE,"Feb2005";#N/A,#N/A,FALSE,"Mar2005";#N/A,#N/A,FALSE,"Apr2005";#N/A,#N/A,FALSE,"May2005";#N/A,#N/A,FALSE,"Jun2005";#N/A,#N/A,FALSE,"Jul2005";#N/A,#N/A,FALSE,"Aug2005";#N/A,#N/A,FALSE,"Sep2005";#N/A,#N/A,FALSE,"Oct2005";#N/A,#N/A,FALSE,"Nov2005";#N/A,#N/A,FALSE,"Dec2005"}</definedName>
    <definedName name="wrn.2005._5_2" localSheetId="67" hidden="1">{#N/A,#N/A,FALSE,"Jan2005";#N/A,#N/A,FALSE,"Feb2005";#N/A,#N/A,FALSE,"Mar2005";#N/A,#N/A,FALSE,"Apr2005";#N/A,#N/A,FALSE,"May2005";#N/A,#N/A,FALSE,"Jun2005";#N/A,#N/A,FALSE,"Jul2005";#N/A,#N/A,FALSE,"Aug2005";#N/A,#N/A,FALSE,"Sep2005";#N/A,#N/A,FALSE,"Oct2005";#N/A,#N/A,FALSE,"Nov2005";#N/A,#N/A,FALSE,"Dec2005"}</definedName>
    <definedName name="wrn.2005._5_2" hidden="1">{#N/A,#N/A,FALSE,"Jan2005";#N/A,#N/A,FALSE,"Feb2005";#N/A,#N/A,FALSE,"Mar2005";#N/A,#N/A,FALSE,"Apr2005";#N/A,#N/A,FALSE,"May2005";#N/A,#N/A,FALSE,"Jun2005";#N/A,#N/A,FALSE,"Jul2005";#N/A,#N/A,FALSE,"Aug2005";#N/A,#N/A,FALSE,"Sep2005";#N/A,#N/A,FALSE,"Oct2005";#N/A,#N/A,FALSE,"Nov2005";#N/A,#N/A,FALSE,"Dec2005"}</definedName>
    <definedName name="wrn.2005._5_2_1" localSheetId="2" hidden="1">{#N/A,#N/A,FALSE,"Jan2005";#N/A,#N/A,FALSE,"Feb2005";#N/A,#N/A,FALSE,"Mar2005";#N/A,#N/A,FALSE,"Apr2005";#N/A,#N/A,FALSE,"May2005";#N/A,#N/A,FALSE,"Jun2005";#N/A,#N/A,FALSE,"Jul2005";#N/A,#N/A,FALSE,"Aug2005";#N/A,#N/A,FALSE,"Sep2005";#N/A,#N/A,FALSE,"Oct2005";#N/A,#N/A,FALSE,"Nov2005";#N/A,#N/A,FALSE,"Dec2005"}</definedName>
    <definedName name="wrn.2005._5_2_1" localSheetId="4" hidden="1">{#N/A,#N/A,FALSE,"Jan2005";#N/A,#N/A,FALSE,"Feb2005";#N/A,#N/A,FALSE,"Mar2005";#N/A,#N/A,FALSE,"Apr2005";#N/A,#N/A,FALSE,"May2005";#N/A,#N/A,FALSE,"Jun2005";#N/A,#N/A,FALSE,"Jul2005";#N/A,#N/A,FALSE,"Aug2005";#N/A,#N/A,FALSE,"Sep2005";#N/A,#N/A,FALSE,"Oct2005";#N/A,#N/A,FALSE,"Nov2005";#N/A,#N/A,FALSE,"Dec2005"}</definedName>
    <definedName name="wrn.2005._5_2_1" localSheetId="28" hidden="1">{#N/A,#N/A,FALSE,"Jan2005";#N/A,#N/A,FALSE,"Feb2005";#N/A,#N/A,FALSE,"Mar2005";#N/A,#N/A,FALSE,"Apr2005";#N/A,#N/A,FALSE,"May2005";#N/A,#N/A,FALSE,"Jun2005";#N/A,#N/A,FALSE,"Jul2005";#N/A,#N/A,FALSE,"Aug2005";#N/A,#N/A,FALSE,"Sep2005";#N/A,#N/A,FALSE,"Oct2005";#N/A,#N/A,FALSE,"Nov2005";#N/A,#N/A,FALSE,"Dec2005"}</definedName>
    <definedName name="wrn.2005._5_2_1" localSheetId="56" hidden="1">{#N/A,#N/A,FALSE,"Jan2005";#N/A,#N/A,FALSE,"Feb2005";#N/A,#N/A,FALSE,"Mar2005";#N/A,#N/A,FALSE,"Apr2005";#N/A,#N/A,FALSE,"May2005";#N/A,#N/A,FALSE,"Jun2005";#N/A,#N/A,FALSE,"Jul2005";#N/A,#N/A,FALSE,"Aug2005";#N/A,#N/A,FALSE,"Sep2005";#N/A,#N/A,FALSE,"Oct2005";#N/A,#N/A,FALSE,"Nov2005";#N/A,#N/A,FALSE,"Dec2005"}</definedName>
    <definedName name="wrn.2005._5_2_1" localSheetId="57" hidden="1">{#N/A,#N/A,FALSE,"Jan2005";#N/A,#N/A,FALSE,"Feb2005";#N/A,#N/A,FALSE,"Mar2005";#N/A,#N/A,FALSE,"Apr2005";#N/A,#N/A,FALSE,"May2005";#N/A,#N/A,FALSE,"Jun2005";#N/A,#N/A,FALSE,"Jul2005";#N/A,#N/A,FALSE,"Aug2005";#N/A,#N/A,FALSE,"Sep2005";#N/A,#N/A,FALSE,"Oct2005";#N/A,#N/A,FALSE,"Nov2005";#N/A,#N/A,FALSE,"Dec2005"}</definedName>
    <definedName name="wrn.2005._5_2_1" localSheetId="78" hidden="1">{#N/A,#N/A,FALSE,"Jan2005";#N/A,#N/A,FALSE,"Feb2005";#N/A,#N/A,FALSE,"Mar2005";#N/A,#N/A,FALSE,"Apr2005";#N/A,#N/A,FALSE,"May2005";#N/A,#N/A,FALSE,"Jun2005";#N/A,#N/A,FALSE,"Jul2005";#N/A,#N/A,FALSE,"Aug2005";#N/A,#N/A,FALSE,"Sep2005";#N/A,#N/A,FALSE,"Oct2005";#N/A,#N/A,FALSE,"Nov2005";#N/A,#N/A,FALSE,"Dec2005"}</definedName>
    <definedName name="wrn.2005._5_2_1" localSheetId="82" hidden="1">{#N/A,#N/A,FALSE,"Jan2005";#N/A,#N/A,FALSE,"Feb2005";#N/A,#N/A,FALSE,"Mar2005";#N/A,#N/A,FALSE,"Apr2005";#N/A,#N/A,FALSE,"May2005";#N/A,#N/A,FALSE,"Jun2005";#N/A,#N/A,FALSE,"Jul2005";#N/A,#N/A,FALSE,"Aug2005";#N/A,#N/A,FALSE,"Sep2005";#N/A,#N/A,FALSE,"Oct2005";#N/A,#N/A,FALSE,"Nov2005";#N/A,#N/A,FALSE,"Dec2005"}</definedName>
    <definedName name="wrn.2005._5_2_1" localSheetId="86" hidden="1">{#N/A,#N/A,FALSE,"Jan2005";#N/A,#N/A,FALSE,"Feb2005";#N/A,#N/A,FALSE,"Mar2005";#N/A,#N/A,FALSE,"Apr2005";#N/A,#N/A,FALSE,"May2005";#N/A,#N/A,FALSE,"Jun2005";#N/A,#N/A,FALSE,"Jul2005";#N/A,#N/A,FALSE,"Aug2005";#N/A,#N/A,FALSE,"Sep2005";#N/A,#N/A,FALSE,"Oct2005";#N/A,#N/A,FALSE,"Nov2005";#N/A,#N/A,FALSE,"Dec2005"}</definedName>
    <definedName name="wrn.2005._5_2_1" localSheetId="59" hidden="1">{#N/A,#N/A,FALSE,"Jan2005";#N/A,#N/A,FALSE,"Feb2005";#N/A,#N/A,FALSE,"Mar2005";#N/A,#N/A,FALSE,"Apr2005";#N/A,#N/A,FALSE,"May2005";#N/A,#N/A,FALSE,"Jun2005";#N/A,#N/A,FALSE,"Jul2005";#N/A,#N/A,FALSE,"Aug2005";#N/A,#N/A,FALSE,"Sep2005";#N/A,#N/A,FALSE,"Oct2005";#N/A,#N/A,FALSE,"Nov2005";#N/A,#N/A,FALSE,"Dec2005"}</definedName>
    <definedName name="wrn.2005._5_2_1" localSheetId="63" hidden="1">{#N/A,#N/A,FALSE,"Jan2005";#N/A,#N/A,FALSE,"Feb2005";#N/A,#N/A,FALSE,"Mar2005";#N/A,#N/A,FALSE,"Apr2005";#N/A,#N/A,FALSE,"May2005";#N/A,#N/A,FALSE,"Jun2005";#N/A,#N/A,FALSE,"Jul2005";#N/A,#N/A,FALSE,"Aug2005";#N/A,#N/A,FALSE,"Sep2005";#N/A,#N/A,FALSE,"Oct2005";#N/A,#N/A,FALSE,"Nov2005";#N/A,#N/A,FALSE,"Dec2005"}</definedName>
    <definedName name="wrn.2005._5_2_1" localSheetId="67" hidden="1">{#N/A,#N/A,FALSE,"Jan2005";#N/A,#N/A,FALSE,"Feb2005";#N/A,#N/A,FALSE,"Mar2005";#N/A,#N/A,FALSE,"Apr2005";#N/A,#N/A,FALSE,"May2005";#N/A,#N/A,FALSE,"Jun2005";#N/A,#N/A,FALSE,"Jul2005";#N/A,#N/A,FALSE,"Aug2005";#N/A,#N/A,FALSE,"Sep2005";#N/A,#N/A,FALSE,"Oct2005";#N/A,#N/A,FALSE,"Nov2005";#N/A,#N/A,FALSE,"Dec2005"}</definedName>
    <definedName name="wrn.2005._5_2_1" hidden="1">{#N/A,#N/A,FALSE,"Jan2005";#N/A,#N/A,FALSE,"Feb2005";#N/A,#N/A,FALSE,"Mar2005";#N/A,#N/A,FALSE,"Apr2005";#N/A,#N/A,FALSE,"May2005";#N/A,#N/A,FALSE,"Jun2005";#N/A,#N/A,FALSE,"Jul2005";#N/A,#N/A,FALSE,"Aug2005";#N/A,#N/A,FALSE,"Sep2005";#N/A,#N/A,FALSE,"Oct2005";#N/A,#N/A,FALSE,"Nov2005";#N/A,#N/A,FALSE,"Dec2005"}</definedName>
    <definedName name="wrn.2005._5_3" localSheetId="2" hidden="1">{#N/A,#N/A,FALSE,"Jan2005";#N/A,#N/A,FALSE,"Feb2005";#N/A,#N/A,FALSE,"Mar2005";#N/A,#N/A,FALSE,"Apr2005";#N/A,#N/A,FALSE,"May2005";#N/A,#N/A,FALSE,"Jun2005";#N/A,#N/A,FALSE,"Jul2005";#N/A,#N/A,FALSE,"Aug2005";#N/A,#N/A,FALSE,"Sep2005";#N/A,#N/A,FALSE,"Oct2005";#N/A,#N/A,FALSE,"Nov2005";#N/A,#N/A,FALSE,"Dec2005"}</definedName>
    <definedName name="wrn.2005._5_3" localSheetId="4" hidden="1">{#N/A,#N/A,FALSE,"Jan2005";#N/A,#N/A,FALSE,"Feb2005";#N/A,#N/A,FALSE,"Mar2005";#N/A,#N/A,FALSE,"Apr2005";#N/A,#N/A,FALSE,"May2005";#N/A,#N/A,FALSE,"Jun2005";#N/A,#N/A,FALSE,"Jul2005";#N/A,#N/A,FALSE,"Aug2005";#N/A,#N/A,FALSE,"Sep2005";#N/A,#N/A,FALSE,"Oct2005";#N/A,#N/A,FALSE,"Nov2005";#N/A,#N/A,FALSE,"Dec2005"}</definedName>
    <definedName name="wrn.2005._5_3" localSheetId="28" hidden="1">{#N/A,#N/A,FALSE,"Jan2005";#N/A,#N/A,FALSE,"Feb2005";#N/A,#N/A,FALSE,"Mar2005";#N/A,#N/A,FALSE,"Apr2005";#N/A,#N/A,FALSE,"May2005";#N/A,#N/A,FALSE,"Jun2005";#N/A,#N/A,FALSE,"Jul2005";#N/A,#N/A,FALSE,"Aug2005";#N/A,#N/A,FALSE,"Sep2005";#N/A,#N/A,FALSE,"Oct2005";#N/A,#N/A,FALSE,"Nov2005";#N/A,#N/A,FALSE,"Dec2005"}</definedName>
    <definedName name="wrn.2005._5_3" localSheetId="56" hidden="1">{#N/A,#N/A,FALSE,"Jan2005";#N/A,#N/A,FALSE,"Feb2005";#N/A,#N/A,FALSE,"Mar2005";#N/A,#N/A,FALSE,"Apr2005";#N/A,#N/A,FALSE,"May2005";#N/A,#N/A,FALSE,"Jun2005";#N/A,#N/A,FALSE,"Jul2005";#N/A,#N/A,FALSE,"Aug2005";#N/A,#N/A,FALSE,"Sep2005";#N/A,#N/A,FALSE,"Oct2005";#N/A,#N/A,FALSE,"Nov2005";#N/A,#N/A,FALSE,"Dec2005"}</definedName>
    <definedName name="wrn.2005._5_3" localSheetId="57" hidden="1">{#N/A,#N/A,FALSE,"Jan2005";#N/A,#N/A,FALSE,"Feb2005";#N/A,#N/A,FALSE,"Mar2005";#N/A,#N/A,FALSE,"Apr2005";#N/A,#N/A,FALSE,"May2005";#N/A,#N/A,FALSE,"Jun2005";#N/A,#N/A,FALSE,"Jul2005";#N/A,#N/A,FALSE,"Aug2005";#N/A,#N/A,FALSE,"Sep2005";#N/A,#N/A,FALSE,"Oct2005";#N/A,#N/A,FALSE,"Nov2005";#N/A,#N/A,FALSE,"Dec2005"}</definedName>
    <definedName name="wrn.2005._5_3" localSheetId="78" hidden="1">{#N/A,#N/A,FALSE,"Jan2005";#N/A,#N/A,FALSE,"Feb2005";#N/A,#N/A,FALSE,"Mar2005";#N/A,#N/A,FALSE,"Apr2005";#N/A,#N/A,FALSE,"May2005";#N/A,#N/A,FALSE,"Jun2005";#N/A,#N/A,FALSE,"Jul2005";#N/A,#N/A,FALSE,"Aug2005";#N/A,#N/A,FALSE,"Sep2005";#N/A,#N/A,FALSE,"Oct2005";#N/A,#N/A,FALSE,"Nov2005";#N/A,#N/A,FALSE,"Dec2005"}</definedName>
    <definedName name="wrn.2005._5_3" localSheetId="82" hidden="1">{#N/A,#N/A,FALSE,"Jan2005";#N/A,#N/A,FALSE,"Feb2005";#N/A,#N/A,FALSE,"Mar2005";#N/A,#N/A,FALSE,"Apr2005";#N/A,#N/A,FALSE,"May2005";#N/A,#N/A,FALSE,"Jun2005";#N/A,#N/A,FALSE,"Jul2005";#N/A,#N/A,FALSE,"Aug2005";#N/A,#N/A,FALSE,"Sep2005";#N/A,#N/A,FALSE,"Oct2005";#N/A,#N/A,FALSE,"Nov2005";#N/A,#N/A,FALSE,"Dec2005"}</definedName>
    <definedName name="wrn.2005._5_3" localSheetId="86" hidden="1">{#N/A,#N/A,FALSE,"Jan2005";#N/A,#N/A,FALSE,"Feb2005";#N/A,#N/A,FALSE,"Mar2005";#N/A,#N/A,FALSE,"Apr2005";#N/A,#N/A,FALSE,"May2005";#N/A,#N/A,FALSE,"Jun2005";#N/A,#N/A,FALSE,"Jul2005";#N/A,#N/A,FALSE,"Aug2005";#N/A,#N/A,FALSE,"Sep2005";#N/A,#N/A,FALSE,"Oct2005";#N/A,#N/A,FALSE,"Nov2005";#N/A,#N/A,FALSE,"Dec2005"}</definedName>
    <definedName name="wrn.2005._5_3" localSheetId="59" hidden="1">{#N/A,#N/A,FALSE,"Jan2005";#N/A,#N/A,FALSE,"Feb2005";#N/A,#N/A,FALSE,"Mar2005";#N/A,#N/A,FALSE,"Apr2005";#N/A,#N/A,FALSE,"May2005";#N/A,#N/A,FALSE,"Jun2005";#N/A,#N/A,FALSE,"Jul2005";#N/A,#N/A,FALSE,"Aug2005";#N/A,#N/A,FALSE,"Sep2005";#N/A,#N/A,FALSE,"Oct2005";#N/A,#N/A,FALSE,"Nov2005";#N/A,#N/A,FALSE,"Dec2005"}</definedName>
    <definedName name="wrn.2005._5_3" localSheetId="63" hidden="1">{#N/A,#N/A,FALSE,"Jan2005";#N/A,#N/A,FALSE,"Feb2005";#N/A,#N/A,FALSE,"Mar2005";#N/A,#N/A,FALSE,"Apr2005";#N/A,#N/A,FALSE,"May2005";#N/A,#N/A,FALSE,"Jun2005";#N/A,#N/A,FALSE,"Jul2005";#N/A,#N/A,FALSE,"Aug2005";#N/A,#N/A,FALSE,"Sep2005";#N/A,#N/A,FALSE,"Oct2005";#N/A,#N/A,FALSE,"Nov2005";#N/A,#N/A,FALSE,"Dec2005"}</definedName>
    <definedName name="wrn.2005._5_3" localSheetId="67" hidden="1">{#N/A,#N/A,FALSE,"Jan2005";#N/A,#N/A,FALSE,"Feb2005";#N/A,#N/A,FALSE,"Mar2005";#N/A,#N/A,FALSE,"Apr2005";#N/A,#N/A,FALSE,"May2005";#N/A,#N/A,FALSE,"Jun2005";#N/A,#N/A,FALSE,"Jul2005";#N/A,#N/A,FALSE,"Aug2005";#N/A,#N/A,FALSE,"Sep2005";#N/A,#N/A,FALSE,"Oct2005";#N/A,#N/A,FALSE,"Nov2005";#N/A,#N/A,FALSE,"Dec2005"}</definedName>
    <definedName name="wrn.2005._5_3" hidden="1">{#N/A,#N/A,FALSE,"Jan2005";#N/A,#N/A,FALSE,"Feb2005";#N/A,#N/A,FALSE,"Mar2005";#N/A,#N/A,FALSE,"Apr2005";#N/A,#N/A,FALSE,"May2005";#N/A,#N/A,FALSE,"Jun2005";#N/A,#N/A,FALSE,"Jul2005";#N/A,#N/A,FALSE,"Aug2005";#N/A,#N/A,FALSE,"Sep2005";#N/A,#N/A,FALSE,"Oct2005";#N/A,#N/A,FALSE,"Nov2005";#N/A,#N/A,FALSE,"Dec2005"}</definedName>
    <definedName name="wrn.2005._5_3_1" localSheetId="2" hidden="1">{#N/A,#N/A,FALSE,"Jan2005";#N/A,#N/A,FALSE,"Feb2005";#N/A,#N/A,FALSE,"Mar2005";#N/A,#N/A,FALSE,"Apr2005";#N/A,#N/A,FALSE,"May2005";#N/A,#N/A,FALSE,"Jun2005";#N/A,#N/A,FALSE,"Jul2005";#N/A,#N/A,FALSE,"Aug2005";#N/A,#N/A,FALSE,"Sep2005";#N/A,#N/A,FALSE,"Oct2005";#N/A,#N/A,FALSE,"Nov2005";#N/A,#N/A,FALSE,"Dec2005"}</definedName>
    <definedName name="wrn.2005._5_3_1" localSheetId="4" hidden="1">{#N/A,#N/A,FALSE,"Jan2005";#N/A,#N/A,FALSE,"Feb2005";#N/A,#N/A,FALSE,"Mar2005";#N/A,#N/A,FALSE,"Apr2005";#N/A,#N/A,FALSE,"May2005";#N/A,#N/A,FALSE,"Jun2005";#N/A,#N/A,FALSE,"Jul2005";#N/A,#N/A,FALSE,"Aug2005";#N/A,#N/A,FALSE,"Sep2005";#N/A,#N/A,FALSE,"Oct2005";#N/A,#N/A,FALSE,"Nov2005";#N/A,#N/A,FALSE,"Dec2005"}</definedName>
    <definedName name="wrn.2005._5_3_1" localSheetId="28" hidden="1">{#N/A,#N/A,FALSE,"Jan2005";#N/A,#N/A,FALSE,"Feb2005";#N/A,#N/A,FALSE,"Mar2005";#N/A,#N/A,FALSE,"Apr2005";#N/A,#N/A,FALSE,"May2005";#N/A,#N/A,FALSE,"Jun2005";#N/A,#N/A,FALSE,"Jul2005";#N/A,#N/A,FALSE,"Aug2005";#N/A,#N/A,FALSE,"Sep2005";#N/A,#N/A,FALSE,"Oct2005";#N/A,#N/A,FALSE,"Nov2005";#N/A,#N/A,FALSE,"Dec2005"}</definedName>
    <definedName name="wrn.2005._5_3_1" localSheetId="56" hidden="1">{#N/A,#N/A,FALSE,"Jan2005";#N/A,#N/A,FALSE,"Feb2005";#N/A,#N/A,FALSE,"Mar2005";#N/A,#N/A,FALSE,"Apr2005";#N/A,#N/A,FALSE,"May2005";#N/A,#N/A,FALSE,"Jun2005";#N/A,#N/A,FALSE,"Jul2005";#N/A,#N/A,FALSE,"Aug2005";#N/A,#N/A,FALSE,"Sep2005";#N/A,#N/A,FALSE,"Oct2005";#N/A,#N/A,FALSE,"Nov2005";#N/A,#N/A,FALSE,"Dec2005"}</definedName>
    <definedName name="wrn.2005._5_3_1" localSheetId="57" hidden="1">{#N/A,#N/A,FALSE,"Jan2005";#N/A,#N/A,FALSE,"Feb2005";#N/A,#N/A,FALSE,"Mar2005";#N/A,#N/A,FALSE,"Apr2005";#N/A,#N/A,FALSE,"May2005";#N/A,#N/A,FALSE,"Jun2005";#N/A,#N/A,FALSE,"Jul2005";#N/A,#N/A,FALSE,"Aug2005";#N/A,#N/A,FALSE,"Sep2005";#N/A,#N/A,FALSE,"Oct2005";#N/A,#N/A,FALSE,"Nov2005";#N/A,#N/A,FALSE,"Dec2005"}</definedName>
    <definedName name="wrn.2005._5_3_1" localSheetId="78" hidden="1">{#N/A,#N/A,FALSE,"Jan2005";#N/A,#N/A,FALSE,"Feb2005";#N/A,#N/A,FALSE,"Mar2005";#N/A,#N/A,FALSE,"Apr2005";#N/A,#N/A,FALSE,"May2005";#N/A,#N/A,FALSE,"Jun2005";#N/A,#N/A,FALSE,"Jul2005";#N/A,#N/A,FALSE,"Aug2005";#N/A,#N/A,FALSE,"Sep2005";#N/A,#N/A,FALSE,"Oct2005";#N/A,#N/A,FALSE,"Nov2005";#N/A,#N/A,FALSE,"Dec2005"}</definedName>
    <definedName name="wrn.2005._5_3_1" localSheetId="82" hidden="1">{#N/A,#N/A,FALSE,"Jan2005";#N/A,#N/A,FALSE,"Feb2005";#N/A,#N/A,FALSE,"Mar2005";#N/A,#N/A,FALSE,"Apr2005";#N/A,#N/A,FALSE,"May2005";#N/A,#N/A,FALSE,"Jun2005";#N/A,#N/A,FALSE,"Jul2005";#N/A,#N/A,FALSE,"Aug2005";#N/A,#N/A,FALSE,"Sep2005";#N/A,#N/A,FALSE,"Oct2005";#N/A,#N/A,FALSE,"Nov2005";#N/A,#N/A,FALSE,"Dec2005"}</definedName>
    <definedName name="wrn.2005._5_3_1" localSheetId="86" hidden="1">{#N/A,#N/A,FALSE,"Jan2005";#N/A,#N/A,FALSE,"Feb2005";#N/A,#N/A,FALSE,"Mar2005";#N/A,#N/A,FALSE,"Apr2005";#N/A,#N/A,FALSE,"May2005";#N/A,#N/A,FALSE,"Jun2005";#N/A,#N/A,FALSE,"Jul2005";#N/A,#N/A,FALSE,"Aug2005";#N/A,#N/A,FALSE,"Sep2005";#N/A,#N/A,FALSE,"Oct2005";#N/A,#N/A,FALSE,"Nov2005";#N/A,#N/A,FALSE,"Dec2005"}</definedName>
    <definedName name="wrn.2005._5_3_1" localSheetId="59" hidden="1">{#N/A,#N/A,FALSE,"Jan2005";#N/A,#N/A,FALSE,"Feb2005";#N/A,#N/A,FALSE,"Mar2005";#N/A,#N/A,FALSE,"Apr2005";#N/A,#N/A,FALSE,"May2005";#N/A,#N/A,FALSE,"Jun2005";#N/A,#N/A,FALSE,"Jul2005";#N/A,#N/A,FALSE,"Aug2005";#N/A,#N/A,FALSE,"Sep2005";#N/A,#N/A,FALSE,"Oct2005";#N/A,#N/A,FALSE,"Nov2005";#N/A,#N/A,FALSE,"Dec2005"}</definedName>
    <definedName name="wrn.2005._5_3_1" localSheetId="63" hidden="1">{#N/A,#N/A,FALSE,"Jan2005";#N/A,#N/A,FALSE,"Feb2005";#N/A,#N/A,FALSE,"Mar2005";#N/A,#N/A,FALSE,"Apr2005";#N/A,#N/A,FALSE,"May2005";#N/A,#N/A,FALSE,"Jun2005";#N/A,#N/A,FALSE,"Jul2005";#N/A,#N/A,FALSE,"Aug2005";#N/A,#N/A,FALSE,"Sep2005";#N/A,#N/A,FALSE,"Oct2005";#N/A,#N/A,FALSE,"Nov2005";#N/A,#N/A,FALSE,"Dec2005"}</definedName>
    <definedName name="wrn.2005._5_3_1" localSheetId="67" hidden="1">{#N/A,#N/A,FALSE,"Jan2005";#N/A,#N/A,FALSE,"Feb2005";#N/A,#N/A,FALSE,"Mar2005";#N/A,#N/A,FALSE,"Apr2005";#N/A,#N/A,FALSE,"May2005";#N/A,#N/A,FALSE,"Jun2005";#N/A,#N/A,FALSE,"Jul2005";#N/A,#N/A,FALSE,"Aug2005";#N/A,#N/A,FALSE,"Sep2005";#N/A,#N/A,FALSE,"Oct2005";#N/A,#N/A,FALSE,"Nov2005";#N/A,#N/A,FALSE,"Dec2005"}</definedName>
    <definedName name="wrn.2005._5_3_1" hidden="1">{#N/A,#N/A,FALSE,"Jan2005";#N/A,#N/A,FALSE,"Feb2005";#N/A,#N/A,FALSE,"Mar2005";#N/A,#N/A,FALSE,"Apr2005";#N/A,#N/A,FALSE,"May2005";#N/A,#N/A,FALSE,"Jun2005";#N/A,#N/A,FALSE,"Jul2005";#N/A,#N/A,FALSE,"Aug2005";#N/A,#N/A,FALSE,"Sep2005";#N/A,#N/A,FALSE,"Oct2005";#N/A,#N/A,FALSE,"Nov2005";#N/A,#N/A,FALSE,"Dec2005"}</definedName>
    <definedName name="wrn.2005._5_4" localSheetId="2" hidden="1">{#N/A,#N/A,FALSE,"Jan2005";#N/A,#N/A,FALSE,"Feb2005";#N/A,#N/A,FALSE,"Mar2005";#N/A,#N/A,FALSE,"Apr2005";#N/A,#N/A,FALSE,"May2005";#N/A,#N/A,FALSE,"Jun2005";#N/A,#N/A,FALSE,"Jul2005";#N/A,#N/A,FALSE,"Aug2005";#N/A,#N/A,FALSE,"Sep2005";#N/A,#N/A,FALSE,"Oct2005";#N/A,#N/A,FALSE,"Nov2005";#N/A,#N/A,FALSE,"Dec2005"}</definedName>
    <definedName name="wrn.2005._5_4" localSheetId="4" hidden="1">{#N/A,#N/A,FALSE,"Jan2005";#N/A,#N/A,FALSE,"Feb2005";#N/A,#N/A,FALSE,"Mar2005";#N/A,#N/A,FALSE,"Apr2005";#N/A,#N/A,FALSE,"May2005";#N/A,#N/A,FALSE,"Jun2005";#N/A,#N/A,FALSE,"Jul2005";#N/A,#N/A,FALSE,"Aug2005";#N/A,#N/A,FALSE,"Sep2005";#N/A,#N/A,FALSE,"Oct2005";#N/A,#N/A,FALSE,"Nov2005";#N/A,#N/A,FALSE,"Dec2005"}</definedName>
    <definedName name="wrn.2005._5_4" localSheetId="28" hidden="1">{#N/A,#N/A,FALSE,"Jan2005";#N/A,#N/A,FALSE,"Feb2005";#N/A,#N/A,FALSE,"Mar2005";#N/A,#N/A,FALSE,"Apr2005";#N/A,#N/A,FALSE,"May2005";#N/A,#N/A,FALSE,"Jun2005";#N/A,#N/A,FALSE,"Jul2005";#N/A,#N/A,FALSE,"Aug2005";#N/A,#N/A,FALSE,"Sep2005";#N/A,#N/A,FALSE,"Oct2005";#N/A,#N/A,FALSE,"Nov2005";#N/A,#N/A,FALSE,"Dec2005"}</definedName>
    <definedName name="wrn.2005._5_4" localSheetId="56" hidden="1">{#N/A,#N/A,FALSE,"Jan2005";#N/A,#N/A,FALSE,"Feb2005";#N/A,#N/A,FALSE,"Mar2005";#N/A,#N/A,FALSE,"Apr2005";#N/A,#N/A,FALSE,"May2005";#N/A,#N/A,FALSE,"Jun2005";#N/A,#N/A,FALSE,"Jul2005";#N/A,#N/A,FALSE,"Aug2005";#N/A,#N/A,FALSE,"Sep2005";#N/A,#N/A,FALSE,"Oct2005";#N/A,#N/A,FALSE,"Nov2005";#N/A,#N/A,FALSE,"Dec2005"}</definedName>
    <definedName name="wrn.2005._5_4" localSheetId="57" hidden="1">{#N/A,#N/A,FALSE,"Jan2005";#N/A,#N/A,FALSE,"Feb2005";#N/A,#N/A,FALSE,"Mar2005";#N/A,#N/A,FALSE,"Apr2005";#N/A,#N/A,FALSE,"May2005";#N/A,#N/A,FALSE,"Jun2005";#N/A,#N/A,FALSE,"Jul2005";#N/A,#N/A,FALSE,"Aug2005";#N/A,#N/A,FALSE,"Sep2005";#N/A,#N/A,FALSE,"Oct2005";#N/A,#N/A,FALSE,"Nov2005";#N/A,#N/A,FALSE,"Dec2005"}</definedName>
    <definedName name="wrn.2005._5_4" localSheetId="78" hidden="1">{#N/A,#N/A,FALSE,"Jan2005";#N/A,#N/A,FALSE,"Feb2005";#N/A,#N/A,FALSE,"Mar2005";#N/A,#N/A,FALSE,"Apr2005";#N/A,#N/A,FALSE,"May2005";#N/A,#N/A,FALSE,"Jun2005";#N/A,#N/A,FALSE,"Jul2005";#N/A,#N/A,FALSE,"Aug2005";#N/A,#N/A,FALSE,"Sep2005";#N/A,#N/A,FALSE,"Oct2005";#N/A,#N/A,FALSE,"Nov2005";#N/A,#N/A,FALSE,"Dec2005"}</definedName>
    <definedName name="wrn.2005._5_4" localSheetId="82" hidden="1">{#N/A,#N/A,FALSE,"Jan2005";#N/A,#N/A,FALSE,"Feb2005";#N/A,#N/A,FALSE,"Mar2005";#N/A,#N/A,FALSE,"Apr2005";#N/A,#N/A,FALSE,"May2005";#N/A,#N/A,FALSE,"Jun2005";#N/A,#N/A,FALSE,"Jul2005";#N/A,#N/A,FALSE,"Aug2005";#N/A,#N/A,FALSE,"Sep2005";#N/A,#N/A,FALSE,"Oct2005";#N/A,#N/A,FALSE,"Nov2005";#N/A,#N/A,FALSE,"Dec2005"}</definedName>
    <definedName name="wrn.2005._5_4" localSheetId="86" hidden="1">{#N/A,#N/A,FALSE,"Jan2005";#N/A,#N/A,FALSE,"Feb2005";#N/A,#N/A,FALSE,"Mar2005";#N/A,#N/A,FALSE,"Apr2005";#N/A,#N/A,FALSE,"May2005";#N/A,#N/A,FALSE,"Jun2005";#N/A,#N/A,FALSE,"Jul2005";#N/A,#N/A,FALSE,"Aug2005";#N/A,#N/A,FALSE,"Sep2005";#N/A,#N/A,FALSE,"Oct2005";#N/A,#N/A,FALSE,"Nov2005";#N/A,#N/A,FALSE,"Dec2005"}</definedName>
    <definedName name="wrn.2005._5_4" localSheetId="59" hidden="1">{#N/A,#N/A,FALSE,"Jan2005";#N/A,#N/A,FALSE,"Feb2005";#N/A,#N/A,FALSE,"Mar2005";#N/A,#N/A,FALSE,"Apr2005";#N/A,#N/A,FALSE,"May2005";#N/A,#N/A,FALSE,"Jun2005";#N/A,#N/A,FALSE,"Jul2005";#N/A,#N/A,FALSE,"Aug2005";#N/A,#N/A,FALSE,"Sep2005";#N/A,#N/A,FALSE,"Oct2005";#N/A,#N/A,FALSE,"Nov2005";#N/A,#N/A,FALSE,"Dec2005"}</definedName>
    <definedName name="wrn.2005._5_4" localSheetId="63" hidden="1">{#N/A,#N/A,FALSE,"Jan2005";#N/A,#N/A,FALSE,"Feb2005";#N/A,#N/A,FALSE,"Mar2005";#N/A,#N/A,FALSE,"Apr2005";#N/A,#N/A,FALSE,"May2005";#N/A,#N/A,FALSE,"Jun2005";#N/A,#N/A,FALSE,"Jul2005";#N/A,#N/A,FALSE,"Aug2005";#N/A,#N/A,FALSE,"Sep2005";#N/A,#N/A,FALSE,"Oct2005";#N/A,#N/A,FALSE,"Nov2005";#N/A,#N/A,FALSE,"Dec2005"}</definedName>
    <definedName name="wrn.2005._5_4" localSheetId="67" hidden="1">{#N/A,#N/A,FALSE,"Jan2005";#N/A,#N/A,FALSE,"Feb2005";#N/A,#N/A,FALSE,"Mar2005";#N/A,#N/A,FALSE,"Apr2005";#N/A,#N/A,FALSE,"May2005";#N/A,#N/A,FALSE,"Jun2005";#N/A,#N/A,FALSE,"Jul2005";#N/A,#N/A,FALSE,"Aug2005";#N/A,#N/A,FALSE,"Sep2005";#N/A,#N/A,FALSE,"Oct2005";#N/A,#N/A,FALSE,"Nov2005";#N/A,#N/A,FALSE,"Dec2005"}</definedName>
    <definedName name="wrn.2005._5_4" hidden="1">{#N/A,#N/A,FALSE,"Jan2005";#N/A,#N/A,FALSE,"Feb2005";#N/A,#N/A,FALSE,"Mar2005";#N/A,#N/A,FALSE,"Apr2005";#N/A,#N/A,FALSE,"May2005";#N/A,#N/A,FALSE,"Jun2005";#N/A,#N/A,FALSE,"Jul2005";#N/A,#N/A,FALSE,"Aug2005";#N/A,#N/A,FALSE,"Sep2005";#N/A,#N/A,FALSE,"Oct2005";#N/A,#N/A,FALSE,"Nov2005";#N/A,#N/A,FALSE,"Dec2005"}</definedName>
    <definedName name="wrn.2005._5_4_1" localSheetId="2" hidden="1">{#N/A,#N/A,FALSE,"Jan2005";#N/A,#N/A,FALSE,"Feb2005";#N/A,#N/A,FALSE,"Mar2005";#N/A,#N/A,FALSE,"Apr2005";#N/A,#N/A,FALSE,"May2005";#N/A,#N/A,FALSE,"Jun2005";#N/A,#N/A,FALSE,"Jul2005";#N/A,#N/A,FALSE,"Aug2005";#N/A,#N/A,FALSE,"Sep2005";#N/A,#N/A,FALSE,"Oct2005";#N/A,#N/A,FALSE,"Nov2005";#N/A,#N/A,FALSE,"Dec2005"}</definedName>
    <definedName name="wrn.2005._5_4_1" localSheetId="4" hidden="1">{#N/A,#N/A,FALSE,"Jan2005";#N/A,#N/A,FALSE,"Feb2005";#N/A,#N/A,FALSE,"Mar2005";#N/A,#N/A,FALSE,"Apr2005";#N/A,#N/A,FALSE,"May2005";#N/A,#N/A,FALSE,"Jun2005";#N/A,#N/A,FALSE,"Jul2005";#N/A,#N/A,FALSE,"Aug2005";#N/A,#N/A,FALSE,"Sep2005";#N/A,#N/A,FALSE,"Oct2005";#N/A,#N/A,FALSE,"Nov2005";#N/A,#N/A,FALSE,"Dec2005"}</definedName>
    <definedName name="wrn.2005._5_4_1" localSheetId="28" hidden="1">{#N/A,#N/A,FALSE,"Jan2005";#N/A,#N/A,FALSE,"Feb2005";#N/A,#N/A,FALSE,"Mar2005";#N/A,#N/A,FALSE,"Apr2005";#N/A,#N/A,FALSE,"May2005";#N/A,#N/A,FALSE,"Jun2005";#N/A,#N/A,FALSE,"Jul2005";#N/A,#N/A,FALSE,"Aug2005";#N/A,#N/A,FALSE,"Sep2005";#N/A,#N/A,FALSE,"Oct2005";#N/A,#N/A,FALSE,"Nov2005";#N/A,#N/A,FALSE,"Dec2005"}</definedName>
    <definedName name="wrn.2005._5_4_1" localSheetId="56" hidden="1">{#N/A,#N/A,FALSE,"Jan2005";#N/A,#N/A,FALSE,"Feb2005";#N/A,#N/A,FALSE,"Mar2005";#N/A,#N/A,FALSE,"Apr2005";#N/A,#N/A,FALSE,"May2005";#N/A,#N/A,FALSE,"Jun2005";#N/A,#N/A,FALSE,"Jul2005";#N/A,#N/A,FALSE,"Aug2005";#N/A,#N/A,FALSE,"Sep2005";#N/A,#N/A,FALSE,"Oct2005";#N/A,#N/A,FALSE,"Nov2005";#N/A,#N/A,FALSE,"Dec2005"}</definedName>
    <definedName name="wrn.2005._5_4_1" localSheetId="57" hidden="1">{#N/A,#N/A,FALSE,"Jan2005";#N/A,#N/A,FALSE,"Feb2005";#N/A,#N/A,FALSE,"Mar2005";#N/A,#N/A,FALSE,"Apr2005";#N/A,#N/A,FALSE,"May2005";#N/A,#N/A,FALSE,"Jun2005";#N/A,#N/A,FALSE,"Jul2005";#N/A,#N/A,FALSE,"Aug2005";#N/A,#N/A,FALSE,"Sep2005";#N/A,#N/A,FALSE,"Oct2005";#N/A,#N/A,FALSE,"Nov2005";#N/A,#N/A,FALSE,"Dec2005"}</definedName>
    <definedName name="wrn.2005._5_4_1" localSheetId="78" hidden="1">{#N/A,#N/A,FALSE,"Jan2005";#N/A,#N/A,FALSE,"Feb2005";#N/A,#N/A,FALSE,"Mar2005";#N/A,#N/A,FALSE,"Apr2005";#N/A,#N/A,FALSE,"May2005";#N/A,#N/A,FALSE,"Jun2005";#N/A,#N/A,FALSE,"Jul2005";#N/A,#N/A,FALSE,"Aug2005";#N/A,#N/A,FALSE,"Sep2005";#N/A,#N/A,FALSE,"Oct2005";#N/A,#N/A,FALSE,"Nov2005";#N/A,#N/A,FALSE,"Dec2005"}</definedName>
    <definedName name="wrn.2005._5_4_1" localSheetId="82" hidden="1">{#N/A,#N/A,FALSE,"Jan2005";#N/A,#N/A,FALSE,"Feb2005";#N/A,#N/A,FALSE,"Mar2005";#N/A,#N/A,FALSE,"Apr2005";#N/A,#N/A,FALSE,"May2005";#N/A,#N/A,FALSE,"Jun2005";#N/A,#N/A,FALSE,"Jul2005";#N/A,#N/A,FALSE,"Aug2005";#N/A,#N/A,FALSE,"Sep2005";#N/A,#N/A,FALSE,"Oct2005";#N/A,#N/A,FALSE,"Nov2005";#N/A,#N/A,FALSE,"Dec2005"}</definedName>
    <definedName name="wrn.2005._5_4_1" localSheetId="86" hidden="1">{#N/A,#N/A,FALSE,"Jan2005";#N/A,#N/A,FALSE,"Feb2005";#N/A,#N/A,FALSE,"Mar2005";#N/A,#N/A,FALSE,"Apr2005";#N/A,#N/A,FALSE,"May2005";#N/A,#N/A,FALSE,"Jun2005";#N/A,#N/A,FALSE,"Jul2005";#N/A,#N/A,FALSE,"Aug2005";#N/A,#N/A,FALSE,"Sep2005";#N/A,#N/A,FALSE,"Oct2005";#N/A,#N/A,FALSE,"Nov2005";#N/A,#N/A,FALSE,"Dec2005"}</definedName>
    <definedName name="wrn.2005._5_4_1" localSheetId="59" hidden="1">{#N/A,#N/A,FALSE,"Jan2005";#N/A,#N/A,FALSE,"Feb2005";#N/A,#N/A,FALSE,"Mar2005";#N/A,#N/A,FALSE,"Apr2005";#N/A,#N/A,FALSE,"May2005";#N/A,#N/A,FALSE,"Jun2005";#N/A,#N/A,FALSE,"Jul2005";#N/A,#N/A,FALSE,"Aug2005";#N/A,#N/A,FALSE,"Sep2005";#N/A,#N/A,FALSE,"Oct2005";#N/A,#N/A,FALSE,"Nov2005";#N/A,#N/A,FALSE,"Dec2005"}</definedName>
    <definedName name="wrn.2005._5_4_1" localSheetId="63" hidden="1">{#N/A,#N/A,FALSE,"Jan2005";#N/A,#N/A,FALSE,"Feb2005";#N/A,#N/A,FALSE,"Mar2005";#N/A,#N/A,FALSE,"Apr2005";#N/A,#N/A,FALSE,"May2005";#N/A,#N/A,FALSE,"Jun2005";#N/A,#N/A,FALSE,"Jul2005";#N/A,#N/A,FALSE,"Aug2005";#N/A,#N/A,FALSE,"Sep2005";#N/A,#N/A,FALSE,"Oct2005";#N/A,#N/A,FALSE,"Nov2005";#N/A,#N/A,FALSE,"Dec2005"}</definedName>
    <definedName name="wrn.2005._5_4_1" localSheetId="67" hidden="1">{#N/A,#N/A,FALSE,"Jan2005";#N/A,#N/A,FALSE,"Feb2005";#N/A,#N/A,FALSE,"Mar2005";#N/A,#N/A,FALSE,"Apr2005";#N/A,#N/A,FALSE,"May2005";#N/A,#N/A,FALSE,"Jun2005";#N/A,#N/A,FALSE,"Jul2005";#N/A,#N/A,FALSE,"Aug2005";#N/A,#N/A,FALSE,"Sep2005";#N/A,#N/A,FALSE,"Oct2005";#N/A,#N/A,FALSE,"Nov2005";#N/A,#N/A,FALSE,"Dec2005"}</definedName>
    <definedName name="wrn.2005._5_4_1" hidden="1">{#N/A,#N/A,FALSE,"Jan2005";#N/A,#N/A,FALSE,"Feb2005";#N/A,#N/A,FALSE,"Mar2005";#N/A,#N/A,FALSE,"Apr2005";#N/A,#N/A,FALSE,"May2005";#N/A,#N/A,FALSE,"Jun2005";#N/A,#N/A,FALSE,"Jul2005";#N/A,#N/A,FALSE,"Aug2005";#N/A,#N/A,FALSE,"Sep2005";#N/A,#N/A,FALSE,"Oct2005";#N/A,#N/A,FALSE,"Nov2005";#N/A,#N/A,FALSE,"Dec2005"}</definedName>
    <definedName name="wrn.2005._5_5" localSheetId="2" hidden="1">{#N/A,#N/A,FALSE,"Jan2005";#N/A,#N/A,FALSE,"Feb2005";#N/A,#N/A,FALSE,"Mar2005";#N/A,#N/A,FALSE,"Apr2005";#N/A,#N/A,FALSE,"May2005";#N/A,#N/A,FALSE,"Jun2005";#N/A,#N/A,FALSE,"Jul2005";#N/A,#N/A,FALSE,"Aug2005";#N/A,#N/A,FALSE,"Sep2005";#N/A,#N/A,FALSE,"Oct2005";#N/A,#N/A,FALSE,"Nov2005";#N/A,#N/A,FALSE,"Dec2005"}</definedName>
    <definedName name="wrn.2005._5_5" localSheetId="4" hidden="1">{#N/A,#N/A,FALSE,"Jan2005";#N/A,#N/A,FALSE,"Feb2005";#N/A,#N/A,FALSE,"Mar2005";#N/A,#N/A,FALSE,"Apr2005";#N/A,#N/A,FALSE,"May2005";#N/A,#N/A,FALSE,"Jun2005";#N/A,#N/A,FALSE,"Jul2005";#N/A,#N/A,FALSE,"Aug2005";#N/A,#N/A,FALSE,"Sep2005";#N/A,#N/A,FALSE,"Oct2005";#N/A,#N/A,FALSE,"Nov2005";#N/A,#N/A,FALSE,"Dec2005"}</definedName>
    <definedName name="wrn.2005._5_5" localSheetId="28" hidden="1">{#N/A,#N/A,FALSE,"Jan2005";#N/A,#N/A,FALSE,"Feb2005";#N/A,#N/A,FALSE,"Mar2005";#N/A,#N/A,FALSE,"Apr2005";#N/A,#N/A,FALSE,"May2005";#N/A,#N/A,FALSE,"Jun2005";#N/A,#N/A,FALSE,"Jul2005";#N/A,#N/A,FALSE,"Aug2005";#N/A,#N/A,FALSE,"Sep2005";#N/A,#N/A,FALSE,"Oct2005";#N/A,#N/A,FALSE,"Nov2005";#N/A,#N/A,FALSE,"Dec2005"}</definedName>
    <definedName name="wrn.2005._5_5" localSheetId="56" hidden="1">{#N/A,#N/A,FALSE,"Jan2005";#N/A,#N/A,FALSE,"Feb2005";#N/A,#N/A,FALSE,"Mar2005";#N/A,#N/A,FALSE,"Apr2005";#N/A,#N/A,FALSE,"May2005";#N/A,#N/A,FALSE,"Jun2005";#N/A,#N/A,FALSE,"Jul2005";#N/A,#N/A,FALSE,"Aug2005";#N/A,#N/A,FALSE,"Sep2005";#N/A,#N/A,FALSE,"Oct2005";#N/A,#N/A,FALSE,"Nov2005";#N/A,#N/A,FALSE,"Dec2005"}</definedName>
    <definedName name="wrn.2005._5_5" localSheetId="57" hidden="1">{#N/A,#N/A,FALSE,"Jan2005";#N/A,#N/A,FALSE,"Feb2005";#N/A,#N/A,FALSE,"Mar2005";#N/A,#N/A,FALSE,"Apr2005";#N/A,#N/A,FALSE,"May2005";#N/A,#N/A,FALSE,"Jun2005";#N/A,#N/A,FALSE,"Jul2005";#N/A,#N/A,FALSE,"Aug2005";#N/A,#N/A,FALSE,"Sep2005";#N/A,#N/A,FALSE,"Oct2005";#N/A,#N/A,FALSE,"Nov2005";#N/A,#N/A,FALSE,"Dec2005"}</definedName>
    <definedName name="wrn.2005._5_5" localSheetId="78" hidden="1">{#N/A,#N/A,FALSE,"Jan2005";#N/A,#N/A,FALSE,"Feb2005";#N/A,#N/A,FALSE,"Mar2005";#N/A,#N/A,FALSE,"Apr2005";#N/A,#N/A,FALSE,"May2005";#N/A,#N/A,FALSE,"Jun2005";#N/A,#N/A,FALSE,"Jul2005";#N/A,#N/A,FALSE,"Aug2005";#N/A,#N/A,FALSE,"Sep2005";#N/A,#N/A,FALSE,"Oct2005";#N/A,#N/A,FALSE,"Nov2005";#N/A,#N/A,FALSE,"Dec2005"}</definedName>
    <definedName name="wrn.2005._5_5" localSheetId="82" hidden="1">{#N/A,#N/A,FALSE,"Jan2005";#N/A,#N/A,FALSE,"Feb2005";#N/A,#N/A,FALSE,"Mar2005";#N/A,#N/A,FALSE,"Apr2005";#N/A,#N/A,FALSE,"May2005";#N/A,#N/A,FALSE,"Jun2005";#N/A,#N/A,FALSE,"Jul2005";#N/A,#N/A,FALSE,"Aug2005";#N/A,#N/A,FALSE,"Sep2005";#N/A,#N/A,FALSE,"Oct2005";#N/A,#N/A,FALSE,"Nov2005";#N/A,#N/A,FALSE,"Dec2005"}</definedName>
    <definedName name="wrn.2005._5_5" localSheetId="86" hidden="1">{#N/A,#N/A,FALSE,"Jan2005";#N/A,#N/A,FALSE,"Feb2005";#N/A,#N/A,FALSE,"Mar2005";#N/A,#N/A,FALSE,"Apr2005";#N/A,#N/A,FALSE,"May2005";#N/A,#N/A,FALSE,"Jun2005";#N/A,#N/A,FALSE,"Jul2005";#N/A,#N/A,FALSE,"Aug2005";#N/A,#N/A,FALSE,"Sep2005";#N/A,#N/A,FALSE,"Oct2005";#N/A,#N/A,FALSE,"Nov2005";#N/A,#N/A,FALSE,"Dec2005"}</definedName>
    <definedName name="wrn.2005._5_5" localSheetId="59" hidden="1">{#N/A,#N/A,FALSE,"Jan2005";#N/A,#N/A,FALSE,"Feb2005";#N/A,#N/A,FALSE,"Mar2005";#N/A,#N/A,FALSE,"Apr2005";#N/A,#N/A,FALSE,"May2005";#N/A,#N/A,FALSE,"Jun2005";#N/A,#N/A,FALSE,"Jul2005";#N/A,#N/A,FALSE,"Aug2005";#N/A,#N/A,FALSE,"Sep2005";#N/A,#N/A,FALSE,"Oct2005";#N/A,#N/A,FALSE,"Nov2005";#N/A,#N/A,FALSE,"Dec2005"}</definedName>
    <definedName name="wrn.2005._5_5" localSheetId="63" hidden="1">{#N/A,#N/A,FALSE,"Jan2005";#N/A,#N/A,FALSE,"Feb2005";#N/A,#N/A,FALSE,"Mar2005";#N/A,#N/A,FALSE,"Apr2005";#N/A,#N/A,FALSE,"May2005";#N/A,#N/A,FALSE,"Jun2005";#N/A,#N/A,FALSE,"Jul2005";#N/A,#N/A,FALSE,"Aug2005";#N/A,#N/A,FALSE,"Sep2005";#N/A,#N/A,FALSE,"Oct2005";#N/A,#N/A,FALSE,"Nov2005";#N/A,#N/A,FALSE,"Dec2005"}</definedName>
    <definedName name="wrn.2005._5_5" localSheetId="67" hidden="1">{#N/A,#N/A,FALSE,"Jan2005";#N/A,#N/A,FALSE,"Feb2005";#N/A,#N/A,FALSE,"Mar2005";#N/A,#N/A,FALSE,"Apr2005";#N/A,#N/A,FALSE,"May2005";#N/A,#N/A,FALSE,"Jun2005";#N/A,#N/A,FALSE,"Jul2005";#N/A,#N/A,FALSE,"Aug2005";#N/A,#N/A,FALSE,"Sep2005";#N/A,#N/A,FALSE,"Oct2005";#N/A,#N/A,FALSE,"Nov2005";#N/A,#N/A,FALSE,"Dec2005"}</definedName>
    <definedName name="wrn.2005._5_5" hidden="1">{#N/A,#N/A,FALSE,"Jan2005";#N/A,#N/A,FALSE,"Feb2005";#N/A,#N/A,FALSE,"Mar2005";#N/A,#N/A,FALSE,"Apr2005";#N/A,#N/A,FALSE,"May2005";#N/A,#N/A,FALSE,"Jun2005";#N/A,#N/A,FALSE,"Jul2005";#N/A,#N/A,FALSE,"Aug2005";#N/A,#N/A,FALSE,"Sep2005";#N/A,#N/A,FALSE,"Oct2005";#N/A,#N/A,FALSE,"Nov2005";#N/A,#N/A,FALSE,"Dec2005"}</definedName>
    <definedName name="WRN.2005A." localSheetId="2" hidden="1">{#N/A,#N/A,FALSE,"Jan2005";#N/A,#N/A,FALSE,"Feb2005";#N/A,#N/A,FALSE,"Mar2005";#N/A,#N/A,FALSE,"Apr2005";#N/A,#N/A,FALSE,"May2005";#N/A,#N/A,FALSE,"Jun2005";#N/A,#N/A,FALSE,"Jul2005";#N/A,#N/A,FALSE,"Aug2005";#N/A,#N/A,FALSE,"Sep2005";#N/A,#N/A,FALSE,"Oct2005";#N/A,#N/A,FALSE,"Nov2005";#N/A,#N/A,FALSE,"Dec2005"}</definedName>
    <definedName name="WRN.2005A." localSheetId="4" hidden="1">{#N/A,#N/A,FALSE,"Jan2005";#N/A,#N/A,FALSE,"Feb2005";#N/A,#N/A,FALSE,"Mar2005";#N/A,#N/A,FALSE,"Apr2005";#N/A,#N/A,FALSE,"May2005";#N/A,#N/A,FALSE,"Jun2005";#N/A,#N/A,FALSE,"Jul2005";#N/A,#N/A,FALSE,"Aug2005";#N/A,#N/A,FALSE,"Sep2005";#N/A,#N/A,FALSE,"Oct2005";#N/A,#N/A,FALSE,"Nov2005";#N/A,#N/A,FALSE,"Dec2005"}</definedName>
    <definedName name="WRN.2005A." localSheetId="28" hidden="1">{#N/A,#N/A,FALSE,"Jan2005";#N/A,#N/A,FALSE,"Feb2005";#N/A,#N/A,FALSE,"Mar2005";#N/A,#N/A,FALSE,"Apr2005";#N/A,#N/A,FALSE,"May2005";#N/A,#N/A,FALSE,"Jun2005";#N/A,#N/A,FALSE,"Jul2005";#N/A,#N/A,FALSE,"Aug2005";#N/A,#N/A,FALSE,"Sep2005";#N/A,#N/A,FALSE,"Oct2005";#N/A,#N/A,FALSE,"Nov2005";#N/A,#N/A,FALSE,"Dec2005"}</definedName>
    <definedName name="WRN.2005A." localSheetId="56" hidden="1">{#N/A,#N/A,FALSE,"Jan2005";#N/A,#N/A,FALSE,"Feb2005";#N/A,#N/A,FALSE,"Mar2005";#N/A,#N/A,FALSE,"Apr2005";#N/A,#N/A,FALSE,"May2005";#N/A,#N/A,FALSE,"Jun2005";#N/A,#N/A,FALSE,"Jul2005";#N/A,#N/A,FALSE,"Aug2005";#N/A,#N/A,FALSE,"Sep2005";#N/A,#N/A,FALSE,"Oct2005";#N/A,#N/A,FALSE,"Nov2005";#N/A,#N/A,FALSE,"Dec2005"}</definedName>
    <definedName name="WRN.2005A." localSheetId="57" hidden="1">{#N/A,#N/A,FALSE,"Jan2005";#N/A,#N/A,FALSE,"Feb2005";#N/A,#N/A,FALSE,"Mar2005";#N/A,#N/A,FALSE,"Apr2005";#N/A,#N/A,FALSE,"May2005";#N/A,#N/A,FALSE,"Jun2005";#N/A,#N/A,FALSE,"Jul2005";#N/A,#N/A,FALSE,"Aug2005";#N/A,#N/A,FALSE,"Sep2005";#N/A,#N/A,FALSE,"Oct2005";#N/A,#N/A,FALSE,"Nov2005";#N/A,#N/A,FALSE,"Dec2005"}</definedName>
    <definedName name="WRN.2005A." localSheetId="78" hidden="1">{#N/A,#N/A,FALSE,"Jan2005";#N/A,#N/A,FALSE,"Feb2005";#N/A,#N/A,FALSE,"Mar2005";#N/A,#N/A,FALSE,"Apr2005";#N/A,#N/A,FALSE,"May2005";#N/A,#N/A,FALSE,"Jun2005";#N/A,#N/A,FALSE,"Jul2005";#N/A,#N/A,FALSE,"Aug2005";#N/A,#N/A,FALSE,"Sep2005";#N/A,#N/A,FALSE,"Oct2005";#N/A,#N/A,FALSE,"Nov2005";#N/A,#N/A,FALSE,"Dec2005"}</definedName>
    <definedName name="WRN.2005A." localSheetId="82" hidden="1">{#N/A,#N/A,FALSE,"Jan2005";#N/A,#N/A,FALSE,"Feb2005";#N/A,#N/A,FALSE,"Mar2005";#N/A,#N/A,FALSE,"Apr2005";#N/A,#N/A,FALSE,"May2005";#N/A,#N/A,FALSE,"Jun2005";#N/A,#N/A,FALSE,"Jul2005";#N/A,#N/A,FALSE,"Aug2005";#N/A,#N/A,FALSE,"Sep2005";#N/A,#N/A,FALSE,"Oct2005";#N/A,#N/A,FALSE,"Nov2005";#N/A,#N/A,FALSE,"Dec2005"}</definedName>
    <definedName name="WRN.2005A." localSheetId="86" hidden="1">{#N/A,#N/A,FALSE,"Jan2005";#N/A,#N/A,FALSE,"Feb2005";#N/A,#N/A,FALSE,"Mar2005";#N/A,#N/A,FALSE,"Apr2005";#N/A,#N/A,FALSE,"May2005";#N/A,#N/A,FALSE,"Jun2005";#N/A,#N/A,FALSE,"Jul2005";#N/A,#N/A,FALSE,"Aug2005";#N/A,#N/A,FALSE,"Sep2005";#N/A,#N/A,FALSE,"Oct2005";#N/A,#N/A,FALSE,"Nov2005";#N/A,#N/A,FALSE,"Dec2005"}</definedName>
    <definedName name="WRN.2005A." localSheetId="59" hidden="1">{#N/A,#N/A,FALSE,"Jan2005";#N/A,#N/A,FALSE,"Feb2005";#N/A,#N/A,FALSE,"Mar2005";#N/A,#N/A,FALSE,"Apr2005";#N/A,#N/A,FALSE,"May2005";#N/A,#N/A,FALSE,"Jun2005";#N/A,#N/A,FALSE,"Jul2005";#N/A,#N/A,FALSE,"Aug2005";#N/A,#N/A,FALSE,"Sep2005";#N/A,#N/A,FALSE,"Oct2005";#N/A,#N/A,FALSE,"Nov2005";#N/A,#N/A,FALSE,"Dec2005"}</definedName>
    <definedName name="WRN.2005A." localSheetId="63" hidden="1">{#N/A,#N/A,FALSE,"Jan2005";#N/A,#N/A,FALSE,"Feb2005";#N/A,#N/A,FALSE,"Mar2005";#N/A,#N/A,FALSE,"Apr2005";#N/A,#N/A,FALSE,"May2005";#N/A,#N/A,FALSE,"Jun2005";#N/A,#N/A,FALSE,"Jul2005";#N/A,#N/A,FALSE,"Aug2005";#N/A,#N/A,FALSE,"Sep2005";#N/A,#N/A,FALSE,"Oct2005";#N/A,#N/A,FALSE,"Nov2005";#N/A,#N/A,FALSE,"Dec2005"}</definedName>
    <definedName name="WRN.2005A." localSheetId="67" hidden="1">{#N/A,#N/A,FALSE,"Jan2005";#N/A,#N/A,FALSE,"Feb2005";#N/A,#N/A,FALSE,"Mar2005";#N/A,#N/A,FALSE,"Apr2005";#N/A,#N/A,FALSE,"May2005";#N/A,#N/A,FALSE,"Jun2005";#N/A,#N/A,FALSE,"Jul2005";#N/A,#N/A,FALSE,"Aug2005";#N/A,#N/A,FALSE,"Sep2005";#N/A,#N/A,FALSE,"Oct2005";#N/A,#N/A,FALSE,"Nov2005";#N/A,#N/A,FALSE,"Dec2005"}</definedName>
    <definedName name="WRN.2005A." hidden="1">{#N/A,#N/A,FALSE,"Jan2005";#N/A,#N/A,FALSE,"Feb2005";#N/A,#N/A,FALSE,"Mar2005";#N/A,#N/A,FALSE,"Apr2005";#N/A,#N/A,FALSE,"May2005";#N/A,#N/A,FALSE,"Jun2005";#N/A,#N/A,FALSE,"Jul2005";#N/A,#N/A,FALSE,"Aug2005";#N/A,#N/A,FALSE,"Sep2005";#N/A,#N/A,FALSE,"Oct2005";#N/A,#N/A,FALSE,"Nov2005";#N/A,#N/A,FALSE,"Dec2005"}</definedName>
    <definedName name="wrn.2006." localSheetId="2" hidden="1">{#N/A,#N/A,FALSE,"Jan2006";#N/A,#N/A,FALSE,"Feb2006";#N/A,#N/A,FALSE,"Mar2006";#N/A,#N/A,FALSE,"Apr2006";#N/A,#N/A,FALSE,"May2006";#N/A,#N/A,FALSE,"Jun2006";#N/A,#N/A,FALSE,"Jul2006";#N/A,#N/A,FALSE,"Aug2006";#N/A,#N/A,FALSE,"Sep2006";#N/A,#N/A,FALSE,"Oct2006";#N/A,#N/A,FALSE,"Nov2006";#N/A,#N/A,FALSE,"Dec2006"}</definedName>
    <definedName name="wrn.2006." localSheetId="4" hidden="1">{#N/A,#N/A,FALSE,"Jan2006";#N/A,#N/A,FALSE,"Feb2006";#N/A,#N/A,FALSE,"Mar2006";#N/A,#N/A,FALSE,"Apr2006";#N/A,#N/A,FALSE,"May2006";#N/A,#N/A,FALSE,"Jun2006";#N/A,#N/A,FALSE,"Jul2006";#N/A,#N/A,FALSE,"Aug2006";#N/A,#N/A,FALSE,"Sep2006";#N/A,#N/A,FALSE,"Oct2006";#N/A,#N/A,FALSE,"Nov2006";#N/A,#N/A,FALSE,"Dec2006"}</definedName>
    <definedName name="wrn.2006." localSheetId="28" hidden="1">{#N/A,#N/A,FALSE,"Jan2006";#N/A,#N/A,FALSE,"Feb2006";#N/A,#N/A,FALSE,"Mar2006";#N/A,#N/A,FALSE,"Apr2006";#N/A,#N/A,FALSE,"May2006";#N/A,#N/A,FALSE,"Jun2006";#N/A,#N/A,FALSE,"Jul2006";#N/A,#N/A,FALSE,"Aug2006";#N/A,#N/A,FALSE,"Sep2006";#N/A,#N/A,FALSE,"Oct2006";#N/A,#N/A,FALSE,"Nov2006";#N/A,#N/A,FALSE,"Dec2006"}</definedName>
    <definedName name="wrn.2006." localSheetId="56" hidden="1">{#N/A,#N/A,FALSE,"Jan2006";#N/A,#N/A,FALSE,"Feb2006";#N/A,#N/A,FALSE,"Mar2006";#N/A,#N/A,FALSE,"Apr2006";#N/A,#N/A,FALSE,"May2006";#N/A,#N/A,FALSE,"Jun2006";#N/A,#N/A,FALSE,"Jul2006";#N/A,#N/A,FALSE,"Aug2006";#N/A,#N/A,FALSE,"Sep2006";#N/A,#N/A,FALSE,"Oct2006";#N/A,#N/A,FALSE,"Nov2006";#N/A,#N/A,FALSE,"Dec2006"}</definedName>
    <definedName name="wrn.2006." localSheetId="57" hidden="1">{#N/A,#N/A,FALSE,"Jan2006";#N/A,#N/A,FALSE,"Feb2006";#N/A,#N/A,FALSE,"Mar2006";#N/A,#N/A,FALSE,"Apr2006";#N/A,#N/A,FALSE,"May2006";#N/A,#N/A,FALSE,"Jun2006";#N/A,#N/A,FALSE,"Jul2006";#N/A,#N/A,FALSE,"Aug2006";#N/A,#N/A,FALSE,"Sep2006";#N/A,#N/A,FALSE,"Oct2006";#N/A,#N/A,FALSE,"Nov2006";#N/A,#N/A,FALSE,"Dec2006"}</definedName>
    <definedName name="wrn.2006." localSheetId="78" hidden="1">{#N/A,#N/A,FALSE,"Jan2006";#N/A,#N/A,FALSE,"Feb2006";#N/A,#N/A,FALSE,"Mar2006";#N/A,#N/A,FALSE,"Apr2006";#N/A,#N/A,FALSE,"May2006";#N/A,#N/A,FALSE,"Jun2006";#N/A,#N/A,FALSE,"Jul2006";#N/A,#N/A,FALSE,"Aug2006";#N/A,#N/A,FALSE,"Sep2006";#N/A,#N/A,FALSE,"Oct2006";#N/A,#N/A,FALSE,"Nov2006";#N/A,#N/A,FALSE,"Dec2006"}</definedName>
    <definedName name="wrn.2006." localSheetId="82" hidden="1">{#N/A,#N/A,FALSE,"Jan2006";#N/A,#N/A,FALSE,"Feb2006";#N/A,#N/A,FALSE,"Mar2006";#N/A,#N/A,FALSE,"Apr2006";#N/A,#N/A,FALSE,"May2006";#N/A,#N/A,FALSE,"Jun2006";#N/A,#N/A,FALSE,"Jul2006";#N/A,#N/A,FALSE,"Aug2006";#N/A,#N/A,FALSE,"Sep2006";#N/A,#N/A,FALSE,"Oct2006";#N/A,#N/A,FALSE,"Nov2006";#N/A,#N/A,FALSE,"Dec2006"}</definedName>
    <definedName name="wrn.2006." localSheetId="86" hidden="1">{#N/A,#N/A,FALSE,"Jan2006";#N/A,#N/A,FALSE,"Feb2006";#N/A,#N/A,FALSE,"Mar2006";#N/A,#N/A,FALSE,"Apr2006";#N/A,#N/A,FALSE,"May2006";#N/A,#N/A,FALSE,"Jun2006";#N/A,#N/A,FALSE,"Jul2006";#N/A,#N/A,FALSE,"Aug2006";#N/A,#N/A,FALSE,"Sep2006";#N/A,#N/A,FALSE,"Oct2006";#N/A,#N/A,FALSE,"Nov2006";#N/A,#N/A,FALSE,"Dec2006"}</definedName>
    <definedName name="wrn.2006." localSheetId="59" hidden="1">{#N/A,#N/A,FALSE,"Jan2006";#N/A,#N/A,FALSE,"Feb2006";#N/A,#N/A,FALSE,"Mar2006";#N/A,#N/A,FALSE,"Apr2006";#N/A,#N/A,FALSE,"May2006";#N/A,#N/A,FALSE,"Jun2006";#N/A,#N/A,FALSE,"Jul2006";#N/A,#N/A,FALSE,"Aug2006";#N/A,#N/A,FALSE,"Sep2006";#N/A,#N/A,FALSE,"Oct2006";#N/A,#N/A,FALSE,"Nov2006";#N/A,#N/A,FALSE,"Dec2006"}</definedName>
    <definedName name="wrn.2006." localSheetId="63" hidden="1">{#N/A,#N/A,FALSE,"Jan2006";#N/A,#N/A,FALSE,"Feb2006";#N/A,#N/A,FALSE,"Mar2006";#N/A,#N/A,FALSE,"Apr2006";#N/A,#N/A,FALSE,"May2006";#N/A,#N/A,FALSE,"Jun2006";#N/A,#N/A,FALSE,"Jul2006";#N/A,#N/A,FALSE,"Aug2006";#N/A,#N/A,FALSE,"Sep2006";#N/A,#N/A,FALSE,"Oct2006";#N/A,#N/A,FALSE,"Nov2006";#N/A,#N/A,FALSE,"Dec2006"}</definedName>
    <definedName name="wrn.2006." localSheetId="67" hidden="1">{#N/A,#N/A,FALSE,"Jan2006";#N/A,#N/A,FALSE,"Feb2006";#N/A,#N/A,FALSE,"Mar2006";#N/A,#N/A,FALSE,"Apr2006";#N/A,#N/A,FALSE,"May2006";#N/A,#N/A,FALSE,"Jun2006";#N/A,#N/A,FALSE,"Jul2006";#N/A,#N/A,FALSE,"Aug2006";#N/A,#N/A,FALSE,"Sep2006";#N/A,#N/A,FALSE,"Oct2006";#N/A,#N/A,FALSE,"Nov2006";#N/A,#N/A,FALSE,"Dec2006"}</definedName>
    <definedName name="wrn.2006." hidden="1">{#N/A,#N/A,FALSE,"Jan2006";#N/A,#N/A,FALSE,"Feb2006";#N/A,#N/A,FALSE,"Mar2006";#N/A,#N/A,FALSE,"Apr2006";#N/A,#N/A,FALSE,"May2006";#N/A,#N/A,FALSE,"Jun2006";#N/A,#N/A,FALSE,"Jul2006";#N/A,#N/A,FALSE,"Aug2006";#N/A,#N/A,FALSE,"Sep2006";#N/A,#N/A,FALSE,"Oct2006";#N/A,#N/A,FALSE,"Nov2006";#N/A,#N/A,FALSE,"Dec2006"}</definedName>
    <definedName name="wrn.2006._1" localSheetId="2" hidden="1">{#N/A,#N/A,FALSE,"Jan2006";#N/A,#N/A,FALSE,"Feb2006";#N/A,#N/A,FALSE,"Mar2006";#N/A,#N/A,FALSE,"Apr2006";#N/A,#N/A,FALSE,"May2006";#N/A,#N/A,FALSE,"Jun2006";#N/A,#N/A,FALSE,"Jul2006";#N/A,#N/A,FALSE,"Aug2006";#N/A,#N/A,FALSE,"Sep2006";#N/A,#N/A,FALSE,"Oct2006";#N/A,#N/A,FALSE,"Nov2006";#N/A,#N/A,FALSE,"Dec2006"}</definedName>
    <definedName name="wrn.2006._1" localSheetId="4" hidden="1">{#N/A,#N/A,FALSE,"Jan2006";#N/A,#N/A,FALSE,"Feb2006";#N/A,#N/A,FALSE,"Mar2006";#N/A,#N/A,FALSE,"Apr2006";#N/A,#N/A,FALSE,"May2006";#N/A,#N/A,FALSE,"Jun2006";#N/A,#N/A,FALSE,"Jul2006";#N/A,#N/A,FALSE,"Aug2006";#N/A,#N/A,FALSE,"Sep2006";#N/A,#N/A,FALSE,"Oct2006";#N/A,#N/A,FALSE,"Nov2006";#N/A,#N/A,FALSE,"Dec2006"}</definedName>
    <definedName name="wrn.2006._1" localSheetId="28" hidden="1">{#N/A,#N/A,FALSE,"Jan2006";#N/A,#N/A,FALSE,"Feb2006";#N/A,#N/A,FALSE,"Mar2006";#N/A,#N/A,FALSE,"Apr2006";#N/A,#N/A,FALSE,"May2006";#N/A,#N/A,FALSE,"Jun2006";#N/A,#N/A,FALSE,"Jul2006";#N/A,#N/A,FALSE,"Aug2006";#N/A,#N/A,FALSE,"Sep2006";#N/A,#N/A,FALSE,"Oct2006";#N/A,#N/A,FALSE,"Nov2006";#N/A,#N/A,FALSE,"Dec2006"}</definedName>
    <definedName name="wrn.2006._1" localSheetId="56" hidden="1">{#N/A,#N/A,FALSE,"Jan2006";#N/A,#N/A,FALSE,"Feb2006";#N/A,#N/A,FALSE,"Mar2006";#N/A,#N/A,FALSE,"Apr2006";#N/A,#N/A,FALSE,"May2006";#N/A,#N/A,FALSE,"Jun2006";#N/A,#N/A,FALSE,"Jul2006";#N/A,#N/A,FALSE,"Aug2006";#N/A,#N/A,FALSE,"Sep2006";#N/A,#N/A,FALSE,"Oct2006";#N/A,#N/A,FALSE,"Nov2006";#N/A,#N/A,FALSE,"Dec2006"}</definedName>
    <definedName name="wrn.2006._1" localSheetId="57" hidden="1">{#N/A,#N/A,FALSE,"Jan2006";#N/A,#N/A,FALSE,"Feb2006";#N/A,#N/A,FALSE,"Mar2006";#N/A,#N/A,FALSE,"Apr2006";#N/A,#N/A,FALSE,"May2006";#N/A,#N/A,FALSE,"Jun2006";#N/A,#N/A,FALSE,"Jul2006";#N/A,#N/A,FALSE,"Aug2006";#N/A,#N/A,FALSE,"Sep2006";#N/A,#N/A,FALSE,"Oct2006";#N/A,#N/A,FALSE,"Nov2006";#N/A,#N/A,FALSE,"Dec2006"}</definedName>
    <definedName name="wrn.2006._1" localSheetId="78" hidden="1">{#N/A,#N/A,FALSE,"Jan2006";#N/A,#N/A,FALSE,"Feb2006";#N/A,#N/A,FALSE,"Mar2006";#N/A,#N/A,FALSE,"Apr2006";#N/A,#N/A,FALSE,"May2006";#N/A,#N/A,FALSE,"Jun2006";#N/A,#N/A,FALSE,"Jul2006";#N/A,#N/A,FALSE,"Aug2006";#N/A,#N/A,FALSE,"Sep2006";#N/A,#N/A,FALSE,"Oct2006";#N/A,#N/A,FALSE,"Nov2006";#N/A,#N/A,FALSE,"Dec2006"}</definedName>
    <definedName name="wrn.2006._1" localSheetId="82" hidden="1">{#N/A,#N/A,FALSE,"Jan2006";#N/A,#N/A,FALSE,"Feb2006";#N/A,#N/A,FALSE,"Mar2006";#N/A,#N/A,FALSE,"Apr2006";#N/A,#N/A,FALSE,"May2006";#N/A,#N/A,FALSE,"Jun2006";#N/A,#N/A,FALSE,"Jul2006";#N/A,#N/A,FALSE,"Aug2006";#N/A,#N/A,FALSE,"Sep2006";#N/A,#N/A,FALSE,"Oct2006";#N/A,#N/A,FALSE,"Nov2006";#N/A,#N/A,FALSE,"Dec2006"}</definedName>
    <definedName name="wrn.2006._1" localSheetId="86" hidden="1">{#N/A,#N/A,FALSE,"Jan2006";#N/A,#N/A,FALSE,"Feb2006";#N/A,#N/A,FALSE,"Mar2006";#N/A,#N/A,FALSE,"Apr2006";#N/A,#N/A,FALSE,"May2006";#N/A,#N/A,FALSE,"Jun2006";#N/A,#N/A,FALSE,"Jul2006";#N/A,#N/A,FALSE,"Aug2006";#N/A,#N/A,FALSE,"Sep2006";#N/A,#N/A,FALSE,"Oct2006";#N/A,#N/A,FALSE,"Nov2006";#N/A,#N/A,FALSE,"Dec2006"}</definedName>
    <definedName name="wrn.2006._1" localSheetId="59" hidden="1">{#N/A,#N/A,FALSE,"Jan2006";#N/A,#N/A,FALSE,"Feb2006";#N/A,#N/A,FALSE,"Mar2006";#N/A,#N/A,FALSE,"Apr2006";#N/A,#N/A,FALSE,"May2006";#N/A,#N/A,FALSE,"Jun2006";#N/A,#N/A,FALSE,"Jul2006";#N/A,#N/A,FALSE,"Aug2006";#N/A,#N/A,FALSE,"Sep2006";#N/A,#N/A,FALSE,"Oct2006";#N/A,#N/A,FALSE,"Nov2006";#N/A,#N/A,FALSE,"Dec2006"}</definedName>
    <definedName name="wrn.2006._1" localSheetId="63" hidden="1">{#N/A,#N/A,FALSE,"Jan2006";#N/A,#N/A,FALSE,"Feb2006";#N/A,#N/A,FALSE,"Mar2006";#N/A,#N/A,FALSE,"Apr2006";#N/A,#N/A,FALSE,"May2006";#N/A,#N/A,FALSE,"Jun2006";#N/A,#N/A,FALSE,"Jul2006";#N/A,#N/A,FALSE,"Aug2006";#N/A,#N/A,FALSE,"Sep2006";#N/A,#N/A,FALSE,"Oct2006";#N/A,#N/A,FALSE,"Nov2006";#N/A,#N/A,FALSE,"Dec2006"}</definedName>
    <definedName name="wrn.2006._1" localSheetId="67" hidden="1">{#N/A,#N/A,FALSE,"Jan2006";#N/A,#N/A,FALSE,"Feb2006";#N/A,#N/A,FALSE,"Mar2006";#N/A,#N/A,FALSE,"Apr2006";#N/A,#N/A,FALSE,"May2006";#N/A,#N/A,FALSE,"Jun2006";#N/A,#N/A,FALSE,"Jul2006";#N/A,#N/A,FALSE,"Aug2006";#N/A,#N/A,FALSE,"Sep2006";#N/A,#N/A,FALSE,"Oct2006";#N/A,#N/A,FALSE,"Nov2006";#N/A,#N/A,FALSE,"Dec2006"}</definedName>
    <definedName name="wrn.2006._1" hidden="1">{#N/A,#N/A,FALSE,"Jan2006";#N/A,#N/A,FALSE,"Feb2006";#N/A,#N/A,FALSE,"Mar2006";#N/A,#N/A,FALSE,"Apr2006";#N/A,#N/A,FALSE,"May2006";#N/A,#N/A,FALSE,"Jun2006";#N/A,#N/A,FALSE,"Jul2006";#N/A,#N/A,FALSE,"Aug2006";#N/A,#N/A,FALSE,"Sep2006";#N/A,#N/A,FALSE,"Oct2006";#N/A,#N/A,FALSE,"Nov2006";#N/A,#N/A,FALSE,"Dec2006"}</definedName>
    <definedName name="wrn.2006._1_2" localSheetId="2" hidden="1">{#N/A,#N/A,FALSE,"Jan2006";#N/A,#N/A,FALSE,"Feb2006";#N/A,#N/A,FALSE,"Mar2006";#N/A,#N/A,FALSE,"Apr2006";#N/A,#N/A,FALSE,"May2006";#N/A,#N/A,FALSE,"Jun2006";#N/A,#N/A,FALSE,"Jul2006";#N/A,#N/A,FALSE,"Aug2006";#N/A,#N/A,FALSE,"Sep2006";#N/A,#N/A,FALSE,"Oct2006";#N/A,#N/A,FALSE,"Nov2006";#N/A,#N/A,FALSE,"Dec2006"}</definedName>
    <definedName name="wrn.2006._1_2" localSheetId="4" hidden="1">{#N/A,#N/A,FALSE,"Jan2006";#N/A,#N/A,FALSE,"Feb2006";#N/A,#N/A,FALSE,"Mar2006";#N/A,#N/A,FALSE,"Apr2006";#N/A,#N/A,FALSE,"May2006";#N/A,#N/A,FALSE,"Jun2006";#N/A,#N/A,FALSE,"Jul2006";#N/A,#N/A,FALSE,"Aug2006";#N/A,#N/A,FALSE,"Sep2006";#N/A,#N/A,FALSE,"Oct2006";#N/A,#N/A,FALSE,"Nov2006";#N/A,#N/A,FALSE,"Dec2006"}</definedName>
    <definedName name="wrn.2006._1_2" localSheetId="28" hidden="1">{#N/A,#N/A,FALSE,"Jan2006";#N/A,#N/A,FALSE,"Feb2006";#N/A,#N/A,FALSE,"Mar2006";#N/A,#N/A,FALSE,"Apr2006";#N/A,#N/A,FALSE,"May2006";#N/A,#N/A,FALSE,"Jun2006";#N/A,#N/A,FALSE,"Jul2006";#N/A,#N/A,FALSE,"Aug2006";#N/A,#N/A,FALSE,"Sep2006";#N/A,#N/A,FALSE,"Oct2006";#N/A,#N/A,FALSE,"Nov2006";#N/A,#N/A,FALSE,"Dec2006"}</definedName>
    <definedName name="wrn.2006._1_2" localSheetId="56" hidden="1">{#N/A,#N/A,FALSE,"Jan2006";#N/A,#N/A,FALSE,"Feb2006";#N/A,#N/A,FALSE,"Mar2006";#N/A,#N/A,FALSE,"Apr2006";#N/A,#N/A,FALSE,"May2006";#N/A,#N/A,FALSE,"Jun2006";#N/A,#N/A,FALSE,"Jul2006";#N/A,#N/A,FALSE,"Aug2006";#N/A,#N/A,FALSE,"Sep2006";#N/A,#N/A,FALSE,"Oct2006";#N/A,#N/A,FALSE,"Nov2006";#N/A,#N/A,FALSE,"Dec2006"}</definedName>
    <definedName name="wrn.2006._1_2" localSheetId="57" hidden="1">{#N/A,#N/A,FALSE,"Jan2006";#N/A,#N/A,FALSE,"Feb2006";#N/A,#N/A,FALSE,"Mar2006";#N/A,#N/A,FALSE,"Apr2006";#N/A,#N/A,FALSE,"May2006";#N/A,#N/A,FALSE,"Jun2006";#N/A,#N/A,FALSE,"Jul2006";#N/A,#N/A,FALSE,"Aug2006";#N/A,#N/A,FALSE,"Sep2006";#N/A,#N/A,FALSE,"Oct2006";#N/A,#N/A,FALSE,"Nov2006";#N/A,#N/A,FALSE,"Dec2006"}</definedName>
    <definedName name="wrn.2006._1_2" localSheetId="78" hidden="1">{#N/A,#N/A,FALSE,"Jan2006";#N/A,#N/A,FALSE,"Feb2006";#N/A,#N/A,FALSE,"Mar2006";#N/A,#N/A,FALSE,"Apr2006";#N/A,#N/A,FALSE,"May2006";#N/A,#N/A,FALSE,"Jun2006";#N/A,#N/A,FALSE,"Jul2006";#N/A,#N/A,FALSE,"Aug2006";#N/A,#N/A,FALSE,"Sep2006";#N/A,#N/A,FALSE,"Oct2006";#N/A,#N/A,FALSE,"Nov2006";#N/A,#N/A,FALSE,"Dec2006"}</definedName>
    <definedName name="wrn.2006._1_2" localSheetId="82" hidden="1">{#N/A,#N/A,FALSE,"Jan2006";#N/A,#N/A,FALSE,"Feb2006";#N/A,#N/A,FALSE,"Mar2006";#N/A,#N/A,FALSE,"Apr2006";#N/A,#N/A,FALSE,"May2006";#N/A,#N/A,FALSE,"Jun2006";#N/A,#N/A,FALSE,"Jul2006";#N/A,#N/A,FALSE,"Aug2006";#N/A,#N/A,FALSE,"Sep2006";#N/A,#N/A,FALSE,"Oct2006";#N/A,#N/A,FALSE,"Nov2006";#N/A,#N/A,FALSE,"Dec2006"}</definedName>
    <definedName name="wrn.2006._1_2" localSheetId="86" hidden="1">{#N/A,#N/A,FALSE,"Jan2006";#N/A,#N/A,FALSE,"Feb2006";#N/A,#N/A,FALSE,"Mar2006";#N/A,#N/A,FALSE,"Apr2006";#N/A,#N/A,FALSE,"May2006";#N/A,#N/A,FALSE,"Jun2006";#N/A,#N/A,FALSE,"Jul2006";#N/A,#N/A,FALSE,"Aug2006";#N/A,#N/A,FALSE,"Sep2006";#N/A,#N/A,FALSE,"Oct2006";#N/A,#N/A,FALSE,"Nov2006";#N/A,#N/A,FALSE,"Dec2006"}</definedName>
    <definedName name="wrn.2006._1_2" localSheetId="59" hidden="1">{#N/A,#N/A,FALSE,"Jan2006";#N/A,#N/A,FALSE,"Feb2006";#N/A,#N/A,FALSE,"Mar2006";#N/A,#N/A,FALSE,"Apr2006";#N/A,#N/A,FALSE,"May2006";#N/A,#N/A,FALSE,"Jun2006";#N/A,#N/A,FALSE,"Jul2006";#N/A,#N/A,FALSE,"Aug2006";#N/A,#N/A,FALSE,"Sep2006";#N/A,#N/A,FALSE,"Oct2006";#N/A,#N/A,FALSE,"Nov2006";#N/A,#N/A,FALSE,"Dec2006"}</definedName>
    <definedName name="wrn.2006._1_2" localSheetId="63" hidden="1">{#N/A,#N/A,FALSE,"Jan2006";#N/A,#N/A,FALSE,"Feb2006";#N/A,#N/A,FALSE,"Mar2006";#N/A,#N/A,FALSE,"Apr2006";#N/A,#N/A,FALSE,"May2006";#N/A,#N/A,FALSE,"Jun2006";#N/A,#N/A,FALSE,"Jul2006";#N/A,#N/A,FALSE,"Aug2006";#N/A,#N/A,FALSE,"Sep2006";#N/A,#N/A,FALSE,"Oct2006";#N/A,#N/A,FALSE,"Nov2006";#N/A,#N/A,FALSE,"Dec2006"}</definedName>
    <definedName name="wrn.2006._1_2" localSheetId="67" hidden="1">{#N/A,#N/A,FALSE,"Jan2006";#N/A,#N/A,FALSE,"Feb2006";#N/A,#N/A,FALSE,"Mar2006";#N/A,#N/A,FALSE,"Apr2006";#N/A,#N/A,FALSE,"May2006";#N/A,#N/A,FALSE,"Jun2006";#N/A,#N/A,FALSE,"Jul2006";#N/A,#N/A,FALSE,"Aug2006";#N/A,#N/A,FALSE,"Sep2006";#N/A,#N/A,FALSE,"Oct2006";#N/A,#N/A,FALSE,"Nov2006";#N/A,#N/A,FALSE,"Dec2006"}</definedName>
    <definedName name="wrn.2006._1_2" hidden="1">{#N/A,#N/A,FALSE,"Jan2006";#N/A,#N/A,FALSE,"Feb2006";#N/A,#N/A,FALSE,"Mar2006";#N/A,#N/A,FALSE,"Apr2006";#N/A,#N/A,FALSE,"May2006";#N/A,#N/A,FALSE,"Jun2006";#N/A,#N/A,FALSE,"Jul2006";#N/A,#N/A,FALSE,"Aug2006";#N/A,#N/A,FALSE,"Sep2006";#N/A,#N/A,FALSE,"Oct2006";#N/A,#N/A,FALSE,"Nov2006";#N/A,#N/A,FALSE,"Dec2006"}</definedName>
    <definedName name="wrn.2006._1_2_1" localSheetId="2" hidden="1">{#N/A,#N/A,FALSE,"Jan2006";#N/A,#N/A,FALSE,"Feb2006";#N/A,#N/A,FALSE,"Mar2006";#N/A,#N/A,FALSE,"Apr2006";#N/A,#N/A,FALSE,"May2006";#N/A,#N/A,FALSE,"Jun2006";#N/A,#N/A,FALSE,"Jul2006";#N/A,#N/A,FALSE,"Aug2006";#N/A,#N/A,FALSE,"Sep2006";#N/A,#N/A,FALSE,"Oct2006";#N/A,#N/A,FALSE,"Nov2006";#N/A,#N/A,FALSE,"Dec2006"}</definedName>
    <definedName name="wrn.2006._1_2_1" localSheetId="4" hidden="1">{#N/A,#N/A,FALSE,"Jan2006";#N/A,#N/A,FALSE,"Feb2006";#N/A,#N/A,FALSE,"Mar2006";#N/A,#N/A,FALSE,"Apr2006";#N/A,#N/A,FALSE,"May2006";#N/A,#N/A,FALSE,"Jun2006";#N/A,#N/A,FALSE,"Jul2006";#N/A,#N/A,FALSE,"Aug2006";#N/A,#N/A,FALSE,"Sep2006";#N/A,#N/A,FALSE,"Oct2006";#N/A,#N/A,FALSE,"Nov2006";#N/A,#N/A,FALSE,"Dec2006"}</definedName>
    <definedName name="wrn.2006._1_2_1" localSheetId="28" hidden="1">{#N/A,#N/A,FALSE,"Jan2006";#N/A,#N/A,FALSE,"Feb2006";#N/A,#N/A,FALSE,"Mar2006";#N/A,#N/A,FALSE,"Apr2006";#N/A,#N/A,FALSE,"May2006";#N/A,#N/A,FALSE,"Jun2006";#N/A,#N/A,FALSE,"Jul2006";#N/A,#N/A,FALSE,"Aug2006";#N/A,#N/A,FALSE,"Sep2006";#N/A,#N/A,FALSE,"Oct2006";#N/A,#N/A,FALSE,"Nov2006";#N/A,#N/A,FALSE,"Dec2006"}</definedName>
    <definedName name="wrn.2006._1_2_1" localSheetId="56" hidden="1">{#N/A,#N/A,FALSE,"Jan2006";#N/A,#N/A,FALSE,"Feb2006";#N/A,#N/A,FALSE,"Mar2006";#N/A,#N/A,FALSE,"Apr2006";#N/A,#N/A,FALSE,"May2006";#N/A,#N/A,FALSE,"Jun2006";#N/A,#N/A,FALSE,"Jul2006";#N/A,#N/A,FALSE,"Aug2006";#N/A,#N/A,FALSE,"Sep2006";#N/A,#N/A,FALSE,"Oct2006";#N/A,#N/A,FALSE,"Nov2006";#N/A,#N/A,FALSE,"Dec2006"}</definedName>
    <definedName name="wrn.2006._1_2_1" localSheetId="57" hidden="1">{#N/A,#N/A,FALSE,"Jan2006";#N/A,#N/A,FALSE,"Feb2006";#N/A,#N/A,FALSE,"Mar2006";#N/A,#N/A,FALSE,"Apr2006";#N/A,#N/A,FALSE,"May2006";#N/A,#N/A,FALSE,"Jun2006";#N/A,#N/A,FALSE,"Jul2006";#N/A,#N/A,FALSE,"Aug2006";#N/A,#N/A,FALSE,"Sep2006";#N/A,#N/A,FALSE,"Oct2006";#N/A,#N/A,FALSE,"Nov2006";#N/A,#N/A,FALSE,"Dec2006"}</definedName>
    <definedName name="wrn.2006._1_2_1" localSheetId="78" hidden="1">{#N/A,#N/A,FALSE,"Jan2006";#N/A,#N/A,FALSE,"Feb2006";#N/A,#N/A,FALSE,"Mar2006";#N/A,#N/A,FALSE,"Apr2006";#N/A,#N/A,FALSE,"May2006";#N/A,#N/A,FALSE,"Jun2006";#N/A,#N/A,FALSE,"Jul2006";#N/A,#N/A,FALSE,"Aug2006";#N/A,#N/A,FALSE,"Sep2006";#N/A,#N/A,FALSE,"Oct2006";#N/A,#N/A,FALSE,"Nov2006";#N/A,#N/A,FALSE,"Dec2006"}</definedName>
    <definedName name="wrn.2006._1_2_1" localSheetId="82" hidden="1">{#N/A,#N/A,FALSE,"Jan2006";#N/A,#N/A,FALSE,"Feb2006";#N/A,#N/A,FALSE,"Mar2006";#N/A,#N/A,FALSE,"Apr2006";#N/A,#N/A,FALSE,"May2006";#N/A,#N/A,FALSE,"Jun2006";#N/A,#N/A,FALSE,"Jul2006";#N/A,#N/A,FALSE,"Aug2006";#N/A,#N/A,FALSE,"Sep2006";#N/A,#N/A,FALSE,"Oct2006";#N/A,#N/A,FALSE,"Nov2006";#N/A,#N/A,FALSE,"Dec2006"}</definedName>
    <definedName name="wrn.2006._1_2_1" localSheetId="86" hidden="1">{#N/A,#N/A,FALSE,"Jan2006";#N/A,#N/A,FALSE,"Feb2006";#N/A,#N/A,FALSE,"Mar2006";#N/A,#N/A,FALSE,"Apr2006";#N/A,#N/A,FALSE,"May2006";#N/A,#N/A,FALSE,"Jun2006";#N/A,#N/A,FALSE,"Jul2006";#N/A,#N/A,FALSE,"Aug2006";#N/A,#N/A,FALSE,"Sep2006";#N/A,#N/A,FALSE,"Oct2006";#N/A,#N/A,FALSE,"Nov2006";#N/A,#N/A,FALSE,"Dec2006"}</definedName>
    <definedName name="wrn.2006._1_2_1" localSheetId="59" hidden="1">{#N/A,#N/A,FALSE,"Jan2006";#N/A,#N/A,FALSE,"Feb2006";#N/A,#N/A,FALSE,"Mar2006";#N/A,#N/A,FALSE,"Apr2006";#N/A,#N/A,FALSE,"May2006";#N/A,#N/A,FALSE,"Jun2006";#N/A,#N/A,FALSE,"Jul2006";#N/A,#N/A,FALSE,"Aug2006";#N/A,#N/A,FALSE,"Sep2006";#N/A,#N/A,FALSE,"Oct2006";#N/A,#N/A,FALSE,"Nov2006";#N/A,#N/A,FALSE,"Dec2006"}</definedName>
    <definedName name="wrn.2006._1_2_1" localSheetId="63" hidden="1">{#N/A,#N/A,FALSE,"Jan2006";#N/A,#N/A,FALSE,"Feb2006";#N/A,#N/A,FALSE,"Mar2006";#N/A,#N/A,FALSE,"Apr2006";#N/A,#N/A,FALSE,"May2006";#N/A,#N/A,FALSE,"Jun2006";#N/A,#N/A,FALSE,"Jul2006";#N/A,#N/A,FALSE,"Aug2006";#N/A,#N/A,FALSE,"Sep2006";#N/A,#N/A,FALSE,"Oct2006";#N/A,#N/A,FALSE,"Nov2006";#N/A,#N/A,FALSE,"Dec2006"}</definedName>
    <definedName name="wrn.2006._1_2_1" localSheetId="67" hidden="1">{#N/A,#N/A,FALSE,"Jan2006";#N/A,#N/A,FALSE,"Feb2006";#N/A,#N/A,FALSE,"Mar2006";#N/A,#N/A,FALSE,"Apr2006";#N/A,#N/A,FALSE,"May2006";#N/A,#N/A,FALSE,"Jun2006";#N/A,#N/A,FALSE,"Jul2006";#N/A,#N/A,FALSE,"Aug2006";#N/A,#N/A,FALSE,"Sep2006";#N/A,#N/A,FALSE,"Oct2006";#N/A,#N/A,FALSE,"Nov2006";#N/A,#N/A,FALSE,"Dec2006"}</definedName>
    <definedName name="wrn.2006._1_2_1" hidden="1">{#N/A,#N/A,FALSE,"Jan2006";#N/A,#N/A,FALSE,"Feb2006";#N/A,#N/A,FALSE,"Mar2006";#N/A,#N/A,FALSE,"Apr2006";#N/A,#N/A,FALSE,"May2006";#N/A,#N/A,FALSE,"Jun2006";#N/A,#N/A,FALSE,"Jul2006";#N/A,#N/A,FALSE,"Aug2006";#N/A,#N/A,FALSE,"Sep2006";#N/A,#N/A,FALSE,"Oct2006";#N/A,#N/A,FALSE,"Nov2006";#N/A,#N/A,FALSE,"Dec2006"}</definedName>
    <definedName name="wrn.2006._2" localSheetId="2" hidden="1">{#N/A,#N/A,FALSE,"Jan2006";#N/A,#N/A,FALSE,"Feb2006";#N/A,#N/A,FALSE,"Mar2006";#N/A,#N/A,FALSE,"Apr2006";#N/A,#N/A,FALSE,"May2006";#N/A,#N/A,FALSE,"Jun2006";#N/A,#N/A,FALSE,"Jul2006";#N/A,#N/A,FALSE,"Aug2006";#N/A,#N/A,FALSE,"Sep2006";#N/A,#N/A,FALSE,"Oct2006";#N/A,#N/A,FALSE,"Nov2006";#N/A,#N/A,FALSE,"Dec2006"}</definedName>
    <definedName name="wrn.2006._2" localSheetId="4" hidden="1">{#N/A,#N/A,FALSE,"Jan2006";#N/A,#N/A,FALSE,"Feb2006";#N/A,#N/A,FALSE,"Mar2006";#N/A,#N/A,FALSE,"Apr2006";#N/A,#N/A,FALSE,"May2006";#N/A,#N/A,FALSE,"Jun2006";#N/A,#N/A,FALSE,"Jul2006";#N/A,#N/A,FALSE,"Aug2006";#N/A,#N/A,FALSE,"Sep2006";#N/A,#N/A,FALSE,"Oct2006";#N/A,#N/A,FALSE,"Nov2006";#N/A,#N/A,FALSE,"Dec2006"}</definedName>
    <definedName name="wrn.2006._2" localSheetId="28" hidden="1">{#N/A,#N/A,FALSE,"Jan2006";#N/A,#N/A,FALSE,"Feb2006";#N/A,#N/A,FALSE,"Mar2006";#N/A,#N/A,FALSE,"Apr2006";#N/A,#N/A,FALSE,"May2006";#N/A,#N/A,FALSE,"Jun2006";#N/A,#N/A,FALSE,"Jul2006";#N/A,#N/A,FALSE,"Aug2006";#N/A,#N/A,FALSE,"Sep2006";#N/A,#N/A,FALSE,"Oct2006";#N/A,#N/A,FALSE,"Nov2006";#N/A,#N/A,FALSE,"Dec2006"}</definedName>
    <definedName name="wrn.2006._2" localSheetId="56" hidden="1">{#N/A,#N/A,FALSE,"Jan2006";#N/A,#N/A,FALSE,"Feb2006";#N/A,#N/A,FALSE,"Mar2006";#N/A,#N/A,FALSE,"Apr2006";#N/A,#N/A,FALSE,"May2006";#N/A,#N/A,FALSE,"Jun2006";#N/A,#N/A,FALSE,"Jul2006";#N/A,#N/A,FALSE,"Aug2006";#N/A,#N/A,FALSE,"Sep2006";#N/A,#N/A,FALSE,"Oct2006";#N/A,#N/A,FALSE,"Nov2006";#N/A,#N/A,FALSE,"Dec2006"}</definedName>
    <definedName name="wrn.2006._2" localSheetId="57" hidden="1">{#N/A,#N/A,FALSE,"Jan2006";#N/A,#N/A,FALSE,"Feb2006";#N/A,#N/A,FALSE,"Mar2006";#N/A,#N/A,FALSE,"Apr2006";#N/A,#N/A,FALSE,"May2006";#N/A,#N/A,FALSE,"Jun2006";#N/A,#N/A,FALSE,"Jul2006";#N/A,#N/A,FALSE,"Aug2006";#N/A,#N/A,FALSE,"Sep2006";#N/A,#N/A,FALSE,"Oct2006";#N/A,#N/A,FALSE,"Nov2006";#N/A,#N/A,FALSE,"Dec2006"}</definedName>
    <definedName name="wrn.2006._2" localSheetId="78" hidden="1">{#N/A,#N/A,FALSE,"Jan2006";#N/A,#N/A,FALSE,"Feb2006";#N/A,#N/A,FALSE,"Mar2006";#N/A,#N/A,FALSE,"Apr2006";#N/A,#N/A,FALSE,"May2006";#N/A,#N/A,FALSE,"Jun2006";#N/A,#N/A,FALSE,"Jul2006";#N/A,#N/A,FALSE,"Aug2006";#N/A,#N/A,FALSE,"Sep2006";#N/A,#N/A,FALSE,"Oct2006";#N/A,#N/A,FALSE,"Nov2006";#N/A,#N/A,FALSE,"Dec2006"}</definedName>
    <definedName name="wrn.2006._2" localSheetId="82" hidden="1">{#N/A,#N/A,FALSE,"Jan2006";#N/A,#N/A,FALSE,"Feb2006";#N/A,#N/A,FALSE,"Mar2006";#N/A,#N/A,FALSE,"Apr2006";#N/A,#N/A,FALSE,"May2006";#N/A,#N/A,FALSE,"Jun2006";#N/A,#N/A,FALSE,"Jul2006";#N/A,#N/A,FALSE,"Aug2006";#N/A,#N/A,FALSE,"Sep2006";#N/A,#N/A,FALSE,"Oct2006";#N/A,#N/A,FALSE,"Nov2006";#N/A,#N/A,FALSE,"Dec2006"}</definedName>
    <definedName name="wrn.2006._2" localSheetId="86" hidden="1">{#N/A,#N/A,FALSE,"Jan2006";#N/A,#N/A,FALSE,"Feb2006";#N/A,#N/A,FALSE,"Mar2006";#N/A,#N/A,FALSE,"Apr2006";#N/A,#N/A,FALSE,"May2006";#N/A,#N/A,FALSE,"Jun2006";#N/A,#N/A,FALSE,"Jul2006";#N/A,#N/A,FALSE,"Aug2006";#N/A,#N/A,FALSE,"Sep2006";#N/A,#N/A,FALSE,"Oct2006";#N/A,#N/A,FALSE,"Nov2006";#N/A,#N/A,FALSE,"Dec2006"}</definedName>
    <definedName name="wrn.2006._2" localSheetId="59" hidden="1">{#N/A,#N/A,FALSE,"Jan2006";#N/A,#N/A,FALSE,"Feb2006";#N/A,#N/A,FALSE,"Mar2006";#N/A,#N/A,FALSE,"Apr2006";#N/A,#N/A,FALSE,"May2006";#N/A,#N/A,FALSE,"Jun2006";#N/A,#N/A,FALSE,"Jul2006";#N/A,#N/A,FALSE,"Aug2006";#N/A,#N/A,FALSE,"Sep2006";#N/A,#N/A,FALSE,"Oct2006";#N/A,#N/A,FALSE,"Nov2006";#N/A,#N/A,FALSE,"Dec2006"}</definedName>
    <definedName name="wrn.2006._2" localSheetId="63" hidden="1">{#N/A,#N/A,FALSE,"Jan2006";#N/A,#N/A,FALSE,"Feb2006";#N/A,#N/A,FALSE,"Mar2006";#N/A,#N/A,FALSE,"Apr2006";#N/A,#N/A,FALSE,"May2006";#N/A,#N/A,FALSE,"Jun2006";#N/A,#N/A,FALSE,"Jul2006";#N/A,#N/A,FALSE,"Aug2006";#N/A,#N/A,FALSE,"Sep2006";#N/A,#N/A,FALSE,"Oct2006";#N/A,#N/A,FALSE,"Nov2006";#N/A,#N/A,FALSE,"Dec2006"}</definedName>
    <definedName name="wrn.2006._2" localSheetId="67" hidden="1">{#N/A,#N/A,FALSE,"Jan2006";#N/A,#N/A,FALSE,"Feb2006";#N/A,#N/A,FALSE,"Mar2006";#N/A,#N/A,FALSE,"Apr2006";#N/A,#N/A,FALSE,"May2006";#N/A,#N/A,FALSE,"Jun2006";#N/A,#N/A,FALSE,"Jul2006";#N/A,#N/A,FALSE,"Aug2006";#N/A,#N/A,FALSE,"Sep2006";#N/A,#N/A,FALSE,"Oct2006";#N/A,#N/A,FALSE,"Nov2006";#N/A,#N/A,FALSE,"Dec2006"}</definedName>
    <definedName name="wrn.2006._2" hidden="1">{#N/A,#N/A,FALSE,"Jan2006";#N/A,#N/A,FALSE,"Feb2006";#N/A,#N/A,FALSE,"Mar2006";#N/A,#N/A,FALSE,"Apr2006";#N/A,#N/A,FALSE,"May2006";#N/A,#N/A,FALSE,"Jun2006";#N/A,#N/A,FALSE,"Jul2006";#N/A,#N/A,FALSE,"Aug2006";#N/A,#N/A,FALSE,"Sep2006";#N/A,#N/A,FALSE,"Oct2006";#N/A,#N/A,FALSE,"Nov2006";#N/A,#N/A,FALSE,"Dec2006"}</definedName>
    <definedName name="wrn.2006._2_1" localSheetId="2" hidden="1">{#N/A,#N/A,FALSE,"Jan2006";#N/A,#N/A,FALSE,"Feb2006";#N/A,#N/A,FALSE,"Mar2006";#N/A,#N/A,FALSE,"Apr2006";#N/A,#N/A,FALSE,"May2006";#N/A,#N/A,FALSE,"Jun2006";#N/A,#N/A,FALSE,"Jul2006";#N/A,#N/A,FALSE,"Aug2006";#N/A,#N/A,FALSE,"Sep2006";#N/A,#N/A,FALSE,"Oct2006";#N/A,#N/A,FALSE,"Nov2006";#N/A,#N/A,FALSE,"Dec2006"}</definedName>
    <definedName name="wrn.2006._2_1" localSheetId="4" hidden="1">{#N/A,#N/A,FALSE,"Jan2006";#N/A,#N/A,FALSE,"Feb2006";#N/A,#N/A,FALSE,"Mar2006";#N/A,#N/A,FALSE,"Apr2006";#N/A,#N/A,FALSE,"May2006";#N/A,#N/A,FALSE,"Jun2006";#N/A,#N/A,FALSE,"Jul2006";#N/A,#N/A,FALSE,"Aug2006";#N/A,#N/A,FALSE,"Sep2006";#N/A,#N/A,FALSE,"Oct2006";#N/A,#N/A,FALSE,"Nov2006";#N/A,#N/A,FALSE,"Dec2006"}</definedName>
    <definedName name="wrn.2006._2_1" localSheetId="28" hidden="1">{#N/A,#N/A,FALSE,"Jan2006";#N/A,#N/A,FALSE,"Feb2006";#N/A,#N/A,FALSE,"Mar2006";#N/A,#N/A,FALSE,"Apr2006";#N/A,#N/A,FALSE,"May2006";#N/A,#N/A,FALSE,"Jun2006";#N/A,#N/A,FALSE,"Jul2006";#N/A,#N/A,FALSE,"Aug2006";#N/A,#N/A,FALSE,"Sep2006";#N/A,#N/A,FALSE,"Oct2006";#N/A,#N/A,FALSE,"Nov2006";#N/A,#N/A,FALSE,"Dec2006"}</definedName>
    <definedName name="wrn.2006._2_1" localSheetId="56" hidden="1">{#N/A,#N/A,FALSE,"Jan2006";#N/A,#N/A,FALSE,"Feb2006";#N/A,#N/A,FALSE,"Mar2006";#N/A,#N/A,FALSE,"Apr2006";#N/A,#N/A,FALSE,"May2006";#N/A,#N/A,FALSE,"Jun2006";#N/A,#N/A,FALSE,"Jul2006";#N/A,#N/A,FALSE,"Aug2006";#N/A,#N/A,FALSE,"Sep2006";#N/A,#N/A,FALSE,"Oct2006";#N/A,#N/A,FALSE,"Nov2006";#N/A,#N/A,FALSE,"Dec2006"}</definedName>
    <definedName name="wrn.2006._2_1" localSheetId="57" hidden="1">{#N/A,#N/A,FALSE,"Jan2006";#N/A,#N/A,FALSE,"Feb2006";#N/A,#N/A,FALSE,"Mar2006";#N/A,#N/A,FALSE,"Apr2006";#N/A,#N/A,FALSE,"May2006";#N/A,#N/A,FALSE,"Jun2006";#N/A,#N/A,FALSE,"Jul2006";#N/A,#N/A,FALSE,"Aug2006";#N/A,#N/A,FALSE,"Sep2006";#N/A,#N/A,FALSE,"Oct2006";#N/A,#N/A,FALSE,"Nov2006";#N/A,#N/A,FALSE,"Dec2006"}</definedName>
    <definedName name="wrn.2006._2_1" localSheetId="78" hidden="1">{#N/A,#N/A,FALSE,"Jan2006";#N/A,#N/A,FALSE,"Feb2006";#N/A,#N/A,FALSE,"Mar2006";#N/A,#N/A,FALSE,"Apr2006";#N/A,#N/A,FALSE,"May2006";#N/A,#N/A,FALSE,"Jun2006";#N/A,#N/A,FALSE,"Jul2006";#N/A,#N/A,FALSE,"Aug2006";#N/A,#N/A,FALSE,"Sep2006";#N/A,#N/A,FALSE,"Oct2006";#N/A,#N/A,FALSE,"Nov2006";#N/A,#N/A,FALSE,"Dec2006"}</definedName>
    <definedName name="wrn.2006._2_1" localSheetId="82" hidden="1">{#N/A,#N/A,FALSE,"Jan2006";#N/A,#N/A,FALSE,"Feb2006";#N/A,#N/A,FALSE,"Mar2006";#N/A,#N/A,FALSE,"Apr2006";#N/A,#N/A,FALSE,"May2006";#N/A,#N/A,FALSE,"Jun2006";#N/A,#N/A,FALSE,"Jul2006";#N/A,#N/A,FALSE,"Aug2006";#N/A,#N/A,FALSE,"Sep2006";#N/A,#N/A,FALSE,"Oct2006";#N/A,#N/A,FALSE,"Nov2006";#N/A,#N/A,FALSE,"Dec2006"}</definedName>
    <definedName name="wrn.2006._2_1" localSheetId="86" hidden="1">{#N/A,#N/A,FALSE,"Jan2006";#N/A,#N/A,FALSE,"Feb2006";#N/A,#N/A,FALSE,"Mar2006";#N/A,#N/A,FALSE,"Apr2006";#N/A,#N/A,FALSE,"May2006";#N/A,#N/A,FALSE,"Jun2006";#N/A,#N/A,FALSE,"Jul2006";#N/A,#N/A,FALSE,"Aug2006";#N/A,#N/A,FALSE,"Sep2006";#N/A,#N/A,FALSE,"Oct2006";#N/A,#N/A,FALSE,"Nov2006";#N/A,#N/A,FALSE,"Dec2006"}</definedName>
    <definedName name="wrn.2006._2_1" localSheetId="59" hidden="1">{#N/A,#N/A,FALSE,"Jan2006";#N/A,#N/A,FALSE,"Feb2006";#N/A,#N/A,FALSE,"Mar2006";#N/A,#N/A,FALSE,"Apr2006";#N/A,#N/A,FALSE,"May2006";#N/A,#N/A,FALSE,"Jun2006";#N/A,#N/A,FALSE,"Jul2006";#N/A,#N/A,FALSE,"Aug2006";#N/A,#N/A,FALSE,"Sep2006";#N/A,#N/A,FALSE,"Oct2006";#N/A,#N/A,FALSE,"Nov2006";#N/A,#N/A,FALSE,"Dec2006"}</definedName>
    <definedName name="wrn.2006._2_1" localSheetId="63" hidden="1">{#N/A,#N/A,FALSE,"Jan2006";#N/A,#N/A,FALSE,"Feb2006";#N/A,#N/A,FALSE,"Mar2006";#N/A,#N/A,FALSE,"Apr2006";#N/A,#N/A,FALSE,"May2006";#N/A,#N/A,FALSE,"Jun2006";#N/A,#N/A,FALSE,"Jul2006";#N/A,#N/A,FALSE,"Aug2006";#N/A,#N/A,FALSE,"Sep2006";#N/A,#N/A,FALSE,"Oct2006";#N/A,#N/A,FALSE,"Nov2006";#N/A,#N/A,FALSE,"Dec2006"}</definedName>
    <definedName name="wrn.2006._2_1" localSheetId="67" hidden="1">{#N/A,#N/A,FALSE,"Jan2006";#N/A,#N/A,FALSE,"Feb2006";#N/A,#N/A,FALSE,"Mar2006";#N/A,#N/A,FALSE,"Apr2006";#N/A,#N/A,FALSE,"May2006";#N/A,#N/A,FALSE,"Jun2006";#N/A,#N/A,FALSE,"Jul2006";#N/A,#N/A,FALSE,"Aug2006";#N/A,#N/A,FALSE,"Sep2006";#N/A,#N/A,FALSE,"Oct2006";#N/A,#N/A,FALSE,"Nov2006";#N/A,#N/A,FALSE,"Dec2006"}</definedName>
    <definedName name="wrn.2006._2_1" hidden="1">{#N/A,#N/A,FALSE,"Jan2006";#N/A,#N/A,FALSE,"Feb2006";#N/A,#N/A,FALSE,"Mar2006";#N/A,#N/A,FALSE,"Apr2006";#N/A,#N/A,FALSE,"May2006";#N/A,#N/A,FALSE,"Jun2006";#N/A,#N/A,FALSE,"Jul2006";#N/A,#N/A,FALSE,"Aug2006";#N/A,#N/A,FALSE,"Sep2006";#N/A,#N/A,FALSE,"Oct2006";#N/A,#N/A,FALSE,"Nov2006";#N/A,#N/A,FALSE,"Dec2006"}</definedName>
    <definedName name="wrn.2006._2_1_1" localSheetId="2" hidden="1">{#N/A,#N/A,FALSE,"Jan2006";#N/A,#N/A,FALSE,"Feb2006";#N/A,#N/A,FALSE,"Mar2006";#N/A,#N/A,FALSE,"Apr2006";#N/A,#N/A,FALSE,"May2006";#N/A,#N/A,FALSE,"Jun2006";#N/A,#N/A,FALSE,"Jul2006";#N/A,#N/A,FALSE,"Aug2006";#N/A,#N/A,FALSE,"Sep2006";#N/A,#N/A,FALSE,"Oct2006";#N/A,#N/A,FALSE,"Nov2006";#N/A,#N/A,FALSE,"Dec2006"}</definedName>
    <definedName name="wrn.2006._2_1_1" localSheetId="4" hidden="1">{#N/A,#N/A,FALSE,"Jan2006";#N/A,#N/A,FALSE,"Feb2006";#N/A,#N/A,FALSE,"Mar2006";#N/A,#N/A,FALSE,"Apr2006";#N/A,#N/A,FALSE,"May2006";#N/A,#N/A,FALSE,"Jun2006";#N/A,#N/A,FALSE,"Jul2006";#N/A,#N/A,FALSE,"Aug2006";#N/A,#N/A,FALSE,"Sep2006";#N/A,#N/A,FALSE,"Oct2006";#N/A,#N/A,FALSE,"Nov2006";#N/A,#N/A,FALSE,"Dec2006"}</definedName>
    <definedName name="wrn.2006._2_1_1" localSheetId="28" hidden="1">{#N/A,#N/A,FALSE,"Jan2006";#N/A,#N/A,FALSE,"Feb2006";#N/A,#N/A,FALSE,"Mar2006";#N/A,#N/A,FALSE,"Apr2006";#N/A,#N/A,FALSE,"May2006";#N/A,#N/A,FALSE,"Jun2006";#N/A,#N/A,FALSE,"Jul2006";#N/A,#N/A,FALSE,"Aug2006";#N/A,#N/A,FALSE,"Sep2006";#N/A,#N/A,FALSE,"Oct2006";#N/A,#N/A,FALSE,"Nov2006";#N/A,#N/A,FALSE,"Dec2006"}</definedName>
    <definedName name="wrn.2006._2_1_1" localSheetId="56" hidden="1">{#N/A,#N/A,FALSE,"Jan2006";#N/A,#N/A,FALSE,"Feb2006";#N/A,#N/A,FALSE,"Mar2006";#N/A,#N/A,FALSE,"Apr2006";#N/A,#N/A,FALSE,"May2006";#N/A,#N/A,FALSE,"Jun2006";#N/A,#N/A,FALSE,"Jul2006";#N/A,#N/A,FALSE,"Aug2006";#N/A,#N/A,FALSE,"Sep2006";#N/A,#N/A,FALSE,"Oct2006";#N/A,#N/A,FALSE,"Nov2006";#N/A,#N/A,FALSE,"Dec2006"}</definedName>
    <definedName name="wrn.2006._2_1_1" localSheetId="57" hidden="1">{#N/A,#N/A,FALSE,"Jan2006";#N/A,#N/A,FALSE,"Feb2006";#N/A,#N/A,FALSE,"Mar2006";#N/A,#N/A,FALSE,"Apr2006";#N/A,#N/A,FALSE,"May2006";#N/A,#N/A,FALSE,"Jun2006";#N/A,#N/A,FALSE,"Jul2006";#N/A,#N/A,FALSE,"Aug2006";#N/A,#N/A,FALSE,"Sep2006";#N/A,#N/A,FALSE,"Oct2006";#N/A,#N/A,FALSE,"Nov2006";#N/A,#N/A,FALSE,"Dec2006"}</definedName>
    <definedName name="wrn.2006._2_1_1" localSheetId="78" hidden="1">{#N/A,#N/A,FALSE,"Jan2006";#N/A,#N/A,FALSE,"Feb2006";#N/A,#N/A,FALSE,"Mar2006";#N/A,#N/A,FALSE,"Apr2006";#N/A,#N/A,FALSE,"May2006";#N/A,#N/A,FALSE,"Jun2006";#N/A,#N/A,FALSE,"Jul2006";#N/A,#N/A,FALSE,"Aug2006";#N/A,#N/A,FALSE,"Sep2006";#N/A,#N/A,FALSE,"Oct2006";#N/A,#N/A,FALSE,"Nov2006";#N/A,#N/A,FALSE,"Dec2006"}</definedName>
    <definedName name="wrn.2006._2_1_1" localSheetId="82" hidden="1">{#N/A,#N/A,FALSE,"Jan2006";#N/A,#N/A,FALSE,"Feb2006";#N/A,#N/A,FALSE,"Mar2006";#N/A,#N/A,FALSE,"Apr2006";#N/A,#N/A,FALSE,"May2006";#N/A,#N/A,FALSE,"Jun2006";#N/A,#N/A,FALSE,"Jul2006";#N/A,#N/A,FALSE,"Aug2006";#N/A,#N/A,FALSE,"Sep2006";#N/A,#N/A,FALSE,"Oct2006";#N/A,#N/A,FALSE,"Nov2006";#N/A,#N/A,FALSE,"Dec2006"}</definedName>
    <definedName name="wrn.2006._2_1_1" localSheetId="86" hidden="1">{#N/A,#N/A,FALSE,"Jan2006";#N/A,#N/A,FALSE,"Feb2006";#N/A,#N/A,FALSE,"Mar2006";#N/A,#N/A,FALSE,"Apr2006";#N/A,#N/A,FALSE,"May2006";#N/A,#N/A,FALSE,"Jun2006";#N/A,#N/A,FALSE,"Jul2006";#N/A,#N/A,FALSE,"Aug2006";#N/A,#N/A,FALSE,"Sep2006";#N/A,#N/A,FALSE,"Oct2006";#N/A,#N/A,FALSE,"Nov2006";#N/A,#N/A,FALSE,"Dec2006"}</definedName>
    <definedName name="wrn.2006._2_1_1" localSheetId="59" hidden="1">{#N/A,#N/A,FALSE,"Jan2006";#N/A,#N/A,FALSE,"Feb2006";#N/A,#N/A,FALSE,"Mar2006";#N/A,#N/A,FALSE,"Apr2006";#N/A,#N/A,FALSE,"May2006";#N/A,#N/A,FALSE,"Jun2006";#N/A,#N/A,FALSE,"Jul2006";#N/A,#N/A,FALSE,"Aug2006";#N/A,#N/A,FALSE,"Sep2006";#N/A,#N/A,FALSE,"Oct2006";#N/A,#N/A,FALSE,"Nov2006";#N/A,#N/A,FALSE,"Dec2006"}</definedName>
    <definedName name="wrn.2006._2_1_1" localSheetId="63" hidden="1">{#N/A,#N/A,FALSE,"Jan2006";#N/A,#N/A,FALSE,"Feb2006";#N/A,#N/A,FALSE,"Mar2006";#N/A,#N/A,FALSE,"Apr2006";#N/A,#N/A,FALSE,"May2006";#N/A,#N/A,FALSE,"Jun2006";#N/A,#N/A,FALSE,"Jul2006";#N/A,#N/A,FALSE,"Aug2006";#N/A,#N/A,FALSE,"Sep2006";#N/A,#N/A,FALSE,"Oct2006";#N/A,#N/A,FALSE,"Nov2006";#N/A,#N/A,FALSE,"Dec2006"}</definedName>
    <definedName name="wrn.2006._2_1_1" localSheetId="67" hidden="1">{#N/A,#N/A,FALSE,"Jan2006";#N/A,#N/A,FALSE,"Feb2006";#N/A,#N/A,FALSE,"Mar2006";#N/A,#N/A,FALSE,"Apr2006";#N/A,#N/A,FALSE,"May2006";#N/A,#N/A,FALSE,"Jun2006";#N/A,#N/A,FALSE,"Jul2006";#N/A,#N/A,FALSE,"Aug2006";#N/A,#N/A,FALSE,"Sep2006";#N/A,#N/A,FALSE,"Oct2006";#N/A,#N/A,FALSE,"Nov2006";#N/A,#N/A,FALSE,"Dec2006"}</definedName>
    <definedName name="wrn.2006._2_1_1" hidden="1">{#N/A,#N/A,FALSE,"Jan2006";#N/A,#N/A,FALSE,"Feb2006";#N/A,#N/A,FALSE,"Mar2006";#N/A,#N/A,FALSE,"Apr2006";#N/A,#N/A,FALSE,"May2006";#N/A,#N/A,FALSE,"Jun2006";#N/A,#N/A,FALSE,"Jul2006";#N/A,#N/A,FALSE,"Aug2006";#N/A,#N/A,FALSE,"Sep2006";#N/A,#N/A,FALSE,"Oct2006";#N/A,#N/A,FALSE,"Nov2006";#N/A,#N/A,FALSE,"Dec2006"}</definedName>
    <definedName name="wrn.2006._2_1_1_1" localSheetId="2" hidden="1">{#N/A,#N/A,FALSE,"Jan2006";#N/A,#N/A,FALSE,"Feb2006";#N/A,#N/A,FALSE,"Mar2006";#N/A,#N/A,FALSE,"Apr2006";#N/A,#N/A,FALSE,"May2006";#N/A,#N/A,FALSE,"Jun2006";#N/A,#N/A,FALSE,"Jul2006";#N/A,#N/A,FALSE,"Aug2006";#N/A,#N/A,FALSE,"Sep2006";#N/A,#N/A,FALSE,"Oct2006";#N/A,#N/A,FALSE,"Nov2006";#N/A,#N/A,FALSE,"Dec2006"}</definedName>
    <definedName name="wrn.2006._2_1_1_1" localSheetId="4" hidden="1">{#N/A,#N/A,FALSE,"Jan2006";#N/A,#N/A,FALSE,"Feb2006";#N/A,#N/A,FALSE,"Mar2006";#N/A,#N/A,FALSE,"Apr2006";#N/A,#N/A,FALSE,"May2006";#N/A,#N/A,FALSE,"Jun2006";#N/A,#N/A,FALSE,"Jul2006";#N/A,#N/A,FALSE,"Aug2006";#N/A,#N/A,FALSE,"Sep2006";#N/A,#N/A,FALSE,"Oct2006";#N/A,#N/A,FALSE,"Nov2006";#N/A,#N/A,FALSE,"Dec2006"}</definedName>
    <definedName name="wrn.2006._2_1_1_1" localSheetId="28" hidden="1">{#N/A,#N/A,FALSE,"Jan2006";#N/A,#N/A,FALSE,"Feb2006";#N/A,#N/A,FALSE,"Mar2006";#N/A,#N/A,FALSE,"Apr2006";#N/A,#N/A,FALSE,"May2006";#N/A,#N/A,FALSE,"Jun2006";#N/A,#N/A,FALSE,"Jul2006";#N/A,#N/A,FALSE,"Aug2006";#N/A,#N/A,FALSE,"Sep2006";#N/A,#N/A,FALSE,"Oct2006";#N/A,#N/A,FALSE,"Nov2006";#N/A,#N/A,FALSE,"Dec2006"}</definedName>
    <definedName name="wrn.2006._2_1_1_1" localSheetId="56" hidden="1">{#N/A,#N/A,FALSE,"Jan2006";#N/A,#N/A,FALSE,"Feb2006";#N/A,#N/A,FALSE,"Mar2006";#N/A,#N/A,FALSE,"Apr2006";#N/A,#N/A,FALSE,"May2006";#N/A,#N/A,FALSE,"Jun2006";#N/A,#N/A,FALSE,"Jul2006";#N/A,#N/A,FALSE,"Aug2006";#N/A,#N/A,FALSE,"Sep2006";#N/A,#N/A,FALSE,"Oct2006";#N/A,#N/A,FALSE,"Nov2006";#N/A,#N/A,FALSE,"Dec2006"}</definedName>
    <definedName name="wrn.2006._2_1_1_1" localSheetId="57" hidden="1">{#N/A,#N/A,FALSE,"Jan2006";#N/A,#N/A,FALSE,"Feb2006";#N/A,#N/A,FALSE,"Mar2006";#N/A,#N/A,FALSE,"Apr2006";#N/A,#N/A,FALSE,"May2006";#N/A,#N/A,FALSE,"Jun2006";#N/A,#N/A,FALSE,"Jul2006";#N/A,#N/A,FALSE,"Aug2006";#N/A,#N/A,FALSE,"Sep2006";#N/A,#N/A,FALSE,"Oct2006";#N/A,#N/A,FALSE,"Nov2006";#N/A,#N/A,FALSE,"Dec2006"}</definedName>
    <definedName name="wrn.2006._2_1_1_1" localSheetId="78" hidden="1">{#N/A,#N/A,FALSE,"Jan2006";#N/A,#N/A,FALSE,"Feb2006";#N/A,#N/A,FALSE,"Mar2006";#N/A,#N/A,FALSE,"Apr2006";#N/A,#N/A,FALSE,"May2006";#N/A,#N/A,FALSE,"Jun2006";#N/A,#N/A,FALSE,"Jul2006";#N/A,#N/A,FALSE,"Aug2006";#N/A,#N/A,FALSE,"Sep2006";#N/A,#N/A,FALSE,"Oct2006";#N/A,#N/A,FALSE,"Nov2006";#N/A,#N/A,FALSE,"Dec2006"}</definedName>
    <definedName name="wrn.2006._2_1_1_1" localSheetId="82" hidden="1">{#N/A,#N/A,FALSE,"Jan2006";#N/A,#N/A,FALSE,"Feb2006";#N/A,#N/A,FALSE,"Mar2006";#N/A,#N/A,FALSE,"Apr2006";#N/A,#N/A,FALSE,"May2006";#N/A,#N/A,FALSE,"Jun2006";#N/A,#N/A,FALSE,"Jul2006";#N/A,#N/A,FALSE,"Aug2006";#N/A,#N/A,FALSE,"Sep2006";#N/A,#N/A,FALSE,"Oct2006";#N/A,#N/A,FALSE,"Nov2006";#N/A,#N/A,FALSE,"Dec2006"}</definedName>
    <definedName name="wrn.2006._2_1_1_1" localSheetId="86" hidden="1">{#N/A,#N/A,FALSE,"Jan2006";#N/A,#N/A,FALSE,"Feb2006";#N/A,#N/A,FALSE,"Mar2006";#N/A,#N/A,FALSE,"Apr2006";#N/A,#N/A,FALSE,"May2006";#N/A,#N/A,FALSE,"Jun2006";#N/A,#N/A,FALSE,"Jul2006";#N/A,#N/A,FALSE,"Aug2006";#N/A,#N/A,FALSE,"Sep2006";#N/A,#N/A,FALSE,"Oct2006";#N/A,#N/A,FALSE,"Nov2006";#N/A,#N/A,FALSE,"Dec2006"}</definedName>
    <definedName name="wrn.2006._2_1_1_1" localSheetId="59" hidden="1">{#N/A,#N/A,FALSE,"Jan2006";#N/A,#N/A,FALSE,"Feb2006";#N/A,#N/A,FALSE,"Mar2006";#N/A,#N/A,FALSE,"Apr2006";#N/A,#N/A,FALSE,"May2006";#N/A,#N/A,FALSE,"Jun2006";#N/A,#N/A,FALSE,"Jul2006";#N/A,#N/A,FALSE,"Aug2006";#N/A,#N/A,FALSE,"Sep2006";#N/A,#N/A,FALSE,"Oct2006";#N/A,#N/A,FALSE,"Nov2006";#N/A,#N/A,FALSE,"Dec2006"}</definedName>
    <definedName name="wrn.2006._2_1_1_1" localSheetId="63" hidden="1">{#N/A,#N/A,FALSE,"Jan2006";#N/A,#N/A,FALSE,"Feb2006";#N/A,#N/A,FALSE,"Mar2006";#N/A,#N/A,FALSE,"Apr2006";#N/A,#N/A,FALSE,"May2006";#N/A,#N/A,FALSE,"Jun2006";#N/A,#N/A,FALSE,"Jul2006";#N/A,#N/A,FALSE,"Aug2006";#N/A,#N/A,FALSE,"Sep2006";#N/A,#N/A,FALSE,"Oct2006";#N/A,#N/A,FALSE,"Nov2006";#N/A,#N/A,FALSE,"Dec2006"}</definedName>
    <definedName name="wrn.2006._2_1_1_1" localSheetId="67" hidden="1">{#N/A,#N/A,FALSE,"Jan2006";#N/A,#N/A,FALSE,"Feb2006";#N/A,#N/A,FALSE,"Mar2006";#N/A,#N/A,FALSE,"Apr2006";#N/A,#N/A,FALSE,"May2006";#N/A,#N/A,FALSE,"Jun2006";#N/A,#N/A,FALSE,"Jul2006";#N/A,#N/A,FALSE,"Aug2006";#N/A,#N/A,FALSE,"Sep2006";#N/A,#N/A,FALSE,"Oct2006";#N/A,#N/A,FALSE,"Nov2006";#N/A,#N/A,FALSE,"Dec2006"}</definedName>
    <definedName name="wrn.2006._2_1_1_1" hidden="1">{#N/A,#N/A,FALSE,"Jan2006";#N/A,#N/A,FALSE,"Feb2006";#N/A,#N/A,FALSE,"Mar2006";#N/A,#N/A,FALSE,"Apr2006";#N/A,#N/A,FALSE,"May2006";#N/A,#N/A,FALSE,"Jun2006";#N/A,#N/A,FALSE,"Jul2006";#N/A,#N/A,FALSE,"Aug2006";#N/A,#N/A,FALSE,"Sep2006";#N/A,#N/A,FALSE,"Oct2006";#N/A,#N/A,FALSE,"Nov2006";#N/A,#N/A,FALSE,"Dec2006"}</definedName>
    <definedName name="wrn.2006._2_1_2" localSheetId="2" hidden="1">{#N/A,#N/A,FALSE,"Jan2006";#N/A,#N/A,FALSE,"Feb2006";#N/A,#N/A,FALSE,"Mar2006";#N/A,#N/A,FALSE,"Apr2006";#N/A,#N/A,FALSE,"May2006";#N/A,#N/A,FALSE,"Jun2006";#N/A,#N/A,FALSE,"Jul2006";#N/A,#N/A,FALSE,"Aug2006";#N/A,#N/A,FALSE,"Sep2006";#N/A,#N/A,FALSE,"Oct2006";#N/A,#N/A,FALSE,"Nov2006";#N/A,#N/A,FALSE,"Dec2006"}</definedName>
    <definedName name="wrn.2006._2_1_2" localSheetId="4" hidden="1">{#N/A,#N/A,FALSE,"Jan2006";#N/A,#N/A,FALSE,"Feb2006";#N/A,#N/A,FALSE,"Mar2006";#N/A,#N/A,FALSE,"Apr2006";#N/A,#N/A,FALSE,"May2006";#N/A,#N/A,FALSE,"Jun2006";#N/A,#N/A,FALSE,"Jul2006";#N/A,#N/A,FALSE,"Aug2006";#N/A,#N/A,FALSE,"Sep2006";#N/A,#N/A,FALSE,"Oct2006";#N/A,#N/A,FALSE,"Nov2006";#N/A,#N/A,FALSE,"Dec2006"}</definedName>
    <definedName name="wrn.2006._2_1_2" localSheetId="28" hidden="1">{#N/A,#N/A,FALSE,"Jan2006";#N/A,#N/A,FALSE,"Feb2006";#N/A,#N/A,FALSE,"Mar2006";#N/A,#N/A,FALSE,"Apr2006";#N/A,#N/A,FALSE,"May2006";#N/A,#N/A,FALSE,"Jun2006";#N/A,#N/A,FALSE,"Jul2006";#N/A,#N/A,FALSE,"Aug2006";#N/A,#N/A,FALSE,"Sep2006";#N/A,#N/A,FALSE,"Oct2006";#N/A,#N/A,FALSE,"Nov2006";#N/A,#N/A,FALSE,"Dec2006"}</definedName>
    <definedName name="wrn.2006._2_1_2" localSheetId="56" hidden="1">{#N/A,#N/A,FALSE,"Jan2006";#N/A,#N/A,FALSE,"Feb2006";#N/A,#N/A,FALSE,"Mar2006";#N/A,#N/A,FALSE,"Apr2006";#N/A,#N/A,FALSE,"May2006";#N/A,#N/A,FALSE,"Jun2006";#N/A,#N/A,FALSE,"Jul2006";#N/A,#N/A,FALSE,"Aug2006";#N/A,#N/A,FALSE,"Sep2006";#N/A,#N/A,FALSE,"Oct2006";#N/A,#N/A,FALSE,"Nov2006";#N/A,#N/A,FALSE,"Dec2006"}</definedName>
    <definedName name="wrn.2006._2_1_2" localSheetId="57" hidden="1">{#N/A,#N/A,FALSE,"Jan2006";#N/A,#N/A,FALSE,"Feb2006";#N/A,#N/A,FALSE,"Mar2006";#N/A,#N/A,FALSE,"Apr2006";#N/A,#N/A,FALSE,"May2006";#N/A,#N/A,FALSE,"Jun2006";#N/A,#N/A,FALSE,"Jul2006";#N/A,#N/A,FALSE,"Aug2006";#N/A,#N/A,FALSE,"Sep2006";#N/A,#N/A,FALSE,"Oct2006";#N/A,#N/A,FALSE,"Nov2006";#N/A,#N/A,FALSE,"Dec2006"}</definedName>
    <definedName name="wrn.2006._2_1_2" localSheetId="78" hidden="1">{#N/A,#N/A,FALSE,"Jan2006";#N/A,#N/A,FALSE,"Feb2006";#N/A,#N/A,FALSE,"Mar2006";#N/A,#N/A,FALSE,"Apr2006";#N/A,#N/A,FALSE,"May2006";#N/A,#N/A,FALSE,"Jun2006";#N/A,#N/A,FALSE,"Jul2006";#N/A,#N/A,FALSE,"Aug2006";#N/A,#N/A,FALSE,"Sep2006";#N/A,#N/A,FALSE,"Oct2006";#N/A,#N/A,FALSE,"Nov2006";#N/A,#N/A,FALSE,"Dec2006"}</definedName>
    <definedName name="wrn.2006._2_1_2" localSheetId="82" hidden="1">{#N/A,#N/A,FALSE,"Jan2006";#N/A,#N/A,FALSE,"Feb2006";#N/A,#N/A,FALSE,"Mar2006";#N/A,#N/A,FALSE,"Apr2006";#N/A,#N/A,FALSE,"May2006";#N/A,#N/A,FALSE,"Jun2006";#N/A,#N/A,FALSE,"Jul2006";#N/A,#N/A,FALSE,"Aug2006";#N/A,#N/A,FALSE,"Sep2006";#N/A,#N/A,FALSE,"Oct2006";#N/A,#N/A,FALSE,"Nov2006";#N/A,#N/A,FALSE,"Dec2006"}</definedName>
    <definedName name="wrn.2006._2_1_2" localSheetId="86" hidden="1">{#N/A,#N/A,FALSE,"Jan2006";#N/A,#N/A,FALSE,"Feb2006";#N/A,#N/A,FALSE,"Mar2006";#N/A,#N/A,FALSE,"Apr2006";#N/A,#N/A,FALSE,"May2006";#N/A,#N/A,FALSE,"Jun2006";#N/A,#N/A,FALSE,"Jul2006";#N/A,#N/A,FALSE,"Aug2006";#N/A,#N/A,FALSE,"Sep2006";#N/A,#N/A,FALSE,"Oct2006";#N/A,#N/A,FALSE,"Nov2006";#N/A,#N/A,FALSE,"Dec2006"}</definedName>
    <definedName name="wrn.2006._2_1_2" localSheetId="59" hidden="1">{#N/A,#N/A,FALSE,"Jan2006";#N/A,#N/A,FALSE,"Feb2006";#N/A,#N/A,FALSE,"Mar2006";#N/A,#N/A,FALSE,"Apr2006";#N/A,#N/A,FALSE,"May2006";#N/A,#N/A,FALSE,"Jun2006";#N/A,#N/A,FALSE,"Jul2006";#N/A,#N/A,FALSE,"Aug2006";#N/A,#N/A,FALSE,"Sep2006";#N/A,#N/A,FALSE,"Oct2006";#N/A,#N/A,FALSE,"Nov2006";#N/A,#N/A,FALSE,"Dec2006"}</definedName>
    <definedName name="wrn.2006._2_1_2" localSheetId="63" hidden="1">{#N/A,#N/A,FALSE,"Jan2006";#N/A,#N/A,FALSE,"Feb2006";#N/A,#N/A,FALSE,"Mar2006";#N/A,#N/A,FALSE,"Apr2006";#N/A,#N/A,FALSE,"May2006";#N/A,#N/A,FALSE,"Jun2006";#N/A,#N/A,FALSE,"Jul2006";#N/A,#N/A,FALSE,"Aug2006";#N/A,#N/A,FALSE,"Sep2006";#N/A,#N/A,FALSE,"Oct2006";#N/A,#N/A,FALSE,"Nov2006";#N/A,#N/A,FALSE,"Dec2006"}</definedName>
    <definedName name="wrn.2006._2_1_2" localSheetId="67" hidden="1">{#N/A,#N/A,FALSE,"Jan2006";#N/A,#N/A,FALSE,"Feb2006";#N/A,#N/A,FALSE,"Mar2006";#N/A,#N/A,FALSE,"Apr2006";#N/A,#N/A,FALSE,"May2006";#N/A,#N/A,FALSE,"Jun2006";#N/A,#N/A,FALSE,"Jul2006";#N/A,#N/A,FALSE,"Aug2006";#N/A,#N/A,FALSE,"Sep2006";#N/A,#N/A,FALSE,"Oct2006";#N/A,#N/A,FALSE,"Nov2006";#N/A,#N/A,FALSE,"Dec2006"}</definedName>
    <definedName name="wrn.2006._2_1_2" hidden="1">{#N/A,#N/A,FALSE,"Jan2006";#N/A,#N/A,FALSE,"Feb2006";#N/A,#N/A,FALSE,"Mar2006";#N/A,#N/A,FALSE,"Apr2006";#N/A,#N/A,FALSE,"May2006";#N/A,#N/A,FALSE,"Jun2006";#N/A,#N/A,FALSE,"Jul2006";#N/A,#N/A,FALSE,"Aug2006";#N/A,#N/A,FALSE,"Sep2006";#N/A,#N/A,FALSE,"Oct2006";#N/A,#N/A,FALSE,"Nov2006";#N/A,#N/A,FALSE,"Dec2006"}</definedName>
    <definedName name="wrn.2006._2_2" localSheetId="2" hidden="1">{#N/A,#N/A,FALSE,"Jan2006";#N/A,#N/A,FALSE,"Feb2006";#N/A,#N/A,FALSE,"Mar2006";#N/A,#N/A,FALSE,"Apr2006";#N/A,#N/A,FALSE,"May2006";#N/A,#N/A,FALSE,"Jun2006";#N/A,#N/A,FALSE,"Jul2006";#N/A,#N/A,FALSE,"Aug2006";#N/A,#N/A,FALSE,"Sep2006";#N/A,#N/A,FALSE,"Oct2006";#N/A,#N/A,FALSE,"Nov2006";#N/A,#N/A,FALSE,"Dec2006"}</definedName>
    <definedName name="wrn.2006._2_2" localSheetId="4" hidden="1">{#N/A,#N/A,FALSE,"Jan2006";#N/A,#N/A,FALSE,"Feb2006";#N/A,#N/A,FALSE,"Mar2006";#N/A,#N/A,FALSE,"Apr2006";#N/A,#N/A,FALSE,"May2006";#N/A,#N/A,FALSE,"Jun2006";#N/A,#N/A,FALSE,"Jul2006";#N/A,#N/A,FALSE,"Aug2006";#N/A,#N/A,FALSE,"Sep2006";#N/A,#N/A,FALSE,"Oct2006";#N/A,#N/A,FALSE,"Nov2006";#N/A,#N/A,FALSE,"Dec2006"}</definedName>
    <definedName name="wrn.2006._2_2" localSheetId="28" hidden="1">{#N/A,#N/A,FALSE,"Jan2006";#N/A,#N/A,FALSE,"Feb2006";#N/A,#N/A,FALSE,"Mar2006";#N/A,#N/A,FALSE,"Apr2006";#N/A,#N/A,FALSE,"May2006";#N/A,#N/A,FALSE,"Jun2006";#N/A,#N/A,FALSE,"Jul2006";#N/A,#N/A,FALSE,"Aug2006";#N/A,#N/A,FALSE,"Sep2006";#N/A,#N/A,FALSE,"Oct2006";#N/A,#N/A,FALSE,"Nov2006";#N/A,#N/A,FALSE,"Dec2006"}</definedName>
    <definedName name="wrn.2006._2_2" localSheetId="56" hidden="1">{#N/A,#N/A,FALSE,"Jan2006";#N/A,#N/A,FALSE,"Feb2006";#N/A,#N/A,FALSE,"Mar2006";#N/A,#N/A,FALSE,"Apr2006";#N/A,#N/A,FALSE,"May2006";#N/A,#N/A,FALSE,"Jun2006";#N/A,#N/A,FALSE,"Jul2006";#N/A,#N/A,FALSE,"Aug2006";#N/A,#N/A,FALSE,"Sep2006";#N/A,#N/A,FALSE,"Oct2006";#N/A,#N/A,FALSE,"Nov2006";#N/A,#N/A,FALSE,"Dec2006"}</definedName>
    <definedName name="wrn.2006._2_2" localSheetId="57" hidden="1">{#N/A,#N/A,FALSE,"Jan2006";#N/A,#N/A,FALSE,"Feb2006";#N/A,#N/A,FALSE,"Mar2006";#N/A,#N/A,FALSE,"Apr2006";#N/A,#N/A,FALSE,"May2006";#N/A,#N/A,FALSE,"Jun2006";#N/A,#N/A,FALSE,"Jul2006";#N/A,#N/A,FALSE,"Aug2006";#N/A,#N/A,FALSE,"Sep2006";#N/A,#N/A,FALSE,"Oct2006";#N/A,#N/A,FALSE,"Nov2006";#N/A,#N/A,FALSE,"Dec2006"}</definedName>
    <definedName name="wrn.2006._2_2" localSheetId="78" hidden="1">{#N/A,#N/A,FALSE,"Jan2006";#N/A,#N/A,FALSE,"Feb2006";#N/A,#N/A,FALSE,"Mar2006";#N/A,#N/A,FALSE,"Apr2006";#N/A,#N/A,FALSE,"May2006";#N/A,#N/A,FALSE,"Jun2006";#N/A,#N/A,FALSE,"Jul2006";#N/A,#N/A,FALSE,"Aug2006";#N/A,#N/A,FALSE,"Sep2006";#N/A,#N/A,FALSE,"Oct2006";#N/A,#N/A,FALSE,"Nov2006";#N/A,#N/A,FALSE,"Dec2006"}</definedName>
    <definedName name="wrn.2006._2_2" localSheetId="82" hidden="1">{#N/A,#N/A,FALSE,"Jan2006";#N/A,#N/A,FALSE,"Feb2006";#N/A,#N/A,FALSE,"Mar2006";#N/A,#N/A,FALSE,"Apr2006";#N/A,#N/A,FALSE,"May2006";#N/A,#N/A,FALSE,"Jun2006";#N/A,#N/A,FALSE,"Jul2006";#N/A,#N/A,FALSE,"Aug2006";#N/A,#N/A,FALSE,"Sep2006";#N/A,#N/A,FALSE,"Oct2006";#N/A,#N/A,FALSE,"Nov2006";#N/A,#N/A,FALSE,"Dec2006"}</definedName>
    <definedName name="wrn.2006._2_2" localSheetId="86" hidden="1">{#N/A,#N/A,FALSE,"Jan2006";#N/A,#N/A,FALSE,"Feb2006";#N/A,#N/A,FALSE,"Mar2006";#N/A,#N/A,FALSE,"Apr2006";#N/A,#N/A,FALSE,"May2006";#N/A,#N/A,FALSE,"Jun2006";#N/A,#N/A,FALSE,"Jul2006";#N/A,#N/A,FALSE,"Aug2006";#N/A,#N/A,FALSE,"Sep2006";#N/A,#N/A,FALSE,"Oct2006";#N/A,#N/A,FALSE,"Nov2006";#N/A,#N/A,FALSE,"Dec2006"}</definedName>
    <definedName name="wrn.2006._2_2" localSheetId="59" hidden="1">{#N/A,#N/A,FALSE,"Jan2006";#N/A,#N/A,FALSE,"Feb2006";#N/A,#N/A,FALSE,"Mar2006";#N/A,#N/A,FALSE,"Apr2006";#N/A,#N/A,FALSE,"May2006";#N/A,#N/A,FALSE,"Jun2006";#N/A,#N/A,FALSE,"Jul2006";#N/A,#N/A,FALSE,"Aug2006";#N/A,#N/A,FALSE,"Sep2006";#N/A,#N/A,FALSE,"Oct2006";#N/A,#N/A,FALSE,"Nov2006";#N/A,#N/A,FALSE,"Dec2006"}</definedName>
    <definedName name="wrn.2006._2_2" localSheetId="63" hidden="1">{#N/A,#N/A,FALSE,"Jan2006";#N/A,#N/A,FALSE,"Feb2006";#N/A,#N/A,FALSE,"Mar2006";#N/A,#N/A,FALSE,"Apr2006";#N/A,#N/A,FALSE,"May2006";#N/A,#N/A,FALSE,"Jun2006";#N/A,#N/A,FALSE,"Jul2006";#N/A,#N/A,FALSE,"Aug2006";#N/A,#N/A,FALSE,"Sep2006";#N/A,#N/A,FALSE,"Oct2006";#N/A,#N/A,FALSE,"Nov2006";#N/A,#N/A,FALSE,"Dec2006"}</definedName>
    <definedName name="wrn.2006._2_2" localSheetId="67" hidden="1">{#N/A,#N/A,FALSE,"Jan2006";#N/A,#N/A,FALSE,"Feb2006";#N/A,#N/A,FALSE,"Mar2006";#N/A,#N/A,FALSE,"Apr2006";#N/A,#N/A,FALSE,"May2006";#N/A,#N/A,FALSE,"Jun2006";#N/A,#N/A,FALSE,"Jul2006";#N/A,#N/A,FALSE,"Aug2006";#N/A,#N/A,FALSE,"Sep2006";#N/A,#N/A,FALSE,"Oct2006";#N/A,#N/A,FALSE,"Nov2006";#N/A,#N/A,FALSE,"Dec2006"}</definedName>
    <definedName name="wrn.2006._2_2" hidden="1">{#N/A,#N/A,FALSE,"Jan2006";#N/A,#N/A,FALSE,"Feb2006";#N/A,#N/A,FALSE,"Mar2006";#N/A,#N/A,FALSE,"Apr2006";#N/A,#N/A,FALSE,"May2006";#N/A,#N/A,FALSE,"Jun2006";#N/A,#N/A,FALSE,"Jul2006";#N/A,#N/A,FALSE,"Aug2006";#N/A,#N/A,FALSE,"Sep2006";#N/A,#N/A,FALSE,"Oct2006";#N/A,#N/A,FALSE,"Nov2006";#N/A,#N/A,FALSE,"Dec2006"}</definedName>
    <definedName name="wrn.2006._2_2_1" localSheetId="2" hidden="1">{#N/A,#N/A,FALSE,"Jan2006";#N/A,#N/A,FALSE,"Feb2006";#N/A,#N/A,FALSE,"Mar2006";#N/A,#N/A,FALSE,"Apr2006";#N/A,#N/A,FALSE,"May2006";#N/A,#N/A,FALSE,"Jun2006";#N/A,#N/A,FALSE,"Jul2006";#N/A,#N/A,FALSE,"Aug2006";#N/A,#N/A,FALSE,"Sep2006";#N/A,#N/A,FALSE,"Oct2006";#N/A,#N/A,FALSE,"Nov2006";#N/A,#N/A,FALSE,"Dec2006"}</definedName>
    <definedName name="wrn.2006._2_2_1" localSheetId="4" hidden="1">{#N/A,#N/A,FALSE,"Jan2006";#N/A,#N/A,FALSE,"Feb2006";#N/A,#N/A,FALSE,"Mar2006";#N/A,#N/A,FALSE,"Apr2006";#N/A,#N/A,FALSE,"May2006";#N/A,#N/A,FALSE,"Jun2006";#N/A,#N/A,FALSE,"Jul2006";#N/A,#N/A,FALSE,"Aug2006";#N/A,#N/A,FALSE,"Sep2006";#N/A,#N/A,FALSE,"Oct2006";#N/A,#N/A,FALSE,"Nov2006";#N/A,#N/A,FALSE,"Dec2006"}</definedName>
    <definedName name="wrn.2006._2_2_1" localSheetId="28" hidden="1">{#N/A,#N/A,FALSE,"Jan2006";#N/A,#N/A,FALSE,"Feb2006";#N/A,#N/A,FALSE,"Mar2006";#N/A,#N/A,FALSE,"Apr2006";#N/A,#N/A,FALSE,"May2006";#N/A,#N/A,FALSE,"Jun2006";#N/A,#N/A,FALSE,"Jul2006";#N/A,#N/A,FALSE,"Aug2006";#N/A,#N/A,FALSE,"Sep2006";#N/A,#N/A,FALSE,"Oct2006";#N/A,#N/A,FALSE,"Nov2006";#N/A,#N/A,FALSE,"Dec2006"}</definedName>
    <definedName name="wrn.2006._2_2_1" localSheetId="56" hidden="1">{#N/A,#N/A,FALSE,"Jan2006";#N/A,#N/A,FALSE,"Feb2006";#N/A,#N/A,FALSE,"Mar2006";#N/A,#N/A,FALSE,"Apr2006";#N/A,#N/A,FALSE,"May2006";#N/A,#N/A,FALSE,"Jun2006";#N/A,#N/A,FALSE,"Jul2006";#N/A,#N/A,FALSE,"Aug2006";#N/A,#N/A,FALSE,"Sep2006";#N/A,#N/A,FALSE,"Oct2006";#N/A,#N/A,FALSE,"Nov2006";#N/A,#N/A,FALSE,"Dec2006"}</definedName>
    <definedName name="wrn.2006._2_2_1" localSheetId="57" hidden="1">{#N/A,#N/A,FALSE,"Jan2006";#N/A,#N/A,FALSE,"Feb2006";#N/A,#N/A,FALSE,"Mar2006";#N/A,#N/A,FALSE,"Apr2006";#N/A,#N/A,FALSE,"May2006";#N/A,#N/A,FALSE,"Jun2006";#N/A,#N/A,FALSE,"Jul2006";#N/A,#N/A,FALSE,"Aug2006";#N/A,#N/A,FALSE,"Sep2006";#N/A,#N/A,FALSE,"Oct2006";#N/A,#N/A,FALSE,"Nov2006";#N/A,#N/A,FALSE,"Dec2006"}</definedName>
    <definedName name="wrn.2006._2_2_1" localSheetId="78" hidden="1">{#N/A,#N/A,FALSE,"Jan2006";#N/A,#N/A,FALSE,"Feb2006";#N/A,#N/A,FALSE,"Mar2006";#N/A,#N/A,FALSE,"Apr2006";#N/A,#N/A,FALSE,"May2006";#N/A,#N/A,FALSE,"Jun2006";#N/A,#N/A,FALSE,"Jul2006";#N/A,#N/A,FALSE,"Aug2006";#N/A,#N/A,FALSE,"Sep2006";#N/A,#N/A,FALSE,"Oct2006";#N/A,#N/A,FALSE,"Nov2006";#N/A,#N/A,FALSE,"Dec2006"}</definedName>
    <definedName name="wrn.2006._2_2_1" localSheetId="82" hidden="1">{#N/A,#N/A,FALSE,"Jan2006";#N/A,#N/A,FALSE,"Feb2006";#N/A,#N/A,FALSE,"Mar2006";#N/A,#N/A,FALSE,"Apr2006";#N/A,#N/A,FALSE,"May2006";#N/A,#N/A,FALSE,"Jun2006";#N/A,#N/A,FALSE,"Jul2006";#N/A,#N/A,FALSE,"Aug2006";#N/A,#N/A,FALSE,"Sep2006";#N/A,#N/A,FALSE,"Oct2006";#N/A,#N/A,FALSE,"Nov2006";#N/A,#N/A,FALSE,"Dec2006"}</definedName>
    <definedName name="wrn.2006._2_2_1" localSheetId="86" hidden="1">{#N/A,#N/A,FALSE,"Jan2006";#N/A,#N/A,FALSE,"Feb2006";#N/A,#N/A,FALSE,"Mar2006";#N/A,#N/A,FALSE,"Apr2006";#N/A,#N/A,FALSE,"May2006";#N/A,#N/A,FALSE,"Jun2006";#N/A,#N/A,FALSE,"Jul2006";#N/A,#N/A,FALSE,"Aug2006";#N/A,#N/A,FALSE,"Sep2006";#N/A,#N/A,FALSE,"Oct2006";#N/A,#N/A,FALSE,"Nov2006";#N/A,#N/A,FALSE,"Dec2006"}</definedName>
    <definedName name="wrn.2006._2_2_1" localSheetId="59" hidden="1">{#N/A,#N/A,FALSE,"Jan2006";#N/A,#N/A,FALSE,"Feb2006";#N/A,#N/A,FALSE,"Mar2006";#N/A,#N/A,FALSE,"Apr2006";#N/A,#N/A,FALSE,"May2006";#N/A,#N/A,FALSE,"Jun2006";#N/A,#N/A,FALSE,"Jul2006";#N/A,#N/A,FALSE,"Aug2006";#N/A,#N/A,FALSE,"Sep2006";#N/A,#N/A,FALSE,"Oct2006";#N/A,#N/A,FALSE,"Nov2006";#N/A,#N/A,FALSE,"Dec2006"}</definedName>
    <definedName name="wrn.2006._2_2_1" localSheetId="63" hidden="1">{#N/A,#N/A,FALSE,"Jan2006";#N/A,#N/A,FALSE,"Feb2006";#N/A,#N/A,FALSE,"Mar2006";#N/A,#N/A,FALSE,"Apr2006";#N/A,#N/A,FALSE,"May2006";#N/A,#N/A,FALSE,"Jun2006";#N/A,#N/A,FALSE,"Jul2006";#N/A,#N/A,FALSE,"Aug2006";#N/A,#N/A,FALSE,"Sep2006";#N/A,#N/A,FALSE,"Oct2006";#N/A,#N/A,FALSE,"Nov2006";#N/A,#N/A,FALSE,"Dec2006"}</definedName>
    <definedName name="wrn.2006._2_2_1" localSheetId="67" hidden="1">{#N/A,#N/A,FALSE,"Jan2006";#N/A,#N/A,FALSE,"Feb2006";#N/A,#N/A,FALSE,"Mar2006";#N/A,#N/A,FALSE,"Apr2006";#N/A,#N/A,FALSE,"May2006";#N/A,#N/A,FALSE,"Jun2006";#N/A,#N/A,FALSE,"Jul2006";#N/A,#N/A,FALSE,"Aug2006";#N/A,#N/A,FALSE,"Sep2006";#N/A,#N/A,FALSE,"Oct2006";#N/A,#N/A,FALSE,"Nov2006";#N/A,#N/A,FALSE,"Dec2006"}</definedName>
    <definedName name="wrn.2006._2_2_1" hidden="1">{#N/A,#N/A,FALSE,"Jan2006";#N/A,#N/A,FALSE,"Feb2006";#N/A,#N/A,FALSE,"Mar2006";#N/A,#N/A,FALSE,"Apr2006";#N/A,#N/A,FALSE,"May2006";#N/A,#N/A,FALSE,"Jun2006";#N/A,#N/A,FALSE,"Jul2006";#N/A,#N/A,FALSE,"Aug2006";#N/A,#N/A,FALSE,"Sep2006";#N/A,#N/A,FALSE,"Oct2006";#N/A,#N/A,FALSE,"Nov2006";#N/A,#N/A,FALSE,"Dec2006"}</definedName>
    <definedName name="wrn.2006._2_3" localSheetId="2" hidden="1">{#N/A,#N/A,FALSE,"Jan2006";#N/A,#N/A,FALSE,"Feb2006";#N/A,#N/A,FALSE,"Mar2006";#N/A,#N/A,FALSE,"Apr2006";#N/A,#N/A,FALSE,"May2006";#N/A,#N/A,FALSE,"Jun2006";#N/A,#N/A,FALSE,"Jul2006";#N/A,#N/A,FALSE,"Aug2006";#N/A,#N/A,FALSE,"Sep2006";#N/A,#N/A,FALSE,"Oct2006";#N/A,#N/A,FALSE,"Nov2006";#N/A,#N/A,FALSE,"Dec2006"}</definedName>
    <definedName name="wrn.2006._2_3" localSheetId="4" hidden="1">{#N/A,#N/A,FALSE,"Jan2006";#N/A,#N/A,FALSE,"Feb2006";#N/A,#N/A,FALSE,"Mar2006";#N/A,#N/A,FALSE,"Apr2006";#N/A,#N/A,FALSE,"May2006";#N/A,#N/A,FALSE,"Jun2006";#N/A,#N/A,FALSE,"Jul2006";#N/A,#N/A,FALSE,"Aug2006";#N/A,#N/A,FALSE,"Sep2006";#N/A,#N/A,FALSE,"Oct2006";#N/A,#N/A,FALSE,"Nov2006";#N/A,#N/A,FALSE,"Dec2006"}</definedName>
    <definedName name="wrn.2006._2_3" localSheetId="28" hidden="1">{#N/A,#N/A,FALSE,"Jan2006";#N/A,#N/A,FALSE,"Feb2006";#N/A,#N/A,FALSE,"Mar2006";#N/A,#N/A,FALSE,"Apr2006";#N/A,#N/A,FALSE,"May2006";#N/A,#N/A,FALSE,"Jun2006";#N/A,#N/A,FALSE,"Jul2006";#N/A,#N/A,FALSE,"Aug2006";#N/A,#N/A,FALSE,"Sep2006";#N/A,#N/A,FALSE,"Oct2006";#N/A,#N/A,FALSE,"Nov2006";#N/A,#N/A,FALSE,"Dec2006"}</definedName>
    <definedName name="wrn.2006._2_3" localSheetId="56" hidden="1">{#N/A,#N/A,FALSE,"Jan2006";#N/A,#N/A,FALSE,"Feb2006";#N/A,#N/A,FALSE,"Mar2006";#N/A,#N/A,FALSE,"Apr2006";#N/A,#N/A,FALSE,"May2006";#N/A,#N/A,FALSE,"Jun2006";#N/A,#N/A,FALSE,"Jul2006";#N/A,#N/A,FALSE,"Aug2006";#N/A,#N/A,FALSE,"Sep2006";#N/A,#N/A,FALSE,"Oct2006";#N/A,#N/A,FALSE,"Nov2006";#N/A,#N/A,FALSE,"Dec2006"}</definedName>
    <definedName name="wrn.2006._2_3" localSheetId="57" hidden="1">{#N/A,#N/A,FALSE,"Jan2006";#N/A,#N/A,FALSE,"Feb2006";#N/A,#N/A,FALSE,"Mar2006";#N/A,#N/A,FALSE,"Apr2006";#N/A,#N/A,FALSE,"May2006";#N/A,#N/A,FALSE,"Jun2006";#N/A,#N/A,FALSE,"Jul2006";#N/A,#N/A,FALSE,"Aug2006";#N/A,#N/A,FALSE,"Sep2006";#N/A,#N/A,FALSE,"Oct2006";#N/A,#N/A,FALSE,"Nov2006";#N/A,#N/A,FALSE,"Dec2006"}</definedName>
    <definedName name="wrn.2006._2_3" localSheetId="78" hidden="1">{#N/A,#N/A,FALSE,"Jan2006";#N/A,#N/A,FALSE,"Feb2006";#N/A,#N/A,FALSE,"Mar2006";#N/A,#N/A,FALSE,"Apr2006";#N/A,#N/A,FALSE,"May2006";#N/A,#N/A,FALSE,"Jun2006";#N/A,#N/A,FALSE,"Jul2006";#N/A,#N/A,FALSE,"Aug2006";#N/A,#N/A,FALSE,"Sep2006";#N/A,#N/A,FALSE,"Oct2006";#N/A,#N/A,FALSE,"Nov2006";#N/A,#N/A,FALSE,"Dec2006"}</definedName>
    <definedName name="wrn.2006._2_3" localSheetId="82" hidden="1">{#N/A,#N/A,FALSE,"Jan2006";#N/A,#N/A,FALSE,"Feb2006";#N/A,#N/A,FALSE,"Mar2006";#N/A,#N/A,FALSE,"Apr2006";#N/A,#N/A,FALSE,"May2006";#N/A,#N/A,FALSE,"Jun2006";#N/A,#N/A,FALSE,"Jul2006";#N/A,#N/A,FALSE,"Aug2006";#N/A,#N/A,FALSE,"Sep2006";#N/A,#N/A,FALSE,"Oct2006";#N/A,#N/A,FALSE,"Nov2006";#N/A,#N/A,FALSE,"Dec2006"}</definedName>
    <definedName name="wrn.2006._2_3" localSheetId="86" hidden="1">{#N/A,#N/A,FALSE,"Jan2006";#N/A,#N/A,FALSE,"Feb2006";#N/A,#N/A,FALSE,"Mar2006";#N/A,#N/A,FALSE,"Apr2006";#N/A,#N/A,FALSE,"May2006";#N/A,#N/A,FALSE,"Jun2006";#N/A,#N/A,FALSE,"Jul2006";#N/A,#N/A,FALSE,"Aug2006";#N/A,#N/A,FALSE,"Sep2006";#N/A,#N/A,FALSE,"Oct2006";#N/A,#N/A,FALSE,"Nov2006";#N/A,#N/A,FALSE,"Dec2006"}</definedName>
    <definedName name="wrn.2006._2_3" localSheetId="59" hidden="1">{#N/A,#N/A,FALSE,"Jan2006";#N/A,#N/A,FALSE,"Feb2006";#N/A,#N/A,FALSE,"Mar2006";#N/A,#N/A,FALSE,"Apr2006";#N/A,#N/A,FALSE,"May2006";#N/A,#N/A,FALSE,"Jun2006";#N/A,#N/A,FALSE,"Jul2006";#N/A,#N/A,FALSE,"Aug2006";#N/A,#N/A,FALSE,"Sep2006";#N/A,#N/A,FALSE,"Oct2006";#N/A,#N/A,FALSE,"Nov2006";#N/A,#N/A,FALSE,"Dec2006"}</definedName>
    <definedName name="wrn.2006._2_3" localSheetId="63" hidden="1">{#N/A,#N/A,FALSE,"Jan2006";#N/A,#N/A,FALSE,"Feb2006";#N/A,#N/A,FALSE,"Mar2006";#N/A,#N/A,FALSE,"Apr2006";#N/A,#N/A,FALSE,"May2006";#N/A,#N/A,FALSE,"Jun2006";#N/A,#N/A,FALSE,"Jul2006";#N/A,#N/A,FALSE,"Aug2006";#N/A,#N/A,FALSE,"Sep2006";#N/A,#N/A,FALSE,"Oct2006";#N/A,#N/A,FALSE,"Nov2006";#N/A,#N/A,FALSE,"Dec2006"}</definedName>
    <definedName name="wrn.2006._2_3" localSheetId="67" hidden="1">{#N/A,#N/A,FALSE,"Jan2006";#N/A,#N/A,FALSE,"Feb2006";#N/A,#N/A,FALSE,"Mar2006";#N/A,#N/A,FALSE,"Apr2006";#N/A,#N/A,FALSE,"May2006";#N/A,#N/A,FALSE,"Jun2006";#N/A,#N/A,FALSE,"Jul2006";#N/A,#N/A,FALSE,"Aug2006";#N/A,#N/A,FALSE,"Sep2006";#N/A,#N/A,FALSE,"Oct2006";#N/A,#N/A,FALSE,"Nov2006";#N/A,#N/A,FALSE,"Dec2006"}</definedName>
    <definedName name="wrn.2006._2_3" hidden="1">{#N/A,#N/A,FALSE,"Jan2006";#N/A,#N/A,FALSE,"Feb2006";#N/A,#N/A,FALSE,"Mar2006";#N/A,#N/A,FALSE,"Apr2006";#N/A,#N/A,FALSE,"May2006";#N/A,#N/A,FALSE,"Jun2006";#N/A,#N/A,FALSE,"Jul2006";#N/A,#N/A,FALSE,"Aug2006";#N/A,#N/A,FALSE,"Sep2006";#N/A,#N/A,FALSE,"Oct2006";#N/A,#N/A,FALSE,"Nov2006";#N/A,#N/A,FALSE,"Dec2006"}</definedName>
    <definedName name="wrn.2006._2_3_1" localSheetId="2" hidden="1">{#N/A,#N/A,FALSE,"Jan2006";#N/A,#N/A,FALSE,"Feb2006";#N/A,#N/A,FALSE,"Mar2006";#N/A,#N/A,FALSE,"Apr2006";#N/A,#N/A,FALSE,"May2006";#N/A,#N/A,FALSE,"Jun2006";#N/A,#N/A,FALSE,"Jul2006";#N/A,#N/A,FALSE,"Aug2006";#N/A,#N/A,FALSE,"Sep2006";#N/A,#N/A,FALSE,"Oct2006";#N/A,#N/A,FALSE,"Nov2006";#N/A,#N/A,FALSE,"Dec2006"}</definedName>
    <definedName name="wrn.2006._2_3_1" localSheetId="4" hidden="1">{#N/A,#N/A,FALSE,"Jan2006";#N/A,#N/A,FALSE,"Feb2006";#N/A,#N/A,FALSE,"Mar2006";#N/A,#N/A,FALSE,"Apr2006";#N/A,#N/A,FALSE,"May2006";#N/A,#N/A,FALSE,"Jun2006";#N/A,#N/A,FALSE,"Jul2006";#N/A,#N/A,FALSE,"Aug2006";#N/A,#N/A,FALSE,"Sep2006";#N/A,#N/A,FALSE,"Oct2006";#N/A,#N/A,FALSE,"Nov2006";#N/A,#N/A,FALSE,"Dec2006"}</definedName>
    <definedName name="wrn.2006._2_3_1" localSheetId="28" hidden="1">{#N/A,#N/A,FALSE,"Jan2006";#N/A,#N/A,FALSE,"Feb2006";#N/A,#N/A,FALSE,"Mar2006";#N/A,#N/A,FALSE,"Apr2006";#N/A,#N/A,FALSE,"May2006";#N/A,#N/A,FALSE,"Jun2006";#N/A,#N/A,FALSE,"Jul2006";#N/A,#N/A,FALSE,"Aug2006";#N/A,#N/A,FALSE,"Sep2006";#N/A,#N/A,FALSE,"Oct2006";#N/A,#N/A,FALSE,"Nov2006";#N/A,#N/A,FALSE,"Dec2006"}</definedName>
    <definedName name="wrn.2006._2_3_1" localSheetId="56" hidden="1">{#N/A,#N/A,FALSE,"Jan2006";#N/A,#N/A,FALSE,"Feb2006";#N/A,#N/A,FALSE,"Mar2006";#N/A,#N/A,FALSE,"Apr2006";#N/A,#N/A,FALSE,"May2006";#N/A,#N/A,FALSE,"Jun2006";#N/A,#N/A,FALSE,"Jul2006";#N/A,#N/A,FALSE,"Aug2006";#N/A,#N/A,FALSE,"Sep2006";#N/A,#N/A,FALSE,"Oct2006";#N/A,#N/A,FALSE,"Nov2006";#N/A,#N/A,FALSE,"Dec2006"}</definedName>
    <definedName name="wrn.2006._2_3_1" localSheetId="57" hidden="1">{#N/A,#N/A,FALSE,"Jan2006";#N/A,#N/A,FALSE,"Feb2006";#N/A,#N/A,FALSE,"Mar2006";#N/A,#N/A,FALSE,"Apr2006";#N/A,#N/A,FALSE,"May2006";#N/A,#N/A,FALSE,"Jun2006";#N/A,#N/A,FALSE,"Jul2006";#N/A,#N/A,FALSE,"Aug2006";#N/A,#N/A,FALSE,"Sep2006";#N/A,#N/A,FALSE,"Oct2006";#N/A,#N/A,FALSE,"Nov2006";#N/A,#N/A,FALSE,"Dec2006"}</definedName>
    <definedName name="wrn.2006._2_3_1" localSheetId="78" hidden="1">{#N/A,#N/A,FALSE,"Jan2006";#N/A,#N/A,FALSE,"Feb2006";#N/A,#N/A,FALSE,"Mar2006";#N/A,#N/A,FALSE,"Apr2006";#N/A,#N/A,FALSE,"May2006";#N/A,#N/A,FALSE,"Jun2006";#N/A,#N/A,FALSE,"Jul2006";#N/A,#N/A,FALSE,"Aug2006";#N/A,#N/A,FALSE,"Sep2006";#N/A,#N/A,FALSE,"Oct2006";#N/A,#N/A,FALSE,"Nov2006";#N/A,#N/A,FALSE,"Dec2006"}</definedName>
    <definedName name="wrn.2006._2_3_1" localSheetId="82" hidden="1">{#N/A,#N/A,FALSE,"Jan2006";#N/A,#N/A,FALSE,"Feb2006";#N/A,#N/A,FALSE,"Mar2006";#N/A,#N/A,FALSE,"Apr2006";#N/A,#N/A,FALSE,"May2006";#N/A,#N/A,FALSE,"Jun2006";#N/A,#N/A,FALSE,"Jul2006";#N/A,#N/A,FALSE,"Aug2006";#N/A,#N/A,FALSE,"Sep2006";#N/A,#N/A,FALSE,"Oct2006";#N/A,#N/A,FALSE,"Nov2006";#N/A,#N/A,FALSE,"Dec2006"}</definedName>
    <definedName name="wrn.2006._2_3_1" localSheetId="86" hidden="1">{#N/A,#N/A,FALSE,"Jan2006";#N/A,#N/A,FALSE,"Feb2006";#N/A,#N/A,FALSE,"Mar2006";#N/A,#N/A,FALSE,"Apr2006";#N/A,#N/A,FALSE,"May2006";#N/A,#N/A,FALSE,"Jun2006";#N/A,#N/A,FALSE,"Jul2006";#N/A,#N/A,FALSE,"Aug2006";#N/A,#N/A,FALSE,"Sep2006";#N/A,#N/A,FALSE,"Oct2006";#N/A,#N/A,FALSE,"Nov2006";#N/A,#N/A,FALSE,"Dec2006"}</definedName>
    <definedName name="wrn.2006._2_3_1" localSheetId="59" hidden="1">{#N/A,#N/A,FALSE,"Jan2006";#N/A,#N/A,FALSE,"Feb2006";#N/A,#N/A,FALSE,"Mar2006";#N/A,#N/A,FALSE,"Apr2006";#N/A,#N/A,FALSE,"May2006";#N/A,#N/A,FALSE,"Jun2006";#N/A,#N/A,FALSE,"Jul2006";#N/A,#N/A,FALSE,"Aug2006";#N/A,#N/A,FALSE,"Sep2006";#N/A,#N/A,FALSE,"Oct2006";#N/A,#N/A,FALSE,"Nov2006";#N/A,#N/A,FALSE,"Dec2006"}</definedName>
    <definedName name="wrn.2006._2_3_1" localSheetId="63" hidden="1">{#N/A,#N/A,FALSE,"Jan2006";#N/A,#N/A,FALSE,"Feb2006";#N/A,#N/A,FALSE,"Mar2006";#N/A,#N/A,FALSE,"Apr2006";#N/A,#N/A,FALSE,"May2006";#N/A,#N/A,FALSE,"Jun2006";#N/A,#N/A,FALSE,"Jul2006";#N/A,#N/A,FALSE,"Aug2006";#N/A,#N/A,FALSE,"Sep2006";#N/A,#N/A,FALSE,"Oct2006";#N/A,#N/A,FALSE,"Nov2006";#N/A,#N/A,FALSE,"Dec2006"}</definedName>
    <definedName name="wrn.2006._2_3_1" localSheetId="67" hidden="1">{#N/A,#N/A,FALSE,"Jan2006";#N/A,#N/A,FALSE,"Feb2006";#N/A,#N/A,FALSE,"Mar2006";#N/A,#N/A,FALSE,"Apr2006";#N/A,#N/A,FALSE,"May2006";#N/A,#N/A,FALSE,"Jun2006";#N/A,#N/A,FALSE,"Jul2006";#N/A,#N/A,FALSE,"Aug2006";#N/A,#N/A,FALSE,"Sep2006";#N/A,#N/A,FALSE,"Oct2006";#N/A,#N/A,FALSE,"Nov2006";#N/A,#N/A,FALSE,"Dec2006"}</definedName>
    <definedName name="wrn.2006._2_3_1" hidden="1">{#N/A,#N/A,FALSE,"Jan2006";#N/A,#N/A,FALSE,"Feb2006";#N/A,#N/A,FALSE,"Mar2006";#N/A,#N/A,FALSE,"Apr2006";#N/A,#N/A,FALSE,"May2006";#N/A,#N/A,FALSE,"Jun2006";#N/A,#N/A,FALSE,"Jul2006";#N/A,#N/A,FALSE,"Aug2006";#N/A,#N/A,FALSE,"Sep2006";#N/A,#N/A,FALSE,"Oct2006";#N/A,#N/A,FALSE,"Nov2006";#N/A,#N/A,FALSE,"Dec2006"}</definedName>
    <definedName name="wrn.2006._2_4" localSheetId="2" hidden="1">{#N/A,#N/A,FALSE,"Jan2006";#N/A,#N/A,FALSE,"Feb2006";#N/A,#N/A,FALSE,"Mar2006";#N/A,#N/A,FALSE,"Apr2006";#N/A,#N/A,FALSE,"May2006";#N/A,#N/A,FALSE,"Jun2006";#N/A,#N/A,FALSE,"Jul2006";#N/A,#N/A,FALSE,"Aug2006";#N/A,#N/A,FALSE,"Sep2006";#N/A,#N/A,FALSE,"Oct2006";#N/A,#N/A,FALSE,"Nov2006";#N/A,#N/A,FALSE,"Dec2006"}</definedName>
    <definedName name="wrn.2006._2_4" localSheetId="4" hidden="1">{#N/A,#N/A,FALSE,"Jan2006";#N/A,#N/A,FALSE,"Feb2006";#N/A,#N/A,FALSE,"Mar2006";#N/A,#N/A,FALSE,"Apr2006";#N/A,#N/A,FALSE,"May2006";#N/A,#N/A,FALSE,"Jun2006";#N/A,#N/A,FALSE,"Jul2006";#N/A,#N/A,FALSE,"Aug2006";#N/A,#N/A,FALSE,"Sep2006";#N/A,#N/A,FALSE,"Oct2006";#N/A,#N/A,FALSE,"Nov2006";#N/A,#N/A,FALSE,"Dec2006"}</definedName>
    <definedName name="wrn.2006._2_4" localSheetId="28" hidden="1">{#N/A,#N/A,FALSE,"Jan2006";#N/A,#N/A,FALSE,"Feb2006";#N/A,#N/A,FALSE,"Mar2006";#N/A,#N/A,FALSE,"Apr2006";#N/A,#N/A,FALSE,"May2006";#N/A,#N/A,FALSE,"Jun2006";#N/A,#N/A,FALSE,"Jul2006";#N/A,#N/A,FALSE,"Aug2006";#N/A,#N/A,FALSE,"Sep2006";#N/A,#N/A,FALSE,"Oct2006";#N/A,#N/A,FALSE,"Nov2006";#N/A,#N/A,FALSE,"Dec2006"}</definedName>
    <definedName name="wrn.2006._2_4" localSheetId="56" hidden="1">{#N/A,#N/A,FALSE,"Jan2006";#N/A,#N/A,FALSE,"Feb2006";#N/A,#N/A,FALSE,"Mar2006";#N/A,#N/A,FALSE,"Apr2006";#N/A,#N/A,FALSE,"May2006";#N/A,#N/A,FALSE,"Jun2006";#N/A,#N/A,FALSE,"Jul2006";#N/A,#N/A,FALSE,"Aug2006";#N/A,#N/A,FALSE,"Sep2006";#N/A,#N/A,FALSE,"Oct2006";#N/A,#N/A,FALSE,"Nov2006";#N/A,#N/A,FALSE,"Dec2006"}</definedName>
    <definedName name="wrn.2006._2_4" localSheetId="57" hidden="1">{#N/A,#N/A,FALSE,"Jan2006";#N/A,#N/A,FALSE,"Feb2006";#N/A,#N/A,FALSE,"Mar2006";#N/A,#N/A,FALSE,"Apr2006";#N/A,#N/A,FALSE,"May2006";#N/A,#N/A,FALSE,"Jun2006";#N/A,#N/A,FALSE,"Jul2006";#N/A,#N/A,FALSE,"Aug2006";#N/A,#N/A,FALSE,"Sep2006";#N/A,#N/A,FALSE,"Oct2006";#N/A,#N/A,FALSE,"Nov2006";#N/A,#N/A,FALSE,"Dec2006"}</definedName>
    <definedName name="wrn.2006._2_4" localSheetId="78" hidden="1">{#N/A,#N/A,FALSE,"Jan2006";#N/A,#N/A,FALSE,"Feb2006";#N/A,#N/A,FALSE,"Mar2006";#N/A,#N/A,FALSE,"Apr2006";#N/A,#N/A,FALSE,"May2006";#N/A,#N/A,FALSE,"Jun2006";#N/A,#N/A,FALSE,"Jul2006";#N/A,#N/A,FALSE,"Aug2006";#N/A,#N/A,FALSE,"Sep2006";#N/A,#N/A,FALSE,"Oct2006";#N/A,#N/A,FALSE,"Nov2006";#N/A,#N/A,FALSE,"Dec2006"}</definedName>
    <definedName name="wrn.2006._2_4" localSheetId="82" hidden="1">{#N/A,#N/A,FALSE,"Jan2006";#N/A,#N/A,FALSE,"Feb2006";#N/A,#N/A,FALSE,"Mar2006";#N/A,#N/A,FALSE,"Apr2006";#N/A,#N/A,FALSE,"May2006";#N/A,#N/A,FALSE,"Jun2006";#N/A,#N/A,FALSE,"Jul2006";#N/A,#N/A,FALSE,"Aug2006";#N/A,#N/A,FALSE,"Sep2006";#N/A,#N/A,FALSE,"Oct2006";#N/A,#N/A,FALSE,"Nov2006";#N/A,#N/A,FALSE,"Dec2006"}</definedName>
    <definedName name="wrn.2006._2_4" localSheetId="86" hidden="1">{#N/A,#N/A,FALSE,"Jan2006";#N/A,#N/A,FALSE,"Feb2006";#N/A,#N/A,FALSE,"Mar2006";#N/A,#N/A,FALSE,"Apr2006";#N/A,#N/A,FALSE,"May2006";#N/A,#N/A,FALSE,"Jun2006";#N/A,#N/A,FALSE,"Jul2006";#N/A,#N/A,FALSE,"Aug2006";#N/A,#N/A,FALSE,"Sep2006";#N/A,#N/A,FALSE,"Oct2006";#N/A,#N/A,FALSE,"Nov2006";#N/A,#N/A,FALSE,"Dec2006"}</definedName>
    <definedName name="wrn.2006._2_4" localSheetId="59" hidden="1">{#N/A,#N/A,FALSE,"Jan2006";#N/A,#N/A,FALSE,"Feb2006";#N/A,#N/A,FALSE,"Mar2006";#N/A,#N/A,FALSE,"Apr2006";#N/A,#N/A,FALSE,"May2006";#N/A,#N/A,FALSE,"Jun2006";#N/A,#N/A,FALSE,"Jul2006";#N/A,#N/A,FALSE,"Aug2006";#N/A,#N/A,FALSE,"Sep2006";#N/A,#N/A,FALSE,"Oct2006";#N/A,#N/A,FALSE,"Nov2006";#N/A,#N/A,FALSE,"Dec2006"}</definedName>
    <definedName name="wrn.2006._2_4" localSheetId="63" hidden="1">{#N/A,#N/A,FALSE,"Jan2006";#N/A,#N/A,FALSE,"Feb2006";#N/A,#N/A,FALSE,"Mar2006";#N/A,#N/A,FALSE,"Apr2006";#N/A,#N/A,FALSE,"May2006";#N/A,#N/A,FALSE,"Jun2006";#N/A,#N/A,FALSE,"Jul2006";#N/A,#N/A,FALSE,"Aug2006";#N/A,#N/A,FALSE,"Sep2006";#N/A,#N/A,FALSE,"Oct2006";#N/A,#N/A,FALSE,"Nov2006";#N/A,#N/A,FALSE,"Dec2006"}</definedName>
    <definedName name="wrn.2006._2_4" localSheetId="67" hidden="1">{#N/A,#N/A,FALSE,"Jan2006";#N/A,#N/A,FALSE,"Feb2006";#N/A,#N/A,FALSE,"Mar2006";#N/A,#N/A,FALSE,"Apr2006";#N/A,#N/A,FALSE,"May2006";#N/A,#N/A,FALSE,"Jun2006";#N/A,#N/A,FALSE,"Jul2006";#N/A,#N/A,FALSE,"Aug2006";#N/A,#N/A,FALSE,"Sep2006";#N/A,#N/A,FALSE,"Oct2006";#N/A,#N/A,FALSE,"Nov2006";#N/A,#N/A,FALSE,"Dec2006"}</definedName>
    <definedName name="wrn.2006._2_4" hidden="1">{#N/A,#N/A,FALSE,"Jan2006";#N/A,#N/A,FALSE,"Feb2006";#N/A,#N/A,FALSE,"Mar2006";#N/A,#N/A,FALSE,"Apr2006";#N/A,#N/A,FALSE,"May2006";#N/A,#N/A,FALSE,"Jun2006";#N/A,#N/A,FALSE,"Jul2006";#N/A,#N/A,FALSE,"Aug2006";#N/A,#N/A,FALSE,"Sep2006";#N/A,#N/A,FALSE,"Oct2006";#N/A,#N/A,FALSE,"Nov2006";#N/A,#N/A,FALSE,"Dec2006"}</definedName>
    <definedName name="wrn.2006._2_4_1" localSheetId="2" hidden="1">{#N/A,#N/A,FALSE,"Jan2006";#N/A,#N/A,FALSE,"Feb2006";#N/A,#N/A,FALSE,"Mar2006";#N/A,#N/A,FALSE,"Apr2006";#N/A,#N/A,FALSE,"May2006";#N/A,#N/A,FALSE,"Jun2006";#N/A,#N/A,FALSE,"Jul2006";#N/A,#N/A,FALSE,"Aug2006";#N/A,#N/A,FALSE,"Sep2006";#N/A,#N/A,FALSE,"Oct2006";#N/A,#N/A,FALSE,"Nov2006";#N/A,#N/A,FALSE,"Dec2006"}</definedName>
    <definedName name="wrn.2006._2_4_1" localSheetId="4" hidden="1">{#N/A,#N/A,FALSE,"Jan2006";#N/A,#N/A,FALSE,"Feb2006";#N/A,#N/A,FALSE,"Mar2006";#N/A,#N/A,FALSE,"Apr2006";#N/A,#N/A,FALSE,"May2006";#N/A,#N/A,FALSE,"Jun2006";#N/A,#N/A,FALSE,"Jul2006";#N/A,#N/A,FALSE,"Aug2006";#N/A,#N/A,FALSE,"Sep2006";#N/A,#N/A,FALSE,"Oct2006";#N/A,#N/A,FALSE,"Nov2006";#N/A,#N/A,FALSE,"Dec2006"}</definedName>
    <definedName name="wrn.2006._2_4_1" localSheetId="28" hidden="1">{#N/A,#N/A,FALSE,"Jan2006";#N/A,#N/A,FALSE,"Feb2006";#N/A,#N/A,FALSE,"Mar2006";#N/A,#N/A,FALSE,"Apr2006";#N/A,#N/A,FALSE,"May2006";#N/A,#N/A,FALSE,"Jun2006";#N/A,#N/A,FALSE,"Jul2006";#N/A,#N/A,FALSE,"Aug2006";#N/A,#N/A,FALSE,"Sep2006";#N/A,#N/A,FALSE,"Oct2006";#N/A,#N/A,FALSE,"Nov2006";#N/A,#N/A,FALSE,"Dec2006"}</definedName>
    <definedName name="wrn.2006._2_4_1" localSheetId="56" hidden="1">{#N/A,#N/A,FALSE,"Jan2006";#N/A,#N/A,FALSE,"Feb2006";#N/A,#N/A,FALSE,"Mar2006";#N/A,#N/A,FALSE,"Apr2006";#N/A,#N/A,FALSE,"May2006";#N/A,#N/A,FALSE,"Jun2006";#N/A,#N/A,FALSE,"Jul2006";#N/A,#N/A,FALSE,"Aug2006";#N/A,#N/A,FALSE,"Sep2006";#N/A,#N/A,FALSE,"Oct2006";#N/A,#N/A,FALSE,"Nov2006";#N/A,#N/A,FALSE,"Dec2006"}</definedName>
    <definedName name="wrn.2006._2_4_1" localSheetId="57" hidden="1">{#N/A,#N/A,FALSE,"Jan2006";#N/A,#N/A,FALSE,"Feb2006";#N/A,#N/A,FALSE,"Mar2006";#N/A,#N/A,FALSE,"Apr2006";#N/A,#N/A,FALSE,"May2006";#N/A,#N/A,FALSE,"Jun2006";#N/A,#N/A,FALSE,"Jul2006";#N/A,#N/A,FALSE,"Aug2006";#N/A,#N/A,FALSE,"Sep2006";#N/A,#N/A,FALSE,"Oct2006";#N/A,#N/A,FALSE,"Nov2006";#N/A,#N/A,FALSE,"Dec2006"}</definedName>
    <definedName name="wrn.2006._2_4_1" localSheetId="78" hidden="1">{#N/A,#N/A,FALSE,"Jan2006";#N/A,#N/A,FALSE,"Feb2006";#N/A,#N/A,FALSE,"Mar2006";#N/A,#N/A,FALSE,"Apr2006";#N/A,#N/A,FALSE,"May2006";#N/A,#N/A,FALSE,"Jun2006";#N/A,#N/A,FALSE,"Jul2006";#N/A,#N/A,FALSE,"Aug2006";#N/A,#N/A,FALSE,"Sep2006";#N/A,#N/A,FALSE,"Oct2006";#N/A,#N/A,FALSE,"Nov2006";#N/A,#N/A,FALSE,"Dec2006"}</definedName>
    <definedName name="wrn.2006._2_4_1" localSheetId="82" hidden="1">{#N/A,#N/A,FALSE,"Jan2006";#N/A,#N/A,FALSE,"Feb2006";#N/A,#N/A,FALSE,"Mar2006";#N/A,#N/A,FALSE,"Apr2006";#N/A,#N/A,FALSE,"May2006";#N/A,#N/A,FALSE,"Jun2006";#N/A,#N/A,FALSE,"Jul2006";#N/A,#N/A,FALSE,"Aug2006";#N/A,#N/A,FALSE,"Sep2006";#N/A,#N/A,FALSE,"Oct2006";#N/A,#N/A,FALSE,"Nov2006";#N/A,#N/A,FALSE,"Dec2006"}</definedName>
    <definedName name="wrn.2006._2_4_1" localSheetId="86" hidden="1">{#N/A,#N/A,FALSE,"Jan2006";#N/A,#N/A,FALSE,"Feb2006";#N/A,#N/A,FALSE,"Mar2006";#N/A,#N/A,FALSE,"Apr2006";#N/A,#N/A,FALSE,"May2006";#N/A,#N/A,FALSE,"Jun2006";#N/A,#N/A,FALSE,"Jul2006";#N/A,#N/A,FALSE,"Aug2006";#N/A,#N/A,FALSE,"Sep2006";#N/A,#N/A,FALSE,"Oct2006";#N/A,#N/A,FALSE,"Nov2006";#N/A,#N/A,FALSE,"Dec2006"}</definedName>
    <definedName name="wrn.2006._2_4_1" localSheetId="59" hidden="1">{#N/A,#N/A,FALSE,"Jan2006";#N/A,#N/A,FALSE,"Feb2006";#N/A,#N/A,FALSE,"Mar2006";#N/A,#N/A,FALSE,"Apr2006";#N/A,#N/A,FALSE,"May2006";#N/A,#N/A,FALSE,"Jun2006";#N/A,#N/A,FALSE,"Jul2006";#N/A,#N/A,FALSE,"Aug2006";#N/A,#N/A,FALSE,"Sep2006";#N/A,#N/A,FALSE,"Oct2006";#N/A,#N/A,FALSE,"Nov2006";#N/A,#N/A,FALSE,"Dec2006"}</definedName>
    <definedName name="wrn.2006._2_4_1" localSheetId="63" hidden="1">{#N/A,#N/A,FALSE,"Jan2006";#N/A,#N/A,FALSE,"Feb2006";#N/A,#N/A,FALSE,"Mar2006";#N/A,#N/A,FALSE,"Apr2006";#N/A,#N/A,FALSE,"May2006";#N/A,#N/A,FALSE,"Jun2006";#N/A,#N/A,FALSE,"Jul2006";#N/A,#N/A,FALSE,"Aug2006";#N/A,#N/A,FALSE,"Sep2006";#N/A,#N/A,FALSE,"Oct2006";#N/A,#N/A,FALSE,"Nov2006";#N/A,#N/A,FALSE,"Dec2006"}</definedName>
    <definedName name="wrn.2006._2_4_1" localSheetId="67" hidden="1">{#N/A,#N/A,FALSE,"Jan2006";#N/A,#N/A,FALSE,"Feb2006";#N/A,#N/A,FALSE,"Mar2006";#N/A,#N/A,FALSE,"Apr2006";#N/A,#N/A,FALSE,"May2006";#N/A,#N/A,FALSE,"Jun2006";#N/A,#N/A,FALSE,"Jul2006";#N/A,#N/A,FALSE,"Aug2006";#N/A,#N/A,FALSE,"Sep2006";#N/A,#N/A,FALSE,"Oct2006";#N/A,#N/A,FALSE,"Nov2006";#N/A,#N/A,FALSE,"Dec2006"}</definedName>
    <definedName name="wrn.2006._2_4_1" hidden="1">{#N/A,#N/A,FALSE,"Jan2006";#N/A,#N/A,FALSE,"Feb2006";#N/A,#N/A,FALSE,"Mar2006";#N/A,#N/A,FALSE,"Apr2006";#N/A,#N/A,FALSE,"May2006";#N/A,#N/A,FALSE,"Jun2006";#N/A,#N/A,FALSE,"Jul2006";#N/A,#N/A,FALSE,"Aug2006";#N/A,#N/A,FALSE,"Sep2006";#N/A,#N/A,FALSE,"Oct2006";#N/A,#N/A,FALSE,"Nov2006";#N/A,#N/A,FALSE,"Dec2006"}</definedName>
    <definedName name="wrn.2006._2_5" localSheetId="2" hidden="1">{#N/A,#N/A,FALSE,"Jan2006";#N/A,#N/A,FALSE,"Feb2006";#N/A,#N/A,FALSE,"Mar2006";#N/A,#N/A,FALSE,"Apr2006";#N/A,#N/A,FALSE,"May2006";#N/A,#N/A,FALSE,"Jun2006";#N/A,#N/A,FALSE,"Jul2006";#N/A,#N/A,FALSE,"Aug2006";#N/A,#N/A,FALSE,"Sep2006";#N/A,#N/A,FALSE,"Oct2006";#N/A,#N/A,FALSE,"Nov2006";#N/A,#N/A,FALSE,"Dec2006"}</definedName>
    <definedName name="wrn.2006._2_5" localSheetId="4" hidden="1">{#N/A,#N/A,FALSE,"Jan2006";#N/A,#N/A,FALSE,"Feb2006";#N/A,#N/A,FALSE,"Mar2006";#N/A,#N/A,FALSE,"Apr2006";#N/A,#N/A,FALSE,"May2006";#N/A,#N/A,FALSE,"Jun2006";#N/A,#N/A,FALSE,"Jul2006";#N/A,#N/A,FALSE,"Aug2006";#N/A,#N/A,FALSE,"Sep2006";#N/A,#N/A,FALSE,"Oct2006";#N/A,#N/A,FALSE,"Nov2006";#N/A,#N/A,FALSE,"Dec2006"}</definedName>
    <definedName name="wrn.2006._2_5" localSheetId="28" hidden="1">{#N/A,#N/A,FALSE,"Jan2006";#N/A,#N/A,FALSE,"Feb2006";#N/A,#N/A,FALSE,"Mar2006";#N/A,#N/A,FALSE,"Apr2006";#N/A,#N/A,FALSE,"May2006";#N/A,#N/A,FALSE,"Jun2006";#N/A,#N/A,FALSE,"Jul2006";#N/A,#N/A,FALSE,"Aug2006";#N/A,#N/A,FALSE,"Sep2006";#N/A,#N/A,FALSE,"Oct2006";#N/A,#N/A,FALSE,"Nov2006";#N/A,#N/A,FALSE,"Dec2006"}</definedName>
    <definedName name="wrn.2006._2_5" localSheetId="56" hidden="1">{#N/A,#N/A,FALSE,"Jan2006";#N/A,#N/A,FALSE,"Feb2006";#N/A,#N/A,FALSE,"Mar2006";#N/A,#N/A,FALSE,"Apr2006";#N/A,#N/A,FALSE,"May2006";#N/A,#N/A,FALSE,"Jun2006";#N/A,#N/A,FALSE,"Jul2006";#N/A,#N/A,FALSE,"Aug2006";#N/A,#N/A,FALSE,"Sep2006";#N/A,#N/A,FALSE,"Oct2006";#N/A,#N/A,FALSE,"Nov2006";#N/A,#N/A,FALSE,"Dec2006"}</definedName>
    <definedName name="wrn.2006._2_5" localSheetId="57" hidden="1">{#N/A,#N/A,FALSE,"Jan2006";#N/A,#N/A,FALSE,"Feb2006";#N/A,#N/A,FALSE,"Mar2006";#N/A,#N/A,FALSE,"Apr2006";#N/A,#N/A,FALSE,"May2006";#N/A,#N/A,FALSE,"Jun2006";#N/A,#N/A,FALSE,"Jul2006";#N/A,#N/A,FALSE,"Aug2006";#N/A,#N/A,FALSE,"Sep2006";#N/A,#N/A,FALSE,"Oct2006";#N/A,#N/A,FALSE,"Nov2006";#N/A,#N/A,FALSE,"Dec2006"}</definedName>
    <definedName name="wrn.2006._2_5" localSheetId="78" hidden="1">{#N/A,#N/A,FALSE,"Jan2006";#N/A,#N/A,FALSE,"Feb2006";#N/A,#N/A,FALSE,"Mar2006";#N/A,#N/A,FALSE,"Apr2006";#N/A,#N/A,FALSE,"May2006";#N/A,#N/A,FALSE,"Jun2006";#N/A,#N/A,FALSE,"Jul2006";#N/A,#N/A,FALSE,"Aug2006";#N/A,#N/A,FALSE,"Sep2006";#N/A,#N/A,FALSE,"Oct2006";#N/A,#N/A,FALSE,"Nov2006";#N/A,#N/A,FALSE,"Dec2006"}</definedName>
    <definedName name="wrn.2006._2_5" localSheetId="82" hidden="1">{#N/A,#N/A,FALSE,"Jan2006";#N/A,#N/A,FALSE,"Feb2006";#N/A,#N/A,FALSE,"Mar2006";#N/A,#N/A,FALSE,"Apr2006";#N/A,#N/A,FALSE,"May2006";#N/A,#N/A,FALSE,"Jun2006";#N/A,#N/A,FALSE,"Jul2006";#N/A,#N/A,FALSE,"Aug2006";#N/A,#N/A,FALSE,"Sep2006";#N/A,#N/A,FALSE,"Oct2006";#N/A,#N/A,FALSE,"Nov2006";#N/A,#N/A,FALSE,"Dec2006"}</definedName>
    <definedName name="wrn.2006._2_5" localSheetId="86" hidden="1">{#N/A,#N/A,FALSE,"Jan2006";#N/A,#N/A,FALSE,"Feb2006";#N/A,#N/A,FALSE,"Mar2006";#N/A,#N/A,FALSE,"Apr2006";#N/A,#N/A,FALSE,"May2006";#N/A,#N/A,FALSE,"Jun2006";#N/A,#N/A,FALSE,"Jul2006";#N/A,#N/A,FALSE,"Aug2006";#N/A,#N/A,FALSE,"Sep2006";#N/A,#N/A,FALSE,"Oct2006";#N/A,#N/A,FALSE,"Nov2006";#N/A,#N/A,FALSE,"Dec2006"}</definedName>
    <definedName name="wrn.2006._2_5" localSheetId="59" hidden="1">{#N/A,#N/A,FALSE,"Jan2006";#N/A,#N/A,FALSE,"Feb2006";#N/A,#N/A,FALSE,"Mar2006";#N/A,#N/A,FALSE,"Apr2006";#N/A,#N/A,FALSE,"May2006";#N/A,#N/A,FALSE,"Jun2006";#N/A,#N/A,FALSE,"Jul2006";#N/A,#N/A,FALSE,"Aug2006";#N/A,#N/A,FALSE,"Sep2006";#N/A,#N/A,FALSE,"Oct2006";#N/A,#N/A,FALSE,"Nov2006";#N/A,#N/A,FALSE,"Dec2006"}</definedName>
    <definedName name="wrn.2006._2_5" localSheetId="63" hidden="1">{#N/A,#N/A,FALSE,"Jan2006";#N/A,#N/A,FALSE,"Feb2006";#N/A,#N/A,FALSE,"Mar2006";#N/A,#N/A,FALSE,"Apr2006";#N/A,#N/A,FALSE,"May2006";#N/A,#N/A,FALSE,"Jun2006";#N/A,#N/A,FALSE,"Jul2006";#N/A,#N/A,FALSE,"Aug2006";#N/A,#N/A,FALSE,"Sep2006";#N/A,#N/A,FALSE,"Oct2006";#N/A,#N/A,FALSE,"Nov2006";#N/A,#N/A,FALSE,"Dec2006"}</definedName>
    <definedName name="wrn.2006._2_5" localSheetId="67" hidden="1">{#N/A,#N/A,FALSE,"Jan2006";#N/A,#N/A,FALSE,"Feb2006";#N/A,#N/A,FALSE,"Mar2006";#N/A,#N/A,FALSE,"Apr2006";#N/A,#N/A,FALSE,"May2006";#N/A,#N/A,FALSE,"Jun2006";#N/A,#N/A,FALSE,"Jul2006";#N/A,#N/A,FALSE,"Aug2006";#N/A,#N/A,FALSE,"Sep2006";#N/A,#N/A,FALSE,"Oct2006";#N/A,#N/A,FALSE,"Nov2006";#N/A,#N/A,FALSE,"Dec2006"}</definedName>
    <definedName name="wrn.2006._2_5" hidden="1">{#N/A,#N/A,FALSE,"Jan2006";#N/A,#N/A,FALSE,"Feb2006";#N/A,#N/A,FALSE,"Mar2006";#N/A,#N/A,FALSE,"Apr2006";#N/A,#N/A,FALSE,"May2006";#N/A,#N/A,FALSE,"Jun2006";#N/A,#N/A,FALSE,"Jul2006";#N/A,#N/A,FALSE,"Aug2006";#N/A,#N/A,FALSE,"Sep2006";#N/A,#N/A,FALSE,"Oct2006";#N/A,#N/A,FALSE,"Nov2006";#N/A,#N/A,FALSE,"Dec2006"}</definedName>
    <definedName name="wrn.2006._3" localSheetId="2" hidden="1">{#N/A,#N/A,FALSE,"Jan2006";#N/A,#N/A,FALSE,"Feb2006";#N/A,#N/A,FALSE,"Mar2006";#N/A,#N/A,FALSE,"Apr2006";#N/A,#N/A,FALSE,"May2006";#N/A,#N/A,FALSE,"Jun2006";#N/A,#N/A,FALSE,"Jul2006";#N/A,#N/A,FALSE,"Aug2006";#N/A,#N/A,FALSE,"Sep2006";#N/A,#N/A,FALSE,"Oct2006";#N/A,#N/A,FALSE,"Nov2006";#N/A,#N/A,FALSE,"Dec2006"}</definedName>
    <definedName name="wrn.2006._3" localSheetId="4" hidden="1">{#N/A,#N/A,FALSE,"Jan2006";#N/A,#N/A,FALSE,"Feb2006";#N/A,#N/A,FALSE,"Mar2006";#N/A,#N/A,FALSE,"Apr2006";#N/A,#N/A,FALSE,"May2006";#N/A,#N/A,FALSE,"Jun2006";#N/A,#N/A,FALSE,"Jul2006";#N/A,#N/A,FALSE,"Aug2006";#N/A,#N/A,FALSE,"Sep2006";#N/A,#N/A,FALSE,"Oct2006";#N/A,#N/A,FALSE,"Nov2006";#N/A,#N/A,FALSE,"Dec2006"}</definedName>
    <definedName name="wrn.2006._3" localSheetId="28" hidden="1">{#N/A,#N/A,FALSE,"Jan2006";#N/A,#N/A,FALSE,"Feb2006";#N/A,#N/A,FALSE,"Mar2006";#N/A,#N/A,FALSE,"Apr2006";#N/A,#N/A,FALSE,"May2006";#N/A,#N/A,FALSE,"Jun2006";#N/A,#N/A,FALSE,"Jul2006";#N/A,#N/A,FALSE,"Aug2006";#N/A,#N/A,FALSE,"Sep2006";#N/A,#N/A,FALSE,"Oct2006";#N/A,#N/A,FALSE,"Nov2006";#N/A,#N/A,FALSE,"Dec2006"}</definedName>
    <definedName name="wrn.2006._3" localSheetId="56" hidden="1">{#N/A,#N/A,FALSE,"Jan2006";#N/A,#N/A,FALSE,"Feb2006";#N/A,#N/A,FALSE,"Mar2006";#N/A,#N/A,FALSE,"Apr2006";#N/A,#N/A,FALSE,"May2006";#N/A,#N/A,FALSE,"Jun2006";#N/A,#N/A,FALSE,"Jul2006";#N/A,#N/A,FALSE,"Aug2006";#N/A,#N/A,FALSE,"Sep2006";#N/A,#N/A,FALSE,"Oct2006";#N/A,#N/A,FALSE,"Nov2006";#N/A,#N/A,FALSE,"Dec2006"}</definedName>
    <definedName name="wrn.2006._3" localSheetId="57" hidden="1">{#N/A,#N/A,FALSE,"Jan2006";#N/A,#N/A,FALSE,"Feb2006";#N/A,#N/A,FALSE,"Mar2006";#N/A,#N/A,FALSE,"Apr2006";#N/A,#N/A,FALSE,"May2006";#N/A,#N/A,FALSE,"Jun2006";#N/A,#N/A,FALSE,"Jul2006";#N/A,#N/A,FALSE,"Aug2006";#N/A,#N/A,FALSE,"Sep2006";#N/A,#N/A,FALSE,"Oct2006";#N/A,#N/A,FALSE,"Nov2006";#N/A,#N/A,FALSE,"Dec2006"}</definedName>
    <definedName name="wrn.2006._3" localSheetId="78" hidden="1">{#N/A,#N/A,FALSE,"Jan2006";#N/A,#N/A,FALSE,"Feb2006";#N/A,#N/A,FALSE,"Mar2006";#N/A,#N/A,FALSE,"Apr2006";#N/A,#N/A,FALSE,"May2006";#N/A,#N/A,FALSE,"Jun2006";#N/A,#N/A,FALSE,"Jul2006";#N/A,#N/A,FALSE,"Aug2006";#N/A,#N/A,FALSE,"Sep2006";#N/A,#N/A,FALSE,"Oct2006";#N/A,#N/A,FALSE,"Nov2006";#N/A,#N/A,FALSE,"Dec2006"}</definedName>
    <definedName name="wrn.2006._3" localSheetId="82" hidden="1">{#N/A,#N/A,FALSE,"Jan2006";#N/A,#N/A,FALSE,"Feb2006";#N/A,#N/A,FALSE,"Mar2006";#N/A,#N/A,FALSE,"Apr2006";#N/A,#N/A,FALSE,"May2006";#N/A,#N/A,FALSE,"Jun2006";#N/A,#N/A,FALSE,"Jul2006";#N/A,#N/A,FALSE,"Aug2006";#N/A,#N/A,FALSE,"Sep2006";#N/A,#N/A,FALSE,"Oct2006";#N/A,#N/A,FALSE,"Nov2006";#N/A,#N/A,FALSE,"Dec2006"}</definedName>
    <definedName name="wrn.2006._3" localSheetId="86" hidden="1">{#N/A,#N/A,FALSE,"Jan2006";#N/A,#N/A,FALSE,"Feb2006";#N/A,#N/A,FALSE,"Mar2006";#N/A,#N/A,FALSE,"Apr2006";#N/A,#N/A,FALSE,"May2006";#N/A,#N/A,FALSE,"Jun2006";#N/A,#N/A,FALSE,"Jul2006";#N/A,#N/A,FALSE,"Aug2006";#N/A,#N/A,FALSE,"Sep2006";#N/A,#N/A,FALSE,"Oct2006";#N/A,#N/A,FALSE,"Nov2006";#N/A,#N/A,FALSE,"Dec2006"}</definedName>
    <definedName name="wrn.2006._3" localSheetId="59" hidden="1">{#N/A,#N/A,FALSE,"Jan2006";#N/A,#N/A,FALSE,"Feb2006";#N/A,#N/A,FALSE,"Mar2006";#N/A,#N/A,FALSE,"Apr2006";#N/A,#N/A,FALSE,"May2006";#N/A,#N/A,FALSE,"Jun2006";#N/A,#N/A,FALSE,"Jul2006";#N/A,#N/A,FALSE,"Aug2006";#N/A,#N/A,FALSE,"Sep2006";#N/A,#N/A,FALSE,"Oct2006";#N/A,#N/A,FALSE,"Nov2006";#N/A,#N/A,FALSE,"Dec2006"}</definedName>
    <definedName name="wrn.2006._3" localSheetId="63" hidden="1">{#N/A,#N/A,FALSE,"Jan2006";#N/A,#N/A,FALSE,"Feb2006";#N/A,#N/A,FALSE,"Mar2006";#N/A,#N/A,FALSE,"Apr2006";#N/A,#N/A,FALSE,"May2006";#N/A,#N/A,FALSE,"Jun2006";#N/A,#N/A,FALSE,"Jul2006";#N/A,#N/A,FALSE,"Aug2006";#N/A,#N/A,FALSE,"Sep2006";#N/A,#N/A,FALSE,"Oct2006";#N/A,#N/A,FALSE,"Nov2006";#N/A,#N/A,FALSE,"Dec2006"}</definedName>
    <definedName name="wrn.2006._3" localSheetId="67" hidden="1">{#N/A,#N/A,FALSE,"Jan2006";#N/A,#N/A,FALSE,"Feb2006";#N/A,#N/A,FALSE,"Mar2006";#N/A,#N/A,FALSE,"Apr2006";#N/A,#N/A,FALSE,"May2006";#N/A,#N/A,FALSE,"Jun2006";#N/A,#N/A,FALSE,"Jul2006";#N/A,#N/A,FALSE,"Aug2006";#N/A,#N/A,FALSE,"Sep2006";#N/A,#N/A,FALSE,"Oct2006";#N/A,#N/A,FALSE,"Nov2006";#N/A,#N/A,FALSE,"Dec2006"}</definedName>
    <definedName name="wrn.2006._3" hidden="1">{#N/A,#N/A,FALSE,"Jan2006";#N/A,#N/A,FALSE,"Feb2006";#N/A,#N/A,FALSE,"Mar2006";#N/A,#N/A,FALSE,"Apr2006";#N/A,#N/A,FALSE,"May2006";#N/A,#N/A,FALSE,"Jun2006";#N/A,#N/A,FALSE,"Jul2006";#N/A,#N/A,FALSE,"Aug2006";#N/A,#N/A,FALSE,"Sep2006";#N/A,#N/A,FALSE,"Oct2006";#N/A,#N/A,FALSE,"Nov2006";#N/A,#N/A,FALSE,"Dec2006"}</definedName>
    <definedName name="wrn.2006._3_1" localSheetId="2" hidden="1">{#N/A,#N/A,FALSE,"Jan2006";#N/A,#N/A,FALSE,"Feb2006";#N/A,#N/A,FALSE,"Mar2006";#N/A,#N/A,FALSE,"Apr2006";#N/A,#N/A,FALSE,"May2006";#N/A,#N/A,FALSE,"Jun2006";#N/A,#N/A,FALSE,"Jul2006";#N/A,#N/A,FALSE,"Aug2006";#N/A,#N/A,FALSE,"Sep2006";#N/A,#N/A,FALSE,"Oct2006";#N/A,#N/A,FALSE,"Nov2006";#N/A,#N/A,FALSE,"Dec2006"}</definedName>
    <definedName name="wrn.2006._3_1" localSheetId="4" hidden="1">{#N/A,#N/A,FALSE,"Jan2006";#N/A,#N/A,FALSE,"Feb2006";#N/A,#N/A,FALSE,"Mar2006";#N/A,#N/A,FALSE,"Apr2006";#N/A,#N/A,FALSE,"May2006";#N/A,#N/A,FALSE,"Jun2006";#N/A,#N/A,FALSE,"Jul2006";#N/A,#N/A,FALSE,"Aug2006";#N/A,#N/A,FALSE,"Sep2006";#N/A,#N/A,FALSE,"Oct2006";#N/A,#N/A,FALSE,"Nov2006";#N/A,#N/A,FALSE,"Dec2006"}</definedName>
    <definedName name="wrn.2006._3_1" localSheetId="28" hidden="1">{#N/A,#N/A,FALSE,"Jan2006";#N/A,#N/A,FALSE,"Feb2006";#N/A,#N/A,FALSE,"Mar2006";#N/A,#N/A,FALSE,"Apr2006";#N/A,#N/A,FALSE,"May2006";#N/A,#N/A,FALSE,"Jun2006";#N/A,#N/A,FALSE,"Jul2006";#N/A,#N/A,FALSE,"Aug2006";#N/A,#N/A,FALSE,"Sep2006";#N/A,#N/A,FALSE,"Oct2006";#N/A,#N/A,FALSE,"Nov2006";#N/A,#N/A,FALSE,"Dec2006"}</definedName>
    <definedName name="wrn.2006._3_1" localSheetId="56" hidden="1">{#N/A,#N/A,FALSE,"Jan2006";#N/A,#N/A,FALSE,"Feb2006";#N/A,#N/A,FALSE,"Mar2006";#N/A,#N/A,FALSE,"Apr2006";#N/A,#N/A,FALSE,"May2006";#N/A,#N/A,FALSE,"Jun2006";#N/A,#N/A,FALSE,"Jul2006";#N/A,#N/A,FALSE,"Aug2006";#N/A,#N/A,FALSE,"Sep2006";#N/A,#N/A,FALSE,"Oct2006";#N/A,#N/A,FALSE,"Nov2006";#N/A,#N/A,FALSE,"Dec2006"}</definedName>
    <definedName name="wrn.2006._3_1" localSheetId="57" hidden="1">{#N/A,#N/A,FALSE,"Jan2006";#N/A,#N/A,FALSE,"Feb2006";#N/A,#N/A,FALSE,"Mar2006";#N/A,#N/A,FALSE,"Apr2006";#N/A,#N/A,FALSE,"May2006";#N/A,#N/A,FALSE,"Jun2006";#N/A,#N/A,FALSE,"Jul2006";#N/A,#N/A,FALSE,"Aug2006";#N/A,#N/A,FALSE,"Sep2006";#N/A,#N/A,FALSE,"Oct2006";#N/A,#N/A,FALSE,"Nov2006";#N/A,#N/A,FALSE,"Dec2006"}</definedName>
    <definedName name="wrn.2006._3_1" localSheetId="78" hidden="1">{#N/A,#N/A,FALSE,"Jan2006";#N/A,#N/A,FALSE,"Feb2006";#N/A,#N/A,FALSE,"Mar2006";#N/A,#N/A,FALSE,"Apr2006";#N/A,#N/A,FALSE,"May2006";#N/A,#N/A,FALSE,"Jun2006";#N/A,#N/A,FALSE,"Jul2006";#N/A,#N/A,FALSE,"Aug2006";#N/A,#N/A,FALSE,"Sep2006";#N/A,#N/A,FALSE,"Oct2006";#N/A,#N/A,FALSE,"Nov2006";#N/A,#N/A,FALSE,"Dec2006"}</definedName>
    <definedName name="wrn.2006._3_1" localSheetId="82" hidden="1">{#N/A,#N/A,FALSE,"Jan2006";#N/A,#N/A,FALSE,"Feb2006";#N/A,#N/A,FALSE,"Mar2006";#N/A,#N/A,FALSE,"Apr2006";#N/A,#N/A,FALSE,"May2006";#N/A,#N/A,FALSE,"Jun2006";#N/A,#N/A,FALSE,"Jul2006";#N/A,#N/A,FALSE,"Aug2006";#N/A,#N/A,FALSE,"Sep2006";#N/A,#N/A,FALSE,"Oct2006";#N/A,#N/A,FALSE,"Nov2006";#N/A,#N/A,FALSE,"Dec2006"}</definedName>
    <definedName name="wrn.2006._3_1" localSheetId="86" hidden="1">{#N/A,#N/A,FALSE,"Jan2006";#N/A,#N/A,FALSE,"Feb2006";#N/A,#N/A,FALSE,"Mar2006";#N/A,#N/A,FALSE,"Apr2006";#N/A,#N/A,FALSE,"May2006";#N/A,#N/A,FALSE,"Jun2006";#N/A,#N/A,FALSE,"Jul2006";#N/A,#N/A,FALSE,"Aug2006";#N/A,#N/A,FALSE,"Sep2006";#N/A,#N/A,FALSE,"Oct2006";#N/A,#N/A,FALSE,"Nov2006";#N/A,#N/A,FALSE,"Dec2006"}</definedName>
    <definedName name="wrn.2006._3_1" localSheetId="59" hidden="1">{#N/A,#N/A,FALSE,"Jan2006";#N/A,#N/A,FALSE,"Feb2006";#N/A,#N/A,FALSE,"Mar2006";#N/A,#N/A,FALSE,"Apr2006";#N/A,#N/A,FALSE,"May2006";#N/A,#N/A,FALSE,"Jun2006";#N/A,#N/A,FALSE,"Jul2006";#N/A,#N/A,FALSE,"Aug2006";#N/A,#N/A,FALSE,"Sep2006";#N/A,#N/A,FALSE,"Oct2006";#N/A,#N/A,FALSE,"Nov2006";#N/A,#N/A,FALSE,"Dec2006"}</definedName>
    <definedName name="wrn.2006._3_1" localSheetId="63" hidden="1">{#N/A,#N/A,FALSE,"Jan2006";#N/A,#N/A,FALSE,"Feb2006";#N/A,#N/A,FALSE,"Mar2006";#N/A,#N/A,FALSE,"Apr2006";#N/A,#N/A,FALSE,"May2006";#N/A,#N/A,FALSE,"Jun2006";#N/A,#N/A,FALSE,"Jul2006";#N/A,#N/A,FALSE,"Aug2006";#N/A,#N/A,FALSE,"Sep2006";#N/A,#N/A,FALSE,"Oct2006";#N/A,#N/A,FALSE,"Nov2006";#N/A,#N/A,FALSE,"Dec2006"}</definedName>
    <definedName name="wrn.2006._3_1" localSheetId="67" hidden="1">{#N/A,#N/A,FALSE,"Jan2006";#N/A,#N/A,FALSE,"Feb2006";#N/A,#N/A,FALSE,"Mar2006";#N/A,#N/A,FALSE,"Apr2006";#N/A,#N/A,FALSE,"May2006";#N/A,#N/A,FALSE,"Jun2006";#N/A,#N/A,FALSE,"Jul2006";#N/A,#N/A,FALSE,"Aug2006";#N/A,#N/A,FALSE,"Sep2006";#N/A,#N/A,FALSE,"Oct2006";#N/A,#N/A,FALSE,"Nov2006";#N/A,#N/A,FALSE,"Dec2006"}</definedName>
    <definedName name="wrn.2006._3_1" hidden="1">{#N/A,#N/A,FALSE,"Jan2006";#N/A,#N/A,FALSE,"Feb2006";#N/A,#N/A,FALSE,"Mar2006";#N/A,#N/A,FALSE,"Apr2006";#N/A,#N/A,FALSE,"May2006";#N/A,#N/A,FALSE,"Jun2006";#N/A,#N/A,FALSE,"Jul2006";#N/A,#N/A,FALSE,"Aug2006";#N/A,#N/A,FALSE,"Sep2006";#N/A,#N/A,FALSE,"Oct2006";#N/A,#N/A,FALSE,"Nov2006";#N/A,#N/A,FALSE,"Dec2006"}</definedName>
    <definedName name="wrn.2006._3_1_1" localSheetId="2" hidden="1">{#N/A,#N/A,FALSE,"Jan2006";#N/A,#N/A,FALSE,"Feb2006";#N/A,#N/A,FALSE,"Mar2006";#N/A,#N/A,FALSE,"Apr2006";#N/A,#N/A,FALSE,"May2006";#N/A,#N/A,FALSE,"Jun2006";#N/A,#N/A,FALSE,"Jul2006";#N/A,#N/A,FALSE,"Aug2006";#N/A,#N/A,FALSE,"Sep2006";#N/A,#N/A,FALSE,"Oct2006";#N/A,#N/A,FALSE,"Nov2006";#N/A,#N/A,FALSE,"Dec2006"}</definedName>
    <definedName name="wrn.2006._3_1_1" localSheetId="4" hidden="1">{#N/A,#N/A,FALSE,"Jan2006";#N/A,#N/A,FALSE,"Feb2006";#N/A,#N/A,FALSE,"Mar2006";#N/A,#N/A,FALSE,"Apr2006";#N/A,#N/A,FALSE,"May2006";#N/A,#N/A,FALSE,"Jun2006";#N/A,#N/A,FALSE,"Jul2006";#N/A,#N/A,FALSE,"Aug2006";#N/A,#N/A,FALSE,"Sep2006";#N/A,#N/A,FALSE,"Oct2006";#N/A,#N/A,FALSE,"Nov2006";#N/A,#N/A,FALSE,"Dec2006"}</definedName>
    <definedName name="wrn.2006._3_1_1" localSheetId="28" hidden="1">{#N/A,#N/A,FALSE,"Jan2006";#N/A,#N/A,FALSE,"Feb2006";#N/A,#N/A,FALSE,"Mar2006";#N/A,#N/A,FALSE,"Apr2006";#N/A,#N/A,FALSE,"May2006";#N/A,#N/A,FALSE,"Jun2006";#N/A,#N/A,FALSE,"Jul2006";#N/A,#N/A,FALSE,"Aug2006";#N/A,#N/A,FALSE,"Sep2006";#N/A,#N/A,FALSE,"Oct2006";#N/A,#N/A,FALSE,"Nov2006";#N/A,#N/A,FALSE,"Dec2006"}</definedName>
    <definedName name="wrn.2006._3_1_1" localSheetId="56" hidden="1">{#N/A,#N/A,FALSE,"Jan2006";#N/A,#N/A,FALSE,"Feb2006";#N/A,#N/A,FALSE,"Mar2006";#N/A,#N/A,FALSE,"Apr2006";#N/A,#N/A,FALSE,"May2006";#N/A,#N/A,FALSE,"Jun2006";#N/A,#N/A,FALSE,"Jul2006";#N/A,#N/A,FALSE,"Aug2006";#N/A,#N/A,FALSE,"Sep2006";#N/A,#N/A,FALSE,"Oct2006";#N/A,#N/A,FALSE,"Nov2006";#N/A,#N/A,FALSE,"Dec2006"}</definedName>
    <definedName name="wrn.2006._3_1_1" localSheetId="57" hidden="1">{#N/A,#N/A,FALSE,"Jan2006";#N/A,#N/A,FALSE,"Feb2006";#N/A,#N/A,FALSE,"Mar2006";#N/A,#N/A,FALSE,"Apr2006";#N/A,#N/A,FALSE,"May2006";#N/A,#N/A,FALSE,"Jun2006";#N/A,#N/A,FALSE,"Jul2006";#N/A,#N/A,FALSE,"Aug2006";#N/A,#N/A,FALSE,"Sep2006";#N/A,#N/A,FALSE,"Oct2006";#N/A,#N/A,FALSE,"Nov2006";#N/A,#N/A,FALSE,"Dec2006"}</definedName>
    <definedName name="wrn.2006._3_1_1" localSheetId="78" hidden="1">{#N/A,#N/A,FALSE,"Jan2006";#N/A,#N/A,FALSE,"Feb2006";#N/A,#N/A,FALSE,"Mar2006";#N/A,#N/A,FALSE,"Apr2006";#N/A,#N/A,FALSE,"May2006";#N/A,#N/A,FALSE,"Jun2006";#N/A,#N/A,FALSE,"Jul2006";#N/A,#N/A,FALSE,"Aug2006";#N/A,#N/A,FALSE,"Sep2006";#N/A,#N/A,FALSE,"Oct2006";#N/A,#N/A,FALSE,"Nov2006";#N/A,#N/A,FALSE,"Dec2006"}</definedName>
    <definedName name="wrn.2006._3_1_1" localSheetId="82" hidden="1">{#N/A,#N/A,FALSE,"Jan2006";#N/A,#N/A,FALSE,"Feb2006";#N/A,#N/A,FALSE,"Mar2006";#N/A,#N/A,FALSE,"Apr2006";#N/A,#N/A,FALSE,"May2006";#N/A,#N/A,FALSE,"Jun2006";#N/A,#N/A,FALSE,"Jul2006";#N/A,#N/A,FALSE,"Aug2006";#N/A,#N/A,FALSE,"Sep2006";#N/A,#N/A,FALSE,"Oct2006";#N/A,#N/A,FALSE,"Nov2006";#N/A,#N/A,FALSE,"Dec2006"}</definedName>
    <definedName name="wrn.2006._3_1_1" localSheetId="86" hidden="1">{#N/A,#N/A,FALSE,"Jan2006";#N/A,#N/A,FALSE,"Feb2006";#N/A,#N/A,FALSE,"Mar2006";#N/A,#N/A,FALSE,"Apr2006";#N/A,#N/A,FALSE,"May2006";#N/A,#N/A,FALSE,"Jun2006";#N/A,#N/A,FALSE,"Jul2006";#N/A,#N/A,FALSE,"Aug2006";#N/A,#N/A,FALSE,"Sep2006";#N/A,#N/A,FALSE,"Oct2006";#N/A,#N/A,FALSE,"Nov2006";#N/A,#N/A,FALSE,"Dec2006"}</definedName>
    <definedName name="wrn.2006._3_1_1" localSheetId="59" hidden="1">{#N/A,#N/A,FALSE,"Jan2006";#N/A,#N/A,FALSE,"Feb2006";#N/A,#N/A,FALSE,"Mar2006";#N/A,#N/A,FALSE,"Apr2006";#N/A,#N/A,FALSE,"May2006";#N/A,#N/A,FALSE,"Jun2006";#N/A,#N/A,FALSE,"Jul2006";#N/A,#N/A,FALSE,"Aug2006";#N/A,#N/A,FALSE,"Sep2006";#N/A,#N/A,FALSE,"Oct2006";#N/A,#N/A,FALSE,"Nov2006";#N/A,#N/A,FALSE,"Dec2006"}</definedName>
    <definedName name="wrn.2006._3_1_1" localSheetId="63" hidden="1">{#N/A,#N/A,FALSE,"Jan2006";#N/A,#N/A,FALSE,"Feb2006";#N/A,#N/A,FALSE,"Mar2006";#N/A,#N/A,FALSE,"Apr2006";#N/A,#N/A,FALSE,"May2006";#N/A,#N/A,FALSE,"Jun2006";#N/A,#N/A,FALSE,"Jul2006";#N/A,#N/A,FALSE,"Aug2006";#N/A,#N/A,FALSE,"Sep2006";#N/A,#N/A,FALSE,"Oct2006";#N/A,#N/A,FALSE,"Nov2006";#N/A,#N/A,FALSE,"Dec2006"}</definedName>
    <definedName name="wrn.2006._3_1_1" localSheetId="67" hidden="1">{#N/A,#N/A,FALSE,"Jan2006";#N/A,#N/A,FALSE,"Feb2006";#N/A,#N/A,FALSE,"Mar2006";#N/A,#N/A,FALSE,"Apr2006";#N/A,#N/A,FALSE,"May2006";#N/A,#N/A,FALSE,"Jun2006";#N/A,#N/A,FALSE,"Jul2006";#N/A,#N/A,FALSE,"Aug2006";#N/A,#N/A,FALSE,"Sep2006";#N/A,#N/A,FALSE,"Oct2006";#N/A,#N/A,FALSE,"Nov2006";#N/A,#N/A,FALSE,"Dec2006"}</definedName>
    <definedName name="wrn.2006._3_1_1" hidden="1">{#N/A,#N/A,FALSE,"Jan2006";#N/A,#N/A,FALSE,"Feb2006";#N/A,#N/A,FALSE,"Mar2006";#N/A,#N/A,FALSE,"Apr2006";#N/A,#N/A,FALSE,"May2006";#N/A,#N/A,FALSE,"Jun2006";#N/A,#N/A,FALSE,"Jul2006";#N/A,#N/A,FALSE,"Aug2006";#N/A,#N/A,FALSE,"Sep2006";#N/A,#N/A,FALSE,"Oct2006";#N/A,#N/A,FALSE,"Nov2006";#N/A,#N/A,FALSE,"Dec2006"}</definedName>
    <definedName name="wrn.2006._3_1_1_1" localSheetId="2" hidden="1">{#N/A,#N/A,FALSE,"Jan2006";#N/A,#N/A,FALSE,"Feb2006";#N/A,#N/A,FALSE,"Mar2006";#N/A,#N/A,FALSE,"Apr2006";#N/A,#N/A,FALSE,"May2006";#N/A,#N/A,FALSE,"Jun2006";#N/A,#N/A,FALSE,"Jul2006";#N/A,#N/A,FALSE,"Aug2006";#N/A,#N/A,FALSE,"Sep2006";#N/A,#N/A,FALSE,"Oct2006";#N/A,#N/A,FALSE,"Nov2006";#N/A,#N/A,FALSE,"Dec2006"}</definedName>
    <definedName name="wrn.2006._3_1_1_1" localSheetId="4" hidden="1">{#N/A,#N/A,FALSE,"Jan2006";#N/A,#N/A,FALSE,"Feb2006";#N/A,#N/A,FALSE,"Mar2006";#N/A,#N/A,FALSE,"Apr2006";#N/A,#N/A,FALSE,"May2006";#N/A,#N/A,FALSE,"Jun2006";#N/A,#N/A,FALSE,"Jul2006";#N/A,#N/A,FALSE,"Aug2006";#N/A,#N/A,FALSE,"Sep2006";#N/A,#N/A,FALSE,"Oct2006";#N/A,#N/A,FALSE,"Nov2006";#N/A,#N/A,FALSE,"Dec2006"}</definedName>
    <definedName name="wrn.2006._3_1_1_1" localSheetId="28" hidden="1">{#N/A,#N/A,FALSE,"Jan2006";#N/A,#N/A,FALSE,"Feb2006";#N/A,#N/A,FALSE,"Mar2006";#N/A,#N/A,FALSE,"Apr2006";#N/A,#N/A,FALSE,"May2006";#N/A,#N/A,FALSE,"Jun2006";#N/A,#N/A,FALSE,"Jul2006";#N/A,#N/A,FALSE,"Aug2006";#N/A,#N/A,FALSE,"Sep2006";#N/A,#N/A,FALSE,"Oct2006";#N/A,#N/A,FALSE,"Nov2006";#N/A,#N/A,FALSE,"Dec2006"}</definedName>
    <definedName name="wrn.2006._3_1_1_1" localSheetId="56" hidden="1">{#N/A,#N/A,FALSE,"Jan2006";#N/A,#N/A,FALSE,"Feb2006";#N/A,#N/A,FALSE,"Mar2006";#N/A,#N/A,FALSE,"Apr2006";#N/A,#N/A,FALSE,"May2006";#N/A,#N/A,FALSE,"Jun2006";#N/A,#N/A,FALSE,"Jul2006";#N/A,#N/A,FALSE,"Aug2006";#N/A,#N/A,FALSE,"Sep2006";#N/A,#N/A,FALSE,"Oct2006";#N/A,#N/A,FALSE,"Nov2006";#N/A,#N/A,FALSE,"Dec2006"}</definedName>
    <definedName name="wrn.2006._3_1_1_1" localSheetId="57" hidden="1">{#N/A,#N/A,FALSE,"Jan2006";#N/A,#N/A,FALSE,"Feb2006";#N/A,#N/A,FALSE,"Mar2006";#N/A,#N/A,FALSE,"Apr2006";#N/A,#N/A,FALSE,"May2006";#N/A,#N/A,FALSE,"Jun2006";#N/A,#N/A,FALSE,"Jul2006";#N/A,#N/A,FALSE,"Aug2006";#N/A,#N/A,FALSE,"Sep2006";#N/A,#N/A,FALSE,"Oct2006";#N/A,#N/A,FALSE,"Nov2006";#N/A,#N/A,FALSE,"Dec2006"}</definedName>
    <definedName name="wrn.2006._3_1_1_1" localSheetId="78" hidden="1">{#N/A,#N/A,FALSE,"Jan2006";#N/A,#N/A,FALSE,"Feb2006";#N/A,#N/A,FALSE,"Mar2006";#N/A,#N/A,FALSE,"Apr2006";#N/A,#N/A,FALSE,"May2006";#N/A,#N/A,FALSE,"Jun2006";#N/A,#N/A,FALSE,"Jul2006";#N/A,#N/A,FALSE,"Aug2006";#N/A,#N/A,FALSE,"Sep2006";#N/A,#N/A,FALSE,"Oct2006";#N/A,#N/A,FALSE,"Nov2006";#N/A,#N/A,FALSE,"Dec2006"}</definedName>
    <definedName name="wrn.2006._3_1_1_1" localSheetId="82" hidden="1">{#N/A,#N/A,FALSE,"Jan2006";#N/A,#N/A,FALSE,"Feb2006";#N/A,#N/A,FALSE,"Mar2006";#N/A,#N/A,FALSE,"Apr2006";#N/A,#N/A,FALSE,"May2006";#N/A,#N/A,FALSE,"Jun2006";#N/A,#N/A,FALSE,"Jul2006";#N/A,#N/A,FALSE,"Aug2006";#N/A,#N/A,FALSE,"Sep2006";#N/A,#N/A,FALSE,"Oct2006";#N/A,#N/A,FALSE,"Nov2006";#N/A,#N/A,FALSE,"Dec2006"}</definedName>
    <definedName name="wrn.2006._3_1_1_1" localSheetId="86" hidden="1">{#N/A,#N/A,FALSE,"Jan2006";#N/A,#N/A,FALSE,"Feb2006";#N/A,#N/A,FALSE,"Mar2006";#N/A,#N/A,FALSE,"Apr2006";#N/A,#N/A,FALSE,"May2006";#N/A,#N/A,FALSE,"Jun2006";#N/A,#N/A,FALSE,"Jul2006";#N/A,#N/A,FALSE,"Aug2006";#N/A,#N/A,FALSE,"Sep2006";#N/A,#N/A,FALSE,"Oct2006";#N/A,#N/A,FALSE,"Nov2006";#N/A,#N/A,FALSE,"Dec2006"}</definedName>
    <definedName name="wrn.2006._3_1_1_1" localSheetId="59" hidden="1">{#N/A,#N/A,FALSE,"Jan2006";#N/A,#N/A,FALSE,"Feb2006";#N/A,#N/A,FALSE,"Mar2006";#N/A,#N/A,FALSE,"Apr2006";#N/A,#N/A,FALSE,"May2006";#N/A,#N/A,FALSE,"Jun2006";#N/A,#N/A,FALSE,"Jul2006";#N/A,#N/A,FALSE,"Aug2006";#N/A,#N/A,FALSE,"Sep2006";#N/A,#N/A,FALSE,"Oct2006";#N/A,#N/A,FALSE,"Nov2006";#N/A,#N/A,FALSE,"Dec2006"}</definedName>
    <definedName name="wrn.2006._3_1_1_1" localSheetId="63" hidden="1">{#N/A,#N/A,FALSE,"Jan2006";#N/A,#N/A,FALSE,"Feb2006";#N/A,#N/A,FALSE,"Mar2006";#N/A,#N/A,FALSE,"Apr2006";#N/A,#N/A,FALSE,"May2006";#N/A,#N/A,FALSE,"Jun2006";#N/A,#N/A,FALSE,"Jul2006";#N/A,#N/A,FALSE,"Aug2006";#N/A,#N/A,FALSE,"Sep2006";#N/A,#N/A,FALSE,"Oct2006";#N/A,#N/A,FALSE,"Nov2006";#N/A,#N/A,FALSE,"Dec2006"}</definedName>
    <definedName name="wrn.2006._3_1_1_1" localSheetId="67" hidden="1">{#N/A,#N/A,FALSE,"Jan2006";#N/A,#N/A,FALSE,"Feb2006";#N/A,#N/A,FALSE,"Mar2006";#N/A,#N/A,FALSE,"Apr2006";#N/A,#N/A,FALSE,"May2006";#N/A,#N/A,FALSE,"Jun2006";#N/A,#N/A,FALSE,"Jul2006";#N/A,#N/A,FALSE,"Aug2006";#N/A,#N/A,FALSE,"Sep2006";#N/A,#N/A,FALSE,"Oct2006";#N/A,#N/A,FALSE,"Nov2006";#N/A,#N/A,FALSE,"Dec2006"}</definedName>
    <definedName name="wrn.2006._3_1_1_1" hidden="1">{#N/A,#N/A,FALSE,"Jan2006";#N/A,#N/A,FALSE,"Feb2006";#N/A,#N/A,FALSE,"Mar2006";#N/A,#N/A,FALSE,"Apr2006";#N/A,#N/A,FALSE,"May2006";#N/A,#N/A,FALSE,"Jun2006";#N/A,#N/A,FALSE,"Jul2006";#N/A,#N/A,FALSE,"Aug2006";#N/A,#N/A,FALSE,"Sep2006";#N/A,#N/A,FALSE,"Oct2006";#N/A,#N/A,FALSE,"Nov2006";#N/A,#N/A,FALSE,"Dec2006"}</definedName>
    <definedName name="wrn.2006._3_1_2" localSheetId="2" hidden="1">{#N/A,#N/A,FALSE,"Jan2006";#N/A,#N/A,FALSE,"Feb2006";#N/A,#N/A,FALSE,"Mar2006";#N/A,#N/A,FALSE,"Apr2006";#N/A,#N/A,FALSE,"May2006";#N/A,#N/A,FALSE,"Jun2006";#N/A,#N/A,FALSE,"Jul2006";#N/A,#N/A,FALSE,"Aug2006";#N/A,#N/A,FALSE,"Sep2006";#N/A,#N/A,FALSE,"Oct2006";#N/A,#N/A,FALSE,"Nov2006";#N/A,#N/A,FALSE,"Dec2006"}</definedName>
    <definedName name="wrn.2006._3_1_2" localSheetId="4" hidden="1">{#N/A,#N/A,FALSE,"Jan2006";#N/A,#N/A,FALSE,"Feb2006";#N/A,#N/A,FALSE,"Mar2006";#N/A,#N/A,FALSE,"Apr2006";#N/A,#N/A,FALSE,"May2006";#N/A,#N/A,FALSE,"Jun2006";#N/A,#N/A,FALSE,"Jul2006";#N/A,#N/A,FALSE,"Aug2006";#N/A,#N/A,FALSE,"Sep2006";#N/A,#N/A,FALSE,"Oct2006";#N/A,#N/A,FALSE,"Nov2006";#N/A,#N/A,FALSE,"Dec2006"}</definedName>
    <definedName name="wrn.2006._3_1_2" localSheetId="28" hidden="1">{#N/A,#N/A,FALSE,"Jan2006";#N/A,#N/A,FALSE,"Feb2006";#N/A,#N/A,FALSE,"Mar2006";#N/A,#N/A,FALSE,"Apr2006";#N/A,#N/A,FALSE,"May2006";#N/A,#N/A,FALSE,"Jun2006";#N/A,#N/A,FALSE,"Jul2006";#N/A,#N/A,FALSE,"Aug2006";#N/A,#N/A,FALSE,"Sep2006";#N/A,#N/A,FALSE,"Oct2006";#N/A,#N/A,FALSE,"Nov2006";#N/A,#N/A,FALSE,"Dec2006"}</definedName>
    <definedName name="wrn.2006._3_1_2" localSheetId="56" hidden="1">{#N/A,#N/A,FALSE,"Jan2006";#N/A,#N/A,FALSE,"Feb2006";#N/A,#N/A,FALSE,"Mar2006";#N/A,#N/A,FALSE,"Apr2006";#N/A,#N/A,FALSE,"May2006";#N/A,#N/A,FALSE,"Jun2006";#N/A,#N/A,FALSE,"Jul2006";#N/A,#N/A,FALSE,"Aug2006";#N/A,#N/A,FALSE,"Sep2006";#N/A,#N/A,FALSE,"Oct2006";#N/A,#N/A,FALSE,"Nov2006";#N/A,#N/A,FALSE,"Dec2006"}</definedName>
    <definedName name="wrn.2006._3_1_2" localSheetId="57" hidden="1">{#N/A,#N/A,FALSE,"Jan2006";#N/A,#N/A,FALSE,"Feb2006";#N/A,#N/A,FALSE,"Mar2006";#N/A,#N/A,FALSE,"Apr2006";#N/A,#N/A,FALSE,"May2006";#N/A,#N/A,FALSE,"Jun2006";#N/A,#N/A,FALSE,"Jul2006";#N/A,#N/A,FALSE,"Aug2006";#N/A,#N/A,FALSE,"Sep2006";#N/A,#N/A,FALSE,"Oct2006";#N/A,#N/A,FALSE,"Nov2006";#N/A,#N/A,FALSE,"Dec2006"}</definedName>
    <definedName name="wrn.2006._3_1_2" localSheetId="78" hidden="1">{#N/A,#N/A,FALSE,"Jan2006";#N/A,#N/A,FALSE,"Feb2006";#N/A,#N/A,FALSE,"Mar2006";#N/A,#N/A,FALSE,"Apr2006";#N/A,#N/A,FALSE,"May2006";#N/A,#N/A,FALSE,"Jun2006";#N/A,#N/A,FALSE,"Jul2006";#N/A,#N/A,FALSE,"Aug2006";#N/A,#N/A,FALSE,"Sep2006";#N/A,#N/A,FALSE,"Oct2006";#N/A,#N/A,FALSE,"Nov2006";#N/A,#N/A,FALSE,"Dec2006"}</definedName>
    <definedName name="wrn.2006._3_1_2" localSheetId="82" hidden="1">{#N/A,#N/A,FALSE,"Jan2006";#N/A,#N/A,FALSE,"Feb2006";#N/A,#N/A,FALSE,"Mar2006";#N/A,#N/A,FALSE,"Apr2006";#N/A,#N/A,FALSE,"May2006";#N/A,#N/A,FALSE,"Jun2006";#N/A,#N/A,FALSE,"Jul2006";#N/A,#N/A,FALSE,"Aug2006";#N/A,#N/A,FALSE,"Sep2006";#N/A,#N/A,FALSE,"Oct2006";#N/A,#N/A,FALSE,"Nov2006";#N/A,#N/A,FALSE,"Dec2006"}</definedName>
    <definedName name="wrn.2006._3_1_2" localSheetId="86" hidden="1">{#N/A,#N/A,FALSE,"Jan2006";#N/A,#N/A,FALSE,"Feb2006";#N/A,#N/A,FALSE,"Mar2006";#N/A,#N/A,FALSE,"Apr2006";#N/A,#N/A,FALSE,"May2006";#N/A,#N/A,FALSE,"Jun2006";#N/A,#N/A,FALSE,"Jul2006";#N/A,#N/A,FALSE,"Aug2006";#N/A,#N/A,FALSE,"Sep2006";#N/A,#N/A,FALSE,"Oct2006";#N/A,#N/A,FALSE,"Nov2006";#N/A,#N/A,FALSE,"Dec2006"}</definedName>
    <definedName name="wrn.2006._3_1_2" localSheetId="59" hidden="1">{#N/A,#N/A,FALSE,"Jan2006";#N/A,#N/A,FALSE,"Feb2006";#N/A,#N/A,FALSE,"Mar2006";#N/A,#N/A,FALSE,"Apr2006";#N/A,#N/A,FALSE,"May2006";#N/A,#N/A,FALSE,"Jun2006";#N/A,#N/A,FALSE,"Jul2006";#N/A,#N/A,FALSE,"Aug2006";#N/A,#N/A,FALSE,"Sep2006";#N/A,#N/A,FALSE,"Oct2006";#N/A,#N/A,FALSE,"Nov2006";#N/A,#N/A,FALSE,"Dec2006"}</definedName>
    <definedName name="wrn.2006._3_1_2" localSheetId="63" hidden="1">{#N/A,#N/A,FALSE,"Jan2006";#N/A,#N/A,FALSE,"Feb2006";#N/A,#N/A,FALSE,"Mar2006";#N/A,#N/A,FALSE,"Apr2006";#N/A,#N/A,FALSE,"May2006";#N/A,#N/A,FALSE,"Jun2006";#N/A,#N/A,FALSE,"Jul2006";#N/A,#N/A,FALSE,"Aug2006";#N/A,#N/A,FALSE,"Sep2006";#N/A,#N/A,FALSE,"Oct2006";#N/A,#N/A,FALSE,"Nov2006";#N/A,#N/A,FALSE,"Dec2006"}</definedName>
    <definedName name="wrn.2006._3_1_2" localSheetId="67" hidden="1">{#N/A,#N/A,FALSE,"Jan2006";#N/A,#N/A,FALSE,"Feb2006";#N/A,#N/A,FALSE,"Mar2006";#N/A,#N/A,FALSE,"Apr2006";#N/A,#N/A,FALSE,"May2006";#N/A,#N/A,FALSE,"Jun2006";#N/A,#N/A,FALSE,"Jul2006";#N/A,#N/A,FALSE,"Aug2006";#N/A,#N/A,FALSE,"Sep2006";#N/A,#N/A,FALSE,"Oct2006";#N/A,#N/A,FALSE,"Nov2006";#N/A,#N/A,FALSE,"Dec2006"}</definedName>
    <definedName name="wrn.2006._3_1_2" hidden="1">{#N/A,#N/A,FALSE,"Jan2006";#N/A,#N/A,FALSE,"Feb2006";#N/A,#N/A,FALSE,"Mar2006";#N/A,#N/A,FALSE,"Apr2006";#N/A,#N/A,FALSE,"May2006";#N/A,#N/A,FALSE,"Jun2006";#N/A,#N/A,FALSE,"Jul2006";#N/A,#N/A,FALSE,"Aug2006";#N/A,#N/A,FALSE,"Sep2006";#N/A,#N/A,FALSE,"Oct2006";#N/A,#N/A,FALSE,"Nov2006";#N/A,#N/A,FALSE,"Dec2006"}</definedName>
    <definedName name="wrn.2006._3_2" localSheetId="2" hidden="1">{#N/A,#N/A,FALSE,"Jan2006";#N/A,#N/A,FALSE,"Feb2006";#N/A,#N/A,FALSE,"Mar2006";#N/A,#N/A,FALSE,"Apr2006";#N/A,#N/A,FALSE,"May2006";#N/A,#N/A,FALSE,"Jun2006";#N/A,#N/A,FALSE,"Jul2006";#N/A,#N/A,FALSE,"Aug2006";#N/A,#N/A,FALSE,"Sep2006";#N/A,#N/A,FALSE,"Oct2006";#N/A,#N/A,FALSE,"Nov2006";#N/A,#N/A,FALSE,"Dec2006"}</definedName>
    <definedName name="wrn.2006._3_2" localSheetId="4" hidden="1">{#N/A,#N/A,FALSE,"Jan2006";#N/A,#N/A,FALSE,"Feb2006";#N/A,#N/A,FALSE,"Mar2006";#N/A,#N/A,FALSE,"Apr2006";#N/A,#N/A,FALSE,"May2006";#N/A,#N/A,FALSE,"Jun2006";#N/A,#N/A,FALSE,"Jul2006";#N/A,#N/A,FALSE,"Aug2006";#N/A,#N/A,FALSE,"Sep2006";#N/A,#N/A,FALSE,"Oct2006";#N/A,#N/A,FALSE,"Nov2006";#N/A,#N/A,FALSE,"Dec2006"}</definedName>
    <definedName name="wrn.2006._3_2" localSheetId="28" hidden="1">{#N/A,#N/A,FALSE,"Jan2006";#N/A,#N/A,FALSE,"Feb2006";#N/A,#N/A,FALSE,"Mar2006";#N/A,#N/A,FALSE,"Apr2006";#N/A,#N/A,FALSE,"May2006";#N/A,#N/A,FALSE,"Jun2006";#N/A,#N/A,FALSE,"Jul2006";#N/A,#N/A,FALSE,"Aug2006";#N/A,#N/A,FALSE,"Sep2006";#N/A,#N/A,FALSE,"Oct2006";#N/A,#N/A,FALSE,"Nov2006";#N/A,#N/A,FALSE,"Dec2006"}</definedName>
    <definedName name="wrn.2006._3_2" localSheetId="56" hidden="1">{#N/A,#N/A,FALSE,"Jan2006";#N/A,#N/A,FALSE,"Feb2006";#N/A,#N/A,FALSE,"Mar2006";#N/A,#N/A,FALSE,"Apr2006";#N/A,#N/A,FALSE,"May2006";#N/A,#N/A,FALSE,"Jun2006";#N/A,#N/A,FALSE,"Jul2006";#N/A,#N/A,FALSE,"Aug2006";#N/A,#N/A,FALSE,"Sep2006";#N/A,#N/A,FALSE,"Oct2006";#N/A,#N/A,FALSE,"Nov2006";#N/A,#N/A,FALSE,"Dec2006"}</definedName>
    <definedName name="wrn.2006._3_2" localSheetId="57" hidden="1">{#N/A,#N/A,FALSE,"Jan2006";#N/A,#N/A,FALSE,"Feb2006";#N/A,#N/A,FALSE,"Mar2006";#N/A,#N/A,FALSE,"Apr2006";#N/A,#N/A,FALSE,"May2006";#N/A,#N/A,FALSE,"Jun2006";#N/A,#N/A,FALSE,"Jul2006";#N/A,#N/A,FALSE,"Aug2006";#N/A,#N/A,FALSE,"Sep2006";#N/A,#N/A,FALSE,"Oct2006";#N/A,#N/A,FALSE,"Nov2006";#N/A,#N/A,FALSE,"Dec2006"}</definedName>
    <definedName name="wrn.2006._3_2" localSheetId="78" hidden="1">{#N/A,#N/A,FALSE,"Jan2006";#N/A,#N/A,FALSE,"Feb2006";#N/A,#N/A,FALSE,"Mar2006";#N/A,#N/A,FALSE,"Apr2006";#N/A,#N/A,FALSE,"May2006";#N/A,#N/A,FALSE,"Jun2006";#N/A,#N/A,FALSE,"Jul2006";#N/A,#N/A,FALSE,"Aug2006";#N/A,#N/A,FALSE,"Sep2006";#N/A,#N/A,FALSE,"Oct2006";#N/A,#N/A,FALSE,"Nov2006";#N/A,#N/A,FALSE,"Dec2006"}</definedName>
    <definedName name="wrn.2006._3_2" localSheetId="82" hidden="1">{#N/A,#N/A,FALSE,"Jan2006";#N/A,#N/A,FALSE,"Feb2006";#N/A,#N/A,FALSE,"Mar2006";#N/A,#N/A,FALSE,"Apr2006";#N/A,#N/A,FALSE,"May2006";#N/A,#N/A,FALSE,"Jun2006";#N/A,#N/A,FALSE,"Jul2006";#N/A,#N/A,FALSE,"Aug2006";#N/A,#N/A,FALSE,"Sep2006";#N/A,#N/A,FALSE,"Oct2006";#N/A,#N/A,FALSE,"Nov2006";#N/A,#N/A,FALSE,"Dec2006"}</definedName>
    <definedName name="wrn.2006._3_2" localSheetId="86" hidden="1">{#N/A,#N/A,FALSE,"Jan2006";#N/A,#N/A,FALSE,"Feb2006";#N/A,#N/A,FALSE,"Mar2006";#N/A,#N/A,FALSE,"Apr2006";#N/A,#N/A,FALSE,"May2006";#N/A,#N/A,FALSE,"Jun2006";#N/A,#N/A,FALSE,"Jul2006";#N/A,#N/A,FALSE,"Aug2006";#N/A,#N/A,FALSE,"Sep2006";#N/A,#N/A,FALSE,"Oct2006";#N/A,#N/A,FALSE,"Nov2006";#N/A,#N/A,FALSE,"Dec2006"}</definedName>
    <definedName name="wrn.2006._3_2" localSheetId="59" hidden="1">{#N/A,#N/A,FALSE,"Jan2006";#N/A,#N/A,FALSE,"Feb2006";#N/A,#N/A,FALSE,"Mar2006";#N/A,#N/A,FALSE,"Apr2006";#N/A,#N/A,FALSE,"May2006";#N/A,#N/A,FALSE,"Jun2006";#N/A,#N/A,FALSE,"Jul2006";#N/A,#N/A,FALSE,"Aug2006";#N/A,#N/A,FALSE,"Sep2006";#N/A,#N/A,FALSE,"Oct2006";#N/A,#N/A,FALSE,"Nov2006";#N/A,#N/A,FALSE,"Dec2006"}</definedName>
    <definedName name="wrn.2006._3_2" localSheetId="63" hidden="1">{#N/A,#N/A,FALSE,"Jan2006";#N/A,#N/A,FALSE,"Feb2006";#N/A,#N/A,FALSE,"Mar2006";#N/A,#N/A,FALSE,"Apr2006";#N/A,#N/A,FALSE,"May2006";#N/A,#N/A,FALSE,"Jun2006";#N/A,#N/A,FALSE,"Jul2006";#N/A,#N/A,FALSE,"Aug2006";#N/A,#N/A,FALSE,"Sep2006";#N/A,#N/A,FALSE,"Oct2006";#N/A,#N/A,FALSE,"Nov2006";#N/A,#N/A,FALSE,"Dec2006"}</definedName>
    <definedName name="wrn.2006._3_2" localSheetId="67" hidden="1">{#N/A,#N/A,FALSE,"Jan2006";#N/A,#N/A,FALSE,"Feb2006";#N/A,#N/A,FALSE,"Mar2006";#N/A,#N/A,FALSE,"Apr2006";#N/A,#N/A,FALSE,"May2006";#N/A,#N/A,FALSE,"Jun2006";#N/A,#N/A,FALSE,"Jul2006";#N/A,#N/A,FALSE,"Aug2006";#N/A,#N/A,FALSE,"Sep2006";#N/A,#N/A,FALSE,"Oct2006";#N/A,#N/A,FALSE,"Nov2006";#N/A,#N/A,FALSE,"Dec2006"}</definedName>
    <definedName name="wrn.2006._3_2" hidden="1">{#N/A,#N/A,FALSE,"Jan2006";#N/A,#N/A,FALSE,"Feb2006";#N/A,#N/A,FALSE,"Mar2006";#N/A,#N/A,FALSE,"Apr2006";#N/A,#N/A,FALSE,"May2006";#N/A,#N/A,FALSE,"Jun2006";#N/A,#N/A,FALSE,"Jul2006";#N/A,#N/A,FALSE,"Aug2006";#N/A,#N/A,FALSE,"Sep2006";#N/A,#N/A,FALSE,"Oct2006";#N/A,#N/A,FALSE,"Nov2006";#N/A,#N/A,FALSE,"Dec2006"}</definedName>
    <definedName name="wrn.2006._3_2_1" localSheetId="2" hidden="1">{#N/A,#N/A,FALSE,"Jan2006";#N/A,#N/A,FALSE,"Feb2006";#N/A,#N/A,FALSE,"Mar2006";#N/A,#N/A,FALSE,"Apr2006";#N/A,#N/A,FALSE,"May2006";#N/A,#N/A,FALSE,"Jun2006";#N/A,#N/A,FALSE,"Jul2006";#N/A,#N/A,FALSE,"Aug2006";#N/A,#N/A,FALSE,"Sep2006";#N/A,#N/A,FALSE,"Oct2006";#N/A,#N/A,FALSE,"Nov2006";#N/A,#N/A,FALSE,"Dec2006"}</definedName>
    <definedName name="wrn.2006._3_2_1" localSheetId="4" hidden="1">{#N/A,#N/A,FALSE,"Jan2006";#N/A,#N/A,FALSE,"Feb2006";#N/A,#N/A,FALSE,"Mar2006";#N/A,#N/A,FALSE,"Apr2006";#N/A,#N/A,FALSE,"May2006";#N/A,#N/A,FALSE,"Jun2006";#N/A,#N/A,FALSE,"Jul2006";#N/A,#N/A,FALSE,"Aug2006";#N/A,#N/A,FALSE,"Sep2006";#N/A,#N/A,FALSE,"Oct2006";#N/A,#N/A,FALSE,"Nov2006";#N/A,#N/A,FALSE,"Dec2006"}</definedName>
    <definedName name="wrn.2006._3_2_1" localSheetId="28" hidden="1">{#N/A,#N/A,FALSE,"Jan2006";#N/A,#N/A,FALSE,"Feb2006";#N/A,#N/A,FALSE,"Mar2006";#N/A,#N/A,FALSE,"Apr2006";#N/A,#N/A,FALSE,"May2006";#N/A,#N/A,FALSE,"Jun2006";#N/A,#N/A,FALSE,"Jul2006";#N/A,#N/A,FALSE,"Aug2006";#N/A,#N/A,FALSE,"Sep2006";#N/A,#N/A,FALSE,"Oct2006";#N/A,#N/A,FALSE,"Nov2006";#N/A,#N/A,FALSE,"Dec2006"}</definedName>
    <definedName name="wrn.2006._3_2_1" localSheetId="56" hidden="1">{#N/A,#N/A,FALSE,"Jan2006";#N/A,#N/A,FALSE,"Feb2006";#N/A,#N/A,FALSE,"Mar2006";#N/A,#N/A,FALSE,"Apr2006";#N/A,#N/A,FALSE,"May2006";#N/A,#N/A,FALSE,"Jun2006";#N/A,#N/A,FALSE,"Jul2006";#N/A,#N/A,FALSE,"Aug2006";#N/A,#N/A,FALSE,"Sep2006";#N/A,#N/A,FALSE,"Oct2006";#N/A,#N/A,FALSE,"Nov2006";#N/A,#N/A,FALSE,"Dec2006"}</definedName>
    <definedName name="wrn.2006._3_2_1" localSheetId="57" hidden="1">{#N/A,#N/A,FALSE,"Jan2006";#N/A,#N/A,FALSE,"Feb2006";#N/A,#N/A,FALSE,"Mar2006";#N/A,#N/A,FALSE,"Apr2006";#N/A,#N/A,FALSE,"May2006";#N/A,#N/A,FALSE,"Jun2006";#N/A,#N/A,FALSE,"Jul2006";#N/A,#N/A,FALSE,"Aug2006";#N/A,#N/A,FALSE,"Sep2006";#N/A,#N/A,FALSE,"Oct2006";#N/A,#N/A,FALSE,"Nov2006";#N/A,#N/A,FALSE,"Dec2006"}</definedName>
    <definedName name="wrn.2006._3_2_1" localSheetId="78" hidden="1">{#N/A,#N/A,FALSE,"Jan2006";#N/A,#N/A,FALSE,"Feb2006";#N/A,#N/A,FALSE,"Mar2006";#N/A,#N/A,FALSE,"Apr2006";#N/A,#N/A,FALSE,"May2006";#N/A,#N/A,FALSE,"Jun2006";#N/A,#N/A,FALSE,"Jul2006";#N/A,#N/A,FALSE,"Aug2006";#N/A,#N/A,FALSE,"Sep2006";#N/A,#N/A,FALSE,"Oct2006";#N/A,#N/A,FALSE,"Nov2006";#N/A,#N/A,FALSE,"Dec2006"}</definedName>
    <definedName name="wrn.2006._3_2_1" localSheetId="82" hidden="1">{#N/A,#N/A,FALSE,"Jan2006";#N/A,#N/A,FALSE,"Feb2006";#N/A,#N/A,FALSE,"Mar2006";#N/A,#N/A,FALSE,"Apr2006";#N/A,#N/A,FALSE,"May2006";#N/A,#N/A,FALSE,"Jun2006";#N/A,#N/A,FALSE,"Jul2006";#N/A,#N/A,FALSE,"Aug2006";#N/A,#N/A,FALSE,"Sep2006";#N/A,#N/A,FALSE,"Oct2006";#N/A,#N/A,FALSE,"Nov2006";#N/A,#N/A,FALSE,"Dec2006"}</definedName>
    <definedName name="wrn.2006._3_2_1" localSheetId="86" hidden="1">{#N/A,#N/A,FALSE,"Jan2006";#N/A,#N/A,FALSE,"Feb2006";#N/A,#N/A,FALSE,"Mar2006";#N/A,#N/A,FALSE,"Apr2006";#N/A,#N/A,FALSE,"May2006";#N/A,#N/A,FALSE,"Jun2006";#N/A,#N/A,FALSE,"Jul2006";#N/A,#N/A,FALSE,"Aug2006";#N/A,#N/A,FALSE,"Sep2006";#N/A,#N/A,FALSE,"Oct2006";#N/A,#N/A,FALSE,"Nov2006";#N/A,#N/A,FALSE,"Dec2006"}</definedName>
    <definedName name="wrn.2006._3_2_1" localSheetId="59" hidden="1">{#N/A,#N/A,FALSE,"Jan2006";#N/A,#N/A,FALSE,"Feb2006";#N/A,#N/A,FALSE,"Mar2006";#N/A,#N/A,FALSE,"Apr2006";#N/A,#N/A,FALSE,"May2006";#N/A,#N/A,FALSE,"Jun2006";#N/A,#N/A,FALSE,"Jul2006";#N/A,#N/A,FALSE,"Aug2006";#N/A,#N/A,FALSE,"Sep2006";#N/A,#N/A,FALSE,"Oct2006";#N/A,#N/A,FALSE,"Nov2006";#N/A,#N/A,FALSE,"Dec2006"}</definedName>
    <definedName name="wrn.2006._3_2_1" localSheetId="63" hidden="1">{#N/A,#N/A,FALSE,"Jan2006";#N/A,#N/A,FALSE,"Feb2006";#N/A,#N/A,FALSE,"Mar2006";#N/A,#N/A,FALSE,"Apr2006";#N/A,#N/A,FALSE,"May2006";#N/A,#N/A,FALSE,"Jun2006";#N/A,#N/A,FALSE,"Jul2006";#N/A,#N/A,FALSE,"Aug2006";#N/A,#N/A,FALSE,"Sep2006";#N/A,#N/A,FALSE,"Oct2006";#N/A,#N/A,FALSE,"Nov2006";#N/A,#N/A,FALSE,"Dec2006"}</definedName>
    <definedName name="wrn.2006._3_2_1" localSheetId="67" hidden="1">{#N/A,#N/A,FALSE,"Jan2006";#N/A,#N/A,FALSE,"Feb2006";#N/A,#N/A,FALSE,"Mar2006";#N/A,#N/A,FALSE,"Apr2006";#N/A,#N/A,FALSE,"May2006";#N/A,#N/A,FALSE,"Jun2006";#N/A,#N/A,FALSE,"Jul2006";#N/A,#N/A,FALSE,"Aug2006";#N/A,#N/A,FALSE,"Sep2006";#N/A,#N/A,FALSE,"Oct2006";#N/A,#N/A,FALSE,"Nov2006";#N/A,#N/A,FALSE,"Dec2006"}</definedName>
    <definedName name="wrn.2006._3_2_1" hidden="1">{#N/A,#N/A,FALSE,"Jan2006";#N/A,#N/A,FALSE,"Feb2006";#N/A,#N/A,FALSE,"Mar2006";#N/A,#N/A,FALSE,"Apr2006";#N/A,#N/A,FALSE,"May2006";#N/A,#N/A,FALSE,"Jun2006";#N/A,#N/A,FALSE,"Jul2006";#N/A,#N/A,FALSE,"Aug2006";#N/A,#N/A,FALSE,"Sep2006";#N/A,#N/A,FALSE,"Oct2006";#N/A,#N/A,FALSE,"Nov2006";#N/A,#N/A,FALSE,"Dec2006"}</definedName>
    <definedName name="wrn.2006._3_3" localSheetId="2" hidden="1">{#N/A,#N/A,FALSE,"Jan2006";#N/A,#N/A,FALSE,"Feb2006";#N/A,#N/A,FALSE,"Mar2006";#N/A,#N/A,FALSE,"Apr2006";#N/A,#N/A,FALSE,"May2006";#N/A,#N/A,FALSE,"Jun2006";#N/A,#N/A,FALSE,"Jul2006";#N/A,#N/A,FALSE,"Aug2006";#N/A,#N/A,FALSE,"Sep2006";#N/A,#N/A,FALSE,"Oct2006";#N/A,#N/A,FALSE,"Nov2006";#N/A,#N/A,FALSE,"Dec2006"}</definedName>
    <definedName name="wrn.2006._3_3" localSheetId="4" hidden="1">{#N/A,#N/A,FALSE,"Jan2006";#N/A,#N/A,FALSE,"Feb2006";#N/A,#N/A,FALSE,"Mar2006";#N/A,#N/A,FALSE,"Apr2006";#N/A,#N/A,FALSE,"May2006";#N/A,#N/A,FALSE,"Jun2006";#N/A,#N/A,FALSE,"Jul2006";#N/A,#N/A,FALSE,"Aug2006";#N/A,#N/A,FALSE,"Sep2006";#N/A,#N/A,FALSE,"Oct2006";#N/A,#N/A,FALSE,"Nov2006";#N/A,#N/A,FALSE,"Dec2006"}</definedName>
    <definedName name="wrn.2006._3_3" localSheetId="28" hidden="1">{#N/A,#N/A,FALSE,"Jan2006";#N/A,#N/A,FALSE,"Feb2006";#N/A,#N/A,FALSE,"Mar2006";#N/A,#N/A,FALSE,"Apr2006";#N/A,#N/A,FALSE,"May2006";#N/A,#N/A,FALSE,"Jun2006";#N/A,#N/A,FALSE,"Jul2006";#N/A,#N/A,FALSE,"Aug2006";#N/A,#N/A,FALSE,"Sep2006";#N/A,#N/A,FALSE,"Oct2006";#N/A,#N/A,FALSE,"Nov2006";#N/A,#N/A,FALSE,"Dec2006"}</definedName>
    <definedName name="wrn.2006._3_3" localSheetId="56" hidden="1">{#N/A,#N/A,FALSE,"Jan2006";#N/A,#N/A,FALSE,"Feb2006";#N/A,#N/A,FALSE,"Mar2006";#N/A,#N/A,FALSE,"Apr2006";#N/A,#N/A,FALSE,"May2006";#N/A,#N/A,FALSE,"Jun2006";#N/A,#N/A,FALSE,"Jul2006";#N/A,#N/A,FALSE,"Aug2006";#N/A,#N/A,FALSE,"Sep2006";#N/A,#N/A,FALSE,"Oct2006";#N/A,#N/A,FALSE,"Nov2006";#N/A,#N/A,FALSE,"Dec2006"}</definedName>
    <definedName name="wrn.2006._3_3" localSheetId="57" hidden="1">{#N/A,#N/A,FALSE,"Jan2006";#N/A,#N/A,FALSE,"Feb2006";#N/A,#N/A,FALSE,"Mar2006";#N/A,#N/A,FALSE,"Apr2006";#N/A,#N/A,FALSE,"May2006";#N/A,#N/A,FALSE,"Jun2006";#N/A,#N/A,FALSE,"Jul2006";#N/A,#N/A,FALSE,"Aug2006";#N/A,#N/A,FALSE,"Sep2006";#N/A,#N/A,FALSE,"Oct2006";#N/A,#N/A,FALSE,"Nov2006";#N/A,#N/A,FALSE,"Dec2006"}</definedName>
    <definedName name="wrn.2006._3_3" localSheetId="78" hidden="1">{#N/A,#N/A,FALSE,"Jan2006";#N/A,#N/A,FALSE,"Feb2006";#N/A,#N/A,FALSE,"Mar2006";#N/A,#N/A,FALSE,"Apr2006";#N/A,#N/A,FALSE,"May2006";#N/A,#N/A,FALSE,"Jun2006";#N/A,#N/A,FALSE,"Jul2006";#N/A,#N/A,FALSE,"Aug2006";#N/A,#N/A,FALSE,"Sep2006";#N/A,#N/A,FALSE,"Oct2006";#N/A,#N/A,FALSE,"Nov2006";#N/A,#N/A,FALSE,"Dec2006"}</definedName>
    <definedName name="wrn.2006._3_3" localSheetId="82" hidden="1">{#N/A,#N/A,FALSE,"Jan2006";#N/A,#N/A,FALSE,"Feb2006";#N/A,#N/A,FALSE,"Mar2006";#N/A,#N/A,FALSE,"Apr2006";#N/A,#N/A,FALSE,"May2006";#N/A,#N/A,FALSE,"Jun2006";#N/A,#N/A,FALSE,"Jul2006";#N/A,#N/A,FALSE,"Aug2006";#N/A,#N/A,FALSE,"Sep2006";#N/A,#N/A,FALSE,"Oct2006";#N/A,#N/A,FALSE,"Nov2006";#N/A,#N/A,FALSE,"Dec2006"}</definedName>
    <definedName name="wrn.2006._3_3" localSheetId="86" hidden="1">{#N/A,#N/A,FALSE,"Jan2006";#N/A,#N/A,FALSE,"Feb2006";#N/A,#N/A,FALSE,"Mar2006";#N/A,#N/A,FALSE,"Apr2006";#N/A,#N/A,FALSE,"May2006";#N/A,#N/A,FALSE,"Jun2006";#N/A,#N/A,FALSE,"Jul2006";#N/A,#N/A,FALSE,"Aug2006";#N/A,#N/A,FALSE,"Sep2006";#N/A,#N/A,FALSE,"Oct2006";#N/A,#N/A,FALSE,"Nov2006";#N/A,#N/A,FALSE,"Dec2006"}</definedName>
    <definedName name="wrn.2006._3_3" localSheetId="59" hidden="1">{#N/A,#N/A,FALSE,"Jan2006";#N/A,#N/A,FALSE,"Feb2006";#N/A,#N/A,FALSE,"Mar2006";#N/A,#N/A,FALSE,"Apr2006";#N/A,#N/A,FALSE,"May2006";#N/A,#N/A,FALSE,"Jun2006";#N/A,#N/A,FALSE,"Jul2006";#N/A,#N/A,FALSE,"Aug2006";#N/A,#N/A,FALSE,"Sep2006";#N/A,#N/A,FALSE,"Oct2006";#N/A,#N/A,FALSE,"Nov2006";#N/A,#N/A,FALSE,"Dec2006"}</definedName>
    <definedName name="wrn.2006._3_3" localSheetId="63" hidden="1">{#N/A,#N/A,FALSE,"Jan2006";#N/A,#N/A,FALSE,"Feb2006";#N/A,#N/A,FALSE,"Mar2006";#N/A,#N/A,FALSE,"Apr2006";#N/A,#N/A,FALSE,"May2006";#N/A,#N/A,FALSE,"Jun2006";#N/A,#N/A,FALSE,"Jul2006";#N/A,#N/A,FALSE,"Aug2006";#N/A,#N/A,FALSE,"Sep2006";#N/A,#N/A,FALSE,"Oct2006";#N/A,#N/A,FALSE,"Nov2006";#N/A,#N/A,FALSE,"Dec2006"}</definedName>
    <definedName name="wrn.2006._3_3" localSheetId="67" hidden="1">{#N/A,#N/A,FALSE,"Jan2006";#N/A,#N/A,FALSE,"Feb2006";#N/A,#N/A,FALSE,"Mar2006";#N/A,#N/A,FALSE,"Apr2006";#N/A,#N/A,FALSE,"May2006";#N/A,#N/A,FALSE,"Jun2006";#N/A,#N/A,FALSE,"Jul2006";#N/A,#N/A,FALSE,"Aug2006";#N/A,#N/A,FALSE,"Sep2006";#N/A,#N/A,FALSE,"Oct2006";#N/A,#N/A,FALSE,"Nov2006";#N/A,#N/A,FALSE,"Dec2006"}</definedName>
    <definedName name="wrn.2006._3_3" hidden="1">{#N/A,#N/A,FALSE,"Jan2006";#N/A,#N/A,FALSE,"Feb2006";#N/A,#N/A,FALSE,"Mar2006";#N/A,#N/A,FALSE,"Apr2006";#N/A,#N/A,FALSE,"May2006";#N/A,#N/A,FALSE,"Jun2006";#N/A,#N/A,FALSE,"Jul2006";#N/A,#N/A,FALSE,"Aug2006";#N/A,#N/A,FALSE,"Sep2006";#N/A,#N/A,FALSE,"Oct2006";#N/A,#N/A,FALSE,"Nov2006";#N/A,#N/A,FALSE,"Dec2006"}</definedName>
    <definedName name="wrn.2006._3_3_1" localSheetId="2" hidden="1">{#N/A,#N/A,FALSE,"Jan2006";#N/A,#N/A,FALSE,"Feb2006";#N/A,#N/A,FALSE,"Mar2006";#N/A,#N/A,FALSE,"Apr2006";#N/A,#N/A,FALSE,"May2006";#N/A,#N/A,FALSE,"Jun2006";#N/A,#N/A,FALSE,"Jul2006";#N/A,#N/A,FALSE,"Aug2006";#N/A,#N/A,FALSE,"Sep2006";#N/A,#N/A,FALSE,"Oct2006";#N/A,#N/A,FALSE,"Nov2006";#N/A,#N/A,FALSE,"Dec2006"}</definedName>
    <definedName name="wrn.2006._3_3_1" localSheetId="4" hidden="1">{#N/A,#N/A,FALSE,"Jan2006";#N/A,#N/A,FALSE,"Feb2006";#N/A,#N/A,FALSE,"Mar2006";#N/A,#N/A,FALSE,"Apr2006";#N/A,#N/A,FALSE,"May2006";#N/A,#N/A,FALSE,"Jun2006";#N/A,#N/A,FALSE,"Jul2006";#N/A,#N/A,FALSE,"Aug2006";#N/A,#N/A,FALSE,"Sep2006";#N/A,#N/A,FALSE,"Oct2006";#N/A,#N/A,FALSE,"Nov2006";#N/A,#N/A,FALSE,"Dec2006"}</definedName>
    <definedName name="wrn.2006._3_3_1" localSheetId="28" hidden="1">{#N/A,#N/A,FALSE,"Jan2006";#N/A,#N/A,FALSE,"Feb2006";#N/A,#N/A,FALSE,"Mar2006";#N/A,#N/A,FALSE,"Apr2006";#N/A,#N/A,FALSE,"May2006";#N/A,#N/A,FALSE,"Jun2006";#N/A,#N/A,FALSE,"Jul2006";#N/A,#N/A,FALSE,"Aug2006";#N/A,#N/A,FALSE,"Sep2006";#N/A,#N/A,FALSE,"Oct2006";#N/A,#N/A,FALSE,"Nov2006";#N/A,#N/A,FALSE,"Dec2006"}</definedName>
    <definedName name="wrn.2006._3_3_1" localSheetId="56" hidden="1">{#N/A,#N/A,FALSE,"Jan2006";#N/A,#N/A,FALSE,"Feb2006";#N/A,#N/A,FALSE,"Mar2006";#N/A,#N/A,FALSE,"Apr2006";#N/A,#N/A,FALSE,"May2006";#N/A,#N/A,FALSE,"Jun2006";#N/A,#N/A,FALSE,"Jul2006";#N/A,#N/A,FALSE,"Aug2006";#N/A,#N/A,FALSE,"Sep2006";#N/A,#N/A,FALSE,"Oct2006";#N/A,#N/A,FALSE,"Nov2006";#N/A,#N/A,FALSE,"Dec2006"}</definedName>
    <definedName name="wrn.2006._3_3_1" localSheetId="57" hidden="1">{#N/A,#N/A,FALSE,"Jan2006";#N/A,#N/A,FALSE,"Feb2006";#N/A,#N/A,FALSE,"Mar2006";#N/A,#N/A,FALSE,"Apr2006";#N/A,#N/A,FALSE,"May2006";#N/A,#N/A,FALSE,"Jun2006";#N/A,#N/A,FALSE,"Jul2006";#N/A,#N/A,FALSE,"Aug2006";#N/A,#N/A,FALSE,"Sep2006";#N/A,#N/A,FALSE,"Oct2006";#N/A,#N/A,FALSE,"Nov2006";#N/A,#N/A,FALSE,"Dec2006"}</definedName>
    <definedName name="wrn.2006._3_3_1" localSheetId="78" hidden="1">{#N/A,#N/A,FALSE,"Jan2006";#N/A,#N/A,FALSE,"Feb2006";#N/A,#N/A,FALSE,"Mar2006";#N/A,#N/A,FALSE,"Apr2006";#N/A,#N/A,FALSE,"May2006";#N/A,#N/A,FALSE,"Jun2006";#N/A,#N/A,FALSE,"Jul2006";#N/A,#N/A,FALSE,"Aug2006";#N/A,#N/A,FALSE,"Sep2006";#N/A,#N/A,FALSE,"Oct2006";#N/A,#N/A,FALSE,"Nov2006";#N/A,#N/A,FALSE,"Dec2006"}</definedName>
    <definedName name="wrn.2006._3_3_1" localSheetId="82" hidden="1">{#N/A,#N/A,FALSE,"Jan2006";#N/A,#N/A,FALSE,"Feb2006";#N/A,#N/A,FALSE,"Mar2006";#N/A,#N/A,FALSE,"Apr2006";#N/A,#N/A,FALSE,"May2006";#N/A,#N/A,FALSE,"Jun2006";#N/A,#N/A,FALSE,"Jul2006";#N/A,#N/A,FALSE,"Aug2006";#N/A,#N/A,FALSE,"Sep2006";#N/A,#N/A,FALSE,"Oct2006";#N/A,#N/A,FALSE,"Nov2006";#N/A,#N/A,FALSE,"Dec2006"}</definedName>
    <definedName name="wrn.2006._3_3_1" localSheetId="86" hidden="1">{#N/A,#N/A,FALSE,"Jan2006";#N/A,#N/A,FALSE,"Feb2006";#N/A,#N/A,FALSE,"Mar2006";#N/A,#N/A,FALSE,"Apr2006";#N/A,#N/A,FALSE,"May2006";#N/A,#N/A,FALSE,"Jun2006";#N/A,#N/A,FALSE,"Jul2006";#N/A,#N/A,FALSE,"Aug2006";#N/A,#N/A,FALSE,"Sep2006";#N/A,#N/A,FALSE,"Oct2006";#N/A,#N/A,FALSE,"Nov2006";#N/A,#N/A,FALSE,"Dec2006"}</definedName>
    <definedName name="wrn.2006._3_3_1" localSheetId="59" hidden="1">{#N/A,#N/A,FALSE,"Jan2006";#N/A,#N/A,FALSE,"Feb2006";#N/A,#N/A,FALSE,"Mar2006";#N/A,#N/A,FALSE,"Apr2006";#N/A,#N/A,FALSE,"May2006";#N/A,#N/A,FALSE,"Jun2006";#N/A,#N/A,FALSE,"Jul2006";#N/A,#N/A,FALSE,"Aug2006";#N/A,#N/A,FALSE,"Sep2006";#N/A,#N/A,FALSE,"Oct2006";#N/A,#N/A,FALSE,"Nov2006";#N/A,#N/A,FALSE,"Dec2006"}</definedName>
    <definedName name="wrn.2006._3_3_1" localSheetId="63" hidden="1">{#N/A,#N/A,FALSE,"Jan2006";#N/A,#N/A,FALSE,"Feb2006";#N/A,#N/A,FALSE,"Mar2006";#N/A,#N/A,FALSE,"Apr2006";#N/A,#N/A,FALSE,"May2006";#N/A,#N/A,FALSE,"Jun2006";#N/A,#N/A,FALSE,"Jul2006";#N/A,#N/A,FALSE,"Aug2006";#N/A,#N/A,FALSE,"Sep2006";#N/A,#N/A,FALSE,"Oct2006";#N/A,#N/A,FALSE,"Nov2006";#N/A,#N/A,FALSE,"Dec2006"}</definedName>
    <definedName name="wrn.2006._3_3_1" localSheetId="67" hidden="1">{#N/A,#N/A,FALSE,"Jan2006";#N/A,#N/A,FALSE,"Feb2006";#N/A,#N/A,FALSE,"Mar2006";#N/A,#N/A,FALSE,"Apr2006";#N/A,#N/A,FALSE,"May2006";#N/A,#N/A,FALSE,"Jun2006";#N/A,#N/A,FALSE,"Jul2006";#N/A,#N/A,FALSE,"Aug2006";#N/A,#N/A,FALSE,"Sep2006";#N/A,#N/A,FALSE,"Oct2006";#N/A,#N/A,FALSE,"Nov2006";#N/A,#N/A,FALSE,"Dec2006"}</definedName>
    <definedName name="wrn.2006._3_3_1" hidden="1">{#N/A,#N/A,FALSE,"Jan2006";#N/A,#N/A,FALSE,"Feb2006";#N/A,#N/A,FALSE,"Mar2006";#N/A,#N/A,FALSE,"Apr2006";#N/A,#N/A,FALSE,"May2006";#N/A,#N/A,FALSE,"Jun2006";#N/A,#N/A,FALSE,"Jul2006";#N/A,#N/A,FALSE,"Aug2006";#N/A,#N/A,FALSE,"Sep2006";#N/A,#N/A,FALSE,"Oct2006";#N/A,#N/A,FALSE,"Nov2006";#N/A,#N/A,FALSE,"Dec2006"}</definedName>
    <definedName name="wrn.2006._3_4" localSheetId="2" hidden="1">{#N/A,#N/A,FALSE,"Jan2006";#N/A,#N/A,FALSE,"Feb2006";#N/A,#N/A,FALSE,"Mar2006";#N/A,#N/A,FALSE,"Apr2006";#N/A,#N/A,FALSE,"May2006";#N/A,#N/A,FALSE,"Jun2006";#N/A,#N/A,FALSE,"Jul2006";#N/A,#N/A,FALSE,"Aug2006";#N/A,#N/A,FALSE,"Sep2006";#N/A,#N/A,FALSE,"Oct2006";#N/A,#N/A,FALSE,"Nov2006";#N/A,#N/A,FALSE,"Dec2006"}</definedName>
    <definedName name="wrn.2006._3_4" localSheetId="4" hidden="1">{#N/A,#N/A,FALSE,"Jan2006";#N/A,#N/A,FALSE,"Feb2006";#N/A,#N/A,FALSE,"Mar2006";#N/A,#N/A,FALSE,"Apr2006";#N/A,#N/A,FALSE,"May2006";#N/A,#N/A,FALSE,"Jun2006";#N/A,#N/A,FALSE,"Jul2006";#N/A,#N/A,FALSE,"Aug2006";#N/A,#N/A,FALSE,"Sep2006";#N/A,#N/A,FALSE,"Oct2006";#N/A,#N/A,FALSE,"Nov2006";#N/A,#N/A,FALSE,"Dec2006"}</definedName>
    <definedName name="wrn.2006._3_4" localSheetId="28" hidden="1">{#N/A,#N/A,FALSE,"Jan2006";#N/A,#N/A,FALSE,"Feb2006";#N/A,#N/A,FALSE,"Mar2006";#N/A,#N/A,FALSE,"Apr2006";#N/A,#N/A,FALSE,"May2006";#N/A,#N/A,FALSE,"Jun2006";#N/A,#N/A,FALSE,"Jul2006";#N/A,#N/A,FALSE,"Aug2006";#N/A,#N/A,FALSE,"Sep2006";#N/A,#N/A,FALSE,"Oct2006";#N/A,#N/A,FALSE,"Nov2006";#N/A,#N/A,FALSE,"Dec2006"}</definedName>
    <definedName name="wrn.2006._3_4" localSheetId="56" hidden="1">{#N/A,#N/A,FALSE,"Jan2006";#N/A,#N/A,FALSE,"Feb2006";#N/A,#N/A,FALSE,"Mar2006";#N/A,#N/A,FALSE,"Apr2006";#N/A,#N/A,FALSE,"May2006";#N/A,#N/A,FALSE,"Jun2006";#N/A,#N/A,FALSE,"Jul2006";#N/A,#N/A,FALSE,"Aug2006";#N/A,#N/A,FALSE,"Sep2006";#N/A,#N/A,FALSE,"Oct2006";#N/A,#N/A,FALSE,"Nov2006";#N/A,#N/A,FALSE,"Dec2006"}</definedName>
    <definedName name="wrn.2006._3_4" localSheetId="57" hidden="1">{#N/A,#N/A,FALSE,"Jan2006";#N/A,#N/A,FALSE,"Feb2006";#N/A,#N/A,FALSE,"Mar2006";#N/A,#N/A,FALSE,"Apr2006";#N/A,#N/A,FALSE,"May2006";#N/A,#N/A,FALSE,"Jun2006";#N/A,#N/A,FALSE,"Jul2006";#N/A,#N/A,FALSE,"Aug2006";#N/A,#N/A,FALSE,"Sep2006";#N/A,#N/A,FALSE,"Oct2006";#N/A,#N/A,FALSE,"Nov2006";#N/A,#N/A,FALSE,"Dec2006"}</definedName>
    <definedName name="wrn.2006._3_4" localSheetId="78" hidden="1">{#N/A,#N/A,FALSE,"Jan2006";#N/A,#N/A,FALSE,"Feb2006";#N/A,#N/A,FALSE,"Mar2006";#N/A,#N/A,FALSE,"Apr2006";#N/A,#N/A,FALSE,"May2006";#N/A,#N/A,FALSE,"Jun2006";#N/A,#N/A,FALSE,"Jul2006";#N/A,#N/A,FALSE,"Aug2006";#N/A,#N/A,FALSE,"Sep2006";#N/A,#N/A,FALSE,"Oct2006";#N/A,#N/A,FALSE,"Nov2006";#N/A,#N/A,FALSE,"Dec2006"}</definedName>
    <definedName name="wrn.2006._3_4" localSheetId="82" hidden="1">{#N/A,#N/A,FALSE,"Jan2006";#N/A,#N/A,FALSE,"Feb2006";#N/A,#N/A,FALSE,"Mar2006";#N/A,#N/A,FALSE,"Apr2006";#N/A,#N/A,FALSE,"May2006";#N/A,#N/A,FALSE,"Jun2006";#N/A,#N/A,FALSE,"Jul2006";#N/A,#N/A,FALSE,"Aug2006";#N/A,#N/A,FALSE,"Sep2006";#N/A,#N/A,FALSE,"Oct2006";#N/A,#N/A,FALSE,"Nov2006";#N/A,#N/A,FALSE,"Dec2006"}</definedName>
    <definedName name="wrn.2006._3_4" localSheetId="86" hidden="1">{#N/A,#N/A,FALSE,"Jan2006";#N/A,#N/A,FALSE,"Feb2006";#N/A,#N/A,FALSE,"Mar2006";#N/A,#N/A,FALSE,"Apr2006";#N/A,#N/A,FALSE,"May2006";#N/A,#N/A,FALSE,"Jun2006";#N/A,#N/A,FALSE,"Jul2006";#N/A,#N/A,FALSE,"Aug2006";#N/A,#N/A,FALSE,"Sep2006";#N/A,#N/A,FALSE,"Oct2006";#N/A,#N/A,FALSE,"Nov2006";#N/A,#N/A,FALSE,"Dec2006"}</definedName>
    <definedName name="wrn.2006._3_4" localSheetId="59" hidden="1">{#N/A,#N/A,FALSE,"Jan2006";#N/A,#N/A,FALSE,"Feb2006";#N/A,#N/A,FALSE,"Mar2006";#N/A,#N/A,FALSE,"Apr2006";#N/A,#N/A,FALSE,"May2006";#N/A,#N/A,FALSE,"Jun2006";#N/A,#N/A,FALSE,"Jul2006";#N/A,#N/A,FALSE,"Aug2006";#N/A,#N/A,FALSE,"Sep2006";#N/A,#N/A,FALSE,"Oct2006";#N/A,#N/A,FALSE,"Nov2006";#N/A,#N/A,FALSE,"Dec2006"}</definedName>
    <definedName name="wrn.2006._3_4" localSheetId="63" hidden="1">{#N/A,#N/A,FALSE,"Jan2006";#N/A,#N/A,FALSE,"Feb2006";#N/A,#N/A,FALSE,"Mar2006";#N/A,#N/A,FALSE,"Apr2006";#N/A,#N/A,FALSE,"May2006";#N/A,#N/A,FALSE,"Jun2006";#N/A,#N/A,FALSE,"Jul2006";#N/A,#N/A,FALSE,"Aug2006";#N/A,#N/A,FALSE,"Sep2006";#N/A,#N/A,FALSE,"Oct2006";#N/A,#N/A,FALSE,"Nov2006";#N/A,#N/A,FALSE,"Dec2006"}</definedName>
    <definedName name="wrn.2006._3_4" localSheetId="67" hidden="1">{#N/A,#N/A,FALSE,"Jan2006";#N/A,#N/A,FALSE,"Feb2006";#N/A,#N/A,FALSE,"Mar2006";#N/A,#N/A,FALSE,"Apr2006";#N/A,#N/A,FALSE,"May2006";#N/A,#N/A,FALSE,"Jun2006";#N/A,#N/A,FALSE,"Jul2006";#N/A,#N/A,FALSE,"Aug2006";#N/A,#N/A,FALSE,"Sep2006";#N/A,#N/A,FALSE,"Oct2006";#N/A,#N/A,FALSE,"Nov2006";#N/A,#N/A,FALSE,"Dec2006"}</definedName>
    <definedName name="wrn.2006._3_4" hidden="1">{#N/A,#N/A,FALSE,"Jan2006";#N/A,#N/A,FALSE,"Feb2006";#N/A,#N/A,FALSE,"Mar2006";#N/A,#N/A,FALSE,"Apr2006";#N/A,#N/A,FALSE,"May2006";#N/A,#N/A,FALSE,"Jun2006";#N/A,#N/A,FALSE,"Jul2006";#N/A,#N/A,FALSE,"Aug2006";#N/A,#N/A,FALSE,"Sep2006";#N/A,#N/A,FALSE,"Oct2006";#N/A,#N/A,FALSE,"Nov2006";#N/A,#N/A,FALSE,"Dec2006"}</definedName>
    <definedName name="wrn.2006._3_4_1" localSheetId="2" hidden="1">{#N/A,#N/A,FALSE,"Jan2006";#N/A,#N/A,FALSE,"Feb2006";#N/A,#N/A,FALSE,"Mar2006";#N/A,#N/A,FALSE,"Apr2006";#N/A,#N/A,FALSE,"May2006";#N/A,#N/A,FALSE,"Jun2006";#N/A,#N/A,FALSE,"Jul2006";#N/A,#N/A,FALSE,"Aug2006";#N/A,#N/A,FALSE,"Sep2006";#N/A,#N/A,FALSE,"Oct2006";#N/A,#N/A,FALSE,"Nov2006";#N/A,#N/A,FALSE,"Dec2006"}</definedName>
    <definedName name="wrn.2006._3_4_1" localSheetId="4" hidden="1">{#N/A,#N/A,FALSE,"Jan2006";#N/A,#N/A,FALSE,"Feb2006";#N/A,#N/A,FALSE,"Mar2006";#N/A,#N/A,FALSE,"Apr2006";#N/A,#N/A,FALSE,"May2006";#N/A,#N/A,FALSE,"Jun2006";#N/A,#N/A,FALSE,"Jul2006";#N/A,#N/A,FALSE,"Aug2006";#N/A,#N/A,FALSE,"Sep2006";#N/A,#N/A,FALSE,"Oct2006";#N/A,#N/A,FALSE,"Nov2006";#N/A,#N/A,FALSE,"Dec2006"}</definedName>
    <definedName name="wrn.2006._3_4_1" localSheetId="28" hidden="1">{#N/A,#N/A,FALSE,"Jan2006";#N/A,#N/A,FALSE,"Feb2006";#N/A,#N/A,FALSE,"Mar2006";#N/A,#N/A,FALSE,"Apr2006";#N/A,#N/A,FALSE,"May2006";#N/A,#N/A,FALSE,"Jun2006";#N/A,#N/A,FALSE,"Jul2006";#N/A,#N/A,FALSE,"Aug2006";#N/A,#N/A,FALSE,"Sep2006";#N/A,#N/A,FALSE,"Oct2006";#N/A,#N/A,FALSE,"Nov2006";#N/A,#N/A,FALSE,"Dec2006"}</definedName>
    <definedName name="wrn.2006._3_4_1" localSheetId="56" hidden="1">{#N/A,#N/A,FALSE,"Jan2006";#N/A,#N/A,FALSE,"Feb2006";#N/A,#N/A,FALSE,"Mar2006";#N/A,#N/A,FALSE,"Apr2006";#N/A,#N/A,FALSE,"May2006";#N/A,#N/A,FALSE,"Jun2006";#N/A,#N/A,FALSE,"Jul2006";#N/A,#N/A,FALSE,"Aug2006";#N/A,#N/A,FALSE,"Sep2006";#N/A,#N/A,FALSE,"Oct2006";#N/A,#N/A,FALSE,"Nov2006";#N/A,#N/A,FALSE,"Dec2006"}</definedName>
    <definedName name="wrn.2006._3_4_1" localSheetId="57" hidden="1">{#N/A,#N/A,FALSE,"Jan2006";#N/A,#N/A,FALSE,"Feb2006";#N/A,#N/A,FALSE,"Mar2006";#N/A,#N/A,FALSE,"Apr2006";#N/A,#N/A,FALSE,"May2006";#N/A,#N/A,FALSE,"Jun2006";#N/A,#N/A,FALSE,"Jul2006";#N/A,#N/A,FALSE,"Aug2006";#N/A,#N/A,FALSE,"Sep2006";#N/A,#N/A,FALSE,"Oct2006";#N/A,#N/A,FALSE,"Nov2006";#N/A,#N/A,FALSE,"Dec2006"}</definedName>
    <definedName name="wrn.2006._3_4_1" localSheetId="78" hidden="1">{#N/A,#N/A,FALSE,"Jan2006";#N/A,#N/A,FALSE,"Feb2006";#N/A,#N/A,FALSE,"Mar2006";#N/A,#N/A,FALSE,"Apr2006";#N/A,#N/A,FALSE,"May2006";#N/A,#N/A,FALSE,"Jun2006";#N/A,#N/A,FALSE,"Jul2006";#N/A,#N/A,FALSE,"Aug2006";#N/A,#N/A,FALSE,"Sep2006";#N/A,#N/A,FALSE,"Oct2006";#N/A,#N/A,FALSE,"Nov2006";#N/A,#N/A,FALSE,"Dec2006"}</definedName>
    <definedName name="wrn.2006._3_4_1" localSheetId="82" hidden="1">{#N/A,#N/A,FALSE,"Jan2006";#N/A,#N/A,FALSE,"Feb2006";#N/A,#N/A,FALSE,"Mar2006";#N/A,#N/A,FALSE,"Apr2006";#N/A,#N/A,FALSE,"May2006";#N/A,#N/A,FALSE,"Jun2006";#N/A,#N/A,FALSE,"Jul2006";#N/A,#N/A,FALSE,"Aug2006";#N/A,#N/A,FALSE,"Sep2006";#N/A,#N/A,FALSE,"Oct2006";#N/A,#N/A,FALSE,"Nov2006";#N/A,#N/A,FALSE,"Dec2006"}</definedName>
    <definedName name="wrn.2006._3_4_1" localSheetId="86" hidden="1">{#N/A,#N/A,FALSE,"Jan2006";#N/A,#N/A,FALSE,"Feb2006";#N/A,#N/A,FALSE,"Mar2006";#N/A,#N/A,FALSE,"Apr2006";#N/A,#N/A,FALSE,"May2006";#N/A,#N/A,FALSE,"Jun2006";#N/A,#N/A,FALSE,"Jul2006";#N/A,#N/A,FALSE,"Aug2006";#N/A,#N/A,FALSE,"Sep2006";#N/A,#N/A,FALSE,"Oct2006";#N/A,#N/A,FALSE,"Nov2006";#N/A,#N/A,FALSE,"Dec2006"}</definedName>
    <definedName name="wrn.2006._3_4_1" localSheetId="59" hidden="1">{#N/A,#N/A,FALSE,"Jan2006";#N/A,#N/A,FALSE,"Feb2006";#N/A,#N/A,FALSE,"Mar2006";#N/A,#N/A,FALSE,"Apr2006";#N/A,#N/A,FALSE,"May2006";#N/A,#N/A,FALSE,"Jun2006";#N/A,#N/A,FALSE,"Jul2006";#N/A,#N/A,FALSE,"Aug2006";#N/A,#N/A,FALSE,"Sep2006";#N/A,#N/A,FALSE,"Oct2006";#N/A,#N/A,FALSE,"Nov2006";#N/A,#N/A,FALSE,"Dec2006"}</definedName>
    <definedName name="wrn.2006._3_4_1" localSheetId="63" hidden="1">{#N/A,#N/A,FALSE,"Jan2006";#N/A,#N/A,FALSE,"Feb2006";#N/A,#N/A,FALSE,"Mar2006";#N/A,#N/A,FALSE,"Apr2006";#N/A,#N/A,FALSE,"May2006";#N/A,#N/A,FALSE,"Jun2006";#N/A,#N/A,FALSE,"Jul2006";#N/A,#N/A,FALSE,"Aug2006";#N/A,#N/A,FALSE,"Sep2006";#N/A,#N/A,FALSE,"Oct2006";#N/A,#N/A,FALSE,"Nov2006";#N/A,#N/A,FALSE,"Dec2006"}</definedName>
    <definedName name="wrn.2006._3_4_1" localSheetId="67" hidden="1">{#N/A,#N/A,FALSE,"Jan2006";#N/A,#N/A,FALSE,"Feb2006";#N/A,#N/A,FALSE,"Mar2006";#N/A,#N/A,FALSE,"Apr2006";#N/A,#N/A,FALSE,"May2006";#N/A,#N/A,FALSE,"Jun2006";#N/A,#N/A,FALSE,"Jul2006";#N/A,#N/A,FALSE,"Aug2006";#N/A,#N/A,FALSE,"Sep2006";#N/A,#N/A,FALSE,"Oct2006";#N/A,#N/A,FALSE,"Nov2006";#N/A,#N/A,FALSE,"Dec2006"}</definedName>
    <definedName name="wrn.2006._3_4_1" hidden="1">{#N/A,#N/A,FALSE,"Jan2006";#N/A,#N/A,FALSE,"Feb2006";#N/A,#N/A,FALSE,"Mar2006";#N/A,#N/A,FALSE,"Apr2006";#N/A,#N/A,FALSE,"May2006";#N/A,#N/A,FALSE,"Jun2006";#N/A,#N/A,FALSE,"Jul2006";#N/A,#N/A,FALSE,"Aug2006";#N/A,#N/A,FALSE,"Sep2006";#N/A,#N/A,FALSE,"Oct2006";#N/A,#N/A,FALSE,"Nov2006";#N/A,#N/A,FALSE,"Dec2006"}</definedName>
    <definedName name="wrn.2006._3_5" localSheetId="2" hidden="1">{#N/A,#N/A,FALSE,"Jan2006";#N/A,#N/A,FALSE,"Feb2006";#N/A,#N/A,FALSE,"Mar2006";#N/A,#N/A,FALSE,"Apr2006";#N/A,#N/A,FALSE,"May2006";#N/A,#N/A,FALSE,"Jun2006";#N/A,#N/A,FALSE,"Jul2006";#N/A,#N/A,FALSE,"Aug2006";#N/A,#N/A,FALSE,"Sep2006";#N/A,#N/A,FALSE,"Oct2006";#N/A,#N/A,FALSE,"Nov2006";#N/A,#N/A,FALSE,"Dec2006"}</definedName>
    <definedName name="wrn.2006._3_5" localSheetId="4" hidden="1">{#N/A,#N/A,FALSE,"Jan2006";#N/A,#N/A,FALSE,"Feb2006";#N/A,#N/A,FALSE,"Mar2006";#N/A,#N/A,FALSE,"Apr2006";#N/A,#N/A,FALSE,"May2006";#N/A,#N/A,FALSE,"Jun2006";#N/A,#N/A,FALSE,"Jul2006";#N/A,#N/A,FALSE,"Aug2006";#N/A,#N/A,FALSE,"Sep2006";#N/A,#N/A,FALSE,"Oct2006";#N/A,#N/A,FALSE,"Nov2006";#N/A,#N/A,FALSE,"Dec2006"}</definedName>
    <definedName name="wrn.2006._3_5" localSheetId="28" hidden="1">{#N/A,#N/A,FALSE,"Jan2006";#N/A,#N/A,FALSE,"Feb2006";#N/A,#N/A,FALSE,"Mar2006";#N/A,#N/A,FALSE,"Apr2006";#N/A,#N/A,FALSE,"May2006";#N/A,#N/A,FALSE,"Jun2006";#N/A,#N/A,FALSE,"Jul2006";#N/A,#N/A,FALSE,"Aug2006";#N/A,#N/A,FALSE,"Sep2006";#N/A,#N/A,FALSE,"Oct2006";#N/A,#N/A,FALSE,"Nov2006";#N/A,#N/A,FALSE,"Dec2006"}</definedName>
    <definedName name="wrn.2006._3_5" localSheetId="56" hidden="1">{#N/A,#N/A,FALSE,"Jan2006";#N/A,#N/A,FALSE,"Feb2006";#N/A,#N/A,FALSE,"Mar2006";#N/A,#N/A,FALSE,"Apr2006";#N/A,#N/A,FALSE,"May2006";#N/A,#N/A,FALSE,"Jun2006";#N/A,#N/A,FALSE,"Jul2006";#N/A,#N/A,FALSE,"Aug2006";#N/A,#N/A,FALSE,"Sep2006";#N/A,#N/A,FALSE,"Oct2006";#N/A,#N/A,FALSE,"Nov2006";#N/A,#N/A,FALSE,"Dec2006"}</definedName>
    <definedName name="wrn.2006._3_5" localSheetId="57" hidden="1">{#N/A,#N/A,FALSE,"Jan2006";#N/A,#N/A,FALSE,"Feb2006";#N/A,#N/A,FALSE,"Mar2006";#N/A,#N/A,FALSE,"Apr2006";#N/A,#N/A,FALSE,"May2006";#N/A,#N/A,FALSE,"Jun2006";#N/A,#N/A,FALSE,"Jul2006";#N/A,#N/A,FALSE,"Aug2006";#N/A,#N/A,FALSE,"Sep2006";#N/A,#N/A,FALSE,"Oct2006";#N/A,#N/A,FALSE,"Nov2006";#N/A,#N/A,FALSE,"Dec2006"}</definedName>
    <definedName name="wrn.2006._3_5" localSheetId="78" hidden="1">{#N/A,#N/A,FALSE,"Jan2006";#N/A,#N/A,FALSE,"Feb2006";#N/A,#N/A,FALSE,"Mar2006";#N/A,#N/A,FALSE,"Apr2006";#N/A,#N/A,FALSE,"May2006";#N/A,#N/A,FALSE,"Jun2006";#N/A,#N/A,FALSE,"Jul2006";#N/A,#N/A,FALSE,"Aug2006";#N/A,#N/A,FALSE,"Sep2006";#N/A,#N/A,FALSE,"Oct2006";#N/A,#N/A,FALSE,"Nov2006";#N/A,#N/A,FALSE,"Dec2006"}</definedName>
    <definedName name="wrn.2006._3_5" localSheetId="82" hidden="1">{#N/A,#N/A,FALSE,"Jan2006";#N/A,#N/A,FALSE,"Feb2006";#N/A,#N/A,FALSE,"Mar2006";#N/A,#N/A,FALSE,"Apr2006";#N/A,#N/A,FALSE,"May2006";#N/A,#N/A,FALSE,"Jun2006";#N/A,#N/A,FALSE,"Jul2006";#N/A,#N/A,FALSE,"Aug2006";#N/A,#N/A,FALSE,"Sep2006";#N/A,#N/A,FALSE,"Oct2006";#N/A,#N/A,FALSE,"Nov2006";#N/A,#N/A,FALSE,"Dec2006"}</definedName>
    <definedName name="wrn.2006._3_5" localSheetId="86" hidden="1">{#N/A,#N/A,FALSE,"Jan2006";#N/A,#N/A,FALSE,"Feb2006";#N/A,#N/A,FALSE,"Mar2006";#N/A,#N/A,FALSE,"Apr2006";#N/A,#N/A,FALSE,"May2006";#N/A,#N/A,FALSE,"Jun2006";#N/A,#N/A,FALSE,"Jul2006";#N/A,#N/A,FALSE,"Aug2006";#N/A,#N/A,FALSE,"Sep2006";#N/A,#N/A,FALSE,"Oct2006";#N/A,#N/A,FALSE,"Nov2006";#N/A,#N/A,FALSE,"Dec2006"}</definedName>
    <definedName name="wrn.2006._3_5" localSheetId="59" hidden="1">{#N/A,#N/A,FALSE,"Jan2006";#N/A,#N/A,FALSE,"Feb2006";#N/A,#N/A,FALSE,"Mar2006";#N/A,#N/A,FALSE,"Apr2006";#N/A,#N/A,FALSE,"May2006";#N/A,#N/A,FALSE,"Jun2006";#N/A,#N/A,FALSE,"Jul2006";#N/A,#N/A,FALSE,"Aug2006";#N/A,#N/A,FALSE,"Sep2006";#N/A,#N/A,FALSE,"Oct2006";#N/A,#N/A,FALSE,"Nov2006";#N/A,#N/A,FALSE,"Dec2006"}</definedName>
    <definedName name="wrn.2006._3_5" localSheetId="63" hidden="1">{#N/A,#N/A,FALSE,"Jan2006";#N/A,#N/A,FALSE,"Feb2006";#N/A,#N/A,FALSE,"Mar2006";#N/A,#N/A,FALSE,"Apr2006";#N/A,#N/A,FALSE,"May2006";#N/A,#N/A,FALSE,"Jun2006";#N/A,#N/A,FALSE,"Jul2006";#N/A,#N/A,FALSE,"Aug2006";#N/A,#N/A,FALSE,"Sep2006";#N/A,#N/A,FALSE,"Oct2006";#N/A,#N/A,FALSE,"Nov2006";#N/A,#N/A,FALSE,"Dec2006"}</definedName>
    <definedName name="wrn.2006._3_5" localSheetId="67" hidden="1">{#N/A,#N/A,FALSE,"Jan2006";#N/A,#N/A,FALSE,"Feb2006";#N/A,#N/A,FALSE,"Mar2006";#N/A,#N/A,FALSE,"Apr2006";#N/A,#N/A,FALSE,"May2006";#N/A,#N/A,FALSE,"Jun2006";#N/A,#N/A,FALSE,"Jul2006";#N/A,#N/A,FALSE,"Aug2006";#N/A,#N/A,FALSE,"Sep2006";#N/A,#N/A,FALSE,"Oct2006";#N/A,#N/A,FALSE,"Nov2006";#N/A,#N/A,FALSE,"Dec2006"}</definedName>
    <definedName name="wrn.2006._3_5" hidden="1">{#N/A,#N/A,FALSE,"Jan2006";#N/A,#N/A,FALSE,"Feb2006";#N/A,#N/A,FALSE,"Mar2006";#N/A,#N/A,FALSE,"Apr2006";#N/A,#N/A,FALSE,"May2006";#N/A,#N/A,FALSE,"Jun2006";#N/A,#N/A,FALSE,"Jul2006";#N/A,#N/A,FALSE,"Aug2006";#N/A,#N/A,FALSE,"Sep2006";#N/A,#N/A,FALSE,"Oct2006";#N/A,#N/A,FALSE,"Nov2006";#N/A,#N/A,FALSE,"Dec2006"}</definedName>
    <definedName name="wrn.2006._4" localSheetId="2" hidden="1">{#N/A,#N/A,FALSE,"Jan2006";#N/A,#N/A,FALSE,"Feb2006";#N/A,#N/A,FALSE,"Mar2006";#N/A,#N/A,FALSE,"Apr2006";#N/A,#N/A,FALSE,"May2006";#N/A,#N/A,FALSE,"Jun2006";#N/A,#N/A,FALSE,"Jul2006";#N/A,#N/A,FALSE,"Aug2006";#N/A,#N/A,FALSE,"Sep2006";#N/A,#N/A,FALSE,"Oct2006";#N/A,#N/A,FALSE,"Nov2006";#N/A,#N/A,FALSE,"Dec2006"}</definedName>
    <definedName name="wrn.2006._4" localSheetId="4" hidden="1">{#N/A,#N/A,FALSE,"Jan2006";#N/A,#N/A,FALSE,"Feb2006";#N/A,#N/A,FALSE,"Mar2006";#N/A,#N/A,FALSE,"Apr2006";#N/A,#N/A,FALSE,"May2006";#N/A,#N/A,FALSE,"Jun2006";#N/A,#N/A,FALSE,"Jul2006";#N/A,#N/A,FALSE,"Aug2006";#N/A,#N/A,FALSE,"Sep2006";#N/A,#N/A,FALSE,"Oct2006";#N/A,#N/A,FALSE,"Nov2006";#N/A,#N/A,FALSE,"Dec2006"}</definedName>
    <definedName name="wrn.2006._4" localSheetId="28" hidden="1">{#N/A,#N/A,FALSE,"Jan2006";#N/A,#N/A,FALSE,"Feb2006";#N/A,#N/A,FALSE,"Mar2006";#N/A,#N/A,FALSE,"Apr2006";#N/A,#N/A,FALSE,"May2006";#N/A,#N/A,FALSE,"Jun2006";#N/A,#N/A,FALSE,"Jul2006";#N/A,#N/A,FALSE,"Aug2006";#N/A,#N/A,FALSE,"Sep2006";#N/A,#N/A,FALSE,"Oct2006";#N/A,#N/A,FALSE,"Nov2006";#N/A,#N/A,FALSE,"Dec2006"}</definedName>
    <definedName name="wrn.2006._4" localSheetId="56" hidden="1">{#N/A,#N/A,FALSE,"Jan2006";#N/A,#N/A,FALSE,"Feb2006";#N/A,#N/A,FALSE,"Mar2006";#N/A,#N/A,FALSE,"Apr2006";#N/A,#N/A,FALSE,"May2006";#N/A,#N/A,FALSE,"Jun2006";#N/A,#N/A,FALSE,"Jul2006";#N/A,#N/A,FALSE,"Aug2006";#N/A,#N/A,FALSE,"Sep2006";#N/A,#N/A,FALSE,"Oct2006";#N/A,#N/A,FALSE,"Nov2006";#N/A,#N/A,FALSE,"Dec2006"}</definedName>
    <definedName name="wrn.2006._4" localSheetId="57" hidden="1">{#N/A,#N/A,FALSE,"Jan2006";#N/A,#N/A,FALSE,"Feb2006";#N/A,#N/A,FALSE,"Mar2006";#N/A,#N/A,FALSE,"Apr2006";#N/A,#N/A,FALSE,"May2006";#N/A,#N/A,FALSE,"Jun2006";#N/A,#N/A,FALSE,"Jul2006";#N/A,#N/A,FALSE,"Aug2006";#N/A,#N/A,FALSE,"Sep2006";#N/A,#N/A,FALSE,"Oct2006";#N/A,#N/A,FALSE,"Nov2006";#N/A,#N/A,FALSE,"Dec2006"}</definedName>
    <definedName name="wrn.2006._4" localSheetId="78" hidden="1">{#N/A,#N/A,FALSE,"Jan2006";#N/A,#N/A,FALSE,"Feb2006";#N/A,#N/A,FALSE,"Mar2006";#N/A,#N/A,FALSE,"Apr2006";#N/A,#N/A,FALSE,"May2006";#N/A,#N/A,FALSE,"Jun2006";#N/A,#N/A,FALSE,"Jul2006";#N/A,#N/A,FALSE,"Aug2006";#N/A,#N/A,FALSE,"Sep2006";#N/A,#N/A,FALSE,"Oct2006";#N/A,#N/A,FALSE,"Nov2006";#N/A,#N/A,FALSE,"Dec2006"}</definedName>
    <definedName name="wrn.2006._4" localSheetId="82" hidden="1">{#N/A,#N/A,FALSE,"Jan2006";#N/A,#N/A,FALSE,"Feb2006";#N/A,#N/A,FALSE,"Mar2006";#N/A,#N/A,FALSE,"Apr2006";#N/A,#N/A,FALSE,"May2006";#N/A,#N/A,FALSE,"Jun2006";#N/A,#N/A,FALSE,"Jul2006";#N/A,#N/A,FALSE,"Aug2006";#N/A,#N/A,FALSE,"Sep2006";#N/A,#N/A,FALSE,"Oct2006";#N/A,#N/A,FALSE,"Nov2006";#N/A,#N/A,FALSE,"Dec2006"}</definedName>
    <definedName name="wrn.2006._4" localSheetId="86" hidden="1">{#N/A,#N/A,FALSE,"Jan2006";#N/A,#N/A,FALSE,"Feb2006";#N/A,#N/A,FALSE,"Mar2006";#N/A,#N/A,FALSE,"Apr2006";#N/A,#N/A,FALSE,"May2006";#N/A,#N/A,FALSE,"Jun2006";#N/A,#N/A,FALSE,"Jul2006";#N/A,#N/A,FALSE,"Aug2006";#N/A,#N/A,FALSE,"Sep2006";#N/A,#N/A,FALSE,"Oct2006";#N/A,#N/A,FALSE,"Nov2006";#N/A,#N/A,FALSE,"Dec2006"}</definedName>
    <definedName name="wrn.2006._4" localSheetId="59" hidden="1">{#N/A,#N/A,FALSE,"Jan2006";#N/A,#N/A,FALSE,"Feb2006";#N/A,#N/A,FALSE,"Mar2006";#N/A,#N/A,FALSE,"Apr2006";#N/A,#N/A,FALSE,"May2006";#N/A,#N/A,FALSE,"Jun2006";#N/A,#N/A,FALSE,"Jul2006";#N/A,#N/A,FALSE,"Aug2006";#N/A,#N/A,FALSE,"Sep2006";#N/A,#N/A,FALSE,"Oct2006";#N/A,#N/A,FALSE,"Nov2006";#N/A,#N/A,FALSE,"Dec2006"}</definedName>
    <definedName name="wrn.2006._4" localSheetId="63" hidden="1">{#N/A,#N/A,FALSE,"Jan2006";#N/A,#N/A,FALSE,"Feb2006";#N/A,#N/A,FALSE,"Mar2006";#N/A,#N/A,FALSE,"Apr2006";#N/A,#N/A,FALSE,"May2006";#N/A,#N/A,FALSE,"Jun2006";#N/A,#N/A,FALSE,"Jul2006";#N/A,#N/A,FALSE,"Aug2006";#N/A,#N/A,FALSE,"Sep2006";#N/A,#N/A,FALSE,"Oct2006";#N/A,#N/A,FALSE,"Nov2006";#N/A,#N/A,FALSE,"Dec2006"}</definedName>
    <definedName name="wrn.2006._4" localSheetId="67" hidden="1">{#N/A,#N/A,FALSE,"Jan2006";#N/A,#N/A,FALSE,"Feb2006";#N/A,#N/A,FALSE,"Mar2006";#N/A,#N/A,FALSE,"Apr2006";#N/A,#N/A,FALSE,"May2006";#N/A,#N/A,FALSE,"Jun2006";#N/A,#N/A,FALSE,"Jul2006";#N/A,#N/A,FALSE,"Aug2006";#N/A,#N/A,FALSE,"Sep2006";#N/A,#N/A,FALSE,"Oct2006";#N/A,#N/A,FALSE,"Nov2006";#N/A,#N/A,FALSE,"Dec2006"}</definedName>
    <definedName name="wrn.2006._4" hidden="1">{#N/A,#N/A,FALSE,"Jan2006";#N/A,#N/A,FALSE,"Feb2006";#N/A,#N/A,FALSE,"Mar2006";#N/A,#N/A,FALSE,"Apr2006";#N/A,#N/A,FALSE,"May2006";#N/A,#N/A,FALSE,"Jun2006";#N/A,#N/A,FALSE,"Jul2006";#N/A,#N/A,FALSE,"Aug2006";#N/A,#N/A,FALSE,"Sep2006";#N/A,#N/A,FALSE,"Oct2006";#N/A,#N/A,FALSE,"Nov2006";#N/A,#N/A,FALSE,"Dec2006"}</definedName>
    <definedName name="wrn.2006._4_1" localSheetId="2" hidden="1">{#N/A,#N/A,FALSE,"Jan2006";#N/A,#N/A,FALSE,"Feb2006";#N/A,#N/A,FALSE,"Mar2006";#N/A,#N/A,FALSE,"Apr2006";#N/A,#N/A,FALSE,"May2006";#N/A,#N/A,FALSE,"Jun2006";#N/A,#N/A,FALSE,"Jul2006";#N/A,#N/A,FALSE,"Aug2006";#N/A,#N/A,FALSE,"Sep2006";#N/A,#N/A,FALSE,"Oct2006";#N/A,#N/A,FALSE,"Nov2006";#N/A,#N/A,FALSE,"Dec2006"}</definedName>
    <definedName name="wrn.2006._4_1" localSheetId="4" hidden="1">{#N/A,#N/A,FALSE,"Jan2006";#N/A,#N/A,FALSE,"Feb2006";#N/A,#N/A,FALSE,"Mar2006";#N/A,#N/A,FALSE,"Apr2006";#N/A,#N/A,FALSE,"May2006";#N/A,#N/A,FALSE,"Jun2006";#N/A,#N/A,FALSE,"Jul2006";#N/A,#N/A,FALSE,"Aug2006";#N/A,#N/A,FALSE,"Sep2006";#N/A,#N/A,FALSE,"Oct2006";#N/A,#N/A,FALSE,"Nov2006";#N/A,#N/A,FALSE,"Dec2006"}</definedName>
    <definedName name="wrn.2006._4_1" localSheetId="28" hidden="1">{#N/A,#N/A,FALSE,"Jan2006";#N/A,#N/A,FALSE,"Feb2006";#N/A,#N/A,FALSE,"Mar2006";#N/A,#N/A,FALSE,"Apr2006";#N/A,#N/A,FALSE,"May2006";#N/A,#N/A,FALSE,"Jun2006";#N/A,#N/A,FALSE,"Jul2006";#N/A,#N/A,FALSE,"Aug2006";#N/A,#N/A,FALSE,"Sep2006";#N/A,#N/A,FALSE,"Oct2006";#N/A,#N/A,FALSE,"Nov2006";#N/A,#N/A,FALSE,"Dec2006"}</definedName>
    <definedName name="wrn.2006._4_1" localSheetId="56" hidden="1">{#N/A,#N/A,FALSE,"Jan2006";#N/A,#N/A,FALSE,"Feb2006";#N/A,#N/A,FALSE,"Mar2006";#N/A,#N/A,FALSE,"Apr2006";#N/A,#N/A,FALSE,"May2006";#N/A,#N/A,FALSE,"Jun2006";#N/A,#N/A,FALSE,"Jul2006";#N/A,#N/A,FALSE,"Aug2006";#N/A,#N/A,FALSE,"Sep2006";#N/A,#N/A,FALSE,"Oct2006";#N/A,#N/A,FALSE,"Nov2006";#N/A,#N/A,FALSE,"Dec2006"}</definedName>
    <definedName name="wrn.2006._4_1" localSheetId="57" hidden="1">{#N/A,#N/A,FALSE,"Jan2006";#N/A,#N/A,FALSE,"Feb2006";#N/A,#N/A,FALSE,"Mar2006";#N/A,#N/A,FALSE,"Apr2006";#N/A,#N/A,FALSE,"May2006";#N/A,#N/A,FALSE,"Jun2006";#N/A,#N/A,FALSE,"Jul2006";#N/A,#N/A,FALSE,"Aug2006";#N/A,#N/A,FALSE,"Sep2006";#N/A,#N/A,FALSE,"Oct2006";#N/A,#N/A,FALSE,"Nov2006";#N/A,#N/A,FALSE,"Dec2006"}</definedName>
    <definedName name="wrn.2006._4_1" localSheetId="78" hidden="1">{#N/A,#N/A,FALSE,"Jan2006";#N/A,#N/A,FALSE,"Feb2006";#N/A,#N/A,FALSE,"Mar2006";#N/A,#N/A,FALSE,"Apr2006";#N/A,#N/A,FALSE,"May2006";#N/A,#N/A,FALSE,"Jun2006";#N/A,#N/A,FALSE,"Jul2006";#N/A,#N/A,FALSE,"Aug2006";#N/A,#N/A,FALSE,"Sep2006";#N/A,#N/A,FALSE,"Oct2006";#N/A,#N/A,FALSE,"Nov2006";#N/A,#N/A,FALSE,"Dec2006"}</definedName>
    <definedName name="wrn.2006._4_1" localSheetId="82" hidden="1">{#N/A,#N/A,FALSE,"Jan2006";#N/A,#N/A,FALSE,"Feb2006";#N/A,#N/A,FALSE,"Mar2006";#N/A,#N/A,FALSE,"Apr2006";#N/A,#N/A,FALSE,"May2006";#N/A,#N/A,FALSE,"Jun2006";#N/A,#N/A,FALSE,"Jul2006";#N/A,#N/A,FALSE,"Aug2006";#N/A,#N/A,FALSE,"Sep2006";#N/A,#N/A,FALSE,"Oct2006";#N/A,#N/A,FALSE,"Nov2006";#N/A,#N/A,FALSE,"Dec2006"}</definedName>
    <definedName name="wrn.2006._4_1" localSheetId="86" hidden="1">{#N/A,#N/A,FALSE,"Jan2006";#N/A,#N/A,FALSE,"Feb2006";#N/A,#N/A,FALSE,"Mar2006";#N/A,#N/A,FALSE,"Apr2006";#N/A,#N/A,FALSE,"May2006";#N/A,#N/A,FALSE,"Jun2006";#N/A,#N/A,FALSE,"Jul2006";#N/A,#N/A,FALSE,"Aug2006";#N/A,#N/A,FALSE,"Sep2006";#N/A,#N/A,FALSE,"Oct2006";#N/A,#N/A,FALSE,"Nov2006";#N/A,#N/A,FALSE,"Dec2006"}</definedName>
    <definedName name="wrn.2006._4_1" localSheetId="59" hidden="1">{#N/A,#N/A,FALSE,"Jan2006";#N/A,#N/A,FALSE,"Feb2006";#N/A,#N/A,FALSE,"Mar2006";#N/A,#N/A,FALSE,"Apr2006";#N/A,#N/A,FALSE,"May2006";#N/A,#N/A,FALSE,"Jun2006";#N/A,#N/A,FALSE,"Jul2006";#N/A,#N/A,FALSE,"Aug2006";#N/A,#N/A,FALSE,"Sep2006";#N/A,#N/A,FALSE,"Oct2006";#N/A,#N/A,FALSE,"Nov2006";#N/A,#N/A,FALSE,"Dec2006"}</definedName>
    <definedName name="wrn.2006._4_1" localSheetId="63" hidden="1">{#N/A,#N/A,FALSE,"Jan2006";#N/A,#N/A,FALSE,"Feb2006";#N/A,#N/A,FALSE,"Mar2006";#N/A,#N/A,FALSE,"Apr2006";#N/A,#N/A,FALSE,"May2006";#N/A,#N/A,FALSE,"Jun2006";#N/A,#N/A,FALSE,"Jul2006";#N/A,#N/A,FALSE,"Aug2006";#N/A,#N/A,FALSE,"Sep2006";#N/A,#N/A,FALSE,"Oct2006";#N/A,#N/A,FALSE,"Nov2006";#N/A,#N/A,FALSE,"Dec2006"}</definedName>
    <definedName name="wrn.2006._4_1" localSheetId="67" hidden="1">{#N/A,#N/A,FALSE,"Jan2006";#N/A,#N/A,FALSE,"Feb2006";#N/A,#N/A,FALSE,"Mar2006";#N/A,#N/A,FALSE,"Apr2006";#N/A,#N/A,FALSE,"May2006";#N/A,#N/A,FALSE,"Jun2006";#N/A,#N/A,FALSE,"Jul2006";#N/A,#N/A,FALSE,"Aug2006";#N/A,#N/A,FALSE,"Sep2006";#N/A,#N/A,FALSE,"Oct2006";#N/A,#N/A,FALSE,"Nov2006";#N/A,#N/A,FALSE,"Dec2006"}</definedName>
    <definedName name="wrn.2006._4_1" hidden="1">{#N/A,#N/A,FALSE,"Jan2006";#N/A,#N/A,FALSE,"Feb2006";#N/A,#N/A,FALSE,"Mar2006";#N/A,#N/A,FALSE,"Apr2006";#N/A,#N/A,FALSE,"May2006";#N/A,#N/A,FALSE,"Jun2006";#N/A,#N/A,FALSE,"Jul2006";#N/A,#N/A,FALSE,"Aug2006";#N/A,#N/A,FALSE,"Sep2006";#N/A,#N/A,FALSE,"Oct2006";#N/A,#N/A,FALSE,"Nov2006";#N/A,#N/A,FALSE,"Dec2006"}</definedName>
    <definedName name="wrn.2006._4_1_1" localSheetId="2" hidden="1">{#N/A,#N/A,FALSE,"Jan2006";#N/A,#N/A,FALSE,"Feb2006";#N/A,#N/A,FALSE,"Mar2006";#N/A,#N/A,FALSE,"Apr2006";#N/A,#N/A,FALSE,"May2006";#N/A,#N/A,FALSE,"Jun2006";#N/A,#N/A,FALSE,"Jul2006";#N/A,#N/A,FALSE,"Aug2006";#N/A,#N/A,FALSE,"Sep2006";#N/A,#N/A,FALSE,"Oct2006";#N/A,#N/A,FALSE,"Nov2006";#N/A,#N/A,FALSE,"Dec2006"}</definedName>
    <definedName name="wrn.2006._4_1_1" localSheetId="4" hidden="1">{#N/A,#N/A,FALSE,"Jan2006";#N/A,#N/A,FALSE,"Feb2006";#N/A,#N/A,FALSE,"Mar2006";#N/A,#N/A,FALSE,"Apr2006";#N/A,#N/A,FALSE,"May2006";#N/A,#N/A,FALSE,"Jun2006";#N/A,#N/A,FALSE,"Jul2006";#N/A,#N/A,FALSE,"Aug2006";#N/A,#N/A,FALSE,"Sep2006";#N/A,#N/A,FALSE,"Oct2006";#N/A,#N/A,FALSE,"Nov2006";#N/A,#N/A,FALSE,"Dec2006"}</definedName>
    <definedName name="wrn.2006._4_1_1" localSheetId="28" hidden="1">{#N/A,#N/A,FALSE,"Jan2006";#N/A,#N/A,FALSE,"Feb2006";#N/A,#N/A,FALSE,"Mar2006";#N/A,#N/A,FALSE,"Apr2006";#N/A,#N/A,FALSE,"May2006";#N/A,#N/A,FALSE,"Jun2006";#N/A,#N/A,FALSE,"Jul2006";#N/A,#N/A,FALSE,"Aug2006";#N/A,#N/A,FALSE,"Sep2006";#N/A,#N/A,FALSE,"Oct2006";#N/A,#N/A,FALSE,"Nov2006";#N/A,#N/A,FALSE,"Dec2006"}</definedName>
    <definedName name="wrn.2006._4_1_1" localSheetId="56" hidden="1">{#N/A,#N/A,FALSE,"Jan2006";#N/A,#N/A,FALSE,"Feb2006";#N/A,#N/A,FALSE,"Mar2006";#N/A,#N/A,FALSE,"Apr2006";#N/A,#N/A,FALSE,"May2006";#N/A,#N/A,FALSE,"Jun2006";#N/A,#N/A,FALSE,"Jul2006";#N/A,#N/A,FALSE,"Aug2006";#N/A,#N/A,FALSE,"Sep2006";#N/A,#N/A,FALSE,"Oct2006";#N/A,#N/A,FALSE,"Nov2006";#N/A,#N/A,FALSE,"Dec2006"}</definedName>
    <definedName name="wrn.2006._4_1_1" localSheetId="57" hidden="1">{#N/A,#N/A,FALSE,"Jan2006";#N/A,#N/A,FALSE,"Feb2006";#N/A,#N/A,FALSE,"Mar2006";#N/A,#N/A,FALSE,"Apr2006";#N/A,#N/A,FALSE,"May2006";#N/A,#N/A,FALSE,"Jun2006";#N/A,#N/A,FALSE,"Jul2006";#N/A,#N/A,FALSE,"Aug2006";#N/A,#N/A,FALSE,"Sep2006";#N/A,#N/A,FALSE,"Oct2006";#N/A,#N/A,FALSE,"Nov2006";#N/A,#N/A,FALSE,"Dec2006"}</definedName>
    <definedName name="wrn.2006._4_1_1" localSheetId="78" hidden="1">{#N/A,#N/A,FALSE,"Jan2006";#N/A,#N/A,FALSE,"Feb2006";#N/A,#N/A,FALSE,"Mar2006";#N/A,#N/A,FALSE,"Apr2006";#N/A,#N/A,FALSE,"May2006";#N/A,#N/A,FALSE,"Jun2006";#N/A,#N/A,FALSE,"Jul2006";#N/A,#N/A,FALSE,"Aug2006";#N/A,#N/A,FALSE,"Sep2006";#N/A,#N/A,FALSE,"Oct2006";#N/A,#N/A,FALSE,"Nov2006";#N/A,#N/A,FALSE,"Dec2006"}</definedName>
    <definedName name="wrn.2006._4_1_1" localSheetId="82" hidden="1">{#N/A,#N/A,FALSE,"Jan2006";#N/A,#N/A,FALSE,"Feb2006";#N/A,#N/A,FALSE,"Mar2006";#N/A,#N/A,FALSE,"Apr2006";#N/A,#N/A,FALSE,"May2006";#N/A,#N/A,FALSE,"Jun2006";#N/A,#N/A,FALSE,"Jul2006";#N/A,#N/A,FALSE,"Aug2006";#N/A,#N/A,FALSE,"Sep2006";#N/A,#N/A,FALSE,"Oct2006";#N/A,#N/A,FALSE,"Nov2006";#N/A,#N/A,FALSE,"Dec2006"}</definedName>
    <definedName name="wrn.2006._4_1_1" localSheetId="86" hidden="1">{#N/A,#N/A,FALSE,"Jan2006";#N/A,#N/A,FALSE,"Feb2006";#N/A,#N/A,FALSE,"Mar2006";#N/A,#N/A,FALSE,"Apr2006";#N/A,#N/A,FALSE,"May2006";#N/A,#N/A,FALSE,"Jun2006";#N/A,#N/A,FALSE,"Jul2006";#N/A,#N/A,FALSE,"Aug2006";#N/A,#N/A,FALSE,"Sep2006";#N/A,#N/A,FALSE,"Oct2006";#N/A,#N/A,FALSE,"Nov2006";#N/A,#N/A,FALSE,"Dec2006"}</definedName>
    <definedName name="wrn.2006._4_1_1" localSheetId="59" hidden="1">{#N/A,#N/A,FALSE,"Jan2006";#N/A,#N/A,FALSE,"Feb2006";#N/A,#N/A,FALSE,"Mar2006";#N/A,#N/A,FALSE,"Apr2006";#N/A,#N/A,FALSE,"May2006";#N/A,#N/A,FALSE,"Jun2006";#N/A,#N/A,FALSE,"Jul2006";#N/A,#N/A,FALSE,"Aug2006";#N/A,#N/A,FALSE,"Sep2006";#N/A,#N/A,FALSE,"Oct2006";#N/A,#N/A,FALSE,"Nov2006";#N/A,#N/A,FALSE,"Dec2006"}</definedName>
    <definedName name="wrn.2006._4_1_1" localSheetId="63" hidden="1">{#N/A,#N/A,FALSE,"Jan2006";#N/A,#N/A,FALSE,"Feb2006";#N/A,#N/A,FALSE,"Mar2006";#N/A,#N/A,FALSE,"Apr2006";#N/A,#N/A,FALSE,"May2006";#N/A,#N/A,FALSE,"Jun2006";#N/A,#N/A,FALSE,"Jul2006";#N/A,#N/A,FALSE,"Aug2006";#N/A,#N/A,FALSE,"Sep2006";#N/A,#N/A,FALSE,"Oct2006";#N/A,#N/A,FALSE,"Nov2006";#N/A,#N/A,FALSE,"Dec2006"}</definedName>
    <definedName name="wrn.2006._4_1_1" localSheetId="67" hidden="1">{#N/A,#N/A,FALSE,"Jan2006";#N/A,#N/A,FALSE,"Feb2006";#N/A,#N/A,FALSE,"Mar2006";#N/A,#N/A,FALSE,"Apr2006";#N/A,#N/A,FALSE,"May2006";#N/A,#N/A,FALSE,"Jun2006";#N/A,#N/A,FALSE,"Jul2006";#N/A,#N/A,FALSE,"Aug2006";#N/A,#N/A,FALSE,"Sep2006";#N/A,#N/A,FALSE,"Oct2006";#N/A,#N/A,FALSE,"Nov2006";#N/A,#N/A,FALSE,"Dec2006"}</definedName>
    <definedName name="wrn.2006._4_1_1" hidden="1">{#N/A,#N/A,FALSE,"Jan2006";#N/A,#N/A,FALSE,"Feb2006";#N/A,#N/A,FALSE,"Mar2006";#N/A,#N/A,FALSE,"Apr2006";#N/A,#N/A,FALSE,"May2006";#N/A,#N/A,FALSE,"Jun2006";#N/A,#N/A,FALSE,"Jul2006";#N/A,#N/A,FALSE,"Aug2006";#N/A,#N/A,FALSE,"Sep2006";#N/A,#N/A,FALSE,"Oct2006";#N/A,#N/A,FALSE,"Nov2006";#N/A,#N/A,FALSE,"Dec2006"}</definedName>
    <definedName name="wrn.2006._4_1_1_1" localSheetId="2" hidden="1">{#N/A,#N/A,FALSE,"Jan2006";#N/A,#N/A,FALSE,"Feb2006";#N/A,#N/A,FALSE,"Mar2006";#N/A,#N/A,FALSE,"Apr2006";#N/A,#N/A,FALSE,"May2006";#N/A,#N/A,FALSE,"Jun2006";#N/A,#N/A,FALSE,"Jul2006";#N/A,#N/A,FALSE,"Aug2006";#N/A,#N/A,FALSE,"Sep2006";#N/A,#N/A,FALSE,"Oct2006";#N/A,#N/A,FALSE,"Nov2006";#N/A,#N/A,FALSE,"Dec2006"}</definedName>
    <definedName name="wrn.2006._4_1_1_1" localSheetId="4" hidden="1">{#N/A,#N/A,FALSE,"Jan2006";#N/A,#N/A,FALSE,"Feb2006";#N/A,#N/A,FALSE,"Mar2006";#N/A,#N/A,FALSE,"Apr2006";#N/A,#N/A,FALSE,"May2006";#N/A,#N/A,FALSE,"Jun2006";#N/A,#N/A,FALSE,"Jul2006";#N/A,#N/A,FALSE,"Aug2006";#N/A,#N/A,FALSE,"Sep2006";#N/A,#N/A,FALSE,"Oct2006";#N/A,#N/A,FALSE,"Nov2006";#N/A,#N/A,FALSE,"Dec2006"}</definedName>
    <definedName name="wrn.2006._4_1_1_1" localSheetId="28" hidden="1">{#N/A,#N/A,FALSE,"Jan2006";#N/A,#N/A,FALSE,"Feb2006";#N/A,#N/A,FALSE,"Mar2006";#N/A,#N/A,FALSE,"Apr2006";#N/A,#N/A,FALSE,"May2006";#N/A,#N/A,FALSE,"Jun2006";#N/A,#N/A,FALSE,"Jul2006";#N/A,#N/A,FALSE,"Aug2006";#N/A,#N/A,FALSE,"Sep2006";#N/A,#N/A,FALSE,"Oct2006";#N/A,#N/A,FALSE,"Nov2006";#N/A,#N/A,FALSE,"Dec2006"}</definedName>
    <definedName name="wrn.2006._4_1_1_1" localSheetId="56" hidden="1">{#N/A,#N/A,FALSE,"Jan2006";#N/A,#N/A,FALSE,"Feb2006";#N/A,#N/A,FALSE,"Mar2006";#N/A,#N/A,FALSE,"Apr2006";#N/A,#N/A,FALSE,"May2006";#N/A,#N/A,FALSE,"Jun2006";#N/A,#N/A,FALSE,"Jul2006";#N/A,#N/A,FALSE,"Aug2006";#N/A,#N/A,FALSE,"Sep2006";#N/A,#N/A,FALSE,"Oct2006";#N/A,#N/A,FALSE,"Nov2006";#N/A,#N/A,FALSE,"Dec2006"}</definedName>
    <definedName name="wrn.2006._4_1_1_1" localSheetId="57" hidden="1">{#N/A,#N/A,FALSE,"Jan2006";#N/A,#N/A,FALSE,"Feb2006";#N/A,#N/A,FALSE,"Mar2006";#N/A,#N/A,FALSE,"Apr2006";#N/A,#N/A,FALSE,"May2006";#N/A,#N/A,FALSE,"Jun2006";#N/A,#N/A,FALSE,"Jul2006";#N/A,#N/A,FALSE,"Aug2006";#N/A,#N/A,FALSE,"Sep2006";#N/A,#N/A,FALSE,"Oct2006";#N/A,#N/A,FALSE,"Nov2006";#N/A,#N/A,FALSE,"Dec2006"}</definedName>
    <definedName name="wrn.2006._4_1_1_1" localSheetId="78" hidden="1">{#N/A,#N/A,FALSE,"Jan2006";#N/A,#N/A,FALSE,"Feb2006";#N/A,#N/A,FALSE,"Mar2006";#N/A,#N/A,FALSE,"Apr2006";#N/A,#N/A,FALSE,"May2006";#N/A,#N/A,FALSE,"Jun2006";#N/A,#N/A,FALSE,"Jul2006";#N/A,#N/A,FALSE,"Aug2006";#N/A,#N/A,FALSE,"Sep2006";#N/A,#N/A,FALSE,"Oct2006";#N/A,#N/A,FALSE,"Nov2006";#N/A,#N/A,FALSE,"Dec2006"}</definedName>
    <definedName name="wrn.2006._4_1_1_1" localSheetId="82" hidden="1">{#N/A,#N/A,FALSE,"Jan2006";#N/A,#N/A,FALSE,"Feb2006";#N/A,#N/A,FALSE,"Mar2006";#N/A,#N/A,FALSE,"Apr2006";#N/A,#N/A,FALSE,"May2006";#N/A,#N/A,FALSE,"Jun2006";#N/A,#N/A,FALSE,"Jul2006";#N/A,#N/A,FALSE,"Aug2006";#N/A,#N/A,FALSE,"Sep2006";#N/A,#N/A,FALSE,"Oct2006";#N/A,#N/A,FALSE,"Nov2006";#N/A,#N/A,FALSE,"Dec2006"}</definedName>
    <definedName name="wrn.2006._4_1_1_1" localSheetId="86" hidden="1">{#N/A,#N/A,FALSE,"Jan2006";#N/A,#N/A,FALSE,"Feb2006";#N/A,#N/A,FALSE,"Mar2006";#N/A,#N/A,FALSE,"Apr2006";#N/A,#N/A,FALSE,"May2006";#N/A,#N/A,FALSE,"Jun2006";#N/A,#N/A,FALSE,"Jul2006";#N/A,#N/A,FALSE,"Aug2006";#N/A,#N/A,FALSE,"Sep2006";#N/A,#N/A,FALSE,"Oct2006";#N/A,#N/A,FALSE,"Nov2006";#N/A,#N/A,FALSE,"Dec2006"}</definedName>
    <definedName name="wrn.2006._4_1_1_1" localSheetId="59" hidden="1">{#N/A,#N/A,FALSE,"Jan2006";#N/A,#N/A,FALSE,"Feb2006";#N/A,#N/A,FALSE,"Mar2006";#N/A,#N/A,FALSE,"Apr2006";#N/A,#N/A,FALSE,"May2006";#N/A,#N/A,FALSE,"Jun2006";#N/A,#N/A,FALSE,"Jul2006";#N/A,#N/A,FALSE,"Aug2006";#N/A,#N/A,FALSE,"Sep2006";#N/A,#N/A,FALSE,"Oct2006";#N/A,#N/A,FALSE,"Nov2006";#N/A,#N/A,FALSE,"Dec2006"}</definedName>
    <definedName name="wrn.2006._4_1_1_1" localSheetId="63" hidden="1">{#N/A,#N/A,FALSE,"Jan2006";#N/A,#N/A,FALSE,"Feb2006";#N/A,#N/A,FALSE,"Mar2006";#N/A,#N/A,FALSE,"Apr2006";#N/A,#N/A,FALSE,"May2006";#N/A,#N/A,FALSE,"Jun2006";#N/A,#N/A,FALSE,"Jul2006";#N/A,#N/A,FALSE,"Aug2006";#N/A,#N/A,FALSE,"Sep2006";#N/A,#N/A,FALSE,"Oct2006";#N/A,#N/A,FALSE,"Nov2006";#N/A,#N/A,FALSE,"Dec2006"}</definedName>
    <definedName name="wrn.2006._4_1_1_1" localSheetId="67" hidden="1">{#N/A,#N/A,FALSE,"Jan2006";#N/A,#N/A,FALSE,"Feb2006";#N/A,#N/A,FALSE,"Mar2006";#N/A,#N/A,FALSE,"Apr2006";#N/A,#N/A,FALSE,"May2006";#N/A,#N/A,FALSE,"Jun2006";#N/A,#N/A,FALSE,"Jul2006";#N/A,#N/A,FALSE,"Aug2006";#N/A,#N/A,FALSE,"Sep2006";#N/A,#N/A,FALSE,"Oct2006";#N/A,#N/A,FALSE,"Nov2006";#N/A,#N/A,FALSE,"Dec2006"}</definedName>
    <definedName name="wrn.2006._4_1_1_1" hidden="1">{#N/A,#N/A,FALSE,"Jan2006";#N/A,#N/A,FALSE,"Feb2006";#N/A,#N/A,FALSE,"Mar2006";#N/A,#N/A,FALSE,"Apr2006";#N/A,#N/A,FALSE,"May2006";#N/A,#N/A,FALSE,"Jun2006";#N/A,#N/A,FALSE,"Jul2006";#N/A,#N/A,FALSE,"Aug2006";#N/A,#N/A,FALSE,"Sep2006";#N/A,#N/A,FALSE,"Oct2006";#N/A,#N/A,FALSE,"Nov2006";#N/A,#N/A,FALSE,"Dec2006"}</definedName>
    <definedName name="wrn.2006._4_1_2" localSheetId="2" hidden="1">{#N/A,#N/A,FALSE,"Jan2006";#N/A,#N/A,FALSE,"Feb2006";#N/A,#N/A,FALSE,"Mar2006";#N/A,#N/A,FALSE,"Apr2006";#N/A,#N/A,FALSE,"May2006";#N/A,#N/A,FALSE,"Jun2006";#N/A,#N/A,FALSE,"Jul2006";#N/A,#N/A,FALSE,"Aug2006";#N/A,#N/A,FALSE,"Sep2006";#N/A,#N/A,FALSE,"Oct2006";#N/A,#N/A,FALSE,"Nov2006";#N/A,#N/A,FALSE,"Dec2006"}</definedName>
    <definedName name="wrn.2006._4_1_2" localSheetId="4" hidden="1">{#N/A,#N/A,FALSE,"Jan2006";#N/A,#N/A,FALSE,"Feb2006";#N/A,#N/A,FALSE,"Mar2006";#N/A,#N/A,FALSE,"Apr2006";#N/A,#N/A,FALSE,"May2006";#N/A,#N/A,FALSE,"Jun2006";#N/A,#N/A,FALSE,"Jul2006";#N/A,#N/A,FALSE,"Aug2006";#N/A,#N/A,FALSE,"Sep2006";#N/A,#N/A,FALSE,"Oct2006";#N/A,#N/A,FALSE,"Nov2006";#N/A,#N/A,FALSE,"Dec2006"}</definedName>
    <definedName name="wrn.2006._4_1_2" localSheetId="28" hidden="1">{#N/A,#N/A,FALSE,"Jan2006";#N/A,#N/A,FALSE,"Feb2006";#N/A,#N/A,FALSE,"Mar2006";#N/A,#N/A,FALSE,"Apr2006";#N/A,#N/A,FALSE,"May2006";#N/A,#N/A,FALSE,"Jun2006";#N/A,#N/A,FALSE,"Jul2006";#N/A,#N/A,FALSE,"Aug2006";#N/A,#N/A,FALSE,"Sep2006";#N/A,#N/A,FALSE,"Oct2006";#N/A,#N/A,FALSE,"Nov2006";#N/A,#N/A,FALSE,"Dec2006"}</definedName>
    <definedName name="wrn.2006._4_1_2" localSheetId="56" hidden="1">{#N/A,#N/A,FALSE,"Jan2006";#N/A,#N/A,FALSE,"Feb2006";#N/A,#N/A,FALSE,"Mar2006";#N/A,#N/A,FALSE,"Apr2006";#N/A,#N/A,FALSE,"May2006";#N/A,#N/A,FALSE,"Jun2006";#N/A,#N/A,FALSE,"Jul2006";#N/A,#N/A,FALSE,"Aug2006";#N/A,#N/A,FALSE,"Sep2006";#N/A,#N/A,FALSE,"Oct2006";#N/A,#N/A,FALSE,"Nov2006";#N/A,#N/A,FALSE,"Dec2006"}</definedName>
    <definedName name="wrn.2006._4_1_2" localSheetId="57" hidden="1">{#N/A,#N/A,FALSE,"Jan2006";#N/A,#N/A,FALSE,"Feb2006";#N/A,#N/A,FALSE,"Mar2006";#N/A,#N/A,FALSE,"Apr2006";#N/A,#N/A,FALSE,"May2006";#N/A,#N/A,FALSE,"Jun2006";#N/A,#N/A,FALSE,"Jul2006";#N/A,#N/A,FALSE,"Aug2006";#N/A,#N/A,FALSE,"Sep2006";#N/A,#N/A,FALSE,"Oct2006";#N/A,#N/A,FALSE,"Nov2006";#N/A,#N/A,FALSE,"Dec2006"}</definedName>
    <definedName name="wrn.2006._4_1_2" localSheetId="78" hidden="1">{#N/A,#N/A,FALSE,"Jan2006";#N/A,#N/A,FALSE,"Feb2006";#N/A,#N/A,FALSE,"Mar2006";#N/A,#N/A,FALSE,"Apr2006";#N/A,#N/A,FALSE,"May2006";#N/A,#N/A,FALSE,"Jun2006";#N/A,#N/A,FALSE,"Jul2006";#N/A,#N/A,FALSE,"Aug2006";#N/A,#N/A,FALSE,"Sep2006";#N/A,#N/A,FALSE,"Oct2006";#N/A,#N/A,FALSE,"Nov2006";#N/A,#N/A,FALSE,"Dec2006"}</definedName>
    <definedName name="wrn.2006._4_1_2" localSheetId="82" hidden="1">{#N/A,#N/A,FALSE,"Jan2006";#N/A,#N/A,FALSE,"Feb2006";#N/A,#N/A,FALSE,"Mar2006";#N/A,#N/A,FALSE,"Apr2006";#N/A,#N/A,FALSE,"May2006";#N/A,#N/A,FALSE,"Jun2006";#N/A,#N/A,FALSE,"Jul2006";#N/A,#N/A,FALSE,"Aug2006";#N/A,#N/A,FALSE,"Sep2006";#N/A,#N/A,FALSE,"Oct2006";#N/A,#N/A,FALSE,"Nov2006";#N/A,#N/A,FALSE,"Dec2006"}</definedName>
    <definedName name="wrn.2006._4_1_2" localSheetId="86" hidden="1">{#N/A,#N/A,FALSE,"Jan2006";#N/A,#N/A,FALSE,"Feb2006";#N/A,#N/A,FALSE,"Mar2006";#N/A,#N/A,FALSE,"Apr2006";#N/A,#N/A,FALSE,"May2006";#N/A,#N/A,FALSE,"Jun2006";#N/A,#N/A,FALSE,"Jul2006";#N/A,#N/A,FALSE,"Aug2006";#N/A,#N/A,FALSE,"Sep2006";#N/A,#N/A,FALSE,"Oct2006";#N/A,#N/A,FALSE,"Nov2006";#N/A,#N/A,FALSE,"Dec2006"}</definedName>
    <definedName name="wrn.2006._4_1_2" localSheetId="59" hidden="1">{#N/A,#N/A,FALSE,"Jan2006";#N/A,#N/A,FALSE,"Feb2006";#N/A,#N/A,FALSE,"Mar2006";#N/A,#N/A,FALSE,"Apr2006";#N/A,#N/A,FALSE,"May2006";#N/A,#N/A,FALSE,"Jun2006";#N/A,#N/A,FALSE,"Jul2006";#N/A,#N/A,FALSE,"Aug2006";#N/A,#N/A,FALSE,"Sep2006";#N/A,#N/A,FALSE,"Oct2006";#N/A,#N/A,FALSE,"Nov2006";#N/A,#N/A,FALSE,"Dec2006"}</definedName>
    <definedName name="wrn.2006._4_1_2" localSheetId="63" hidden="1">{#N/A,#N/A,FALSE,"Jan2006";#N/A,#N/A,FALSE,"Feb2006";#N/A,#N/A,FALSE,"Mar2006";#N/A,#N/A,FALSE,"Apr2006";#N/A,#N/A,FALSE,"May2006";#N/A,#N/A,FALSE,"Jun2006";#N/A,#N/A,FALSE,"Jul2006";#N/A,#N/A,FALSE,"Aug2006";#N/A,#N/A,FALSE,"Sep2006";#N/A,#N/A,FALSE,"Oct2006";#N/A,#N/A,FALSE,"Nov2006";#N/A,#N/A,FALSE,"Dec2006"}</definedName>
    <definedName name="wrn.2006._4_1_2" localSheetId="67" hidden="1">{#N/A,#N/A,FALSE,"Jan2006";#N/A,#N/A,FALSE,"Feb2006";#N/A,#N/A,FALSE,"Mar2006";#N/A,#N/A,FALSE,"Apr2006";#N/A,#N/A,FALSE,"May2006";#N/A,#N/A,FALSE,"Jun2006";#N/A,#N/A,FALSE,"Jul2006";#N/A,#N/A,FALSE,"Aug2006";#N/A,#N/A,FALSE,"Sep2006";#N/A,#N/A,FALSE,"Oct2006";#N/A,#N/A,FALSE,"Nov2006";#N/A,#N/A,FALSE,"Dec2006"}</definedName>
    <definedName name="wrn.2006._4_1_2" hidden="1">{#N/A,#N/A,FALSE,"Jan2006";#N/A,#N/A,FALSE,"Feb2006";#N/A,#N/A,FALSE,"Mar2006";#N/A,#N/A,FALSE,"Apr2006";#N/A,#N/A,FALSE,"May2006";#N/A,#N/A,FALSE,"Jun2006";#N/A,#N/A,FALSE,"Jul2006";#N/A,#N/A,FALSE,"Aug2006";#N/A,#N/A,FALSE,"Sep2006";#N/A,#N/A,FALSE,"Oct2006";#N/A,#N/A,FALSE,"Nov2006";#N/A,#N/A,FALSE,"Dec2006"}</definedName>
    <definedName name="wrn.2006._4_2" localSheetId="2" hidden="1">{#N/A,#N/A,FALSE,"Jan2006";#N/A,#N/A,FALSE,"Feb2006";#N/A,#N/A,FALSE,"Mar2006";#N/A,#N/A,FALSE,"Apr2006";#N/A,#N/A,FALSE,"May2006";#N/A,#N/A,FALSE,"Jun2006";#N/A,#N/A,FALSE,"Jul2006";#N/A,#N/A,FALSE,"Aug2006";#N/A,#N/A,FALSE,"Sep2006";#N/A,#N/A,FALSE,"Oct2006";#N/A,#N/A,FALSE,"Nov2006";#N/A,#N/A,FALSE,"Dec2006"}</definedName>
    <definedName name="wrn.2006._4_2" localSheetId="4" hidden="1">{#N/A,#N/A,FALSE,"Jan2006";#N/A,#N/A,FALSE,"Feb2006";#N/A,#N/A,FALSE,"Mar2006";#N/A,#N/A,FALSE,"Apr2006";#N/A,#N/A,FALSE,"May2006";#N/A,#N/A,FALSE,"Jun2006";#N/A,#N/A,FALSE,"Jul2006";#N/A,#N/A,FALSE,"Aug2006";#N/A,#N/A,FALSE,"Sep2006";#N/A,#N/A,FALSE,"Oct2006";#N/A,#N/A,FALSE,"Nov2006";#N/A,#N/A,FALSE,"Dec2006"}</definedName>
    <definedName name="wrn.2006._4_2" localSheetId="28" hidden="1">{#N/A,#N/A,FALSE,"Jan2006";#N/A,#N/A,FALSE,"Feb2006";#N/A,#N/A,FALSE,"Mar2006";#N/A,#N/A,FALSE,"Apr2006";#N/A,#N/A,FALSE,"May2006";#N/A,#N/A,FALSE,"Jun2006";#N/A,#N/A,FALSE,"Jul2006";#N/A,#N/A,FALSE,"Aug2006";#N/A,#N/A,FALSE,"Sep2006";#N/A,#N/A,FALSE,"Oct2006";#N/A,#N/A,FALSE,"Nov2006";#N/A,#N/A,FALSE,"Dec2006"}</definedName>
    <definedName name="wrn.2006._4_2" localSheetId="56" hidden="1">{#N/A,#N/A,FALSE,"Jan2006";#N/A,#N/A,FALSE,"Feb2006";#N/A,#N/A,FALSE,"Mar2006";#N/A,#N/A,FALSE,"Apr2006";#N/A,#N/A,FALSE,"May2006";#N/A,#N/A,FALSE,"Jun2006";#N/A,#N/A,FALSE,"Jul2006";#N/A,#N/A,FALSE,"Aug2006";#N/A,#N/A,FALSE,"Sep2006";#N/A,#N/A,FALSE,"Oct2006";#N/A,#N/A,FALSE,"Nov2006";#N/A,#N/A,FALSE,"Dec2006"}</definedName>
    <definedName name="wrn.2006._4_2" localSheetId="57" hidden="1">{#N/A,#N/A,FALSE,"Jan2006";#N/A,#N/A,FALSE,"Feb2006";#N/A,#N/A,FALSE,"Mar2006";#N/A,#N/A,FALSE,"Apr2006";#N/A,#N/A,FALSE,"May2006";#N/A,#N/A,FALSE,"Jun2006";#N/A,#N/A,FALSE,"Jul2006";#N/A,#N/A,FALSE,"Aug2006";#N/A,#N/A,FALSE,"Sep2006";#N/A,#N/A,FALSE,"Oct2006";#N/A,#N/A,FALSE,"Nov2006";#N/A,#N/A,FALSE,"Dec2006"}</definedName>
    <definedName name="wrn.2006._4_2" localSheetId="78" hidden="1">{#N/A,#N/A,FALSE,"Jan2006";#N/A,#N/A,FALSE,"Feb2006";#N/A,#N/A,FALSE,"Mar2006";#N/A,#N/A,FALSE,"Apr2006";#N/A,#N/A,FALSE,"May2006";#N/A,#N/A,FALSE,"Jun2006";#N/A,#N/A,FALSE,"Jul2006";#N/A,#N/A,FALSE,"Aug2006";#N/A,#N/A,FALSE,"Sep2006";#N/A,#N/A,FALSE,"Oct2006";#N/A,#N/A,FALSE,"Nov2006";#N/A,#N/A,FALSE,"Dec2006"}</definedName>
    <definedName name="wrn.2006._4_2" localSheetId="82" hidden="1">{#N/A,#N/A,FALSE,"Jan2006";#N/A,#N/A,FALSE,"Feb2006";#N/A,#N/A,FALSE,"Mar2006";#N/A,#N/A,FALSE,"Apr2006";#N/A,#N/A,FALSE,"May2006";#N/A,#N/A,FALSE,"Jun2006";#N/A,#N/A,FALSE,"Jul2006";#N/A,#N/A,FALSE,"Aug2006";#N/A,#N/A,FALSE,"Sep2006";#N/A,#N/A,FALSE,"Oct2006";#N/A,#N/A,FALSE,"Nov2006";#N/A,#N/A,FALSE,"Dec2006"}</definedName>
    <definedName name="wrn.2006._4_2" localSheetId="86" hidden="1">{#N/A,#N/A,FALSE,"Jan2006";#N/A,#N/A,FALSE,"Feb2006";#N/A,#N/A,FALSE,"Mar2006";#N/A,#N/A,FALSE,"Apr2006";#N/A,#N/A,FALSE,"May2006";#N/A,#N/A,FALSE,"Jun2006";#N/A,#N/A,FALSE,"Jul2006";#N/A,#N/A,FALSE,"Aug2006";#N/A,#N/A,FALSE,"Sep2006";#N/A,#N/A,FALSE,"Oct2006";#N/A,#N/A,FALSE,"Nov2006";#N/A,#N/A,FALSE,"Dec2006"}</definedName>
    <definedName name="wrn.2006._4_2" localSheetId="59" hidden="1">{#N/A,#N/A,FALSE,"Jan2006";#N/A,#N/A,FALSE,"Feb2006";#N/A,#N/A,FALSE,"Mar2006";#N/A,#N/A,FALSE,"Apr2006";#N/A,#N/A,FALSE,"May2006";#N/A,#N/A,FALSE,"Jun2006";#N/A,#N/A,FALSE,"Jul2006";#N/A,#N/A,FALSE,"Aug2006";#N/A,#N/A,FALSE,"Sep2006";#N/A,#N/A,FALSE,"Oct2006";#N/A,#N/A,FALSE,"Nov2006";#N/A,#N/A,FALSE,"Dec2006"}</definedName>
    <definedName name="wrn.2006._4_2" localSheetId="63" hidden="1">{#N/A,#N/A,FALSE,"Jan2006";#N/A,#N/A,FALSE,"Feb2006";#N/A,#N/A,FALSE,"Mar2006";#N/A,#N/A,FALSE,"Apr2006";#N/A,#N/A,FALSE,"May2006";#N/A,#N/A,FALSE,"Jun2006";#N/A,#N/A,FALSE,"Jul2006";#N/A,#N/A,FALSE,"Aug2006";#N/A,#N/A,FALSE,"Sep2006";#N/A,#N/A,FALSE,"Oct2006";#N/A,#N/A,FALSE,"Nov2006";#N/A,#N/A,FALSE,"Dec2006"}</definedName>
    <definedName name="wrn.2006._4_2" localSheetId="67" hidden="1">{#N/A,#N/A,FALSE,"Jan2006";#N/A,#N/A,FALSE,"Feb2006";#N/A,#N/A,FALSE,"Mar2006";#N/A,#N/A,FALSE,"Apr2006";#N/A,#N/A,FALSE,"May2006";#N/A,#N/A,FALSE,"Jun2006";#N/A,#N/A,FALSE,"Jul2006";#N/A,#N/A,FALSE,"Aug2006";#N/A,#N/A,FALSE,"Sep2006";#N/A,#N/A,FALSE,"Oct2006";#N/A,#N/A,FALSE,"Nov2006";#N/A,#N/A,FALSE,"Dec2006"}</definedName>
    <definedName name="wrn.2006._4_2" hidden="1">{#N/A,#N/A,FALSE,"Jan2006";#N/A,#N/A,FALSE,"Feb2006";#N/A,#N/A,FALSE,"Mar2006";#N/A,#N/A,FALSE,"Apr2006";#N/A,#N/A,FALSE,"May2006";#N/A,#N/A,FALSE,"Jun2006";#N/A,#N/A,FALSE,"Jul2006";#N/A,#N/A,FALSE,"Aug2006";#N/A,#N/A,FALSE,"Sep2006";#N/A,#N/A,FALSE,"Oct2006";#N/A,#N/A,FALSE,"Nov2006";#N/A,#N/A,FALSE,"Dec2006"}</definedName>
    <definedName name="wrn.2006._4_2_1" localSheetId="2" hidden="1">{#N/A,#N/A,FALSE,"Jan2006";#N/A,#N/A,FALSE,"Feb2006";#N/A,#N/A,FALSE,"Mar2006";#N/A,#N/A,FALSE,"Apr2006";#N/A,#N/A,FALSE,"May2006";#N/A,#N/A,FALSE,"Jun2006";#N/A,#N/A,FALSE,"Jul2006";#N/A,#N/A,FALSE,"Aug2006";#N/A,#N/A,FALSE,"Sep2006";#N/A,#N/A,FALSE,"Oct2006";#N/A,#N/A,FALSE,"Nov2006";#N/A,#N/A,FALSE,"Dec2006"}</definedName>
    <definedName name="wrn.2006._4_2_1" localSheetId="4" hidden="1">{#N/A,#N/A,FALSE,"Jan2006";#N/A,#N/A,FALSE,"Feb2006";#N/A,#N/A,FALSE,"Mar2006";#N/A,#N/A,FALSE,"Apr2006";#N/A,#N/A,FALSE,"May2006";#N/A,#N/A,FALSE,"Jun2006";#N/A,#N/A,FALSE,"Jul2006";#N/A,#N/A,FALSE,"Aug2006";#N/A,#N/A,FALSE,"Sep2006";#N/A,#N/A,FALSE,"Oct2006";#N/A,#N/A,FALSE,"Nov2006";#N/A,#N/A,FALSE,"Dec2006"}</definedName>
    <definedName name="wrn.2006._4_2_1" localSheetId="28" hidden="1">{#N/A,#N/A,FALSE,"Jan2006";#N/A,#N/A,FALSE,"Feb2006";#N/A,#N/A,FALSE,"Mar2006";#N/A,#N/A,FALSE,"Apr2006";#N/A,#N/A,FALSE,"May2006";#N/A,#N/A,FALSE,"Jun2006";#N/A,#N/A,FALSE,"Jul2006";#N/A,#N/A,FALSE,"Aug2006";#N/A,#N/A,FALSE,"Sep2006";#N/A,#N/A,FALSE,"Oct2006";#N/A,#N/A,FALSE,"Nov2006";#N/A,#N/A,FALSE,"Dec2006"}</definedName>
    <definedName name="wrn.2006._4_2_1" localSheetId="56" hidden="1">{#N/A,#N/A,FALSE,"Jan2006";#N/A,#N/A,FALSE,"Feb2006";#N/A,#N/A,FALSE,"Mar2006";#N/A,#N/A,FALSE,"Apr2006";#N/A,#N/A,FALSE,"May2006";#N/A,#N/A,FALSE,"Jun2006";#N/A,#N/A,FALSE,"Jul2006";#N/A,#N/A,FALSE,"Aug2006";#N/A,#N/A,FALSE,"Sep2006";#N/A,#N/A,FALSE,"Oct2006";#N/A,#N/A,FALSE,"Nov2006";#N/A,#N/A,FALSE,"Dec2006"}</definedName>
    <definedName name="wrn.2006._4_2_1" localSheetId="57" hidden="1">{#N/A,#N/A,FALSE,"Jan2006";#N/A,#N/A,FALSE,"Feb2006";#N/A,#N/A,FALSE,"Mar2006";#N/A,#N/A,FALSE,"Apr2006";#N/A,#N/A,FALSE,"May2006";#N/A,#N/A,FALSE,"Jun2006";#N/A,#N/A,FALSE,"Jul2006";#N/A,#N/A,FALSE,"Aug2006";#N/A,#N/A,FALSE,"Sep2006";#N/A,#N/A,FALSE,"Oct2006";#N/A,#N/A,FALSE,"Nov2006";#N/A,#N/A,FALSE,"Dec2006"}</definedName>
    <definedName name="wrn.2006._4_2_1" localSheetId="78" hidden="1">{#N/A,#N/A,FALSE,"Jan2006";#N/A,#N/A,FALSE,"Feb2006";#N/A,#N/A,FALSE,"Mar2006";#N/A,#N/A,FALSE,"Apr2006";#N/A,#N/A,FALSE,"May2006";#N/A,#N/A,FALSE,"Jun2006";#N/A,#N/A,FALSE,"Jul2006";#N/A,#N/A,FALSE,"Aug2006";#N/A,#N/A,FALSE,"Sep2006";#N/A,#N/A,FALSE,"Oct2006";#N/A,#N/A,FALSE,"Nov2006";#N/A,#N/A,FALSE,"Dec2006"}</definedName>
    <definedName name="wrn.2006._4_2_1" localSheetId="82" hidden="1">{#N/A,#N/A,FALSE,"Jan2006";#N/A,#N/A,FALSE,"Feb2006";#N/A,#N/A,FALSE,"Mar2006";#N/A,#N/A,FALSE,"Apr2006";#N/A,#N/A,FALSE,"May2006";#N/A,#N/A,FALSE,"Jun2006";#N/A,#N/A,FALSE,"Jul2006";#N/A,#N/A,FALSE,"Aug2006";#N/A,#N/A,FALSE,"Sep2006";#N/A,#N/A,FALSE,"Oct2006";#N/A,#N/A,FALSE,"Nov2006";#N/A,#N/A,FALSE,"Dec2006"}</definedName>
    <definedName name="wrn.2006._4_2_1" localSheetId="86" hidden="1">{#N/A,#N/A,FALSE,"Jan2006";#N/A,#N/A,FALSE,"Feb2006";#N/A,#N/A,FALSE,"Mar2006";#N/A,#N/A,FALSE,"Apr2006";#N/A,#N/A,FALSE,"May2006";#N/A,#N/A,FALSE,"Jun2006";#N/A,#N/A,FALSE,"Jul2006";#N/A,#N/A,FALSE,"Aug2006";#N/A,#N/A,FALSE,"Sep2006";#N/A,#N/A,FALSE,"Oct2006";#N/A,#N/A,FALSE,"Nov2006";#N/A,#N/A,FALSE,"Dec2006"}</definedName>
    <definedName name="wrn.2006._4_2_1" localSheetId="59" hidden="1">{#N/A,#N/A,FALSE,"Jan2006";#N/A,#N/A,FALSE,"Feb2006";#N/A,#N/A,FALSE,"Mar2006";#N/A,#N/A,FALSE,"Apr2006";#N/A,#N/A,FALSE,"May2006";#N/A,#N/A,FALSE,"Jun2006";#N/A,#N/A,FALSE,"Jul2006";#N/A,#N/A,FALSE,"Aug2006";#N/A,#N/A,FALSE,"Sep2006";#N/A,#N/A,FALSE,"Oct2006";#N/A,#N/A,FALSE,"Nov2006";#N/A,#N/A,FALSE,"Dec2006"}</definedName>
    <definedName name="wrn.2006._4_2_1" localSheetId="63" hidden="1">{#N/A,#N/A,FALSE,"Jan2006";#N/A,#N/A,FALSE,"Feb2006";#N/A,#N/A,FALSE,"Mar2006";#N/A,#N/A,FALSE,"Apr2006";#N/A,#N/A,FALSE,"May2006";#N/A,#N/A,FALSE,"Jun2006";#N/A,#N/A,FALSE,"Jul2006";#N/A,#N/A,FALSE,"Aug2006";#N/A,#N/A,FALSE,"Sep2006";#N/A,#N/A,FALSE,"Oct2006";#N/A,#N/A,FALSE,"Nov2006";#N/A,#N/A,FALSE,"Dec2006"}</definedName>
    <definedName name="wrn.2006._4_2_1" localSheetId="67" hidden="1">{#N/A,#N/A,FALSE,"Jan2006";#N/A,#N/A,FALSE,"Feb2006";#N/A,#N/A,FALSE,"Mar2006";#N/A,#N/A,FALSE,"Apr2006";#N/A,#N/A,FALSE,"May2006";#N/A,#N/A,FALSE,"Jun2006";#N/A,#N/A,FALSE,"Jul2006";#N/A,#N/A,FALSE,"Aug2006";#N/A,#N/A,FALSE,"Sep2006";#N/A,#N/A,FALSE,"Oct2006";#N/A,#N/A,FALSE,"Nov2006";#N/A,#N/A,FALSE,"Dec2006"}</definedName>
    <definedName name="wrn.2006._4_2_1" hidden="1">{#N/A,#N/A,FALSE,"Jan2006";#N/A,#N/A,FALSE,"Feb2006";#N/A,#N/A,FALSE,"Mar2006";#N/A,#N/A,FALSE,"Apr2006";#N/A,#N/A,FALSE,"May2006";#N/A,#N/A,FALSE,"Jun2006";#N/A,#N/A,FALSE,"Jul2006";#N/A,#N/A,FALSE,"Aug2006";#N/A,#N/A,FALSE,"Sep2006";#N/A,#N/A,FALSE,"Oct2006";#N/A,#N/A,FALSE,"Nov2006";#N/A,#N/A,FALSE,"Dec2006"}</definedName>
    <definedName name="wrn.2006._4_3" localSheetId="2" hidden="1">{#N/A,#N/A,FALSE,"Jan2006";#N/A,#N/A,FALSE,"Feb2006";#N/A,#N/A,FALSE,"Mar2006";#N/A,#N/A,FALSE,"Apr2006";#N/A,#N/A,FALSE,"May2006";#N/A,#N/A,FALSE,"Jun2006";#N/A,#N/A,FALSE,"Jul2006";#N/A,#N/A,FALSE,"Aug2006";#N/A,#N/A,FALSE,"Sep2006";#N/A,#N/A,FALSE,"Oct2006";#N/A,#N/A,FALSE,"Nov2006";#N/A,#N/A,FALSE,"Dec2006"}</definedName>
    <definedName name="wrn.2006._4_3" localSheetId="4" hidden="1">{#N/A,#N/A,FALSE,"Jan2006";#N/A,#N/A,FALSE,"Feb2006";#N/A,#N/A,FALSE,"Mar2006";#N/A,#N/A,FALSE,"Apr2006";#N/A,#N/A,FALSE,"May2006";#N/A,#N/A,FALSE,"Jun2006";#N/A,#N/A,FALSE,"Jul2006";#N/A,#N/A,FALSE,"Aug2006";#N/A,#N/A,FALSE,"Sep2006";#N/A,#N/A,FALSE,"Oct2006";#N/A,#N/A,FALSE,"Nov2006";#N/A,#N/A,FALSE,"Dec2006"}</definedName>
    <definedName name="wrn.2006._4_3" localSheetId="28" hidden="1">{#N/A,#N/A,FALSE,"Jan2006";#N/A,#N/A,FALSE,"Feb2006";#N/A,#N/A,FALSE,"Mar2006";#N/A,#N/A,FALSE,"Apr2006";#N/A,#N/A,FALSE,"May2006";#N/A,#N/A,FALSE,"Jun2006";#N/A,#N/A,FALSE,"Jul2006";#N/A,#N/A,FALSE,"Aug2006";#N/A,#N/A,FALSE,"Sep2006";#N/A,#N/A,FALSE,"Oct2006";#N/A,#N/A,FALSE,"Nov2006";#N/A,#N/A,FALSE,"Dec2006"}</definedName>
    <definedName name="wrn.2006._4_3" localSheetId="56" hidden="1">{#N/A,#N/A,FALSE,"Jan2006";#N/A,#N/A,FALSE,"Feb2006";#N/A,#N/A,FALSE,"Mar2006";#N/A,#N/A,FALSE,"Apr2006";#N/A,#N/A,FALSE,"May2006";#N/A,#N/A,FALSE,"Jun2006";#N/A,#N/A,FALSE,"Jul2006";#N/A,#N/A,FALSE,"Aug2006";#N/A,#N/A,FALSE,"Sep2006";#N/A,#N/A,FALSE,"Oct2006";#N/A,#N/A,FALSE,"Nov2006";#N/A,#N/A,FALSE,"Dec2006"}</definedName>
    <definedName name="wrn.2006._4_3" localSheetId="57" hidden="1">{#N/A,#N/A,FALSE,"Jan2006";#N/A,#N/A,FALSE,"Feb2006";#N/A,#N/A,FALSE,"Mar2006";#N/A,#N/A,FALSE,"Apr2006";#N/A,#N/A,FALSE,"May2006";#N/A,#N/A,FALSE,"Jun2006";#N/A,#N/A,FALSE,"Jul2006";#N/A,#N/A,FALSE,"Aug2006";#N/A,#N/A,FALSE,"Sep2006";#N/A,#N/A,FALSE,"Oct2006";#N/A,#N/A,FALSE,"Nov2006";#N/A,#N/A,FALSE,"Dec2006"}</definedName>
    <definedName name="wrn.2006._4_3" localSheetId="78" hidden="1">{#N/A,#N/A,FALSE,"Jan2006";#N/A,#N/A,FALSE,"Feb2006";#N/A,#N/A,FALSE,"Mar2006";#N/A,#N/A,FALSE,"Apr2006";#N/A,#N/A,FALSE,"May2006";#N/A,#N/A,FALSE,"Jun2006";#N/A,#N/A,FALSE,"Jul2006";#N/A,#N/A,FALSE,"Aug2006";#N/A,#N/A,FALSE,"Sep2006";#N/A,#N/A,FALSE,"Oct2006";#N/A,#N/A,FALSE,"Nov2006";#N/A,#N/A,FALSE,"Dec2006"}</definedName>
    <definedName name="wrn.2006._4_3" localSheetId="82" hidden="1">{#N/A,#N/A,FALSE,"Jan2006";#N/A,#N/A,FALSE,"Feb2006";#N/A,#N/A,FALSE,"Mar2006";#N/A,#N/A,FALSE,"Apr2006";#N/A,#N/A,FALSE,"May2006";#N/A,#N/A,FALSE,"Jun2006";#N/A,#N/A,FALSE,"Jul2006";#N/A,#N/A,FALSE,"Aug2006";#N/A,#N/A,FALSE,"Sep2006";#N/A,#N/A,FALSE,"Oct2006";#N/A,#N/A,FALSE,"Nov2006";#N/A,#N/A,FALSE,"Dec2006"}</definedName>
    <definedName name="wrn.2006._4_3" localSheetId="86" hidden="1">{#N/A,#N/A,FALSE,"Jan2006";#N/A,#N/A,FALSE,"Feb2006";#N/A,#N/A,FALSE,"Mar2006";#N/A,#N/A,FALSE,"Apr2006";#N/A,#N/A,FALSE,"May2006";#N/A,#N/A,FALSE,"Jun2006";#N/A,#N/A,FALSE,"Jul2006";#N/A,#N/A,FALSE,"Aug2006";#N/A,#N/A,FALSE,"Sep2006";#N/A,#N/A,FALSE,"Oct2006";#N/A,#N/A,FALSE,"Nov2006";#N/A,#N/A,FALSE,"Dec2006"}</definedName>
    <definedName name="wrn.2006._4_3" localSheetId="59" hidden="1">{#N/A,#N/A,FALSE,"Jan2006";#N/A,#N/A,FALSE,"Feb2006";#N/A,#N/A,FALSE,"Mar2006";#N/A,#N/A,FALSE,"Apr2006";#N/A,#N/A,FALSE,"May2006";#N/A,#N/A,FALSE,"Jun2006";#N/A,#N/A,FALSE,"Jul2006";#N/A,#N/A,FALSE,"Aug2006";#N/A,#N/A,FALSE,"Sep2006";#N/A,#N/A,FALSE,"Oct2006";#N/A,#N/A,FALSE,"Nov2006";#N/A,#N/A,FALSE,"Dec2006"}</definedName>
    <definedName name="wrn.2006._4_3" localSheetId="63" hidden="1">{#N/A,#N/A,FALSE,"Jan2006";#N/A,#N/A,FALSE,"Feb2006";#N/A,#N/A,FALSE,"Mar2006";#N/A,#N/A,FALSE,"Apr2006";#N/A,#N/A,FALSE,"May2006";#N/A,#N/A,FALSE,"Jun2006";#N/A,#N/A,FALSE,"Jul2006";#N/A,#N/A,FALSE,"Aug2006";#N/A,#N/A,FALSE,"Sep2006";#N/A,#N/A,FALSE,"Oct2006";#N/A,#N/A,FALSE,"Nov2006";#N/A,#N/A,FALSE,"Dec2006"}</definedName>
    <definedName name="wrn.2006._4_3" localSheetId="67" hidden="1">{#N/A,#N/A,FALSE,"Jan2006";#N/A,#N/A,FALSE,"Feb2006";#N/A,#N/A,FALSE,"Mar2006";#N/A,#N/A,FALSE,"Apr2006";#N/A,#N/A,FALSE,"May2006";#N/A,#N/A,FALSE,"Jun2006";#N/A,#N/A,FALSE,"Jul2006";#N/A,#N/A,FALSE,"Aug2006";#N/A,#N/A,FALSE,"Sep2006";#N/A,#N/A,FALSE,"Oct2006";#N/A,#N/A,FALSE,"Nov2006";#N/A,#N/A,FALSE,"Dec2006"}</definedName>
    <definedName name="wrn.2006._4_3" hidden="1">{#N/A,#N/A,FALSE,"Jan2006";#N/A,#N/A,FALSE,"Feb2006";#N/A,#N/A,FALSE,"Mar2006";#N/A,#N/A,FALSE,"Apr2006";#N/A,#N/A,FALSE,"May2006";#N/A,#N/A,FALSE,"Jun2006";#N/A,#N/A,FALSE,"Jul2006";#N/A,#N/A,FALSE,"Aug2006";#N/A,#N/A,FALSE,"Sep2006";#N/A,#N/A,FALSE,"Oct2006";#N/A,#N/A,FALSE,"Nov2006";#N/A,#N/A,FALSE,"Dec2006"}</definedName>
    <definedName name="wrn.2006._4_3_1" localSheetId="2" hidden="1">{#N/A,#N/A,FALSE,"Jan2006";#N/A,#N/A,FALSE,"Feb2006";#N/A,#N/A,FALSE,"Mar2006";#N/A,#N/A,FALSE,"Apr2006";#N/A,#N/A,FALSE,"May2006";#N/A,#N/A,FALSE,"Jun2006";#N/A,#N/A,FALSE,"Jul2006";#N/A,#N/A,FALSE,"Aug2006";#N/A,#N/A,FALSE,"Sep2006";#N/A,#N/A,FALSE,"Oct2006";#N/A,#N/A,FALSE,"Nov2006";#N/A,#N/A,FALSE,"Dec2006"}</definedName>
    <definedName name="wrn.2006._4_3_1" localSheetId="4" hidden="1">{#N/A,#N/A,FALSE,"Jan2006";#N/A,#N/A,FALSE,"Feb2006";#N/A,#N/A,FALSE,"Mar2006";#N/A,#N/A,FALSE,"Apr2006";#N/A,#N/A,FALSE,"May2006";#N/A,#N/A,FALSE,"Jun2006";#N/A,#N/A,FALSE,"Jul2006";#N/A,#N/A,FALSE,"Aug2006";#N/A,#N/A,FALSE,"Sep2006";#N/A,#N/A,FALSE,"Oct2006";#N/A,#N/A,FALSE,"Nov2006";#N/A,#N/A,FALSE,"Dec2006"}</definedName>
    <definedName name="wrn.2006._4_3_1" localSheetId="28" hidden="1">{#N/A,#N/A,FALSE,"Jan2006";#N/A,#N/A,FALSE,"Feb2006";#N/A,#N/A,FALSE,"Mar2006";#N/A,#N/A,FALSE,"Apr2006";#N/A,#N/A,FALSE,"May2006";#N/A,#N/A,FALSE,"Jun2006";#N/A,#N/A,FALSE,"Jul2006";#N/A,#N/A,FALSE,"Aug2006";#N/A,#N/A,FALSE,"Sep2006";#N/A,#N/A,FALSE,"Oct2006";#N/A,#N/A,FALSE,"Nov2006";#N/A,#N/A,FALSE,"Dec2006"}</definedName>
    <definedName name="wrn.2006._4_3_1" localSheetId="56" hidden="1">{#N/A,#N/A,FALSE,"Jan2006";#N/A,#N/A,FALSE,"Feb2006";#N/A,#N/A,FALSE,"Mar2006";#N/A,#N/A,FALSE,"Apr2006";#N/A,#N/A,FALSE,"May2006";#N/A,#N/A,FALSE,"Jun2006";#N/A,#N/A,FALSE,"Jul2006";#N/A,#N/A,FALSE,"Aug2006";#N/A,#N/A,FALSE,"Sep2006";#N/A,#N/A,FALSE,"Oct2006";#N/A,#N/A,FALSE,"Nov2006";#N/A,#N/A,FALSE,"Dec2006"}</definedName>
    <definedName name="wrn.2006._4_3_1" localSheetId="57" hidden="1">{#N/A,#N/A,FALSE,"Jan2006";#N/A,#N/A,FALSE,"Feb2006";#N/A,#N/A,FALSE,"Mar2006";#N/A,#N/A,FALSE,"Apr2006";#N/A,#N/A,FALSE,"May2006";#N/A,#N/A,FALSE,"Jun2006";#N/A,#N/A,FALSE,"Jul2006";#N/A,#N/A,FALSE,"Aug2006";#N/A,#N/A,FALSE,"Sep2006";#N/A,#N/A,FALSE,"Oct2006";#N/A,#N/A,FALSE,"Nov2006";#N/A,#N/A,FALSE,"Dec2006"}</definedName>
    <definedName name="wrn.2006._4_3_1" localSheetId="78" hidden="1">{#N/A,#N/A,FALSE,"Jan2006";#N/A,#N/A,FALSE,"Feb2006";#N/A,#N/A,FALSE,"Mar2006";#N/A,#N/A,FALSE,"Apr2006";#N/A,#N/A,FALSE,"May2006";#N/A,#N/A,FALSE,"Jun2006";#N/A,#N/A,FALSE,"Jul2006";#N/A,#N/A,FALSE,"Aug2006";#N/A,#N/A,FALSE,"Sep2006";#N/A,#N/A,FALSE,"Oct2006";#N/A,#N/A,FALSE,"Nov2006";#N/A,#N/A,FALSE,"Dec2006"}</definedName>
    <definedName name="wrn.2006._4_3_1" localSheetId="82" hidden="1">{#N/A,#N/A,FALSE,"Jan2006";#N/A,#N/A,FALSE,"Feb2006";#N/A,#N/A,FALSE,"Mar2006";#N/A,#N/A,FALSE,"Apr2006";#N/A,#N/A,FALSE,"May2006";#N/A,#N/A,FALSE,"Jun2006";#N/A,#N/A,FALSE,"Jul2006";#N/A,#N/A,FALSE,"Aug2006";#N/A,#N/A,FALSE,"Sep2006";#N/A,#N/A,FALSE,"Oct2006";#N/A,#N/A,FALSE,"Nov2006";#N/A,#N/A,FALSE,"Dec2006"}</definedName>
    <definedName name="wrn.2006._4_3_1" localSheetId="86" hidden="1">{#N/A,#N/A,FALSE,"Jan2006";#N/A,#N/A,FALSE,"Feb2006";#N/A,#N/A,FALSE,"Mar2006";#N/A,#N/A,FALSE,"Apr2006";#N/A,#N/A,FALSE,"May2006";#N/A,#N/A,FALSE,"Jun2006";#N/A,#N/A,FALSE,"Jul2006";#N/A,#N/A,FALSE,"Aug2006";#N/A,#N/A,FALSE,"Sep2006";#N/A,#N/A,FALSE,"Oct2006";#N/A,#N/A,FALSE,"Nov2006";#N/A,#N/A,FALSE,"Dec2006"}</definedName>
    <definedName name="wrn.2006._4_3_1" localSheetId="59" hidden="1">{#N/A,#N/A,FALSE,"Jan2006";#N/A,#N/A,FALSE,"Feb2006";#N/A,#N/A,FALSE,"Mar2006";#N/A,#N/A,FALSE,"Apr2006";#N/A,#N/A,FALSE,"May2006";#N/A,#N/A,FALSE,"Jun2006";#N/A,#N/A,FALSE,"Jul2006";#N/A,#N/A,FALSE,"Aug2006";#N/A,#N/A,FALSE,"Sep2006";#N/A,#N/A,FALSE,"Oct2006";#N/A,#N/A,FALSE,"Nov2006";#N/A,#N/A,FALSE,"Dec2006"}</definedName>
    <definedName name="wrn.2006._4_3_1" localSheetId="63" hidden="1">{#N/A,#N/A,FALSE,"Jan2006";#N/A,#N/A,FALSE,"Feb2006";#N/A,#N/A,FALSE,"Mar2006";#N/A,#N/A,FALSE,"Apr2006";#N/A,#N/A,FALSE,"May2006";#N/A,#N/A,FALSE,"Jun2006";#N/A,#N/A,FALSE,"Jul2006";#N/A,#N/A,FALSE,"Aug2006";#N/A,#N/A,FALSE,"Sep2006";#N/A,#N/A,FALSE,"Oct2006";#N/A,#N/A,FALSE,"Nov2006";#N/A,#N/A,FALSE,"Dec2006"}</definedName>
    <definedName name="wrn.2006._4_3_1" localSheetId="67" hidden="1">{#N/A,#N/A,FALSE,"Jan2006";#N/A,#N/A,FALSE,"Feb2006";#N/A,#N/A,FALSE,"Mar2006";#N/A,#N/A,FALSE,"Apr2006";#N/A,#N/A,FALSE,"May2006";#N/A,#N/A,FALSE,"Jun2006";#N/A,#N/A,FALSE,"Jul2006";#N/A,#N/A,FALSE,"Aug2006";#N/A,#N/A,FALSE,"Sep2006";#N/A,#N/A,FALSE,"Oct2006";#N/A,#N/A,FALSE,"Nov2006";#N/A,#N/A,FALSE,"Dec2006"}</definedName>
    <definedName name="wrn.2006._4_3_1" hidden="1">{#N/A,#N/A,FALSE,"Jan2006";#N/A,#N/A,FALSE,"Feb2006";#N/A,#N/A,FALSE,"Mar2006";#N/A,#N/A,FALSE,"Apr2006";#N/A,#N/A,FALSE,"May2006";#N/A,#N/A,FALSE,"Jun2006";#N/A,#N/A,FALSE,"Jul2006";#N/A,#N/A,FALSE,"Aug2006";#N/A,#N/A,FALSE,"Sep2006";#N/A,#N/A,FALSE,"Oct2006";#N/A,#N/A,FALSE,"Nov2006";#N/A,#N/A,FALSE,"Dec2006"}</definedName>
    <definedName name="wrn.2006._4_4" localSheetId="2" hidden="1">{#N/A,#N/A,FALSE,"Jan2006";#N/A,#N/A,FALSE,"Feb2006";#N/A,#N/A,FALSE,"Mar2006";#N/A,#N/A,FALSE,"Apr2006";#N/A,#N/A,FALSE,"May2006";#N/A,#N/A,FALSE,"Jun2006";#N/A,#N/A,FALSE,"Jul2006";#N/A,#N/A,FALSE,"Aug2006";#N/A,#N/A,FALSE,"Sep2006";#N/A,#N/A,FALSE,"Oct2006";#N/A,#N/A,FALSE,"Nov2006";#N/A,#N/A,FALSE,"Dec2006"}</definedName>
    <definedName name="wrn.2006._4_4" localSheetId="4" hidden="1">{#N/A,#N/A,FALSE,"Jan2006";#N/A,#N/A,FALSE,"Feb2006";#N/A,#N/A,FALSE,"Mar2006";#N/A,#N/A,FALSE,"Apr2006";#N/A,#N/A,FALSE,"May2006";#N/A,#N/A,FALSE,"Jun2006";#N/A,#N/A,FALSE,"Jul2006";#N/A,#N/A,FALSE,"Aug2006";#N/A,#N/A,FALSE,"Sep2006";#N/A,#N/A,FALSE,"Oct2006";#N/A,#N/A,FALSE,"Nov2006";#N/A,#N/A,FALSE,"Dec2006"}</definedName>
    <definedName name="wrn.2006._4_4" localSheetId="28" hidden="1">{#N/A,#N/A,FALSE,"Jan2006";#N/A,#N/A,FALSE,"Feb2006";#N/A,#N/A,FALSE,"Mar2006";#N/A,#N/A,FALSE,"Apr2006";#N/A,#N/A,FALSE,"May2006";#N/A,#N/A,FALSE,"Jun2006";#N/A,#N/A,FALSE,"Jul2006";#N/A,#N/A,FALSE,"Aug2006";#N/A,#N/A,FALSE,"Sep2006";#N/A,#N/A,FALSE,"Oct2006";#N/A,#N/A,FALSE,"Nov2006";#N/A,#N/A,FALSE,"Dec2006"}</definedName>
    <definedName name="wrn.2006._4_4" localSheetId="56" hidden="1">{#N/A,#N/A,FALSE,"Jan2006";#N/A,#N/A,FALSE,"Feb2006";#N/A,#N/A,FALSE,"Mar2006";#N/A,#N/A,FALSE,"Apr2006";#N/A,#N/A,FALSE,"May2006";#N/A,#N/A,FALSE,"Jun2006";#N/A,#N/A,FALSE,"Jul2006";#N/A,#N/A,FALSE,"Aug2006";#N/A,#N/A,FALSE,"Sep2006";#N/A,#N/A,FALSE,"Oct2006";#N/A,#N/A,FALSE,"Nov2006";#N/A,#N/A,FALSE,"Dec2006"}</definedName>
    <definedName name="wrn.2006._4_4" localSheetId="57" hidden="1">{#N/A,#N/A,FALSE,"Jan2006";#N/A,#N/A,FALSE,"Feb2006";#N/A,#N/A,FALSE,"Mar2006";#N/A,#N/A,FALSE,"Apr2006";#N/A,#N/A,FALSE,"May2006";#N/A,#N/A,FALSE,"Jun2006";#N/A,#N/A,FALSE,"Jul2006";#N/A,#N/A,FALSE,"Aug2006";#N/A,#N/A,FALSE,"Sep2006";#N/A,#N/A,FALSE,"Oct2006";#N/A,#N/A,FALSE,"Nov2006";#N/A,#N/A,FALSE,"Dec2006"}</definedName>
    <definedName name="wrn.2006._4_4" localSheetId="78" hidden="1">{#N/A,#N/A,FALSE,"Jan2006";#N/A,#N/A,FALSE,"Feb2006";#N/A,#N/A,FALSE,"Mar2006";#N/A,#N/A,FALSE,"Apr2006";#N/A,#N/A,FALSE,"May2006";#N/A,#N/A,FALSE,"Jun2006";#N/A,#N/A,FALSE,"Jul2006";#N/A,#N/A,FALSE,"Aug2006";#N/A,#N/A,FALSE,"Sep2006";#N/A,#N/A,FALSE,"Oct2006";#N/A,#N/A,FALSE,"Nov2006";#N/A,#N/A,FALSE,"Dec2006"}</definedName>
    <definedName name="wrn.2006._4_4" localSheetId="82" hidden="1">{#N/A,#N/A,FALSE,"Jan2006";#N/A,#N/A,FALSE,"Feb2006";#N/A,#N/A,FALSE,"Mar2006";#N/A,#N/A,FALSE,"Apr2006";#N/A,#N/A,FALSE,"May2006";#N/A,#N/A,FALSE,"Jun2006";#N/A,#N/A,FALSE,"Jul2006";#N/A,#N/A,FALSE,"Aug2006";#N/A,#N/A,FALSE,"Sep2006";#N/A,#N/A,FALSE,"Oct2006";#N/A,#N/A,FALSE,"Nov2006";#N/A,#N/A,FALSE,"Dec2006"}</definedName>
    <definedName name="wrn.2006._4_4" localSheetId="86" hidden="1">{#N/A,#N/A,FALSE,"Jan2006";#N/A,#N/A,FALSE,"Feb2006";#N/A,#N/A,FALSE,"Mar2006";#N/A,#N/A,FALSE,"Apr2006";#N/A,#N/A,FALSE,"May2006";#N/A,#N/A,FALSE,"Jun2006";#N/A,#N/A,FALSE,"Jul2006";#N/A,#N/A,FALSE,"Aug2006";#N/A,#N/A,FALSE,"Sep2006";#N/A,#N/A,FALSE,"Oct2006";#N/A,#N/A,FALSE,"Nov2006";#N/A,#N/A,FALSE,"Dec2006"}</definedName>
    <definedName name="wrn.2006._4_4" localSheetId="59" hidden="1">{#N/A,#N/A,FALSE,"Jan2006";#N/A,#N/A,FALSE,"Feb2006";#N/A,#N/A,FALSE,"Mar2006";#N/A,#N/A,FALSE,"Apr2006";#N/A,#N/A,FALSE,"May2006";#N/A,#N/A,FALSE,"Jun2006";#N/A,#N/A,FALSE,"Jul2006";#N/A,#N/A,FALSE,"Aug2006";#N/A,#N/A,FALSE,"Sep2006";#N/A,#N/A,FALSE,"Oct2006";#N/A,#N/A,FALSE,"Nov2006";#N/A,#N/A,FALSE,"Dec2006"}</definedName>
    <definedName name="wrn.2006._4_4" localSheetId="63" hidden="1">{#N/A,#N/A,FALSE,"Jan2006";#N/A,#N/A,FALSE,"Feb2006";#N/A,#N/A,FALSE,"Mar2006";#N/A,#N/A,FALSE,"Apr2006";#N/A,#N/A,FALSE,"May2006";#N/A,#N/A,FALSE,"Jun2006";#N/A,#N/A,FALSE,"Jul2006";#N/A,#N/A,FALSE,"Aug2006";#N/A,#N/A,FALSE,"Sep2006";#N/A,#N/A,FALSE,"Oct2006";#N/A,#N/A,FALSE,"Nov2006";#N/A,#N/A,FALSE,"Dec2006"}</definedName>
    <definedName name="wrn.2006._4_4" localSheetId="67" hidden="1">{#N/A,#N/A,FALSE,"Jan2006";#N/A,#N/A,FALSE,"Feb2006";#N/A,#N/A,FALSE,"Mar2006";#N/A,#N/A,FALSE,"Apr2006";#N/A,#N/A,FALSE,"May2006";#N/A,#N/A,FALSE,"Jun2006";#N/A,#N/A,FALSE,"Jul2006";#N/A,#N/A,FALSE,"Aug2006";#N/A,#N/A,FALSE,"Sep2006";#N/A,#N/A,FALSE,"Oct2006";#N/A,#N/A,FALSE,"Nov2006";#N/A,#N/A,FALSE,"Dec2006"}</definedName>
    <definedName name="wrn.2006._4_4" hidden="1">{#N/A,#N/A,FALSE,"Jan2006";#N/A,#N/A,FALSE,"Feb2006";#N/A,#N/A,FALSE,"Mar2006";#N/A,#N/A,FALSE,"Apr2006";#N/A,#N/A,FALSE,"May2006";#N/A,#N/A,FALSE,"Jun2006";#N/A,#N/A,FALSE,"Jul2006";#N/A,#N/A,FALSE,"Aug2006";#N/A,#N/A,FALSE,"Sep2006";#N/A,#N/A,FALSE,"Oct2006";#N/A,#N/A,FALSE,"Nov2006";#N/A,#N/A,FALSE,"Dec2006"}</definedName>
    <definedName name="wrn.2006._4_4_1" localSheetId="2" hidden="1">{#N/A,#N/A,FALSE,"Jan2006";#N/A,#N/A,FALSE,"Feb2006";#N/A,#N/A,FALSE,"Mar2006";#N/A,#N/A,FALSE,"Apr2006";#N/A,#N/A,FALSE,"May2006";#N/A,#N/A,FALSE,"Jun2006";#N/A,#N/A,FALSE,"Jul2006";#N/A,#N/A,FALSE,"Aug2006";#N/A,#N/A,FALSE,"Sep2006";#N/A,#N/A,FALSE,"Oct2006";#N/A,#N/A,FALSE,"Nov2006";#N/A,#N/A,FALSE,"Dec2006"}</definedName>
    <definedName name="wrn.2006._4_4_1" localSheetId="4" hidden="1">{#N/A,#N/A,FALSE,"Jan2006";#N/A,#N/A,FALSE,"Feb2006";#N/A,#N/A,FALSE,"Mar2006";#N/A,#N/A,FALSE,"Apr2006";#N/A,#N/A,FALSE,"May2006";#N/A,#N/A,FALSE,"Jun2006";#N/A,#N/A,FALSE,"Jul2006";#N/A,#N/A,FALSE,"Aug2006";#N/A,#N/A,FALSE,"Sep2006";#N/A,#N/A,FALSE,"Oct2006";#N/A,#N/A,FALSE,"Nov2006";#N/A,#N/A,FALSE,"Dec2006"}</definedName>
    <definedName name="wrn.2006._4_4_1" localSheetId="28" hidden="1">{#N/A,#N/A,FALSE,"Jan2006";#N/A,#N/A,FALSE,"Feb2006";#N/A,#N/A,FALSE,"Mar2006";#N/A,#N/A,FALSE,"Apr2006";#N/A,#N/A,FALSE,"May2006";#N/A,#N/A,FALSE,"Jun2006";#N/A,#N/A,FALSE,"Jul2006";#N/A,#N/A,FALSE,"Aug2006";#N/A,#N/A,FALSE,"Sep2006";#N/A,#N/A,FALSE,"Oct2006";#N/A,#N/A,FALSE,"Nov2006";#N/A,#N/A,FALSE,"Dec2006"}</definedName>
    <definedName name="wrn.2006._4_4_1" localSheetId="56" hidden="1">{#N/A,#N/A,FALSE,"Jan2006";#N/A,#N/A,FALSE,"Feb2006";#N/A,#N/A,FALSE,"Mar2006";#N/A,#N/A,FALSE,"Apr2006";#N/A,#N/A,FALSE,"May2006";#N/A,#N/A,FALSE,"Jun2006";#N/A,#N/A,FALSE,"Jul2006";#N/A,#N/A,FALSE,"Aug2006";#N/A,#N/A,FALSE,"Sep2006";#N/A,#N/A,FALSE,"Oct2006";#N/A,#N/A,FALSE,"Nov2006";#N/A,#N/A,FALSE,"Dec2006"}</definedName>
    <definedName name="wrn.2006._4_4_1" localSheetId="57" hidden="1">{#N/A,#N/A,FALSE,"Jan2006";#N/A,#N/A,FALSE,"Feb2006";#N/A,#N/A,FALSE,"Mar2006";#N/A,#N/A,FALSE,"Apr2006";#N/A,#N/A,FALSE,"May2006";#N/A,#N/A,FALSE,"Jun2006";#N/A,#N/A,FALSE,"Jul2006";#N/A,#N/A,FALSE,"Aug2006";#N/A,#N/A,FALSE,"Sep2006";#N/A,#N/A,FALSE,"Oct2006";#N/A,#N/A,FALSE,"Nov2006";#N/A,#N/A,FALSE,"Dec2006"}</definedName>
    <definedName name="wrn.2006._4_4_1" localSheetId="78" hidden="1">{#N/A,#N/A,FALSE,"Jan2006";#N/A,#N/A,FALSE,"Feb2006";#N/A,#N/A,FALSE,"Mar2006";#N/A,#N/A,FALSE,"Apr2006";#N/A,#N/A,FALSE,"May2006";#N/A,#N/A,FALSE,"Jun2006";#N/A,#N/A,FALSE,"Jul2006";#N/A,#N/A,FALSE,"Aug2006";#N/A,#N/A,FALSE,"Sep2006";#N/A,#N/A,FALSE,"Oct2006";#N/A,#N/A,FALSE,"Nov2006";#N/A,#N/A,FALSE,"Dec2006"}</definedName>
    <definedName name="wrn.2006._4_4_1" localSheetId="82" hidden="1">{#N/A,#N/A,FALSE,"Jan2006";#N/A,#N/A,FALSE,"Feb2006";#N/A,#N/A,FALSE,"Mar2006";#N/A,#N/A,FALSE,"Apr2006";#N/A,#N/A,FALSE,"May2006";#N/A,#N/A,FALSE,"Jun2006";#N/A,#N/A,FALSE,"Jul2006";#N/A,#N/A,FALSE,"Aug2006";#N/A,#N/A,FALSE,"Sep2006";#N/A,#N/A,FALSE,"Oct2006";#N/A,#N/A,FALSE,"Nov2006";#N/A,#N/A,FALSE,"Dec2006"}</definedName>
    <definedName name="wrn.2006._4_4_1" localSheetId="86" hidden="1">{#N/A,#N/A,FALSE,"Jan2006";#N/A,#N/A,FALSE,"Feb2006";#N/A,#N/A,FALSE,"Mar2006";#N/A,#N/A,FALSE,"Apr2006";#N/A,#N/A,FALSE,"May2006";#N/A,#N/A,FALSE,"Jun2006";#N/A,#N/A,FALSE,"Jul2006";#N/A,#N/A,FALSE,"Aug2006";#N/A,#N/A,FALSE,"Sep2006";#N/A,#N/A,FALSE,"Oct2006";#N/A,#N/A,FALSE,"Nov2006";#N/A,#N/A,FALSE,"Dec2006"}</definedName>
    <definedName name="wrn.2006._4_4_1" localSheetId="59" hidden="1">{#N/A,#N/A,FALSE,"Jan2006";#N/A,#N/A,FALSE,"Feb2006";#N/A,#N/A,FALSE,"Mar2006";#N/A,#N/A,FALSE,"Apr2006";#N/A,#N/A,FALSE,"May2006";#N/A,#N/A,FALSE,"Jun2006";#N/A,#N/A,FALSE,"Jul2006";#N/A,#N/A,FALSE,"Aug2006";#N/A,#N/A,FALSE,"Sep2006";#N/A,#N/A,FALSE,"Oct2006";#N/A,#N/A,FALSE,"Nov2006";#N/A,#N/A,FALSE,"Dec2006"}</definedName>
    <definedName name="wrn.2006._4_4_1" localSheetId="63" hidden="1">{#N/A,#N/A,FALSE,"Jan2006";#N/A,#N/A,FALSE,"Feb2006";#N/A,#N/A,FALSE,"Mar2006";#N/A,#N/A,FALSE,"Apr2006";#N/A,#N/A,FALSE,"May2006";#N/A,#N/A,FALSE,"Jun2006";#N/A,#N/A,FALSE,"Jul2006";#N/A,#N/A,FALSE,"Aug2006";#N/A,#N/A,FALSE,"Sep2006";#N/A,#N/A,FALSE,"Oct2006";#N/A,#N/A,FALSE,"Nov2006";#N/A,#N/A,FALSE,"Dec2006"}</definedName>
    <definedName name="wrn.2006._4_4_1" localSheetId="67" hidden="1">{#N/A,#N/A,FALSE,"Jan2006";#N/A,#N/A,FALSE,"Feb2006";#N/A,#N/A,FALSE,"Mar2006";#N/A,#N/A,FALSE,"Apr2006";#N/A,#N/A,FALSE,"May2006";#N/A,#N/A,FALSE,"Jun2006";#N/A,#N/A,FALSE,"Jul2006";#N/A,#N/A,FALSE,"Aug2006";#N/A,#N/A,FALSE,"Sep2006";#N/A,#N/A,FALSE,"Oct2006";#N/A,#N/A,FALSE,"Nov2006";#N/A,#N/A,FALSE,"Dec2006"}</definedName>
    <definedName name="wrn.2006._4_4_1" hidden="1">{#N/A,#N/A,FALSE,"Jan2006";#N/A,#N/A,FALSE,"Feb2006";#N/A,#N/A,FALSE,"Mar2006";#N/A,#N/A,FALSE,"Apr2006";#N/A,#N/A,FALSE,"May2006";#N/A,#N/A,FALSE,"Jun2006";#N/A,#N/A,FALSE,"Jul2006";#N/A,#N/A,FALSE,"Aug2006";#N/A,#N/A,FALSE,"Sep2006";#N/A,#N/A,FALSE,"Oct2006";#N/A,#N/A,FALSE,"Nov2006";#N/A,#N/A,FALSE,"Dec2006"}</definedName>
    <definedName name="wrn.2006._4_5" localSheetId="2" hidden="1">{#N/A,#N/A,FALSE,"Jan2006";#N/A,#N/A,FALSE,"Feb2006";#N/A,#N/A,FALSE,"Mar2006";#N/A,#N/A,FALSE,"Apr2006";#N/A,#N/A,FALSE,"May2006";#N/A,#N/A,FALSE,"Jun2006";#N/A,#N/A,FALSE,"Jul2006";#N/A,#N/A,FALSE,"Aug2006";#N/A,#N/A,FALSE,"Sep2006";#N/A,#N/A,FALSE,"Oct2006";#N/A,#N/A,FALSE,"Nov2006";#N/A,#N/A,FALSE,"Dec2006"}</definedName>
    <definedName name="wrn.2006._4_5" localSheetId="4" hidden="1">{#N/A,#N/A,FALSE,"Jan2006";#N/A,#N/A,FALSE,"Feb2006";#N/A,#N/A,FALSE,"Mar2006";#N/A,#N/A,FALSE,"Apr2006";#N/A,#N/A,FALSE,"May2006";#N/A,#N/A,FALSE,"Jun2006";#N/A,#N/A,FALSE,"Jul2006";#N/A,#N/A,FALSE,"Aug2006";#N/A,#N/A,FALSE,"Sep2006";#N/A,#N/A,FALSE,"Oct2006";#N/A,#N/A,FALSE,"Nov2006";#N/A,#N/A,FALSE,"Dec2006"}</definedName>
    <definedName name="wrn.2006._4_5" localSheetId="28" hidden="1">{#N/A,#N/A,FALSE,"Jan2006";#N/A,#N/A,FALSE,"Feb2006";#N/A,#N/A,FALSE,"Mar2006";#N/A,#N/A,FALSE,"Apr2006";#N/A,#N/A,FALSE,"May2006";#N/A,#N/A,FALSE,"Jun2006";#N/A,#N/A,FALSE,"Jul2006";#N/A,#N/A,FALSE,"Aug2006";#N/A,#N/A,FALSE,"Sep2006";#N/A,#N/A,FALSE,"Oct2006";#N/A,#N/A,FALSE,"Nov2006";#N/A,#N/A,FALSE,"Dec2006"}</definedName>
    <definedName name="wrn.2006._4_5" localSheetId="56" hidden="1">{#N/A,#N/A,FALSE,"Jan2006";#N/A,#N/A,FALSE,"Feb2006";#N/A,#N/A,FALSE,"Mar2006";#N/A,#N/A,FALSE,"Apr2006";#N/A,#N/A,FALSE,"May2006";#N/A,#N/A,FALSE,"Jun2006";#N/A,#N/A,FALSE,"Jul2006";#N/A,#N/A,FALSE,"Aug2006";#N/A,#N/A,FALSE,"Sep2006";#N/A,#N/A,FALSE,"Oct2006";#N/A,#N/A,FALSE,"Nov2006";#N/A,#N/A,FALSE,"Dec2006"}</definedName>
    <definedName name="wrn.2006._4_5" localSheetId="57" hidden="1">{#N/A,#N/A,FALSE,"Jan2006";#N/A,#N/A,FALSE,"Feb2006";#N/A,#N/A,FALSE,"Mar2006";#N/A,#N/A,FALSE,"Apr2006";#N/A,#N/A,FALSE,"May2006";#N/A,#N/A,FALSE,"Jun2006";#N/A,#N/A,FALSE,"Jul2006";#N/A,#N/A,FALSE,"Aug2006";#N/A,#N/A,FALSE,"Sep2006";#N/A,#N/A,FALSE,"Oct2006";#N/A,#N/A,FALSE,"Nov2006";#N/A,#N/A,FALSE,"Dec2006"}</definedName>
    <definedName name="wrn.2006._4_5" localSheetId="78" hidden="1">{#N/A,#N/A,FALSE,"Jan2006";#N/A,#N/A,FALSE,"Feb2006";#N/A,#N/A,FALSE,"Mar2006";#N/A,#N/A,FALSE,"Apr2006";#N/A,#N/A,FALSE,"May2006";#N/A,#N/A,FALSE,"Jun2006";#N/A,#N/A,FALSE,"Jul2006";#N/A,#N/A,FALSE,"Aug2006";#N/A,#N/A,FALSE,"Sep2006";#N/A,#N/A,FALSE,"Oct2006";#N/A,#N/A,FALSE,"Nov2006";#N/A,#N/A,FALSE,"Dec2006"}</definedName>
    <definedName name="wrn.2006._4_5" localSheetId="82" hidden="1">{#N/A,#N/A,FALSE,"Jan2006";#N/A,#N/A,FALSE,"Feb2006";#N/A,#N/A,FALSE,"Mar2006";#N/A,#N/A,FALSE,"Apr2006";#N/A,#N/A,FALSE,"May2006";#N/A,#N/A,FALSE,"Jun2006";#N/A,#N/A,FALSE,"Jul2006";#N/A,#N/A,FALSE,"Aug2006";#N/A,#N/A,FALSE,"Sep2006";#N/A,#N/A,FALSE,"Oct2006";#N/A,#N/A,FALSE,"Nov2006";#N/A,#N/A,FALSE,"Dec2006"}</definedName>
    <definedName name="wrn.2006._4_5" localSheetId="86" hidden="1">{#N/A,#N/A,FALSE,"Jan2006";#N/A,#N/A,FALSE,"Feb2006";#N/A,#N/A,FALSE,"Mar2006";#N/A,#N/A,FALSE,"Apr2006";#N/A,#N/A,FALSE,"May2006";#N/A,#N/A,FALSE,"Jun2006";#N/A,#N/A,FALSE,"Jul2006";#N/A,#N/A,FALSE,"Aug2006";#N/A,#N/A,FALSE,"Sep2006";#N/A,#N/A,FALSE,"Oct2006";#N/A,#N/A,FALSE,"Nov2006";#N/A,#N/A,FALSE,"Dec2006"}</definedName>
    <definedName name="wrn.2006._4_5" localSheetId="59" hidden="1">{#N/A,#N/A,FALSE,"Jan2006";#N/A,#N/A,FALSE,"Feb2006";#N/A,#N/A,FALSE,"Mar2006";#N/A,#N/A,FALSE,"Apr2006";#N/A,#N/A,FALSE,"May2006";#N/A,#N/A,FALSE,"Jun2006";#N/A,#N/A,FALSE,"Jul2006";#N/A,#N/A,FALSE,"Aug2006";#N/A,#N/A,FALSE,"Sep2006";#N/A,#N/A,FALSE,"Oct2006";#N/A,#N/A,FALSE,"Nov2006";#N/A,#N/A,FALSE,"Dec2006"}</definedName>
    <definedName name="wrn.2006._4_5" localSheetId="63" hidden="1">{#N/A,#N/A,FALSE,"Jan2006";#N/A,#N/A,FALSE,"Feb2006";#N/A,#N/A,FALSE,"Mar2006";#N/A,#N/A,FALSE,"Apr2006";#N/A,#N/A,FALSE,"May2006";#N/A,#N/A,FALSE,"Jun2006";#N/A,#N/A,FALSE,"Jul2006";#N/A,#N/A,FALSE,"Aug2006";#N/A,#N/A,FALSE,"Sep2006";#N/A,#N/A,FALSE,"Oct2006";#N/A,#N/A,FALSE,"Nov2006";#N/A,#N/A,FALSE,"Dec2006"}</definedName>
    <definedName name="wrn.2006._4_5" localSheetId="67" hidden="1">{#N/A,#N/A,FALSE,"Jan2006";#N/A,#N/A,FALSE,"Feb2006";#N/A,#N/A,FALSE,"Mar2006";#N/A,#N/A,FALSE,"Apr2006";#N/A,#N/A,FALSE,"May2006";#N/A,#N/A,FALSE,"Jun2006";#N/A,#N/A,FALSE,"Jul2006";#N/A,#N/A,FALSE,"Aug2006";#N/A,#N/A,FALSE,"Sep2006";#N/A,#N/A,FALSE,"Oct2006";#N/A,#N/A,FALSE,"Nov2006";#N/A,#N/A,FALSE,"Dec2006"}</definedName>
    <definedName name="wrn.2006._4_5" hidden="1">{#N/A,#N/A,FALSE,"Jan2006";#N/A,#N/A,FALSE,"Feb2006";#N/A,#N/A,FALSE,"Mar2006";#N/A,#N/A,FALSE,"Apr2006";#N/A,#N/A,FALSE,"May2006";#N/A,#N/A,FALSE,"Jun2006";#N/A,#N/A,FALSE,"Jul2006";#N/A,#N/A,FALSE,"Aug2006";#N/A,#N/A,FALSE,"Sep2006";#N/A,#N/A,FALSE,"Oct2006";#N/A,#N/A,FALSE,"Nov2006";#N/A,#N/A,FALSE,"Dec2006"}</definedName>
    <definedName name="wrn.2006._5" localSheetId="2" hidden="1">{#N/A,#N/A,FALSE,"Jan2006";#N/A,#N/A,FALSE,"Feb2006";#N/A,#N/A,FALSE,"Mar2006";#N/A,#N/A,FALSE,"Apr2006";#N/A,#N/A,FALSE,"May2006";#N/A,#N/A,FALSE,"Jun2006";#N/A,#N/A,FALSE,"Jul2006";#N/A,#N/A,FALSE,"Aug2006";#N/A,#N/A,FALSE,"Sep2006";#N/A,#N/A,FALSE,"Oct2006";#N/A,#N/A,FALSE,"Nov2006";#N/A,#N/A,FALSE,"Dec2006"}</definedName>
    <definedName name="wrn.2006._5" localSheetId="4" hidden="1">{#N/A,#N/A,FALSE,"Jan2006";#N/A,#N/A,FALSE,"Feb2006";#N/A,#N/A,FALSE,"Mar2006";#N/A,#N/A,FALSE,"Apr2006";#N/A,#N/A,FALSE,"May2006";#N/A,#N/A,FALSE,"Jun2006";#N/A,#N/A,FALSE,"Jul2006";#N/A,#N/A,FALSE,"Aug2006";#N/A,#N/A,FALSE,"Sep2006";#N/A,#N/A,FALSE,"Oct2006";#N/A,#N/A,FALSE,"Nov2006";#N/A,#N/A,FALSE,"Dec2006"}</definedName>
    <definedName name="wrn.2006._5" localSheetId="28" hidden="1">{#N/A,#N/A,FALSE,"Jan2006";#N/A,#N/A,FALSE,"Feb2006";#N/A,#N/A,FALSE,"Mar2006";#N/A,#N/A,FALSE,"Apr2006";#N/A,#N/A,FALSE,"May2006";#N/A,#N/A,FALSE,"Jun2006";#N/A,#N/A,FALSE,"Jul2006";#N/A,#N/A,FALSE,"Aug2006";#N/A,#N/A,FALSE,"Sep2006";#N/A,#N/A,FALSE,"Oct2006";#N/A,#N/A,FALSE,"Nov2006";#N/A,#N/A,FALSE,"Dec2006"}</definedName>
    <definedName name="wrn.2006._5" localSheetId="56" hidden="1">{#N/A,#N/A,FALSE,"Jan2006";#N/A,#N/A,FALSE,"Feb2006";#N/A,#N/A,FALSE,"Mar2006";#N/A,#N/A,FALSE,"Apr2006";#N/A,#N/A,FALSE,"May2006";#N/A,#N/A,FALSE,"Jun2006";#N/A,#N/A,FALSE,"Jul2006";#N/A,#N/A,FALSE,"Aug2006";#N/A,#N/A,FALSE,"Sep2006";#N/A,#N/A,FALSE,"Oct2006";#N/A,#N/A,FALSE,"Nov2006";#N/A,#N/A,FALSE,"Dec2006"}</definedName>
    <definedName name="wrn.2006._5" localSheetId="57" hidden="1">{#N/A,#N/A,FALSE,"Jan2006";#N/A,#N/A,FALSE,"Feb2006";#N/A,#N/A,FALSE,"Mar2006";#N/A,#N/A,FALSE,"Apr2006";#N/A,#N/A,FALSE,"May2006";#N/A,#N/A,FALSE,"Jun2006";#N/A,#N/A,FALSE,"Jul2006";#N/A,#N/A,FALSE,"Aug2006";#N/A,#N/A,FALSE,"Sep2006";#N/A,#N/A,FALSE,"Oct2006";#N/A,#N/A,FALSE,"Nov2006";#N/A,#N/A,FALSE,"Dec2006"}</definedName>
    <definedName name="wrn.2006._5" localSheetId="78" hidden="1">{#N/A,#N/A,FALSE,"Jan2006";#N/A,#N/A,FALSE,"Feb2006";#N/A,#N/A,FALSE,"Mar2006";#N/A,#N/A,FALSE,"Apr2006";#N/A,#N/A,FALSE,"May2006";#N/A,#N/A,FALSE,"Jun2006";#N/A,#N/A,FALSE,"Jul2006";#N/A,#N/A,FALSE,"Aug2006";#N/A,#N/A,FALSE,"Sep2006";#N/A,#N/A,FALSE,"Oct2006";#N/A,#N/A,FALSE,"Nov2006";#N/A,#N/A,FALSE,"Dec2006"}</definedName>
    <definedName name="wrn.2006._5" localSheetId="82" hidden="1">{#N/A,#N/A,FALSE,"Jan2006";#N/A,#N/A,FALSE,"Feb2006";#N/A,#N/A,FALSE,"Mar2006";#N/A,#N/A,FALSE,"Apr2006";#N/A,#N/A,FALSE,"May2006";#N/A,#N/A,FALSE,"Jun2006";#N/A,#N/A,FALSE,"Jul2006";#N/A,#N/A,FALSE,"Aug2006";#N/A,#N/A,FALSE,"Sep2006";#N/A,#N/A,FALSE,"Oct2006";#N/A,#N/A,FALSE,"Nov2006";#N/A,#N/A,FALSE,"Dec2006"}</definedName>
    <definedName name="wrn.2006._5" localSheetId="86" hidden="1">{#N/A,#N/A,FALSE,"Jan2006";#N/A,#N/A,FALSE,"Feb2006";#N/A,#N/A,FALSE,"Mar2006";#N/A,#N/A,FALSE,"Apr2006";#N/A,#N/A,FALSE,"May2006";#N/A,#N/A,FALSE,"Jun2006";#N/A,#N/A,FALSE,"Jul2006";#N/A,#N/A,FALSE,"Aug2006";#N/A,#N/A,FALSE,"Sep2006";#N/A,#N/A,FALSE,"Oct2006";#N/A,#N/A,FALSE,"Nov2006";#N/A,#N/A,FALSE,"Dec2006"}</definedName>
    <definedName name="wrn.2006._5" localSheetId="59" hidden="1">{#N/A,#N/A,FALSE,"Jan2006";#N/A,#N/A,FALSE,"Feb2006";#N/A,#N/A,FALSE,"Mar2006";#N/A,#N/A,FALSE,"Apr2006";#N/A,#N/A,FALSE,"May2006";#N/A,#N/A,FALSE,"Jun2006";#N/A,#N/A,FALSE,"Jul2006";#N/A,#N/A,FALSE,"Aug2006";#N/A,#N/A,FALSE,"Sep2006";#N/A,#N/A,FALSE,"Oct2006";#N/A,#N/A,FALSE,"Nov2006";#N/A,#N/A,FALSE,"Dec2006"}</definedName>
    <definedName name="wrn.2006._5" localSheetId="63" hidden="1">{#N/A,#N/A,FALSE,"Jan2006";#N/A,#N/A,FALSE,"Feb2006";#N/A,#N/A,FALSE,"Mar2006";#N/A,#N/A,FALSE,"Apr2006";#N/A,#N/A,FALSE,"May2006";#N/A,#N/A,FALSE,"Jun2006";#N/A,#N/A,FALSE,"Jul2006";#N/A,#N/A,FALSE,"Aug2006";#N/A,#N/A,FALSE,"Sep2006";#N/A,#N/A,FALSE,"Oct2006";#N/A,#N/A,FALSE,"Nov2006";#N/A,#N/A,FALSE,"Dec2006"}</definedName>
    <definedName name="wrn.2006._5" localSheetId="67" hidden="1">{#N/A,#N/A,FALSE,"Jan2006";#N/A,#N/A,FALSE,"Feb2006";#N/A,#N/A,FALSE,"Mar2006";#N/A,#N/A,FALSE,"Apr2006";#N/A,#N/A,FALSE,"May2006";#N/A,#N/A,FALSE,"Jun2006";#N/A,#N/A,FALSE,"Jul2006";#N/A,#N/A,FALSE,"Aug2006";#N/A,#N/A,FALSE,"Sep2006";#N/A,#N/A,FALSE,"Oct2006";#N/A,#N/A,FALSE,"Nov2006";#N/A,#N/A,FALSE,"Dec2006"}</definedName>
    <definedName name="wrn.2006._5" hidden="1">{#N/A,#N/A,FALSE,"Jan2006";#N/A,#N/A,FALSE,"Feb2006";#N/A,#N/A,FALSE,"Mar2006";#N/A,#N/A,FALSE,"Apr2006";#N/A,#N/A,FALSE,"May2006";#N/A,#N/A,FALSE,"Jun2006";#N/A,#N/A,FALSE,"Jul2006";#N/A,#N/A,FALSE,"Aug2006";#N/A,#N/A,FALSE,"Sep2006";#N/A,#N/A,FALSE,"Oct2006";#N/A,#N/A,FALSE,"Nov2006";#N/A,#N/A,FALSE,"Dec2006"}</definedName>
    <definedName name="wrn.2006._5_1" localSheetId="2" hidden="1">{#N/A,#N/A,FALSE,"Jan2006";#N/A,#N/A,FALSE,"Feb2006";#N/A,#N/A,FALSE,"Mar2006";#N/A,#N/A,FALSE,"Apr2006";#N/A,#N/A,FALSE,"May2006";#N/A,#N/A,FALSE,"Jun2006";#N/A,#N/A,FALSE,"Jul2006";#N/A,#N/A,FALSE,"Aug2006";#N/A,#N/A,FALSE,"Sep2006";#N/A,#N/A,FALSE,"Oct2006";#N/A,#N/A,FALSE,"Nov2006";#N/A,#N/A,FALSE,"Dec2006"}</definedName>
    <definedName name="wrn.2006._5_1" localSheetId="4" hidden="1">{#N/A,#N/A,FALSE,"Jan2006";#N/A,#N/A,FALSE,"Feb2006";#N/A,#N/A,FALSE,"Mar2006";#N/A,#N/A,FALSE,"Apr2006";#N/A,#N/A,FALSE,"May2006";#N/A,#N/A,FALSE,"Jun2006";#N/A,#N/A,FALSE,"Jul2006";#N/A,#N/A,FALSE,"Aug2006";#N/A,#N/A,FALSE,"Sep2006";#N/A,#N/A,FALSE,"Oct2006";#N/A,#N/A,FALSE,"Nov2006";#N/A,#N/A,FALSE,"Dec2006"}</definedName>
    <definedName name="wrn.2006._5_1" localSheetId="28" hidden="1">{#N/A,#N/A,FALSE,"Jan2006";#N/A,#N/A,FALSE,"Feb2006";#N/A,#N/A,FALSE,"Mar2006";#N/A,#N/A,FALSE,"Apr2006";#N/A,#N/A,FALSE,"May2006";#N/A,#N/A,FALSE,"Jun2006";#N/A,#N/A,FALSE,"Jul2006";#N/A,#N/A,FALSE,"Aug2006";#N/A,#N/A,FALSE,"Sep2006";#N/A,#N/A,FALSE,"Oct2006";#N/A,#N/A,FALSE,"Nov2006";#N/A,#N/A,FALSE,"Dec2006"}</definedName>
    <definedName name="wrn.2006._5_1" localSheetId="56" hidden="1">{#N/A,#N/A,FALSE,"Jan2006";#N/A,#N/A,FALSE,"Feb2006";#N/A,#N/A,FALSE,"Mar2006";#N/A,#N/A,FALSE,"Apr2006";#N/A,#N/A,FALSE,"May2006";#N/A,#N/A,FALSE,"Jun2006";#N/A,#N/A,FALSE,"Jul2006";#N/A,#N/A,FALSE,"Aug2006";#N/A,#N/A,FALSE,"Sep2006";#N/A,#N/A,FALSE,"Oct2006";#N/A,#N/A,FALSE,"Nov2006";#N/A,#N/A,FALSE,"Dec2006"}</definedName>
    <definedName name="wrn.2006._5_1" localSheetId="57" hidden="1">{#N/A,#N/A,FALSE,"Jan2006";#N/A,#N/A,FALSE,"Feb2006";#N/A,#N/A,FALSE,"Mar2006";#N/A,#N/A,FALSE,"Apr2006";#N/A,#N/A,FALSE,"May2006";#N/A,#N/A,FALSE,"Jun2006";#N/A,#N/A,FALSE,"Jul2006";#N/A,#N/A,FALSE,"Aug2006";#N/A,#N/A,FALSE,"Sep2006";#N/A,#N/A,FALSE,"Oct2006";#N/A,#N/A,FALSE,"Nov2006";#N/A,#N/A,FALSE,"Dec2006"}</definedName>
    <definedName name="wrn.2006._5_1" localSheetId="78" hidden="1">{#N/A,#N/A,FALSE,"Jan2006";#N/A,#N/A,FALSE,"Feb2006";#N/A,#N/A,FALSE,"Mar2006";#N/A,#N/A,FALSE,"Apr2006";#N/A,#N/A,FALSE,"May2006";#N/A,#N/A,FALSE,"Jun2006";#N/A,#N/A,FALSE,"Jul2006";#N/A,#N/A,FALSE,"Aug2006";#N/A,#N/A,FALSE,"Sep2006";#N/A,#N/A,FALSE,"Oct2006";#N/A,#N/A,FALSE,"Nov2006";#N/A,#N/A,FALSE,"Dec2006"}</definedName>
    <definedName name="wrn.2006._5_1" localSheetId="82" hidden="1">{#N/A,#N/A,FALSE,"Jan2006";#N/A,#N/A,FALSE,"Feb2006";#N/A,#N/A,FALSE,"Mar2006";#N/A,#N/A,FALSE,"Apr2006";#N/A,#N/A,FALSE,"May2006";#N/A,#N/A,FALSE,"Jun2006";#N/A,#N/A,FALSE,"Jul2006";#N/A,#N/A,FALSE,"Aug2006";#N/A,#N/A,FALSE,"Sep2006";#N/A,#N/A,FALSE,"Oct2006";#N/A,#N/A,FALSE,"Nov2006";#N/A,#N/A,FALSE,"Dec2006"}</definedName>
    <definedName name="wrn.2006._5_1" localSheetId="86" hidden="1">{#N/A,#N/A,FALSE,"Jan2006";#N/A,#N/A,FALSE,"Feb2006";#N/A,#N/A,FALSE,"Mar2006";#N/A,#N/A,FALSE,"Apr2006";#N/A,#N/A,FALSE,"May2006";#N/A,#N/A,FALSE,"Jun2006";#N/A,#N/A,FALSE,"Jul2006";#N/A,#N/A,FALSE,"Aug2006";#N/A,#N/A,FALSE,"Sep2006";#N/A,#N/A,FALSE,"Oct2006";#N/A,#N/A,FALSE,"Nov2006";#N/A,#N/A,FALSE,"Dec2006"}</definedName>
    <definedName name="wrn.2006._5_1" localSheetId="59" hidden="1">{#N/A,#N/A,FALSE,"Jan2006";#N/A,#N/A,FALSE,"Feb2006";#N/A,#N/A,FALSE,"Mar2006";#N/A,#N/A,FALSE,"Apr2006";#N/A,#N/A,FALSE,"May2006";#N/A,#N/A,FALSE,"Jun2006";#N/A,#N/A,FALSE,"Jul2006";#N/A,#N/A,FALSE,"Aug2006";#N/A,#N/A,FALSE,"Sep2006";#N/A,#N/A,FALSE,"Oct2006";#N/A,#N/A,FALSE,"Nov2006";#N/A,#N/A,FALSE,"Dec2006"}</definedName>
    <definedName name="wrn.2006._5_1" localSheetId="63" hidden="1">{#N/A,#N/A,FALSE,"Jan2006";#N/A,#N/A,FALSE,"Feb2006";#N/A,#N/A,FALSE,"Mar2006";#N/A,#N/A,FALSE,"Apr2006";#N/A,#N/A,FALSE,"May2006";#N/A,#N/A,FALSE,"Jun2006";#N/A,#N/A,FALSE,"Jul2006";#N/A,#N/A,FALSE,"Aug2006";#N/A,#N/A,FALSE,"Sep2006";#N/A,#N/A,FALSE,"Oct2006";#N/A,#N/A,FALSE,"Nov2006";#N/A,#N/A,FALSE,"Dec2006"}</definedName>
    <definedName name="wrn.2006._5_1" localSheetId="67" hidden="1">{#N/A,#N/A,FALSE,"Jan2006";#N/A,#N/A,FALSE,"Feb2006";#N/A,#N/A,FALSE,"Mar2006";#N/A,#N/A,FALSE,"Apr2006";#N/A,#N/A,FALSE,"May2006";#N/A,#N/A,FALSE,"Jun2006";#N/A,#N/A,FALSE,"Jul2006";#N/A,#N/A,FALSE,"Aug2006";#N/A,#N/A,FALSE,"Sep2006";#N/A,#N/A,FALSE,"Oct2006";#N/A,#N/A,FALSE,"Nov2006";#N/A,#N/A,FALSE,"Dec2006"}</definedName>
    <definedName name="wrn.2006._5_1" hidden="1">{#N/A,#N/A,FALSE,"Jan2006";#N/A,#N/A,FALSE,"Feb2006";#N/A,#N/A,FALSE,"Mar2006";#N/A,#N/A,FALSE,"Apr2006";#N/A,#N/A,FALSE,"May2006";#N/A,#N/A,FALSE,"Jun2006";#N/A,#N/A,FALSE,"Jul2006";#N/A,#N/A,FALSE,"Aug2006";#N/A,#N/A,FALSE,"Sep2006";#N/A,#N/A,FALSE,"Oct2006";#N/A,#N/A,FALSE,"Nov2006";#N/A,#N/A,FALSE,"Dec2006"}</definedName>
    <definedName name="wrn.2006._5_1_1" localSheetId="2" hidden="1">{#N/A,#N/A,FALSE,"Jan2006";#N/A,#N/A,FALSE,"Feb2006";#N/A,#N/A,FALSE,"Mar2006";#N/A,#N/A,FALSE,"Apr2006";#N/A,#N/A,FALSE,"May2006";#N/A,#N/A,FALSE,"Jun2006";#N/A,#N/A,FALSE,"Jul2006";#N/A,#N/A,FALSE,"Aug2006";#N/A,#N/A,FALSE,"Sep2006";#N/A,#N/A,FALSE,"Oct2006";#N/A,#N/A,FALSE,"Nov2006";#N/A,#N/A,FALSE,"Dec2006"}</definedName>
    <definedName name="wrn.2006._5_1_1" localSheetId="4" hidden="1">{#N/A,#N/A,FALSE,"Jan2006";#N/A,#N/A,FALSE,"Feb2006";#N/A,#N/A,FALSE,"Mar2006";#N/A,#N/A,FALSE,"Apr2006";#N/A,#N/A,FALSE,"May2006";#N/A,#N/A,FALSE,"Jun2006";#N/A,#N/A,FALSE,"Jul2006";#N/A,#N/A,FALSE,"Aug2006";#N/A,#N/A,FALSE,"Sep2006";#N/A,#N/A,FALSE,"Oct2006";#N/A,#N/A,FALSE,"Nov2006";#N/A,#N/A,FALSE,"Dec2006"}</definedName>
    <definedName name="wrn.2006._5_1_1" localSheetId="28" hidden="1">{#N/A,#N/A,FALSE,"Jan2006";#N/A,#N/A,FALSE,"Feb2006";#N/A,#N/A,FALSE,"Mar2006";#N/A,#N/A,FALSE,"Apr2006";#N/A,#N/A,FALSE,"May2006";#N/A,#N/A,FALSE,"Jun2006";#N/A,#N/A,FALSE,"Jul2006";#N/A,#N/A,FALSE,"Aug2006";#N/A,#N/A,FALSE,"Sep2006";#N/A,#N/A,FALSE,"Oct2006";#N/A,#N/A,FALSE,"Nov2006";#N/A,#N/A,FALSE,"Dec2006"}</definedName>
    <definedName name="wrn.2006._5_1_1" localSheetId="56" hidden="1">{#N/A,#N/A,FALSE,"Jan2006";#N/A,#N/A,FALSE,"Feb2006";#N/A,#N/A,FALSE,"Mar2006";#N/A,#N/A,FALSE,"Apr2006";#N/A,#N/A,FALSE,"May2006";#N/A,#N/A,FALSE,"Jun2006";#N/A,#N/A,FALSE,"Jul2006";#N/A,#N/A,FALSE,"Aug2006";#N/A,#N/A,FALSE,"Sep2006";#N/A,#N/A,FALSE,"Oct2006";#N/A,#N/A,FALSE,"Nov2006";#N/A,#N/A,FALSE,"Dec2006"}</definedName>
    <definedName name="wrn.2006._5_1_1" localSheetId="57" hidden="1">{#N/A,#N/A,FALSE,"Jan2006";#N/A,#N/A,FALSE,"Feb2006";#N/A,#N/A,FALSE,"Mar2006";#N/A,#N/A,FALSE,"Apr2006";#N/A,#N/A,FALSE,"May2006";#N/A,#N/A,FALSE,"Jun2006";#N/A,#N/A,FALSE,"Jul2006";#N/A,#N/A,FALSE,"Aug2006";#N/A,#N/A,FALSE,"Sep2006";#N/A,#N/A,FALSE,"Oct2006";#N/A,#N/A,FALSE,"Nov2006";#N/A,#N/A,FALSE,"Dec2006"}</definedName>
    <definedName name="wrn.2006._5_1_1" localSheetId="78" hidden="1">{#N/A,#N/A,FALSE,"Jan2006";#N/A,#N/A,FALSE,"Feb2006";#N/A,#N/A,FALSE,"Mar2006";#N/A,#N/A,FALSE,"Apr2006";#N/A,#N/A,FALSE,"May2006";#N/A,#N/A,FALSE,"Jun2006";#N/A,#N/A,FALSE,"Jul2006";#N/A,#N/A,FALSE,"Aug2006";#N/A,#N/A,FALSE,"Sep2006";#N/A,#N/A,FALSE,"Oct2006";#N/A,#N/A,FALSE,"Nov2006";#N/A,#N/A,FALSE,"Dec2006"}</definedName>
    <definedName name="wrn.2006._5_1_1" localSheetId="82" hidden="1">{#N/A,#N/A,FALSE,"Jan2006";#N/A,#N/A,FALSE,"Feb2006";#N/A,#N/A,FALSE,"Mar2006";#N/A,#N/A,FALSE,"Apr2006";#N/A,#N/A,FALSE,"May2006";#N/A,#N/A,FALSE,"Jun2006";#N/A,#N/A,FALSE,"Jul2006";#N/A,#N/A,FALSE,"Aug2006";#N/A,#N/A,FALSE,"Sep2006";#N/A,#N/A,FALSE,"Oct2006";#N/A,#N/A,FALSE,"Nov2006";#N/A,#N/A,FALSE,"Dec2006"}</definedName>
    <definedName name="wrn.2006._5_1_1" localSheetId="86" hidden="1">{#N/A,#N/A,FALSE,"Jan2006";#N/A,#N/A,FALSE,"Feb2006";#N/A,#N/A,FALSE,"Mar2006";#N/A,#N/A,FALSE,"Apr2006";#N/A,#N/A,FALSE,"May2006";#N/A,#N/A,FALSE,"Jun2006";#N/A,#N/A,FALSE,"Jul2006";#N/A,#N/A,FALSE,"Aug2006";#N/A,#N/A,FALSE,"Sep2006";#N/A,#N/A,FALSE,"Oct2006";#N/A,#N/A,FALSE,"Nov2006";#N/A,#N/A,FALSE,"Dec2006"}</definedName>
    <definedName name="wrn.2006._5_1_1" localSheetId="59" hidden="1">{#N/A,#N/A,FALSE,"Jan2006";#N/A,#N/A,FALSE,"Feb2006";#N/A,#N/A,FALSE,"Mar2006";#N/A,#N/A,FALSE,"Apr2006";#N/A,#N/A,FALSE,"May2006";#N/A,#N/A,FALSE,"Jun2006";#N/A,#N/A,FALSE,"Jul2006";#N/A,#N/A,FALSE,"Aug2006";#N/A,#N/A,FALSE,"Sep2006";#N/A,#N/A,FALSE,"Oct2006";#N/A,#N/A,FALSE,"Nov2006";#N/A,#N/A,FALSE,"Dec2006"}</definedName>
    <definedName name="wrn.2006._5_1_1" localSheetId="63" hidden="1">{#N/A,#N/A,FALSE,"Jan2006";#N/A,#N/A,FALSE,"Feb2006";#N/A,#N/A,FALSE,"Mar2006";#N/A,#N/A,FALSE,"Apr2006";#N/A,#N/A,FALSE,"May2006";#N/A,#N/A,FALSE,"Jun2006";#N/A,#N/A,FALSE,"Jul2006";#N/A,#N/A,FALSE,"Aug2006";#N/A,#N/A,FALSE,"Sep2006";#N/A,#N/A,FALSE,"Oct2006";#N/A,#N/A,FALSE,"Nov2006";#N/A,#N/A,FALSE,"Dec2006"}</definedName>
    <definedName name="wrn.2006._5_1_1" localSheetId="67" hidden="1">{#N/A,#N/A,FALSE,"Jan2006";#N/A,#N/A,FALSE,"Feb2006";#N/A,#N/A,FALSE,"Mar2006";#N/A,#N/A,FALSE,"Apr2006";#N/A,#N/A,FALSE,"May2006";#N/A,#N/A,FALSE,"Jun2006";#N/A,#N/A,FALSE,"Jul2006";#N/A,#N/A,FALSE,"Aug2006";#N/A,#N/A,FALSE,"Sep2006";#N/A,#N/A,FALSE,"Oct2006";#N/A,#N/A,FALSE,"Nov2006";#N/A,#N/A,FALSE,"Dec2006"}</definedName>
    <definedName name="wrn.2006._5_1_1" hidden="1">{#N/A,#N/A,FALSE,"Jan2006";#N/A,#N/A,FALSE,"Feb2006";#N/A,#N/A,FALSE,"Mar2006";#N/A,#N/A,FALSE,"Apr2006";#N/A,#N/A,FALSE,"May2006";#N/A,#N/A,FALSE,"Jun2006";#N/A,#N/A,FALSE,"Jul2006";#N/A,#N/A,FALSE,"Aug2006";#N/A,#N/A,FALSE,"Sep2006";#N/A,#N/A,FALSE,"Oct2006";#N/A,#N/A,FALSE,"Nov2006";#N/A,#N/A,FALSE,"Dec2006"}</definedName>
    <definedName name="wrn.2006._5_1_1_1" localSheetId="2" hidden="1">{#N/A,#N/A,FALSE,"Jan2006";#N/A,#N/A,FALSE,"Feb2006";#N/A,#N/A,FALSE,"Mar2006";#N/A,#N/A,FALSE,"Apr2006";#N/A,#N/A,FALSE,"May2006";#N/A,#N/A,FALSE,"Jun2006";#N/A,#N/A,FALSE,"Jul2006";#N/A,#N/A,FALSE,"Aug2006";#N/A,#N/A,FALSE,"Sep2006";#N/A,#N/A,FALSE,"Oct2006";#N/A,#N/A,FALSE,"Nov2006";#N/A,#N/A,FALSE,"Dec2006"}</definedName>
    <definedName name="wrn.2006._5_1_1_1" localSheetId="4" hidden="1">{#N/A,#N/A,FALSE,"Jan2006";#N/A,#N/A,FALSE,"Feb2006";#N/A,#N/A,FALSE,"Mar2006";#N/A,#N/A,FALSE,"Apr2006";#N/A,#N/A,FALSE,"May2006";#N/A,#N/A,FALSE,"Jun2006";#N/A,#N/A,FALSE,"Jul2006";#N/A,#N/A,FALSE,"Aug2006";#N/A,#N/A,FALSE,"Sep2006";#N/A,#N/A,FALSE,"Oct2006";#N/A,#N/A,FALSE,"Nov2006";#N/A,#N/A,FALSE,"Dec2006"}</definedName>
    <definedName name="wrn.2006._5_1_1_1" localSheetId="28" hidden="1">{#N/A,#N/A,FALSE,"Jan2006";#N/A,#N/A,FALSE,"Feb2006";#N/A,#N/A,FALSE,"Mar2006";#N/A,#N/A,FALSE,"Apr2006";#N/A,#N/A,FALSE,"May2006";#N/A,#N/A,FALSE,"Jun2006";#N/A,#N/A,FALSE,"Jul2006";#N/A,#N/A,FALSE,"Aug2006";#N/A,#N/A,FALSE,"Sep2006";#N/A,#N/A,FALSE,"Oct2006";#N/A,#N/A,FALSE,"Nov2006";#N/A,#N/A,FALSE,"Dec2006"}</definedName>
    <definedName name="wrn.2006._5_1_1_1" localSheetId="56" hidden="1">{#N/A,#N/A,FALSE,"Jan2006";#N/A,#N/A,FALSE,"Feb2006";#N/A,#N/A,FALSE,"Mar2006";#N/A,#N/A,FALSE,"Apr2006";#N/A,#N/A,FALSE,"May2006";#N/A,#N/A,FALSE,"Jun2006";#N/A,#N/A,FALSE,"Jul2006";#N/A,#N/A,FALSE,"Aug2006";#N/A,#N/A,FALSE,"Sep2006";#N/A,#N/A,FALSE,"Oct2006";#N/A,#N/A,FALSE,"Nov2006";#N/A,#N/A,FALSE,"Dec2006"}</definedName>
    <definedName name="wrn.2006._5_1_1_1" localSheetId="57" hidden="1">{#N/A,#N/A,FALSE,"Jan2006";#N/A,#N/A,FALSE,"Feb2006";#N/A,#N/A,FALSE,"Mar2006";#N/A,#N/A,FALSE,"Apr2006";#N/A,#N/A,FALSE,"May2006";#N/A,#N/A,FALSE,"Jun2006";#N/A,#N/A,FALSE,"Jul2006";#N/A,#N/A,FALSE,"Aug2006";#N/A,#N/A,FALSE,"Sep2006";#N/A,#N/A,FALSE,"Oct2006";#N/A,#N/A,FALSE,"Nov2006";#N/A,#N/A,FALSE,"Dec2006"}</definedName>
    <definedName name="wrn.2006._5_1_1_1" localSheetId="78" hidden="1">{#N/A,#N/A,FALSE,"Jan2006";#N/A,#N/A,FALSE,"Feb2006";#N/A,#N/A,FALSE,"Mar2006";#N/A,#N/A,FALSE,"Apr2006";#N/A,#N/A,FALSE,"May2006";#N/A,#N/A,FALSE,"Jun2006";#N/A,#N/A,FALSE,"Jul2006";#N/A,#N/A,FALSE,"Aug2006";#N/A,#N/A,FALSE,"Sep2006";#N/A,#N/A,FALSE,"Oct2006";#N/A,#N/A,FALSE,"Nov2006";#N/A,#N/A,FALSE,"Dec2006"}</definedName>
    <definedName name="wrn.2006._5_1_1_1" localSheetId="82" hidden="1">{#N/A,#N/A,FALSE,"Jan2006";#N/A,#N/A,FALSE,"Feb2006";#N/A,#N/A,FALSE,"Mar2006";#N/A,#N/A,FALSE,"Apr2006";#N/A,#N/A,FALSE,"May2006";#N/A,#N/A,FALSE,"Jun2006";#N/A,#N/A,FALSE,"Jul2006";#N/A,#N/A,FALSE,"Aug2006";#N/A,#N/A,FALSE,"Sep2006";#N/A,#N/A,FALSE,"Oct2006";#N/A,#N/A,FALSE,"Nov2006";#N/A,#N/A,FALSE,"Dec2006"}</definedName>
    <definedName name="wrn.2006._5_1_1_1" localSheetId="86" hidden="1">{#N/A,#N/A,FALSE,"Jan2006";#N/A,#N/A,FALSE,"Feb2006";#N/A,#N/A,FALSE,"Mar2006";#N/A,#N/A,FALSE,"Apr2006";#N/A,#N/A,FALSE,"May2006";#N/A,#N/A,FALSE,"Jun2006";#N/A,#N/A,FALSE,"Jul2006";#N/A,#N/A,FALSE,"Aug2006";#N/A,#N/A,FALSE,"Sep2006";#N/A,#N/A,FALSE,"Oct2006";#N/A,#N/A,FALSE,"Nov2006";#N/A,#N/A,FALSE,"Dec2006"}</definedName>
    <definedName name="wrn.2006._5_1_1_1" localSheetId="59" hidden="1">{#N/A,#N/A,FALSE,"Jan2006";#N/A,#N/A,FALSE,"Feb2006";#N/A,#N/A,FALSE,"Mar2006";#N/A,#N/A,FALSE,"Apr2006";#N/A,#N/A,FALSE,"May2006";#N/A,#N/A,FALSE,"Jun2006";#N/A,#N/A,FALSE,"Jul2006";#N/A,#N/A,FALSE,"Aug2006";#N/A,#N/A,FALSE,"Sep2006";#N/A,#N/A,FALSE,"Oct2006";#N/A,#N/A,FALSE,"Nov2006";#N/A,#N/A,FALSE,"Dec2006"}</definedName>
    <definedName name="wrn.2006._5_1_1_1" localSheetId="63" hidden="1">{#N/A,#N/A,FALSE,"Jan2006";#N/A,#N/A,FALSE,"Feb2006";#N/A,#N/A,FALSE,"Mar2006";#N/A,#N/A,FALSE,"Apr2006";#N/A,#N/A,FALSE,"May2006";#N/A,#N/A,FALSE,"Jun2006";#N/A,#N/A,FALSE,"Jul2006";#N/A,#N/A,FALSE,"Aug2006";#N/A,#N/A,FALSE,"Sep2006";#N/A,#N/A,FALSE,"Oct2006";#N/A,#N/A,FALSE,"Nov2006";#N/A,#N/A,FALSE,"Dec2006"}</definedName>
    <definedName name="wrn.2006._5_1_1_1" localSheetId="67" hidden="1">{#N/A,#N/A,FALSE,"Jan2006";#N/A,#N/A,FALSE,"Feb2006";#N/A,#N/A,FALSE,"Mar2006";#N/A,#N/A,FALSE,"Apr2006";#N/A,#N/A,FALSE,"May2006";#N/A,#N/A,FALSE,"Jun2006";#N/A,#N/A,FALSE,"Jul2006";#N/A,#N/A,FALSE,"Aug2006";#N/A,#N/A,FALSE,"Sep2006";#N/A,#N/A,FALSE,"Oct2006";#N/A,#N/A,FALSE,"Nov2006";#N/A,#N/A,FALSE,"Dec2006"}</definedName>
    <definedName name="wrn.2006._5_1_1_1" hidden="1">{#N/A,#N/A,FALSE,"Jan2006";#N/A,#N/A,FALSE,"Feb2006";#N/A,#N/A,FALSE,"Mar2006";#N/A,#N/A,FALSE,"Apr2006";#N/A,#N/A,FALSE,"May2006";#N/A,#N/A,FALSE,"Jun2006";#N/A,#N/A,FALSE,"Jul2006";#N/A,#N/A,FALSE,"Aug2006";#N/A,#N/A,FALSE,"Sep2006";#N/A,#N/A,FALSE,"Oct2006";#N/A,#N/A,FALSE,"Nov2006";#N/A,#N/A,FALSE,"Dec2006"}</definedName>
    <definedName name="wrn.2006._5_1_2" localSheetId="2" hidden="1">{#N/A,#N/A,FALSE,"Jan2006";#N/A,#N/A,FALSE,"Feb2006";#N/A,#N/A,FALSE,"Mar2006";#N/A,#N/A,FALSE,"Apr2006";#N/A,#N/A,FALSE,"May2006";#N/A,#N/A,FALSE,"Jun2006";#N/A,#N/A,FALSE,"Jul2006";#N/A,#N/A,FALSE,"Aug2006";#N/A,#N/A,FALSE,"Sep2006";#N/A,#N/A,FALSE,"Oct2006";#N/A,#N/A,FALSE,"Nov2006";#N/A,#N/A,FALSE,"Dec2006"}</definedName>
    <definedName name="wrn.2006._5_1_2" localSheetId="4" hidden="1">{#N/A,#N/A,FALSE,"Jan2006";#N/A,#N/A,FALSE,"Feb2006";#N/A,#N/A,FALSE,"Mar2006";#N/A,#N/A,FALSE,"Apr2006";#N/A,#N/A,FALSE,"May2006";#N/A,#N/A,FALSE,"Jun2006";#N/A,#N/A,FALSE,"Jul2006";#N/A,#N/A,FALSE,"Aug2006";#N/A,#N/A,FALSE,"Sep2006";#N/A,#N/A,FALSE,"Oct2006";#N/A,#N/A,FALSE,"Nov2006";#N/A,#N/A,FALSE,"Dec2006"}</definedName>
    <definedName name="wrn.2006._5_1_2" localSheetId="28" hidden="1">{#N/A,#N/A,FALSE,"Jan2006";#N/A,#N/A,FALSE,"Feb2006";#N/A,#N/A,FALSE,"Mar2006";#N/A,#N/A,FALSE,"Apr2006";#N/A,#N/A,FALSE,"May2006";#N/A,#N/A,FALSE,"Jun2006";#N/A,#N/A,FALSE,"Jul2006";#N/A,#N/A,FALSE,"Aug2006";#N/A,#N/A,FALSE,"Sep2006";#N/A,#N/A,FALSE,"Oct2006";#N/A,#N/A,FALSE,"Nov2006";#N/A,#N/A,FALSE,"Dec2006"}</definedName>
    <definedName name="wrn.2006._5_1_2" localSheetId="56" hidden="1">{#N/A,#N/A,FALSE,"Jan2006";#N/A,#N/A,FALSE,"Feb2006";#N/A,#N/A,FALSE,"Mar2006";#N/A,#N/A,FALSE,"Apr2006";#N/A,#N/A,FALSE,"May2006";#N/A,#N/A,FALSE,"Jun2006";#N/A,#N/A,FALSE,"Jul2006";#N/A,#N/A,FALSE,"Aug2006";#N/A,#N/A,FALSE,"Sep2006";#N/A,#N/A,FALSE,"Oct2006";#N/A,#N/A,FALSE,"Nov2006";#N/A,#N/A,FALSE,"Dec2006"}</definedName>
    <definedName name="wrn.2006._5_1_2" localSheetId="57" hidden="1">{#N/A,#N/A,FALSE,"Jan2006";#N/A,#N/A,FALSE,"Feb2006";#N/A,#N/A,FALSE,"Mar2006";#N/A,#N/A,FALSE,"Apr2006";#N/A,#N/A,FALSE,"May2006";#N/A,#N/A,FALSE,"Jun2006";#N/A,#N/A,FALSE,"Jul2006";#N/A,#N/A,FALSE,"Aug2006";#N/A,#N/A,FALSE,"Sep2006";#N/A,#N/A,FALSE,"Oct2006";#N/A,#N/A,FALSE,"Nov2006";#N/A,#N/A,FALSE,"Dec2006"}</definedName>
    <definedName name="wrn.2006._5_1_2" localSheetId="78" hidden="1">{#N/A,#N/A,FALSE,"Jan2006";#N/A,#N/A,FALSE,"Feb2006";#N/A,#N/A,FALSE,"Mar2006";#N/A,#N/A,FALSE,"Apr2006";#N/A,#N/A,FALSE,"May2006";#N/A,#N/A,FALSE,"Jun2006";#N/A,#N/A,FALSE,"Jul2006";#N/A,#N/A,FALSE,"Aug2006";#N/A,#N/A,FALSE,"Sep2006";#N/A,#N/A,FALSE,"Oct2006";#N/A,#N/A,FALSE,"Nov2006";#N/A,#N/A,FALSE,"Dec2006"}</definedName>
    <definedName name="wrn.2006._5_1_2" localSheetId="82" hidden="1">{#N/A,#N/A,FALSE,"Jan2006";#N/A,#N/A,FALSE,"Feb2006";#N/A,#N/A,FALSE,"Mar2006";#N/A,#N/A,FALSE,"Apr2006";#N/A,#N/A,FALSE,"May2006";#N/A,#N/A,FALSE,"Jun2006";#N/A,#N/A,FALSE,"Jul2006";#N/A,#N/A,FALSE,"Aug2006";#N/A,#N/A,FALSE,"Sep2006";#N/A,#N/A,FALSE,"Oct2006";#N/A,#N/A,FALSE,"Nov2006";#N/A,#N/A,FALSE,"Dec2006"}</definedName>
    <definedName name="wrn.2006._5_1_2" localSheetId="86" hidden="1">{#N/A,#N/A,FALSE,"Jan2006";#N/A,#N/A,FALSE,"Feb2006";#N/A,#N/A,FALSE,"Mar2006";#N/A,#N/A,FALSE,"Apr2006";#N/A,#N/A,FALSE,"May2006";#N/A,#N/A,FALSE,"Jun2006";#N/A,#N/A,FALSE,"Jul2006";#N/A,#N/A,FALSE,"Aug2006";#N/A,#N/A,FALSE,"Sep2006";#N/A,#N/A,FALSE,"Oct2006";#N/A,#N/A,FALSE,"Nov2006";#N/A,#N/A,FALSE,"Dec2006"}</definedName>
    <definedName name="wrn.2006._5_1_2" localSheetId="59" hidden="1">{#N/A,#N/A,FALSE,"Jan2006";#N/A,#N/A,FALSE,"Feb2006";#N/A,#N/A,FALSE,"Mar2006";#N/A,#N/A,FALSE,"Apr2006";#N/A,#N/A,FALSE,"May2006";#N/A,#N/A,FALSE,"Jun2006";#N/A,#N/A,FALSE,"Jul2006";#N/A,#N/A,FALSE,"Aug2006";#N/A,#N/A,FALSE,"Sep2006";#N/A,#N/A,FALSE,"Oct2006";#N/A,#N/A,FALSE,"Nov2006";#N/A,#N/A,FALSE,"Dec2006"}</definedName>
    <definedName name="wrn.2006._5_1_2" localSheetId="63" hidden="1">{#N/A,#N/A,FALSE,"Jan2006";#N/A,#N/A,FALSE,"Feb2006";#N/A,#N/A,FALSE,"Mar2006";#N/A,#N/A,FALSE,"Apr2006";#N/A,#N/A,FALSE,"May2006";#N/A,#N/A,FALSE,"Jun2006";#N/A,#N/A,FALSE,"Jul2006";#N/A,#N/A,FALSE,"Aug2006";#N/A,#N/A,FALSE,"Sep2006";#N/A,#N/A,FALSE,"Oct2006";#N/A,#N/A,FALSE,"Nov2006";#N/A,#N/A,FALSE,"Dec2006"}</definedName>
    <definedName name="wrn.2006._5_1_2" localSheetId="67" hidden="1">{#N/A,#N/A,FALSE,"Jan2006";#N/A,#N/A,FALSE,"Feb2006";#N/A,#N/A,FALSE,"Mar2006";#N/A,#N/A,FALSE,"Apr2006";#N/A,#N/A,FALSE,"May2006";#N/A,#N/A,FALSE,"Jun2006";#N/A,#N/A,FALSE,"Jul2006";#N/A,#N/A,FALSE,"Aug2006";#N/A,#N/A,FALSE,"Sep2006";#N/A,#N/A,FALSE,"Oct2006";#N/A,#N/A,FALSE,"Nov2006";#N/A,#N/A,FALSE,"Dec2006"}</definedName>
    <definedName name="wrn.2006._5_1_2" hidden="1">{#N/A,#N/A,FALSE,"Jan2006";#N/A,#N/A,FALSE,"Feb2006";#N/A,#N/A,FALSE,"Mar2006";#N/A,#N/A,FALSE,"Apr2006";#N/A,#N/A,FALSE,"May2006";#N/A,#N/A,FALSE,"Jun2006";#N/A,#N/A,FALSE,"Jul2006";#N/A,#N/A,FALSE,"Aug2006";#N/A,#N/A,FALSE,"Sep2006";#N/A,#N/A,FALSE,"Oct2006";#N/A,#N/A,FALSE,"Nov2006";#N/A,#N/A,FALSE,"Dec2006"}</definedName>
    <definedName name="wrn.2006._5_2" localSheetId="2" hidden="1">{#N/A,#N/A,FALSE,"Jan2006";#N/A,#N/A,FALSE,"Feb2006";#N/A,#N/A,FALSE,"Mar2006";#N/A,#N/A,FALSE,"Apr2006";#N/A,#N/A,FALSE,"May2006";#N/A,#N/A,FALSE,"Jun2006";#N/A,#N/A,FALSE,"Jul2006";#N/A,#N/A,FALSE,"Aug2006";#N/A,#N/A,FALSE,"Sep2006";#N/A,#N/A,FALSE,"Oct2006";#N/A,#N/A,FALSE,"Nov2006";#N/A,#N/A,FALSE,"Dec2006"}</definedName>
    <definedName name="wrn.2006._5_2" localSheetId="4" hidden="1">{#N/A,#N/A,FALSE,"Jan2006";#N/A,#N/A,FALSE,"Feb2006";#N/A,#N/A,FALSE,"Mar2006";#N/A,#N/A,FALSE,"Apr2006";#N/A,#N/A,FALSE,"May2006";#N/A,#N/A,FALSE,"Jun2006";#N/A,#N/A,FALSE,"Jul2006";#N/A,#N/A,FALSE,"Aug2006";#N/A,#N/A,FALSE,"Sep2006";#N/A,#N/A,FALSE,"Oct2006";#N/A,#N/A,FALSE,"Nov2006";#N/A,#N/A,FALSE,"Dec2006"}</definedName>
    <definedName name="wrn.2006._5_2" localSheetId="28" hidden="1">{#N/A,#N/A,FALSE,"Jan2006";#N/A,#N/A,FALSE,"Feb2006";#N/A,#N/A,FALSE,"Mar2006";#N/A,#N/A,FALSE,"Apr2006";#N/A,#N/A,FALSE,"May2006";#N/A,#N/A,FALSE,"Jun2006";#N/A,#N/A,FALSE,"Jul2006";#N/A,#N/A,FALSE,"Aug2006";#N/A,#N/A,FALSE,"Sep2006";#N/A,#N/A,FALSE,"Oct2006";#N/A,#N/A,FALSE,"Nov2006";#N/A,#N/A,FALSE,"Dec2006"}</definedName>
    <definedName name="wrn.2006._5_2" localSheetId="56" hidden="1">{#N/A,#N/A,FALSE,"Jan2006";#N/A,#N/A,FALSE,"Feb2006";#N/A,#N/A,FALSE,"Mar2006";#N/A,#N/A,FALSE,"Apr2006";#N/A,#N/A,FALSE,"May2006";#N/A,#N/A,FALSE,"Jun2006";#N/A,#N/A,FALSE,"Jul2006";#N/A,#N/A,FALSE,"Aug2006";#N/A,#N/A,FALSE,"Sep2006";#N/A,#N/A,FALSE,"Oct2006";#N/A,#N/A,FALSE,"Nov2006";#N/A,#N/A,FALSE,"Dec2006"}</definedName>
    <definedName name="wrn.2006._5_2" localSheetId="57" hidden="1">{#N/A,#N/A,FALSE,"Jan2006";#N/A,#N/A,FALSE,"Feb2006";#N/A,#N/A,FALSE,"Mar2006";#N/A,#N/A,FALSE,"Apr2006";#N/A,#N/A,FALSE,"May2006";#N/A,#N/A,FALSE,"Jun2006";#N/A,#N/A,FALSE,"Jul2006";#N/A,#N/A,FALSE,"Aug2006";#N/A,#N/A,FALSE,"Sep2006";#N/A,#N/A,FALSE,"Oct2006";#N/A,#N/A,FALSE,"Nov2006";#N/A,#N/A,FALSE,"Dec2006"}</definedName>
    <definedName name="wrn.2006._5_2" localSheetId="78" hidden="1">{#N/A,#N/A,FALSE,"Jan2006";#N/A,#N/A,FALSE,"Feb2006";#N/A,#N/A,FALSE,"Mar2006";#N/A,#N/A,FALSE,"Apr2006";#N/A,#N/A,FALSE,"May2006";#N/A,#N/A,FALSE,"Jun2006";#N/A,#N/A,FALSE,"Jul2006";#N/A,#N/A,FALSE,"Aug2006";#N/A,#N/A,FALSE,"Sep2006";#N/A,#N/A,FALSE,"Oct2006";#N/A,#N/A,FALSE,"Nov2006";#N/A,#N/A,FALSE,"Dec2006"}</definedName>
    <definedName name="wrn.2006._5_2" localSheetId="82" hidden="1">{#N/A,#N/A,FALSE,"Jan2006";#N/A,#N/A,FALSE,"Feb2006";#N/A,#N/A,FALSE,"Mar2006";#N/A,#N/A,FALSE,"Apr2006";#N/A,#N/A,FALSE,"May2006";#N/A,#N/A,FALSE,"Jun2006";#N/A,#N/A,FALSE,"Jul2006";#N/A,#N/A,FALSE,"Aug2006";#N/A,#N/A,FALSE,"Sep2006";#N/A,#N/A,FALSE,"Oct2006";#N/A,#N/A,FALSE,"Nov2006";#N/A,#N/A,FALSE,"Dec2006"}</definedName>
    <definedName name="wrn.2006._5_2" localSheetId="86" hidden="1">{#N/A,#N/A,FALSE,"Jan2006";#N/A,#N/A,FALSE,"Feb2006";#N/A,#N/A,FALSE,"Mar2006";#N/A,#N/A,FALSE,"Apr2006";#N/A,#N/A,FALSE,"May2006";#N/A,#N/A,FALSE,"Jun2006";#N/A,#N/A,FALSE,"Jul2006";#N/A,#N/A,FALSE,"Aug2006";#N/A,#N/A,FALSE,"Sep2006";#N/A,#N/A,FALSE,"Oct2006";#N/A,#N/A,FALSE,"Nov2006";#N/A,#N/A,FALSE,"Dec2006"}</definedName>
    <definedName name="wrn.2006._5_2" localSheetId="59" hidden="1">{#N/A,#N/A,FALSE,"Jan2006";#N/A,#N/A,FALSE,"Feb2006";#N/A,#N/A,FALSE,"Mar2006";#N/A,#N/A,FALSE,"Apr2006";#N/A,#N/A,FALSE,"May2006";#N/A,#N/A,FALSE,"Jun2006";#N/A,#N/A,FALSE,"Jul2006";#N/A,#N/A,FALSE,"Aug2006";#N/A,#N/A,FALSE,"Sep2006";#N/A,#N/A,FALSE,"Oct2006";#N/A,#N/A,FALSE,"Nov2006";#N/A,#N/A,FALSE,"Dec2006"}</definedName>
    <definedName name="wrn.2006._5_2" localSheetId="63" hidden="1">{#N/A,#N/A,FALSE,"Jan2006";#N/A,#N/A,FALSE,"Feb2006";#N/A,#N/A,FALSE,"Mar2006";#N/A,#N/A,FALSE,"Apr2006";#N/A,#N/A,FALSE,"May2006";#N/A,#N/A,FALSE,"Jun2006";#N/A,#N/A,FALSE,"Jul2006";#N/A,#N/A,FALSE,"Aug2006";#N/A,#N/A,FALSE,"Sep2006";#N/A,#N/A,FALSE,"Oct2006";#N/A,#N/A,FALSE,"Nov2006";#N/A,#N/A,FALSE,"Dec2006"}</definedName>
    <definedName name="wrn.2006._5_2" localSheetId="67" hidden="1">{#N/A,#N/A,FALSE,"Jan2006";#N/A,#N/A,FALSE,"Feb2006";#N/A,#N/A,FALSE,"Mar2006";#N/A,#N/A,FALSE,"Apr2006";#N/A,#N/A,FALSE,"May2006";#N/A,#N/A,FALSE,"Jun2006";#N/A,#N/A,FALSE,"Jul2006";#N/A,#N/A,FALSE,"Aug2006";#N/A,#N/A,FALSE,"Sep2006";#N/A,#N/A,FALSE,"Oct2006";#N/A,#N/A,FALSE,"Nov2006";#N/A,#N/A,FALSE,"Dec2006"}</definedName>
    <definedName name="wrn.2006._5_2" hidden="1">{#N/A,#N/A,FALSE,"Jan2006";#N/A,#N/A,FALSE,"Feb2006";#N/A,#N/A,FALSE,"Mar2006";#N/A,#N/A,FALSE,"Apr2006";#N/A,#N/A,FALSE,"May2006";#N/A,#N/A,FALSE,"Jun2006";#N/A,#N/A,FALSE,"Jul2006";#N/A,#N/A,FALSE,"Aug2006";#N/A,#N/A,FALSE,"Sep2006";#N/A,#N/A,FALSE,"Oct2006";#N/A,#N/A,FALSE,"Nov2006";#N/A,#N/A,FALSE,"Dec2006"}</definedName>
    <definedName name="wrn.2006._5_2_1" localSheetId="2" hidden="1">{#N/A,#N/A,FALSE,"Jan2006";#N/A,#N/A,FALSE,"Feb2006";#N/A,#N/A,FALSE,"Mar2006";#N/A,#N/A,FALSE,"Apr2006";#N/A,#N/A,FALSE,"May2006";#N/A,#N/A,FALSE,"Jun2006";#N/A,#N/A,FALSE,"Jul2006";#N/A,#N/A,FALSE,"Aug2006";#N/A,#N/A,FALSE,"Sep2006";#N/A,#N/A,FALSE,"Oct2006";#N/A,#N/A,FALSE,"Nov2006";#N/A,#N/A,FALSE,"Dec2006"}</definedName>
    <definedName name="wrn.2006._5_2_1" localSheetId="4" hidden="1">{#N/A,#N/A,FALSE,"Jan2006";#N/A,#N/A,FALSE,"Feb2006";#N/A,#N/A,FALSE,"Mar2006";#N/A,#N/A,FALSE,"Apr2006";#N/A,#N/A,FALSE,"May2006";#N/A,#N/A,FALSE,"Jun2006";#N/A,#N/A,FALSE,"Jul2006";#N/A,#N/A,FALSE,"Aug2006";#N/A,#N/A,FALSE,"Sep2006";#N/A,#N/A,FALSE,"Oct2006";#N/A,#N/A,FALSE,"Nov2006";#N/A,#N/A,FALSE,"Dec2006"}</definedName>
    <definedName name="wrn.2006._5_2_1" localSheetId="28" hidden="1">{#N/A,#N/A,FALSE,"Jan2006";#N/A,#N/A,FALSE,"Feb2006";#N/A,#N/A,FALSE,"Mar2006";#N/A,#N/A,FALSE,"Apr2006";#N/A,#N/A,FALSE,"May2006";#N/A,#N/A,FALSE,"Jun2006";#N/A,#N/A,FALSE,"Jul2006";#N/A,#N/A,FALSE,"Aug2006";#N/A,#N/A,FALSE,"Sep2006";#N/A,#N/A,FALSE,"Oct2006";#N/A,#N/A,FALSE,"Nov2006";#N/A,#N/A,FALSE,"Dec2006"}</definedName>
    <definedName name="wrn.2006._5_2_1" localSheetId="56" hidden="1">{#N/A,#N/A,FALSE,"Jan2006";#N/A,#N/A,FALSE,"Feb2006";#N/A,#N/A,FALSE,"Mar2006";#N/A,#N/A,FALSE,"Apr2006";#N/A,#N/A,FALSE,"May2006";#N/A,#N/A,FALSE,"Jun2006";#N/A,#N/A,FALSE,"Jul2006";#N/A,#N/A,FALSE,"Aug2006";#N/A,#N/A,FALSE,"Sep2006";#N/A,#N/A,FALSE,"Oct2006";#N/A,#N/A,FALSE,"Nov2006";#N/A,#N/A,FALSE,"Dec2006"}</definedName>
    <definedName name="wrn.2006._5_2_1" localSheetId="57" hidden="1">{#N/A,#N/A,FALSE,"Jan2006";#N/A,#N/A,FALSE,"Feb2006";#N/A,#N/A,FALSE,"Mar2006";#N/A,#N/A,FALSE,"Apr2006";#N/A,#N/A,FALSE,"May2006";#N/A,#N/A,FALSE,"Jun2006";#N/A,#N/A,FALSE,"Jul2006";#N/A,#N/A,FALSE,"Aug2006";#N/A,#N/A,FALSE,"Sep2006";#N/A,#N/A,FALSE,"Oct2006";#N/A,#N/A,FALSE,"Nov2006";#N/A,#N/A,FALSE,"Dec2006"}</definedName>
    <definedName name="wrn.2006._5_2_1" localSheetId="78" hidden="1">{#N/A,#N/A,FALSE,"Jan2006";#N/A,#N/A,FALSE,"Feb2006";#N/A,#N/A,FALSE,"Mar2006";#N/A,#N/A,FALSE,"Apr2006";#N/A,#N/A,FALSE,"May2006";#N/A,#N/A,FALSE,"Jun2006";#N/A,#N/A,FALSE,"Jul2006";#N/A,#N/A,FALSE,"Aug2006";#N/A,#N/A,FALSE,"Sep2006";#N/A,#N/A,FALSE,"Oct2006";#N/A,#N/A,FALSE,"Nov2006";#N/A,#N/A,FALSE,"Dec2006"}</definedName>
    <definedName name="wrn.2006._5_2_1" localSheetId="82" hidden="1">{#N/A,#N/A,FALSE,"Jan2006";#N/A,#N/A,FALSE,"Feb2006";#N/A,#N/A,FALSE,"Mar2006";#N/A,#N/A,FALSE,"Apr2006";#N/A,#N/A,FALSE,"May2006";#N/A,#N/A,FALSE,"Jun2006";#N/A,#N/A,FALSE,"Jul2006";#N/A,#N/A,FALSE,"Aug2006";#N/A,#N/A,FALSE,"Sep2006";#N/A,#N/A,FALSE,"Oct2006";#N/A,#N/A,FALSE,"Nov2006";#N/A,#N/A,FALSE,"Dec2006"}</definedName>
    <definedName name="wrn.2006._5_2_1" localSheetId="86" hidden="1">{#N/A,#N/A,FALSE,"Jan2006";#N/A,#N/A,FALSE,"Feb2006";#N/A,#N/A,FALSE,"Mar2006";#N/A,#N/A,FALSE,"Apr2006";#N/A,#N/A,FALSE,"May2006";#N/A,#N/A,FALSE,"Jun2006";#N/A,#N/A,FALSE,"Jul2006";#N/A,#N/A,FALSE,"Aug2006";#N/A,#N/A,FALSE,"Sep2006";#N/A,#N/A,FALSE,"Oct2006";#N/A,#N/A,FALSE,"Nov2006";#N/A,#N/A,FALSE,"Dec2006"}</definedName>
    <definedName name="wrn.2006._5_2_1" localSheetId="59" hidden="1">{#N/A,#N/A,FALSE,"Jan2006";#N/A,#N/A,FALSE,"Feb2006";#N/A,#N/A,FALSE,"Mar2006";#N/A,#N/A,FALSE,"Apr2006";#N/A,#N/A,FALSE,"May2006";#N/A,#N/A,FALSE,"Jun2006";#N/A,#N/A,FALSE,"Jul2006";#N/A,#N/A,FALSE,"Aug2006";#N/A,#N/A,FALSE,"Sep2006";#N/A,#N/A,FALSE,"Oct2006";#N/A,#N/A,FALSE,"Nov2006";#N/A,#N/A,FALSE,"Dec2006"}</definedName>
    <definedName name="wrn.2006._5_2_1" localSheetId="63" hidden="1">{#N/A,#N/A,FALSE,"Jan2006";#N/A,#N/A,FALSE,"Feb2006";#N/A,#N/A,FALSE,"Mar2006";#N/A,#N/A,FALSE,"Apr2006";#N/A,#N/A,FALSE,"May2006";#N/A,#N/A,FALSE,"Jun2006";#N/A,#N/A,FALSE,"Jul2006";#N/A,#N/A,FALSE,"Aug2006";#N/A,#N/A,FALSE,"Sep2006";#N/A,#N/A,FALSE,"Oct2006";#N/A,#N/A,FALSE,"Nov2006";#N/A,#N/A,FALSE,"Dec2006"}</definedName>
    <definedName name="wrn.2006._5_2_1" localSheetId="67" hidden="1">{#N/A,#N/A,FALSE,"Jan2006";#N/A,#N/A,FALSE,"Feb2006";#N/A,#N/A,FALSE,"Mar2006";#N/A,#N/A,FALSE,"Apr2006";#N/A,#N/A,FALSE,"May2006";#N/A,#N/A,FALSE,"Jun2006";#N/A,#N/A,FALSE,"Jul2006";#N/A,#N/A,FALSE,"Aug2006";#N/A,#N/A,FALSE,"Sep2006";#N/A,#N/A,FALSE,"Oct2006";#N/A,#N/A,FALSE,"Nov2006";#N/A,#N/A,FALSE,"Dec2006"}</definedName>
    <definedName name="wrn.2006._5_2_1" hidden="1">{#N/A,#N/A,FALSE,"Jan2006";#N/A,#N/A,FALSE,"Feb2006";#N/A,#N/A,FALSE,"Mar2006";#N/A,#N/A,FALSE,"Apr2006";#N/A,#N/A,FALSE,"May2006";#N/A,#N/A,FALSE,"Jun2006";#N/A,#N/A,FALSE,"Jul2006";#N/A,#N/A,FALSE,"Aug2006";#N/A,#N/A,FALSE,"Sep2006";#N/A,#N/A,FALSE,"Oct2006";#N/A,#N/A,FALSE,"Nov2006";#N/A,#N/A,FALSE,"Dec2006"}</definedName>
    <definedName name="wrn.2006._5_3" localSheetId="2" hidden="1">{#N/A,#N/A,FALSE,"Jan2006";#N/A,#N/A,FALSE,"Feb2006";#N/A,#N/A,FALSE,"Mar2006";#N/A,#N/A,FALSE,"Apr2006";#N/A,#N/A,FALSE,"May2006";#N/A,#N/A,FALSE,"Jun2006";#N/A,#N/A,FALSE,"Jul2006";#N/A,#N/A,FALSE,"Aug2006";#N/A,#N/A,FALSE,"Sep2006";#N/A,#N/A,FALSE,"Oct2006";#N/A,#N/A,FALSE,"Nov2006";#N/A,#N/A,FALSE,"Dec2006"}</definedName>
    <definedName name="wrn.2006._5_3" localSheetId="4" hidden="1">{#N/A,#N/A,FALSE,"Jan2006";#N/A,#N/A,FALSE,"Feb2006";#N/A,#N/A,FALSE,"Mar2006";#N/A,#N/A,FALSE,"Apr2006";#N/A,#N/A,FALSE,"May2006";#N/A,#N/A,FALSE,"Jun2006";#N/A,#N/A,FALSE,"Jul2006";#N/A,#N/A,FALSE,"Aug2006";#N/A,#N/A,FALSE,"Sep2006";#N/A,#N/A,FALSE,"Oct2006";#N/A,#N/A,FALSE,"Nov2006";#N/A,#N/A,FALSE,"Dec2006"}</definedName>
    <definedName name="wrn.2006._5_3" localSheetId="28" hidden="1">{#N/A,#N/A,FALSE,"Jan2006";#N/A,#N/A,FALSE,"Feb2006";#N/A,#N/A,FALSE,"Mar2006";#N/A,#N/A,FALSE,"Apr2006";#N/A,#N/A,FALSE,"May2006";#N/A,#N/A,FALSE,"Jun2006";#N/A,#N/A,FALSE,"Jul2006";#N/A,#N/A,FALSE,"Aug2006";#N/A,#N/A,FALSE,"Sep2006";#N/A,#N/A,FALSE,"Oct2006";#N/A,#N/A,FALSE,"Nov2006";#N/A,#N/A,FALSE,"Dec2006"}</definedName>
    <definedName name="wrn.2006._5_3" localSheetId="56" hidden="1">{#N/A,#N/A,FALSE,"Jan2006";#N/A,#N/A,FALSE,"Feb2006";#N/A,#N/A,FALSE,"Mar2006";#N/A,#N/A,FALSE,"Apr2006";#N/A,#N/A,FALSE,"May2006";#N/A,#N/A,FALSE,"Jun2006";#N/A,#N/A,FALSE,"Jul2006";#N/A,#N/A,FALSE,"Aug2006";#N/A,#N/A,FALSE,"Sep2006";#N/A,#N/A,FALSE,"Oct2006";#N/A,#N/A,FALSE,"Nov2006";#N/A,#N/A,FALSE,"Dec2006"}</definedName>
    <definedName name="wrn.2006._5_3" localSheetId="57" hidden="1">{#N/A,#N/A,FALSE,"Jan2006";#N/A,#N/A,FALSE,"Feb2006";#N/A,#N/A,FALSE,"Mar2006";#N/A,#N/A,FALSE,"Apr2006";#N/A,#N/A,FALSE,"May2006";#N/A,#N/A,FALSE,"Jun2006";#N/A,#N/A,FALSE,"Jul2006";#N/A,#N/A,FALSE,"Aug2006";#N/A,#N/A,FALSE,"Sep2006";#N/A,#N/A,FALSE,"Oct2006";#N/A,#N/A,FALSE,"Nov2006";#N/A,#N/A,FALSE,"Dec2006"}</definedName>
    <definedName name="wrn.2006._5_3" localSheetId="78" hidden="1">{#N/A,#N/A,FALSE,"Jan2006";#N/A,#N/A,FALSE,"Feb2006";#N/A,#N/A,FALSE,"Mar2006";#N/A,#N/A,FALSE,"Apr2006";#N/A,#N/A,FALSE,"May2006";#N/A,#N/A,FALSE,"Jun2006";#N/A,#N/A,FALSE,"Jul2006";#N/A,#N/A,FALSE,"Aug2006";#N/A,#N/A,FALSE,"Sep2006";#N/A,#N/A,FALSE,"Oct2006";#N/A,#N/A,FALSE,"Nov2006";#N/A,#N/A,FALSE,"Dec2006"}</definedName>
    <definedName name="wrn.2006._5_3" localSheetId="82" hidden="1">{#N/A,#N/A,FALSE,"Jan2006";#N/A,#N/A,FALSE,"Feb2006";#N/A,#N/A,FALSE,"Mar2006";#N/A,#N/A,FALSE,"Apr2006";#N/A,#N/A,FALSE,"May2006";#N/A,#N/A,FALSE,"Jun2006";#N/A,#N/A,FALSE,"Jul2006";#N/A,#N/A,FALSE,"Aug2006";#N/A,#N/A,FALSE,"Sep2006";#N/A,#N/A,FALSE,"Oct2006";#N/A,#N/A,FALSE,"Nov2006";#N/A,#N/A,FALSE,"Dec2006"}</definedName>
    <definedName name="wrn.2006._5_3" localSheetId="86" hidden="1">{#N/A,#N/A,FALSE,"Jan2006";#N/A,#N/A,FALSE,"Feb2006";#N/A,#N/A,FALSE,"Mar2006";#N/A,#N/A,FALSE,"Apr2006";#N/A,#N/A,FALSE,"May2006";#N/A,#N/A,FALSE,"Jun2006";#N/A,#N/A,FALSE,"Jul2006";#N/A,#N/A,FALSE,"Aug2006";#N/A,#N/A,FALSE,"Sep2006";#N/A,#N/A,FALSE,"Oct2006";#N/A,#N/A,FALSE,"Nov2006";#N/A,#N/A,FALSE,"Dec2006"}</definedName>
    <definedName name="wrn.2006._5_3" localSheetId="59" hidden="1">{#N/A,#N/A,FALSE,"Jan2006";#N/A,#N/A,FALSE,"Feb2006";#N/A,#N/A,FALSE,"Mar2006";#N/A,#N/A,FALSE,"Apr2006";#N/A,#N/A,FALSE,"May2006";#N/A,#N/A,FALSE,"Jun2006";#N/A,#N/A,FALSE,"Jul2006";#N/A,#N/A,FALSE,"Aug2006";#N/A,#N/A,FALSE,"Sep2006";#N/A,#N/A,FALSE,"Oct2006";#N/A,#N/A,FALSE,"Nov2006";#N/A,#N/A,FALSE,"Dec2006"}</definedName>
    <definedName name="wrn.2006._5_3" localSheetId="63" hidden="1">{#N/A,#N/A,FALSE,"Jan2006";#N/A,#N/A,FALSE,"Feb2006";#N/A,#N/A,FALSE,"Mar2006";#N/A,#N/A,FALSE,"Apr2006";#N/A,#N/A,FALSE,"May2006";#N/A,#N/A,FALSE,"Jun2006";#N/A,#N/A,FALSE,"Jul2006";#N/A,#N/A,FALSE,"Aug2006";#N/A,#N/A,FALSE,"Sep2006";#N/A,#N/A,FALSE,"Oct2006";#N/A,#N/A,FALSE,"Nov2006";#N/A,#N/A,FALSE,"Dec2006"}</definedName>
    <definedName name="wrn.2006._5_3" localSheetId="67" hidden="1">{#N/A,#N/A,FALSE,"Jan2006";#N/A,#N/A,FALSE,"Feb2006";#N/A,#N/A,FALSE,"Mar2006";#N/A,#N/A,FALSE,"Apr2006";#N/A,#N/A,FALSE,"May2006";#N/A,#N/A,FALSE,"Jun2006";#N/A,#N/A,FALSE,"Jul2006";#N/A,#N/A,FALSE,"Aug2006";#N/A,#N/A,FALSE,"Sep2006";#N/A,#N/A,FALSE,"Oct2006";#N/A,#N/A,FALSE,"Nov2006";#N/A,#N/A,FALSE,"Dec2006"}</definedName>
    <definedName name="wrn.2006._5_3" hidden="1">{#N/A,#N/A,FALSE,"Jan2006";#N/A,#N/A,FALSE,"Feb2006";#N/A,#N/A,FALSE,"Mar2006";#N/A,#N/A,FALSE,"Apr2006";#N/A,#N/A,FALSE,"May2006";#N/A,#N/A,FALSE,"Jun2006";#N/A,#N/A,FALSE,"Jul2006";#N/A,#N/A,FALSE,"Aug2006";#N/A,#N/A,FALSE,"Sep2006";#N/A,#N/A,FALSE,"Oct2006";#N/A,#N/A,FALSE,"Nov2006";#N/A,#N/A,FALSE,"Dec2006"}</definedName>
    <definedName name="wrn.2006._5_3_1" localSheetId="2" hidden="1">{#N/A,#N/A,FALSE,"Jan2006";#N/A,#N/A,FALSE,"Feb2006";#N/A,#N/A,FALSE,"Mar2006";#N/A,#N/A,FALSE,"Apr2006";#N/A,#N/A,FALSE,"May2006";#N/A,#N/A,FALSE,"Jun2006";#N/A,#N/A,FALSE,"Jul2006";#N/A,#N/A,FALSE,"Aug2006";#N/A,#N/A,FALSE,"Sep2006";#N/A,#N/A,FALSE,"Oct2006";#N/A,#N/A,FALSE,"Nov2006";#N/A,#N/A,FALSE,"Dec2006"}</definedName>
    <definedName name="wrn.2006._5_3_1" localSheetId="4" hidden="1">{#N/A,#N/A,FALSE,"Jan2006";#N/A,#N/A,FALSE,"Feb2006";#N/A,#N/A,FALSE,"Mar2006";#N/A,#N/A,FALSE,"Apr2006";#N/A,#N/A,FALSE,"May2006";#N/A,#N/A,FALSE,"Jun2006";#N/A,#N/A,FALSE,"Jul2006";#N/A,#N/A,FALSE,"Aug2006";#N/A,#N/A,FALSE,"Sep2006";#N/A,#N/A,FALSE,"Oct2006";#N/A,#N/A,FALSE,"Nov2006";#N/A,#N/A,FALSE,"Dec2006"}</definedName>
    <definedName name="wrn.2006._5_3_1" localSheetId="28" hidden="1">{#N/A,#N/A,FALSE,"Jan2006";#N/A,#N/A,FALSE,"Feb2006";#N/A,#N/A,FALSE,"Mar2006";#N/A,#N/A,FALSE,"Apr2006";#N/A,#N/A,FALSE,"May2006";#N/A,#N/A,FALSE,"Jun2006";#N/A,#N/A,FALSE,"Jul2006";#N/A,#N/A,FALSE,"Aug2006";#N/A,#N/A,FALSE,"Sep2006";#N/A,#N/A,FALSE,"Oct2006";#N/A,#N/A,FALSE,"Nov2006";#N/A,#N/A,FALSE,"Dec2006"}</definedName>
    <definedName name="wrn.2006._5_3_1" localSheetId="56" hidden="1">{#N/A,#N/A,FALSE,"Jan2006";#N/A,#N/A,FALSE,"Feb2006";#N/A,#N/A,FALSE,"Mar2006";#N/A,#N/A,FALSE,"Apr2006";#N/A,#N/A,FALSE,"May2006";#N/A,#N/A,FALSE,"Jun2006";#N/A,#N/A,FALSE,"Jul2006";#N/A,#N/A,FALSE,"Aug2006";#N/A,#N/A,FALSE,"Sep2006";#N/A,#N/A,FALSE,"Oct2006";#N/A,#N/A,FALSE,"Nov2006";#N/A,#N/A,FALSE,"Dec2006"}</definedName>
    <definedName name="wrn.2006._5_3_1" localSheetId="57" hidden="1">{#N/A,#N/A,FALSE,"Jan2006";#N/A,#N/A,FALSE,"Feb2006";#N/A,#N/A,FALSE,"Mar2006";#N/A,#N/A,FALSE,"Apr2006";#N/A,#N/A,FALSE,"May2006";#N/A,#N/A,FALSE,"Jun2006";#N/A,#N/A,FALSE,"Jul2006";#N/A,#N/A,FALSE,"Aug2006";#N/A,#N/A,FALSE,"Sep2006";#N/A,#N/A,FALSE,"Oct2006";#N/A,#N/A,FALSE,"Nov2006";#N/A,#N/A,FALSE,"Dec2006"}</definedName>
    <definedName name="wrn.2006._5_3_1" localSheetId="78" hidden="1">{#N/A,#N/A,FALSE,"Jan2006";#N/A,#N/A,FALSE,"Feb2006";#N/A,#N/A,FALSE,"Mar2006";#N/A,#N/A,FALSE,"Apr2006";#N/A,#N/A,FALSE,"May2006";#N/A,#N/A,FALSE,"Jun2006";#N/A,#N/A,FALSE,"Jul2006";#N/A,#N/A,FALSE,"Aug2006";#N/A,#N/A,FALSE,"Sep2006";#N/A,#N/A,FALSE,"Oct2006";#N/A,#N/A,FALSE,"Nov2006";#N/A,#N/A,FALSE,"Dec2006"}</definedName>
    <definedName name="wrn.2006._5_3_1" localSheetId="82" hidden="1">{#N/A,#N/A,FALSE,"Jan2006";#N/A,#N/A,FALSE,"Feb2006";#N/A,#N/A,FALSE,"Mar2006";#N/A,#N/A,FALSE,"Apr2006";#N/A,#N/A,FALSE,"May2006";#N/A,#N/A,FALSE,"Jun2006";#N/A,#N/A,FALSE,"Jul2006";#N/A,#N/A,FALSE,"Aug2006";#N/A,#N/A,FALSE,"Sep2006";#N/A,#N/A,FALSE,"Oct2006";#N/A,#N/A,FALSE,"Nov2006";#N/A,#N/A,FALSE,"Dec2006"}</definedName>
    <definedName name="wrn.2006._5_3_1" localSheetId="86" hidden="1">{#N/A,#N/A,FALSE,"Jan2006";#N/A,#N/A,FALSE,"Feb2006";#N/A,#N/A,FALSE,"Mar2006";#N/A,#N/A,FALSE,"Apr2006";#N/A,#N/A,FALSE,"May2006";#N/A,#N/A,FALSE,"Jun2006";#N/A,#N/A,FALSE,"Jul2006";#N/A,#N/A,FALSE,"Aug2006";#N/A,#N/A,FALSE,"Sep2006";#N/A,#N/A,FALSE,"Oct2006";#N/A,#N/A,FALSE,"Nov2006";#N/A,#N/A,FALSE,"Dec2006"}</definedName>
    <definedName name="wrn.2006._5_3_1" localSheetId="59" hidden="1">{#N/A,#N/A,FALSE,"Jan2006";#N/A,#N/A,FALSE,"Feb2006";#N/A,#N/A,FALSE,"Mar2006";#N/A,#N/A,FALSE,"Apr2006";#N/A,#N/A,FALSE,"May2006";#N/A,#N/A,FALSE,"Jun2006";#N/A,#N/A,FALSE,"Jul2006";#N/A,#N/A,FALSE,"Aug2006";#N/A,#N/A,FALSE,"Sep2006";#N/A,#N/A,FALSE,"Oct2006";#N/A,#N/A,FALSE,"Nov2006";#N/A,#N/A,FALSE,"Dec2006"}</definedName>
    <definedName name="wrn.2006._5_3_1" localSheetId="63" hidden="1">{#N/A,#N/A,FALSE,"Jan2006";#N/A,#N/A,FALSE,"Feb2006";#N/A,#N/A,FALSE,"Mar2006";#N/A,#N/A,FALSE,"Apr2006";#N/A,#N/A,FALSE,"May2006";#N/A,#N/A,FALSE,"Jun2006";#N/A,#N/A,FALSE,"Jul2006";#N/A,#N/A,FALSE,"Aug2006";#N/A,#N/A,FALSE,"Sep2006";#N/A,#N/A,FALSE,"Oct2006";#N/A,#N/A,FALSE,"Nov2006";#N/A,#N/A,FALSE,"Dec2006"}</definedName>
    <definedName name="wrn.2006._5_3_1" localSheetId="67" hidden="1">{#N/A,#N/A,FALSE,"Jan2006";#N/A,#N/A,FALSE,"Feb2006";#N/A,#N/A,FALSE,"Mar2006";#N/A,#N/A,FALSE,"Apr2006";#N/A,#N/A,FALSE,"May2006";#N/A,#N/A,FALSE,"Jun2006";#N/A,#N/A,FALSE,"Jul2006";#N/A,#N/A,FALSE,"Aug2006";#N/A,#N/A,FALSE,"Sep2006";#N/A,#N/A,FALSE,"Oct2006";#N/A,#N/A,FALSE,"Nov2006";#N/A,#N/A,FALSE,"Dec2006"}</definedName>
    <definedName name="wrn.2006._5_3_1" hidden="1">{#N/A,#N/A,FALSE,"Jan2006";#N/A,#N/A,FALSE,"Feb2006";#N/A,#N/A,FALSE,"Mar2006";#N/A,#N/A,FALSE,"Apr2006";#N/A,#N/A,FALSE,"May2006";#N/A,#N/A,FALSE,"Jun2006";#N/A,#N/A,FALSE,"Jul2006";#N/A,#N/A,FALSE,"Aug2006";#N/A,#N/A,FALSE,"Sep2006";#N/A,#N/A,FALSE,"Oct2006";#N/A,#N/A,FALSE,"Nov2006";#N/A,#N/A,FALSE,"Dec2006"}</definedName>
    <definedName name="wrn.2006._5_4" localSheetId="2" hidden="1">{#N/A,#N/A,FALSE,"Jan2006";#N/A,#N/A,FALSE,"Feb2006";#N/A,#N/A,FALSE,"Mar2006";#N/A,#N/A,FALSE,"Apr2006";#N/A,#N/A,FALSE,"May2006";#N/A,#N/A,FALSE,"Jun2006";#N/A,#N/A,FALSE,"Jul2006";#N/A,#N/A,FALSE,"Aug2006";#N/A,#N/A,FALSE,"Sep2006";#N/A,#N/A,FALSE,"Oct2006";#N/A,#N/A,FALSE,"Nov2006";#N/A,#N/A,FALSE,"Dec2006"}</definedName>
    <definedName name="wrn.2006._5_4" localSheetId="4" hidden="1">{#N/A,#N/A,FALSE,"Jan2006";#N/A,#N/A,FALSE,"Feb2006";#N/A,#N/A,FALSE,"Mar2006";#N/A,#N/A,FALSE,"Apr2006";#N/A,#N/A,FALSE,"May2006";#N/A,#N/A,FALSE,"Jun2006";#N/A,#N/A,FALSE,"Jul2006";#N/A,#N/A,FALSE,"Aug2006";#N/A,#N/A,FALSE,"Sep2006";#N/A,#N/A,FALSE,"Oct2006";#N/A,#N/A,FALSE,"Nov2006";#N/A,#N/A,FALSE,"Dec2006"}</definedName>
    <definedName name="wrn.2006._5_4" localSheetId="28" hidden="1">{#N/A,#N/A,FALSE,"Jan2006";#N/A,#N/A,FALSE,"Feb2006";#N/A,#N/A,FALSE,"Mar2006";#N/A,#N/A,FALSE,"Apr2006";#N/A,#N/A,FALSE,"May2006";#N/A,#N/A,FALSE,"Jun2006";#N/A,#N/A,FALSE,"Jul2006";#N/A,#N/A,FALSE,"Aug2006";#N/A,#N/A,FALSE,"Sep2006";#N/A,#N/A,FALSE,"Oct2006";#N/A,#N/A,FALSE,"Nov2006";#N/A,#N/A,FALSE,"Dec2006"}</definedName>
    <definedName name="wrn.2006._5_4" localSheetId="56" hidden="1">{#N/A,#N/A,FALSE,"Jan2006";#N/A,#N/A,FALSE,"Feb2006";#N/A,#N/A,FALSE,"Mar2006";#N/A,#N/A,FALSE,"Apr2006";#N/A,#N/A,FALSE,"May2006";#N/A,#N/A,FALSE,"Jun2006";#N/A,#N/A,FALSE,"Jul2006";#N/A,#N/A,FALSE,"Aug2006";#N/A,#N/A,FALSE,"Sep2006";#N/A,#N/A,FALSE,"Oct2006";#N/A,#N/A,FALSE,"Nov2006";#N/A,#N/A,FALSE,"Dec2006"}</definedName>
    <definedName name="wrn.2006._5_4" localSheetId="57" hidden="1">{#N/A,#N/A,FALSE,"Jan2006";#N/A,#N/A,FALSE,"Feb2006";#N/A,#N/A,FALSE,"Mar2006";#N/A,#N/A,FALSE,"Apr2006";#N/A,#N/A,FALSE,"May2006";#N/A,#N/A,FALSE,"Jun2006";#N/A,#N/A,FALSE,"Jul2006";#N/A,#N/A,FALSE,"Aug2006";#N/A,#N/A,FALSE,"Sep2006";#N/A,#N/A,FALSE,"Oct2006";#N/A,#N/A,FALSE,"Nov2006";#N/A,#N/A,FALSE,"Dec2006"}</definedName>
    <definedName name="wrn.2006._5_4" localSheetId="78" hidden="1">{#N/A,#N/A,FALSE,"Jan2006";#N/A,#N/A,FALSE,"Feb2006";#N/A,#N/A,FALSE,"Mar2006";#N/A,#N/A,FALSE,"Apr2006";#N/A,#N/A,FALSE,"May2006";#N/A,#N/A,FALSE,"Jun2006";#N/A,#N/A,FALSE,"Jul2006";#N/A,#N/A,FALSE,"Aug2006";#N/A,#N/A,FALSE,"Sep2006";#N/A,#N/A,FALSE,"Oct2006";#N/A,#N/A,FALSE,"Nov2006";#N/A,#N/A,FALSE,"Dec2006"}</definedName>
    <definedName name="wrn.2006._5_4" localSheetId="82" hidden="1">{#N/A,#N/A,FALSE,"Jan2006";#N/A,#N/A,FALSE,"Feb2006";#N/A,#N/A,FALSE,"Mar2006";#N/A,#N/A,FALSE,"Apr2006";#N/A,#N/A,FALSE,"May2006";#N/A,#N/A,FALSE,"Jun2006";#N/A,#N/A,FALSE,"Jul2006";#N/A,#N/A,FALSE,"Aug2006";#N/A,#N/A,FALSE,"Sep2006";#N/A,#N/A,FALSE,"Oct2006";#N/A,#N/A,FALSE,"Nov2006";#N/A,#N/A,FALSE,"Dec2006"}</definedName>
    <definedName name="wrn.2006._5_4" localSheetId="86" hidden="1">{#N/A,#N/A,FALSE,"Jan2006";#N/A,#N/A,FALSE,"Feb2006";#N/A,#N/A,FALSE,"Mar2006";#N/A,#N/A,FALSE,"Apr2006";#N/A,#N/A,FALSE,"May2006";#N/A,#N/A,FALSE,"Jun2006";#N/A,#N/A,FALSE,"Jul2006";#N/A,#N/A,FALSE,"Aug2006";#N/A,#N/A,FALSE,"Sep2006";#N/A,#N/A,FALSE,"Oct2006";#N/A,#N/A,FALSE,"Nov2006";#N/A,#N/A,FALSE,"Dec2006"}</definedName>
    <definedName name="wrn.2006._5_4" localSheetId="59" hidden="1">{#N/A,#N/A,FALSE,"Jan2006";#N/A,#N/A,FALSE,"Feb2006";#N/A,#N/A,FALSE,"Mar2006";#N/A,#N/A,FALSE,"Apr2006";#N/A,#N/A,FALSE,"May2006";#N/A,#N/A,FALSE,"Jun2006";#N/A,#N/A,FALSE,"Jul2006";#N/A,#N/A,FALSE,"Aug2006";#N/A,#N/A,FALSE,"Sep2006";#N/A,#N/A,FALSE,"Oct2006";#N/A,#N/A,FALSE,"Nov2006";#N/A,#N/A,FALSE,"Dec2006"}</definedName>
    <definedName name="wrn.2006._5_4" localSheetId="63" hidden="1">{#N/A,#N/A,FALSE,"Jan2006";#N/A,#N/A,FALSE,"Feb2006";#N/A,#N/A,FALSE,"Mar2006";#N/A,#N/A,FALSE,"Apr2006";#N/A,#N/A,FALSE,"May2006";#N/A,#N/A,FALSE,"Jun2006";#N/A,#N/A,FALSE,"Jul2006";#N/A,#N/A,FALSE,"Aug2006";#N/A,#N/A,FALSE,"Sep2006";#N/A,#N/A,FALSE,"Oct2006";#N/A,#N/A,FALSE,"Nov2006";#N/A,#N/A,FALSE,"Dec2006"}</definedName>
    <definedName name="wrn.2006._5_4" localSheetId="67" hidden="1">{#N/A,#N/A,FALSE,"Jan2006";#N/A,#N/A,FALSE,"Feb2006";#N/A,#N/A,FALSE,"Mar2006";#N/A,#N/A,FALSE,"Apr2006";#N/A,#N/A,FALSE,"May2006";#N/A,#N/A,FALSE,"Jun2006";#N/A,#N/A,FALSE,"Jul2006";#N/A,#N/A,FALSE,"Aug2006";#N/A,#N/A,FALSE,"Sep2006";#N/A,#N/A,FALSE,"Oct2006";#N/A,#N/A,FALSE,"Nov2006";#N/A,#N/A,FALSE,"Dec2006"}</definedName>
    <definedName name="wrn.2006._5_4" hidden="1">{#N/A,#N/A,FALSE,"Jan2006";#N/A,#N/A,FALSE,"Feb2006";#N/A,#N/A,FALSE,"Mar2006";#N/A,#N/A,FALSE,"Apr2006";#N/A,#N/A,FALSE,"May2006";#N/A,#N/A,FALSE,"Jun2006";#N/A,#N/A,FALSE,"Jul2006";#N/A,#N/A,FALSE,"Aug2006";#N/A,#N/A,FALSE,"Sep2006";#N/A,#N/A,FALSE,"Oct2006";#N/A,#N/A,FALSE,"Nov2006";#N/A,#N/A,FALSE,"Dec2006"}</definedName>
    <definedName name="wrn.2006._5_4_1" localSheetId="2" hidden="1">{#N/A,#N/A,FALSE,"Jan2006";#N/A,#N/A,FALSE,"Feb2006";#N/A,#N/A,FALSE,"Mar2006";#N/A,#N/A,FALSE,"Apr2006";#N/A,#N/A,FALSE,"May2006";#N/A,#N/A,FALSE,"Jun2006";#N/A,#N/A,FALSE,"Jul2006";#N/A,#N/A,FALSE,"Aug2006";#N/A,#N/A,FALSE,"Sep2006";#N/A,#N/A,FALSE,"Oct2006";#N/A,#N/A,FALSE,"Nov2006";#N/A,#N/A,FALSE,"Dec2006"}</definedName>
    <definedName name="wrn.2006._5_4_1" localSheetId="4" hidden="1">{#N/A,#N/A,FALSE,"Jan2006";#N/A,#N/A,FALSE,"Feb2006";#N/A,#N/A,FALSE,"Mar2006";#N/A,#N/A,FALSE,"Apr2006";#N/A,#N/A,FALSE,"May2006";#N/A,#N/A,FALSE,"Jun2006";#N/A,#N/A,FALSE,"Jul2006";#N/A,#N/A,FALSE,"Aug2006";#N/A,#N/A,FALSE,"Sep2006";#N/A,#N/A,FALSE,"Oct2006";#N/A,#N/A,FALSE,"Nov2006";#N/A,#N/A,FALSE,"Dec2006"}</definedName>
    <definedName name="wrn.2006._5_4_1" localSheetId="28" hidden="1">{#N/A,#N/A,FALSE,"Jan2006";#N/A,#N/A,FALSE,"Feb2006";#N/A,#N/A,FALSE,"Mar2006";#N/A,#N/A,FALSE,"Apr2006";#N/A,#N/A,FALSE,"May2006";#N/A,#N/A,FALSE,"Jun2006";#N/A,#N/A,FALSE,"Jul2006";#N/A,#N/A,FALSE,"Aug2006";#N/A,#N/A,FALSE,"Sep2006";#N/A,#N/A,FALSE,"Oct2006";#N/A,#N/A,FALSE,"Nov2006";#N/A,#N/A,FALSE,"Dec2006"}</definedName>
    <definedName name="wrn.2006._5_4_1" localSheetId="56" hidden="1">{#N/A,#N/A,FALSE,"Jan2006";#N/A,#N/A,FALSE,"Feb2006";#N/A,#N/A,FALSE,"Mar2006";#N/A,#N/A,FALSE,"Apr2006";#N/A,#N/A,FALSE,"May2006";#N/A,#N/A,FALSE,"Jun2006";#N/A,#N/A,FALSE,"Jul2006";#N/A,#N/A,FALSE,"Aug2006";#N/A,#N/A,FALSE,"Sep2006";#N/A,#N/A,FALSE,"Oct2006";#N/A,#N/A,FALSE,"Nov2006";#N/A,#N/A,FALSE,"Dec2006"}</definedName>
    <definedName name="wrn.2006._5_4_1" localSheetId="57" hidden="1">{#N/A,#N/A,FALSE,"Jan2006";#N/A,#N/A,FALSE,"Feb2006";#N/A,#N/A,FALSE,"Mar2006";#N/A,#N/A,FALSE,"Apr2006";#N/A,#N/A,FALSE,"May2006";#N/A,#N/A,FALSE,"Jun2006";#N/A,#N/A,FALSE,"Jul2006";#N/A,#N/A,FALSE,"Aug2006";#N/A,#N/A,FALSE,"Sep2006";#N/A,#N/A,FALSE,"Oct2006";#N/A,#N/A,FALSE,"Nov2006";#N/A,#N/A,FALSE,"Dec2006"}</definedName>
    <definedName name="wrn.2006._5_4_1" localSheetId="78" hidden="1">{#N/A,#N/A,FALSE,"Jan2006";#N/A,#N/A,FALSE,"Feb2006";#N/A,#N/A,FALSE,"Mar2006";#N/A,#N/A,FALSE,"Apr2006";#N/A,#N/A,FALSE,"May2006";#N/A,#N/A,FALSE,"Jun2006";#N/A,#N/A,FALSE,"Jul2006";#N/A,#N/A,FALSE,"Aug2006";#N/A,#N/A,FALSE,"Sep2006";#N/A,#N/A,FALSE,"Oct2006";#N/A,#N/A,FALSE,"Nov2006";#N/A,#N/A,FALSE,"Dec2006"}</definedName>
    <definedName name="wrn.2006._5_4_1" localSheetId="82" hidden="1">{#N/A,#N/A,FALSE,"Jan2006";#N/A,#N/A,FALSE,"Feb2006";#N/A,#N/A,FALSE,"Mar2006";#N/A,#N/A,FALSE,"Apr2006";#N/A,#N/A,FALSE,"May2006";#N/A,#N/A,FALSE,"Jun2006";#N/A,#N/A,FALSE,"Jul2006";#N/A,#N/A,FALSE,"Aug2006";#N/A,#N/A,FALSE,"Sep2006";#N/A,#N/A,FALSE,"Oct2006";#N/A,#N/A,FALSE,"Nov2006";#N/A,#N/A,FALSE,"Dec2006"}</definedName>
    <definedName name="wrn.2006._5_4_1" localSheetId="86" hidden="1">{#N/A,#N/A,FALSE,"Jan2006";#N/A,#N/A,FALSE,"Feb2006";#N/A,#N/A,FALSE,"Mar2006";#N/A,#N/A,FALSE,"Apr2006";#N/A,#N/A,FALSE,"May2006";#N/A,#N/A,FALSE,"Jun2006";#N/A,#N/A,FALSE,"Jul2006";#N/A,#N/A,FALSE,"Aug2006";#N/A,#N/A,FALSE,"Sep2006";#N/A,#N/A,FALSE,"Oct2006";#N/A,#N/A,FALSE,"Nov2006";#N/A,#N/A,FALSE,"Dec2006"}</definedName>
    <definedName name="wrn.2006._5_4_1" localSheetId="59" hidden="1">{#N/A,#N/A,FALSE,"Jan2006";#N/A,#N/A,FALSE,"Feb2006";#N/A,#N/A,FALSE,"Mar2006";#N/A,#N/A,FALSE,"Apr2006";#N/A,#N/A,FALSE,"May2006";#N/A,#N/A,FALSE,"Jun2006";#N/A,#N/A,FALSE,"Jul2006";#N/A,#N/A,FALSE,"Aug2006";#N/A,#N/A,FALSE,"Sep2006";#N/A,#N/A,FALSE,"Oct2006";#N/A,#N/A,FALSE,"Nov2006";#N/A,#N/A,FALSE,"Dec2006"}</definedName>
    <definedName name="wrn.2006._5_4_1" localSheetId="63" hidden="1">{#N/A,#N/A,FALSE,"Jan2006";#N/A,#N/A,FALSE,"Feb2006";#N/A,#N/A,FALSE,"Mar2006";#N/A,#N/A,FALSE,"Apr2006";#N/A,#N/A,FALSE,"May2006";#N/A,#N/A,FALSE,"Jun2006";#N/A,#N/A,FALSE,"Jul2006";#N/A,#N/A,FALSE,"Aug2006";#N/A,#N/A,FALSE,"Sep2006";#N/A,#N/A,FALSE,"Oct2006";#N/A,#N/A,FALSE,"Nov2006";#N/A,#N/A,FALSE,"Dec2006"}</definedName>
    <definedName name="wrn.2006._5_4_1" localSheetId="67" hidden="1">{#N/A,#N/A,FALSE,"Jan2006";#N/A,#N/A,FALSE,"Feb2006";#N/A,#N/A,FALSE,"Mar2006";#N/A,#N/A,FALSE,"Apr2006";#N/A,#N/A,FALSE,"May2006";#N/A,#N/A,FALSE,"Jun2006";#N/A,#N/A,FALSE,"Jul2006";#N/A,#N/A,FALSE,"Aug2006";#N/A,#N/A,FALSE,"Sep2006";#N/A,#N/A,FALSE,"Oct2006";#N/A,#N/A,FALSE,"Nov2006";#N/A,#N/A,FALSE,"Dec2006"}</definedName>
    <definedName name="wrn.2006._5_4_1" hidden="1">{#N/A,#N/A,FALSE,"Jan2006";#N/A,#N/A,FALSE,"Feb2006";#N/A,#N/A,FALSE,"Mar2006";#N/A,#N/A,FALSE,"Apr2006";#N/A,#N/A,FALSE,"May2006";#N/A,#N/A,FALSE,"Jun2006";#N/A,#N/A,FALSE,"Jul2006";#N/A,#N/A,FALSE,"Aug2006";#N/A,#N/A,FALSE,"Sep2006";#N/A,#N/A,FALSE,"Oct2006";#N/A,#N/A,FALSE,"Nov2006";#N/A,#N/A,FALSE,"Dec2006"}</definedName>
    <definedName name="wrn.2006._5_5" localSheetId="2" hidden="1">{#N/A,#N/A,FALSE,"Jan2006";#N/A,#N/A,FALSE,"Feb2006";#N/A,#N/A,FALSE,"Mar2006";#N/A,#N/A,FALSE,"Apr2006";#N/A,#N/A,FALSE,"May2006";#N/A,#N/A,FALSE,"Jun2006";#N/A,#N/A,FALSE,"Jul2006";#N/A,#N/A,FALSE,"Aug2006";#N/A,#N/A,FALSE,"Sep2006";#N/A,#N/A,FALSE,"Oct2006";#N/A,#N/A,FALSE,"Nov2006";#N/A,#N/A,FALSE,"Dec2006"}</definedName>
    <definedName name="wrn.2006._5_5" localSheetId="4" hidden="1">{#N/A,#N/A,FALSE,"Jan2006";#N/A,#N/A,FALSE,"Feb2006";#N/A,#N/A,FALSE,"Mar2006";#N/A,#N/A,FALSE,"Apr2006";#N/A,#N/A,FALSE,"May2006";#N/A,#N/A,FALSE,"Jun2006";#N/A,#N/A,FALSE,"Jul2006";#N/A,#N/A,FALSE,"Aug2006";#N/A,#N/A,FALSE,"Sep2006";#N/A,#N/A,FALSE,"Oct2006";#N/A,#N/A,FALSE,"Nov2006";#N/A,#N/A,FALSE,"Dec2006"}</definedName>
    <definedName name="wrn.2006._5_5" localSheetId="28" hidden="1">{#N/A,#N/A,FALSE,"Jan2006";#N/A,#N/A,FALSE,"Feb2006";#N/A,#N/A,FALSE,"Mar2006";#N/A,#N/A,FALSE,"Apr2006";#N/A,#N/A,FALSE,"May2006";#N/A,#N/A,FALSE,"Jun2006";#N/A,#N/A,FALSE,"Jul2006";#N/A,#N/A,FALSE,"Aug2006";#N/A,#N/A,FALSE,"Sep2006";#N/A,#N/A,FALSE,"Oct2006";#N/A,#N/A,FALSE,"Nov2006";#N/A,#N/A,FALSE,"Dec2006"}</definedName>
    <definedName name="wrn.2006._5_5" localSheetId="56" hidden="1">{#N/A,#N/A,FALSE,"Jan2006";#N/A,#N/A,FALSE,"Feb2006";#N/A,#N/A,FALSE,"Mar2006";#N/A,#N/A,FALSE,"Apr2006";#N/A,#N/A,FALSE,"May2006";#N/A,#N/A,FALSE,"Jun2006";#N/A,#N/A,FALSE,"Jul2006";#N/A,#N/A,FALSE,"Aug2006";#N/A,#N/A,FALSE,"Sep2006";#N/A,#N/A,FALSE,"Oct2006";#N/A,#N/A,FALSE,"Nov2006";#N/A,#N/A,FALSE,"Dec2006"}</definedName>
    <definedName name="wrn.2006._5_5" localSheetId="57" hidden="1">{#N/A,#N/A,FALSE,"Jan2006";#N/A,#N/A,FALSE,"Feb2006";#N/A,#N/A,FALSE,"Mar2006";#N/A,#N/A,FALSE,"Apr2006";#N/A,#N/A,FALSE,"May2006";#N/A,#N/A,FALSE,"Jun2006";#N/A,#N/A,FALSE,"Jul2006";#N/A,#N/A,FALSE,"Aug2006";#N/A,#N/A,FALSE,"Sep2006";#N/A,#N/A,FALSE,"Oct2006";#N/A,#N/A,FALSE,"Nov2006";#N/A,#N/A,FALSE,"Dec2006"}</definedName>
    <definedName name="wrn.2006._5_5" localSheetId="78" hidden="1">{#N/A,#N/A,FALSE,"Jan2006";#N/A,#N/A,FALSE,"Feb2006";#N/A,#N/A,FALSE,"Mar2006";#N/A,#N/A,FALSE,"Apr2006";#N/A,#N/A,FALSE,"May2006";#N/A,#N/A,FALSE,"Jun2006";#N/A,#N/A,FALSE,"Jul2006";#N/A,#N/A,FALSE,"Aug2006";#N/A,#N/A,FALSE,"Sep2006";#N/A,#N/A,FALSE,"Oct2006";#N/A,#N/A,FALSE,"Nov2006";#N/A,#N/A,FALSE,"Dec2006"}</definedName>
    <definedName name="wrn.2006._5_5" localSheetId="82" hidden="1">{#N/A,#N/A,FALSE,"Jan2006";#N/A,#N/A,FALSE,"Feb2006";#N/A,#N/A,FALSE,"Mar2006";#N/A,#N/A,FALSE,"Apr2006";#N/A,#N/A,FALSE,"May2006";#N/A,#N/A,FALSE,"Jun2006";#N/A,#N/A,FALSE,"Jul2006";#N/A,#N/A,FALSE,"Aug2006";#N/A,#N/A,FALSE,"Sep2006";#N/A,#N/A,FALSE,"Oct2006";#N/A,#N/A,FALSE,"Nov2006";#N/A,#N/A,FALSE,"Dec2006"}</definedName>
    <definedName name="wrn.2006._5_5" localSheetId="86" hidden="1">{#N/A,#N/A,FALSE,"Jan2006";#N/A,#N/A,FALSE,"Feb2006";#N/A,#N/A,FALSE,"Mar2006";#N/A,#N/A,FALSE,"Apr2006";#N/A,#N/A,FALSE,"May2006";#N/A,#N/A,FALSE,"Jun2006";#N/A,#N/A,FALSE,"Jul2006";#N/A,#N/A,FALSE,"Aug2006";#N/A,#N/A,FALSE,"Sep2006";#N/A,#N/A,FALSE,"Oct2006";#N/A,#N/A,FALSE,"Nov2006";#N/A,#N/A,FALSE,"Dec2006"}</definedName>
    <definedName name="wrn.2006._5_5" localSheetId="59" hidden="1">{#N/A,#N/A,FALSE,"Jan2006";#N/A,#N/A,FALSE,"Feb2006";#N/A,#N/A,FALSE,"Mar2006";#N/A,#N/A,FALSE,"Apr2006";#N/A,#N/A,FALSE,"May2006";#N/A,#N/A,FALSE,"Jun2006";#N/A,#N/A,FALSE,"Jul2006";#N/A,#N/A,FALSE,"Aug2006";#N/A,#N/A,FALSE,"Sep2006";#N/A,#N/A,FALSE,"Oct2006";#N/A,#N/A,FALSE,"Nov2006";#N/A,#N/A,FALSE,"Dec2006"}</definedName>
    <definedName name="wrn.2006._5_5" localSheetId="63" hidden="1">{#N/A,#N/A,FALSE,"Jan2006";#N/A,#N/A,FALSE,"Feb2006";#N/A,#N/A,FALSE,"Mar2006";#N/A,#N/A,FALSE,"Apr2006";#N/A,#N/A,FALSE,"May2006";#N/A,#N/A,FALSE,"Jun2006";#N/A,#N/A,FALSE,"Jul2006";#N/A,#N/A,FALSE,"Aug2006";#N/A,#N/A,FALSE,"Sep2006";#N/A,#N/A,FALSE,"Oct2006";#N/A,#N/A,FALSE,"Nov2006";#N/A,#N/A,FALSE,"Dec2006"}</definedName>
    <definedName name="wrn.2006._5_5" localSheetId="67" hidden="1">{#N/A,#N/A,FALSE,"Jan2006";#N/A,#N/A,FALSE,"Feb2006";#N/A,#N/A,FALSE,"Mar2006";#N/A,#N/A,FALSE,"Apr2006";#N/A,#N/A,FALSE,"May2006";#N/A,#N/A,FALSE,"Jun2006";#N/A,#N/A,FALSE,"Jul2006";#N/A,#N/A,FALSE,"Aug2006";#N/A,#N/A,FALSE,"Sep2006";#N/A,#N/A,FALSE,"Oct2006";#N/A,#N/A,FALSE,"Nov2006";#N/A,#N/A,FALSE,"Dec2006"}</definedName>
    <definedName name="wrn.2006._5_5" hidden="1">{#N/A,#N/A,FALSE,"Jan2006";#N/A,#N/A,FALSE,"Feb2006";#N/A,#N/A,FALSE,"Mar2006";#N/A,#N/A,FALSE,"Apr2006";#N/A,#N/A,FALSE,"May2006";#N/A,#N/A,FALSE,"Jun2006";#N/A,#N/A,FALSE,"Jul2006";#N/A,#N/A,FALSE,"Aug2006";#N/A,#N/A,FALSE,"Sep2006";#N/A,#N/A,FALSE,"Oct2006";#N/A,#N/A,FALSE,"Nov2006";#N/A,#N/A,FALSE,"Dec2006"}</definedName>
    <definedName name="WRN.2006A." localSheetId="2" hidden="1">{#N/A,#N/A,FALSE,"Jan2006";#N/A,#N/A,FALSE,"Feb2006";#N/A,#N/A,FALSE,"Mar2006";#N/A,#N/A,FALSE,"Apr2006";#N/A,#N/A,FALSE,"May2006";#N/A,#N/A,FALSE,"Jun2006";#N/A,#N/A,FALSE,"Jul2006";#N/A,#N/A,FALSE,"Aug2006";#N/A,#N/A,FALSE,"Sep2006";#N/A,#N/A,FALSE,"Oct2006";#N/A,#N/A,FALSE,"Nov2006";#N/A,#N/A,FALSE,"Dec2006"}</definedName>
    <definedName name="WRN.2006A." localSheetId="4" hidden="1">{#N/A,#N/A,FALSE,"Jan2006";#N/A,#N/A,FALSE,"Feb2006";#N/A,#N/A,FALSE,"Mar2006";#N/A,#N/A,FALSE,"Apr2006";#N/A,#N/A,FALSE,"May2006";#N/A,#N/A,FALSE,"Jun2006";#N/A,#N/A,FALSE,"Jul2006";#N/A,#N/A,FALSE,"Aug2006";#N/A,#N/A,FALSE,"Sep2006";#N/A,#N/A,FALSE,"Oct2006";#N/A,#N/A,FALSE,"Nov2006";#N/A,#N/A,FALSE,"Dec2006"}</definedName>
    <definedName name="WRN.2006A." localSheetId="28" hidden="1">{#N/A,#N/A,FALSE,"Jan2006";#N/A,#N/A,FALSE,"Feb2006";#N/A,#N/A,FALSE,"Mar2006";#N/A,#N/A,FALSE,"Apr2006";#N/A,#N/A,FALSE,"May2006";#N/A,#N/A,FALSE,"Jun2006";#N/A,#N/A,FALSE,"Jul2006";#N/A,#N/A,FALSE,"Aug2006";#N/A,#N/A,FALSE,"Sep2006";#N/A,#N/A,FALSE,"Oct2006";#N/A,#N/A,FALSE,"Nov2006";#N/A,#N/A,FALSE,"Dec2006"}</definedName>
    <definedName name="WRN.2006A." localSheetId="56" hidden="1">{#N/A,#N/A,FALSE,"Jan2006";#N/A,#N/A,FALSE,"Feb2006";#N/A,#N/A,FALSE,"Mar2006";#N/A,#N/A,FALSE,"Apr2006";#N/A,#N/A,FALSE,"May2006";#N/A,#N/A,FALSE,"Jun2006";#N/A,#N/A,FALSE,"Jul2006";#N/A,#N/A,FALSE,"Aug2006";#N/A,#N/A,FALSE,"Sep2006";#N/A,#N/A,FALSE,"Oct2006";#N/A,#N/A,FALSE,"Nov2006";#N/A,#N/A,FALSE,"Dec2006"}</definedName>
    <definedName name="WRN.2006A." localSheetId="57" hidden="1">{#N/A,#N/A,FALSE,"Jan2006";#N/A,#N/A,FALSE,"Feb2006";#N/A,#N/A,FALSE,"Mar2006";#N/A,#N/A,FALSE,"Apr2006";#N/A,#N/A,FALSE,"May2006";#N/A,#N/A,FALSE,"Jun2006";#N/A,#N/A,FALSE,"Jul2006";#N/A,#N/A,FALSE,"Aug2006";#N/A,#N/A,FALSE,"Sep2006";#N/A,#N/A,FALSE,"Oct2006";#N/A,#N/A,FALSE,"Nov2006";#N/A,#N/A,FALSE,"Dec2006"}</definedName>
    <definedName name="WRN.2006A." localSheetId="78" hidden="1">{#N/A,#N/A,FALSE,"Jan2006";#N/A,#N/A,FALSE,"Feb2006";#N/A,#N/A,FALSE,"Mar2006";#N/A,#N/A,FALSE,"Apr2006";#N/A,#N/A,FALSE,"May2006";#N/A,#N/A,FALSE,"Jun2006";#N/A,#N/A,FALSE,"Jul2006";#N/A,#N/A,FALSE,"Aug2006";#N/A,#N/A,FALSE,"Sep2006";#N/A,#N/A,FALSE,"Oct2006";#N/A,#N/A,FALSE,"Nov2006";#N/A,#N/A,FALSE,"Dec2006"}</definedName>
    <definedName name="WRN.2006A." localSheetId="82" hidden="1">{#N/A,#N/A,FALSE,"Jan2006";#N/A,#N/A,FALSE,"Feb2006";#N/A,#N/A,FALSE,"Mar2006";#N/A,#N/A,FALSE,"Apr2006";#N/A,#N/A,FALSE,"May2006";#N/A,#N/A,FALSE,"Jun2006";#N/A,#N/A,FALSE,"Jul2006";#N/A,#N/A,FALSE,"Aug2006";#N/A,#N/A,FALSE,"Sep2006";#N/A,#N/A,FALSE,"Oct2006";#N/A,#N/A,FALSE,"Nov2006";#N/A,#N/A,FALSE,"Dec2006"}</definedName>
    <definedName name="WRN.2006A." localSheetId="86" hidden="1">{#N/A,#N/A,FALSE,"Jan2006";#N/A,#N/A,FALSE,"Feb2006";#N/A,#N/A,FALSE,"Mar2006";#N/A,#N/A,FALSE,"Apr2006";#N/A,#N/A,FALSE,"May2006";#N/A,#N/A,FALSE,"Jun2006";#N/A,#N/A,FALSE,"Jul2006";#N/A,#N/A,FALSE,"Aug2006";#N/A,#N/A,FALSE,"Sep2006";#N/A,#N/A,FALSE,"Oct2006";#N/A,#N/A,FALSE,"Nov2006";#N/A,#N/A,FALSE,"Dec2006"}</definedName>
    <definedName name="WRN.2006A." localSheetId="59" hidden="1">{#N/A,#N/A,FALSE,"Jan2006";#N/A,#N/A,FALSE,"Feb2006";#N/A,#N/A,FALSE,"Mar2006";#N/A,#N/A,FALSE,"Apr2006";#N/A,#N/A,FALSE,"May2006";#N/A,#N/A,FALSE,"Jun2006";#N/A,#N/A,FALSE,"Jul2006";#N/A,#N/A,FALSE,"Aug2006";#N/A,#N/A,FALSE,"Sep2006";#N/A,#N/A,FALSE,"Oct2006";#N/A,#N/A,FALSE,"Nov2006";#N/A,#N/A,FALSE,"Dec2006"}</definedName>
    <definedName name="WRN.2006A." localSheetId="63" hidden="1">{#N/A,#N/A,FALSE,"Jan2006";#N/A,#N/A,FALSE,"Feb2006";#N/A,#N/A,FALSE,"Mar2006";#N/A,#N/A,FALSE,"Apr2006";#N/A,#N/A,FALSE,"May2006";#N/A,#N/A,FALSE,"Jun2006";#N/A,#N/A,FALSE,"Jul2006";#N/A,#N/A,FALSE,"Aug2006";#N/A,#N/A,FALSE,"Sep2006";#N/A,#N/A,FALSE,"Oct2006";#N/A,#N/A,FALSE,"Nov2006";#N/A,#N/A,FALSE,"Dec2006"}</definedName>
    <definedName name="WRN.2006A." localSheetId="67" hidden="1">{#N/A,#N/A,FALSE,"Jan2006";#N/A,#N/A,FALSE,"Feb2006";#N/A,#N/A,FALSE,"Mar2006";#N/A,#N/A,FALSE,"Apr2006";#N/A,#N/A,FALSE,"May2006";#N/A,#N/A,FALSE,"Jun2006";#N/A,#N/A,FALSE,"Jul2006";#N/A,#N/A,FALSE,"Aug2006";#N/A,#N/A,FALSE,"Sep2006";#N/A,#N/A,FALSE,"Oct2006";#N/A,#N/A,FALSE,"Nov2006";#N/A,#N/A,FALSE,"Dec2006"}</definedName>
    <definedName name="WRN.2006A." hidden="1">{#N/A,#N/A,FALSE,"Jan2006";#N/A,#N/A,FALSE,"Feb2006";#N/A,#N/A,FALSE,"Mar2006";#N/A,#N/A,FALSE,"Apr2006";#N/A,#N/A,FALSE,"May2006";#N/A,#N/A,FALSE,"Jun2006";#N/A,#N/A,FALSE,"Jul2006";#N/A,#N/A,FALSE,"Aug2006";#N/A,#N/A,FALSE,"Sep2006";#N/A,#N/A,FALSE,"Oct2006";#N/A,#N/A,FALSE,"Nov2006";#N/A,#N/A,FALSE,"Dec2006"}</definedName>
    <definedName name="wrn.2007." localSheetId="2" hidden="1">{#N/A,#N/A,FALSE,"Jan2007";#N/A,#N/A,FALSE,"Feb2007";#N/A,#N/A,FALSE,"Mar2007";#N/A,#N/A,FALSE,"Apr2007";#N/A,#N/A,FALSE,"May2007";#N/A,#N/A,FALSE,"Jun2007";#N/A,#N/A,FALSE,"Jul2007";#N/A,#N/A,FALSE,"Aug2007";#N/A,#N/A,FALSE,"Sept2007";#N/A,#N/A,FALSE,"Oct2007"}</definedName>
    <definedName name="wrn.2007." localSheetId="4" hidden="1">{#N/A,#N/A,FALSE,"Jan2007";#N/A,#N/A,FALSE,"Feb2007";#N/A,#N/A,FALSE,"Mar2007";#N/A,#N/A,FALSE,"Apr2007";#N/A,#N/A,FALSE,"May2007";#N/A,#N/A,FALSE,"Jun2007";#N/A,#N/A,FALSE,"Jul2007";#N/A,#N/A,FALSE,"Aug2007";#N/A,#N/A,FALSE,"Sept2007";#N/A,#N/A,FALSE,"Oct2007"}</definedName>
    <definedName name="wrn.2007." localSheetId="28" hidden="1">{#N/A,#N/A,FALSE,"Jan2007";#N/A,#N/A,FALSE,"Feb2007";#N/A,#N/A,FALSE,"Mar2007";#N/A,#N/A,FALSE,"Apr2007";#N/A,#N/A,FALSE,"May2007";#N/A,#N/A,FALSE,"Jun2007";#N/A,#N/A,FALSE,"Jul2007";#N/A,#N/A,FALSE,"Aug2007";#N/A,#N/A,FALSE,"Sept2007";#N/A,#N/A,FALSE,"Oct2007"}</definedName>
    <definedName name="wrn.2007." localSheetId="56" hidden="1">{#N/A,#N/A,FALSE,"Jan2007";#N/A,#N/A,FALSE,"Feb2007";#N/A,#N/A,FALSE,"Mar2007";#N/A,#N/A,FALSE,"Apr2007";#N/A,#N/A,FALSE,"May2007";#N/A,#N/A,FALSE,"Jun2007";#N/A,#N/A,FALSE,"Jul2007";#N/A,#N/A,FALSE,"Aug2007";#N/A,#N/A,FALSE,"Sept2007";#N/A,#N/A,FALSE,"Oct2007"}</definedName>
    <definedName name="wrn.2007." localSheetId="57" hidden="1">{#N/A,#N/A,FALSE,"Jan2007";#N/A,#N/A,FALSE,"Feb2007";#N/A,#N/A,FALSE,"Mar2007";#N/A,#N/A,FALSE,"Apr2007";#N/A,#N/A,FALSE,"May2007";#N/A,#N/A,FALSE,"Jun2007";#N/A,#N/A,FALSE,"Jul2007";#N/A,#N/A,FALSE,"Aug2007";#N/A,#N/A,FALSE,"Sept2007";#N/A,#N/A,FALSE,"Oct2007"}</definedName>
    <definedName name="wrn.2007." localSheetId="78" hidden="1">{#N/A,#N/A,FALSE,"Jan2007";#N/A,#N/A,FALSE,"Feb2007";#N/A,#N/A,FALSE,"Mar2007";#N/A,#N/A,FALSE,"Apr2007";#N/A,#N/A,FALSE,"May2007";#N/A,#N/A,FALSE,"Jun2007";#N/A,#N/A,FALSE,"Jul2007";#N/A,#N/A,FALSE,"Aug2007";#N/A,#N/A,FALSE,"Sept2007";#N/A,#N/A,FALSE,"Oct2007"}</definedName>
    <definedName name="wrn.2007." localSheetId="82" hidden="1">{#N/A,#N/A,FALSE,"Jan2007";#N/A,#N/A,FALSE,"Feb2007";#N/A,#N/A,FALSE,"Mar2007";#N/A,#N/A,FALSE,"Apr2007";#N/A,#N/A,FALSE,"May2007";#N/A,#N/A,FALSE,"Jun2007";#N/A,#N/A,FALSE,"Jul2007";#N/A,#N/A,FALSE,"Aug2007";#N/A,#N/A,FALSE,"Sept2007";#N/A,#N/A,FALSE,"Oct2007"}</definedName>
    <definedName name="wrn.2007." localSheetId="86" hidden="1">{#N/A,#N/A,FALSE,"Jan2007";#N/A,#N/A,FALSE,"Feb2007";#N/A,#N/A,FALSE,"Mar2007";#N/A,#N/A,FALSE,"Apr2007";#N/A,#N/A,FALSE,"May2007";#N/A,#N/A,FALSE,"Jun2007";#N/A,#N/A,FALSE,"Jul2007";#N/A,#N/A,FALSE,"Aug2007";#N/A,#N/A,FALSE,"Sept2007";#N/A,#N/A,FALSE,"Oct2007"}</definedName>
    <definedName name="wrn.2007." localSheetId="59" hidden="1">{#N/A,#N/A,FALSE,"Jan2007";#N/A,#N/A,FALSE,"Feb2007";#N/A,#N/A,FALSE,"Mar2007";#N/A,#N/A,FALSE,"Apr2007";#N/A,#N/A,FALSE,"May2007";#N/A,#N/A,FALSE,"Jun2007";#N/A,#N/A,FALSE,"Jul2007";#N/A,#N/A,FALSE,"Aug2007";#N/A,#N/A,FALSE,"Sept2007";#N/A,#N/A,FALSE,"Oct2007"}</definedName>
    <definedName name="wrn.2007." localSheetId="63" hidden="1">{#N/A,#N/A,FALSE,"Jan2007";#N/A,#N/A,FALSE,"Feb2007";#N/A,#N/A,FALSE,"Mar2007";#N/A,#N/A,FALSE,"Apr2007";#N/A,#N/A,FALSE,"May2007";#N/A,#N/A,FALSE,"Jun2007";#N/A,#N/A,FALSE,"Jul2007";#N/A,#N/A,FALSE,"Aug2007";#N/A,#N/A,FALSE,"Sept2007";#N/A,#N/A,FALSE,"Oct2007"}</definedName>
    <definedName name="wrn.2007." localSheetId="67" hidden="1">{#N/A,#N/A,FALSE,"Jan2007";#N/A,#N/A,FALSE,"Feb2007";#N/A,#N/A,FALSE,"Mar2007";#N/A,#N/A,FALSE,"Apr2007";#N/A,#N/A,FALSE,"May2007";#N/A,#N/A,FALSE,"Jun2007";#N/A,#N/A,FALSE,"Jul2007";#N/A,#N/A,FALSE,"Aug2007";#N/A,#N/A,FALSE,"Sept2007";#N/A,#N/A,FALSE,"Oct2007"}</definedName>
    <definedName name="wrn.2007." hidden="1">{#N/A,#N/A,FALSE,"Jan2007";#N/A,#N/A,FALSE,"Feb2007";#N/A,#N/A,FALSE,"Mar2007";#N/A,#N/A,FALSE,"Apr2007";#N/A,#N/A,FALSE,"May2007";#N/A,#N/A,FALSE,"Jun2007";#N/A,#N/A,FALSE,"Jul2007";#N/A,#N/A,FALSE,"Aug2007";#N/A,#N/A,FALSE,"Sept2007";#N/A,#N/A,FALSE,"Oct2007"}</definedName>
    <definedName name="wrn.2007._1" localSheetId="2" hidden="1">{#N/A,#N/A,FALSE,"Jan2007";#N/A,#N/A,FALSE,"Feb2007";#N/A,#N/A,FALSE,"Mar2007";#N/A,#N/A,FALSE,"Apr2007";#N/A,#N/A,FALSE,"May2007";#N/A,#N/A,FALSE,"Jun2007";#N/A,#N/A,FALSE,"Jul2007";#N/A,#N/A,FALSE,"Aug2007";#N/A,#N/A,FALSE,"Sept2007";#N/A,#N/A,FALSE,"Oct2007"}</definedName>
    <definedName name="wrn.2007._1" localSheetId="4" hidden="1">{#N/A,#N/A,FALSE,"Jan2007";#N/A,#N/A,FALSE,"Feb2007";#N/A,#N/A,FALSE,"Mar2007";#N/A,#N/A,FALSE,"Apr2007";#N/A,#N/A,FALSE,"May2007";#N/A,#N/A,FALSE,"Jun2007";#N/A,#N/A,FALSE,"Jul2007";#N/A,#N/A,FALSE,"Aug2007";#N/A,#N/A,FALSE,"Sept2007";#N/A,#N/A,FALSE,"Oct2007"}</definedName>
    <definedName name="wrn.2007._1" localSheetId="28" hidden="1">{#N/A,#N/A,FALSE,"Jan2007";#N/A,#N/A,FALSE,"Feb2007";#N/A,#N/A,FALSE,"Mar2007";#N/A,#N/A,FALSE,"Apr2007";#N/A,#N/A,FALSE,"May2007";#N/A,#N/A,FALSE,"Jun2007";#N/A,#N/A,FALSE,"Jul2007";#N/A,#N/A,FALSE,"Aug2007";#N/A,#N/A,FALSE,"Sept2007";#N/A,#N/A,FALSE,"Oct2007"}</definedName>
    <definedName name="wrn.2007._1" localSheetId="56" hidden="1">{#N/A,#N/A,FALSE,"Jan2007";#N/A,#N/A,FALSE,"Feb2007";#N/A,#N/A,FALSE,"Mar2007";#N/A,#N/A,FALSE,"Apr2007";#N/A,#N/A,FALSE,"May2007";#N/A,#N/A,FALSE,"Jun2007";#N/A,#N/A,FALSE,"Jul2007";#N/A,#N/A,FALSE,"Aug2007";#N/A,#N/A,FALSE,"Sept2007";#N/A,#N/A,FALSE,"Oct2007"}</definedName>
    <definedName name="wrn.2007._1" localSheetId="57" hidden="1">{#N/A,#N/A,FALSE,"Jan2007";#N/A,#N/A,FALSE,"Feb2007";#N/A,#N/A,FALSE,"Mar2007";#N/A,#N/A,FALSE,"Apr2007";#N/A,#N/A,FALSE,"May2007";#N/A,#N/A,FALSE,"Jun2007";#N/A,#N/A,FALSE,"Jul2007";#N/A,#N/A,FALSE,"Aug2007";#N/A,#N/A,FALSE,"Sept2007";#N/A,#N/A,FALSE,"Oct2007"}</definedName>
    <definedName name="wrn.2007._1" localSheetId="78" hidden="1">{#N/A,#N/A,FALSE,"Jan2007";#N/A,#N/A,FALSE,"Feb2007";#N/A,#N/A,FALSE,"Mar2007";#N/A,#N/A,FALSE,"Apr2007";#N/A,#N/A,FALSE,"May2007";#N/A,#N/A,FALSE,"Jun2007";#N/A,#N/A,FALSE,"Jul2007";#N/A,#N/A,FALSE,"Aug2007";#N/A,#N/A,FALSE,"Sept2007";#N/A,#N/A,FALSE,"Oct2007"}</definedName>
    <definedName name="wrn.2007._1" localSheetId="82" hidden="1">{#N/A,#N/A,FALSE,"Jan2007";#N/A,#N/A,FALSE,"Feb2007";#N/A,#N/A,FALSE,"Mar2007";#N/A,#N/A,FALSE,"Apr2007";#N/A,#N/A,FALSE,"May2007";#N/A,#N/A,FALSE,"Jun2007";#N/A,#N/A,FALSE,"Jul2007";#N/A,#N/A,FALSE,"Aug2007";#N/A,#N/A,FALSE,"Sept2007";#N/A,#N/A,FALSE,"Oct2007"}</definedName>
    <definedName name="wrn.2007._1" localSheetId="86" hidden="1">{#N/A,#N/A,FALSE,"Jan2007";#N/A,#N/A,FALSE,"Feb2007";#N/A,#N/A,FALSE,"Mar2007";#N/A,#N/A,FALSE,"Apr2007";#N/A,#N/A,FALSE,"May2007";#N/A,#N/A,FALSE,"Jun2007";#N/A,#N/A,FALSE,"Jul2007";#N/A,#N/A,FALSE,"Aug2007";#N/A,#N/A,FALSE,"Sept2007";#N/A,#N/A,FALSE,"Oct2007"}</definedName>
    <definedName name="wrn.2007._1" localSheetId="59" hidden="1">{#N/A,#N/A,FALSE,"Jan2007";#N/A,#N/A,FALSE,"Feb2007";#N/A,#N/A,FALSE,"Mar2007";#N/A,#N/A,FALSE,"Apr2007";#N/A,#N/A,FALSE,"May2007";#N/A,#N/A,FALSE,"Jun2007";#N/A,#N/A,FALSE,"Jul2007";#N/A,#N/A,FALSE,"Aug2007";#N/A,#N/A,FALSE,"Sept2007";#N/A,#N/A,FALSE,"Oct2007"}</definedName>
    <definedName name="wrn.2007._1" localSheetId="63" hidden="1">{#N/A,#N/A,FALSE,"Jan2007";#N/A,#N/A,FALSE,"Feb2007";#N/A,#N/A,FALSE,"Mar2007";#N/A,#N/A,FALSE,"Apr2007";#N/A,#N/A,FALSE,"May2007";#N/A,#N/A,FALSE,"Jun2007";#N/A,#N/A,FALSE,"Jul2007";#N/A,#N/A,FALSE,"Aug2007";#N/A,#N/A,FALSE,"Sept2007";#N/A,#N/A,FALSE,"Oct2007"}</definedName>
    <definedName name="wrn.2007._1" localSheetId="67" hidden="1">{#N/A,#N/A,FALSE,"Jan2007";#N/A,#N/A,FALSE,"Feb2007";#N/A,#N/A,FALSE,"Mar2007";#N/A,#N/A,FALSE,"Apr2007";#N/A,#N/A,FALSE,"May2007";#N/A,#N/A,FALSE,"Jun2007";#N/A,#N/A,FALSE,"Jul2007";#N/A,#N/A,FALSE,"Aug2007";#N/A,#N/A,FALSE,"Sept2007";#N/A,#N/A,FALSE,"Oct2007"}</definedName>
    <definedName name="wrn.2007._1" hidden="1">{#N/A,#N/A,FALSE,"Jan2007";#N/A,#N/A,FALSE,"Feb2007";#N/A,#N/A,FALSE,"Mar2007";#N/A,#N/A,FALSE,"Apr2007";#N/A,#N/A,FALSE,"May2007";#N/A,#N/A,FALSE,"Jun2007";#N/A,#N/A,FALSE,"Jul2007";#N/A,#N/A,FALSE,"Aug2007";#N/A,#N/A,FALSE,"Sept2007";#N/A,#N/A,FALSE,"Oct2007"}</definedName>
    <definedName name="wrn.2007._1_2" localSheetId="2" hidden="1">{#N/A,#N/A,FALSE,"Jan2007";#N/A,#N/A,FALSE,"Feb2007";#N/A,#N/A,FALSE,"Mar2007";#N/A,#N/A,FALSE,"Apr2007";#N/A,#N/A,FALSE,"May2007";#N/A,#N/A,FALSE,"Jun2007";#N/A,#N/A,FALSE,"Jul2007";#N/A,#N/A,FALSE,"Aug2007";#N/A,#N/A,FALSE,"Sept2007";#N/A,#N/A,FALSE,"Oct2007"}</definedName>
    <definedName name="wrn.2007._1_2" localSheetId="4" hidden="1">{#N/A,#N/A,FALSE,"Jan2007";#N/A,#N/A,FALSE,"Feb2007";#N/A,#N/A,FALSE,"Mar2007";#N/A,#N/A,FALSE,"Apr2007";#N/A,#N/A,FALSE,"May2007";#N/A,#N/A,FALSE,"Jun2007";#N/A,#N/A,FALSE,"Jul2007";#N/A,#N/A,FALSE,"Aug2007";#N/A,#N/A,FALSE,"Sept2007";#N/A,#N/A,FALSE,"Oct2007"}</definedName>
    <definedName name="wrn.2007._1_2" localSheetId="28" hidden="1">{#N/A,#N/A,FALSE,"Jan2007";#N/A,#N/A,FALSE,"Feb2007";#N/A,#N/A,FALSE,"Mar2007";#N/A,#N/A,FALSE,"Apr2007";#N/A,#N/A,FALSE,"May2007";#N/A,#N/A,FALSE,"Jun2007";#N/A,#N/A,FALSE,"Jul2007";#N/A,#N/A,FALSE,"Aug2007";#N/A,#N/A,FALSE,"Sept2007";#N/A,#N/A,FALSE,"Oct2007"}</definedName>
    <definedName name="wrn.2007._1_2" localSheetId="56" hidden="1">{#N/A,#N/A,FALSE,"Jan2007";#N/A,#N/A,FALSE,"Feb2007";#N/A,#N/A,FALSE,"Mar2007";#N/A,#N/A,FALSE,"Apr2007";#N/A,#N/A,FALSE,"May2007";#N/A,#N/A,FALSE,"Jun2007";#N/A,#N/A,FALSE,"Jul2007";#N/A,#N/A,FALSE,"Aug2007";#N/A,#N/A,FALSE,"Sept2007";#N/A,#N/A,FALSE,"Oct2007"}</definedName>
    <definedName name="wrn.2007._1_2" localSheetId="57" hidden="1">{#N/A,#N/A,FALSE,"Jan2007";#N/A,#N/A,FALSE,"Feb2007";#N/A,#N/A,FALSE,"Mar2007";#N/A,#N/A,FALSE,"Apr2007";#N/A,#N/A,FALSE,"May2007";#N/A,#N/A,FALSE,"Jun2007";#N/A,#N/A,FALSE,"Jul2007";#N/A,#N/A,FALSE,"Aug2007";#N/A,#N/A,FALSE,"Sept2007";#N/A,#N/A,FALSE,"Oct2007"}</definedName>
    <definedName name="wrn.2007._1_2" localSheetId="78" hidden="1">{#N/A,#N/A,FALSE,"Jan2007";#N/A,#N/A,FALSE,"Feb2007";#N/A,#N/A,FALSE,"Mar2007";#N/A,#N/A,FALSE,"Apr2007";#N/A,#N/A,FALSE,"May2007";#N/A,#N/A,FALSE,"Jun2007";#N/A,#N/A,FALSE,"Jul2007";#N/A,#N/A,FALSE,"Aug2007";#N/A,#N/A,FALSE,"Sept2007";#N/A,#N/A,FALSE,"Oct2007"}</definedName>
    <definedName name="wrn.2007._1_2" localSheetId="82" hidden="1">{#N/A,#N/A,FALSE,"Jan2007";#N/A,#N/A,FALSE,"Feb2007";#N/A,#N/A,FALSE,"Mar2007";#N/A,#N/A,FALSE,"Apr2007";#N/A,#N/A,FALSE,"May2007";#N/A,#N/A,FALSE,"Jun2007";#N/A,#N/A,FALSE,"Jul2007";#N/A,#N/A,FALSE,"Aug2007";#N/A,#N/A,FALSE,"Sept2007";#N/A,#N/A,FALSE,"Oct2007"}</definedName>
    <definedName name="wrn.2007._1_2" localSheetId="86" hidden="1">{#N/A,#N/A,FALSE,"Jan2007";#N/A,#N/A,FALSE,"Feb2007";#N/A,#N/A,FALSE,"Mar2007";#N/A,#N/A,FALSE,"Apr2007";#N/A,#N/A,FALSE,"May2007";#N/A,#N/A,FALSE,"Jun2007";#N/A,#N/A,FALSE,"Jul2007";#N/A,#N/A,FALSE,"Aug2007";#N/A,#N/A,FALSE,"Sept2007";#N/A,#N/A,FALSE,"Oct2007"}</definedName>
    <definedName name="wrn.2007._1_2" localSheetId="59" hidden="1">{#N/A,#N/A,FALSE,"Jan2007";#N/A,#N/A,FALSE,"Feb2007";#N/A,#N/A,FALSE,"Mar2007";#N/A,#N/A,FALSE,"Apr2007";#N/A,#N/A,FALSE,"May2007";#N/A,#N/A,FALSE,"Jun2007";#N/A,#N/A,FALSE,"Jul2007";#N/A,#N/A,FALSE,"Aug2007";#N/A,#N/A,FALSE,"Sept2007";#N/A,#N/A,FALSE,"Oct2007"}</definedName>
    <definedName name="wrn.2007._1_2" localSheetId="63" hidden="1">{#N/A,#N/A,FALSE,"Jan2007";#N/A,#N/A,FALSE,"Feb2007";#N/A,#N/A,FALSE,"Mar2007";#N/A,#N/A,FALSE,"Apr2007";#N/A,#N/A,FALSE,"May2007";#N/A,#N/A,FALSE,"Jun2007";#N/A,#N/A,FALSE,"Jul2007";#N/A,#N/A,FALSE,"Aug2007";#N/A,#N/A,FALSE,"Sept2007";#N/A,#N/A,FALSE,"Oct2007"}</definedName>
    <definedName name="wrn.2007._1_2" localSheetId="67" hidden="1">{#N/A,#N/A,FALSE,"Jan2007";#N/A,#N/A,FALSE,"Feb2007";#N/A,#N/A,FALSE,"Mar2007";#N/A,#N/A,FALSE,"Apr2007";#N/A,#N/A,FALSE,"May2007";#N/A,#N/A,FALSE,"Jun2007";#N/A,#N/A,FALSE,"Jul2007";#N/A,#N/A,FALSE,"Aug2007";#N/A,#N/A,FALSE,"Sept2007";#N/A,#N/A,FALSE,"Oct2007"}</definedName>
    <definedName name="wrn.2007._1_2" hidden="1">{#N/A,#N/A,FALSE,"Jan2007";#N/A,#N/A,FALSE,"Feb2007";#N/A,#N/A,FALSE,"Mar2007";#N/A,#N/A,FALSE,"Apr2007";#N/A,#N/A,FALSE,"May2007";#N/A,#N/A,FALSE,"Jun2007";#N/A,#N/A,FALSE,"Jul2007";#N/A,#N/A,FALSE,"Aug2007";#N/A,#N/A,FALSE,"Sept2007";#N/A,#N/A,FALSE,"Oct2007"}</definedName>
    <definedName name="wrn.2007._1_2_1" localSheetId="2" hidden="1">{#N/A,#N/A,FALSE,"Jan2007";#N/A,#N/A,FALSE,"Feb2007";#N/A,#N/A,FALSE,"Mar2007";#N/A,#N/A,FALSE,"Apr2007";#N/A,#N/A,FALSE,"May2007";#N/A,#N/A,FALSE,"Jun2007";#N/A,#N/A,FALSE,"Jul2007";#N/A,#N/A,FALSE,"Aug2007";#N/A,#N/A,FALSE,"Sept2007";#N/A,#N/A,FALSE,"Oct2007"}</definedName>
    <definedName name="wrn.2007._1_2_1" localSheetId="4" hidden="1">{#N/A,#N/A,FALSE,"Jan2007";#N/A,#N/A,FALSE,"Feb2007";#N/A,#N/A,FALSE,"Mar2007";#N/A,#N/A,FALSE,"Apr2007";#N/A,#N/A,FALSE,"May2007";#N/A,#N/A,FALSE,"Jun2007";#N/A,#N/A,FALSE,"Jul2007";#N/A,#N/A,FALSE,"Aug2007";#N/A,#N/A,FALSE,"Sept2007";#N/A,#N/A,FALSE,"Oct2007"}</definedName>
    <definedName name="wrn.2007._1_2_1" localSheetId="28" hidden="1">{#N/A,#N/A,FALSE,"Jan2007";#N/A,#N/A,FALSE,"Feb2007";#N/A,#N/A,FALSE,"Mar2007";#N/A,#N/A,FALSE,"Apr2007";#N/A,#N/A,FALSE,"May2007";#N/A,#N/A,FALSE,"Jun2007";#N/A,#N/A,FALSE,"Jul2007";#N/A,#N/A,FALSE,"Aug2007";#N/A,#N/A,FALSE,"Sept2007";#N/A,#N/A,FALSE,"Oct2007"}</definedName>
    <definedName name="wrn.2007._1_2_1" localSheetId="56" hidden="1">{#N/A,#N/A,FALSE,"Jan2007";#N/A,#N/A,FALSE,"Feb2007";#N/A,#N/A,FALSE,"Mar2007";#N/A,#N/A,FALSE,"Apr2007";#N/A,#N/A,FALSE,"May2007";#N/A,#N/A,FALSE,"Jun2007";#N/A,#N/A,FALSE,"Jul2007";#N/A,#N/A,FALSE,"Aug2007";#N/A,#N/A,FALSE,"Sept2007";#N/A,#N/A,FALSE,"Oct2007"}</definedName>
    <definedName name="wrn.2007._1_2_1" localSheetId="57" hidden="1">{#N/A,#N/A,FALSE,"Jan2007";#N/A,#N/A,FALSE,"Feb2007";#N/A,#N/A,FALSE,"Mar2007";#N/A,#N/A,FALSE,"Apr2007";#N/A,#N/A,FALSE,"May2007";#N/A,#N/A,FALSE,"Jun2007";#N/A,#N/A,FALSE,"Jul2007";#N/A,#N/A,FALSE,"Aug2007";#N/A,#N/A,FALSE,"Sept2007";#N/A,#N/A,FALSE,"Oct2007"}</definedName>
    <definedName name="wrn.2007._1_2_1" localSheetId="78" hidden="1">{#N/A,#N/A,FALSE,"Jan2007";#N/A,#N/A,FALSE,"Feb2007";#N/A,#N/A,FALSE,"Mar2007";#N/A,#N/A,FALSE,"Apr2007";#N/A,#N/A,FALSE,"May2007";#N/A,#N/A,FALSE,"Jun2007";#N/A,#N/A,FALSE,"Jul2007";#N/A,#N/A,FALSE,"Aug2007";#N/A,#N/A,FALSE,"Sept2007";#N/A,#N/A,FALSE,"Oct2007"}</definedName>
    <definedName name="wrn.2007._1_2_1" localSheetId="82" hidden="1">{#N/A,#N/A,FALSE,"Jan2007";#N/A,#N/A,FALSE,"Feb2007";#N/A,#N/A,FALSE,"Mar2007";#N/A,#N/A,FALSE,"Apr2007";#N/A,#N/A,FALSE,"May2007";#N/A,#N/A,FALSE,"Jun2007";#N/A,#N/A,FALSE,"Jul2007";#N/A,#N/A,FALSE,"Aug2007";#N/A,#N/A,FALSE,"Sept2007";#N/A,#N/A,FALSE,"Oct2007"}</definedName>
    <definedName name="wrn.2007._1_2_1" localSheetId="86" hidden="1">{#N/A,#N/A,FALSE,"Jan2007";#N/A,#N/A,FALSE,"Feb2007";#N/A,#N/A,FALSE,"Mar2007";#N/A,#N/A,FALSE,"Apr2007";#N/A,#N/A,FALSE,"May2007";#N/A,#N/A,FALSE,"Jun2007";#N/A,#N/A,FALSE,"Jul2007";#N/A,#N/A,FALSE,"Aug2007";#N/A,#N/A,FALSE,"Sept2007";#N/A,#N/A,FALSE,"Oct2007"}</definedName>
    <definedName name="wrn.2007._1_2_1" localSheetId="59" hidden="1">{#N/A,#N/A,FALSE,"Jan2007";#N/A,#N/A,FALSE,"Feb2007";#N/A,#N/A,FALSE,"Mar2007";#N/A,#N/A,FALSE,"Apr2007";#N/A,#N/A,FALSE,"May2007";#N/A,#N/A,FALSE,"Jun2007";#N/A,#N/A,FALSE,"Jul2007";#N/A,#N/A,FALSE,"Aug2007";#N/A,#N/A,FALSE,"Sept2007";#N/A,#N/A,FALSE,"Oct2007"}</definedName>
    <definedName name="wrn.2007._1_2_1" localSheetId="63" hidden="1">{#N/A,#N/A,FALSE,"Jan2007";#N/A,#N/A,FALSE,"Feb2007";#N/A,#N/A,FALSE,"Mar2007";#N/A,#N/A,FALSE,"Apr2007";#N/A,#N/A,FALSE,"May2007";#N/A,#N/A,FALSE,"Jun2007";#N/A,#N/A,FALSE,"Jul2007";#N/A,#N/A,FALSE,"Aug2007";#N/A,#N/A,FALSE,"Sept2007";#N/A,#N/A,FALSE,"Oct2007"}</definedName>
    <definedName name="wrn.2007._1_2_1" localSheetId="67" hidden="1">{#N/A,#N/A,FALSE,"Jan2007";#N/A,#N/A,FALSE,"Feb2007";#N/A,#N/A,FALSE,"Mar2007";#N/A,#N/A,FALSE,"Apr2007";#N/A,#N/A,FALSE,"May2007";#N/A,#N/A,FALSE,"Jun2007";#N/A,#N/A,FALSE,"Jul2007";#N/A,#N/A,FALSE,"Aug2007";#N/A,#N/A,FALSE,"Sept2007";#N/A,#N/A,FALSE,"Oct2007"}</definedName>
    <definedName name="wrn.2007._1_2_1" hidden="1">{#N/A,#N/A,FALSE,"Jan2007";#N/A,#N/A,FALSE,"Feb2007";#N/A,#N/A,FALSE,"Mar2007";#N/A,#N/A,FALSE,"Apr2007";#N/A,#N/A,FALSE,"May2007";#N/A,#N/A,FALSE,"Jun2007";#N/A,#N/A,FALSE,"Jul2007";#N/A,#N/A,FALSE,"Aug2007";#N/A,#N/A,FALSE,"Sept2007";#N/A,#N/A,FALSE,"Oct2007"}</definedName>
    <definedName name="wrn.2007._2" localSheetId="2" hidden="1">{#N/A,#N/A,FALSE,"Jan2007";#N/A,#N/A,FALSE,"Feb2007";#N/A,#N/A,FALSE,"Mar2007";#N/A,#N/A,FALSE,"Apr2007";#N/A,#N/A,FALSE,"May2007";#N/A,#N/A,FALSE,"Jun2007";#N/A,#N/A,FALSE,"Jul2007";#N/A,#N/A,FALSE,"Aug2007";#N/A,#N/A,FALSE,"Sept2007";#N/A,#N/A,FALSE,"Oct2007"}</definedName>
    <definedName name="wrn.2007._2" localSheetId="4" hidden="1">{#N/A,#N/A,FALSE,"Jan2007";#N/A,#N/A,FALSE,"Feb2007";#N/A,#N/A,FALSE,"Mar2007";#N/A,#N/A,FALSE,"Apr2007";#N/A,#N/A,FALSE,"May2007";#N/A,#N/A,FALSE,"Jun2007";#N/A,#N/A,FALSE,"Jul2007";#N/A,#N/A,FALSE,"Aug2007";#N/A,#N/A,FALSE,"Sept2007";#N/A,#N/A,FALSE,"Oct2007"}</definedName>
    <definedName name="wrn.2007._2" localSheetId="28" hidden="1">{#N/A,#N/A,FALSE,"Jan2007";#N/A,#N/A,FALSE,"Feb2007";#N/A,#N/A,FALSE,"Mar2007";#N/A,#N/A,FALSE,"Apr2007";#N/A,#N/A,FALSE,"May2007";#N/A,#N/A,FALSE,"Jun2007";#N/A,#N/A,FALSE,"Jul2007";#N/A,#N/A,FALSE,"Aug2007";#N/A,#N/A,FALSE,"Sept2007";#N/A,#N/A,FALSE,"Oct2007"}</definedName>
    <definedName name="wrn.2007._2" localSheetId="56" hidden="1">{#N/A,#N/A,FALSE,"Jan2007";#N/A,#N/A,FALSE,"Feb2007";#N/A,#N/A,FALSE,"Mar2007";#N/A,#N/A,FALSE,"Apr2007";#N/A,#N/A,FALSE,"May2007";#N/A,#N/A,FALSE,"Jun2007";#N/A,#N/A,FALSE,"Jul2007";#N/A,#N/A,FALSE,"Aug2007";#N/A,#N/A,FALSE,"Sept2007";#N/A,#N/A,FALSE,"Oct2007"}</definedName>
    <definedName name="wrn.2007._2" localSheetId="57" hidden="1">{#N/A,#N/A,FALSE,"Jan2007";#N/A,#N/A,FALSE,"Feb2007";#N/A,#N/A,FALSE,"Mar2007";#N/A,#N/A,FALSE,"Apr2007";#N/A,#N/A,FALSE,"May2007";#N/A,#N/A,FALSE,"Jun2007";#N/A,#N/A,FALSE,"Jul2007";#N/A,#N/A,FALSE,"Aug2007";#N/A,#N/A,FALSE,"Sept2007";#N/A,#N/A,FALSE,"Oct2007"}</definedName>
    <definedName name="wrn.2007._2" localSheetId="78" hidden="1">{#N/A,#N/A,FALSE,"Jan2007";#N/A,#N/A,FALSE,"Feb2007";#N/A,#N/A,FALSE,"Mar2007";#N/A,#N/A,FALSE,"Apr2007";#N/A,#N/A,FALSE,"May2007";#N/A,#N/A,FALSE,"Jun2007";#N/A,#N/A,FALSE,"Jul2007";#N/A,#N/A,FALSE,"Aug2007";#N/A,#N/A,FALSE,"Sept2007";#N/A,#N/A,FALSE,"Oct2007"}</definedName>
    <definedName name="wrn.2007._2" localSheetId="82" hidden="1">{#N/A,#N/A,FALSE,"Jan2007";#N/A,#N/A,FALSE,"Feb2007";#N/A,#N/A,FALSE,"Mar2007";#N/A,#N/A,FALSE,"Apr2007";#N/A,#N/A,FALSE,"May2007";#N/A,#N/A,FALSE,"Jun2007";#N/A,#N/A,FALSE,"Jul2007";#N/A,#N/A,FALSE,"Aug2007";#N/A,#N/A,FALSE,"Sept2007";#N/A,#N/A,FALSE,"Oct2007"}</definedName>
    <definedName name="wrn.2007._2" localSheetId="86" hidden="1">{#N/A,#N/A,FALSE,"Jan2007";#N/A,#N/A,FALSE,"Feb2007";#N/A,#N/A,FALSE,"Mar2007";#N/A,#N/A,FALSE,"Apr2007";#N/A,#N/A,FALSE,"May2007";#N/A,#N/A,FALSE,"Jun2007";#N/A,#N/A,FALSE,"Jul2007";#N/A,#N/A,FALSE,"Aug2007";#N/A,#N/A,FALSE,"Sept2007";#N/A,#N/A,FALSE,"Oct2007"}</definedName>
    <definedName name="wrn.2007._2" localSheetId="59" hidden="1">{#N/A,#N/A,FALSE,"Jan2007";#N/A,#N/A,FALSE,"Feb2007";#N/A,#N/A,FALSE,"Mar2007";#N/A,#N/A,FALSE,"Apr2007";#N/A,#N/A,FALSE,"May2007";#N/A,#N/A,FALSE,"Jun2007";#N/A,#N/A,FALSE,"Jul2007";#N/A,#N/A,FALSE,"Aug2007";#N/A,#N/A,FALSE,"Sept2007";#N/A,#N/A,FALSE,"Oct2007"}</definedName>
    <definedName name="wrn.2007._2" localSheetId="63" hidden="1">{#N/A,#N/A,FALSE,"Jan2007";#N/A,#N/A,FALSE,"Feb2007";#N/A,#N/A,FALSE,"Mar2007";#N/A,#N/A,FALSE,"Apr2007";#N/A,#N/A,FALSE,"May2007";#N/A,#N/A,FALSE,"Jun2007";#N/A,#N/A,FALSE,"Jul2007";#N/A,#N/A,FALSE,"Aug2007";#N/A,#N/A,FALSE,"Sept2007";#N/A,#N/A,FALSE,"Oct2007"}</definedName>
    <definedName name="wrn.2007._2" localSheetId="67" hidden="1">{#N/A,#N/A,FALSE,"Jan2007";#N/A,#N/A,FALSE,"Feb2007";#N/A,#N/A,FALSE,"Mar2007";#N/A,#N/A,FALSE,"Apr2007";#N/A,#N/A,FALSE,"May2007";#N/A,#N/A,FALSE,"Jun2007";#N/A,#N/A,FALSE,"Jul2007";#N/A,#N/A,FALSE,"Aug2007";#N/A,#N/A,FALSE,"Sept2007";#N/A,#N/A,FALSE,"Oct2007"}</definedName>
    <definedName name="wrn.2007._2" hidden="1">{#N/A,#N/A,FALSE,"Jan2007";#N/A,#N/A,FALSE,"Feb2007";#N/A,#N/A,FALSE,"Mar2007";#N/A,#N/A,FALSE,"Apr2007";#N/A,#N/A,FALSE,"May2007";#N/A,#N/A,FALSE,"Jun2007";#N/A,#N/A,FALSE,"Jul2007";#N/A,#N/A,FALSE,"Aug2007";#N/A,#N/A,FALSE,"Sept2007";#N/A,#N/A,FALSE,"Oct2007"}</definedName>
    <definedName name="wrn.2007._2_1" localSheetId="2" hidden="1">{#N/A,#N/A,FALSE,"Jan2007";#N/A,#N/A,FALSE,"Feb2007";#N/A,#N/A,FALSE,"Mar2007";#N/A,#N/A,FALSE,"Apr2007";#N/A,#N/A,FALSE,"May2007";#N/A,#N/A,FALSE,"Jun2007";#N/A,#N/A,FALSE,"Jul2007";#N/A,#N/A,FALSE,"Aug2007";#N/A,#N/A,FALSE,"Sept2007";#N/A,#N/A,FALSE,"Oct2007"}</definedName>
    <definedName name="wrn.2007._2_1" localSheetId="4" hidden="1">{#N/A,#N/A,FALSE,"Jan2007";#N/A,#N/A,FALSE,"Feb2007";#N/A,#N/A,FALSE,"Mar2007";#N/A,#N/A,FALSE,"Apr2007";#N/A,#N/A,FALSE,"May2007";#N/A,#N/A,FALSE,"Jun2007";#N/A,#N/A,FALSE,"Jul2007";#N/A,#N/A,FALSE,"Aug2007";#N/A,#N/A,FALSE,"Sept2007";#N/A,#N/A,FALSE,"Oct2007"}</definedName>
    <definedName name="wrn.2007._2_1" localSheetId="28" hidden="1">{#N/A,#N/A,FALSE,"Jan2007";#N/A,#N/A,FALSE,"Feb2007";#N/A,#N/A,FALSE,"Mar2007";#N/A,#N/A,FALSE,"Apr2007";#N/A,#N/A,FALSE,"May2007";#N/A,#N/A,FALSE,"Jun2007";#N/A,#N/A,FALSE,"Jul2007";#N/A,#N/A,FALSE,"Aug2007";#N/A,#N/A,FALSE,"Sept2007";#N/A,#N/A,FALSE,"Oct2007"}</definedName>
    <definedName name="wrn.2007._2_1" localSheetId="56" hidden="1">{#N/A,#N/A,FALSE,"Jan2007";#N/A,#N/A,FALSE,"Feb2007";#N/A,#N/A,FALSE,"Mar2007";#N/A,#N/A,FALSE,"Apr2007";#N/A,#N/A,FALSE,"May2007";#N/A,#N/A,FALSE,"Jun2007";#N/A,#N/A,FALSE,"Jul2007";#N/A,#N/A,FALSE,"Aug2007";#N/A,#N/A,FALSE,"Sept2007";#N/A,#N/A,FALSE,"Oct2007"}</definedName>
    <definedName name="wrn.2007._2_1" localSheetId="57" hidden="1">{#N/A,#N/A,FALSE,"Jan2007";#N/A,#N/A,FALSE,"Feb2007";#N/A,#N/A,FALSE,"Mar2007";#N/A,#N/A,FALSE,"Apr2007";#N/A,#N/A,FALSE,"May2007";#N/A,#N/A,FALSE,"Jun2007";#N/A,#N/A,FALSE,"Jul2007";#N/A,#N/A,FALSE,"Aug2007";#N/A,#N/A,FALSE,"Sept2007";#N/A,#N/A,FALSE,"Oct2007"}</definedName>
    <definedName name="wrn.2007._2_1" localSheetId="78" hidden="1">{#N/A,#N/A,FALSE,"Jan2007";#N/A,#N/A,FALSE,"Feb2007";#N/A,#N/A,FALSE,"Mar2007";#N/A,#N/A,FALSE,"Apr2007";#N/A,#N/A,FALSE,"May2007";#N/A,#N/A,FALSE,"Jun2007";#N/A,#N/A,FALSE,"Jul2007";#N/A,#N/A,FALSE,"Aug2007";#N/A,#N/A,FALSE,"Sept2007";#N/A,#N/A,FALSE,"Oct2007"}</definedName>
    <definedName name="wrn.2007._2_1" localSheetId="82" hidden="1">{#N/A,#N/A,FALSE,"Jan2007";#N/A,#N/A,FALSE,"Feb2007";#N/A,#N/A,FALSE,"Mar2007";#N/A,#N/A,FALSE,"Apr2007";#N/A,#N/A,FALSE,"May2007";#N/A,#N/A,FALSE,"Jun2007";#N/A,#N/A,FALSE,"Jul2007";#N/A,#N/A,FALSE,"Aug2007";#N/A,#N/A,FALSE,"Sept2007";#N/A,#N/A,FALSE,"Oct2007"}</definedName>
    <definedName name="wrn.2007._2_1" localSheetId="86" hidden="1">{#N/A,#N/A,FALSE,"Jan2007";#N/A,#N/A,FALSE,"Feb2007";#N/A,#N/A,FALSE,"Mar2007";#N/A,#N/A,FALSE,"Apr2007";#N/A,#N/A,FALSE,"May2007";#N/A,#N/A,FALSE,"Jun2007";#N/A,#N/A,FALSE,"Jul2007";#N/A,#N/A,FALSE,"Aug2007";#N/A,#N/A,FALSE,"Sept2007";#N/A,#N/A,FALSE,"Oct2007"}</definedName>
    <definedName name="wrn.2007._2_1" localSheetId="59" hidden="1">{#N/A,#N/A,FALSE,"Jan2007";#N/A,#N/A,FALSE,"Feb2007";#N/A,#N/A,FALSE,"Mar2007";#N/A,#N/A,FALSE,"Apr2007";#N/A,#N/A,FALSE,"May2007";#N/A,#N/A,FALSE,"Jun2007";#N/A,#N/A,FALSE,"Jul2007";#N/A,#N/A,FALSE,"Aug2007";#N/A,#N/A,FALSE,"Sept2007";#N/A,#N/A,FALSE,"Oct2007"}</definedName>
    <definedName name="wrn.2007._2_1" localSheetId="63" hidden="1">{#N/A,#N/A,FALSE,"Jan2007";#N/A,#N/A,FALSE,"Feb2007";#N/A,#N/A,FALSE,"Mar2007";#N/A,#N/A,FALSE,"Apr2007";#N/A,#N/A,FALSE,"May2007";#N/A,#N/A,FALSE,"Jun2007";#N/A,#N/A,FALSE,"Jul2007";#N/A,#N/A,FALSE,"Aug2007";#N/A,#N/A,FALSE,"Sept2007";#N/A,#N/A,FALSE,"Oct2007"}</definedName>
    <definedName name="wrn.2007._2_1" localSheetId="67" hidden="1">{#N/A,#N/A,FALSE,"Jan2007";#N/A,#N/A,FALSE,"Feb2007";#N/A,#N/A,FALSE,"Mar2007";#N/A,#N/A,FALSE,"Apr2007";#N/A,#N/A,FALSE,"May2007";#N/A,#N/A,FALSE,"Jun2007";#N/A,#N/A,FALSE,"Jul2007";#N/A,#N/A,FALSE,"Aug2007";#N/A,#N/A,FALSE,"Sept2007";#N/A,#N/A,FALSE,"Oct2007"}</definedName>
    <definedName name="wrn.2007._2_1" hidden="1">{#N/A,#N/A,FALSE,"Jan2007";#N/A,#N/A,FALSE,"Feb2007";#N/A,#N/A,FALSE,"Mar2007";#N/A,#N/A,FALSE,"Apr2007";#N/A,#N/A,FALSE,"May2007";#N/A,#N/A,FALSE,"Jun2007";#N/A,#N/A,FALSE,"Jul2007";#N/A,#N/A,FALSE,"Aug2007";#N/A,#N/A,FALSE,"Sept2007";#N/A,#N/A,FALSE,"Oct2007"}</definedName>
    <definedName name="wrn.2007._2_1_1" localSheetId="2" hidden="1">{#N/A,#N/A,FALSE,"Jan2007";#N/A,#N/A,FALSE,"Feb2007";#N/A,#N/A,FALSE,"Mar2007";#N/A,#N/A,FALSE,"Apr2007";#N/A,#N/A,FALSE,"May2007";#N/A,#N/A,FALSE,"Jun2007";#N/A,#N/A,FALSE,"Jul2007";#N/A,#N/A,FALSE,"Aug2007";#N/A,#N/A,FALSE,"Sept2007";#N/A,#N/A,FALSE,"Oct2007"}</definedName>
    <definedName name="wrn.2007._2_1_1" localSheetId="4" hidden="1">{#N/A,#N/A,FALSE,"Jan2007";#N/A,#N/A,FALSE,"Feb2007";#N/A,#N/A,FALSE,"Mar2007";#N/A,#N/A,FALSE,"Apr2007";#N/A,#N/A,FALSE,"May2007";#N/A,#N/A,FALSE,"Jun2007";#N/A,#N/A,FALSE,"Jul2007";#N/A,#N/A,FALSE,"Aug2007";#N/A,#N/A,FALSE,"Sept2007";#N/A,#N/A,FALSE,"Oct2007"}</definedName>
    <definedName name="wrn.2007._2_1_1" localSheetId="28" hidden="1">{#N/A,#N/A,FALSE,"Jan2007";#N/A,#N/A,FALSE,"Feb2007";#N/A,#N/A,FALSE,"Mar2007";#N/A,#N/A,FALSE,"Apr2007";#N/A,#N/A,FALSE,"May2007";#N/A,#N/A,FALSE,"Jun2007";#N/A,#N/A,FALSE,"Jul2007";#N/A,#N/A,FALSE,"Aug2007";#N/A,#N/A,FALSE,"Sept2007";#N/A,#N/A,FALSE,"Oct2007"}</definedName>
    <definedName name="wrn.2007._2_1_1" localSheetId="56" hidden="1">{#N/A,#N/A,FALSE,"Jan2007";#N/A,#N/A,FALSE,"Feb2007";#N/A,#N/A,FALSE,"Mar2007";#N/A,#N/A,FALSE,"Apr2007";#N/A,#N/A,FALSE,"May2007";#N/A,#N/A,FALSE,"Jun2007";#N/A,#N/A,FALSE,"Jul2007";#N/A,#N/A,FALSE,"Aug2007";#N/A,#N/A,FALSE,"Sept2007";#N/A,#N/A,FALSE,"Oct2007"}</definedName>
    <definedName name="wrn.2007._2_1_1" localSheetId="57" hidden="1">{#N/A,#N/A,FALSE,"Jan2007";#N/A,#N/A,FALSE,"Feb2007";#N/A,#N/A,FALSE,"Mar2007";#N/A,#N/A,FALSE,"Apr2007";#N/A,#N/A,FALSE,"May2007";#N/A,#N/A,FALSE,"Jun2007";#N/A,#N/A,FALSE,"Jul2007";#N/A,#N/A,FALSE,"Aug2007";#N/A,#N/A,FALSE,"Sept2007";#N/A,#N/A,FALSE,"Oct2007"}</definedName>
    <definedName name="wrn.2007._2_1_1" localSheetId="78" hidden="1">{#N/A,#N/A,FALSE,"Jan2007";#N/A,#N/A,FALSE,"Feb2007";#N/A,#N/A,FALSE,"Mar2007";#N/A,#N/A,FALSE,"Apr2007";#N/A,#N/A,FALSE,"May2007";#N/A,#N/A,FALSE,"Jun2007";#N/A,#N/A,FALSE,"Jul2007";#N/A,#N/A,FALSE,"Aug2007";#N/A,#N/A,FALSE,"Sept2007";#N/A,#N/A,FALSE,"Oct2007"}</definedName>
    <definedName name="wrn.2007._2_1_1" localSheetId="82" hidden="1">{#N/A,#N/A,FALSE,"Jan2007";#N/A,#N/A,FALSE,"Feb2007";#N/A,#N/A,FALSE,"Mar2007";#N/A,#N/A,FALSE,"Apr2007";#N/A,#N/A,FALSE,"May2007";#N/A,#N/A,FALSE,"Jun2007";#N/A,#N/A,FALSE,"Jul2007";#N/A,#N/A,FALSE,"Aug2007";#N/A,#N/A,FALSE,"Sept2007";#N/A,#N/A,FALSE,"Oct2007"}</definedName>
    <definedName name="wrn.2007._2_1_1" localSheetId="86" hidden="1">{#N/A,#N/A,FALSE,"Jan2007";#N/A,#N/A,FALSE,"Feb2007";#N/A,#N/A,FALSE,"Mar2007";#N/A,#N/A,FALSE,"Apr2007";#N/A,#N/A,FALSE,"May2007";#N/A,#N/A,FALSE,"Jun2007";#N/A,#N/A,FALSE,"Jul2007";#N/A,#N/A,FALSE,"Aug2007";#N/A,#N/A,FALSE,"Sept2007";#N/A,#N/A,FALSE,"Oct2007"}</definedName>
    <definedName name="wrn.2007._2_1_1" localSheetId="59" hidden="1">{#N/A,#N/A,FALSE,"Jan2007";#N/A,#N/A,FALSE,"Feb2007";#N/A,#N/A,FALSE,"Mar2007";#N/A,#N/A,FALSE,"Apr2007";#N/A,#N/A,FALSE,"May2007";#N/A,#N/A,FALSE,"Jun2007";#N/A,#N/A,FALSE,"Jul2007";#N/A,#N/A,FALSE,"Aug2007";#N/A,#N/A,FALSE,"Sept2007";#N/A,#N/A,FALSE,"Oct2007"}</definedName>
    <definedName name="wrn.2007._2_1_1" localSheetId="63" hidden="1">{#N/A,#N/A,FALSE,"Jan2007";#N/A,#N/A,FALSE,"Feb2007";#N/A,#N/A,FALSE,"Mar2007";#N/A,#N/A,FALSE,"Apr2007";#N/A,#N/A,FALSE,"May2007";#N/A,#N/A,FALSE,"Jun2007";#N/A,#N/A,FALSE,"Jul2007";#N/A,#N/A,FALSE,"Aug2007";#N/A,#N/A,FALSE,"Sept2007";#N/A,#N/A,FALSE,"Oct2007"}</definedName>
    <definedName name="wrn.2007._2_1_1" localSheetId="67" hidden="1">{#N/A,#N/A,FALSE,"Jan2007";#N/A,#N/A,FALSE,"Feb2007";#N/A,#N/A,FALSE,"Mar2007";#N/A,#N/A,FALSE,"Apr2007";#N/A,#N/A,FALSE,"May2007";#N/A,#N/A,FALSE,"Jun2007";#N/A,#N/A,FALSE,"Jul2007";#N/A,#N/A,FALSE,"Aug2007";#N/A,#N/A,FALSE,"Sept2007";#N/A,#N/A,FALSE,"Oct2007"}</definedName>
    <definedName name="wrn.2007._2_1_1" hidden="1">{#N/A,#N/A,FALSE,"Jan2007";#N/A,#N/A,FALSE,"Feb2007";#N/A,#N/A,FALSE,"Mar2007";#N/A,#N/A,FALSE,"Apr2007";#N/A,#N/A,FALSE,"May2007";#N/A,#N/A,FALSE,"Jun2007";#N/A,#N/A,FALSE,"Jul2007";#N/A,#N/A,FALSE,"Aug2007";#N/A,#N/A,FALSE,"Sept2007";#N/A,#N/A,FALSE,"Oct2007"}</definedName>
    <definedName name="wrn.2007._2_1_1_1" localSheetId="2" hidden="1">{#N/A,#N/A,FALSE,"Jan2007";#N/A,#N/A,FALSE,"Feb2007";#N/A,#N/A,FALSE,"Mar2007";#N/A,#N/A,FALSE,"Apr2007";#N/A,#N/A,FALSE,"May2007";#N/A,#N/A,FALSE,"Jun2007";#N/A,#N/A,FALSE,"Jul2007";#N/A,#N/A,FALSE,"Aug2007";#N/A,#N/A,FALSE,"Sept2007";#N/A,#N/A,FALSE,"Oct2007"}</definedName>
    <definedName name="wrn.2007._2_1_1_1" localSheetId="4" hidden="1">{#N/A,#N/A,FALSE,"Jan2007";#N/A,#N/A,FALSE,"Feb2007";#N/A,#N/A,FALSE,"Mar2007";#N/A,#N/A,FALSE,"Apr2007";#N/A,#N/A,FALSE,"May2007";#N/A,#N/A,FALSE,"Jun2007";#N/A,#N/A,FALSE,"Jul2007";#N/A,#N/A,FALSE,"Aug2007";#N/A,#N/A,FALSE,"Sept2007";#N/A,#N/A,FALSE,"Oct2007"}</definedName>
    <definedName name="wrn.2007._2_1_1_1" localSheetId="28" hidden="1">{#N/A,#N/A,FALSE,"Jan2007";#N/A,#N/A,FALSE,"Feb2007";#N/A,#N/A,FALSE,"Mar2007";#N/A,#N/A,FALSE,"Apr2007";#N/A,#N/A,FALSE,"May2007";#N/A,#N/A,FALSE,"Jun2007";#N/A,#N/A,FALSE,"Jul2007";#N/A,#N/A,FALSE,"Aug2007";#N/A,#N/A,FALSE,"Sept2007";#N/A,#N/A,FALSE,"Oct2007"}</definedName>
    <definedName name="wrn.2007._2_1_1_1" localSheetId="56" hidden="1">{#N/A,#N/A,FALSE,"Jan2007";#N/A,#N/A,FALSE,"Feb2007";#N/A,#N/A,FALSE,"Mar2007";#N/A,#N/A,FALSE,"Apr2007";#N/A,#N/A,FALSE,"May2007";#N/A,#N/A,FALSE,"Jun2007";#N/A,#N/A,FALSE,"Jul2007";#N/A,#N/A,FALSE,"Aug2007";#N/A,#N/A,FALSE,"Sept2007";#N/A,#N/A,FALSE,"Oct2007"}</definedName>
    <definedName name="wrn.2007._2_1_1_1" localSheetId="57" hidden="1">{#N/A,#N/A,FALSE,"Jan2007";#N/A,#N/A,FALSE,"Feb2007";#N/A,#N/A,FALSE,"Mar2007";#N/A,#N/A,FALSE,"Apr2007";#N/A,#N/A,FALSE,"May2007";#N/A,#N/A,FALSE,"Jun2007";#N/A,#N/A,FALSE,"Jul2007";#N/A,#N/A,FALSE,"Aug2007";#N/A,#N/A,FALSE,"Sept2007";#N/A,#N/A,FALSE,"Oct2007"}</definedName>
    <definedName name="wrn.2007._2_1_1_1" localSheetId="78" hidden="1">{#N/A,#N/A,FALSE,"Jan2007";#N/A,#N/A,FALSE,"Feb2007";#N/A,#N/A,FALSE,"Mar2007";#N/A,#N/A,FALSE,"Apr2007";#N/A,#N/A,FALSE,"May2007";#N/A,#N/A,FALSE,"Jun2007";#N/A,#N/A,FALSE,"Jul2007";#N/A,#N/A,FALSE,"Aug2007";#N/A,#N/A,FALSE,"Sept2007";#N/A,#N/A,FALSE,"Oct2007"}</definedName>
    <definedName name="wrn.2007._2_1_1_1" localSheetId="82" hidden="1">{#N/A,#N/A,FALSE,"Jan2007";#N/A,#N/A,FALSE,"Feb2007";#N/A,#N/A,FALSE,"Mar2007";#N/A,#N/A,FALSE,"Apr2007";#N/A,#N/A,FALSE,"May2007";#N/A,#N/A,FALSE,"Jun2007";#N/A,#N/A,FALSE,"Jul2007";#N/A,#N/A,FALSE,"Aug2007";#N/A,#N/A,FALSE,"Sept2007";#N/A,#N/A,FALSE,"Oct2007"}</definedName>
    <definedName name="wrn.2007._2_1_1_1" localSheetId="86" hidden="1">{#N/A,#N/A,FALSE,"Jan2007";#N/A,#N/A,FALSE,"Feb2007";#N/A,#N/A,FALSE,"Mar2007";#N/A,#N/A,FALSE,"Apr2007";#N/A,#N/A,FALSE,"May2007";#N/A,#N/A,FALSE,"Jun2007";#N/A,#N/A,FALSE,"Jul2007";#N/A,#N/A,FALSE,"Aug2007";#N/A,#N/A,FALSE,"Sept2007";#N/A,#N/A,FALSE,"Oct2007"}</definedName>
    <definedName name="wrn.2007._2_1_1_1" localSheetId="59" hidden="1">{#N/A,#N/A,FALSE,"Jan2007";#N/A,#N/A,FALSE,"Feb2007";#N/A,#N/A,FALSE,"Mar2007";#N/A,#N/A,FALSE,"Apr2007";#N/A,#N/A,FALSE,"May2007";#N/A,#N/A,FALSE,"Jun2007";#N/A,#N/A,FALSE,"Jul2007";#N/A,#N/A,FALSE,"Aug2007";#N/A,#N/A,FALSE,"Sept2007";#N/A,#N/A,FALSE,"Oct2007"}</definedName>
    <definedName name="wrn.2007._2_1_1_1" localSheetId="63" hidden="1">{#N/A,#N/A,FALSE,"Jan2007";#N/A,#N/A,FALSE,"Feb2007";#N/A,#N/A,FALSE,"Mar2007";#N/A,#N/A,FALSE,"Apr2007";#N/A,#N/A,FALSE,"May2007";#N/A,#N/A,FALSE,"Jun2007";#N/A,#N/A,FALSE,"Jul2007";#N/A,#N/A,FALSE,"Aug2007";#N/A,#N/A,FALSE,"Sept2007";#N/A,#N/A,FALSE,"Oct2007"}</definedName>
    <definedName name="wrn.2007._2_1_1_1" localSheetId="67" hidden="1">{#N/A,#N/A,FALSE,"Jan2007";#N/A,#N/A,FALSE,"Feb2007";#N/A,#N/A,FALSE,"Mar2007";#N/A,#N/A,FALSE,"Apr2007";#N/A,#N/A,FALSE,"May2007";#N/A,#N/A,FALSE,"Jun2007";#N/A,#N/A,FALSE,"Jul2007";#N/A,#N/A,FALSE,"Aug2007";#N/A,#N/A,FALSE,"Sept2007";#N/A,#N/A,FALSE,"Oct2007"}</definedName>
    <definedName name="wrn.2007._2_1_1_1" hidden="1">{#N/A,#N/A,FALSE,"Jan2007";#N/A,#N/A,FALSE,"Feb2007";#N/A,#N/A,FALSE,"Mar2007";#N/A,#N/A,FALSE,"Apr2007";#N/A,#N/A,FALSE,"May2007";#N/A,#N/A,FALSE,"Jun2007";#N/A,#N/A,FALSE,"Jul2007";#N/A,#N/A,FALSE,"Aug2007";#N/A,#N/A,FALSE,"Sept2007";#N/A,#N/A,FALSE,"Oct2007"}</definedName>
    <definedName name="wrn.2007._2_1_2" localSheetId="2" hidden="1">{#N/A,#N/A,FALSE,"Jan2007";#N/A,#N/A,FALSE,"Feb2007";#N/A,#N/A,FALSE,"Mar2007";#N/A,#N/A,FALSE,"Apr2007";#N/A,#N/A,FALSE,"May2007";#N/A,#N/A,FALSE,"Jun2007";#N/A,#N/A,FALSE,"Jul2007";#N/A,#N/A,FALSE,"Aug2007";#N/A,#N/A,FALSE,"Sept2007";#N/A,#N/A,FALSE,"Oct2007"}</definedName>
    <definedName name="wrn.2007._2_1_2" localSheetId="4" hidden="1">{#N/A,#N/A,FALSE,"Jan2007";#N/A,#N/A,FALSE,"Feb2007";#N/A,#N/A,FALSE,"Mar2007";#N/A,#N/A,FALSE,"Apr2007";#N/A,#N/A,FALSE,"May2007";#N/A,#N/A,FALSE,"Jun2007";#N/A,#N/A,FALSE,"Jul2007";#N/A,#N/A,FALSE,"Aug2007";#N/A,#N/A,FALSE,"Sept2007";#N/A,#N/A,FALSE,"Oct2007"}</definedName>
    <definedName name="wrn.2007._2_1_2" localSheetId="28" hidden="1">{#N/A,#N/A,FALSE,"Jan2007";#N/A,#N/A,FALSE,"Feb2007";#N/A,#N/A,FALSE,"Mar2007";#N/A,#N/A,FALSE,"Apr2007";#N/A,#N/A,FALSE,"May2007";#N/A,#N/A,FALSE,"Jun2007";#N/A,#N/A,FALSE,"Jul2007";#N/A,#N/A,FALSE,"Aug2007";#N/A,#N/A,FALSE,"Sept2007";#N/A,#N/A,FALSE,"Oct2007"}</definedName>
    <definedName name="wrn.2007._2_1_2" localSheetId="56" hidden="1">{#N/A,#N/A,FALSE,"Jan2007";#N/A,#N/A,FALSE,"Feb2007";#N/A,#N/A,FALSE,"Mar2007";#N/A,#N/A,FALSE,"Apr2007";#N/A,#N/A,FALSE,"May2007";#N/A,#N/A,FALSE,"Jun2007";#N/A,#N/A,FALSE,"Jul2007";#N/A,#N/A,FALSE,"Aug2007";#N/A,#N/A,FALSE,"Sept2007";#N/A,#N/A,FALSE,"Oct2007"}</definedName>
    <definedName name="wrn.2007._2_1_2" localSheetId="57" hidden="1">{#N/A,#N/A,FALSE,"Jan2007";#N/A,#N/A,FALSE,"Feb2007";#N/A,#N/A,FALSE,"Mar2007";#N/A,#N/A,FALSE,"Apr2007";#N/A,#N/A,FALSE,"May2007";#N/A,#N/A,FALSE,"Jun2007";#N/A,#N/A,FALSE,"Jul2007";#N/A,#N/A,FALSE,"Aug2007";#N/A,#N/A,FALSE,"Sept2007";#N/A,#N/A,FALSE,"Oct2007"}</definedName>
    <definedName name="wrn.2007._2_1_2" localSheetId="78" hidden="1">{#N/A,#N/A,FALSE,"Jan2007";#N/A,#N/A,FALSE,"Feb2007";#N/A,#N/A,FALSE,"Mar2007";#N/A,#N/A,FALSE,"Apr2007";#N/A,#N/A,FALSE,"May2007";#N/A,#N/A,FALSE,"Jun2007";#N/A,#N/A,FALSE,"Jul2007";#N/A,#N/A,FALSE,"Aug2007";#N/A,#N/A,FALSE,"Sept2007";#N/A,#N/A,FALSE,"Oct2007"}</definedName>
    <definedName name="wrn.2007._2_1_2" localSheetId="82" hidden="1">{#N/A,#N/A,FALSE,"Jan2007";#N/A,#N/A,FALSE,"Feb2007";#N/A,#N/A,FALSE,"Mar2007";#N/A,#N/A,FALSE,"Apr2007";#N/A,#N/A,FALSE,"May2007";#N/A,#N/A,FALSE,"Jun2007";#N/A,#N/A,FALSE,"Jul2007";#N/A,#N/A,FALSE,"Aug2007";#N/A,#N/A,FALSE,"Sept2007";#N/A,#N/A,FALSE,"Oct2007"}</definedName>
    <definedName name="wrn.2007._2_1_2" localSheetId="86" hidden="1">{#N/A,#N/A,FALSE,"Jan2007";#N/A,#N/A,FALSE,"Feb2007";#N/A,#N/A,FALSE,"Mar2007";#N/A,#N/A,FALSE,"Apr2007";#N/A,#N/A,FALSE,"May2007";#N/A,#N/A,FALSE,"Jun2007";#N/A,#N/A,FALSE,"Jul2007";#N/A,#N/A,FALSE,"Aug2007";#N/A,#N/A,FALSE,"Sept2007";#N/A,#N/A,FALSE,"Oct2007"}</definedName>
    <definedName name="wrn.2007._2_1_2" localSheetId="59" hidden="1">{#N/A,#N/A,FALSE,"Jan2007";#N/A,#N/A,FALSE,"Feb2007";#N/A,#N/A,FALSE,"Mar2007";#N/A,#N/A,FALSE,"Apr2007";#N/A,#N/A,FALSE,"May2007";#N/A,#N/A,FALSE,"Jun2007";#N/A,#N/A,FALSE,"Jul2007";#N/A,#N/A,FALSE,"Aug2007";#N/A,#N/A,FALSE,"Sept2007";#N/A,#N/A,FALSE,"Oct2007"}</definedName>
    <definedName name="wrn.2007._2_1_2" localSheetId="63" hidden="1">{#N/A,#N/A,FALSE,"Jan2007";#N/A,#N/A,FALSE,"Feb2007";#N/A,#N/A,FALSE,"Mar2007";#N/A,#N/A,FALSE,"Apr2007";#N/A,#N/A,FALSE,"May2007";#N/A,#N/A,FALSE,"Jun2007";#N/A,#N/A,FALSE,"Jul2007";#N/A,#N/A,FALSE,"Aug2007";#N/A,#N/A,FALSE,"Sept2007";#N/A,#N/A,FALSE,"Oct2007"}</definedName>
    <definedName name="wrn.2007._2_1_2" localSheetId="67" hidden="1">{#N/A,#N/A,FALSE,"Jan2007";#N/A,#N/A,FALSE,"Feb2007";#N/A,#N/A,FALSE,"Mar2007";#N/A,#N/A,FALSE,"Apr2007";#N/A,#N/A,FALSE,"May2007";#N/A,#N/A,FALSE,"Jun2007";#N/A,#N/A,FALSE,"Jul2007";#N/A,#N/A,FALSE,"Aug2007";#N/A,#N/A,FALSE,"Sept2007";#N/A,#N/A,FALSE,"Oct2007"}</definedName>
    <definedName name="wrn.2007._2_1_2" hidden="1">{#N/A,#N/A,FALSE,"Jan2007";#N/A,#N/A,FALSE,"Feb2007";#N/A,#N/A,FALSE,"Mar2007";#N/A,#N/A,FALSE,"Apr2007";#N/A,#N/A,FALSE,"May2007";#N/A,#N/A,FALSE,"Jun2007";#N/A,#N/A,FALSE,"Jul2007";#N/A,#N/A,FALSE,"Aug2007";#N/A,#N/A,FALSE,"Sept2007";#N/A,#N/A,FALSE,"Oct2007"}</definedName>
    <definedName name="wrn.2007._2_2" localSheetId="2" hidden="1">{#N/A,#N/A,FALSE,"Jan2007";#N/A,#N/A,FALSE,"Feb2007";#N/A,#N/A,FALSE,"Mar2007";#N/A,#N/A,FALSE,"Apr2007";#N/A,#N/A,FALSE,"May2007";#N/A,#N/A,FALSE,"Jun2007";#N/A,#N/A,FALSE,"Jul2007";#N/A,#N/A,FALSE,"Aug2007";#N/A,#N/A,FALSE,"Sept2007";#N/A,#N/A,FALSE,"Oct2007"}</definedName>
    <definedName name="wrn.2007._2_2" localSheetId="4" hidden="1">{#N/A,#N/A,FALSE,"Jan2007";#N/A,#N/A,FALSE,"Feb2007";#N/A,#N/A,FALSE,"Mar2007";#N/A,#N/A,FALSE,"Apr2007";#N/A,#N/A,FALSE,"May2007";#N/A,#N/A,FALSE,"Jun2007";#N/A,#N/A,FALSE,"Jul2007";#N/A,#N/A,FALSE,"Aug2007";#N/A,#N/A,FALSE,"Sept2007";#N/A,#N/A,FALSE,"Oct2007"}</definedName>
    <definedName name="wrn.2007._2_2" localSheetId="28" hidden="1">{#N/A,#N/A,FALSE,"Jan2007";#N/A,#N/A,FALSE,"Feb2007";#N/A,#N/A,FALSE,"Mar2007";#N/A,#N/A,FALSE,"Apr2007";#N/A,#N/A,FALSE,"May2007";#N/A,#N/A,FALSE,"Jun2007";#N/A,#N/A,FALSE,"Jul2007";#N/A,#N/A,FALSE,"Aug2007";#N/A,#N/A,FALSE,"Sept2007";#N/A,#N/A,FALSE,"Oct2007"}</definedName>
    <definedName name="wrn.2007._2_2" localSheetId="56" hidden="1">{#N/A,#N/A,FALSE,"Jan2007";#N/A,#N/A,FALSE,"Feb2007";#N/A,#N/A,FALSE,"Mar2007";#N/A,#N/A,FALSE,"Apr2007";#N/A,#N/A,FALSE,"May2007";#N/A,#N/A,FALSE,"Jun2007";#N/A,#N/A,FALSE,"Jul2007";#N/A,#N/A,FALSE,"Aug2007";#N/A,#N/A,FALSE,"Sept2007";#N/A,#N/A,FALSE,"Oct2007"}</definedName>
    <definedName name="wrn.2007._2_2" localSheetId="57" hidden="1">{#N/A,#N/A,FALSE,"Jan2007";#N/A,#N/A,FALSE,"Feb2007";#N/A,#N/A,FALSE,"Mar2007";#N/A,#N/A,FALSE,"Apr2007";#N/A,#N/A,FALSE,"May2007";#N/A,#N/A,FALSE,"Jun2007";#N/A,#N/A,FALSE,"Jul2007";#N/A,#N/A,FALSE,"Aug2007";#N/A,#N/A,FALSE,"Sept2007";#N/A,#N/A,FALSE,"Oct2007"}</definedName>
    <definedName name="wrn.2007._2_2" localSheetId="78" hidden="1">{#N/A,#N/A,FALSE,"Jan2007";#N/A,#N/A,FALSE,"Feb2007";#N/A,#N/A,FALSE,"Mar2007";#N/A,#N/A,FALSE,"Apr2007";#N/A,#N/A,FALSE,"May2007";#N/A,#N/A,FALSE,"Jun2007";#N/A,#N/A,FALSE,"Jul2007";#N/A,#N/A,FALSE,"Aug2007";#N/A,#N/A,FALSE,"Sept2007";#N/A,#N/A,FALSE,"Oct2007"}</definedName>
    <definedName name="wrn.2007._2_2" localSheetId="82" hidden="1">{#N/A,#N/A,FALSE,"Jan2007";#N/A,#N/A,FALSE,"Feb2007";#N/A,#N/A,FALSE,"Mar2007";#N/A,#N/A,FALSE,"Apr2007";#N/A,#N/A,FALSE,"May2007";#N/A,#N/A,FALSE,"Jun2007";#N/A,#N/A,FALSE,"Jul2007";#N/A,#N/A,FALSE,"Aug2007";#N/A,#N/A,FALSE,"Sept2007";#N/A,#N/A,FALSE,"Oct2007"}</definedName>
    <definedName name="wrn.2007._2_2" localSheetId="86" hidden="1">{#N/A,#N/A,FALSE,"Jan2007";#N/A,#N/A,FALSE,"Feb2007";#N/A,#N/A,FALSE,"Mar2007";#N/A,#N/A,FALSE,"Apr2007";#N/A,#N/A,FALSE,"May2007";#N/A,#N/A,FALSE,"Jun2007";#N/A,#N/A,FALSE,"Jul2007";#N/A,#N/A,FALSE,"Aug2007";#N/A,#N/A,FALSE,"Sept2007";#N/A,#N/A,FALSE,"Oct2007"}</definedName>
    <definedName name="wrn.2007._2_2" localSheetId="59" hidden="1">{#N/A,#N/A,FALSE,"Jan2007";#N/A,#N/A,FALSE,"Feb2007";#N/A,#N/A,FALSE,"Mar2007";#N/A,#N/A,FALSE,"Apr2007";#N/A,#N/A,FALSE,"May2007";#N/A,#N/A,FALSE,"Jun2007";#N/A,#N/A,FALSE,"Jul2007";#N/A,#N/A,FALSE,"Aug2007";#N/A,#N/A,FALSE,"Sept2007";#N/A,#N/A,FALSE,"Oct2007"}</definedName>
    <definedName name="wrn.2007._2_2" localSheetId="63" hidden="1">{#N/A,#N/A,FALSE,"Jan2007";#N/A,#N/A,FALSE,"Feb2007";#N/A,#N/A,FALSE,"Mar2007";#N/A,#N/A,FALSE,"Apr2007";#N/A,#N/A,FALSE,"May2007";#N/A,#N/A,FALSE,"Jun2007";#N/A,#N/A,FALSE,"Jul2007";#N/A,#N/A,FALSE,"Aug2007";#N/A,#N/A,FALSE,"Sept2007";#N/A,#N/A,FALSE,"Oct2007"}</definedName>
    <definedName name="wrn.2007._2_2" localSheetId="67" hidden="1">{#N/A,#N/A,FALSE,"Jan2007";#N/A,#N/A,FALSE,"Feb2007";#N/A,#N/A,FALSE,"Mar2007";#N/A,#N/A,FALSE,"Apr2007";#N/A,#N/A,FALSE,"May2007";#N/A,#N/A,FALSE,"Jun2007";#N/A,#N/A,FALSE,"Jul2007";#N/A,#N/A,FALSE,"Aug2007";#N/A,#N/A,FALSE,"Sept2007";#N/A,#N/A,FALSE,"Oct2007"}</definedName>
    <definedName name="wrn.2007._2_2" hidden="1">{#N/A,#N/A,FALSE,"Jan2007";#N/A,#N/A,FALSE,"Feb2007";#N/A,#N/A,FALSE,"Mar2007";#N/A,#N/A,FALSE,"Apr2007";#N/A,#N/A,FALSE,"May2007";#N/A,#N/A,FALSE,"Jun2007";#N/A,#N/A,FALSE,"Jul2007";#N/A,#N/A,FALSE,"Aug2007";#N/A,#N/A,FALSE,"Sept2007";#N/A,#N/A,FALSE,"Oct2007"}</definedName>
    <definedName name="wrn.2007._2_2_1" localSheetId="2" hidden="1">{#N/A,#N/A,FALSE,"Jan2007";#N/A,#N/A,FALSE,"Feb2007";#N/A,#N/A,FALSE,"Mar2007";#N/A,#N/A,FALSE,"Apr2007";#N/A,#N/A,FALSE,"May2007";#N/A,#N/A,FALSE,"Jun2007";#N/A,#N/A,FALSE,"Jul2007";#N/A,#N/A,FALSE,"Aug2007";#N/A,#N/A,FALSE,"Sept2007";#N/A,#N/A,FALSE,"Oct2007"}</definedName>
    <definedName name="wrn.2007._2_2_1" localSheetId="4" hidden="1">{#N/A,#N/A,FALSE,"Jan2007";#N/A,#N/A,FALSE,"Feb2007";#N/A,#N/A,FALSE,"Mar2007";#N/A,#N/A,FALSE,"Apr2007";#N/A,#N/A,FALSE,"May2007";#N/A,#N/A,FALSE,"Jun2007";#N/A,#N/A,FALSE,"Jul2007";#N/A,#N/A,FALSE,"Aug2007";#N/A,#N/A,FALSE,"Sept2007";#N/A,#N/A,FALSE,"Oct2007"}</definedName>
    <definedName name="wrn.2007._2_2_1" localSheetId="28" hidden="1">{#N/A,#N/A,FALSE,"Jan2007";#N/A,#N/A,FALSE,"Feb2007";#N/A,#N/A,FALSE,"Mar2007";#N/A,#N/A,FALSE,"Apr2007";#N/A,#N/A,FALSE,"May2007";#N/A,#N/A,FALSE,"Jun2007";#N/A,#N/A,FALSE,"Jul2007";#N/A,#N/A,FALSE,"Aug2007";#N/A,#N/A,FALSE,"Sept2007";#N/A,#N/A,FALSE,"Oct2007"}</definedName>
    <definedName name="wrn.2007._2_2_1" localSheetId="56" hidden="1">{#N/A,#N/A,FALSE,"Jan2007";#N/A,#N/A,FALSE,"Feb2007";#N/A,#N/A,FALSE,"Mar2007";#N/A,#N/A,FALSE,"Apr2007";#N/A,#N/A,FALSE,"May2007";#N/A,#N/A,FALSE,"Jun2007";#N/A,#N/A,FALSE,"Jul2007";#N/A,#N/A,FALSE,"Aug2007";#N/A,#N/A,FALSE,"Sept2007";#N/A,#N/A,FALSE,"Oct2007"}</definedName>
    <definedName name="wrn.2007._2_2_1" localSheetId="57" hidden="1">{#N/A,#N/A,FALSE,"Jan2007";#N/A,#N/A,FALSE,"Feb2007";#N/A,#N/A,FALSE,"Mar2007";#N/A,#N/A,FALSE,"Apr2007";#N/A,#N/A,FALSE,"May2007";#N/A,#N/A,FALSE,"Jun2007";#N/A,#N/A,FALSE,"Jul2007";#N/A,#N/A,FALSE,"Aug2007";#N/A,#N/A,FALSE,"Sept2007";#N/A,#N/A,FALSE,"Oct2007"}</definedName>
    <definedName name="wrn.2007._2_2_1" localSheetId="78" hidden="1">{#N/A,#N/A,FALSE,"Jan2007";#N/A,#N/A,FALSE,"Feb2007";#N/A,#N/A,FALSE,"Mar2007";#N/A,#N/A,FALSE,"Apr2007";#N/A,#N/A,FALSE,"May2007";#N/A,#N/A,FALSE,"Jun2007";#N/A,#N/A,FALSE,"Jul2007";#N/A,#N/A,FALSE,"Aug2007";#N/A,#N/A,FALSE,"Sept2007";#N/A,#N/A,FALSE,"Oct2007"}</definedName>
    <definedName name="wrn.2007._2_2_1" localSheetId="82" hidden="1">{#N/A,#N/A,FALSE,"Jan2007";#N/A,#N/A,FALSE,"Feb2007";#N/A,#N/A,FALSE,"Mar2007";#N/A,#N/A,FALSE,"Apr2007";#N/A,#N/A,FALSE,"May2007";#N/A,#N/A,FALSE,"Jun2007";#N/A,#N/A,FALSE,"Jul2007";#N/A,#N/A,FALSE,"Aug2007";#N/A,#N/A,FALSE,"Sept2007";#N/A,#N/A,FALSE,"Oct2007"}</definedName>
    <definedName name="wrn.2007._2_2_1" localSheetId="86" hidden="1">{#N/A,#N/A,FALSE,"Jan2007";#N/A,#N/A,FALSE,"Feb2007";#N/A,#N/A,FALSE,"Mar2007";#N/A,#N/A,FALSE,"Apr2007";#N/A,#N/A,FALSE,"May2007";#N/A,#N/A,FALSE,"Jun2007";#N/A,#N/A,FALSE,"Jul2007";#N/A,#N/A,FALSE,"Aug2007";#N/A,#N/A,FALSE,"Sept2007";#N/A,#N/A,FALSE,"Oct2007"}</definedName>
    <definedName name="wrn.2007._2_2_1" localSheetId="59" hidden="1">{#N/A,#N/A,FALSE,"Jan2007";#N/A,#N/A,FALSE,"Feb2007";#N/A,#N/A,FALSE,"Mar2007";#N/A,#N/A,FALSE,"Apr2007";#N/A,#N/A,FALSE,"May2007";#N/A,#N/A,FALSE,"Jun2007";#N/A,#N/A,FALSE,"Jul2007";#N/A,#N/A,FALSE,"Aug2007";#N/A,#N/A,FALSE,"Sept2007";#N/A,#N/A,FALSE,"Oct2007"}</definedName>
    <definedName name="wrn.2007._2_2_1" localSheetId="63" hidden="1">{#N/A,#N/A,FALSE,"Jan2007";#N/A,#N/A,FALSE,"Feb2007";#N/A,#N/A,FALSE,"Mar2007";#N/A,#N/A,FALSE,"Apr2007";#N/A,#N/A,FALSE,"May2007";#N/A,#N/A,FALSE,"Jun2007";#N/A,#N/A,FALSE,"Jul2007";#N/A,#N/A,FALSE,"Aug2007";#N/A,#N/A,FALSE,"Sept2007";#N/A,#N/A,FALSE,"Oct2007"}</definedName>
    <definedName name="wrn.2007._2_2_1" localSheetId="67" hidden="1">{#N/A,#N/A,FALSE,"Jan2007";#N/A,#N/A,FALSE,"Feb2007";#N/A,#N/A,FALSE,"Mar2007";#N/A,#N/A,FALSE,"Apr2007";#N/A,#N/A,FALSE,"May2007";#N/A,#N/A,FALSE,"Jun2007";#N/A,#N/A,FALSE,"Jul2007";#N/A,#N/A,FALSE,"Aug2007";#N/A,#N/A,FALSE,"Sept2007";#N/A,#N/A,FALSE,"Oct2007"}</definedName>
    <definedName name="wrn.2007._2_2_1" hidden="1">{#N/A,#N/A,FALSE,"Jan2007";#N/A,#N/A,FALSE,"Feb2007";#N/A,#N/A,FALSE,"Mar2007";#N/A,#N/A,FALSE,"Apr2007";#N/A,#N/A,FALSE,"May2007";#N/A,#N/A,FALSE,"Jun2007";#N/A,#N/A,FALSE,"Jul2007";#N/A,#N/A,FALSE,"Aug2007";#N/A,#N/A,FALSE,"Sept2007";#N/A,#N/A,FALSE,"Oct2007"}</definedName>
    <definedName name="wrn.2007._2_3" localSheetId="2" hidden="1">{#N/A,#N/A,FALSE,"Jan2007";#N/A,#N/A,FALSE,"Feb2007";#N/A,#N/A,FALSE,"Mar2007";#N/A,#N/A,FALSE,"Apr2007";#N/A,#N/A,FALSE,"May2007";#N/A,#N/A,FALSE,"Jun2007";#N/A,#N/A,FALSE,"Jul2007";#N/A,#N/A,FALSE,"Aug2007";#N/A,#N/A,FALSE,"Sept2007";#N/A,#N/A,FALSE,"Oct2007"}</definedName>
    <definedName name="wrn.2007._2_3" localSheetId="4" hidden="1">{#N/A,#N/A,FALSE,"Jan2007";#N/A,#N/A,FALSE,"Feb2007";#N/A,#N/A,FALSE,"Mar2007";#N/A,#N/A,FALSE,"Apr2007";#N/A,#N/A,FALSE,"May2007";#N/A,#N/A,FALSE,"Jun2007";#N/A,#N/A,FALSE,"Jul2007";#N/A,#N/A,FALSE,"Aug2007";#N/A,#N/A,FALSE,"Sept2007";#N/A,#N/A,FALSE,"Oct2007"}</definedName>
    <definedName name="wrn.2007._2_3" localSheetId="28" hidden="1">{#N/A,#N/A,FALSE,"Jan2007";#N/A,#N/A,FALSE,"Feb2007";#N/A,#N/A,FALSE,"Mar2007";#N/A,#N/A,FALSE,"Apr2007";#N/A,#N/A,FALSE,"May2007";#N/A,#N/A,FALSE,"Jun2007";#N/A,#N/A,FALSE,"Jul2007";#N/A,#N/A,FALSE,"Aug2007";#N/A,#N/A,FALSE,"Sept2007";#N/A,#N/A,FALSE,"Oct2007"}</definedName>
    <definedName name="wrn.2007._2_3" localSheetId="56" hidden="1">{#N/A,#N/A,FALSE,"Jan2007";#N/A,#N/A,FALSE,"Feb2007";#N/A,#N/A,FALSE,"Mar2007";#N/A,#N/A,FALSE,"Apr2007";#N/A,#N/A,FALSE,"May2007";#N/A,#N/A,FALSE,"Jun2007";#N/A,#N/A,FALSE,"Jul2007";#N/A,#N/A,FALSE,"Aug2007";#N/A,#N/A,FALSE,"Sept2007";#N/A,#N/A,FALSE,"Oct2007"}</definedName>
    <definedName name="wrn.2007._2_3" localSheetId="57" hidden="1">{#N/A,#N/A,FALSE,"Jan2007";#N/A,#N/A,FALSE,"Feb2007";#N/A,#N/A,FALSE,"Mar2007";#N/A,#N/A,FALSE,"Apr2007";#N/A,#N/A,FALSE,"May2007";#N/A,#N/A,FALSE,"Jun2007";#N/A,#N/A,FALSE,"Jul2007";#N/A,#N/A,FALSE,"Aug2007";#N/A,#N/A,FALSE,"Sept2007";#N/A,#N/A,FALSE,"Oct2007"}</definedName>
    <definedName name="wrn.2007._2_3" localSheetId="78" hidden="1">{#N/A,#N/A,FALSE,"Jan2007";#N/A,#N/A,FALSE,"Feb2007";#N/A,#N/A,FALSE,"Mar2007";#N/A,#N/A,FALSE,"Apr2007";#N/A,#N/A,FALSE,"May2007";#N/A,#N/A,FALSE,"Jun2007";#N/A,#N/A,FALSE,"Jul2007";#N/A,#N/A,FALSE,"Aug2007";#N/A,#N/A,FALSE,"Sept2007";#N/A,#N/A,FALSE,"Oct2007"}</definedName>
    <definedName name="wrn.2007._2_3" localSheetId="82" hidden="1">{#N/A,#N/A,FALSE,"Jan2007";#N/A,#N/A,FALSE,"Feb2007";#N/A,#N/A,FALSE,"Mar2007";#N/A,#N/A,FALSE,"Apr2007";#N/A,#N/A,FALSE,"May2007";#N/A,#N/A,FALSE,"Jun2007";#N/A,#N/A,FALSE,"Jul2007";#N/A,#N/A,FALSE,"Aug2007";#N/A,#N/A,FALSE,"Sept2007";#N/A,#N/A,FALSE,"Oct2007"}</definedName>
    <definedName name="wrn.2007._2_3" localSheetId="86" hidden="1">{#N/A,#N/A,FALSE,"Jan2007";#N/A,#N/A,FALSE,"Feb2007";#N/A,#N/A,FALSE,"Mar2007";#N/A,#N/A,FALSE,"Apr2007";#N/A,#N/A,FALSE,"May2007";#N/A,#N/A,FALSE,"Jun2007";#N/A,#N/A,FALSE,"Jul2007";#N/A,#N/A,FALSE,"Aug2007";#N/A,#N/A,FALSE,"Sept2007";#N/A,#N/A,FALSE,"Oct2007"}</definedName>
    <definedName name="wrn.2007._2_3" localSheetId="59" hidden="1">{#N/A,#N/A,FALSE,"Jan2007";#N/A,#N/A,FALSE,"Feb2007";#N/A,#N/A,FALSE,"Mar2007";#N/A,#N/A,FALSE,"Apr2007";#N/A,#N/A,FALSE,"May2007";#N/A,#N/A,FALSE,"Jun2007";#N/A,#N/A,FALSE,"Jul2007";#N/A,#N/A,FALSE,"Aug2007";#N/A,#N/A,FALSE,"Sept2007";#N/A,#N/A,FALSE,"Oct2007"}</definedName>
    <definedName name="wrn.2007._2_3" localSheetId="63" hidden="1">{#N/A,#N/A,FALSE,"Jan2007";#N/A,#N/A,FALSE,"Feb2007";#N/A,#N/A,FALSE,"Mar2007";#N/A,#N/A,FALSE,"Apr2007";#N/A,#N/A,FALSE,"May2007";#N/A,#N/A,FALSE,"Jun2007";#N/A,#N/A,FALSE,"Jul2007";#N/A,#N/A,FALSE,"Aug2007";#N/A,#N/A,FALSE,"Sept2007";#N/A,#N/A,FALSE,"Oct2007"}</definedName>
    <definedName name="wrn.2007._2_3" localSheetId="67" hidden="1">{#N/A,#N/A,FALSE,"Jan2007";#N/A,#N/A,FALSE,"Feb2007";#N/A,#N/A,FALSE,"Mar2007";#N/A,#N/A,FALSE,"Apr2007";#N/A,#N/A,FALSE,"May2007";#N/A,#N/A,FALSE,"Jun2007";#N/A,#N/A,FALSE,"Jul2007";#N/A,#N/A,FALSE,"Aug2007";#N/A,#N/A,FALSE,"Sept2007";#N/A,#N/A,FALSE,"Oct2007"}</definedName>
    <definedName name="wrn.2007._2_3" hidden="1">{#N/A,#N/A,FALSE,"Jan2007";#N/A,#N/A,FALSE,"Feb2007";#N/A,#N/A,FALSE,"Mar2007";#N/A,#N/A,FALSE,"Apr2007";#N/A,#N/A,FALSE,"May2007";#N/A,#N/A,FALSE,"Jun2007";#N/A,#N/A,FALSE,"Jul2007";#N/A,#N/A,FALSE,"Aug2007";#N/A,#N/A,FALSE,"Sept2007";#N/A,#N/A,FALSE,"Oct2007"}</definedName>
    <definedName name="wrn.2007._2_3_1" localSheetId="2" hidden="1">{#N/A,#N/A,FALSE,"Jan2007";#N/A,#N/A,FALSE,"Feb2007";#N/A,#N/A,FALSE,"Mar2007";#N/A,#N/A,FALSE,"Apr2007";#N/A,#N/A,FALSE,"May2007";#N/A,#N/A,FALSE,"Jun2007";#N/A,#N/A,FALSE,"Jul2007";#N/A,#N/A,FALSE,"Aug2007";#N/A,#N/A,FALSE,"Sept2007";#N/A,#N/A,FALSE,"Oct2007"}</definedName>
    <definedName name="wrn.2007._2_3_1" localSheetId="4" hidden="1">{#N/A,#N/A,FALSE,"Jan2007";#N/A,#N/A,FALSE,"Feb2007";#N/A,#N/A,FALSE,"Mar2007";#N/A,#N/A,FALSE,"Apr2007";#N/A,#N/A,FALSE,"May2007";#N/A,#N/A,FALSE,"Jun2007";#N/A,#N/A,FALSE,"Jul2007";#N/A,#N/A,FALSE,"Aug2007";#N/A,#N/A,FALSE,"Sept2007";#N/A,#N/A,FALSE,"Oct2007"}</definedName>
    <definedName name="wrn.2007._2_3_1" localSheetId="28" hidden="1">{#N/A,#N/A,FALSE,"Jan2007";#N/A,#N/A,FALSE,"Feb2007";#N/A,#N/A,FALSE,"Mar2007";#N/A,#N/A,FALSE,"Apr2007";#N/A,#N/A,FALSE,"May2007";#N/A,#N/A,FALSE,"Jun2007";#N/A,#N/A,FALSE,"Jul2007";#N/A,#N/A,FALSE,"Aug2007";#N/A,#N/A,FALSE,"Sept2007";#N/A,#N/A,FALSE,"Oct2007"}</definedName>
    <definedName name="wrn.2007._2_3_1" localSheetId="56" hidden="1">{#N/A,#N/A,FALSE,"Jan2007";#N/A,#N/A,FALSE,"Feb2007";#N/A,#N/A,FALSE,"Mar2007";#N/A,#N/A,FALSE,"Apr2007";#N/A,#N/A,FALSE,"May2007";#N/A,#N/A,FALSE,"Jun2007";#N/A,#N/A,FALSE,"Jul2007";#N/A,#N/A,FALSE,"Aug2007";#N/A,#N/A,FALSE,"Sept2007";#N/A,#N/A,FALSE,"Oct2007"}</definedName>
    <definedName name="wrn.2007._2_3_1" localSheetId="57" hidden="1">{#N/A,#N/A,FALSE,"Jan2007";#N/A,#N/A,FALSE,"Feb2007";#N/A,#N/A,FALSE,"Mar2007";#N/A,#N/A,FALSE,"Apr2007";#N/A,#N/A,FALSE,"May2007";#N/A,#N/A,FALSE,"Jun2007";#N/A,#N/A,FALSE,"Jul2007";#N/A,#N/A,FALSE,"Aug2007";#N/A,#N/A,FALSE,"Sept2007";#N/A,#N/A,FALSE,"Oct2007"}</definedName>
    <definedName name="wrn.2007._2_3_1" localSheetId="78" hidden="1">{#N/A,#N/A,FALSE,"Jan2007";#N/A,#N/A,FALSE,"Feb2007";#N/A,#N/A,FALSE,"Mar2007";#N/A,#N/A,FALSE,"Apr2007";#N/A,#N/A,FALSE,"May2007";#N/A,#N/A,FALSE,"Jun2007";#N/A,#N/A,FALSE,"Jul2007";#N/A,#N/A,FALSE,"Aug2007";#N/A,#N/A,FALSE,"Sept2007";#N/A,#N/A,FALSE,"Oct2007"}</definedName>
    <definedName name="wrn.2007._2_3_1" localSheetId="82" hidden="1">{#N/A,#N/A,FALSE,"Jan2007";#N/A,#N/A,FALSE,"Feb2007";#N/A,#N/A,FALSE,"Mar2007";#N/A,#N/A,FALSE,"Apr2007";#N/A,#N/A,FALSE,"May2007";#N/A,#N/A,FALSE,"Jun2007";#N/A,#N/A,FALSE,"Jul2007";#N/A,#N/A,FALSE,"Aug2007";#N/A,#N/A,FALSE,"Sept2007";#N/A,#N/A,FALSE,"Oct2007"}</definedName>
    <definedName name="wrn.2007._2_3_1" localSheetId="86" hidden="1">{#N/A,#N/A,FALSE,"Jan2007";#N/A,#N/A,FALSE,"Feb2007";#N/A,#N/A,FALSE,"Mar2007";#N/A,#N/A,FALSE,"Apr2007";#N/A,#N/A,FALSE,"May2007";#N/A,#N/A,FALSE,"Jun2007";#N/A,#N/A,FALSE,"Jul2007";#N/A,#N/A,FALSE,"Aug2007";#N/A,#N/A,FALSE,"Sept2007";#N/A,#N/A,FALSE,"Oct2007"}</definedName>
    <definedName name="wrn.2007._2_3_1" localSheetId="59" hidden="1">{#N/A,#N/A,FALSE,"Jan2007";#N/A,#N/A,FALSE,"Feb2007";#N/A,#N/A,FALSE,"Mar2007";#N/A,#N/A,FALSE,"Apr2007";#N/A,#N/A,FALSE,"May2007";#N/A,#N/A,FALSE,"Jun2007";#N/A,#N/A,FALSE,"Jul2007";#N/A,#N/A,FALSE,"Aug2007";#N/A,#N/A,FALSE,"Sept2007";#N/A,#N/A,FALSE,"Oct2007"}</definedName>
    <definedName name="wrn.2007._2_3_1" localSheetId="63" hidden="1">{#N/A,#N/A,FALSE,"Jan2007";#N/A,#N/A,FALSE,"Feb2007";#N/A,#N/A,FALSE,"Mar2007";#N/A,#N/A,FALSE,"Apr2007";#N/A,#N/A,FALSE,"May2007";#N/A,#N/A,FALSE,"Jun2007";#N/A,#N/A,FALSE,"Jul2007";#N/A,#N/A,FALSE,"Aug2007";#N/A,#N/A,FALSE,"Sept2007";#N/A,#N/A,FALSE,"Oct2007"}</definedName>
    <definedName name="wrn.2007._2_3_1" localSheetId="67" hidden="1">{#N/A,#N/A,FALSE,"Jan2007";#N/A,#N/A,FALSE,"Feb2007";#N/A,#N/A,FALSE,"Mar2007";#N/A,#N/A,FALSE,"Apr2007";#N/A,#N/A,FALSE,"May2007";#N/A,#N/A,FALSE,"Jun2007";#N/A,#N/A,FALSE,"Jul2007";#N/A,#N/A,FALSE,"Aug2007";#N/A,#N/A,FALSE,"Sept2007";#N/A,#N/A,FALSE,"Oct2007"}</definedName>
    <definedName name="wrn.2007._2_3_1" hidden="1">{#N/A,#N/A,FALSE,"Jan2007";#N/A,#N/A,FALSE,"Feb2007";#N/A,#N/A,FALSE,"Mar2007";#N/A,#N/A,FALSE,"Apr2007";#N/A,#N/A,FALSE,"May2007";#N/A,#N/A,FALSE,"Jun2007";#N/A,#N/A,FALSE,"Jul2007";#N/A,#N/A,FALSE,"Aug2007";#N/A,#N/A,FALSE,"Sept2007";#N/A,#N/A,FALSE,"Oct2007"}</definedName>
    <definedName name="wrn.2007._2_4" localSheetId="2" hidden="1">{#N/A,#N/A,FALSE,"Jan2007";#N/A,#N/A,FALSE,"Feb2007";#N/A,#N/A,FALSE,"Mar2007";#N/A,#N/A,FALSE,"Apr2007";#N/A,#N/A,FALSE,"May2007";#N/A,#N/A,FALSE,"Jun2007";#N/A,#N/A,FALSE,"Jul2007";#N/A,#N/A,FALSE,"Aug2007";#N/A,#N/A,FALSE,"Sept2007";#N/A,#N/A,FALSE,"Oct2007"}</definedName>
    <definedName name="wrn.2007._2_4" localSheetId="4" hidden="1">{#N/A,#N/A,FALSE,"Jan2007";#N/A,#N/A,FALSE,"Feb2007";#N/A,#N/A,FALSE,"Mar2007";#N/A,#N/A,FALSE,"Apr2007";#N/A,#N/A,FALSE,"May2007";#N/A,#N/A,FALSE,"Jun2007";#N/A,#N/A,FALSE,"Jul2007";#N/A,#N/A,FALSE,"Aug2007";#N/A,#N/A,FALSE,"Sept2007";#N/A,#N/A,FALSE,"Oct2007"}</definedName>
    <definedName name="wrn.2007._2_4" localSheetId="28" hidden="1">{#N/A,#N/A,FALSE,"Jan2007";#N/A,#N/A,FALSE,"Feb2007";#N/A,#N/A,FALSE,"Mar2007";#N/A,#N/A,FALSE,"Apr2007";#N/A,#N/A,FALSE,"May2007";#N/A,#N/A,FALSE,"Jun2007";#N/A,#N/A,FALSE,"Jul2007";#N/A,#N/A,FALSE,"Aug2007";#N/A,#N/A,FALSE,"Sept2007";#N/A,#N/A,FALSE,"Oct2007"}</definedName>
    <definedName name="wrn.2007._2_4" localSheetId="56" hidden="1">{#N/A,#N/A,FALSE,"Jan2007";#N/A,#N/A,FALSE,"Feb2007";#N/A,#N/A,FALSE,"Mar2007";#N/A,#N/A,FALSE,"Apr2007";#N/A,#N/A,FALSE,"May2007";#N/A,#N/A,FALSE,"Jun2007";#N/A,#N/A,FALSE,"Jul2007";#N/A,#N/A,FALSE,"Aug2007";#N/A,#N/A,FALSE,"Sept2007";#N/A,#N/A,FALSE,"Oct2007"}</definedName>
    <definedName name="wrn.2007._2_4" localSheetId="57" hidden="1">{#N/A,#N/A,FALSE,"Jan2007";#N/A,#N/A,FALSE,"Feb2007";#N/A,#N/A,FALSE,"Mar2007";#N/A,#N/A,FALSE,"Apr2007";#N/A,#N/A,FALSE,"May2007";#N/A,#N/A,FALSE,"Jun2007";#N/A,#N/A,FALSE,"Jul2007";#N/A,#N/A,FALSE,"Aug2007";#N/A,#N/A,FALSE,"Sept2007";#N/A,#N/A,FALSE,"Oct2007"}</definedName>
    <definedName name="wrn.2007._2_4" localSheetId="78" hidden="1">{#N/A,#N/A,FALSE,"Jan2007";#N/A,#N/A,FALSE,"Feb2007";#N/A,#N/A,FALSE,"Mar2007";#N/A,#N/A,FALSE,"Apr2007";#N/A,#N/A,FALSE,"May2007";#N/A,#N/A,FALSE,"Jun2007";#N/A,#N/A,FALSE,"Jul2007";#N/A,#N/A,FALSE,"Aug2007";#N/A,#N/A,FALSE,"Sept2007";#N/A,#N/A,FALSE,"Oct2007"}</definedName>
    <definedName name="wrn.2007._2_4" localSheetId="82" hidden="1">{#N/A,#N/A,FALSE,"Jan2007";#N/A,#N/A,FALSE,"Feb2007";#N/A,#N/A,FALSE,"Mar2007";#N/A,#N/A,FALSE,"Apr2007";#N/A,#N/A,FALSE,"May2007";#N/A,#N/A,FALSE,"Jun2007";#N/A,#N/A,FALSE,"Jul2007";#N/A,#N/A,FALSE,"Aug2007";#N/A,#N/A,FALSE,"Sept2007";#N/A,#N/A,FALSE,"Oct2007"}</definedName>
    <definedName name="wrn.2007._2_4" localSheetId="86" hidden="1">{#N/A,#N/A,FALSE,"Jan2007";#N/A,#N/A,FALSE,"Feb2007";#N/A,#N/A,FALSE,"Mar2007";#N/A,#N/A,FALSE,"Apr2007";#N/A,#N/A,FALSE,"May2007";#N/A,#N/A,FALSE,"Jun2007";#N/A,#N/A,FALSE,"Jul2007";#N/A,#N/A,FALSE,"Aug2007";#N/A,#N/A,FALSE,"Sept2007";#N/A,#N/A,FALSE,"Oct2007"}</definedName>
    <definedName name="wrn.2007._2_4" localSheetId="59" hidden="1">{#N/A,#N/A,FALSE,"Jan2007";#N/A,#N/A,FALSE,"Feb2007";#N/A,#N/A,FALSE,"Mar2007";#N/A,#N/A,FALSE,"Apr2007";#N/A,#N/A,FALSE,"May2007";#N/A,#N/A,FALSE,"Jun2007";#N/A,#N/A,FALSE,"Jul2007";#N/A,#N/A,FALSE,"Aug2007";#N/A,#N/A,FALSE,"Sept2007";#N/A,#N/A,FALSE,"Oct2007"}</definedName>
    <definedName name="wrn.2007._2_4" localSheetId="63" hidden="1">{#N/A,#N/A,FALSE,"Jan2007";#N/A,#N/A,FALSE,"Feb2007";#N/A,#N/A,FALSE,"Mar2007";#N/A,#N/A,FALSE,"Apr2007";#N/A,#N/A,FALSE,"May2007";#N/A,#N/A,FALSE,"Jun2007";#N/A,#N/A,FALSE,"Jul2007";#N/A,#N/A,FALSE,"Aug2007";#N/A,#N/A,FALSE,"Sept2007";#N/A,#N/A,FALSE,"Oct2007"}</definedName>
    <definedName name="wrn.2007._2_4" localSheetId="67" hidden="1">{#N/A,#N/A,FALSE,"Jan2007";#N/A,#N/A,FALSE,"Feb2007";#N/A,#N/A,FALSE,"Mar2007";#N/A,#N/A,FALSE,"Apr2007";#N/A,#N/A,FALSE,"May2007";#N/A,#N/A,FALSE,"Jun2007";#N/A,#N/A,FALSE,"Jul2007";#N/A,#N/A,FALSE,"Aug2007";#N/A,#N/A,FALSE,"Sept2007";#N/A,#N/A,FALSE,"Oct2007"}</definedName>
    <definedName name="wrn.2007._2_4" hidden="1">{#N/A,#N/A,FALSE,"Jan2007";#N/A,#N/A,FALSE,"Feb2007";#N/A,#N/A,FALSE,"Mar2007";#N/A,#N/A,FALSE,"Apr2007";#N/A,#N/A,FALSE,"May2007";#N/A,#N/A,FALSE,"Jun2007";#N/A,#N/A,FALSE,"Jul2007";#N/A,#N/A,FALSE,"Aug2007";#N/A,#N/A,FALSE,"Sept2007";#N/A,#N/A,FALSE,"Oct2007"}</definedName>
    <definedName name="wrn.2007._2_4_1" localSheetId="2" hidden="1">{#N/A,#N/A,FALSE,"Jan2007";#N/A,#N/A,FALSE,"Feb2007";#N/A,#N/A,FALSE,"Mar2007";#N/A,#N/A,FALSE,"Apr2007";#N/A,#N/A,FALSE,"May2007";#N/A,#N/A,FALSE,"Jun2007";#N/A,#N/A,FALSE,"Jul2007";#N/A,#N/A,FALSE,"Aug2007";#N/A,#N/A,FALSE,"Sept2007";#N/A,#N/A,FALSE,"Oct2007"}</definedName>
    <definedName name="wrn.2007._2_4_1" localSheetId="4" hidden="1">{#N/A,#N/A,FALSE,"Jan2007";#N/A,#N/A,FALSE,"Feb2007";#N/A,#N/A,FALSE,"Mar2007";#N/A,#N/A,FALSE,"Apr2007";#N/A,#N/A,FALSE,"May2007";#N/A,#N/A,FALSE,"Jun2007";#N/A,#N/A,FALSE,"Jul2007";#N/A,#N/A,FALSE,"Aug2007";#N/A,#N/A,FALSE,"Sept2007";#N/A,#N/A,FALSE,"Oct2007"}</definedName>
    <definedName name="wrn.2007._2_4_1" localSheetId="28" hidden="1">{#N/A,#N/A,FALSE,"Jan2007";#N/A,#N/A,FALSE,"Feb2007";#N/A,#N/A,FALSE,"Mar2007";#N/A,#N/A,FALSE,"Apr2007";#N/A,#N/A,FALSE,"May2007";#N/A,#N/A,FALSE,"Jun2007";#N/A,#N/A,FALSE,"Jul2007";#N/A,#N/A,FALSE,"Aug2007";#N/A,#N/A,FALSE,"Sept2007";#N/A,#N/A,FALSE,"Oct2007"}</definedName>
    <definedName name="wrn.2007._2_4_1" localSheetId="56" hidden="1">{#N/A,#N/A,FALSE,"Jan2007";#N/A,#N/A,FALSE,"Feb2007";#N/A,#N/A,FALSE,"Mar2007";#N/A,#N/A,FALSE,"Apr2007";#N/A,#N/A,FALSE,"May2007";#N/A,#N/A,FALSE,"Jun2007";#N/A,#N/A,FALSE,"Jul2007";#N/A,#N/A,FALSE,"Aug2007";#N/A,#N/A,FALSE,"Sept2007";#N/A,#N/A,FALSE,"Oct2007"}</definedName>
    <definedName name="wrn.2007._2_4_1" localSheetId="57" hidden="1">{#N/A,#N/A,FALSE,"Jan2007";#N/A,#N/A,FALSE,"Feb2007";#N/A,#N/A,FALSE,"Mar2007";#N/A,#N/A,FALSE,"Apr2007";#N/A,#N/A,FALSE,"May2007";#N/A,#N/A,FALSE,"Jun2007";#N/A,#N/A,FALSE,"Jul2007";#N/A,#N/A,FALSE,"Aug2007";#N/A,#N/A,FALSE,"Sept2007";#N/A,#N/A,FALSE,"Oct2007"}</definedName>
    <definedName name="wrn.2007._2_4_1" localSheetId="78" hidden="1">{#N/A,#N/A,FALSE,"Jan2007";#N/A,#N/A,FALSE,"Feb2007";#N/A,#N/A,FALSE,"Mar2007";#N/A,#N/A,FALSE,"Apr2007";#N/A,#N/A,FALSE,"May2007";#N/A,#N/A,FALSE,"Jun2007";#N/A,#N/A,FALSE,"Jul2007";#N/A,#N/A,FALSE,"Aug2007";#N/A,#N/A,FALSE,"Sept2007";#N/A,#N/A,FALSE,"Oct2007"}</definedName>
    <definedName name="wrn.2007._2_4_1" localSheetId="82" hidden="1">{#N/A,#N/A,FALSE,"Jan2007";#N/A,#N/A,FALSE,"Feb2007";#N/A,#N/A,FALSE,"Mar2007";#N/A,#N/A,FALSE,"Apr2007";#N/A,#N/A,FALSE,"May2007";#N/A,#N/A,FALSE,"Jun2007";#N/A,#N/A,FALSE,"Jul2007";#N/A,#N/A,FALSE,"Aug2007";#N/A,#N/A,FALSE,"Sept2007";#N/A,#N/A,FALSE,"Oct2007"}</definedName>
    <definedName name="wrn.2007._2_4_1" localSheetId="86" hidden="1">{#N/A,#N/A,FALSE,"Jan2007";#N/A,#N/A,FALSE,"Feb2007";#N/A,#N/A,FALSE,"Mar2007";#N/A,#N/A,FALSE,"Apr2007";#N/A,#N/A,FALSE,"May2007";#N/A,#N/A,FALSE,"Jun2007";#N/A,#N/A,FALSE,"Jul2007";#N/A,#N/A,FALSE,"Aug2007";#N/A,#N/A,FALSE,"Sept2007";#N/A,#N/A,FALSE,"Oct2007"}</definedName>
    <definedName name="wrn.2007._2_4_1" localSheetId="59" hidden="1">{#N/A,#N/A,FALSE,"Jan2007";#N/A,#N/A,FALSE,"Feb2007";#N/A,#N/A,FALSE,"Mar2007";#N/A,#N/A,FALSE,"Apr2007";#N/A,#N/A,FALSE,"May2007";#N/A,#N/A,FALSE,"Jun2007";#N/A,#N/A,FALSE,"Jul2007";#N/A,#N/A,FALSE,"Aug2007";#N/A,#N/A,FALSE,"Sept2007";#N/A,#N/A,FALSE,"Oct2007"}</definedName>
    <definedName name="wrn.2007._2_4_1" localSheetId="63" hidden="1">{#N/A,#N/A,FALSE,"Jan2007";#N/A,#N/A,FALSE,"Feb2007";#N/A,#N/A,FALSE,"Mar2007";#N/A,#N/A,FALSE,"Apr2007";#N/A,#N/A,FALSE,"May2007";#N/A,#N/A,FALSE,"Jun2007";#N/A,#N/A,FALSE,"Jul2007";#N/A,#N/A,FALSE,"Aug2007";#N/A,#N/A,FALSE,"Sept2007";#N/A,#N/A,FALSE,"Oct2007"}</definedName>
    <definedName name="wrn.2007._2_4_1" localSheetId="67" hidden="1">{#N/A,#N/A,FALSE,"Jan2007";#N/A,#N/A,FALSE,"Feb2007";#N/A,#N/A,FALSE,"Mar2007";#N/A,#N/A,FALSE,"Apr2007";#N/A,#N/A,FALSE,"May2007";#N/A,#N/A,FALSE,"Jun2007";#N/A,#N/A,FALSE,"Jul2007";#N/A,#N/A,FALSE,"Aug2007";#N/A,#N/A,FALSE,"Sept2007";#N/A,#N/A,FALSE,"Oct2007"}</definedName>
    <definedName name="wrn.2007._2_4_1" hidden="1">{#N/A,#N/A,FALSE,"Jan2007";#N/A,#N/A,FALSE,"Feb2007";#N/A,#N/A,FALSE,"Mar2007";#N/A,#N/A,FALSE,"Apr2007";#N/A,#N/A,FALSE,"May2007";#N/A,#N/A,FALSE,"Jun2007";#N/A,#N/A,FALSE,"Jul2007";#N/A,#N/A,FALSE,"Aug2007";#N/A,#N/A,FALSE,"Sept2007";#N/A,#N/A,FALSE,"Oct2007"}</definedName>
    <definedName name="wrn.2007._2_5" localSheetId="2" hidden="1">{#N/A,#N/A,FALSE,"Jan2007";#N/A,#N/A,FALSE,"Feb2007";#N/A,#N/A,FALSE,"Mar2007";#N/A,#N/A,FALSE,"Apr2007";#N/A,#N/A,FALSE,"May2007";#N/A,#N/A,FALSE,"Jun2007";#N/A,#N/A,FALSE,"Jul2007";#N/A,#N/A,FALSE,"Aug2007";#N/A,#N/A,FALSE,"Sept2007";#N/A,#N/A,FALSE,"Oct2007"}</definedName>
    <definedName name="wrn.2007._2_5" localSheetId="4" hidden="1">{#N/A,#N/A,FALSE,"Jan2007";#N/A,#N/A,FALSE,"Feb2007";#N/A,#N/A,FALSE,"Mar2007";#N/A,#N/A,FALSE,"Apr2007";#N/A,#N/A,FALSE,"May2007";#N/A,#N/A,FALSE,"Jun2007";#N/A,#N/A,FALSE,"Jul2007";#N/A,#N/A,FALSE,"Aug2007";#N/A,#N/A,FALSE,"Sept2007";#N/A,#N/A,FALSE,"Oct2007"}</definedName>
    <definedName name="wrn.2007._2_5" localSheetId="28" hidden="1">{#N/A,#N/A,FALSE,"Jan2007";#N/A,#N/A,FALSE,"Feb2007";#N/A,#N/A,FALSE,"Mar2007";#N/A,#N/A,FALSE,"Apr2007";#N/A,#N/A,FALSE,"May2007";#N/A,#N/A,FALSE,"Jun2007";#N/A,#N/A,FALSE,"Jul2007";#N/A,#N/A,FALSE,"Aug2007";#N/A,#N/A,FALSE,"Sept2007";#N/A,#N/A,FALSE,"Oct2007"}</definedName>
    <definedName name="wrn.2007._2_5" localSheetId="56" hidden="1">{#N/A,#N/A,FALSE,"Jan2007";#N/A,#N/A,FALSE,"Feb2007";#N/A,#N/A,FALSE,"Mar2007";#N/A,#N/A,FALSE,"Apr2007";#N/A,#N/A,FALSE,"May2007";#N/A,#N/A,FALSE,"Jun2007";#N/A,#N/A,FALSE,"Jul2007";#N/A,#N/A,FALSE,"Aug2007";#N/A,#N/A,FALSE,"Sept2007";#N/A,#N/A,FALSE,"Oct2007"}</definedName>
    <definedName name="wrn.2007._2_5" localSheetId="57" hidden="1">{#N/A,#N/A,FALSE,"Jan2007";#N/A,#N/A,FALSE,"Feb2007";#N/A,#N/A,FALSE,"Mar2007";#N/A,#N/A,FALSE,"Apr2007";#N/A,#N/A,FALSE,"May2007";#N/A,#N/A,FALSE,"Jun2007";#N/A,#N/A,FALSE,"Jul2007";#N/A,#N/A,FALSE,"Aug2007";#N/A,#N/A,FALSE,"Sept2007";#N/A,#N/A,FALSE,"Oct2007"}</definedName>
    <definedName name="wrn.2007._2_5" localSheetId="78" hidden="1">{#N/A,#N/A,FALSE,"Jan2007";#N/A,#N/A,FALSE,"Feb2007";#N/A,#N/A,FALSE,"Mar2007";#N/A,#N/A,FALSE,"Apr2007";#N/A,#N/A,FALSE,"May2007";#N/A,#N/A,FALSE,"Jun2007";#N/A,#N/A,FALSE,"Jul2007";#N/A,#N/A,FALSE,"Aug2007";#N/A,#N/A,FALSE,"Sept2007";#N/A,#N/A,FALSE,"Oct2007"}</definedName>
    <definedName name="wrn.2007._2_5" localSheetId="82" hidden="1">{#N/A,#N/A,FALSE,"Jan2007";#N/A,#N/A,FALSE,"Feb2007";#N/A,#N/A,FALSE,"Mar2007";#N/A,#N/A,FALSE,"Apr2007";#N/A,#N/A,FALSE,"May2007";#N/A,#N/A,FALSE,"Jun2007";#N/A,#N/A,FALSE,"Jul2007";#N/A,#N/A,FALSE,"Aug2007";#N/A,#N/A,FALSE,"Sept2007";#N/A,#N/A,FALSE,"Oct2007"}</definedName>
    <definedName name="wrn.2007._2_5" localSheetId="86" hidden="1">{#N/A,#N/A,FALSE,"Jan2007";#N/A,#N/A,FALSE,"Feb2007";#N/A,#N/A,FALSE,"Mar2007";#N/A,#N/A,FALSE,"Apr2007";#N/A,#N/A,FALSE,"May2007";#N/A,#N/A,FALSE,"Jun2007";#N/A,#N/A,FALSE,"Jul2007";#N/A,#N/A,FALSE,"Aug2007";#N/A,#N/A,FALSE,"Sept2007";#N/A,#N/A,FALSE,"Oct2007"}</definedName>
    <definedName name="wrn.2007._2_5" localSheetId="59" hidden="1">{#N/A,#N/A,FALSE,"Jan2007";#N/A,#N/A,FALSE,"Feb2007";#N/A,#N/A,FALSE,"Mar2007";#N/A,#N/A,FALSE,"Apr2007";#N/A,#N/A,FALSE,"May2007";#N/A,#N/A,FALSE,"Jun2007";#N/A,#N/A,FALSE,"Jul2007";#N/A,#N/A,FALSE,"Aug2007";#N/A,#N/A,FALSE,"Sept2007";#N/A,#N/A,FALSE,"Oct2007"}</definedName>
    <definedName name="wrn.2007._2_5" localSheetId="63" hidden="1">{#N/A,#N/A,FALSE,"Jan2007";#N/A,#N/A,FALSE,"Feb2007";#N/A,#N/A,FALSE,"Mar2007";#N/A,#N/A,FALSE,"Apr2007";#N/A,#N/A,FALSE,"May2007";#N/A,#N/A,FALSE,"Jun2007";#N/A,#N/A,FALSE,"Jul2007";#N/A,#N/A,FALSE,"Aug2007";#N/A,#N/A,FALSE,"Sept2007";#N/A,#N/A,FALSE,"Oct2007"}</definedName>
    <definedName name="wrn.2007._2_5" localSheetId="67" hidden="1">{#N/A,#N/A,FALSE,"Jan2007";#N/A,#N/A,FALSE,"Feb2007";#N/A,#N/A,FALSE,"Mar2007";#N/A,#N/A,FALSE,"Apr2007";#N/A,#N/A,FALSE,"May2007";#N/A,#N/A,FALSE,"Jun2007";#N/A,#N/A,FALSE,"Jul2007";#N/A,#N/A,FALSE,"Aug2007";#N/A,#N/A,FALSE,"Sept2007";#N/A,#N/A,FALSE,"Oct2007"}</definedName>
    <definedName name="wrn.2007._2_5" hidden="1">{#N/A,#N/A,FALSE,"Jan2007";#N/A,#N/A,FALSE,"Feb2007";#N/A,#N/A,FALSE,"Mar2007";#N/A,#N/A,FALSE,"Apr2007";#N/A,#N/A,FALSE,"May2007";#N/A,#N/A,FALSE,"Jun2007";#N/A,#N/A,FALSE,"Jul2007";#N/A,#N/A,FALSE,"Aug2007";#N/A,#N/A,FALSE,"Sept2007";#N/A,#N/A,FALSE,"Oct2007"}</definedName>
    <definedName name="wrn.2007._3" localSheetId="2" hidden="1">{#N/A,#N/A,FALSE,"Jan2007";#N/A,#N/A,FALSE,"Feb2007";#N/A,#N/A,FALSE,"Mar2007";#N/A,#N/A,FALSE,"Apr2007";#N/A,#N/A,FALSE,"May2007";#N/A,#N/A,FALSE,"Jun2007";#N/A,#N/A,FALSE,"Jul2007";#N/A,#N/A,FALSE,"Aug2007";#N/A,#N/A,FALSE,"Sept2007";#N/A,#N/A,FALSE,"Oct2007"}</definedName>
    <definedName name="wrn.2007._3" localSheetId="4" hidden="1">{#N/A,#N/A,FALSE,"Jan2007";#N/A,#N/A,FALSE,"Feb2007";#N/A,#N/A,FALSE,"Mar2007";#N/A,#N/A,FALSE,"Apr2007";#N/A,#N/A,FALSE,"May2007";#N/A,#N/A,FALSE,"Jun2007";#N/A,#N/A,FALSE,"Jul2007";#N/A,#N/A,FALSE,"Aug2007";#N/A,#N/A,FALSE,"Sept2007";#N/A,#N/A,FALSE,"Oct2007"}</definedName>
    <definedName name="wrn.2007._3" localSheetId="28" hidden="1">{#N/A,#N/A,FALSE,"Jan2007";#N/A,#N/A,FALSE,"Feb2007";#N/A,#N/A,FALSE,"Mar2007";#N/A,#N/A,FALSE,"Apr2007";#N/A,#N/A,FALSE,"May2007";#N/A,#N/A,FALSE,"Jun2007";#N/A,#N/A,FALSE,"Jul2007";#N/A,#N/A,FALSE,"Aug2007";#N/A,#N/A,FALSE,"Sept2007";#N/A,#N/A,FALSE,"Oct2007"}</definedName>
    <definedName name="wrn.2007._3" localSheetId="56" hidden="1">{#N/A,#N/A,FALSE,"Jan2007";#N/A,#N/A,FALSE,"Feb2007";#N/A,#N/A,FALSE,"Mar2007";#N/A,#N/A,FALSE,"Apr2007";#N/A,#N/A,FALSE,"May2007";#N/A,#N/A,FALSE,"Jun2007";#N/A,#N/A,FALSE,"Jul2007";#N/A,#N/A,FALSE,"Aug2007";#N/A,#N/A,FALSE,"Sept2007";#N/A,#N/A,FALSE,"Oct2007"}</definedName>
    <definedName name="wrn.2007._3" localSheetId="57" hidden="1">{#N/A,#N/A,FALSE,"Jan2007";#N/A,#N/A,FALSE,"Feb2007";#N/A,#N/A,FALSE,"Mar2007";#N/A,#N/A,FALSE,"Apr2007";#N/A,#N/A,FALSE,"May2007";#N/A,#N/A,FALSE,"Jun2007";#N/A,#N/A,FALSE,"Jul2007";#N/A,#N/A,FALSE,"Aug2007";#N/A,#N/A,FALSE,"Sept2007";#N/A,#N/A,FALSE,"Oct2007"}</definedName>
    <definedName name="wrn.2007._3" localSheetId="78" hidden="1">{#N/A,#N/A,FALSE,"Jan2007";#N/A,#N/A,FALSE,"Feb2007";#N/A,#N/A,FALSE,"Mar2007";#N/A,#N/A,FALSE,"Apr2007";#N/A,#N/A,FALSE,"May2007";#N/A,#N/A,FALSE,"Jun2007";#N/A,#N/A,FALSE,"Jul2007";#N/A,#N/A,FALSE,"Aug2007";#N/A,#N/A,FALSE,"Sept2007";#N/A,#N/A,FALSE,"Oct2007"}</definedName>
    <definedName name="wrn.2007._3" localSheetId="82" hidden="1">{#N/A,#N/A,FALSE,"Jan2007";#N/A,#N/A,FALSE,"Feb2007";#N/A,#N/A,FALSE,"Mar2007";#N/A,#N/A,FALSE,"Apr2007";#N/A,#N/A,FALSE,"May2007";#N/A,#N/A,FALSE,"Jun2007";#N/A,#N/A,FALSE,"Jul2007";#N/A,#N/A,FALSE,"Aug2007";#N/A,#N/A,FALSE,"Sept2007";#N/A,#N/A,FALSE,"Oct2007"}</definedName>
    <definedName name="wrn.2007._3" localSheetId="86" hidden="1">{#N/A,#N/A,FALSE,"Jan2007";#N/A,#N/A,FALSE,"Feb2007";#N/A,#N/A,FALSE,"Mar2007";#N/A,#N/A,FALSE,"Apr2007";#N/A,#N/A,FALSE,"May2007";#N/A,#N/A,FALSE,"Jun2007";#N/A,#N/A,FALSE,"Jul2007";#N/A,#N/A,FALSE,"Aug2007";#N/A,#N/A,FALSE,"Sept2007";#N/A,#N/A,FALSE,"Oct2007"}</definedName>
    <definedName name="wrn.2007._3" localSheetId="59" hidden="1">{#N/A,#N/A,FALSE,"Jan2007";#N/A,#N/A,FALSE,"Feb2007";#N/A,#N/A,FALSE,"Mar2007";#N/A,#N/A,FALSE,"Apr2007";#N/A,#N/A,FALSE,"May2007";#N/A,#N/A,FALSE,"Jun2007";#N/A,#N/A,FALSE,"Jul2007";#N/A,#N/A,FALSE,"Aug2007";#N/A,#N/A,FALSE,"Sept2007";#N/A,#N/A,FALSE,"Oct2007"}</definedName>
    <definedName name="wrn.2007._3" localSheetId="63" hidden="1">{#N/A,#N/A,FALSE,"Jan2007";#N/A,#N/A,FALSE,"Feb2007";#N/A,#N/A,FALSE,"Mar2007";#N/A,#N/A,FALSE,"Apr2007";#N/A,#N/A,FALSE,"May2007";#N/A,#N/A,FALSE,"Jun2007";#N/A,#N/A,FALSE,"Jul2007";#N/A,#N/A,FALSE,"Aug2007";#N/A,#N/A,FALSE,"Sept2007";#N/A,#N/A,FALSE,"Oct2007"}</definedName>
    <definedName name="wrn.2007._3" localSheetId="67" hidden="1">{#N/A,#N/A,FALSE,"Jan2007";#N/A,#N/A,FALSE,"Feb2007";#N/A,#N/A,FALSE,"Mar2007";#N/A,#N/A,FALSE,"Apr2007";#N/A,#N/A,FALSE,"May2007";#N/A,#N/A,FALSE,"Jun2007";#N/A,#N/A,FALSE,"Jul2007";#N/A,#N/A,FALSE,"Aug2007";#N/A,#N/A,FALSE,"Sept2007";#N/A,#N/A,FALSE,"Oct2007"}</definedName>
    <definedName name="wrn.2007._3" hidden="1">{#N/A,#N/A,FALSE,"Jan2007";#N/A,#N/A,FALSE,"Feb2007";#N/A,#N/A,FALSE,"Mar2007";#N/A,#N/A,FALSE,"Apr2007";#N/A,#N/A,FALSE,"May2007";#N/A,#N/A,FALSE,"Jun2007";#N/A,#N/A,FALSE,"Jul2007";#N/A,#N/A,FALSE,"Aug2007";#N/A,#N/A,FALSE,"Sept2007";#N/A,#N/A,FALSE,"Oct2007"}</definedName>
    <definedName name="wrn.2007._3_1" localSheetId="2" hidden="1">{#N/A,#N/A,FALSE,"Jan2007";#N/A,#N/A,FALSE,"Feb2007";#N/A,#N/A,FALSE,"Mar2007";#N/A,#N/A,FALSE,"Apr2007";#N/A,#N/A,FALSE,"May2007";#N/A,#N/A,FALSE,"Jun2007";#N/A,#N/A,FALSE,"Jul2007";#N/A,#N/A,FALSE,"Aug2007";#N/A,#N/A,FALSE,"Sept2007";#N/A,#N/A,FALSE,"Oct2007"}</definedName>
    <definedName name="wrn.2007._3_1" localSheetId="4" hidden="1">{#N/A,#N/A,FALSE,"Jan2007";#N/A,#N/A,FALSE,"Feb2007";#N/A,#N/A,FALSE,"Mar2007";#N/A,#N/A,FALSE,"Apr2007";#N/A,#N/A,FALSE,"May2007";#N/A,#N/A,FALSE,"Jun2007";#N/A,#N/A,FALSE,"Jul2007";#N/A,#N/A,FALSE,"Aug2007";#N/A,#N/A,FALSE,"Sept2007";#N/A,#N/A,FALSE,"Oct2007"}</definedName>
    <definedName name="wrn.2007._3_1" localSheetId="28" hidden="1">{#N/A,#N/A,FALSE,"Jan2007";#N/A,#N/A,FALSE,"Feb2007";#N/A,#N/A,FALSE,"Mar2007";#N/A,#N/A,FALSE,"Apr2007";#N/A,#N/A,FALSE,"May2007";#N/A,#N/A,FALSE,"Jun2007";#N/A,#N/A,FALSE,"Jul2007";#N/A,#N/A,FALSE,"Aug2007";#N/A,#N/A,FALSE,"Sept2007";#N/A,#N/A,FALSE,"Oct2007"}</definedName>
    <definedName name="wrn.2007._3_1" localSheetId="56" hidden="1">{#N/A,#N/A,FALSE,"Jan2007";#N/A,#N/A,FALSE,"Feb2007";#N/A,#N/A,FALSE,"Mar2007";#N/A,#N/A,FALSE,"Apr2007";#N/A,#N/A,FALSE,"May2007";#N/A,#N/A,FALSE,"Jun2007";#N/A,#N/A,FALSE,"Jul2007";#N/A,#N/A,FALSE,"Aug2007";#N/A,#N/A,FALSE,"Sept2007";#N/A,#N/A,FALSE,"Oct2007"}</definedName>
    <definedName name="wrn.2007._3_1" localSheetId="57" hidden="1">{#N/A,#N/A,FALSE,"Jan2007";#N/A,#N/A,FALSE,"Feb2007";#N/A,#N/A,FALSE,"Mar2007";#N/A,#N/A,FALSE,"Apr2007";#N/A,#N/A,FALSE,"May2007";#N/A,#N/A,FALSE,"Jun2007";#N/A,#N/A,FALSE,"Jul2007";#N/A,#N/A,FALSE,"Aug2007";#N/A,#N/A,FALSE,"Sept2007";#N/A,#N/A,FALSE,"Oct2007"}</definedName>
    <definedName name="wrn.2007._3_1" localSheetId="78" hidden="1">{#N/A,#N/A,FALSE,"Jan2007";#N/A,#N/A,FALSE,"Feb2007";#N/A,#N/A,FALSE,"Mar2007";#N/A,#N/A,FALSE,"Apr2007";#N/A,#N/A,FALSE,"May2007";#N/A,#N/A,FALSE,"Jun2007";#N/A,#N/A,FALSE,"Jul2007";#N/A,#N/A,FALSE,"Aug2007";#N/A,#N/A,FALSE,"Sept2007";#N/A,#N/A,FALSE,"Oct2007"}</definedName>
    <definedName name="wrn.2007._3_1" localSheetId="82" hidden="1">{#N/A,#N/A,FALSE,"Jan2007";#N/A,#N/A,FALSE,"Feb2007";#N/A,#N/A,FALSE,"Mar2007";#N/A,#N/A,FALSE,"Apr2007";#N/A,#N/A,FALSE,"May2007";#N/A,#N/A,FALSE,"Jun2007";#N/A,#N/A,FALSE,"Jul2007";#N/A,#N/A,FALSE,"Aug2007";#N/A,#N/A,FALSE,"Sept2007";#N/A,#N/A,FALSE,"Oct2007"}</definedName>
    <definedName name="wrn.2007._3_1" localSheetId="86" hidden="1">{#N/A,#N/A,FALSE,"Jan2007";#N/A,#N/A,FALSE,"Feb2007";#N/A,#N/A,FALSE,"Mar2007";#N/A,#N/A,FALSE,"Apr2007";#N/A,#N/A,FALSE,"May2007";#N/A,#N/A,FALSE,"Jun2007";#N/A,#N/A,FALSE,"Jul2007";#N/A,#N/A,FALSE,"Aug2007";#N/A,#N/A,FALSE,"Sept2007";#N/A,#N/A,FALSE,"Oct2007"}</definedName>
    <definedName name="wrn.2007._3_1" localSheetId="59" hidden="1">{#N/A,#N/A,FALSE,"Jan2007";#N/A,#N/A,FALSE,"Feb2007";#N/A,#N/A,FALSE,"Mar2007";#N/A,#N/A,FALSE,"Apr2007";#N/A,#N/A,FALSE,"May2007";#N/A,#N/A,FALSE,"Jun2007";#N/A,#N/A,FALSE,"Jul2007";#N/A,#N/A,FALSE,"Aug2007";#N/A,#N/A,FALSE,"Sept2007";#N/A,#N/A,FALSE,"Oct2007"}</definedName>
    <definedName name="wrn.2007._3_1" localSheetId="63" hidden="1">{#N/A,#N/A,FALSE,"Jan2007";#N/A,#N/A,FALSE,"Feb2007";#N/A,#N/A,FALSE,"Mar2007";#N/A,#N/A,FALSE,"Apr2007";#N/A,#N/A,FALSE,"May2007";#N/A,#N/A,FALSE,"Jun2007";#N/A,#N/A,FALSE,"Jul2007";#N/A,#N/A,FALSE,"Aug2007";#N/A,#N/A,FALSE,"Sept2007";#N/A,#N/A,FALSE,"Oct2007"}</definedName>
    <definedName name="wrn.2007._3_1" localSheetId="67" hidden="1">{#N/A,#N/A,FALSE,"Jan2007";#N/A,#N/A,FALSE,"Feb2007";#N/A,#N/A,FALSE,"Mar2007";#N/A,#N/A,FALSE,"Apr2007";#N/A,#N/A,FALSE,"May2007";#N/A,#N/A,FALSE,"Jun2007";#N/A,#N/A,FALSE,"Jul2007";#N/A,#N/A,FALSE,"Aug2007";#N/A,#N/A,FALSE,"Sept2007";#N/A,#N/A,FALSE,"Oct2007"}</definedName>
    <definedName name="wrn.2007._3_1" hidden="1">{#N/A,#N/A,FALSE,"Jan2007";#N/A,#N/A,FALSE,"Feb2007";#N/A,#N/A,FALSE,"Mar2007";#N/A,#N/A,FALSE,"Apr2007";#N/A,#N/A,FALSE,"May2007";#N/A,#N/A,FALSE,"Jun2007";#N/A,#N/A,FALSE,"Jul2007";#N/A,#N/A,FALSE,"Aug2007";#N/A,#N/A,FALSE,"Sept2007";#N/A,#N/A,FALSE,"Oct2007"}</definedName>
    <definedName name="wrn.2007._3_1_1" localSheetId="2" hidden="1">{#N/A,#N/A,FALSE,"Jan2007";#N/A,#N/A,FALSE,"Feb2007";#N/A,#N/A,FALSE,"Mar2007";#N/A,#N/A,FALSE,"Apr2007";#N/A,#N/A,FALSE,"May2007";#N/A,#N/A,FALSE,"Jun2007";#N/A,#N/A,FALSE,"Jul2007";#N/A,#N/A,FALSE,"Aug2007";#N/A,#N/A,FALSE,"Sept2007";#N/A,#N/A,FALSE,"Oct2007"}</definedName>
    <definedName name="wrn.2007._3_1_1" localSheetId="4" hidden="1">{#N/A,#N/A,FALSE,"Jan2007";#N/A,#N/A,FALSE,"Feb2007";#N/A,#N/A,FALSE,"Mar2007";#N/A,#N/A,FALSE,"Apr2007";#N/A,#N/A,FALSE,"May2007";#N/A,#N/A,FALSE,"Jun2007";#N/A,#N/A,FALSE,"Jul2007";#N/A,#N/A,FALSE,"Aug2007";#N/A,#N/A,FALSE,"Sept2007";#N/A,#N/A,FALSE,"Oct2007"}</definedName>
    <definedName name="wrn.2007._3_1_1" localSheetId="28" hidden="1">{#N/A,#N/A,FALSE,"Jan2007";#N/A,#N/A,FALSE,"Feb2007";#N/A,#N/A,FALSE,"Mar2007";#N/A,#N/A,FALSE,"Apr2007";#N/A,#N/A,FALSE,"May2007";#N/A,#N/A,FALSE,"Jun2007";#N/A,#N/A,FALSE,"Jul2007";#N/A,#N/A,FALSE,"Aug2007";#N/A,#N/A,FALSE,"Sept2007";#N/A,#N/A,FALSE,"Oct2007"}</definedName>
    <definedName name="wrn.2007._3_1_1" localSheetId="56" hidden="1">{#N/A,#N/A,FALSE,"Jan2007";#N/A,#N/A,FALSE,"Feb2007";#N/A,#N/A,FALSE,"Mar2007";#N/A,#N/A,FALSE,"Apr2007";#N/A,#N/A,FALSE,"May2007";#N/A,#N/A,FALSE,"Jun2007";#N/A,#N/A,FALSE,"Jul2007";#N/A,#N/A,FALSE,"Aug2007";#N/A,#N/A,FALSE,"Sept2007";#N/A,#N/A,FALSE,"Oct2007"}</definedName>
    <definedName name="wrn.2007._3_1_1" localSheetId="57" hidden="1">{#N/A,#N/A,FALSE,"Jan2007";#N/A,#N/A,FALSE,"Feb2007";#N/A,#N/A,FALSE,"Mar2007";#N/A,#N/A,FALSE,"Apr2007";#N/A,#N/A,FALSE,"May2007";#N/A,#N/A,FALSE,"Jun2007";#N/A,#N/A,FALSE,"Jul2007";#N/A,#N/A,FALSE,"Aug2007";#N/A,#N/A,FALSE,"Sept2007";#N/A,#N/A,FALSE,"Oct2007"}</definedName>
    <definedName name="wrn.2007._3_1_1" localSheetId="78" hidden="1">{#N/A,#N/A,FALSE,"Jan2007";#N/A,#N/A,FALSE,"Feb2007";#N/A,#N/A,FALSE,"Mar2007";#N/A,#N/A,FALSE,"Apr2007";#N/A,#N/A,FALSE,"May2007";#N/A,#N/A,FALSE,"Jun2007";#N/A,#N/A,FALSE,"Jul2007";#N/A,#N/A,FALSE,"Aug2007";#N/A,#N/A,FALSE,"Sept2007";#N/A,#N/A,FALSE,"Oct2007"}</definedName>
    <definedName name="wrn.2007._3_1_1" localSheetId="82" hidden="1">{#N/A,#N/A,FALSE,"Jan2007";#N/A,#N/A,FALSE,"Feb2007";#N/A,#N/A,FALSE,"Mar2007";#N/A,#N/A,FALSE,"Apr2007";#N/A,#N/A,FALSE,"May2007";#N/A,#N/A,FALSE,"Jun2007";#N/A,#N/A,FALSE,"Jul2007";#N/A,#N/A,FALSE,"Aug2007";#N/A,#N/A,FALSE,"Sept2007";#N/A,#N/A,FALSE,"Oct2007"}</definedName>
    <definedName name="wrn.2007._3_1_1" localSheetId="86" hidden="1">{#N/A,#N/A,FALSE,"Jan2007";#N/A,#N/A,FALSE,"Feb2007";#N/A,#N/A,FALSE,"Mar2007";#N/A,#N/A,FALSE,"Apr2007";#N/A,#N/A,FALSE,"May2007";#N/A,#N/A,FALSE,"Jun2007";#N/A,#N/A,FALSE,"Jul2007";#N/A,#N/A,FALSE,"Aug2007";#N/A,#N/A,FALSE,"Sept2007";#N/A,#N/A,FALSE,"Oct2007"}</definedName>
    <definedName name="wrn.2007._3_1_1" localSheetId="59" hidden="1">{#N/A,#N/A,FALSE,"Jan2007";#N/A,#N/A,FALSE,"Feb2007";#N/A,#N/A,FALSE,"Mar2007";#N/A,#N/A,FALSE,"Apr2007";#N/A,#N/A,FALSE,"May2007";#N/A,#N/A,FALSE,"Jun2007";#N/A,#N/A,FALSE,"Jul2007";#N/A,#N/A,FALSE,"Aug2007";#N/A,#N/A,FALSE,"Sept2007";#N/A,#N/A,FALSE,"Oct2007"}</definedName>
    <definedName name="wrn.2007._3_1_1" localSheetId="63" hidden="1">{#N/A,#N/A,FALSE,"Jan2007";#N/A,#N/A,FALSE,"Feb2007";#N/A,#N/A,FALSE,"Mar2007";#N/A,#N/A,FALSE,"Apr2007";#N/A,#N/A,FALSE,"May2007";#N/A,#N/A,FALSE,"Jun2007";#N/A,#N/A,FALSE,"Jul2007";#N/A,#N/A,FALSE,"Aug2007";#N/A,#N/A,FALSE,"Sept2007";#N/A,#N/A,FALSE,"Oct2007"}</definedName>
    <definedName name="wrn.2007._3_1_1" localSheetId="67" hidden="1">{#N/A,#N/A,FALSE,"Jan2007";#N/A,#N/A,FALSE,"Feb2007";#N/A,#N/A,FALSE,"Mar2007";#N/A,#N/A,FALSE,"Apr2007";#N/A,#N/A,FALSE,"May2007";#N/A,#N/A,FALSE,"Jun2007";#N/A,#N/A,FALSE,"Jul2007";#N/A,#N/A,FALSE,"Aug2007";#N/A,#N/A,FALSE,"Sept2007";#N/A,#N/A,FALSE,"Oct2007"}</definedName>
    <definedName name="wrn.2007._3_1_1" hidden="1">{#N/A,#N/A,FALSE,"Jan2007";#N/A,#N/A,FALSE,"Feb2007";#N/A,#N/A,FALSE,"Mar2007";#N/A,#N/A,FALSE,"Apr2007";#N/A,#N/A,FALSE,"May2007";#N/A,#N/A,FALSE,"Jun2007";#N/A,#N/A,FALSE,"Jul2007";#N/A,#N/A,FALSE,"Aug2007";#N/A,#N/A,FALSE,"Sept2007";#N/A,#N/A,FALSE,"Oct2007"}</definedName>
    <definedName name="wrn.2007._3_1_1_1" localSheetId="2" hidden="1">{#N/A,#N/A,FALSE,"Jan2007";#N/A,#N/A,FALSE,"Feb2007";#N/A,#N/A,FALSE,"Mar2007";#N/A,#N/A,FALSE,"Apr2007";#N/A,#N/A,FALSE,"May2007";#N/A,#N/A,FALSE,"Jun2007";#N/A,#N/A,FALSE,"Jul2007";#N/A,#N/A,FALSE,"Aug2007";#N/A,#N/A,FALSE,"Sept2007";#N/A,#N/A,FALSE,"Oct2007"}</definedName>
    <definedName name="wrn.2007._3_1_1_1" localSheetId="4" hidden="1">{#N/A,#N/A,FALSE,"Jan2007";#N/A,#N/A,FALSE,"Feb2007";#N/A,#N/A,FALSE,"Mar2007";#N/A,#N/A,FALSE,"Apr2007";#N/A,#N/A,FALSE,"May2007";#N/A,#N/A,FALSE,"Jun2007";#N/A,#N/A,FALSE,"Jul2007";#N/A,#N/A,FALSE,"Aug2007";#N/A,#N/A,FALSE,"Sept2007";#N/A,#N/A,FALSE,"Oct2007"}</definedName>
    <definedName name="wrn.2007._3_1_1_1" localSheetId="28" hidden="1">{#N/A,#N/A,FALSE,"Jan2007";#N/A,#N/A,FALSE,"Feb2007";#N/A,#N/A,FALSE,"Mar2007";#N/A,#N/A,FALSE,"Apr2007";#N/A,#N/A,FALSE,"May2007";#N/A,#N/A,FALSE,"Jun2007";#N/A,#N/A,FALSE,"Jul2007";#N/A,#N/A,FALSE,"Aug2007";#N/A,#N/A,FALSE,"Sept2007";#N/A,#N/A,FALSE,"Oct2007"}</definedName>
    <definedName name="wrn.2007._3_1_1_1" localSheetId="56" hidden="1">{#N/A,#N/A,FALSE,"Jan2007";#N/A,#N/A,FALSE,"Feb2007";#N/A,#N/A,FALSE,"Mar2007";#N/A,#N/A,FALSE,"Apr2007";#N/A,#N/A,FALSE,"May2007";#N/A,#N/A,FALSE,"Jun2007";#N/A,#N/A,FALSE,"Jul2007";#N/A,#N/A,FALSE,"Aug2007";#N/A,#N/A,FALSE,"Sept2007";#N/A,#N/A,FALSE,"Oct2007"}</definedName>
    <definedName name="wrn.2007._3_1_1_1" localSheetId="57" hidden="1">{#N/A,#N/A,FALSE,"Jan2007";#N/A,#N/A,FALSE,"Feb2007";#N/A,#N/A,FALSE,"Mar2007";#N/A,#N/A,FALSE,"Apr2007";#N/A,#N/A,FALSE,"May2007";#N/A,#N/A,FALSE,"Jun2007";#N/A,#N/A,FALSE,"Jul2007";#N/A,#N/A,FALSE,"Aug2007";#N/A,#N/A,FALSE,"Sept2007";#N/A,#N/A,FALSE,"Oct2007"}</definedName>
    <definedName name="wrn.2007._3_1_1_1" localSheetId="78" hidden="1">{#N/A,#N/A,FALSE,"Jan2007";#N/A,#N/A,FALSE,"Feb2007";#N/A,#N/A,FALSE,"Mar2007";#N/A,#N/A,FALSE,"Apr2007";#N/A,#N/A,FALSE,"May2007";#N/A,#N/A,FALSE,"Jun2007";#N/A,#N/A,FALSE,"Jul2007";#N/A,#N/A,FALSE,"Aug2007";#N/A,#N/A,FALSE,"Sept2007";#N/A,#N/A,FALSE,"Oct2007"}</definedName>
    <definedName name="wrn.2007._3_1_1_1" localSheetId="82" hidden="1">{#N/A,#N/A,FALSE,"Jan2007";#N/A,#N/A,FALSE,"Feb2007";#N/A,#N/A,FALSE,"Mar2007";#N/A,#N/A,FALSE,"Apr2007";#N/A,#N/A,FALSE,"May2007";#N/A,#N/A,FALSE,"Jun2007";#N/A,#N/A,FALSE,"Jul2007";#N/A,#N/A,FALSE,"Aug2007";#N/A,#N/A,FALSE,"Sept2007";#N/A,#N/A,FALSE,"Oct2007"}</definedName>
    <definedName name="wrn.2007._3_1_1_1" localSheetId="86" hidden="1">{#N/A,#N/A,FALSE,"Jan2007";#N/A,#N/A,FALSE,"Feb2007";#N/A,#N/A,FALSE,"Mar2007";#N/A,#N/A,FALSE,"Apr2007";#N/A,#N/A,FALSE,"May2007";#N/A,#N/A,FALSE,"Jun2007";#N/A,#N/A,FALSE,"Jul2007";#N/A,#N/A,FALSE,"Aug2007";#N/A,#N/A,FALSE,"Sept2007";#N/A,#N/A,FALSE,"Oct2007"}</definedName>
    <definedName name="wrn.2007._3_1_1_1" localSheetId="59" hidden="1">{#N/A,#N/A,FALSE,"Jan2007";#N/A,#N/A,FALSE,"Feb2007";#N/A,#N/A,FALSE,"Mar2007";#N/A,#N/A,FALSE,"Apr2007";#N/A,#N/A,FALSE,"May2007";#N/A,#N/A,FALSE,"Jun2007";#N/A,#N/A,FALSE,"Jul2007";#N/A,#N/A,FALSE,"Aug2007";#N/A,#N/A,FALSE,"Sept2007";#N/A,#N/A,FALSE,"Oct2007"}</definedName>
    <definedName name="wrn.2007._3_1_1_1" localSheetId="63" hidden="1">{#N/A,#N/A,FALSE,"Jan2007";#N/A,#N/A,FALSE,"Feb2007";#N/A,#N/A,FALSE,"Mar2007";#N/A,#N/A,FALSE,"Apr2007";#N/A,#N/A,FALSE,"May2007";#N/A,#N/A,FALSE,"Jun2007";#N/A,#N/A,FALSE,"Jul2007";#N/A,#N/A,FALSE,"Aug2007";#N/A,#N/A,FALSE,"Sept2007";#N/A,#N/A,FALSE,"Oct2007"}</definedName>
    <definedName name="wrn.2007._3_1_1_1" localSheetId="67" hidden="1">{#N/A,#N/A,FALSE,"Jan2007";#N/A,#N/A,FALSE,"Feb2007";#N/A,#N/A,FALSE,"Mar2007";#N/A,#N/A,FALSE,"Apr2007";#N/A,#N/A,FALSE,"May2007";#N/A,#N/A,FALSE,"Jun2007";#N/A,#N/A,FALSE,"Jul2007";#N/A,#N/A,FALSE,"Aug2007";#N/A,#N/A,FALSE,"Sept2007";#N/A,#N/A,FALSE,"Oct2007"}</definedName>
    <definedName name="wrn.2007._3_1_1_1" hidden="1">{#N/A,#N/A,FALSE,"Jan2007";#N/A,#N/A,FALSE,"Feb2007";#N/A,#N/A,FALSE,"Mar2007";#N/A,#N/A,FALSE,"Apr2007";#N/A,#N/A,FALSE,"May2007";#N/A,#N/A,FALSE,"Jun2007";#N/A,#N/A,FALSE,"Jul2007";#N/A,#N/A,FALSE,"Aug2007";#N/A,#N/A,FALSE,"Sept2007";#N/A,#N/A,FALSE,"Oct2007"}</definedName>
    <definedName name="wrn.2007._3_1_2" localSheetId="2" hidden="1">{#N/A,#N/A,FALSE,"Jan2007";#N/A,#N/A,FALSE,"Feb2007";#N/A,#N/A,FALSE,"Mar2007";#N/A,#N/A,FALSE,"Apr2007";#N/A,#N/A,FALSE,"May2007";#N/A,#N/A,FALSE,"Jun2007";#N/A,#N/A,FALSE,"Jul2007";#N/A,#N/A,FALSE,"Aug2007";#N/A,#N/A,FALSE,"Sept2007";#N/A,#N/A,FALSE,"Oct2007"}</definedName>
    <definedName name="wrn.2007._3_1_2" localSheetId="4" hidden="1">{#N/A,#N/A,FALSE,"Jan2007";#N/A,#N/A,FALSE,"Feb2007";#N/A,#N/A,FALSE,"Mar2007";#N/A,#N/A,FALSE,"Apr2007";#N/A,#N/A,FALSE,"May2007";#N/A,#N/A,FALSE,"Jun2007";#N/A,#N/A,FALSE,"Jul2007";#N/A,#N/A,FALSE,"Aug2007";#N/A,#N/A,FALSE,"Sept2007";#N/A,#N/A,FALSE,"Oct2007"}</definedName>
    <definedName name="wrn.2007._3_1_2" localSheetId="28" hidden="1">{#N/A,#N/A,FALSE,"Jan2007";#N/A,#N/A,FALSE,"Feb2007";#N/A,#N/A,FALSE,"Mar2007";#N/A,#N/A,FALSE,"Apr2007";#N/A,#N/A,FALSE,"May2007";#N/A,#N/A,FALSE,"Jun2007";#N/A,#N/A,FALSE,"Jul2007";#N/A,#N/A,FALSE,"Aug2007";#N/A,#N/A,FALSE,"Sept2007";#N/A,#N/A,FALSE,"Oct2007"}</definedName>
    <definedName name="wrn.2007._3_1_2" localSheetId="56" hidden="1">{#N/A,#N/A,FALSE,"Jan2007";#N/A,#N/A,FALSE,"Feb2007";#N/A,#N/A,FALSE,"Mar2007";#N/A,#N/A,FALSE,"Apr2007";#N/A,#N/A,FALSE,"May2007";#N/A,#N/A,FALSE,"Jun2007";#N/A,#N/A,FALSE,"Jul2007";#N/A,#N/A,FALSE,"Aug2007";#N/A,#N/A,FALSE,"Sept2007";#N/A,#N/A,FALSE,"Oct2007"}</definedName>
    <definedName name="wrn.2007._3_1_2" localSheetId="57" hidden="1">{#N/A,#N/A,FALSE,"Jan2007";#N/A,#N/A,FALSE,"Feb2007";#N/A,#N/A,FALSE,"Mar2007";#N/A,#N/A,FALSE,"Apr2007";#N/A,#N/A,FALSE,"May2007";#N/A,#N/A,FALSE,"Jun2007";#N/A,#N/A,FALSE,"Jul2007";#N/A,#N/A,FALSE,"Aug2007";#N/A,#N/A,FALSE,"Sept2007";#N/A,#N/A,FALSE,"Oct2007"}</definedName>
    <definedName name="wrn.2007._3_1_2" localSheetId="78" hidden="1">{#N/A,#N/A,FALSE,"Jan2007";#N/A,#N/A,FALSE,"Feb2007";#N/A,#N/A,FALSE,"Mar2007";#N/A,#N/A,FALSE,"Apr2007";#N/A,#N/A,FALSE,"May2007";#N/A,#N/A,FALSE,"Jun2007";#N/A,#N/A,FALSE,"Jul2007";#N/A,#N/A,FALSE,"Aug2007";#N/A,#N/A,FALSE,"Sept2007";#N/A,#N/A,FALSE,"Oct2007"}</definedName>
    <definedName name="wrn.2007._3_1_2" localSheetId="82" hidden="1">{#N/A,#N/A,FALSE,"Jan2007";#N/A,#N/A,FALSE,"Feb2007";#N/A,#N/A,FALSE,"Mar2007";#N/A,#N/A,FALSE,"Apr2007";#N/A,#N/A,FALSE,"May2007";#N/A,#N/A,FALSE,"Jun2007";#N/A,#N/A,FALSE,"Jul2007";#N/A,#N/A,FALSE,"Aug2007";#N/A,#N/A,FALSE,"Sept2007";#N/A,#N/A,FALSE,"Oct2007"}</definedName>
    <definedName name="wrn.2007._3_1_2" localSheetId="86" hidden="1">{#N/A,#N/A,FALSE,"Jan2007";#N/A,#N/A,FALSE,"Feb2007";#N/A,#N/A,FALSE,"Mar2007";#N/A,#N/A,FALSE,"Apr2007";#N/A,#N/A,FALSE,"May2007";#N/A,#N/A,FALSE,"Jun2007";#N/A,#N/A,FALSE,"Jul2007";#N/A,#N/A,FALSE,"Aug2007";#N/A,#N/A,FALSE,"Sept2007";#N/A,#N/A,FALSE,"Oct2007"}</definedName>
    <definedName name="wrn.2007._3_1_2" localSheetId="59" hidden="1">{#N/A,#N/A,FALSE,"Jan2007";#N/A,#N/A,FALSE,"Feb2007";#N/A,#N/A,FALSE,"Mar2007";#N/A,#N/A,FALSE,"Apr2007";#N/A,#N/A,FALSE,"May2007";#N/A,#N/A,FALSE,"Jun2007";#N/A,#N/A,FALSE,"Jul2007";#N/A,#N/A,FALSE,"Aug2007";#N/A,#N/A,FALSE,"Sept2007";#N/A,#N/A,FALSE,"Oct2007"}</definedName>
    <definedName name="wrn.2007._3_1_2" localSheetId="63" hidden="1">{#N/A,#N/A,FALSE,"Jan2007";#N/A,#N/A,FALSE,"Feb2007";#N/A,#N/A,FALSE,"Mar2007";#N/A,#N/A,FALSE,"Apr2007";#N/A,#N/A,FALSE,"May2007";#N/A,#N/A,FALSE,"Jun2007";#N/A,#N/A,FALSE,"Jul2007";#N/A,#N/A,FALSE,"Aug2007";#N/A,#N/A,FALSE,"Sept2007";#N/A,#N/A,FALSE,"Oct2007"}</definedName>
    <definedName name="wrn.2007._3_1_2" localSheetId="67" hidden="1">{#N/A,#N/A,FALSE,"Jan2007";#N/A,#N/A,FALSE,"Feb2007";#N/A,#N/A,FALSE,"Mar2007";#N/A,#N/A,FALSE,"Apr2007";#N/A,#N/A,FALSE,"May2007";#N/A,#N/A,FALSE,"Jun2007";#N/A,#N/A,FALSE,"Jul2007";#N/A,#N/A,FALSE,"Aug2007";#N/A,#N/A,FALSE,"Sept2007";#N/A,#N/A,FALSE,"Oct2007"}</definedName>
    <definedName name="wrn.2007._3_1_2" hidden="1">{#N/A,#N/A,FALSE,"Jan2007";#N/A,#N/A,FALSE,"Feb2007";#N/A,#N/A,FALSE,"Mar2007";#N/A,#N/A,FALSE,"Apr2007";#N/A,#N/A,FALSE,"May2007";#N/A,#N/A,FALSE,"Jun2007";#N/A,#N/A,FALSE,"Jul2007";#N/A,#N/A,FALSE,"Aug2007";#N/A,#N/A,FALSE,"Sept2007";#N/A,#N/A,FALSE,"Oct2007"}</definedName>
    <definedName name="wrn.2007._3_2" localSheetId="2" hidden="1">{#N/A,#N/A,FALSE,"Jan2007";#N/A,#N/A,FALSE,"Feb2007";#N/A,#N/A,FALSE,"Mar2007";#N/A,#N/A,FALSE,"Apr2007";#N/A,#N/A,FALSE,"May2007";#N/A,#N/A,FALSE,"Jun2007";#N/A,#N/A,FALSE,"Jul2007";#N/A,#N/A,FALSE,"Aug2007";#N/A,#N/A,FALSE,"Sept2007";#N/A,#N/A,FALSE,"Oct2007"}</definedName>
    <definedName name="wrn.2007._3_2" localSheetId="4" hidden="1">{#N/A,#N/A,FALSE,"Jan2007";#N/A,#N/A,FALSE,"Feb2007";#N/A,#N/A,FALSE,"Mar2007";#N/A,#N/A,FALSE,"Apr2007";#N/A,#N/A,FALSE,"May2007";#N/A,#N/A,FALSE,"Jun2007";#N/A,#N/A,FALSE,"Jul2007";#N/A,#N/A,FALSE,"Aug2007";#N/A,#N/A,FALSE,"Sept2007";#N/A,#N/A,FALSE,"Oct2007"}</definedName>
    <definedName name="wrn.2007._3_2" localSheetId="28" hidden="1">{#N/A,#N/A,FALSE,"Jan2007";#N/A,#N/A,FALSE,"Feb2007";#N/A,#N/A,FALSE,"Mar2007";#N/A,#N/A,FALSE,"Apr2007";#N/A,#N/A,FALSE,"May2007";#N/A,#N/A,FALSE,"Jun2007";#N/A,#N/A,FALSE,"Jul2007";#N/A,#N/A,FALSE,"Aug2007";#N/A,#N/A,FALSE,"Sept2007";#N/A,#N/A,FALSE,"Oct2007"}</definedName>
    <definedName name="wrn.2007._3_2" localSheetId="56" hidden="1">{#N/A,#N/A,FALSE,"Jan2007";#N/A,#N/A,FALSE,"Feb2007";#N/A,#N/A,FALSE,"Mar2007";#N/A,#N/A,FALSE,"Apr2007";#N/A,#N/A,FALSE,"May2007";#N/A,#N/A,FALSE,"Jun2007";#N/A,#N/A,FALSE,"Jul2007";#N/A,#N/A,FALSE,"Aug2007";#N/A,#N/A,FALSE,"Sept2007";#N/A,#N/A,FALSE,"Oct2007"}</definedName>
    <definedName name="wrn.2007._3_2" localSheetId="57" hidden="1">{#N/A,#N/A,FALSE,"Jan2007";#N/A,#N/A,FALSE,"Feb2007";#N/A,#N/A,FALSE,"Mar2007";#N/A,#N/A,FALSE,"Apr2007";#N/A,#N/A,FALSE,"May2007";#N/A,#N/A,FALSE,"Jun2007";#N/A,#N/A,FALSE,"Jul2007";#N/A,#N/A,FALSE,"Aug2007";#N/A,#N/A,FALSE,"Sept2007";#N/A,#N/A,FALSE,"Oct2007"}</definedName>
    <definedName name="wrn.2007._3_2" localSheetId="78" hidden="1">{#N/A,#N/A,FALSE,"Jan2007";#N/A,#N/A,FALSE,"Feb2007";#N/A,#N/A,FALSE,"Mar2007";#N/A,#N/A,FALSE,"Apr2007";#N/A,#N/A,FALSE,"May2007";#N/A,#N/A,FALSE,"Jun2007";#N/A,#N/A,FALSE,"Jul2007";#N/A,#N/A,FALSE,"Aug2007";#N/A,#N/A,FALSE,"Sept2007";#N/A,#N/A,FALSE,"Oct2007"}</definedName>
    <definedName name="wrn.2007._3_2" localSheetId="82" hidden="1">{#N/A,#N/A,FALSE,"Jan2007";#N/A,#N/A,FALSE,"Feb2007";#N/A,#N/A,FALSE,"Mar2007";#N/A,#N/A,FALSE,"Apr2007";#N/A,#N/A,FALSE,"May2007";#N/A,#N/A,FALSE,"Jun2007";#N/A,#N/A,FALSE,"Jul2007";#N/A,#N/A,FALSE,"Aug2007";#N/A,#N/A,FALSE,"Sept2007";#N/A,#N/A,FALSE,"Oct2007"}</definedName>
    <definedName name="wrn.2007._3_2" localSheetId="86" hidden="1">{#N/A,#N/A,FALSE,"Jan2007";#N/A,#N/A,FALSE,"Feb2007";#N/A,#N/A,FALSE,"Mar2007";#N/A,#N/A,FALSE,"Apr2007";#N/A,#N/A,FALSE,"May2007";#N/A,#N/A,FALSE,"Jun2007";#N/A,#N/A,FALSE,"Jul2007";#N/A,#N/A,FALSE,"Aug2007";#N/A,#N/A,FALSE,"Sept2007";#N/A,#N/A,FALSE,"Oct2007"}</definedName>
    <definedName name="wrn.2007._3_2" localSheetId="59" hidden="1">{#N/A,#N/A,FALSE,"Jan2007";#N/A,#N/A,FALSE,"Feb2007";#N/A,#N/A,FALSE,"Mar2007";#N/A,#N/A,FALSE,"Apr2007";#N/A,#N/A,FALSE,"May2007";#N/A,#N/A,FALSE,"Jun2007";#N/A,#N/A,FALSE,"Jul2007";#N/A,#N/A,FALSE,"Aug2007";#N/A,#N/A,FALSE,"Sept2007";#N/A,#N/A,FALSE,"Oct2007"}</definedName>
    <definedName name="wrn.2007._3_2" localSheetId="63" hidden="1">{#N/A,#N/A,FALSE,"Jan2007";#N/A,#N/A,FALSE,"Feb2007";#N/A,#N/A,FALSE,"Mar2007";#N/A,#N/A,FALSE,"Apr2007";#N/A,#N/A,FALSE,"May2007";#N/A,#N/A,FALSE,"Jun2007";#N/A,#N/A,FALSE,"Jul2007";#N/A,#N/A,FALSE,"Aug2007";#N/A,#N/A,FALSE,"Sept2007";#N/A,#N/A,FALSE,"Oct2007"}</definedName>
    <definedName name="wrn.2007._3_2" localSheetId="67" hidden="1">{#N/A,#N/A,FALSE,"Jan2007";#N/A,#N/A,FALSE,"Feb2007";#N/A,#N/A,FALSE,"Mar2007";#N/A,#N/A,FALSE,"Apr2007";#N/A,#N/A,FALSE,"May2007";#N/A,#N/A,FALSE,"Jun2007";#N/A,#N/A,FALSE,"Jul2007";#N/A,#N/A,FALSE,"Aug2007";#N/A,#N/A,FALSE,"Sept2007";#N/A,#N/A,FALSE,"Oct2007"}</definedName>
    <definedName name="wrn.2007._3_2" hidden="1">{#N/A,#N/A,FALSE,"Jan2007";#N/A,#N/A,FALSE,"Feb2007";#N/A,#N/A,FALSE,"Mar2007";#N/A,#N/A,FALSE,"Apr2007";#N/A,#N/A,FALSE,"May2007";#N/A,#N/A,FALSE,"Jun2007";#N/A,#N/A,FALSE,"Jul2007";#N/A,#N/A,FALSE,"Aug2007";#N/A,#N/A,FALSE,"Sept2007";#N/A,#N/A,FALSE,"Oct2007"}</definedName>
    <definedName name="wrn.2007._3_2_1" localSheetId="2" hidden="1">{#N/A,#N/A,FALSE,"Jan2007";#N/A,#N/A,FALSE,"Feb2007";#N/A,#N/A,FALSE,"Mar2007";#N/A,#N/A,FALSE,"Apr2007";#N/A,#N/A,FALSE,"May2007";#N/A,#N/A,FALSE,"Jun2007";#N/A,#N/A,FALSE,"Jul2007";#N/A,#N/A,FALSE,"Aug2007";#N/A,#N/A,FALSE,"Sept2007";#N/A,#N/A,FALSE,"Oct2007"}</definedName>
    <definedName name="wrn.2007._3_2_1" localSheetId="4" hidden="1">{#N/A,#N/A,FALSE,"Jan2007";#N/A,#N/A,FALSE,"Feb2007";#N/A,#N/A,FALSE,"Mar2007";#N/A,#N/A,FALSE,"Apr2007";#N/A,#N/A,FALSE,"May2007";#N/A,#N/A,FALSE,"Jun2007";#N/A,#N/A,FALSE,"Jul2007";#N/A,#N/A,FALSE,"Aug2007";#N/A,#N/A,FALSE,"Sept2007";#N/A,#N/A,FALSE,"Oct2007"}</definedName>
    <definedName name="wrn.2007._3_2_1" localSheetId="28" hidden="1">{#N/A,#N/A,FALSE,"Jan2007";#N/A,#N/A,FALSE,"Feb2007";#N/A,#N/A,FALSE,"Mar2007";#N/A,#N/A,FALSE,"Apr2007";#N/A,#N/A,FALSE,"May2007";#N/A,#N/A,FALSE,"Jun2007";#N/A,#N/A,FALSE,"Jul2007";#N/A,#N/A,FALSE,"Aug2007";#N/A,#N/A,FALSE,"Sept2007";#N/A,#N/A,FALSE,"Oct2007"}</definedName>
    <definedName name="wrn.2007._3_2_1" localSheetId="56" hidden="1">{#N/A,#N/A,FALSE,"Jan2007";#N/A,#N/A,FALSE,"Feb2007";#N/A,#N/A,FALSE,"Mar2007";#N/A,#N/A,FALSE,"Apr2007";#N/A,#N/A,FALSE,"May2007";#N/A,#N/A,FALSE,"Jun2007";#N/A,#N/A,FALSE,"Jul2007";#N/A,#N/A,FALSE,"Aug2007";#N/A,#N/A,FALSE,"Sept2007";#N/A,#N/A,FALSE,"Oct2007"}</definedName>
    <definedName name="wrn.2007._3_2_1" localSheetId="57" hidden="1">{#N/A,#N/A,FALSE,"Jan2007";#N/A,#N/A,FALSE,"Feb2007";#N/A,#N/A,FALSE,"Mar2007";#N/A,#N/A,FALSE,"Apr2007";#N/A,#N/A,FALSE,"May2007";#N/A,#N/A,FALSE,"Jun2007";#N/A,#N/A,FALSE,"Jul2007";#N/A,#N/A,FALSE,"Aug2007";#N/A,#N/A,FALSE,"Sept2007";#N/A,#N/A,FALSE,"Oct2007"}</definedName>
    <definedName name="wrn.2007._3_2_1" localSheetId="78" hidden="1">{#N/A,#N/A,FALSE,"Jan2007";#N/A,#N/A,FALSE,"Feb2007";#N/A,#N/A,FALSE,"Mar2007";#N/A,#N/A,FALSE,"Apr2007";#N/A,#N/A,FALSE,"May2007";#N/A,#N/A,FALSE,"Jun2007";#N/A,#N/A,FALSE,"Jul2007";#N/A,#N/A,FALSE,"Aug2007";#N/A,#N/A,FALSE,"Sept2007";#N/A,#N/A,FALSE,"Oct2007"}</definedName>
    <definedName name="wrn.2007._3_2_1" localSheetId="82" hidden="1">{#N/A,#N/A,FALSE,"Jan2007";#N/A,#N/A,FALSE,"Feb2007";#N/A,#N/A,FALSE,"Mar2007";#N/A,#N/A,FALSE,"Apr2007";#N/A,#N/A,FALSE,"May2007";#N/A,#N/A,FALSE,"Jun2007";#N/A,#N/A,FALSE,"Jul2007";#N/A,#N/A,FALSE,"Aug2007";#N/A,#N/A,FALSE,"Sept2007";#N/A,#N/A,FALSE,"Oct2007"}</definedName>
    <definedName name="wrn.2007._3_2_1" localSheetId="86" hidden="1">{#N/A,#N/A,FALSE,"Jan2007";#N/A,#N/A,FALSE,"Feb2007";#N/A,#N/A,FALSE,"Mar2007";#N/A,#N/A,FALSE,"Apr2007";#N/A,#N/A,FALSE,"May2007";#N/A,#N/A,FALSE,"Jun2007";#N/A,#N/A,FALSE,"Jul2007";#N/A,#N/A,FALSE,"Aug2007";#N/A,#N/A,FALSE,"Sept2007";#N/A,#N/A,FALSE,"Oct2007"}</definedName>
    <definedName name="wrn.2007._3_2_1" localSheetId="59" hidden="1">{#N/A,#N/A,FALSE,"Jan2007";#N/A,#N/A,FALSE,"Feb2007";#N/A,#N/A,FALSE,"Mar2007";#N/A,#N/A,FALSE,"Apr2007";#N/A,#N/A,FALSE,"May2007";#N/A,#N/A,FALSE,"Jun2007";#N/A,#N/A,FALSE,"Jul2007";#N/A,#N/A,FALSE,"Aug2007";#N/A,#N/A,FALSE,"Sept2007";#N/A,#N/A,FALSE,"Oct2007"}</definedName>
    <definedName name="wrn.2007._3_2_1" localSheetId="63" hidden="1">{#N/A,#N/A,FALSE,"Jan2007";#N/A,#N/A,FALSE,"Feb2007";#N/A,#N/A,FALSE,"Mar2007";#N/A,#N/A,FALSE,"Apr2007";#N/A,#N/A,FALSE,"May2007";#N/A,#N/A,FALSE,"Jun2007";#N/A,#N/A,FALSE,"Jul2007";#N/A,#N/A,FALSE,"Aug2007";#N/A,#N/A,FALSE,"Sept2007";#N/A,#N/A,FALSE,"Oct2007"}</definedName>
    <definedName name="wrn.2007._3_2_1" localSheetId="67" hidden="1">{#N/A,#N/A,FALSE,"Jan2007";#N/A,#N/A,FALSE,"Feb2007";#N/A,#N/A,FALSE,"Mar2007";#N/A,#N/A,FALSE,"Apr2007";#N/A,#N/A,FALSE,"May2007";#N/A,#N/A,FALSE,"Jun2007";#N/A,#N/A,FALSE,"Jul2007";#N/A,#N/A,FALSE,"Aug2007";#N/A,#N/A,FALSE,"Sept2007";#N/A,#N/A,FALSE,"Oct2007"}</definedName>
    <definedName name="wrn.2007._3_2_1" hidden="1">{#N/A,#N/A,FALSE,"Jan2007";#N/A,#N/A,FALSE,"Feb2007";#N/A,#N/A,FALSE,"Mar2007";#N/A,#N/A,FALSE,"Apr2007";#N/A,#N/A,FALSE,"May2007";#N/A,#N/A,FALSE,"Jun2007";#N/A,#N/A,FALSE,"Jul2007";#N/A,#N/A,FALSE,"Aug2007";#N/A,#N/A,FALSE,"Sept2007";#N/A,#N/A,FALSE,"Oct2007"}</definedName>
    <definedName name="wrn.2007._3_3" localSheetId="2" hidden="1">{#N/A,#N/A,FALSE,"Jan2007";#N/A,#N/A,FALSE,"Feb2007";#N/A,#N/A,FALSE,"Mar2007";#N/A,#N/A,FALSE,"Apr2007";#N/A,#N/A,FALSE,"May2007";#N/A,#N/A,FALSE,"Jun2007";#N/A,#N/A,FALSE,"Jul2007";#N/A,#N/A,FALSE,"Aug2007";#N/A,#N/A,FALSE,"Sept2007";#N/A,#N/A,FALSE,"Oct2007"}</definedName>
    <definedName name="wrn.2007._3_3" localSheetId="4" hidden="1">{#N/A,#N/A,FALSE,"Jan2007";#N/A,#N/A,FALSE,"Feb2007";#N/A,#N/A,FALSE,"Mar2007";#N/A,#N/A,FALSE,"Apr2007";#N/A,#N/A,FALSE,"May2007";#N/A,#N/A,FALSE,"Jun2007";#N/A,#N/A,FALSE,"Jul2007";#N/A,#N/A,FALSE,"Aug2007";#N/A,#N/A,FALSE,"Sept2007";#N/A,#N/A,FALSE,"Oct2007"}</definedName>
    <definedName name="wrn.2007._3_3" localSheetId="28" hidden="1">{#N/A,#N/A,FALSE,"Jan2007";#N/A,#N/A,FALSE,"Feb2007";#N/A,#N/A,FALSE,"Mar2007";#N/A,#N/A,FALSE,"Apr2007";#N/A,#N/A,FALSE,"May2007";#N/A,#N/A,FALSE,"Jun2007";#N/A,#N/A,FALSE,"Jul2007";#N/A,#N/A,FALSE,"Aug2007";#N/A,#N/A,FALSE,"Sept2007";#N/A,#N/A,FALSE,"Oct2007"}</definedName>
    <definedName name="wrn.2007._3_3" localSheetId="56" hidden="1">{#N/A,#N/A,FALSE,"Jan2007";#N/A,#N/A,FALSE,"Feb2007";#N/A,#N/A,FALSE,"Mar2007";#N/A,#N/A,FALSE,"Apr2007";#N/A,#N/A,FALSE,"May2007";#N/A,#N/A,FALSE,"Jun2007";#N/A,#N/A,FALSE,"Jul2007";#N/A,#N/A,FALSE,"Aug2007";#N/A,#N/A,FALSE,"Sept2007";#N/A,#N/A,FALSE,"Oct2007"}</definedName>
    <definedName name="wrn.2007._3_3" localSheetId="57" hidden="1">{#N/A,#N/A,FALSE,"Jan2007";#N/A,#N/A,FALSE,"Feb2007";#N/A,#N/A,FALSE,"Mar2007";#N/A,#N/A,FALSE,"Apr2007";#N/A,#N/A,FALSE,"May2007";#N/A,#N/A,FALSE,"Jun2007";#N/A,#N/A,FALSE,"Jul2007";#N/A,#N/A,FALSE,"Aug2007";#N/A,#N/A,FALSE,"Sept2007";#N/A,#N/A,FALSE,"Oct2007"}</definedName>
    <definedName name="wrn.2007._3_3" localSheetId="78" hidden="1">{#N/A,#N/A,FALSE,"Jan2007";#N/A,#N/A,FALSE,"Feb2007";#N/A,#N/A,FALSE,"Mar2007";#N/A,#N/A,FALSE,"Apr2007";#N/A,#N/A,FALSE,"May2007";#N/A,#N/A,FALSE,"Jun2007";#N/A,#N/A,FALSE,"Jul2007";#N/A,#N/A,FALSE,"Aug2007";#N/A,#N/A,FALSE,"Sept2007";#N/A,#N/A,FALSE,"Oct2007"}</definedName>
    <definedName name="wrn.2007._3_3" localSheetId="82" hidden="1">{#N/A,#N/A,FALSE,"Jan2007";#N/A,#N/A,FALSE,"Feb2007";#N/A,#N/A,FALSE,"Mar2007";#N/A,#N/A,FALSE,"Apr2007";#N/A,#N/A,FALSE,"May2007";#N/A,#N/A,FALSE,"Jun2007";#N/A,#N/A,FALSE,"Jul2007";#N/A,#N/A,FALSE,"Aug2007";#N/A,#N/A,FALSE,"Sept2007";#N/A,#N/A,FALSE,"Oct2007"}</definedName>
    <definedName name="wrn.2007._3_3" localSheetId="86" hidden="1">{#N/A,#N/A,FALSE,"Jan2007";#N/A,#N/A,FALSE,"Feb2007";#N/A,#N/A,FALSE,"Mar2007";#N/A,#N/A,FALSE,"Apr2007";#N/A,#N/A,FALSE,"May2007";#N/A,#N/A,FALSE,"Jun2007";#N/A,#N/A,FALSE,"Jul2007";#N/A,#N/A,FALSE,"Aug2007";#N/A,#N/A,FALSE,"Sept2007";#N/A,#N/A,FALSE,"Oct2007"}</definedName>
    <definedName name="wrn.2007._3_3" localSheetId="59" hidden="1">{#N/A,#N/A,FALSE,"Jan2007";#N/A,#N/A,FALSE,"Feb2007";#N/A,#N/A,FALSE,"Mar2007";#N/A,#N/A,FALSE,"Apr2007";#N/A,#N/A,FALSE,"May2007";#N/A,#N/A,FALSE,"Jun2007";#N/A,#N/A,FALSE,"Jul2007";#N/A,#N/A,FALSE,"Aug2007";#N/A,#N/A,FALSE,"Sept2007";#N/A,#N/A,FALSE,"Oct2007"}</definedName>
    <definedName name="wrn.2007._3_3" localSheetId="63" hidden="1">{#N/A,#N/A,FALSE,"Jan2007";#N/A,#N/A,FALSE,"Feb2007";#N/A,#N/A,FALSE,"Mar2007";#N/A,#N/A,FALSE,"Apr2007";#N/A,#N/A,FALSE,"May2007";#N/A,#N/A,FALSE,"Jun2007";#N/A,#N/A,FALSE,"Jul2007";#N/A,#N/A,FALSE,"Aug2007";#N/A,#N/A,FALSE,"Sept2007";#N/A,#N/A,FALSE,"Oct2007"}</definedName>
    <definedName name="wrn.2007._3_3" localSheetId="67" hidden="1">{#N/A,#N/A,FALSE,"Jan2007";#N/A,#N/A,FALSE,"Feb2007";#N/A,#N/A,FALSE,"Mar2007";#N/A,#N/A,FALSE,"Apr2007";#N/A,#N/A,FALSE,"May2007";#N/A,#N/A,FALSE,"Jun2007";#N/A,#N/A,FALSE,"Jul2007";#N/A,#N/A,FALSE,"Aug2007";#N/A,#N/A,FALSE,"Sept2007";#N/A,#N/A,FALSE,"Oct2007"}</definedName>
    <definedName name="wrn.2007._3_3" hidden="1">{#N/A,#N/A,FALSE,"Jan2007";#N/A,#N/A,FALSE,"Feb2007";#N/A,#N/A,FALSE,"Mar2007";#N/A,#N/A,FALSE,"Apr2007";#N/A,#N/A,FALSE,"May2007";#N/A,#N/A,FALSE,"Jun2007";#N/A,#N/A,FALSE,"Jul2007";#N/A,#N/A,FALSE,"Aug2007";#N/A,#N/A,FALSE,"Sept2007";#N/A,#N/A,FALSE,"Oct2007"}</definedName>
    <definedName name="wrn.2007._3_3_1" localSheetId="2" hidden="1">{#N/A,#N/A,FALSE,"Jan2007";#N/A,#N/A,FALSE,"Feb2007";#N/A,#N/A,FALSE,"Mar2007";#N/A,#N/A,FALSE,"Apr2007";#N/A,#N/A,FALSE,"May2007";#N/A,#N/A,FALSE,"Jun2007";#N/A,#N/A,FALSE,"Jul2007";#N/A,#N/A,FALSE,"Aug2007";#N/A,#N/A,FALSE,"Sept2007";#N/A,#N/A,FALSE,"Oct2007"}</definedName>
    <definedName name="wrn.2007._3_3_1" localSheetId="4" hidden="1">{#N/A,#N/A,FALSE,"Jan2007";#N/A,#N/A,FALSE,"Feb2007";#N/A,#N/A,FALSE,"Mar2007";#N/A,#N/A,FALSE,"Apr2007";#N/A,#N/A,FALSE,"May2007";#N/A,#N/A,FALSE,"Jun2007";#N/A,#N/A,FALSE,"Jul2007";#N/A,#N/A,FALSE,"Aug2007";#N/A,#N/A,FALSE,"Sept2007";#N/A,#N/A,FALSE,"Oct2007"}</definedName>
    <definedName name="wrn.2007._3_3_1" localSheetId="28" hidden="1">{#N/A,#N/A,FALSE,"Jan2007";#N/A,#N/A,FALSE,"Feb2007";#N/A,#N/A,FALSE,"Mar2007";#N/A,#N/A,FALSE,"Apr2007";#N/A,#N/A,FALSE,"May2007";#N/A,#N/A,FALSE,"Jun2007";#N/A,#N/A,FALSE,"Jul2007";#N/A,#N/A,FALSE,"Aug2007";#N/A,#N/A,FALSE,"Sept2007";#N/A,#N/A,FALSE,"Oct2007"}</definedName>
    <definedName name="wrn.2007._3_3_1" localSheetId="56" hidden="1">{#N/A,#N/A,FALSE,"Jan2007";#N/A,#N/A,FALSE,"Feb2007";#N/A,#N/A,FALSE,"Mar2007";#N/A,#N/A,FALSE,"Apr2007";#N/A,#N/A,FALSE,"May2007";#N/A,#N/A,FALSE,"Jun2007";#N/A,#N/A,FALSE,"Jul2007";#N/A,#N/A,FALSE,"Aug2007";#N/A,#N/A,FALSE,"Sept2007";#N/A,#N/A,FALSE,"Oct2007"}</definedName>
    <definedName name="wrn.2007._3_3_1" localSheetId="57" hidden="1">{#N/A,#N/A,FALSE,"Jan2007";#N/A,#N/A,FALSE,"Feb2007";#N/A,#N/A,FALSE,"Mar2007";#N/A,#N/A,FALSE,"Apr2007";#N/A,#N/A,FALSE,"May2007";#N/A,#N/A,FALSE,"Jun2007";#N/A,#N/A,FALSE,"Jul2007";#N/A,#N/A,FALSE,"Aug2007";#N/A,#N/A,FALSE,"Sept2007";#N/A,#N/A,FALSE,"Oct2007"}</definedName>
    <definedName name="wrn.2007._3_3_1" localSheetId="78" hidden="1">{#N/A,#N/A,FALSE,"Jan2007";#N/A,#N/A,FALSE,"Feb2007";#N/A,#N/A,FALSE,"Mar2007";#N/A,#N/A,FALSE,"Apr2007";#N/A,#N/A,FALSE,"May2007";#N/A,#N/A,FALSE,"Jun2007";#N/A,#N/A,FALSE,"Jul2007";#N/A,#N/A,FALSE,"Aug2007";#N/A,#N/A,FALSE,"Sept2007";#N/A,#N/A,FALSE,"Oct2007"}</definedName>
    <definedName name="wrn.2007._3_3_1" localSheetId="82" hidden="1">{#N/A,#N/A,FALSE,"Jan2007";#N/A,#N/A,FALSE,"Feb2007";#N/A,#N/A,FALSE,"Mar2007";#N/A,#N/A,FALSE,"Apr2007";#N/A,#N/A,FALSE,"May2007";#N/A,#N/A,FALSE,"Jun2007";#N/A,#N/A,FALSE,"Jul2007";#N/A,#N/A,FALSE,"Aug2007";#N/A,#N/A,FALSE,"Sept2007";#N/A,#N/A,FALSE,"Oct2007"}</definedName>
    <definedName name="wrn.2007._3_3_1" localSheetId="86" hidden="1">{#N/A,#N/A,FALSE,"Jan2007";#N/A,#N/A,FALSE,"Feb2007";#N/A,#N/A,FALSE,"Mar2007";#N/A,#N/A,FALSE,"Apr2007";#N/A,#N/A,FALSE,"May2007";#N/A,#N/A,FALSE,"Jun2007";#N/A,#N/A,FALSE,"Jul2007";#N/A,#N/A,FALSE,"Aug2007";#N/A,#N/A,FALSE,"Sept2007";#N/A,#N/A,FALSE,"Oct2007"}</definedName>
    <definedName name="wrn.2007._3_3_1" localSheetId="59" hidden="1">{#N/A,#N/A,FALSE,"Jan2007";#N/A,#N/A,FALSE,"Feb2007";#N/A,#N/A,FALSE,"Mar2007";#N/A,#N/A,FALSE,"Apr2007";#N/A,#N/A,FALSE,"May2007";#N/A,#N/A,FALSE,"Jun2007";#N/A,#N/A,FALSE,"Jul2007";#N/A,#N/A,FALSE,"Aug2007";#N/A,#N/A,FALSE,"Sept2007";#N/A,#N/A,FALSE,"Oct2007"}</definedName>
    <definedName name="wrn.2007._3_3_1" localSheetId="63" hidden="1">{#N/A,#N/A,FALSE,"Jan2007";#N/A,#N/A,FALSE,"Feb2007";#N/A,#N/A,FALSE,"Mar2007";#N/A,#N/A,FALSE,"Apr2007";#N/A,#N/A,FALSE,"May2007";#N/A,#N/A,FALSE,"Jun2007";#N/A,#N/A,FALSE,"Jul2007";#N/A,#N/A,FALSE,"Aug2007";#N/A,#N/A,FALSE,"Sept2007";#N/A,#N/A,FALSE,"Oct2007"}</definedName>
    <definedName name="wrn.2007._3_3_1" localSheetId="67" hidden="1">{#N/A,#N/A,FALSE,"Jan2007";#N/A,#N/A,FALSE,"Feb2007";#N/A,#N/A,FALSE,"Mar2007";#N/A,#N/A,FALSE,"Apr2007";#N/A,#N/A,FALSE,"May2007";#N/A,#N/A,FALSE,"Jun2007";#N/A,#N/A,FALSE,"Jul2007";#N/A,#N/A,FALSE,"Aug2007";#N/A,#N/A,FALSE,"Sept2007";#N/A,#N/A,FALSE,"Oct2007"}</definedName>
    <definedName name="wrn.2007._3_3_1" hidden="1">{#N/A,#N/A,FALSE,"Jan2007";#N/A,#N/A,FALSE,"Feb2007";#N/A,#N/A,FALSE,"Mar2007";#N/A,#N/A,FALSE,"Apr2007";#N/A,#N/A,FALSE,"May2007";#N/A,#N/A,FALSE,"Jun2007";#N/A,#N/A,FALSE,"Jul2007";#N/A,#N/A,FALSE,"Aug2007";#N/A,#N/A,FALSE,"Sept2007";#N/A,#N/A,FALSE,"Oct2007"}</definedName>
    <definedName name="wrn.2007._3_4" localSheetId="2" hidden="1">{#N/A,#N/A,FALSE,"Jan2007";#N/A,#N/A,FALSE,"Feb2007";#N/A,#N/A,FALSE,"Mar2007";#N/A,#N/A,FALSE,"Apr2007";#N/A,#N/A,FALSE,"May2007";#N/A,#N/A,FALSE,"Jun2007";#N/A,#N/A,FALSE,"Jul2007";#N/A,#N/A,FALSE,"Aug2007";#N/A,#N/A,FALSE,"Sept2007";#N/A,#N/A,FALSE,"Oct2007"}</definedName>
    <definedName name="wrn.2007._3_4" localSheetId="4" hidden="1">{#N/A,#N/A,FALSE,"Jan2007";#N/A,#N/A,FALSE,"Feb2007";#N/A,#N/A,FALSE,"Mar2007";#N/A,#N/A,FALSE,"Apr2007";#N/A,#N/A,FALSE,"May2007";#N/A,#N/A,FALSE,"Jun2007";#N/A,#N/A,FALSE,"Jul2007";#N/A,#N/A,FALSE,"Aug2007";#N/A,#N/A,FALSE,"Sept2007";#N/A,#N/A,FALSE,"Oct2007"}</definedName>
    <definedName name="wrn.2007._3_4" localSheetId="28" hidden="1">{#N/A,#N/A,FALSE,"Jan2007";#N/A,#N/A,FALSE,"Feb2007";#N/A,#N/A,FALSE,"Mar2007";#N/A,#N/A,FALSE,"Apr2007";#N/A,#N/A,FALSE,"May2007";#N/A,#N/A,FALSE,"Jun2007";#N/A,#N/A,FALSE,"Jul2007";#N/A,#N/A,FALSE,"Aug2007";#N/A,#N/A,FALSE,"Sept2007";#N/A,#N/A,FALSE,"Oct2007"}</definedName>
    <definedName name="wrn.2007._3_4" localSheetId="56" hidden="1">{#N/A,#N/A,FALSE,"Jan2007";#N/A,#N/A,FALSE,"Feb2007";#N/A,#N/A,FALSE,"Mar2007";#N/A,#N/A,FALSE,"Apr2007";#N/A,#N/A,FALSE,"May2007";#N/A,#N/A,FALSE,"Jun2007";#N/A,#N/A,FALSE,"Jul2007";#N/A,#N/A,FALSE,"Aug2007";#N/A,#N/A,FALSE,"Sept2007";#N/A,#N/A,FALSE,"Oct2007"}</definedName>
    <definedName name="wrn.2007._3_4" localSheetId="57" hidden="1">{#N/A,#N/A,FALSE,"Jan2007";#N/A,#N/A,FALSE,"Feb2007";#N/A,#N/A,FALSE,"Mar2007";#N/A,#N/A,FALSE,"Apr2007";#N/A,#N/A,FALSE,"May2007";#N/A,#N/A,FALSE,"Jun2007";#N/A,#N/A,FALSE,"Jul2007";#N/A,#N/A,FALSE,"Aug2007";#N/A,#N/A,FALSE,"Sept2007";#N/A,#N/A,FALSE,"Oct2007"}</definedName>
    <definedName name="wrn.2007._3_4" localSheetId="78" hidden="1">{#N/A,#N/A,FALSE,"Jan2007";#N/A,#N/A,FALSE,"Feb2007";#N/A,#N/A,FALSE,"Mar2007";#N/A,#N/A,FALSE,"Apr2007";#N/A,#N/A,FALSE,"May2007";#N/A,#N/A,FALSE,"Jun2007";#N/A,#N/A,FALSE,"Jul2007";#N/A,#N/A,FALSE,"Aug2007";#N/A,#N/A,FALSE,"Sept2007";#N/A,#N/A,FALSE,"Oct2007"}</definedName>
    <definedName name="wrn.2007._3_4" localSheetId="82" hidden="1">{#N/A,#N/A,FALSE,"Jan2007";#N/A,#N/A,FALSE,"Feb2007";#N/A,#N/A,FALSE,"Mar2007";#N/A,#N/A,FALSE,"Apr2007";#N/A,#N/A,FALSE,"May2007";#N/A,#N/A,FALSE,"Jun2007";#N/A,#N/A,FALSE,"Jul2007";#N/A,#N/A,FALSE,"Aug2007";#N/A,#N/A,FALSE,"Sept2007";#N/A,#N/A,FALSE,"Oct2007"}</definedName>
    <definedName name="wrn.2007._3_4" localSheetId="86" hidden="1">{#N/A,#N/A,FALSE,"Jan2007";#N/A,#N/A,FALSE,"Feb2007";#N/A,#N/A,FALSE,"Mar2007";#N/A,#N/A,FALSE,"Apr2007";#N/A,#N/A,FALSE,"May2007";#N/A,#N/A,FALSE,"Jun2007";#N/A,#N/A,FALSE,"Jul2007";#N/A,#N/A,FALSE,"Aug2007";#N/A,#N/A,FALSE,"Sept2007";#N/A,#N/A,FALSE,"Oct2007"}</definedName>
    <definedName name="wrn.2007._3_4" localSheetId="59" hidden="1">{#N/A,#N/A,FALSE,"Jan2007";#N/A,#N/A,FALSE,"Feb2007";#N/A,#N/A,FALSE,"Mar2007";#N/A,#N/A,FALSE,"Apr2007";#N/A,#N/A,FALSE,"May2007";#N/A,#N/A,FALSE,"Jun2007";#N/A,#N/A,FALSE,"Jul2007";#N/A,#N/A,FALSE,"Aug2007";#N/A,#N/A,FALSE,"Sept2007";#N/A,#N/A,FALSE,"Oct2007"}</definedName>
    <definedName name="wrn.2007._3_4" localSheetId="63" hidden="1">{#N/A,#N/A,FALSE,"Jan2007";#N/A,#N/A,FALSE,"Feb2007";#N/A,#N/A,FALSE,"Mar2007";#N/A,#N/A,FALSE,"Apr2007";#N/A,#N/A,FALSE,"May2007";#N/A,#N/A,FALSE,"Jun2007";#N/A,#N/A,FALSE,"Jul2007";#N/A,#N/A,FALSE,"Aug2007";#N/A,#N/A,FALSE,"Sept2007";#N/A,#N/A,FALSE,"Oct2007"}</definedName>
    <definedName name="wrn.2007._3_4" localSheetId="67" hidden="1">{#N/A,#N/A,FALSE,"Jan2007";#N/A,#N/A,FALSE,"Feb2007";#N/A,#N/A,FALSE,"Mar2007";#N/A,#N/A,FALSE,"Apr2007";#N/A,#N/A,FALSE,"May2007";#N/A,#N/A,FALSE,"Jun2007";#N/A,#N/A,FALSE,"Jul2007";#N/A,#N/A,FALSE,"Aug2007";#N/A,#N/A,FALSE,"Sept2007";#N/A,#N/A,FALSE,"Oct2007"}</definedName>
    <definedName name="wrn.2007._3_4" hidden="1">{#N/A,#N/A,FALSE,"Jan2007";#N/A,#N/A,FALSE,"Feb2007";#N/A,#N/A,FALSE,"Mar2007";#N/A,#N/A,FALSE,"Apr2007";#N/A,#N/A,FALSE,"May2007";#N/A,#N/A,FALSE,"Jun2007";#N/A,#N/A,FALSE,"Jul2007";#N/A,#N/A,FALSE,"Aug2007";#N/A,#N/A,FALSE,"Sept2007";#N/A,#N/A,FALSE,"Oct2007"}</definedName>
    <definedName name="wrn.2007._3_4_1" localSheetId="2" hidden="1">{#N/A,#N/A,FALSE,"Jan2007";#N/A,#N/A,FALSE,"Feb2007";#N/A,#N/A,FALSE,"Mar2007";#N/A,#N/A,FALSE,"Apr2007";#N/A,#N/A,FALSE,"May2007";#N/A,#N/A,FALSE,"Jun2007";#N/A,#N/A,FALSE,"Jul2007";#N/A,#N/A,FALSE,"Aug2007";#N/A,#N/A,FALSE,"Sept2007";#N/A,#N/A,FALSE,"Oct2007"}</definedName>
    <definedName name="wrn.2007._3_4_1" localSheetId="4" hidden="1">{#N/A,#N/A,FALSE,"Jan2007";#N/A,#N/A,FALSE,"Feb2007";#N/A,#N/A,FALSE,"Mar2007";#N/A,#N/A,FALSE,"Apr2007";#N/A,#N/A,FALSE,"May2007";#N/A,#N/A,FALSE,"Jun2007";#N/A,#N/A,FALSE,"Jul2007";#N/A,#N/A,FALSE,"Aug2007";#N/A,#N/A,FALSE,"Sept2007";#N/A,#N/A,FALSE,"Oct2007"}</definedName>
    <definedName name="wrn.2007._3_4_1" localSheetId="28" hidden="1">{#N/A,#N/A,FALSE,"Jan2007";#N/A,#N/A,FALSE,"Feb2007";#N/A,#N/A,FALSE,"Mar2007";#N/A,#N/A,FALSE,"Apr2007";#N/A,#N/A,FALSE,"May2007";#N/A,#N/A,FALSE,"Jun2007";#N/A,#N/A,FALSE,"Jul2007";#N/A,#N/A,FALSE,"Aug2007";#N/A,#N/A,FALSE,"Sept2007";#N/A,#N/A,FALSE,"Oct2007"}</definedName>
    <definedName name="wrn.2007._3_4_1" localSheetId="56" hidden="1">{#N/A,#N/A,FALSE,"Jan2007";#N/A,#N/A,FALSE,"Feb2007";#N/A,#N/A,FALSE,"Mar2007";#N/A,#N/A,FALSE,"Apr2007";#N/A,#N/A,FALSE,"May2007";#N/A,#N/A,FALSE,"Jun2007";#N/A,#N/A,FALSE,"Jul2007";#N/A,#N/A,FALSE,"Aug2007";#N/A,#N/A,FALSE,"Sept2007";#N/A,#N/A,FALSE,"Oct2007"}</definedName>
    <definedName name="wrn.2007._3_4_1" localSheetId="57" hidden="1">{#N/A,#N/A,FALSE,"Jan2007";#N/A,#N/A,FALSE,"Feb2007";#N/A,#N/A,FALSE,"Mar2007";#N/A,#N/A,FALSE,"Apr2007";#N/A,#N/A,FALSE,"May2007";#N/A,#N/A,FALSE,"Jun2007";#N/A,#N/A,FALSE,"Jul2007";#N/A,#N/A,FALSE,"Aug2007";#N/A,#N/A,FALSE,"Sept2007";#N/A,#N/A,FALSE,"Oct2007"}</definedName>
    <definedName name="wrn.2007._3_4_1" localSheetId="78" hidden="1">{#N/A,#N/A,FALSE,"Jan2007";#N/A,#N/A,FALSE,"Feb2007";#N/A,#N/A,FALSE,"Mar2007";#N/A,#N/A,FALSE,"Apr2007";#N/A,#N/A,FALSE,"May2007";#N/A,#N/A,FALSE,"Jun2007";#N/A,#N/A,FALSE,"Jul2007";#N/A,#N/A,FALSE,"Aug2007";#N/A,#N/A,FALSE,"Sept2007";#N/A,#N/A,FALSE,"Oct2007"}</definedName>
    <definedName name="wrn.2007._3_4_1" localSheetId="82" hidden="1">{#N/A,#N/A,FALSE,"Jan2007";#N/A,#N/A,FALSE,"Feb2007";#N/A,#N/A,FALSE,"Mar2007";#N/A,#N/A,FALSE,"Apr2007";#N/A,#N/A,FALSE,"May2007";#N/A,#N/A,FALSE,"Jun2007";#N/A,#N/A,FALSE,"Jul2007";#N/A,#N/A,FALSE,"Aug2007";#N/A,#N/A,FALSE,"Sept2007";#N/A,#N/A,FALSE,"Oct2007"}</definedName>
    <definedName name="wrn.2007._3_4_1" localSheetId="86" hidden="1">{#N/A,#N/A,FALSE,"Jan2007";#N/A,#N/A,FALSE,"Feb2007";#N/A,#N/A,FALSE,"Mar2007";#N/A,#N/A,FALSE,"Apr2007";#N/A,#N/A,FALSE,"May2007";#N/A,#N/A,FALSE,"Jun2007";#N/A,#N/A,FALSE,"Jul2007";#N/A,#N/A,FALSE,"Aug2007";#N/A,#N/A,FALSE,"Sept2007";#N/A,#N/A,FALSE,"Oct2007"}</definedName>
    <definedName name="wrn.2007._3_4_1" localSheetId="59" hidden="1">{#N/A,#N/A,FALSE,"Jan2007";#N/A,#N/A,FALSE,"Feb2007";#N/A,#N/A,FALSE,"Mar2007";#N/A,#N/A,FALSE,"Apr2007";#N/A,#N/A,FALSE,"May2007";#N/A,#N/A,FALSE,"Jun2007";#N/A,#N/A,FALSE,"Jul2007";#N/A,#N/A,FALSE,"Aug2007";#N/A,#N/A,FALSE,"Sept2007";#N/A,#N/A,FALSE,"Oct2007"}</definedName>
    <definedName name="wrn.2007._3_4_1" localSheetId="63" hidden="1">{#N/A,#N/A,FALSE,"Jan2007";#N/A,#N/A,FALSE,"Feb2007";#N/A,#N/A,FALSE,"Mar2007";#N/A,#N/A,FALSE,"Apr2007";#N/A,#N/A,FALSE,"May2007";#N/A,#N/A,FALSE,"Jun2007";#N/A,#N/A,FALSE,"Jul2007";#N/A,#N/A,FALSE,"Aug2007";#N/A,#N/A,FALSE,"Sept2007";#N/A,#N/A,FALSE,"Oct2007"}</definedName>
    <definedName name="wrn.2007._3_4_1" localSheetId="67" hidden="1">{#N/A,#N/A,FALSE,"Jan2007";#N/A,#N/A,FALSE,"Feb2007";#N/A,#N/A,FALSE,"Mar2007";#N/A,#N/A,FALSE,"Apr2007";#N/A,#N/A,FALSE,"May2007";#N/A,#N/A,FALSE,"Jun2007";#N/A,#N/A,FALSE,"Jul2007";#N/A,#N/A,FALSE,"Aug2007";#N/A,#N/A,FALSE,"Sept2007";#N/A,#N/A,FALSE,"Oct2007"}</definedName>
    <definedName name="wrn.2007._3_4_1" hidden="1">{#N/A,#N/A,FALSE,"Jan2007";#N/A,#N/A,FALSE,"Feb2007";#N/A,#N/A,FALSE,"Mar2007";#N/A,#N/A,FALSE,"Apr2007";#N/A,#N/A,FALSE,"May2007";#N/A,#N/A,FALSE,"Jun2007";#N/A,#N/A,FALSE,"Jul2007";#N/A,#N/A,FALSE,"Aug2007";#N/A,#N/A,FALSE,"Sept2007";#N/A,#N/A,FALSE,"Oct2007"}</definedName>
    <definedName name="wrn.2007._3_5" localSheetId="2" hidden="1">{#N/A,#N/A,FALSE,"Jan2007";#N/A,#N/A,FALSE,"Feb2007";#N/A,#N/A,FALSE,"Mar2007";#N/A,#N/A,FALSE,"Apr2007";#N/A,#N/A,FALSE,"May2007";#N/A,#N/A,FALSE,"Jun2007";#N/A,#N/A,FALSE,"Jul2007";#N/A,#N/A,FALSE,"Aug2007";#N/A,#N/A,FALSE,"Sept2007";#N/A,#N/A,FALSE,"Oct2007"}</definedName>
    <definedName name="wrn.2007._3_5" localSheetId="4" hidden="1">{#N/A,#N/A,FALSE,"Jan2007";#N/A,#N/A,FALSE,"Feb2007";#N/A,#N/A,FALSE,"Mar2007";#N/A,#N/A,FALSE,"Apr2007";#N/A,#N/A,FALSE,"May2007";#N/A,#N/A,FALSE,"Jun2007";#N/A,#N/A,FALSE,"Jul2007";#N/A,#N/A,FALSE,"Aug2007";#N/A,#N/A,FALSE,"Sept2007";#N/A,#N/A,FALSE,"Oct2007"}</definedName>
    <definedName name="wrn.2007._3_5" localSheetId="28" hidden="1">{#N/A,#N/A,FALSE,"Jan2007";#N/A,#N/A,FALSE,"Feb2007";#N/A,#N/A,FALSE,"Mar2007";#N/A,#N/A,FALSE,"Apr2007";#N/A,#N/A,FALSE,"May2007";#N/A,#N/A,FALSE,"Jun2007";#N/A,#N/A,FALSE,"Jul2007";#N/A,#N/A,FALSE,"Aug2007";#N/A,#N/A,FALSE,"Sept2007";#N/A,#N/A,FALSE,"Oct2007"}</definedName>
    <definedName name="wrn.2007._3_5" localSheetId="56" hidden="1">{#N/A,#N/A,FALSE,"Jan2007";#N/A,#N/A,FALSE,"Feb2007";#N/A,#N/A,FALSE,"Mar2007";#N/A,#N/A,FALSE,"Apr2007";#N/A,#N/A,FALSE,"May2007";#N/A,#N/A,FALSE,"Jun2007";#N/A,#N/A,FALSE,"Jul2007";#N/A,#N/A,FALSE,"Aug2007";#N/A,#N/A,FALSE,"Sept2007";#N/A,#N/A,FALSE,"Oct2007"}</definedName>
    <definedName name="wrn.2007._3_5" localSheetId="57" hidden="1">{#N/A,#N/A,FALSE,"Jan2007";#N/A,#N/A,FALSE,"Feb2007";#N/A,#N/A,FALSE,"Mar2007";#N/A,#N/A,FALSE,"Apr2007";#N/A,#N/A,FALSE,"May2007";#N/A,#N/A,FALSE,"Jun2007";#N/A,#N/A,FALSE,"Jul2007";#N/A,#N/A,FALSE,"Aug2007";#N/A,#N/A,FALSE,"Sept2007";#N/A,#N/A,FALSE,"Oct2007"}</definedName>
    <definedName name="wrn.2007._3_5" localSheetId="78" hidden="1">{#N/A,#N/A,FALSE,"Jan2007";#N/A,#N/A,FALSE,"Feb2007";#N/A,#N/A,FALSE,"Mar2007";#N/A,#N/A,FALSE,"Apr2007";#N/A,#N/A,FALSE,"May2007";#N/A,#N/A,FALSE,"Jun2007";#N/A,#N/A,FALSE,"Jul2007";#N/A,#N/A,FALSE,"Aug2007";#N/A,#N/A,FALSE,"Sept2007";#N/A,#N/A,FALSE,"Oct2007"}</definedName>
    <definedName name="wrn.2007._3_5" localSheetId="82" hidden="1">{#N/A,#N/A,FALSE,"Jan2007";#N/A,#N/A,FALSE,"Feb2007";#N/A,#N/A,FALSE,"Mar2007";#N/A,#N/A,FALSE,"Apr2007";#N/A,#N/A,FALSE,"May2007";#N/A,#N/A,FALSE,"Jun2007";#N/A,#N/A,FALSE,"Jul2007";#N/A,#N/A,FALSE,"Aug2007";#N/A,#N/A,FALSE,"Sept2007";#N/A,#N/A,FALSE,"Oct2007"}</definedName>
    <definedName name="wrn.2007._3_5" localSheetId="86" hidden="1">{#N/A,#N/A,FALSE,"Jan2007";#N/A,#N/A,FALSE,"Feb2007";#N/A,#N/A,FALSE,"Mar2007";#N/A,#N/A,FALSE,"Apr2007";#N/A,#N/A,FALSE,"May2007";#N/A,#N/A,FALSE,"Jun2007";#N/A,#N/A,FALSE,"Jul2007";#N/A,#N/A,FALSE,"Aug2007";#N/A,#N/A,FALSE,"Sept2007";#N/A,#N/A,FALSE,"Oct2007"}</definedName>
    <definedName name="wrn.2007._3_5" localSheetId="59" hidden="1">{#N/A,#N/A,FALSE,"Jan2007";#N/A,#N/A,FALSE,"Feb2007";#N/A,#N/A,FALSE,"Mar2007";#N/A,#N/A,FALSE,"Apr2007";#N/A,#N/A,FALSE,"May2007";#N/A,#N/A,FALSE,"Jun2007";#N/A,#N/A,FALSE,"Jul2007";#N/A,#N/A,FALSE,"Aug2007";#N/A,#N/A,FALSE,"Sept2007";#N/A,#N/A,FALSE,"Oct2007"}</definedName>
    <definedName name="wrn.2007._3_5" localSheetId="63" hidden="1">{#N/A,#N/A,FALSE,"Jan2007";#N/A,#N/A,FALSE,"Feb2007";#N/A,#N/A,FALSE,"Mar2007";#N/A,#N/A,FALSE,"Apr2007";#N/A,#N/A,FALSE,"May2007";#N/A,#N/A,FALSE,"Jun2007";#N/A,#N/A,FALSE,"Jul2007";#N/A,#N/A,FALSE,"Aug2007";#N/A,#N/A,FALSE,"Sept2007";#N/A,#N/A,FALSE,"Oct2007"}</definedName>
    <definedName name="wrn.2007._3_5" localSheetId="67" hidden="1">{#N/A,#N/A,FALSE,"Jan2007";#N/A,#N/A,FALSE,"Feb2007";#N/A,#N/A,FALSE,"Mar2007";#N/A,#N/A,FALSE,"Apr2007";#N/A,#N/A,FALSE,"May2007";#N/A,#N/A,FALSE,"Jun2007";#N/A,#N/A,FALSE,"Jul2007";#N/A,#N/A,FALSE,"Aug2007";#N/A,#N/A,FALSE,"Sept2007";#N/A,#N/A,FALSE,"Oct2007"}</definedName>
    <definedName name="wrn.2007._3_5" hidden="1">{#N/A,#N/A,FALSE,"Jan2007";#N/A,#N/A,FALSE,"Feb2007";#N/A,#N/A,FALSE,"Mar2007";#N/A,#N/A,FALSE,"Apr2007";#N/A,#N/A,FALSE,"May2007";#N/A,#N/A,FALSE,"Jun2007";#N/A,#N/A,FALSE,"Jul2007";#N/A,#N/A,FALSE,"Aug2007";#N/A,#N/A,FALSE,"Sept2007";#N/A,#N/A,FALSE,"Oct2007"}</definedName>
    <definedName name="wrn.2007._4" localSheetId="2" hidden="1">{#N/A,#N/A,FALSE,"Jan2007";#N/A,#N/A,FALSE,"Feb2007";#N/A,#N/A,FALSE,"Mar2007";#N/A,#N/A,FALSE,"Apr2007";#N/A,#N/A,FALSE,"May2007";#N/A,#N/A,FALSE,"Jun2007";#N/A,#N/A,FALSE,"Jul2007";#N/A,#N/A,FALSE,"Aug2007";#N/A,#N/A,FALSE,"Sept2007";#N/A,#N/A,FALSE,"Oct2007"}</definedName>
    <definedName name="wrn.2007._4" localSheetId="4" hidden="1">{#N/A,#N/A,FALSE,"Jan2007";#N/A,#N/A,FALSE,"Feb2007";#N/A,#N/A,FALSE,"Mar2007";#N/A,#N/A,FALSE,"Apr2007";#N/A,#N/A,FALSE,"May2007";#N/A,#N/A,FALSE,"Jun2007";#N/A,#N/A,FALSE,"Jul2007";#N/A,#N/A,FALSE,"Aug2007";#N/A,#N/A,FALSE,"Sept2007";#N/A,#N/A,FALSE,"Oct2007"}</definedName>
    <definedName name="wrn.2007._4" localSheetId="28" hidden="1">{#N/A,#N/A,FALSE,"Jan2007";#N/A,#N/A,FALSE,"Feb2007";#N/A,#N/A,FALSE,"Mar2007";#N/A,#N/A,FALSE,"Apr2007";#N/A,#N/A,FALSE,"May2007";#N/A,#N/A,FALSE,"Jun2007";#N/A,#N/A,FALSE,"Jul2007";#N/A,#N/A,FALSE,"Aug2007";#N/A,#N/A,FALSE,"Sept2007";#N/A,#N/A,FALSE,"Oct2007"}</definedName>
    <definedName name="wrn.2007._4" localSheetId="56" hidden="1">{#N/A,#N/A,FALSE,"Jan2007";#N/A,#N/A,FALSE,"Feb2007";#N/A,#N/A,FALSE,"Mar2007";#N/A,#N/A,FALSE,"Apr2007";#N/A,#N/A,FALSE,"May2007";#N/A,#N/A,FALSE,"Jun2007";#N/A,#N/A,FALSE,"Jul2007";#N/A,#N/A,FALSE,"Aug2007";#N/A,#N/A,FALSE,"Sept2007";#N/A,#N/A,FALSE,"Oct2007"}</definedName>
    <definedName name="wrn.2007._4" localSheetId="57" hidden="1">{#N/A,#N/A,FALSE,"Jan2007";#N/A,#N/A,FALSE,"Feb2007";#N/A,#N/A,FALSE,"Mar2007";#N/A,#N/A,FALSE,"Apr2007";#N/A,#N/A,FALSE,"May2007";#N/A,#N/A,FALSE,"Jun2007";#N/A,#N/A,FALSE,"Jul2007";#N/A,#N/A,FALSE,"Aug2007";#N/A,#N/A,FALSE,"Sept2007";#N/A,#N/A,FALSE,"Oct2007"}</definedName>
    <definedName name="wrn.2007._4" localSheetId="78" hidden="1">{#N/A,#N/A,FALSE,"Jan2007";#N/A,#N/A,FALSE,"Feb2007";#N/A,#N/A,FALSE,"Mar2007";#N/A,#N/A,FALSE,"Apr2007";#N/A,#N/A,FALSE,"May2007";#N/A,#N/A,FALSE,"Jun2007";#N/A,#N/A,FALSE,"Jul2007";#N/A,#N/A,FALSE,"Aug2007";#N/A,#N/A,FALSE,"Sept2007";#N/A,#N/A,FALSE,"Oct2007"}</definedName>
    <definedName name="wrn.2007._4" localSheetId="82" hidden="1">{#N/A,#N/A,FALSE,"Jan2007";#N/A,#N/A,FALSE,"Feb2007";#N/A,#N/A,FALSE,"Mar2007";#N/A,#N/A,FALSE,"Apr2007";#N/A,#N/A,FALSE,"May2007";#N/A,#N/A,FALSE,"Jun2007";#N/A,#N/A,FALSE,"Jul2007";#N/A,#N/A,FALSE,"Aug2007";#N/A,#N/A,FALSE,"Sept2007";#N/A,#N/A,FALSE,"Oct2007"}</definedName>
    <definedName name="wrn.2007._4" localSheetId="86" hidden="1">{#N/A,#N/A,FALSE,"Jan2007";#N/A,#N/A,FALSE,"Feb2007";#N/A,#N/A,FALSE,"Mar2007";#N/A,#N/A,FALSE,"Apr2007";#N/A,#N/A,FALSE,"May2007";#N/A,#N/A,FALSE,"Jun2007";#N/A,#N/A,FALSE,"Jul2007";#N/A,#N/A,FALSE,"Aug2007";#N/A,#N/A,FALSE,"Sept2007";#N/A,#N/A,FALSE,"Oct2007"}</definedName>
    <definedName name="wrn.2007._4" localSheetId="59" hidden="1">{#N/A,#N/A,FALSE,"Jan2007";#N/A,#N/A,FALSE,"Feb2007";#N/A,#N/A,FALSE,"Mar2007";#N/A,#N/A,FALSE,"Apr2007";#N/A,#N/A,FALSE,"May2007";#N/A,#N/A,FALSE,"Jun2007";#N/A,#N/A,FALSE,"Jul2007";#N/A,#N/A,FALSE,"Aug2007";#N/A,#N/A,FALSE,"Sept2007";#N/A,#N/A,FALSE,"Oct2007"}</definedName>
    <definedName name="wrn.2007._4" localSheetId="63" hidden="1">{#N/A,#N/A,FALSE,"Jan2007";#N/A,#N/A,FALSE,"Feb2007";#N/A,#N/A,FALSE,"Mar2007";#N/A,#N/A,FALSE,"Apr2007";#N/A,#N/A,FALSE,"May2007";#N/A,#N/A,FALSE,"Jun2007";#N/A,#N/A,FALSE,"Jul2007";#N/A,#N/A,FALSE,"Aug2007";#N/A,#N/A,FALSE,"Sept2007";#N/A,#N/A,FALSE,"Oct2007"}</definedName>
    <definedName name="wrn.2007._4" localSheetId="67" hidden="1">{#N/A,#N/A,FALSE,"Jan2007";#N/A,#N/A,FALSE,"Feb2007";#N/A,#N/A,FALSE,"Mar2007";#N/A,#N/A,FALSE,"Apr2007";#N/A,#N/A,FALSE,"May2007";#N/A,#N/A,FALSE,"Jun2007";#N/A,#N/A,FALSE,"Jul2007";#N/A,#N/A,FALSE,"Aug2007";#N/A,#N/A,FALSE,"Sept2007";#N/A,#N/A,FALSE,"Oct2007"}</definedName>
    <definedName name="wrn.2007._4" hidden="1">{#N/A,#N/A,FALSE,"Jan2007";#N/A,#N/A,FALSE,"Feb2007";#N/A,#N/A,FALSE,"Mar2007";#N/A,#N/A,FALSE,"Apr2007";#N/A,#N/A,FALSE,"May2007";#N/A,#N/A,FALSE,"Jun2007";#N/A,#N/A,FALSE,"Jul2007";#N/A,#N/A,FALSE,"Aug2007";#N/A,#N/A,FALSE,"Sept2007";#N/A,#N/A,FALSE,"Oct2007"}</definedName>
    <definedName name="wrn.2007._4_1" localSheetId="2" hidden="1">{#N/A,#N/A,FALSE,"Jan2007";#N/A,#N/A,FALSE,"Feb2007";#N/A,#N/A,FALSE,"Mar2007";#N/A,#N/A,FALSE,"Apr2007";#N/A,#N/A,FALSE,"May2007";#N/A,#N/A,FALSE,"Jun2007";#N/A,#N/A,FALSE,"Jul2007";#N/A,#N/A,FALSE,"Aug2007";#N/A,#N/A,FALSE,"Sept2007";#N/A,#N/A,FALSE,"Oct2007"}</definedName>
    <definedName name="wrn.2007._4_1" localSheetId="4" hidden="1">{#N/A,#N/A,FALSE,"Jan2007";#N/A,#N/A,FALSE,"Feb2007";#N/A,#N/A,FALSE,"Mar2007";#N/A,#N/A,FALSE,"Apr2007";#N/A,#N/A,FALSE,"May2007";#N/A,#N/A,FALSE,"Jun2007";#N/A,#N/A,FALSE,"Jul2007";#N/A,#N/A,FALSE,"Aug2007";#N/A,#N/A,FALSE,"Sept2007";#N/A,#N/A,FALSE,"Oct2007"}</definedName>
    <definedName name="wrn.2007._4_1" localSheetId="28" hidden="1">{#N/A,#N/A,FALSE,"Jan2007";#N/A,#N/A,FALSE,"Feb2007";#N/A,#N/A,FALSE,"Mar2007";#N/A,#N/A,FALSE,"Apr2007";#N/A,#N/A,FALSE,"May2007";#N/A,#N/A,FALSE,"Jun2007";#N/A,#N/A,FALSE,"Jul2007";#N/A,#N/A,FALSE,"Aug2007";#N/A,#N/A,FALSE,"Sept2007";#N/A,#N/A,FALSE,"Oct2007"}</definedName>
    <definedName name="wrn.2007._4_1" localSheetId="56" hidden="1">{#N/A,#N/A,FALSE,"Jan2007";#N/A,#N/A,FALSE,"Feb2007";#N/A,#N/A,FALSE,"Mar2007";#N/A,#N/A,FALSE,"Apr2007";#N/A,#N/A,FALSE,"May2007";#N/A,#N/A,FALSE,"Jun2007";#N/A,#N/A,FALSE,"Jul2007";#N/A,#N/A,FALSE,"Aug2007";#N/A,#N/A,FALSE,"Sept2007";#N/A,#N/A,FALSE,"Oct2007"}</definedName>
    <definedName name="wrn.2007._4_1" localSheetId="57" hidden="1">{#N/A,#N/A,FALSE,"Jan2007";#N/A,#N/A,FALSE,"Feb2007";#N/A,#N/A,FALSE,"Mar2007";#N/A,#N/A,FALSE,"Apr2007";#N/A,#N/A,FALSE,"May2007";#N/A,#N/A,FALSE,"Jun2007";#N/A,#N/A,FALSE,"Jul2007";#N/A,#N/A,FALSE,"Aug2007";#N/A,#N/A,FALSE,"Sept2007";#N/A,#N/A,FALSE,"Oct2007"}</definedName>
    <definedName name="wrn.2007._4_1" localSheetId="78" hidden="1">{#N/A,#N/A,FALSE,"Jan2007";#N/A,#N/A,FALSE,"Feb2007";#N/A,#N/A,FALSE,"Mar2007";#N/A,#N/A,FALSE,"Apr2007";#N/A,#N/A,FALSE,"May2007";#N/A,#N/A,FALSE,"Jun2007";#N/A,#N/A,FALSE,"Jul2007";#N/A,#N/A,FALSE,"Aug2007";#N/A,#N/A,FALSE,"Sept2007";#N/A,#N/A,FALSE,"Oct2007"}</definedName>
    <definedName name="wrn.2007._4_1" localSheetId="82" hidden="1">{#N/A,#N/A,FALSE,"Jan2007";#N/A,#N/A,FALSE,"Feb2007";#N/A,#N/A,FALSE,"Mar2007";#N/A,#N/A,FALSE,"Apr2007";#N/A,#N/A,FALSE,"May2007";#N/A,#N/A,FALSE,"Jun2007";#N/A,#N/A,FALSE,"Jul2007";#N/A,#N/A,FALSE,"Aug2007";#N/A,#N/A,FALSE,"Sept2007";#N/A,#N/A,FALSE,"Oct2007"}</definedName>
    <definedName name="wrn.2007._4_1" localSheetId="86" hidden="1">{#N/A,#N/A,FALSE,"Jan2007";#N/A,#N/A,FALSE,"Feb2007";#N/A,#N/A,FALSE,"Mar2007";#N/A,#N/A,FALSE,"Apr2007";#N/A,#N/A,FALSE,"May2007";#N/A,#N/A,FALSE,"Jun2007";#N/A,#N/A,FALSE,"Jul2007";#N/A,#N/A,FALSE,"Aug2007";#N/A,#N/A,FALSE,"Sept2007";#N/A,#N/A,FALSE,"Oct2007"}</definedName>
    <definedName name="wrn.2007._4_1" localSheetId="59" hidden="1">{#N/A,#N/A,FALSE,"Jan2007";#N/A,#N/A,FALSE,"Feb2007";#N/A,#N/A,FALSE,"Mar2007";#N/A,#N/A,FALSE,"Apr2007";#N/A,#N/A,FALSE,"May2007";#N/A,#N/A,FALSE,"Jun2007";#N/A,#N/A,FALSE,"Jul2007";#N/A,#N/A,FALSE,"Aug2007";#N/A,#N/A,FALSE,"Sept2007";#N/A,#N/A,FALSE,"Oct2007"}</definedName>
    <definedName name="wrn.2007._4_1" localSheetId="63" hidden="1">{#N/A,#N/A,FALSE,"Jan2007";#N/A,#N/A,FALSE,"Feb2007";#N/A,#N/A,FALSE,"Mar2007";#N/A,#N/A,FALSE,"Apr2007";#N/A,#N/A,FALSE,"May2007";#N/A,#N/A,FALSE,"Jun2007";#N/A,#N/A,FALSE,"Jul2007";#N/A,#N/A,FALSE,"Aug2007";#N/A,#N/A,FALSE,"Sept2007";#N/A,#N/A,FALSE,"Oct2007"}</definedName>
    <definedName name="wrn.2007._4_1" localSheetId="67" hidden="1">{#N/A,#N/A,FALSE,"Jan2007";#N/A,#N/A,FALSE,"Feb2007";#N/A,#N/A,FALSE,"Mar2007";#N/A,#N/A,FALSE,"Apr2007";#N/A,#N/A,FALSE,"May2007";#N/A,#N/A,FALSE,"Jun2007";#N/A,#N/A,FALSE,"Jul2007";#N/A,#N/A,FALSE,"Aug2007";#N/A,#N/A,FALSE,"Sept2007";#N/A,#N/A,FALSE,"Oct2007"}</definedName>
    <definedName name="wrn.2007._4_1" hidden="1">{#N/A,#N/A,FALSE,"Jan2007";#N/A,#N/A,FALSE,"Feb2007";#N/A,#N/A,FALSE,"Mar2007";#N/A,#N/A,FALSE,"Apr2007";#N/A,#N/A,FALSE,"May2007";#N/A,#N/A,FALSE,"Jun2007";#N/A,#N/A,FALSE,"Jul2007";#N/A,#N/A,FALSE,"Aug2007";#N/A,#N/A,FALSE,"Sept2007";#N/A,#N/A,FALSE,"Oct2007"}</definedName>
    <definedName name="wrn.2007._4_1_1" localSheetId="2" hidden="1">{#N/A,#N/A,FALSE,"Jan2007";#N/A,#N/A,FALSE,"Feb2007";#N/A,#N/A,FALSE,"Mar2007";#N/A,#N/A,FALSE,"Apr2007";#N/A,#N/A,FALSE,"May2007";#N/A,#N/A,FALSE,"Jun2007";#N/A,#N/A,FALSE,"Jul2007";#N/A,#N/A,FALSE,"Aug2007";#N/A,#N/A,FALSE,"Sept2007";#N/A,#N/A,FALSE,"Oct2007"}</definedName>
    <definedName name="wrn.2007._4_1_1" localSheetId="4" hidden="1">{#N/A,#N/A,FALSE,"Jan2007";#N/A,#N/A,FALSE,"Feb2007";#N/A,#N/A,FALSE,"Mar2007";#N/A,#N/A,FALSE,"Apr2007";#N/A,#N/A,FALSE,"May2007";#N/A,#N/A,FALSE,"Jun2007";#N/A,#N/A,FALSE,"Jul2007";#N/A,#N/A,FALSE,"Aug2007";#N/A,#N/A,FALSE,"Sept2007";#N/A,#N/A,FALSE,"Oct2007"}</definedName>
    <definedName name="wrn.2007._4_1_1" localSheetId="28" hidden="1">{#N/A,#N/A,FALSE,"Jan2007";#N/A,#N/A,FALSE,"Feb2007";#N/A,#N/A,FALSE,"Mar2007";#N/A,#N/A,FALSE,"Apr2007";#N/A,#N/A,FALSE,"May2007";#N/A,#N/A,FALSE,"Jun2007";#N/A,#N/A,FALSE,"Jul2007";#N/A,#N/A,FALSE,"Aug2007";#N/A,#N/A,FALSE,"Sept2007";#N/A,#N/A,FALSE,"Oct2007"}</definedName>
    <definedName name="wrn.2007._4_1_1" localSheetId="56" hidden="1">{#N/A,#N/A,FALSE,"Jan2007";#N/A,#N/A,FALSE,"Feb2007";#N/A,#N/A,FALSE,"Mar2007";#N/A,#N/A,FALSE,"Apr2007";#N/A,#N/A,FALSE,"May2007";#N/A,#N/A,FALSE,"Jun2007";#N/A,#N/A,FALSE,"Jul2007";#N/A,#N/A,FALSE,"Aug2007";#N/A,#N/A,FALSE,"Sept2007";#N/A,#N/A,FALSE,"Oct2007"}</definedName>
    <definedName name="wrn.2007._4_1_1" localSheetId="57" hidden="1">{#N/A,#N/A,FALSE,"Jan2007";#N/A,#N/A,FALSE,"Feb2007";#N/A,#N/A,FALSE,"Mar2007";#N/A,#N/A,FALSE,"Apr2007";#N/A,#N/A,FALSE,"May2007";#N/A,#N/A,FALSE,"Jun2007";#N/A,#N/A,FALSE,"Jul2007";#N/A,#N/A,FALSE,"Aug2007";#N/A,#N/A,FALSE,"Sept2007";#N/A,#N/A,FALSE,"Oct2007"}</definedName>
    <definedName name="wrn.2007._4_1_1" localSheetId="78" hidden="1">{#N/A,#N/A,FALSE,"Jan2007";#N/A,#N/A,FALSE,"Feb2007";#N/A,#N/A,FALSE,"Mar2007";#N/A,#N/A,FALSE,"Apr2007";#N/A,#N/A,FALSE,"May2007";#N/A,#N/A,FALSE,"Jun2007";#N/A,#N/A,FALSE,"Jul2007";#N/A,#N/A,FALSE,"Aug2007";#N/A,#N/A,FALSE,"Sept2007";#N/A,#N/A,FALSE,"Oct2007"}</definedName>
    <definedName name="wrn.2007._4_1_1" localSheetId="82" hidden="1">{#N/A,#N/A,FALSE,"Jan2007";#N/A,#N/A,FALSE,"Feb2007";#N/A,#N/A,FALSE,"Mar2007";#N/A,#N/A,FALSE,"Apr2007";#N/A,#N/A,FALSE,"May2007";#N/A,#N/A,FALSE,"Jun2007";#N/A,#N/A,FALSE,"Jul2007";#N/A,#N/A,FALSE,"Aug2007";#N/A,#N/A,FALSE,"Sept2007";#N/A,#N/A,FALSE,"Oct2007"}</definedName>
    <definedName name="wrn.2007._4_1_1" localSheetId="86" hidden="1">{#N/A,#N/A,FALSE,"Jan2007";#N/A,#N/A,FALSE,"Feb2007";#N/A,#N/A,FALSE,"Mar2007";#N/A,#N/A,FALSE,"Apr2007";#N/A,#N/A,FALSE,"May2007";#N/A,#N/A,FALSE,"Jun2007";#N/A,#N/A,FALSE,"Jul2007";#N/A,#N/A,FALSE,"Aug2007";#N/A,#N/A,FALSE,"Sept2007";#N/A,#N/A,FALSE,"Oct2007"}</definedName>
    <definedName name="wrn.2007._4_1_1" localSheetId="59" hidden="1">{#N/A,#N/A,FALSE,"Jan2007";#N/A,#N/A,FALSE,"Feb2007";#N/A,#N/A,FALSE,"Mar2007";#N/A,#N/A,FALSE,"Apr2007";#N/A,#N/A,FALSE,"May2007";#N/A,#N/A,FALSE,"Jun2007";#N/A,#N/A,FALSE,"Jul2007";#N/A,#N/A,FALSE,"Aug2007";#N/A,#N/A,FALSE,"Sept2007";#N/A,#N/A,FALSE,"Oct2007"}</definedName>
    <definedName name="wrn.2007._4_1_1" localSheetId="63" hidden="1">{#N/A,#N/A,FALSE,"Jan2007";#N/A,#N/A,FALSE,"Feb2007";#N/A,#N/A,FALSE,"Mar2007";#N/A,#N/A,FALSE,"Apr2007";#N/A,#N/A,FALSE,"May2007";#N/A,#N/A,FALSE,"Jun2007";#N/A,#N/A,FALSE,"Jul2007";#N/A,#N/A,FALSE,"Aug2007";#N/A,#N/A,FALSE,"Sept2007";#N/A,#N/A,FALSE,"Oct2007"}</definedName>
    <definedName name="wrn.2007._4_1_1" localSheetId="67" hidden="1">{#N/A,#N/A,FALSE,"Jan2007";#N/A,#N/A,FALSE,"Feb2007";#N/A,#N/A,FALSE,"Mar2007";#N/A,#N/A,FALSE,"Apr2007";#N/A,#N/A,FALSE,"May2007";#N/A,#N/A,FALSE,"Jun2007";#N/A,#N/A,FALSE,"Jul2007";#N/A,#N/A,FALSE,"Aug2007";#N/A,#N/A,FALSE,"Sept2007";#N/A,#N/A,FALSE,"Oct2007"}</definedName>
    <definedName name="wrn.2007._4_1_1" hidden="1">{#N/A,#N/A,FALSE,"Jan2007";#N/A,#N/A,FALSE,"Feb2007";#N/A,#N/A,FALSE,"Mar2007";#N/A,#N/A,FALSE,"Apr2007";#N/A,#N/A,FALSE,"May2007";#N/A,#N/A,FALSE,"Jun2007";#N/A,#N/A,FALSE,"Jul2007";#N/A,#N/A,FALSE,"Aug2007";#N/A,#N/A,FALSE,"Sept2007";#N/A,#N/A,FALSE,"Oct2007"}</definedName>
    <definedName name="wrn.2007._4_1_1_1" localSheetId="2" hidden="1">{#N/A,#N/A,FALSE,"Jan2007";#N/A,#N/A,FALSE,"Feb2007";#N/A,#N/A,FALSE,"Mar2007";#N/A,#N/A,FALSE,"Apr2007";#N/A,#N/A,FALSE,"May2007";#N/A,#N/A,FALSE,"Jun2007";#N/A,#N/A,FALSE,"Jul2007";#N/A,#N/A,FALSE,"Aug2007";#N/A,#N/A,FALSE,"Sept2007";#N/A,#N/A,FALSE,"Oct2007"}</definedName>
    <definedName name="wrn.2007._4_1_1_1" localSheetId="4" hidden="1">{#N/A,#N/A,FALSE,"Jan2007";#N/A,#N/A,FALSE,"Feb2007";#N/A,#N/A,FALSE,"Mar2007";#N/A,#N/A,FALSE,"Apr2007";#N/A,#N/A,FALSE,"May2007";#N/A,#N/A,FALSE,"Jun2007";#N/A,#N/A,FALSE,"Jul2007";#N/A,#N/A,FALSE,"Aug2007";#N/A,#N/A,FALSE,"Sept2007";#N/A,#N/A,FALSE,"Oct2007"}</definedName>
    <definedName name="wrn.2007._4_1_1_1" localSheetId="28" hidden="1">{#N/A,#N/A,FALSE,"Jan2007";#N/A,#N/A,FALSE,"Feb2007";#N/A,#N/A,FALSE,"Mar2007";#N/A,#N/A,FALSE,"Apr2007";#N/A,#N/A,FALSE,"May2007";#N/A,#N/A,FALSE,"Jun2007";#N/A,#N/A,FALSE,"Jul2007";#N/A,#N/A,FALSE,"Aug2007";#N/A,#N/A,FALSE,"Sept2007";#N/A,#N/A,FALSE,"Oct2007"}</definedName>
    <definedName name="wrn.2007._4_1_1_1" localSheetId="56" hidden="1">{#N/A,#N/A,FALSE,"Jan2007";#N/A,#N/A,FALSE,"Feb2007";#N/A,#N/A,FALSE,"Mar2007";#N/A,#N/A,FALSE,"Apr2007";#N/A,#N/A,FALSE,"May2007";#N/A,#N/A,FALSE,"Jun2007";#N/A,#N/A,FALSE,"Jul2007";#N/A,#N/A,FALSE,"Aug2007";#N/A,#N/A,FALSE,"Sept2007";#N/A,#N/A,FALSE,"Oct2007"}</definedName>
    <definedName name="wrn.2007._4_1_1_1" localSheetId="57" hidden="1">{#N/A,#N/A,FALSE,"Jan2007";#N/A,#N/A,FALSE,"Feb2007";#N/A,#N/A,FALSE,"Mar2007";#N/A,#N/A,FALSE,"Apr2007";#N/A,#N/A,FALSE,"May2007";#N/A,#N/A,FALSE,"Jun2007";#N/A,#N/A,FALSE,"Jul2007";#N/A,#N/A,FALSE,"Aug2007";#N/A,#N/A,FALSE,"Sept2007";#N/A,#N/A,FALSE,"Oct2007"}</definedName>
    <definedName name="wrn.2007._4_1_1_1" localSheetId="78" hidden="1">{#N/A,#N/A,FALSE,"Jan2007";#N/A,#N/A,FALSE,"Feb2007";#N/A,#N/A,FALSE,"Mar2007";#N/A,#N/A,FALSE,"Apr2007";#N/A,#N/A,FALSE,"May2007";#N/A,#N/A,FALSE,"Jun2007";#N/A,#N/A,FALSE,"Jul2007";#N/A,#N/A,FALSE,"Aug2007";#N/A,#N/A,FALSE,"Sept2007";#N/A,#N/A,FALSE,"Oct2007"}</definedName>
    <definedName name="wrn.2007._4_1_1_1" localSheetId="82" hidden="1">{#N/A,#N/A,FALSE,"Jan2007";#N/A,#N/A,FALSE,"Feb2007";#N/A,#N/A,FALSE,"Mar2007";#N/A,#N/A,FALSE,"Apr2007";#N/A,#N/A,FALSE,"May2007";#N/A,#N/A,FALSE,"Jun2007";#N/A,#N/A,FALSE,"Jul2007";#N/A,#N/A,FALSE,"Aug2007";#N/A,#N/A,FALSE,"Sept2007";#N/A,#N/A,FALSE,"Oct2007"}</definedName>
    <definedName name="wrn.2007._4_1_1_1" localSheetId="86" hidden="1">{#N/A,#N/A,FALSE,"Jan2007";#N/A,#N/A,FALSE,"Feb2007";#N/A,#N/A,FALSE,"Mar2007";#N/A,#N/A,FALSE,"Apr2007";#N/A,#N/A,FALSE,"May2007";#N/A,#N/A,FALSE,"Jun2007";#N/A,#N/A,FALSE,"Jul2007";#N/A,#N/A,FALSE,"Aug2007";#N/A,#N/A,FALSE,"Sept2007";#N/A,#N/A,FALSE,"Oct2007"}</definedName>
    <definedName name="wrn.2007._4_1_1_1" localSheetId="59" hidden="1">{#N/A,#N/A,FALSE,"Jan2007";#N/A,#N/A,FALSE,"Feb2007";#N/A,#N/A,FALSE,"Mar2007";#N/A,#N/A,FALSE,"Apr2007";#N/A,#N/A,FALSE,"May2007";#N/A,#N/A,FALSE,"Jun2007";#N/A,#N/A,FALSE,"Jul2007";#N/A,#N/A,FALSE,"Aug2007";#N/A,#N/A,FALSE,"Sept2007";#N/A,#N/A,FALSE,"Oct2007"}</definedName>
    <definedName name="wrn.2007._4_1_1_1" localSheetId="63" hidden="1">{#N/A,#N/A,FALSE,"Jan2007";#N/A,#N/A,FALSE,"Feb2007";#N/A,#N/A,FALSE,"Mar2007";#N/A,#N/A,FALSE,"Apr2007";#N/A,#N/A,FALSE,"May2007";#N/A,#N/A,FALSE,"Jun2007";#N/A,#N/A,FALSE,"Jul2007";#N/A,#N/A,FALSE,"Aug2007";#N/A,#N/A,FALSE,"Sept2007";#N/A,#N/A,FALSE,"Oct2007"}</definedName>
    <definedName name="wrn.2007._4_1_1_1" localSheetId="67" hidden="1">{#N/A,#N/A,FALSE,"Jan2007";#N/A,#N/A,FALSE,"Feb2007";#N/A,#N/A,FALSE,"Mar2007";#N/A,#N/A,FALSE,"Apr2007";#N/A,#N/A,FALSE,"May2007";#N/A,#N/A,FALSE,"Jun2007";#N/A,#N/A,FALSE,"Jul2007";#N/A,#N/A,FALSE,"Aug2007";#N/A,#N/A,FALSE,"Sept2007";#N/A,#N/A,FALSE,"Oct2007"}</definedName>
    <definedName name="wrn.2007._4_1_1_1" hidden="1">{#N/A,#N/A,FALSE,"Jan2007";#N/A,#N/A,FALSE,"Feb2007";#N/A,#N/A,FALSE,"Mar2007";#N/A,#N/A,FALSE,"Apr2007";#N/A,#N/A,FALSE,"May2007";#N/A,#N/A,FALSE,"Jun2007";#N/A,#N/A,FALSE,"Jul2007";#N/A,#N/A,FALSE,"Aug2007";#N/A,#N/A,FALSE,"Sept2007";#N/A,#N/A,FALSE,"Oct2007"}</definedName>
    <definedName name="wrn.2007._4_1_2" localSheetId="2" hidden="1">{#N/A,#N/A,FALSE,"Jan2007";#N/A,#N/A,FALSE,"Feb2007";#N/A,#N/A,FALSE,"Mar2007";#N/A,#N/A,FALSE,"Apr2007";#N/A,#N/A,FALSE,"May2007";#N/A,#N/A,FALSE,"Jun2007";#N/A,#N/A,FALSE,"Jul2007";#N/A,#N/A,FALSE,"Aug2007";#N/A,#N/A,FALSE,"Sept2007";#N/A,#N/A,FALSE,"Oct2007"}</definedName>
    <definedName name="wrn.2007._4_1_2" localSheetId="4" hidden="1">{#N/A,#N/A,FALSE,"Jan2007";#N/A,#N/A,FALSE,"Feb2007";#N/A,#N/A,FALSE,"Mar2007";#N/A,#N/A,FALSE,"Apr2007";#N/A,#N/A,FALSE,"May2007";#N/A,#N/A,FALSE,"Jun2007";#N/A,#N/A,FALSE,"Jul2007";#N/A,#N/A,FALSE,"Aug2007";#N/A,#N/A,FALSE,"Sept2007";#N/A,#N/A,FALSE,"Oct2007"}</definedName>
    <definedName name="wrn.2007._4_1_2" localSheetId="28" hidden="1">{#N/A,#N/A,FALSE,"Jan2007";#N/A,#N/A,FALSE,"Feb2007";#N/A,#N/A,FALSE,"Mar2007";#N/A,#N/A,FALSE,"Apr2007";#N/A,#N/A,FALSE,"May2007";#N/A,#N/A,FALSE,"Jun2007";#N/A,#N/A,FALSE,"Jul2007";#N/A,#N/A,FALSE,"Aug2007";#N/A,#N/A,FALSE,"Sept2007";#N/A,#N/A,FALSE,"Oct2007"}</definedName>
    <definedName name="wrn.2007._4_1_2" localSheetId="56" hidden="1">{#N/A,#N/A,FALSE,"Jan2007";#N/A,#N/A,FALSE,"Feb2007";#N/A,#N/A,FALSE,"Mar2007";#N/A,#N/A,FALSE,"Apr2007";#N/A,#N/A,FALSE,"May2007";#N/A,#N/A,FALSE,"Jun2007";#N/A,#N/A,FALSE,"Jul2007";#N/A,#N/A,FALSE,"Aug2007";#N/A,#N/A,FALSE,"Sept2007";#N/A,#N/A,FALSE,"Oct2007"}</definedName>
    <definedName name="wrn.2007._4_1_2" localSheetId="57" hidden="1">{#N/A,#N/A,FALSE,"Jan2007";#N/A,#N/A,FALSE,"Feb2007";#N/A,#N/A,FALSE,"Mar2007";#N/A,#N/A,FALSE,"Apr2007";#N/A,#N/A,FALSE,"May2007";#N/A,#N/A,FALSE,"Jun2007";#N/A,#N/A,FALSE,"Jul2007";#N/A,#N/A,FALSE,"Aug2007";#N/A,#N/A,FALSE,"Sept2007";#N/A,#N/A,FALSE,"Oct2007"}</definedName>
    <definedName name="wrn.2007._4_1_2" localSheetId="78" hidden="1">{#N/A,#N/A,FALSE,"Jan2007";#N/A,#N/A,FALSE,"Feb2007";#N/A,#N/A,FALSE,"Mar2007";#N/A,#N/A,FALSE,"Apr2007";#N/A,#N/A,FALSE,"May2007";#N/A,#N/A,FALSE,"Jun2007";#N/A,#N/A,FALSE,"Jul2007";#N/A,#N/A,FALSE,"Aug2007";#N/A,#N/A,FALSE,"Sept2007";#N/A,#N/A,FALSE,"Oct2007"}</definedName>
    <definedName name="wrn.2007._4_1_2" localSheetId="82" hidden="1">{#N/A,#N/A,FALSE,"Jan2007";#N/A,#N/A,FALSE,"Feb2007";#N/A,#N/A,FALSE,"Mar2007";#N/A,#N/A,FALSE,"Apr2007";#N/A,#N/A,FALSE,"May2007";#N/A,#N/A,FALSE,"Jun2007";#N/A,#N/A,FALSE,"Jul2007";#N/A,#N/A,FALSE,"Aug2007";#N/A,#N/A,FALSE,"Sept2007";#N/A,#N/A,FALSE,"Oct2007"}</definedName>
    <definedName name="wrn.2007._4_1_2" localSheetId="86" hidden="1">{#N/A,#N/A,FALSE,"Jan2007";#N/A,#N/A,FALSE,"Feb2007";#N/A,#N/A,FALSE,"Mar2007";#N/A,#N/A,FALSE,"Apr2007";#N/A,#N/A,FALSE,"May2007";#N/A,#N/A,FALSE,"Jun2007";#N/A,#N/A,FALSE,"Jul2007";#N/A,#N/A,FALSE,"Aug2007";#N/A,#N/A,FALSE,"Sept2007";#N/A,#N/A,FALSE,"Oct2007"}</definedName>
    <definedName name="wrn.2007._4_1_2" localSheetId="59" hidden="1">{#N/A,#N/A,FALSE,"Jan2007";#N/A,#N/A,FALSE,"Feb2007";#N/A,#N/A,FALSE,"Mar2007";#N/A,#N/A,FALSE,"Apr2007";#N/A,#N/A,FALSE,"May2007";#N/A,#N/A,FALSE,"Jun2007";#N/A,#N/A,FALSE,"Jul2007";#N/A,#N/A,FALSE,"Aug2007";#N/A,#N/A,FALSE,"Sept2007";#N/A,#N/A,FALSE,"Oct2007"}</definedName>
    <definedName name="wrn.2007._4_1_2" localSheetId="63" hidden="1">{#N/A,#N/A,FALSE,"Jan2007";#N/A,#N/A,FALSE,"Feb2007";#N/A,#N/A,FALSE,"Mar2007";#N/A,#N/A,FALSE,"Apr2007";#N/A,#N/A,FALSE,"May2007";#N/A,#N/A,FALSE,"Jun2007";#N/A,#N/A,FALSE,"Jul2007";#N/A,#N/A,FALSE,"Aug2007";#N/A,#N/A,FALSE,"Sept2007";#N/A,#N/A,FALSE,"Oct2007"}</definedName>
    <definedName name="wrn.2007._4_1_2" localSheetId="67" hidden="1">{#N/A,#N/A,FALSE,"Jan2007";#N/A,#N/A,FALSE,"Feb2007";#N/A,#N/A,FALSE,"Mar2007";#N/A,#N/A,FALSE,"Apr2007";#N/A,#N/A,FALSE,"May2007";#N/A,#N/A,FALSE,"Jun2007";#N/A,#N/A,FALSE,"Jul2007";#N/A,#N/A,FALSE,"Aug2007";#N/A,#N/A,FALSE,"Sept2007";#N/A,#N/A,FALSE,"Oct2007"}</definedName>
    <definedName name="wrn.2007._4_1_2" hidden="1">{#N/A,#N/A,FALSE,"Jan2007";#N/A,#N/A,FALSE,"Feb2007";#N/A,#N/A,FALSE,"Mar2007";#N/A,#N/A,FALSE,"Apr2007";#N/A,#N/A,FALSE,"May2007";#N/A,#N/A,FALSE,"Jun2007";#N/A,#N/A,FALSE,"Jul2007";#N/A,#N/A,FALSE,"Aug2007";#N/A,#N/A,FALSE,"Sept2007";#N/A,#N/A,FALSE,"Oct2007"}</definedName>
    <definedName name="wrn.2007._4_2" localSheetId="2" hidden="1">{#N/A,#N/A,FALSE,"Jan2007";#N/A,#N/A,FALSE,"Feb2007";#N/A,#N/A,FALSE,"Mar2007";#N/A,#N/A,FALSE,"Apr2007";#N/A,#N/A,FALSE,"May2007";#N/A,#N/A,FALSE,"Jun2007";#N/A,#N/A,FALSE,"Jul2007";#N/A,#N/A,FALSE,"Aug2007";#N/A,#N/A,FALSE,"Sept2007";#N/A,#N/A,FALSE,"Oct2007"}</definedName>
    <definedName name="wrn.2007._4_2" localSheetId="4" hidden="1">{#N/A,#N/A,FALSE,"Jan2007";#N/A,#N/A,FALSE,"Feb2007";#N/A,#N/A,FALSE,"Mar2007";#N/A,#N/A,FALSE,"Apr2007";#N/A,#N/A,FALSE,"May2007";#N/A,#N/A,FALSE,"Jun2007";#N/A,#N/A,FALSE,"Jul2007";#N/A,#N/A,FALSE,"Aug2007";#N/A,#N/A,FALSE,"Sept2007";#N/A,#N/A,FALSE,"Oct2007"}</definedName>
    <definedName name="wrn.2007._4_2" localSheetId="28" hidden="1">{#N/A,#N/A,FALSE,"Jan2007";#N/A,#N/A,FALSE,"Feb2007";#N/A,#N/A,FALSE,"Mar2007";#N/A,#N/A,FALSE,"Apr2007";#N/A,#N/A,FALSE,"May2007";#N/A,#N/A,FALSE,"Jun2007";#N/A,#N/A,FALSE,"Jul2007";#N/A,#N/A,FALSE,"Aug2007";#N/A,#N/A,FALSE,"Sept2007";#N/A,#N/A,FALSE,"Oct2007"}</definedName>
    <definedName name="wrn.2007._4_2" localSheetId="56" hidden="1">{#N/A,#N/A,FALSE,"Jan2007";#N/A,#N/A,FALSE,"Feb2007";#N/A,#N/A,FALSE,"Mar2007";#N/A,#N/A,FALSE,"Apr2007";#N/A,#N/A,FALSE,"May2007";#N/A,#N/A,FALSE,"Jun2007";#N/A,#N/A,FALSE,"Jul2007";#N/A,#N/A,FALSE,"Aug2007";#N/A,#N/A,FALSE,"Sept2007";#N/A,#N/A,FALSE,"Oct2007"}</definedName>
    <definedName name="wrn.2007._4_2" localSheetId="57" hidden="1">{#N/A,#N/A,FALSE,"Jan2007";#N/A,#N/A,FALSE,"Feb2007";#N/A,#N/A,FALSE,"Mar2007";#N/A,#N/A,FALSE,"Apr2007";#N/A,#N/A,FALSE,"May2007";#N/A,#N/A,FALSE,"Jun2007";#N/A,#N/A,FALSE,"Jul2007";#N/A,#N/A,FALSE,"Aug2007";#N/A,#N/A,FALSE,"Sept2007";#N/A,#N/A,FALSE,"Oct2007"}</definedName>
    <definedName name="wrn.2007._4_2" localSheetId="78" hidden="1">{#N/A,#N/A,FALSE,"Jan2007";#N/A,#N/A,FALSE,"Feb2007";#N/A,#N/A,FALSE,"Mar2007";#N/A,#N/A,FALSE,"Apr2007";#N/A,#N/A,FALSE,"May2007";#N/A,#N/A,FALSE,"Jun2007";#N/A,#N/A,FALSE,"Jul2007";#N/A,#N/A,FALSE,"Aug2007";#N/A,#N/A,FALSE,"Sept2007";#N/A,#N/A,FALSE,"Oct2007"}</definedName>
    <definedName name="wrn.2007._4_2" localSheetId="82" hidden="1">{#N/A,#N/A,FALSE,"Jan2007";#N/A,#N/A,FALSE,"Feb2007";#N/A,#N/A,FALSE,"Mar2007";#N/A,#N/A,FALSE,"Apr2007";#N/A,#N/A,FALSE,"May2007";#N/A,#N/A,FALSE,"Jun2007";#N/A,#N/A,FALSE,"Jul2007";#N/A,#N/A,FALSE,"Aug2007";#N/A,#N/A,FALSE,"Sept2007";#N/A,#N/A,FALSE,"Oct2007"}</definedName>
    <definedName name="wrn.2007._4_2" localSheetId="86" hidden="1">{#N/A,#N/A,FALSE,"Jan2007";#N/A,#N/A,FALSE,"Feb2007";#N/A,#N/A,FALSE,"Mar2007";#N/A,#N/A,FALSE,"Apr2007";#N/A,#N/A,FALSE,"May2007";#N/A,#N/A,FALSE,"Jun2007";#N/A,#N/A,FALSE,"Jul2007";#N/A,#N/A,FALSE,"Aug2007";#N/A,#N/A,FALSE,"Sept2007";#N/A,#N/A,FALSE,"Oct2007"}</definedName>
    <definedName name="wrn.2007._4_2" localSheetId="59" hidden="1">{#N/A,#N/A,FALSE,"Jan2007";#N/A,#N/A,FALSE,"Feb2007";#N/A,#N/A,FALSE,"Mar2007";#N/A,#N/A,FALSE,"Apr2007";#N/A,#N/A,FALSE,"May2007";#N/A,#N/A,FALSE,"Jun2007";#N/A,#N/A,FALSE,"Jul2007";#N/A,#N/A,FALSE,"Aug2007";#N/A,#N/A,FALSE,"Sept2007";#N/A,#N/A,FALSE,"Oct2007"}</definedName>
    <definedName name="wrn.2007._4_2" localSheetId="63" hidden="1">{#N/A,#N/A,FALSE,"Jan2007";#N/A,#N/A,FALSE,"Feb2007";#N/A,#N/A,FALSE,"Mar2007";#N/A,#N/A,FALSE,"Apr2007";#N/A,#N/A,FALSE,"May2007";#N/A,#N/A,FALSE,"Jun2007";#N/A,#N/A,FALSE,"Jul2007";#N/A,#N/A,FALSE,"Aug2007";#N/A,#N/A,FALSE,"Sept2007";#N/A,#N/A,FALSE,"Oct2007"}</definedName>
    <definedName name="wrn.2007._4_2" localSheetId="67" hidden="1">{#N/A,#N/A,FALSE,"Jan2007";#N/A,#N/A,FALSE,"Feb2007";#N/A,#N/A,FALSE,"Mar2007";#N/A,#N/A,FALSE,"Apr2007";#N/A,#N/A,FALSE,"May2007";#N/A,#N/A,FALSE,"Jun2007";#N/A,#N/A,FALSE,"Jul2007";#N/A,#N/A,FALSE,"Aug2007";#N/A,#N/A,FALSE,"Sept2007";#N/A,#N/A,FALSE,"Oct2007"}</definedName>
    <definedName name="wrn.2007._4_2" hidden="1">{#N/A,#N/A,FALSE,"Jan2007";#N/A,#N/A,FALSE,"Feb2007";#N/A,#N/A,FALSE,"Mar2007";#N/A,#N/A,FALSE,"Apr2007";#N/A,#N/A,FALSE,"May2007";#N/A,#N/A,FALSE,"Jun2007";#N/A,#N/A,FALSE,"Jul2007";#N/A,#N/A,FALSE,"Aug2007";#N/A,#N/A,FALSE,"Sept2007";#N/A,#N/A,FALSE,"Oct2007"}</definedName>
    <definedName name="wrn.2007._4_2_1" localSheetId="2" hidden="1">{#N/A,#N/A,FALSE,"Jan2007";#N/A,#N/A,FALSE,"Feb2007";#N/A,#N/A,FALSE,"Mar2007";#N/A,#N/A,FALSE,"Apr2007";#N/A,#N/A,FALSE,"May2007";#N/A,#N/A,FALSE,"Jun2007";#N/A,#N/A,FALSE,"Jul2007";#N/A,#N/A,FALSE,"Aug2007";#N/A,#N/A,FALSE,"Sept2007";#N/A,#N/A,FALSE,"Oct2007"}</definedName>
    <definedName name="wrn.2007._4_2_1" localSheetId="4" hidden="1">{#N/A,#N/A,FALSE,"Jan2007";#N/A,#N/A,FALSE,"Feb2007";#N/A,#N/A,FALSE,"Mar2007";#N/A,#N/A,FALSE,"Apr2007";#N/A,#N/A,FALSE,"May2007";#N/A,#N/A,FALSE,"Jun2007";#N/A,#N/A,FALSE,"Jul2007";#N/A,#N/A,FALSE,"Aug2007";#N/A,#N/A,FALSE,"Sept2007";#N/A,#N/A,FALSE,"Oct2007"}</definedName>
    <definedName name="wrn.2007._4_2_1" localSheetId="28" hidden="1">{#N/A,#N/A,FALSE,"Jan2007";#N/A,#N/A,FALSE,"Feb2007";#N/A,#N/A,FALSE,"Mar2007";#N/A,#N/A,FALSE,"Apr2007";#N/A,#N/A,FALSE,"May2007";#N/A,#N/A,FALSE,"Jun2007";#N/A,#N/A,FALSE,"Jul2007";#N/A,#N/A,FALSE,"Aug2007";#N/A,#N/A,FALSE,"Sept2007";#N/A,#N/A,FALSE,"Oct2007"}</definedName>
    <definedName name="wrn.2007._4_2_1" localSheetId="56" hidden="1">{#N/A,#N/A,FALSE,"Jan2007";#N/A,#N/A,FALSE,"Feb2007";#N/A,#N/A,FALSE,"Mar2007";#N/A,#N/A,FALSE,"Apr2007";#N/A,#N/A,FALSE,"May2007";#N/A,#N/A,FALSE,"Jun2007";#N/A,#N/A,FALSE,"Jul2007";#N/A,#N/A,FALSE,"Aug2007";#N/A,#N/A,FALSE,"Sept2007";#N/A,#N/A,FALSE,"Oct2007"}</definedName>
    <definedName name="wrn.2007._4_2_1" localSheetId="57" hidden="1">{#N/A,#N/A,FALSE,"Jan2007";#N/A,#N/A,FALSE,"Feb2007";#N/A,#N/A,FALSE,"Mar2007";#N/A,#N/A,FALSE,"Apr2007";#N/A,#N/A,FALSE,"May2007";#N/A,#N/A,FALSE,"Jun2007";#N/A,#N/A,FALSE,"Jul2007";#N/A,#N/A,FALSE,"Aug2007";#N/A,#N/A,FALSE,"Sept2007";#N/A,#N/A,FALSE,"Oct2007"}</definedName>
    <definedName name="wrn.2007._4_2_1" localSheetId="78" hidden="1">{#N/A,#N/A,FALSE,"Jan2007";#N/A,#N/A,FALSE,"Feb2007";#N/A,#N/A,FALSE,"Mar2007";#N/A,#N/A,FALSE,"Apr2007";#N/A,#N/A,FALSE,"May2007";#N/A,#N/A,FALSE,"Jun2007";#N/A,#N/A,FALSE,"Jul2007";#N/A,#N/A,FALSE,"Aug2007";#N/A,#N/A,FALSE,"Sept2007";#N/A,#N/A,FALSE,"Oct2007"}</definedName>
    <definedName name="wrn.2007._4_2_1" localSheetId="82" hidden="1">{#N/A,#N/A,FALSE,"Jan2007";#N/A,#N/A,FALSE,"Feb2007";#N/A,#N/A,FALSE,"Mar2007";#N/A,#N/A,FALSE,"Apr2007";#N/A,#N/A,FALSE,"May2007";#N/A,#N/A,FALSE,"Jun2007";#N/A,#N/A,FALSE,"Jul2007";#N/A,#N/A,FALSE,"Aug2007";#N/A,#N/A,FALSE,"Sept2007";#N/A,#N/A,FALSE,"Oct2007"}</definedName>
    <definedName name="wrn.2007._4_2_1" localSheetId="86" hidden="1">{#N/A,#N/A,FALSE,"Jan2007";#N/A,#N/A,FALSE,"Feb2007";#N/A,#N/A,FALSE,"Mar2007";#N/A,#N/A,FALSE,"Apr2007";#N/A,#N/A,FALSE,"May2007";#N/A,#N/A,FALSE,"Jun2007";#N/A,#N/A,FALSE,"Jul2007";#N/A,#N/A,FALSE,"Aug2007";#N/A,#N/A,FALSE,"Sept2007";#N/A,#N/A,FALSE,"Oct2007"}</definedName>
    <definedName name="wrn.2007._4_2_1" localSheetId="59" hidden="1">{#N/A,#N/A,FALSE,"Jan2007";#N/A,#N/A,FALSE,"Feb2007";#N/A,#N/A,FALSE,"Mar2007";#N/A,#N/A,FALSE,"Apr2007";#N/A,#N/A,FALSE,"May2007";#N/A,#N/A,FALSE,"Jun2007";#N/A,#N/A,FALSE,"Jul2007";#N/A,#N/A,FALSE,"Aug2007";#N/A,#N/A,FALSE,"Sept2007";#N/A,#N/A,FALSE,"Oct2007"}</definedName>
    <definedName name="wrn.2007._4_2_1" localSheetId="63" hidden="1">{#N/A,#N/A,FALSE,"Jan2007";#N/A,#N/A,FALSE,"Feb2007";#N/A,#N/A,FALSE,"Mar2007";#N/A,#N/A,FALSE,"Apr2007";#N/A,#N/A,FALSE,"May2007";#N/A,#N/A,FALSE,"Jun2007";#N/A,#N/A,FALSE,"Jul2007";#N/A,#N/A,FALSE,"Aug2007";#N/A,#N/A,FALSE,"Sept2007";#N/A,#N/A,FALSE,"Oct2007"}</definedName>
    <definedName name="wrn.2007._4_2_1" localSheetId="67" hidden="1">{#N/A,#N/A,FALSE,"Jan2007";#N/A,#N/A,FALSE,"Feb2007";#N/A,#N/A,FALSE,"Mar2007";#N/A,#N/A,FALSE,"Apr2007";#N/A,#N/A,FALSE,"May2007";#N/A,#N/A,FALSE,"Jun2007";#N/A,#N/A,FALSE,"Jul2007";#N/A,#N/A,FALSE,"Aug2007";#N/A,#N/A,FALSE,"Sept2007";#N/A,#N/A,FALSE,"Oct2007"}</definedName>
    <definedName name="wrn.2007._4_2_1" hidden="1">{#N/A,#N/A,FALSE,"Jan2007";#N/A,#N/A,FALSE,"Feb2007";#N/A,#N/A,FALSE,"Mar2007";#N/A,#N/A,FALSE,"Apr2007";#N/A,#N/A,FALSE,"May2007";#N/A,#N/A,FALSE,"Jun2007";#N/A,#N/A,FALSE,"Jul2007";#N/A,#N/A,FALSE,"Aug2007";#N/A,#N/A,FALSE,"Sept2007";#N/A,#N/A,FALSE,"Oct2007"}</definedName>
    <definedName name="wrn.2007._4_3" localSheetId="2" hidden="1">{#N/A,#N/A,FALSE,"Jan2007";#N/A,#N/A,FALSE,"Feb2007";#N/A,#N/A,FALSE,"Mar2007";#N/A,#N/A,FALSE,"Apr2007";#N/A,#N/A,FALSE,"May2007";#N/A,#N/A,FALSE,"Jun2007";#N/A,#N/A,FALSE,"Jul2007";#N/A,#N/A,FALSE,"Aug2007";#N/A,#N/A,FALSE,"Sept2007";#N/A,#N/A,FALSE,"Oct2007"}</definedName>
    <definedName name="wrn.2007._4_3" localSheetId="4" hidden="1">{#N/A,#N/A,FALSE,"Jan2007";#N/A,#N/A,FALSE,"Feb2007";#N/A,#N/A,FALSE,"Mar2007";#N/A,#N/A,FALSE,"Apr2007";#N/A,#N/A,FALSE,"May2007";#N/A,#N/A,FALSE,"Jun2007";#N/A,#N/A,FALSE,"Jul2007";#N/A,#N/A,FALSE,"Aug2007";#N/A,#N/A,FALSE,"Sept2007";#N/A,#N/A,FALSE,"Oct2007"}</definedName>
    <definedName name="wrn.2007._4_3" localSheetId="28" hidden="1">{#N/A,#N/A,FALSE,"Jan2007";#N/A,#N/A,FALSE,"Feb2007";#N/A,#N/A,FALSE,"Mar2007";#N/A,#N/A,FALSE,"Apr2007";#N/A,#N/A,FALSE,"May2007";#N/A,#N/A,FALSE,"Jun2007";#N/A,#N/A,FALSE,"Jul2007";#N/A,#N/A,FALSE,"Aug2007";#N/A,#N/A,FALSE,"Sept2007";#N/A,#N/A,FALSE,"Oct2007"}</definedName>
    <definedName name="wrn.2007._4_3" localSheetId="56" hidden="1">{#N/A,#N/A,FALSE,"Jan2007";#N/A,#N/A,FALSE,"Feb2007";#N/A,#N/A,FALSE,"Mar2007";#N/A,#N/A,FALSE,"Apr2007";#N/A,#N/A,FALSE,"May2007";#N/A,#N/A,FALSE,"Jun2007";#N/A,#N/A,FALSE,"Jul2007";#N/A,#N/A,FALSE,"Aug2007";#N/A,#N/A,FALSE,"Sept2007";#N/A,#N/A,FALSE,"Oct2007"}</definedName>
    <definedName name="wrn.2007._4_3" localSheetId="57" hidden="1">{#N/A,#N/A,FALSE,"Jan2007";#N/A,#N/A,FALSE,"Feb2007";#N/A,#N/A,FALSE,"Mar2007";#N/A,#N/A,FALSE,"Apr2007";#N/A,#N/A,FALSE,"May2007";#N/A,#N/A,FALSE,"Jun2007";#N/A,#N/A,FALSE,"Jul2007";#N/A,#N/A,FALSE,"Aug2007";#N/A,#N/A,FALSE,"Sept2007";#N/A,#N/A,FALSE,"Oct2007"}</definedName>
    <definedName name="wrn.2007._4_3" localSheetId="78" hidden="1">{#N/A,#N/A,FALSE,"Jan2007";#N/A,#N/A,FALSE,"Feb2007";#N/A,#N/A,FALSE,"Mar2007";#N/A,#N/A,FALSE,"Apr2007";#N/A,#N/A,FALSE,"May2007";#N/A,#N/A,FALSE,"Jun2007";#N/A,#N/A,FALSE,"Jul2007";#N/A,#N/A,FALSE,"Aug2007";#N/A,#N/A,FALSE,"Sept2007";#N/A,#N/A,FALSE,"Oct2007"}</definedName>
    <definedName name="wrn.2007._4_3" localSheetId="82" hidden="1">{#N/A,#N/A,FALSE,"Jan2007";#N/A,#N/A,FALSE,"Feb2007";#N/A,#N/A,FALSE,"Mar2007";#N/A,#N/A,FALSE,"Apr2007";#N/A,#N/A,FALSE,"May2007";#N/A,#N/A,FALSE,"Jun2007";#N/A,#N/A,FALSE,"Jul2007";#N/A,#N/A,FALSE,"Aug2007";#N/A,#N/A,FALSE,"Sept2007";#N/A,#N/A,FALSE,"Oct2007"}</definedName>
    <definedName name="wrn.2007._4_3" localSheetId="86" hidden="1">{#N/A,#N/A,FALSE,"Jan2007";#N/A,#N/A,FALSE,"Feb2007";#N/A,#N/A,FALSE,"Mar2007";#N/A,#N/A,FALSE,"Apr2007";#N/A,#N/A,FALSE,"May2007";#N/A,#N/A,FALSE,"Jun2007";#N/A,#N/A,FALSE,"Jul2007";#N/A,#N/A,FALSE,"Aug2007";#N/A,#N/A,FALSE,"Sept2007";#N/A,#N/A,FALSE,"Oct2007"}</definedName>
    <definedName name="wrn.2007._4_3" localSheetId="59" hidden="1">{#N/A,#N/A,FALSE,"Jan2007";#N/A,#N/A,FALSE,"Feb2007";#N/A,#N/A,FALSE,"Mar2007";#N/A,#N/A,FALSE,"Apr2007";#N/A,#N/A,FALSE,"May2007";#N/A,#N/A,FALSE,"Jun2007";#N/A,#N/A,FALSE,"Jul2007";#N/A,#N/A,FALSE,"Aug2007";#N/A,#N/A,FALSE,"Sept2007";#N/A,#N/A,FALSE,"Oct2007"}</definedName>
    <definedName name="wrn.2007._4_3" localSheetId="63" hidden="1">{#N/A,#N/A,FALSE,"Jan2007";#N/A,#N/A,FALSE,"Feb2007";#N/A,#N/A,FALSE,"Mar2007";#N/A,#N/A,FALSE,"Apr2007";#N/A,#N/A,FALSE,"May2007";#N/A,#N/A,FALSE,"Jun2007";#N/A,#N/A,FALSE,"Jul2007";#N/A,#N/A,FALSE,"Aug2007";#N/A,#N/A,FALSE,"Sept2007";#N/A,#N/A,FALSE,"Oct2007"}</definedName>
    <definedName name="wrn.2007._4_3" localSheetId="67" hidden="1">{#N/A,#N/A,FALSE,"Jan2007";#N/A,#N/A,FALSE,"Feb2007";#N/A,#N/A,FALSE,"Mar2007";#N/A,#N/A,FALSE,"Apr2007";#N/A,#N/A,FALSE,"May2007";#N/A,#N/A,FALSE,"Jun2007";#N/A,#N/A,FALSE,"Jul2007";#N/A,#N/A,FALSE,"Aug2007";#N/A,#N/A,FALSE,"Sept2007";#N/A,#N/A,FALSE,"Oct2007"}</definedName>
    <definedName name="wrn.2007._4_3" hidden="1">{#N/A,#N/A,FALSE,"Jan2007";#N/A,#N/A,FALSE,"Feb2007";#N/A,#N/A,FALSE,"Mar2007";#N/A,#N/A,FALSE,"Apr2007";#N/A,#N/A,FALSE,"May2007";#N/A,#N/A,FALSE,"Jun2007";#N/A,#N/A,FALSE,"Jul2007";#N/A,#N/A,FALSE,"Aug2007";#N/A,#N/A,FALSE,"Sept2007";#N/A,#N/A,FALSE,"Oct2007"}</definedName>
    <definedName name="wrn.2007._4_3_1" localSheetId="2" hidden="1">{#N/A,#N/A,FALSE,"Jan2007";#N/A,#N/A,FALSE,"Feb2007";#N/A,#N/A,FALSE,"Mar2007";#N/A,#N/A,FALSE,"Apr2007";#N/A,#N/A,FALSE,"May2007";#N/A,#N/A,FALSE,"Jun2007";#N/A,#N/A,FALSE,"Jul2007";#N/A,#N/A,FALSE,"Aug2007";#N/A,#N/A,FALSE,"Sept2007";#N/A,#N/A,FALSE,"Oct2007"}</definedName>
    <definedName name="wrn.2007._4_3_1" localSheetId="4" hidden="1">{#N/A,#N/A,FALSE,"Jan2007";#N/A,#N/A,FALSE,"Feb2007";#N/A,#N/A,FALSE,"Mar2007";#N/A,#N/A,FALSE,"Apr2007";#N/A,#N/A,FALSE,"May2007";#N/A,#N/A,FALSE,"Jun2007";#N/A,#N/A,FALSE,"Jul2007";#N/A,#N/A,FALSE,"Aug2007";#N/A,#N/A,FALSE,"Sept2007";#N/A,#N/A,FALSE,"Oct2007"}</definedName>
    <definedName name="wrn.2007._4_3_1" localSheetId="28" hidden="1">{#N/A,#N/A,FALSE,"Jan2007";#N/A,#N/A,FALSE,"Feb2007";#N/A,#N/A,FALSE,"Mar2007";#N/A,#N/A,FALSE,"Apr2007";#N/A,#N/A,FALSE,"May2007";#N/A,#N/A,FALSE,"Jun2007";#N/A,#N/A,FALSE,"Jul2007";#N/A,#N/A,FALSE,"Aug2007";#N/A,#N/A,FALSE,"Sept2007";#N/A,#N/A,FALSE,"Oct2007"}</definedName>
    <definedName name="wrn.2007._4_3_1" localSheetId="56" hidden="1">{#N/A,#N/A,FALSE,"Jan2007";#N/A,#N/A,FALSE,"Feb2007";#N/A,#N/A,FALSE,"Mar2007";#N/A,#N/A,FALSE,"Apr2007";#N/A,#N/A,FALSE,"May2007";#N/A,#N/A,FALSE,"Jun2007";#N/A,#N/A,FALSE,"Jul2007";#N/A,#N/A,FALSE,"Aug2007";#N/A,#N/A,FALSE,"Sept2007";#N/A,#N/A,FALSE,"Oct2007"}</definedName>
    <definedName name="wrn.2007._4_3_1" localSheetId="57" hidden="1">{#N/A,#N/A,FALSE,"Jan2007";#N/A,#N/A,FALSE,"Feb2007";#N/A,#N/A,FALSE,"Mar2007";#N/A,#N/A,FALSE,"Apr2007";#N/A,#N/A,FALSE,"May2007";#N/A,#N/A,FALSE,"Jun2007";#N/A,#N/A,FALSE,"Jul2007";#N/A,#N/A,FALSE,"Aug2007";#N/A,#N/A,FALSE,"Sept2007";#N/A,#N/A,FALSE,"Oct2007"}</definedName>
    <definedName name="wrn.2007._4_3_1" localSheetId="78" hidden="1">{#N/A,#N/A,FALSE,"Jan2007";#N/A,#N/A,FALSE,"Feb2007";#N/A,#N/A,FALSE,"Mar2007";#N/A,#N/A,FALSE,"Apr2007";#N/A,#N/A,FALSE,"May2007";#N/A,#N/A,FALSE,"Jun2007";#N/A,#N/A,FALSE,"Jul2007";#N/A,#N/A,FALSE,"Aug2007";#N/A,#N/A,FALSE,"Sept2007";#N/A,#N/A,FALSE,"Oct2007"}</definedName>
    <definedName name="wrn.2007._4_3_1" localSheetId="82" hidden="1">{#N/A,#N/A,FALSE,"Jan2007";#N/A,#N/A,FALSE,"Feb2007";#N/A,#N/A,FALSE,"Mar2007";#N/A,#N/A,FALSE,"Apr2007";#N/A,#N/A,FALSE,"May2007";#N/A,#N/A,FALSE,"Jun2007";#N/A,#N/A,FALSE,"Jul2007";#N/A,#N/A,FALSE,"Aug2007";#N/A,#N/A,FALSE,"Sept2007";#N/A,#N/A,FALSE,"Oct2007"}</definedName>
    <definedName name="wrn.2007._4_3_1" localSheetId="86" hidden="1">{#N/A,#N/A,FALSE,"Jan2007";#N/A,#N/A,FALSE,"Feb2007";#N/A,#N/A,FALSE,"Mar2007";#N/A,#N/A,FALSE,"Apr2007";#N/A,#N/A,FALSE,"May2007";#N/A,#N/A,FALSE,"Jun2007";#N/A,#N/A,FALSE,"Jul2007";#N/A,#N/A,FALSE,"Aug2007";#N/A,#N/A,FALSE,"Sept2007";#N/A,#N/A,FALSE,"Oct2007"}</definedName>
    <definedName name="wrn.2007._4_3_1" localSheetId="59" hidden="1">{#N/A,#N/A,FALSE,"Jan2007";#N/A,#N/A,FALSE,"Feb2007";#N/A,#N/A,FALSE,"Mar2007";#N/A,#N/A,FALSE,"Apr2007";#N/A,#N/A,FALSE,"May2007";#N/A,#N/A,FALSE,"Jun2007";#N/A,#N/A,FALSE,"Jul2007";#N/A,#N/A,FALSE,"Aug2007";#N/A,#N/A,FALSE,"Sept2007";#N/A,#N/A,FALSE,"Oct2007"}</definedName>
    <definedName name="wrn.2007._4_3_1" localSheetId="63" hidden="1">{#N/A,#N/A,FALSE,"Jan2007";#N/A,#N/A,FALSE,"Feb2007";#N/A,#N/A,FALSE,"Mar2007";#N/A,#N/A,FALSE,"Apr2007";#N/A,#N/A,FALSE,"May2007";#N/A,#N/A,FALSE,"Jun2007";#N/A,#N/A,FALSE,"Jul2007";#N/A,#N/A,FALSE,"Aug2007";#N/A,#N/A,FALSE,"Sept2007";#N/A,#N/A,FALSE,"Oct2007"}</definedName>
    <definedName name="wrn.2007._4_3_1" localSheetId="67" hidden="1">{#N/A,#N/A,FALSE,"Jan2007";#N/A,#N/A,FALSE,"Feb2007";#N/A,#N/A,FALSE,"Mar2007";#N/A,#N/A,FALSE,"Apr2007";#N/A,#N/A,FALSE,"May2007";#N/A,#N/A,FALSE,"Jun2007";#N/A,#N/A,FALSE,"Jul2007";#N/A,#N/A,FALSE,"Aug2007";#N/A,#N/A,FALSE,"Sept2007";#N/A,#N/A,FALSE,"Oct2007"}</definedName>
    <definedName name="wrn.2007._4_3_1" hidden="1">{#N/A,#N/A,FALSE,"Jan2007";#N/A,#N/A,FALSE,"Feb2007";#N/A,#N/A,FALSE,"Mar2007";#N/A,#N/A,FALSE,"Apr2007";#N/A,#N/A,FALSE,"May2007";#N/A,#N/A,FALSE,"Jun2007";#N/A,#N/A,FALSE,"Jul2007";#N/A,#N/A,FALSE,"Aug2007";#N/A,#N/A,FALSE,"Sept2007";#N/A,#N/A,FALSE,"Oct2007"}</definedName>
    <definedName name="wrn.2007._4_4" localSheetId="2" hidden="1">{#N/A,#N/A,FALSE,"Jan2007";#N/A,#N/A,FALSE,"Feb2007";#N/A,#N/A,FALSE,"Mar2007";#N/A,#N/A,FALSE,"Apr2007";#N/A,#N/A,FALSE,"May2007";#N/A,#N/A,FALSE,"Jun2007";#N/A,#N/A,FALSE,"Jul2007";#N/A,#N/A,FALSE,"Aug2007";#N/A,#N/A,FALSE,"Sept2007";#N/A,#N/A,FALSE,"Oct2007"}</definedName>
    <definedName name="wrn.2007._4_4" localSheetId="4" hidden="1">{#N/A,#N/A,FALSE,"Jan2007";#N/A,#N/A,FALSE,"Feb2007";#N/A,#N/A,FALSE,"Mar2007";#N/A,#N/A,FALSE,"Apr2007";#N/A,#N/A,FALSE,"May2007";#N/A,#N/A,FALSE,"Jun2007";#N/A,#N/A,FALSE,"Jul2007";#N/A,#N/A,FALSE,"Aug2007";#N/A,#N/A,FALSE,"Sept2007";#N/A,#N/A,FALSE,"Oct2007"}</definedName>
    <definedName name="wrn.2007._4_4" localSheetId="28" hidden="1">{#N/A,#N/A,FALSE,"Jan2007";#N/A,#N/A,FALSE,"Feb2007";#N/A,#N/A,FALSE,"Mar2007";#N/A,#N/A,FALSE,"Apr2007";#N/A,#N/A,FALSE,"May2007";#N/A,#N/A,FALSE,"Jun2007";#N/A,#N/A,FALSE,"Jul2007";#N/A,#N/A,FALSE,"Aug2007";#N/A,#N/A,FALSE,"Sept2007";#N/A,#N/A,FALSE,"Oct2007"}</definedName>
    <definedName name="wrn.2007._4_4" localSheetId="56" hidden="1">{#N/A,#N/A,FALSE,"Jan2007";#N/A,#N/A,FALSE,"Feb2007";#N/A,#N/A,FALSE,"Mar2007";#N/A,#N/A,FALSE,"Apr2007";#N/A,#N/A,FALSE,"May2007";#N/A,#N/A,FALSE,"Jun2007";#N/A,#N/A,FALSE,"Jul2007";#N/A,#N/A,FALSE,"Aug2007";#N/A,#N/A,FALSE,"Sept2007";#N/A,#N/A,FALSE,"Oct2007"}</definedName>
    <definedName name="wrn.2007._4_4" localSheetId="57" hidden="1">{#N/A,#N/A,FALSE,"Jan2007";#N/A,#N/A,FALSE,"Feb2007";#N/A,#N/A,FALSE,"Mar2007";#N/A,#N/A,FALSE,"Apr2007";#N/A,#N/A,FALSE,"May2007";#N/A,#N/A,FALSE,"Jun2007";#N/A,#N/A,FALSE,"Jul2007";#N/A,#N/A,FALSE,"Aug2007";#N/A,#N/A,FALSE,"Sept2007";#N/A,#N/A,FALSE,"Oct2007"}</definedName>
    <definedName name="wrn.2007._4_4" localSheetId="78" hidden="1">{#N/A,#N/A,FALSE,"Jan2007";#N/A,#N/A,FALSE,"Feb2007";#N/A,#N/A,FALSE,"Mar2007";#N/A,#N/A,FALSE,"Apr2007";#N/A,#N/A,FALSE,"May2007";#N/A,#N/A,FALSE,"Jun2007";#N/A,#N/A,FALSE,"Jul2007";#N/A,#N/A,FALSE,"Aug2007";#N/A,#N/A,FALSE,"Sept2007";#N/A,#N/A,FALSE,"Oct2007"}</definedName>
    <definedName name="wrn.2007._4_4" localSheetId="82" hidden="1">{#N/A,#N/A,FALSE,"Jan2007";#N/A,#N/A,FALSE,"Feb2007";#N/A,#N/A,FALSE,"Mar2007";#N/A,#N/A,FALSE,"Apr2007";#N/A,#N/A,FALSE,"May2007";#N/A,#N/A,FALSE,"Jun2007";#N/A,#N/A,FALSE,"Jul2007";#N/A,#N/A,FALSE,"Aug2007";#N/A,#N/A,FALSE,"Sept2007";#N/A,#N/A,FALSE,"Oct2007"}</definedName>
    <definedName name="wrn.2007._4_4" localSheetId="86" hidden="1">{#N/A,#N/A,FALSE,"Jan2007";#N/A,#N/A,FALSE,"Feb2007";#N/A,#N/A,FALSE,"Mar2007";#N/A,#N/A,FALSE,"Apr2007";#N/A,#N/A,FALSE,"May2007";#N/A,#N/A,FALSE,"Jun2007";#N/A,#N/A,FALSE,"Jul2007";#N/A,#N/A,FALSE,"Aug2007";#N/A,#N/A,FALSE,"Sept2007";#N/A,#N/A,FALSE,"Oct2007"}</definedName>
    <definedName name="wrn.2007._4_4" localSheetId="59" hidden="1">{#N/A,#N/A,FALSE,"Jan2007";#N/A,#N/A,FALSE,"Feb2007";#N/A,#N/A,FALSE,"Mar2007";#N/A,#N/A,FALSE,"Apr2007";#N/A,#N/A,FALSE,"May2007";#N/A,#N/A,FALSE,"Jun2007";#N/A,#N/A,FALSE,"Jul2007";#N/A,#N/A,FALSE,"Aug2007";#N/A,#N/A,FALSE,"Sept2007";#N/A,#N/A,FALSE,"Oct2007"}</definedName>
    <definedName name="wrn.2007._4_4" localSheetId="63" hidden="1">{#N/A,#N/A,FALSE,"Jan2007";#N/A,#N/A,FALSE,"Feb2007";#N/A,#N/A,FALSE,"Mar2007";#N/A,#N/A,FALSE,"Apr2007";#N/A,#N/A,FALSE,"May2007";#N/A,#N/A,FALSE,"Jun2007";#N/A,#N/A,FALSE,"Jul2007";#N/A,#N/A,FALSE,"Aug2007";#N/A,#N/A,FALSE,"Sept2007";#N/A,#N/A,FALSE,"Oct2007"}</definedName>
    <definedName name="wrn.2007._4_4" localSheetId="67" hidden="1">{#N/A,#N/A,FALSE,"Jan2007";#N/A,#N/A,FALSE,"Feb2007";#N/A,#N/A,FALSE,"Mar2007";#N/A,#N/A,FALSE,"Apr2007";#N/A,#N/A,FALSE,"May2007";#N/A,#N/A,FALSE,"Jun2007";#N/A,#N/A,FALSE,"Jul2007";#N/A,#N/A,FALSE,"Aug2007";#N/A,#N/A,FALSE,"Sept2007";#N/A,#N/A,FALSE,"Oct2007"}</definedName>
    <definedName name="wrn.2007._4_4" hidden="1">{#N/A,#N/A,FALSE,"Jan2007";#N/A,#N/A,FALSE,"Feb2007";#N/A,#N/A,FALSE,"Mar2007";#N/A,#N/A,FALSE,"Apr2007";#N/A,#N/A,FALSE,"May2007";#N/A,#N/A,FALSE,"Jun2007";#N/A,#N/A,FALSE,"Jul2007";#N/A,#N/A,FALSE,"Aug2007";#N/A,#N/A,FALSE,"Sept2007";#N/A,#N/A,FALSE,"Oct2007"}</definedName>
    <definedName name="wrn.2007._4_4_1" localSheetId="2" hidden="1">{#N/A,#N/A,FALSE,"Jan2007";#N/A,#N/A,FALSE,"Feb2007";#N/A,#N/A,FALSE,"Mar2007";#N/A,#N/A,FALSE,"Apr2007";#N/A,#N/A,FALSE,"May2007";#N/A,#N/A,FALSE,"Jun2007";#N/A,#N/A,FALSE,"Jul2007";#N/A,#N/A,FALSE,"Aug2007";#N/A,#N/A,FALSE,"Sept2007";#N/A,#N/A,FALSE,"Oct2007"}</definedName>
    <definedName name="wrn.2007._4_4_1" localSheetId="4" hidden="1">{#N/A,#N/A,FALSE,"Jan2007";#N/A,#N/A,FALSE,"Feb2007";#N/A,#N/A,FALSE,"Mar2007";#N/A,#N/A,FALSE,"Apr2007";#N/A,#N/A,FALSE,"May2007";#N/A,#N/A,FALSE,"Jun2007";#N/A,#N/A,FALSE,"Jul2007";#N/A,#N/A,FALSE,"Aug2007";#N/A,#N/A,FALSE,"Sept2007";#N/A,#N/A,FALSE,"Oct2007"}</definedName>
    <definedName name="wrn.2007._4_4_1" localSheetId="28" hidden="1">{#N/A,#N/A,FALSE,"Jan2007";#N/A,#N/A,FALSE,"Feb2007";#N/A,#N/A,FALSE,"Mar2007";#N/A,#N/A,FALSE,"Apr2007";#N/A,#N/A,FALSE,"May2007";#N/A,#N/A,FALSE,"Jun2007";#N/A,#N/A,FALSE,"Jul2007";#N/A,#N/A,FALSE,"Aug2007";#N/A,#N/A,FALSE,"Sept2007";#N/A,#N/A,FALSE,"Oct2007"}</definedName>
    <definedName name="wrn.2007._4_4_1" localSheetId="56" hidden="1">{#N/A,#N/A,FALSE,"Jan2007";#N/A,#N/A,FALSE,"Feb2007";#N/A,#N/A,FALSE,"Mar2007";#N/A,#N/A,FALSE,"Apr2007";#N/A,#N/A,FALSE,"May2007";#N/A,#N/A,FALSE,"Jun2007";#N/A,#N/A,FALSE,"Jul2007";#N/A,#N/A,FALSE,"Aug2007";#N/A,#N/A,FALSE,"Sept2007";#N/A,#N/A,FALSE,"Oct2007"}</definedName>
    <definedName name="wrn.2007._4_4_1" localSheetId="57" hidden="1">{#N/A,#N/A,FALSE,"Jan2007";#N/A,#N/A,FALSE,"Feb2007";#N/A,#N/A,FALSE,"Mar2007";#N/A,#N/A,FALSE,"Apr2007";#N/A,#N/A,FALSE,"May2007";#N/A,#N/A,FALSE,"Jun2007";#N/A,#N/A,FALSE,"Jul2007";#N/A,#N/A,FALSE,"Aug2007";#N/A,#N/A,FALSE,"Sept2007";#N/A,#N/A,FALSE,"Oct2007"}</definedName>
    <definedName name="wrn.2007._4_4_1" localSheetId="78" hidden="1">{#N/A,#N/A,FALSE,"Jan2007";#N/A,#N/A,FALSE,"Feb2007";#N/A,#N/A,FALSE,"Mar2007";#N/A,#N/A,FALSE,"Apr2007";#N/A,#N/A,FALSE,"May2007";#N/A,#N/A,FALSE,"Jun2007";#N/A,#N/A,FALSE,"Jul2007";#N/A,#N/A,FALSE,"Aug2007";#N/A,#N/A,FALSE,"Sept2007";#N/A,#N/A,FALSE,"Oct2007"}</definedName>
    <definedName name="wrn.2007._4_4_1" localSheetId="82" hidden="1">{#N/A,#N/A,FALSE,"Jan2007";#N/A,#N/A,FALSE,"Feb2007";#N/A,#N/A,FALSE,"Mar2007";#N/A,#N/A,FALSE,"Apr2007";#N/A,#N/A,FALSE,"May2007";#N/A,#N/A,FALSE,"Jun2007";#N/A,#N/A,FALSE,"Jul2007";#N/A,#N/A,FALSE,"Aug2007";#N/A,#N/A,FALSE,"Sept2007";#N/A,#N/A,FALSE,"Oct2007"}</definedName>
    <definedName name="wrn.2007._4_4_1" localSheetId="86" hidden="1">{#N/A,#N/A,FALSE,"Jan2007";#N/A,#N/A,FALSE,"Feb2007";#N/A,#N/A,FALSE,"Mar2007";#N/A,#N/A,FALSE,"Apr2007";#N/A,#N/A,FALSE,"May2007";#N/A,#N/A,FALSE,"Jun2007";#N/A,#N/A,FALSE,"Jul2007";#N/A,#N/A,FALSE,"Aug2007";#N/A,#N/A,FALSE,"Sept2007";#N/A,#N/A,FALSE,"Oct2007"}</definedName>
    <definedName name="wrn.2007._4_4_1" localSheetId="59" hidden="1">{#N/A,#N/A,FALSE,"Jan2007";#N/A,#N/A,FALSE,"Feb2007";#N/A,#N/A,FALSE,"Mar2007";#N/A,#N/A,FALSE,"Apr2007";#N/A,#N/A,FALSE,"May2007";#N/A,#N/A,FALSE,"Jun2007";#N/A,#N/A,FALSE,"Jul2007";#N/A,#N/A,FALSE,"Aug2007";#N/A,#N/A,FALSE,"Sept2007";#N/A,#N/A,FALSE,"Oct2007"}</definedName>
    <definedName name="wrn.2007._4_4_1" localSheetId="63" hidden="1">{#N/A,#N/A,FALSE,"Jan2007";#N/A,#N/A,FALSE,"Feb2007";#N/A,#N/A,FALSE,"Mar2007";#N/A,#N/A,FALSE,"Apr2007";#N/A,#N/A,FALSE,"May2007";#N/A,#N/A,FALSE,"Jun2007";#N/A,#N/A,FALSE,"Jul2007";#N/A,#N/A,FALSE,"Aug2007";#N/A,#N/A,FALSE,"Sept2007";#N/A,#N/A,FALSE,"Oct2007"}</definedName>
    <definedName name="wrn.2007._4_4_1" localSheetId="67" hidden="1">{#N/A,#N/A,FALSE,"Jan2007";#N/A,#N/A,FALSE,"Feb2007";#N/A,#N/A,FALSE,"Mar2007";#N/A,#N/A,FALSE,"Apr2007";#N/A,#N/A,FALSE,"May2007";#N/A,#N/A,FALSE,"Jun2007";#N/A,#N/A,FALSE,"Jul2007";#N/A,#N/A,FALSE,"Aug2007";#N/A,#N/A,FALSE,"Sept2007";#N/A,#N/A,FALSE,"Oct2007"}</definedName>
    <definedName name="wrn.2007._4_4_1" hidden="1">{#N/A,#N/A,FALSE,"Jan2007";#N/A,#N/A,FALSE,"Feb2007";#N/A,#N/A,FALSE,"Mar2007";#N/A,#N/A,FALSE,"Apr2007";#N/A,#N/A,FALSE,"May2007";#N/A,#N/A,FALSE,"Jun2007";#N/A,#N/A,FALSE,"Jul2007";#N/A,#N/A,FALSE,"Aug2007";#N/A,#N/A,FALSE,"Sept2007";#N/A,#N/A,FALSE,"Oct2007"}</definedName>
    <definedName name="wrn.2007._4_5" localSheetId="2" hidden="1">{#N/A,#N/A,FALSE,"Jan2007";#N/A,#N/A,FALSE,"Feb2007";#N/A,#N/A,FALSE,"Mar2007";#N/A,#N/A,FALSE,"Apr2007";#N/A,#N/A,FALSE,"May2007";#N/A,#N/A,FALSE,"Jun2007";#N/A,#N/A,FALSE,"Jul2007";#N/A,#N/A,FALSE,"Aug2007";#N/A,#N/A,FALSE,"Sept2007";#N/A,#N/A,FALSE,"Oct2007"}</definedName>
    <definedName name="wrn.2007._4_5" localSheetId="4" hidden="1">{#N/A,#N/A,FALSE,"Jan2007";#N/A,#N/A,FALSE,"Feb2007";#N/A,#N/A,FALSE,"Mar2007";#N/A,#N/A,FALSE,"Apr2007";#N/A,#N/A,FALSE,"May2007";#N/A,#N/A,FALSE,"Jun2007";#N/A,#N/A,FALSE,"Jul2007";#N/A,#N/A,FALSE,"Aug2007";#N/A,#N/A,FALSE,"Sept2007";#N/A,#N/A,FALSE,"Oct2007"}</definedName>
    <definedName name="wrn.2007._4_5" localSheetId="28" hidden="1">{#N/A,#N/A,FALSE,"Jan2007";#N/A,#N/A,FALSE,"Feb2007";#N/A,#N/A,FALSE,"Mar2007";#N/A,#N/A,FALSE,"Apr2007";#N/A,#N/A,FALSE,"May2007";#N/A,#N/A,FALSE,"Jun2007";#N/A,#N/A,FALSE,"Jul2007";#N/A,#N/A,FALSE,"Aug2007";#N/A,#N/A,FALSE,"Sept2007";#N/A,#N/A,FALSE,"Oct2007"}</definedName>
    <definedName name="wrn.2007._4_5" localSheetId="56" hidden="1">{#N/A,#N/A,FALSE,"Jan2007";#N/A,#N/A,FALSE,"Feb2007";#N/A,#N/A,FALSE,"Mar2007";#N/A,#N/A,FALSE,"Apr2007";#N/A,#N/A,FALSE,"May2007";#N/A,#N/A,FALSE,"Jun2007";#N/A,#N/A,FALSE,"Jul2007";#N/A,#N/A,FALSE,"Aug2007";#N/A,#N/A,FALSE,"Sept2007";#N/A,#N/A,FALSE,"Oct2007"}</definedName>
    <definedName name="wrn.2007._4_5" localSheetId="57" hidden="1">{#N/A,#N/A,FALSE,"Jan2007";#N/A,#N/A,FALSE,"Feb2007";#N/A,#N/A,FALSE,"Mar2007";#N/A,#N/A,FALSE,"Apr2007";#N/A,#N/A,FALSE,"May2007";#N/A,#N/A,FALSE,"Jun2007";#N/A,#N/A,FALSE,"Jul2007";#N/A,#N/A,FALSE,"Aug2007";#N/A,#N/A,FALSE,"Sept2007";#N/A,#N/A,FALSE,"Oct2007"}</definedName>
    <definedName name="wrn.2007._4_5" localSheetId="78" hidden="1">{#N/A,#N/A,FALSE,"Jan2007";#N/A,#N/A,FALSE,"Feb2007";#N/A,#N/A,FALSE,"Mar2007";#N/A,#N/A,FALSE,"Apr2007";#N/A,#N/A,FALSE,"May2007";#N/A,#N/A,FALSE,"Jun2007";#N/A,#N/A,FALSE,"Jul2007";#N/A,#N/A,FALSE,"Aug2007";#N/A,#N/A,FALSE,"Sept2007";#N/A,#N/A,FALSE,"Oct2007"}</definedName>
    <definedName name="wrn.2007._4_5" localSheetId="82" hidden="1">{#N/A,#N/A,FALSE,"Jan2007";#N/A,#N/A,FALSE,"Feb2007";#N/A,#N/A,FALSE,"Mar2007";#N/A,#N/A,FALSE,"Apr2007";#N/A,#N/A,FALSE,"May2007";#N/A,#N/A,FALSE,"Jun2007";#N/A,#N/A,FALSE,"Jul2007";#N/A,#N/A,FALSE,"Aug2007";#N/A,#N/A,FALSE,"Sept2007";#N/A,#N/A,FALSE,"Oct2007"}</definedName>
    <definedName name="wrn.2007._4_5" localSheetId="86" hidden="1">{#N/A,#N/A,FALSE,"Jan2007";#N/A,#N/A,FALSE,"Feb2007";#N/A,#N/A,FALSE,"Mar2007";#N/A,#N/A,FALSE,"Apr2007";#N/A,#N/A,FALSE,"May2007";#N/A,#N/A,FALSE,"Jun2007";#N/A,#N/A,FALSE,"Jul2007";#N/A,#N/A,FALSE,"Aug2007";#N/A,#N/A,FALSE,"Sept2007";#N/A,#N/A,FALSE,"Oct2007"}</definedName>
    <definedName name="wrn.2007._4_5" localSheetId="59" hidden="1">{#N/A,#N/A,FALSE,"Jan2007";#N/A,#N/A,FALSE,"Feb2007";#N/A,#N/A,FALSE,"Mar2007";#N/A,#N/A,FALSE,"Apr2007";#N/A,#N/A,FALSE,"May2007";#N/A,#N/A,FALSE,"Jun2007";#N/A,#N/A,FALSE,"Jul2007";#N/A,#N/A,FALSE,"Aug2007";#N/A,#N/A,FALSE,"Sept2007";#N/A,#N/A,FALSE,"Oct2007"}</definedName>
    <definedName name="wrn.2007._4_5" localSheetId="63" hidden="1">{#N/A,#N/A,FALSE,"Jan2007";#N/A,#N/A,FALSE,"Feb2007";#N/A,#N/A,FALSE,"Mar2007";#N/A,#N/A,FALSE,"Apr2007";#N/A,#N/A,FALSE,"May2007";#N/A,#N/A,FALSE,"Jun2007";#N/A,#N/A,FALSE,"Jul2007";#N/A,#N/A,FALSE,"Aug2007";#N/A,#N/A,FALSE,"Sept2007";#N/A,#N/A,FALSE,"Oct2007"}</definedName>
    <definedName name="wrn.2007._4_5" localSheetId="67" hidden="1">{#N/A,#N/A,FALSE,"Jan2007";#N/A,#N/A,FALSE,"Feb2007";#N/A,#N/A,FALSE,"Mar2007";#N/A,#N/A,FALSE,"Apr2007";#N/A,#N/A,FALSE,"May2007";#N/A,#N/A,FALSE,"Jun2007";#N/A,#N/A,FALSE,"Jul2007";#N/A,#N/A,FALSE,"Aug2007";#N/A,#N/A,FALSE,"Sept2007";#N/A,#N/A,FALSE,"Oct2007"}</definedName>
    <definedName name="wrn.2007._4_5" hidden="1">{#N/A,#N/A,FALSE,"Jan2007";#N/A,#N/A,FALSE,"Feb2007";#N/A,#N/A,FALSE,"Mar2007";#N/A,#N/A,FALSE,"Apr2007";#N/A,#N/A,FALSE,"May2007";#N/A,#N/A,FALSE,"Jun2007";#N/A,#N/A,FALSE,"Jul2007";#N/A,#N/A,FALSE,"Aug2007";#N/A,#N/A,FALSE,"Sept2007";#N/A,#N/A,FALSE,"Oct2007"}</definedName>
    <definedName name="wrn.2007._5" localSheetId="2" hidden="1">{#N/A,#N/A,FALSE,"Jan2007";#N/A,#N/A,FALSE,"Feb2007";#N/A,#N/A,FALSE,"Mar2007";#N/A,#N/A,FALSE,"Apr2007";#N/A,#N/A,FALSE,"May2007";#N/A,#N/A,FALSE,"Jun2007";#N/A,#N/A,FALSE,"Jul2007";#N/A,#N/A,FALSE,"Aug2007";#N/A,#N/A,FALSE,"Sept2007";#N/A,#N/A,FALSE,"Oct2007"}</definedName>
    <definedName name="wrn.2007._5" localSheetId="4" hidden="1">{#N/A,#N/A,FALSE,"Jan2007";#N/A,#N/A,FALSE,"Feb2007";#N/A,#N/A,FALSE,"Mar2007";#N/A,#N/A,FALSE,"Apr2007";#N/A,#N/A,FALSE,"May2007";#N/A,#N/A,FALSE,"Jun2007";#N/A,#N/A,FALSE,"Jul2007";#N/A,#N/A,FALSE,"Aug2007";#N/A,#N/A,FALSE,"Sept2007";#N/A,#N/A,FALSE,"Oct2007"}</definedName>
    <definedName name="wrn.2007._5" localSheetId="28" hidden="1">{#N/A,#N/A,FALSE,"Jan2007";#N/A,#N/A,FALSE,"Feb2007";#N/A,#N/A,FALSE,"Mar2007";#N/A,#N/A,FALSE,"Apr2007";#N/A,#N/A,FALSE,"May2007";#N/A,#N/A,FALSE,"Jun2007";#N/A,#N/A,FALSE,"Jul2007";#N/A,#N/A,FALSE,"Aug2007";#N/A,#N/A,FALSE,"Sept2007";#N/A,#N/A,FALSE,"Oct2007"}</definedName>
    <definedName name="wrn.2007._5" localSheetId="56" hidden="1">{#N/A,#N/A,FALSE,"Jan2007";#N/A,#N/A,FALSE,"Feb2007";#N/A,#N/A,FALSE,"Mar2007";#N/A,#N/A,FALSE,"Apr2007";#N/A,#N/A,FALSE,"May2007";#N/A,#N/A,FALSE,"Jun2007";#N/A,#N/A,FALSE,"Jul2007";#N/A,#N/A,FALSE,"Aug2007";#N/A,#N/A,FALSE,"Sept2007";#N/A,#N/A,FALSE,"Oct2007"}</definedName>
    <definedName name="wrn.2007._5" localSheetId="57" hidden="1">{#N/A,#N/A,FALSE,"Jan2007";#N/A,#N/A,FALSE,"Feb2007";#N/A,#N/A,FALSE,"Mar2007";#N/A,#N/A,FALSE,"Apr2007";#N/A,#N/A,FALSE,"May2007";#N/A,#N/A,FALSE,"Jun2007";#N/A,#N/A,FALSE,"Jul2007";#N/A,#N/A,FALSE,"Aug2007";#N/A,#N/A,FALSE,"Sept2007";#N/A,#N/A,FALSE,"Oct2007"}</definedName>
    <definedName name="wrn.2007._5" localSheetId="78" hidden="1">{#N/A,#N/A,FALSE,"Jan2007";#N/A,#N/A,FALSE,"Feb2007";#N/A,#N/A,FALSE,"Mar2007";#N/A,#N/A,FALSE,"Apr2007";#N/A,#N/A,FALSE,"May2007";#N/A,#N/A,FALSE,"Jun2007";#N/A,#N/A,FALSE,"Jul2007";#N/A,#N/A,FALSE,"Aug2007";#N/A,#N/A,FALSE,"Sept2007";#N/A,#N/A,FALSE,"Oct2007"}</definedName>
    <definedName name="wrn.2007._5" localSheetId="82" hidden="1">{#N/A,#N/A,FALSE,"Jan2007";#N/A,#N/A,FALSE,"Feb2007";#N/A,#N/A,FALSE,"Mar2007";#N/A,#N/A,FALSE,"Apr2007";#N/A,#N/A,FALSE,"May2007";#N/A,#N/A,FALSE,"Jun2007";#N/A,#N/A,FALSE,"Jul2007";#N/A,#N/A,FALSE,"Aug2007";#N/A,#N/A,FALSE,"Sept2007";#N/A,#N/A,FALSE,"Oct2007"}</definedName>
    <definedName name="wrn.2007._5" localSheetId="86" hidden="1">{#N/A,#N/A,FALSE,"Jan2007";#N/A,#N/A,FALSE,"Feb2007";#N/A,#N/A,FALSE,"Mar2007";#N/A,#N/A,FALSE,"Apr2007";#N/A,#N/A,FALSE,"May2007";#N/A,#N/A,FALSE,"Jun2007";#N/A,#N/A,FALSE,"Jul2007";#N/A,#N/A,FALSE,"Aug2007";#N/A,#N/A,FALSE,"Sept2007";#N/A,#N/A,FALSE,"Oct2007"}</definedName>
    <definedName name="wrn.2007._5" localSheetId="59" hidden="1">{#N/A,#N/A,FALSE,"Jan2007";#N/A,#N/A,FALSE,"Feb2007";#N/A,#N/A,FALSE,"Mar2007";#N/A,#N/A,FALSE,"Apr2007";#N/A,#N/A,FALSE,"May2007";#N/A,#N/A,FALSE,"Jun2007";#N/A,#N/A,FALSE,"Jul2007";#N/A,#N/A,FALSE,"Aug2007";#N/A,#N/A,FALSE,"Sept2007";#N/A,#N/A,FALSE,"Oct2007"}</definedName>
    <definedName name="wrn.2007._5" localSheetId="63" hidden="1">{#N/A,#N/A,FALSE,"Jan2007";#N/A,#N/A,FALSE,"Feb2007";#N/A,#N/A,FALSE,"Mar2007";#N/A,#N/A,FALSE,"Apr2007";#N/A,#N/A,FALSE,"May2007";#N/A,#N/A,FALSE,"Jun2007";#N/A,#N/A,FALSE,"Jul2007";#N/A,#N/A,FALSE,"Aug2007";#N/A,#N/A,FALSE,"Sept2007";#N/A,#N/A,FALSE,"Oct2007"}</definedName>
    <definedName name="wrn.2007._5" localSheetId="67" hidden="1">{#N/A,#N/A,FALSE,"Jan2007";#N/A,#N/A,FALSE,"Feb2007";#N/A,#N/A,FALSE,"Mar2007";#N/A,#N/A,FALSE,"Apr2007";#N/A,#N/A,FALSE,"May2007";#N/A,#N/A,FALSE,"Jun2007";#N/A,#N/A,FALSE,"Jul2007";#N/A,#N/A,FALSE,"Aug2007";#N/A,#N/A,FALSE,"Sept2007";#N/A,#N/A,FALSE,"Oct2007"}</definedName>
    <definedName name="wrn.2007._5" hidden="1">{#N/A,#N/A,FALSE,"Jan2007";#N/A,#N/A,FALSE,"Feb2007";#N/A,#N/A,FALSE,"Mar2007";#N/A,#N/A,FALSE,"Apr2007";#N/A,#N/A,FALSE,"May2007";#N/A,#N/A,FALSE,"Jun2007";#N/A,#N/A,FALSE,"Jul2007";#N/A,#N/A,FALSE,"Aug2007";#N/A,#N/A,FALSE,"Sept2007";#N/A,#N/A,FALSE,"Oct2007"}</definedName>
    <definedName name="wrn.2007._5_1" localSheetId="2" hidden="1">{#N/A,#N/A,FALSE,"Jan2007";#N/A,#N/A,FALSE,"Feb2007";#N/A,#N/A,FALSE,"Mar2007";#N/A,#N/A,FALSE,"Apr2007";#N/A,#N/A,FALSE,"May2007";#N/A,#N/A,FALSE,"Jun2007";#N/A,#N/A,FALSE,"Jul2007";#N/A,#N/A,FALSE,"Aug2007";#N/A,#N/A,FALSE,"Sept2007";#N/A,#N/A,FALSE,"Oct2007"}</definedName>
    <definedName name="wrn.2007._5_1" localSheetId="4" hidden="1">{#N/A,#N/A,FALSE,"Jan2007";#N/A,#N/A,FALSE,"Feb2007";#N/A,#N/A,FALSE,"Mar2007";#N/A,#N/A,FALSE,"Apr2007";#N/A,#N/A,FALSE,"May2007";#N/A,#N/A,FALSE,"Jun2007";#N/A,#N/A,FALSE,"Jul2007";#N/A,#N/A,FALSE,"Aug2007";#N/A,#N/A,FALSE,"Sept2007";#N/A,#N/A,FALSE,"Oct2007"}</definedName>
    <definedName name="wrn.2007._5_1" localSheetId="28" hidden="1">{#N/A,#N/A,FALSE,"Jan2007";#N/A,#N/A,FALSE,"Feb2007";#N/A,#N/A,FALSE,"Mar2007";#N/A,#N/A,FALSE,"Apr2007";#N/A,#N/A,FALSE,"May2007";#N/A,#N/A,FALSE,"Jun2007";#N/A,#N/A,FALSE,"Jul2007";#N/A,#N/A,FALSE,"Aug2007";#N/A,#N/A,FALSE,"Sept2007";#N/A,#N/A,FALSE,"Oct2007"}</definedName>
    <definedName name="wrn.2007._5_1" localSheetId="56" hidden="1">{#N/A,#N/A,FALSE,"Jan2007";#N/A,#N/A,FALSE,"Feb2007";#N/A,#N/A,FALSE,"Mar2007";#N/A,#N/A,FALSE,"Apr2007";#N/A,#N/A,FALSE,"May2007";#N/A,#N/A,FALSE,"Jun2007";#N/A,#N/A,FALSE,"Jul2007";#N/A,#N/A,FALSE,"Aug2007";#N/A,#N/A,FALSE,"Sept2007";#N/A,#N/A,FALSE,"Oct2007"}</definedName>
    <definedName name="wrn.2007._5_1" localSheetId="57" hidden="1">{#N/A,#N/A,FALSE,"Jan2007";#N/A,#N/A,FALSE,"Feb2007";#N/A,#N/A,FALSE,"Mar2007";#N/A,#N/A,FALSE,"Apr2007";#N/A,#N/A,FALSE,"May2007";#N/A,#N/A,FALSE,"Jun2007";#N/A,#N/A,FALSE,"Jul2007";#N/A,#N/A,FALSE,"Aug2007";#N/A,#N/A,FALSE,"Sept2007";#N/A,#N/A,FALSE,"Oct2007"}</definedName>
    <definedName name="wrn.2007._5_1" localSheetId="78" hidden="1">{#N/A,#N/A,FALSE,"Jan2007";#N/A,#N/A,FALSE,"Feb2007";#N/A,#N/A,FALSE,"Mar2007";#N/A,#N/A,FALSE,"Apr2007";#N/A,#N/A,FALSE,"May2007";#N/A,#N/A,FALSE,"Jun2007";#N/A,#N/A,FALSE,"Jul2007";#N/A,#N/A,FALSE,"Aug2007";#N/A,#N/A,FALSE,"Sept2007";#N/A,#N/A,FALSE,"Oct2007"}</definedName>
    <definedName name="wrn.2007._5_1" localSheetId="82" hidden="1">{#N/A,#N/A,FALSE,"Jan2007";#N/A,#N/A,FALSE,"Feb2007";#N/A,#N/A,FALSE,"Mar2007";#N/A,#N/A,FALSE,"Apr2007";#N/A,#N/A,FALSE,"May2007";#N/A,#N/A,FALSE,"Jun2007";#N/A,#N/A,FALSE,"Jul2007";#N/A,#N/A,FALSE,"Aug2007";#N/A,#N/A,FALSE,"Sept2007";#N/A,#N/A,FALSE,"Oct2007"}</definedName>
    <definedName name="wrn.2007._5_1" localSheetId="86" hidden="1">{#N/A,#N/A,FALSE,"Jan2007";#N/A,#N/A,FALSE,"Feb2007";#N/A,#N/A,FALSE,"Mar2007";#N/A,#N/A,FALSE,"Apr2007";#N/A,#N/A,FALSE,"May2007";#N/A,#N/A,FALSE,"Jun2007";#N/A,#N/A,FALSE,"Jul2007";#N/A,#N/A,FALSE,"Aug2007";#N/A,#N/A,FALSE,"Sept2007";#N/A,#N/A,FALSE,"Oct2007"}</definedName>
    <definedName name="wrn.2007._5_1" localSheetId="59" hidden="1">{#N/A,#N/A,FALSE,"Jan2007";#N/A,#N/A,FALSE,"Feb2007";#N/A,#N/A,FALSE,"Mar2007";#N/A,#N/A,FALSE,"Apr2007";#N/A,#N/A,FALSE,"May2007";#N/A,#N/A,FALSE,"Jun2007";#N/A,#N/A,FALSE,"Jul2007";#N/A,#N/A,FALSE,"Aug2007";#N/A,#N/A,FALSE,"Sept2007";#N/A,#N/A,FALSE,"Oct2007"}</definedName>
    <definedName name="wrn.2007._5_1" localSheetId="63" hidden="1">{#N/A,#N/A,FALSE,"Jan2007";#N/A,#N/A,FALSE,"Feb2007";#N/A,#N/A,FALSE,"Mar2007";#N/A,#N/A,FALSE,"Apr2007";#N/A,#N/A,FALSE,"May2007";#N/A,#N/A,FALSE,"Jun2007";#N/A,#N/A,FALSE,"Jul2007";#N/A,#N/A,FALSE,"Aug2007";#N/A,#N/A,FALSE,"Sept2007";#N/A,#N/A,FALSE,"Oct2007"}</definedName>
    <definedName name="wrn.2007._5_1" localSheetId="67" hidden="1">{#N/A,#N/A,FALSE,"Jan2007";#N/A,#N/A,FALSE,"Feb2007";#N/A,#N/A,FALSE,"Mar2007";#N/A,#N/A,FALSE,"Apr2007";#N/A,#N/A,FALSE,"May2007";#N/A,#N/A,FALSE,"Jun2007";#N/A,#N/A,FALSE,"Jul2007";#N/A,#N/A,FALSE,"Aug2007";#N/A,#N/A,FALSE,"Sept2007";#N/A,#N/A,FALSE,"Oct2007"}</definedName>
    <definedName name="wrn.2007._5_1" hidden="1">{#N/A,#N/A,FALSE,"Jan2007";#N/A,#N/A,FALSE,"Feb2007";#N/A,#N/A,FALSE,"Mar2007";#N/A,#N/A,FALSE,"Apr2007";#N/A,#N/A,FALSE,"May2007";#N/A,#N/A,FALSE,"Jun2007";#N/A,#N/A,FALSE,"Jul2007";#N/A,#N/A,FALSE,"Aug2007";#N/A,#N/A,FALSE,"Sept2007";#N/A,#N/A,FALSE,"Oct2007"}</definedName>
    <definedName name="wrn.2007._5_1_1" localSheetId="2" hidden="1">{#N/A,#N/A,FALSE,"Jan2007";#N/A,#N/A,FALSE,"Feb2007";#N/A,#N/A,FALSE,"Mar2007";#N/A,#N/A,FALSE,"Apr2007";#N/A,#N/A,FALSE,"May2007";#N/A,#N/A,FALSE,"Jun2007";#N/A,#N/A,FALSE,"Jul2007";#N/A,#N/A,FALSE,"Aug2007";#N/A,#N/A,FALSE,"Sept2007";#N/A,#N/A,FALSE,"Oct2007"}</definedName>
    <definedName name="wrn.2007._5_1_1" localSheetId="4" hidden="1">{#N/A,#N/A,FALSE,"Jan2007";#N/A,#N/A,FALSE,"Feb2007";#N/A,#N/A,FALSE,"Mar2007";#N/A,#N/A,FALSE,"Apr2007";#N/A,#N/A,FALSE,"May2007";#N/A,#N/A,FALSE,"Jun2007";#N/A,#N/A,FALSE,"Jul2007";#N/A,#N/A,FALSE,"Aug2007";#N/A,#N/A,FALSE,"Sept2007";#N/A,#N/A,FALSE,"Oct2007"}</definedName>
    <definedName name="wrn.2007._5_1_1" localSheetId="28" hidden="1">{#N/A,#N/A,FALSE,"Jan2007";#N/A,#N/A,FALSE,"Feb2007";#N/A,#N/A,FALSE,"Mar2007";#N/A,#N/A,FALSE,"Apr2007";#N/A,#N/A,FALSE,"May2007";#N/A,#N/A,FALSE,"Jun2007";#N/A,#N/A,FALSE,"Jul2007";#N/A,#N/A,FALSE,"Aug2007";#N/A,#N/A,FALSE,"Sept2007";#N/A,#N/A,FALSE,"Oct2007"}</definedName>
    <definedName name="wrn.2007._5_1_1" localSheetId="56" hidden="1">{#N/A,#N/A,FALSE,"Jan2007";#N/A,#N/A,FALSE,"Feb2007";#N/A,#N/A,FALSE,"Mar2007";#N/A,#N/A,FALSE,"Apr2007";#N/A,#N/A,FALSE,"May2007";#N/A,#N/A,FALSE,"Jun2007";#N/A,#N/A,FALSE,"Jul2007";#N/A,#N/A,FALSE,"Aug2007";#N/A,#N/A,FALSE,"Sept2007";#N/A,#N/A,FALSE,"Oct2007"}</definedName>
    <definedName name="wrn.2007._5_1_1" localSheetId="57" hidden="1">{#N/A,#N/A,FALSE,"Jan2007";#N/A,#N/A,FALSE,"Feb2007";#N/A,#N/A,FALSE,"Mar2007";#N/A,#N/A,FALSE,"Apr2007";#N/A,#N/A,FALSE,"May2007";#N/A,#N/A,FALSE,"Jun2007";#N/A,#N/A,FALSE,"Jul2007";#N/A,#N/A,FALSE,"Aug2007";#N/A,#N/A,FALSE,"Sept2007";#N/A,#N/A,FALSE,"Oct2007"}</definedName>
    <definedName name="wrn.2007._5_1_1" localSheetId="78" hidden="1">{#N/A,#N/A,FALSE,"Jan2007";#N/A,#N/A,FALSE,"Feb2007";#N/A,#N/A,FALSE,"Mar2007";#N/A,#N/A,FALSE,"Apr2007";#N/A,#N/A,FALSE,"May2007";#N/A,#N/A,FALSE,"Jun2007";#N/A,#N/A,FALSE,"Jul2007";#N/A,#N/A,FALSE,"Aug2007";#N/A,#N/A,FALSE,"Sept2007";#N/A,#N/A,FALSE,"Oct2007"}</definedName>
    <definedName name="wrn.2007._5_1_1" localSheetId="82" hidden="1">{#N/A,#N/A,FALSE,"Jan2007";#N/A,#N/A,FALSE,"Feb2007";#N/A,#N/A,FALSE,"Mar2007";#N/A,#N/A,FALSE,"Apr2007";#N/A,#N/A,FALSE,"May2007";#N/A,#N/A,FALSE,"Jun2007";#N/A,#N/A,FALSE,"Jul2007";#N/A,#N/A,FALSE,"Aug2007";#N/A,#N/A,FALSE,"Sept2007";#N/A,#N/A,FALSE,"Oct2007"}</definedName>
    <definedName name="wrn.2007._5_1_1" localSheetId="86" hidden="1">{#N/A,#N/A,FALSE,"Jan2007";#N/A,#N/A,FALSE,"Feb2007";#N/A,#N/A,FALSE,"Mar2007";#N/A,#N/A,FALSE,"Apr2007";#N/A,#N/A,FALSE,"May2007";#N/A,#N/A,FALSE,"Jun2007";#N/A,#N/A,FALSE,"Jul2007";#N/A,#N/A,FALSE,"Aug2007";#N/A,#N/A,FALSE,"Sept2007";#N/A,#N/A,FALSE,"Oct2007"}</definedName>
    <definedName name="wrn.2007._5_1_1" localSheetId="59" hidden="1">{#N/A,#N/A,FALSE,"Jan2007";#N/A,#N/A,FALSE,"Feb2007";#N/A,#N/A,FALSE,"Mar2007";#N/A,#N/A,FALSE,"Apr2007";#N/A,#N/A,FALSE,"May2007";#N/A,#N/A,FALSE,"Jun2007";#N/A,#N/A,FALSE,"Jul2007";#N/A,#N/A,FALSE,"Aug2007";#N/A,#N/A,FALSE,"Sept2007";#N/A,#N/A,FALSE,"Oct2007"}</definedName>
    <definedName name="wrn.2007._5_1_1" localSheetId="63" hidden="1">{#N/A,#N/A,FALSE,"Jan2007";#N/A,#N/A,FALSE,"Feb2007";#N/A,#N/A,FALSE,"Mar2007";#N/A,#N/A,FALSE,"Apr2007";#N/A,#N/A,FALSE,"May2007";#N/A,#N/A,FALSE,"Jun2007";#N/A,#N/A,FALSE,"Jul2007";#N/A,#N/A,FALSE,"Aug2007";#N/A,#N/A,FALSE,"Sept2007";#N/A,#N/A,FALSE,"Oct2007"}</definedName>
    <definedName name="wrn.2007._5_1_1" localSheetId="67" hidden="1">{#N/A,#N/A,FALSE,"Jan2007";#N/A,#N/A,FALSE,"Feb2007";#N/A,#N/A,FALSE,"Mar2007";#N/A,#N/A,FALSE,"Apr2007";#N/A,#N/A,FALSE,"May2007";#N/A,#N/A,FALSE,"Jun2007";#N/A,#N/A,FALSE,"Jul2007";#N/A,#N/A,FALSE,"Aug2007";#N/A,#N/A,FALSE,"Sept2007";#N/A,#N/A,FALSE,"Oct2007"}</definedName>
    <definedName name="wrn.2007._5_1_1" hidden="1">{#N/A,#N/A,FALSE,"Jan2007";#N/A,#N/A,FALSE,"Feb2007";#N/A,#N/A,FALSE,"Mar2007";#N/A,#N/A,FALSE,"Apr2007";#N/A,#N/A,FALSE,"May2007";#N/A,#N/A,FALSE,"Jun2007";#N/A,#N/A,FALSE,"Jul2007";#N/A,#N/A,FALSE,"Aug2007";#N/A,#N/A,FALSE,"Sept2007";#N/A,#N/A,FALSE,"Oct2007"}</definedName>
    <definedName name="wrn.2007._5_1_1_1" localSheetId="2" hidden="1">{#N/A,#N/A,FALSE,"Jan2007";#N/A,#N/A,FALSE,"Feb2007";#N/A,#N/A,FALSE,"Mar2007";#N/A,#N/A,FALSE,"Apr2007";#N/A,#N/A,FALSE,"May2007";#N/A,#N/A,FALSE,"Jun2007";#N/A,#N/A,FALSE,"Jul2007";#N/A,#N/A,FALSE,"Aug2007";#N/A,#N/A,FALSE,"Sept2007";#N/A,#N/A,FALSE,"Oct2007"}</definedName>
    <definedName name="wrn.2007._5_1_1_1" localSheetId="4" hidden="1">{#N/A,#N/A,FALSE,"Jan2007";#N/A,#N/A,FALSE,"Feb2007";#N/A,#N/A,FALSE,"Mar2007";#N/A,#N/A,FALSE,"Apr2007";#N/A,#N/A,FALSE,"May2007";#N/A,#N/A,FALSE,"Jun2007";#N/A,#N/A,FALSE,"Jul2007";#N/A,#N/A,FALSE,"Aug2007";#N/A,#N/A,FALSE,"Sept2007";#N/A,#N/A,FALSE,"Oct2007"}</definedName>
    <definedName name="wrn.2007._5_1_1_1" localSheetId="28" hidden="1">{#N/A,#N/A,FALSE,"Jan2007";#N/A,#N/A,FALSE,"Feb2007";#N/A,#N/A,FALSE,"Mar2007";#N/A,#N/A,FALSE,"Apr2007";#N/A,#N/A,FALSE,"May2007";#N/A,#N/A,FALSE,"Jun2007";#N/A,#N/A,FALSE,"Jul2007";#N/A,#N/A,FALSE,"Aug2007";#N/A,#N/A,FALSE,"Sept2007";#N/A,#N/A,FALSE,"Oct2007"}</definedName>
    <definedName name="wrn.2007._5_1_1_1" localSheetId="56" hidden="1">{#N/A,#N/A,FALSE,"Jan2007";#N/A,#N/A,FALSE,"Feb2007";#N/A,#N/A,FALSE,"Mar2007";#N/A,#N/A,FALSE,"Apr2007";#N/A,#N/A,FALSE,"May2007";#N/A,#N/A,FALSE,"Jun2007";#N/A,#N/A,FALSE,"Jul2007";#N/A,#N/A,FALSE,"Aug2007";#N/A,#N/A,FALSE,"Sept2007";#N/A,#N/A,FALSE,"Oct2007"}</definedName>
    <definedName name="wrn.2007._5_1_1_1" localSheetId="57" hidden="1">{#N/A,#N/A,FALSE,"Jan2007";#N/A,#N/A,FALSE,"Feb2007";#N/A,#N/A,FALSE,"Mar2007";#N/A,#N/A,FALSE,"Apr2007";#N/A,#N/A,FALSE,"May2007";#N/A,#N/A,FALSE,"Jun2007";#N/A,#N/A,FALSE,"Jul2007";#N/A,#N/A,FALSE,"Aug2007";#N/A,#N/A,FALSE,"Sept2007";#N/A,#N/A,FALSE,"Oct2007"}</definedName>
    <definedName name="wrn.2007._5_1_1_1" localSheetId="78" hidden="1">{#N/A,#N/A,FALSE,"Jan2007";#N/A,#N/A,FALSE,"Feb2007";#N/A,#N/A,FALSE,"Mar2007";#N/A,#N/A,FALSE,"Apr2007";#N/A,#N/A,FALSE,"May2007";#N/A,#N/A,FALSE,"Jun2007";#N/A,#N/A,FALSE,"Jul2007";#N/A,#N/A,FALSE,"Aug2007";#N/A,#N/A,FALSE,"Sept2007";#N/A,#N/A,FALSE,"Oct2007"}</definedName>
    <definedName name="wrn.2007._5_1_1_1" localSheetId="82" hidden="1">{#N/A,#N/A,FALSE,"Jan2007";#N/A,#N/A,FALSE,"Feb2007";#N/A,#N/A,FALSE,"Mar2007";#N/A,#N/A,FALSE,"Apr2007";#N/A,#N/A,FALSE,"May2007";#N/A,#N/A,FALSE,"Jun2007";#N/A,#N/A,FALSE,"Jul2007";#N/A,#N/A,FALSE,"Aug2007";#N/A,#N/A,FALSE,"Sept2007";#N/A,#N/A,FALSE,"Oct2007"}</definedName>
    <definedName name="wrn.2007._5_1_1_1" localSheetId="86" hidden="1">{#N/A,#N/A,FALSE,"Jan2007";#N/A,#N/A,FALSE,"Feb2007";#N/A,#N/A,FALSE,"Mar2007";#N/A,#N/A,FALSE,"Apr2007";#N/A,#N/A,FALSE,"May2007";#N/A,#N/A,FALSE,"Jun2007";#N/A,#N/A,FALSE,"Jul2007";#N/A,#N/A,FALSE,"Aug2007";#N/A,#N/A,FALSE,"Sept2007";#N/A,#N/A,FALSE,"Oct2007"}</definedName>
    <definedName name="wrn.2007._5_1_1_1" localSheetId="59" hidden="1">{#N/A,#N/A,FALSE,"Jan2007";#N/A,#N/A,FALSE,"Feb2007";#N/A,#N/A,FALSE,"Mar2007";#N/A,#N/A,FALSE,"Apr2007";#N/A,#N/A,FALSE,"May2007";#N/A,#N/A,FALSE,"Jun2007";#N/A,#N/A,FALSE,"Jul2007";#N/A,#N/A,FALSE,"Aug2007";#N/A,#N/A,FALSE,"Sept2007";#N/A,#N/A,FALSE,"Oct2007"}</definedName>
    <definedName name="wrn.2007._5_1_1_1" localSheetId="63" hidden="1">{#N/A,#N/A,FALSE,"Jan2007";#N/A,#N/A,FALSE,"Feb2007";#N/A,#N/A,FALSE,"Mar2007";#N/A,#N/A,FALSE,"Apr2007";#N/A,#N/A,FALSE,"May2007";#N/A,#N/A,FALSE,"Jun2007";#N/A,#N/A,FALSE,"Jul2007";#N/A,#N/A,FALSE,"Aug2007";#N/A,#N/A,FALSE,"Sept2007";#N/A,#N/A,FALSE,"Oct2007"}</definedName>
    <definedName name="wrn.2007._5_1_1_1" localSheetId="67" hidden="1">{#N/A,#N/A,FALSE,"Jan2007";#N/A,#N/A,FALSE,"Feb2007";#N/A,#N/A,FALSE,"Mar2007";#N/A,#N/A,FALSE,"Apr2007";#N/A,#N/A,FALSE,"May2007";#N/A,#N/A,FALSE,"Jun2007";#N/A,#N/A,FALSE,"Jul2007";#N/A,#N/A,FALSE,"Aug2007";#N/A,#N/A,FALSE,"Sept2007";#N/A,#N/A,FALSE,"Oct2007"}</definedName>
    <definedName name="wrn.2007._5_1_1_1" hidden="1">{#N/A,#N/A,FALSE,"Jan2007";#N/A,#N/A,FALSE,"Feb2007";#N/A,#N/A,FALSE,"Mar2007";#N/A,#N/A,FALSE,"Apr2007";#N/A,#N/A,FALSE,"May2007";#N/A,#N/A,FALSE,"Jun2007";#N/A,#N/A,FALSE,"Jul2007";#N/A,#N/A,FALSE,"Aug2007";#N/A,#N/A,FALSE,"Sept2007";#N/A,#N/A,FALSE,"Oct2007"}</definedName>
    <definedName name="wrn.2007._5_1_2" localSheetId="2" hidden="1">{#N/A,#N/A,FALSE,"Jan2007";#N/A,#N/A,FALSE,"Feb2007";#N/A,#N/A,FALSE,"Mar2007";#N/A,#N/A,FALSE,"Apr2007";#N/A,#N/A,FALSE,"May2007";#N/A,#N/A,FALSE,"Jun2007";#N/A,#N/A,FALSE,"Jul2007";#N/A,#N/A,FALSE,"Aug2007";#N/A,#N/A,FALSE,"Sept2007";#N/A,#N/A,FALSE,"Oct2007"}</definedName>
    <definedName name="wrn.2007._5_1_2" localSheetId="4" hidden="1">{#N/A,#N/A,FALSE,"Jan2007";#N/A,#N/A,FALSE,"Feb2007";#N/A,#N/A,FALSE,"Mar2007";#N/A,#N/A,FALSE,"Apr2007";#N/A,#N/A,FALSE,"May2007";#N/A,#N/A,FALSE,"Jun2007";#N/A,#N/A,FALSE,"Jul2007";#N/A,#N/A,FALSE,"Aug2007";#N/A,#N/A,FALSE,"Sept2007";#N/A,#N/A,FALSE,"Oct2007"}</definedName>
    <definedName name="wrn.2007._5_1_2" localSheetId="28" hidden="1">{#N/A,#N/A,FALSE,"Jan2007";#N/A,#N/A,FALSE,"Feb2007";#N/A,#N/A,FALSE,"Mar2007";#N/A,#N/A,FALSE,"Apr2007";#N/A,#N/A,FALSE,"May2007";#N/A,#N/A,FALSE,"Jun2007";#N/A,#N/A,FALSE,"Jul2007";#N/A,#N/A,FALSE,"Aug2007";#N/A,#N/A,FALSE,"Sept2007";#N/A,#N/A,FALSE,"Oct2007"}</definedName>
    <definedName name="wrn.2007._5_1_2" localSheetId="56" hidden="1">{#N/A,#N/A,FALSE,"Jan2007";#N/A,#N/A,FALSE,"Feb2007";#N/A,#N/A,FALSE,"Mar2007";#N/A,#N/A,FALSE,"Apr2007";#N/A,#N/A,FALSE,"May2007";#N/A,#N/A,FALSE,"Jun2007";#N/A,#N/A,FALSE,"Jul2007";#N/A,#N/A,FALSE,"Aug2007";#N/A,#N/A,FALSE,"Sept2007";#N/A,#N/A,FALSE,"Oct2007"}</definedName>
    <definedName name="wrn.2007._5_1_2" localSheetId="57" hidden="1">{#N/A,#N/A,FALSE,"Jan2007";#N/A,#N/A,FALSE,"Feb2007";#N/A,#N/A,FALSE,"Mar2007";#N/A,#N/A,FALSE,"Apr2007";#N/A,#N/A,FALSE,"May2007";#N/A,#N/A,FALSE,"Jun2007";#N/A,#N/A,FALSE,"Jul2007";#N/A,#N/A,FALSE,"Aug2007";#N/A,#N/A,FALSE,"Sept2007";#N/A,#N/A,FALSE,"Oct2007"}</definedName>
    <definedName name="wrn.2007._5_1_2" localSheetId="78" hidden="1">{#N/A,#N/A,FALSE,"Jan2007";#N/A,#N/A,FALSE,"Feb2007";#N/A,#N/A,FALSE,"Mar2007";#N/A,#N/A,FALSE,"Apr2007";#N/A,#N/A,FALSE,"May2007";#N/A,#N/A,FALSE,"Jun2007";#N/A,#N/A,FALSE,"Jul2007";#N/A,#N/A,FALSE,"Aug2007";#N/A,#N/A,FALSE,"Sept2007";#N/A,#N/A,FALSE,"Oct2007"}</definedName>
    <definedName name="wrn.2007._5_1_2" localSheetId="82" hidden="1">{#N/A,#N/A,FALSE,"Jan2007";#N/A,#N/A,FALSE,"Feb2007";#N/A,#N/A,FALSE,"Mar2007";#N/A,#N/A,FALSE,"Apr2007";#N/A,#N/A,FALSE,"May2007";#N/A,#N/A,FALSE,"Jun2007";#N/A,#N/A,FALSE,"Jul2007";#N/A,#N/A,FALSE,"Aug2007";#N/A,#N/A,FALSE,"Sept2007";#N/A,#N/A,FALSE,"Oct2007"}</definedName>
    <definedName name="wrn.2007._5_1_2" localSheetId="86" hidden="1">{#N/A,#N/A,FALSE,"Jan2007";#N/A,#N/A,FALSE,"Feb2007";#N/A,#N/A,FALSE,"Mar2007";#N/A,#N/A,FALSE,"Apr2007";#N/A,#N/A,FALSE,"May2007";#N/A,#N/A,FALSE,"Jun2007";#N/A,#N/A,FALSE,"Jul2007";#N/A,#N/A,FALSE,"Aug2007";#N/A,#N/A,FALSE,"Sept2007";#N/A,#N/A,FALSE,"Oct2007"}</definedName>
    <definedName name="wrn.2007._5_1_2" localSheetId="59" hidden="1">{#N/A,#N/A,FALSE,"Jan2007";#N/A,#N/A,FALSE,"Feb2007";#N/A,#N/A,FALSE,"Mar2007";#N/A,#N/A,FALSE,"Apr2007";#N/A,#N/A,FALSE,"May2007";#N/A,#N/A,FALSE,"Jun2007";#N/A,#N/A,FALSE,"Jul2007";#N/A,#N/A,FALSE,"Aug2007";#N/A,#N/A,FALSE,"Sept2007";#N/A,#N/A,FALSE,"Oct2007"}</definedName>
    <definedName name="wrn.2007._5_1_2" localSheetId="63" hidden="1">{#N/A,#N/A,FALSE,"Jan2007";#N/A,#N/A,FALSE,"Feb2007";#N/A,#N/A,FALSE,"Mar2007";#N/A,#N/A,FALSE,"Apr2007";#N/A,#N/A,FALSE,"May2007";#N/A,#N/A,FALSE,"Jun2007";#N/A,#N/A,FALSE,"Jul2007";#N/A,#N/A,FALSE,"Aug2007";#N/A,#N/A,FALSE,"Sept2007";#N/A,#N/A,FALSE,"Oct2007"}</definedName>
    <definedName name="wrn.2007._5_1_2" localSheetId="67" hidden="1">{#N/A,#N/A,FALSE,"Jan2007";#N/A,#N/A,FALSE,"Feb2007";#N/A,#N/A,FALSE,"Mar2007";#N/A,#N/A,FALSE,"Apr2007";#N/A,#N/A,FALSE,"May2007";#N/A,#N/A,FALSE,"Jun2007";#N/A,#N/A,FALSE,"Jul2007";#N/A,#N/A,FALSE,"Aug2007";#N/A,#N/A,FALSE,"Sept2007";#N/A,#N/A,FALSE,"Oct2007"}</definedName>
    <definedName name="wrn.2007._5_1_2" hidden="1">{#N/A,#N/A,FALSE,"Jan2007";#N/A,#N/A,FALSE,"Feb2007";#N/A,#N/A,FALSE,"Mar2007";#N/A,#N/A,FALSE,"Apr2007";#N/A,#N/A,FALSE,"May2007";#N/A,#N/A,FALSE,"Jun2007";#N/A,#N/A,FALSE,"Jul2007";#N/A,#N/A,FALSE,"Aug2007";#N/A,#N/A,FALSE,"Sept2007";#N/A,#N/A,FALSE,"Oct2007"}</definedName>
    <definedName name="wrn.2007._5_2" localSheetId="2" hidden="1">{#N/A,#N/A,FALSE,"Jan2007";#N/A,#N/A,FALSE,"Feb2007";#N/A,#N/A,FALSE,"Mar2007";#N/A,#N/A,FALSE,"Apr2007";#N/A,#N/A,FALSE,"May2007";#N/A,#N/A,FALSE,"Jun2007";#N/A,#N/A,FALSE,"Jul2007";#N/A,#N/A,FALSE,"Aug2007";#N/A,#N/A,FALSE,"Sept2007";#N/A,#N/A,FALSE,"Oct2007"}</definedName>
    <definedName name="wrn.2007._5_2" localSheetId="4" hidden="1">{#N/A,#N/A,FALSE,"Jan2007";#N/A,#N/A,FALSE,"Feb2007";#N/A,#N/A,FALSE,"Mar2007";#N/A,#N/A,FALSE,"Apr2007";#N/A,#N/A,FALSE,"May2007";#N/A,#N/A,FALSE,"Jun2007";#N/A,#N/A,FALSE,"Jul2007";#N/A,#N/A,FALSE,"Aug2007";#N/A,#N/A,FALSE,"Sept2007";#N/A,#N/A,FALSE,"Oct2007"}</definedName>
    <definedName name="wrn.2007._5_2" localSheetId="28" hidden="1">{#N/A,#N/A,FALSE,"Jan2007";#N/A,#N/A,FALSE,"Feb2007";#N/A,#N/A,FALSE,"Mar2007";#N/A,#N/A,FALSE,"Apr2007";#N/A,#N/A,FALSE,"May2007";#N/A,#N/A,FALSE,"Jun2007";#N/A,#N/A,FALSE,"Jul2007";#N/A,#N/A,FALSE,"Aug2007";#N/A,#N/A,FALSE,"Sept2007";#N/A,#N/A,FALSE,"Oct2007"}</definedName>
    <definedName name="wrn.2007._5_2" localSheetId="56" hidden="1">{#N/A,#N/A,FALSE,"Jan2007";#N/A,#N/A,FALSE,"Feb2007";#N/A,#N/A,FALSE,"Mar2007";#N/A,#N/A,FALSE,"Apr2007";#N/A,#N/A,FALSE,"May2007";#N/A,#N/A,FALSE,"Jun2007";#N/A,#N/A,FALSE,"Jul2007";#N/A,#N/A,FALSE,"Aug2007";#N/A,#N/A,FALSE,"Sept2007";#N/A,#N/A,FALSE,"Oct2007"}</definedName>
    <definedName name="wrn.2007._5_2" localSheetId="57" hidden="1">{#N/A,#N/A,FALSE,"Jan2007";#N/A,#N/A,FALSE,"Feb2007";#N/A,#N/A,FALSE,"Mar2007";#N/A,#N/A,FALSE,"Apr2007";#N/A,#N/A,FALSE,"May2007";#N/A,#N/A,FALSE,"Jun2007";#N/A,#N/A,FALSE,"Jul2007";#N/A,#N/A,FALSE,"Aug2007";#N/A,#N/A,FALSE,"Sept2007";#N/A,#N/A,FALSE,"Oct2007"}</definedName>
    <definedName name="wrn.2007._5_2" localSheetId="78" hidden="1">{#N/A,#N/A,FALSE,"Jan2007";#N/A,#N/A,FALSE,"Feb2007";#N/A,#N/A,FALSE,"Mar2007";#N/A,#N/A,FALSE,"Apr2007";#N/A,#N/A,FALSE,"May2007";#N/A,#N/A,FALSE,"Jun2007";#N/A,#N/A,FALSE,"Jul2007";#N/A,#N/A,FALSE,"Aug2007";#N/A,#N/A,FALSE,"Sept2007";#N/A,#N/A,FALSE,"Oct2007"}</definedName>
    <definedName name="wrn.2007._5_2" localSheetId="82" hidden="1">{#N/A,#N/A,FALSE,"Jan2007";#N/A,#N/A,FALSE,"Feb2007";#N/A,#N/A,FALSE,"Mar2007";#N/A,#N/A,FALSE,"Apr2007";#N/A,#N/A,FALSE,"May2007";#N/A,#N/A,FALSE,"Jun2007";#N/A,#N/A,FALSE,"Jul2007";#N/A,#N/A,FALSE,"Aug2007";#N/A,#N/A,FALSE,"Sept2007";#N/A,#N/A,FALSE,"Oct2007"}</definedName>
    <definedName name="wrn.2007._5_2" localSheetId="86" hidden="1">{#N/A,#N/A,FALSE,"Jan2007";#N/A,#N/A,FALSE,"Feb2007";#N/A,#N/A,FALSE,"Mar2007";#N/A,#N/A,FALSE,"Apr2007";#N/A,#N/A,FALSE,"May2007";#N/A,#N/A,FALSE,"Jun2007";#N/A,#N/A,FALSE,"Jul2007";#N/A,#N/A,FALSE,"Aug2007";#N/A,#N/A,FALSE,"Sept2007";#N/A,#N/A,FALSE,"Oct2007"}</definedName>
    <definedName name="wrn.2007._5_2" localSheetId="59" hidden="1">{#N/A,#N/A,FALSE,"Jan2007";#N/A,#N/A,FALSE,"Feb2007";#N/A,#N/A,FALSE,"Mar2007";#N/A,#N/A,FALSE,"Apr2007";#N/A,#N/A,FALSE,"May2007";#N/A,#N/A,FALSE,"Jun2007";#N/A,#N/A,FALSE,"Jul2007";#N/A,#N/A,FALSE,"Aug2007";#N/A,#N/A,FALSE,"Sept2007";#N/A,#N/A,FALSE,"Oct2007"}</definedName>
    <definedName name="wrn.2007._5_2" localSheetId="63" hidden="1">{#N/A,#N/A,FALSE,"Jan2007";#N/A,#N/A,FALSE,"Feb2007";#N/A,#N/A,FALSE,"Mar2007";#N/A,#N/A,FALSE,"Apr2007";#N/A,#N/A,FALSE,"May2007";#N/A,#N/A,FALSE,"Jun2007";#N/A,#N/A,FALSE,"Jul2007";#N/A,#N/A,FALSE,"Aug2007";#N/A,#N/A,FALSE,"Sept2007";#N/A,#N/A,FALSE,"Oct2007"}</definedName>
    <definedName name="wrn.2007._5_2" localSheetId="67" hidden="1">{#N/A,#N/A,FALSE,"Jan2007";#N/A,#N/A,FALSE,"Feb2007";#N/A,#N/A,FALSE,"Mar2007";#N/A,#N/A,FALSE,"Apr2007";#N/A,#N/A,FALSE,"May2007";#N/A,#N/A,FALSE,"Jun2007";#N/A,#N/A,FALSE,"Jul2007";#N/A,#N/A,FALSE,"Aug2007";#N/A,#N/A,FALSE,"Sept2007";#N/A,#N/A,FALSE,"Oct2007"}</definedName>
    <definedName name="wrn.2007._5_2" hidden="1">{#N/A,#N/A,FALSE,"Jan2007";#N/A,#N/A,FALSE,"Feb2007";#N/A,#N/A,FALSE,"Mar2007";#N/A,#N/A,FALSE,"Apr2007";#N/A,#N/A,FALSE,"May2007";#N/A,#N/A,FALSE,"Jun2007";#N/A,#N/A,FALSE,"Jul2007";#N/A,#N/A,FALSE,"Aug2007";#N/A,#N/A,FALSE,"Sept2007";#N/A,#N/A,FALSE,"Oct2007"}</definedName>
    <definedName name="wrn.2007._5_2_1" localSheetId="2" hidden="1">{#N/A,#N/A,FALSE,"Jan2007";#N/A,#N/A,FALSE,"Feb2007";#N/A,#N/A,FALSE,"Mar2007";#N/A,#N/A,FALSE,"Apr2007";#N/A,#N/A,FALSE,"May2007";#N/A,#N/A,FALSE,"Jun2007";#N/A,#N/A,FALSE,"Jul2007";#N/A,#N/A,FALSE,"Aug2007";#N/A,#N/A,FALSE,"Sept2007";#N/A,#N/A,FALSE,"Oct2007"}</definedName>
    <definedName name="wrn.2007._5_2_1" localSheetId="4" hidden="1">{#N/A,#N/A,FALSE,"Jan2007";#N/A,#N/A,FALSE,"Feb2007";#N/A,#N/A,FALSE,"Mar2007";#N/A,#N/A,FALSE,"Apr2007";#N/A,#N/A,FALSE,"May2007";#N/A,#N/A,FALSE,"Jun2007";#N/A,#N/A,FALSE,"Jul2007";#N/A,#N/A,FALSE,"Aug2007";#N/A,#N/A,FALSE,"Sept2007";#N/A,#N/A,FALSE,"Oct2007"}</definedName>
    <definedName name="wrn.2007._5_2_1" localSheetId="28" hidden="1">{#N/A,#N/A,FALSE,"Jan2007";#N/A,#N/A,FALSE,"Feb2007";#N/A,#N/A,FALSE,"Mar2007";#N/A,#N/A,FALSE,"Apr2007";#N/A,#N/A,FALSE,"May2007";#N/A,#N/A,FALSE,"Jun2007";#N/A,#N/A,FALSE,"Jul2007";#N/A,#N/A,FALSE,"Aug2007";#N/A,#N/A,FALSE,"Sept2007";#N/A,#N/A,FALSE,"Oct2007"}</definedName>
    <definedName name="wrn.2007._5_2_1" localSheetId="56" hidden="1">{#N/A,#N/A,FALSE,"Jan2007";#N/A,#N/A,FALSE,"Feb2007";#N/A,#N/A,FALSE,"Mar2007";#N/A,#N/A,FALSE,"Apr2007";#N/A,#N/A,FALSE,"May2007";#N/A,#N/A,FALSE,"Jun2007";#N/A,#N/A,FALSE,"Jul2007";#N/A,#N/A,FALSE,"Aug2007";#N/A,#N/A,FALSE,"Sept2007";#N/A,#N/A,FALSE,"Oct2007"}</definedName>
    <definedName name="wrn.2007._5_2_1" localSheetId="57" hidden="1">{#N/A,#N/A,FALSE,"Jan2007";#N/A,#N/A,FALSE,"Feb2007";#N/A,#N/A,FALSE,"Mar2007";#N/A,#N/A,FALSE,"Apr2007";#N/A,#N/A,FALSE,"May2007";#N/A,#N/A,FALSE,"Jun2007";#N/A,#N/A,FALSE,"Jul2007";#N/A,#N/A,FALSE,"Aug2007";#N/A,#N/A,FALSE,"Sept2007";#N/A,#N/A,FALSE,"Oct2007"}</definedName>
    <definedName name="wrn.2007._5_2_1" localSheetId="78" hidden="1">{#N/A,#N/A,FALSE,"Jan2007";#N/A,#N/A,FALSE,"Feb2007";#N/A,#N/A,FALSE,"Mar2007";#N/A,#N/A,FALSE,"Apr2007";#N/A,#N/A,FALSE,"May2007";#N/A,#N/A,FALSE,"Jun2007";#N/A,#N/A,FALSE,"Jul2007";#N/A,#N/A,FALSE,"Aug2007";#N/A,#N/A,FALSE,"Sept2007";#N/A,#N/A,FALSE,"Oct2007"}</definedName>
    <definedName name="wrn.2007._5_2_1" localSheetId="82" hidden="1">{#N/A,#N/A,FALSE,"Jan2007";#N/A,#N/A,FALSE,"Feb2007";#N/A,#N/A,FALSE,"Mar2007";#N/A,#N/A,FALSE,"Apr2007";#N/A,#N/A,FALSE,"May2007";#N/A,#N/A,FALSE,"Jun2007";#N/A,#N/A,FALSE,"Jul2007";#N/A,#N/A,FALSE,"Aug2007";#N/A,#N/A,FALSE,"Sept2007";#N/A,#N/A,FALSE,"Oct2007"}</definedName>
    <definedName name="wrn.2007._5_2_1" localSheetId="86" hidden="1">{#N/A,#N/A,FALSE,"Jan2007";#N/A,#N/A,FALSE,"Feb2007";#N/A,#N/A,FALSE,"Mar2007";#N/A,#N/A,FALSE,"Apr2007";#N/A,#N/A,FALSE,"May2007";#N/A,#N/A,FALSE,"Jun2007";#N/A,#N/A,FALSE,"Jul2007";#N/A,#N/A,FALSE,"Aug2007";#N/A,#N/A,FALSE,"Sept2007";#N/A,#N/A,FALSE,"Oct2007"}</definedName>
    <definedName name="wrn.2007._5_2_1" localSheetId="59" hidden="1">{#N/A,#N/A,FALSE,"Jan2007";#N/A,#N/A,FALSE,"Feb2007";#N/A,#N/A,FALSE,"Mar2007";#N/A,#N/A,FALSE,"Apr2007";#N/A,#N/A,FALSE,"May2007";#N/A,#N/A,FALSE,"Jun2007";#N/A,#N/A,FALSE,"Jul2007";#N/A,#N/A,FALSE,"Aug2007";#N/A,#N/A,FALSE,"Sept2007";#N/A,#N/A,FALSE,"Oct2007"}</definedName>
    <definedName name="wrn.2007._5_2_1" localSheetId="63" hidden="1">{#N/A,#N/A,FALSE,"Jan2007";#N/A,#N/A,FALSE,"Feb2007";#N/A,#N/A,FALSE,"Mar2007";#N/A,#N/A,FALSE,"Apr2007";#N/A,#N/A,FALSE,"May2007";#N/A,#N/A,FALSE,"Jun2007";#N/A,#N/A,FALSE,"Jul2007";#N/A,#N/A,FALSE,"Aug2007";#N/A,#N/A,FALSE,"Sept2007";#N/A,#N/A,FALSE,"Oct2007"}</definedName>
    <definedName name="wrn.2007._5_2_1" localSheetId="67" hidden="1">{#N/A,#N/A,FALSE,"Jan2007";#N/A,#N/A,FALSE,"Feb2007";#N/A,#N/A,FALSE,"Mar2007";#N/A,#N/A,FALSE,"Apr2007";#N/A,#N/A,FALSE,"May2007";#N/A,#N/A,FALSE,"Jun2007";#N/A,#N/A,FALSE,"Jul2007";#N/A,#N/A,FALSE,"Aug2007";#N/A,#N/A,FALSE,"Sept2007";#N/A,#N/A,FALSE,"Oct2007"}</definedName>
    <definedName name="wrn.2007._5_2_1" hidden="1">{#N/A,#N/A,FALSE,"Jan2007";#N/A,#N/A,FALSE,"Feb2007";#N/A,#N/A,FALSE,"Mar2007";#N/A,#N/A,FALSE,"Apr2007";#N/A,#N/A,FALSE,"May2007";#N/A,#N/A,FALSE,"Jun2007";#N/A,#N/A,FALSE,"Jul2007";#N/A,#N/A,FALSE,"Aug2007";#N/A,#N/A,FALSE,"Sept2007";#N/A,#N/A,FALSE,"Oct2007"}</definedName>
    <definedName name="wrn.2007._5_3" localSheetId="2" hidden="1">{#N/A,#N/A,FALSE,"Jan2007";#N/A,#N/A,FALSE,"Feb2007";#N/A,#N/A,FALSE,"Mar2007";#N/A,#N/A,FALSE,"Apr2007";#N/A,#N/A,FALSE,"May2007";#N/A,#N/A,FALSE,"Jun2007";#N/A,#N/A,FALSE,"Jul2007";#N/A,#N/A,FALSE,"Aug2007";#N/A,#N/A,FALSE,"Sept2007";#N/A,#N/A,FALSE,"Oct2007"}</definedName>
    <definedName name="wrn.2007._5_3" localSheetId="4" hidden="1">{#N/A,#N/A,FALSE,"Jan2007";#N/A,#N/A,FALSE,"Feb2007";#N/A,#N/A,FALSE,"Mar2007";#N/A,#N/A,FALSE,"Apr2007";#N/A,#N/A,FALSE,"May2007";#N/A,#N/A,FALSE,"Jun2007";#N/A,#N/A,FALSE,"Jul2007";#N/A,#N/A,FALSE,"Aug2007";#N/A,#N/A,FALSE,"Sept2007";#N/A,#N/A,FALSE,"Oct2007"}</definedName>
    <definedName name="wrn.2007._5_3" localSheetId="28" hidden="1">{#N/A,#N/A,FALSE,"Jan2007";#N/A,#N/A,FALSE,"Feb2007";#N/A,#N/A,FALSE,"Mar2007";#N/A,#N/A,FALSE,"Apr2007";#N/A,#N/A,FALSE,"May2007";#N/A,#N/A,FALSE,"Jun2007";#N/A,#N/A,FALSE,"Jul2007";#N/A,#N/A,FALSE,"Aug2007";#N/A,#N/A,FALSE,"Sept2007";#N/A,#N/A,FALSE,"Oct2007"}</definedName>
    <definedName name="wrn.2007._5_3" localSheetId="56" hidden="1">{#N/A,#N/A,FALSE,"Jan2007";#N/A,#N/A,FALSE,"Feb2007";#N/A,#N/A,FALSE,"Mar2007";#N/A,#N/A,FALSE,"Apr2007";#N/A,#N/A,FALSE,"May2007";#N/A,#N/A,FALSE,"Jun2007";#N/A,#N/A,FALSE,"Jul2007";#N/A,#N/A,FALSE,"Aug2007";#N/A,#N/A,FALSE,"Sept2007";#N/A,#N/A,FALSE,"Oct2007"}</definedName>
    <definedName name="wrn.2007._5_3" localSheetId="57" hidden="1">{#N/A,#N/A,FALSE,"Jan2007";#N/A,#N/A,FALSE,"Feb2007";#N/A,#N/A,FALSE,"Mar2007";#N/A,#N/A,FALSE,"Apr2007";#N/A,#N/A,FALSE,"May2007";#N/A,#N/A,FALSE,"Jun2007";#N/A,#N/A,FALSE,"Jul2007";#N/A,#N/A,FALSE,"Aug2007";#N/A,#N/A,FALSE,"Sept2007";#N/A,#N/A,FALSE,"Oct2007"}</definedName>
    <definedName name="wrn.2007._5_3" localSheetId="78" hidden="1">{#N/A,#N/A,FALSE,"Jan2007";#N/A,#N/A,FALSE,"Feb2007";#N/A,#N/A,FALSE,"Mar2007";#N/A,#N/A,FALSE,"Apr2007";#N/A,#N/A,FALSE,"May2007";#N/A,#N/A,FALSE,"Jun2007";#N/A,#N/A,FALSE,"Jul2007";#N/A,#N/A,FALSE,"Aug2007";#N/A,#N/A,FALSE,"Sept2007";#N/A,#N/A,FALSE,"Oct2007"}</definedName>
    <definedName name="wrn.2007._5_3" localSheetId="82" hidden="1">{#N/A,#N/A,FALSE,"Jan2007";#N/A,#N/A,FALSE,"Feb2007";#N/A,#N/A,FALSE,"Mar2007";#N/A,#N/A,FALSE,"Apr2007";#N/A,#N/A,FALSE,"May2007";#N/A,#N/A,FALSE,"Jun2007";#N/A,#N/A,FALSE,"Jul2007";#N/A,#N/A,FALSE,"Aug2007";#N/A,#N/A,FALSE,"Sept2007";#N/A,#N/A,FALSE,"Oct2007"}</definedName>
    <definedName name="wrn.2007._5_3" localSheetId="86" hidden="1">{#N/A,#N/A,FALSE,"Jan2007";#N/A,#N/A,FALSE,"Feb2007";#N/A,#N/A,FALSE,"Mar2007";#N/A,#N/A,FALSE,"Apr2007";#N/A,#N/A,FALSE,"May2007";#N/A,#N/A,FALSE,"Jun2007";#N/A,#N/A,FALSE,"Jul2007";#N/A,#N/A,FALSE,"Aug2007";#N/A,#N/A,FALSE,"Sept2007";#N/A,#N/A,FALSE,"Oct2007"}</definedName>
    <definedName name="wrn.2007._5_3" localSheetId="59" hidden="1">{#N/A,#N/A,FALSE,"Jan2007";#N/A,#N/A,FALSE,"Feb2007";#N/A,#N/A,FALSE,"Mar2007";#N/A,#N/A,FALSE,"Apr2007";#N/A,#N/A,FALSE,"May2007";#N/A,#N/A,FALSE,"Jun2007";#N/A,#N/A,FALSE,"Jul2007";#N/A,#N/A,FALSE,"Aug2007";#N/A,#N/A,FALSE,"Sept2007";#N/A,#N/A,FALSE,"Oct2007"}</definedName>
    <definedName name="wrn.2007._5_3" localSheetId="63" hidden="1">{#N/A,#N/A,FALSE,"Jan2007";#N/A,#N/A,FALSE,"Feb2007";#N/A,#N/A,FALSE,"Mar2007";#N/A,#N/A,FALSE,"Apr2007";#N/A,#N/A,FALSE,"May2007";#N/A,#N/A,FALSE,"Jun2007";#N/A,#N/A,FALSE,"Jul2007";#N/A,#N/A,FALSE,"Aug2007";#N/A,#N/A,FALSE,"Sept2007";#N/A,#N/A,FALSE,"Oct2007"}</definedName>
    <definedName name="wrn.2007._5_3" localSheetId="67" hidden="1">{#N/A,#N/A,FALSE,"Jan2007";#N/A,#N/A,FALSE,"Feb2007";#N/A,#N/A,FALSE,"Mar2007";#N/A,#N/A,FALSE,"Apr2007";#N/A,#N/A,FALSE,"May2007";#N/A,#N/A,FALSE,"Jun2007";#N/A,#N/A,FALSE,"Jul2007";#N/A,#N/A,FALSE,"Aug2007";#N/A,#N/A,FALSE,"Sept2007";#N/A,#N/A,FALSE,"Oct2007"}</definedName>
    <definedName name="wrn.2007._5_3" hidden="1">{#N/A,#N/A,FALSE,"Jan2007";#N/A,#N/A,FALSE,"Feb2007";#N/A,#N/A,FALSE,"Mar2007";#N/A,#N/A,FALSE,"Apr2007";#N/A,#N/A,FALSE,"May2007";#N/A,#N/A,FALSE,"Jun2007";#N/A,#N/A,FALSE,"Jul2007";#N/A,#N/A,FALSE,"Aug2007";#N/A,#N/A,FALSE,"Sept2007";#N/A,#N/A,FALSE,"Oct2007"}</definedName>
    <definedName name="wrn.2007._5_3_1" localSheetId="2" hidden="1">{#N/A,#N/A,FALSE,"Jan2007";#N/A,#N/A,FALSE,"Feb2007";#N/A,#N/A,FALSE,"Mar2007";#N/A,#N/A,FALSE,"Apr2007";#N/A,#N/A,FALSE,"May2007";#N/A,#N/A,FALSE,"Jun2007";#N/A,#N/A,FALSE,"Jul2007";#N/A,#N/A,FALSE,"Aug2007";#N/A,#N/A,FALSE,"Sept2007";#N/A,#N/A,FALSE,"Oct2007"}</definedName>
    <definedName name="wrn.2007._5_3_1" localSheetId="4" hidden="1">{#N/A,#N/A,FALSE,"Jan2007";#N/A,#N/A,FALSE,"Feb2007";#N/A,#N/A,FALSE,"Mar2007";#N/A,#N/A,FALSE,"Apr2007";#N/A,#N/A,FALSE,"May2007";#N/A,#N/A,FALSE,"Jun2007";#N/A,#N/A,FALSE,"Jul2007";#N/A,#N/A,FALSE,"Aug2007";#N/A,#N/A,FALSE,"Sept2007";#N/A,#N/A,FALSE,"Oct2007"}</definedName>
    <definedName name="wrn.2007._5_3_1" localSheetId="28" hidden="1">{#N/A,#N/A,FALSE,"Jan2007";#N/A,#N/A,FALSE,"Feb2007";#N/A,#N/A,FALSE,"Mar2007";#N/A,#N/A,FALSE,"Apr2007";#N/A,#N/A,FALSE,"May2007";#N/A,#N/A,FALSE,"Jun2007";#N/A,#N/A,FALSE,"Jul2007";#N/A,#N/A,FALSE,"Aug2007";#N/A,#N/A,FALSE,"Sept2007";#N/A,#N/A,FALSE,"Oct2007"}</definedName>
    <definedName name="wrn.2007._5_3_1" localSheetId="56" hidden="1">{#N/A,#N/A,FALSE,"Jan2007";#N/A,#N/A,FALSE,"Feb2007";#N/A,#N/A,FALSE,"Mar2007";#N/A,#N/A,FALSE,"Apr2007";#N/A,#N/A,FALSE,"May2007";#N/A,#N/A,FALSE,"Jun2007";#N/A,#N/A,FALSE,"Jul2007";#N/A,#N/A,FALSE,"Aug2007";#N/A,#N/A,FALSE,"Sept2007";#N/A,#N/A,FALSE,"Oct2007"}</definedName>
    <definedName name="wrn.2007._5_3_1" localSheetId="57" hidden="1">{#N/A,#N/A,FALSE,"Jan2007";#N/A,#N/A,FALSE,"Feb2007";#N/A,#N/A,FALSE,"Mar2007";#N/A,#N/A,FALSE,"Apr2007";#N/A,#N/A,FALSE,"May2007";#N/A,#N/A,FALSE,"Jun2007";#N/A,#N/A,FALSE,"Jul2007";#N/A,#N/A,FALSE,"Aug2007";#N/A,#N/A,FALSE,"Sept2007";#N/A,#N/A,FALSE,"Oct2007"}</definedName>
    <definedName name="wrn.2007._5_3_1" localSheetId="78" hidden="1">{#N/A,#N/A,FALSE,"Jan2007";#N/A,#N/A,FALSE,"Feb2007";#N/A,#N/A,FALSE,"Mar2007";#N/A,#N/A,FALSE,"Apr2007";#N/A,#N/A,FALSE,"May2007";#N/A,#N/A,FALSE,"Jun2007";#N/A,#N/A,FALSE,"Jul2007";#N/A,#N/A,FALSE,"Aug2007";#N/A,#N/A,FALSE,"Sept2007";#N/A,#N/A,FALSE,"Oct2007"}</definedName>
    <definedName name="wrn.2007._5_3_1" localSheetId="82" hidden="1">{#N/A,#N/A,FALSE,"Jan2007";#N/A,#N/A,FALSE,"Feb2007";#N/A,#N/A,FALSE,"Mar2007";#N/A,#N/A,FALSE,"Apr2007";#N/A,#N/A,FALSE,"May2007";#N/A,#N/A,FALSE,"Jun2007";#N/A,#N/A,FALSE,"Jul2007";#N/A,#N/A,FALSE,"Aug2007";#N/A,#N/A,FALSE,"Sept2007";#N/A,#N/A,FALSE,"Oct2007"}</definedName>
    <definedName name="wrn.2007._5_3_1" localSheetId="86" hidden="1">{#N/A,#N/A,FALSE,"Jan2007";#N/A,#N/A,FALSE,"Feb2007";#N/A,#N/A,FALSE,"Mar2007";#N/A,#N/A,FALSE,"Apr2007";#N/A,#N/A,FALSE,"May2007";#N/A,#N/A,FALSE,"Jun2007";#N/A,#N/A,FALSE,"Jul2007";#N/A,#N/A,FALSE,"Aug2007";#N/A,#N/A,FALSE,"Sept2007";#N/A,#N/A,FALSE,"Oct2007"}</definedName>
    <definedName name="wrn.2007._5_3_1" localSheetId="59" hidden="1">{#N/A,#N/A,FALSE,"Jan2007";#N/A,#N/A,FALSE,"Feb2007";#N/A,#N/A,FALSE,"Mar2007";#N/A,#N/A,FALSE,"Apr2007";#N/A,#N/A,FALSE,"May2007";#N/A,#N/A,FALSE,"Jun2007";#N/A,#N/A,FALSE,"Jul2007";#N/A,#N/A,FALSE,"Aug2007";#N/A,#N/A,FALSE,"Sept2007";#N/A,#N/A,FALSE,"Oct2007"}</definedName>
    <definedName name="wrn.2007._5_3_1" localSheetId="63" hidden="1">{#N/A,#N/A,FALSE,"Jan2007";#N/A,#N/A,FALSE,"Feb2007";#N/A,#N/A,FALSE,"Mar2007";#N/A,#N/A,FALSE,"Apr2007";#N/A,#N/A,FALSE,"May2007";#N/A,#N/A,FALSE,"Jun2007";#N/A,#N/A,FALSE,"Jul2007";#N/A,#N/A,FALSE,"Aug2007";#N/A,#N/A,FALSE,"Sept2007";#N/A,#N/A,FALSE,"Oct2007"}</definedName>
    <definedName name="wrn.2007._5_3_1" localSheetId="67" hidden="1">{#N/A,#N/A,FALSE,"Jan2007";#N/A,#N/A,FALSE,"Feb2007";#N/A,#N/A,FALSE,"Mar2007";#N/A,#N/A,FALSE,"Apr2007";#N/A,#N/A,FALSE,"May2007";#N/A,#N/A,FALSE,"Jun2007";#N/A,#N/A,FALSE,"Jul2007";#N/A,#N/A,FALSE,"Aug2007";#N/A,#N/A,FALSE,"Sept2007";#N/A,#N/A,FALSE,"Oct2007"}</definedName>
    <definedName name="wrn.2007._5_3_1" hidden="1">{#N/A,#N/A,FALSE,"Jan2007";#N/A,#N/A,FALSE,"Feb2007";#N/A,#N/A,FALSE,"Mar2007";#N/A,#N/A,FALSE,"Apr2007";#N/A,#N/A,FALSE,"May2007";#N/A,#N/A,FALSE,"Jun2007";#N/A,#N/A,FALSE,"Jul2007";#N/A,#N/A,FALSE,"Aug2007";#N/A,#N/A,FALSE,"Sept2007";#N/A,#N/A,FALSE,"Oct2007"}</definedName>
    <definedName name="wrn.2007._5_4" localSheetId="2" hidden="1">{#N/A,#N/A,FALSE,"Jan2007";#N/A,#N/A,FALSE,"Feb2007";#N/A,#N/A,FALSE,"Mar2007";#N/A,#N/A,FALSE,"Apr2007";#N/A,#N/A,FALSE,"May2007";#N/A,#N/A,FALSE,"Jun2007";#N/A,#N/A,FALSE,"Jul2007";#N/A,#N/A,FALSE,"Aug2007";#N/A,#N/A,FALSE,"Sept2007";#N/A,#N/A,FALSE,"Oct2007"}</definedName>
    <definedName name="wrn.2007._5_4" localSheetId="4" hidden="1">{#N/A,#N/A,FALSE,"Jan2007";#N/A,#N/A,FALSE,"Feb2007";#N/A,#N/A,FALSE,"Mar2007";#N/A,#N/A,FALSE,"Apr2007";#N/A,#N/A,FALSE,"May2007";#N/A,#N/A,FALSE,"Jun2007";#N/A,#N/A,FALSE,"Jul2007";#N/A,#N/A,FALSE,"Aug2007";#N/A,#N/A,FALSE,"Sept2007";#N/A,#N/A,FALSE,"Oct2007"}</definedName>
    <definedName name="wrn.2007._5_4" localSheetId="28" hidden="1">{#N/A,#N/A,FALSE,"Jan2007";#N/A,#N/A,FALSE,"Feb2007";#N/A,#N/A,FALSE,"Mar2007";#N/A,#N/A,FALSE,"Apr2007";#N/A,#N/A,FALSE,"May2007";#N/A,#N/A,FALSE,"Jun2007";#N/A,#N/A,FALSE,"Jul2007";#N/A,#N/A,FALSE,"Aug2007";#N/A,#N/A,FALSE,"Sept2007";#N/A,#N/A,FALSE,"Oct2007"}</definedName>
    <definedName name="wrn.2007._5_4" localSheetId="56" hidden="1">{#N/A,#N/A,FALSE,"Jan2007";#N/A,#N/A,FALSE,"Feb2007";#N/A,#N/A,FALSE,"Mar2007";#N/A,#N/A,FALSE,"Apr2007";#N/A,#N/A,FALSE,"May2007";#N/A,#N/A,FALSE,"Jun2007";#N/A,#N/A,FALSE,"Jul2007";#N/A,#N/A,FALSE,"Aug2007";#N/A,#N/A,FALSE,"Sept2007";#N/A,#N/A,FALSE,"Oct2007"}</definedName>
    <definedName name="wrn.2007._5_4" localSheetId="57" hidden="1">{#N/A,#N/A,FALSE,"Jan2007";#N/A,#N/A,FALSE,"Feb2007";#N/A,#N/A,FALSE,"Mar2007";#N/A,#N/A,FALSE,"Apr2007";#N/A,#N/A,FALSE,"May2007";#N/A,#N/A,FALSE,"Jun2007";#N/A,#N/A,FALSE,"Jul2007";#N/A,#N/A,FALSE,"Aug2007";#N/A,#N/A,FALSE,"Sept2007";#N/A,#N/A,FALSE,"Oct2007"}</definedName>
    <definedName name="wrn.2007._5_4" localSheetId="78" hidden="1">{#N/A,#N/A,FALSE,"Jan2007";#N/A,#N/A,FALSE,"Feb2007";#N/A,#N/A,FALSE,"Mar2007";#N/A,#N/A,FALSE,"Apr2007";#N/A,#N/A,FALSE,"May2007";#N/A,#N/A,FALSE,"Jun2007";#N/A,#N/A,FALSE,"Jul2007";#N/A,#N/A,FALSE,"Aug2007";#N/A,#N/A,FALSE,"Sept2007";#N/A,#N/A,FALSE,"Oct2007"}</definedName>
    <definedName name="wrn.2007._5_4" localSheetId="82" hidden="1">{#N/A,#N/A,FALSE,"Jan2007";#N/A,#N/A,FALSE,"Feb2007";#N/A,#N/A,FALSE,"Mar2007";#N/A,#N/A,FALSE,"Apr2007";#N/A,#N/A,FALSE,"May2007";#N/A,#N/A,FALSE,"Jun2007";#N/A,#N/A,FALSE,"Jul2007";#N/A,#N/A,FALSE,"Aug2007";#N/A,#N/A,FALSE,"Sept2007";#N/A,#N/A,FALSE,"Oct2007"}</definedName>
    <definedName name="wrn.2007._5_4" localSheetId="86" hidden="1">{#N/A,#N/A,FALSE,"Jan2007";#N/A,#N/A,FALSE,"Feb2007";#N/A,#N/A,FALSE,"Mar2007";#N/A,#N/A,FALSE,"Apr2007";#N/A,#N/A,FALSE,"May2007";#N/A,#N/A,FALSE,"Jun2007";#N/A,#N/A,FALSE,"Jul2007";#N/A,#N/A,FALSE,"Aug2007";#N/A,#N/A,FALSE,"Sept2007";#N/A,#N/A,FALSE,"Oct2007"}</definedName>
    <definedName name="wrn.2007._5_4" localSheetId="59" hidden="1">{#N/A,#N/A,FALSE,"Jan2007";#N/A,#N/A,FALSE,"Feb2007";#N/A,#N/A,FALSE,"Mar2007";#N/A,#N/A,FALSE,"Apr2007";#N/A,#N/A,FALSE,"May2007";#N/A,#N/A,FALSE,"Jun2007";#N/A,#N/A,FALSE,"Jul2007";#N/A,#N/A,FALSE,"Aug2007";#N/A,#N/A,FALSE,"Sept2007";#N/A,#N/A,FALSE,"Oct2007"}</definedName>
    <definedName name="wrn.2007._5_4" localSheetId="63" hidden="1">{#N/A,#N/A,FALSE,"Jan2007";#N/A,#N/A,FALSE,"Feb2007";#N/A,#N/A,FALSE,"Mar2007";#N/A,#N/A,FALSE,"Apr2007";#N/A,#N/A,FALSE,"May2007";#N/A,#N/A,FALSE,"Jun2007";#N/A,#N/A,FALSE,"Jul2007";#N/A,#N/A,FALSE,"Aug2007";#N/A,#N/A,FALSE,"Sept2007";#N/A,#N/A,FALSE,"Oct2007"}</definedName>
    <definedName name="wrn.2007._5_4" localSheetId="67" hidden="1">{#N/A,#N/A,FALSE,"Jan2007";#N/A,#N/A,FALSE,"Feb2007";#N/A,#N/A,FALSE,"Mar2007";#N/A,#N/A,FALSE,"Apr2007";#N/A,#N/A,FALSE,"May2007";#N/A,#N/A,FALSE,"Jun2007";#N/A,#N/A,FALSE,"Jul2007";#N/A,#N/A,FALSE,"Aug2007";#N/A,#N/A,FALSE,"Sept2007";#N/A,#N/A,FALSE,"Oct2007"}</definedName>
    <definedName name="wrn.2007._5_4" hidden="1">{#N/A,#N/A,FALSE,"Jan2007";#N/A,#N/A,FALSE,"Feb2007";#N/A,#N/A,FALSE,"Mar2007";#N/A,#N/A,FALSE,"Apr2007";#N/A,#N/A,FALSE,"May2007";#N/A,#N/A,FALSE,"Jun2007";#N/A,#N/A,FALSE,"Jul2007";#N/A,#N/A,FALSE,"Aug2007";#N/A,#N/A,FALSE,"Sept2007";#N/A,#N/A,FALSE,"Oct2007"}</definedName>
    <definedName name="wrn.2007._5_4_1" localSheetId="2" hidden="1">{#N/A,#N/A,FALSE,"Jan2007";#N/A,#N/A,FALSE,"Feb2007";#N/A,#N/A,FALSE,"Mar2007";#N/A,#N/A,FALSE,"Apr2007";#N/A,#N/A,FALSE,"May2007";#N/A,#N/A,FALSE,"Jun2007";#N/A,#N/A,FALSE,"Jul2007";#N/A,#N/A,FALSE,"Aug2007";#N/A,#N/A,FALSE,"Sept2007";#N/A,#N/A,FALSE,"Oct2007"}</definedName>
    <definedName name="wrn.2007._5_4_1" localSheetId="4" hidden="1">{#N/A,#N/A,FALSE,"Jan2007";#N/A,#N/A,FALSE,"Feb2007";#N/A,#N/A,FALSE,"Mar2007";#N/A,#N/A,FALSE,"Apr2007";#N/A,#N/A,FALSE,"May2007";#N/A,#N/A,FALSE,"Jun2007";#N/A,#N/A,FALSE,"Jul2007";#N/A,#N/A,FALSE,"Aug2007";#N/A,#N/A,FALSE,"Sept2007";#N/A,#N/A,FALSE,"Oct2007"}</definedName>
    <definedName name="wrn.2007._5_4_1" localSheetId="28" hidden="1">{#N/A,#N/A,FALSE,"Jan2007";#N/A,#N/A,FALSE,"Feb2007";#N/A,#N/A,FALSE,"Mar2007";#N/A,#N/A,FALSE,"Apr2007";#N/A,#N/A,FALSE,"May2007";#N/A,#N/A,FALSE,"Jun2007";#N/A,#N/A,FALSE,"Jul2007";#N/A,#N/A,FALSE,"Aug2007";#N/A,#N/A,FALSE,"Sept2007";#N/A,#N/A,FALSE,"Oct2007"}</definedName>
    <definedName name="wrn.2007._5_4_1" localSheetId="56" hidden="1">{#N/A,#N/A,FALSE,"Jan2007";#N/A,#N/A,FALSE,"Feb2007";#N/A,#N/A,FALSE,"Mar2007";#N/A,#N/A,FALSE,"Apr2007";#N/A,#N/A,FALSE,"May2007";#N/A,#N/A,FALSE,"Jun2007";#N/A,#N/A,FALSE,"Jul2007";#N/A,#N/A,FALSE,"Aug2007";#N/A,#N/A,FALSE,"Sept2007";#N/A,#N/A,FALSE,"Oct2007"}</definedName>
    <definedName name="wrn.2007._5_4_1" localSheetId="57" hidden="1">{#N/A,#N/A,FALSE,"Jan2007";#N/A,#N/A,FALSE,"Feb2007";#N/A,#N/A,FALSE,"Mar2007";#N/A,#N/A,FALSE,"Apr2007";#N/A,#N/A,FALSE,"May2007";#N/A,#N/A,FALSE,"Jun2007";#N/A,#N/A,FALSE,"Jul2007";#N/A,#N/A,FALSE,"Aug2007";#N/A,#N/A,FALSE,"Sept2007";#N/A,#N/A,FALSE,"Oct2007"}</definedName>
    <definedName name="wrn.2007._5_4_1" localSheetId="78" hidden="1">{#N/A,#N/A,FALSE,"Jan2007";#N/A,#N/A,FALSE,"Feb2007";#N/A,#N/A,FALSE,"Mar2007";#N/A,#N/A,FALSE,"Apr2007";#N/A,#N/A,FALSE,"May2007";#N/A,#N/A,FALSE,"Jun2007";#N/A,#N/A,FALSE,"Jul2007";#N/A,#N/A,FALSE,"Aug2007";#N/A,#N/A,FALSE,"Sept2007";#N/A,#N/A,FALSE,"Oct2007"}</definedName>
    <definedName name="wrn.2007._5_4_1" localSheetId="82" hidden="1">{#N/A,#N/A,FALSE,"Jan2007";#N/A,#N/A,FALSE,"Feb2007";#N/A,#N/A,FALSE,"Mar2007";#N/A,#N/A,FALSE,"Apr2007";#N/A,#N/A,FALSE,"May2007";#N/A,#N/A,FALSE,"Jun2007";#N/A,#N/A,FALSE,"Jul2007";#N/A,#N/A,FALSE,"Aug2007";#N/A,#N/A,FALSE,"Sept2007";#N/A,#N/A,FALSE,"Oct2007"}</definedName>
    <definedName name="wrn.2007._5_4_1" localSheetId="86" hidden="1">{#N/A,#N/A,FALSE,"Jan2007";#N/A,#N/A,FALSE,"Feb2007";#N/A,#N/A,FALSE,"Mar2007";#N/A,#N/A,FALSE,"Apr2007";#N/A,#N/A,FALSE,"May2007";#N/A,#N/A,FALSE,"Jun2007";#N/A,#N/A,FALSE,"Jul2007";#N/A,#N/A,FALSE,"Aug2007";#N/A,#N/A,FALSE,"Sept2007";#N/A,#N/A,FALSE,"Oct2007"}</definedName>
    <definedName name="wrn.2007._5_4_1" localSheetId="59" hidden="1">{#N/A,#N/A,FALSE,"Jan2007";#N/A,#N/A,FALSE,"Feb2007";#N/A,#N/A,FALSE,"Mar2007";#N/A,#N/A,FALSE,"Apr2007";#N/A,#N/A,FALSE,"May2007";#N/A,#N/A,FALSE,"Jun2007";#N/A,#N/A,FALSE,"Jul2007";#N/A,#N/A,FALSE,"Aug2007";#N/A,#N/A,FALSE,"Sept2007";#N/A,#N/A,FALSE,"Oct2007"}</definedName>
    <definedName name="wrn.2007._5_4_1" localSheetId="63" hidden="1">{#N/A,#N/A,FALSE,"Jan2007";#N/A,#N/A,FALSE,"Feb2007";#N/A,#N/A,FALSE,"Mar2007";#N/A,#N/A,FALSE,"Apr2007";#N/A,#N/A,FALSE,"May2007";#N/A,#N/A,FALSE,"Jun2007";#N/A,#N/A,FALSE,"Jul2007";#N/A,#N/A,FALSE,"Aug2007";#N/A,#N/A,FALSE,"Sept2007";#N/A,#N/A,FALSE,"Oct2007"}</definedName>
    <definedName name="wrn.2007._5_4_1" localSheetId="67" hidden="1">{#N/A,#N/A,FALSE,"Jan2007";#N/A,#N/A,FALSE,"Feb2007";#N/A,#N/A,FALSE,"Mar2007";#N/A,#N/A,FALSE,"Apr2007";#N/A,#N/A,FALSE,"May2007";#N/A,#N/A,FALSE,"Jun2007";#N/A,#N/A,FALSE,"Jul2007";#N/A,#N/A,FALSE,"Aug2007";#N/A,#N/A,FALSE,"Sept2007";#N/A,#N/A,FALSE,"Oct2007"}</definedName>
    <definedName name="wrn.2007._5_4_1" hidden="1">{#N/A,#N/A,FALSE,"Jan2007";#N/A,#N/A,FALSE,"Feb2007";#N/A,#N/A,FALSE,"Mar2007";#N/A,#N/A,FALSE,"Apr2007";#N/A,#N/A,FALSE,"May2007";#N/A,#N/A,FALSE,"Jun2007";#N/A,#N/A,FALSE,"Jul2007";#N/A,#N/A,FALSE,"Aug2007";#N/A,#N/A,FALSE,"Sept2007";#N/A,#N/A,FALSE,"Oct2007"}</definedName>
    <definedName name="wrn.2007._5_5" localSheetId="2" hidden="1">{#N/A,#N/A,FALSE,"Jan2007";#N/A,#N/A,FALSE,"Feb2007";#N/A,#N/A,FALSE,"Mar2007";#N/A,#N/A,FALSE,"Apr2007";#N/A,#N/A,FALSE,"May2007";#N/A,#N/A,FALSE,"Jun2007";#N/A,#N/A,FALSE,"Jul2007";#N/A,#N/A,FALSE,"Aug2007";#N/A,#N/A,FALSE,"Sept2007";#N/A,#N/A,FALSE,"Oct2007"}</definedName>
    <definedName name="wrn.2007._5_5" localSheetId="4" hidden="1">{#N/A,#N/A,FALSE,"Jan2007";#N/A,#N/A,FALSE,"Feb2007";#N/A,#N/A,FALSE,"Mar2007";#N/A,#N/A,FALSE,"Apr2007";#N/A,#N/A,FALSE,"May2007";#N/A,#N/A,FALSE,"Jun2007";#N/A,#N/A,FALSE,"Jul2007";#N/A,#N/A,FALSE,"Aug2007";#N/A,#N/A,FALSE,"Sept2007";#N/A,#N/A,FALSE,"Oct2007"}</definedName>
    <definedName name="wrn.2007._5_5" localSheetId="28" hidden="1">{#N/A,#N/A,FALSE,"Jan2007";#N/A,#N/A,FALSE,"Feb2007";#N/A,#N/A,FALSE,"Mar2007";#N/A,#N/A,FALSE,"Apr2007";#N/A,#N/A,FALSE,"May2007";#N/A,#N/A,FALSE,"Jun2007";#N/A,#N/A,FALSE,"Jul2007";#N/A,#N/A,FALSE,"Aug2007";#N/A,#N/A,FALSE,"Sept2007";#N/A,#N/A,FALSE,"Oct2007"}</definedName>
    <definedName name="wrn.2007._5_5" localSheetId="56" hidden="1">{#N/A,#N/A,FALSE,"Jan2007";#N/A,#N/A,FALSE,"Feb2007";#N/A,#N/A,FALSE,"Mar2007";#N/A,#N/A,FALSE,"Apr2007";#N/A,#N/A,FALSE,"May2007";#N/A,#N/A,FALSE,"Jun2007";#N/A,#N/A,FALSE,"Jul2007";#N/A,#N/A,FALSE,"Aug2007";#N/A,#N/A,FALSE,"Sept2007";#N/A,#N/A,FALSE,"Oct2007"}</definedName>
    <definedName name="wrn.2007._5_5" localSheetId="57" hidden="1">{#N/A,#N/A,FALSE,"Jan2007";#N/A,#N/A,FALSE,"Feb2007";#N/A,#N/A,FALSE,"Mar2007";#N/A,#N/A,FALSE,"Apr2007";#N/A,#N/A,FALSE,"May2007";#N/A,#N/A,FALSE,"Jun2007";#N/A,#N/A,FALSE,"Jul2007";#N/A,#N/A,FALSE,"Aug2007";#N/A,#N/A,FALSE,"Sept2007";#N/A,#N/A,FALSE,"Oct2007"}</definedName>
    <definedName name="wrn.2007._5_5" localSheetId="78" hidden="1">{#N/A,#N/A,FALSE,"Jan2007";#N/A,#N/A,FALSE,"Feb2007";#N/A,#N/A,FALSE,"Mar2007";#N/A,#N/A,FALSE,"Apr2007";#N/A,#N/A,FALSE,"May2007";#N/A,#N/A,FALSE,"Jun2007";#N/A,#N/A,FALSE,"Jul2007";#N/A,#N/A,FALSE,"Aug2007";#N/A,#N/A,FALSE,"Sept2007";#N/A,#N/A,FALSE,"Oct2007"}</definedName>
    <definedName name="wrn.2007._5_5" localSheetId="82" hidden="1">{#N/A,#N/A,FALSE,"Jan2007";#N/A,#N/A,FALSE,"Feb2007";#N/A,#N/A,FALSE,"Mar2007";#N/A,#N/A,FALSE,"Apr2007";#N/A,#N/A,FALSE,"May2007";#N/A,#N/A,FALSE,"Jun2007";#N/A,#N/A,FALSE,"Jul2007";#N/A,#N/A,FALSE,"Aug2007";#N/A,#N/A,FALSE,"Sept2007";#N/A,#N/A,FALSE,"Oct2007"}</definedName>
    <definedName name="wrn.2007._5_5" localSheetId="86" hidden="1">{#N/A,#N/A,FALSE,"Jan2007";#N/A,#N/A,FALSE,"Feb2007";#N/A,#N/A,FALSE,"Mar2007";#N/A,#N/A,FALSE,"Apr2007";#N/A,#N/A,FALSE,"May2007";#N/A,#N/A,FALSE,"Jun2007";#N/A,#N/A,FALSE,"Jul2007";#N/A,#N/A,FALSE,"Aug2007";#N/A,#N/A,FALSE,"Sept2007";#N/A,#N/A,FALSE,"Oct2007"}</definedName>
    <definedName name="wrn.2007._5_5" localSheetId="59" hidden="1">{#N/A,#N/A,FALSE,"Jan2007";#N/A,#N/A,FALSE,"Feb2007";#N/A,#N/A,FALSE,"Mar2007";#N/A,#N/A,FALSE,"Apr2007";#N/A,#N/A,FALSE,"May2007";#N/A,#N/A,FALSE,"Jun2007";#N/A,#N/A,FALSE,"Jul2007";#N/A,#N/A,FALSE,"Aug2007";#N/A,#N/A,FALSE,"Sept2007";#N/A,#N/A,FALSE,"Oct2007"}</definedName>
    <definedName name="wrn.2007._5_5" localSheetId="63" hidden="1">{#N/A,#N/A,FALSE,"Jan2007";#N/A,#N/A,FALSE,"Feb2007";#N/A,#N/A,FALSE,"Mar2007";#N/A,#N/A,FALSE,"Apr2007";#N/A,#N/A,FALSE,"May2007";#N/A,#N/A,FALSE,"Jun2007";#N/A,#N/A,FALSE,"Jul2007";#N/A,#N/A,FALSE,"Aug2007";#N/A,#N/A,FALSE,"Sept2007";#N/A,#N/A,FALSE,"Oct2007"}</definedName>
    <definedName name="wrn.2007._5_5" localSheetId="67" hidden="1">{#N/A,#N/A,FALSE,"Jan2007";#N/A,#N/A,FALSE,"Feb2007";#N/A,#N/A,FALSE,"Mar2007";#N/A,#N/A,FALSE,"Apr2007";#N/A,#N/A,FALSE,"May2007";#N/A,#N/A,FALSE,"Jun2007";#N/A,#N/A,FALSE,"Jul2007";#N/A,#N/A,FALSE,"Aug2007";#N/A,#N/A,FALSE,"Sept2007";#N/A,#N/A,FALSE,"Oct2007"}</definedName>
    <definedName name="wrn.2007._5_5" hidden="1">{#N/A,#N/A,FALSE,"Jan2007";#N/A,#N/A,FALSE,"Feb2007";#N/A,#N/A,FALSE,"Mar2007";#N/A,#N/A,FALSE,"Apr2007";#N/A,#N/A,FALSE,"May2007";#N/A,#N/A,FALSE,"Jun2007";#N/A,#N/A,FALSE,"Jul2007";#N/A,#N/A,FALSE,"Aug2007";#N/A,#N/A,FALSE,"Sept2007";#N/A,#N/A,FALSE,"Oct2007"}</definedName>
    <definedName name="WRN.2007A." localSheetId="2" hidden="1">{#N/A,#N/A,FALSE,"Jan2007";#N/A,#N/A,FALSE,"Feb2007";#N/A,#N/A,FALSE,"Mar2007";#N/A,#N/A,FALSE,"Apr2007";#N/A,#N/A,FALSE,"May2007";#N/A,#N/A,FALSE,"Jun2007";#N/A,#N/A,FALSE,"Jul2007";#N/A,#N/A,FALSE,"Aug2007";#N/A,#N/A,FALSE,"Sept2007";#N/A,#N/A,FALSE,"Oct2007"}</definedName>
    <definedName name="WRN.2007A." localSheetId="4" hidden="1">{#N/A,#N/A,FALSE,"Jan2007";#N/A,#N/A,FALSE,"Feb2007";#N/A,#N/A,FALSE,"Mar2007";#N/A,#N/A,FALSE,"Apr2007";#N/A,#N/A,FALSE,"May2007";#N/A,#N/A,FALSE,"Jun2007";#N/A,#N/A,FALSE,"Jul2007";#N/A,#N/A,FALSE,"Aug2007";#N/A,#N/A,FALSE,"Sept2007";#N/A,#N/A,FALSE,"Oct2007"}</definedName>
    <definedName name="WRN.2007A." localSheetId="28" hidden="1">{#N/A,#N/A,FALSE,"Jan2007";#N/A,#N/A,FALSE,"Feb2007";#N/A,#N/A,FALSE,"Mar2007";#N/A,#N/A,FALSE,"Apr2007";#N/A,#N/A,FALSE,"May2007";#N/A,#N/A,FALSE,"Jun2007";#N/A,#N/A,FALSE,"Jul2007";#N/A,#N/A,FALSE,"Aug2007";#N/A,#N/A,FALSE,"Sept2007";#N/A,#N/A,FALSE,"Oct2007"}</definedName>
    <definedName name="WRN.2007A." localSheetId="56" hidden="1">{#N/A,#N/A,FALSE,"Jan2007";#N/A,#N/A,FALSE,"Feb2007";#N/A,#N/A,FALSE,"Mar2007";#N/A,#N/A,FALSE,"Apr2007";#N/A,#N/A,FALSE,"May2007";#N/A,#N/A,FALSE,"Jun2007";#N/A,#N/A,FALSE,"Jul2007";#N/A,#N/A,FALSE,"Aug2007";#N/A,#N/A,FALSE,"Sept2007";#N/A,#N/A,FALSE,"Oct2007"}</definedName>
    <definedName name="WRN.2007A." localSheetId="57" hidden="1">{#N/A,#N/A,FALSE,"Jan2007";#N/A,#N/A,FALSE,"Feb2007";#N/A,#N/A,FALSE,"Mar2007";#N/A,#N/A,FALSE,"Apr2007";#N/A,#N/A,FALSE,"May2007";#N/A,#N/A,FALSE,"Jun2007";#N/A,#N/A,FALSE,"Jul2007";#N/A,#N/A,FALSE,"Aug2007";#N/A,#N/A,FALSE,"Sept2007";#N/A,#N/A,FALSE,"Oct2007"}</definedName>
    <definedName name="WRN.2007A." localSheetId="78" hidden="1">{#N/A,#N/A,FALSE,"Jan2007";#N/A,#N/A,FALSE,"Feb2007";#N/A,#N/A,FALSE,"Mar2007";#N/A,#N/A,FALSE,"Apr2007";#N/A,#N/A,FALSE,"May2007";#N/A,#N/A,FALSE,"Jun2007";#N/A,#N/A,FALSE,"Jul2007";#N/A,#N/A,FALSE,"Aug2007";#N/A,#N/A,FALSE,"Sept2007";#N/A,#N/A,FALSE,"Oct2007"}</definedName>
    <definedName name="WRN.2007A." localSheetId="82" hidden="1">{#N/A,#N/A,FALSE,"Jan2007";#N/A,#N/A,FALSE,"Feb2007";#N/A,#N/A,FALSE,"Mar2007";#N/A,#N/A,FALSE,"Apr2007";#N/A,#N/A,FALSE,"May2007";#N/A,#N/A,FALSE,"Jun2007";#N/A,#N/A,FALSE,"Jul2007";#N/A,#N/A,FALSE,"Aug2007";#N/A,#N/A,FALSE,"Sept2007";#N/A,#N/A,FALSE,"Oct2007"}</definedName>
    <definedName name="WRN.2007A." localSheetId="86" hidden="1">{#N/A,#N/A,FALSE,"Jan2007";#N/A,#N/A,FALSE,"Feb2007";#N/A,#N/A,FALSE,"Mar2007";#N/A,#N/A,FALSE,"Apr2007";#N/A,#N/A,FALSE,"May2007";#N/A,#N/A,FALSE,"Jun2007";#N/A,#N/A,FALSE,"Jul2007";#N/A,#N/A,FALSE,"Aug2007";#N/A,#N/A,FALSE,"Sept2007";#N/A,#N/A,FALSE,"Oct2007"}</definedName>
    <definedName name="WRN.2007A." localSheetId="59" hidden="1">{#N/A,#N/A,FALSE,"Jan2007";#N/A,#N/A,FALSE,"Feb2007";#N/A,#N/A,FALSE,"Mar2007";#N/A,#N/A,FALSE,"Apr2007";#N/A,#N/A,FALSE,"May2007";#N/A,#N/A,FALSE,"Jun2007";#N/A,#N/A,FALSE,"Jul2007";#N/A,#N/A,FALSE,"Aug2007";#N/A,#N/A,FALSE,"Sept2007";#N/A,#N/A,FALSE,"Oct2007"}</definedName>
    <definedName name="WRN.2007A." localSheetId="63" hidden="1">{#N/A,#N/A,FALSE,"Jan2007";#N/A,#N/A,FALSE,"Feb2007";#N/A,#N/A,FALSE,"Mar2007";#N/A,#N/A,FALSE,"Apr2007";#N/A,#N/A,FALSE,"May2007";#N/A,#N/A,FALSE,"Jun2007";#N/A,#N/A,FALSE,"Jul2007";#N/A,#N/A,FALSE,"Aug2007";#N/A,#N/A,FALSE,"Sept2007";#N/A,#N/A,FALSE,"Oct2007"}</definedName>
    <definedName name="WRN.2007A." localSheetId="67" hidden="1">{#N/A,#N/A,FALSE,"Jan2007";#N/A,#N/A,FALSE,"Feb2007";#N/A,#N/A,FALSE,"Mar2007";#N/A,#N/A,FALSE,"Apr2007";#N/A,#N/A,FALSE,"May2007";#N/A,#N/A,FALSE,"Jun2007";#N/A,#N/A,FALSE,"Jul2007";#N/A,#N/A,FALSE,"Aug2007";#N/A,#N/A,FALSE,"Sept2007";#N/A,#N/A,FALSE,"Oct2007"}</definedName>
    <definedName name="WRN.2007A." hidden="1">{#N/A,#N/A,FALSE,"Jan2007";#N/A,#N/A,FALSE,"Feb2007";#N/A,#N/A,FALSE,"Mar2007";#N/A,#N/A,FALSE,"Apr2007";#N/A,#N/A,FALSE,"May2007";#N/A,#N/A,FALSE,"Jun2007";#N/A,#N/A,FALSE,"Jul2007";#N/A,#N/A,FALSE,"Aug2007";#N/A,#N/A,FALSE,"Sept2007";#N/A,#N/A,FALSE,"Oct2007"}</definedName>
    <definedName name="wrn.3.00._.Analog._.Reports." localSheetId="28" hidden="1">{"Alg_PL Print",#N/A,FALSE,"Alg_PL";"Alg_PL Fab Ops Print",#N/A,FALSE,"Alg_PL";"Alg_Msk Print",#N/A,FALSE,"Alg_Msk";"Alg_HC Fab Ops Print",#N/A,FALSE,"Alg_HC";"Alg_Fa Fab Ops Print",#N/A,FALSE,"Alg_FA";"Alg_PL Test Ops Print",#N/A,FALSE,"Alg_PL";"Alg_HC Test Ops Print",#N/A,FALSE,"Alg_HC";"Alg_FA Test Ops Print",#N/A,FALSE,"Alg_FA";"Alg_PL RD Print",#N/A,FALSE,"Alg_PL";"Alg_HC RD Print",#N/A,FALSE,"Alg_HC";"Alg_FA RD Print",#N/A,FALSE,"Alg_FA"}</definedName>
    <definedName name="wrn.3.00._.Analog._.Reports." localSheetId="56" hidden="1">{"Alg_PL Print",#N/A,FALSE,"Alg_PL";"Alg_PL Fab Ops Print",#N/A,FALSE,"Alg_PL";"Alg_Msk Print",#N/A,FALSE,"Alg_Msk";"Alg_HC Fab Ops Print",#N/A,FALSE,"Alg_HC";"Alg_Fa Fab Ops Print",#N/A,FALSE,"Alg_FA";"Alg_PL Test Ops Print",#N/A,FALSE,"Alg_PL";"Alg_HC Test Ops Print",#N/A,FALSE,"Alg_HC";"Alg_FA Test Ops Print",#N/A,FALSE,"Alg_FA";"Alg_PL RD Print",#N/A,FALSE,"Alg_PL";"Alg_HC RD Print",#N/A,FALSE,"Alg_HC";"Alg_FA RD Print",#N/A,FALSE,"Alg_FA"}</definedName>
    <definedName name="wrn.3.00._.Analog._.Reports." localSheetId="57" hidden="1">{"Alg_PL Print",#N/A,FALSE,"Alg_PL";"Alg_PL Fab Ops Print",#N/A,FALSE,"Alg_PL";"Alg_Msk Print",#N/A,FALSE,"Alg_Msk";"Alg_HC Fab Ops Print",#N/A,FALSE,"Alg_HC";"Alg_Fa Fab Ops Print",#N/A,FALSE,"Alg_FA";"Alg_PL Test Ops Print",#N/A,FALSE,"Alg_PL";"Alg_HC Test Ops Print",#N/A,FALSE,"Alg_HC";"Alg_FA Test Ops Print",#N/A,FALSE,"Alg_FA";"Alg_PL RD Print",#N/A,FALSE,"Alg_PL";"Alg_HC RD Print",#N/A,FALSE,"Alg_HC";"Alg_FA RD Print",#N/A,FALSE,"Alg_FA"}</definedName>
    <definedName name="wrn.3.00._.Analog._.Reports." localSheetId="78" hidden="1">{"Alg_PL Print",#N/A,FALSE,"Alg_PL";"Alg_PL Fab Ops Print",#N/A,FALSE,"Alg_PL";"Alg_Msk Print",#N/A,FALSE,"Alg_Msk";"Alg_HC Fab Ops Print",#N/A,FALSE,"Alg_HC";"Alg_Fa Fab Ops Print",#N/A,FALSE,"Alg_FA";"Alg_PL Test Ops Print",#N/A,FALSE,"Alg_PL";"Alg_HC Test Ops Print",#N/A,FALSE,"Alg_HC";"Alg_FA Test Ops Print",#N/A,FALSE,"Alg_FA";"Alg_PL RD Print",#N/A,FALSE,"Alg_PL";"Alg_HC RD Print",#N/A,FALSE,"Alg_HC";"Alg_FA RD Print",#N/A,FALSE,"Alg_FA"}</definedName>
    <definedName name="wrn.3.00._.Analog._.Reports." localSheetId="82" hidden="1">{"Alg_PL Print",#N/A,FALSE,"Alg_PL";"Alg_PL Fab Ops Print",#N/A,FALSE,"Alg_PL";"Alg_Msk Print",#N/A,FALSE,"Alg_Msk";"Alg_HC Fab Ops Print",#N/A,FALSE,"Alg_HC";"Alg_Fa Fab Ops Print",#N/A,FALSE,"Alg_FA";"Alg_PL Test Ops Print",#N/A,FALSE,"Alg_PL";"Alg_HC Test Ops Print",#N/A,FALSE,"Alg_HC";"Alg_FA Test Ops Print",#N/A,FALSE,"Alg_FA";"Alg_PL RD Print",#N/A,FALSE,"Alg_PL";"Alg_HC RD Print",#N/A,FALSE,"Alg_HC";"Alg_FA RD Print",#N/A,FALSE,"Alg_FA"}</definedName>
    <definedName name="wrn.3.00._.Analog._.Reports." localSheetId="86" hidden="1">{"Alg_PL Print",#N/A,FALSE,"Alg_PL";"Alg_PL Fab Ops Print",#N/A,FALSE,"Alg_PL";"Alg_Msk Print",#N/A,FALSE,"Alg_Msk";"Alg_HC Fab Ops Print",#N/A,FALSE,"Alg_HC";"Alg_Fa Fab Ops Print",#N/A,FALSE,"Alg_FA";"Alg_PL Test Ops Print",#N/A,FALSE,"Alg_PL";"Alg_HC Test Ops Print",#N/A,FALSE,"Alg_HC";"Alg_FA Test Ops Print",#N/A,FALSE,"Alg_FA";"Alg_PL RD Print",#N/A,FALSE,"Alg_PL";"Alg_HC RD Print",#N/A,FALSE,"Alg_HC";"Alg_FA RD Print",#N/A,FALSE,"Alg_FA"}</definedName>
    <definedName name="wrn.3.00._.Analog._.Reports." localSheetId="59" hidden="1">{"Alg_PL Print",#N/A,FALSE,"Alg_PL";"Alg_PL Fab Ops Print",#N/A,FALSE,"Alg_PL";"Alg_Msk Print",#N/A,FALSE,"Alg_Msk";"Alg_HC Fab Ops Print",#N/A,FALSE,"Alg_HC";"Alg_Fa Fab Ops Print",#N/A,FALSE,"Alg_FA";"Alg_PL Test Ops Print",#N/A,FALSE,"Alg_PL";"Alg_HC Test Ops Print",#N/A,FALSE,"Alg_HC";"Alg_FA Test Ops Print",#N/A,FALSE,"Alg_FA";"Alg_PL RD Print",#N/A,FALSE,"Alg_PL";"Alg_HC RD Print",#N/A,FALSE,"Alg_HC";"Alg_FA RD Print",#N/A,FALSE,"Alg_FA"}</definedName>
    <definedName name="wrn.3.00._.Analog._.Reports." localSheetId="63" hidden="1">{"Alg_PL Print",#N/A,FALSE,"Alg_PL";"Alg_PL Fab Ops Print",#N/A,FALSE,"Alg_PL";"Alg_Msk Print",#N/A,FALSE,"Alg_Msk";"Alg_HC Fab Ops Print",#N/A,FALSE,"Alg_HC";"Alg_Fa Fab Ops Print",#N/A,FALSE,"Alg_FA";"Alg_PL Test Ops Print",#N/A,FALSE,"Alg_PL";"Alg_HC Test Ops Print",#N/A,FALSE,"Alg_HC";"Alg_FA Test Ops Print",#N/A,FALSE,"Alg_FA";"Alg_PL RD Print",#N/A,FALSE,"Alg_PL";"Alg_HC RD Print",#N/A,FALSE,"Alg_HC";"Alg_FA RD Print",#N/A,FALSE,"Alg_FA"}</definedName>
    <definedName name="wrn.3.00._.Analog._.Reports." localSheetId="67" hidden="1">{"Alg_PL Print",#N/A,FALSE,"Alg_PL";"Alg_PL Fab Ops Print",#N/A,FALSE,"Alg_PL";"Alg_Msk Print",#N/A,FALSE,"Alg_Msk";"Alg_HC Fab Ops Print",#N/A,FALSE,"Alg_HC";"Alg_Fa Fab Ops Print",#N/A,FALSE,"Alg_FA";"Alg_PL Test Ops Print",#N/A,FALSE,"Alg_PL";"Alg_HC Test Ops Print",#N/A,FALSE,"Alg_HC";"Alg_FA Test Ops Print",#N/A,FALSE,"Alg_FA";"Alg_PL RD Print",#N/A,FALSE,"Alg_PL";"Alg_HC RD Print",#N/A,FALSE,"Alg_HC";"Alg_FA RD Print",#N/A,FALSE,"Alg_FA"}</definedName>
    <definedName name="wrn.3.00._.Analog._.Reports." hidden="1">{"Alg_PL Print",#N/A,FALSE,"Alg_PL";"Alg_PL Fab Ops Print",#N/A,FALSE,"Alg_PL";"Alg_Msk Print",#N/A,FALSE,"Alg_Msk";"Alg_HC Fab Ops Print",#N/A,FALSE,"Alg_HC";"Alg_Fa Fab Ops Print",#N/A,FALSE,"Alg_FA";"Alg_PL Test Ops Print",#N/A,FALSE,"Alg_PL";"Alg_HC Test Ops Print",#N/A,FALSE,"Alg_HC";"Alg_FA Test Ops Print",#N/A,FALSE,"Alg_FA";"Alg_PL RD Print",#N/A,FALSE,"Alg_PL";"Alg_HC RD Print",#N/A,FALSE,"Alg_HC";"Alg_FA RD Print",#N/A,FALSE,"Alg_FA"}</definedName>
    <definedName name="wrn.3.01._.Analog._.Fab._.Operations." localSheetId="28" hidden="1">{"Alg_PL Fab Ops Print",#N/A,FALSE,"Alg_PL";"Alg_Msk Print",#N/A,FALSE,"Alg_Msk";"Alg_HC Fab Ops Print",#N/A,FALSE,"Alg_HC";"Alg_FA Fab Ops Print",#N/A,FALSE,"Alg_FA"}</definedName>
    <definedName name="wrn.3.01._.Analog._.Fab._.Operations." localSheetId="56" hidden="1">{"Alg_PL Fab Ops Print",#N/A,FALSE,"Alg_PL";"Alg_Msk Print",#N/A,FALSE,"Alg_Msk";"Alg_HC Fab Ops Print",#N/A,FALSE,"Alg_HC";"Alg_FA Fab Ops Print",#N/A,FALSE,"Alg_FA"}</definedName>
    <definedName name="wrn.3.01._.Analog._.Fab._.Operations." localSheetId="57" hidden="1">{"Alg_PL Fab Ops Print",#N/A,FALSE,"Alg_PL";"Alg_Msk Print",#N/A,FALSE,"Alg_Msk";"Alg_HC Fab Ops Print",#N/A,FALSE,"Alg_HC";"Alg_FA Fab Ops Print",#N/A,FALSE,"Alg_FA"}</definedName>
    <definedName name="wrn.3.01._.Analog._.Fab._.Operations." localSheetId="78" hidden="1">{"Alg_PL Fab Ops Print",#N/A,FALSE,"Alg_PL";"Alg_Msk Print",#N/A,FALSE,"Alg_Msk";"Alg_HC Fab Ops Print",#N/A,FALSE,"Alg_HC";"Alg_FA Fab Ops Print",#N/A,FALSE,"Alg_FA"}</definedName>
    <definedName name="wrn.3.01._.Analog._.Fab._.Operations." localSheetId="82" hidden="1">{"Alg_PL Fab Ops Print",#N/A,FALSE,"Alg_PL";"Alg_Msk Print",#N/A,FALSE,"Alg_Msk";"Alg_HC Fab Ops Print",#N/A,FALSE,"Alg_HC";"Alg_FA Fab Ops Print",#N/A,FALSE,"Alg_FA"}</definedName>
    <definedName name="wrn.3.01._.Analog._.Fab._.Operations." localSheetId="86" hidden="1">{"Alg_PL Fab Ops Print",#N/A,FALSE,"Alg_PL";"Alg_Msk Print",#N/A,FALSE,"Alg_Msk";"Alg_HC Fab Ops Print",#N/A,FALSE,"Alg_HC";"Alg_FA Fab Ops Print",#N/A,FALSE,"Alg_FA"}</definedName>
    <definedName name="wrn.3.01._.Analog._.Fab._.Operations." localSheetId="59" hidden="1">{"Alg_PL Fab Ops Print",#N/A,FALSE,"Alg_PL";"Alg_Msk Print",#N/A,FALSE,"Alg_Msk";"Alg_HC Fab Ops Print",#N/A,FALSE,"Alg_HC";"Alg_FA Fab Ops Print",#N/A,FALSE,"Alg_FA"}</definedName>
    <definedName name="wrn.3.01._.Analog._.Fab._.Operations." localSheetId="63" hidden="1">{"Alg_PL Fab Ops Print",#N/A,FALSE,"Alg_PL";"Alg_Msk Print",#N/A,FALSE,"Alg_Msk";"Alg_HC Fab Ops Print",#N/A,FALSE,"Alg_HC";"Alg_FA Fab Ops Print",#N/A,FALSE,"Alg_FA"}</definedName>
    <definedName name="wrn.3.01._.Analog._.Fab._.Operations." localSheetId="67" hidden="1">{"Alg_PL Fab Ops Print",#N/A,FALSE,"Alg_PL";"Alg_Msk Print",#N/A,FALSE,"Alg_Msk";"Alg_HC Fab Ops Print",#N/A,FALSE,"Alg_HC";"Alg_FA Fab Ops Print",#N/A,FALSE,"Alg_FA"}</definedName>
    <definedName name="wrn.3.01._.Analog._.Fab._.Operations." hidden="1">{"Alg_PL Fab Ops Print",#N/A,FALSE,"Alg_PL";"Alg_Msk Print",#N/A,FALSE,"Alg_Msk";"Alg_HC Fab Ops Print",#N/A,FALSE,"Alg_HC";"Alg_FA Fab Ops Print",#N/A,FALSE,"Alg_FA"}</definedName>
    <definedName name="wrn.3.11._.Analog._.Test._.Operations." localSheetId="28" hidden="1">{"Alg_PL Test Ops Print",#N/A,FALSE,"Alg_PL";"Alg_HC Test Ops Print",#N/A,FALSE,"Alg_HC";"Alg_FA Test Ops Print",#N/A,FALSE,"Alg_FA"}</definedName>
    <definedName name="wrn.3.11._.Analog._.Test._.Operations." localSheetId="56" hidden="1">{"Alg_PL Test Ops Print",#N/A,FALSE,"Alg_PL";"Alg_HC Test Ops Print",#N/A,FALSE,"Alg_HC";"Alg_FA Test Ops Print",#N/A,FALSE,"Alg_FA"}</definedName>
    <definedName name="wrn.3.11._.Analog._.Test._.Operations." localSheetId="57" hidden="1">{"Alg_PL Test Ops Print",#N/A,FALSE,"Alg_PL";"Alg_HC Test Ops Print",#N/A,FALSE,"Alg_HC";"Alg_FA Test Ops Print",#N/A,FALSE,"Alg_FA"}</definedName>
    <definedName name="wrn.3.11._.Analog._.Test._.Operations." localSheetId="78" hidden="1">{"Alg_PL Test Ops Print",#N/A,FALSE,"Alg_PL";"Alg_HC Test Ops Print",#N/A,FALSE,"Alg_HC";"Alg_FA Test Ops Print",#N/A,FALSE,"Alg_FA"}</definedName>
    <definedName name="wrn.3.11._.Analog._.Test._.Operations." localSheetId="82" hidden="1">{"Alg_PL Test Ops Print",#N/A,FALSE,"Alg_PL";"Alg_HC Test Ops Print",#N/A,FALSE,"Alg_HC";"Alg_FA Test Ops Print",#N/A,FALSE,"Alg_FA"}</definedName>
    <definedName name="wrn.3.11._.Analog._.Test._.Operations." localSheetId="86" hidden="1">{"Alg_PL Test Ops Print",#N/A,FALSE,"Alg_PL";"Alg_HC Test Ops Print",#N/A,FALSE,"Alg_HC";"Alg_FA Test Ops Print",#N/A,FALSE,"Alg_FA"}</definedName>
    <definedName name="wrn.3.11._.Analog._.Test._.Operations." localSheetId="59" hidden="1">{"Alg_PL Test Ops Print",#N/A,FALSE,"Alg_PL";"Alg_HC Test Ops Print",#N/A,FALSE,"Alg_HC";"Alg_FA Test Ops Print",#N/A,FALSE,"Alg_FA"}</definedName>
    <definedName name="wrn.3.11._.Analog._.Test._.Operations." localSheetId="63" hidden="1">{"Alg_PL Test Ops Print",#N/A,FALSE,"Alg_PL";"Alg_HC Test Ops Print",#N/A,FALSE,"Alg_HC";"Alg_FA Test Ops Print",#N/A,FALSE,"Alg_FA"}</definedName>
    <definedName name="wrn.3.11._.Analog._.Test._.Operations." localSheetId="67" hidden="1">{"Alg_PL Test Ops Print",#N/A,FALSE,"Alg_PL";"Alg_HC Test Ops Print",#N/A,FALSE,"Alg_HC";"Alg_FA Test Ops Print",#N/A,FALSE,"Alg_FA"}</definedName>
    <definedName name="wrn.3.11._.Analog._.Test._.Operations." hidden="1">{"Alg_PL Test Ops Print",#N/A,FALSE,"Alg_PL";"Alg_HC Test Ops Print",#N/A,FALSE,"Alg_HC";"Alg_FA Test Ops Print",#N/A,FALSE,"Alg_FA"}</definedName>
    <definedName name="wrn.3.21._.Analog._.RD._.Expense." localSheetId="28" hidden="1">{"Alg_PL RD Print",#N/A,FALSE,"Alg_PL";"Alg_HC RD Print",#N/A,FALSE,"Alg_HC";"Alg_FA RD Print",#N/A,FALSE,"Alg_FA"}</definedName>
    <definedName name="wrn.3.21._.Analog._.RD._.Expense." localSheetId="56" hidden="1">{"Alg_PL RD Print",#N/A,FALSE,"Alg_PL";"Alg_HC RD Print",#N/A,FALSE,"Alg_HC";"Alg_FA RD Print",#N/A,FALSE,"Alg_FA"}</definedName>
    <definedName name="wrn.3.21._.Analog._.RD._.Expense." localSheetId="57" hidden="1">{"Alg_PL RD Print",#N/A,FALSE,"Alg_PL";"Alg_HC RD Print",#N/A,FALSE,"Alg_HC";"Alg_FA RD Print",#N/A,FALSE,"Alg_FA"}</definedName>
    <definedName name="wrn.3.21._.Analog._.RD._.Expense." localSheetId="78" hidden="1">{"Alg_PL RD Print",#N/A,FALSE,"Alg_PL";"Alg_HC RD Print",#N/A,FALSE,"Alg_HC";"Alg_FA RD Print",#N/A,FALSE,"Alg_FA"}</definedName>
    <definedName name="wrn.3.21._.Analog._.RD._.Expense." localSheetId="82" hidden="1">{"Alg_PL RD Print",#N/A,FALSE,"Alg_PL";"Alg_HC RD Print",#N/A,FALSE,"Alg_HC";"Alg_FA RD Print",#N/A,FALSE,"Alg_FA"}</definedName>
    <definedName name="wrn.3.21._.Analog._.RD._.Expense." localSheetId="86" hidden="1">{"Alg_PL RD Print",#N/A,FALSE,"Alg_PL";"Alg_HC RD Print",#N/A,FALSE,"Alg_HC";"Alg_FA RD Print",#N/A,FALSE,"Alg_FA"}</definedName>
    <definedName name="wrn.3.21._.Analog._.RD._.Expense." localSheetId="59" hidden="1">{"Alg_PL RD Print",#N/A,FALSE,"Alg_PL";"Alg_HC RD Print",#N/A,FALSE,"Alg_HC";"Alg_FA RD Print",#N/A,FALSE,"Alg_FA"}</definedName>
    <definedName name="wrn.3.21._.Analog._.RD._.Expense." localSheetId="63" hidden="1">{"Alg_PL RD Print",#N/A,FALSE,"Alg_PL";"Alg_HC RD Print",#N/A,FALSE,"Alg_HC";"Alg_FA RD Print",#N/A,FALSE,"Alg_FA"}</definedName>
    <definedName name="wrn.3.21._.Analog._.RD._.Expense." localSheetId="67" hidden="1">{"Alg_PL RD Print",#N/A,FALSE,"Alg_PL";"Alg_HC RD Print",#N/A,FALSE,"Alg_HC";"Alg_FA RD Print",#N/A,FALSE,"Alg_FA"}</definedName>
    <definedName name="wrn.3.21._.Analog._.RD._.Expense." hidden="1">{"Alg_PL RD Print",#N/A,FALSE,"Alg_PL";"Alg_HC RD Print",#N/A,FALSE,"Alg_HC";"Alg_FA RD Print",#N/A,FALSE,"Alg_FA"}</definedName>
    <definedName name="wrn.4.00._.HBW._.Reports." localSheetId="28" hidden="1">{"HBW_PL Print",#N/A,FALSE,"HBW_PL";"HBW_PL Fab Ops Print",#N/A,FALSE,"HBW_PL";"HBW_Msk Print",#N/A,FALSE,"HBW_Msk";"HBW_HC Fab Ops Print",#N/A,FALSE,"HBW_HC";"HBW_FA Fab Ops Print",#N/A,FALSE,"HBW_FA";"HBW_PL Test Ops Print",#N/A,FALSE,"HBW_PL";"HBW_HC Test Ops Print",#N/A,FALSE,"HBW_HC";"HBW_FA Test Ops Print",#N/A,FALSE,"HBW_FA";"HBW_FA RD Print",#N/A,FALSE,"HBW_FA";"HBW_PL RD Print",#N/A,FALSE,"HBW_PL";"HBW_HC RD Print",#N/A,FALSE,"HBW_HC"}</definedName>
    <definedName name="wrn.4.00._.HBW._.Reports." localSheetId="56" hidden="1">{"HBW_PL Print",#N/A,FALSE,"HBW_PL";"HBW_PL Fab Ops Print",#N/A,FALSE,"HBW_PL";"HBW_Msk Print",#N/A,FALSE,"HBW_Msk";"HBW_HC Fab Ops Print",#N/A,FALSE,"HBW_HC";"HBW_FA Fab Ops Print",#N/A,FALSE,"HBW_FA";"HBW_PL Test Ops Print",#N/A,FALSE,"HBW_PL";"HBW_HC Test Ops Print",#N/A,FALSE,"HBW_HC";"HBW_FA Test Ops Print",#N/A,FALSE,"HBW_FA";"HBW_FA RD Print",#N/A,FALSE,"HBW_FA";"HBW_PL RD Print",#N/A,FALSE,"HBW_PL";"HBW_HC RD Print",#N/A,FALSE,"HBW_HC"}</definedName>
    <definedName name="wrn.4.00._.HBW._.Reports." localSheetId="57" hidden="1">{"HBW_PL Print",#N/A,FALSE,"HBW_PL";"HBW_PL Fab Ops Print",#N/A,FALSE,"HBW_PL";"HBW_Msk Print",#N/A,FALSE,"HBW_Msk";"HBW_HC Fab Ops Print",#N/A,FALSE,"HBW_HC";"HBW_FA Fab Ops Print",#N/A,FALSE,"HBW_FA";"HBW_PL Test Ops Print",#N/A,FALSE,"HBW_PL";"HBW_HC Test Ops Print",#N/A,FALSE,"HBW_HC";"HBW_FA Test Ops Print",#N/A,FALSE,"HBW_FA";"HBW_FA RD Print",#N/A,FALSE,"HBW_FA";"HBW_PL RD Print",#N/A,FALSE,"HBW_PL";"HBW_HC RD Print",#N/A,FALSE,"HBW_HC"}</definedName>
    <definedName name="wrn.4.00._.HBW._.Reports." localSheetId="78" hidden="1">{"HBW_PL Print",#N/A,FALSE,"HBW_PL";"HBW_PL Fab Ops Print",#N/A,FALSE,"HBW_PL";"HBW_Msk Print",#N/A,FALSE,"HBW_Msk";"HBW_HC Fab Ops Print",#N/A,FALSE,"HBW_HC";"HBW_FA Fab Ops Print",#N/A,FALSE,"HBW_FA";"HBW_PL Test Ops Print",#N/A,FALSE,"HBW_PL";"HBW_HC Test Ops Print",#N/A,FALSE,"HBW_HC";"HBW_FA Test Ops Print",#N/A,FALSE,"HBW_FA";"HBW_FA RD Print",#N/A,FALSE,"HBW_FA";"HBW_PL RD Print",#N/A,FALSE,"HBW_PL";"HBW_HC RD Print",#N/A,FALSE,"HBW_HC"}</definedName>
    <definedName name="wrn.4.00._.HBW._.Reports." localSheetId="82" hidden="1">{"HBW_PL Print",#N/A,FALSE,"HBW_PL";"HBW_PL Fab Ops Print",#N/A,FALSE,"HBW_PL";"HBW_Msk Print",#N/A,FALSE,"HBW_Msk";"HBW_HC Fab Ops Print",#N/A,FALSE,"HBW_HC";"HBW_FA Fab Ops Print",#N/A,FALSE,"HBW_FA";"HBW_PL Test Ops Print",#N/A,FALSE,"HBW_PL";"HBW_HC Test Ops Print",#N/A,FALSE,"HBW_HC";"HBW_FA Test Ops Print",#N/A,FALSE,"HBW_FA";"HBW_FA RD Print",#N/A,FALSE,"HBW_FA";"HBW_PL RD Print",#N/A,FALSE,"HBW_PL";"HBW_HC RD Print",#N/A,FALSE,"HBW_HC"}</definedName>
    <definedName name="wrn.4.00._.HBW._.Reports." localSheetId="86" hidden="1">{"HBW_PL Print",#N/A,FALSE,"HBW_PL";"HBW_PL Fab Ops Print",#N/A,FALSE,"HBW_PL";"HBW_Msk Print",#N/A,FALSE,"HBW_Msk";"HBW_HC Fab Ops Print",#N/A,FALSE,"HBW_HC";"HBW_FA Fab Ops Print",#N/A,FALSE,"HBW_FA";"HBW_PL Test Ops Print",#N/A,FALSE,"HBW_PL";"HBW_HC Test Ops Print",#N/A,FALSE,"HBW_HC";"HBW_FA Test Ops Print",#N/A,FALSE,"HBW_FA";"HBW_FA RD Print",#N/A,FALSE,"HBW_FA";"HBW_PL RD Print",#N/A,FALSE,"HBW_PL";"HBW_HC RD Print",#N/A,FALSE,"HBW_HC"}</definedName>
    <definedName name="wrn.4.00._.HBW._.Reports." localSheetId="59" hidden="1">{"HBW_PL Print",#N/A,FALSE,"HBW_PL";"HBW_PL Fab Ops Print",#N/A,FALSE,"HBW_PL";"HBW_Msk Print",#N/A,FALSE,"HBW_Msk";"HBW_HC Fab Ops Print",#N/A,FALSE,"HBW_HC";"HBW_FA Fab Ops Print",#N/A,FALSE,"HBW_FA";"HBW_PL Test Ops Print",#N/A,FALSE,"HBW_PL";"HBW_HC Test Ops Print",#N/A,FALSE,"HBW_HC";"HBW_FA Test Ops Print",#N/A,FALSE,"HBW_FA";"HBW_FA RD Print",#N/A,FALSE,"HBW_FA";"HBW_PL RD Print",#N/A,FALSE,"HBW_PL";"HBW_HC RD Print",#N/A,FALSE,"HBW_HC"}</definedName>
    <definedName name="wrn.4.00._.HBW._.Reports." localSheetId="63" hidden="1">{"HBW_PL Print",#N/A,FALSE,"HBW_PL";"HBW_PL Fab Ops Print",#N/A,FALSE,"HBW_PL";"HBW_Msk Print",#N/A,FALSE,"HBW_Msk";"HBW_HC Fab Ops Print",#N/A,FALSE,"HBW_HC";"HBW_FA Fab Ops Print",#N/A,FALSE,"HBW_FA";"HBW_PL Test Ops Print",#N/A,FALSE,"HBW_PL";"HBW_HC Test Ops Print",#N/A,FALSE,"HBW_HC";"HBW_FA Test Ops Print",#N/A,FALSE,"HBW_FA";"HBW_FA RD Print",#N/A,FALSE,"HBW_FA";"HBW_PL RD Print",#N/A,FALSE,"HBW_PL";"HBW_HC RD Print",#N/A,FALSE,"HBW_HC"}</definedName>
    <definedName name="wrn.4.00._.HBW._.Reports." localSheetId="67" hidden="1">{"HBW_PL Print",#N/A,FALSE,"HBW_PL";"HBW_PL Fab Ops Print",#N/A,FALSE,"HBW_PL";"HBW_Msk Print",#N/A,FALSE,"HBW_Msk";"HBW_HC Fab Ops Print",#N/A,FALSE,"HBW_HC";"HBW_FA Fab Ops Print",#N/A,FALSE,"HBW_FA";"HBW_PL Test Ops Print",#N/A,FALSE,"HBW_PL";"HBW_HC Test Ops Print",#N/A,FALSE,"HBW_HC";"HBW_FA Test Ops Print",#N/A,FALSE,"HBW_FA";"HBW_FA RD Print",#N/A,FALSE,"HBW_FA";"HBW_PL RD Print",#N/A,FALSE,"HBW_PL";"HBW_HC RD Print",#N/A,FALSE,"HBW_HC"}</definedName>
    <definedName name="wrn.4.00._.HBW._.Reports." hidden="1">{"HBW_PL Print",#N/A,FALSE,"HBW_PL";"HBW_PL Fab Ops Print",#N/A,FALSE,"HBW_PL";"HBW_Msk Print",#N/A,FALSE,"HBW_Msk";"HBW_HC Fab Ops Print",#N/A,FALSE,"HBW_HC";"HBW_FA Fab Ops Print",#N/A,FALSE,"HBW_FA";"HBW_PL Test Ops Print",#N/A,FALSE,"HBW_PL";"HBW_HC Test Ops Print",#N/A,FALSE,"HBW_HC";"HBW_FA Test Ops Print",#N/A,FALSE,"HBW_FA";"HBW_FA RD Print",#N/A,FALSE,"HBW_FA";"HBW_PL RD Print",#N/A,FALSE,"HBW_PL";"HBW_HC RD Print",#N/A,FALSE,"HBW_HC"}</definedName>
    <definedName name="wrn.4.01._.HBW._.Fab._.Operations." localSheetId="28" hidden="1">{"HBW Fab Ops Print",#N/A,FALSE,"HBW_PL";"HBW_Msk Print",#N/A,FALSE,"HBW_Msk";"HBW_HC Fab Ops Print",#N/A,FALSE,"HBW_HC";"HBW_FA Fab Ops Print",#N/A,FALSE,"HBW_FA"}</definedName>
    <definedName name="wrn.4.01._.HBW._.Fab._.Operations." localSheetId="56" hidden="1">{"HBW Fab Ops Print",#N/A,FALSE,"HBW_PL";"HBW_Msk Print",#N/A,FALSE,"HBW_Msk";"HBW_HC Fab Ops Print",#N/A,FALSE,"HBW_HC";"HBW_FA Fab Ops Print",#N/A,FALSE,"HBW_FA"}</definedName>
    <definedName name="wrn.4.01._.HBW._.Fab._.Operations." localSheetId="57" hidden="1">{"HBW Fab Ops Print",#N/A,FALSE,"HBW_PL";"HBW_Msk Print",#N/A,FALSE,"HBW_Msk";"HBW_HC Fab Ops Print",#N/A,FALSE,"HBW_HC";"HBW_FA Fab Ops Print",#N/A,FALSE,"HBW_FA"}</definedName>
    <definedName name="wrn.4.01._.HBW._.Fab._.Operations." localSheetId="78" hidden="1">{"HBW Fab Ops Print",#N/A,FALSE,"HBW_PL";"HBW_Msk Print",#N/A,FALSE,"HBW_Msk";"HBW_HC Fab Ops Print",#N/A,FALSE,"HBW_HC";"HBW_FA Fab Ops Print",#N/A,FALSE,"HBW_FA"}</definedName>
    <definedName name="wrn.4.01._.HBW._.Fab._.Operations." localSheetId="82" hidden="1">{"HBW Fab Ops Print",#N/A,FALSE,"HBW_PL";"HBW_Msk Print",#N/A,FALSE,"HBW_Msk";"HBW_HC Fab Ops Print",#N/A,FALSE,"HBW_HC";"HBW_FA Fab Ops Print",#N/A,FALSE,"HBW_FA"}</definedName>
    <definedName name="wrn.4.01._.HBW._.Fab._.Operations." localSheetId="86" hidden="1">{"HBW Fab Ops Print",#N/A,FALSE,"HBW_PL";"HBW_Msk Print",#N/A,FALSE,"HBW_Msk";"HBW_HC Fab Ops Print",#N/A,FALSE,"HBW_HC";"HBW_FA Fab Ops Print",#N/A,FALSE,"HBW_FA"}</definedName>
    <definedName name="wrn.4.01._.HBW._.Fab._.Operations." localSheetId="59" hidden="1">{"HBW Fab Ops Print",#N/A,FALSE,"HBW_PL";"HBW_Msk Print",#N/A,FALSE,"HBW_Msk";"HBW_HC Fab Ops Print",#N/A,FALSE,"HBW_HC";"HBW_FA Fab Ops Print",#N/A,FALSE,"HBW_FA"}</definedName>
    <definedName name="wrn.4.01._.HBW._.Fab._.Operations." localSheetId="63" hidden="1">{"HBW Fab Ops Print",#N/A,FALSE,"HBW_PL";"HBW_Msk Print",#N/A,FALSE,"HBW_Msk";"HBW_HC Fab Ops Print",#N/A,FALSE,"HBW_HC";"HBW_FA Fab Ops Print",#N/A,FALSE,"HBW_FA"}</definedName>
    <definedName name="wrn.4.01._.HBW._.Fab._.Operations." localSheetId="67" hidden="1">{"HBW Fab Ops Print",#N/A,FALSE,"HBW_PL";"HBW_Msk Print",#N/A,FALSE,"HBW_Msk";"HBW_HC Fab Ops Print",#N/A,FALSE,"HBW_HC";"HBW_FA Fab Ops Print",#N/A,FALSE,"HBW_FA"}</definedName>
    <definedName name="wrn.4.01._.HBW._.Fab._.Operations." hidden="1">{"HBW Fab Ops Print",#N/A,FALSE,"HBW_PL";"HBW_Msk Print",#N/A,FALSE,"HBW_Msk";"HBW_HC Fab Ops Print",#N/A,FALSE,"HBW_HC";"HBW_FA Fab Ops Print",#N/A,FALSE,"HBW_FA"}</definedName>
    <definedName name="wrn.4.11._.HBW._.Test._.Operations." localSheetId="28" hidden="1">{"HBW Test Ops Print",#N/A,FALSE,"HBW_PL";"HBW_HC Test Ops Print",#N/A,FALSE,"HBW_HC";"HBW_FA Test Ops Print",#N/A,FALSE,"HBW_FA"}</definedName>
    <definedName name="wrn.4.11._.HBW._.Test._.Operations." localSheetId="56" hidden="1">{"HBW Test Ops Print",#N/A,FALSE,"HBW_PL";"HBW_HC Test Ops Print",#N/A,FALSE,"HBW_HC";"HBW_FA Test Ops Print",#N/A,FALSE,"HBW_FA"}</definedName>
    <definedName name="wrn.4.11._.HBW._.Test._.Operations." localSheetId="57" hidden="1">{"HBW Test Ops Print",#N/A,FALSE,"HBW_PL";"HBW_HC Test Ops Print",#N/A,FALSE,"HBW_HC";"HBW_FA Test Ops Print",#N/A,FALSE,"HBW_FA"}</definedName>
    <definedName name="wrn.4.11._.HBW._.Test._.Operations." localSheetId="78" hidden="1">{"HBW Test Ops Print",#N/A,FALSE,"HBW_PL";"HBW_HC Test Ops Print",#N/A,FALSE,"HBW_HC";"HBW_FA Test Ops Print",#N/A,FALSE,"HBW_FA"}</definedName>
    <definedName name="wrn.4.11._.HBW._.Test._.Operations." localSheetId="82" hidden="1">{"HBW Test Ops Print",#N/A,FALSE,"HBW_PL";"HBW_HC Test Ops Print",#N/A,FALSE,"HBW_HC";"HBW_FA Test Ops Print",#N/A,FALSE,"HBW_FA"}</definedName>
    <definedName name="wrn.4.11._.HBW._.Test._.Operations." localSheetId="86" hidden="1">{"HBW Test Ops Print",#N/A,FALSE,"HBW_PL";"HBW_HC Test Ops Print",#N/A,FALSE,"HBW_HC";"HBW_FA Test Ops Print",#N/A,FALSE,"HBW_FA"}</definedName>
    <definedName name="wrn.4.11._.HBW._.Test._.Operations." localSheetId="59" hidden="1">{"HBW Test Ops Print",#N/A,FALSE,"HBW_PL";"HBW_HC Test Ops Print",#N/A,FALSE,"HBW_HC";"HBW_FA Test Ops Print",#N/A,FALSE,"HBW_FA"}</definedName>
    <definedName name="wrn.4.11._.HBW._.Test._.Operations." localSheetId="63" hidden="1">{"HBW Test Ops Print",#N/A,FALSE,"HBW_PL";"HBW_HC Test Ops Print",#N/A,FALSE,"HBW_HC";"HBW_FA Test Ops Print",#N/A,FALSE,"HBW_FA"}</definedName>
    <definedName name="wrn.4.11._.HBW._.Test._.Operations." localSheetId="67" hidden="1">{"HBW Test Ops Print",#N/A,FALSE,"HBW_PL";"HBW_HC Test Ops Print",#N/A,FALSE,"HBW_HC";"HBW_FA Test Ops Print",#N/A,FALSE,"HBW_FA"}</definedName>
    <definedName name="wrn.4.11._.HBW._.Test._.Operations." hidden="1">{"HBW Test Ops Print",#N/A,FALSE,"HBW_PL";"HBW_HC Test Ops Print",#N/A,FALSE,"HBW_HC";"HBW_FA Test Ops Print",#N/A,FALSE,"HBW_FA"}</definedName>
    <definedName name="wrn.4.21._.HBW._.RD._.Expense." localSheetId="28" hidden="1">{"HBW RD Print",#N/A,FALSE,"HBW_PL";"HBW_HC RD Print",#N/A,FALSE,"HBW_HC";"HBW_FA RD Print",#N/A,FALSE,"HBW_FA"}</definedName>
    <definedName name="wrn.4.21._.HBW._.RD._.Expense." localSheetId="56" hidden="1">{"HBW RD Print",#N/A,FALSE,"HBW_PL";"HBW_HC RD Print",#N/A,FALSE,"HBW_HC";"HBW_FA RD Print",#N/A,FALSE,"HBW_FA"}</definedName>
    <definedName name="wrn.4.21._.HBW._.RD._.Expense." localSheetId="57" hidden="1">{"HBW RD Print",#N/A,FALSE,"HBW_PL";"HBW_HC RD Print",#N/A,FALSE,"HBW_HC";"HBW_FA RD Print",#N/A,FALSE,"HBW_FA"}</definedName>
    <definedName name="wrn.4.21._.HBW._.RD._.Expense." localSheetId="78" hidden="1">{"HBW RD Print",#N/A,FALSE,"HBW_PL";"HBW_HC RD Print",#N/A,FALSE,"HBW_HC";"HBW_FA RD Print",#N/A,FALSE,"HBW_FA"}</definedName>
    <definedName name="wrn.4.21._.HBW._.RD._.Expense." localSheetId="82" hidden="1">{"HBW RD Print",#N/A,FALSE,"HBW_PL";"HBW_HC RD Print",#N/A,FALSE,"HBW_HC";"HBW_FA RD Print",#N/A,FALSE,"HBW_FA"}</definedName>
    <definedName name="wrn.4.21._.HBW._.RD._.Expense." localSheetId="86" hidden="1">{"HBW RD Print",#N/A,FALSE,"HBW_PL";"HBW_HC RD Print",#N/A,FALSE,"HBW_HC";"HBW_FA RD Print",#N/A,FALSE,"HBW_FA"}</definedName>
    <definedName name="wrn.4.21._.HBW._.RD._.Expense." localSheetId="59" hidden="1">{"HBW RD Print",#N/A,FALSE,"HBW_PL";"HBW_HC RD Print",#N/A,FALSE,"HBW_HC";"HBW_FA RD Print",#N/A,FALSE,"HBW_FA"}</definedName>
    <definedName name="wrn.4.21._.HBW._.RD._.Expense." localSheetId="63" hidden="1">{"HBW RD Print",#N/A,FALSE,"HBW_PL";"HBW_HC RD Print",#N/A,FALSE,"HBW_HC";"HBW_FA RD Print",#N/A,FALSE,"HBW_FA"}</definedName>
    <definedName name="wrn.4.21._.HBW._.RD._.Expense." localSheetId="67" hidden="1">{"HBW RD Print",#N/A,FALSE,"HBW_PL";"HBW_HC RD Print",#N/A,FALSE,"HBW_HC";"HBW_FA RD Print",#N/A,FALSE,"HBW_FA"}</definedName>
    <definedName name="wrn.4.21._.HBW._.RD._.Expense." hidden="1">{"HBW RD Print",#N/A,FALSE,"HBW_PL";"HBW_HC RD Print",#N/A,FALSE,"HBW_HC";"HBW_FA RD Print",#N/A,FALSE,"HBW_FA"}</definedName>
    <definedName name="wrn.5.00._.Ethernet._.Reports." localSheetId="28" hidden="1">{"Eth_PL Print",#N/A,FALSE,"Eth_PL";"Eth_PL Test Ops Print",#N/A,FALSE,"Eth_PL";"Eth_Unts Print",#N/A,FALSE,"Eth_Unts";"Eth_HC Test Ops Print",#N/A,FALSE,"Eth_HC";"Eth_FA Test Ops Print",#N/A,FALSE,"Eth_FA";"Eth_PL RD Print",#N/A,FALSE,"Eth_PL";"Eth_HC RD Print",#N/A,FALSE,"Eth_HC";"Eth_FA RD Print",#N/A,FALSE,"Eth_FA"}</definedName>
    <definedName name="wrn.5.00._.Ethernet._.Reports." localSheetId="56" hidden="1">{"Eth_PL Print",#N/A,FALSE,"Eth_PL";"Eth_PL Test Ops Print",#N/A,FALSE,"Eth_PL";"Eth_Unts Print",#N/A,FALSE,"Eth_Unts";"Eth_HC Test Ops Print",#N/A,FALSE,"Eth_HC";"Eth_FA Test Ops Print",#N/A,FALSE,"Eth_FA";"Eth_PL RD Print",#N/A,FALSE,"Eth_PL";"Eth_HC RD Print",#N/A,FALSE,"Eth_HC";"Eth_FA RD Print",#N/A,FALSE,"Eth_FA"}</definedName>
    <definedName name="wrn.5.00._.Ethernet._.Reports." localSheetId="57" hidden="1">{"Eth_PL Print",#N/A,FALSE,"Eth_PL";"Eth_PL Test Ops Print",#N/A,FALSE,"Eth_PL";"Eth_Unts Print",#N/A,FALSE,"Eth_Unts";"Eth_HC Test Ops Print",#N/A,FALSE,"Eth_HC";"Eth_FA Test Ops Print",#N/A,FALSE,"Eth_FA";"Eth_PL RD Print",#N/A,FALSE,"Eth_PL";"Eth_HC RD Print",#N/A,FALSE,"Eth_HC";"Eth_FA RD Print",#N/A,FALSE,"Eth_FA"}</definedName>
    <definedName name="wrn.5.00._.Ethernet._.Reports." localSheetId="78" hidden="1">{"Eth_PL Print",#N/A,FALSE,"Eth_PL";"Eth_PL Test Ops Print",#N/A,FALSE,"Eth_PL";"Eth_Unts Print",#N/A,FALSE,"Eth_Unts";"Eth_HC Test Ops Print",#N/A,FALSE,"Eth_HC";"Eth_FA Test Ops Print",#N/A,FALSE,"Eth_FA";"Eth_PL RD Print",#N/A,FALSE,"Eth_PL";"Eth_HC RD Print",#N/A,FALSE,"Eth_HC";"Eth_FA RD Print",#N/A,FALSE,"Eth_FA"}</definedName>
    <definedName name="wrn.5.00._.Ethernet._.Reports." localSheetId="82" hidden="1">{"Eth_PL Print",#N/A,FALSE,"Eth_PL";"Eth_PL Test Ops Print",#N/A,FALSE,"Eth_PL";"Eth_Unts Print",#N/A,FALSE,"Eth_Unts";"Eth_HC Test Ops Print",#N/A,FALSE,"Eth_HC";"Eth_FA Test Ops Print",#N/A,FALSE,"Eth_FA";"Eth_PL RD Print",#N/A,FALSE,"Eth_PL";"Eth_HC RD Print",#N/A,FALSE,"Eth_HC";"Eth_FA RD Print",#N/A,FALSE,"Eth_FA"}</definedName>
    <definedName name="wrn.5.00._.Ethernet._.Reports." localSheetId="86" hidden="1">{"Eth_PL Print",#N/A,FALSE,"Eth_PL";"Eth_PL Test Ops Print",#N/A,FALSE,"Eth_PL";"Eth_Unts Print",#N/A,FALSE,"Eth_Unts";"Eth_HC Test Ops Print",#N/A,FALSE,"Eth_HC";"Eth_FA Test Ops Print",#N/A,FALSE,"Eth_FA";"Eth_PL RD Print",#N/A,FALSE,"Eth_PL";"Eth_HC RD Print",#N/A,FALSE,"Eth_HC";"Eth_FA RD Print",#N/A,FALSE,"Eth_FA"}</definedName>
    <definedName name="wrn.5.00._.Ethernet._.Reports." localSheetId="59" hidden="1">{"Eth_PL Print",#N/A,FALSE,"Eth_PL";"Eth_PL Test Ops Print",#N/A,FALSE,"Eth_PL";"Eth_Unts Print",#N/A,FALSE,"Eth_Unts";"Eth_HC Test Ops Print",#N/A,FALSE,"Eth_HC";"Eth_FA Test Ops Print",#N/A,FALSE,"Eth_FA";"Eth_PL RD Print",#N/A,FALSE,"Eth_PL";"Eth_HC RD Print",#N/A,FALSE,"Eth_HC";"Eth_FA RD Print",#N/A,FALSE,"Eth_FA"}</definedName>
    <definedName name="wrn.5.00._.Ethernet._.Reports." localSheetId="63" hidden="1">{"Eth_PL Print",#N/A,FALSE,"Eth_PL";"Eth_PL Test Ops Print",#N/A,FALSE,"Eth_PL";"Eth_Unts Print",#N/A,FALSE,"Eth_Unts";"Eth_HC Test Ops Print",#N/A,FALSE,"Eth_HC";"Eth_FA Test Ops Print",#N/A,FALSE,"Eth_FA";"Eth_PL RD Print",#N/A,FALSE,"Eth_PL";"Eth_HC RD Print",#N/A,FALSE,"Eth_HC";"Eth_FA RD Print",#N/A,FALSE,"Eth_FA"}</definedName>
    <definedName name="wrn.5.00._.Ethernet._.Reports." localSheetId="67" hidden="1">{"Eth_PL Print",#N/A,FALSE,"Eth_PL";"Eth_PL Test Ops Print",#N/A,FALSE,"Eth_PL";"Eth_Unts Print",#N/A,FALSE,"Eth_Unts";"Eth_HC Test Ops Print",#N/A,FALSE,"Eth_HC";"Eth_FA Test Ops Print",#N/A,FALSE,"Eth_FA";"Eth_PL RD Print",#N/A,FALSE,"Eth_PL";"Eth_HC RD Print",#N/A,FALSE,"Eth_HC";"Eth_FA RD Print",#N/A,FALSE,"Eth_FA"}</definedName>
    <definedName name="wrn.5.00._.Ethernet._.Reports." hidden="1">{"Eth_PL Print",#N/A,FALSE,"Eth_PL";"Eth_PL Test Ops Print",#N/A,FALSE,"Eth_PL";"Eth_Unts Print",#N/A,FALSE,"Eth_Unts";"Eth_HC Test Ops Print",#N/A,FALSE,"Eth_HC";"Eth_FA Test Ops Print",#N/A,FALSE,"Eth_FA";"Eth_PL RD Print",#N/A,FALSE,"Eth_PL";"Eth_HC RD Print",#N/A,FALSE,"Eth_HC";"Eth_FA RD Print",#N/A,FALSE,"Eth_FA"}</definedName>
    <definedName name="wrn.5.01._.Ethernet._.Test._.Operatons." localSheetId="28" hidden="1">{"Eth Test Ops Print",#N/A,FALSE,"Eth_PL";"Eth_Unts Print",#N/A,FALSE,"Eth_Unts";"Eth_HC Test Ops Print",#N/A,FALSE,"Eth_HC";"Eth_FA Test Ops Print",#N/A,FALSE,"Eth_FA"}</definedName>
    <definedName name="wrn.5.01._.Ethernet._.Test._.Operatons." localSheetId="56" hidden="1">{"Eth Test Ops Print",#N/A,FALSE,"Eth_PL";"Eth_Unts Print",#N/A,FALSE,"Eth_Unts";"Eth_HC Test Ops Print",#N/A,FALSE,"Eth_HC";"Eth_FA Test Ops Print",#N/A,FALSE,"Eth_FA"}</definedName>
    <definedName name="wrn.5.01._.Ethernet._.Test._.Operatons." localSheetId="57" hidden="1">{"Eth Test Ops Print",#N/A,FALSE,"Eth_PL";"Eth_Unts Print",#N/A,FALSE,"Eth_Unts";"Eth_HC Test Ops Print",#N/A,FALSE,"Eth_HC";"Eth_FA Test Ops Print",#N/A,FALSE,"Eth_FA"}</definedName>
    <definedName name="wrn.5.01._.Ethernet._.Test._.Operatons." localSheetId="78" hidden="1">{"Eth Test Ops Print",#N/A,FALSE,"Eth_PL";"Eth_Unts Print",#N/A,FALSE,"Eth_Unts";"Eth_HC Test Ops Print",#N/A,FALSE,"Eth_HC";"Eth_FA Test Ops Print",#N/A,FALSE,"Eth_FA"}</definedName>
    <definedName name="wrn.5.01._.Ethernet._.Test._.Operatons." localSheetId="82" hidden="1">{"Eth Test Ops Print",#N/A,FALSE,"Eth_PL";"Eth_Unts Print",#N/A,FALSE,"Eth_Unts";"Eth_HC Test Ops Print",#N/A,FALSE,"Eth_HC";"Eth_FA Test Ops Print",#N/A,FALSE,"Eth_FA"}</definedName>
    <definedName name="wrn.5.01._.Ethernet._.Test._.Operatons." localSheetId="86" hidden="1">{"Eth Test Ops Print",#N/A,FALSE,"Eth_PL";"Eth_Unts Print",#N/A,FALSE,"Eth_Unts";"Eth_HC Test Ops Print",#N/A,FALSE,"Eth_HC";"Eth_FA Test Ops Print",#N/A,FALSE,"Eth_FA"}</definedName>
    <definedName name="wrn.5.01._.Ethernet._.Test._.Operatons." localSheetId="59" hidden="1">{"Eth Test Ops Print",#N/A,FALSE,"Eth_PL";"Eth_Unts Print",#N/A,FALSE,"Eth_Unts";"Eth_HC Test Ops Print",#N/A,FALSE,"Eth_HC";"Eth_FA Test Ops Print",#N/A,FALSE,"Eth_FA"}</definedName>
    <definedName name="wrn.5.01._.Ethernet._.Test._.Operatons." localSheetId="63" hidden="1">{"Eth Test Ops Print",#N/A,FALSE,"Eth_PL";"Eth_Unts Print",#N/A,FALSE,"Eth_Unts";"Eth_HC Test Ops Print",#N/A,FALSE,"Eth_HC";"Eth_FA Test Ops Print",#N/A,FALSE,"Eth_FA"}</definedName>
    <definedName name="wrn.5.01._.Ethernet._.Test._.Operatons." localSheetId="67" hidden="1">{"Eth Test Ops Print",#N/A,FALSE,"Eth_PL";"Eth_Unts Print",#N/A,FALSE,"Eth_Unts";"Eth_HC Test Ops Print",#N/A,FALSE,"Eth_HC";"Eth_FA Test Ops Print",#N/A,FALSE,"Eth_FA"}</definedName>
    <definedName name="wrn.5.01._.Ethernet._.Test._.Operatons." hidden="1">{"Eth Test Ops Print",#N/A,FALSE,"Eth_PL";"Eth_Unts Print",#N/A,FALSE,"Eth_Unts";"Eth_HC Test Ops Print",#N/A,FALSE,"Eth_HC";"Eth_FA Test Ops Print",#N/A,FALSE,"Eth_FA"}</definedName>
    <definedName name="wrn.5.21._.Ethernet._.RD._.Expense." localSheetId="28" hidden="1">{"Eth_PL RD Print",#N/A,FALSE,"Eth_PL";"Eth_HC RD Print",#N/A,FALSE,"Eth_HC";"Eth_FA RD Print",#N/A,FALSE,"Eth_FA"}</definedName>
    <definedName name="wrn.5.21._.Ethernet._.RD._.Expense." localSheetId="56" hidden="1">{"Eth_PL RD Print",#N/A,FALSE,"Eth_PL";"Eth_HC RD Print",#N/A,FALSE,"Eth_HC";"Eth_FA RD Print",#N/A,FALSE,"Eth_FA"}</definedName>
    <definedName name="wrn.5.21._.Ethernet._.RD._.Expense." localSheetId="57" hidden="1">{"Eth_PL RD Print",#N/A,FALSE,"Eth_PL";"Eth_HC RD Print",#N/A,FALSE,"Eth_HC";"Eth_FA RD Print",#N/A,FALSE,"Eth_FA"}</definedName>
    <definedName name="wrn.5.21._.Ethernet._.RD._.Expense." localSheetId="78" hidden="1">{"Eth_PL RD Print",#N/A,FALSE,"Eth_PL";"Eth_HC RD Print",#N/A,FALSE,"Eth_HC";"Eth_FA RD Print",#N/A,FALSE,"Eth_FA"}</definedName>
    <definedName name="wrn.5.21._.Ethernet._.RD._.Expense." localSheetId="82" hidden="1">{"Eth_PL RD Print",#N/A,FALSE,"Eth_PL";"Eth_HC RD Print",#N/A,FALSE,"Eth_HC";"Eth_FA RD Print",#N/A,FALSE,"Eth_FA"}</definedName>
    <definedName name="wrn.5.21._.Ethernet._.RD._.Expense." localSheetId="86" hidden="1">{"Eth_PL RD Print",#N/A,FALSE,"Eth_PL";"Eth_HC RD Print",#N/A,FALSE,"Eth_HC";"Eth_FA RD Print",#N/A,FALSE,"Eth_FA"}</definedName>
    <definedName name="wrn.5.21._.Ethernet._.RD._.Expense." localSheetId="59" hidden="1">{"Eth_PL RD Print",#N/A,FALSE,"Eth_PL";"Eth_HC RD Print",#N/A,FALSE,"Eth_HC";"Eth_FA RD Print",#N/A,FALSE,"Eth_FA"}</definedName>
    <definedName name="wrn.5.21._.Ethernet._.RD._.Expense." localSheetId="63" hidden="1">{"Eth_PL RD Print",#N/A,FALSE,"Eth_PL";"Eth_HC RD Print",#N/A,FALSE,"Eth_HC";"Eth_FA RD Print",#N/A,FALSE,"Eth_FA"}</definedName>
    <definedName name="wrn.5.21._.Ethernet._.RD._.Expense." localSheetId="67" hidden="1">{"Eth_PL RD Print",#N/A,FALSE,"Eth_PL";"Eth_HC RD Print",#N/A,FALSE,"Eth_HC";"Eth_FA RD Print",#N/A,FALSE,"Eth_FA"}</definedName>
    <definedName name="wrn.5.21._.Ethernet._.RD._.Expense." hidden="1">{"Eth_PL RD Print",#N/A,FALSE,"Eth_PL";"Eth_HC RD Print",#N/A,FALSE,"Eth_HC";"Eth_FA RD Print",#N/A,FALSE,"Eth_FA"}</definedName>
    <definedName name="wrn.95PROV." localSheetId="28" hidden="1">{#N/A,#N/A,FALSE,"Taxblinc";#N/A,#N/A,FALSE,"Rsvsacls"}</definedName>
    <definedName name="wrn.95PROV." localSheetId="56" hidden="1">{#N/A,#N/A,FALSE,"Taxblinc";#N/A,#N/A,FALSE,"Rsvsacls"}</definedName>
    <definedName name="wrn.95PROV." localSheetId="57" hidden="1">{#N/A,#N/A,FALSE,"Taxblinc";#N/A,#N/A,FALSE,"Rsvsacls"}</definedName>
    <definedName name="wrn.95PROV." localSheetId="78" hidden="1">{#N/A,#N/A,FALSE,"Taxblinc";#N/A,#N/A,FALSE,"Rsvsacls"}</definedName>
    <definedName name="wrn.95PROV." localSheetId="82" hidden="1">{#N/A,#N/A,FALSE,"Taxblinc";#N/A,#N/A,FALSE,"Rsvsacls"}</definedName>
    <definedName name="wrn.95PROV." localSheetId="86" hidden="1">{#N/A,#N/A,FALSE,"Taxblinc";#N/A,#N/A,FALSE,"Rsvsacls"}</definedName>
    <definedName name="wrn.95PROV." localSheetId="59" hidden="1">{#N/A,#N/A,FALSE,"Taxblinc";#N/A,#N/A,FALSE,"Rsvsacls"}</definedName>
    <definedName name="wrn.95PROV." localSheetId="63" hidden="1">{#N/A,#N/A,FALSE,"Taxblinc";#N/A,#N/A,FALSE,"Rsvsacls"}</definedName>
    <definedName name="wrn.95PROV." localSheetId="67" hidden="1">{#N/A,#N/A,FALSE,"Taxblinc";#N/A,#N/A,FALSE,"Rsvsacls"}</definedName>
    <definedName name="wrn.95PROV." hidden="1">{#N/A,#N/A,FALSE,"Taxblinc";#N/A,#N/A,FALSE,"Rsvsacls"}</definedName>
    <definedName name="wrn.Aging._.and._.Trend._.Analysis." localSheetId="28" hidden="1">{#N/A,#N/A,FALSE,"Aging Summary";#N/A,#N/A,FALSE,"Ratio Analysis";#N/A,#N/A,FALSE,"Test 120 Day Accts";#N/A,#N/A,FALSE,"Tickmarks"}</definedName>
    <definedName name="wrn.Aging._.and._.Trend._.Analysis." localSheetId="77" hidden="1">{#N/A,#N/A,FALSE,"Aging Summary";#N/A,#N/A,FALSE,"Ratio Analysis";#N/A,#N/A,FALSE,"Test 120 Day Accts";#N/A,#N/A,FALSE,"Tickmarks"}</definedName>
    <definedName name="wrn.Aging._.and._.Trend._.Analysis." localSheetId="56" hidden="1">{#N/A,#N/A,FALSE,"Aging Summary";#N/A,#N/A,FALSE,"Ratio Analysis";#N/A,#N/A,FALSE,"Test 120 Day Accts";#N/A,#N/A,FALSE,"Tickmarks"}</definedName>
    <definedName name="wrn.Aging._.and._.Trend._.Analysis." localSheetId="57" hidden="1">{#N/A,#N/A,FALSE,"Aging Summary";#N/A,#N/A,FALSE,"Ratio Analysis";#N/A,#N/A,FALSE,"Test 120 Day Accts";#N/A,#N/A,FALSE,"Tickmarks"}</definedName>
    <definedName name="wrn.Aging._.and._.Trend._.Analysis." localSheetId="78" hidden="1">{#N/A,#N/A,FALSE,"Aging Summary";#N/A,#N/A,FALSE,"Ratio Analysis";#N/A,#N/A,FALSE,"Test 120 Day Accts";#N/A,#N/A,FALSE,"Tickmarks"}</definedName>
    <definedName name="wrn.Aging._.and._.Trend._.Analysis." localSheetId="58" hidden="1">{#N/A,#N/A,FALSE,"Aging Summary";#N/A,#N/A,FALSE,"Ratio Analysis";#N/A,#N/A,FALSE,"Test 120 Day Accts";#N/A,#N/A,FALSE,"Tickmarks"}</definedName>
    <definedName name="wrn.Aging._.and._.Trend._.Analysis." localSheetId="82" hidden="1">{#N/A,#N/A,FALSE,"Aging Summary";#N/A,#N/A,FALSE,"Ratio Analysis";#N/A,#N/A,FALSE,"Test 120 Day Accts";#N/A,#N/A,FALSE,"Tickmarks"}</definedName>
    <definedName name="wrn.Aging._.and._.Trend._.Analysis." localSheetId="86" hidden="1">{#N/A,#N/A,FALSE,"Aging Summary";#N/A,#N/A,FALSE,"Ratio Analysis";#N/A,#N/A,FALSE,"Test 120 Day Accts";#N/A,#N/A,FALSE,"Tickmarks"}</definedName>
    <definedName name="wrn.Aging._.and._.Trend._.Analysis." localSheetId="59" hidden="1">{#N/A,#N/A,FALSE,"Aging Summary";#N/A,#N/A,FALSE,"Ratio Analysis";#N/A,#N/A,FALSE,"Test 120 Day Accts";#N/A,#N/A,FALSE,"Tickmarks"}</definedName>
    <definedName name="wrn.Aging._.and._.Trend._.Analysis." localSheetId="90" hidden="1">{#N/A,#N/A,FALSE,"Aging Summary";#N/A,#N/A,FALSE,"Ratio Analysis";#N/A,#N/A,FALSE,"Test 120 Day Accts";#N/A,#N/A,FALSE,"Tickmarks"}</definedName>
    <definedName name="wrn.Aging._.and._.Trend._.Analysis." localSheetId="63" hidden="1">{#N/A,#N/A,FALSE,"Aging Summary";#N/A,#N/A,FALSE,"Ratio Analysis";#N/A,#N/A,FALSE,"Test 120 Day Accts";#N/A,#N/A,FALSE,"Tickmarks"}</definedName>
    <definedName name="wrn.Aging._.and._.Trend._.Analysis." localSheetId="67" hidden="1">{#N/A,#N/A,FALSE,"Aging Summary";#N/A,#N/A,FALSE,"Ratio Analysis";#N/A,#N/A,FALSE,"Test 120 Day Accts";#N/A,#N/A,FALSE,"Tickmarks"}</definedName>
    <definedName name="wrn.Aging._.and._.Trend._.Analysis." localSheetId="7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1" localSheetId="28" hidden="1">{#N/A,#N/A,FALSE,"Aging Summary";#N/A,#N/A,FALSE,"Ratio Analysis";#N/A,#N/A,FALSE,"Test 120 Day Accts";#N/A,#N/A,FALSE,"Tickmarks"}</definedName>
    <definedName name="wrn.Aging._.and._.Trend._.Analysis1" localSheetId="56" hidden="1">{#N/A,#N/A,FALSE,"Aging Summary";#N/A,#N/A,FALSE,"Ratio Analysis";#N/A,#N/A,FALSE,"Test 120 Day Accts";#N/A,#N/A,FALSE,"Tickmarks"}</definedName>
    <definedName name="wrn.Aging._.and._.Trend._.Analysis1" localSheetId="57" hidden="1">{#N/A,#N/A,FALSE,"Aging Summary";#N/A,#N/A,FALSE,"Ratio Analysis";#N/A,#N/A,FALSE,"Test 120 Day Accts";#N/A,#N/A,FALSE,"Tickmarks"}</definedName>
    <definedName name="wrn.Aging._.and._.Trend._.Analysis1" localSheetId="78" hidden="1">{#N/A,#N/A,FALSE,"Aging Summary";#N/A,#N/A,FALSE,"Ratio Analysis";#N/A,#N/A,FALSE,"Test 120 Day Accts";#N/A,#N/A,FALSE,"Tickmarks"}</definedName>
    <definedName name="wrn.Aging._.and._.Trend._.Analysis1" localSheetId="82" hidden="1">{#N/A,#N/A,FALSE,"Aging Summary";#N/A,#N/A,FALSE,"Ratio Analysis";#N/A,#N/A,FALSE,"Test 120 Day Accts";#N/A,#N/A,FALSE,"Tickmarks"}</definedName>
    <definedName name="wrn.Aging._.and._.Trend._.Analysis1" localSheetId="86" hidden="1">{#N/A,#N/A,FALSE,"Aging Summary";#N/A,#N/A,FALSE,"Ratio Analysis";#N/A,#N/A,FALSE,"Test 120 Day Accts";#N/A,#N/A,FALSE,"Tickmarks"}</definedName>
    <definedName name="wrn.Aging._.and._.Trend._.Analysis1" localSheetId="59" hidden="1">{#N/A,#N/A,FALSE,"Aging Summary";#N/A,#N/A,FALSE,"Ratio Analysis";#N/A,#N/A,FALSE,"Test 120 Day Accts";#N/A,#N/A,FALSE,"Tickmarks"}</definedName>
    <definedName name="wrn.Aging._.and._.Trend._.Analysis1" localSheetId="63" hidden="1">{#N/A,#N/A,FALSE,"Aging Summary";#N/A,#N/A,FALSE,"Ratio Analysis";#N/A,#N/A,FALSE,"Test 120 Day Accts";#N/A,#N/A,FALSE,"Tickmarks"}</definedName>
    <definedName name="wrn.Aging._.and._.Trend._.Analysis1" localSheetId="67"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ging._.and._.Trend._.Analysis2" localSheetId="28" hidden="1">{#N/A,#N/A,FALSE,"Aging Summary";#N/A,#N/A,FALSE,"Ratio Analysis";#N/A,#N/A,FALSE,"Test 120 Day Accts";#N/A,#N/A,FALSE,"Tickmarks"}</definedName>
    <definedName name="wrn.Aging._.and._.Trend._.Analysis2" localSheetId="56" hidden="1">{#N/A,#N/A,FALSE,"Aging Summary";#N/A,#N/A,FALSE,"Ratio Analysis";#N/A,#N/A,FALSE,"Test 120 Day Accts";#N/A,#N/A,FALSE,"Tickmarks"}</definedName>
    <definedName name="wrn.Aging._.and._.Trend._.Analysis2" localSheetId="57" hidden="1">{#N/A,#N/A,FALSE,"Aging Summary";#N/A,#N/A,FALSE,"Ratio Analysis";#N/A,#N/A,FALSE,"Test 120 Day Accts";#N/A,#N/A,FALSE,"Tickmarks"}</definedName>
    <definedName name="wrn.Aging._.and._.Trend._.Analysis2" localSheetId="78" hidden="1">{#N/A,#N/A,FALSE,"Aging Summary";#N/A,#N/A,FALSE,"Ratio Analysis";#N/A,#N/A,FALSE,"Test 120 Day Accts";#N/A,#N/A,FALSE,"Tickmarks"}</definedName>
    <definedName name="wrn.Aging._.and._.Trend._.Analysis2" localSheetId="82" hidden="1">{#N/A,#N/A,FALSE,"Aging Summary";#N/A,#N/A,FALSE,"Ratio Analysis";#N/A,#N/A,FALSE,"Test 120 Day Accts";#N/A,#N/A,FALSE,"Tickmarks"}</definedName>
    <definedName name="wrn.Aging._.and._.Trend._.Analysis2" localSheetId="86" hidden="1">{#N/A,#N/A,FALSE,"Aging Summary";#N/A,#N/A,FALSE,"Ratio Analysis";#N/A,#N/A,FALSE,"Test 120 Day Accts";#N/A,#N/A,FALSE,"Tickmarks"}</definedName>
    <definedName name="wrn.Aging._.and._.Trend._.Analysis2" localSheetId="59" hidden="1">{#N/A,#N/A,FALSE,"Aging Summary";#N/A,#N/A,FALSE,"Ratio Analysis";#N/A,#N/A,FALSE,"Test 120 Day Accts";#N/A,#N/A,FALSE,"Tickmarks"}</definedName>
    <definedName name="wrn.Aging._.and._.Trend._.Analysis2" localSheetId="63" hidden="1">{#N/A,#N/A,FALSE,"Aging Summary";#N/A,#N/A,FALSE,"Ratio Analysis";#N/A,#N/A,FALSE,"Test 120 Day Accts";#N/A,#N/A,FALSE,"Tickmarks"}</definedName>
    <definedName name="wrn.Aging._.and._.Trend._.Analysis2" localSheetId="67"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Aging._.and._.Trend._.Analysis3" localSheetId="28" hidden="1">{#N/A,#N/A,FALSE,"Aging Summary";#N/A,#N/A,FALSE,"Ratio Analysis";#N/A,#N/A,FALSE,"Test 120 Day Accts";#N/A,#N/A,FALSE,"Tickmarks"}</definedName>
    <definedName name="wrn.Aging._.and._.Trend._.Analysis3" localSheetId="56" hidden="1">{#N/A,#N/A,FALSE,"Aging Summary";#N/A,#N/A,FALSE,"Ratio Analysis";#N/A,#N/A,FALSE,"Test 120 Day Accts";#N/A,#N/A,FALSE,"Tickmarks"}</definedName>
    <definedName name="wrn.Aging._.and._.Trend._.Analysis3" localSheetId="57" hidden="1">{#N/A,#N/A,FALSE,"Aging Summary";#N/A,#N/A,FALSE,"Ratio Analysis";#N/A,#N/A,FALSE,"Test 120 Day Accts";#N/A,#N/A,FALSE,"Tickmarks"}</definedName>
    <definedName name="wrn.Aging._.and._.Trend._.Analysis3" localSheetId="78" hidden="1">{#N/A,#N/A,FALSE,"Aging Summary";#N/A,#N/A,FALSE,"Ratio Analysis";#N/A,#N/A,FALSE,"Test 120 Day Accts";#N/A,#N/A,FALSE,"Tickmarks"}</definedName>
    <definedName name="wrn.Aging._.and._.Trend._.Analysis3" localSheetId="82" hidden="1">{#N/A,#N/A,FALSE,"Aging Summary";#N/A,#N/A,FALSE,"Ratio Analysis";#N/A,#N/A,FALSE,"Test 120 Day Accts";#N/A,#N/A,FALSE,"Tickmarks"}</definedName>
    <definedName name="wrn.Aging._.and._.Trend._.Analysis3" localSheetId="86" hidden="1">{#N/A,#N/A,FALSE,"Aging Summary";#N/A,#N/A,FALSE,"Ratio Analysis";#N/A,#N/A,FALSE,"Test 120 Day Accts";#N/A,#N/A,FALSE,"Tickmarks"}</definedName>
    <definedName name="wrn.Aging._.and._.Trend._.Analysis3" localSheetId="59" hidden="1">{#N/A,#N/A,FALSE,"Aging Summary";#N/A,#N/A,FALSE,"Ratio Analysis";#N/A,#N/A,FALSE,"Test 120 Day Accts";#N/A,#N/A,FALSE,"Tickmarks"}</definedName>
    <definedName name="wrn.Aging._.and._.Trend._.Analysis3" localSheetId="63" hidden="1">{#N/A,#N/A,FALSE,"Aging Summary";#N/A,#N/A,FALSE,"Ratio Analysis";#N/A,#N/A,FALSE,"Test 120 Day Accts";#N/A,#N/A,FALSE,"Tickmarks"}</definedName>
    <definedName name="wrn.Aging._.and._.Trend._.Analysis3" localSheetId="67" hidden="1">{#N/A,#N/A,FALSE,"Aging Summary";#N/A,#N/A,FALSE,"Ratio Analysis";#N/A,#N/A,FALSE,"Test 120 Day Accts";#N/A,#N/A,FALSE,"Tickmarks"}</definedName>
    <definedName name="wrn.Aging._.and._.Trend._.Analysis3" hidden="1">{#N/A,#N/A,FALSE,"Aging Summary";#N/A,#N/A,FALSE,"Ratio Analysis";#N/A,#N/A,FALSE,"Test 120 Day Accts";#N/A,#N/A,FALSE,"Tickmarks"}</definedName>
    <definedName name="wrn.Aging._.and._.Trend._Analysis.2" localSheetId="28" hidden="1">{#N/A,#N/A,FALSE,"Aging Summary";#N/A,#N/A,FALSE,"Ratio Analysis";#N/A,#N/A,FALSE,"Test 120 Day Accts";#N/A,#N/A,FALSE,"Tickmarks"}</definedName>
    <definedName name="wrn.Aging._.and._.Trend._Analysis.2" localSheetId="56" hidden="1">{#N/A,#N/A,FALSE,"Aging Summary";#N/A,#N/A,FALSE,"Ratio Analysis";#N/A,#N/A,FALSE,"Test 120 Day Accts";#N/A,#N/A,FALSE,"Tickmarks"}</definedName>
    <definedName name="wrn.Aging._.and._.Trend._Analysis.2" localSheetId="57" hidden="1">{#N/A,#N/A,FALSE,"Aging Summary";#N/A,#N/A,FALSE,"Ratio Analysis";#N/A,#N/A,FALSE,"Test 120 Day Accts";#N/A,#N/A,FALSE,"Tickmarks"}</definedName>
    <definedName name="wrn.Aging._.and._.Trend._Analysis.2" localSheetId="78" hidden="1">{#N/A,#N/A,FALSE,"Aging Summary";#N/A,#N/A,FALSE,"Ratio Analysis";#N/A,#N/A,FALSE,"Test 120 Day Accts";#N/A,#N/A,FALSE,"Tickmarks"}</definedName>
    <definedName name="wrn.Aging._.and._.Trend._Analysis.2" localSheetId="82" hidden="1">{#N/A,#N/A,FALSE,"Aging Summary";#N/A,#N/A,FALSE,"Ratio Analysis";#N/A,#N/A,FALSE,"Test 120 Day Accts";#N/A,#N/A,FALSE,"Tickmarks"}</definedName>
    <definedName name="wrn.Aging._.and._.Trend._Analysis.2" localSheetId="86" hidden="1">{#N/A,#N/A,FALSE,"Aging Summary";#N/A,#N/A,FALSE,"Ratio Analysis";#N/A,#N/A,FALSE,"Test 120 Day Accts";#N/A,#N/A,FALSE,"Tickmarks"}</definedName>
    <definedName name="wrn.Aging._.and._.Trend._Analysis.2" localSheetId="59" hidden="1">{#N/A,#N/A,FALSE,"Aging Summary";#N/A,#N/A,FALSE,"Ratio Analysis";#N/A,#N/A,FALSE,"Test 120 Day Accts";#N/A,#N/A,FALSE,"Tickmarks"}</definedName>
    <definedName name="wrn.Aging._.and._.Trend._Analysis.2" localSheetId="63" hidden="1">{#N/A,#N/A,FALSE,"Aging Summary";#N/A,#N/A,FALSE,"Ratio Analysis";#N/A,#N/A,FALSE,"Test 120 Day Accts";#N/A,#N/A,FALSE,"Tickmarks"}</definedName>
    <definedName name="wrn.Aging._.and._.Trend._Analysis.2" localSheetId="67"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Aging._.and._.Trend._Analysis.3" localSheetId="28" hidden="1">{#N/A,#N/A,FALSE,"Aging Summary";#N/A,#N/A,FALSE,"Ratio Analysis";#N/A,#N/A,FALSE,"Test 120 Day Accts";#N/A,#N/A,FALSE,"Tickmarks"}</definedName>
    <definedName name="wrn.Aging._.and._.Trend._Analysis.3" localSheetId="56" hidden="1">{#N/A,#N/A,FALSE,"Aging Summary";#N/A,#N/A,FALSE,"Ratio Analysis";#N/A,#N/A,FALSE,"Test 120 Day Accts";#N/A,#N/A,FALSE,"Tickmarks"}</definedName>
    <definedName name="wrn.Aging._.and._.Trend._Analysis.3" localSheetId="57" hidden="1">{#N/A,#N/A,FALSE,"Aging Summary";#N/A,#N/A,FALSE,"Ratio Analysis";#N/A,#N/A,FALSE,"Test 120 Day Accts";#N/A,#N/A,FALSE,"Tickmarks"}</definedName>
    <definedName name="wrn.Aging._.and._.Trend._Analysis.3" localSheetId="78" hidden="1">{#N/A,#N/A,FALSE,"Aging Summary";#N/A,#N/A,FALSE,"Ratio Analysis";#N/A,#N/A,FALSE,"Test 120 Day Accts";#N/A,#N/A,FALSE,"Tickmarks"}</definedName>
    <definedName name="wrn.Aging._.and._.Trend._Analysis.3" localSheetId="82" hidden="1">{#N/A,#N/A,FALSE,"Aging Summary";#N/A,#N/A,FALSE,"Ratio Analysis";#N/A,#N/A,FALSE,"Test 120 Day Accts";#N/A,#N/A,FALSE,"Tickmarks"}</definedName>
    <definedName name="wrn.Aging._.and._.Trend._Analysis.3" localSheetId="86" hidden="1">{#N/A,#N/A,FALSE,"Aging Summary";#N/A,#N/A,FALSE,"Ratio Analysis";#N/A,#N/A,FALSE,"Test 120 Day Accts";#N/A,#N/A,FALSE,"Tickmarks"}</definedName>
    <definedName name="wrn.Aging._.and._.Trend._Analysis.3" localSheetId="59" hidden="1">{#N/A,#N/A,FALSE,"Aging Summary";#N/A,#N/A,FALSE,"Ratio Analysis";#N/A,#N/A,FALSE,"Test 120 Day Accts";#N/A,#N/A,FALSE,"Tickmarks"}</definedName>
    <definedName name="wrn.Aging._.and._.Trend._Analysis.3" localSheetId="63" hidden="1">{#N/A,#N/A,FALSE,"Aging Summary";#N/A,#N/A,FALSE,"Ratio Analysis";#N/A,#N/A,FALSE,"Test 120 Day Accts";#N/A,#N/A,FALSE,"Tickmarks"}</definedName>
    <definedName name="wrn.Aging._.and._.Trend._Analysis.3" localSheetId="67" hidden="1">{#N/A,#N/A,FALSE,"Aging Summary";#N/A,#N/A,FALSE,"Ratio Analysis";#N/A,#N/A,FALSE,"Test 120 Day Accts";#N/A,#N/A,FALSE,"Tickmarks"}</definedName>
    <definedName name="wrn.Aging._.and._.Trend._Analysis.3" hidden="1">{#N/A,#N/A,FALSE,"Aging Summary";#N/A,#N/A,FALSE,"Ratio Analysis";#N/A,#N/A,FALSE,"Test 120 Day Accts";#N/A,#N/A,FALSE,"Tickmarks"}</definedName>
    <definedName name="wrn.Aging._.and._Trend._Analysis.5" localSheetId="28" hidden="1">{#N/A,#N/A,FALSE,"Aging Summary";#N/A,#N/A,FALSE,"Ratio Analysis";#N/A,#N/A,FALSE,"Test 120 Day Accts";#N/A,#N/A,FALSE,"Tickmarks"}</definedName>
    <definedName name="wrn.Aging._.and._Trend._Analysis.5" localSheetId="56" hidden="1">{#N/A,#N/A,FALSE,"Aging Summary";#N/A,#N/A,FALSE,"Ratio Analysis";#N/A,#N/A,FALSE,"Test 120 Day Accts";#N/A,#N/A,FALSE,"Tickmarks"}</definedName>
    <definedName name="wrn.Aging._.and._Trend._Analysis.5" localSheetId="57" hidden="1">{#N/A,#N/A,FALSE,"Aging Summary";#N/A,#N/A,FALSE,"Ratio Analysis";#N/A,#N/A,FALSE,"Test 120 Day Accts";#N/A,#N/A,FALSE,"Tickmarks"}</definedName>
    <definedName name="wrn.Aging._.and._Trend._Analysis.5" localSheetId="78" hidden="1">{#N/A,#N/A,FALSE,"Aging Summary";#N/A,#N/A,FALSE,"Ratio Analysis";#N/A,#N/A,FALSE,"Test 120 Day Accts";#N/A,#N/A,FALSE,"Tickmarks"}</definedName>
    <definedName name="wrn.Aging._.and._Trend._Analysis.5" localSheetId="82" hidden="1">{#N/A,#N/A,FALSE,"Aging Summary";#N/A,#N/A,FALSE,"Ratio Analysis";#N/A,#N/A,FALSE,"Test 120 Day Accts";#N/A,#N/A,FALSE,"Tickmarks"}</definedName>
    <definedName name="wrn.Aging._.and._Trend._Analysis.5" localSheetId="86" hidden="1">{#N/A,#N/A,FALSE,"Aging Summary";#N/A,#N/A,FALSE,"Ratio Analysis";#N/A,#N/A,FALSE,"Test 120 Day Accts";#N/A,#N/A,FALSE,"Tickmarks"}</definedName>
    <definedName name="wrn.Aging._.and._Trend._Analysis.5" localSheetId="59" hidden="1">{#N/A,#N/A,FALSE,"Aging Summary";#N/A,#N/A,FALSE,"Ratio Analysis";#N/A,#N/A,FALSE,"Test 120 Day Accts";#N/A,#N/A,FALSE,"Tickmarks"}</definedName>
    <definedName name="wrn.Aging._.and._Trend._Analysis.5" localSheetId="63" hidden="1">{#N/A,#N/A,FALSE,"Aging Summary";#N/A,#N/A,FALSE,"Ratio Analysis";#N/A,#N/A,FALSE,"Test 120 Day Accts";#N/A,#N/A,FALSE,"Tickmarks"}</definedName>
    <definedName name="wrn.Aging._.and._Trend._Analysis.5" localSheetId="67" hidden="1">{#N/A,#N/A,FALSE,"Aging Summary";#N/A,#N/A,FALSE,"Ratio Analysis";#N/A,#N/A,FALSE,"Test 120 Day Accts";#N/A,#N/A,FALSE,"Tickmarks"}</definedName>
    <definedName name="wrn.Aging._.and._Trend._Analysis.5" hidden="1">{#N/A,#N/A,FALSE,"Aging Summary";#N/A,#N/A,FALSE,"Ratio Analysis";#N/A,#N/A,FALSE,"Test 120 Day Accts";#N/A,#N/A,FALSE,"Tickmarks"}</definedName>
    <definedName name="wrn.Aging._.Trend._.Analysis.4" localSheetId="28" hidden="1">{#N/A,#N/A,FALSE,"Aging Summary";#N/A,#N/A,FALSE,"Ratio Analysis";#N/A,#N/A,FALSE,"Test 120 Day Accts";#N/A,#N/A,FALSE,"Tickmarks"}</definedName>
    <definedName name="wrn.Aging._.Trend._.Analysis.4" localSheetId="56" hidden="1">{#N/A,#N/A,FALSE,"Aging Summary";#N/A,#N/A,FALSE,"Ratio Analysis";#N/A,#N/A,FALSE,"Test 120 Day Accts";#N/A,#N/A,FALSE,"Tickmarks"}</definedName>
    <definedName name="wrn.Aging._.Trend._.Analysis.4" localSheetId="57" hidden="1">{#N/A,#N/A,FALSE,"Aging Summary";#N/A,#N/A,FALSE,"Ratio Analysis";#N/A,#N/A,FALSE,"Test 120 Day Accts";#N/A,#N/A,FALSE,"Tickmarks"}</definedName>
    <definedName name="wrn.Aging._.Trend._.Analysis.4" localSheetId="78" hidden="1">{#N/A,#N/A,FALSE,"Aging Summary";#N/A,#N/A,FALSE,"Ratio Analysis";#N/A,#N/A,FALSE,"Test 120 Day Accts";#N/A,#N/A,FALSE,"Tickmarks"}</definedName>
    <definedName name="wrn.Aging._.Trend._.Analysis.4" localSheetId="82" hidden="1">{#N/A,#N/A,FALSE,"Aging Summary";#N/A,#N/A,FALSE,"Ratio Analysis";#N/A,#N/A,FALSE,"Test 120 Day Accts";#N/A,#N/A,FALSE,"Tickmarks"}</definedName>
    <definedName name="wrn.Aging._.Trend._.Analysis.4" localSheetId="86" hidden="1">{#N/A,#N/A,FALSE,"Aging Summary";#N/A,#N/A,FALSE,"Ratio Analysis";#N/A,#N/A,FALSE,"Test 120 Day Accts";#N/A,#N/A,FALSE,"Tickmarks"}</definedName>
    <definedName name="wrn.Aging._.Trend._.Analysis.4" localSheetId="59" hidden="1">{#N/A,#N/A,FALSE,"Aging Summary";#N/A,#N/A,FALSE,"Ratio Analysis";#N/A,#N/A,FALSE,"Test 120 Day Accts";#N/A,#N/A,FALSE,"Tickmarks"}</definedName>
    <definedName name="wrn.Aging._.Trend._.Analysis.4" localSheetId="63" hidden="1">{#N/A,#N/A,FALSE,"Aging Summary";#N/A,#N/A,FALSE,"Ratio Analysis";#N/A,#N/A,FALSE,"Test 120 Day Accts";#N/A,#N/A,FALSE,"Tickmarks"}</definedName>
    <definedName name="wrn.Aging._.Trend._.Analysis.4" localSheetId="67" hidden="1">{#N/A,#N/A,FALSE,"Aging Summary";#N/A,#N/A,FALSE,"Ratio Analysis";#N/A,#N/A,FALSE,"Test 120 Day Accts";#N/A,#N/A,FALSE,"Tickmarks"}</definedName>
    <definedName name="wrn.Aging._.Trend._.Analysis.4" hidden="1">{#N/A,#N/A,FALSE,"Aging Summary";#N/A,#N/A,FALSE,"Ratio Analysis";#N/A,#N/A,FALSE,"Test 120 Day Accts";#N/A,#N/A,FALSE,"Tickmarks"}</definedName>
    <definedName name="wrn.ALL." localSheetId="28" hidden="1">{"TOP",#N/A,FALSE,"CORP";"DTI",#N/A,FALSE,"CORP";"DII",#N/A,FALSE,"CORP";"DRI",#N/A,FALSE,"CORP";"DDI",#N/A,FALSE,"CORP";"DEI",#N/A,FALSE,"CORP"}</definedName>
    <definedName name="wrn.ALL." localSheetId="56" hidden="1">{"TOP",#N/A,FALSE,"CORP";"DTI",#N/A,FALSE,"CORP";"DII",#N/A,FALSE,"CORP";"DRI",#N/A,FALSE,"CORP";"DDI",#N/A,FALSE,"CORP";"DEI",#N/A,FALSE,"CORP"}</definedName>
    <definedName name="wrn.ALL." localSheetId="57" hidden="1">{"TOP",#N/A,FALSE,"CORP";"DTI",#N/A,FALSE,"CORP";"DII",#N/A,FALSE,"CORP";"DRI",#N/A,FALSE,"CORP";"DDI",#N/A,FALSE,"CORP";"DEI",#N/A,FALSE,"CORP"}</definedName>
    <definedName name="wrn.ALL." localSheetId="78" hidden="1">{"TOP",#N/A,FALSE,"CORP";"DTI",#N/A,FALSE,"CORP";"DII",#N/A,FALSE,"CORP";"DRI",#N/A,FALSE,"CORP";"DDI",#N/A,FALSE,"CORP";"DEI",#N/A,FALSE,"CORP"}</definedName>
    <definedName name="wrn.ALL." localSheetId="82" hidden="1">{"TOP",#N/A,FALSE,"CORP";"DTI",#N/A,FALSE,"CORP";"DII",#N/A,FALSE,"CORP";"DRI",#N/A,FALSE,"CORP";"DDI",#N/A,FALSE,"CORP";"DEI",#N/A,FALSE,"CORP"}</definedName>
    <definedName name="wrn.ALL." localSheetId="86" hidden="1">{"TOP",#N/A,FALSE,"CORP";"DTI",#N/A,FALSE,"CORP";"DII",#N/A,FALSE,"CORP";"DRI",#N/A,FALSE,"CORP";"DDI",#N/A,FALSE,"CORP";"DEI",#N/A,FALSE,"CORP"}</definedName>
    <definedName name="wrn.ALL." localSheetId="59" hidden="1">{"TOP",#N/A,FALSE,"CORP";"DTI",#N/A,FALSE,"CORP";"DII",#N/A,FALSE,"CORP";"DRI",#N/A,FALSE,"CORP";"DDI",#N/A,FALSE,"CORP";"DEI",#N/A,FALSE,"CORP"}</definedName>
    <definedName name="wrn.ALL." localSheetId="63" hidden="1">{"TOP",#N/A,FALSE,"CORP";"DTI",#N/A,FALSE,"CORP";"DII",#N/A,FALSE,"CORP";"DRI",#N/A,FALSE,"CORP";"DDI",#N/A,FALSE,"CORP";"DEI",#N/A,FALSE,"CORP"}</definedName>
    <definedName name="wrn.ALL." localSheetId="67" hidden="1">{"TOP",#N/A,FALSE,"CORP";"DTI",#N/A,FALSE,"CORP";"DII",#N/A,FALSE,"CORP";"DRI",#N/A,FALSE,"CORP";"DDI",#N/A,FALSE,"CORP";"DEI",#N/A,FALSE,"CORP"}</definedName>
    <definedName name="wrn.ALL." hidden="1">{"TOP",#N/A,FALSE,"CORP";"DTI",#N/A,FALSE,"CORP";"DII",#N/A,FALSE,"CORP";"DRI",#N/A,FALSE,"CORP";"DDI",#N/A,FALSE,"CORP";"DEI",#N/A,FALSE,"CORP"}</definedName>
    <definedName name="wrn.All._.Countries." localSheetId="28"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localSheetId="56"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localSheetId="57"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localSheetId="78"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localSheetId="82"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localSheetId="86"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localSheetId="59"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localSheetId="63"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localSheetId="67"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hidden="1">{#N/A,#N/A,FALSE,"Australia";#N/A,#N/A,FALSE,"Austria";#N/A,#N/A,FALSE,"Belgium";#N/A,#N/A,FALSE,"Canada";#N/A,#N/A,FALSE,"France";#N/A,#N/A,FALSE,"Germany";#N/A,#N/A,FALSE,"Hong Kong";#N/A,#N/A,FALSE,"Italy";#N/A,#N/A,FALSE,"Japan";#N/A,#N/A,FALSE,"Korea";#N/A,#N/A,FALSE,"Mexico";#N/A,#N/A,FALSE,"Poland";#N/A,#N/A,FALSE,"Spain";#N/A,#N/A,FALSE,"Switzerland";#N/A,#N/A,FALSE,"UK"}</definedName>
    <definedName name="wrn.All._.Pages." localSheetId="28" hidden="1">{#N/A,#N/A,FALSE,"Summary";#N/A,#N/A,FALSE,"Fed.State Prov";#N/A,#N/A,FALSE,"Foreign Prov";#N/A,#N/A,FALSE,"Thera Fgrn";#N/A,#N/A,FALSE,"CCD Fgrn";#N/A,#N/A,FALSE,"Biocine Fgrn";#N/A,#N/A,FALSE,"Vision Fgrn";#N/A,#N/A,FALSE,"Frgn vs Dom"}</definedName>
    <definedName name="wrn.All._.Pages." localSheetId="56" hidden="1">{#N/A,#N/A,FALSE,"Summary";#N/A,#N/A,FALSE,"Fed.State Prov";#N/A,#N/A,FALSE,"Foreign Prov";#N/A,#N/A,FALSE,"Thera Fgrn";#N/A,#N/A,FALSE,"CCD Fgrn";#N/A,#N/A,FALSE,"Biocine Fgrn";#N/A,#N/A,FALSE,"Vision Fgrn";#N/A,#N/A,FALSE,"Frgn vs Dom"}</definedName>
    <definedName name="wrn.All._.Pages." localSheetId="57" hidden="1">{#N/A,#N/A,FALSE,"Summary";#N/A,#N/A,FALSE,"Fed.State Prov";#N/A,#N/A,FALSE,"Foreign Prov";#N/A,#N/A,FALSE,"Thera Fgrn";#N/A,#N/A,FALSE,"CCD Fgrn";#N/A,#N/A,FALSE,"Biocine Fgrn";#N/A,#N/A,FALSE,"Vision Fgrn";#N/A,#N/A,FALSE,"Frgn vs Dom"}</definedName>
    <definedName name="wrn.All._.Pages." localSheetId="78" hidden="1">{#N/A,#N/A,FALSE,"Summary";#N/A,#N/A,FALSE,"Fed.State Prov";#N/A,#N/A,FALSE,"Foreign Prov";#N/A,#N/A,FALSE,"Thera Fgrn";#N/A,#N/A,FALSE,"CCD Fgrn";#N/A,#N/A,FALSE,"Biocine Fgrn";#N/A,#N/A,FALSE,"Vision Fgrn";#N/A,#N/A,FALSE,"Frgn vs Dom"}</definedName>
    <definedName name="wrn.All._.Pages." localSheetId="82" hidden="1">{#N/A,#N/A,FALSE,"Summary";#N/A,#N/A,FALSE,"Fed.State Prov";#N/A,#N/A,FALSE,"Foreign Prov";#N/A,#N/A,FALSE,"Thera Fgrn";#N/A,#N/A,FALSE,"CCD Fgrn";#N/A,#N/A,FALSE,"Biocine Fgrn";#N/A,#N/A,FALSE,"Vision Fgrn";#N/A,#N/A,FALSE,"Frgn vs Dom"}</definedName>
    <definedName name="wrn.All._.Pages." localSheetId="86" hidden="1">{#N/A,#N/A,FALSE,"Summary";#N/A,#N/A,FALSE,"Fed.State Prov";#N/A,#N/A,FALSE,"Foreign Prov";#N/A,#N/A,FALSE,"Thera Fgrn";#N/A,#N/A,FALSE,"CCD Fgrn";#N/A,#N/A,FALSE,"Biocine Fgrn";#N/A,#N/A,FALSE,"Vision Fgrn";#N/A,#N/A,FALSE,"Frgn vs Dom"}</definedName>
    <definedName name="wrn.All._.Pages." localSheetId="59" hidden="1">{#N/A,#N/A,FALSE,"Summary";#N/A,#N/A,FALSE,"Fed.State Prov";#N/A,#N/A,FALSE,"Foreign Prov";#N/A,#N/A,FALSE,"Thera Fgrn";#N/A,#N/A,FALSE,"CCD Fgrn";#N/A,#N/A,FALSE,"Biocine Fgrn";#N/A,#N/A,FALSE,"Vision Fgrn";#N/A,#N/A,FALSE,"Frgn vs Dom"}</definedName>
    <definedName name="wrn.All._.Pages." localSheetId="63" hidden="1">{#N/A,#N/A,FALSE,"Summary";#N/A,#N/A,FALSE,"Fed.State Prov";#N/A,#N/A,FALSE,"Foreign Prov";#N/A,#N/A,FALSE,"Thera Fgrn";#N/A,#N/A,FALSE,"CCD Fgrn";#N/A,#N/A,FALSE,"Biocine Fgrn";#N/A,#N/A,FALSE,"Vision Fgrn";#N/A,#N/A,FALSE,"Frgn vs Dom"}</definedName>
    <definedName name="wrn.All._.Pages." localSheetId="67" hidden="1">{#N/A,#N/A,FALSE,"Summary";#N/A,#N/A,FALSE,"Fed.State Prov";#N/A,#N/A,FALSE,"Foreign Prov";#N/A,#N/A,FALSE,"Thera Fgrn";#N/A,#N/A,FALSE,"CCD Fgrn";#N/A,#N/A,FALSE,"Biocine Fgrn";#N/A,#N/A,FALSE,"Vision Fgrn";#N/A,#N/A,FALSE,"Frgn vs Dom"}</definedName>
    <definedName name="wrn.All._.Pages." hidden="1">{#N/A,#N/A,FALSE,"Summary";#N/A,#N/A,FALSE,"Fed.State Prov";#N/A,#N/A,FALSE,"Foreign Prov";#N/A,#N/A,FALSE,"Thera Fgrn";#N/A,#N/A,FALSE,"CCD Fgrn";#N/A,#N/A,FALSE,"Biocine Fgrn";#N/A,#N/A,FALSE,"Vision Fgrn";#N/A,#N/A,FALSE,"Frgn vs Dom"}</definedName>
    <definedName name="wrn.All._.Sheets."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 localSheetId="28" hidden="1">{#N/A,#N/A,TRUE,"Blank";#N/A,#N/A,TRUE,"Report - Portrait";#N/A,#N/A,TRUE,"Report - Landscape";#N/A,#N/A,TRUE,"FAS87 Results"}</definedName>
    <definedName name="wrn.All._.Sheets." localSheetId="77" hidden="1">{#N/A,#N/A,TRUE,"Blank";#N/A,#N/A,TRUE,"Report - Portrait";#N/A,#N/A,TRUE,"Report - Landscape";#N/A,#N/A,TRUE,"FAS87 Results"}</definedName>
    <definedName name="wrn.All._.Sheets."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 localSheetId="58" hidden="1">{#N/A,#N/A,TRUE,"Blank";#N/A,#N/A,TRUE,"Report - Portrait";#N/A,#N/A,TRUE,"Report - Landscape";#N/A,#N/A,TRUE,"FAS87 Results"}</definedName>
    <definedName name="wrn.All._.Sheets."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 localSheetId="90" hidden="1">{#N/A,#N/A,TRUE,"Blank";#N/A,#N/A,TRUE,"Report - Portrait";#N/A,#N/A,TRUE,"Report - Landscape";#N/A,#N/A,TRUE,"FAS87 Results"}</definedName>
    <definedName name="wrn.All._.Sheets."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 localSheetId="71" hidden="1">{#N/A,#N/A,TRUE,"Blank";#N/A,#N/A,TRUE,"Report - Portrait";#N/A,#N/A,TRUE,"Report - Landscape";#N/A,#N/A,TRUE,"FAS87 Results"}</definedName>
    <definedName name="wrn.All._.Sheets."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 localSheetId="28" hidden="1">{#N/A,#N/A,TRUE,"Blank";#N/A,#N/A,TRUE,"Report - Portrait";#N/A,#N/A,TRUE,"Report - Landscape";#N/A,#N/A,TRUE,"FAS87 Results"}</definedName>
    <definedName name="wrn.All._.Sheets._1" localSheetId="77" hidden="1">{#N/A,#N/A,TRUE,"Blank";#N/A,#N/A,TRUE,"Report - Portrait";#N/A,#N/A,TRUE,"Report - Landscape";#N/A,#N/A,TRUE,"FAS87 Results"}</definedName>
    <definedName name="wrn.All._.Sheets.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 localSheetId="58" hidden="1">{#N/A,#N/A,TRUE,"Blank";#N/A,#N/A,TRUE,"Report - Portrait";#N/A,#N/A,TRUE,"Report - Landscape";#N/A,#N/A,TRUE,"FAS87 Results"}</definedName>
    <definedName name="wrn.All._.Sheets.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 localSheetId="90" hidden="1">{#N/A,#N/A,TRUE,"Blank";#N/A,#N/A,TRUE,"Report - Portrait";#N/A,#N/A,TRUE,"Report - Landscape";#N/A,#N/A,TRUE,"FAS87 Results"}</definedName>
    <definedName name="wrn.All._.Sheets.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 localSheetId="71" hidden="1">{#N/A,#N/A,TRUE,"Blank";#N/A,#N/A,TRUE,"Report - Portrait";#N/A,#N/A,TRUE,"Report - Landscape";#N/A,#N/A,TRUE,"FAS87 Results"}</definedName>
    <definedName name="wrn.All._.Sheets.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5"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5"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5"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5"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5"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5"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5"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5"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5"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5"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5"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5"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5"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5"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5"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5"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5"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5"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5"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5"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5"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5"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5"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5"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5"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5"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5"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5"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5"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5"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5"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5"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5"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5"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5"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5"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5"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5"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5"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5"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5"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5"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5"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5"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5"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5"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5"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5"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5"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5"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5"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5"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5"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5"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5"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5"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5"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5"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5"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5"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5"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5"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5"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5"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5"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5"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5"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5"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5"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5"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5"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5"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5"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5"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5"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5"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5"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5"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5"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5"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5"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5"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5"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5"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5"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5"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5"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5"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_1"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_1"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_1"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_1"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_1"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_1"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_1"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_1"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_1"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_1"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_1"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5" localSheetId="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5" localSheetId="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5" localSheetId="2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5" localSheetId="5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5" localSheetId="5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5" localSheetId="78"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5" localSheetId="8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5" localSheetId="8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5" localSheetId="59"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5" localSheetId="6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5" localSheetId="6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MTNOL." localSheetId="28" hidden="1">{#N/A,#N/A,TRUE,"91AMTNOL";#N/A,#N/A,TRUE,"92AMTNOL";#N/A,#N/A,TRUE,"93AMTNOL"}</definedName>
    <definedName name="wrn.AMTNOL." localSheetId="56" hidden="1">{#N/A,#N/A,TRUE,"91AMTNOL";#N/A,#N/A,TRUE,"92AMTNOL";#N/A,#N/A,TRUE,"93AMTNOL"}</definedName>
    <definedName name="wrn.AMTNOL." localSheetId="57" hidden="1">{#N/A,#N/A,TRUE,"91AMTNOL";#N/A,#N/A,TRUE,"92AMTNOL";#N/A,#N/A,TRUE,"93AMTNOL"}</definedName>
    <definedName name="wrn.AMTNOL." localSheetId="78" hidden="1">{#N/A,#N/A,TRUE,"91AMTNOL";#N/A,#N/A,TRUE,"92AMTNOL";#N/A,#N/A,TRUE,"93AMTNOL"}</definedName>
    <definedName name="wrn.AMTNOL." localSheetId="82" hidden="1">{#N/A,#N/A,TRUE,"91AMTNOL";#N/A,#N/A,TRUE,"92AMTNOL";#N/A,#N/A,TRUE,"93AMTNOL"}</definedName>
    <definedName name="wrn.AMTNOL." localSheetId="86" hidden="1">{#N/A,#N/A,TRUE,"91AMTNOL";#N/A,#N/A,TRUE,"92AMTNOL";#N/A,#N/A,TRUE,"93AMTNOL"}</definedName>
    <definedName name="wrn.AMTNOL." localSheetId="59" hidden="1">{#N/A,#N/A,TRUE,"91AMTNOL";#N/A,#N/A,TRUE,"92AMTNOL";#N/A,#N/A,TRUE,"93AMTNOL"}</definedName>
    <definedName name="wrn.AMTNOL." localSheetId="63" hidden="1">{#N/A,#N/A,TRUE,"91AMTNOL";#N/A,#N/A,TRUE,"92AMTNOL";#N/A,#N/A,TRUE,"93AMTNOL"}</definedName>
    <definedName name="wrn.AMTNOL." localSheetId="67" hidden="1">{#N/A,#N/A,TRUE,"91AMTNOL";#N/A,#N/A,TRUE,"92AMTNOL";#N/A,#N/A,TRUE,"93AMTNOL"}</definedName>
    <definedName name="wrn.AMTNOL." hidden="1">{#N/A,#N/A,TRUE,"91AMTNOL";#N/A,#N/A,TRUE,"92AMTNOL";#N/A,#N/A,TRUE,"93AMTNOL"}</definedName>
    <definedName name="wrn.audit._.adjustments." localSheetId="28" hidden="1">{#N/A,#N/A,TRUE,"Summary";#N/A,#N/A,TRUE,"Amort.";#N/A,#N/A,TRUE,"93TAX";#N/A,#N/A,TRUE,"93NOLCB";#N/A,#N/A,TRUE,"92TAX";#N/A,#N/A,TRUE,"92NOLCB";#N/A,#N/A,TRUE,"91TAX";#N/A,#N/A,TRUE,"91NOLCB";#N/A,#N/A,TRUE,"92AMTNOL";#N/A,#N/A,TRUE,"921120X"}</definedName>
    <definedName name="wrn.audit._.adjustments." localSheetId="56" hidden="1">{#N/A,#N/A,TRUE,"Summary";#N/A,#N/A,TRUE,"Amort.";#N/A,#N/A,TRUE,"93TAX";#N/A,#N/A,TRUE,"93NOLCB";#N/A,#N/A,TRUE,"92TAX";#N/A,#N/A,TRUE,"92NOLCB";#N/A,#N/A,TRUE,"91TAX";#N/A,#N/A,TRUE,"91NOLCB";#N/A,#N/A,TRUE,"92AMTNOL";#N/A,#N/A,TRUE,"921120X"}</definedName>
    <definedName name="wrn.audit._.adjustments." localSheetId="57" hidden="1">{#N/A,#N/A,TRUE,"Summary";#N/A,#N/A,TRUE,"Amort.";#N/A,#N/A,TRUE,"93TAX";#N/A,#N/A,TRUE,"93NOLCB";#N/A,#N/A,TRUE,"92TAX";#N/A,#N/A,TRUE,"92NOLCB";#N/A,#N/A,TRUE,"91TAX";#N/A,#N/A,TRUE,"91NOLCB";#N/A,#N/A,TRUE,"92AMTNOL";#N/A,#N/A,TRUE,"921120X"}</definedName>
    <definedName name="wrn.audit._.adjustments." localSheetId="78" hidden="1">{#N/A,#N/A,TRUE,"Summary";#N/A,#N/A,TRUE,"Amort.";#N/A,#N/A,TRUE,"93TAX";#N/A,#N/A,TRUE,"93NOLCB";#N/A,#N/A,TRUE,"92TAX";#N/A,#N/A,TRUE,"92NOLCB";#N/A,#N/A,TRUE,"91TAX";#N/A,#N/A,TRUE,"91NOLCB";#N/A,#N/A,TRUE,"92AMTNOL";#N/A,#N/A,TRUE,"921120X"}</definedName>
    <definedName name="wrn.audit._.adjustments." localSheetId="82" hidden="1">{#N/A,#N/A,TRUE,"Summary";#N/A,#N/A,TRUE,"Amort.";#N/A,#N/A,TRUE,"93TAX";#N/A,#N/A,TRUE,"93NOLCB";#N/A,#N/A,TRUE,"92TAX";#N/A,#N/A,TRUE,"92NOLCB";#N/A,#N/A,TRUE,"91TAX";#N/A,#N/A,TRUE,"91NOLCB";#N/A,#N/A,TRUE,"92AMTNOL";#N/A,#N/A,TRUE,"921120X"}</definedName>
    <definedName name="wrn.audit._.adjustments." localSheetId="86" hidden="1">{#N/A,#N/A,TRUE,"Summary";#N/A,#N/A,TRUE,"Amort.";#N/A,#N/A,TRUE,"93TAX";#N/A,#N/A,TRUE,"93NOLCB";#N/A,#N/A,TRUE,"92TAX";#N/A,#N/A,TRUE,"92NOLCB";#N/A,#N/A,TRUE,"91TAX";#N/A,#N/A,TRUE,"91NOLCB";#N/A,#N/A,TRUE,"92AMTNOL";#N/A,#N/A,TRUE,"921120X"}</definedName>
    <definedName name="wrn.audit._.adjustments." localSheetId="59" hidden="1">{#N/A,#N/A,TRUE,"Summary";#N/A,#N/A,TRUE,"Amort.";#N/A,#N/A,TRUE,"93TAX";#N/A,#N/A,TRUE,"93NOLCB";#N/A,#N/A,TRUE,"92TAX";#N/A,#N/A,TRUE,"92NOLCB";#N/A,#N/A,TRUE,"91TAX";#N/A,#N/A,TRUE,"91NOLCB";#N/A,#N/A,TRUE,"92AMTNOL";#N/A,#N/A,TRUE,"921120X"}</definedName>
    <definedName name="wrn.audit._.adjustments." localSheetId="63" hidden="1">{#N/A,#N/A,TRUE,"Summary";#N/A,#N/A,TRUE,"Amort.";#N/A,#N/A,TRUE,"93TAX";#N/A,#N/A,TRUE,"93NOLCB";#N/A,#N/A,TRUE,"92TAX";#N/A,#N/A,TRUE,"92NOLCB";#N/A,#N/A,TRUE,"91TAX";#N/A,#N/A,TRUE,"91NOLCB";#N/A,#N/A,TRUE,"92AMTNOL";#N/A,#N/A,TRUE,"921120X"}</definedName>
    <definedName name="wrn.audit._.adjustments." localSheetId="67" hidden="1">{#N/A,#N/A,TRUE,"Summary";#N/A,#N/A,TRUE,"Amort.";#N/A,#N/A,TRUE,"93TAX";#N/A,#N/A,TRUE,"93NOLCB";#N/A,#N/A,TRUE,"92TAX";#N/A,#N/A,TRUE,"92NOLCB";#N/A,#N/A,TRUE,"91TAX";#N/A,#N/A,TRUE,"91NOLCB";#N/A,#N/A,TRUE,"92AMTNOL";#N/A,#N/A,TRUE,"921120X"}</definedName>
    <definedName name="wrn.audit._.adjustments." hidden="1">{#N/A,#N/A,TRUE,"Summary";#N/A,#N/A,TRUE,"Amort.";#N/A,#N/A,TRUE,"93TAX";#N/A,#N/A,TRUE,"93NOLCB";#N/A,#N/A,TRUE,"92TAX";#N/A,#N/A,TRUE,"92NOLCB";#N/A,#N/A,TRUE,"91TAX";#N/A,#N/A,TRUE,"91NOLCB";#N/A,#N/A,TRUE,"92AMTNOL";#N/A,#N/A,TRUE,"921120X"}</definedName>
    <definedName name="wrn.Balance._.Sheet." localSheetId="28" hidden="1">{"Assets",#N/A,FALSE,"Balance Sheet";"Liabilities",#N/A,FALSE,"Balance Sheet"}</definedName>
    <definedName name="wrn.Balance._.Sheet." localSheetId="56" hidden="1">{"Assets",#N/A,FALSE,"Balance Sheet";"Liabilities",#N/A,FALSE,"Balance Sheet"}</definedName>
    <definedName name="wrn.Balance._.Sheet." localSheetId="57" hidden="1">{"Assets",#N/A,FALSE,"Balance Sheet";"Liabilities",#N/A,FALSE,"Balance Sheet"}</definedName>
    <definedName name="wrn.Balance._.Sheet." localSheetId="78" hidden="1">{"Assets",#N/A,FALSE,"Balance Sheet";"Liabilities",#N/A,FALSE,"Balance Sheet"}</definedName>
    <definedName name="wrn.Balance._.Sheet." localSheetId="82" hidden="1">{"Assets",#N/A,FALSE,"Balance Sheet";"Liabilities",#N/A,FALSE,"Balance Sheet"}</definedName>
    <definedName name="wrn.Balance._.Sheet." localSheetId="86" hidden="1">{"Assets",#N/A,FALSE,"Balance Sheet";"Liabilities",#N/A,FALSE,"Balance Sheet"}</definedName>
    <definedName name="wrn.Balance._.Sheet." localSheetId="59" hidden="1">{"Assets",#N/A,FALSE,"Balance Sheet";"Liabilities",#N/A,FALSE,"Balance Sheet"}</definedName>
    <definedName name="wrn.Balance._.Sheet." localSheetId="63" hidden="1">{"Assets",#N/A,FALSE,"Balance Sheet";"Liabilities",#N/A,FALSE,"Balance Sheet"}</definedName>
    <definedName name="wrn.Balance._.Sheet." localSheetId="67" hidden="1">{"Assets",#N/A,FALSE,"Balance Sheet";"Liabilities",#N/A,FALSE,"Balance Sheet"}</definedName>
    <definedName name="wrn.Balance._.Sheet." hidden="1">{"Assets",#N/A,FALSE,"Balance Sheet";"Liabilities",#N/A,FALSE,"Balance Sheet"}</definedName>
    <definedName name="wrn.BL." localSheetId="28" hidden="1">{#N/A,#N/A,FALSE,"trates"}</definedName>
    <definedName name="wrn.BL." localSheetId="56" hidden="1">{#N/A,#N/A,FALSE,"trates"}</definedName>
    <definedName name="wrn.BL." localSheetId="57" hidden="1">{#N/A,#N/A,FALSE,"trates"}</definedName>
    <definedName name="wrn.BL." localSheetId="78" hidden="1">{#N/A,#N/A,FALSE,"trates"}</definedName>
    <definedName name="wrn.BL." localSheetId="82" hidden="1">{#N/A,#N/A,FALSE,"trates"}</definedName>
    <definedName name="wrn.BL." localSheetId="86" hidden="1">{#N/A,#N/A,FALSE,"trates"}</definedName>
    <definedName name="wrn.BL." localSheetId="59" hidden="1">{#N/A,#N/A,FALSE,"trates"}</definedName>
    <definedName name="wrn.BL." localSheetId="63" hidden="1">{#N/A,#N/A,FALSE,"trates"}</definedName>
    <definedName name="wrn.BL." localSheetId="67" hidden="1">{#N/A,#N/A,FALSE,"trates"}</definedName>
    <definedName name="wrn.BL." hidden="1">{#N/A,#N/A,FALSE,"trates"}</definedName>
    <definedName name="wrn.BOARD._.PACK." localSheetId="28" hidden="1">{#N/A,#N/A,FALSE,"SCHEDULES- board";#N/A,#N/A,FALSE,"STMT 100"}</definedName>
    <definedName name="wrn.BOARD._.PACK." localSheetId="56" hidden="1">{#N/A,#N/A,FALSE,"SCHEDULES- board";#N/A,#N/A,FALSE,"STMT 100"}</definedName>
    <definedName name="wrn.BOARD._.PACK." localSheetId="57" hidden="1">{#N/A,#N/A,FALSE,"SCHEDULES- board";#N/A,#N/A,FALSE,"STMT 100"}</definedName>
    <definedName name="wrn.BOARD._.PACK." localSheetId="78" hidden="1">{#N/A,#N/A,FALSE,"SCHEDULES- board";#N/A,#N/A,FALSE,"STMT 100"}</definedName>
    <definedName name="wrn.BOARD._.PACK." localSheetId="82" hidden="1">{#N/A,#N/A,FALSE,"SCHEDULES- board";#N/A,#N/A,FALSE,"STMT 100"}</definedName>
    <definedName name="wrn.BOARD._.PACK." localSheetId="86" hidden="1">{#N/A,#N/A,FALSE,"SCHEDULES- board";#N/A,#N/A,FALSE,"STMT 100"}</definedName>
    <definedName name="wrn.BOARD._.PACK." localSheetId="59" hidden="1">{#N/A,#N/A,FALSE,"SCHEDULES- board";#N/A,#N/A,FALSE,"STMT 100"}</definedName>
    <definedName name="wrn.BOARD._.PACK." localSheetId="63" hidden="1">{#N/A,#N/A,FALSE,"SCHEDULES- board";#N/A,#N/A,FALSE,"STMT 100"}</definedName>
    <definedName name="wrn.BOARD._.PACK." localSheetId="67" hidden="1">{#N/A,#N/A,FALSE,"SCHEDULES- board";#N/A,#N/A,FALSE,"STMT 100"}</definedName>
    <definedName name="wrn.BOARD._.PACK." hidden="1">{#N/A,#N/A,FALSE,"SCHEDULES- board";#N/A,#N/A,FALSE,"STMT 100"}</definedName>
    <definedName name="wrn.Book." localSheetId="2" hidden="1">{"EVA",#N/A,FALSE,"SMT2";#N/A,#N/A,FALSE,"Summary";#N/A,#N/A,FALSE,"Graphs";#N/A,#N/A,FALSE,"4 Panel"}</definedName>
    <definedName name="wrn.Book." localSheetId="4" hidden="1">{"EVA",#N/A,FALSE,"SMT2";#N/A,#N/A,FALSE,"Summary";#N/A,#N/A,FALSE,"Graphs";#N/A,#N/A,FALSE,"4 Panel"}</definedName>
    <definedName name="wrn.Book." localSheetId="28" hidden="1">{"EVA",#N/A,FALSE,"SMT2";#N/A,#N/A,FALSE,"Summary";#N/A,#N/A,FALSE,"Graphs";#N/A,#N/A,FALSE,"4 Panel"}</definedName>
    <definedName name="wrn.Book." localSheetId="56" hidden="1">{"EVA",#N/A,FALSE,"SMT2";#N/A,#N/A,FALSE,"Summary";#N/A,#N/A,FALSE,"Graphs";#N/A,#N/A,FALSE,"4 Panel"}</definedName>
    <definedName name="wrn.Book." localSheetId="57" hidden="1">{"EVA",#N/A,FALSE,"SMT2";#N/A,#N/A,FALSE,"Summary";#N/A,#N/A,FALSE,"Graphs";#N/A,#N/A,FALSE,"4 Panel"}</definedName>
    <definedName name="wrn.Book." localSheetId="78" hidden="1">{"EVA",#N/A,FALSE,"SMT2";#N/A,#N/A,FALSE,"Summary";#N/A,#N/A,FALSE,"Graphs";#N/A,#N/A,FALSE,"4 Panel"}</definedName>
    <definedName name="wrn.Book." localSheetId="82" hidden="1">{"EVA",#N/A,FALSE,"SMT2";#N/A,#N/A,FALSE,"Summary";#N/A,#N/A,FALSE,"Graphs";#N/A,#N/A,FALSE,"4 Panel"}</definedName>
    <definedName name="wrn.Book." localSheetId="86" hidden="1">{"EVA",#N/A,FALSE,"SMT2";#N/A,#N/A,FALSE,"Summary";#N/A,#N/A,FALSE,"Graphs";#N/A,#N/A,FALSE,"4 Panel"}</definedName>
    <definedName name="wrn.Book." localSheetId="59" hidden="1">{"EVA",#N/A,FALSE,"SMT2";#N/A,#N/A,FALSE,"Summary";#N/A,#N/A,FALSE,"Graphs";#N/A,#N/A,FALSE,"4 Panel"}</definedName>
    <definedName name="wrn.Book." localSheetId="63" hidden="1">{"EVA",#N/A,FALSE,"SMT2";#N/A,#N/A,FALSE,"Summary";#N/A,#N/A,FALSE,"Graphs";#N/A,#N/A,FALSE,"4 Panel"}</definedName>
    <definedName name="wrn.Book." localSheetId="67" hidden="1">{"EVA",#N/A,FALSE,"SMT2";#N/A,#N/A,FALSE,"Summary";#N/A,#N/A,FALSE,"Graphs";#N/A,#N/A,FALSE,"4 Panel"}</definedName>
    <definedName name="wrn.Book." hidden="1">{"EVA",#N/A,FALSE,"SMT2";#N/A,#N/A,FALSE,"Summary";#N/A,#N/A,FALSE,"Graphs";#N/A,#N/A,FALSE,"4 Panel"}</definedName>
    <definedName name="wrn.BUDONLY." localSheetId="28" hidden="1">{"BUDISR",#N/A,FALSE,"Isr";"BUDUSA",#N/A,FALSE,"Isr";"BUDCONSO",#N/A,FALSE,"Isr"}</definedName>
    <definedName name="wrn.BUDONLY." localSheetId="56" hidden="1">{"BUDISR",#N/A,FALSE,"Isr";"BUDUSA",#N/A,FALSE,"Isr";"BUDCONSO",#N/A,FALSE,"Isr"}</definedName>
    <definedName name="wrn.BUDONLY." localSheetId="57" hidden="1">{"BUDISR",#N/A,FALSE,"Isr";"BUDUSA",#N/A,FALSE,"Isr";"BUDCONSO",#N/A,FALSE,"Isr"}</definedName>
    <definedName name="wrn.BUDONLY." localSheetId="78" hidden="1">{"BUDISR",#N/A,FALSE,"Isr";"BUDUSA",#N/A,FALSE,"Isr";"BUDCONSO",#N/A,FALSE,"Isr"}</definedName>
    <definedName name="wrn.BUDONLY." localSheetId="82" hidden="1">{"BUDISR",#N/A,FALSE,"Isr";"BUDUSA",#N/A,FALSE,"Isr";"BUDCONSO",#N/A,FALSE,"Isr"}</definedName>
    <definedName name="wrn.BUDONLY." localSheetId="86" hidden="1">{"BUDISR",#N/A,FALSE,"Isr";"BUDUSA",#N/A,FALSE,"Isr";"BUDCONSO",#N/A,FALSE,"Isr"}</definedName>
    <definedName name="wrn.BUDONLY." localSheetId="59" hidden="1">{"BUDISR",#N/A,FALSE,"Isr";"BUDUSA",#N/A,FALSE,"Isr";"BUDCONSO",#N/A,FALSE,"Isr"}</definedName>
    <definedName name="wrn.BUDONLY." localSheetId="63" hidden="1">{"BUDISR",#N/A,FALSE,"Isr";"BUDUSA",#N/A,FALSE,"Isr";"BUDCONSO",#N/A,FALSE,"Isr"}</definedName>
    <definedName name="wrn.BUDONLY." localSheetId="67" hidden="1">{"BUDISR",#N/A,FALSE,"Isr";"BUDUSA",#N/A,FALSE,"Isr";"BUDCONSO",#N/A,FALSE,"Isr"}</definedName>
    <definedName name="wrn.BUDONLY." hidden="1">{"BUDISR",#N/A,FALSE,"Isr";"BUDUSA",#N/A,FALSE,"Isr";"BUDCONSO",#N/A,FALSE,"Isr"}</definedName>
    <definedName name="wrn.CapersPlotter." localSheetId="2" hidden="1">{#N/A,#N/A,FALSE,"DI 2 YEAR MASTER SCHEDULE"}</definedName>
    <definedName name="wrn.CapersPlotter." localSheetId="4" hidden="1">{#N/A,#N/A,FALSE,"DI 2 YEAR MASTER SCHEDULE"}</definedName>
    <definedName name="wrn.CapersPlotter." localSheetId="28" hidden="1">{#N/A,#N/A,FALSE,"DI 2 YEAR MASTER SCHEDULE"}</definedName>
    <definedName name="wrn.CapersPlotter." localSheetId="56" hidden="1">{#N/A,#N/A,FALSE,"DI 2 YEAR MASTER SCHEDULE"}</definedName>
    <definedName name="wrn.CapersPlotter." localSheetId="57" hidden="1">{#N/A,#N/A,FALSE,"DI 2 YEAR MASTER SCHEDULE"}</definedName>
    <definedName name="wrn.CapersPlotter." localSheetId="78" hidden="1">{#N/A,#N/A,FALSE,"DI 2 YEAR MASTER SCHEDULE"}</definedName>
    <definedName name="wrn.CapersPlotter." localSheetId="82" hidden="1">{#N/A,#N/A,FALSE,"DI 2 YEAR MASTER SCHEDULE"}</definedName>
    <definedName name="wrn.CapersPlotter." localSheetId="86" hidden="1">{#N/A,#N/A,FALSE,"DI 2 YEAR MASTER SCHEDULE"}</definedName>
    <definedName name="wrn.CapersPlotter." localSheetId="59" hidden="1">{#N/A,#N/A,FALSE,"DI 2 YEAR MASTER SCHEDULE"}</definedName>
    <definedName name="wrn.CapersPlotter." localSheetId="63" hidden="1">{#N/A,#N/A,FALSE,"DI 2 YEAR MASTER SCHEDULE"}</definedName>
    <definedName name="wrn.CapersPlotter." localSheetId="67" hidden="1">{#N/A,#N/A,FALSE,"DI 2 YEAR MASTER SCHEDULE"}</definedName>
    <definedName name="wrn.CapersPlotter." hidden="1">{#N/A,#N/A,FALSE,"DI 2 YEAR MASTER SCHEDULE"}</definedName>
    <definedName name="wrn.Chiron._.IRS._.Audit." localSheetId="28" hidden="1">{#N/A,#N/A,FALSE,"Summary";#N/A,#N/A,FALSE,"1991";#N/A,#N/A,FALSE,"91 AMT";#N/A,#N/A,FALSE,"1992";#N/A,#N/A,FALSE,"92 AMT";#N/A,#N/A,FALSE,"1993";#N/A,#N/A,FALSE,"93 AMT"}</definedName>
    <definedName name="wrn.Chiron._.IRS._.Audit." localSheetId="56" hidden="1">{#N/A,#N/A,FALSE,"Summary";#N/A,#N/A,FALSE,"1991";#N/A,#N/A,FALSE,"91 AMT";#N/A,#N/A,FALSE,"1992";#N/A,#N/A,FALSE,"92 AMT";#N/A,#N/A,FALSE,"1993";#N/A,#N/A,FALSE,"93 AMT"}</definedName>
    <definedName name="wrn.Chiron._.IRS._.Audit." localSheetId="57" hidden="1">{#N/A,#N/A,FALSE,"Summary";#N/A,#N/A,FALSE,"1991";#N/A,#N/A,FALSE,"91 AMT";#N/A,#N/A,FALSE,"1992";#N/A,#N/A,FALSE,"92 AMT";#N/A,#N/A,FALSE,"1993";#N/A,#N/A,FALSE,"93 AMT"}</definedName>
    <definedName name="wrn.Chiron._.IRS._.Audit." localSheetId="78" hidden="1">{#N/A,#N/A,FALSE,"Summary";#N/A,#N/A,FALSE,"1991";#N/A,#N/A,FALSE,"91 AMT";#N/A,#N/A,FALSE,"1992";#N/A,#N/A,FALSE,"92 AMT";#N/A,#N/A,FALSE,"1993";#N/A,#N/A,FALSE,"93 AMT"}</definedName>
    <definedName name="wrn.Chiron._.IRS._.Audit." localSheetId="82" hidden="1">{#N/A,#N/A,FALSE,"Summary";#N/A,#N/A,FALSE,"1991";#N/A,#N/A,FALSE,"91 AMT";#N/A,#N/A,FALSE,"1992";#N/A,#N/A,FALSE,"92 AMT";#N/A,#N/A,FALSE,"1993";#N/A,#N/A,FALSE,"93 AMT"}</definedName>
    <definedName name="wrn.Chiron._.IRS._.Audit." localSheetId="86" hidden="1">{#N/A,#N/A,FALSE,"Summary";#N/A,#N/A,FALSE,"1991";#N/A,#N/A,FALSE,"91 AMT";#N/A,#N/A,FALSE,"1992";#N/A,#N/A,FALSE,"92 AMT";#N/A,#N/A,FALSE,"1993";#N/A,#N/A,FALSE,"93 AMT"}</definedName>
    <definedName name="wrn.Chiron._.IRS._.Audit." localSheetId="59" hidden="1">{#N/A,#N/A,FALSE,"Summary";#N/A,#N/A,FALSE,"1991";#N/A,#N/A,FALSE,"91 AMT";#N/A,#N/A,FALSE,"1992";#N/A,#N/A,FALSE,"92 AMT";#N/A,#N/A,FALSE,"1993";#N/A,#N/A,FALSE,"93 AMT"}</definedName>
    <definedName name="wrn.Chiron._.IRS._.Audit." localSheetId="63" hidden="1">{#N/A,#N/A,FALSE,"Summary";#N/A,#N/A,FALSE,"1991";#N/A,#N/A,FALSE,"91 AMT";#N/A,#N/A,FALSE,"1992";#N/A,#N/A,FALSE,"92 AMT";#N/A,#N/A,FALSE,"1993";#N/A,#N/A,FALSE,"93 AMT"}</definedName>
    <definedName name="wrn.Chiron._.IRS._.Audit." localSheetId="67" hidden="1">{#N/A,#N/A,FALSE,"Summary";#N/A,#N/A,FALSE,"1991";#N/A,#N/A,FALSE,"91 AMT";#N/A,#N/A,FALSE,"1992";#N/A,#N/A,FALSE,"92 AMT";#N/A,#N/A,FALSE,"1993";#N/A,#N/A,FALSE,"93 AMT"}</definedName>
    <definedName name="wrn.Chiron._.IRS._.Audit." hidden="1">{#N/A,#N/A,FALSE,"Summary";#N/A,#N/A,FALSE,"1991";#N/A,#N/A,FALSE,"91 AMT";#N/A,#N/A,FALSE,"1992";#N/A,#N/A,FALSE,"92 AMT";#N/A,#N/A,FALSE,"1993";#N/A,#N/A,FALSE,"93 AMT"}</definedName>
    <definedName name="wrn.Client._.Deliverable._.Jen" localSheetId="2" hidden="1">{#N/A,#N/A,FALSE,"OIT ee contribs 00";#N/A,#N/A,FALSE,"OITeecontribs-DentalVision";#N/A,#N/A,FALSE,"OIT-pc01";#N/A,#N/A,FALSE,"pc-dent&amp;vision01";#N/A,#N/A,FALSE,"OIT-tc01";#N/A,#N/A,FALSE,"tc-dent&amp;vision01"}</definedName>
    <definedName name="wrn.Client._.Deliverable._.Jen" localSheetId="4" hidden="1">{#N/A,#N/A,FALSE,"OIT ee contribs 00";#N/A,#N/A,FALSE,"OITeecontribs-DentalVision";#N/A,#N/A,FALSE,"OIT-pc01";#N/A,#N/A,FALSE,"pc-dent&amp;vision01";#N/A,#N/A,FALSE,"OIT-tc01";#N/A,#N/A,FALSE,"tc-dent&amp;vision01"}</definedName>
    <definedName name="wrn.Client._.Deliverable._.Jen" localSheetId="28" hidden="1">{#N/A,#N/A,FALSE,"OIT ee contribs 00";#N/A,#N/A,FALSE,"OITeecontribs-DentalVision";#N/A,#N/A,FALSE,"OIT-pc01";#N/A,#N/A,FALSE,"pc-dent&amp;vision01";#N/A,#N/A,FALSE,"OIT-tc01";#N/A,#N/A,FALSE,"tc-dent&amp;vision01"}</definedName>
    <definedName name="wrn.Client._.Deliverable._.Jen" localSheetId="56" hidden="1">{#N/A,#N/A,FALSE,"OIT ee contribs 00";#N/A,#N/A,FALSE,"OITeecontribs-DentalVision";#N/A,#N/A,FALSE,"OIT-pc01";#N/A,#N/A,FALSE,"pc-dent&amp;vision01";#N/A,#N/A,FALSE,"OIT-tc01";#N/A,#N/A,FALSE,"tc-dent&amp;vision01"}</definedName>
    <definedName name="wrn.Client._.Deliverable._.Jen" localSheetId="57" hidden="1">{#N/A,#N/A,FALSE,"OIT ee contribs 00";#N/A,#N/A,FALSE,"OITeecontribs-DentalVision";#N/A,#N/A,FALSE,"OIT-pc01";#N/A,#N/A,FALSE,"pc-dent&amp;vision01";#N/A,#N/A,FALSE,"OIT-tc01";#N/A,#N/A,FALSE,"tc-dent&amp;vision01"}</definedName>
    <definedName name="wrn.Client._.Deliverable._.Jen" localSheetId="78" hidden="1">{#N/A,#N/A,FALSE,"OIT ee contribs 00";#N/A,#N/A,FALSE,"OITeecontribs-DentalVision";#N/A,#N/A,FALSE,"OIT-pc01";#N/A,#N/A,FALSE,"pc-dent&amp;vision01";#N/A,#N/A,FALSE,"OIT-tc01";#N/A,#N/A,FALSE,"tc-dent&amp;vision01"}</definedName>
    <definedName name="wrn.Client._.Deliverable._.Jen" localSheetId="82" hidden="1">{#N/A,#N/A,FALSE,"OIT ee contribs 00";#N/A,#N/A,FALSE,"OITeecontribs-DentalVision";#N/A,#N/A,FALSE,"OIT-pc01";#N/A,#N/A,FALSE,"pc-dent&amp;vision01";#N/A,#N/A,FALSE,"OIT-tc01";#N/A,#N/A,FALSE,"tc-dent&amp;vision01"}</definedName>
    <definedName name="wrn.Client._.Deliverable._.Jen" localSheetId="86" hidden="1">{#N/A,#N/A,FALSE,"OIT ee contribs 00";#N/A,#N/A,FALSE,"OITeecontribs-DentalVision";#N/A,#N/A,FALSE,"OIT-pc01";#N/A,#N/A,FALSE,"pc-dent&amp;vision01";#N/A,#N/A,FALSE,"OIT-tc01";#N/A,#N/A,FALSE,"tc-dent&amp;vision01"}</definedName>
    <definedName name="wrn.Client._.Deliverable._.Jen" localSheetId="59" hidden="1">{#N/A,#N/A,FALSE,"OIT ee contribs 00";#N/A,#N/A,FALSE,"OITeecontribs-DentalVision";#N/A,#N/A,FALSE,"OIT-pc01";#N/A,#N/A,FALSE,"pc-dent&amp;vision01";#N/A,#N/A,FALSE,"OIT-tc01";#N/A,#N/A,FALSE,"tc-dent&amp;vision01"}</definedName>
    <definedName name="wrn.Client._.Deliverable._.Jen" localSheetId="63" hidden="1">{#N/A,#N/A,FALSE,"OIT ee contribs 00";#N/A,#N/A,FALSE,"OITeecontribs-DentalVision";#N/A,#N/A,FALSE,"OIT-pc01";#N/A,#N/A,FALSE,"pc-dent&amp;vision01";#N/A,#N/A,FALSE,"OIT-tc01";#N/A,#N/A,FALSE,"tc-dent&amp;vision01"}</definedName>
    <definedName name="wrn.Client._.Deliverable._.Jen" localSheetId="67" hidden="1">{#N/A,#N/A,FALSE,"OIT ee contribs 00";#N/A,#N/A,FALSE,"OITeecontribs-DentalVision";#N/A,#N/A,FALSE,"OIT-pc01";#N/A,#N/A,FALSE,"pc-dent&amp;vision01";#N/A,#N/A,FALSE,"OIT-tc01";#N/A,#N/A,FALSE,"tc-dent&amp;vision01"}</definedName>
    <definedName name="wrn.Client._.Deliverable._.Jen" hidden="1">{#N/A,#N/A,FALSE,"OIT ee contribs 00";#N/A,#N/A,FALSE,"OITeecontribs-DentalVision";#N/A,#N/A,FALSE,"OIT-pc01";#N/A,#N/A,FALSE,"pc-dent&amp;vision01";#N/A,#N/A,FALSE,"OIT-tc01";#N/A,#N/A,FALSE,"tc-dent&amp;vision01"}</definedName>
    <definedName name="wrn.Client._.Deliverable._.Scenario._.1." localSheetId="2" hidden="1">{#N/A,#N/A,FALSE,"OIT ee contribs 00";#N/A,#N/A,FALSE,"OITeecontribs-DentalVision";#N/A,#N/A,FALSE,"OIT-pc01";#N/A,#N/A,FALSE,"pc-dent&amp;vision01";#N/A,#N/A,FALSE,"OIT-tc01";#N/A,#N/A,FALSE,"tc-dent&amp;vision01"}</definedName>
    <definedName name="wrn.Client._.Deliverable._.Scenario._.1." localSheetId="4" hidden="1">{#N/A,#N/A,FALSE,"OIT ee contribs 00";#N/A,#N/A,FALSE,"OITeecontribs-DentalVision";#N/A,#N/A,FALSE,"OIT-pc01";#N/A,#N/A,FALSE,"pc-dent&amp;vision01";#N/A,#N/A,FALSE,"OIT-tc01";#N/A,#N/A,FALSE,"tc-dent&amp;vision01"}</definedName>
    <definedName name="wrn.Client._.Deliverable._.Scenario._.1." localSheetId="28" hidden="1">{#N/A,#N/A,FALSE,"OIT ee contribs 00";#N/A,#N/A,FALSE,"OITeecontribs-DentalVision";#N/A,#N/A,FALSE,"OIT-pc01";#N/A,#N/A,FALSE,"pc-dent&amp;vision01";#N/A,#N/A,FALSE,"OIT-tc01";#N/A,#N/A,FALSE,"tc-dent&amp;vision01"}</definedName>
    <definedName name="wrn.Client._.Deliverable._.Scenario._.1." localSheetId="56" hidden="1">{#N/A,#N/A,FALSE,"OIT ee contribs 00";#N/A,#N/A,FALSE,"OITeecontribs-DentalVision";#N/A,#N/A,FALSE,"OIT-pc01";#N/A,#N/A,FALSE,"pc-dent&amp;vision01";#N/A,#N/A,FALSE,"OIT-tc01";#N/A,#N/A,FALSE,"tc-dent&amp;vision01"}</definedName>
    <definedName name="wrn.Client._.Deliverable._.Scenario._.1." localSheetId="57" hidden="1">{#N/A,#N/A,FALSE,"OIT ee contribs 00";#N/A,#N/A,FALSE,"OITeecontribs-DentalVision";#N/A,#N/A,FALSE,"OIT-pc01";#N/A,#N/A,FALSE,"pc-dent&amp;vision01";#N/A,#N/A,FALSE,"OIT-tc01";#N/A,#N/A,FALSE,"tc-dent&amp;vision01"}</definedName>
    <definedName name="wrn.Client._.Deliverable._.Scenario._.1." localSheetId="78" hidden="1">{#N/A,#N/A,FALSE,"OIT ee contribs 00";#N/A,#N/A,FALSE,"OITeecontribs-DentalVision";#N/A,#N/A,FALSE,"OIT-pc01";#N/A,#N/A,FALSE,"pc-dent&amp;vision01";#N/A,#N/A,FALSE,"OIT-tc01";#N/A,#N/A,FALSE,"tc-dent&amp;vision01"}</definedName>
    <definedName name="wrn.Client._.Deliverable._.Scenario._.1." localSheetId="82" hidden="1">{#N/A,#N/A,FALSE,"OIT ee contribs 00";#N/A,#N/A,FALSE,"OITeecontribs-DentalVision";#N/A,#N/A,FALSE,"OIT-pc01";#N/A,#N/A,FALSE,"pc-dent&amp;vision01";#N/A,#N/A,FALSE,"OIT-tc01";#N/A,#N/A,FALSE,"tc-dent&amp;vision01"}</definedName>
    <definedName name="wrn.Client._.Deliverable._.Scenario._.1." localSheetId="86" hidden="1">{#N/A,#N/A,FALSE,"OIT ee contribs 00";#N/A,#N/A,FALSE,"OITeecontribs-DentalVision";#N/A,#N/A,FALSE,"OIT-pc01";#N/A,#N/A,FALSE,"pc-dent&amp;vision01";#N/A,#N/A,FALSE,"OIT-tc01";#N/A,#N/A,FALSE,"tc-dent&amp;vision01"}</definedName>
    <definedName name="wrn.Client._.Deliverable._.Scenario._.1." localSheetId="59" hidden="1">{#N/A,#N/A,FALSE,"OIT ee contribs 00";#N/A,#N/A,FALSE,"OITeecontribs-DentalVision";#N/A,#N/A,FALSE,"OIT-pc01";#N/A,#N/A,FALSE,"pc-dent&amp;vision01";#N/A,#N/A,FALSE,"OIT-tc01";#N/A,#N/A,FALSE,"tc-dent&amp;vision01"}</definedName>
    <definedName name="wrn.Client._.Deliverable._.Scenario._.1." localSheetId="63" hidden="1">{#N/A,#N/A,FALSE,"OIT ee contribs 00";#N/A,#N/A,FALSE,"OITeecontribs-DentalVision";#N/A,#N/A,FALSE,"OIT-pc01";#N/A,#N/A,FALSE,"pc-dent&amp;vision01";#N/A,#N/A,FALSE,"OIT-tc01";#N/A,#N/A,FALSE,"tc-dent&amp;vision01"}</definedName>
    <definedName name="wrn.Client._.Deliverable._.Scenario._.1." localSheetId="67" hidden="1">{#N/A,#N/A,FALSE,"OIT ee contribs 00";#N/A,#N/A,FALSE,"OITeecontribs-DentalVision";#N/A,#N/A,FALSE,"OIT-pc01";#N/A,#N/A,FALSE,"pc-dent&amp;vision01";#N/A,#N/A,FALSE,"OIT-tc01";#N/A,#N/A,FALSE,"tc-dent&amp;vision01"}</definedName>
    <definedName name="wrn.Client._.Deliverable._.Scenario._.1." hidden="1">{#N/A,#N/A,FALSE,"OIT ee contribs 00";#N/A,#N/A,FALSE,"OITeecontribs-DentalVision";#N/A,#N/A,FALSE,"OIT-pc01";#N/A,#N/A,FALSE,"pc-dent&amp;vision01";#N/A,#N/A,FALSE,"OIT-tc01";#N/A,#N/A,FALSE,"tc-dent&amp;vision01"}</definedName>
    <definedName name="wrn.Client._.Deliverable._.Scenario._.2." localSheetId="2" hidden="1">{#N/A,#N/A,FALSE,"OIT ee contribs 00";#N/A,#N/A,FALSE,"OITeecontribs-DentalVision";#N/A,#N/A,FALSE,"OIT-pc01";#N/A,#N/A,FALSE,"pc-dent&amp;vision01";#N/A,#N/A,FALSE,"OIT-tc01";#N/A,#N/A,FALSE,"tc-dent&amp;vision01"}</definedName>
    <definedName name="wrn.Client._.Deliverable._.Scenario._.2." localSheetId="4" hidden="1">{#N/A,#N/A,FALSE,"OIT ee contribs 00";#N/A,#N/A,FALSE,"OITeecontribs-DentalVision";#N/A,#N/A,FALSE,"OIT-pc01";#N/A,#N/A,FALSE,"pc-dent&amp;vision01";#N/A,#N/A,FALSE,"OIT-tc01";#N/A,#N/A,FALSE,"tc-dent&amp;vision01"}</definedName>
    <definedName name="wrn.Client._.Deliverable._.Scenario._.2." localSheetId="28" hidden="1">{#N/A,#N/A,FALSE,"OIT ee contribs 00";#N/A,#N/A,FALSE,"OITeecontribs-DentalVision";#N/A,#N/A,FALSE,"OIT-pc01";#N/A,#N/A,FALSE,"pc-dent&amp;vision01";#N/A,#N/A,FALSE,"OIT-tc01";#N/A,#N/A,FALSE,"tc-dent&amp;vision01"}</definedName>
    <definedName name="wrn.Client._.Deliverable._.Scenario._.2." localSheetId="56" hidden="1">{#N/A,#N/A,FALSE,"OIT ee contribs 00";#N/A,#N/A,FALSE,"OITeecontribs-DentalVision";#N/A,#N/A,FALSE,"OIT-pc01";#N/A,#N/A,FALSE,"pc-dent&amp;vision01";#N/A,#N/A,FALSE,"OIT-tc01";#N/A,#N/A,FALSE,"tc-dent&amp;vision01"}</definedName>
    <definedName name="wrn.Client._.Deliverable._.Scenario._.2." localSheetId="57" hidden="1">{#N/A,#N/A,FALSE,"OIT ee contribs 00";#N/A,#N/A,FALSE,"OITeecontribs-DentalVision";#N/A,#N/A,FALSE,"OIT-pc01";#N/A,#N/A,FALSE,"pc-dent&amp;vision01";#N/A,#N/A,FALSE,"OIT-tc01";#N/A,#N/A,FALSE,"tc-dent&amp;vision01"}</definedName>
    <definedName name="wrn.Client._.Deliverable._.Scenario._.2." localSheetId="78" hidden="1">{#N/A,#N/A,FALSE,"OIT ee contribs 00";#N/A,#N/A,FALSE,"OITeecontribs-DentalVision";#N/A,#N/A,FALSE,"OIT-pc01";#N/A,#N/A,FALSE,"pc-dent&amp;vision01";#N/A,#N/A,FALSE,"OIT-tc01";#N/A,#N/A,FALSE,"tc-dent&amp;vision01"}</definedName>
    <definedName name="wrn.Client._.Deliverable._.Scenario._.2." localSheetId="82" hidden="1">{#N/A,#N/A,FALSE,"OIT ee contribs 00";#N/A,#N/A,FALSE,"OITeecontribs-DentalVision";#N/A,#N/A,FALSE,"OIT-pc01";#N/A,#N/A,FALSE,"pc-dent&amp;vision01";#N/A,#N/A,FALSE,"OIT-tc01";#N/A,#N/A,FALSE,"tc-dent&amp;vision01"}</definedName>
    <definedName name="wrn.Client._.Deliverable._.Scenario._.2." localSheetId="86" hidden="1">{#N/A,#N/A,FALSE,"OIT ee contribs 00";#N/A,#N/A,FALSE,"OITeecontribs-DentalVision";#N/A,#N/A,FALSE,"OIT-pc01";#N/A,#N/A,FALSE,"pc-dent&amp;vision01";#N/A,#N/A,FALSE,"OIT-tc01";#N/A,#N/A,FALSE,"tc-dent&amp;vision01"}</definedName>
    <definedName name="wrn.Client._.Deliverable._.Scenario._.2." localSheetId="59" hidden="1">{#N/A,#N/A,FALSE,"OIT ee contribs 00";#N/A,#N/A,FALSE,"OITeecontribs-DentalVision";#N/A,#N/A,FALSE,"OIT-pc01";#N/A,#N/A,FALSE,"pc-dent&amp;vision01";#N/A,#N/A,FALSE,"OIT-tc01";#N/A,#N/A,FALSE,"tc-dent&amp;vision01"}</definedName>
    <definedName name="wrn.Client._.Deliverable._.Scenario._.2." localSheetId="63" hidden="1">{#N/A,#N/A,FALSE,"OIT ee contribs 00";#N/A,#N/A,FALSE,"OITeecontribs-DentalVision";#N/A,#N/A,FALSE,"OIT-pc01";#N/A,#N/A,FALSE,"pc-dent&amp;vision01";#N/A,#N/A,FALSE,"OIT-tc01";#N/A,#N/A,FALSE,"tc-dent&amp;vision01"}</definedName>
    <definedName name="wrn.Client._.Deliverable._.Scenario._.2." localSheetId="67" hidden="1">{#N/A,#N/A,FALSE,"OIT ee contribs 00";#N/A,#N/A,FALSE,"OITeecontribs-DentalVision";#N/A,#N/A,FALSE,"OIT-pc01";#N/A,#N/A,FALSE,"pc-dent&amp;vision01";#N/A,#N/A,FALSE,"OIT-tc01";#N/A,#N/A,FALSE,"tc-dent&amp;vision01"}</definedName>
    <definedName name="wrn.Client._.Deliverable._.Scenario._.2." hidden="1">{#N/A,#N/A,FALSE,"OIT ee contribs 00";#N/A,#N/A,FALSE,"OITeecontribs-DentalVision";#N/A,#N/A,FALSE,"OIT-pc01";#N/A,#N/A,FALSE,"pc-dent&amp;vision01";#N/A,#N/A,FALSE,"OIT-tc01";#N/A,#N/A,FALSE,"tc-dent&amp;vision01"}</definedName>
    <definedName name="wrn.Client._.Deliverables._.Baseline." localSheetId="2" hidden="1">{#N/A,#N/A,FALSE,"OIT ee contribs 00";#N/A,#N/A,FALSE,"OITeecontribs-DentalVision";#N/A,#N/A,FALSE,"OIT-pc00";#N/A,#N/A,FALSE,"OIT-pc01";#N/A,#N/A,FALSE,"pc-dent&amp;vision00";#N/A,#N/A,FALSE,"pc-dent&amp;vision01";#N/A,#N/A,FALSE,"OIT-tc00";#N/A,#N/A,FALSE,"OIT-tc01";#N/A,#N/A,FALSE,"tc-dent&amp;vision00";#N/A,#N/A,FALSE,"tc-dent&amp;vision01"}</definedName>
    <definedName name="wrn.Client._.Deliverables._.Baseline." localSheetId="4" hidden="1">{#N/A,#N/A,FALSE,"OIT ee contribs 00";#N/A,#N/A,FALSE,"OITeecontribs-DentalVision";#N/A,#N/A,FALSE,"OIT-pc00";#N/A,#N/A,FALSE,"OIT-pc01";#N/A,#N/A,FALSE,"pc-dent&amp;vision00";#N/A,#N/A,FALSE,"pc-dent&amp;vision01";#N/A,#N/A,FALSE,"OIT-tc00";#N/A,#N/A,FALSE,"OIT-tc01";#N/A,#N/A,FALSE,"tc-dent&amp;vision00";#N/A,#N/A,FALSE,"tc-dent&amp;vision01"}</definedName>
    <definedName name="wrn.Client._.Deliverables._.Baseline." localSheetId="28" hidden="1">{#N/A,#N/A,FALSE,"OIT ee contribs 00";#N/A,#N/A,FALSE,"OITeecontribs-DentalVision";#N/A,#N/A,FALSE,"OIT-pc00";#N/A,#N/A,FALSE,"OIT-pc01";#N/A,#N/A,FALSE,"pc-dent&amp;vision00";#N/A,#N/A,FALSE,"pc-dent&amp;vision01";#N/A,#N/A,FALSE,"OIT-tc00";#N/A,#N/A,FALSE,"OIT-tc01";#N/A,#N/A,FALSE,"tc-dent&amp;vision00";#N/A,#N/A,FALSE,"tc-dent&amp;vision01"}</definedName>
    <definedName name="wrn.Client._.Deliverables._.Baseline." localSheetId="56" hidden="1">{#N/A,#N/A,FALSE,"OIT ee contribs 00";#N/A,#N/A,FALSE,"OITeecontribs-DentalVision";#N/A,#N/A,FALSE,"OIT-pc00";#N/A,#N/A,FALSE,"OIT-pc01";#N/A,#N/A,FALSE,"pc-dent&amp;vision00";#N/A,#N/A,FALSE,"pc-dent&amp;vision01";#N/A,#N/A,FALSE,"OIT-tc00";#N/A,#N/A,FALSE,"OIT-tc01";#N/A,#N/A,FALSE,"tc-dent&amp;vision00";#N/A,#N/A,FALSE,"tc-dent&amp;vision01"}</definedName>
    <definedName name="wrn.Client._.Deliverables._.Baseline." localSheetId="57" hidden="1">{#N/A,#N/A,FALSE,"OIT ee contribs 00";#N/A,#N/A,FALSE,"OITeecontribs-DentalVision";#N/A,#N/A,FALSE,"OIT-pc00";#N/A,#N/A,FALSE,"OIT-pc01";#N/A,#N/A,FALSE,"pc-dent&amp;vision00";#N/A,#N/A,FALSE,"pc-dent&amp;vision01";#N/A,#N/A,FALSE,"OIT-tc00";#N/A,#N/A,FALSE,"OIT-tc01";#N/A,#N/A,FALSE,"tc-dent&amp;vision00";#N/A,#N/A,FALSE,"tc-dent&amp;vision01"}</definedName>
    <definedName name="wrn.Client._.Deliverables._.Baseline." localSheetId="78" hidden="1">{#N/A,#N/A,FALSE,"OIT ee contribs 00";#N/A,#N/A,FALSE,"OITeecontribs-DentalVision";#N/A,#N/A,FALSE,"OIT-pc00";#N/A,#N/A,FALSE,"OIT-pc01";#N/A,#N/A,FALSE,"pc-dent&amp;vision00";#N/A,#N/A,FALSE,"pc-dent&amp;vision01";#N/A,#N/A,FALSE,"OIT-tc00";#N/A,#N/A,FALSE,"OIT-tc01";#N/A,#N/A,FALSE,"tc-dent&amp;vision00";#N/A,#N/A,FALSE,"tc-dent&amp;vision01"}</definedName>
    <definedName name="wrn.Client._.Deliverables._.Baseline." localSheetId="82" hidden="1">{#N/A,#N/A,FALSE,"OIT ee contribs 00";#N/A,#N/A,FALSE,"OITeecontribs-DentalVision";#N/A,#N/A,FALSE,"OIT-pc00";#N/A,#N/A,FALSE,"OIT-pc01";#N/A,#N/A,FALSE,"pc-dent&amp;vision00";#N/A,#N/A,FALSE,"pc-dent&amp;vision01";#N/A,#N/A,FALSE,"OIT-tc00";#N/A,#N/A,FALSE,"OIT-tc01";#N/A,#N/A,FALSE,"tc-dent&amp;vision00";#N/A,#N/A,FALSE,"tc-dent&amp;vision01"}</definedName>
    <definedName name="wrn.Client._.Deliverables._.Baseline." localSheetId="86" hidden="1">{#N/A,#N/A,FALSE,"OIT ee contribs 00";#N/A,#N/A,FALSE,"OITeecontribs-DentalVision";#N/A,#N/A,FALSE,"OIT-pc00";#N/A,#N/A,FALSE,"OIT-pc01";#N/A,#N/A,FALSE,"pc-dent&amp;vision00";#N/A,#N/A,FALSE,"pc-dent&amp;vision01";#N/A,#N/A,FALSE,"OIT-tc00";#N/A,#N/A,FALSE,"OIT-tc01";#N/A,#N/A,FALSE,"tc-dent&amp;vision00";#N/A,#N/A,FALSE,"tc-dent&amp;vision01"}</definedName>
    <definedName name="wrn.Client._.Deliverables._.Baseline." localSheetId="59" hidden="1">{#N/A,#N/A,FALSE,"OIT ee contribs 00";#N/A,#N/A,FALSE,"OITeecontribs-DentalVision";#N/A,#N/A,FALSE,"OIT-pc00";#N/A,#N/A,FALSE,"OIT-pc01";#N/A,#N/A,FALSE,"pc-dent&amp;vision00";#N/A,#N/A,FALSE,"pc-dent&amp;vision01";#N/A,#N/A,FALSE,"OIT-tc00";#N/A,#N/A,FALSE,"OIT-tc01";#N/A,#N/A,FALSE,"tc-dent&amp;vision00";#N/A,#N/A,FALSE,"tc-dent&amp;vision01"}</definedName>
    <definedName name="wrn.Client._.Deliverables._.Baseline." localSheetId="63" hidden="1">{#N/A,#N/A,FALSE,"OIT ee contribs 00";#N/A,#N/A,FALSE,"OITeecontribs-DentalVision";#N/A,#N/A,FALSE,"OIT-pc00";#N/A,#N/A,FALSE,"OIT-pc01";#N/A,#N/A,FALSE,"pc-dent&amp;vision00";#N/A,#N/A,FALSE,"pc-dent&amp;vision01";#N/A,#N/A,FALSE,"OIT-tc00";#N/A,#N/A,FALSE,"OIT-tc01";#N/A,#N/A,FALSE,"tc-dent&amp;vision00";#N/A,#N/A,FALSE,"tc-dent&amp;vision01"}</definedName>
    <definedName name="wrn.Client._.Deliverables._.Baseline." localSheetId="67" hidden="1">{#N/A,#N/A,FALSE,"OIT ee contribs 00";#N/A,#N/A,FALSE,"OITeecontribs-DentalVision";#N/A,#N/A,FALSE,"OIT-pc00";#N/A,#N/A,FALSE,"OIT-pc01";#N/A,#N/A,FALSE,"pc-dent&amp;vision00";#N/A,#N/A,FALSE,"pc-dent&amp;vision01";#N/A,#N/A,FALSE,"OIT-tc00";#N/A,#N/A,FALSE,"OIT-tc01";#N/A,#N/A,FALSE,"tc-dent&amp;vision00";#N/A,#N/A,FALSE,"tc-dent&amp;vision01"}</definedName>
    <definedName name="wrn.Client._.Deliverables._.Baseline." hidden="1">{#N/A,#N/A,FALSE,"OIT ee contribs 00";#N/A,#N/A,FALSE,"OITeecontribs-DentalVision";#N/A,#N/A,FALSE,"OIT-pc00";#N/A,#N/A,FALSE,"OIT-pc01";#N/A,#N/A,FALSE,"pc-dent&amp;vision00";#N/A,#N/A,FALSE,"pc-dent&amp;vision01";#N/A,#N/A,FALSE,"OIT-tc00";#N/A,#N/A,FALSE,"OIT-tc01";#N/A,#N/A,FALSE,"tc-dent&amp;vision00";#N/A,#N/A,FALSE,"tc-dent&amp;vision01"}</definedName>
    <definedName name="wrn.Client._.Process._.Report." localSheetId="28" hidden="1">{#N/A,#N/A,FALSE,"Renewals In Process";#N/A,#N/A,FALSE,"New Clients In Process";#N/A,#N/A,FALSE,"Completed New Clients";#N/A,#N/A,FALSE,"Completed Renewals"}</definedName>
    <definedName name="wrn.Client._.Process._.Report." localSheetId="56" hidden="1">{#N/A,#N/A,FALSE,"Renewals In Process";#N/A,#N/A,FALSE,"New Clients In Process";#N/A,#N/A,FALSE,"Completed New Clients";#N/A,#N/A,FALSE,"Completed Renewals"}</definedName>
    <definedName name="wrn.Client._.Process._.Report." localSheetId="57" hidden="1">{#N/A,#N/A,FALSE,"Renewals In Process";#N/A,#N/A,FALSE,"New Clients In Process";#N/A,#N/A,FALSE,"Completed New Clients";#N/A,#N/A,FALSE,"Completed Renewals"}</definedName>
    <definedName name="wrn.Client._.Process._.Report." localSheetId="78" hidden="1">{#N/A,#N/A,FALSE,"Renewals In Process";#N/A,#N/A,FALSE,"New Clients In Process";#N/A,#N/A,FALSE,"Completed New Clients";#N/A,#N/A,FALSE,"Completed Renewals"}</definedName>
    <definedName name="wrn.Client._.Process._.Report." localSheetId="82" hidden="1">{#N/A,#N/A,FALSE,"Renewals In Process";#N/A,#N/A,FALSE,"New Clients In Process";#N/A,#N/A,FALSE,"Completed New Clients";#N/A,#N/A,FALSE,"Completed Renewals"}</definedName>
    <definedName name="wrn.Client._.Process._.Report." localSheetId="86" hidden="1">{#N/A,#N/A,FALSE,"Renewals In Process";#N/A,#N/A,FALSE,"New Clients In Process";#N/A,#N/A,FALSE,"Completed New Clients";#N/A,#N/A,FALSE,"Completed Renewals"}</definedName>
    <definedName name="wrn.Client._.Process._.Report." localSheetId="59" hidden="1">{#N/A,#N/A,FALSE,"Renewals In Process";#N/A,#N/A,FALSE,"New Clients In Process";#N/A,#N/A,FALSE,"Completed New Clients";#N/A,#N/A,FALSE,"Completed Renewals"}</definedName>
    <definedName name="wrn.Client._.Process._.Report." localSheetId="63" hidden="1">{#N/A,#N/A,FALSE,"Renewals In Process";#N/A,#N/A,FALSE,"New Clients In Process";#N/A,#N/A,FALSE,"Completed New Clients";#N/A,#N/A,FALSE,"Completed Renewals"}</definedName>
    <definedName name="wrn.Client._.Process._.Report." localSheetId="67" hidden="1">{#N/A,#N/A,FALSE,"Renewals In Process";#N/A,#N/A,FALSE,"New Clients In Process";#N/A,#N/A,FALSE,"Completed New Clients";#N/A,#N/A,FALSE,"Completed Renewals"}</definedName>
    <definedName name="wrn.Client._.Process._.Report." hidden="1">{#N/A,#N/A,FALSE,"Renewals In Process";#N/A,#N/A,FALSE,"New Clients In Process";#N/A,#N/A,FALSE,"Completed New Clients";#N/A,#N/A,FALSE,"Completed Renewals"}</definedName>
    <definedName name="wrn.CLP._.detail." hidden="1">{"page1",#N/A,FALSE,"1stQtr-CL&amp;P (detail)";"page2",#N/A,FALSE,"1stQtr-CL&amp;P (detail)"}</definedName>
    <definedName name="wrn.CLP._.SEG._.INPUTS." localSheetId="28" hidden="1">{#N/A,#N/A,FALSE,"Rev Seg Taxes";#N/A,#N/A,FALSE,"BookRev Seg";#N/A,#N/A,FALSE,"Supp Adj Seg";#N/A,#N/A,FALSE,"outside prov seg taxes"}</definedName>
    <definedName name="wrn.CLP._.SEG._.INPUTS." localSheetId="77" hidden="1">{#N/A,#N/A,FALSE,"Rev Seg Taxes";#N/A,#N/A,FALSE,"BookRev Seg";#N/A,#N/A,FALSE,"Supp Adj Seg";#N/A,#N/A,FALSE,"outside prov seg taxes"}</definedName>
    <definedName name="wrn.CLP._.SEG._.INPUTS." localSheetId="56" hidden="1">{#N/A,#N/A,FALSE,"Rev Seg Taxes";#N/A,#N/A,FALSE,"BookRev Seg";#N/A,#N/A,FALSE,"Supp Adj Seg";#N/A,#N/A,FALSE,"outside prov seg taxes"}</definedName>
    <definedName name="wrn.CLP._.SEG._.INPUTS." localSheetId="57" hidden="1">{#N/A,#N/A,FALSE,"Rev Seg Taxes";#N/A,#N/A,FALSE,"BookRev Seg";#N/A,#N/A,FALSE,"Supp Adj Seg";#N/A,#N/A,FALSE,"outside prov seg taxes"}</definedName>
    <definedName name="wrn.CLP._.SEG._.INPUTS." localSheetId="78" hidden="1">{#N/A,#N/A,FALSE,"Rev Seg Taxes";#N/A,#N/A,FALSE,"BookRev Seg";#N/A,#N/A,FALSE,"Supp Adj Seg";#N/A,#N/A,FALSE,"outside prov seg taxes"}</definedName>
    <definedName name="wrn.CLP._.SEG._.INPUTS." localSheetId="58" hidden="1">{#N/A,#N/A,FALSE,"Rev Seg Taxes";#N/A,#N/A,FALSE,"BookRev Seg";#N/A,#N/A,FALSE,"Supp Adj Seg";#N/A,#N/A,FALSE,"outside prov seg taxes"}</definedName>
    <definedName name="wrn.CLP._.SEG._.INPUTS." localSheetId="82" hidden="1">{#N/A,#N/A,FALSE,"Rev Seg Taxes";#N/A,#N/A,FALSE,"BookRev Seg";#N/A,#N/A,FALSE,"Supp Adj Seg";#N/A,#N/A,FALSE,"outside prov seg taxes"}</definedName>
    <definedName name="wrn.CLP._.SEG._.INPUTS." localSheetId="86" hidden="1">{#N/A,#N/A,FALSE,"Rev Seg Taxes";#N/A,#N/A,FALSE,"BookRev Seg";#N/A,#N/A,FALSE,"Supp Adj Seg";#N/A,#N/A,FALSE,"outside prov seg taxes"}</definedName>
    <definedName name="wrn.CLP._.SEG._.INPUTS." localSheetId="59" hidden="1">{#N/A,#N/A,FALSE,"Rev Seg Taxes";#N/A,#N/A,FALSE,"BookRev Seg";#N/A,#N/A,FALSE,"Supp Adj Seg";#N/A,#N/A,FALSE,"outside prov seg taxes"}</definedName>
    <definedName name="wrn.CLP._.SEG._.INPUTS." localSheetId="90" hidden="1">{#N/A,#N/A,FALSE,"Rev Seg Taxes";#N/A,#N/A,FALSE,"BookRev Seg";#N/A,#N/A,FALSE,"Supp Adj Seg";#N/A,#N/A,FALSE,"outside prov seg taxes"}</definedName>
    <definedName name="wrn.CLP._.SEG._.INPUTS." localSheetId="63" hidden="1">{#N/A,#N/A,FALSE,"Rev Seg Taxes";#N/A,#N/A,FALSE,"BookRev Seg";#N/A,#N/A,FALSE,"Supp Adj Seg";#N/A,#N/A,FALSE,"outside prov seg taxes"}</definedName>
    <definedName name="wrn.CLP._.SEG._.INPUTS." localSheetId="67" hidden="1">{#N/A,#N/A,FALSE,"Rev Seg Taxes";#N/A,#N/A,FALSE,"BookRev Seg";#N/A,#N/A,FALSE,"Supp Adj Seg";#N/A,#N/A,FALSE,"outside prov seg taxes"}</definedName>
    <definedName name="wrn.CLP._.SEG._.INPUTS." localSheetId="71" hidden="1">{#N/A,#N/A,FALSE,"Rev Seg Taxes";#N/A,#N/A,FALSE,"BookRev Seg";#N/A,#N/A,FALSE,"Supp Adj Seg";#N/A,#N/A,FALSE,"outside prov seg taxes"}</definedName>
    <definedName name="wrn.CLP._.SEG._.INPUTS." hidden="1">{#N/A,#N/A,FALSE,"Rev Seg Taxes";#N/A,#N/A,FALSE,"BookRev Seg";#N/A,#N/A,FALSE,"Supp Adj Seg";#N/A,#N/A,FALSE,"outside prov seg taxes"}</definedName>
    <definedName name="wrn.CLP._.SEG._.PROV." localSheetId="28"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77"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56"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57"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78"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58"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82"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86"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59"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90"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63"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67"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71"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GL." localSheetId="28" hidden="1">{#N/A,#N/A,FALSE,"GLDwnLoad"}</definedName>
    <definedName name="wrn.CLP_GL." localSheetId="77" hidden="1">{#N/A,#N/A,FALSE,"GLDwnLoad"}</definedName>
    <definedName name="wrn.CLP_GL." localSheetId="56" hidden="1">{#N/A,#N/A,FALSE,"GLDwnLoad"}</definedName>
    <definedName name="wrn.CLP_GL." localSheetId="57" hidden="1">{#N/A,#N/A,FALSE,"GLDwnLoad"}</definedName>
    <definedName name="wrn.CLP_GL." localSheetId="78" hidden="1">{#N/A,#N/A,FALSE,"GLDwnLoad"}</definedName>
    <definedName name="wrn.CLP_GL." localSheetId="58" hidden="1">{#N/A,#N/A,FALSE,"GLDwnLoad"}</definedName>
    <definedName name="wrn.CLP_GL." localSheetId="82" hidden="1">{#N/A,#N/A,FALSE,"GLDwnLoad"}</definedName>
    <definedName name="wrn.CLP_GL." localSheetId="86" hidden="1">{#N/A,#N/A,FALSE,"GLDwnLoad"}</definedName>
    <definedName name="wrn.CLP_GL." localSheetId="59" hidden="1">{#N/A,#N/A,FALSE,"GLDwnLoad"}</definedName>
    <definedName name="wrn.CLP_GL." localSheetId="90" hidden="1">{#N/A,#N/A,FALSE,"GLDwnLoad"}</definedName>
    <definedName name="wrn.CLP_GL." localSheetId="63" hidden="1">{#N/A,#N/A,FALSE,"GLDwnLoad"}</definedName>
    <definedName name="wrn.CLP_GL." localSheetId="67" hidden="1">{#N/A,#N/A,FALSE,"GLDwnLoad"}</definedName>
    <definedName name="wrn.CLP_GL." localSheetId="71" hidden="1">{#N/A,#N/A,FALSE,"GLDwnLoad"}</definedName>
    <definedName name="wrn.CLP_GL." hidden="1">{#N/A,#N/A,FALSE,"GLDwnLoad"}</definedName>
    <definedName name="wrn.CLP_GL._1" localSheetId="28" hidden="1">{#N/A,#N/A,FALSE,"GLDwnLoad"}</definedName>
    <definedName name="wrn.CLP_GL._1" localSheetId="77" hidden="1">{#N/A,#N/A,FALSE,"GLDwnLoad"}</definedName>
    <definedName name="wrn.CLP_GL._1" localSheetId="56" hidden="1">{#N/A,#N/A,FALSE,"GLDwnLoad"}</definedName>
    <definedName name="wrn.CLP_GL._1" localSheetId="57" hidden="1">{#N/A,#N/A,FALSE,"GLDwnLoad"}</definedName>
    <definedName name="wrn.CLP_GL._1" localSheetId="78" hidden="1">{#N/A,#N/A,FALSE,"GLDwnLoad"}</definedName>
    <definedName name="wrn.CLP_GL._1" localSheetId="58" hidden="1">{#N/A,#N/A,FALSE,"GLDwnLoad"}</definedName>
    <definedName name="wrn.CLP_GL._1" localSheetId="82" hidden="1">{#N/A,#N/A,FALSE,"GLDwnLoad"}</definedName>
    <definedName name="wrn.CLP_GL._1" localSheetId="86" hidden="1">{#N/A,#N/A,FALSE,"GLDwnLoad"}</definedName>
    <definedName name="wrn.CLP_GL._1" localSheetId="59" hidden="1">{#N/A,#N/A,FALSE,"GLDwnLoad"}</definedName>
    <definedName name="wrn.CLP_GL._1" localSheetId="90" hidden="1">{#N/A,#N/A,FALSE,"GLDwnLoad"}</definedName>
    <definedName name="wrn.CLP_GL._1" localSheetId="63" hidden="1">{#N/A,#N/A,FALSE,"GLDwnLoad"}</definedName>
    <definedName name="wrn.CLP_GL._1" localSheetId="67" hidden="1">{#N/A,#N/A,FALSE,"GLDwnLoad"}</definedName>
    <definedName name="wrn.CLP_GL._1" localSheetId="71" hidden="1">{#N/A,#N/A,FALSE,"GLDwnLoad"}</definedName>
    <definedName name="wrn.CLP_GL._1" hidden="1">{#N/A,#N/A,FALSE,"GLDwnLoad"}</definedName>
    <definedName name="wrn.CLP_INPUTS." localSheetId="28" hidden="1">{#N/A,#N/A,FALSE,"OTHERINPUTS";#N/A,#N/A,FALSE,"DITRATEINPUTS";#N/A,#N/A,FALSE,"SUPPLIEDADJINPUT";#N/A,#N/A,FALSE,"BR&amp;SUPADJ."}</definedName>
    <definedName name="wrn.CLP_INPUTS." localSheetId="77" hidden="1">{#N/A,#N/A,FALSE,"OTHERINPUTS";#N/A,#N/A,FALSE,"DITRATEINPUTS";#N/A,#N/A,FALSE,"SUPPLIEDADJINPUT";#N/A,#N/A,FALSE,"TIMINGDIFFINPUTS";#N/A,#N/A,FALSE,"BR&amp;SUPADJ."}</definedName>
    <definedName name="wrn.CLP_INPUTS." localSheetId="56" hidden="1">{#N/A,#N/A,FALSE,"OTHERINPUTS";#N/A,#N/A,FALSE,"DITRATEINPUTS";#N/A,#N/A,FALSE,"SUPPLIEDADJINPUT";#N/A,#N/A,FALSE,"TIMINGDIFFINPUTS";#N/A,#N/A,FALSE,"BR&amp;SUPADJ."}</definedName>
    <definedName name="wrn.CLP_INPUTS." localSheetId="57" hidden="1">{#N/A,#N/A,FALSE,"OTHERINPUTS";#N/A,#N/A,FALSE,"DITRATEINPUTS";#N/A,#N/A,FALSE,"SUPPLIEDADJINPUT";#N/A,#N/A,FALSE,"TIMINGDIFFINPUTS";#N/A,#N/A,FALSE,"BR&amp;SUPADJ."}</definedName>
    <definedName name="wrn.CLP_INPUTS." localSheetId="78" hidden="1">{#N/A,#N/A,FALSE,"OTHERINPUTS";#N/A,#N/A,FALSE,"DITRATEINPUTS";#N/A,#N/A,FALSE,"SUPPLIEDADJINPUT";#N/A,#N/A,FALSE,"TIMINGDIFFINPUTS";#N/A,#N/A,FALSE,"BR&amp;SUPADJ."}</definedName>
    <definedName name="wrn.CLP_INPUTS." localSheetId="58" hidden="1">{#N/A,#N/A,FALSE,"OTHERINPUTS";#N/A,#N/A,FALSE,"DITRATEINPUTS";#N/A,#N/A,FALSE,"SUPPLIEDADJINPUT";#N/A,#N/A,FALSE,"TIMINGDIFFINPUTS";#N/A,#N/A,FALSE,"BR&amp;SUPADJ."}</definedName>
    <definedName name="wrn.CLP_INPUTS." localSheetId="82" hidden="1">{#N/A,#N/A,FALSE,"OTHERINPUTS";#N/A,#N/A,FALSE,"DITRATEINPUTS";#N/A,#N/A,FALSE,"SUPPLIEDADJINPUT";#N/A,#N/A,FALSE,"TIMINGDIFFINPUTS";#N/A,#N/A,FALSE,"BR&amp;SUPADJ."}</definedName>
    <definedName name="wrn.CLP_INPUTS." localSheetId="86" hidden="1">{#N/A,#N/A,FALSE,"OTHERINPUTS";#N/A,#N/A,FALSE,"DITRATEINPUTS";#N/A,#N/A,FALSE,"SUPPLIEDADJINPUT";#N/A,#N/A,FALSE,"TIMINGDIFFINPUTS";#N/A,#N/A,FALSE,"BR&amp;SUPADJ."}</definedName>
    <definedName name="wrn.CLP_INPUTS." localSheetId="59" hidden="1">{#N/A,#N/A,FALSE,"OTHERINPUTS";#N/A,#N/A,FALSE,"DITRATEINPUTS";#N/A,#N/A,FALSE,"SUPPLIEDADJINPUT";#N/A,#N/A,FALSE,"TIMINGDIFFINPUTS";#N/A,#N/A,FALSE,"BR&amp;SUPADJ."}</definedName>
    <definedName name="wrn.CLP_INPUTS." localSheetId="90" hidden="1">{#N/A,#N/A,FALSE,"OTHERINPUTS";#N/A,#N/A,FALSE,"DITRATEINPUTS";#N/A,#N/A,FALSE,"SUPPLIEDADJINPUT";#N/A,#N/A,FALSE,"TIMINGDIFFINPUTS";#N/A,#N/A,FALSE,"BR&amp;SUPADJ."}</definedName>
    <definedName name="wrn.CLP_INPUTS." localSheetId="63" hidden="1">{#N/A,#N/A,FALSE,"OTHERINPUTS";#N/A,#N/A,FALSE,"DITRATEINPUTS";#N/A,#N/A,FALSE,"SUPPLIEDADJINPUT";#N/A,#N/A,FALSE,"TIMINGDIFFINPUTS";#N/A,#N/A,FALSE,"BR&amp;SUPADJ."}</definedName>
    <definedName name="wrn.CLP_INPUTS." localSheetId="67" hidden="1">{#N/A,#N/A,FALSE,"OTHERINPUTS";#N/A,#N/A,FALSE,"DITRATEINPUTS";#N/A,#N/A,FALSE,"SUPPLIEDADJINPUT";#N/A,#N/A,FALSE,"TIMINGDIFFINPUTS";#N/A,#N/A,FALSE,"BR&amp;SUPADJ."}</definedName>
    <definedName name="wrn.CLP_INPUTS." localSheetId="71" hidden="1">{#N/A,#N/A,FALSE,"OTHERINPUTS";#N/A,#N/A,FALSE,"DITRATEINPUTS";#N/A,#N/A,FALSE,"SUPPLIEDADJINPUT";#N/A,#N/A,FALSE,"TIMINGDIFFINPUTS";#N/A,#N/A,FALSE,"BR&amp;SUPADJ."}</definedName>
    <definedName name="wrn.CLP_INPUTS." hidden="1">{#N/A,#N/A,FALSE,"OTHERINPUTS";#N/A,#N/A,FALSE,"DITRATEINPUTS";#N/A,#N/A,FALSE,"SUPPLIEDADJINPUT";#N/A,#N/A,FALSE,"TIMINGDIFFINPUTS";#N/A,#N/A,FALSE,"BR&amp;SUPADJ."}</definedName>
    <definedName name="wrn.CLP_INPUTS._1" localSheetId="28" hidden="1">{#N/A,#N/A,FALSE,"OTHERINPUTS";#N/A,#N/A,FALSE,"DITRATEINPUTS";#N/A,#N/A,FALSE,"SUPPLIEDADJINPUT";#N/A,#N/A,FALSE,"TIMINGDIFFINPUTS";#N/A,#N/A,FALSE,"BR&amp;SUPADJ."}</definedName>
    <definedName name="wrn.CLP_INPUTS._1" localSheetId="77" hidden="1">{#N/A,#N/A,FALSE,"OTHERINPUTS";#N/A,#N/A,FALSE,"DITRATEINPUTS";#N/A,#N/A,FALSE,"SUPPLIEDADJINPUT";#N/A,#N/A,FALSE,"TIMINGDIFFINPUTS";#N/A,#N/A,FALSE,"BR&amp;SUPADJ."}</definedName>
    <definedName name="wrn.CLP_INPUTS._1" localSheetId="56" hidden="1">{#N/A,#N/A,FALSE,"OTHERINPUTS";#N/A,#N/A,FALSE,"DITRATEINPUTS";#N/A,#N/A,FALSE,"SUPPLIEDADJINPUT";#N/A,#N/A,FALSE,"TIMINGDIFFINPUTS";#N/A,#N/A,FALSE,"BR&amp;SUPADJ."}</definedName>
    <definedName name="wrn.CLP_INPUTS._1" localSheetId="57" hidden="1">{#N/A,#N/A,FALSE,"OTHERINPUTS";#N/A,#N/A,FALSE,"DITRATEINPUTS";#N/A,#N/A,FALSE,"SUPPLIEDADJINPUT";#N/A,#N/A,FALSE,"TIMINGDIFFINPUTS";#N/A,#N/A,FALSE,"BR&amp;SUPADJ."}</definedName>
    <definedName name="wrn.CLP_INPUTS._1" localSheetId="78" hidden="1">{#N/A,#N/A,FALSE,"OTHERINPUTS";#N/A,#N/A,FALSE,"DITRATEINPUTS";#N/A,#N/A,FALSE,"SUPPLIEDADJINPUT";#N/A,#N/A,FALSE,"TIMINGDIFFINPUTS";#N/A,#N/A,FALSE,"BR&amp;SUPADJ."}</definedName>
    <definedName name="wrn.CLP_INPUTS._1" localSheetId="58" hidden="1">{#N/A,#N/A,FALSE,"OTHERINPUTS";#N/A,#N/A,FALSE,"DITRATEINPUTS";#N/A,#N/A,FALSE,"SUPPLIEDADJINPUT";#N/A,#N/A,FALSE,"TIMINGDIFFINPUTS";#N/A,#N/A,FALSE,"BR&amp;SUPADJ."}</definedName>
    <definedName name="wrn.CLP_INPUTS._1" localSheetId="82" hidden="1">{#N/A,#N/A,FALSE,"OTHERINPUTS";#N/A,#N/A,FALSE,"DITRATEINPUTS";#N/A,#N/A,FALSE,"SUPPLIEDADJINPUT";#N/A,#N/A,FALSE,"TIMINGDIFFINPUTS";#N/A,#N/A,FALSE,"BR&amp;SUPADJ."}</definedName>
    <definedName name="wrn.CLP_INPUTS._1" localSheetId="86" hidden="1">{#N/A,#N/A,FALSE,"OTHERINPUTS";#N/A,#N/A,FALSE,"DITRATEINPUTS";#N/A,#N/A,FALSE,"SUPPLIEDADJINPUT";#N/A,#N/A,FALSE,"TIMINGDIFFINPUTS";#N/A,#N/A,FALSE,"BR&amp;SUPADJ."}</definedName>
    <definedName name="wrn.CLP_INPUTS._1" localSheetId="59" hidden="1">{#N/A,#N/A,FALSE,"OTHERINPUTS";#N/A,#N/A,FALSE,"DITRATEINPUTS";#N/A,#N/A,FALSE,"SUPPLIEDADJINPUT";#N/A,#N/A,FALSE,"TIMINGDIFFINPUTS";#N/A,#N/A,FALSE,"BR&amp;SUPADJ."}</definedName>
    <definedName name="wrn.CLP_INPUTS._1" localSheetId="90" hidden="1">{#N/A,#N/A,FALSE,"OTHERINPUTS";#N/A,#N/A,FALSE,"DITRATEINPUTS";#N/A,#N/A,FALSE,"SUPPLIEDADJINPUT";#N/A,#N/A,FALSE,"TIMINGDIFFINPUTS";#N/A,#N/A,FALSE,"BR&amp;SUPADJ."}</definedName>
    <definedName name="wrn.CLP_INPUTS._1" localSheetId="63" hidden="1">{#N/A,#N/A,FALSE,"OTHERINPUTS";#N/A,#N/A,FALSE,"DITRATEINPUTS";#N/A,#N/A,FALSE,"SUPPLIEDADJINPUT";#N/A,#N/A,FALSE,"TIMINGDIFFINPUTS";#N/A,#N/A,FALSE,"BR&amp;SUPADJ."}</definedName>
    <definedName name="wrn.CLP_INPUTS._1" localSheetId="67" hidden="1">{#N/A,#N/A,FALSE,"OTHERINPUTS";#N/A,#N/A,FALSE,"DITRATEINPUTS";#N/A,#N/A,FALSE,"SUPPLIEDADJINPUT";#N/A,#N/A,FALSE,"TIMINGDIFFINPUTS";#N/A,#N/A,FALSE,"BR&amp;SUPADJ."}</definedName>
    <definedName name="wrn.CLP_INPUTS._1" localSheetId="71" hidden="1">{#N/A,#N/A,FALSE,"OTHERINPUTS";#N/A,#N/A,FALSE,"DITRATEINPUTS";#N/A,#N/A,FALSE,"SUPPLIEDADJINPUT";#N/A,#N/A,FALSE,"TIMINGDIFFINPUTS";#N/A,#N/A,FALSE,"BR&amp;SUPADJ."}</definedName>
    <definedName name="wrn.CLP_INPUTS._1" hidden="1">{#N/A,#N/A,FALSE,"OTHERINPUTS";#N/A,#N/A,FALSE,"DITRATEINPUTS";#N/A,#N/A,FALSE,"SUPPLIEDADJINPUT";#N/A,#N/A,FALSE,"TIMINGDIFFINPUTS";#N/A,#N/A,FALSE,"BR&amp;SUPADJ."}</definedName>
    <definedName name="wrn.CLP_PROV." localSheetId="28"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7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 localSheetId="56"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 localSheetId="5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 localSheetId="78"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 localSheetId="58"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 localSheetId="82"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 localSheetId="86"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 localSheetId="59"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 localSheetId="90"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 localSheetId="63"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 localSheetId="6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 localSheetId="7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_1" localSheetId="28"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_1" localSheetId="7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_1" localSheetId="56"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_1" localSheetId="5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_1" localSheetId="78"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_1" localSheetId="58"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_1" localSheetId="82"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_1" localSheetId="86"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_1" localSheetId="59"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_1" localSheetId="90"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_1" localSheetId="63"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_1" localSheetId="6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_1" localSheetId="7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_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omplete." localSheetId="2" hidden="1">{#N/A,#N/A,FALSE,"SMT1";#N/A,#N/A,FALSE,"SMT2";#N/A,#N/A,FALSE,"Summary";#N/A,#N/A,FALSE,"Graphs";#N/A,#N/A,FALSE,"4 Panel"}</definedName>
    <definedName name="wrn.Complete." localSheetId="4" hidden="1">{#N/A,#N/A,FALSE,"SMT1";#N/A,#N/A,FALSE,"SMT2";#N/A,#N/A,FALSE,"Summary";#N/A,#N/A,FALSE,"Graphs";#N/A,#N/A,FALSE,"4 Panel"}</definedName>
    <definedName name="wrn.Complete." localSheetId="28" hidden="1">{#N/A,#N/A,FALSE,"SMT1";#N/A,#N/A,FALSE,"SMT2";#N/A,#N/A,FALSE,"Summary";#N/A,#N/A,FALSE,"Graphs";#N/A,#N/A,FALSE,"4 Panel"}</definedName>
    <definedName name="wrn.Complete." localSheetId="56" hidden="1">{#N/A,#N/A,FALSE,"SMT1";#N/A,#N/A,FALSE,"SMT2";#N/A,#N/A,FALSE,"Summary";#N/A,#N/A,FALSE,"Graphs";#N/A,#N/A,FALSE,"4 Panel"}</definedName>
    <definedName name="wrn.Complete." localSheetId="57" hidden="1">{#N/A,#N/A,FALSE,"SMT1";#N/A,#N/A,FALSE,"SMT2";#N/A,#N/A,FALSE,"Summary";#N/A,#N/A,FALSE,"Graphs";#N/A,#N/A,FALSE,"4 Panel"}</definedName>
    <definedName name="wrn.Complete." localSheetId="78" hidden="1">{#N/A,#N/A,FALSE,"SMT1";#N/A,#N/A,FALSE,"SMT2";#N/A,#N/A,FALSE,"Summary";#N/A,#N/A,FALSE,"Graphs";#N/A,#N/A,FALSE,"4 Panel"}</definedName>
    <definedName name="wrn.Complete." localSheetId="82" hidden="1">{#N/A,#N/A,FALSE,"SMT1";#N/A,#N/A,FALSE,"SMT2";#N/A,#N/A,FALSE,"Summary";#N/A,#N/A,FALSE,"Graphs";#N/A,#N/A,FALSE,"4 Panel"}</definedName>
    <definedName name="wrn.Complete." localSheetId="86" hidden="1">{#N/A,#N/A,FALSE,"SMT1";#N/A,#N/A,FALSE,"SMT2";#N/A,#N/A,FALSE,"Summary";#N/A,#N/A,FALSE,"Graphs";#N/A,#N/A,FALSE,"4 Panel"}</definedName>
    <definedName name="wrn.Complete." localSheetId="59" hidden="1">{#N/A,#N/A,FALSE,"SMT1";#N/A,#N/A,FALSE,"SMT2";#N/A,#N/A,FALSE,"Summary";#N/A,#N/A,FALSE,"Graphs";#N/A,#N/A,FALSE,"4 Panel"}</definedName>
    <definedName name="wrn.Complete." localSheetId="63" hidden="1">{#N/A,#N/A,FALSE,"SMT1";#N/A,#N/A,FALSE,"SMT2";#N/A,#N/A,FALSE,"Summary";#N/A,#N/A,FALSE,"Graphs";#N/A,#N/A,FALSE,"4 Panel"}</definedName>
    <definedName name="wrn.Complete." localSheetId="67" hidden="1">{#N/A,#N/A,FALSE,"SMT1";#N/A,#N/A,FALSE,"SMT2";#N/A,#N/A,FALSE,"Summary";#N/A,#N/A,FALSE,"Graphs";#N/A,#N/A,FALSE,"4 Panel"}</definedName>
    <definedName name="wrn.Complete." hidden="1">{#N/A,#N/A,FALSE,"SMT1";#N/A,#N/A,FALSE,"SMT2";#N/A,#N/A,FALSE,"Summary";#N/A,#N/A,FALSE,"Graphs";#N/A,#N/A,FALSE,"4 Panel"}</definedName>
    <definedName name="wrn.Complete._.Set." localSheetId="2" hidden="1">{#N/A,#N/A,FALSE,"Full";#N/A,#N/A,FALSE,"Half";#N/A,#N/A,FALSE,"Op Expenses";#N/A,#N/A,FALSE,"Cap Charge";#N/A,#N/A,FALSE,"Cost C";#N/A,#N/A,FALSE,"PP&amp;E";#N/A,#N/A,FALSE,"R&amp;D"}</definedName>
    <definedName name="wrn.Complete._.Set." localSheetId="4" hidden="1">{#N/A,#N/A,FALSE,"Full";#N/A,#N/A,FALSE,"Half";#N/A,#N/A,FALSE,"Op Expenses";#N/A,#N/A,FALSE,"Cap Charge";#N/A,#N/A,FALSE,"Cost C";#N/A,#N/A,FALSE,"PP&amp;E";#N/A,#N/A,FALSE,"R&amp;D"}</definedName>
    <definedName name="wrn.Complete._.Set." localSheetId="28" hidden="1">{#N/A,#N/A,FALSE,"Full";#N/A,#N/A,FALSE,"Half";#N/A,#N/A,FALSE,"Op Expenses";#N/A,#N/A,FALSE,"Cap Charge";#N/A,#N/A,FALSE,"Cost C";#N/A,#N/A,FALSE,"PP&amp;E";#N/A,#N/A,FALSE,"R&amp;D"}</definedName>
    <definedName name="wrn.Complete._.Set." localSheetId="56" hidden="1">{#N/A,#N/A,FALSE,"Full";#N/A,#N/A,FALSE,"Half";#N/A,#N/A,FALSE,"Op Expenses";#N/A,#N/A,FALSE,"Cap Charge";#N/A,#N/A,FALSE,"Cost C";#N/A,#N/A,FALSE,"PP&amp;E";#N/A,#N/A,FALSE,"R&amp;D"}</definedName>
    <definedName name="wrn.Complete._.Set." localSheetId="57" hidden="1">{#N/A,#N/A,FALSE,"Full";#N/A,#N/A,FALSE,"Half";#N/A,#N/A,FALSE,"Op Expenses";#N/A,#N/A,FALSE,"Cap Charge";#N/A,#N/A,FALSE,"Cost C";#N/A,#N/A,FALSE,"PP&amp;E";#N/A,#N/A,FALSE,"R&amp;D"}</definedName>
    <definedName name="wrn.Complete._.Set." localSheetId="78" hidden="1">{#N/A,#N/A,FALSE,"Full";#N/A,#N/A,FALSE,"Half";#N/A,#N/A,FALSE,"Op Expenses";#N/A,#N/A,FALSE,"Cap Charge";#N/A,#N/A,FALSE,"Cost C";#N/A,#N/A,FALSE,"PP&amp;E";#N/A,#N/A,FALSE,"R&amp;D"}</definedName>
    <definedName name="wrn.Complete._.Set." localSheetId="82" hidden="1">{#N/A,#N/A,FALSE,"Full";#N/A,#N/A,FALSE,"Half";#N/A,#N/A,FALSE,"Op Expenses";#N/A,#N/A,FALSE,"Cap Charge";#N/A,#N/A,FALSE,"Cost C";#N/A,#N/A,FALSE,"PP&amp;E";#N/A,#N/A,FALSE,"R&amp;D"}</definedName>
    <definedName name="wrn.Complete._.Set." localSheetId="86" hidden="1">{#N/A,#N/A,FALSE,"Full";#N/A,#N/A,FALSE,"Half";#N/A,#N/A,FALSE,"Op Expenses";#N/A,#N/A,FALSE,"Cap Charge";#N/A,#N/A,FALSE,"Cost C";#N/A,#N/A,FALSE,"PP&amp;E";#N/A,#N/A,FALSE,"R&amp;D"}</definedName>
    <definedName name="wrn.Complete._.Set." localSheetId="59" hidden="1">{#N/A,#N/A,FALSE,"Full";#N/A,#N/A,FALSE,"Half";#N/A,#N/A,FALSE,"Op Expenses";#N/A,#N/A,FALSE,"Cap Charge";#N/A,#N/A,FALSE,"Cost C";#N/A,#N/A,FALSE,"PP&amp;E";#N/A,#N/A,FALSE,"R&amp;D"}</definedName>
    <definedName name="wrn.Complete._.Set." localSheetId="63" hidden="1">{#N/A,#N/A,FALSE,"Full";#N/A,#N/A,FALSE,"Half";#N/A,#N/A,FALSE,"Op Expenses";#N/A,#N/A,FALSE,"Cap Charge";#N/A,#N/A,FALSE,"Cost C";#N/A,#N/A,FALSE,"PP&amp;E";#N/A,#N/A,FALSE,"R&amp;D"}</definedName>
    <definedName name="wrn.Complete._.Set." localSheetId="67" hidden="1">{#N/A,#N/A,FALSE,"Full";#N/A,#N/A,FALSE,"Half";#N/A,#N/A,FALSE,"Op Expenses";#N/A,#N/A,FALSE,"Cap Charge";#N/A,#N/A,FALSE,"Cost C";#N/A,#N/A,FALSE,"PP&amp;E";#N/A,#N/A,FALSE,"R&amp;D"}</definedName>
    <definedName name="wrn.Complete._.Set." hidden="1">{#N/A,#N/A,FALSE,"Full";#N/A,#N/A,FALSE,"Half";#N/A,#N/A,FALSE,"Op Expenses";#N/A,#N/A,FALSE,"Cap Charge";#N/A,#N/A,FALSE,"Cost C";#N/A,#N/A,FALSE,"PP&amp;E";#N/A,#N/A,FALSE,"R&amp;D"}</definedName>
    <definedName name="wrn.CY_GL." localSheetId="28" hidden="1">{#N/A,#N/A,FALSE,"GLDwnLoad"}</definedName>
    <definedName name="wrn.CY_GL." localSheetId="77" hidden="1">{#N/A,#N/A,FALSE,"GLDwnLoad"}</definedName>
    <definedName name="wrn.CY_GL." localSheetId="56" hidden="1">{#N/A,#N/A,FALSE,"GLDwnLoad"}</definedName>
    <definedName name="wrn.CY_GL." localSheetId="57" hidden="1">{#N/A,#N/A,FALSE,"GLDwnLoad"}</definedName>
    <definedName name="wrn.CY_GL." localSheetId="78" hidden="1">{#N/A,#N/A,FALSE,"GLDwnLoad"}</definedName>
    <definedName name="wrn.CY_GL." localSheetId="58" hidden="1">{#N/A,#N/A,FALSE,"GLDwnLoad"}</definedName>
    <definedName name="wrn.CY_GL." localSheetId="82" hidden="1">{#N/A,#N/A,FALSE,"GLDwnLoad"}</definedName>
    <definedName name="wrn.CY_GL." localSheetId="86" hidden="1">{#N/A,#N/A,FALSE,"GLDwnLoad"}</definedName>
    <definedName name="wrn.CY_GL." localSheetId="59" hidden="1">{#N/A,#N/A,FALSE,"GLDwnLoad"}</definedName>
    <definedName name="wrn.CY_GL." localSheetId="90" hidden="1">{#N/A,#N/A,FALSE,"GLDwnLoad"}</definedName>
    <definedName name="wrn.CY_GL." localSheetId="63" hidden="1">{#N/A,#N/A,FALSE,"GLDwnLoad"}</definedName>
    <definedName name="wrn.CY_GL." localSheetId="67" hidden="1">{#N/A,#N/A,FALSE,"GLDwnLoad"}</definedName>
    <definedName name="wrn.CY_GL." localSheetId="71" hidden="1">{#N/A,#N/A,FALSE,"GLDwnLoad"}</definedName>
    <definedName name="wrn.CY_GL." hidden="1">{#N/A,#N/A,FALSE,"GLDwnLoad"}</definedName>
    <definedName name="wrn.CY_INPUTS." localSheetId="28" hidden="1">{#N/A,#N/A,FALSE,"OTHERINPUTS";#N/A,#N/A,FALSE,"DITRATEINPUTS";#N/A,#N/A,FALSE,"SUPPLIEDADJINPUT";#N/A,#N/A,FALSE,"TIMINGDIFFINPUTS";#N/A,#N/A,FALSE,"COSSINPUT";#N/A,#N/A,FALSE,"BR&amp;SUPADJ."}</definedName>
    <definedName name="wrn.CY_INPUTS." localSheetId="77" hidden="1">{#N/A,#N/A,FALSE,"OTHERINPUTS";#N/A,#N/A,FALSE,"DITRATEINPUTS";#N/A,#N/A,FALSE,"SUPPLIEDADJINPUT";#N/A,#N/A,FALSE,"TIMINGDIFFINPUTS";#N/A,#N/A,FALSE,"COSSINPUT";#N/A,#N/A,FALSE,"BR&amp;SUPADJ."}</definedName>
    <definedName name="wrn.CY_INPUTS." localSheetId="56" hidden="1">{#N/A,#N/A,FALSE,"OTHERINPUTS";#N/A,#N/A,FALSE,"DITRATEINPUTS";#N/A,#N/A,FALSE,"SUPPLIEDADJINPUT";#N/A,#N/A,FALSE,"TIMINGDIFFINPUTS";#N/A,#N/A,FALSE,"COSSINPUT";#N/A,#N/A,FALSE,"BR&amp;SUPADJ."}</definedName>
    <definedName name="wrn.CY_INPUTS." localSheetId="57" hidden="1">{#N/A,#N/A,FALSE,"OTHERINPUTS";#N/A,#N/A,FALSE,"DITRATEINPUTS";#N/A,#N/A,FALSE,"SUPPLIEDADJINPUT";#N/A,#N/A,FALSE,"TIMINGDIFFINPUTS";#N/A,#N/A,FALSE,"COSSINPUT";#N/A,#N/A,FALSE,"BR&amp;SUPADJ."}</definedName>
    <definedName name="wrn.CY_INPUTS." localSheetId="78" hidden="1">{#N/A,#N/A,FALSE,"OTHERINPUTS";#N/A,#N/A,FALSE,"DITRATEINPUTS";#N/A,#N/A,FALSE,"SUPPLIEDADJINPUT";#N/A,#N/A,FALSE,"TIMINGDIFFINPUTS";#N/A,#N/A,FALSE,"COSSINPUT";#N/A,#N/A,FALSE,"BR&amp;SUPADJ."}</definedName>
    <definedName name="wrn.CY_INPUTS." localSheetId="58" hidden="1">{#N/A,#N/A,FALSE,"OTHERINPUTS";#N/A,#N/A,FALSE,"DITRATEINPUTS";#N/A,#N/A,FALSE,"SUPPLIEDADJINPUT";#N/A,#N/A,FALSE,"TIMINGDIFFINPUTS";#N/A,#N/A,FALSE,"COSSINPUT";#N/A,#N/A,FALSE,"BR&amp;SUPADJ."}</definedName>
    <definedName name="wrn.CY_INPUTS." localSheetId="82" hidden="1">{#N/A,#N/A,FALSE,"OTHERINPUTS";#N/A,#N/A,FALSE,"DITRATEINPUTS";#N/A,#N/A,FALSE,"SUPPLIEDADJINPUT";#N/A,#N/A,FALSE,"TIMINGDIFFINPUTS";#N/A,#N/A,FALSE,"COSSINPUT";#N/A,#N/A,FALSE,"BR&amp;SUPADJ."}</definedName>
    <definedName name="wrn.CY_INPUTS." localSheetId="86" hidden="1">{#N/A,#N/A,FALSE,"OTHERINPUTS";#N/A,#N/A,FALSE,"DITRATEINPUTS";#N/A,#N/A,FALSE,"SUPPLIEDADJINPUT";#N/A,#N/A,FALSE,"TIMINGDIFFINPUTS";#N/A,#N/A,FALSE,"COSSINPUT";#N/A,#N/A,FALSE,"BR&amp;SUPADJ."}</definedName>
    <definedName name="wrn.CY_INPUTS." localSheetId="59" hidden="1">{#N/A,#N/A,FALSE,"OTHERINPUTS";#N/A,#N/A,FALSE,"DITRATEINPUTS";#N/A,#N/A,FALSE,"SUPPLIEDADJINPUT";#N/A,#N/A,FALSE,"TIMINGDIFFINPUTS";#N/A,#N/A,FALSE,"COSSINPUT";#N/A,#N/A,FALSE,"BR&amp;SUPADJ."}</definedName>
    <definedName name="wrn.CY_INPUTS." localSheetId="90" hidden="1">{#N/A,#N/A,FALSE,"OTHERINPUTS";#N/A,#N/A,FALSE,"DITRATEINPUTS";#N/A,#N/A,FALSE,"SUPPLIEDADJINPUT";#N/A,#N/A,FALSE,"TIMINGDIFFINPUTS";#N/A,#N/A,FALSE,"COSSINPUT";#N/A,#N/A,FALSE,"BR&amp;SUPADJ."}</definedName>
    <definedName name="wrn.CY_INPUTS." localSheetId="63" hidden="1">{#N/A,#N/A,FALSE,"OTHERINPUTS";#N/A,#N/A,FALSE,"DITRATEINPUTS";#N/A,#N/A,FALSE,"SUPPLIEDADJINPUT";#N/A,#N/A,FALSE,"TIMINGDIFFINPUTS";#N/A,#N/A,FALSE,"COSSINPUT";#N/A,#N/A,FALSE,"BR&amp;SUPADJ."}</definedName>
    <definedName name="wrn.CY_INPUTS." localSheetId="67" hidden="1">{#N/A,#N/A,FALSE,"OTHERINPUTS";#N/A,#N/A,FALSE,"DITRATEINPUTS";#N/A,#N/A,FALSE,"SUPPLIEDADJINPUT";#N/A,#N/A,FALSE,"TIMINGDIFFINPUTS";#N/A,#N/A,FALSE,"COSSINPUT";#N/A,#N/A,FALSE,"BR&amp;SUPADJ."}</definedName>
    <definedName name="wrn.CY_INPUTS." localSheetId="71" hidden="1">{#N/A,#N/A,FALSE,"OTHERINPUTS";#N/A,#N/A,FALSE,"DITRATEINPUTS";#N/A,#N/A,FALSE,"SUPPLIEDADJINPUT";#N/A,#N/A,FALSE,"TIMINGDIFFINPUTS";#N/A,#N/A,FALSE,"COSSINPUT";#N/A,#N/A,FALSE,"BR&amp;SUPADJ."}</definedName>
    <definedName name="wrn.CY_INPUTS." hidden="1">{#N/A,#N/A,FALSE,"OTHERINPUTS";#N/A,#N/A,FALSE,"DITRATEINPUTS";#N/A,#N/A,FALSE,"SUPPLIEDADJINPUT";#N/A,#N/A,FALSE,"TIMINGDIFFINPUTS";#N/A,#N/A,FALSE,"COSSINPUT";#N/A,#N/A,FALSE,"BR&amp;SUPADJ."}</definedName>
    <definedName name="wrn.CY_PROV." localSheetId="28"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7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56"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5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78"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58"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8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86"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59"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9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63"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6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7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FAS109." localSheetId="28" hidden="1">{#N/A,#N/A,FALSE,"FAS109 Summary";#N/A,#N/A,FALSE,"FAS109 OPER 190 ITC";#N/A,#N/A,FALSE,"FAS109 OPER 190 Other";#N/A,#N/A,FALSE,"FAS109 OPER 282";#N/A,#N/A,FALSE,"FAS109 OPER 283";#N/A,#N/A,FALSE,"FAS109 Non OPER 283 ";#N/A,#N/A,FALSE,"J.E.UPLOAD DATA"}</definedName>
    <definedName name="wrn.CYFAS109." localSheetId="77" hidden="1">{#N/A,#N/A,FALSE,"FAS109 Summary";#N/A,#N/A,FALSE,"FAS109 OPER 190 ITC";#N/A,#N/A,FALSE,"FAS109 OPER 190 Other";#N/A,#N/A,FALSE,"FAS109 OPER 282";#N/A,#N/A,FALSE,"FAS109 OPER 283";#N/A,#N/A,FALSE,"FAS109 Non OPER 283 ";#N/A,#N/A,FALSE,"J.E.UPLOAD DATA"}</definedName>
    <definedName name="wrn.CYFAS109." localSheetId="56" hidden="1">{#N/A,#N/A,FALSE,"FAS109 Summary";#N/A,#N/A,FALSE,"FAS109 OPER 190 ITC";#N/A,#N/A,FALSE,"FAS109 OPER 190 Other";#N/A,#N/A,FALSE,"FAS109 OPER 282";#N/A,#N/A,FALSE,"FAS109 OPER 283";#N/A,#N/A,FALSE,"FAS109 Non OPER 283 ";#N/A,#N/A,FALSE,"J.E.UPLOAD DATA"}</definedName>
    <definedName name="wrn.CYFAS109." localSheetId="57" hidden="1">{#N/A,#N/A,FALSE,"FAS109 Summary";#N/A,#N/A,FALSE,"FAS109 OPER 190 ITC";#N/A,#N/A,FALSE,"FAS109 OPER 190 Other";#N/A,#N/A,FALSE,"FAS109 OPER 282";#N/A,#N/A,FALSE,"FAS109 OPER 283";#N/A,#N/A,FALSE,"FAS109 Non OPER 283 ";#N/A,#N/A,FALSE,"J.E.UPLOAD DATA"}</definedName>
    <definedName name="wrn.CYFAS109." localSheetId="78" hidden="1">{#N/A,#N/A,FALSE,"FAS109 Summary";#N/A,#N/A,FALSE,"FAS109 OPER 190 ITC";#N/A,#N/A,FALSE,"FAS109 OPER 190 Other";#N/A,#N/A,FALSE,"FAS109 OPER 282";#N/A,#N/A,FALSE,"FAS109 OPER 283";#N/A,#N/A,FALSE,"FAS109 Non OPER 283 ";#N/A,#N/A,FALSE,"J.E.UPLOAD DATA"}</definedName>
    <definedName name="wrn.CYFAS109." localSheetId="58" hidden="1">{#N/A,#N/A,FALSE,"FAS109 Summary";#N/A,#N/A,FALSE,"FAS109 OPER 190 ITC";#N/A,#N/A,FALSE,"FAS109 OPER 190 Other";#N/A,#N/A,FALSE,"FAS109 OPER 282";#N/A,#N/A,FALSE,"FAS109 OPER 283";#N/A,#N/A,FALSE,"FAS109 Non OPER 283 ";#N/A,#N/A,FALSE,"J.E.UPLOAD DATA"}</definedName>
    <definedName name="wrn.CYFAS109." localSheetId="82" hidden="1">{#N/A,#N/A,FALSE,"FAS109 Summary";#N/A,#N/A,FALSE,"FAS109 OPER 190 ITC";#N/A,#N/A,FALSE,"FAS109 OPER 190 Other";#N/A,#N/A,FALSE,"FAS109 OPER 282";#N/A,#N/A,FALSE,"FAS109 OPER 283";#N/A,#N/A,FALSE,"FAS109 Non OPER 283 ";#N/A,#N/A,FALSE,"J.E.UPLOAD DATA"}</definedName>
    <definedName name="wrn.CYFAS109." localSheetId="86" hidden="1">{#N/A,#N/A,FALSE,"FAS109 Summary";#N/A,#N/A,FALSE,"FAS109 OPER 190 ITC";#N/A,#N/A,FALSE,"FAS109 OPER 190 Other";#N/A,#N/A,FALSE,"FAS109 OPER 282";#N/A,#N/A,FALSE,"FAS109 OPER 283";#N/A,#N/A,FALSE,"FAS109 Non OPER 283 ";#N/A,#N/A,FALSE,"J.E.UPLOAD DATA"}</definedName>
    <definedName name="wrn.CYFAS109." localSheetId="59" hidden="1">{#N/A,#N/A,FALSE,"FAS109 Summary";#N/A,#N/A,FALSE,"FAS109 OPER 190 ITC";#N/A,#N/A,FALSE,"FAS109 OPER 190 Other";#N/A,#N/A,FALSE,"FAS109 OPER 282";#N/A,#N/A,FALSE,"FAS109 OPER 283";#N/A,#N/A,FALSE,"FAS109 Non OPER 283 ";#N/A,#N/A,FALSE,"J.E.UPLOAD DATA"}</definedName>
    <definedName name="wrn.CYFAS109." localSheetId="90" hidden="1">{#N/A,#N/A,FALSE,"FAS109 Summary";#N/A,#N/A,FALSE,"FAS109 OPER 190 ITC";#N/A,#N/A,FALSE,"FAS109 OPER 190 Other";#N/A,#N/A,FALSE,"FAS109 OPER 282";#N/A,#N/A,FALSE,"FAS109 OPER 283";#N/A,#N/A,FALSE,"FAS109 Non OPER 283 ";#N/A,#N/A,FALSE,"J.E.UPLOAD DATA"}</definedName>
    <definedName name="wrn.CYFAS109." localSheetId="63" hidden="1">{#N/A,#N/A,FALSE,"FAS109 Summary";#N/A,#N/A,FALSE,"FAS109 OPER 190 ITC";#N/A,#N/A,FALSE,"FAS109 OPER 190 Other";#N/A,#N/A,FALSE,"FAS109 OPER 282";#N/A,#N/A,FALSE,"FAS109 OPER 283";#N/A,#N/A,FALSE,"FAS109 Non OPER 283 ";#N/A,#N/A,FALSE,"J.E.UPLOAD DATA"}</definedName>
    <definedName name="wrn.CYFAS109." localSheetId="67" hidden="1">{#N/A,#N/A,FALSE,"FAS109 Summary";#N/A,#N/A,FALSE,"FAS109 OPER 190 ITC";#N/A,#N/A,FALSE,"FAS109 OPER 190 Other";#N/A,#N/A,FALSE,"FAS109 OPER 282";#N/A,#N/A,FALSE,"FAS109 OPER 283";#N/A,#N/A,FALSE,"FAS109 Non OPER 283 ";#N/A,#N/A,FALSE,"J.E.UPLOAD DATA"}</definedName>
    <definedName name="wrn.CYFAS109." localSheetId="71" hidden="1">{#N/A,#N/A,FALSE,"FAS109 Summary";#N/A,#N/A,FALSE,"FAS109 OPER 190 ITC";#N/A,#N/A,FALSE,"FAS109 OPER 190 Other";#N/A,#N/A,FALSE,"FAS109 OPER 282";#N/A,#N/A,FALSE,"FAS109 OPER 283";#N/A,#N/A,FALSE,"FAS109 Non OPER 283 ";#N/A,#N/A,FALSE,"J.E.UPLOAD DATA"}</definedName>
    <definedName name="wrn.CYFAS109." hidden="1">{#N/A,#N/A,FALSE,"FAS109 Summary";#N/A,#N/A,FALSE,"FAS109 OPER 190 ITC";#N/A,#N/A,FALSE,"FAS109 OPER 190 Other";#N/A,#N/A,FALSE,"FAS109 OPER 282";#N/A,#N/A,FALSE,"FAS109 OPER 283";#N/A,#N/A,FALSE,"FAS109 Non OPER 283 ";#N/A,#N/A,FALSE,"J.E.UPLOAD DATA"}</definedName>
    <definedName name="wrn.Daily." localSheetId="28" hidden="1">{#N/A,#N/A,FALSE,"Input";#N/A,#N/A,FALSE,"BBC";#N/A,#N/A,FALSE,"Sch A";#N/A,#N/A,FALSE,"Sch B";#N/A,#N/A,FALSE,"Ineligible"}</definedName>
    <definedName name="wrn.Daily." localSheetId="56" hidden="1">{#N/A,#N/A,FALSE,"Input";#N/A,#N/A,FALSE,"BBC";#N/A,#N/A,FALSE,"Sch A";#N/A,#N/A,FALSE,"Sch B";#N/A,#N/A,FALSE,"Ineligible"}</definedName>
    <definedName name="wrn.Daily." localSheetId="57" hidden="1">{#N/A,#N/A,FALSE,"Input";#N/A,#N/A,FALSE,"BBC";#N/A,#N/A,FALSE,"Sch A";#N/A,#N/A,FALSE,"Sch B";#N/A,#N/A,FALSE,"Ineligible"}</definedName>
    <definedName name="wrn.Daily." localSheetId="78" hidden="1">{#N/A,#N/A,FALSE,"Input";#N/A,#N/A,FALSE,"BBC";#N/A,#N/A,FALSE,"Sch A";#N/A,#N/A,FALSE,"Sch B";#N/A,#N/A,FALSE,"Ineligible"}</definedName>
    <definedName name="wrn.Daily." localSheetId="82" hidden="1">{#N/A,#N/A,FALSE,"Input";#N/A,#N/A,FALSE,"BBC";#N/A,#N/A,FALSE,"Sch A";#N/A,#N/A,FALSE,"Sch B";#N/A,#N/A,FALSE,"Ineligible"}</definedName>
    <definedName name="wrn.Daily." localSheetId="86" hidden="1">{#N/A,#N/A,FALSE,"Input";#N/A,#N/A,FALSE,"BBC";#N/A,#N/A,FALSE,"Sch A";#N/A,#N/A,FALSE,"Sch B";#N/A,#N/A,FALSE,"Ineligible"}</definedName>
    <definedName name="wrn.Daily." localSheetId="59" hidden="1">{#N/A,#N/A,FALSE,"Input";#N/A,#N/A,FALSE,"BBC";#N/A,#N/A,FALSE,"Sch A";#N/A,#N/A,FALSE,"Sch B";#N/A,#N/A,FALSE,"Ineligible"}</definedName>
    <definedName name="wrn.Daily." localSheetId="63" hidden="1">{#N/A,#N/A,FALSE,"Input";#N/A,#N/A,FALSE,"BBC";#N/A,#N/A,FALSE,"Sch A";#N/A,#N/A,FALSE,"Sch B";#N/A,#N/A,FALSE,"Ineligible"}</definedName>
    <definedName name="wrn.Daily." localSheetId="67" hidden="1">{#N/A,#N/A,FALSE,"Input";#N/A,#N/A,FALSE,"BBC";#N/A,#N/A,FALSE,"Sch A";#N/A,#N/A,FALSE,"Sch B";#N/A,#N/A,FALSE,"Ineligible"}</definedName>
    <definedName name="wrn.Daily." hidden="1">{#N/A,#N/A,FALSE,"Input";#N/A,#N/A,FALSE,"BBC";#N/A,#N/A,FALSE,"Sch A";#N/A,#N/A,FALSE,"Sch B";#N/A,#N/A,FALSE,"Ineligible"}</definedName>
    <definedName name="wrn.Data." localSheetId="28" hidden="1">{#N/A,#N/A,FALSE,"3 Year Plan"}</definedName>
    <definedName name="wrn.Data." localSheetId="56" hidden="1">{#N/A,#N/A,FALSE,"3 Year Plan"}</definedName>
    <definedName name="wrn.Data." localSheetId="57" hidden="1">{#N/A,#N/A,FALSE,"3 Year Plan"}</definedName>
    <definedName name="wrn.Data." localSheetId="78" hidden="1">{#N/A,#N/A,FALSE,"3 Year Plan"}</definedName>
    <definedName name="wrn.Data." localSheetId="82" hidden="1">{#N/A,#N/A,FALSE,"3 Year Plan"}</definedName>
    <definedName name="wrn.Data." localSheetId="86" hidden="1">{#N/A,#N/A,FALSE,"3 Year Plan"}</definedName>
    <definedName name="wrn.Data." localSheetId="59" hidden="1">{#N/A,#N/A,FALSE,"3 Year Plan"}</definedName>
    <definedName name="wrn.Data." localSheetId="63" hidden="1">{#N/A,#N/A,FALSE,"3 Year Plan"}</definedName>
    <definedName name="wrn.Data." localSheetId="67" hidden="1">{#N/A,#N/A,FALSE,"3 Year Plan"}</definedName>
    <definedName name="wrn.Data." hidden="1">{#N/A,#N/A,FALSE,"3 Year Plan"}</definedName>
    <definedName name="wrn.Depreciation." localSheetId="28" hidden="1">{"DE_asfiled",#N/A,TRUE,"Amort.";"IRS_addl",#N/A,TRUE,"Amort."}</definedName>
    <definedName name="wrn.Depreciation." localSheetId="56" hidden="1">{"DE_asfiled",#N/A,TRUE,"Amort.";"IRS_addl",#N/A,TRUE,"Amort."}</definedName>
    <definedName name="wrn.Depreciation." localSheetId="57" hidden="1">{"DE_asfiled",#N/A,TRUE,"Amort.";"IRS_addl",#N/A,TRUE,"Amort."}</definedName>
    <definedName name="wrn.Depreciation." localSheetId="78" hidden="1">{"DE_asfiled",#N/A,TRUE,"Amort.";"IRS_addl",#N/A,TRUE,"Amort."}</definedName>
    <definedName name="wrn.Depreciation." localSheetId="82" hidden="1">{"DE_asfiled",#N/A,TRUE,"Amort.";"IRS_addl",#N/A,TRUE,"Amort."}</definedName>
    <definedName name="wrn.Depreciation." localSheetId="86" hidden="1">{"DE_asfiled",#N/A,TRUE,"Amort.";"IRS_addl",#N/A,TRUE,"Amort."}</definedName>
    <definedName name="wrn.Depreciation." localSheetId="59" hidden="1">{"DE_asfiled",#N/A,TRUE,"Amort.";"IRS_addl",#N/A,TRUE,"Amort."}</definedName>
    <definedName name="wrn.Depreciation." localSheetId="63" hidden="1">{"DE_asfiled",#N/A,TRUE,"Amort.";"IRS_addl",#N/A,TRUE,"Amort."}</definedName>
    <definedName name="wrn.Depreciation." localSheetId="67" hidden="1">{"DE_asfiled",#N/A,TRUE,"Amort.";"IRS_addl",#N/A,TRUE,"Amort."}</definedName>
    <definedName name="wrn.Depreciation." hidden="1">{"DE_asfiled",#N/A,TRUE,"Amort.";"IRS_addl",#N/A,TRUE,"Amort."}</definedName>
    <definedName name="wrn.DFR._.IV._.A._.Future._.Revenue." localSheetId="2" hidden="1">{"Page_1A",#N/A,FALSE,"Page 1 A";"Page_1B",#N/A,FALSE,"Page 1 B";"Page_1C",#N/A,FALSE,"Page 1 C";"Page 2",#N/A,FALSE,"Page 2";"Page 3",#N/A,FALSE,"Page 3";"Page 4",#N/A,FALSE,"Page 4";"Page 5",#N/A,FALSE,"Page 5";"Page 6",#N/A,FALSE,"Page 6";"Page 7",#N/A,FALSE,"Page 7";"Page 8",#N/A,FALSE,"Page 8";"Page 9",#N/A,FALSE,"Page 9";"Page 10",#N/A,FALSE,"Page 10";"Page 11",#N/A,FALSE,"Page 11"}</definedName>
    <definedName name="wrn.DFR._.IV._.A._.Future._.Revenue." localSheetId="4" hidden="1">{"Page_1A",#N/A,FALSE,"Page 1 A";"Page_1B",#N/A,FALSE,"Page 1 B";"Page_1C",#N/A,FALSE,"Page 1 C";"Page 2",#N/A,FALSE,"Page 2";"Page 3",#N/A,FALSE,"Page 3";"Page 4",#N/A,FALSE,"Page 4";"Page 5",#N/A,FALSE,"Page 5";"Page 6",#N/A,FALSE,"Page 6";"Page 7",#N/A,FALSE,"Page 7";"Page 8",#N/A,FALSE,"Page 8";"Page 9",#N/A,FALSE,"Page 9";"Page 10",#N/A,FALSE,"Page 10";"Page 11",#N/A,FALSE,"Page 11"}</definedName>
    <definedName name="wrn.DFR._.IV._.A._.Future._.Revenue." localSheetId="28" hidden="1">{"Page_1A",#N/A,FALSE,"Page 1 A";"Page_1B",#N/A,FALSE,"Page 1 B";"Page_1C",#N/A,FALSE,"Page 1 C";"Page 2",#N/A,FALSE,"Page 2";"Page 3",#N/A,FALSE,"Page 3";"Page 4",#N/A,FALSE,"Page 4";"Page 5",#N/A,FALSE,"Page 5";"Page 6",#N/A,FALSE,"Page 6";"Page 7",#N/A,FALSE,"Page 7";"Page 8",#N/A,FALSE,"Page 8";"Page 9",#N/A,FALSE,"Page 9";"Page 10",#N/A,FALSE,"Page 10";"Page 11",#N/A,FALSE,"Page 11"}</definedName>
    <definedName name="wrn.DFR._.IV._.A._.Future._.Revenue." localSheetId="56" hidden="1">{"Page_1A",#N/A,FALSE,"Page 1 A";"Page_1B",#N/A,FALSE,"Page 1 B";"Page_1C",#N/A,FALSE,"Page 1 C";"Page 2",#N/A,FALSE,"Page 2";"Page 3",#N/A,FALSE,"Page 3";"Page 4",#N/A,FALSE,"Page 4";"Page 5",#N/A,FALSE,"Page 5";"Page 6",#N/A,FALSE,"Page 6";"Page 7",#N/A,FALSE,"Page 7";"Page 8",#N/A,FALSE,"Page 8";"Page 9",#N/A,FALSE,"Page 9";"Page 10",#N/A,FALSE,"Page 10";"Page 11",#N/A,FALSE,"Page 11"}</definedName>
    <definedName name="wrn.DFR._.IV._.A._.Future._.Revenue." localSheetId="57" hidden="1">{"Page_1A",#N/A,FALSE,"Page 1 A";"Page_1B",#N/A,FALSE,"Page 1 B";"Page_1C",#N/A,FALSE,"Page 1 C";"Page 2",#N/A,FALSE,"Page 2";"Page 3",#N/A,FALSE,"Page 3";"Page 4",#N/A,FALSE,"Page 4";"Page 5",#N/A,FALSE,"Page 5";"Page 6",#N/A,FALSE,"Page 6";"Page 7",#N/A,FALSE,"Page 7";"Page 8",#N/A,FALSE,"Page 8";"Page 9",#N/A,FALSE,"Page 9";"Page 10",#N/A,FALSE,"Page 10";"Page 11",#N/A,FALSE,"Page 11"}</definedName>
    <definedName name="wrn.DFR._.IV._.A._.Future._.Revenue." localSheetId="78" hidden="1">{"Page_1A",#N/A,FALSE,"Page 1 A";"Page_1B",#N/A,FALSE,"Page 1 B";"Page_1C",#N/A,FALSE,"Page 1 C";"Page 2",#N/A,FALSE,"Page 2";"Page 3",#N/A,FALSE,"Page 3";"Page 4",#N/A,FALSE,"Page 4";"Page 5",#N/A,FALSE,"Page 5";"Page 6",#N/A,FALSE,"Page 6";"Page 7",#N/A,FALSE,"Page 7";"Page 8",#N/A,FALSE,"Page 8";"Page 9",#N/A,FALSE,"Page 9";"Page 10",#N/A,FALSE,"Page 10";"Page 11",#N/A,FALSE,"Page 11"}</definedName>
    <definedName name="wrn.DFR._.IV._.A._.Future._.Revenue." localSheetId="82" hidden="1">{"Page_1A",#N/A,FALSE,"Page 1 A";"Page_1B",#N/A,FALSE,"Page 1 B";"Page_1C",#N/A,FALSE,"Page 1 C";"Page 2",#N/A,FALSE,"Page 2";"Page 3",#N/A,FALSE,"Page 3";"Page 4",#N/A,FALSE,"Page 4";"Page 5",#N/A,FALSE,"Page 5";"Page 6",#N/A,FALSE,"Page 6";"Page 7",#N/A,FALSE,"Page 7";"Page 8",#N/A,FALSE,"Page 8";"Page 9",#N/A,FALSE,"Page 9";"Page 10",#N/A,FALSE,"Page 10";"Page 11",#N/A,FALSE,"Page 11"}</definedName>
    <definedName name="wrn.DFR._.IV._.A._.Future._.Revenue." localSheetId="86" hidden="1">{"Page_1A",#N/A,FALSE,"Page 1 A";"Page_1B",#N/A,FALSE,"Page 1 B";"Page_1C",#N/A,FALSE,"Page 1 C";"Page 2",#N/A,FALSE,"Page 2";"Page 3",#N/A,FALSE,"Page 3";"Page 4",#N/A,FALSE,"Page 4";"Page 5",#N/A,FALSE,"Page 5";"Page 6",#N/A,FALSE,"Page 6";"Page 7",#N/A,FALSE,"Page 7";"Page 8",#N/A,FALSE,"Page 8";"Page 9",#N/A,FALSE,"Page 9";"Page 10",#N/A,FALSE,"Page 10";"Page 11",#N/A,FALSE,"Page 11"}</definedName>
    <definedName name="wrn.DFR._.IV._.A._.Future._.Revenue." localSheetId="59" hidden="1">{"Page_1A",#N/A,FALSE,"Page 1 A";"Page_1B",#N/A,FALSE,"Page 1 B";"Page_1C",#N/A,FALSE,"Page 1 C";"Page 2",#N/A,FALSE,"Page 2";"Page 3",#N/A,FALSE,"Page 3";"Page 4",#N/A,FALSE,"Page 4";"Page 5",#N/A,FALSE,"Page 5";"Page 6",#N/A,FALSE,"Page 6";"Page 7",#N/A,FALSE,"Page 7";"Page 8",#N/A,FALSE,"Page 8";"Page 9",#N/A,FALSE,"Page 9";"Page 10",#N/A,FALSE,"Page 10";"Page 11",#N/A,FALSE,"Page 11"}</definedName>
    <definedName name="wrn.DFR._.IV._.A._.Future._.Revenue." localSheetId="63" hidden="1">{"Page_1A",#N/A,FALSE,"Page 1 A";"Page_1B",#N/A,FALSE,"Page 1 B";"Page_1C",#N/A,FALSE,"Page 1 C";"Page 2",#N/A,FALSE,"Page 2";"Page 3",#N/A,FALSE,"Page 3";"Page 4",#N/A,FALSE,"Page 4";"Page 5",#N/A,FALSE,"Page 5";"Page 6",#N/A,FALSE,"Page 6";"Page 7",#N/A,FALSE,"Page 7";"Page 8",#N/A,FALSE,"Page 8";"Page 9",#N/A,FALSE,"Page 9";"Page 10",#N/A,FALSE,"Page 10";"Page 11",#N/A,FALSE,"Page 11"}</definedName>
    <definedName name="wrn.DFR._.IV._.A._.Future._.Revenue." localSheetId="67" hidden="1">{"Page_1A",#N/A,FALSE,"Page 1 A";"Page_1B",#N/A,FALSE,"Page 1 B";"Page_1C",#N/A,FALSE,"Page 1 C";"Page 2",#N/A,FALSE,"Page 2";"Page 3",#N/A,FALSE,"Page 3";"Page 4",#N/A,FALSE,"Page 4";"Page 5",#N/A,FALSE,"Page 5";"Page 6",#N/A,FALSE,"Page 6";"Page 7",#N/A,FALSE,"Page 7";"Page 8",#N/A,FALSE,"Page 8";"Page 9",#N/A,FALSE,"Page 9";"Page 10",#N/A,FALSE,"Page 10";"Page 11",#N/A,FALSE,"Page 11"}</definedName>
    <definedName name="wrn.DFR._.IV._.A._.Future._.Revenue." hidden="1">{"Page_1A",#N/A,FALSE,"Page 1 A";"Page_1B",#N/A,FALSE,"Page 1 B";"Page_1C",#N/A,FALSE,"Page 1 C";"Page 2",#N/A,FALSE,"Page 2";"Page 3",#N/A,FALSE,"Page 3";"Page 4",#N/A,FALSE,"Page 4";"Page 5",#N/A,FALSE,"Page 5";"Page 6",#N/A,FALSE,"Page 6";"Page 7",#N/A,FALSE,"Page 7";"Page 8",#N/A,FALSE,"Page 8";"Page 9",#N/A,FALSE,"Page 9";"Page 10",#N/A,FALSE,"Page 10";"Page 11",#N/A,FALSE,"Page 11"}</definedName>
    <definedName name="wrn.Edutainment._.Priority._.List." localSheetId="2" hidden="1">{#N/A,#N/A,FALSE,"DI 2 YEAR MASTER SCHEDULE"}</definedName>
    <definedName name="wrn.Edutainment._.Priority._.List." localSheetId="4" hidden="1">{#N/A,#N/A,FALSE,"DI 2 YEAR MASTER SCHEDULE"}</definedName>
    <definedName name="wrn.Edutainment._.Priority._.List." localSheetId="28" hidden="1">{#N/A,#N/A,FALSE,"DI 2 YEAR MASTER SCHEDULE"}</definedName>
    <definedName name="wrn.Edutainment._.Priority._.List." localSheetId="56" hidden="1">{#N/A,#N/A,FALSE,"DI 2 YEAR MASTER SCHEDULE"}</definedName>
    <definedName name="wrn.Edutainment._.Priority._.List." localSheetId="57" hidden="1">{#N/A,#N/A,FALSE,"DI 2 YEAR MASTER SCHEDULE"}</definedName>
    <definedName name="wrn.Edutainment._.Priority._.List." localSheetId="78" hidden="1">{#N/A,#N/A,FALSE,"DI 2 YEAR MASTER SCHEDULE"}</definedName>
    <definedName name="wrn.Edutainment._.Priority._.List." localSheetId="82" hidden="1">{#N/A,#N/A,FALSE,"DI 2 YEAR MASTER SCHEDULE"}</definedName>
    <definedName name="wrn.Edutainment._.Priority._.List." localSheetId="86" hidden="1">{#N/A,#N/A,FALSE,"DI 2 YEAR MASTER SCHEDULE"}</definedName>
    <definedName name="wrn.Edutainment._.Priority._.List." localSheetId="59" hidden="1">{#N/A,#N/A,FALSE,"DI 2 YEAR MASTER SCHEDULE"}</definedName>
    <definedName name="wrn.Edutainment._.Priority._.List." localSheetId="63" hidden="1">{#N/A,#N/A,FALSE,"DI 2 YEAR MASTER SCHEDULE"}</definedName>
    <definedName name="wrn.Edutainment._.Priority._.List." localSheetId="67" hidden="1">{#N/A,#N/A,FALSE,"DI 2 YEAR MASTER SCHEDULE"}</definedName>
    <definedName name="wrn.Edutainment._.Priority._.List." hidden="1">{#N/A,#N/A,FALSE,"DI 2 YEAR MASTER SCHEDULE"}</definedName>
    <definedName name="wrn.EUA._.Detailed._.Report." localSheetId="2" hidden="1">{"EUA Summary",#N/A,FALSE,"EUA Billing";"EUA Details",#N/A,FALSE,"EUA Billing"}</definedName>
    <definedName name="wrn.EUA._.Detailed._.Report." localSheetId="4" hidden="1">{"EUA Summary",#N/A,FALSE,"EUA Billing";"EUA Details",#N/A,FALSE,"EUA Billing"}</definedName>
    <definedName name="wrn.EUA._.Detailed._.Report." localSheetId="28" hidden="1">{"EUA Summary",#N/A,FALSE,"EUA Billing";"EUA Details",#N/A,FALSE,"EUA Billing"}</definedName>
    <definedName name="wrn.EUA._.Detailed._.Report." localSheetId="56" hidden="1">{"EUA Summary",#N/A,FALSE,"EUA Billing";"EUA Details",#N/A,FALSE,"EUA Billing"}</definedName>
    <definedName name="wrn.EUA._.Detailed._.Report." localSheetId="57" hidden="1">{"EUA Summary",#N/A,FALSE,"EUA Billing";"EUA Details",#N/A,FALSE,"EUA Billing"}</definedName>
    <definedName name="wrn.EUA._.Detailed._.Report." localSheetId="78" hidden="1">{"EUA Summary",#N/A,FALSE,"EUA Billing";"EUA Details",#N/A,FALSE,"EUA Billing"}</definedName>
    <definedName name="wrn.EUA._.Detailed._.Report." localSheetId="82" hidden="1">{"EUA Summary",#N/A,FALSE,"EUA Billing";"EUA Details",#N/A,FALSE,"EUA Billing"}</definedName>
    <definedName name="wrn.EUA._.Detailed._.Report." localSheetId="86" hidden="1">{"EUA Summary",#N/A,FALSE,"EUA Billing";"EUA Details",#N/A,FALSE,"EUA Billing"}</definedName>
    <definedName name="wrn.EUA._.Detailed._.Report." localSheetId="59" hidden="1">{"EUA Summary",#N/A,FALSE,"EUA Billing";"EUA Details",#N/A,FALSE,"EUA Billing"}</definedName>
    <definedName name="wrn.EUA._.Detailed._.Report." localSheetId="63" hidden="1">{"EUA Summary",#N/A,FALSE,"EUA Billing";"EUA Details",#N/A,FALSE,"EUA Billing"}</definedName>
    <definedName name="wrn.EUA._.Detailed._.Report." localSheetId="67" hidden="1">{"EUA Summary",#N/A,FALSE,"EUA Billing";"EUA Details",#N/A,FALSE,"EUA Billing"}</definedName>
    <definedName name="wrn.EUA._.Detailed._.Report." hidden="1">{"EUA Summary",#N/A,FALSE,"EUA Billing";"EUA Details",#N/A,FALSE,"EUA Billing"}</definedName>
    <definedName name="wrn.EUA._.Station._.Service._.Tie._.Report." localSheetId="2" hidden="1">{"EUA Station Service",#N/A,FALSE,"EUA Virtual"}</definedName>
    <definedName name="wrn.EUA._.Station._.Service._.Tie._.Report." localSheetId="4" hidden="1">{"EUA Station Service",#N/A,FALSE,"EUA Virtual"}</definedName>
    <definedName name="wrn.EUA._.Station._.Service._.Tie._.Report." localSheetId="28" hidden="1">{"EUA Station Service",#N/A,FALSE,"EUA Virtual"}</definedName>
    <definedName name="wrn.EUA._.Station._.Service._.Tie._.Report." localSheetId="56" hidden="1">{"EUA Station Service",#N/A,FALSE,"EUA Virtual"}</definedName>
    <definedName name="wrn.EUA._.Station._.Service._.Tie._.Report." localSheetId="57" hidden="1">{"EUA Station Service",#N/A,FALSE,"EUA Virtual"}</definedName>
    <definedName name="wrn.EUA._.Station._.Service._.Tie._.Report." localSheetId="78" hidden="1">{"EUA Station Service",#N/A,FALSE,"EUA Virtual"}</definedName>
    <definedName name="wrn.EUA._.Station._.Service._.Tie._.Report." localSheetId="82" hidden="1">{"EUA Station Service",#N/A,FALSE,"EUA Virtual"}</definedName>
    <definedName name="wrn.EUA._.Station._.Service._.Tie._.Report." localSheetId="86" hidden="1">{"EUA Station Service",#N/A,FALSE,"EUA Virtual"}</definedName>
    <definedName name="wrn.EUA._.Station._.Service._.Tie._.Report." localSheetId="59" hidden="1">{"EUA Station Service",#N/A,FALSE,"EUA Virtual"}</definedName>
    <definedName name="wrn.EUA._.Station._.Service._.Tie._.Report." localSheetId="63" hidden="1">{"EUA Station Service",#N/A,FALSE,"EUA Virtual"}</definedName>
    <definedName name="wrn.EUA._.Station._.Service._.Tie._.Report." localSheetId="67" hidden="1">{"EUA Station Service",#N/A,FALSE,"EUA Virtual"}</definedName>
    <definedName name="wrn.EUA._.Station._.Service._.Tie._.Report." hidden="1">{"EUA Station Service",#N/A,FALSE,"EUA Virtual"}</definedName>
    <definedName name="wrn.Exam._.Workpapers._.1." localSheetId="28"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Exam._.Workpapers._.1." localSheetId="56"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Exam._.Workpapers._.1." localSheetId="57"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Exam._.Workpapers._.1." localSheetId="78"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Exam._.Workpapers._.1." localSheetId="82"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Exam._.Workpapers._.1." localSheetId="86"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Exam._.Workpapers._.1." localSheetId="59"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Exam._.Workpapers._.1." localSheetId="6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Exam._.Workpapers._.1." localSheetId="67"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Exam._.Workpapers._.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Executive._.Reports." localSheetId="2"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4"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28"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56"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57"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78"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82"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86"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59"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63"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67"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Financial._.Review._.Book." localSheetId="28" hidden="1">{#N/A,#N/A,TRUE,"BWO_LLC+REPORT";#N/A,#N/A,TRUE,"NSL00MST+NSL Refy Income";#N/A,#N/A,TRUE,"BWO_LLC+Rep_12m";#N/A,#N/A,TRUE,"NSL00MST+NSL Refy 12 M";#N/A,#N/A,TRUE,"RetMMM00+Report";#N/A,#N/A,TRUE,"RET00mst+Total";#N/A,#N/A,TRUE,"Ret12Frd+Total";#N/A,#N/A,TRUE,"Admin";#N/A,#N/A,TRUE,"Boise";#N/A,#N/A,TRUE,"Brigham";#N/A,#N/A,TRUE,"Chubbuck";#N/A,#N/A,TRUE,"Draper";#N/A,#N/A,TRUE,"Harrisville";#N/A,#N/A,TRUE,"Idaho Falls";#N/A,#N/A,TRUE,"Layton";#N/A,#N/A,TRUE,"Logan";#N/A,#N/A,TRUE,"Ogden Wall";#N/A,#N/A,TRUE,"Wholesale+W Inc";#N/A,#N/A,TRUE,"Wholesale+W Inc 12m";#N/A,#N/A,TRUE,"SUP00mst+SUMMARY";#N/A,#N/A,TRUE,"SUP00mst+TWELVE";#N/A,#N/A,TRUE,"TRK00MST+Tran PL";#N/A,#N/A,TRUE,"TRK00MST+Tran PL 12 M";#N/A,#N/A,TRUE,"TRK00MST1+Tran PL";#N/A,#N/A,TRUE,"TRK00MST1+Tran PL 12 M";#N/A,#N/A,TRUE,"Support+Current";#N/A,#N/A,TRUE,"Support+12month";#N/A,#N/A,TRUE,"Admin2+Current";#N/A,#N/A,TRUE,"Admin2+12month";#N/A,#N/A,TRUE,"BWOabMST+Rep_12m";#N/A,#N/A,TRUE,"NSL00MST+CrtBdg";#N/A,#N/A,TRUE,"Rab12frd+Total";#N/A,#N/A,TRUE,"Rab12frd+Admin";#N/A,#N/A,TRUE,"Rab12frd+Boise";#N/A,#N/A,TRUE,"Rab12frd+Brigham";#N/A,#N/A,TRUE,"Rab12frd+Chubbuck";#N/A,#N/A,TRUE,"Rab12frd+Draper";#N/A,#N/A,TRUE,"Rab12frd+Harrisville";#N/A,#N/A,TRUE,"Rab12frd+Idaho Falls";#N/A,#N/A,TRUE,"Rab12frd+Layton";#N/A,#N/A,TRUE,"Rab12frd+Logan";#N/A,#N/A,TRUE,"Rab12frd+Ogden Wall";#N/A,#N/A,TRUE,"Wholesale+whole";#N/A,#N/A,TRUE,"SUP00mst+ActBud";#N/A,#N/A,TRUE,"Trkabmst+Tran PL 12 M";#N/A,#N/A,TRUE,"Support+Forecasted";#N/A,#N/A,TRUE,"Admin2+Forecasted";#N/A,#N/A,TRUE,"BuzzTrk+Summary";#N/A,#N/A,TRUE,"BuzzTrk+Rev_Mile"}</definedName>
    <definedName name="wrn.Financial._.Review._.Book." localSheetId="56" hidden="1">{#N/A,#N/A,TRUE,"BWO_LLC+REPORT";#N/A,#N/A,TRUE,"NSL00MST+NSL Refy Income";#N/A,#N/A,TRUE,"BWO_LLC+Rep_12m";#N/A,#N/A,TRUE,"NSL00MST+NSL Refy 12 M";#N/A,#N/A,TRUE,"RetMMM00+Report";#N/A,#N/A,TRUE,"RET00mst+Total";#N/A,#N/A,TRUE,"Ret12Frd+Total";#N/A,#N/A,TRUE,"Admin";#N/A,#N/A,TRUE,"Boise";#N/A,#N/A,TRUE,"Brigham";#N/A,#N/A,TRUE,"Chubbuck";#N/A,#N/A,TRUE,"Draper";#N/A,#N/A,TRUE,"Harrisville";#N/A,#N/A,TRUE,"Idaho Falls";#N/A,#N/A,TRUE,"Layton";#N/A,#N/A,TRUE,"Logan";#N/A,#N/A,TRUE,"Ogden Wall";#N/A,#N/A,TRUE,"Wholesale+W Inc";#N/A,#N/A,TRUE,"Wholesale+W Inc 12m";#N/A,#N/A,TRUE,"SUP00mst+SUMMARY";#N/A,#N/A,TRUE,"SUP00mst+TWELVE";#N/A,#N/A,TRUE,"TRK00MST+Tran PL";#N/A,#N/A,TRUE,"TRK00MST+Tran PL 12 M";#N/A,#N/A,TRUE,"TRK00MST1+Tran PL";#N/A,#N/A,TRUE,"TRK00MST1+Tran PL 12 M";#N/A,#N/A,TRUE,"Support+Current";#N/A,#N/A,TRUE,"Support+12month";#N/A,#N/A,TRUE,"Admin2+Current";#N/A,#N/A,TRUE,"Admin2+12month";#N/A,#N/A,TRUE,"BWOabMST+Rep_12m";#N/A,#N/A,TRUE,"NSL00MST+CrtBdg";#N/A,#N/A,TRUE,"Rab12frd+Total";#N/A,#N/A,TRUE,"Rab12frd+Admin";#N/A,#N/A,TRUE,"Rab12frd+Boise";#N/A,#N/A,TRUE,"Rab12frd+Brigham";#N/A,#N/A,TRUE,"Rab12frd+Chubbuck";#N/A,#N/A,TRUE,"Rab12frd+Draper";#N/A,#N/A,TRUE,"Rab12frd+Harrisville";#N/A,#N/A,TRUE,"Rab12frd+Idaho Falls";#N/A,#N/A,TRUE,"Rab12frd+Layton";#N/A,#N/A,TRUE,"Rab12frd+Logan";#N/A,#N/A,TRUE,"Rab12frd+Ogden Wall";#N/A,#N/A,TRUE,"Wholesale+whole";#N/A,#N/A,TRUE,"SUP00mst+ActBud";#N/A,#N/A,TRUE,"Trkabmst+Tran PL 12 M";#N/A,#N/A,TRUE,"Support+Forecasted";#N/A,#N/A,TRUE,"Admin2+Forecasted";#N/A,#N/A,TRUE,"BuzzTrk+Summary";#N/A,#N/A,TRUE,"BuzzTrk+Rev_Mile"}</definedName>
    <definedName name="wrn.Financial._.Review._.Book." localSheetId="57" hidden="1">{#N/A,#N/A,TRUE,"BWO_LLC+REPORT";#N/A,#N/A,TRUE,"NSL00MST+NSL Refy Income";#N/A,#N/A,TRUE,"BWO_LLC+Rep_12m";#N/A,#N/A,TRUE,"NSL00MST+NSL Refy 12 M";#N/A,#N/A,TRUE,"RetMMM00+Report";#N/A,#N/A,TRUE,"RET00mst+Total";#N/A,#N/A,TRUE,"Ret12Frd+Total";#N/A,#N/A,TRUE,"Admin";#N/A,#N/A,TRUE,"Boise";#N/A,#N/A,TRUE,"Brigham";#N/A,#N/A,TRUE,"Chubbuck";#N/A,#N/A,TRUE,"Draper";#N/A,#N/A,TRUE,"Harrisville";#N/A,#N/A,TRUE,"Idaho Falls";#N/A,#N/A,TRUE,"Layton";#N/A,#N/A,TRUE,"Logan";#N/A,#N/A,TRUE,"Ogden Wall";#N/A,#N/A,TRUE,"Wholesale+W Inc";#N/A,#N/A,TRUE,"Wholesale+W Inc 12m";#N/A,#N/A,TRUE,"SUP00mst+SUMMARY";#N/A,#N/A,TRUE,"SUP00mst+TWELVE";#N/A,#N/A,TRUE,"TRK00MST+Tran PL";#N/A,#N/A,TRUE,"TRK00MST+Tran PL 12 M";#N/A,#N/A,TRUE,"TRK00MST1+Tran PL";#N/A,#N/A,TRUE,"TRK00MST1+Tran PL 12 M";#N/A,#N/A,TRUE,"Support+Current";#N/A,#N/A,TRUE,"Support+12month";#N/A,#N/A,TRUE,"Admin2+Current";#N/A,#N/A,TRUE,"Admin2+12month";#N/A,#N/A,TRUE,"BWOabMST+Rep_12m";#N/A,#N/A,TRUE,"NSL00MST+CrtBdg";#N/A,#N/A,TRUE,"Rab12frd+Total";#N/A,#N/A,TRUE,"Rab12frd+Admin";#N/A,#N/A,TRUE,"Rab12frd+Boise";#N/A,#N/A,TRUE,"Rab12frd+Brigham";#N/A,#N/A,TRUE,"Rab12frd+Chubbuck";#N/A,#N/A,TRUE,"Rab12frd+Draper";#N/A,#N/A,TRUE,"Rab12frd+Harrisville";#N/A,#N/A,TRUE,"Rab12frd+Idaho Falls";#N/A,#N/A,TRUE,"Rab12frd+Layton";#N/A,#N/A,TRUE,"Rab12frd+Logan";#N/A,#N/A,TRUE,"Rab12frd+Ogden Wall";#N/A,#N/A,TRUE,"Wholesale+whole";#N/A,#N/A,TRUE,"SUP00mst+ActBud";#N/A,#N/A,TRUE,"Trkabmst+Tran PL 12 M";#N/A,#N/A,TRUE,"Support+Forecasted";#N/A,#N/A,TRUE,"Admin2+Forecasted";#N/A,#N/A,TRUE,"BuzzTrk+Summary";#N/A,#N/A,TRUE,"BuzzTrk+Rev_Mile"}</definedName>
    <definedName name="wrn.Financial._.Review._.Book." localSheetId="78" hidden="1">{#N/A,#N/A,TRUE,"BWO_LLC+REPORT";#N/A,#N/A,TRUE,"NSL00MST+NSL Refy Income";#N/A,#N/A,TRUE,"BWO_LLC+Rep_12m";#N/A,#N/A,TRUE,"NSL00MST+NSL Refy 12 M";#N/A,#N/A,TRUE,"RetMMM00+Report";#N/A,#N/A,TRUE,"RET00mst+Total";#N/A,#N/A,TRUE,"Ret12Frd+Total";#N/A,#N/A,TRUE,"Admin";#N/A,#N/A,TRUE,"Boise";#N/A,#N/A,TRUE,"Brigham";#N/A,#N/A,TRUE,"Chubbuck";#N/A,#N/A,TRUE,"Draper";#N/A,#N/A,TRUE,"Harrisville";#N/A,#N/A,TRUE,"Idaho Falls";#N/A,#N/A,TRUE,"Layton";#N/A,#N/A,TRUE,"Logan";#N/A,#N/A,TRUE,"Ogden Wall";#N/A,#N/A,TRUE,"Wholesale+W Inc";#N/A,#N/A,TRUE,"Wholesale+W Inc 12m";#N/A,#N/A,TRUE,"SUP00mst+SUMMARY";#N/A,#N/A,TRUE,"SUP00mst+TWELVE";#N/A,#N/A,TRUE,"TRK00MST+Tran PL";#N/A,#N/A,TRUE,"TRK00MST+Tran PL 12 M";#N/A,#N/A,TRUE,"TRK00MST1+Tran PL";#N/A,#N/A,TRUE,"TRK00MST1+Tran PL 12 M";#N/A,#N/A,TRUE,"Support+Current";#N/A,#N/A,TRUE,"Support+12month";#N/A,#N/A,TRUE,"Admin2+Current";#N/A,#N/A,TRUE,"Admin2+12month";#N/A,#N/A,TRUE,"BWOabMST+Rep_12m";#N/A,#N/A,TRUE,"NSL00MST+CrtBdg";#N/A,#N/A,TRUE,"Rab12frd+Total";#N/A,#N/A,TRUE,"Rab12frd+Admin";#N/A,#N/A,TRUE,"Rab12frd+Boise";#N/A,#N/A,TRUE,"Rab12frd+Brigham";#N/A,#N/A,TRUE,"Rab12frd+Chubbuck";#N/A,#N/A,TRUE,"Rab12frd+Draper";#N/A,#N/A,TRUE,"Rab12frd+Harrisville";#N/A,#N/A,TRUE,"Rab12frd+Idaho Falls";#N/A,#N/A,TRUE,"Rab12frd+Layton";#N/A,#N/A,TRUE,"Rab12frd+Logan";#N/A,#N/A,TRUE,"Rab12frd+Ogden Wall";#N/A,#N/A,TRUE,"Wholesale+whole";#N/A,#N/A,TRUE,"SUP00mst+ActBud";#N/A,#N/A,TRUE,"Trkabmst+Tran PL 12 M";#N/A,#N/A,TRUE,"Support+Forecasted";#N/A,#N/A,TRUE,"Admin2+Forecasted";#N/A,#N/A,TRUE,"BuzzTrk+Summary";#N/A,#N/A,TRUE,"BuzzTrk+Rev_Mile"}</definedName>
    <definedName name="wrn.Financial._.Review._.Book." localSheetId="82" hidden="1">{#N/A,#N/A,TRUE,"BWO_LLC+REPORT";#N/A,#N/A,TRUE,"NSL00MST+NSL Refy Income";#N/A,#N/A,TRUE,"BWO_LLC+Rep_12m";#N/A,#N/A,TRUE,"NSL00MST+NSL Refy 12 M";#N/A,#N/A,TRUE,"RetMMM00+Report";#N/A,#N/A,TRUE,"RET00mst+Total";#N/A,#N/A,TRUE,"Ret12Frd+Total";#N/A,#N/A,TRUE,"Admin";#N/A,#N/A,TRUE,"Boise";#N/A,#N/A,TRUE,"Brigham";#N/A,#N/A,TRUE,"Chubbuck";#N/A,#N/A,TRUE,"Draper";#N/A,#N/A,TRUE,"Harrisville";#N/A,#N/A,TRUE,"Idaho Falls";#N/A,#N/A,TRUE,"Layton";#N/A,#N/A,TRUE,"Logan";#N/A,#N/A,TRUE,"Ogden Wall";#N/A,#N/A,TRUE,"Wholesale+W Inc";#N/A,#N/A,TRUE,"Wholesale+W Inc 12m";#N/A,#N/A,TRUE,"SUP00mst+SUMMARY";#N/A,#N/A,TRUE,"SUP00mst+TWELVE";#N/A,#N/A,TRUE,"TRK00MST+Tran PL";#N/A,#N/A,TRUE,"TRK00MST+Tran PL 12 M";#N/A,#N/A,TRUE,"TRK00MST1+Tran PL";#N/A,#N/A,TRUE,"TRK00MST1+Tran PL 12 M";#N/A,#N/A,TRUE,"Support+Current";#N/A,#N/A,TRUE,"Support+12month";#N/A,#N/A,TRUE,"Admin2+Current";#N/A,#N/A,TRUE,"Admin2+12month";#N/A,#N/A,TRUE,"BWOabMST+Rep_12m";#N/A,#N/A,TRUE,"NSL00MST+CrtBdg";#N/A,#N/A,TRUE,"Rab12frd+Total";#N/A,#N/A,TRUE,"Rab12frd+Admin";#N/A,#N/A,TRUE,"Rab12frd+Boise";#N/A,#N/A,TRUE,"Rab12frd+Brigham";#N/A,#N/A,TRUE,"Rab12frd+Chubbuck";#N/A,#N/A,TRUE,"Rab12frd+Draper";#N/A,#N/A,TRUE,"Rab12frd+Harrisville";#N/A,#N/A,TRUE,"Rab12frd+Idaho Falls";#N/A,#N/A,TRUE,"Rab12frd+Layton";#N/A,#N/A,TRUE,"Rab12frd+Logan";#N/A,#N/A,TRUE,"Rab12frd+Ogden Wall";#N/A,#N/A,TRUE,"Wholesale+whole";#N/A,#N/A,TRUE,"SUP00mst+ActBud";#N/A,#N/A,TRUE,"Trkabmst+Tran PL 12 M";#N/A,#N/A,TRUE,"Support+Forecasted";#N/A,#N/A,TRUE,"Admin2+Forecasted";#N/A,#N/A,TRUE,"BuzzTrk+Summary";#N/A,#N/A,TRUE,"BuzzTrk+Rev_Mile"}</definedName>
    <definedName name="wrn.Financial._.Review._.Book." localSheetId="86" hidden="1">{#N/A,#N/A,TRUE,"BWO_LLC+REPORT";#N/A,#N/A,TRUE,"NSL00MST+NSL Refy Income";#N/A,#N/A,TRUE,"BWO_LLC+Rep_12m";#N/A,#N/A,TRUE,"NSL00MST+NSL Refy 12 M";#N/A,#N/A,TRUE,"RetMMM00+Report";#N/A,#N/A,TRUE,"RET00mst+Total";#N/A,#N/A,TRUE,"Ret12Frd+Total";#N/A,#N/A,TRUE,"Admin";#N/A,#N/A,TRUE,"Boise";#N/A,#N/A,TRUE,"Brigham";#N/A,#N/A,TRUE,"Chubbuck";#N/A,#N/A,TRUE,"Draper";#N/A,#N/A,TRUE,"Harrisville";#N/A,#N/A,TRUE,"Idaho Falls";#N/A,#N/A,TRUE,"Layton";#N/A,#N/A,TRUE,"Logan";#N/A,#N/A,TRUE,"Ogden Wall";#N/A,#N/A,TRUE,"Wholesale+W Inc";#N/A,#N/A,TRUE,"Wholesale+W Inc 12m";#N/A,#N/A,TRUE,"SUP00mst+SUMMARY";#N/A,#N/A,TRUE,"SUP00mst+TWELVE";#N/A,#N/A,TRUE,"TRK00MST+Tran PL";#N/A,#N/A,TRUE,"TRK00MST+Tran PL 12 M";#N/A,#N/A,TRUE,"TRK00MST1+Tran PL";#N/A,#N/A,TRUE,"TRK00MST1+Tran PL 12 M";#N/A,#N/A,TRUE,"Support+Current";#N/A,#N/A,TRUE,"Support+12month";#N/A,#N/A,TRUE,"Admin2+Current";#N/A,#N/A,TRUE,"Admin2+12month";#N/A,#N/A,TRUE,"BWOabMST+Rep_12m";#N/A,#N/A,TRUE,"NSL00MST+CrtBdg";#N/A,#N/A,TRUE,"Rab12frd+Total";#N/A,#N/A,TRUE,"Rab12frd+Admin";#N/A,#N/A,TRUE,"Rab12frd+Boise";#N/A,#N/A,TRUE,"Rab12frd+Brigham";#N/A,#N/A,TRUE,"Rab12frd+Chubbuck";#N/A,#N/A,TRUE,"Rab12frd+Draper";#N/A,#N/A,TRUE,"Rab12frd+Harrisville";#N/A,#N/A,TRUE,"Rab12frd+Idaho Falls";#N/A,#N/A,TRUE,"Rab12frd+Layton";#N/A,#N/A,TRUE,"Rab12frd+Logan";#N/A,#N/A,TRUE,"Rab12frd+Ogden Wall";#N/A,#N/A,TRUE,"Wholesale+whole";#N/A,#N/A,TRUE,"SUP00mst+ActBud";#N/A,#N/A,TRUE,"Trkabmst+Tran PL 12 M";#N/A,#N/A,TRUE,"Support+Forecasted";#N/A,#N/A,TRUE,"Admin2+Forecasted";#N/A,#N/A,TRUE,"BuzzTrk+Summary";#N/A,#N/A,TRUE,"BuzzTrk+Rev_Mile"}</definedName>
    <definedName name="wrn.Financial._.Review._.Book." localSheetId="59" hidden="1">{#N/A,#N/A,TRUE,"BWO_LLC+REPORT";#N/A,#N/A,TRUE,"NSL00MST+NSL Refy Income";#N/A,#N/A,TRUE,"BWO_LLC+Rep_12m";#N/A,#N/A,TRUE,"NSL00MST+NSL Refy 12 M";#N/A,#N/A,TRUE,"RetMMM00+Report";#N/A,#N/A,TRUE,"RET00mst+Total";#N/A,#N/A,TRUE,"Ret12Frd+Total";#N/A,#N/A,TRUE,"Admin";#N/A,#N/A,TRUE,"Boise";#N/A,#N/A,TRUE,"Brigham";#N/A,#N/A,TRUE,"Chubbuck";#N/A,#N/A,TRUE,"Draper";#N/A,#N/A,TRUE,"Harrisville";#N/A,#N/A,TRUE,"Idaho Falls";#N/A,#N/A,TRUE,"Layton";#N/A,#N/A,TRUE,"Logan";#N/A,#N/A,TRUE,"Ogden Wall";#N/A,#N/A,TRUE,"Wholesale+W Inc";#N/A,#N/A,TRUE,"Wholesale+W Inc 12m";#N/A,#N/A,TRUE,"SUP00mst+SUMMARY";#N/A,#N/A,TRUE,"SUP00mst+TWELVE";#N/A,#N/A,TRUE,"TRK00MST+Tran PL";#N/A,#N/A,TRUE,"TRK00MST+Tran PL 12 M";#N/A,#N/A,TRUE,"TRK00MST1+Tran PL";#N/A,#N/A,TRUE,"TRK00MST1+Tran PL 12 M";#N/A,#N/A,TRUE,"Support+Current";#N/A,#N/A,TRUE,"Support+12month";#N/A,#N/A,TRUE,"Admin2+Current";#N/A,#N/A,TRUE,"Admin2+12month";#N/A,#N/A,TRUE,"BWOabMST+Rep_12m";#N/A,#N/A,TRUE,"NSL00MST+CrtBdg";#N/A,#N/A,TRUE,"Rab12frd+Total";#N/A,#N/A,TRUE,"Rab12frd+Admin";#N/A,#N/A,TRUE,"Rab12frd+Boise";#N/A,#N/A,TRUE,"Rab12frd+Brigham";#N/A,#N/A,TRUE,"Rab12frd+Chubbuck";#N/A,#N/A,TRUE,"Rab12frd+Draper";#N/A,#N/A,TRUE,"Rab12frd+Harrisville";#N/A,#N/A,TRUE,"Rab12frd+Idaho Falls";#N/A,#N/A,TRUE,"Rab12frd+Layton";#N/A,#N/A,TRUE,"Rab12frd+Logan";#N/A,#N/A,TRUE,"Rab12frd+Ogden Wall";#N/A,#N/A,TRUE,"Wholesale+whole";#N/A,#N/A,TRUE,"SUP00mst+ActBud";#N/A,#N/A,TRUE,"Trkabmst+Tran PL 12 M";#N/A,#N/A,TRUE,"Support+Forecasted";#N/A,#N/A,TRUE,"Admin2+Forecasted";#N/A,#N/A,TRUE,"BuzzTrk+Summary";#N/A,#N/A,TRUE,"BuzzTrk+Rev_Mile"}</definedName>
    <definedName name="wrn.Financial._.Review._.Book." localSheetId="63" hidden="1">{#N/A,#N/A,TRUE,"BWO_LLC+REPORT";#N/A,#N/A,TRUE,"NSL00MST+NSL Refy Income";#N/A,#N/A,TRUE,"BWO_LLC+Rep_12m";#N/A,#N/A,TRUE,"NSL00MST+NSL Refy 12 M";#N/A,#N/A,TRUE,"RetMMM00+Report";#N/A,#N/A,TRUE,"RET00mst+Total";#N/A,#N/A,TRUE,"Ret12Frd+Total";#N/A,#N/A,TRUE,"Admin";#N/A,#N/A,TRUE,"Boise";#N/A,#N/A,TRUE,"Brigham";#N/A,#N/A,TRUE,"Chubbuck";#N/A,#N/A,TRUE,"Draper";#N/A,#N/A,TRUE,"Harrisville";#N/A,#N/A,TRUE,"Idaho Falls";#N/A,#N/A,TRUE,"Layton";#N/A,#N/A,TRUE,"Logan";#N/A,#N/A,TRUE,"Ogden Wall";#N/A,#N/A,TRUE,"Wholesale+W Inc";#N/A,#N/A,TRUE,"Wholesale+W Inc 12m";#N/A,#N/A,TRUE,"SUP00mst+SUMMARY";#N/A,#N/A,TRUE,"SUP00mst+TWELVE";#N/A,#N/A,TRUE,"TRK00MST+Tran PL";#N/A,#N/A,TRUE,"TRK00MST+Tran PL 12 M";#N/A,#N/A,TRUE,"TRK00MST1+Tran PL";#N/A,#N/A,TRUE,"TRK00MST1+Tran PL 12 M";#N/A,#N/A,TRUE,"Support+Current";#N/A,#N/A,TRUE,"Support+12month";#N/A,#N/A,TRUE,"Admin2+Current";#N/A,#N/A,TRUE,"Admin2+12month";#N/A,#N/A,TRUE,"BWOabMST+Rep_12m";#N/A,#N/A,TRUE,"NSL00MST+CrtBdg";#N/A,#N/A,TRUE,"Rab12frd+Total";#N/A,#N/A,TRUE,"Rab12frd+Admin";#N/A,#N/A,TRUE,"Rab12frd+Boise";#N/A,#N/A,TRUE,"Rab12frd+Brigham";#N/A,#N/A,TRUE,"Rab12frd+Chubbuck";#N/A,#N/A,TRUE,"Rab12frd+Draper";#N/A,#N/A,TRUE,"Rab12frd+Harrisville";#N/A,#N/A,TRUE,"Rab12frd+Idaho Falls";#N/A,#N/A,TRUE,"Rab12frd+Layton";#N/A,#N/A,TRUE,"Rab12frd+Logan";#N/A,#N/A,TRUE,"Rab12frd+Ogden Wall";#N/A,#N/A,TRUE,"Wholesale+whole";#N/A,#N/A,TRUE,"SUP00mst+ActBud";#N/A,#N/A,TRUE,"Trkabmst+Tran PL 12 M";#N/A,#N/A,TRUE,"Support+Forecasted";#N/A,#N/A,TRUE,"Admin2+Forecasted";#N/A,#N/A,TRUE,"BuzzTrk+Summary";#N/A,#N/A,TRUE,"BuzzTrk+Rev_Mile"}</definedName>
    <definedName name="wrn.Financial._.Review._.Book." localSheetId="67" hidden="1">{#N/A,#N/A,TRUE,"BWO_LLC+REPORT";#N/A,#N/A,TRUE,"NSL00MST+NSL Refy Income";#N/A,#N/A,TRUE,"BWO_LLC+Rep_12m";#N/A,#N/A,TRUE,"NSL00MST+NSL Refy 12 M";#N/A,#N/A,TRUE,"RetMMM00+Report";#N/A,#N/A,TRUE,"RET00mst+Total";#N/A,#N/A,TRUE,"Ret12Frd+Total";#N/A,#N/A,TRUE,"Admin";#N/A,#N/A,TRUE,"Boise";#N/A,#N/A,TRUE,"Brigham";#N/A,#N/A,TRUE,"Chubbuck";#N/A,#N/A,TRUE,"Draper";#N/A,#N/A,TRUE,"Harrisville";#N/A,#N/A,TRUE,"Idaho Falls";#N/A,#N/A,TRUE,"Layton";#N/A,#N/A,TRUE,"Logan";#N/A,#N/A,TRUE,"Ogden Wall";#N/A,#N/A,TRUE,"Wholesale+W Inc";#N/A,#N/A,TRUE,"Wholesale+W Inc 12m";#N/A,#N/A,TRUE,"SUP00mst+SUMMARY";#N/A,#N/A,TRUE,"SUP00mst+TWELVE";#N/A,#N/A,TRUE,"TRK00MST+Tran PL";#N/A,#N/A,TRUE,"TRK00MST+Tran PL 12 M";#N/A,#N/A,TRUE,"TRK00MST1+Tran PL";#N/A,#N/A,TRUE,"TRK00MST1+Tran PL 12 M";#N/A,#N/A,TRUE,"Support+Current";#N/A,#N/A,TRUE,"Support+12month";#N/A,#N/A,TRUE,"Admin2+Current";#N/A,#N/A,TRUE,"Admin2+12month";#N/A,#N/A,TRUE,"BWOabMST+Rep_12m";#N/A,#N/A,TRUE,"NSL00MST+CrtBdg";#N/A,#N/A,TRUE,"Rab12frd+Total";#N/A,#N/A,TRUE,"Rab12frd+Admin";#N/A,#N/A,TRUE,"Rab12frd+Boise";#N/A,#N/A,TRUE,"Rab12frd+Brigham";#N/A,#N/A,TRUE,"Rab12frd+Chubbuck";#N/A,#N/A,TRUE,"Rab12frd+Draper";#N/A,#N/A,TRUE,"Rab12frd+Harrisville";#N/A,#N/A,TRUE,"Rab12frd+Idaho Falls";#N/A,#N/A,TRUE,"Rab12frd+Layton";#N/A,#N/A,TRUE,"Rab12frd+Logan";#N/A,#N/A,TRUE,"Rab12frd+Ogden Wall";#N/A,#N/A,TRUE,"Wholesale+whole";#N/A,#N/A,TRUE,"SUP00mst+ActBud";#N/A,#N/A,TRUE,"Trkabmst+Tran PL 12 M";#N/A,#N/A,TRUE,"Support+Forecasted";#N/A,#N/A,TRUE,"Admin2+Forecasted";#N/A,#N/A,TRUE,"BuzzTrk+Summary";#N/A,#N/A,TRUE,"BuzzTrk+Rev_Mile"}</definedName>
    <definedName name="wrn.Financial._.Review._.Book." hidden="1">{#N/A,#N/A,TRUE,"BWO_LLC+REPORT";#N/A,#N/A,TRUE,"NSL00MST+NSL Refy Income";#N/A,#N/A,TRUE,"BWO_LLC+Rep_12m";#N/A,#N/A,TRUE,"NSL00MST+NSL Refy 12 M";#N/A,#N/A,TRUE,"RetMMM00+Report";#N/A,#N/A,TRUE,"RET00mst+Total";#N/A,#N/A,TRUE,"Ret12Frd+Total";#N/A,#N/A,TRUE,"Admin";#N/A,#N/A,TRUE,"Boise";#N/A,#N/A,TRUE,"Brigham";#N/A,#N/A,TRUE,"Chubbuck";#N/A,#N/A,TRUE,"Draper";#N/A,#N/A,TRUE,"Harrisville";#N/A,#N/A,TRUE,"Idaho Falls";#N/A,#N/A,TRUE,"Layton";#N/A,#N/A,TRUE,"Logan";#N/A,#N/A,TRUE,"Ogden Wall";#N/A,#N/A,TRUE,"Wholesale+W Inc";#N/A,#N/A,TRUE,"Wholesale+W Inc 12m";#N/A,#N/A,TRUE,"SUP00mst+SUMMARY";#N/A,#N/A,TRUE,"SUP00mst+TWELVE";#N/A,#N/A,TRUE,"TRK00MST+Tran PL";#N/A,#N/A,TRUE,"TRK00MST+Tran PL 12 M";#N/A,#N/A,TRUE,"TRK00MST1+Tran PL";#N/A,#N/A,TRUE,"TRK00MST1+Tran PL 12 M";#N/A,#N/A,TRUE,"Support+Current";#N/A,#N/A,TRUE,"Support+12month";#N/A,#N/A,TRUE,"Admin2+Current";#N/A,#N/A,TRUE,"Admin2+12month";#N/A,#N/A,TRUE,"BWOabMST+Rep_12m";#N/A,#N/A,TRUE,"NSL00MST+CrtBdg";#N/A,#N/A,TRUE,"Rab12frd+Total";#N/A,#N/A,TRUE,"Rab12frd+Admin";#N/A,#N/A,TRUE,"Rab12frd+Boise";#N/A,#N/A,TRUE,"Rab12frd+Brigham";#N/A,#N/A,TRUE,"Rab12frd+Chubbuck";#N/A,#N/A,TRUE,"Rab12frd+Draper";#N/A,#N/A,TRUE,"Rab12frd+Harrisville";#N/A,#N/A,TRUE,"Rab12frd+Idaho Falls";#N/A,#N/A,TRUE,"Rab12frd+Layton";#N/A,#N/A,TRUE,"Rab12frd+Logan";#N/A,#N/A,TRUE,"Rab12frd+Ogden Wall";#N/A,#N/A,TRUE,"Wholesale+whole";#N/A,#N/A,TRUE,"SUP00mst+ActBud";#N/A,#N/A,TRUE,"Trkabmst+Tran PL 12 M";#N/A,#N/A,TRUE,"Support+Forecasted";#N/A,#N/A,TRUE,"Admin2+Forecasted";#N/A,#N/A,TRUE,"BuzzTrk+Summary";#N/A,#N/A,TRUE,"BuzzTrk+Rev_Mile"}</definedName>
    <definedName name="wrn.Financials." localSheetId="2" hidden="1">{#N/A,#N/A,FALSE,"Year";#N/A,#N/A,FALSE,"AC Fiscal Year";#N/A,#N/A,FALSE,"Financials By Line of Business";#N/A,#N/A,FALSE,"Line of Business Review";#N/A,#N/A,FALSE,"Activity Review";#N/A,#N/A,FALSE,"Financials By Custom Resource";#N/A,#N/A,FALSE,"Custom Resource Review"}</definedName>
    <definedName name="wrn.Financials." localSheetId="4" hidden="1">{#N/A,#N/A,FALSE,"Year";#N/A,#N/A,FALSE,"AC Fiscal Year";#N/A,#N/A,FALSE,"Financials By Line of Business";#N/A,#N/A,FALSE,"Line of Business Review";#N/A,#N/A,FALSE,"Activity Review";#N/A,#N/A,FALSE,"Financials By Custom Resource";#N/A,#N/A,FALSE,"Custom Resource Review"}</definedName>
    <definedName name="wrn.Financials." localSheetId="28" hidden="1">{#N/A,#N/A,FALSE,"Year";#N/A,#N/A,FALSE,"AC Fiscal Year";#N/A,#N/A,FALSE,"Financials By Line of Business";#N/A,#N/A,FALSE,"Line of Business Review";#N/A,#N/A,FALSE,"Activity Review";#N/A,#N/A,FALSE,"Financials By Custom Resource";#N/A,#N/A,FALSE,"Custom Resource Review"}</definedName>
    <definedName name="wrn.Financials." localSheetId="56" hidden="1">{#N/A,#N/A,FALSE,"Year";#N/A,#N/A,FALSE,"AC Fiscal Year";#N/A,#N/A,FALSE,"Financials By Line of Business";#N/A,#N/A,FALSE,"Line of Business Review";#N/A,#N/A,FALSE,"Activity Review";#N/A,#N/A,FALSE,"Financials By Custom Resource";#N/A,#N/A,FALSE,"Custom Resource Review"}</definedName>
    <definedName name="wrn.Financials." localSheetId="57" hidden="1">{#N/A,#N/A,FALSE,"Year";#N/A,#N/A,FALSE,"AC Fiscal Year";#N/A,#N/A,FALSE,"Financials By Line of Business";#N/A,#N/A,FALSE,"Line of Business Review";#N/A,#N/A,FALSE,"Activity Review";#N/A,#N/A,FALSE,"Financials By Custom Resource";#N/A,#N/A,FALSE,"Custom Resource Review"}</definedName>
    <definedName name="wrn.Financials." localSheetId="78" hidden="1">{#N/A,#N/A,FALSE,"Year";#N/A,#N/A,FALSE,"AC Fiscal Year";#N/A,#N/A,FALSE,"Financials By Line of Business";#N/A,#N/A,FALSE,"Line of Business Review";#N/A,#N/A,FALSE,"Activity Review";#N/A,#N/A,FALSE,"Financials By Custom Resource";#N/A,#N/A,FALSE,"Custom Resource Review"}</definedName>
    <definedName name="wrn.Financials." localSheetId="82" hidden="1">{#N/A,#N/A,FALSE,"Year";#N/A,#N/A,FALSE,"AC Fiscal Year";#N/A,#N/A,FALSE,"Financials By Line of Business";#N/A,#N/A,FALSE,"Line of Business Review";#N/A,#N/A,FALSE,"Activity Review";#N/A,#N/A,FALSE,"Financials By Custom Resource";#N/A,#N/A,FALSE,"Custom Resource Review"}</definedName>
    <definedName name="wrn.Financials." localSheetId="86" hidden="1">{#N/A,#N/A,FALSE,"Year";#N/A,#N/A,FALSE,"AC Fiscal Year";#N/A,#N/A,FALSE,"Financials By Line of Business";#N/A,#N/A,FALSE,"Line of Business Review";#N/A,#N/A,FALSE,"Activity Review";#N/A,#N/A,FALSE,"Financials By Custom Resource";#N/A,#N/A,FALSE,"Custom Resource Review"}</definedName>
    <definedName name="wrn.Financials." localSheetId="59" hidden="1">{#N/A,#N/A,FALSE,"Year";#N/A,#N/A,FALSE,"AC Fiscal Year";#N/A,#N/A,FALSE,"Financials By Line of Business";#N/A,#N/A,FALSE,"Line of Business Review";#N/A,#N/A,FALSE,"Activity Review";#N/A,#N/A,FALSE,"Financials By Custom Resource";#N/A,#N/A,FALSE,"Custom Resource Review"}</definedName>
    <definedName name="wrn.Financials." localSheetId="63" hidden="1">{#N/A,#N/A,FALSE,"Year";#N/A,#N/A,FALSE,"AC Fiscal Year";#N/A,#N/A,FALSE,"Financials By Line of Business";#N/A,#N/A,FALSE,"Line of Business Review";#N/A,#N/A,FALSE,"Activity Review";#N/A,#N/A,FALSE,"Financials By Custom Resource";#N/A,#N/A,FALSE,"Custom Resource Review"}</definedName>
    <definedName name="wrn.Financials." localSheetId="67" hidden="1">{#N/A,#N/A,FALSE,"Year";#N/A,#N/A,FALSE,"AC Fiscal Year";#N/A,#N/A,FALSE,"Financials By Line of Business";#N/A,#N/A,FALSE,"Line of Business Review";#N/A,#N/A,FALSE,"Activity Review";#N/A,#N/A,FALSE,"Financials By Custom Resource";#N/A,#N/A,FALSE,"Custom Resource Review"}</definedName>
    <definedName name="wrn.Financials." hidden="1">{#N/A,#N/A,FALSE,"Year";#N/A,#N/A,FALSE,"AC Fiscal Year";#N/A,#N/A,FALSE,"Financials By Line of Business";#N/A,#N/A,FALSE,"Line of Business Review";#N/A,#N/A,FALSE,"Activity Review";#N/A,#N/A,FALSE,"Financials By Custom Resource";#N/A,#N/A,FALSE,"Custom Resource Review"}</definedName>
    <definedName name="wrn.Financials._new" localSheetId="2" hidden="1">{#N/A,#N/A,FALSE,"Year";#N/A,#N/A,FALSE,"AC Fiscal Year";#N/A,#N/A,FALSE,"Financials By Line of Business";#N/A,#N/A,FALSE,"Line of Business Review";#N/A,#N/A,FALSE,"Activity Review";#N/A,#N/A,FALSE,"Financials By Custom Resource";#N/A,#N/A,FALSE,"Custom Resource Review"}</definedName>
    <definedName name="wrn.Financials._new" localSheetId="4" hidden="1">{#N/A,#N/A,FALSE,"Year";#N/A,#N/A,FALSE,"AC Fiscal Year";#N/A,#N/A,FALSE,"Financials By Line of Business";#N/A,#N/A,FALSE,"Line of Business Review";#N/A,#N/A,FALSE,"Activity Review";#N/A,#N/A,FALSE,"Financials By Custom Resource";#N/A,#N/A,FALSE,"Custom Resource Review"}</definedName>
    <definedName name="wrn.Financials._new" localSheetId="28" hidden="1">{#N/A,#N/A,FALSE,"Year";#N/A,#N/A,FALSE,"AC Fiscal Year";#N/A,#N/A,FALSE,"Financials By Line of Business";#N/A,#N/A,FALSE,"Line of Business Review";#N/A,#N/A,FALSE,"Activity Review";#N/A,#N/A,FALSE,"Financials By Custom Resource";#N/A,#N/A,FALSE,"Custom Resource Review"}</definedName>
    <definedName name="wrn.Financials._new" localSheetId="56" hidden="1">{#N/A,#N/A,FALSE,"Year";#N/A,#N/A,FALSE,"AC Fiscal Year";#N/A,#N/A,FALSE,"Financials By Line of Business";#N/A,#N/A,FALSE,"Line of Business Review";#N/A,#N/A,FALSE,"Activity Review";#N/A,#N/A,FALSE,"Financials By Custom Resource";#N/A,#N/A,FALSE,"Custom Resource Review"}</definedName>
    <definedName name="wrn.Financials._new" localSheetId="57" hidden="1">{#N/A,#N/A,FALSE,"Year";#N/A,#N/A,FALSE,"AC Fiscal Year";#N/A,#N/A,FALSE,"Financials By Line of Business";#N/A,#N/A,FALSE,"Line of Business Review";#N/A,#N/A,FALSE,"Activity Review";#N/A,#N/A,FALSE,"Financials By Custom Resource";#N/A,#N/A,FALSE,"Custom Resource Review"}</definedName>
    <definedName name="wrn.Financials._new" localSheetId="78" hidden="1">{#N/A,#N/A,FALSE,"Year";#N/A,#N/A,FALSE,"AC Fiscal Year";#N/A,#N/A,FALSE,"Financials By Line of Business";#N/A,#N/A,FALSE,"Line of Business Review";#N/A,#N/A,FALSE,"Activity Review";#N/A,#N/A,FALSE,"Financials By Custom Resource";#N/A,#N/A,FALSE,"Custom Resource Review"}</definedName>
    <definedName name="wrn.Financials._new" localSheetId="82" hidden="1">{#N/A,#N/A,FALSE,"Year";#N/A,#N/A,FALSE,"AC Fiscal Year";#N/A,#N/A,FALSE,"Financials By Line of Business";#N/A,#N/A,FALSE,"Line of Business Review";#N/A,#N/A,FALSE,"Activity Review";#N/A,#N/A,FALSE,"Financials By Custom Resource";#N/A,#N/A,FALSE,"Custom Resource Review"}</definedName>
    <definedName name="wrn.Financials._new" localSheetId="86" hidden="1">{#N/A,#N/A,FALSE,"Year";#N/A,#N/A,FALSE,"AC Fiscal Year";#N/A,#N/A,FALSE,"Financials By Line of Business";#N/A,#N/A,FALSE,"Line of Business Review";#N/A,#N/A,FALSE,"Activity Review";#N/A,#N/A,FALSE,"Financials By Custom Resource";#N/A,#N/A,FALSE,"Custom Resource Review"}</definedName>
    <definedName name="wrn.Financials._new" localSheetId="59" hidden="1">{#N/A,#N/A,FALSE,"Year";#N/A,#N/A,FALSE,"AC Fiscal Year";#N/A,#N/A,FALSE,"Financials By Line of Business";#N/A,#N/A,FALSE,"Line of Business Review";#N/A,#N/A,FALSE,"Activity Review";#N/A,#N/A,FALSE,"Financials By Custom Resource";#N/A,#N/A,FALSE,"Custom Resource Review"}</definedName>
    <definedName name="wrn.Financials._new" localSheetId="63" hidden="1">{#N/A,#N/A,FALSE,"Year";#N/A,#N/A,FALSE,"AC Fiscal Year";#N/A,#N/A,FALSE,"Financials By Line of Business";#N/A,#N/A,FALSE,"Line of Business Review";#N/A,#N/A,FALSE,"Activity Review";#N/A,#N/A,FALSE,"Financials By Custom Resource";#N/A,#N/A,FALSE,"Custom Resource Review"}</definedName>
    <definedName name="wrn.Financials._new" localSheetId="67" hidden="1">{#N/A,#N/A,FALSE,"Year";#N/A,#N/A,FALSE,"AC Fiscal Year";#N/A,#N/A,FALSE,"Financials By Line of Business";#N/A,#N/A,FALSE,"Line of Business Review";#N/A,#N/A,FALSE,"Activity Review";#N/A,#N/A,FALSE,"Financials By Custom Resource";#N/A,#N/A,FALSE,"Custom Resource Review"}</definedName>
    <definedName name="wrn.Financials._new" hidden="1">{#N/A,#N/A,FALSE,"Year";#N/A,#N/A,FALSE,"AC Fiscal Year";#N/A,#N/A,FALSE,"Financials By Line of Business";#N/A,#N/A,FALSE,"Line of Business Review";#N/A,#N/A,FALSE,"Activity Review";#N/A,#N/A,FALSE,"Financials By Custom Resource";#N/A,#N/A,FALSE,"Custom Resource Review"}</definedName>
    <definedName name="wrn.FN_JE98." localSheetId="28" hidden="1">{"FN_JE98",#N/A,FALSE,"98 W Options"}</definedName>
    <definedName name="wrn.FN_JE98." localSheetId="56" hidden="1">{"FN_JE98",#N/A,FALSE,"98 W Options"}</definedName>
    <definedName name="wrn.FN_JE98." localSheetId="57" hidden="1">{"FN_JE98",#N/A,FALSE,"98 W Options"}</definedName>
    <definedName name="wrn.FN_JE98." localSheetId="78" hidden="1">{"FN_JE98",#N/A,FALSE,"98 W Options"}</definedName>
    <definedName name="wrn.FN_JE98." localSheetId="82" hidden="1">{"FN_JE98",#N/A,FALSE,"98 W Options"}</definedName>
    <definedName name="wrn.FN_JE98." localSheetId="86" hidden="1">{"FN_JE98",#N/A,FALSE,"98 W Options"}</definedName>
    <definedName name="wrn.FN_JE98." localSheetId="59" hidden="1">{"FN_JE98",#N/A,FALSE,"98 W Options"}</definedName>
    <definedName name="wrn.FN_JE98." localSheetId="63" hidden="1">{"FN_JE98",#N/A,FALSE,"98 W Options"}</definedName>
    <definedName name="wrn.FN_JE98." localSheetId="67" hidden="1">{"FN_JE98",#N/A,FALSE,"98 W Options"}</definedName>
    <definedName name="wrn.FN_JE98." hidden="1">{"FN_JE98",#N/A,FALSE,"98 W Options"}</definedName>
    <definedName name="wrn.FN_JE98wo" localSheetId="28" hidden="1">{"FN_JE98",#N/A,FALSE,"98 W Options"}</definedName>
    <definedName name="wrn.FN_JE98wo" localSheetId="56" hidden="1">{"FN_JE98",#N/A,FALSE,"98 W Options"}</definedName>
    <definedName name="wrn.FN_JE98wo" localSheetId="57" hidden="1">{"FN_JE98",#N/A,FALSE,"98 W Options"}</definedName>
    <definedName name="wrn.FN_JE98wo" localSheetId="78" hidden="1">{"FN_JE98",#N/A,FALSE,"98 W Options"}</definedName>
    <definedName name="wrn.FN_JE98wo" localSheetId="82" hidden="1">{"FN_JE98",#N/A,FALSE,"98 W Options"}</definedName>
    <definedName name="wrn.FN_JE98wo" localSheetId="86" hidden="1">{"FN_JE98",#N/A,FALSE,"98 W Options"}</definedName>
    <definedName name="wrn.FN_JE98wo" localSheetId="59" hidden="1">{"FN_JE98",#N/A,FALSE,"98 W Options"}</definedName>
    <definedName name="wrn.FN_JE98wo" localSheetId="63" hidden="1">{"FN_JE98",#N/A,FALSE,"98 W Options"}</definedName>
    <definedName name="wrn.FN_JE98wo" localSheetId="67" hidden="1">{"FN_JE98",#N/A,FALSE,"98 W Options"}</definedName>
    <definedName name="wrn.FN_JE98wo" hidden="1">{"FN_JE98",#N/A,FALSE,"98 W Options"}</definedName>
    <definedName name="wrn.FN_JE99." localSheetId="28" hidden="1">{"FN_JE",#N/A,FALSE,"99 W Options"}</definedName>
    <definedName name="wrn.FN_JE99." localSheetId="56" hidden="1">{"FN_JE",#N/A,FALSE,"99 W Options"}</definedName>
    <definedName name="wrn.FN_JE99." localSheetId="57" hidden="1">{"FN_JE",#N/A,FALSE,"99 W Options"}</definedName>
    <definedName name="wrn.FN_JE99." localSheetId="78" hidden="1">{"FN_JE",#N/A,FALSE,"99 W Options"}</definedName>
    <definedName name="wrn.FN_JE99." localSheetId="82" hidden="1">{"FN_JE",#N/A,FALSE,"99 W Options"}</definedName>
    <definedName name="wrn.FN_JE99." localSheetId="86" hidden="1">{"FN_JE",#N/A,FALSE,"99 W Options"}</definedName>
    <definedName name="wrn.FN_JE99." localSheetId="59" hidden="1">{"FN_JE",#N/A,FALSE,"99 W Options"}</definedName>
    <definedName name="wrn.FN_JE99." localSheetId="63" hidden="1">{"FN_JE",#N/A,FALSE,"99 W Options"}</definedName>
    <definedName name="wrn.FN_JE99." localSheetId="67" hidden="1">{"FN_JE",#N/A,FALSE,"99 W Options"}</definedName>
    <definedName name="wrn.FN_JE99." hidden="1">{"FN_JE",#N/A,FALSE,"99 W Options"}</definedName>
    <definedName name="wrn.Full._.Presentation." localSheetId="28" hidden="1">{#N/A,#N/A,FALSE,"SUMOPS";#N/A,#N/A,FALSE,"REVCAT";#N/A,#N/A,FALSE,"REV-SUM";#N/A,#N/A,FALSE,"REV-DETAIL";#N/A,#N/A,FALSE,"COS-DETAIL";#N/A,#N/A,FALSE,"PROJ VAR";#N/A,#N/A,FALSE,"C-EXP";#N/A,#N/A,FALSE,"3550";#N/A,#N/A,FALSE,"3551";#N/A,#N/A,FALSE,"3552";#N/A,#N/A,FALSE,"3553";#N/A,#N/A,FALSE,"3554";#N/A,#N/A,FALSE,"3555";#N/A,#N/A,FALSE,"3556";#N/A,#N/A,FALSE,"3557";#N/A,#N/A,FALSE,"3558";#N/A,#N/A,FALSE,"3559";#N/A,#N/A,FALSE,"3560";#N/A,#N/A,FALSE,"3561";#N/A,#N/A,FALSE,"3562";#N/A,#N/A,FALSE,"SUMOPSD";#N/A,#N/A,FALSE,"CASH FLOW"}</definedName>
    <definedName name="wrn.Full._.Presentation." localSheetId="56" hidden="1">{#N/A,#N/A,FALSE,"SUMOPS";#N/A,#N/A,FALSE,"REVCAT";#N/A,#N/A,FALSE,"REV-SUM";#N/A,#N/A,FALSE,"REV-DETAIL";#N/A,#N/A,FALSE,"COS-DETAIL";#N/A,#N/A,FALSE,"PROJ VAR";#N/A,#N/A,FALSE,"C-EXP";#N/A,#N/A,FALSE,"3550";#N/A,#N/A,FALSE,"3551";#N/A,#N/A,FALSE,"3552";#N/A,#N/A,FALSE,"3553";#N/A,#N/A,FALSE,"3554";#N/A,#N/A,FALSE,"3555";#N/A,#N/A,FALSE,"3556";#N/A,#N/A,FALSE,"3557";#N/A,#N/A,FALSE,"3558";#N/A,#N/A,FALSE,"3559";#N/A,#N/A,FALSE,"3560";#N/A,#N/A,FALSE,"3561";#N/A,#N/A,FALSE,"3562";#N/A,#N/A,FALSE,"SUMOPSD";#N/A,#N/A,FALSE,"CASH FLOW"}</definedName>
    <definedName name="wrn.Full._.Presentation." localSheetId="57" hidden="1">{#N/A,#N/A,FALSE,"SUMOPS";#N/A,#N/A,FALSE,"REVCAT";#N/A,#N/A,FALSE,"REV-SUM";#N/A,#N/A,FALSE,"REV-DETAIL";#N/A,#N/A,FALSE,"COS-DETAIL";#N/A,#N/A,FALSE,"PROJ VAR";#N/A,#N/A,FALSE,"C-EXP";#N/A,#N/A,FALSE,"3550";#N/A,#N/A,FALSE,"3551";#N/A,#N/A,FALSE,"3552";#N/A,#N/A,FALSE,"3553";#N/A,#N/A,FALSE,"3554";#N/A,#N/A,FALSE,"3555";#N/A,#N/A,FALSE,"3556";#N/A,#N/A,FALSE,"3557";#N/A,#N/A,FALSE,"3558";#N/A,#N/A,FALSE,"3559";#N/A,#N/A,FALSE,"3560";#N/A,#N/A,FALSE,"3561";#N/A,#N/A,FALSE,"3562";#N/A,#N/A,FALSE,"SUMOPSD";#N/A,#N/A,FALSE,"CASH FLOW"}</definedName>
    <definedName name="wrn.Full._.Presentation." localSheetId="78" hidden="1">{#N/A,#N/A,FALSE,"SUMOPS";#N/A,#N/A,FALSE,"REVCAT";#N/A,#N/A,FALSE,"REV-SUM";#N/A,#N/A,FALSE,"REV-DETAIL";#N/A,#N/A,FALSE,"COS-DETAIL";#N/A,#N/A,FALSE,"PROJ VAR";#N/A,#N/A,FALSE,"C-EXP";#N/A,#N/A,FALSE,"3550";#N/A,#N/A,FALSE,"3551";#N/A,#N/A,FALSE,"3552";#N/A,#N/A,FALSE,"3553";#N/A,#N/A,FALSE,"3554";#N/A,#N/A,FALSE,"3555";#N/A,#N/A,FALSE,"3556";#N/A,#N/A,FALSE,"3557";#N/A,#N/A,FALSE,"3558";#N/A,#N/A,FALSE,"3559";#N/A,#N/A,FALSE,"3560";#N/A,#N/A,FALSE,"3561";#N/A,#N/A,FALSE,"3562";#N/A,#N/A,FALSE,"SUMOPSD";#N/A,#N/A,FALSE,"CASH FLOW"}</definedName>
    <definedName name="wrn.Full._.Presentation." localSheetId="82" hidden="1">{#N/A,#N/A,FALSE,"SUMOPS";#N/A,#N/A,FALSE,"REVCAT";#N/A,#N/A,FALSE,"REV-SUM";#N/A,#N/A,FALSE,"REV-DETAIL";#N/A,#N/A,FALSE,"COS-DETAIL";#N/A,#N/A,FALSE,"PROJ VAR";#N/A,#N/A,FALSE,"C-EXP";#N/A,#N/A,FALSE,"3550";#N/A,#N/A,FALSE,"3551";#N/A,#N/A,FALSE,"3552";#N/A,#N/A,FALSE,"3553";#N/A,#N/A,FALSE,"3554";#N/A,#N/A,FALSE,"3555";#N/A,#N/A,FALSE,"3556";#N/A,#N/A,FALSE,"3557";#N/A,#N/A,FALSE,"3558";#N/A,#N/A,FALSE,"3559";#N/A,#N/A,FALSE,"3560";#N/A,#N/A,FALSE,"3561";#N/A,#N/A,FALSE,"3562";#N/A,#N/A,FALSE,"SUMOPSD";#N/A,#N/A,FALSE,"CASH FLOW"}</definedName>
    <definedName name="wrn.Full._.Presentation." localSheetId="86" hidden="1">{#N/A,#N/A,FALSE,"SUMOPS";#N/A,#N/A,FALSE,"REVCAT";#N/A,#N/A,FALSE,"REV-SUM";#N/A,#N/A,FALSE,"REV-DETAIL";#N/A,#N/A,FALSE,"COS-DETAIL";#N/A,#N/A,FALSE,"PROJ VAR";#N/A,#N/A,FALSE,"C-EXP";#N/A,#N/A,FALSE,"3550";#N/A,#N/A,FALSE,"3551";#N/A,#N/A,FALSE,"3552";#N/A,#N/A,FALSE,"3553";#N/A,#N/A,FALSE,"3554";#N/A,#N/A,FALSE,"3555";#N/A,#N/A,FALSE,"3556";#N/A,#N/A,FALSE,"3557";#N/A,#N/A,FALSE,"3558";#N/A,#N/A,FALSE,"3559";#N/A,#N/A,FALSE,"3560";#N/A,#N/A,FALSE,"3561";#N/A,#N/A,FALSE,"3562";#N/A,#N/A,FALSE,"SUMOPSD";#N/A,#N/A,FALSE,"CASH FLOW"}</definedName>
    <definedName name="wrn.Full._.Presentation." localSheetId="59" hidden="1">{#N/A,#N/A,FALSE,"SUMOPS";#N/A,#N/A,FALSE,"REVCAT";#N/A,#N/A,FALSE,"REV-SUM";#N/A,#N/A,FALSE,"REV-DETAIL";#N/A,#N/A,FALSE,"COS-DETAIL";#N/A,#N/A,FALSE,"PROJ VAR";#N/A,#N/A,FALSE,"C-EXP";#N/A,#N/A,FALSE,"3550";#N/A,#N/A,FALSE,"3551";#N/A,#N/A,FALSE,"3552";#N/A,#N/A,FALSE,"3553";#N/A,#N/A,FALSE,"3554";#N/A,#N/A,FALSE,"3555";#N/A,#N/A,FALSE,"3556";#N/A,#N/A,FALSE,"3557";#N/A,#N/A,FALSE,"3558";#N/A,#N/A,FALSE,"3559";#N/A,#N/A,FALSE,"3560";#N/A,#N/A,FALSE,"3561";#N/A,#N/A,FALSE,"3562";#N/A,#N/A,FALSE,"SUMOPSD";#N/A,#N/A,FALSE,"CASH FLOW"}</definedName>
    <definedName name="wrn.Full._.Presentation." localSheetId="63" hidden="1">{#N/A,#N/A,FALSE,"SUMOPS";#N/A,#N/A,FALSE,"REVCAT";#N/A,#N/A,FALSE,"REV-SUM";#N/A,#N/A,FALSE,"REV-DETAIL";#N/A,#N/A,FALSE,"COS-DETAIL";#N/A,#N/A,FALSE,"PROJ VAR";#N/A,#N/A,FALSE,"C-EXP";#N/A,#N/A,FALSE,"3550";#N/A,#N/A,FALSE,"3551";#N/A,#N/A,FALSE,"3552";#N/A,#N/A,FALSE,"3553";#N/A,#N/A,FALSE,"3554";#N/A,#N/A,FALSE,"3555";#N/A,#N/A,FALSE,"3556";#N/A,#N/A,FALSE,"3557";#N/A,#N/A,FALSE,"3558";#N/A,#N/A,FALSE,"3559";#N/A,#N/A,FALSE,"3560";#N/A,#N/A,FALSE,"3561";#N/A,#N/A,FALSE,"3562";#N/A,#N/A,FALSE,"SUMOPSD";#N/A,#N/A,FALSE,"CASH FLOW"}</definedName>
    <definedName name="wrn.Full._.Presentation." localSheetId="67" hidden="1">{#N/A,#N/A,FALSE,"SUMOPS";#N/A,#N/A,FALSE,"REVCAT";#N/A,#N/A,FALSE,"REV-SUM";#N/A,#N/A,FALSE,"REV-DETAIL";#N/A,#N/A,FALSE,"COS-DETAIL";#N/A,#N/A,FALSE,"PROJ VAR";#N/A,#N/A,FALSE,"C-EXP";#N/A,#N/A,FALSE,"3550";#N/A,#N/A,FALSE,"3551";#N/A,#N/A,FALSE,"3552";#N/A,#N/A,FALSE,"3553";#N/A,#N/A,FALSE,"3554";#N/A,#N/A,FALSE,"3555";#N/A,#N/A,FALSE,"3556";#N/A,#N/A,FALSE,"3557";#N/A,#N/A,FALSE,"3558";#N/A,#N/A,FALSE,"3559";#N/A,#N/A,FALSE,"3560";#N/A,#N/A,FALSE,"3561";#N/A,#N/A,FALSE,"3562";#N/A,#N/A,FALSE,"SUMOPSD";#N/A,#N/A,FALSE,"CASH FLOW"}</definedName>
    <definedName name="wrn.Full._.Presentation." hidden="1">{#N/A,#N/A,FALSE,"SUMOPS";#N/A,#N/A,FALSE,"REVCAT";#N/A,#N/A,FALSE,"REV-SUM";#N/A,#N/A,FALSE,"REV-DETAIL";#N/A,#N/A,FALSE,"COS-DETAIL";#N/A,#N/A,FALSE,"PROJ VAR";#N/A,#N/A,FALSE,"C-EXP";#N/A,#N/A,FALSE,"3550";#N/A,#N/A,FALSE,"3551";#N/A,#N/A,FALSE,"3552";#N/A,#N/A,FALSE,"3553";#N/A,#N/A,FALSE,"3554";#N/A,#N/A,FALSE,"3555";#N/A,#N/A,FALSE,"3556";#N/A,#N/A,FALSE,"3557";#N/A,#N/A,FALSE,"3558";#N/A,#N/A,FALSE,"3559";#N/A,#N/A,FALSE,"3560";#N/A,#N/A,FALSE,"3561";#N/A,#N/A,FALSE,"3562";#N/A,#N/A,FALSE,"SUMOPSD";#N/A,#N/A,FALSE,"CASH FLOW"}</definedName>
    <definedName name="wrn.Full._.Report."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_1"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_1"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_1"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_1"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_1"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_1"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_1"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_1"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_1"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_1"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_1"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5" localSheetId="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5" localSheetId="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5" localSheetId="2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5" localSheetId="5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5" localSheetId="5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5" localSheetId="7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5" localSheetId="8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5" localSheetId="8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5"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5" localSheetId="6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5" localSheetId="6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GAC._.RECO."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_1"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_1"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_1"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_1"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_1"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_1"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_1"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_1"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_1"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_1"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_1"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_1"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_1"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_1"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_1"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_1"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_1"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_1"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_1"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_1"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_1"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_1"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2"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2"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2"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2"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2"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2"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2"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2"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2"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2"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2"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_1"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_1"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_1"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_1"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_1"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_1"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_1"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_1"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_1"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_1"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_1"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_1"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_1"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_1"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_1"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_1"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_1"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_1"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_1"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_1"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_1"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_1"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_1"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_1"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_1"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_1"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_1"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_1"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_1"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_1"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_1"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_1"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_1"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5"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5"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5"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5"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5"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5"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5"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5"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5"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5"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5"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_1"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_1"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_1"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_1"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_1"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_1"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_1"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_1"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_1"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_1"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_1"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2"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2"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2"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2"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2"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2"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2"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2"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2"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2"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2"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_1"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_1"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_1"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_1"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_1"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_1"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_1"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_1"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_1"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_1"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_1"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_1"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_1"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_1"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_1"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_1"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_1"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_1"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_1"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_1"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_1"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_1"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_1"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_1"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_1"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_1"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_1"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_1"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_1"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_1"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_1"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_1"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_1"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5"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5"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5"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5"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5"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5"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5"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5"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5"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5"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5"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_1"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_1"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_1"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_1"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_1"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_1"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_1"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_1"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_1"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_1"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_1"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2"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2"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2"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2"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2"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2"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2"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2"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2"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2"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2"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_1"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_1"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_1"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_1"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_1"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_1"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_1"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_1"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_1"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_1"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_1"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_1"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_1"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_1"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_1"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_1"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_1"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_1"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_1"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_1"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_1"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_1"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_1"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_1"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_1"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_1"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_1"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_1"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_1"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_1"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_1"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_1"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_1"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5"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5"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5"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5"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5"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5"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5"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5"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5"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5"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5"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_1"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_1"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_1"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_1"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_1"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_1"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_1"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_1"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_1"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_1"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_1"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2"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2"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2"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2"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2"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2"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2"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2"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2"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2"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2"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_1"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_1"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_1"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_1"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_1"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_1"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_1"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_1"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_1"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_1"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_1"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_1"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_1"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_1"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_1"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_1"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_1"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_1"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_1"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_1"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_1"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_1"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_1"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_1"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_1"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_1"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_1"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_1"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_1"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_1"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_1"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_1"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_1"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5" localSheetId="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5" localSheetId="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5" localSheetId="2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5" localSheetId="5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5" localSheetId="5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5" localSheetId="78"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5" localSheetId="8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5" localSheetId="8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5" localSheetId="59"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5" localSheetId="6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5" localSheetId="6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5" hidden="1">{#N/A,#N/A,FALSE,"EST TRANS ";#N/A,#N/A,FALSE,"PIPELINE REF";#N/A,#N/A,FALSE,"GAC COST REC";#N/A,#N/A,FALSE,"INT ON PIPELINE";#N/A,#N/A,FALSE,"PIPELINE REF";#N/A,#N/A,FALSE,"Monthly Imbalan";#N/A,#N/A,FALSE,"PRORATED T.A.C.";#N/A,#N/A,FALSE,"TRAN REF SUR";#N/A,#N/A,FALSE,"INTERRUPTIBLE";#N/A,#N/A,FALSE,"PRIOR  TRANS";#N/A,#N/A,FALSE,"EST TRANS "}</definedName>
    <definedName name="wrn.Goals._.Backup."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 hidden="1">{#N/A,#N/A,FALSE,"Summary";#N/A,#N/A,FALSE,"PSA Incentive";#N/A,#N/A,FALSE,"LI Steam F.O. Lost MWHRs";#N/A,#N/A,FALSE,"LI IC F.O.F. ";#N/A,#N/A,FALSE,"LI Accident Reduction";#N/A,#N/A,FALSE,"RavIC FOF";#N/A,#N/A,FALSE,"Rav Steam EFOR";#N/A,#N/A,FALSE,"RavIC Summer DMNC";#N/A,#N/A,FALSE,"Rav OSHA Lost Time Accid"}</definedName>
    <definedName name="wrn.Goals._.Backup._1"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1"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1"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1"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1"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1"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1"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1"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1"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1"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1"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1" hidden="1">{#N/A,#N/A,FALSE,"Summary";#N/A,#N/A,FALSE,"PSA Incentive";#N/A,#N/A,FALSE,"LI Steam F.O. Lost MWHRs";#N/A,#N/A,FALSE,"LI IC F.O.F. ";#N/A,#N/A,FALSE,"LI Accident Reduction";#N/A,#N/A,FALSE,"RavIC FOF";#N/A,#N/A,FALSE,"Rav Steam EFOR";#N/A,#N/A,FALSE,"RavIC Summer DMNC";#N/A,#N/A,FALSE,"Rav OSHA Lost Time Accid"}</definedName>
    <definedName name="wrn.Goals._.Backup._1_2"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1_2"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1_2"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1_2"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1_2"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1_2"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1_2"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1_2"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1_2"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1_2"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1_2"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1_2" hidden="1">{#N/A,#N/A,FALSE,"Summary";#N/A,#N/A,FALSE,"PSA Incentive";#N/A,#N/A,FALSE,"LI Steam F.O. Lost MWHRs";#N/A,#N/A,FALSE,"LI IC F.O.F. ";#N/A,#N/A,FALSE,"LI Accident Reduction";#N/A,#N/A,FALSE,"RavIC FOF";#N/A,#N/A,FALSE,"Rav Steam EFOR";#N/A,#N/A,FALSE,"RavIC Summer DMNC";#N/A,#N/A,FALSE,"Rav OSHA Lost Time Accid"}</definedName>
    <definedName name="wrn.Goals._.Backup._1_2_1"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1_2_1"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1_2_1"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1_2_1"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1_2_1"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1_2_1"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1_2_1"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1_2_1"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1_2_1"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1_2_1"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1_2_1"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1_2_1" hidden="1">{#N/A,#N/A,FALSE,"Summary";#N/A,#N/A,FALSE,"PSA Incentive";#N/A,#N/A,FALSE,"LI Steam F.O. Lost MWHRs";#N/A,#N/A,FALSE,"LI IC F.O.F. ";#N/A,#N/A,FALSE,"LI Accident Reduction";#N/A,#N/A,FALSE,"RavIC FOF";#N/A,#N/A,FALSE,"Rav Steam EFOR";#N/A,#N/A,FALSE,"RavIC Summer DMNC";#N/A,#N/A,FALSE,"Rav OSHA Lost Time Accid"}</definedName>
    <definedName name="wrn.Goals._.Backup._2"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2"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2"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2"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2"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2"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2"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2"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2"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2"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2"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2" hidden="1">{#N/A,#N/A,FALSE,"Summary";#N/A,#N/A,FALSE,"PSA Incentive";#N/A,#N/A,FALSE,"LI Steam F.O. Lost MWHRs";#N/A,#N/A,FALSE,"LI IC F.O.F. ";#N/A,#N/A,FALSE,"LI Accident Reduction";#N/A,#N/A,FALSE,"RavIC FOF";#N/A,#N/A,FALSE,"Rav Steam EFOR";#N/A,#N/A,FALSE,"RavIC Summer DMNC";#N/A,#N/A,FALSE,"Rav OSHA Lost Time Accid"}</definedName>
    <definedName name="wrn.Goals._.Backup._2_1"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2_1"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2_1"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2_1"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2_1"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2_1"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2_1"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2_1"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2_1"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2_1"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2_1"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2_1" hidden="1">{#N/A,#N/A,FALSE,"Summary";#N/A,#N/A,FALSE,"PSA Incentive";#N/A,#N/A,FALSE,"LI Steam F.O. Lost MWHRs";#N/A,#N/A,FALSE,"LI IC F.O.F. ";#N/A,#N/A,FALSE,"LI Accident Reduction";#N/A,#N/A,FALSE,"RavIC FOF";#N/A,#N/A,FALSE,"Rav Steam EFOR";#N/A,#N/A,FALSE,"RavIC Summer DMNC";#N/A,#N/A,FALSE,"Rav OSHA Lost Time Accid"}</definedName>
    <definedName name="wrn.Goals._.Backup._2_1_1"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2_1_1"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2_1_1"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2_1_1"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2_1_1"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2_1_1"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2_1_1"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2_1_1"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2_1_1"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2_1_1"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2_1_1"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2_1_1" hidden="1">{#N/A,#N/A,FALSE,"Summary";#N/A,#N/A,FALSE,"PSA Incentive";#N/A,#N/A,FALSE,"LI Steam F.O. Lost MWHRs";#N/A,#N/A,FALSE,"LI IC F.O.F. ";#N/A,#N/A,FALSE,"LI Accident Reduction";#N/A,#N/A,FALSE,"RavIC FOF";#N/A,#N/A,FALSE,"Rav Steam EFOR";#N/A,#N/A,FALSE,"RavIC Summer DMNC";#N/A,#N/A,FALSE,"Rav OSHA Lost Time Accid"}</definedName>
    <definedName name="wrn.Goals._.Backup._2_1_1_1"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2_1_1_1"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2_1_1_1"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2_1_1_1"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2_1_1_1"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2_1_1_1"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2_1_1_1"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2_1_1_1"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2_1_1_1"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2_1_1_1"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2_1_1_1"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2_1_1_1" hidden="1">{#N/A,#N/A,FALSE,"Summary";#N/A,#N/A,FALSE,"PSA Incentive";#N/A,#N/A,FALSE,"LI Steam F.O. Lost MWHRs";#N/A,#N/A,FALSE,"LI IC F.O.F. ";#N/A,#N/A,FALSE,"LI Accident Reduction";#N/A,#N/A,FALSE,"RavIC FOF";#N/A,#N/A,FALSE,"Rav Steam EFOR";#N/A,#N/A,FALSE,"RavIC Summer DMNC";#N/A,#N/A,FALSE,"Rav OSHA Lost Time Accid"}</definedName>
    <definedName name="wrn.Goals._.Backup._2_1_2"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2_1_2"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2_1_2"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2_1_2"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2_1_2"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2_1_2"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2_1_2"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2_1_2"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2_1_2"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2_1_2"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2_1_2"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2_1_2" hidden="1">{#N/A,#N/A,FALSE,"Summary";#N/A,#N/A,FALSE,"PSA Incentive";#N/A,#N/A,FALSE,"LI Steam F.O. Lost MWHRs";#N/A,#N/A,FALSE,"LI IC F.O.F. ";#N/A,#N/A,FALSE,"LI Accident Reduction";#N/A,#N/A,FALSE,"RavIC FOF";#N/A,#N/A,FALSE,"Rav Steam EFOR";#N/A,#N/A,FALSE,"RavIC Summer DMNC";#N/A,#N/A,FALSE,"Rav OSHA Lost Time Accid"}</definedName>
    <definedName name="wrn.Goals._.Backup._2_2"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2_2"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2_2"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2_2"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2_2"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2_2"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2_2"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2_2"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2_2"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2_2"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2_2"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2_2" hidden="1">{#N/A,#N/A,FALSE,"Summary";#N/A,#N/A,FALSE,"PSA Incentive";#N/A,#N/A,FALSE,"LI Steam F.O. Lost MWHRs";#N/A,#N/A,FALSE,"LI IC F.O.F. ";#N/A,#N/A,FALSE,"LI Accident Reduction";#N/A,#N/A,FALSE,"RavIC FOF";#N/A,#N/A,FALSE,"Rav Steam EFOR";#N/A,#N/A,FALSE,"RavIC Summer DMNC";#N/A,#N/A,FALSE,"Rav OSHA Lost Time Accid"}</definedName>
    <definedName name="wrn.Goals._.Backup._2_2_1"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2_2_1"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2_2_1"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2_2_1"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2_2_1"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2_2_1"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2_2_1"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2_2_1"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2_2_1"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2_2_1"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2_2_1"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2_2_1" hidden="1">{#N/A,#N/A,FALSE,"Summary";#N/A,#N/A,FALSE,"PSA Incentive";#N/A,#N/A,FALSE,"LI Steam F.O. Lost MWHRs";#N/A,#N/A,FALSE,"LI IC F.O.F. ";#N/A,#N/A,FALSE,"LI Accident Reduction";#N/A,#N/A,FALSE,"RavIC FOF";#N/A,#N/A,FALSE,"Rav Steam EFOR";#N/A,#N/A,FALSE,"RavIC Summer DMNC";#N/A,#N/A,FALSE,"Rav OSHA Lost Time Accid"}</definedName>
    <definedName name="wrn.Goals._.Backup._2_3"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2_3"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2_3"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2_3"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2_3"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2_3"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2_3"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2_3"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2_3"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2_3"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2_3"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2_3" hidden="1">{#N/A,#N/A,FALSE,"Summary";#N/A,#N/A,FALSE,"PSA Incentive";#N/A,#N/A,FALSE,"LI Steam F.O. Lost MWHRs";#N/A,#N/A,FALSE,"LI IC F.O.F. ";#N/A,#N/A,FALSE,"LI Accident Reduction";#N/A,#N/A,FALSE,"RavIC FOF";#N/A,#N/A,FALSE,"Rav Steam EFOR";#N/A,#N/A,FALSE,"RavIC Summer DMNC";#N/A,#N/A,FALSE,"Rav OSHA Lost Time Accid"}</definedName>
    <definedName name="wrn.Goals._.Backup._2_3_1"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2_3_1"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2_3_1"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2_3_1"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2_3_1"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2_3_1"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2_3_1"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2_3_1"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2_3_1"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2_3_1"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2_3_1"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2_3_1" hidden="1">{#N/A,#N/A,FALSE,"Summary";#N/A,#N/A,FALSE,"PSA Incentive";#N/A,#N/A,FALSE,"LI Steam F.O. Lost MWHRs";#N/A,#N/A,FALSE,"LI IC F.O.F. ";#N/A,#N/A,FALSE,"LI Accident Reduction";#N/A,#N/A,FALSE,"RavIC FOF";#N/A,#N/A,FALSE,"Rav Steam EFOR";#N/A,#N/A,FALSE,"RavIC Summer DMNC";#N/A,#N/A,FALSE,"Rav OSHA Lost Time Accid"}</definedName>
    <definedName name="wrn.Goals._.Backup._2_4"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2_4"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2_4"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2_4"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2_4"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2_4"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2_4"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2_4"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2_4"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2_4"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2_4"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2_4" hidden="1">{#N/A,#N/A,FALSE,"Summary";#N/A,#N/A,FALSE,"PSA Incentive";#N/A,#N/A,FALSE,"LI Steam F.O. Lost MWHRs";#N/A,#N/A,FALSE,"LI IC F.O.F. ";#N/A,#N/A,FALSE,"LI Accident Reduction";#N/A,#N/A,FALSE,"RavIC FOF";#N/A,#N/A,FALSE,"Rav Steam EFOR";#N/A,#N/A,FALSE,"RavIC Summer DMNC";#N/A,#N/A,FALSE,"Rav OSHA Lost Time Accid"}</definedName>
    <definedName name="wrn.Goals._.Backup._2_4_1"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2_4_1"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2_4_1"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2_4_1"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2_4_1"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2_4_1"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2_4_1"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2_4_1"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2_4_1"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2_4_1"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2_4_1"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2_4_1" hidden="1">{#N/A,#N/A,FALSE,"Summary";#N/A,#N/A,FALSE,"PSA Incentive";#N/A,#N/A,FALSE,"LI Steam F.O. Lost MWHRs";#N/A,#N/A,FALSE,"LI IC F.O.F. ";#N/A,#N/A,FALSE,"LI Accident Reduction";#N/A,#N/A,FALSE,"RavIC FOF";#N/A,#N/A,FALSE,"Rav Steam EFOR";#N/A,#N/A,FALSE,"RavIC Summer DMNC";#N/A,#N/A,FALSE,"Rav OSHA Lost Time Accid"}</definedName>
    <definedName name="wrn.Goals._.Backup._2_5"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2_5"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2_5"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2_5"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2_5"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2_5"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2_5"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2_5"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2_5"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2_5"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2_5"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2_5" hidden="1">{#N/A,#N/A,FALSE,"Summary";#N/A,#N/A,FALSE,"PSA Incentive";#N/A,#N/A,FALSE,"LI Steam F.O. Lost MWHRs";#N/A,#N/A,FALSE,"LI IC F.O.F. ";#N/A,#N/A,FALSE,"LI Accident Reduction";#N/A,#N/A,FALSE,"RavIC FOF";#N/A,#N/A,FALSE,"Rav Steam EFOR";#N/A,#N/A,FALSE,"RavIC Summer DMNC";#N/A,#N/A,FALSE,"Rav OSHA Lost Time Accid"}</definedName>
    <definedName name="wrn.Goals._.Backup._3"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3"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3"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3"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3"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3"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3"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3"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3"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3"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3"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3" hidden="1">{#N/A,#N/A,FALSE,"Summary";#N/A,#N/A,FALSE,"PSA Incentive";#N/A,#N/A,FALSE,"LI Steam F.O. Lost MWHRs";#N/A,#N/A,FALSE,"LI IC F.O.F. ";#N/A,#N/A,FALSE,"LI Accident Reduction";#N/A,#N/A,FALSE,"RavIC FOF";#N/A,#N/A,FALSE,"Rav Steam EFOR";#N/A,#N/A,FALSE,"RavIC Summer DMNC";#N/A,#N/A,FALSE,"Rav OSHA Lost Time Accid"}</definedName>
    <definedName name="wrn.Goals._.Backup._3_1"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3_1"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3_1"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3_1"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3_1"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3_1"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3_1"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3_1"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3_1"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3_1"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3_1"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3_1" hidden="1">{#N/A,#N/A,FALSE,"Summary";#N/A,#N/A,FALSE,"PSA Incentive";#N/A,#N/A,FALSE,"LI Steam F.O. Lost MWHRs";#N/A,#N/A,FALSE,"LI IC F.O.F. ";#N/A,#N/A,FALSE,"LI Accident Reduction";#N/A,#N/A,FALSE,"RavIC FOF";#N/A,#N/A,FALSE,"Rav Steam EFOR";#N/A,#N/A,FALSE,"RavIC Summer DMNC";#N/A,#N/A,FALSE,"Rav OSHA Lost Time Accid"}</definedName>
    <definedName name="wrn.Goals._.Backup._3_1_1"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3_1_1"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3_1_1"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3_1_1"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3_1_1"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3_1_1"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3_1_1"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3_1_1"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3_1_1"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3_1_1"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3_1_1"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3_1_1" hidden="1">{#N/A,#N/A,FALSE,"Summary";#N/A,#N/A,FALSE,"PSA Incentive";#N/A,#N/A,FALSE,"LI Steam F.O. Lost MWHRs";#N/A,#N/A,FALSE,"LI IC F.O.F. ";#N/A,#N/A,FALSE,"LI Accident Reduction";#N/A,#N/A,FALSE,"RavIC FOF";#N/A,#N/A,FALSE,"Rav Steam EFOR";#N/A,#N/A,FALSE,"RavIC Summer DMNC";#N/A,#N/A,FALSE,"Rav OSHA Lost Time Accid"}</definedName>
    <definedName name="wrn.Goals._.Backup._3_1_1_1"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3_1_1_1"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3_1_1_1"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3_1_1_1"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3_1_1_1"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3_1_1_1"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3_1_1_1"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3_1_1_1"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3_1_1_1"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3_1_1_1"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3_1_1_1"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3_1_1_1" hidden="1">{#N/A,#N/A,FALSE,"Summary";#N/A,#N/A,FALSE,"PSA Incentive";#N/A,#N/A,FALSE,"LI Steam F.O. Lost MWHRs";#N/A,#N/A,FALSE,"LI IC F.O.F. ";#N/A,#N/A,FALSE,"LI Accident Reduction";#N/A,#N/A,FALSE,"RavIC FOF";#N/A,#N/A,FALSE,"Rav Steam EFOR";#N/A,#N/A,FALSE,"RavIC Summer DMNC";#N/A,#N/A,FALSE,"Rav OSHA Lost Time Accid"}</definedName>
    <definedName name="wrn.Goals._.Backup._3_1_2"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3_1_2"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3_1_2"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3_1_2"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3_1_2"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3_1_2"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3_1_2"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3_1_2"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3_1_2"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3_1_2"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3_1_2"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3_1_2" hidden="1">{#N/A,#N/A,FALSE,"Summary";#N/A,#N/A,FALSE,"PSA Incentive";#N/A,#N/A,FALSE,"LI Steam F.O. Lost MWHRs";#N/A,#N/A,FALSE,"LI IC F.O.F. ";#N/A,#N/A,FALSE,"LI Accident Reduction";#N/A,#N/A,FALSE,"RavIC FOF";#N/A,#N/A,FALSE,"Rav Steam EFOR";#N/A,#N/A,FALSE,"RavIC Summer DMNC";#N/A,#N/A,FALSE,"Rav OSHA Lost Time Accid"}</definedName>
    <definedName name="wrn.Goals._.Backup._3_2"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3_2"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3_2"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3_2"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3_2"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3_2"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3_2"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3_2"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3_2"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3_2"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3_2"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3_2" hidden="1">{#N/A,#N/A,FALSE,"Summary";#N/A,#N/A,FALSE,"PSA Incentive";#N/A,#N/A,FALSE,"LI Steam F.O. Lost MWHRs";#N/A,#N/A,FALSE,"LI IC F.O.F. ";#N/A,#N/A,FALSE,"LI Accident Reduction";#N/A,#N/A,FALSE,"RavIC FOF";#N/A,#N/A,FALSE,"Rav Steam EFOR";#N/A,#N/A,FALSE,"RavIC Summer DMNC";#N/A,#N/A,FALSE,"Rav OSHA Lost Time Accid"}</definedName>
    <definedName name="wrn.Goals._.Backup._3_2_1"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3_2_1"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3_2_1"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3_2_1"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3_2_1"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3_2_1"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3_2_1"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3_2_1"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3_2_1"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3_2_1"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3_2_1"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3_2_1" hidden="1">{#N/A,#N/A,FALSE,"Summary";#N/A,#N/A,FALSE,"PSA Incentive";#N/A,#N/A,FALSE,"LI Steam F.O. Lost MWHRs";#N/A,#N/A,FALSE,"LI IC F.O.F. ";#N/A,#N/A,FALSE,"LI Accident Reduction";#N/A,#N/A,FALSE,"RavIC FOF";#N/A,#N/A,FALSE,"Rav Steam EFOR";#N/A,#N/A,FALSE,"RavIC Summer DMNC";#N/A,#N/A,FALSE,"Rav OSHA Lost Time Accid"}</definedName>
    <definedName name="wrn.Goals._.Backup._3_3"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3_3"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3_3"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3_3"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3_3"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3_3"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3_3"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3_3"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3_3"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3_3"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3_3"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3_3" hidden="1">{#N/A,#N/A,FALSE,"Summary";#N/A,#N/A,FALSE,"PSA Incentive";#N/A,#N/A,FALSE,"LI Steam F.O. Lost MWHRs";#N/A,#N/A,FALSE,"LI IC F.O.F. ";#N/A,#N/A,FALSE,"LI Accident Reduction";#N/A,#N/A,FALSE,"RavIC FOF";#N/A,#N/A,FALSE,"Rav Steam EFOR";#N/A,#N/A,FALSE,"RavIC Summer DMNC";#N/A,#N/A,FALSE,"Rav OSHA Lost Time Accid"}</definedName>
    <definedName name="wrn.Goals._.Backup._3_3_1"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3_3_1"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3_3_1"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3_3_1"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3_3_1"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3_3_1"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3_3_1"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3_3_1"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3_3_1"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3_3_1"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3_3_1"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3_3_1" hidden="1">{#N/A,#N/A,FALSE,"Summary";#N/A,#N/A,FALSE,"PSA Incentive";#N/A,#N/A,FALSE,"LI Steam F.O. Lost MWHRs";#N/A,#N/A,FALSE,"LI IC F.O.F. ";#N/A,#N/A,FALSE,"LI Accident Reduction";#N/A,#N/A,FALSE,"RavIC FOF";#N/A,#N/A,FALSE,"Rav Steam EFOR";#N/A,#N/A,FALSE,"RavIC Summer DMNC";#N/A,#N/A,FALSE,"Rav OSHA Lost Time Accid"}</definedName>
    <definedName name="wrn.Goals._.Backup._3_4"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3_4"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3_4"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3_4"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3_4"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3_4"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3_4"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3_4"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3_4"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3_4"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3_4"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3_4" hidden="1">{#N/A,#N/A,FALSE,"Summary";#N/A,#N/A,FALSE,"PSA Incentive";#N/A,#N/A,FALSE,"LI Steam F.O. Lost MWHRs";#N/A,#N/A,FALSE,"LI IC F.O.F. ";#N/A,#N/A,FALSE,"LI Accident Reduction";#N/A,#N/A,FALSE,"RavIC FOF";#N/A,#N/A,FALSE,"Rav Steam EFOR";#N/A,#N/A,FALSE,"RavIC Summer DMNC";#N/A,#N/A,FALSE,"Rav OSHA Lost Time Accid"}</definedName>
    <definedName name="wrn.Goals._.Backup._3_4_1"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3_4_1"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3_4_1"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3_4_1"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3_4_1"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3_4_1"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3_4_1"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3_4_1"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3_4_1"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3_4_1"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3_4_1"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3_4_1" hidden="1">{#N/A,#N/A,FALSE,"Summary";#N/A,#N/A,FALSE,"PSA Incentive";#N/A,#N/A,FALSE,"LI Steam F.O. Lost MWHRs";#N/A,#N/A,FALSE,"LI IC F.O.F. ";#N/A,#N/A,FALSE,"LI Accident Reduction";#N/A,#N/A,FALSE,"RavIC FOF";#N/A,#N/A,FALSE,"Rav Steam EFOR";#N/A,#N/A,FALSE,"RavIC Summer DMNC";#N/A,#N/A,FALSE,"Rav OSHA Lost Time Accid"}</definedName>
    <definedName name="wrn.Goals._.Backup._3_5"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3_5"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3_5"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3_5"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3_5"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3_5"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3_5"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3_5"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3_5"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3_5"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3_5"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3_5" hidden="1">{#N/A,#N/A,FALSE,"Summary";#N/A,#N/A,FALSE,"PSA Incentive";#N/A,#N/A,FALSE,"LI Steam F.O. Lost MWHRs";#N/A,#N/A,FALSE,"LI IC F.O.F. ";#N/A,#N/A,FALSE,"LI Accident Reduction";#N/A,#N/A,FALSE,"RavIC FOF";#N/A,#N/A,FALSE,"Rav Steam EFOR";#N/A,#N/A,FALSE,"RavIC Summer DMNC";#N/A,#N/A,FALSE,"Rav OSHA Lost Time Accid"}</definedName>
    <definedName name="wrn.Goals._.Backup._4"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4"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4"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4"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4"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4"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4"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4"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4"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4"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4"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4" hidden="1">{#N/A,#N/A,FALSE,"Summary";#N/A,#N/A,FALSE,"PSA Incentive";#N/A,#N/A,FALSE,"LI Steam F.O. Lost MWHRs";#N/A,#N/A,FALSE,"LI IC F.O.F. ";#N/A,#N/A,FALSE,"LI Accident Reduction";#N/A,#N/A,FALSE,"RavIC FOF";#N/A,#N/A,FALSE,"Rav Steam EFOR";#N/A,#N/A,FALSE,"RavIC Summer DMNC";#N/A,#N/A,FALSE,"Rav OSHA Lost Time Accid"}</definedName>
    <definedName name="wrn.Goals._.Backup._4_1"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4_1"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4_1"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4_1"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4_1"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4_1"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4_1"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4_1"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4_1"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4_1"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4_1"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4_1" hidden="1">{#N/A,#N/A,FALSE,"Summary";#N/A,#N/A,FALSE,"PSA Incentive";#N/A,#N/A,FALSE,"LI Steam F.O. Lost MWHRs";#N/A,#N/A,FALSE,"LI IC F.O.F. ";#N/A,#N/A,FALSE,"LI Accident Reduction";#N/A,#N/A,FALSE,"RavIC FOF";#N/A,#N/A,FALSE,"Rav Steam EFOR";#N/A,#N/A,FALSE,"RavIC Summer DMNC";#N/A,#N/A,FALSE,"Rav OSHA Lost Time Accid"}</definedName>
    <definedName name="wrn.Goals._.Backup._4_1_1"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4_1_1"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4_1_1"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4_1_1"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4_1_1"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4_1_1"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4_1_1"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4_1_1"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4_1_1"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4_1_1"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4_1_1"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4_1_1" hidden="1">{#N/A,#N/A,FALSE,"Summary";#N/A,#N/A,FALSE,"PSA Incentive";#N/A,#N/A,FALSE,"LI Steam F.O. Lost MWHRs";#N/A,#N/A,FALSE,"LI IC F.O.F. ";#N/A,#N/A,FALSE,"LI Accident Reduction";#N/A,#N/A,FALSE,"RavIC FOF";#N/A,#N/A,FALSE,"Rav Steam EFOR";#N/A,#N/A,FALSE,"RavIC Summer DMNC";#N/A,#N/A,FALSE,"Rav OSHA Lost Time Accid"}</definedName>
    <definedName name="wrn.Goals._.Backup._4_1_1_1"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4_1_1_1"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4_1_1_1"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4_1_1_1"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4_1_1_1"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4_1_1_1"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4_1_1_1"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4_1_1_1"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4_1_1_1"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4_1_1_1"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4_1_1_1"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4_1_1_1" hidden="1">{#N/A,#N/A,FALSE,"Summary";#N/A,#N/A,FALSE,"PSA Incentive";#N/A,#N/A,FALSE,"LI Steam F.O. Lost MWHRs";#N/A,#N/A,FALSE,"LI IC F.O.F. ";#N/A,#N/A,FALSE,"LI Accident Reduction";#N/A,#N/A,FALSE,"RavIC FOF";#N/A,#N/A,FALSE,"Rav Steam EFOR";#N/A,#N/A,FALSE,"RavIC Summer DMNC";#N/A,#N/A,FALSE,"Rav OSHA Lost Time Accid"}</definedName>
    <definedName name="wrn.Goals._.Backup._4_1_2"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4_1_2"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4_1_2"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4_1_2"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4_1_2"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4_1_2"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4_1_2"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4_1_2"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4_1_2"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4_1_2"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4_1_2"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4_1_2" hidden="1">{#N/A,#N/A,FALSE,"Summary";#N/A,#N/A,FALSE,"PSA Incentive";#N/A,#N/A,FALSE,"LI Steam F.O. Lost MWHRs";#N/A,#N/A,FALSE,"LI IC F.O.F. ";#N/A,#N/A,FALSE,"LI Accident Reduction";#N/A,#N/A,FALSE,"RavIC FOF";#N/A,#N/A,FALSE,"Rav Steam EFOR";#N/A,#N/A,FALSE,"RavIC Summer DMNC";#N/A,#N/A,FALSE,"Rav OSHA Lost Time Accid"}</definedName>
    <definedName name="wrn.Goals._.Backup._4_2"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4_2"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4_2"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4_2"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4_2"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4_2"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4_2"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4_2"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4_2"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4_2"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4_2"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4_2" hidden="1">{#N/A,#N/A,FALSE,"Summary";#N/A,#N/A,FALSE,"PSA Incentive";#N/A,#N/A,FALSE,"LI Steam F.O. Lost MWHRs";#N/A,#N/A,FALSE,"LI IC F.O.F. ";#N/A,#N/A,FALSE,"LI Accident Reduction";#N/A,#N/A,FALSE,"RavIC FOF";#N/A,#N/A,FALSE,"Rav Steam EFOR";#N/A,#N/A,FALSE,"RavIC Summer DMNC";#N/A,#N/A,FALSE,"Rav OSHA Lost Time Accid"}</definedName>
    <definedName name="wrn.Goals._.Backup._4_2_1"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4_2_1"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4_2_1"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4_2_1"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4_2_1"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4_2_1"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4_2_1"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4_2_1"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4_2_1"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4_2_1"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4_2_1"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4_2_1" hidden="1">{#N/A,#N/A,FALSE,"Summary";#N/A,#N/A,FALSE,"PSA Incentive";#N/A,#N/A,FALSE,"LI Steam F.O. Lost MWHRs";#N/A,#N/A,FALSE,"LI IC F.O.F. ";#N/A,#N/A,FALSE,"LI Accident Reduction";#N/A,#N/A,FALSE,"RavIC FOF";#N/A,#N/A,FALSE,"Rav Steam EFOR";#N/A,#N/A,FALSE,"RavIC Summer DMNC";#N/A,#N/A,FALSE,"Rav OSHA Lost Time Accid"}</definedName>
    <definedName name="wrn.Goals._.Backup._4_3"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4_3"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4_3"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4_3"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4_3"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4_3"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4_3"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4_3"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4_3"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4_3"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4_3"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4_3" hidden="1">{#N/A,#N/A,FALSE,"Summary";#N/A,#N/A,FALSE,"PSA Incentive";#N/A,#N/A,FALSE,"LI Steam F.O. Lost MWHRs";#N/A,#N/A,FALSE,"LI IC F.O.F. ";#N/A,#N/A,FALSE,"LI Accident Reduction";#N/A,#N/A,FALSE,"RavIC FOF";#N/A,#N/A,FALSE,"Rav Steam EFOR";#N/A,#N/A,FALSE,"RavIC Summer DMNC";#N/A,#N/A,FALSE,"Rav OSHA Lost Time Accid"}</definedName>
    <definedName name="wrn.Goals._.Backup._4_3_1"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4_3_1"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4_3_1"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4_3_1"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4_3_1"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4_3_1"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4_3_1"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4_3_1"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4_3_1"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4_3_1"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4_3_1"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4_3_1" hidden="1">{#N/A,#N/A,FALSE,"Summary";#N/A,#N/A,FALSE,"PSA Incentive";#N/A,#N/A,FALSE,"LI Steam F.O. Lost MWHRs";#N/A,#N/A,FALSE,"LI IC F.O.F. ";#N/A,#N/A,FALSE,"LI Accident Reduction";#N/A,#N/A,FALSE,"RavIC FOF";#N/A,#N/A,FALSE,"Rav Steam EFOR";#N/A,#N/A,FALSE,"RavIC Summer DMNC";#N/A,#N/A,FALSE,"Rav OSHA Lost Time Accid"}</definedName>
    <definedName name="wrn.Goals._.Backup._4_4"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4_4"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4_4"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4_4"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4_4"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4_4"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4_4"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4_4"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4_4"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4_4"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4_4"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4_4" hidden="1">{#N/A,#N/A,FALSE,"Summary";#N/A,#N/A,FALSE,"PSA Incentive";#N/A,#N/A,FALSE,"LI Steam F.O. Lost MWHRs";#N/A,#N/A,FALSE,"LI IC F.O.F. ";#N/A,#N/A,FALSE,"LI Accident Reduction";#N/A,#N/A,FALSE,"RavIC FOF";#N/A,#N/A,FALSE,"Rav Steam EFOR";#N/A,#N/A,FALSE,"RavIC Summer DMNC";#N/A,#N/A,FALSE,"Rav OSHA Lost Time Accid"}</definedName>
    <definedName name="wrn.Goals._.Backup._4_4_1"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4_4_1"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4_4_1"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4_4_1"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4_4_1"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4_4_1"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4_4_1"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4_4_1"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4_4_1"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4_4_1"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4_4_1"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4_4_1" hidden="1">{#N/A,#N/A,FALSE,"Summary";#N/A,#N/A,FALSE,"PSA Incentive";#N/A,#N/A,FALSE,"LI Steam F.O. Lost MWHRs";#N/A,#N/A,FALSE,"LI IC F.O.F. ";#N/A,#N/A,FALSE,"LI Accident Reduction";#N/A,#N/A,FALSE,"RavIC FOF";#N/A,#N/A,FALSE,"Rav Steam EFOR";#N/A,#N/A,FALSE,"RavIC Summer DMNC";#N/A,#N/A,FALSE,"Rav OSHA Lost Time Accid"}</definedName>
    <definedName name="wrn.Goals._.Backup._4_5"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4_5"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4_5"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4_5"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4_5"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4_5"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4_5"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4_5"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4_5"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4_5"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4_5"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4_5" hidden="1">{#N/A,#N/A,FALSE,"Summary";#N/A,#N/A,FALSE,"PSA Incentive";#N/A,#N/A,FALSE,"LI Steam F.O. Lost MWHRs";#N/A,#N/A,FALSE,"LI IC F.O.F. ";#N/A,#N/A,FALSE,"LI Accident Reduction";#N/A,#N/A,FALSE,"RavIC FOF";#N/A,#N/A,FALSE,"Rav Steam EFOR";#N/A,#N/A,FALSE,"RavIC Summer DMNC";#N/A,#N/A,FALSE,"Rav OSHA Lost Time Accid"}</definedName>
    <definedName name="wrn.Goals._.Backup._5"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5"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5"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5"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5"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5"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5"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5"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5"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5"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5"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5" hidden="1">{#N/A,#N/A,FALSE,"Summary";#N/A,#N/A,FALSE,"PSA Incentive";#N/A,#N/A,FALSE,"LI Steam F.O. Lost MWHRs";#N/A,#N/A,FALSE,"LI IC F.O.F. ";#N/A,#N/A,FALSE,"LI Accident Reduction";#N/A,#N/A,FALSE,"RavIC FOF";#N/A,#N/A,FALSE,"Rav Steam EFOR";#N/A,#N/A,FALSE,"RavIC Summer DMNC";#N/A,#N/A,FALSE,"Rav OSHA Lost Time Accid"}</definedName>
    <definedName name="wrn.Goals._.Backup._5_1"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5_1"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5_1"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5_1"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5_1"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5_1"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5_1"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5_1"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5_1"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5_1"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5_1"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5_1" hidden="1">{#N/A,#N/A,FALSE,"Summary";#N/A,#N/A,FALSE,"PSA Incentive";#N/A,#N/A,FALSE,"LI Steam F.O. Lost MWHRs";#N/A,#N/A,FALSE,"LI IC F.O.F. ";#N/A,#N/A,FALSE,"LI Accident Reduction";#N/A,#N/A,FALSE,"RavIC FOF";#N/A,#N/A,FALSE,"Rav Steam EFOR";#N/A,#N/A,FALSE,"RavIC Summer DMNC";#N/A,#N/A,FALSE,"Rav OSHA Lost Time Accid"}</definedName>
    <definedName name="wrn.Goals._.Backup._5_1_1"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5_1_1"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5_1_1"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5_1_1"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5_1_1"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5_1_1"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5_1_1"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5_1_1"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5_1_1"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5_1_1"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5_1_1"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5_1_1" hidden="1">{#N/A,#N/A,FALSE,"Summary";#N/A,#N/A,FALSE,"PSA Incentive";#N/A,#N/A,FALSE,"LI Steam F.O. Lost MWHRs";#N/A,#N/A,FALSE,"LI IC F.O.F. ";#N/A,#N/A,FALSE,"LI Accident Reduction";#N/A,#N/A,FALSE,"RavIC FOF";#N/A,#N/A,FALSE,"Rav Steam EFOR";#N/A,#N/A,FALSE,"RavIC Summer DMNC";#N/A,#N/A,FALSE,"Rav OSHA Lost Time Accid"}</definedName>
    <definedName name="wrn.Goals._.Backup._5_1_1_1"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5_1_1_1"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5_1_1_1"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5_1_1_1"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5_1_1_1"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5_1_1_1"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5_1_1_1"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5_1_1_1"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5_1_1_1"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5_1_1_1"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5_1_1_1"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5_1_1_1" hidden="1">{#N/A,#N/A,FALSE,"Summary";#N/A,#N/A,FALSE,"PSA Incentive";#N/A,#N/A,FALSE,"LI Steam F.O. Lost MWHRs";#N/A,#N/A,FALSE,"LI IC F.O.F. ";#N/A,#N/A,FALSE,"LI Accident Reduction";#N/A,#N/A,FALSE,"RavIC FOF";#N/A,#N/A,FALSE,"Rav Steam EFOR";#N/A,#N/A,FALSE,"RavIC Summer DMNC";#N/A,#N/A,FALSE,"Rav OSHA Lost Time Accid"}</definedName>
    <definedName name="wrn.Goals._.Backup._5_1_2"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5_1_2"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5_1_2"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5_1_2"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5_1_2"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5_1_2"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5_1_2"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5_1_2"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5_1_2"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5_1_2"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5_1_2"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5_1_2" hidden="1">{#N/A,#N/A,FALSE,"Summary";#N/A,#N/A,FALSE,"PSA Incentive";#N/A,#N/A,FALSE,"LI Steam F.O. Lost MWHRs";#N/A,#N/A,FALSE,"LI IC F.O.F. ";#N/A,#N/A,FALSE,"LI Accident Reduction";#N/A,#N/A,FALSE,"RavIC FOF";#N/A,#N/A,FALSE,"Rav Steam EFOR";#N/A,#N/A,FALSE,"RavIC Summer DMNC";#N/A,#N/A,FALSE,"Rav OSHA Lost Time Accid"}</definedName>
    <definedName name="wrn.Goals._.Backup._5_2"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5_2"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5_2"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5_2"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5_2"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5_2"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5_2"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5_2"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5_2"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5_2"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5_2"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5_2" hidden="1">{#N/A,#N/A,FALSE,"Summary";#N/A,#N/A,FALSE,"PSA Incentive";#N/A,#N/A,FALSE,"LI Steam F.O. Lost MWHRs";#N/A,#N/A,FALSE,"LI IC F.O.F. ";#N/A,#N/A,FALSE,"LI Accident Reduction";#N/A,#N/A,FALSE,"RavIC FOF";#N/A,#N/A,FALSE,"Rav Steam EFOR";#N/A,#N/A,FALSE,"RavIC Summer DMNC";#N/A,#N/A,FALSE,"Rav OSHA Lost Time Accid"}</definedName>
    <definedName name="wrn.Goals._.Backup._5_2_1"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5_2_1"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5_2_1"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5_2_1"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5_2_1"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5_2_1"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5_2_1"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5_2_1"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5_2_1"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5_2_1"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5_2_1"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5_2_1" hidden="1">{#N/A,#N/A,FALSE,"Summary";#N/A,#N/A,FALSE,"PSA Incentive";#N/A,#N/A,FALSE,"LI Steam F.O. Lost MWHRs";#N/A,#N/A,FALSE,"LI IC F.O.F. ";#N/A,#N/A,FALSE,"LI Accident Reduction";#N/A,#N/A,FALSE,"RavIC FOF";#N/A,#N/A,FALSE,"Rav Steam EFOR";#N/A,#N/A,FALSE,"RavIC Summer DMNC";#N/A,#N/A,FALSE,"Rav OSHA Lost Time Accid"}</definedName>
    <definedName name="wrn.Goals._.Backup._5_3"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5_3"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5_3"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5_3"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5_3"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5_3"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5_3"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5_3"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5_3"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5_3"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5_3"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5_3" hidden="1">{#N/A,#N/A,FALSE,"Summary";#N/A,#N/A,FALSE,"PSA Incentive";#N/A,#N/A,FALSE,"LI Steam F.O. Lost MWHRs";#N/A,#N/A,FALSE,"LI IC F.O.F. ";#N/A,#N/A,FALSE,"LI Accident Reduction";#N/A,#N/A,FALSE,"RavIC FOF";#N/A,#N/A,FALSE,"Rav Steam EFOR";#N/A,#N/A,FALSE,"RavIC Summer DMNC";#N/A,#N/A,FALSE,"Rav OSHA Lost Time Accid"}</definedName>
    <definedName name="wrn.Goals._.Backup._5_3_1"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5_3_1"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5_3_1"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5_3_1"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5_3_1"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5_3_1"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5_3_1"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5_3_1"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5_3_1"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5_3_1"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5_3_1"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5_3_1" hidden="1">{#N/A,#N/A,FALSE,"Summary";#N/A,#N/A,FALSE,"PSA Incentive";#N/A,#N/A,FALSE,"LI Steam F.O. Lost MWHRs";#N/A,#N/A,FALSE,"LI IC F.O.F. ";#N/A,#N/A,FALSE,"LI Accident Reduction";#N/A,#N/A,FALSE,"RavIC FOF";#N/A,#N/A,FALSE,"Rav Steam EFOR";#N/A,#N/A,FALSE,"RavIC Summer DMNC";#N/A,#N/A,FALSE,"Rav OSHA Lost Time Accid"}</definedName>
    <definedName name="wrn.Goals._.Backup._5_4"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5_4"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5_4"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5_4"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5_4"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5_4"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5_4"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5_4"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5_4"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5_4"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5_4"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5_4" hidden="1">{#N/A,#N/A,FALSE,"Summary";#N/A,#N/A,FALSE,"PSA Incentive";#N/A,#N/A,FALSE,"LI Steam F.O. Lost MWHRs";#N/A,#N/A,FALSE,"LI IC F.O.F. ";#N/A,#N/A,FALSE,"LI Accident Reduction";#N/A,#N/A,FALSE,"RavIC FOF";#N/A,#N/A,FALSE,"Rav Steam EFOR";#N/A,#N/A,FALSE,"RavIC Summer DMNC";#N/A,#N/A,FALSE,"Rav OSHA Lost Time Accid"}</definedName>
    <definedName name="wrn.Goals._.Backup._5_4_1"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5_4_1"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5_4_1"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5_4_1"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5_4_1"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5_4_1"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5_4_1"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5_4_1"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5_4_1"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5_4_1"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5_4_1"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5_4_1" hidden="1">{#N/A,#N/A,FALSE,"Summary";#N/A,#N/A,FALSE,"PSA Incentive";#N/A,#N/A,FALSE,"LI Steam F.O. Lost MWHRs";#N/A,#N/A,FALSE,"LI IC F.O.F. ";#N/A,#N/A,FALSE,"LI Accident Reduction";#N/A,#N/A,FALSE,"RavIC FOF";#N/A,#N/A,FALSE,"Rav Steam EFOR";#N/A,#N/A,FALSE,"RavIC Summer DMNC";#N/A,#N/A,FALSE,"Rav OSHA Lost Time Accid"}</definedName>
    <definedName name="wrn.Goals._.Backup._5_5" localSheetId="2" hidden="1">{#N/A,#N/A,FALSE,"Summary";#N/A,#N/A,FALSE,"PSA Incentive";#N/A,#N/A,FALSE,"LI Steam F.O. Lost MWHRs";#N/A,#N/A,FALSE,"LI IC F.O.F. ";#N/A,#N/A,FALSE,"LI Accident Reduction";#N/A,#N/A,FALSE,"RavIC FOF";#N/A,#N/A,FALSE,"Rav Steam EFOR";#N/A,#N/A,FALSE,"RavIC Summer DMNC";#N/A,#N/A,FALSE,"Rav OSHA Lost Time Accid"}</definedName>
    <definedName name="wrn.Goals._.Backup._5_5" localSheetId="4" hidden="1">{#N/A,#N/A,FALSE,"Summary";#N/A,#N/A,FALSE,"PSA Incentive";#N/A,#N/A,FALSE,"LI Steam F.O. Lost MWHRs";#N/A,#N/A,FALSE,"LI IC F.O.F. ";#N/A,#N/A,FALSE,"LI Accident Reduction";#N/A,#N/A,FALSE,"RavIC FOF";#N/A,#N/A,FALSE,"Rav Steam EFOR";#N/A,#N/A,FALSE,"RavIC Summer DMNC";#N/A,#N/A,FALSE,"Rav OSHA Lost Time Accid"}</definedName>
    <definedName name="wrn.Goals._.Backup._5_5" localSheetId="28" hidden="1">{#N/A,#N/A,FALSE,"Summary";#N/A,#N/A,FALSE,"PSA Incentive";#N/A,#N/A,FALSE,"LI Steam F.O. Lost MWHRs";#N/A,#N/A,FALSE,"LI IC F.O.F. ";#N/A,#N/A,FALSE,"LI Accident Reduction";#N/A,#N/A,FALSE,"RavIC FOF";#N/A,#N/A,FALSE,"Rav Steam EFOR";#N/A,#N/A,FALSE,"RavIC Summer DMNC";#N/A,#N/A,FALSE,"Rav OSHA Lost Time Accid"}</definedName>
    <definedName name="wrn.Goals._.Backup._5_5" localSheetId="56" hidden="1">{#N/A,#N/A,FALSE,"Summary";#N/A,#N/A,FALSE,"PSA Incentive";#N/A,#N/A,FALSE,"LI Steam F.O. Lost MWHRs";#N/A,#N/A,FALSE,"LI IC F.O.F. ";#N/A,#N/A,FALSE,"LI Accident Reduction";#N/A,#N/A,FALSE,"RavIC FOF";#N/A,#N/A,FALSE,"Rav Steam EFOR";#N/A,#N/A,FALSE,"RavIC Summer DMNC";#N/A,#N/A,FALSE,"Rav OSHA Lost Time Accid"}</definedName>
    <definedName name="wrn.Goals._.Backup._5_5" localSheetId="57" hidden="1">{#N/A,#N/A,FALSE,"Summary";#N/A,#N/A,FALSE,"PSA Incentive";#N/A,#N/A,FALSE,"LI Steam F.O. Lost MWHRs";#N/A,#N/A,FALSE,"LI IC F.O.F. ";#N/A,#N/A,FALSE,"LI Accident Reduction";#N/A,#N/A,FALSE,"RavIC FOF";#N/A,#N/A,FALSE,"Rav Steam EFOR";#N/A,#N/A,FALSE,"RavIC Summer DMNC";#N/A,#N/A,FALSE,"Rav OSHA Lost Time Accid"}</definedName>
    <definedName name="wrn.Goals._.Backup._5_5" localSheetId="78" hidden="1">{#N/A,#N/A,FALSE,"Summary";#N/A,#N/A,FALSE,"PSA Incentive";#N/A,#N/A,FALSE,"LI Steam F.O. Lost MWHRs";#N/A,#N/A,FALSE,"LI IC F.O.F. ";#N/A,#N/A,FALSE,"LI Accident Reduction";#N/A,#N/A,FALSE,"RavIC FOF";#N/A,#N/A,FALSE,"Rav Steam EFOR";#N/A,#N/A,FALSE,"RavIC Summer DMNC";#N/A,#N/A,FALSE,"Rav OSHA Lost Time Accid"}</definedName>
    <definedName name="wrn.Goals._.Backup._5_5" localSheetId="82" hidden="1">{#N/A,#N/A,FALSE,"Summary";#N/A,#N/A,FALSE,"PSA Incentive";#N/A,#N/A,FALSE,"LI Steam F.O. Lost MWHRs";#N/A,#N/A,FALSE,"LI IC F.O.F. ";#N/A,#N/A,FALSE,"LI Accident Reduction";#N/A,#N/A,FALSE,"RavIC FOF";#N/A,#N/A,FALSE,"Rav Steam EFOR";#N/A,#N/A,FALSE,"RavIC Summer DMNC";#N/A,#N/A,FALSE,"Rav OSHA Lost Time Accid"}</definedName>
    <definedName name="wrn.Goals._.Backup._5_5" localSheetId="86" hidden="1">{#N/A,#N/A,FALSE,"Summary";#N/A,#N/A,FALSE,"PSA Incentive";#N/A,#N/A,FALSE,"LI Steam F.O. Lost MWHRs";#N/A,#N/A,FALSE,"LI IC F.O.F. ";#N/A,#N/A,FALSE,"LI Accident Reduction";#N/A,#N/A,FALSE,"RavIC FOF";#N/A,#N/A,FALSE,"Rav Steam EFOR";#N/A,#N/A,FALSE,"RavIC Summer DMNC";#N/A,#N/A,FALSE,"Rav OSHA Lost Time Accid"}</definedName>
    <definedName name="wrn.Goals._.Backup._5_5" localSheetId="59" hidden="1">{#N/A,#N/A,FALSE,"Summary";#N/A,#N/A,FALSE,"PSA Incentive";#N/A,#N/A,FALSE,"LI Steam F.O. Lost MWHRs";#N/A,#N/A,FALSE,"LI IC F.O.F. ";#N/A,#N/A,FALSE,"LI Accident Reduction";#N/A,#N/A,FALSE,"RavIC FOF";#N/A,#N/A,FALSE,"Rav Steam EFOR";#N/A,#N/A,FALSE,"RavIC Summer DMNC";#N/A,#N/A,FALSE,"Rav OSHA Lost Time Accid"}</definedName>
    <definedName name="wrn.Goals._.Backup._5_5" localSheetId="63" hidden="1">{#N/A,#N/A,FALSE,"Summary";#N/A,#N/A,FALSE,"PSA Incentive";#N/A,#N/A,FALSE,"LI Steam F.O. Lost MWHRs";#N/A,#N/A,FALSE,"LI IC F.O.F. ";#N/A,#N/A,FALSE,"LI Accident Reduction";#N/A,#N/A,FALSE,"RavIC FOF";#N/A,#N/A,FALSE,"Rav Steam EFOR";#N/A,#N/A,FALSE,"RavIC Summer DMNC";#N/A,#N/A,FALSE,"Rav OSHA Lost Time Accid"}</definedName>
    <definedName name="wrn.Goals._.Backup._5_5" localSheetId="67" hidden="1">{#N/A,#N/A,FALSE,"Summary";#N/A,#N/A,FALSE,"PSA Incentive";#N/A,#N/A,FALSE,"LI Steam F.O. Lost MWHRs";#N/A,#N/A,FALSE,"LI IC F.O.F. ";#N/A,#N/A,FALSE,"LI Accident Reduction";#N/A,#N/A,FALSE,"RavIC FOF";#N/A,#N/A,FALSE,"Rav Steam EFOR";#N/A,#N/A,FALSE,"RavIC Summer DMNC";#N/A,#N/A,FALSE,"Rav OSHA Lost Time Accid"}</definedName>
    <definedName name="wrn.Goals._.Backup._5_5" hidden="1">{#N/A,#N/A,FALSE,"Summary";#N/A,#N/A,FALSE,"PSA Incentive";#N/A,#N/A,FALSE,"LI Steam F.O. Lost MWHRs";#N/A,#N/A,FALSE,"LI IC F.O.F. ";#N/A,#N/A,FALSE,"LI Accident Reduction";#N/A,#N/A,FALSE,"RavIC FOF";#N/A,#N/A,FALSE,"Rav Steam EFOR";#N/A,#N/A,FALSE,"RavIC Summer DMNC";#N/A,#N/A,FALSE,"Rav OSHA Lost Time Accid"}</definedName>
    <definedName name="wrn.GSECo._.Detailed._.Report." localSheetId="2" hidden="1">{"GSECo Summary",#N/A,FALSE,"GSECo Billing";"GSECo Details",#N/A,FALSE,"GSECo Billing"}</definedName>
    <definedName name="wrn.GSECo._.Detailed._.Report." localSheetId="4" hidden="1">{"GSECo Summary",#N/A,FALSE,"GSECo Billing";"GSECo Details",#N/A,FALSE,"GSECo Billing"}</definedName>
    <definedName name="wrn.GSECo._.Detailed._.Report." localSheetId="28" hidden="1">{"GSECo Summary",#N/A,FALSE,"GSECo Billing";"GSECo Details",#N/A,FALSE,"GSECo Billing"}</definedName>
    <definedName name="wrn.GSECo._.Detailed._.Report." localSheetId="56" hidden="1">{"GSECo Summary",#N/A,FALSE,"GSECo Billing";"GSECo Details",#N/A,FALSE,"GSECo Billing"}</definedName>
    <definedName name="wrn.GSECo._.Detailed._.Report." localSheetId="57" hidden="1">{"GSECo Summary",#N/A,FALSE,"GSECo Billing";"GSECo Details",#N/A,FALSE,"GSECo Billing"}</definedName>
    <definedName name="wrn.GSECo._.Detailed._.Report." localSheetId="78" hidden="1">{"GSECo Summary",#N/A,FALSE,"GSECo Billing";"GSECo Details",#N/A,FALSE,"GSECo Billing"}</definedName>
    <definedName name="wrn.GSECo._.Detailed._.Report." localSheetId="82" hidden="1">{"GSECo Summary",#N/A,FALSE,"GSECo Billing";"GSECo Details",#N/A,FALSE,"GSECo Billing"}</definedName>
    <definedName name="wrn.GSECo._.Detailed._.Report." localSheetId="86" hidden="1">{"GSECo Summary",#N/A,FALSE,"GSECo Billing";"GSECo Details",#N/A,FALSE,"GSECo Billing"}</definedName>
    <definedName name="wrn.GSECo._.Detailed._.Report." localSheetId="59" hidden="1">{"GSECo Summary",#N/A,FALSE,"GSECo Billing";"GSECo Details",#N/A,FALSE,"GSECo Billing"}</definedName>
    <definedName name="wrn.GSECo._.Detailed._.Report." localSheetId="63" hidden="1">{"GSECo Summary",#N/A,FALSE,"GSECo Billing";"GSECo Details",#N/A,FALSE,"GSECo Billing"}</definedName>
    <definedName name="wrn.GSECo._.Detailed._.Report." localSheetId="67" hidden="1">{"GSECo Summary",#N/A,FALSE,"GSECo Billing";"GSECo Details",#N/A,FALSE,"GSECo Billing"}</definedName>
    <definedName name="wrn.GSECo._.Detailed._.Report." hidden="1">{"GSECo Summary",#N/A,FALSE,"GSECo Billing";"GSECo Details",#N/A,FALSE,"GSECo Billing"}</definedName>
    <definedName name="wrn.HWP_GL." localSheetId="28" hidden="1">{#N/A,#N/A,FALSE,"GLDwnLoad"}</definedName>
    <definedName name="wrn.HWP_GL." localSheetId="77" hidden="1">{#N/A,#N/A,FALSE,"GLDwnLoad"}</definedName>
    <definedName name="wrn.HWP_GL." localSheetId="56" hidden="1">{#N/A,#N/A,FALSE,"GLDwnLoad"}</definedName>
    <definedName name="wrn.HWP_GL." localSheetId="57" hidden="1">{#N/A,#N/A,FALSE,"GLDwnLoad"}</definedName>
    <definedName name="wrn.HWP_GL." localSheetId="78" hidden="1">{#N/A,#N/A,FALSE,"GLDwnLoad"}</definedName>
    <definedName name="wrn.HWP_GL." localSheetId="58" hidden="1">{#N/A,#N/A,FALSE,"GLDwnLoad"}</definedName>
    <definedName name="wrn.HWP_GL." localSheetId="82" hidden="1">{#N/A,#N/A,FALSE,"GLDwnLoad"}</definedName>
    <definedName name="wrn.HWP_GL." localSheetId="86" hidden="1">{#N/A,#N/A,FALSE,"GLDwnLoad"}</definedName>
    <definedName name="wrn.HWP_GL." localSheetId="59" hidden="1">{#N/A,#N/A,FALSE,"GLDwnLoad"}</definedName>
    <definedName name="wrn.HWP_GL." localSheetId="90" hidden="1">{#N/A,#N/A,FALSE,"GLDwnLoad"}</definedName>
    <definedName name="wrn.HWP_GL." localSheetId="63" hidden="1">{#N/A,#N/A,FALSE,"GLDwnLoad"}</definedName>
    <definedName name="wrn.HWP_GL." localSheetId="67" hidden="1">{#N/A,#N/A,FALSE,"GLDwnLoad"}</definedName>
    <definedName name="wrn.HWP_GL." localSheetId="71" hidden="1">{#N/A,#N/A,FALSE,"GLDwnLoad"}</definedName>
    <definedName name="wrn.HWP_GL." hidden="1">{#N/A,#N/A,FALSE,"GLDwnLoad"}</definedName>
    <definedName name="wrn.HWP_INPUTS." localSheetId="28" hidden="1">{#N/A,#N/A,FALSE,"OTHERINPUTS";#N/A,#N/A,FALSE,"SUPPLIEDADJINPUT";#N/A,#N/A,FALSE,"BR&amp;SUPADJ."}</definedName>
    <definedName name="wrn.HWP_INPUTS." localSheetId="77" hidden="1">{#N/A,#N/A,FALSE,"OTHERINPUTS";#N/A,#N/A,FALSE,"SUPPLIEDADJINPUT";#N/A,#N/A,FALSE,"BR&amp;SUPADJ."}</definedName>
    <definedName name="wrn.HWP_INPUTS." localSheetId="56" hidden="1">{#N/A,#N/A,FALSE,"OTHERINPUTS";#N/A,#N/A,FALSE,"SUPPLIEDADJINPUT";#N/A,#N/A,FALSE,"BR&amp;SUPADJ."}</definedName>
    <definedName name="wrn.HWP_INPUTS." localSheetId="57" hidden="1">{#N/A,#N/A,FALSE,"OTHERINPUTS";#N/A,#N/A,FALSE,"SUPPLIEDADJINPUT";#N/A,#N/A,FALSE,"BR&amp;SUPADJ."}</definedName>
    <definedName name="wrn.HWP_INPUTS." localSheetId="78" hidden="1">{#N/A,#N/A,FALSE,"OTHERINPUTS";#N/A,#N/A,FALSE,"SUPPLIEDADJINPUT";#N/A,#N/A,FALSE,"BR&amp;SUPADJ."}</definedName>
    <definedName name="wrn.HWP_INPUTS." localSheetId="58" hidden="1">{#N/A,#N/A,FALSE,"OTHERINPUTS";#N/A,#N/A,FALSE,"SUPPLIEDADJINPUT";#N/A,#N/A,FALSE,"BR&amp;SUPADJ."}</definedName>
    <definedName name="wrn.HWP_INPUTS." localSheetId="82" hidden="1">{#N/A,#N/A,FALSE,"OTHERINPUTS";#N/A,#N/A,FALSE,"SUPPLIEDADJINPUT";#N/A,#N/A,FALSE,"BR&amp;SUPADJ."}</definedName>
    <definedName name="wrn.HWP_INPUTS." localSheetId="86" hidden="1">{#N/A,#N/A,FALSE,"OTHERINPUTS";#N/A,#N/A,FALSE,"SUPPLIEDADJINPUT";#N/A,#N/A,FALSE,"BR&amp;SUPADJ."}</definedName>
    <definedName name="wrn.HWP_INPUTS." localSheetId="59" hidden="1">{#N/A,#N/A,FALSE,"OTHERINPUTS";#N/A,#N/A,FALSE,"SUPPLIEDADJINPUT";#N/A,#N/A,FALSE,"BR&amp;SUPADJ."}</definedName>
    <definedName name="wrn.HWP_INPUTS." localSheetId="90" hidden="1">{#N/A,#N/A,FALSE,"OTHERINPUTS";#N/A,#N/A,FALSE,"SUPPLIEDADJINPUT";#N/A,#N/A,FALSE,"BR&amp;SUPADJ."}</definedName>
    <definedName name="wrn.HWP_INPUTS." localSheetId="63" hidden="1">{#N/A,#N/A,FALSE,"OTHERINPUTS";#N/A,#N/A,FALSE,"SUPPLIEDADJINPUT";#N/A,#N/A,FALSE,"BR&amp;SUPADJ."}</definedName>
    <definedName name="wrn.HWP_INPUTS." localSheetId="67" hidden="1">{#N/A,#N/A,FALSE,"OTHERINPUTS";#N/A,#N/A,FALSE,"SUPPLIEDADJINPUT";#N/A,#N/A,FALSE,"BR&amp;SUPADJ."}</definedName>
    <definedName name="wrn.HWP_INPUTS." localSheetId="71" hidden="1">{#N/A,#N/A,FALSE,"OTHERINPUTS";#N/A,#N/A,FALSE,"SUPPLIEDADJINPUT";#N/A,#N/A,FALSE,"BR&amp;SUPADJ."}</definedName>
    <definedName name="wrn.HWP_INPUTS." hidden="1">{#N/A,#N/A,FALSE,"OTHERINPUTS";#N/A,#N/A,FALSE,"SUPPLIEDADJINPUT";#N/A,#N/A,FALSE,"BR&amp;SUPADJ."}</definedName>
    <definedName name="wrn.HWP_PROV." localSheetId="28"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77"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56"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57"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78"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58"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82"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86"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59"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90"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63"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67"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71"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Income." localSheetId="28" hidden="1">{"IncomeStatement",#N/A,FALSE,"Income Statement";"ProductCost",#N/A,FALSE,"Income Statement";"OperatingExpense",#N/A,FALSE,"Income Statement"}</definedName>
    <definedName name="wrn.Income." localSheetId="56" hidden="1">{"IncomeStatement",#N/A,FALSE,"Income Statement";"ProductCost",#N/A,FALSE,"Income Statement";"OperatingExpense",#N/A,FALSE,"Income Statement"}</definedName>
    <definedName name="wrn.Income." localSheetId="57" hidden="1">{"IncomeStatement",#N/A,FALSE,"Income Statement";"ProductCost",#N/A,FALSE,"Income Statement";"OperatingExpense",#N/A,FALSE,"Income Statement"}</definedName>
    <definedName name="wrn.Income." localSheetId="78" hidden="1">{"IncomeStatement",#N/A,FALSE,"Income Statement";"ProductCost",#N/A,FALSE,"Income Statement";"OperatingExpense",#N/A,FALSE,"Income Statement"}</definedName>
    <definedName name="wrn.Income." localSheetId="82" hidden="1">{"IncomeStatement",#N/A,FALSE,"Income Statement";"ProductCost",#N/A,FALSE,"Income Statement";"OperatingExpense",#N/A,FALSE,"Income Statement"}</definedName>
    <definedName name="wrn.Income." localSheetId="86" hidden="1">{"IncomeStatement",#N/A,FALSE,"Income Statement";"ProductCost",#N/A,FALSE,"Income Statement";"OperatingExpense",#N/A,FALSE,"Income Statement"}</definedName>
    <definedName name="wrn.Income." localSheetId="59" hidden="1">{"IncomeStatement",#N/A,FALSE,"Income Statement";"ProductCost",#N/A,FALSE,"Income Statement";"OperatingExpense",#N/A,FALSE,"Income Statement"}</definedName>
    <definedName name="wrn.Income." localSheetId="63" hidden="1">{"IncomeStatement",#N/A,FALSE,"Income Statement";"ProductCost",#N/A,FALSE,"Income Statement";"OperatingExpense",#N/A,FALSE,"Income Statement"}</definedName>
    <definedName name="wrn.Income." localSheetId="67" hidden="1">{"IncomeStatement",#N/A,FALSE,"Income Statement";"ProductCost",#N/A,FALSE,"Income Statement";"OperatingExpense",#N/A,FALSE,"Income Statement"}</definedName>
    <definedName name="wrn.Income." hidden="1">{"IncomeStatement",#N/A,FALSE,"Income Statement";"ProductCost",#N/A,FALSE,"Income Statement";"OperatingExpense",#N/A,FALSE,"Income Statement"}</definedName>
    <definedName name="wrn.ISO._.Report." localSheetId="2" hidden="1">{"ISO Details",#N/A,FALSE,"ISO_NE"}</definedName>
    <definedName name="wrn.ISO._.Report." localSheetId="4" hidden="1">{"ISO Details",#N/A,FALSE,"ISO_NE"}</definedName>
    <definedName name="wrn.ISO._.Report." localSheetId="28" hidden="1">{"ISO Details",#N/A,FALSE,"ISO_NE"}</definedName>
    <definedName name="wrn.ISO._.Report." localSheetId="56" hidden="1">{"ISO Details",#N/A,FALSE,"ISO_NE"}</definedName>
    <definedName name="wrn.ISO._.Report." localSheetId="57" hidden="1">{"ISO Details",#N/A,FALSE,"ISO_NE"}</definedName>
    <definedName name="wrn.ISO._.Report." localSheetId="78" hidden="1">{"ISO Details",#N/A,FALSE,"ISO_NE"}</definedName>
    <definedName name="wrn.ISO._.Report." localSheetId="82" hidden="1">{"ISO Details",#N/A,FALSE,"ISO_NE"}</definedName>
    <definedName name="wrn.ISO._.Report." localSheetId="86" hidden="1">{"ISO Details",#N/A,FALSE,"ISO_NE"}</definedName>
    <definedName name="wrn.ISO._.Report." localSheetId="59" hidden="1">{"ISO Details",#N/A,FALSE,"ISO_NE"}</definedName>
    <definedName name="wrn.ISO._.Report." localSheetId="63" hidden="1">{"ISO Details",#N/A,FALSE,"ISO_NE"}</definedName>
    <definedName name="wrn.ISO._.Report." localSheetId="67" hidden="1">{"ISO Details",#N/A,FALSE,"ISO_NE"}</definedName>
    <definedName name="wrn.ISO._.Report." hidden="1">{"ISO Details",#N/A,FALSE,"ISO_NE"}</definedName>
    <definedName name="wrn.Japan_Capers_Ed._.Pub." localSheetId="2" hidden="1">{"Japan_Capers_Ed_Pub",#N/A,FALSE,"DI 2 YEAR MASTER SCHEDULE"}</definedName>
    <definedName name="wrn.Japan_Capers_Ed._.Pub." localSheetId="4" hidden="1">{"Japan_Capers_Ed_Pub",#N/A,FALSE,"DI 2 YEAR MASTER SCHEDULE"}</definedName>
    <definedName name="wrn.Japan_Capers_Ed._.Pub." localSheetId="28" hidden="1">{"Japan_Capers_Ed_Pub",#N/A,FALSE,"DI 2 YEAR MASTER SCHEDULE"}</definedName>
    <definedName name="wrn.Japan_Capers_Ed._.Pub." localSheetId="56" hidden="1">{"Japan_Capers_Ed_Pub",#N/A,FALSE,"DI 2 YEAR MASTER SCHEDULE"}</definedName>
    <definedName name="wrn.Japan_Capers_Ed._.Pub." localSheetId="57" hidden="1">{"Japan_Capers_Ed_Pub",#N/A,FALSE,"DI 2 YEAR MASTER SCHEDULE"}</definedName>
    <definedName name="wrn.Japan_Capers_Ed._.Pub." localSheetId="78" hidden="1">{"Japan_Capers_Ed_Pub",#N/A,FALSE,"DI 2 YEAR MASTER SCHEDULE"}</definedName>
    <definedName name="wrn.Japan_Capers_Ed._.Pub." localSheetId="82" hidden="1">{"Japan_Capers_Ed_Pub",#N/A,FALSE,"DI 2 YEAR MASTER SCHEDULE"}</definedName>
    <definedName name="wrn.Japan_Capers_Ed._.Pub." localSheetId="86" hidden="1">{"Japan_Capers_Ed_Pub",#N/A,FALSE,"DI 2 YEAR MASTER SCHEDULE"}</definedName>
    <definedName name="wrn.Japan_Capers_Ed._.Pub." localSheetId="59" hidden="1">{"Japan_Capers_Ed_Pub",#N/A,FALSE,"DI 2 YEAR MASTER SCHEDULE"}</definedName>
    <definedName name="wrn.Japan_Capers_Ed._.Pub." localSheetId="63" hidden="1">{"Japan_Capers_Ed_Pub",#N/A,FALSE,"DI 2 YEAR MASTER SCHEDULE"}</definedName>
    <definedName name="wrn.Japan_Capers_Ed._.Pub." localSheetId="67" hidden="1">{"Japan_Capers_Ed_Pub",#N/A,FALSE,"DI 2 YEAR MASTER SCHEDULE"}</definedName>
    <definedName name="wrn.Japan_Capers_Ed._.Pub." hidden="1">{"Japan_Capers_Ed_Pub",#N/A,FALSE,"DI 2 YEAR MASTER SCHEDULE"}</definedName>
    <definedName name="wrn.Jury." localSheetId="2" hidden="1">{#N/A,#N/A,FALSE,"Year";#N/A,#N/A,FALSE,"AC Fiscal Year";#N/A,#N/A,FALSE,"Hourly Rate By Activity";#N/A,#N/A,FALSE,"Hourly Rate By Custom Resource";#N/A,#N/A,FALSE,"Sensitivity Analysis";#N/A,#N/A,FALSE,"Overall Staffing Review"}</definedName>
    <definedName name="wrn.Jury." localSheetId="4" hidden="1">{#N/A,#N/A,FALSE,"Year";#N/A,#N/A,FALSE,"AC Fiscal Year";#N/A,#N/A,FALSE,"Hourly Rate By Activity";#N/A,#N/A,FALSE,"Hourly Rate By Custom Resource";#N/A,#N/A,FALSE,"Sensitivity Analysis";#N/A,#N/A,FALSE,"Overall Staffing Review"}</definedName>
    <definedName name="wrn.Jury." localSheetId="28" hidden="1">{#N/A,#N/A,FALSE,"Year";#N/A,#N/A,FALSE,"AC Fiscal Year";#N/A,#N/A,FALSE,"Hourly Rate By Activity";#N/A,#N/A,FALSE,"Hourly Rate By Custom Resource";#N/A,#N/A,FALSE,"Sensitivity Analysis";#N/A,#N/A,FALSE,"Overall Staffing Review"}</definedName>
    <definedName name="wrn.Jury." localSheetId="56" hidden="1">{#N/A,#N/A,FALSE,"Year";#N/A,#N/A,FALSE,"AC Fiscal Year";#N/A,#N/A,FALSE,"Hourly Rate By Activity";#N/A,#N/A,FALSE,"Hourly Rate By Custom Resource";#N/A,#N/A,FALSE,"Sensitivity Analysis";#N/A,#N/A,FALSE,"Overall Staffing Review"}</definedName>
    <definedName name="wrn.Jury." localSheetId="57" hidden="1">{#N/A,#N/A,FALSE,"Year";#N/A,#N/A,FALSE,"AC Fiscal Year";#N/A,#N/A,FALSE,"Hourly Rate By Activity";#N/A,#N/A,FALSE,"Hourly Rate By Custom Resource";#N/A,#N/A,FALSE,"Sensitivity Analysis";#N/A,#N/A,FALSE,"Overall Staffing Review"}</definedName>
    <definedName name="wrn.Jury." localSheetId="78" hidden="1">{#N/A,#N/A,FALSE,"Year";#N/A,#N/A,FALSE,"AC Fiscal Year";#N/A,#N/A,FALSE,"Hourly Rate By Activity";#N/A,#N/A,FALSE,"Hourly Rate By Custom Resource";#N/A,#N/A,FALSE,"Sensitivity Analysis";#N/A,#N/A,FALSE,"Overall Staffing Review"}</definedName>
    <definedName name="wrn.Jury." localSheetId="82" hidden="1">{#N/A,#N/A,FALSE,"Year";#N/A,#N/A,FALSE,"AC Fiscal Year";#N/A,#N/A,FALSE,"Hourly Rate By Activity";#N/A,#N/A,FALSE,"Hourly Rate By Custom Resource";#N/A,#N/A,FALSE,"Sensitivity Analysis";#N/A,#N/A,FALSE,"Overall Staffing Review"}</definedName>
    <definedName name="wrn.Jury." localSheetId="86" hidden="1">{#N/A,#N/A,FALSE,"Year";#N/A,#N/A,FALSE,"AC Fiscal Year";#N/A,#N/A,FALSE,"Hourly Rate By Activity";#N/A,#N/A,FALSE,"Hourly Rate By Custom Resource";#N/A,#N/A,FALSE,"Sensitivity Analysis";#N/A,#N/A,FALSE,"Overall Staffing Review"}</definedName>
    <definedName name="wrn.Jury." localSheetId="59" hidden="1">{#N/A,#N/A,FALSE,"Year";#N/A,#N/A,FALSE,"AC Fiscal Year";#N/A,#N/A,FALSE,"Hourly Rate By Activity";#N/A,#N/A,FALSE,"Hourly Rate By Custom Resource";#N/A,#N/A,FALSE,"Sensitivity Analysis";#N/A,#N/A,FALSE,"Overall Staffing Review"}</definedName>
    <definedName name="wrn.Jury." localSheetId="63" hidden="1">{#N/A,#N/A,FALSE,"Year";#N/A,#N/A,FALSE,"AC Fiscal Year";#N/A,#N/A,FALSE,"Hourly Rate By Activity";#N/A,#N/A,FALSE,"Hourly Rate By Custom Resource";#N/A,#N/A,FALSE,"Sensitivity Analysis";#N/A,#N/A,FALSE,"Overall Staffing Review"}</definedName>
    <definedName name="wrn.Jury." localSheetId="67" hidden="1">{#N/A,#N/A,FALSE,"Year";#N/A,#N/A,FALSE,"AC Fiscal Year";#N/A,#N/A,FALSE,"Hourly Rate By Activity";#N/A,#N/A,FALSE,"Hourly Rate By Custom Resource";#N/A,#N/A,FALSE,"Sensitivity Analysis";#N/A,#N/A,FALSE,"Overall Staffing Review"}</definedName>
    <definedName name="wrn.Jury." hidden="1">{#N/A,#N/A,FALSE,"Year";#N/A,#N/A,FALSE,"AC Fiscal Year";#N/A,#N/A,FALSE,"Hourly Rate By Activity";#N/A,#N/A,FALSE,"Hourly Rate By Custom Resource";#N/A,#N/A,FALSE,"Sensitivity Analysis";#N/A,#N/A,FALSE,"Overall Staffing Review"}</definedName>
    <definedName name="wrn.Jury.New" localSheetId="2" hidden="1">{#N/A,#N/A,FALSE,"Year";#N/A,#N/A,FALSE,"AC Fiscal Year";#N/A,#N/A,FALSE,"Hourly Rate By Activity";#N/A,#N/A,FALSE,"Hourly Rate By Custom Resource";#N/A,#N/A,FALSE,"Sensitivity Analysis";#N/A,#N/A,FALSE,"Overall Staffing Review"}</definedName>
    <definedName name="wrn.Jury.New" localSheetId="4" hidden="1">{#N/A,#N/A,FALSE,"Year";#N/A,#N/A,FALSE,"AC Fiscal Year";#N/A,#N/A,FALSE,"Hourly Rate By Activity";#N/A,#N/A,FALSE,"Hourly Rate By Custom Resource";#N/A,#N/A,FALSE,"Sensitivity Analysis";#N/A,#N/A,FALSE,"Overall Staffing Review"}</definedName>
    <definedName name="wrn.Jury.New" localSheetId="28" hidden="1">{#N/A,#N/A,FALSE,"Year";#N/A,#N/A,FALSE,"AC Fiscal Year";#N/A,#N/A,FALSE,"Hourly Rate By Activity";#N/A,#N/A,FALSE,"Hourly Rate By Custom Resource";#N/A,#N/A,FALSE,"Sensitivity Analysis";#N/A,#N/A,FALSE,"Overall Staffing Review"}</definedName>
    <definedName name="wrn.Jury.New" localSheetId="56" hidden="1">{#N/A,#N/A,FALSE,"Year";#N/A,#N/A,FALSE,"AC Fiscal Year";#N/A,#N/A,FALSE,"Hourly Rate By Activity";#N/A,#N/A,FALSE,"Hourly Rate By Custom Resource";#N/A,#N/A,FALSE,"Sensitivity Analysis";#N/A,#N/A,FALSE,"Overall Staffing Review"}</definedName>
    <definedName name="wrn.Jury.New" localSheetId="57" hidden="1">{#N/A,#N/A,FALSE,"Year";#N/A,#N/A,FALSE,"AC Fiscal Year";#N/A,#N/A,FALSE,"Hourly Rate By Activity";#N/A,#N/A,FALSE,"Hourly Rate By Custom Resource";#N/A,#N/A,FALSE,"Sensitivity Analysis";#N/A,#N/A,FALSE,"Overall Staffing Review"}</definedName>
    <definedName name="wrn.Jury.New" localSheetId="78" hidden="1">{#N/A,#N/A,FALSE,"Year";#N/A,#N/A,FALSE,"AC Fiscal Year";#N/A,#N/A,FALSE,"Hourly Rate By Activity";#N/A,#N/A,FALSE,"Hourly Rate By Custom Resource";#N/A,#N/A,FALSE,"Sensitivity Analysis";#N/A,#N/A,FALSE,"Overall Staffing Review"}</definedName>
    <definedName name="wrn.Jury.New" localSheetId="82" hidden="1">{#N/A,#N/A,FALSE,"Year";#N/A,#N/A,FALSE,"AC Fiscal Year";#N/A,#N/A,FALSE,"Hourly Rate By Activity";#N/A,#N/A,FALSE,"Hourly Rate By Custom Resource";#N/A,#N/A,FALSE,"Sensitivity Analysis";#N/A,#N/A,FALSE,"Overall Staffing Review"}</definedName>
    <definedName name="wrn.Jury.New" localSheetId="86" hidden="1">{#N/A,#N/A,FALSE,"Year";#N/A,#N/A,FALSE,"AC Fiscal Year";#N/A,#N/A,FALSE,"Hourly Rate By Activity";#N/A,#N/A,FALSE,"Hourly Rate By Custom Resource";#N/A,#N/A,FALSE,"Sensitivity Analysis";#N/A,#N/A,FALSE,"Overall Staffing Review"}</definedName>
    <definedName name="wrn.Jury.New" localSheetId="59" hidden="1">{#N/A,#N/A,FALSE,"Year";#N/A,#N/A,FALSE,"AC Fiscal Year";#N/A,#N/A,FALSE,"Hourly Rate By Activity";#N/A,#N/A,FALSE,"Hourly Rate By Custom Resource";#N/A,#N/A,FALSE,"Sensitivity Analysis";#N/A,#N/A,FALSE,"Overall Staffing Review"}</definedName>
    <definedName name="wrn.Jury.New" localSheetId="63" hidden="1">{#N/A,#N/A,FALSE,"Year";#N/A,#N/A,FALSE,"AC Fiscal Year";#N/A,#N/A,FALSE,"Hourly Rate By Activity";#N/A,#N/A,FALSE,"Hourly Rate By Custom Resource";#N/A,#N/A,FALSE,"Sensitivity Analysis";#N/A,#N/A,FALSE,"Overall Staffing Review"}</definedName>
    <definedName name="wrn.Jury.New" localSheetId="67" hidden="1">{#N/A,#N/A,FALSE,"Year";#N/A,#N/A,FALSE,"AC Fiscal Year";#N/A,#N/A,FALSE,"Hourly Rate By Activity";#N/A,#N/A,FALSE,"Hourly Rate By Custom Resource";#N/A,#N/A,FALSE,"Sensitivity Analysis";#N/A,#N/A,FALSE,"Overall Staffing Review"}</definedName>
    <definedName name="wrn.Jury.New" hidden="1">{#N/A,#N/A,FALSE,"Year";#N/A,#N/A,FALSE,"AC Fiscal Year";#N/A,#N/A,FALSE,"Hourly Rate By Activity";#N/A,#N/A,FALSE,"Hourly Rate By Custom Resource";#N/A,#N/A,FALSE,"Sensitivity Analysis";#N/A,#N/A,FALSE,"Overall Staffing Review"}</definedName>
    <definedName name="wrn.Kevin." localSheetId="28" hidden="1">{#N/A,#N/A,FALSE,"Sales";#N/A,#N/A,FALSE,"By Customer";#N/A,#N/A,FALSE,"P&amp;L";#N/A,#N/A,FALSE,"Expenses";#N/A,#N/A,FALSE,"BS"}</definedName>
    <definedName name="wrn.Kevin." localSheetId="56" hidden="1">{#N/A,#N/A,FALSE,"Sales";#N/A,#N/A,FALSE,"By Customer";#N/A,#N/A,FALSE,"P&amp;L";#N/A,#N/A,FALSE,"Expenses";#N/A,#N/A,FALSE,"BS"}</definedName>
    <definedName name="wrn.Kevin." localSheetId="57" hidden="1">{#N/A,#N/A,FALSE,"Sales";#N/A,#N/A,FALSE,"By Customer";#N/A,#N/A,FALSE,"P&amp;L";#N/A,#N/A,FALSE,"Expenses";#N/A,#N/A,FALSE,"BS"}</definedName>
    <definedName name="wrn.Kevin." localSheetId="78" hidden="1">{#N/A,#N/A,FALSE,"Sales";#N/A,#N/A,FALSE,"By Customer";#N/A,#N/A,FALSE,"P&amp;L";#N/A,#N/A,FALSE,"Expenses";#N/A,#N/A,FALSE,"BS"}</definedName>
    <definedName name="wrn.Kevin." localSheetId="82" hidden="1">{#N/A,#N/A,FALSE,"Sales";#N/A,#N/A,FALSE,"By Customer";#N/A,#N/A,FALSE,"P&amp;L";#N/A,#N/A,FALSE,"Expenses";#N/A,#N/A,FALSE,"BS"}</definedName>
    <definedName name="wrn.Kevin." localSheetId="86" hidden="1">{#N/A,#N/A,FALSE,"Sales";#N/A,#N/A,FALSE,"By Customer";#N/A,#N/A,FALSE,"P&amp;L";#N/A,#N/A,FALSE,"Expenses";#N/A,#N/A,FALSE,"BS"}</definedName>
    <definedName name="wrn.Kevin." localSheetId="59" hidden="1">{#N/A,#N/A,FALSE,"Sales";#N/A,#N/A,FALSE,"By Customer";#N/A,#N/A,FALSE,"P&amp;L";#N/A,#N/A,FALSE,"Expenses";#N/A,#N/A,FALSE,"BS"}</definedName>
    <definedName name="wrn.Kevin." localSheetId="63" hidden="1">{#N/A,#N/A,FALSE,"Sales";#N/A,#N/A,FALSE,"By Customer";#N/A,#N/A,FALSE,"P&amp;L";#N/A,#N/A,FALSE,"Expenses";#N/A,#N/A,FALSE,"BS"}</definedName>
    <definedName name="wrn.Kevin." localSheetId="67" hidden="1">{#N/A,#N/A,FALSE,"Sales";#N/A,#N/A,FALSE,"By Customer";#N/A,#N/A,FALSE,"P&amp;L";#N/A,#N/A,FALSE,"Expenses";#N/A,#N/A,FALSE,"BS"}</definedName>
    <definedName name="wrn.Kevin." hidden="1">{#N/A,#N/A,FALSE,"Sales";#N/A,#N/A,FALSE,"By Customer";#N/A,#N/A,FALSE,"P&amp;L";#N/A,#N/A,FALSE,"Expenses";#N/A,#N/A,FALSE,"BS"}</definedName>
    <definedName name="wrn.Load._.Ratio._.Report." localSheetId="2" hidden="1">{"Load Ratio",#N/A,FALSE,"Load Ratio"}</definedName>
    <definedName name="wrn.Load._.Ratio._.Report." localSheetId="4" hidden="1">{"Load Ratio",#N/A,FALSE,"Load Ratio"}</definedName>
    <definedName name="wrn.Load._.Ratio._.Report." localSheetId="28" hidden="1">{"Load Ratio",#N/A,FALSE,"Load Ratio"}</definedName>
    <definedName name="wrn.Load._.Ratio._.Report." localSheetId="56" hidden="1">{"Load Ratio",#N/A,FALSE,"Load Ratio"}</definedName>
    <definedName name="wrn.Load._.Ratio._.Report." localSheetId="57" hidden="1">{"Load Ratio",#N/A,FALSE,"Load Ratio"}</definedName>
    <definedName name="wrn.Load._.Ratio._.Report." localSheetId="78" hidden="1">{"Load Ratio",#N/A,FALSE,"Load Ratio"}</definedName>
    <definedName name="wrn.Load._.Ratio._.Report." localSheetId="82" hidden="1">{"Load Ratio",#N/A,FALSE,"Load Ratio"}</definedName>
    <definedName name="wrn.Load._.Ratio._.Report." localSheetId="86" hidden="1">{"Load Ratio",#N/A,FALSE,"Load Ratio"}</definedName>
    <definedName name="wrn.Load._.Ratio._.Report." localSheetId="59" hidden="1">{"Load Ratio",#N/A,FALSE,"Load Ratio"}</definedName>
    <definedName name="wrn.Load._.Ratio._.Report." localSheetId="63" hidden="1">{"Load Ratio",#N/A,FALSE,"Load Ratio"}</definedName>
    <definedName name="wrn.Load._.Ratio._.Report." localSheetId="67" hidden="1">{"Load Ratio",#N/A,FALSE,"Load Ratio"}</definedName>
    <definedName name="wrn.Load._.Ratio._.Report." hidden="1">{"Load Ratio",#N/A,FALSE,"Load Ratio"}</definedName>
    <definedName name="wrn.March._.collection._.report." localSheetId="2" hidden="1">{"Collection report",#N/A,FALSE,"March"}</definedName>
    <definedName name="wrn.March._.collection._.report." localSheetId="4" hidden="1">{"Collection report",#N/A,FALSE,"March"}</definedName>
    <definedName name="wrn.March._.collection._.report." localSheetId="28" hidden="1">{"Collection report",#N/A,FALSE,"March"}</definedName>
    <definedName name="wrn.March._.collection._.report." localSheetId="56" hidden="1">{"Collection report",#N/A,FALSE,"March"}</definedName>
    <definedName name="wrn.March._.collection._.report." localSheetId="57" hidden="1">{"Collection report",#N/A,FALSE,"March"}</definedName>
    <definedName name="wrn.March._.collection._.report." localSheetId="78" hidden="1">{"Collection report",#N/A,FALSE,"March"}</definedName>
    <definedName name="wrn.March._.collection._.report." localSheetId="82" hidden="1">{"Collection report",#N/A,FALSE,"March"}</definedName>
    <definedName name="wrn.March._.collection._.report." localSheetId="86" hidden="1">{"Collection report",#N/A,FALSE,"March"}</definedName>
    <definedName name="wrn.March._.collection._.report." localSheetId="59" hidden="1">{"Collection report",#N/A,FALSE,"March"}</definedName>
    <definedName name="wrn.March._.collection._.report." localSheetId="63" hidden="1">{"Collection report",#N/A,FALSE,"March"}</definedName>
    <definedName name="wrn.March._.collection._.report." localSheetId="67" hidden="1">{"Collection report",#N/A,FALSE,"March"}</definedName>
    <definedName name="wrn.March._.collection._.report." hidden="1">{"Collection report",#N/A,FALSE,"March"}</definedName>
    <definedName name="wrn.March._.collection._.report._1" localSheetId="2" hidden="1">{"Collection report",#N/A,FALSE,"March"}</definedName>
    <definedName name="wrn.March._.collection._.report._1" localSheetId="4" hidden="1">{"Collection report",#N/A,FALSE,"March"}</definedName>
    <definedName name="wrn.March._.collection._.report._1" localSheetId="28" hidden="1">{"Collection report",#N/A,FALSE,"March"}</definedName>
    <definedName name="wrn.March._.collection._.report._1" localSheetId="56" hidden="1">{"Collection report",#N/A,FALSE,"March"}</definedName>
    <definedName name="wrn.March._.collection._.report._1" localSheetId="57" hidden="1">{"Collection report",#N/A,FALSE,"March"}</definedName>
    <definedName name="wrn.March._.collection._.report._1" localSheetId="78" hidden="1">{"Collection report",#N/A,FALSE,"March"}</definedName>
    <definedName name="wrn.March._.collection._.report._1" localSheetId="82" hidden="1">{"Collection report",#N/A,FALSE,"March"}</definedName>
    <definedName name="wrn.March._.collection._.report._1" localSheetId="86" hidden="1">{"Collection report",#N/A,FALSE,"March"}</definedName>
    <definedName name="wrn.March._.collection._.report._1" localSheetId="59" hidden="1">{"Collection report",#N/A,FALSE,"March"}</definedName>
    <definedName name="wrn.March._.collection._.report._1" localSheetId="63" hidden="1">{"Collection report",#N/A,FALSE,"March"}</definedName>
    <definedName name="wrn.March._.collection._.report._1" localSheetId="67" hidden="1">{"Collection report",#N/A,FALSE,"March"}</definedName>
    <definedName name="wrn.March._.collection._.report._1" hidden="1">{"Collection report",#N/A,FALSE,"March"}</definedName>
    <definedName name="wrn.March._.collection._.report._1_1" localSheetId="2" hidden="1">{"Collection report",#N/A,FALSE,"March"}</definedName>
    <definedName name="wrn.March._.collection._.report._1_1" localSheetId="4" hidden="1">{"Collection report",#N/A,FALSE,"March"}</definedName>
    <definedName name="wrn.March._.collection._.report._1_1" localSheetId="28" hidden="1">{"Collection report",#N/A,FALSE,"March"}</definedName>
    <definedName name="wrn.March._.collection._.report._1_1" localSheetId="56" hidden="1">{"Collection report",#N/A,FALSE,"March"}</definedName>
    <definedName name="wrn.March._.collection._.report._1_1" localSheetId="57" hidden="1">{"Collection report",#N/A,FALSE,"March"}</definedName>
    <definedName name="wrn.March._.collection._.report._1_1" localSheetId="78" hidden="1">{"Collection report",#N/A,FALSE,"March"}</definedName>
    <definedName name="wrn.March._.collection._.report._1_1" localSheetId="82" hidden="1">{"Collection report",#N/A,FALSE,"March"}</definedName>
    <definedName name="wrn.March._.collection._.report._1_1" localSheetId="86" hidden="1">{"Collection report",#N/A,FALSE,"March"}</definedName>
    <definedName name="wrn.March._.collection._.report._1_1" localSheetId="59" hidden="1">{"Collection report",#N/A,FALSE,"March"}</definedName>
    <definedName name="wrn.March._.collection._.report._1_1" localSheetId="63" hidden="1">{"Collection report",#N/A,FALSE,"March"}</definedName>
    <definedName name="wrn.March._.collection._.report._1_1" localSheetId="67" hidden="1">{"Collection report",#N/A,FALSE,"March"}</definedName>
    <definedName name="wrn.March._.collection._.report._1_1" hidden="1">{"Collection report",#N/A,FALSE,"March"}</definedName>
    <definedName name="wrn.March._.collection._.report._1_1_1" localSheetId="2" hidden="1">{"Collection report",#N/A,FALSE,"March"}</definedName>
    <definedName name="wrn.March._.collection._.report._1_1_1" localSheetId="4" hidden="1">{"Collection report",#N/A,FALSE,"March"}</definedName>
    <definedName name="wrn.March._.collection._.report._1_1_1" localSheetId="28" hidden="1">{"Collection report",#N/A,FALSE,"March"}</definedName>
    <definedName name="wrn.March._.collection._.report._1_1_1" localSheetId="56" hidden="1">{"Collection report",#N/A,FALSE,"March"}</definedName>
    <definedName name="wrn.March._.collection._.report._1_1_1" localSheetId="57" hidden="1">{"Collection report",#N/A,FALSE,"March"}</definedName>
    <definedName name="wrn.March._.collection._.report._1_1_1" localSheetId="78" hidden="1">{"Collection report",#N/A,FALSE,"March"}</definedName>
    <definedName name="wrn.March._.collection._.report._1_1_1" localSheetId="82" hidden="1">{"Collection report",#N/A,FALSE,"March"}</definedName>
    <definedName name="wrn.March._.collection._.report._1_1_1" localSheetId="86" hidden="1">{"Collection report",#N/A,FALSE,"March"}</definedName>
    <definedName name="wrn.March._.collection._.report._1_1_1" localSheetId="59" hidden="1">{"Collection report",#N/A,FALSE,"March"}</definedName>
    <definedName name="wrn.March._.collection._.report._1_1_1" localSheetId="63" hidden="1">{"Collection report",#N/A,FALSE,"March"}</definedName>
    <definedName name="wrn.March._.collection._.report._1_1_1" localSheetId="67" hidden="1">{"Collection report",#N/A,FALSE,"March"}</definedName>
    <definedName name="wrn.March._.collection._.report._1_1_1" hidden="1">{"Collection report",#N/A,FALSE,"March"}</definedName>
    <definedName name="wrn.March._.collection._.report._1_1_1_1" localSheetId="2" hidden="1">{"Collection report",#N/A,FALSE,"March"}</definedName>
    <definedName name="wrn.March._.collection._.report._1_1_1_1" localSheetId="4" hidden="1">{"Collection report",#N/A,FALSE,"March"}</definedName>
    <definedName name="wrn.March._.collection._.report._1_1_1_1" localSheetId="28" hidden="1">{"Collection report",#N/A,FALSE,"March"}</definedName>
    <definedName name="wrn.March._.collection._.report._1_1_1_1" localSheetId="56" hidden="1">{"Collection report",#N/A,FALSE,"March"}</definedName>
    <definedName name="wrn.March._.collection._.report._1_1_1_1" localSheetId="57" hidden="1">{"Collection report",#N/A,FALSE,"March"}</definedName>
    <definedName name="wrn.March._.collection._.report._1_1_1_1" localSheetId="78" hidden="1">{"Collection report",#N/A,FALSE,"March"}</definedName>
    <definedName name="wrn.March._.collection._.report._1_1_1_1" localSheetId="82" hidden="1">{"Collection report",#N/A,FALSE,"March"}</definedName>
    <definedName name="wrn.March._.collection._.report._1_1_1_1" localSheetId="86" hidden="1">{"Collection report",#N/A,FALSE,"March"}</definedName>
    <definedName name="wrn.March._.collection._.report._1_1_1_1" localSheetId="59" hidden="1">{"Collection report",#N/A,FALSE,"March"}</definedName>
    <definedName name="wrn.March._.collection._.report._1_1_1_1" localSheetId="63" hidden="1">{"Collection report",#N/A,FALSE,"March"}</definedName>
    <definedName name="wrn.March._.collection._.report._1_1_1_1" localSheetId="67" hidden="1">{"Collection report",#N/A,FALSE,"March"}</definedName>
    <definedName name="wrn.March._.collection._.report._1_1_1_1" hidden="1">{"Collection report",#N/A,FALSE,"March"}</definedName>
    <definedName name="wrn.March._.collection._.report._1_1_2" localSheetId="2" hidden="1">{"Collection report",#N/A,FALSE,"March"}</definedName>
    <definedName name="wrn.March._.collection._.report._1_1_2" localSheetId="4" hidden="1">{"Collection report",#N/A,FALSE,"March"}</definedName>
    <definedName name="wrn.March._.collection._.report._1_1_2" localSheetId="28" hidden="1">{"Collection report",#N/A,FALSE,"March"}</definedName>
    <definedName name="wrn.March._.collection._.report._1_1_2" localSheetId="56" hidden="1">{"Collection report",#N/A,FALSE,"March"}</definedName>
    <definedName name="wrn.March._.collection._.report._1_1_2" localSheetId="57" hidden="1">{"Collection report",#N/A,FALSE,"March"}</definedName>
    <definedName name="wrn.March._.collection._.report._1_1_2" localSheetId="78" hidden="1">{"Collection report",#N/A,FALSE,"March"}</definedName>
    <definedName name="wrn.March._.collection._.report._1_1_2" localSheetId="82" hidden="1">{"Collection report",#N/A,FALSE,"March"}</definedName>
    <definedName name="wrn.March._.collection._.report._1_1_2" localSheetId="86" hidden="1">{"Collection report",#N/A,FALSE,"March"}</definedName>
    <definedName name="wrn.March._.collection._.report._1_1_2" localSheetId="59" hidden="1">{"Collection report",#N/A,FALSE,"March"}</definedName>
    <definedName name="wrn.March._.collection._.report._1_1_2" localSheetId="63" hidden="1">{"Collection report",#N/A,FALSE,"March"}</definedName>
    <definedName name="wrn.March._.collection._.report._1_1_2" localSheetId="67" hidden="1">{"Collection report",#N/A,FALSE,"March"}</definedName>
    <definedName name="wrn.March._.collection._.report._1_1_2" hidden="1">{"Collection report",#N/A,FALSE,"March"}</definedName>
    <definedName name="wrn.March._.collection._.report._1_2" localSheetId="2" hidden="1">{"Collection report",#N/A,FALSE,"March"}</definedName>
    <definedName name="wrn.March._.collection._.report._1_2" localSheetId="4" hidden="1">{"Collection report",#N/A,FALSE,"March"}</definedName>
    <definedName name="wrn.March._.collection._.report._1_2" localSheetId="28" hidden="1">{"Collection report",#N/A,FALSE,"March"}</definedName>
    <definedName name="wrn.March._.collection._.report._1_2" localSheetId="56" hidden="1">{"Collection report",#N/A,FALSE,"March"}</definedName>
    <definedName name="wrn.March._.collection._.report._1_2" localSheetId="57" hidden="1">{"Collection report",#N/A,FALSE,"March"}</definedName>
    <definedName name="wrn.March._.collection._.report._1_2" localSheetId="78" hidden="1">{"Collection report",#N/A,FALSE,"March"}</definedName>
    <definedName name="wrn.March._.collection._.report._1_2" localSheetId="82" hidden="1">{"Collection report",#N/A,FALSE,"March"}</definedName>
    <definedName name="wrn.March._.collection._.report._1_2" localSheetId="86" hidden="1">{"Collection report",#N/A,FALSE,"March"}</definedName>
    <definedName name="wrn.March._.collection._.report._1_2" localSheetId="59" hidden="1">{"Collection report",#N/A,FALSE,"March"}</definedName>
    <definedName name="wrn.March._.collection._.report._1_2" localSheetId="63" hidden="1">{"Collection report",#N/A,FALSE,"March"}</definedName>
    <definedName name="wrn.March._.collection._.report._1_2" localSheetId="67" hidden="1">{"Collection report",#N/A,FALSE,"March"}</definedName>
    <definedName name="wrn.March._.collection._.report._1_2" hidden="1">{"Collection report",#N/A,FALSE,"March"}</definedName>
    <definedName name="wrn.March._.collection._.report._1_2_1" localSheetId="2" hidden="1">{"Collection report",#N/A,FALSE,"March"}</definedName>
    <definedName name="wrn.March._.collection._.report._1_2_1" localSheetId="4" hidden="1">{"Collection report",#N/A,FALSE,"March"}</definedName>
    <definedName name="wrn.March._.collection._.report._1_2_1" localSheetId="28" hidden="1">{"Collection report",#N/A,FALSE,"March"}</definedName>
    <definedName name="wrn.March._.collection._.report._1_2_1" localSheetId="56" hidden="1">{"Collection report",#N/A,FALSE,"March"}</definedName>
    <definedName name="wrn.March._.collection._.report._1_2_1" localSheetId="57" hidden="1">{"Collection report",#N/A,FALSE,"March"}</definedName>
    <definedName name="wrn.March._.collection._.report._1_2_1" localSheetId="78" hidden="1">{"Collection report",#N/A,FALSE,"March"}</definedName>
    <definedName name="wrn.March._.collection._.report._1_2_1" localSheetId="82" hidden="1">{"Collection report",#N/A,FALSE,"March"}</definedName>
    <definedName name="wrn.March._.collection._.report._1_2_1" localSheetId="86" hidden="1">{"Collection report",#N/A,FALSE,"March"}</definedName>
    <definedName name="wrn.March._.collection._.report._1_2_1" localSheetId="59" hidden="1">{"Collection report",#N/A,FALSE,"March"}</definedName>
    <definedName name="wrn.March._.collection._.report._1_2_1" localSheetId="63" hidden="1">{"Collection report",#N/A,FALSE,"March"}</definedName>
    <definedName name="wrn.March._.collection._.report._1_2_1" localSheetId="67" hidden="1">{"Collection report",#N/A,FALSE,"March"}</definedName>
    <definedName name="wrn.March._.collection._.report._1_2_1" hidden="1">{"Collection report",#N/A,FALSE,"March"}</definedName>
    <definedName name="wrn.March._.collection._.report._1_3" localSheetId="2" hidden="1">{"Collection report",#N/A,FALSE,"March"}</definedName>
    <definedName name="wrn.March._.collection._.report._1_3" localSheetId="4" hidden="1">{"Collection report",#N/A,FALSE,"March"}</definedName>
    <definedName name="wrn.March._.collection._.report._1_3" localSheetId="28" hidden="1">{"Collection report",#N/A,FALSE,"March"}</definedName>
    <definedName name="wrn.March._.collection._.report._1_3" localSheetId="56" hidden="1">{"Collection report",#N/A,FALSE,"March"}</definedName>
    <definedName name="wrn.March._.collection._.report._1_3" localSheetId="57" hidden="1">{"Collection report",#N/A,FALSE,"March"}</definedName>
    <definedName name="wrn.March._.collection._.report._1_3" localSheetId="78" hidden="1">{"Collection report",#N/A,FALSE,"March"}</definedName>
    <definedName name="wrn.March._.collection._.report._1_3" localSheetId="82" hidden="1">{"Collection report",#N/A,FALSE,"March"}</definedName>
    <definedName name="wrn.March._.collection._.report._1_3" localSheetId="86" hidden="1">{"Collection report",#N/A,FALSE,"March"}</definedName>
    <definedName name="wrn.March._.collection._.report._1_3" localSheetId="59" hidden="1">{"Collection report",#N/A,FALSE,"March"}</definedName>
    <definedName name="wrn.March._.collection._.report._1_3" localSheetId="63" hidden="1">{"Collection report",#N/A,FALSE,"March"}</definedName>
    <definedName name="wrn.March._.collection._.report._1_3" localSheetId="67" hidden="1">{"Collection report",#N/A,FALSE,"March"}</definedName>
    <definedName name="wrn.March._.collection._.report._1_3" hidden="1">{"Collection report",#N/A,FALSE,"March"}</definedName>
    <definedName name="wrn.March._.collection._.report._1_3_1" localSheetId="2" hidden="1">{"Collection report",#N/A,FALSE,"March"}</definedName>
    <definedName name="wrn.March._.collection._.report._1_3_1" localSheetId="4" hidden="1">{"Collection report",#N/A,FALSE,"March"}</definedName>
    <definedName name="wrn.March._.collection._.report._1_3_1" localSheetId="28" hidden="1">{"Collection report",#N/A,FALSE,"March"}</definedName>
    <definedName name="wrn.March._.collection._.report._1_3_1" localSheetId="56" hidden="1">{"Collection report",#N/A,FALSE,"March"}</definedName>
    <definedName name="wrn.March._.collection._.report._1_3_1" localSheetId="57" hidden="1">{"Collection report",#N/A,FALSE,"March"}</definedName>
    <definedName name="wrn.March._.collection._.report._1_3_1" localSheetId="78" hidden="1">{"Collection report",#N/A,FALSE,"March"}</definedName>
    <definedName name="wrn.March._.collection._.report._1_3_1" localSheetId="82" hidden="1">{"Collection report",#N/A,FALSE,"March"}</definedName>
    <definedName name="wrn.March._.collection._.report._1_3_1" localSheetId="86" hidden="1">{"Collection report",#N/A,FALSE,"March"}</definedName>
    <definedName name="wrn.March._.collection._.report._1_3_1" localSheetId="59" hidden="1">{"Collection report",#N/A,FALSE,"March"}</definedName>
    <definedName name="wrn.March._.collection._.report._1_3_1" localSheetId="63" hidden="1">{"Collection report",#N/A,FALSE,"March"}</definedName>
    <definedName name="wrn.March._.collection._.report._1_3_1" localSheetId="67" hidden="1">{"Collection report",#N/A,FALSE,"March"}</definedName>
    <definedName name="wrn.March._.collection._.report._1_3_1" hidden="1">{"Collection report",#N/A,FALSE,"March"}</definedName>
    <definedName name="wrn.March._.collection._.report._1_4" localSheetId="2" hidden="1">{"Collection report",#N/A,FALSE,"March"}</definedName>
    <definedName name="wrn.March._.collection._.report._1_4" localSheetId="4" hidden="1">{"Collection report",#N/A,FALSE,"March"}</definedName>
    <definedName name="wrn.March._.collection._.report._1_4" localSheetId="28" hidden="1">{"Collection report",#N/A,FALSE,"March"}</definedName>
    <definedName name="wrn.March._.collection._.report._1_4" localSheetId="56" hidden="1">{"Collection report",#N/A,FALSE,"March"}</definedName>
    <definedName name="wrn.March._.collection._.report._1_4" localSheetId="57" hidden="1">{"Collection report",#N/A,FALSE,"March"}</definedName>
    <definedName name="wrn.March._.collection._.report._1_4" localSheetId="78" hidden="1">{"Collection report",#N/A,FALSE,"March"}</definedName>
    <definedName name="wrn.March._.collection._.report._1_4" localSheetId="82" hidden="1">{"Collection report",#N/A,FALSE,"March"}</definedName>
    <definedName name="wrn.March._.collection._.report._1_4" localSheetId="86" hidden="1">{"Collection report",#N/A,FALSE,"March"}</definedName>
    <definedName name="wrn.March._.collection._.report._1_4" localSheetId="59" hidden="1">{"Collection report",#N/A,FALSE,"March"}</definedName>
    <definedName name="wrn.March._.collection._.report._1_4" localSheetId="63" hidden="1">{"Collection report",#N/A,FALSE,"March"}</definedName>
    <definedName name="wrn.March._.collection._.report._1_4" localSheetId="67" hidden="1">{"Collection report",#N/A,FALSE,"March"}</definedName>
    <definedName name="wrn.March._.collection._.report._1_4" hidden="1">{"Collection report",#N/A,FALSE,"March"}</definedName>
    <definedName name="wrn.March._.collection._.report._1_4_1" localSheetId="2" hidden="1">{"Collection report",#N/A,FALSE,"March"}</definedName>
    <definedName name="wrn.March._.collection._.report._1_4_1" localSheetId="4" hidden="1">{"Collection report",#N/A,FALSE,"March"}</definedName>
    <definedName name="wrn.March._.collection._.report._1_4_1" localSheetId="28" hidden="1">{"Collection report",#N/A,FALSE,"March"}</definedName>
    <definedName name="wrn.March._.collection._.report._1_4_1" localSheetId="56" hidden="1">{"Collection report",#N/A,FALSE,"March"}</definedName>
    <definedName name="wrn.March._.collection._.report._1_4_1" localSheetId="57" hidden="1">{"Collection report",#N/A,FALSE,"March"}</definedName>
    <definedName name="wrn.March._.collection._.report._1_4_1" localSheetId="78" hidden="1">{"Collection report",#N/A,FALSE,"March"}</definedName>
    <definedName name="wrn.March._.collection._.report._1_4_1" localSheetId="82" hidden="1">{"Collection report",#N/A,FALSE,"March"}</definedName>
    <definedName name="wrn.March._.collection._.report._1_4_1" localSheetId="86" hidden="1">{"Collection report",#N/A,FALSE,"March"}</definedName>
    <definedName name="wrn.March._.collection._.report._1_4_1" localSheetId="59" hidden="1">{"Collection report",#N/A,FALSE,"March"}</definedName>
    <definedName name="wrn.March._.collection._.report._1_4_1" localSheetId="63" hidden="1">{"Collection report",#N/A,FALSE,"March"}</definedName>
    <definedName name="wrn.March._.collection._.report._1_4_1" localSheetId="67" hidden="1">{"Collection report",#N/A,FALSE,"March"}</definedName>
    <definedName name="wrn.March._.collection._.report._1_4_1" hidden="1">{"Collection report",#N/A,FALSE,"March"}</definedName>
    <definedName name="wrn.March._.collection._.report._1_5" localSheetId="2" hidden="1">{"Collection report",#N/A,FALSE,"March"}</definedName>
    <definedName name="wrn.March._.collection._.report._1_5" localSheetId="4" hidden="1">{"Collection report",#N/A,FALSE,"March"}</definedName>
    <definedName name="wrn.March._.collection._.report._1_5" localSheetId="28" hidden="1">{"Collection report",#N/A,FALSE,"March"}</definedName>
    <definedName name="wrn.March._.collection._.report._1_5" localSheetId="56" hidden="1">{"Collection report",#N/A,FALSE,"March"}</definedName>
    <definedName name="wrn.March._.collection._.report._1_5" localSheetId="57" hidden="1">{"Collection report",#N/A,FALSE,"March"}</definedName>
    <definedName name="wrn.March._.collection._.report._1_5" localSheetId="78" hidden="1">{"Collection report",#N/A,FALSE,"March"}</definedName>
    <definedName name="wrn.March._.collection._.report._1_5" localSheetId="82" hidden="1">{"Collection report",#N/A,FALSE,"March"}</definedName>
    <definedName name="wrn.March._.collection._.report._1_5" localSheetId="86" hidden="1">{"Collection report",#N/A,FALSE,"March"}</definedName>
    <definedName name="wrn.March._.collection._.report._1_5" localSheetId="59" hidden="1">{"Collection report",#N/A,FALSE,"March"}</definedName>
    <definedName name="wrn.March._.collection._.report._1_5" localSheetId="63" hidden="1">{"Collection report",#N/A,FALSE,"March"}</definedName>
    <definedName name="wrn.March._.collection._.report._1_5" localSheetId="67" hidden="1">{"Collection report",#N/A,FALSE,"March"}</definedName>
    <definedName name="wrn.March._.collection._.report._1_5" hidden="1">{"Collection report",#N/A,FALSE,"March"}</definedName>
    <definedName name="wrn.March._.collection._.report._2" localSheetId="2" hidden="1">{"Collection report",#N/A,FALSE,"March"}</definedName>
    <definedName name="wrn.March._.collection._.report._2" localSheetId="4" hidden="1">{"Collection report",#N/A,FALSE,"March"}</definedName>
    <definedName name="wrn.March._.collection._.report._2" localSheetId="28" hidden="1">{"Collection report",#N/A,FALSE,"March"}</definedName>
    <definedName name="wrn.March._.collection._.report._2" localSheetId="56" hidden="1">{"Collection report",#N/A,FALSE,"March"}</definedName>
    <definedName name="wrn.March._.collection._.report._2" localSheetId="57" hidden="1">{"Collection report",#N/A,FALSE,"March"}</definedName>
    <definedName name="wrn.March._.collection._.report._2" localSheetId="78" hidden="1">{"Collection report",#N/A,FALSE,"March"}</definedName>
    <definedName name="wrn.March._.collection._.report._2" localSheetId="82" hidden="1">{"Collection report",#N/A,FALSE,"March"}</definedName>
    <definedName name="wrn.March._.collection._.report._2" localSheetId="86" hidden="1">{"Collection report",#N/A,FALSE,"March"}</definedName>
    <definedName name="wrn.March._.collection._.report._2" localSheetId="59" hidden="1">{"Collection report",#N/A,FALSE,"March"}</definedName>
    <definedName name="wrn.March._.collection._.report._2" localSheetId="63" hidden="1">{"Collection report",#N/A,FALSE,"March"}</definedName>
    <definedName name="wrn.March._.collection._.report._2" localSheetId="67" hidden="1">{"Collection report",#N/A,FALSE,"March"}</definedName>
    <definedName name="wrn.March._.collection._.report._2" hidden="1">{"Collection report",#N/A,FALSE,"March"}</definedName>
    <definedName name="wrn.March._.collection._.report._2_1" localSheetId="2" hidden="1">{"Collection report",#N/A,FALSE,"March"}</definedName>
    <definedName name="wrn.March._.collection._.report._2_1" localSheetId="4" hidden="1">{"Collection report",#N/A,FALSE,"March"}</definedName>
    <definedName name="wrn.March._.collection._.report._2_1" localSheetId="28" hidden="1">{"Collection report",#N/A,FALSE,"March"}</definedName>
    <definedName name="wrn.March._.collection._.report._2_1" localSheetId="56" hidden="1">{"Collection report",#N/A,FALSE,"March"}</definedName>
    <definedName name="wrn.March._.collection._.report._2_1" localSheetId="57" hidden="1">{"Collection report",#N/A,FALSE,"March"}</definedName>
    <definedName name="wrn.March._.collection._.report._2_1" localSheetId="78" hidden="1">{"Collection report",#N/A,FALSE,"March"}</definedName>
    <definedName name="wrn.March._.collection._.report._2_1" localSheetId="82" hidden="1">{"Collection report",#N/A,FALSE,"March"}</definedName>
    <definedName name="wrn.March._.collection._.report._2_1" localSheetId="86" hidden="1">{"Collection report",#N/A,FALSE,"March"}</definedName>
    <definedName name="wrn.March._.collection._.report._2_1" localSheetId="59" hidden="1">{"Collection report",#N/A,FALSE,"March"}</definedName>
    <definedName name="wrn.March._.collection._.report._2_1" localSheetId="63" hidden="1">{"Collection report",#N/A,FALSE,"March"}</definedName>
    <definedName name="wrn.March._.collection._.report._2_1" localSheetId="67" hidden="1">{"Collection report",#N/A,FALSE,"March"}</definedName>
    <definedName name="wrn.March._.collection._.report._2_1" hidden="1">{"Collection report",#N/A,FALSE,"March"}</definedName>
    <definedName name="wrn.March._.collection._.report._2_1_1" localSheetId="2" hidden="1">{"Collection report",#N/A,FALSE,"March"}</definedName>
    <definedName name="wrn.March._.collection._.report._2_1_1" localSheetId="4" hidden="1">{"Collection report",#N/A,FALSE,"March"}</definedName>
    <definedName name="wrn.March._.collection._.report._2_1_1" localSheetId="28" hidden="1">{"Collection report",#N/A,FALSE,"March"}</definedName>
    <definedName name="wrn.March._.collection._.report._2_1_1" localSheetId="56" hidden="1">{"Collection report",#N/A,FALSE,"March"}</definedName>
    <definedName name="wrn.March._.collection._.report._2_1_1" localSheetId="57" hidden="1">{"Collection report",#N/A,FALSE,"March"}</definedName>
    <definedName name="wrn.March._.collection._.report._2_1_1" localSheetId="78" hidden="1">{"Collection report",#N/A,FALSE,"March"}</definedName>
    <definedName name="wrn.March._.collection._.report._2_1_1" localSheetId="82" hidden="1">{"Collection report",#N/A,FALSE,"March"}</definedName>
    <definedName name="wrn.March._.collection._.report._2_1_1" localSheetId="86" hidden="1">{"Collection report",#N/A,FALSE,"March"}</definedName>
    <definedName name="wrn.March._.collection._.report._2_1_1" localSheetId="59" hidden="1">{"Collection report",#N/A,FALSE,"March"}</definedName>
    <definedName name="wrn.March._.collection._.report._2_1_1" localSheetId="63" hidden="1">{"Collection report",#N/A,FALSE,"March"}</definedName>
    <definedName name="wrn.March._.collection._.report._2_1_1" localSheetId="67" hidden="1">{"Collection report",#N/A,FALSE,"March"}</definedName>
    <definedName name="wrn.March._.collection._.report._2_1_1" hidden="1">{"Collection report",#N/A,FALSE,"March"}</definedName>
    <definedName name="wrn.March._.collection._.report._2_1_1_1" localSheetId="2" hidden="1">{"Collection report",#N/A,FALSE,"March"}</definedName>
    <definedName name="wrn.March._.collection._.report._2_1_1_1" localSheetId="4" hidden="1">{"Collection report",#N/A,FALSE,"March"}</definedName>
    <definedName name="wrn.March._.collection._.report._2_1_1_1" localSheetId="28" hidden="1">{"Collection report",#N/A,FALSE,"March"}</definedName>
    <definedName name="wrn.March._.collection._.report._2_1_1_1" localSheetId="56" hidden="1">{"Collection report",#N/A,FALSE,"March"}</definedName>
    <definedName name="wrn.March._.collection._.report._2_1_1_1" localSheetId="57" hidden="1">{"Collection report",#N/A,FALSE,"March"}</definedName>
    <definedName name="wrn.March._.collection._.report._2_1_1_1" localSheetId="78" hidden="1">{"Collection report",#N/A,FALSE,"March"}</definedName>
    <definedName name="wrn.March._.collection._.report._2_1_1_1" localSheetId="82" hidden="1">{"Collection report",#N/A,FALSE,"March"}</definedName>
    <definedName name="wrn.March._.collection._.report._2_1_1_1" localSheetId="86" hidden="1">{"Collection report",#N/A,FALSE,"March"}</definedName>
    <definedName name="wrn.March._.collection._.report._2_1_1_1" localSheetId="59" hidden="1">{"Collection report",#N/A,FALSE,"March"}</definedName>
    <definedName name="wrn.March._.collection._.report._2_1_1_1" localSheetId="63" hidden="1">{"Collection report",#N/A,FALSE,"March"}</definedName>
    <definedName name="wrn.March._.collection._.report._2_1_1_1" localSheetId="67" hidden="1">{"Collection report",#N/A,FALSE,"March"}</definedName>
    <definedName name="wrn.March._.collection._.report._2_1_1_1" hidden="1">{"Collection report",#N/A,FALSE,"March"}</definedName>
    <definedName name="wrn.March._.collection._.report._2_1_2" localSheetId="2" hidden="1">{"Collection report",#N/A,FALSE,"March"}</definedName>
    <definedName name="wrn.March._.collection._.report._2_1_2" localSheetId="4" hidden="1">{"Collection report",#N/A,FALSE,"March"}</definedName>
    <definedName name="wrn.March._.collection._.report._2_1_2" localSheetId="28" hidden="1">{"Collection report",#N/A,FALSE,"March"}</definedName>
    <definedName name="wrn.March._.collection._.report._2_1_2" localSheetId="56" hidden="1">{"Collection report",#N/A,FALSE,"March"}</definedName>
    <definedName name="wrn.March._.collection._.report._2_1_2" localSheetId="57" hidden="1">{"Collection report",#N/A,FALSE,"March"}</definedName>
    <definedName name="wrn.March._.collection._.report._2_1_2" localSheetId="78" hidden="1">{"Collection report",#N/A,FALSE,"March"}</definedName>
    <definedName name="wrn.March._.collection._.report._2_1_2" localSheetId="82" hidden="1">{"Collection report",#N/A,FALSE,"March"}</definedName>
    <definedName name="wrn.March._.collection._.report._2_1_2" localSheetId="86" hidden="1">{"Collection report",#N/A,FALSE,"March"}</definedName>
    <definedName name="wrn.March._.collection._.report._2_1_2" localSheetId="59" hidden="1">{"Collection report",#N/A,FALSE,"March"}</definedName>
    <definedName name="wrn.March._.collection._.report._2_1_2" localSheetId="63" hidden="1">{"Collection report",#N/A,FALSE,"March"}</definedName>
    <definedName name="wrn.March._.collection._.report._2_1_2" localSheetId="67" hidden="1">{"Collection report",#N/A,FALSE,"March"}</definedName>
    <definedName name="wrn.March._.collection._.report._2_1_2" hidden="1">{"Collection report",#N/A,FALSE,"March"}</definedName>
    <definedName name="wrn.March._.collection._.report._2_2" localSheetId="2" hidden="1">{"Collection report",#N/A,FALSE,"March"}</definedName>
    <definedName name="wrn.March._.collection._.report._2_2" localSheetId="4" hidden="1">{"Collection report",#N/A,FALSE,"March"}</definedName>
    <definedName name="wrn.March._.collection._.report._2_2" localSheetId="28" hidden="1">{"Collection report",#N/A,FALSE,"March"}</definedName>
    <definedName name="wrn.March._.collection._.report._2_2" localSheetId="56" hidden="1">{"Collection report",#N/A,FALSE,"March"}</definedName>
    <definedName name="wrn.March._.collection._.report._2_2" localSheetId="57" hidden="1">{"Collection report",#N/A,FALSE,"March"}</definedName>
    <definedName name="wrn.March._.collection._.report._2_2" localSheetId="78" hidden="1">{"Collection report",#N/A,FALSE,"March"}</definedName>
    <definedName name="wrn.March._.collection._.report._2_2" localSheetId="82" hidden="1">{"Collection report",#N/A,FALSE,"March"}</definedName>
    <definedName name="wrn.March._.collection._.report._2_2" localSheetId="86" hidden="1">{"Collection report",#N/A,FALSE,"March"}</definedName>
    <definedName name="wrn.March._.collection._.report._2_2" localSheetId="59" hidden="1">{"Collection report",#N/A,FALSE,"March"}</definedName>
    <definedName name="wrn.March._.collection._.report._2_2" localSheetId="63" hidden="1">{"Collection report",#N/A,FALSE,"March"}</definedName>
    <definedName name="wrn.March._.collection._.report._2_2" localSheetId="67" hidden="1">{"Collection report",#N/A,FALSE,"March"}</definedName>
    <definedName name="wrn.March._.collection._.report._2_2" hidden="1">{"Collection report",#N/A,FALSE,"March"}</definedName>
    <definedName name="wrn.March._.collection._.report._2_2_1" localSheetId="2" hidden="1">{"Collection report",#N/A,FALSE,"March"}</definedName>
    <definedName name="wrn.March._.collection._.report._2_2_1" localSheetId="4" hidden="1">{"Collection report",#N/A,FALSE,"March"}</definedName>
    <definedName name="wrn.March._.collection._.report._2_2_1" localSheetId="28" hidden="1">{"Collection report",#N/A,FALSE,"March"}</definedName>
    <definedName name="wrn.March._.collection._.report._2_2_1" localSheetId="56" hidden="1">{"Collection report",#N/A,FALSE,"March"}</definedName>
    <definedName name="wrn.March._.collection._.report._2_2_1" localSheetId="57" hidden="1">{"Collection report",#N/A,FALSE,"March"}</definedName>
    <definedName name="wrn.March._.collection._.report._2_2_1" localSheetId="78" hidden="1">{"Collection report",#N/A,FALSE,"March"}</definedName>
    <definedName name="wrn.March._.collection._.report._2_2_1" localSheetId="82" hidden="1">{"Collection report",#N/A,FALSE,"March"}</definedName>
    <definedName name="wrn.March._.collection._.report._2_2_1" localSheetId="86" hidden="1">{"Collection report",#N/A,FALSE,"March"}</definedName>
    <definedName name="wrn.March._.collection._.report._2_2_1" localSheetId="59" hidden="1">{"Collection report",#N/A,FALSE,"March"}</definedName>
    <definedName name="wrn.March._.collection._.report._2_2_1" localSheetId="63" hidden="1">{"Collection report",#N/A,FALSE,"March"}</definedName>
    <definedName name="wrn.March._.collection._.report._2_2_1" localSheetId="67" hidden="1">{"Collection report",#N/A,FALSE,"March"}</definedName>
    <definedName name="wrn.March._.collection._.report._2_2_1" hidden="1">{"Collection report",#N/A,FALSE,"March"}</definedName>
    <definedName name="wrn.March._.collection._.report._2_3" localSheetId="2" hidden="1">{"Collection report",#N/A,FALSE,"March"}</definedName>
    <definedName name="wrn.March._.collection._.report._2_3" localSheetId="4" hidden="1">{"Collection report",#N/A,FALSE,"March"}</definedName>
    <definedName name="wrn.March._.collection._.report._2_3" localSheetId="28" hidden="1">{"Collection report",#N/A,FALSE,"March"}</definedName>
    <definedName name="wrn.March._.collection._.report._2_3" localSheetId="56" hidden="1">{"Collection report",#N/A,FALSE,"March"}</definedName>
    <definedName name="wrn.March._.collection._.report._2_3" localSheetId="57" hidden="1">{"Collection report",#N/A,FALSE,"March"}</definedName>
    <definedName name="wrn.March._.collection._.report._2_3" localSheetId="78" hidden="1">{"Collection report",#N/A,FALSE,"March"}</definedName>
    <definedName name="wrn.March._.collection._.report._2_3" localSheetId="82" hidden="1">{"Collection report",#N/A,FALSE,"March"}</definedName>
    <definedName name="wrn.March._.collection._.report._2_3" localSheetId="86" hidden="1">{"Collection report",#N/A,FALSE,"March"}</definedName>
    <definedName name="wrn.March._.collection._.report._2_3" localSheetId="59" hidden="1">{"Collection report",#N/A,FALSE,"March"}</definedName>
    <definedName name="wrn.March._.collection._.report._2_3" localSheetId="63" hidden="1">{"Collection report",#N/A,FALSE,"March"}</definedName>
    <definedName name="wrn.March._.collection._.report._2_3" localSheetId="67" hidden="1">{"Collection report",#N/A,FALSE,"March"}</definedName>
    <definedName name="wrn.March._.collection._.report._2_3" hidden="1">{"Collection report",#N/A,FALSE,"March"}</definedName>
    <definedName name="wrn.March._.collection._.report._2_3_1" localSheetId="2" hidden="1">{"Collection report",#N/A,FALSE,"March"}</definedName>
    <definedName name="wrn.March._.collection._.report._2_3_1" localSheetId="4" hidden="1">{"Collection report",#N/A,FALSE,"March"}</definedName>
    <definedName name="wrn.March._.collection._.report._2_3_1" localSheetId="28" hidden="1">{"Collection report",#N/A,FALSE,"March"}</definedName>
    <definedName name="wrn.March._.collection._.report._2_3_1" localSheetId="56" hidden="1">{"Collection report",#N/A,FALSE,"March"}</definedName>
    <definedName name="wrn.March._.collection._.report._2_3_1" localSheetId="57" hidden="1">{"Collection report",#N/A,FALSE,"March"}</definedName>
    <definedName name="wrn.March._.collection._.report._2_3_1" localSheetId="78" hidden="1">{"Collection report",#N/A,FALSE,"March"}</definedName>
    <definedName name="wrn.March._.collection._.report._2_3_1" localSheetId="82" hidden="1">{"Collection report",#N/A,FALSE,"March"}</definedName>
    <definedName name="wrn.March._.collection._.report._2_3_1" localSheetId="86" hidden="1">{"Collection report",#N/A,FALSE,"March"}</definedName>
    <definedName name="wrn.March._.collection._.report._2_3_1" localSheetId="59" hidden="1">{"Collection report",#N/A,FALSE,"March"}</definedName>
    <definedName name="wrn.March._.collection._.report._2_3_1" localSheetId="63" hidden="1">{"Collection report",#N/A,FALSE,"March"}</definedName>
    <definedName name="wrn.March._.collection._.report._2_3_1" localSheetId="67" hidden="1">{"Collection report",#N/A,FALSE,"March"}</definedName>
    <definedName name="wrn.March._.collection._.report._2_3_1" hidden="1">{"Collection report",#N/A,FALSE,"March"}</definedName>
    <definedName name="wrn.March._.collection._.report._2_4" localSheetId="2" hidden="1">{"Collection report",#N/A,FALSE,"March"}</definedName>
    <definedName name="wrn.March._.collection._.report._2_4" localSheetId="4" hidden="1">{"Collection report",#N/A,FALSE,"March"}</definedName>
    <definedName name="wrn.March._.collection._.report._2_4" localSheetId="28" hidden="1">{"Collection report",#N/A,FALSE,"March"}</definedName>
    <definedName name="wrn.March._.collection._.report._2_4" localSheetId="56" hidden="1">{"Collection report",#N/A,FALSE,"March"}</definedName>
    <definedName name="wrn.March._.collection._.report._2_4" localSheetId="57" hidden="1">{"Collection report",#N/A,FALSE,"March"}</definedName>
    <definedName name="wrn.March._.collection._.report._2_4" localSheetId="78" hidden="1">{"Collection report",#N/A,FALSE,"March"}</definedName>
    <definedName name="wrn.March._.collection._.report._2_4" localSheetId="82" hidden="1">{"Collection report",#N/A,FALSE,"March"}</definedName>
    <definedName name="wrn.March._.collection._.report._2_4" localSheetId="86" hidden="1">{"Collection report",#N/A,FALSE,"March"}</definedName>
    <definedName name="wrn.March._.collection._.report._2_4" localSheetId="59" hidden="1">{"Collection report",#N/A,FALSE,"March"}</definedName>
    <definedName name="wrn.March._.collection._.report._2_4" localSheetId="63" hidden="1">{"Collection report",#N/A,FALSE,"March"}</definedName>
    <definedName name="wrn.March._.collection._.report._2_4" localSheetId="67" hidden="1">{"Collection report",#N/A,FALSE,"March"}</definedName>
    <definedName name="wrn.March._.collection._.report._2_4" hidden="1">{"Collection report",#N/A,FALSE,"March"}</definedName>
    <definedName name="wrn.March._.collection._.report._2_4_1" localSheetId="2" hidden="1">{"Collection report",#N/A,FALSE,"March"}</definedName>
    <definedName name="wrn.March._.collection._.report._2_4_1" localSheetId="4" hidden="1">{"Collection report",#N/A,FALSE,"March"}</definedName>
    <definedName name="wrn.March._.collection._.report._2_4_1" localSheetId="28" hidden="1">{"Collection report",#N/A,FALSE,"March"}</definedName>
    <definedName name="wrn.March._.collection._.report._2_4_1" localSheetId="56" hidden="1">{"Collection report",#N/A,FALSE,"March"}</definedName>
    <definedName name="wrn.March._.collection._.report._2_4_1" localSheetId="57" hidden="1">{"Collection report",#N/A,FALSE,"March"}</definedName>
    <definedName name="wrn.March._.collection._.report._2_4_1" localSheetId="78" hidden="1">{"Collection report",#N/A,FALSE,"March"}</definedName>
    <definedName name="wrn.March._.collection._.report._2_4_1" localSheetId="82" hidden="1">{"Collection report",#N/A,FALSE,"March"}</definedName>
    <definedName name="wrn.March._.collection._.report._2_4_1" localSheetId="86" hidden="1">{"Collection report",#N/A,FALSE,"March"}</definedName>
    <definedName name="wrn.March._.collection._.report._2_4_1" localSheetId="59" hidden="1">{"Collection report",#N/A,FALSE,"March"}</definedName>
    <definedName name="wrn.March._.collection._.report._2_4_1" localSheetId="63" hidden="1">{"Collection report",#N/A,FALSE,"March"}</definedName>
    <definedName name="wrn.March._.collection._.report._2_4_1" localSheetId="67" hidden="1">{"Collection report",#N/A,FALSE,"March"}</definedName>
    <definedName name="wrn.March._.collection._.report._2_4_1" hidden="1">{"Collection report",#N/A,FALSE,"March"}</definedName>
    <definedName name="wrn.March._.collection._.report._2_5" localSheetId="2" hidden="1">{"Collection report",#N/A,FALSE,"March"}</definedName>
    <definedName name="wrn.March._.collection._.report._2_5" localSheetId="4" hidden="1">{"Collection report",#N/A,FALSE,"March"}</definedName>
    <definedName name="wrn.March._.collection._.report._2_5" localSheetId="28" hidden="1">{"Collection report",#N/A,FALSE,"March"}</definedName>
    <definedName name="wrn.March._.collection._.report._2_5" localSheetId="56" hidden="1">{"Collection report",#N/A,FALSE,"March"}</definedName>
    <definedName name="wrn.March._.collection._.report._2_5" localSheetId="57" hidden="1">{"Collection report",#N/A,FALSE,"March"}</definedName>
    <definedName name="wrn.March._.collection._.report._2_5" localSheetId="78" hidden="1">{"Collection report",#N/A,FALSE,"March"}</definedName>
    <definedName name="wrn.March._.collection._.report._2_5" localSheetId="82" hidden="1">{"Collection report",#N/A,FALSE,"March"}</definedName>
    <definedName name="wrn.March._.collection._.report._2_5" localSheetId="86" hidden="1">{"Collection report",#N/A,FALSE,"March"}</definedName>
    <definedName name="wrn.March._.collection._.report._2_5" localSheetId="59" hidden="1">{"Collection report",#N/A,FALSE,"March"}</definedName>
    <definedName name="wrn.March._.collection._.report._2_5" localSheetId="63" hidden="1">{"Collection report",#N/A,FALSE,"March"}</definedName>
    <definedName name="wrn.March._.collection._.report._2_5" localSheetId="67" hidden="1">{"Collection report",#N/A,FALSE,"March"}</definedName>
    <definedName name="wrn.March._.collection._.report._2_5" hidden="1">{"Collection report",#N/A,FALSE,"March"}</definedName>
    <definedName name="wrn.March._.collection._.report._3" localSheetId="2" hidden="1">{"Collection report",#N/A,FALSE,"March"}</definedName>
    <definedName name="wrn.March._.collection._.report._3" localSheetId="4" hidden="1">{"Collection report",#N/A,FALSE,"March"}</definedName>
    <definedName name="wrn.March._.collection._.report._3" localSheetId="28" hidden="1">{"Collection report",#N/A,FALSE,"March"}</definedName>
    <definedName name="wrn.March._.collection._.report._3" localSheetId="56" hidden="1">{"Collection report",#N/A,FALSE,"March"}</definedName>
    <definedName name="wrn.March._.collection._.report._3" localSheetId="57" hidden="1">{"Collection report",#N/A,FALSE,"March"}</definedName>
    <definedName name="wrn.March._.collection._.report._3" localSheetId="78" hidden="1">{"Collection report",#N/A,FALSE,"March"}</definedName>
    <definedName name="wrn.March._.collection._.report._3" localSheetId="82" hidden="1">{"Collection report",#N/A,FALSE,"March"}</definedName>
    <definedName name="wrn.March._.collection._.report._3" localSheetId="86" hidden="1">{"Collection report",#N/A,FALSE,"March"}</definedName>
    <definedName name="wrn.March._.collection._.report._3" localSheetId="59" hidden="1">{"Collection report",#N/A,FALSE,"March"}</definedName>
    <definedName name="wrn.March._.collection._.report._3" localSheetId="63" hidden="1">{"Collection report",#N/A,FALSE,"March"}</definedName>
    <definedName name="wrn.March._.collection._.report._3" localSheetId="67" hidden="1">{"Collection report",#N/A,FALSE,"March"}</definedName>
    <definedName name="wrn.March._.collection._.report._3" hidden="1">{"Collection report",#N/A,FALSE,"March"}</definedName>
    <definedName name="wrn.March._.collection._.report._3_1" localSheetId="2" hidden="1">{"Collection report",#N/A,FALSE,"March"}</definedName>
    <definedName name="wrn.March._.collection._.report._3_1" localSheetId="4" hidden="1">{"Collection report",#N/A,FALSE,"March"}</definedName>
    <definedName name="wrn.March._.collection._.report._3_1" localSheetId="28" hidden="1">{"Collection report",#N/A,FALSE,"March"}</definedName>
    <definedName name="wrn.March._.collection._.report._3_1" localSheetId="56" hidden="1">{"Collection report",#N/A,FALSE,"March"}</definedName>
    <definedName name="wrn.March._.collection._.report._3_1" localSheetId="57" hidden="1">{"Collection report",#N/A,FALSE,"March"}</definedName>
    <definedName name="wrn.March._.collection._.report._3_1" localSheetId="78" hidden="1">{"Collection report",#N/A,FALSE,"March"}</definedName>
    <definedName name="wrn.March._.collection._.report._3_1" localSheetId="82" hidden="1">{"Collection report",#N/A,FALSE,"March"}</definedName>
    <definedName name="wrn.March._.collection._.report._3_1" localSheetId="86" hidden="1">{"Collection report",#N/A,FALSE,"March"}</definedName>
    <definedName name="wrn.March._.collection._.report._3_1" localSheetId="59" hidden="1">{"Collection report",#N/A,FALSE,"March"}</definedName>
    <definedName name="wrn.March._.collection._.report._3_1" localSheetId="63" hidden="1">{"Collection report",#N/A,FALSE,"March"}</definedName>
    <definedName name="wrn.March._.collection._.report._3_1" localSheetId="67" hidden="1">{"Collection report",#N/A,FALSE,"March"}</definedName>
    <definedName name="wrn.March._.collection._.report._3_1" hidden="1">{"Collection report",#N/A,FALSE,"March"}</definedName>
    <definedName name="wrn.March._.collection._.report._3_1_1" localSheetId="2" hidden="1">{"Collection report",#N/A,FALSE,"March"}</definedName>
    <definedName name="wrn.March._.collection._.report._3_1_1" localSheetId="4" hidden="1">{"Collection report",#N/A,FALSE,"March"}</definedName>
    <definedName name="wrn.March._.collection._.report._3_1_1" localSheetId="28" hidden="1">{"Collection report",#N/A,FALSE,"March"}</definedName>
    <definedName name="wrn.March._.collection._.report._3_1_1" localSheetId="56" hidden="1">{"Collection report",#N/A,FALSE,"March"}</definedName>
    <definedName name="wrn.March._.collection._.report._3_1_1" localSheetId="57" hidden="1">{"Collection report",#N/A,FALSE,"March"}</definedName>
    <definedName name="wrn.March._.collection._.report._3_1_1" localSheetId="78" hidden="1">{"Collection report",#N/A,FALSE,"March"}</definedName>
    <definedName name="wrn.March._.collection._.report._3_1_1" localSheetId="82" hidden="1">{"Collection report",#N/A,FALSE,"March"}</definedName>
    <definedName name="wrn.March._.collection._.report._3_1_1" localSheetId="86" hidden="1">{"Collection report",#N/A,FALSE,"March"}</definedName>
    <definedName name="wrn.March._.collection._.report._3_1_1" localSheetId="59" hidden="1">{"Collection report",#N/A,FALSE,"March"}</definedName>
    <definedName name="wrn.March._.collection._.report._3_1_1" localSheetId="63" hidden="1">{"Collection report",#N/A,FALSE,"March"}</definedName>
    <definedName name="wrn.March._.collection._.report._3_1_1" localSheetId="67" hidden="1">{"Collection report",#N/A,FALSE,"March"}</definedName>
    <definedName name="wrn.March._.collection._.report._3_1_1" hidden="1">{"Collection report",#N/A,FALSE,"March"}</definedName>
    <definedName name="wrn.March._.collection._.report._3_1_1_1" localSheetId="2" hidden="1">{"Collection report",#N/A,FALSE,"March"}</definedName>
    <definedName name="wrn.March._.collection._.report._3_1_1_1" localSheetId="4" hidden="1">{"Collection report",#N/A,FALSE,"March"}</definedName>
    <definedName name="wrn.March._.collection._.report._3_1_1_1" localSheetId="28" hidden="1">{"Collection report",#N/A,FALSE,"March"}</definedName>
    <definedName name="wrn.March._.collection._.report._3_1_1_1" localSheetId="56" hidden="1">{"Collection report",#N/A,FALSE,"March"}</definedName>
    <definedName name="wrn.March._.collection._.report._3_1_1_1" localSheetId="57" hidden="1">{"Collection report",#N/A,FALSE,"March"}</definedName>
    <definedName name="wrn.March._.collection._.report._3_1_1_1" localSheetId="78" hidden="1">{"Collection report",#N/A,FALSE,"March"}</definedName>
    <definedName name="wrn.March._.collection._.report._3_1_1_1" localSheetId="82" hidden="1">{"Collection report",#N/A,FALSE,"March"}</definedName>
    <definedName name="wrn.March._.collection._.report._3_1_1_1" localSheetId="86" hidden="1">{"Collection report",#N/A,FALSE,"March"}</definedName>
    <definedName name="wrn.March._.collection._.report._3_1_1_1" localSheetId="59" hidden="1">{"Collection report",#N/A,FALSE,"March"}</definedName>
    <definedName name="wrn.March._.collection._.report._3_1_1_1" localSheetId="63" hidden="1">{"Collection report",#N/A,FALSE,"March"}</definedName>
    <definedName name="wrn.March._.collection._.report._3_1_1_1" localSheetId="67" hidden="1">{"Collection report",#N/A,FALSE,"March"}</definedName>
    <definedName name="wrn.March._.collection._.report._3_1_1_1" hidden="1">{"Collection report",#N/A,FALSE,"March"}</definedName>
    <definedName name="wrn.March._.collection._.report._3_1_2" localSheetId="2" hidden="1">{"Collection report",#N/A,FALSE,"March"}</definedName>
    <definedName name="wrn.March._.collection._.report._3_1_2" localSheetId="4" hidden="1">{"Collection report",#N/A,FALSE,"March"}</definedName>
    <definedName name="wrn.March._.collection._.report._3_1_2" localSheetId="28" hidden="1">{"Collection report",#N/A,FALSE,"March"}</definedName>
    <definedName name="wrn.March._.collection._.report._3_1_2" localSheetId="56" hidden="1">{"Collection report",#N/A,FALSE,"March"}</definedName>
    <definedName name="wrn.March._.collection._.report._3_1_2" localSheetId="57" hidden="1">{"Collection report",#N/A,FALSE,"March"}</definedName>
    <definedName name="wrn.March._.collection._.report._3_1_2" localSheetId="78" hidden="1">{"Collection report",#N/A,FALSE,"March"}</definedName>
    <definedName name="wrn.March._.collection._.report._3_1_2" localSheetId="82" hidden="1">{"Collection report",#N/A,FALSE,"March"}</definedName>
    <definedName name="wrn.March._.collection._.report._3_1_2" localSheetId="86" hidden="1">{"Collection report",#N/A,FALSE,"March"}</definedName>
    <definedName name="wrn.March._.collection._.report._3_1_2" localSheetId="59" hidden="1">{"Collection report",#N/A,FALSE,"March"}</definedName>
    <definedName name="wrn.March._.collection._.report._3_1_2" localSheetId="63" hidden="1">{"Collection report",#N/A,FALSE,"March"}</definedName>
    <definedName name="wrn.March._.collection._.report._3_1_2" localSheetId="67" hidden="1">{"Collection report",#N/A,FALSE,"March"}</definedName>
    <definedName name="wrn.March._.collection._.report._3_1_2" hidden="1">{"Collection report",#N/A,FALSE,"March"}</definedName>
    <definedName name="wrn.March._.collection._.report._3_2" localSheetId="2" hidden="1">{"Collection report",#N/A,FALSE,"March"}</definedName>
    <definedName name="wrn.March._.collection._.report._3_2" localSheetId="4" hidden="1">{"Collection report",#N/A,FALSE,"March"}</definedName>
    <definedName name="wrn.March._.collection._.report._3_2" localSheetId="28" hidden="1">{"Collection report",#N/A,FALSE,"March"}</definedName>
    <definedName name="wrn.March._.collection._.report._3_2" localSheetId="56" hidden="1">{"Collection report",#N/A,FALSE,"March"}</definedName>
    <definedName name="wrn.March._.collection._.report._3_2" localSheetId="57" hidden="1">{"Collection report",#N/A,FALSE,"March"}</definedName>
    <definedName name="wrn.March._.collection._.report._3_2" localSheetId="78" hidden="1">{"Collection report",#N/A,FALSE,"March"}</definedName>
    <definedName name="wrn.March._.collection._.report._3_2" localSheetId="82" hidden="1">{"Collection report",#N/A,FALSE,"March"}</definedName>
    <definedName name="wrn.March._.collection._.report._3_2" localSheetId="86" hidden="1">{"Collection report",#N/A,FALSE,"March"}</definedName>
    <definedName name="wrn.March._.collection._.report._3_2" localSheetId="59" hidden="1">{"Collection report",#N/A,FALSE,"March"}</definedName>
    <definedName name="wrn.March._.collection._.report._3_2" localSheetId="63" hidden="1">{"Collection report",#N/A,FALSE,"March"}</definedName>
    <definedName name="wrn.March._.collection._.report._3_2" localSheetId="67" hidden="1">{"Collection report",#N/A,FALSE,"March"}</definedName>
    <definedName name="wrn.March._.collection._.report._3_2" hidden="1">{"Collection report",#N/A,FALSE,"March"}</definedName>
    <definedName name="wrn.March._.collection._.report._3_2_1" localSheetId="2" hidden="1">{"Collection report",#N/A,FALSE,"March"}</definedName>
    <definedName name="wrn.March._.collection._.report._3_2_1" localSheetId="4" hidden="1">{"Collection report",#N/A,FALSE,"March"}</definedName>
    <definedName name="wrn.March._.collection._.report._3_2_1" localSheetId="28" hidden="1">{"Collection report",#N/A,FALSE,"March"}</definedName>
    <definedName name="wrn.March._.collection._.report._3_2_1" localSheetId="56" hidden="1">{"Collection report",#N/A,FALSE,"March"}</definedName>
    <definedName name="wrn.March._.collection._.report._3_2_1" localSheetId="57" hidden="1">{"Collection report",#N/A,FALSE,"March"}</definedName>
    <definedName name="wrn.March._.collection._.report._3_2_1" localSheetId="78" hidden="1">{"Collection report",#N/A,FALSE,"March"}</definedName>
    <definedName name="wrn.March._.collection._.report._3_2_1" localSheetId="82" hidden="1">{"Collection report",#N/A,FALSE,"March"}</definedName>
    <definedName name="wrn.March._.collection._.report._3_2_1" localSheetId="86" hidden="1">{"Collection report",#N/A,FALSE,"March"}</definedName>
    <definedName name="wrn.March._.collection._.report._3_2_1" localSheetId="59" hidden="1">{"Collection report",#N/A,FALSE,"March"}</definedName>
    <definedName name="wrn.March._.collection._.report._3_2_1" localSheetId="63" hidden="1">{"Collection report",#N/A,FALSE,"March"}</definedName>
    <definedName name="wrn.March._.collection._.report._3_2_1" localSheetId="67" hidden="1">{"Collection report",#N/A,FALSE,"March"}</definedName>
    <definedName name="wrn.March._.collection._.report._3_2_1" hidden="1">{"Collection report",#N/A,FALSE,"March"}</definedName>
    <definedName name="wrn.March._.collection._.report._3_3" localSheetId="2" hidden="1">{"Collection report",#N/A,FALSE,"March"}</definedName>
    <definedName name="wrn.March._.collection._.report._3_3" localSheetId="4" hidden="1">{"Collection report",#N/A,FALSE,"March"}</definedName>
    <definedName name="wrn.March._.collection._.report._3_3" localSheetId="28" hidden="1">{"Collection report",#N/A,FALSE,"March"}</definedName>
    <definedName name="wrn.March._.collection._.report._3_3" localSheetId="56" hidden="1">{"Collection report",#N/A,FALSE,"March"}</definedName>
    <definedName name="wrn.March._.collection._.report._3_3" localSheetId="57" hidden="1">{"Collection report",#N/A,FALSE,"March"}</definedName>
    <definedName name="wrn.March._.collection._.report._3_3" localSheetId="78" hidden="1">{"Collection report",#N/A,FALSE,"March"}</definedName>
    <definedName name="wrn.March._.collection._.report._3_3" localSheetId="82" hidden="1">{"Collection report",#N/A,FALSE,"March"}</definedName>
    <definedName name="wrn.March._.collection._.report._3_3" localSheetId="86" hidden="1">{"Collection report",#N/A,FALSE,"March"}</definedName>
    <definedName name="wrn.March._.collection._.report._3_3" localSheetId="59" hidden="1">{"Collection report",#N/A,FALSE,"March"}</definedName>
    <definedName name="wrn.March._.collection._.report._3_3" localSheetId="63" hidden="1">{"Collection report",#N/A,FALSE,"March"}</definedName>
    <definedName name="wrn.March._.collection._.report._3_3" localSheetId="67" hidden="1">{"Collection report",#N/A,FALSE,"March"}</definedName>
    <definedName name="wrn.March._.collection._.report._3_3" hidden="1">{"Collection report",#N/A,FALSE,"March"}</definedName>
    <definedName name="wrn.March._.collection._.report._3_3_1" localSheetId="2" hidden="1">{"Collection report",#N/A,FALSE,"March"}</definedName>
    <definedName name="wrn.March._.collection._.report._3_3_1" localSheetId="4" hidden="1">{"Collection report",#N/A,FALSE,"March"}</definedName>
    <definedName name="wrn.March._.collection._.report._3_3_1" localSheetId="28" hidden="1">{"Collection report",#N/A,FALSE,"March"}</definedName>
    <definedName name="wrn.March._.collection._.report._3_3_1" localSheetId="56" hidden="1">{"Collection report",#N/A,FALSE,"March"}</definedName>
    <definedName name="wrn.March._.collection._.report._3_3_1" localSheetId="57" hidden="1">{"Collection report",#N/A,FALSE,"March"}</definedName>
    <definedName name="wrn.March._.collection._.report._3_3_1" localSheetId="78" hidden="1">{"Collection report",#N/A,FALSE,"March"}</definedName>
    <definedName name="wrn.March._.collection._.report._3_3_1" localSheetId="82" hidden="1">{"Collection report",#N/A,FALSE,"March"}</definedName>
    <definedName name="wrn.March._.collection._.report._3_3_1" localSheetId="86" hidden="1">{"Collection report",#N/A,FALSE,"March"}</definedName>
    <definedName name="wrn.March._.collection._.report._3_3_1" localSheetId="59" hidden="1">{"Collection report",#N/A,FALSE,"March"}</definedName>
    <definedName name="wrn.March._.collection._.report._3_3_1" localSheetId="63" hidden="1">{"Collection report",#N/A,FALSE,"March"}</definedName>
    <definedName name="wrn.March._.collection._.report._3_3_1" localSheetId="67" hidden="1">{"Collection report",#N/A,FALSE,"March"}</definedName>
    <definedName name="wrn.March._.collection._.report._3_3_1" hidden="1">{"Collection report",#N/A,FALSE,"March"}</definedName>
    <definedName name="wrn.March._.collection._.report._3_4" localSheetId="2" hidden="1">{"Collection report",#N/A,FALSE,"March"}</definedName>
    <definedName name="wrn.March._.collection._.report._3_4" localSheetId="4" hidden="1">{"Collection report",#N/A,FALSE,"March"}</definedName>
    <definedName name="wrn.March._.collection._.report._3_4" localSheetId="28" hidden="1">{"Collection report",#N/A,FALSE,"March"}</definedName>
    <definedName name="wrn.March._.collection._.report._3_4" localSheetId="56" hidden="1">{"Collection report",#N/A,FALSE,"March"}</definedName>
    <definedName name="wrn.March._.collection._.report._3_4" localSheetId="57" hidden="1">{"Collection report",#N/A,FALSE,"March"}</definedName>
    <definedName name="wrn.March._.collection._.report._3_4" localSheetId="78" hidden="1">{"Collection report",#N/A,FALSE,"March"}</definedName>
    <definedName name="wrn.March._.collection._.report._3_4" localSheetId="82" hidden="1">{"Collection report",#N/A,FALSE,"March"}</definedName>
    <definedName name="wrn.March._.collection._.report._3_4" localSheetId="86" hidden="1">{"Collection report",#N/A,FALSE,"March"}</definedName>
    <definedName name="wrn.March._.collection._.report._3_4" localSheetId="59" hidden="1">{"Collection report",#N/A,FALSE,"March"}</definedName>
    <definedName name="wrn.March._.collection._.report._3_4" localSheetId="63" hidden="1">{"Collection report",#N/A,FALSE,"March"}</definedName>
    <definedName name="wrn.March._.collection._.report._3_4" localSheetId="67" hidden="1">{"Collection report",#N/A,FALSE,"March"}</definedName>
    <definedName name="wrn.March._.collection._.report._3_4" hidden="1">{"Collection report",#N/A,FALSE,"March"}</definedName>
    <definedName name="wrn.March._.collection._.report._3_4_1" localSheetId="2" hidden="1">{"Collection report",#N/A,FALSE,"March"}</definedName>
    <definedName name="wrn.March._.collection._.report._3_4_1" localSheetId="4" hidden="1">{"Collection report",#N/A,FALSE,"March"}</definedName>
    <definedName name="wrn.March._.collection._.report._3_4_1" localSheetId="28" hidden="1">{"Collection report",#N/A,FALSE,"March"}</definedName>
    <definedName name="wrn.March._.collection._.report._3_4_1" localSheetId="56" hidden="1">{"Collection report",#N/A,FALSE,"March"}</definedName>
    <definedName name="wrn.March._.collection._.report._3_4_1" localSheetId="57" hidden="1">{"Collection report",#N/A,FALSE,"March"}</definedName>
    <definedName name="wrn.March._.collection._.report._3_4_1" localSheetId="78" hidden="1">{"Collection report",#N/A,FALSE,"March"}</definedName>
    <definedName name="wrn.March._.collection._.report._3_4_1" localSheetId="82" hidden="1">{"Collection report",#N/A,FALSE,"March"}</definedName>
    <definedName name="wrn.March._.collection._.report._3_4_1" localSheetId="86" hidden="1">{"Collection report",#N/A,FALSE,"March"}</definedName>
    <definedName name="wrn.March._.collection._.report._3_4_1" localSheetId="59" hidden="1">{"Collection report",#N/A,FALSE,"March"}</definedName>
    <definedName name="wrn.March._.collection._.report._3_4_1" localSheetId="63" hidden="1">{"Collection report",#N/A,FALSE,"March"}</definedName>
    <definedName name="wrn.March._.collection._.report._3_4_1" localSheetId="67" hidden="1">{"Collection report",#N/A,FALSE,"March"}</definedName>
    <definedName name="wrn.March._.collection._.report._3_4_1" hidden="1">{"Collection report",#N/A,FALSE,"March"}</definedName>
    <definedName name="wrn.March._.collection._.report._3_5" localSheetId="2" hidden="1">{"Collection report",#N/A,FALSE,"March"}</definedName>
    <definedName name="wrn.March._.collection._.report._3_5" localSheetId="4" hidden="1">{"Collection report",#N/A,FALSE,"March"}</definedName>
    <definedName name="wrn.March._.collection._.report._3_5" localSheetId="28" hidden="1">{"Collection report",#N/A,FALSE,"March"}</definedName>
    <definedName name="wrn.March._.collection._.report._3_5" localSheetId="56" hidden="1">{"Collection report",#N/A,FALSE,"March"}</definedName>
    <definedName name="wrn.March._.collection._.report._3_5" localSheetId="57" hidden="1">{"Collection report",#N/A,FALSE,"March"}</definedName>
    <definedName name="wrn.March._.collection._.report._3_5" localSheetId="78" hidden="1">{"Collection report",#N/A,FALSE,"March"}</definedName>
    <definedName name="wrn.March._.collection._.report._3_5" localSheetId="82" hidden="1">{"Collection report",#N/A,FALSE,"March"}</definedName>
    <definedName name="wrn.March._.collection._.report._3_5" localSheetId="86" hidden="1">{"Collection report",#N/A,FALSE,"March"}</definedName>
    <definedName name="wrn.March._.collection._.report._3_5" localSheetId="59" hidden="1">{"Collection report",#N/A,FALSE,"March"}</definedName>
    <definedName name="wrn.March._.collection._.report._3_5" localSheetId="63" hidden="1">{"Collection report",#N/A,FALSE,"March"}</definedName>
    <definedName name="wrn.March._.collection._.report._3_5" localSheetId="67" hidden="1">{"Collection report",#N/A,FALSE,"March"}</definedName>
    <definedName name="wrn.March._.collection._.report._3_5" hidden="1">{"Collection report",#N/A,FALSE,"March"}</definedName>
    <definedName name="wrn.March._.collection._.report._4" localSheetId="2" hidden="1">{"Collection report",#N/A,FALSE,"March"}</definedName>
    <definedName name="wrn.March._.collection._.report._4" localSheetId="4" hidden="1">{"Collection report",#N/A,FALSE,"March"}</definedName>
    <definedName name="wrn.March._.collection._.report._4" localSheetId="28" hidden="1">{"Collection report",#N/A,FALSE,"March"}</definedName>
    <definedName name="wrn.March._.collection._.report._4" localSheetId="56" hidden="1">{"Collection report",#N/A,FALSE,"March"}</definedName>
    <definedName name="wrn.March._.collection._.report._4" localSheetId="57" hidden="1">{"Collection report",#N/A,FALSE,"March"}</definedName>
    <definedName name="wrn.March._.collection._.report._4" localSheetId="78" hidden="1">{"Collection report",#N/A,FALSE,"March"}</definedName>
    <definedName name="wrn.March._.collection._.report._4" localSheetId="82" hidden="1">{"Collection report",#N/A,FALSE,"March"}</definedName>
    <definedName name="wrn.March._.collection._.report._4" localSheetId="86" hidden="1">{"Collection report",#N/A,FALSE,"March"}</definedName>
    <definedName name="wrn.March._.collection._.report._4" localSheetId="59" hidden="1">{"Collection report",#N/A,FALSE,"March"}</definedName>
    <definedName name="wrn.March._.collection._.report._4" localSheetId="63" hidden="1">{"Collection report",#N/A,FALSE,"March"}</definedName>
    <definedName name="wrn.March._.collection._.report._4" localSheetId="67" hidden="1">{"Collection report",#N/A,FALSE,"March"}</definedName>
    <definedName name="wrn.March._.collection._.report._4" hidden="1">{"Collection report",#N/A,FALSE,"March"}</definedName>
    <definedName name="wrn.March._.collection._.report._4_1" localSheetId="2" hidden="1">{"Collection report",#N/A,FALSE,"March"}</definedName>
    <definedName name="wrn.March._.collection._.report._4_1" localSheetId="4" hidden="1">{"Collection report",#N/A,FALSE,"March"}</definedName>
    <definedName name="wrn.March._.collection._.report._4_1" localSheetId="28" hidden="1">{"Collection report",#N/A,FALSE,"March"}</definedName>
    <definedName name="wrn.March._.collection._.report._4_1" localSheetId="56" hidden="1">{"Collection report",#N/A,FALSE,"March"}</definedName>
    <definedName name="wrn.March._.collection._.report._4_1" localSheetId="57" hidden="1">{"Collection report",#N/A,FALSE,"March"}</definedName>
    <definedName name="wrn.March._.collection._.report._4_1" localSheetId="78" hidden="1">{"Collection report",#N/A,FALSE,"March"}</definedName>
    <definedName name="wrn.March._.collection._.report._4_1" localSheetId="82" hidden="1">{"Collection report",#N/A,FALSE,"March"}</definedName>
    <definedName name="wrn.March._.collection._.report._4_1" localSheetId="86" hidden="1">{"Collection report",#N/A,FALSE,"March"}</definedName>
    <definedName name="wrn.March._.collection._.report._4_1" localSheetId="59" hidden="1">{"Collection report",#N/A,FALSE,"March"}</definedName>
    <definedName name="wrn.March._.collection._.report._4_1" localSheetId="63" hidden="1">{"Collection report",#N/A,FALSE,"March"}</definedName>
    <definedName name="wrn.March._.collection._.report._4_1" localSheetId="67" hidden="1">{"Collection report",#N/A,FALSE,"March"}</definedName>
    <definedName name="wrn.March._.collection._.report._4_1" hidden="1">{"Collection report",#N/A,FALSE,"March"}</definedName>
    <definedName name="wrn.March._.collection._.report._4_1_1" localSheetId="2" hidden="1">{"Collection report",#N/A,FALSE,"March"}</definedName>
    <definedName name="wrn.March._.collection._.report._4_1_1" localSheetId="4" hidden="1">{"Collection report",#N/A,FALSE,"March"}</definedName>
    <definedName name="wrn.March._.collection._.report._4_1_1" localSheetId="28" hidden="1">{"Collection report",#N/A,FALSE,"March"}</definedName>
    <definedName name="wrn.March._.collection._.report._4_1_1" localSheetId="56" hidden="1">{"Collection report",#N/A,FALSE,"March"}</definedName>
    <definedName name="wrn.March._.collection._.report._4_1_1" localSheetId="57" hidden="1">{"Collection report",#N/A,FALSE,"March"}</definedName>
    <definedName name="wrn.March._.collection._.report._4_1_1" localSheetId="78" hidden="1">{"Collection report",#N/A,FALSE,"March"}</definedName>
    <definedName name="wrn.March._.collection._.report._4_1_1" localSheetId="82" hidden="1">{"Collection report",#N/A,FALSE,"March"}</definedName>
    <definedName name="wrn.March._.collection._.report._4_1_1" localSheetId="86" hidden="1">{"Collection report",#N/A,FALSE,"March"}</definedName>
    <definedName name="wrn.March._.collection._.report._4_1_1" localSheetId="59" hidden="1">{"Collection report",#N/A,FALSE,"March"}</definedName>
    <definedName name="wrn.March._.collection._.report._4_1_1" localSheetId="63" hidden="1">{"Collection report",#N/A,FALSE,"March"}</definedName>
    <definedName name="wrn.March._.collection._.report._4_1_1" localSheetId="67" hidden="1">{"Collection report",#N/A,FALSE,"March"}</definedName>
    <definedName name="wrn.March._.collection._.report._4_1_1" hidden="1">{"Collection report",#N/A,FALSE,"March"}</definedName>
    <definedName name="wrn.March._.collection._.report._4_1_1_1" localSheetId="2" hidden="1">{"Collection report",#N/A,FALSE,"March"}</definedName>
    <definedName name="wrn.March._.collection._.report._4_1_1_1" localSheetId="4" hidden="1">{"Collection report",#N/A,FALSE,"March"}</definedName>
    <definedName name="wrn.March._.collection._.report._4_1_1_1" localSheetId="28" hidden="1">{"Collection report",#N/A,FALSE,"March"}</definedName>
    <definedName name="wrn.March._.collection._.report._4_1_1_1" localSheetId="56" hidden="1">{"Collection report",#N/A,FALSE,"March"}</definedName>
    <definedName name="wrn.March._.collection._.report._4_1_1_1" localSheetId="57" hidden="1">{"Collection report",#N/A,FALSE,"March"}</definedName>
    <definedName name="wrn.March._.collection._.report._4_1_1_1" localSheetId="78" hidden="1">{"Collection report",#N/A,FALSE,"March"}</definedName>
    <definedName name="wrn.March._.collection._.report._4_1_1_1" localSheetId="82" hidden="1">{"Collection report",#N/A,FALSE,"March"}</definedName>
    <definedName name="wrn.March._.collection._.report._4_1_1_1" localSheetId="86" hidden="1">{"Collection report",#N/A,FALSE,"March"}</definedName>
    <definedName name="wrn.March._.collection._.report._4_1_1_1" localSheetId="59" hidden="1">{"Collection report",#N/A,FALSE,"March"}</definedName>
    <definedName name="wrn.March._.collection._.report._4_1_1_1" localSheetId="63" hidden="1">{"Collection report",#N/A,FALSE,"March"}</definedName>
    <definedName name="wrn.March._.collection._.report._4_1_1_1" localSheetId="67" hidden="1">{"Collection report",#N/A,FALSE,"March"}</definedName>
    <definedName name="wrn.March._.collection._.report._4_1_1_1" hidden="1">{"Collection report",#N/A,FALSE,"March"}</definedName>
    <definedName name="wrn.March._.collection._.report._4_1_2" localSheetId="2" hidden="1">{"Collection report",#N/A,FALSE,"March"}</definedName>
    <definedName name="wrn.March._.collection._.report._4_1_2" localSheetId="4" hidden="1">{"Collection report",#N/A,FALSE,"March"}</definedName>
    <definedName name="wrn.March._.collection._.report._4_1_2" localSheetId="28" hidden="1">{"Collection report",#N/A,FALSE,"March"}</definedName>
    <definedName name="wrn.March._.collection._.report._4_1_2" localSheetId="56" hidden="1">{"Collection report",#N/A,FALSE,"March"}</definedName>
    <definedName name="wrn.March._.collection._.report._4_1_2" localSheetId="57" hidden="1">{"Collection report",#N/A,FALSE,"March"}</definedName>
    <definedName name="wrn.March._.collection._.report._4_1_2" localSheetId="78" hidden="1">{"Collection report",#N/A,FALSE,"March"}</definedName>
    <definedName name="wrn.March._.collection._.report._4_1_2" localSheetId="82" hidden="1">{"Collection report",#N/A,FALSE,"March"}</definedName>
    <definedName name="wrn.March._.collection._.report._4_1_2" localSheetId="86" hidden="1">{"Collection report",#N/A,FALSE,"March"}</definedName>
    <definedName name="wrn.March._.collection._.report._4_1_2" localSheetId="59" hidden="1">{"Collection report",#N/A,FALSE,"March"}</definedName>
    <definedName name="wrn.March._.collection._.report._4_1_2" localSheetId="63" hidden="1">{"Collection report",#N/A,FALSE,"March"}</definedName>
    <definedName name="wrn.March._.collection._.report._4_1_2" localSheetId="67" hidden="1">{"Collection report",#N/A,FALSE,"March"}</definedName>
    <definedName name="wrn.March._.collection._.report._4_1_2" hidden="1">{"Collection report",#N/A,FALSE,"March"}</definedName>
    <definedName name="wrn.March._.collection._.report._4_2" localSheetId="2" hidden="1">{"Collection report",#N/A,FALSE,"March"}</definedName>
    <definedName name="wrn.March._.collection._.report._4_2" localSheetId="4" hidden="1">{"Collection report",#N/A,FALSE,"March"}</definedName>
    <definedName name="wrn.March._.collection._.report._4_2" localSheetId="28" hidden="1">{"Collection report",#N/A,FALSE,"March"}</definedName>
    <definedName name="wrn.March._.collection._.report._4_2" localSheetId="56" hidden="1">{"Collection report",#N/A,FALSE,"March"}</definedName>
    <definedName name="wrn.March._.collection._.report._4_2" localSheetId="57" hidden="1">{"Collection report",#N/A,FALSE,"March"}</definedName>
    <definedName name="wrn.March._.collection._.report._4_2" localSheetId="78" hidden="1">{"Collection report",#N/A,FALSE,"March"}</definedName>
    <definedName name="wrn.March._.collection._.report._4_2" localSheetId="82" hidden="1">{"Collection report",#N/A,FALSE,"March"}</definedName>
    <definedName name="wrn.March._.collection._.report._4_2" localSheetId="86" hidden="1">{"Collection report",#N/A,FALSE,"March"}</definedName>
    <definedName name="wrn.March._.collection._.report._4_2" localSheetId="59" hidden="1">{"Collection report",#N/A,FALSE,"March"}</definedName>
    <definedName name="wrn.March._.collection._.report._4_2" localSheetId="63" hidden="1">{"Collection report",#N/A,FALSE,"March"}</definedName>
    <definedName name="wrn.March._.collection._.report._4_2" localSheetId="67" hidden="1">{"Collection report",#N/A,FALSE,"March"}</definedName>
    <definedName name="wrn.March._.collection._.report._4_2" hidden="1">{"Collection report",#N/A,FALSE,"March"}</definedName>
    <definedName name="wrn.March._.collection._.report._4_2_1" localSheetId="2" hidden="1">{"Collection report",#N/A,FALSE,"March"}</definedName>
    <definedName name="wrn.March._.collection._.report._4_2_1" localSheetId="4" hidden="1">{"Collection report",#N/A,FALSE,"March"}</definedName>
    <definedName name="wrn.March._.collection._.report._4_2_1" localSheetId="28" hidden="1">{"Collection report",#N/A,FALSE,"March"}</definedName>
    <definedName name="wrn.March._.collection._.report._4_2_1" localSheetId="56" hidden="1">{"Collection report",#N/A,FALSE,"March"}</definedName>
    <definedName name="wrn.March._.collection._.report._4_2_1" localSheetId="57" hidden="1">{"Collection report",#N/A,FALSE,"March"}</definedName>
    <definedName name="wrn.March._.collection._.report._4_2_1" localSheetId="78" hidden="1">{"Collection report",#N/A,FALSE,"March"}</definedName>
    <definedName name="wrn.March._.collection._.report._4_2_1" localSheetId="82" hidden="1">{"Collection report",#N/A,FALSE,"March"}</definedName>
    <definedName name="wrn.March._.collection._.report._4_2_1" localSheetId="86" hidden="1">{"Collection report",#N/A,FALSE,"March"}</definedName>
    <definedName name="wrn.March._.collection._.report._4_2_1" localSheetId="59" hidden="1">{"Collection report",#N/A,FALSE,"March"}</definedName>
    <definedName name="wrn.March._.collection._.report._4_2_1" localSheetId="63" hidden="1">{"Collection report",#N/A,FALSE,"March"}</definedName>
    <definedName name="wrn.March._.collection._.report._4_2_1" localSheetId="67" hidden="1">{"Collection report",#N/A,FALSE,"March"}</definedName>
    <definedName name="wrn.March._.collection._.report._4_2_1" hidden="1">{"Collection report",#N/A,FALSE,"March"}</definedName>
    <definedName name="wrn.March._.collection._.report._4_3" localSheetId="2" hidden="1">{"Collection report",#N/A,FALSE,"March"}</definedName>
    <definedName name="wrn.March._.collection._.report._4_3" localSheetId="4" hidden="1">{"Collection report",#N/A,FALSE,"March"}</definedName>
    <definedName name="wrn.March._.collection._.report._4_3" localSheetId="28" hidden="1">{"Collection report",#N/A,FALSE,"March"}</definedName>
    <definedName name="wrn.March._.collection._.report._4_3" localSheetId="56" hidden="1">{"Collection report",#N/A,FALSE,"March"}</definedName>
    <definedName name="wrn.March._.collection._.report._4_3" localSheetId="57" hidden="1">{"Collection report",#N/A,FALSE,"March"}</definedName>
    <definedName name="wrn.March._.collection._.report._4_3" localSheetId="78" hidden="1">{"Collection report",#N/A,FALSE,"March"}</definedName>
    <definedName name="wrn.March._.collection._.report._4_3" localSheetId="82" hidden="1">{"Collection report",#N/A,FALSE,"March"}</definedName>
    <definedName name="wrn.March._.collection._.report._4_3" localSheetId="86" hidden="1">{"Collection report",#N/A,FALSE,"March"}</definedName>
    <definedName name="wrn.March._.collection._.report._4_3" localSheetId="59" hidden="1">{"Collection report",#N/A,FALSE,"March"}</definedName>
    <definedName name="wrn.March._.collection._.report._4_3" localSheetId="63" hidden="1">{"Collection report",#N/A,FALSE,"March"}</definedName>
    <definedName name="wrn.March._.collection._.report._4_3" localSheetId="67" hidden="1">{"Collection report",#N/A,FALSE,"March"}</definedName>
    <definedName name="wrn.March._.collection._.report._4_3" hidden="1">{"Collection report",#N/A,FALSE,"March"}</definedName>
    <definedName name="wrn.March._.collection._.report._4_3_1" localSheetId="2" hidden="1">{"Collection report",#N/A,FALSE,"March"}</definedName>
    <definedName name="wrn.March._.collection._.report._4_3_1" localSheetId="4" hidden="1">{"Collection report",#N/A,FALSE,"March"}</definedName>
    <definedName name="wrn.March._.collection._.report._4_3_1" localSheetId="28" hidden="1">{"Collection report",#N/A,FALSE,"March"}</definedName>
    <definedName name="wrn.March._.collection._.report._4_3_1" localSheetId="56" hidden="1">{"Collection report",#N/A,FALSE,"March"}</definedName>
    <definedName name="wrn.March._.collection._.report._4_3_1" localSheetId="57" hidden="1">{"Collection report",#N/A,FALSE,"March"}</definedName>
    <definedName name="wrn.March._.collection._.report._4_3_1" localSheetId="78" hidden="1">{"Collection report",#N/A,FALSE,"March"}</definedName>
    <definedName name="wrn.March._.collection._.report._4_3_1" localSheetId="82" hidden="1">{"Collection report",#N/A,FALSE,"March"}</definedName>
    <definedName name="wrn.March._.collection._.report._4_3_1" localSheetId="86" hidden="1">{"Collection report",#N/A,FALSE,"March"}</definedName>
    <definedName name="wrn.March._.collection._.report._4_3_1" localSheetId="59" hidden="1">{"Collection report",#N/A,FALSE,"March"}</definedName>
    <definedName name="wrn.March._.collection._.report._4_3_1" localSheetId="63" hidden="1">{"Collection report",#N/A,FALSE,"March"}</definedName>
    <definedName name="wrn.March._.collection._.report._4_3_1" localSheetId="67" hidden="1">{"Collection report",#N/A,FALSE,"March"}</definedName>
    <definedName name="wrn.March._.collection._.report._4_3_1" hidden="1">{"Collection report",#N/A,FALSE,"March"}</definedName>
    <definedName name="wrn.March._.collection._.report._4_4" localSheetId="2" hidden="1">{"Collection report",#N/A,FALSE,"March"}</definedName>
    <definedName name="wrn.March._.collection._.report._4_4" localSheetId="4" hidden="1">{"Collection report",#N/A,FALSE,"March"}</definedName>
    <definedName name="wrn.March._.collection._.report._4_4" localSheetId="28" hidden="1">{"Collection report",#N/A,FALSE,"March"}</definedName>
    <definedName name="wrn.March._.collection._.report._4_4" localSheetId="56" hidden="1">{"Collection report",#N/A,FALSE,"March"}</definedName>
    <definedName name="wrn.March._.collection._.report._4_4" localSheetId="57" hidden="1">{"Collection report",#N/A,FALSE,"March"}</definedName>
    <definedName name="wrn.March._.collection._.report._4_4" localSheetId="78" hidden="1">{"Collection report",#N/A,FALSE,"March"}</definedName>
    <definedName name="wrn.March._.collection._.report._4_4" localSheetId="82" hidden="1">{"Collection report",#N/A,FALSE,"March"}</definedName>
    <definedName name="wrn.March._.collection._.report._4_4" localSheetId="86" hidden="1">{"Collection report",#N/A,FALSE,"March"}</definedName>
    <definedName name="wrn.March._.collection._.report._4_4" localSheetId="59" hidden="1">{"Collection report",#N/A,FALSE,"March"}</definedName>
    <definedName name="wrn.March._.collection._.report._4_4" localSheetId="63" hidden="1">{"Collection report",#N/A,FALSE,"March"}</definedName>
    <definedName name="wrn.March._.collection._.report._4_4" localSheetId="67" hidden="1">{"Collection report",#N/A,FALSE,"March"}</definedName>
    <definedName name="wrn.March._.collection._.report._4_4" hidden="1">{"Collection report",#N/A,FALSE,"March"}</definedName>
    <definedName name="wrn.March._.collection._.report._4_4_1" localSheetId="2" hidden="1">{"Collection report",#N/A,FALSE,"March"}</definedName>
    <definedName name="wrn.March._.collection._.report._4_4_1" localSheetId="4" hidden="1">{"Collection report",#N/A,FALSE,"March"}</definedName>
    <definedName name="wrn.March._.collection._.report._4_4_1" localSheetId="28" hidden="1">{"Collection report",#N/A,FALSE,"March"}</definedName>
    <definedName name="wrn.March._.collection._.report._4_4_1" localSheetId="56" hidden="1">{"Collection report",#N/A,FALSE,"March"}</definedName>
    <definedName name="wrn.March._.collection._.report._4_4_1" localSheetId="57" hidden="1">{"Collection report",#N/A,FALSE,"March"}</definedName>
    <definedName name="wrn.March._.collection._.report._4_4_1" localSheetId="78" hidden="1">{"Collection report",#N/A,FALSE,"March"}</definedName>
    <definedName name="wrn.March._.collection._.report._4_4_1" localSheetId="82" hidden="1">{"Collection report",#N/A,FALSE,"March"}</definedName>
    <definedName name="wrn.March._.collection._.report._4_4_1" localSheetId="86" hidden="1">{"Collection report",#N/A,FALSE,"March"}</definedName>
    <definedName name="wrn.March._.collection._.report._4_4_1" localSheetId="59" hidden="1">{"Collection report",#N/A,FALSE,"March"}</definedName>
    <definedName name="wrn.March._.collection._.report._4_4_1" localSheetId="63" hidden="1">{"Collection report",#N/A,FALSE,"March"}</definedName>
    <definedName name="wrn.March._.collection._.report._4_4_1" localSheetId="67" hidden="1">{"Collection report",#N/A,FALSE,"March"}</definedName>
    <definedName name="wrn.March._.collection._.report._4_4_1" hidden="1">{"Collection report",#N/A,FALSE,"March"}</definedName>
    <definedName name="wrn.March._.collection._.report._4_5" localSheetId="2" hidden="1">{"Collection report",#N/A,FALSE,"March"}</definedName>
    <definedName name="wrn.March._.collection._.report._4_5" localSheetId="4" hidden="1">{"Collection report",#N/A,FALSE,"March"}</definedName>
    <definedName name="wrn.March._.collection._.report._4_5" localSheetId="28" hidden="1">{"Collection report",#N/A,FALSE,"March"}</definedName>
    <definedName name="wrn.March._.collection._.report._4_5" localSheetId="56" hidden="1">{"Collection report",#N/A,FALSE,"March"}</definedName>
    <definedName name="wrn.March._.collection._.report._4_5" localSheetId="57" hidden="1">{"Collection report",#N/A,FALSE,"March"}</definedName>
    <definedName name="wrn.March._.collection._.report._4_5" localSheetId="78" hidden="1">{"Collection report",#N/A,FALSE,"March"}</definedName>
    <definedName name="wrn.March._.collection._.report._4_5" localSheetId="82" hidden="1">{"Collection report",#N/A,FALSE,"March"}</definedName>
    <definedName name="wrn.March._.collection._.report._4_5" localSheetId="86" hidden="1">{"Collection report",#N/A,FALSE,"March"}</definedName>
    <definedName name="wrn.March._.collection._.report._4_5" localSheetId="59" hidden="1">{"Collection report",#N/A,FALSE,"March"}</definedName>
    <definedName name="wrn.March._.collection._.report._4_5" localSheetId="63" hidden="1">{"Collection report",#N/A,FALSE,"March"}</definedName>
    <definedName name="wrn.March._.collection._.report._4_5" localSheetId="67" hidden="1">{"Collection report",#N/A,FALSE,"March"}</definedName>
    <definedName name="wrn.March._.collection._.report._4_5" hidden="1">{"Collection report",#N/A,FALSE,"March"}</definedName>
    <definedName name="wrn.March._.collection._.report._5" localSheetId="2" hidden="1">{"Collection report",#N/A,FALSE,"March"}</definedName>
    <definedName name="wrn.March._.collection._.report._5" localSheetId="4" hidden="1">{"Collection report",#N/A,FALSE,"March"}</definedName>
    <definedName name="wrn.March._.collection._.report._5" localSheetId="28" hidden="1">{"Collection report",#N/A,FALSE,"March"}</definedName>
    <definedName name="wrn.March._.collection._.report._5" localSheetId="56" hidden="1">{"Collection report",#N/A,FALSE,"March"}</definedName>
    <definedName name="wrn.March._.collection._.report._5" localSheetId="57" hidden="1">{"Collection report",#N/A,FALSE,"March"}</definedName>
    <definedName name="wrn.March._.collection._.report._5" localSheetId="78" hidden="1">{"Collection report",#N/A,FALSE,"March"}</definedName>
    <definedName name="wrn.March._.collection._.report._5" localSheetId="82" hidden="1">{"Collection report",#N/A,FALSE,"March"}</definedName>
    <definedName name="wrn.March._.collection._.report._5" localSheetId="86" hidden="1">{"Collection report",#N/A,FALSE,"March"}</definedName>
    <definedName name="wrn.March._.collection._.report._5" localSheetId="59" hidden="1">{"Collection report",#N/A,FALSE,"March"}</definedName>
    <definedName name="wrn.March._.collection._.report._5" localSheetId="63" hidden="1">{"Collection report",#N/A,FALSE,"March"}</definedName>
    <definedName name="wrn.March._.collection._.report._5" localSheetId="67" hidden="1">{"Collection report",#N/A,FALSE,"March"}</definedName>
    <definedName name="wrn.March._.collection._.report._5" hidden="1">{"Collection report",#N/A,FALSE,"March"}</definedName>
    <definedName name="wrn.March._.collection._.report._5_1" localSheetId="2" hidden="1">{"Collection report",#N/A,FALSE,"March"}</definedName>
    <definedName name="wrn.March._.collection._.report._5_1" localSheetId="4" hidden="1">{"Collection report",#N/A,FALSE,"March"}</definedName>
    <definedName name="wrn.March._.collection._.report._5_1" localSheetId="28" hidden="1">{"Collection report",#N/A,FALSE,"March"}</definedName>
    <definedName name="wrn.March._.collection._.report._5_1" localSheetId="56" hidden="1">{"Collection report",#N/A,FALSE,"March"}</definedName>
    <definedName name="wrn.March._.collection._.report._5_1" localSheetId="57" hidden="1">{"Collection report",#N/A,FALSE,"March"}</definedName>
    <definedName name="wrn.March._.collection._.report._5_1" localSheetId="78" hidden="1">{"Collection report",#N/A,FALSE,"March"}</definedName>
    <definedName name="wrn.March._.collection._.report._5_1" localSheetId="82" hidden="1">{"Collection report",#N/A,FALSE,"March"}</definedName>
    <definedName name="wrn.March._.collection._.report._5_1" localSheetId="86" hidden="1">{"Collection report",#N/A,FALSE,"March"}</definedName>
    <definedName name="wrn.March._.collection._.report._5_1" localSheetId="59" hidden="1">{"Collection report",#N/A,FALSE,"March"}</definedName>
    <definedName name="wrn.March._.collection._.report._5_1" localSheetId="63" hidden="1">{"Collection report",#N/A,FALSE,"March"}</definedName>
    <definedName name="wrn.March._.collection._.report._5_1" localSheetId="67" hidden="1">{"Collection report",#N/A,FALSE,"March"}</definedName>
    <definedName name="wrn.March._.collection._.report._5_1" hidden="1">{"Collection report",#N/A,FALSE,"March"}</definedName>
    <definedName name="wrn.March._.collection._.report._5_1_1" localSheetId="2" hidden="1">{"Collection report",#N/A,FALSE,"March"}</definedName>
    <definedName name="wrn.March._.collection._.report._5_1_1" localSheetId="4" hidden="1">{"Collection report",#N/A,FALSE,"March"}</definedName>
    <definedName name="wrn.March._.collection._.report._5_1_1" localSheetId="28" hidden="1">{"Collection report",#N/A,FALSE,"March"}</definedName>
    <definedName name="wrn.March._.collection._.report._5_1_1" localSheetId="56" hidden="1">{"Collection report",#N/A,FALSE,"March"}</definedName>
    <definedName name="wrn.March._.collection._.report._5_1_1" localSheetId="57" hidden="1">{"Collection report",#N/A,FALSE,"March"}</definedName>
    <definedName name="wrn.March._.collection._.report._5_1_1" localSheetId="78" hidden="1">{"Collection report",#N/A,FALSE,"March"}</definedName>
    <definedName name="wrn.March._.collection._.report._5_1_1" localSheetId="82" hidden="1">{"Collection report",#N/A,FALSE,"March"}</definedName>
    <definedName name="wrn.March._.collection._.report._5_1_1" localSheetId="86" hidden="1">{"Collection report",#N/A,FALSE,"March"}</definedName>
    <definedName name="wrn.March._.collection._.report._5_1_1" localSheetId="59" hidden="1">{"Collection report",#N/A,FALSE,"March"}</definedName>
    <definedName name="wrn.March._.collection._.report._5_1_1" localSheetId="63" hidden="1">{"Collection report",#N/A,FALSE,"March"}</definedName>
    <definedName name="wrn.March._.collection._.report._5_1_1" localSheetId="67" hidden="1">{"Collection report",#N/A,FALSE,"March"}</definedName>
    <definedName name="wrn.March._.collection._.report._5_1_1" hidden="1">{"Collection report",#N/A,FALSE,"March"}</definedName>
    <definedName name="wrn.March._.collection._.report._5_1_1_1" localSheetId="2" hidden="1">{"Collection report",#N/A,FALSE,"March"}</definedName>
    <definedName name="wrn.March._.collection._.report._5_1_1_1" localSheetId="4" hidden="1">{"Collection report",#N/A,FALSE,"March"}</definedName>
    <definedName name="wrn.March._.collection._.report._5_1_1_1" localSheetId="28" hidden="1">{"Collection report",#N/A,FALSE,"March"}</definedName>
    <definedName name="wrn.March._.collection._.report._5_1_1_1" localSheetId="56" hidden="1">{"Collection report",#N/A,FALSE,"March"}</definedName>
    <definedName name="wrn.March._.collection._.report._5_1_1_1" localSheetId="57" hidden="1">{"Collection report",#N/A,FALSE,"March"}</definedName>
    <definedName name="wrn.March._.collection._.report._5_1_1_1" localSheetId="78" hidden="1">{"Collection report",#N/A,FALSE,"March"}</definedName>
    <definedName name="wrn.March._.collection._.report._5_1_1_1" localSheetId="82" hidden="1">{"Collection report",#N/A,FALSE,"March"}</definedName>
    <definedName name="wrn.March._.collection._.report._5_1_1_1" localSheetId="86" hidden="1">{"Collection report",#N/A,FALSE,"March"}</definedName>
    <definedName name="wrn.March._.collection._.report._5_1_1_1" localSheetId="59" hidden="1">{"Collection report",#N/A,FALSE,"March"}</definedName>
    <definedName name="wrn.March._.collection._.report._5_1_1_1" localSheetId="63" hidden="1">{"Collection report",#N/A,FALSE,"March"}</definedName>
    <definedName name="wrn.March._.collection._.report._5_1_1_1" localSheetId="67" hidden="1">{"Collection report",#N/A,FALSE,"March"}</definedName>
    <definedName name="wrn.March._.collection._.report._5_1_1_1" hidden="1">{"Collection report",#N/A,FALSE,"March"}</definedName>
    <definedName name="wrn.March._.collection._.report._5_1_2" localSheetId="2" hidden="1">{"Collection report",#N/A,FALSE,"March"}</definedName>
    <definedName name="wrn.March._.collection._.report._5_1_2" localSheetId="4" hidden="1">{"Collection report",#N/A,FALSE,"March"}</definedName>
    <definedName name="wrn.March._.collection._.report._5_1_2" localSheetId="28" hidden="1">{"Collection report",#N/A,FALSE,"March"}</definedName>
    <definedName name="wrn.March._.collection._.report._5_1_2" localSheetId="56" hidden="1">{"Collection report",#N/A,FALSE,"March"}</definedName>
    <definedName name="wrn.March._.collection._.report._5_1_2" localSheetId="57" hidden="1">{"Collection report",#N/A,FALSE,"March"}</definedName>
    <definedName name="wrn.March._.collection._.report._5_1_2" localSheetId="78" hidden="1">{"Collection report",#N/A,FALSE,"March"}</definedName>
    <definedName name="wrn.March._.collection._.report._5_1_2" localSheetId="82" hidden="1">{"Collection report",#N/A,FALSE,"March"}</definedName>
    <definedName name="wrn.March._.collection._.report._5_1_2" localSheetId="86" hidden="1">{"Collection report",#N/A,FALSE,"March"}</definedName>
    <definedName name="wrn.March._.collection._.report._5_1_2" localSheetId="59" hidden="1">{"Collection report",#N/A,FALSE,"March"}</definedName>
    <definedName name="wrn.March._.collection._.report._5_1_2" localSheetId="63" hidden="1">{"Collection report",#N/A,FALSE,"March"}</definedName>
    <definedName name="wrn.March._.collection._.report._5_1_2" localSheetId="67" hidden="1">{"Collection report",#N/A,FALSE,"March"}</definedName>
    <definedName name="wrn.March._.collection._.report._5_1_2" hidden="1">{"Collection report",#N/A,FALSE,"March"}</definedName>
    <definedName name="wrn.March._.collection._.report._5_2" localSheetId="2" hidden="1">{"Collection report",#N/A,FALSE,"March"}</definedName>
    <definedName name="wrn.March._.collection._.report._5_2" localSheetId="4" hidden="1">{"Collection report",#N/A,FALSE,"March"}</definedName>
    <definedName name="wrn.March._.collection._.report._5_2" localSheetId="28" hidden="1">{"Collection report",#N/A,FALSE,"March"}</definedName>
    <definedName name="wrn.March._.collection._.report._5_2" localSheetId="56" hidden="1">{"Collection report",#N/A,FALSE,"March"}</definedName>
    <definedName name="wrn.March._.collection._.report._5_2" localSheetId="57" hidden="1">{"Collection report",#N/A,FALSE,"March"}</definedName>
    <definedName name="wrn.March._.collection._.report._5_2" localSheetId="78" hidden="1">{"Collection report",#N/A,FALSE,"March"}</definedName>
    <definedName name="wrn.March._.collection._.report._5_2" localSheetId="82" hidden="1">{"Collection report",#N/A,FALSE,"March"}</definedName>
    <definedName name="wrn.March._.collection._.report._5_2" localSheetId="86" hidden="1">{"Collection report",#N/A,FALSE,"March"}</definedName>
    <definedName name="wrn.March._.collection._.report._5_2" localSheetId="59" hidden="1">{"Collection report",#N/A,FALSE,"March"}</definedName>
    <definedName name="wrn.March._.collection._.report._5_2" localSheetId="63" hidden="1">{"Collection report",#N/A,FALSE,"March"}</definedName>
    <definedName name="wrn.March._.collection._.report._5_2" localSheetId="67" hidden="1">{"Collection report",#N/A,FALSE,"March"}</definedName>
    <definedName name="wrn.March._.collection._.report._5_2" hidden="1">{"Collection report",#N/A,FALSE,"March"}</definedName>
    <definedName name="wrn.March._.collection._.report._5_2_1" localSheetId="2" hidden="1">{"Collection report",#N/A,FALSE,"March"}</definedName>
    <definedName name="wrn.March._.collection._.report._5_2_1" localSheetId="4" hidden="1">{"Collection report",#N/A,FALSE,"March"}</definedName>
    <definedName name="wrn.March._.collection._.report._5_2_1" localSheetId="28" hidden="1">{"Collection report",#N/A,FALSE,"March"}</definedName>
    <definedName name="wrn.March._.collection._.report._5_2_1" localSheetId="56" hidden="1">{"Collection report",#N/A,FALSE,"March"}</definedName>
    <definedName name="wrn.March._.collection._.report._5_2_1" localSheetId="57" hidden="1">{"Collection report",#N/A,FALSE,"March"}</definedName>
    <definedName name="wrn.March._.collection._.report._5_2_1" localSheetId="78" hidden="1">{"Collection report",#N/A,FALSE,"March"}</definedName>
    <definedName name="wrn.March._.collection._.report._5_2_1" localSheetId="82" hidden="1">{"Collection report",#N/A,FALSE,"March"}</definedName>
    <definedName name="wrn.March._.collection._.report._5_2_1" localSheetId="86" hidden="1">{"Collection report",#N/A,FALSE,"March"}</definedName>
    <definedName name="wrn.March._.collection._.report._5_2_1" localSheetId="59" hidden="1">{"Collection report",#N/A,FALSE,"March"}</definedName>
    <definedName name="wrn.March._.collection._.report._5_2_1" localSheetId="63" hidden="1">{"Collection report",#N/A,FALSE,"March"}</definedName>
    <definedName name="wrn.March._.collection._.report._5_2_1" localSheetId="67" hidden="1">{"Collection report",#N/A,FALSE,"March"}</definedName>
    <definedName name="wrn.March._.collection._.report._5_2_1" hidden="1">{"Collection report",#N/A,FALSE,"March"}</definedName>
    <definedName name="wrn.March._.collection._.report._5_3" localSheetId="2" hidden="1">{"Collection report",#N/A,FALSE,"March"}</definedName>
    <definedName name="wrn.March._.collection._.report._5_3" localSheetId="4" hidden="1">{"Collection report",#N/A,FALSE,"March"}</definedName>
    <definedName name="wrn.March._.collection._.report._5_3" localSheetId="28" hidden="1">{"Collection report",#N/A,FALSE,"March"}</definedName>
    <definedName name="wrn.March._.collection._.report._5_3" localSheetId="56" hidden="1">{"Collection report",#N/A,FALSE,"March"}</definedName>
    <definedName name="wrn.March._.collection._.report._5_3" localSheetId="57" hidden="1">{"Collection report",#N/A,FALSE,"March"}</definedName>
    <definedName name="wrn.March._.collection._.report._5_3" localSheetId="78" hidden="1">{"Collection report",#N/A,FALSE,"March"}</definedName>
    <definedName name="wrn.March._.collection._.report._5_3" localSheetId="82" hidden="1">{"Collection report",#N/A,FALSE,"March"}</definedName>
    <definedName name="wrn.March._.collection._.report._5_3" localSheetId="86" hidden="1">{"Collection report",#N/A,FALSE,"March"}</definedName>
    <definedName name="wrn.March._.collection._.report._5_3" localSheetId="59" hidden="1">{"Collection report",#N/A,FALSE,"March"}</definedName>
    <definedName name="wrn.March._.collection._.report._5_3" localSheetId="63" hidden="1">{"Collection report",#N/A,FALSE,"March"}</definedName>
    <definedName name="wrn.March._.collection._.report._5_3" localSheetId="67" hidden="1">{"Collection report",#N/A,FALSE,"March"}</definedName>
    <definedName name="wrn.March._.collection._.report._5_3" hidden="1">{"Collection report",#N/A,FALSE,"March"}</definedName>
    <definedName name="wrn.March._.collection._.report._5_3_1" localSheetId="2" hidden="1">{"Collection report",#N/A,FALSE,"March"}</definedName>
    <definedName name="wrn.March._.collection._.report._5_3_1" localSheetId="4" hidden="1">{"Collection report",#N/A,FALSE,"March"}</definedName>
    <definedName name="wrn.March._.collection._.report._5_3_1" localSheetId="28" hidden="1">{"Collection report",#N/A,FALSE,"March"}</definedName>
    <definedName name="wrn.March._.collection._.report._5_3_1" localSheetId="56" hidden="1">{"Collection report",#N/A,FALSE,"March"}</definedName>
    <definedName name="wrn.March._.collection._.report._5_3_1" localSheetId="57" hidden="1">{"Collection report",#N/A,FALSE,"March"}</definedName>
    <definedName name="wrn.March._.collection._.report._5_3_1" localSheetId="78" hidden="1">{"Collection report",#N/A,FALSE,"March"}</definedName>
    <definedName name="wrn.March._.collection._.report._5_3_1" localSheetId="82" hidden="1">{"Collection report",#N/A,FALSE,"March"}</definedName>
    <definedName name="wrn.March._.collection._.report._5_3_1" localSheetId="86" hidden="1">{"Collection report",#N/A,FALSE,"March"}</definedName>
    <definedName name="wrn.March._.collection._.report._5_3_1" localSheetId="59" hidden="1">{"Collection report",#N/A,FALSE,"March"}</definedName>
    <definedName name="wrn.March._.collection._.report._5_3_1" localSheetId="63" hidden="1">{"Collection report",#N/A,FALSE,"March"}</definedName>
    <definedName name="wrn.March._.collection._.report._5_3_1" localSheetId="67" hidden="1">{"Collection report",#N/A,FALSE,"March"}</definedName>
    <definedName name="wrn.March._.collection._.report._5_3_1" hidden="1">{"Collection report",#N/A,FALSE,"March"}</definedName>
    <definedName name="wrn.March._.collection._.report._5_4" localSheetId="2" hidden="1">{"Collection report",#N/A,FALSE,"March"}</definedName>
    <definedName name="wrn.March._.collection._.report._5_4" localSheetId="4" hidden="1">{"Collection report",#N/A,FALSE,"March"}</definedName>
    <definedName name="wrn.March._.collection._.report._5_4" localSheetId="28" hidden="1">{"Collection report",#N/A,FALSE,"March"}</definedName>
    <definedName name="wrn.March._.collection._.report._5_4" localSheetId="56" hidden="1">{"Collection report",#N/A,FALSE,"March"}</definedName>
    <definedName name="wrn.March._.collection._.report._5_4" localSheetId="57" hidden="1">{"Collection report",#N/A,FALSE,"March"}</definedName>
    <definedName name="wrn.March._.collection._.report._5_4" localSheetId="78" hidden="1">{"Collection report",#N/A,FALSE,"March"}</definedName>
    <definedName name="wrn.March._.collection._.report._5_4" localSheetId="82" hidden="1">{"Collection report",#N/A,FALSE,"March"}</definedName>
    <definedName name="wrn.March._.collection._.report._5_4" localSheetId="86" hidden="1">{"Collection report",#N/A,FALSE,"March"}</definedName>
    <definedName name="wrn.March._.collection._.report._5_4" localSheetId="59" hidden="1">{"Collection report",#N/A,FALSE,"March"}</definedName>
    <definedName name="wrn.March._.collection._.report._5_4" localSheetId="63" hidden="1">{"Collection report",#N/A,FALSE,"March"}</definedName>
    <definedName name="wrn.March._.collection._.report._5_4" localSheetId="67" hidden="1">{"Collection report",#N/A,FALSE,"March"}</definedName>
    <definedName name="wrn.March._.collection._.report._5_4" hidden="1">{"Collection report",#N/A,FALSE,"March"}</definedName>
    <definedName name="wrn.March._.collection._.report._5_4_1" localSheetId="2" hidden="1">{"Collection report",#N/A,FALSE,"March"}</definedName>
    <definedName name="wrn.March._.collection._.report._5_4_1" localSheetId="4" hidden="1">{"Collection report",#N/A,FALSE,"March"}</definedName>
    <definedName name="wrn.March._.collection._.report._5_4_1" localSheetId="28" hidden="1">{"Collection report",#N/A,FALSE,"March"}</definedName>
    <definedName name="wrn.March._.collection._.report._5_4_1" localSheetId="56" hidden="1">{"Collection report",#N/A,FALSE,"March"}</definedName>
    <definedName name="wrn.March._.collection._.report._5_4_1" localSheetId="57" hidden="1">{"Collection report",#N/A,FALSE,"March"}</definedName>
    <definedName name="wrn.March._.collection._.report._5_4_1" localSheetId="78" hidden="1">{"Collection report",#N/A,FALSE,"March"}</definedName>
    <definedName name="wrn.March._.collection._.report._5_4_1" localSheetId="82" hidden="1">{"Collection report",#N/A,FALSE,"March"}</definedName>
    <definedName name="wrn.March._.collection._.report._5_4_1" localSheetId="86" hidden="1">{"Collection report",#N/A,FALSE,"March"}</definedName>
    <definedName name="wrn.March._.collection._.report._5_4_1" localSheetId="59" hidden="1">{"Collection report",#N/A,FALSE,"March"}</definedName>
    <definedName name="wrn.March._.collection._.report._5_4_1" localSheetId="63" hidden="1">{"Collection report",#N/A,FALSE,"March"}</definedName>
    <definedName name="wrn.March._.collection._.report._5_4_1" localSheetId="67" hidden="1">{"Collection report",#N/A,FALSE,"March"}</definedName>
    <definedName name="wrn.March._.collection._.report._5_4_1" hidden="1">{"Collection report",#N/A,FALSE,"March"}</definedName>
    <definedName name="wrn.March._.collection._.report._5_5" localSheetId="2" hidden="1">{"Collection report",#N/A,FALSE,"March"}</definedName>
    <definedName name="wrn.March._.collection._.report._5_5" localSheetId="4" hidden="1">{"Collection report",#N/A,FALSE,"March"}</definedName>
    <definedName name="wrn.March._.collection._.report._5_5" localSheetId="28" hidden="1">{"Collection report",#N/A,FALSE,"March"}</definedName>
    <definedName name="wrn.March._.collection._.report._5_5" localSheetId="56" hidden="1">{"Collection report",#N/A,FALSE,"March"}</definedName>
    <definedName name="wrn.March._.collection._.report._5_5" localSheetId="57" hidden="1">{"Collection report",#N/A,FALSE,"March"}</definedName>
    <definedName name="wrn.March._.collection._.report._5_5" localSheetId="78" hidden="1">{"Collection report",#N/A,FALSE,"March"}</definedName>
    <definedName name="wrn.March._.collection._.report._5_5" localSheetId="82" hidden="1">{"Collection report",#N/A,FALSE,"March"}</definedName>
    <definedName name="wrn.March._.collection._.report._5_5" localSheetId="86" hidden="1">{"Collection report",#N/A,FALSE,"March"}</definedName>
    <definedName name="wrn.March._.collection._.report._5_5" localSheetId="59" hidden="1">{"Collection report",#N/A,FALSE,"March"}</definedName>
    <definedName name="wrn.March._.collection._.report._5_5" localSheetId="63" hidden="1">{"Collection report",#N/A,FALSE,"March"}</definedName>
    <definedName name="wrn.March._.collection._.report._5_5" localSheetId="67" hidden="1">{"Collection report",#N/A,FALSE,"March"}</definedName>
    <definedName name="wrn.March._.collection._.report._5_5" hidden="1">{"Collection report",#N/A,FALSE,"March"}</definedName>
    <definedName name="wrn.marginal._.summary." localSheetId="28" hidden="1">{#N/A,#N/A,FALSE,"SHEET1 A";"marginal summary",#N/A,FALSE,"SHEET1 A";#N/A,#N/A,FALSE,"SHEET1 A";#N/A,#N/A,FALSE,"SHEET1 A";#N/A,#N/A,FALSE,"SHEET1 A"}</definedName>
    <definedName name="wrn.marginal._.summary." localSheetId="77" hidden="1">{#N/A,#N/A,FALSE,"SHEET1 A";"marginal summary",#N/A,FALSE,"SHEET1 A";#N/A,#N/A,FALSE,"SHEET1 A";#N/A,#N/A,FALSE,"SHEET1 A";#N/A,#N/A,FALSE,"SHEET1 A"}</definedName>
    <definedName name="wrn.marginal._.summary." localSheetId="56" hidden="1">{#N/A,#N/A,FALSE,"SHEET1 A";"marginal summary",#N/A,FALSE,"SHEET1 A";#N/A,#N/A,FALSE,"SHEET1 A";#N/A,#N/A,FALSE,"SHEET1 A";#N/A,#N/A,FALSE,"SHEET1 A"}</definedName>
    <definedName name="wrn.marginal._.summary." localSheetId="57" hidden="1">{#N/A,#N/A,FALSE,"SHEET1 A";"marginal summary",#N/A,FALSE,"SHEET1 A";#N/A,#N/A,FALSE,"SHEET1 A";#N/A,#N/A,FALSE,"SHEET1 A";#N/A,#N/A,FALSE,"SHEET1 A"}</definedName>
    <definedName name="wrn.marginal._.summary." localSheetId="78" hidden="1">{#N/A,#N/A,FALSE,"SHEET1 A";"marginal summary",#N/A,FALSE,"SHEET1 A";#N/A,#N/A,FALSE,"SHEET1 A";#N/A,#N/A,FALSE,"SHEET1 A";#N/A,#N/A,FALSE,"SHEET1 A"}</definedName>
    <definedName name="wrn.marginal._.summary." localSheetId="58" hidden="1">{#N/A,#N/A,FALSE,"SHEET1 A";"marginal summary",#N/A,FALSE,"SHEET1 A";#N/A,#N/A,FALSE,"SHEET1 A";#N/A,#N/A,FALSE,"SHEET1 A";#N/A,#N/A,FALSE,"SHEET1 A"}</definedName>
    <definedName name="wrn.marginal._.summary." localSheetId="82" hidden="1">{#N/A,#N/A,FALSE,"SHEET1 A";"marginal summary",#N/A,FALSE,"SHEET1 A";#N/A,#N/A,FALSE,"SHEET1 A";#N/A,#N/A,FALSE,"SHEET1 A";#N/A,#N/A,FALSE,"SHEET1 A"}</definedName>
    <definedName name="wrn.marginal._.summary." localSheetId="86" hidden="1">{#N/A,#N/A,FALSE,"SHEET1 A";"marginal summary",#N/A,FALSE,"SHEET1 A";#N/A,#N/A,FALSE,"SHEET1 A";#N/A,#N/A,FALSE,"SHEET1 A";#N/A,#N/A,FALSE,"SHEET1 A"}</definedName>
    <definedName name="wrn.marginal._.summary." localSheetId="59" hidden="1">{#N/A,#N/A,FALSE,"SHEET1 A";"marginal summary",#N/A,FALSE,"SHEET1 A";#N/A,#N/A,FALSE,"SHEET1 A";#N/A,#N/A,FALSE,"SHEET1 A";#N/A,#N/A,FALSE,"SHEET1 A"}</definedName>
    <definedName name="wrn.marginal._.summary." localSheetId="90" hidden="1">{#N/A,#N/A,FALSE,"SHEET1 A";"marginal summary",#N/A,FALSE,"SHEET1 A";#N/A,#N/A,FALSE,"SHEET1 A";#N/A,#N/A,FALSE,"SHEET1 A";#N/A,#N/A,FALSE,"SHEET1 A"}</definedName>
    <definedName name="wrn.marginal._.summary." localSheetId="63" hidden="1">{#N/A,#N/A,FALSE,"SHEET1 A";"marginal summary",#N/A,FALSE,"SHEET1 A";#N/A,#N/A,FALSE,"SHEET1 A";#N/A,#N/A,FALSE,"SHEET1 A";#N/A,#N/A,FALSE,"SHEET1 A"}</definedName>
    <definedName name="wrn.marginal._.summary." localSheetId="67" hidden="1">{#N/A,#N/A,FALSE,"SHEET1 A";"marginal summary",#N/A,FALSE,"SHEET1 A";#N/A,#N/A,FALSE,"SHEET1 A";#N/A,#N/A,FALSE,"SHEET1 A";#N/A,#N/A,FALSE,"SHEET1 A"}</definedName>
    <definedName name="wrn.marginal._.summary." localSheetId="71" hidden="1">{#N/A,#N/A,FALSE,"SHEET1 A";"marginal summary",#N/A,FALSE,"SHEET1 A";#N/A,#N/A,FALSE,"SHEET1 A";#N/A,#N/A,FALSE,"SHEET1 A";#N/A,#N/A,FALSE,"SHEET1 A"}</definedName>
    <definedName name="wrn.marginal._.summary." hidden="1">{#N/A,#N/A,FALSE,"SHEET1 A";"marginal summary",#N/A,FALSE,"SHEET1 A";#N/A,#N/A,FALSE,"SHEET1 A";#N/A,#N/A,FALSE,"SHEET1 A";#N/A,#N/A,FALSE,"SHEET1 A"}</definedName>
    <definedName name="wrn.marginal._.summary._1" localSheetId="28" hidden="1">{#N/A,#N/A,FALSE,"SHEET1 A";"marginal summary",#N/A,FALSE,"SHEET1 A";#N/A,#N/A,FALSE,"SHEET1 A";#N/A,#N/A,FALSE,"SHEET1 A";#N/A,#N/A,FALSE,"SHEET1 A"}</definedName>
    <definedName name="wrn.marginal._.summary._1" localSheetId="77" hidden="1">{#N/A,#N/A,FALSE,"SHEET1 A";"marginal summary",#N/A,FALSE,"SHEET1 A";#N/A,#N/A,FALSE,"SHEET1 A";#N/A,#N/A,FALSE,"SHEET1 A";#N/A,#N/A,FALSE,"SHEET1 A"}</definedName>
    <definedName name="wrn.marginal._.summary._1" localSheetId="56" hidden="1">{#N/A,#N/A,FALSE,"SHEET1 A";"marginal summary",#N/A,FALSE,"SHEET1 A";#N/A,#N/A,FALSE,"SHEET1 A";#N/A,#N/A,FALSE,"SHEET1 A";#N/A,#N/A,FALSE,"SHEET1 A"}</definedName>
    <definedName name="wrn.marginal._.summary._1" localSheetId="57" hidden="1">{#N/A,#N/A,FALSE,"SHEET1 A";"marginal summary",#N/A,FALSE,"SHEET1 A";#N/A,#N/A,FALSE,"SHEET1 A";#N/A,#N/A,FALSE,"SHEET1 A";#N/A,#N/A,FALSE,"SHEET1 A"}</definedName>
    <definedName name="wrn.marginal._.summary._1" localSheetId="78" hidden="1">{#N/A,#N/A,FALSE,"SHEET1 A";"marginal summary",#N/A,FALSE,"SHEET1 A";#N/A,#N/A,FALSE,"SHEET1 A";#N/A,#N/A,FALSE,"SHEET1 A";#N/A,#N/A,FALSE,"SHEET1 A"}</definedName>
    <definedName name="wrn.marginal._.summary._1" localSheetId="58" hidden="1">{#N/A,#N/A,FALSE,"SHEET1 A";"marginal summary",#N/A,FALSE,"SHEET1 A";#N/A,#N/A,FALSE,"SHEET1 A";#N/A,#N/A,FALSE,"SHEET1 A";#N/A,#N/A,FALSE,"SHEET1 A"}</definedName>
    <definedName name="wrn.marginal._.summary._1" localSheetId="82" hidden="1">{#N/A,#N/A,FALSE,"SHEET1 A";"marginal summary",#N/A,FALSE,"SHEET1 A";#N/A,#N/A,FALSE,"SHEET1 A";#N/A,#N/A,FALSE,"SHEET1 A";#N/A,#N/A,FALSE,"SHEET1 A"}</definedName>
    <definedName name="wrn.marginal._.summary._1" localSheetId="86" hidden="1">{#N/A,#N/A,FALSE,"SHEET1 A";"marginal summary",#N/A,FALSE,"SHEET1 A";#N/A,#N/A,FALSE,"SHEET1 A";#N/A,#N/A,FALSE,"SHEET1 A";#N/A,#N/A,FALSE,"SHEET1 A"}</definedName>
    <definedName name="wrn.marginal._.summary._1" localSheetId="59" hidden="1">{#N/A,#N/A,FALSE,"SHEET1 A";"marginal summary",#N/A,FALSE,"SHEET1 A";#N/A,#N/A,FALSE,"SHEET1 A";#N/A,#N/A,FALSE,"SHEET1 A";#N/A,#N/A,FALSE,"SHEET1 A"}</definedName>
    <definedName name="wrn.marginal._.summary._1" localSheetId="90" hidden="1">{#N/A,#N/A,FALSE,"SHEET1 A";"marginal summary",#N/A,FALSE,"SHEET1 A";#N/A,#N/A,FALSE,"SHEET1 A";#N/A,#N/A,FALSE,"SHEET1 A";#N/A,#N/A,FALSE,"SHEET1 A"}</definedName>
    <definedName name="wrn.marginal._.summary._1" localSheetId="63" hidden="1">{#N/A,#N/A,FALSE,"SHEET1 A";"marginal summary",#N/A,FALSE,"SHEET1 A";#N/A,#N/A,FALSE,"SHEET1 A";#N/A,#N/A,FALSE,"SHEET1 A";#N/A,#N/A,FALSE,"SHEET1 A"}</definedName>
    <definedName name="wrn.marginal._.summary._1" localSheetId="67" hidden="1">{#N/A,#N/A,FALSE,"SHEET1 A";"marginal summary",#N/A,FALSE,"SHEET1 A";#N/A,#N/A,FALSE,"SHEET1 A";#N/A,#N/A,FALSE,"SHEET1 A";#N/A,#N/A,FALSE,"SHEET1 A"}</definedName>
    <definedName name="wrn.marginal._.summary._1" localSheetId="71" hidden="1">{#N/A,#N/A,FALSE,"SHEET1 A";"marginal summary",#N/A,FALSE,"SHEET1 A";#N/A,#N/A,FALSE,"SHEET1 A";#N/A,#N/A,FALSE,"SHEET1 A";#N/A,#N/A,FALSE,"SHEET1 A"}</definedName>
    <definedName name="wrn.marginal._.summary._1" hidden="1">{#N/A,#N/A,FALSE,"SHEET1 A";"marginal summary",#N/A,FALSE,"SHEET1 A";#N/A,#N/A,FALSE,"SHEET1 A";#N/A,#N/A,FALSE,"SHEET1 A";#N/A,#N/A,FALSE,"SHEET1 A"}</definedName>
    <definedName name="wrn.MARGINALS." localSheetId="28" hidden="1">{#N/A,#N/A,FALSE,"Sheet1";#N/A,#N/A,FALSE,"Sheet1"}</definedName>
    <definedName name="wrn.MARGINALS." localSheetId="77" hidden="1">{#N/A,#N/A,FALSE,"Sheet1";#N/A,#N/A,FALSE,"Sheet1"}</definedName>
    <definedName name="wrn.MARGINALS." localSheetId="56" hidden="1">{#N/A,#N/A,FALSE,"Sheet1";#N/A,#N/A,FALSE,"Sheet1"}</definedName>
    <definedName name="wrn.MARGINALS." localSheetId="57" hidden="1">{#N/A,#N/A,FALSE,"Sheet1";#N/A,#N/A,FALSE,"Sheet1"}</definedName>
    <definedName name="wrn.MARGINALS." localSheetId="78" hidden="1">{#N/A,#N/A,FALSE,"Sheet1";#N/A,#N/A,FALSE,"Sheet1"}</definedName>
    <definedName name="wrn.MARGINALS." localSheetId="58" hidden="1">{#N/A,#N/A,FALSE,"Sheet1";#N/A,#N/A,FALSE,"Sheet1"}</definedName>
    <definedName name="wrn.MARGINALS." localSheetId="82" hidden="1">{#N/A,#N/A,FALSE,"Sheet1";#N/A,#N/A,FALSE,"Sheet1"}</definedName>
    <definedName name="wrn.MARGINALS." localSheetId="86" hidden="1">{#N/A,#N/A,FALSE,"Sheet1";#N/A,#N/A,FALSE,"Sheet1"}</definedName>
    <definedName name="wrn.MARGINALS." localSheetId="59" hidden="1">{#N/A,#N/A,FALSE,"Sheet1";#N/A,#N/A,FALSE,"Sheet1"}</definedName>
    <definedName name="wrn.MARGINALS." localSheetId="90" hidden="1">{#N/A,#N/A,FALSE,"Sheet1";#N/A,#N/A,FALSE,"Sheet1"}</definedName>
    <definedName name="wrn.MARGINALS." localSheetId="63" hidden="1">{#N/A,#N/A,FALSE,"Sheet1";#N/A,#N/A,FALSE,"Sheet1"}</definedName>
    <definedName name="wrn.MARGINALS." localSheetId="67" hidden="1">{#N/A,#N/A,FALSE,"Sheet1";#N/A,#N/A,FALSE,"Sheet1"}</definedName>
    <definedName name="wrn.MARGINALS." localSheetId="71" hidden="1">{#N/A,#N/A,FALSE,"Sheet1";#N/A,#N/A,FALSE,"Sheet1"}</definedName>
    <definedName name="wrn.MARGINALS." hidden="1">{#N/A,#N/A,FALSE,"Sheet1";#N/A,#N/A,FALSE,"Sheet1"}</definedName>
    <definedName name="wrn.MARGINALS._.2." localSheetId="28" hidden="1">{#N/A,#N/A,FALSE,"Sheet1";#N/A,#N/A,FALSE,"Sheet1"}</definedName>
    <definedName name="wrn.MARGINALS._.2." localSheetId="77" hidden="1">{#N/A,#N/A,FALSE,"Sheet1";#N/A,#N/A,FALSE,"Sheet1"}</definedName>
    <definedName name="wrn.MARGINALS._.2." localSheetId="56" hidden="1">{#N/A,#N/A,FALSE,"Sheet1";#N/A,#N/A,FALSE,"Sheet1"}</definedName>
    <definedName name="wrn.MARGINALS._.2." localSheetId="57" hidden="1">{#N/A,#N/A,FALSE,"Sheet1";#N/A,#N/A,FALSE,"Sheet1"}</definedName>
    <definedName name="wrn.MARGINALS._.2." localSheetId="78" hidden="1">{#N/A,#N/A,FALSE,"Sheet1";#N/A,#N/A,FALSE,"Sheet1"}</definedName>
    <definedName name="wrn.MARGINALS._.2." localSheetId="58" hidden="1">{#N/A,#N/A,FALSE,"Sheet1";#N/A,#N/A,FALSE,"Sheet1"}</definedName>
    <definedName name="wrn.MARGINALS._.2." localSheetId="82" hidden="1">{#N/A,#N/A,FALSE,"Sheet1";#N/A,#N/A,FALSE,"Sheet1"}</definedName>
    <definedName name="wrn.MARGINALS._.2." localSheetId="86" hidden="1">{#N/A,#N/A,FALSE,"Sheet1";#N/A,#N/A,FALSE,"Sheet1"}</definedName>
    <definedName name="wrn.MARGINALS._.2." localSheetId="59" hidden="1">{#N/A,#N/A,FALSE,"Sheet1";#N/A,#N/A,FALSE,"Sheet1"}</definedName>
    <definedName name="wrn.MARGINALS._.2." localSheetId="90" hidden="1">{#N/A,#N/A,FALSE,"Sheet1";#N/A,#N/A,FALSE,"Sheet1"}</definedName>
    <definedName name="wrn.MARGINALS._.2." localSheetId="63" hidden="1">{#N/A,#N/A,FALSE,"Sheet1";#N/A,#N/A,FALSE,"Sheet1"}</definedName>
    <definedName name="wrn.MARGINALS._.2." localSheetId="67" hidden="1">{#N/A,#N/A,FALSE,"Sheet1";#N/A,#N/A,FALSE,"Sheet1"}</definedName>
    <definedName name="wrn.MARGINALS._.2." localSheetId="71" hidden="1">{#N/A,#N/A,FALSE,"Sheet1";#N/A,#N/A,FALSE,"Sheet1"}</definedName>
    <definedName name="wrn.MARGINALS._.2." hidden="1">{#N/A,#N/A,FALSE,"Sheet1";#N/A,#N/A,FALSE,"Sheet1"}</definedName>
    <definedName name="wrn.MARGINALS._.2._1" localSheetId="28" hidden="1">{#N/A,#N/A,FALSE,"Sheet1";#N/A,#N/A,FALSE,"Sheet1"}</definedName>
    <definedName name="wrn.MARGINALS._.2._1" localSheetId="77" hidden="1">{#N/A,#N/A,FALSE,"Sheet1";#N/A,#N/A,FALSE,"Sheet1"}</definedName>
    <definedName name="wrn.MARGINALS._.2._1" localSheetId="56" hidden="1">{#N/A,#N/A,FALSE,"Sheet1";#N/A,#N/A,FALSE,"Sheet1"}</definedName>
    <definedName name="wrn.MARGINALS._.2._1" localSheetId="57" hidden="1">{#N/A,#N/A,FALSE,"Sheet1";#N/A,#N/A,FALSE,"Sheet1"}</definedName>
    <definedName name="wrn.MARGINALS._.2._1" localSheetId="78" hidden="1">{#N/A,#N/A,FALSE,"Sheet1";#N/A,#N/A,FALSE,"Sheet1"}</definedName>
    <definedName name="wrn.MARGINALS._.2._1" localSheetId="58" hidden="1">{#N/A,#N/A,FALSE,"Sheet1";#N/A,#N/A,FALSE,"Sheet1"}</definedName>
    <definedName name="wrn.MARGINALS._.2._1" localSheetId="82" hidden="1">{#N/A,#N/A,FALSE,"Sheet1";#N/A,#N/A,FALSE,"Sheet1"}</definedName>
    <definedName name="wrn.MARGINALS._.2._1" localSheetId="86" hidden="1">{#N/A,#N/A,FALSE,"Sheet1";#N/A,#N/A,FALSE,"Sheet1"}</definedName>
    <definedName name="wrn.MARGINALS._.2._1" localSheetId="59" hidden="1">{#N/A,#N/A,FALSE,"Sheet1";#N/A,#N/A,FALSE,"Sheet1"}</definedName>
    <definedName name="wrn.MARGINALS._.2._1" localSheetId="90" hidden="1">{#N/A,#N/A,FALSE,"Sheet1";#N/A,#N/A,FALSE,"Sheet1"}</definedName>
    <definedName name="wrn.MARGINALS._.2._1" localSheetId="63" hidden="1">{#N/A,#N/A,FALSE,"Sheet1";#N/A,#N/A,FALSE,"Sheet1"}</definedName>
    <definedName name="wrn.MARGINALS._.2._1" localSheetId="67" hidden="1">{#N/A,#N/A,FALSE,"Sheet1";#N/A,#N/A,FALSE,"Sheet1"}</definedName>
    <definedName name="wrn.MARGINALS._.2._1" localSheetId="71" hidden="1">{#N/A,#N/A,FALSE,"Sheet1";#N/A,#N/A,FALSE,"Sheet1"}</definedName>
    <definedName name="wrn.MARGINALS._.2._1" hidden="1">{#N/A,#N/A,FALSE,"Sheet1";#N/A,#N/A,FALSE,"Sheet1"}</definedName>
    <definedName name="wrn.MARGINALS._.OFFPEAK." localSheetId="28" hidden="1">{#N/A,#N/A,FALSE,"Sheet1";#N/A,#N/A,FALSE,"Sheet1"}</definedName>
    <definedName name="wrn.MARGINALS._.OFFPEAK." localSheetId="77" hidden="1">{#N/A,#N/A,FALSE,"Sheet1";#N/A,#N/A,FALSE,"Sheet1"}</definedName>
    <definedName name="wrn.MARGINALS._.OFFPEAK." localSheetId="56" hidden="1">{#N/A,#N/A,FALSE,"Sheet1";#N/A,#N/A,FALSE,"Sheet1"}</definedName>
    <definedName name="wrn.MARGINALS._.OFFPEAK." localSheetId="57" hidden="1">{#N/A,#N/A,FALSE,"Sheet1";#N/A,#N/A,FALSE,"Sheet1"}</definedName>
    <definedName name="wrn.MARGINALS._.OFFPEAK." localSheetId="78" hidden="1">{#N/A,#N/A,FALSE,"Sheet1";#N/A,#N/A,FALSE,"Sheet1"}</definedName>
    <definedName name="wrn.MARGINALS._.OFFPEAK." localSheetId="58" hidden="1">{#N/A,#N/A,FALSE,"Sheet1";#N/A,#N/A,FALSE,"Sheet1"}</definedName>
    <definedName name="wrn.MARGINALS._.OFFPEAK." localSheetId="82" hidden="1">{#N/A,#N/A,FALSE,"Sheet1";#N/A,#N/A,FALSE,"Sheet1"}</definedName>
    <definedName name="wrn.MARGINALS._.OFFPEAK." localSheetId="86" hidden="1">{#N/A,#N/A,FALSE,"Sheet1";#N/A,#N/A,FALSE,"Sheet1"}</definedName>
    <definedName name="wrn.MARGINALS._.OFFPEAK." localSheetId="59" hidden="1">{#N/A,#N/A,FALSE,"Sheet1";#N/A,#N/A,FALSE,"Sheet1"}</definedName>
    <definedName name="wrn.MARGINALS._.OFFPEAK." localSheetId="90" hidden="1">{#N/A,#N/A,FALSE,"Sheet1";#N/A,#N/A,FALSE,"Sheet1"}</definedName>
    <definedName name="wrn.MARGINALS._.OFFPEAK." localSheetId="63" hidden="1">{#N/A,#N/A,FALSE,"Sheet1";#N/A,#N/A,FALSE,"Sheet1"}</definedName>
    <definedName name="wrn.MARGINALS._.OFFPEAK." localSheetId="67" hidden="1">{#N/A,#N/A,FALSE,"Sheet1";#N/A,#N/A,FALSE,"Sheet1"}</definedName>
    <definedName name="wrn.MARGINALS._.OFFPEAK." localSheetId="71" hidden="1">{#N/A,#N/A,FALSE,"Sheet1";#N/A,#N/A,FALSE,"Sheet1"}</definedName>
    <definedName name="wrn.MARGINALS._.OFFPEAK." hidden="1">{#N/A,#N/A,FALSE,"Sheet1";#N/A,#N/A,FALSE,"Sheet1"}</definedName>
    <definedName name="wrn.MARGINALS._.OFFPEAK._1" localSheetId="28" hidden="1">{#N/A,#N/A,FALSE,"Sheet1";#N/A,#N/A,FALSE,"Sheet1"}</definedName>
    <definedName name="wrn.MARGINALS._.OFFPEAK._1" localSheetId="77" hidden="1">{#N/A,#N/A,FALSE,"Sheet1";#N/A,#N/A,FALSE,"Sheet1"}</definedName>
    <definedName name="wrn.MARGINALS._.OFFPEAK._1" localSheetId="56" hidden="1">{#N/A,#N/A,FALSE,"Sheet1";#N/A,#N/A,FALSE,"Sheet1"}</definedName>
    <definedName name="wrn.MARGINALS._.OFFPEAK._1" localSheetId="57" hidden="1">{#N/A,#N/A,FALSE,"Sheet1";#N/A,#N/A,FALSE,"Sheet1"}</definedName>
    <definedName name="wrn.MARGINALS._.OFFPEAK._1" localSheetId="78" hidden="1">{#N/A,#N/A,FALSE,"Sheet1";#N/A,#N/A,FALSE,"Sheet1"}</definedName>
    <definedName name="wrn.MARGINALS._.OFFPEAK._1" localSheetId="58" hidden="1">{#N/A,#N/A,FALSE,"Sheet1";#N/A,#N/A,FALSE,"Sheet1"}</definedName>
    <definedName name="wrn.MARGINALS._.OFFPEAK._1" localSheetId="82" hidden="1">{#N/A,#N/A,FALSE,"Sheet1";#N/A,#N/A,FALSE,"Sheet1"}</definedName>
    <definedName name="wrn.MARGINALS._.OFFPEAK._1" localSheetId="86" hidden="1">{#N/A,#N/A,FALSE,"Sheet1";#N/A,#N/A,FALSE,"Sheet1"}</definedName>
    <definedName name="wrn.MARGINALS._.OFFPEAK._1" localSheetId="59" hidden="1">{#N/A,#N/A,FALSE,"Sheet1";#N/A,#N/A,FALSE,"Sheet1"}</definedName>
    <definedName name="wrn.MARGINALS._.OFFPEAK._1" localSheetId="90" hidden="1">{#N/A,#N/A,FALSE,"Sheet1";#N/A,#N/A,FALSE,"Sheet1"}</definedName>
    <definedName name="wrn.MARGINALS._.OFFPEAK._1" localSheetId="63" hidden="1">{#N/A,#N/A,FALSE,"Sheet1";#N/A,#N/A,FALSE,"Sheet1"}</definedName>
    <definedName name="wrn.MARGINALS._.OFFPEAK._1" localSheetId="67" hidden="1">{#N/A,#N/A,FALSE,"Sheet1";#N/A,#N/A,FALSE,"Sheet1"}</definedName>
    <definedName name="wrn.MARGINALS._.OFFPEAK._1" localSheetId="71" hidden="1">{#N/A,#N/A,FALSE,"Sheet1";#N/A,#N/A,FALSE,"Sheet1"}</definedName>
    <definedName name="wrn.MARGINALS._.OFFPEAK._1" hidden="1">{#N/A,#N/A,FALSE,"Sheet1";#N/A,#N/A,FALSE,"Sheet1"}</definedName>
    <definedName name="wrn.MARGINALS._1" localSheetId="28" hidden="1">{#N/A,#N/A,FALSE,"Sheet1";#N/A,#N/A,FALSE,"Sheet1"}</definedName>
    <definedName name="wrn.MARGINALS._1" localSheetId="77" hidden="1">{#N/A,#N/A,FALSE,"Sheet1";#N/A,#N/A,FALSE,"Sheet1"}</definedName>
    <definedName name="wrn.MARGINALS._1" localSheetId="56" hidden="1">{#N/A,#N/A,FALSE,"Sheet1";#N/A,#N/A,FALSE,"Sheet1"}</definedName>
    <definedName name="wrn.MARGINALS._1" localSheetId="57" hidden="1">{#N/A,#N/A,FALSE,"Sheet1";#N/A,#N/A,FALSE,"Sheet1"}</definedName>
    <definedName name="wrn.MARGINALS._1" localSheetId="78" hidden="1">{#N/A,#N/A,FALSE,"Sheet1";#N/A,#N/A,FALSE,"Sheet1"}</definedName>
    <definedName name="wrn.MARGINALS._1" localSheetId="58" hidden="1">{#N/A,#N/A,FALSE,"Sheet1";#N/A,#N/A,FALSE,"Sheet1"}</definedName>
    <definedName name="wrn.MARGINALS._1" localSheetId="82" hidden="1">{#N/A,#N/A,FALSE,"Sheet1";#N/A,#N/A,FALSE,"Sheet1"}</definedName>
    <definedName name="wrn.MARGINALS._1" localSheetId="86" hidden="1">{#N/A,#N/A,FALSE,"Sheet1";#N/A,#N/A,FALSE,"Sheet1"}</definedName>
    <definedName name="wrn.MARGINALS._1" localSheetId="59" hidden="1">{#N/A,#N/A,FALSE,"Sheet1";#N/A,#N/A,FALSE,"Sheet1"}</definedName>
    <definedName name="wrn.MARGINALS._1" localSheetId="90" hidden="1">{#N/A,#N/A,FALSE,"Sheet1";#N/A,#N/A,FALSE,"Sheet1"}</definedName>
    <definedName name="wrn.MARGINALS._1" localSheetId="63" hidden="1">{#N/A,#N/A,FALSE,"Sheet1";#N/A,#N/A,FALSE,"Sheet1"}</definedName>
    <definedName name="wrn.MARGINALS._1" localSheetId="67" hidden="1">{#N/A,#N/A,FALSE,"Sheet1";#N/A,#N/A,FALSE,"Sheet1"}</definedName>
    <definedName name="wrn.MARGINALS._1" localSheetId="71" hidden="1">{#N/A,#N/A,FALSE,"Sheet1";#N/A,#N/A,FALSE,"Sheet1"}</definedName>
    <definedName name="wrn.MARGINALS._1" hidden="1">{#N/A,#N/A,FALSE,"Sheet1";#N/A,#N/A,FALSE,"Sheet1"}</definedName>
    <definedName name="wrn.MARGINS." localSheetId="28" hidden="1">{#N/A,#N/A,FALSE,"SHEET1 A";#N/A,#N/A,FALSE,"SHEET1 A";#N/A,#N/A,FALSE,"SHEET1 A";#N/A,#N/A,FALSE,"SHEET1 A"}</definedName>
    <definedName name="wrn.MARGINS." localSheetId="77" hidden="1">{#N/A,#N/A,FALSE,"SHEET1 A";#N/A,#N/A,FALSE,"SHEET1 A";#N/A,#N/A,FALSE,"SHEET1 A";#N/A,#N/A,FALSE,"SHEET1 A"}</definedName>
    <definedName name="wrn.MARGINS." localSheetId="56" hidden="1">{#N/A,#N/A,FALSE,"SHEET1 A";#N/A,#N/A,FALSE,"SHEET1 A";#N/A,#N/A,FALSE,"SHEET1 A";#N/A,#N/A,FALSE,"SHEET1 A"}</definedName>
    <definedName name="wrn.MARGINS." localSheetId="57" hidden="1">{#N/A,#N/A,FALSE,"SHEET1 A";#N/A,#N/A,FALSE,"SHEET1 A";#N/A,#N/A,FALSE,"SHEET1 A";#N/A,#N/A,FALSE,"SHEET1 A"}</definedName>
    <definedName name="wrn.MARGINS." localSheetId="78" hidden="1">{#N/A,#N/A,FALSE,"SHEET1 A";#N/A,#N/A,FALSE,"SHEET1 A";#N/A,#N/A,FALSE,"SHEET1 A";#N/A,#N/A,FALSE,"SHEET1 A"}</definedName>
    <definedName name="wrn.MARGINS." localSheetId="58" hidden="1">{#N/A,#N/A,FALSE,"SHEET1 A";#N/A,#N/A,FALSE,"SHEET1 A";#N/A,#N/A,FALSE,"SHEET1 A";#N/A,#N/A,FALSE,"SHEET1 A"}</definedName>
    <definedName name="wrn.MARGINS." localSheetId="82" hidden="1">{#N/A,#N/A,FALSE,"SHEET1 A";#N/A,#N/A,FALSE,"SHEET1 A";#N/A,#N/A,FALSE,"SHEET1 A";#N/A,#N/A,FALSE,"SHEET1 A"}</definedName>
    <definedName name="wrn.MARGINS." localSheetId="86" hidden="1">{#N/A,#N/A,FALSE,"SHEET1 A";#N/A,#N/A,FALSE,"SHEET1 A";#N/A,#N/A,FALSE,"SHEET1 A";#N/A,#N/A,FALSE,"SHEET1 A"}</definedName>
    <definedName name="wrn.MARGINS." localSheetId="59" hidden="1">{#N/A,#N/A,FALSE,"SHEET1 A";#N/A,#N/A,FALSE,"SHEET1 A";#N/A,#N/A,FALSE,"SHEET1 A";#N/A,#N/A,FALSE,"SHEET1 A"}</definedName>
    <definedName name="wrn.MARGINS." localSheetId="90" hidden="1">{#N/A,#N/A,FALSE,"SHEET1 A";#N/A,#N/A,FALSE,"SHEET1 A";#N/A,#N/A,FALSE,"SHEET1 A";#N/A,#N/A,FALSE,"SHEET1 A"}</definedName>
    <definedName name="wrn.MARGINS." localSheetId="63" hidden="1">{#N/A,#N/A,FALSE,"SHEET1 A";#N/A,#N/A,FALSE,"SHEET1 A";#N/A,#N/A,FALSE,"SHEET1 A";#N/A,#N/A,FALSE,"SHEET1 A"}</definedName>
    <definedName name="wrn.MARGINS." localSheetId="67" hidden="1">{#N/A,#N/A,FALSE,"SHEET1 A";#N/A,#N/A,FALSE,"SHEET1 A";#N/A,#N/A,FALSE,"SHEET1 A";#N/A,#N/A,FALSE,"SHEET1 A"}</definedName>
    <definedName name="wrn.MARGINS." localSheetId="71" hidden="1">{#N/A,#N/A,FALSE,"SHEET1 A";#N/A,#N/A,FALSE,"SHEET1 A";#N/A,#N/A,FALSE,"SHEET1 A";#N/A,#N/A,FALSE,"SHEET1 A"}</definedName>
    <definedName name="wrn.MARGINS." hidden="1">{#N/A,#N/A,FALSE,"SHEET1 A";#N/A,#N/A,FALSE,"SHEET1 A";#N/A,#N/A,FALSE,"SHEET1 A";#N/A,#N/A,FALSE,"SHEET1 A"}</definedName>
    <definedName name="wrn.MARGINS._1" localSheetId="28" hidden="1">{#N/A,#N/A,FALSE,"SHEET1 A";#N/A,#N/A,FALSE,"SHEET1 A";#N/A,#N/A,FALSE,"SHEET1 A";#N/A,#N/A,FALSE,"SHEET1 A"}</definedName>
    <definedName name="wrn.MARGINS._1" localSheetId="77" hidden="1">{#N/A,#N/A,FALSE,"SHEET1 A";#N/A,#N/A,FALSE,"SHEET1 A";#N/A,#N/A,FALSE,"SHEET1 A";#N/A,#N/A,FALSE,"SHEET1 A"}</definedName>
    <definedName name="wrn.MARGINS._1" localSheetId="56" hidden="1">{#N/A,#N/A,FALSE,"SHEET1 A";#N/A,#N/A,FALSE,"SHEET1 A";#N/A,#N/A,FALSE,"SHEET1 A";#N/A,#N/A,FALSE,"SHEET1 A"}</definedName>
    <definedName name="wrn.MARGINS._1" localSheetId="57" hidden="1">{#N/A,#N/A,FALSE,"SHEET1 A";#N/A,#N/A,FALSE,"SHEET1 A";#N/A,#N/A,FALSE,"SHEET1 A";#N/A,#N/A,FALSE,"SHEET1 A"}</definedName>
    <definedName name="wrn.MARGINS._1" localSheetId="78" hidden="1">{#N/A,#N/A,FALSE,"SHEET1 A";#N/A,#N/A,FALSE,"SHEET1 A";#N/A,#N/A,FALSE,"SHEET1 A";#N/A,#N/A,FALSE,"SHEET1 A"}</definedName>
    <definedName name="wrn.MARGINS._1" localSheetId="58" hidden="1">{#N/A,#N/A,FALSE,"SHEET1 A";#N/A,#N/A,FALSE,"SHEET1 A";#N/A,#N/A,FALSE,"SHEET1 A";#N/A,#N/A,FALSE,"SHEET1 A"}</definedName>
    <definedName name="wrn.MARGINS._1" localSheetId="82" hidden="1">{#N/A,#N/A,FALSE,"SHEET1 A";#N/A,#N/A,FALSE,"SHEET1 A";#N/A,#N/A,FALSE,"SHEET1 A";#N/A,#N/A,FALSE,"SHEET1 A"}</definedName>
    <definedName name="wrn.MARGINS._1" localSheetId="86" hidden="1">{#N/A,#N/A,FALSE,"SHEET1 A";#N/A,#N/A,FALSE,"SHEET1 A";#N/A,#N/A,FALSE,"SHEET1 A";#N/A,#N/A,FALSE,"SHEET1 A"}</definedName>
    <definedName name="wrn.MARGINS._1" localSheetId="59" hidden="1">{#N/A,#N/A,FALSE,"SHEET1 A";#N/A,#N/A,FALSE,"SHEET1 A";#N/A,#N/A,FALSE,"SHEET1 A";#N/A,#N/A,FALSE,"SHEET1 A"}</definedName>
    <definedName name="wrn.MARGINS._1" localSheetId="90" hidden="1">{#N/A,#N/A,FALSE,"SHEET1 A";#N/A,#N/A,FALSE,"SHEET1 A";#N/A,#N/A,FALSE,"SHEET1 A";#N/A,#N/A,FALSE,"SHEET1 A"}</definedName>
    <definedName name="wrn.MARGINS._1" localSheetId="63" hidden="1">{#N/A,#N/A,FALSE,"SHEET1 A";#N/A,#N/A,FALSE,"SHEET1 A";#N/A,#N/A,FALSE,"SHEET1 A";#N/A,#N/A,FALSE,"SHEET1 A"}</definedName>
    <definedName name="wrn.MARGINS._1" localSheetId="67" hidden="1">{#N/A,#N/A,FALSE,"SHEET1 A";#N/A,#N/A,FALSE,"SHEET1 A";#N/A,#N/A,FALSE,"SHEET1 A";#N/A,#N/A,FALSE,"SHEET1 A"}</definedName>
    <definedName name="wrn.MARGINS._1" localSheetId="71" hidden="1">{#N/A,#N/A,FALSE,"SHEET1 A";#N/A,#N/A,FALSE,"SHEET1 A";#N/A,#N/A,FALSE,"SHEET1 A";#N/A,#N/A,FALSE,"SHEET1 A"}</definedName>
    <definedName name="wrn.MARGINS._1" hidden="1">{#N/A,#N/A,FALSE,"SHEET1 A";#N/A,#N/A,FALSE,"SHEET1 A";#N/A,#N/A,FALSE,"SHEET1 A";#N/A,#N/A,FALSE,"SHEET1 A"}</definedName>
    <definedName name="wrn.MECo._.Detailed._.Report." localSheetId="2" hidden="1">{"MECo Summary",#N/A,FALSE,"MECo Billing";"MECO Details",#N/A,FALSE,"MECo Billing"}</definedName>
    <definedName name="wrn.MECo._.Detailed._.Report." localSheetId="4" hidden="1">{"MECo Summary",#N/A,FALSE,"MECo Billing";"MECO Details",#N/A,FALSE,"MECo Billing"}</definedName>
    <definedName name="wrn.MECo._.Detailed._.Report." localSheetId="28" hidden="1">{"MECo Summary",#N/A,FALSE,"MECo Billing";"MECO Details",#N/A,FALSE,"MECo Billing"}</definedName>
    <definedName name="wrn.MECo._.Detailed._.Report." localSheetId="56" hidden="1">{"MECo Summary",#N/A,FALSE,"MECo Billing";"MECO Details",#N/A,FALSE,"MECo Billing"}</definedName>
    <definedName name="wrn.MECo._.Detailed._.Report." localSheetId="57" hidden="1">{"MECo Summary",#N/A,FALSE,"MECo Billing";"MECO Details",#N/A,FALSE,"MECo Billing"}</definedName>
    <definedName name="wrn.MECo._.Detailed._.Report." localSheetId="78" hidden="1">{"MECo Summary",#N/A,FALSE,"MECo Billing";"MECO Details",#N/A,FALSE,"MECo Billing"}</definedName>
    <definedName name="wrn.MECo._.Detailed._.Report." localSheetId="82" hidden="1">{"MECo Summary",#N/A,FALSE,"MECo Billing";"MECO Details",#N/A,FALSE,"MECo Billing"}</definedName>
    <definedName name="wrn.MECo._.Detailed._.Report." localSheetId="86" hidden="1">{"MECo Summary",#N/A,FALSE,"MECo Billing";"MECO Details",#N/A,FALSE,"MECo Billing"}</definedName>
    <definedName name="wrn.MECo._.Detailed._.Report." localSheetId="59" hidden="1">{"MECo Summary",#N/A,FALSE,"MECo Billing";"MECO Details",#N/A,FALSE,"MECo Billing"}</definedName>
    <definedName name="wrn.MECo._.Detailed._.Report." localSheetId="63" hidden="1">{"MECo Summary",#N/A,FALSE,"MECo Billing";"MECO Details",#N/A,FALSE,"MECo Billing"}</definedName>
    <definedName name="wrn.MECo._.Detailed._.Report." localSheetId="67" hidden="1">{"MECo Summary",#N/A,FALSE,"MECo Billing";"MECO Details",#N/A,FALSE,"MECo Billing"}</definedName>
    <definedName name="wrn.MECo._.Detailed._.Report." hidden="1">{"MECo Summary",#N/A,FALSE,"MECo Billing";"MECO Details",#N/A,FALSE,"MECo Billing"}</definedName>
    <definedName name="wrn.Misc.._.Detailed._.Report." localSheetId="2" hidden="1">{"Misc. Summary",#N/A,FALSE,"Misc. Billing";"Misc. Details",#N/A,FALSE,"Misc. Billing"}</definedName>
    <definedName name="wrn.Misc.._.Detailed._.Report." localSheetId="4" hidden="1">{"Misc. Summary",#N/A,FALSE,"Misc. Billing";"Misc. Details",#N/A,FALSE,"Misc. Billing"}</definedName>
    <definedName name="wrn.Misc.._.Detailed._.Report." localSheetId="28" hidden="1">{"Misc. Summary",#N/A,FALSE,"Misc. Billing";"Misc. Details",#N/A,FALSE,"Misc. Billing"}</definedName>
    <definedName name="wrn.Misc.._.Detailed._.Report." localSheetId="56" hidden="1">{"Misc. Summary",#N/A,FALSE,"Misc. Billing";"Misc. Details",#N/A,FALSE,"Misc. Billing"}</definedName>
    <definedName name="wrn.Misc.._.Detailed._.Report." localSheetId="57" hidden="1">{"Misc. Summary",#N/A,FALSE,"Misc. Billing";"Misc. Details",#N/A,FALSE,"Misc. Billing"}</definedName>
    <definedName name="wrn.Misc.._.Detailed._.Report." localSheetId="78" hidden="1">{"Misc. Summary",#N/A,FALSE,"Misc. Billing";"Misc. Details",#N/A,FALSE,"Misc. Billing"}</definedName>
    <definedName name="wrn.Misc.._.Detailed._.Report." localSheetId="82" hidden="1">{"Misc. Summary",#N/A,FALSE,"Misc. Billing";"Misc. Details",#N/A,FALSE,"Misc. Billing"}</definedName>
    <definedName name="wrn.Misc.._.Detailed._.Report." localSheetId="86" hidden="1">{"Misc. Summary",#N/A,FALSE,"Misc. Billing";"Misc. Details",#N/A,FALSE,"Misc. Billing"}</definedName>
    <definedName name="wrn.Misc.._.Detailed._.Report." localSheetId="59" hidden="1">{"Misc. Summary",#N/A,FALSE,"Misc. Billing";"Misc. Details",#N/A,FALSE,"Misc. Billing"}</definedName>
    <definedName name="wrn.Misc.._.Detailed._.Report." localSheetId="63" hidden="1">{"Misc. Summary",#N/A,FALSE,"Misc. Billing";"Misc. Details",#N/A,FALSE,"Misc. Billing"}</definedName>
    <definedName name="wrn.Misc.._.Detailed._.Report." localSheetId="67" hidden="1">{"Misc. Summary",#N/A,FALSE,"Misc. Billing";"Misc. Details",#N/A,FALSE,"Misc. Billing"}</definedName>
    <definedName name="wrn.Misc.._.Detailed._.Report." hidden="1">{"Misc. Summary",#N/A,FALSE,"Misc. Billing";"Misc. Details",#N/A,FALSE,"Misc. Billing"}</definedName>
    <definedName name="wrn.Muni._.Detailed._.Report." localSheetId="2" hidden="1">{"Muni Summary",#N/A,FALSE,"Muni's Billing";"Muni Details",#N/A,FALSE,"Muni's Billing"}</definedName>
    <definedName name="wrn.Muni._.Detailed._.Report." localSheetId="4" hidden="1">{"Muni Summary",#N/A,FALSE,"Muni's Billing";"Muni Details",#N/A,FALSE,"Muni's Billing"}</definedName>
    <definedName name="wrn.Muni._.Detailed._.Report." localSheetId="28" hidden="1">{"Muni Summary",#N/A,FALSE,"Muni's Billing";"Muni Details",#N/A,FALSE,"Muni's Billing"}</definedName>
    <definedName name="wrn.Muni._.Detailed._.Report." localSheetId="56" hidden="1">{"Muni Summary",#N/A,FALSE,"Muni's Billing";"Muni Details",#N/A,FALSE,"Muni's Billing"}</definedName>
    <definedName name="wrn.Muni._.Detailed._.Report." localSheetId="57" hidden="1">{"Muni Summary",#N/A,FALSE,"Muni's Billing";"Muni Details",#N/A,FALSE,"Muni's Billing"}</definedName>
    <definedName name="wrn.Muni._.Detailed._.Report." localSheetId="78" hidden="1">{"Muni Summary",#N/A,FALSE,"Muni's Billing";"Muni Details",#N/A,FALSE,"Muni's Billing"}</definedName>
    <definedName name="wrn.Muni._.Detailed._.Report." localSheetId="82" hidden="1">{"Muni Summary",#N/A,FALSE,"Muni's Billing";"Muni Details",#N/A,FALSE,"Muni's Billing"}</definedName>
    <definedName name="wrn.Muni._.Detailed._.Report." localSheetId="86" hidden="1">{"Muni Summary",#N/A,FALSE,"Muni's Billing";"Muni Details",#N/A,FALSE,"Muni's Billing"}</definedName>
    <definedName name="wrn.Muni._.Detailed._.Report." localSheetId="59" hidden="1">{"Muni Summary",#N/A,FALSE,"Muni's Billing";"Muni Details",#N/A,FALSE,"Muni's Billing"}</definedName>
    <definedName name="wrn.Muni._.Detailed._.Report." localSheetId="63" hidden="1">{"Muni Summary",#N/A,FALSE,"Muni's Billing";"Muni Details",#N/A,FALSE,"Muni's Billing"}</definedName>
    <definedName name="wrn.Muni._.Detailed._.Report." localSheetId="67" hidden="1">{"Muni Summary",#N/A,FALSE,"Muni's Billing";"Muni Details",#N/A,FALSE,"Muni's Billing"}</definedName>
    <definedName name="wrn.Muni._.Detailed._.Report." hidden="1">{"Muni Summary",#N/A,FALSE,"Muni's Billing";"Muni Details",#N/A,FALSE,"Muni's Billing"}</definedName>
    <definedName name="wrn.N.O.L.." localSheetId="28" hidden="1">{#N/A,#N/A,FALSE,"91NOLCB";#N/A,#N/A,FALSE,"92NOLCB";#N/A,#N/A,FALSE,"93NOLCB"}</definedName>
    <definedName name="wrn.N.O.L.." localSheetId="56" hidden="1">{#N/A,#N/A,FALSE,"91NOLCB";#N/A,#N/A,FALSE,"92NOLCB";#N/A,#N/A,FALSE,"93NOLCB"}</definedName>
    <definedName name="wrn.N.O.L.." localSheetId="57" hidden="1">{#N/A,#N/A,FALSE,"91NOLCB";#N/A,#N/A,FALSE,"92NOLCB";#N/A,#N/A,FALSE,"93NOLCB"}</definedName>
    <definedName name="wrn.N.O.L.." localSheetId="78" hidden="1">{#N/A,#N/A,FALSE,"91NOLCB";#N/A,#N/A,FALSE,"92NOLCB";#N/A,#N/A,FALSE,"93NOLCB"}</definedName>
    <definedName name="wrn.N.O.L.." localSheetId="82" hidden="1">{#N/A,#N/A,FALSE,"91NOLCB";#N/A,#N/A,FALSE,"92NOLCB";#N/A,#N/A,FALSE,"93NOLCB"}</definedName>
    <definedName name="wrn.N.O.L.." localSheetId="86" hidden="1">{#N/A,#N/A,FALSE,"91NOLCB";#N/A,#N/A,FALSE,"92NOLCB";#N/A,#N/A,FALSE,"93NOLCB"}</definedName>
    <definedName name="wrn.N.O.L.." localSheetId="59" hidden="1">{#N/A,#N/A,FALSE,"91NOLCB";#N/A,#N/A,FALSE,"92NOLCB";#N/A,#N/A,FALSE,"93NOLCB"}</definedName>
    <definedName name="wrn.N.O.L.." localSheetId="63" hidden="1">{#N/A,#N/A,FALSE,"91NOLCB";#N/A,#N/A,FALSE,"92NOLCB";#N/A,#N/A,FALSE,"93NOLCB"}</definedName>
    <definedName name="wrn.N.O.L.." localSheetId="67" hidden="1">{#N/A,#N/A,FALSE,"91NOLCB";#N/A,#N/A,FALSE,"92NOLCB";#N/A,#N/A,FALSE,"93NOLCB"}</definedName>
    <definedName name="wrn.N.O.L.." hidden="1">{#N/A,#N/A,FALSE,"91NOLCB";#N/A,#N/A,FALSE,"92NOLCB";#N/A,#N/A,FALSE,"93NOLCB"}</definedName>
    <definedName name="wrn.NEP._.Station._.Service._.Tie._.Report." localSheetId="2" hidden="1">{"NEP Virtual",#N/A,FALSE,"NEP Virtual"}</definedName>
    <definedName name="wrn.NEP._.Station._.Service._.Tie._.Report." localSheetId="4" hidden="1">{"NEP Virtual",#N/A,FALSE,"NEP Virtual"}</definedName>
    <definedName name="wrn.NEP._.Station._.Service._.Tie._.Report." localSheetId="28" hidden="1">{"NEP Virtual",#N/A,FALSE,"NEP Virtual"}</definedName>
    <definedName name="wrn.NEP._.Station._.Service._.Tie._.Report." localSheetId="56" hidden="1">{"NEP Virtual",#N/A,FALSE,"NEP Virtual"}</definedName>
    <definedName name="wrn.NEP._.Station._.Service._.Tie._.Report." localSheetId="57" hidden="1">{"NEP Virtual",#N/A,FALSE,"NEP Virtual"}</definedName>
    <definedName name="wrn.NEP._.Station._.Service._.Tie._.Report." localSheetId="78" hidden="1">{"NEP Virtual",#N/A,FALSE,"NEP Virtual"}</definedName>
    <definedName name="wrn.NEP._.Station._.Service._.Tie._.Report." localSheetId="82" hidden="1">{"NEP Virtual",#N/A,FALSE,"NEP Virtual"}</definedName>
    <definedName name="wrn.NEP._.Station._.Service._.Tie._.Report." localSheetId="86" hidden="1">{"NEP Virtual",#N/A,FALSE,"NEP Virtual"}</definedName>
    <definedName name="wrn.NEP._.Station._.Service._.Tie._.Report." localSheetId="59" hidden="1">{"NEP Virtual",#N/A,FALSE,"NEP Virtual"}</definedName>
    <definedName name="wrn.NEP._.Station._.Service._.Tie._.Report." localSheetId="63" hidden="1">{"NEP Virtual",#N/A,FALSE,"NEP Virtual"}</definedName>
    <definedName name="wrn.NEP._.Station._.Service._.Tie._.Report." localSheetId="67" hidden="1">{"NEP Virtual",#N/A,FALSE,"NEP Virtual"}</definedName>
    <definedName name="wrn.NEP._.Station._.Service._.Tie._.Report." hidden="1">{"NEP Virtual",#N/A,FALSE,"NEP Virtual"}</definedName>
    <definedName name="wrn.NGS_GL." localSheetId="28" hidden="1">{#N/A,#N/A,FALSE,"GLDwnLoad"}</definedName>
    <definedName name="wrn.NGS_GL." localSheetId="77" hidden="1">{#N/A,#N/A,FALSE,"GLDwnLoad"}</definedName>
    <definedName name="wrn.NGS_GL." localSheetId="56" hidden="1">{#N/A,#N/A,FALSE,"GLDwnLoad"}</definedName>
    <definedName name="wrn.NGS_GL." localSheetId="57" hidden="1">{#N/A,#N/A,FALSE,"GLDwnLoad"}</definedName>
    <definedName name="wrn.NGS_GL." localSheetId="78" hidden="1">{#N/A,#N/A,FALSE,"GLDwnLoad"}</definedName>
    <definedName name="wrn.NGS_GL." localSheetId="58" hidden="1">{#N/A,#N/A,FALSE,"GLDwnLoad"}</definedName>
    <definedName name="wrn.NGS_GL." localSheetId="82" hidden="1">{#N/A,#N/A,FALSE,"GLDwnLoad"}</definedName>
    <definedName name="wrn.NGS_GL." localSheetId="86" hidden="1">{#N/A,#N/A,FALSE,"GLDwnLoad"}</definedName>
    <definedName name="wrn.NGS_GL." localSheetId="59" hidden="1">{#N/A,#N/A,FALSE,"GLDwnLoad"}</definedName>
    <definedName name="wrn.NGS_GL." localSheetId="90" hidden="1">{#N/A,#N/A,FALSE,"GLDwnLoad"}</definedName>
    <definedName name="wrn.NGS_GL." localSheetId="63" hidden="1">{#N/A,#N/A,FALSE,"GLDwnLoad"}</definedName>
    <definedName name="wrn.NGS_GL." localSheetId="67" hidden="1">{#N/A,#N/A,FALSE,"GLDwnLoad"}</definedName>
    <definedName name="wrn.NGS_GL." localSheetId="71" hidden="1">{#N/A,#N/A,FALSE,"GLDwnLoad"}</definedName>
    <definedName name="wrn.NGS_GL." hidden="1">{#N/A,#N/A,FALSE,"GLDwnLoad"}</definedName>
    <definedName name="wrn.NGS_INPUTS." localSheetId="28" hidden="1">{#N/A,#N/A,FALSE,"OTHERINPUTS";#N/A,#N/A,FALSE,"SUPPLIEDADJINPUT";#N/A,#N/A,FALSE,"BR&amp;SUPADJ."}</definedName>
    <definedName name="wrn.NGS_INPUTS." localSheetId="77" hidden="1">{#N/A,#N/A,FALSE,"OTHERINPUTS";#N/A,#N/A,FALSE,"SUPPLIEDADJINPUT";#N/A,#N/A,FALSE,"BR&amp;SUPADJ."}</definedName>
    <definedName name="wrn.NGS_INPUTS." localSheetId="56" hidden="1">{#N/A,#N/A,FALSE,"OTHERINPUTS";#N/A,#N/A,FALSE,"SUPPLIEDADJINPUT";#N/A,#N/A,FALSE,"BR&amp;SUPADJ."}</definedName>
    <definedName name="wrn.NGS_INPUTS." localSheetId="57" hidden="1">{#N/A,#N/A,FALSE,"OTHERINPUTS";#N/A,#N/A,FALSE,"SUPPLIEDADJINPUT";#N/A,#N/A,FALSE,"BR&amp;SUPADJ."}</definedName>
    <definedName name="wrn.NGS_INPUTS." localSheetId="78" hidden="1">{#N/A,#N/A,FALSE,"OTHERINPUTS";#N/A,#N/A,FALSE,"SUPPLIEDADJINPUT";#N/A,#N/A,FALSE,"BR&amp;SUPADJ."}</definedName>
    <definedName name="wrn.NGS_INPUTS." localSheetId="58" hidden="1">{#N/A,#N/A,FALSE,"OTHERINPUTS";#N/A,#N/A,FALSE,"SUPPLIEDADJINPUT";#N/A,#N/A,FALSE,"BR&amp;SUPADJ."}</definedName>
    <definedName name="wrn.NGS_INPUTS." localSheetId="82" hidden="1">{#N/A,#N/A,FALSE,"OTHERINPUTS";#N/A,#N/A,FALSE,"SUPPLIEDADJINPUT";#N/A,#N/A,FALSE,"BR&amp;SUPADJ."}</definedName>
    <definedName name="wrn.NGS_INPUTS." localSheetId="86" hidden="1">{#N/A,#N/A,FALSE,"OTHERINPUTS";#N/A,#N/A,FALSE,"SUPPLIEDADJINPUT";#N/A,#N/A,FALSE,"BR&amp;SUPADJ."}</definedName>
    <definedName name="wrn.NGS_INPUTS." localSheetId="59" hidden="1">{#N/A,#N/A,FALSE,"OTHERINPUTS";#N/A,#N/A,FALSE,"SUPPLIEDADJINPUT";#N/A,#N/A,FALSE,"BR&amp;SUPADJ."}</definedName>
    <definedName name="wrn.NGS_INPUTS." localSheetId="90" hidden="1">{#N/A,#N/A,FALSE,"OTHERINPUTS";#N/A,#N/A,FALSE,"SUPPLIEDADJINPUT";#N/A,#N/A,FALSE,"BR&amp;SUPADJ."}</definedName>
    <definedName name="wrn.NGS_INPUTS." localSheetId="63" hidden="1">{#N/A,#N/A,FALSE,"OTHERINPUTS";#N/A,#N/A,FALSE,"SUPPLIEDADJINPUT";#N/A,#N/A,FALSE,"BR&amp;SUPADJ."}</definedName>
    <definedName name="wrn.NGS_INPUTS." localSheetId="67" hidden="1">{#N/A,#N/A,FALSE,"OTHERINPUTS";#N/A,#N/A,FALSE,"SUPPLIEDADJINPUT";#N/A,#N/A,FALSE,"BR&amp;SUPADJ."}</definedName>
    <definedName name="wrn.NGS_INPUTS." localSheetId="71" hidden="1">{#N/A,#N/A,FALSE,"OTHERINPUTS";#N/A,#N/A,FALSE,"SUPPLIEDADJINPUT";#N/A,#N/A,FALSE,"BR&amp;SUPADJ."}</definedName>
    <definedName name="wrn.NGS_INPUTS." hidden="1">{#N/A,#N/A,FALSE,"OTHERINPUTS";#N/A,#N/A,FALSE,"SUPPLIEDADJINPUT";#N/A,#N/A,FALSE,"BR&amp;SUPADJ."}</definedName>
    <definedName name="wrn.NGS_PROV." localSheetId="28" hidden="1">{#N/A,#N/A,FALSE,"TITLEPG";#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NGS_PROV." localSheetId="77" hidden="1">{#N/A,#N/A,FALSE,"TITLEPG";#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NGS_PROV." localSheetId="56" hidden="1">{#N/A,#N/A,FALSE,"TITLEPG";#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NGS_PROV." localSheetId="57" hidden="1">{#N/A,#N/A,FALSE,"TITLEPG";#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NGS_PROV." localSheetId="78" hidden="1">{#N/A,#N/A,FALSE,"TITLEPG";#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NGS_PROV." localSheetId="58" hidden="1">{#N/A,#N/A,FALSE,"TITLEPG";#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NGS_PROV." localSheetId="82" hidden="1">{#N/A,#N/A,FALSE,"TITLEPG";#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NGS_PROV." localSheetId="86" hidden="1">{#N/A,#N/A,FALSE,"TITLEPG";#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NGS_PROV." localSheetId="59" hidden="1">{#N/A,#N/A,FALSE,"TITLEPG";#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NGS_PROV." localSheetId="90" hidden="1">{#N/A,#N/A,FALSE,"TITLEPG";#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NGS_PROV." localSheetId="63" hidden="1">{#N/A,#N/A,FALSE,"TITLEPG";#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NGS_PROV." localSheetId="67" hidden="1">{#N/A,#N/A,FALSE,"TITLEPG";#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NGS_PROV." localSheetId="71" hidden="1">{#N/A,#N/A,FALSE,"TITLEPG";#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NGS_PROV." hidden="1">{#N/A,#N/A,FALSE,"TITLEPG";#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NH._.Pilot._.Customer._.Profiles." localSheetId="28" hidden="1">{#N/A,#N/A,TRUE,"Rate P&amp;L";#N/A,#N/A,TRUE,"P&amp;L water";#N/A,#N/A,TRUE,"P&amp;L SH&amp;W";#N/A,#N/A,TRUE,"Rate G";#N/A,#N/A,TRUE,"Rate GV";#N/A,#N/A,TRUE,"Rate LG"}</definedName>
    <definedName name="wrn.NH._.Pilot._.Customer._.Profiles." localSheetId="77" hidden="1">{#N/A,#N/A,TRUE,"Rate P&amp;L";#N/A,#N/A,TRUE,"P&amp;L water";#N/A,#N/A,TRUE,"P&amp;L SH&amp;W";#N/A,#N/A,TRUE,"Rate G";#N/A,#N/A,TRUE,"Rate GV";#N/A,#N/A,TRUE,"Rate LG"}</definedName>
    <definedName name="wrn.NH._.Pilot._.Customer._.Profiles." localSheetId="56" hidden="1">{#N/A,#N/A,TRUE,"Rate P&amp;L";#N/A,#N/A,TRUE,"P&amp;L water";#N/A,#N/A,TRUE,"P&amp;L SH&amp;W";#N/A,#N/A,TRUE,"Rate G";#N/A,#N/A,TRUE,"Rate GV";#N/A,#N/A,TRUE,"Rate LG"}</definedName>
    <definedName name="wrn.NH._.Pilot._.Customer._.Profiles." localSheetId="57" hidden="1">{#N/A,#N/A,TRUE,"Rate P&amp;L";#N/A,#N/A,TRUE,"P&amp;L water";#N/A,#N/A,TRUE,"P&amp;L SH&amp;W";#N/A,#N/A,TRUE,"Rate G";#N/A,#N/A,TRUE,"Rate GV";#N/A,#N/A,TRUE,"Rate LG"}</definedName>
    <definedName name="wrn.NH._.Pilot._.Customer._.Profiles." localSheetId="78" hidden="1">{#N/A,#N/A,TRUE,"Rate P&amp;L";#N/A,#N/A,TRUE,"P&amp;L water";#N/A,#N/A,TRUE,"P&amp;L SH&amp;W";#N/A,#N/A,TRUE,"Rate G";#N/A,#N/A,TRUE,"Rate GV";#N/A,#N/A,TRUE,"Rate LG"}</definedName>
    <definedName name="wrn.NH._.Pilot._.Customer._.Profiles." localSheetId="58" hidden="1">{#N/A,#N/A,TRUE,"Rate P&amp;L";#N/A,#N/A,TRUE,"P&amp;L water";#N/A,#N/A,TRUE,"P&amp;L SH&amp;W";#N/A,#N/A,TRUE,"Rate G";#N/A,#N/A,TRUE,"Rate GV";#N/A,#N/A,TRUE,"Rate LG"}</definedName>
    <definedName name="wrn.NH._.Pilot._.Customer._.Profiles." localSheetId="82" hidden="1">{#N/A,#N/A,TRUE,"Rate P&amp;L";#N/A,#N/A,TRUE,"P&amp;L water";#N/A,#N/A,TRUE,"P&amp;L SH&amp;W";#N/A,#N/A,TRUE,"Rate G";#N/A,#N/A,TRUE,"Rate GV";#N/A,#N/A,TRUE,"Rate LG"}</definedName>
    <definedName name="wrn.NH._.Pilot._.Customer._.Profiles." localSheetId="86" hidden="1">{#N/A,#N/A,TRUE,"Rate P&amp;L";#N/A,#N/A,TRUE,"P&amp;L water";#N/A,#N/A,TRUE,"P&amp;L SH&amp;W";#N/A,#N/A,TRUE,"Rate G";#N/A,#N/A,TRUE,"Rate GV";#N/A,#N/A,TRUE,"Rate LG"}</definedName>
    <definedName name="wrn.NH._.Pilot._.Customer._.Profiles." localSheetId="59" hidden="1">{#N/A,#N/A,TRUE,"Rate P&amp;L";#N/A,#N/A,TRUE,"P&amp;L water";#N/A,#N/A,TRUE,"P&amp;L SH&amp;W";#N/A,#N/A,TRUE,"Rate G";#N/A,#N/A,TRUE,"Rate GV";#N/A,#N/A,TRUE,"Rate LG"}</definedName>
    <definedName name="wrn.NH._.Pilot._.Customer._.Profiles." localSheetId="90" hidden="1">{#N/A,#N/A,TRUE,"Rate P&amp;L";#N/A,#N/A,TRUE,"P&amp;L water";#N/A,#N/A,TRUE,"P&amp;L SH&amp;W";#N/A,#N/A,TRUE,"Rate G";#N/A,#N/A,TRUE,"Rate GV";#N/A,#N/A,TRUE,"Rate LG"}</definedName>
    <definedName name="wrn.NH._.Pilot._.Customer._.Profiles." localSheetId="63" hidden="1">{#N/A,#N/A,TRUE,"Rate P&amp;L";#N/A,#N/A,TRUE,"P&amp;L water";#N/A,#N/A,TRUE,"P&amp;L SH&amp;W";#N/A,#N/A,TRUE,"Rate G";#N/A,#N/A,TRUE,"Rate GV";#N/A,#N/A,TRUE,"Rate LG"}</definedName>
    <definedName name="wrn.NH._.Pilot._.Customer._.Profiles." localSheetId="67" hidden="1">{#N/A,#N/A,TRUE,"Rate P&amp;L";#N/A,#N/A,TRUE,"P&amp;L water";#N/A,#N/A,TRUE,"P&amp;L SH&amp;W";#N/A,#N/A,TRUE,"Rate G";#N/A,#N/A,TRUE,"Rate GV";#N/A,#N/A,TRUE,"Rate LG"}</definedName>
    <definedName name="wrn.NH._.Pilot._.Customer._.Profiles." localSheetId="71" hidden="1">{#N/A,#N/A,TRUE,"Rate P&amp;L";#N/A,#N/A,TRUE,"P&amp;L water";#N/A,#N/A,TRUE,"P&amp;L SH&amp;W";#N/A,#N/A,TRUE,"Rate G";#N/A,#N/A,TRUE,"Rate GV";#N/A,#N/A,TRUE,"Rate LG"}</definedName>
    <definedName name="wrn.NH._.Pilot._.Customer._.Profiles." hidden="1">{#N/A,#N/A,TRUE,"Rate P&amp;L";#N/A,#N/A,TRUE,"P&amp;L water";#N/A,#N/A,TRUE,"P&amp;L SH&amp;W";#N/A,#N/A,TRUE,"Rate G";#N/A,#N/A,TRUE,"Rate GV";#N/A,#N/A,TRUE,"Rate LG"}</definedName>
    <definedName name="wrn.NH._.Pilot._.Customer._.Profiles._1" localSheetId="28" hidden="1">{#N/A,#N/A,TRUE,"Rate P&amp;L";#N/A,#N/A,TRUE,"P&amp;L water";#N/A,#N/A,TRUE,"P&amp;L SH&amp;W";#N/A,#N/A,TRUE,"Rate G";#N/A,#N/A,TRUE,"Rate GV";#N/A,#N/A,TRUE,"Rate LG"}</definedName>
    <definedName name="wrn.NH._.Pilot._.Customer._.Profiles._1" localSheetId="77" hidden="1">{#N/A,#N/A,TRUE,"Rate P&amp;L";#N/A,#N/A,TRUE,"P&amp;L water";#N/A,#N/A,TRUE,"P&amp;L SH&amp;W";#N/A,#N/A,TRUE,"Rate G";#N/A,#N/A,TRUE,"Rate GV";#N/A,#N/A,TRUE,"Rate LG"}</definedName>
    <definedName name="wrn.NH._.Pilot._.Customer._.Profiles._1" localSheetId="56" hidden="1">{#N/A,#N/A,TRUE,"Rate P&amp;L";#N/A,#N/A,TRUE,"P&amp;L water";#N/A,#N/A,TRUE,"P&amp;L SH&amp;W";#N/A,#N/A,TRUE,"Rate G";#N/A,#N/A,TRUE,"Rate GV";#N/A,#N/A,TRUE,"Rate LG"}</definedName>
    <definedName name="wrn.NH._.Pilot._.Customer._.Profiles._1" localSheetId="57" hidden="1">{#N/A,#N/A,TRUE,"Rate P&amp;L";#N/A,#N/A,TRUE,"P&amp;L water";#N/A,#N/A,TRUE,"P&amp;L SH&amp;W";#N/A,#N/A,TRUE,"Rate G";#N/A,#N/A,TRUE,"Rate GV";#N/A,#N/A,TRUE,"Rate LG"}</definedName>
    <definedName name="wrn.NH._.Pilot._.Customer._.Profiles._1" localSheetId="78" hidden="1">{#N/A,#N/A,TRUE,"Rate P&amp;L";#N/A,#N/A,TRUE,"P&amp;L water";#N/A,#N/A,TRUE,"P&amp;L SH&amp;W";#N/A,#N/A,TRUE,"Rate G";#N/A,#N/A,TRUE,"Rate GV";#N/A,#N/A,TRUE,"Rate LG"}</definedName>
    <definedName name="wrn.NH._.Pilot._.Customer._.Profiles._1" localSheetId="58" hidden="1">{#N/A,#N/A,TRUE,"Rate P&amp;L";#N/A,#N/A,TRUE,"P&amp;L water";#N/A,#N/A,TRUE,"P&amp;L SH&amp;W";#N/A,#N/A,TRUE,"Rate G";#N/A,#N/A,TRUE,"Rate GV";#N/A,#N/A,TRUE,"Rate LG"}</definedName>
    <definedName name="wrn.NH._.Pilot._.Customer._.Profiles._1" localSheetId="82" hidden="1">{#N/A,#N/A,TRUE,"Rate P&amp;L";#N/A,#N/A,TRUE,"P&amp;L water";#N/A,#N/A,TRUE,"P&amp;L SH&amp;W";#N/A,#N/A,TRUE,"Rate G";#N/A,#N/A,TRUE,"Rate GV";#N/A,#N/A,TRUE,"Rate LG"}</definedName>
    <definedName name="wrn.NH._.Pilot._.Customer._.Profiles._1" localSheetId="86" hidden="1">{#N/A,#N/A,TRUE,"Rate P&amp;L";#N/A,#N/A,TRUE,"P&amp;L water";#N/A,#N/A,TRUE,"P&amp;L SH&amp;W";#N/A,#N/A,TRUE,"Rate G";#N/A,#N/A,TRUE,"Rate GV";#N/A,#N/A,TRUE,"Rate LG"}</definedName>
    <definedName name="wrn.NH._.Pilot._.Customer._.Profiles._1" localSheetId="59" hidden="1">{#N/A,#N/A,TRUE,"Rate P&amp;L";#N/A,#N/A,TRUE,"P&amp;L water";#N/A,#N/A,TRUE,"P&amp;L SH&amp;W";#N/A,#N/A,TRUE,"Rate G";#N/A,#N/A,TRUE,"Rate GV";#N/A,#N/A,TRUE,"Rate LG"}</definedName>
    <definedName name="wrn.NH._.Pilot._.Customer._.Profiles._1" localSheetId="90" hidden="1">{#N/A,#N/A,TRUE,"Rate P&amp;L";#N/A,#N/A,TRUE,"P&amp;L water";#N/A,#N/A,TRUE,"P&amp;L SH&amp;W";#N/A,#N/A,TRUE,"Rate G";#N/A,#N/A,TRUE,"Rate GV";#N/A,#N/A,TRUE,"Rate LG"}</definedName>
    <definedName name="wrn.NH._.Pilot._.Customer._.Profiles._1" localSheetId="63" hidden="1">{#N/A,#N/A,TRUE,"Rate P&amp;L";#N/A,#N/A,TRUE,"P&amp;L water";#N/A,#N/A,TRUE,"P&amp;L SH&amp;W";#N/A,#N/A,TRUE,"Rate G";#N/A,#N/A,TRUE,"Rate GV";#N/A,#N/A,TRUE,"Rate LG"}</definedName>
    <definedName name="wrn.NH._.Pilot._.Customer._.Profiles._1" localSheetId="67" hidden="1">{#N/A,#N/A,TRUE,"Rate P&amp;L";#N/A,#N/A,TRUE,"P&amp;L water";#N/A,#N/A,TRUE,"P&amp;L SH&amp;W";#N/A,#N/A,TRUE,"Rate G";#N/A,#N/A,TRUE,"Rate GV";#N/A,#N/A,TRUE,"Rate LG"}</definedName>
    <definedName name="wrn.NH._.Pilot._.Customer._.Profiles._1" localSheetId="71" hidden="1">{#N/A,#N/A,TRUE,"Rate P&amp;L";#N/A,#N/A,TRUE,"P&amp;L water";#N/A,#N/A,TRUE,"P&amp;L SH&amp;W";#N/A,#N/A,TRUE,"Rate G";#N/A,#N/A,TRUE,"Rate GV";#N/A,#N/A,TRUE,"Rate LG"}</definedName>
    <definedName name="wrn.NH._.Pilot._.Customer._.Profiles._1" hidden="1">{#N/A,#N/A,TRUE,"Rate P&amp;L";#N/A,#N/A,TRUE,"P&amp;L water";#N/A,#N/A,TRUE,"P&amp;L SH&amp;W";#N/A,#N/A,TRUE,"Rate G";#N/A,#N/A,TRUE,"Rate GV";#N/A,#N/A,TRUE,"Rate LG"}</definedName>
    <definedName name="wrn.NT_T._.Manpower._.by._.Department." localSheetId="2" hidden="1">{"NT&amp;T TSM",#N/A,FALSE,"Current_Data";"NT&amp;T TRA",#N/A,FALSE,"Current_Data";"NT&amp;T SOP",#N/A,FALSE,"Current_Data";"NT&amp;T REG",#N/A,FALSE,"Current_Data";"NT&amp;T FIN",#N/A,FALSE,"Current_Data";"NT&amp;T Dir",#N/A,FALSE,"Current_Data";"NT&amp;T Asset Strategy",#N/A,FALSE,"Current_Data";"NT&amp;T Asset",#N/A,FALSE,"Current_Data"}</definedName>
    <definedName name="wrn.NT_T._.Manpower._.by._.Department." localSheetId="4" hidden="1">{"NT&amp;T TSM",#N/A,FALSE,"Current_Data";"NT&amp;T TRA",#N/A,FALSE,"Current_Data";"NT&amp;T SOP",#N/A,FALSE,"Current_Data";"NT&amp;T REG",#N/A,FALSE,"Current_Data";"NT&amp;T FIN",#N/A,FALSE,"Current_Data";"NT&amp;T Dir",#N/A,FALSE,"Current_Data";"NT&amp;T Asset Strategy",#N/A,FALSE,"Current_Data";"NT&amp;T Asset",#N/A,FALSE,"Current_Data"}</definedName>
    <definedName name="wrn.NT_T._.Manpower._.by._.Department." localSheetId="28" hidden="1">{"NT&amp;T TSM",#N/A,FALSE,"Current_Data";"NT&amp;T TRA",#N/A,FALSE,"Current_Data";"NT&amp;T SOP",#N/A,FALSE,"Current_Data";"NT&amp;T REG",#N/A,FALSE,"Current_Data";"NT&amp;T FIN",#N/A,FALSE,"Current_Data";"NT&amp;T Dir",#N/A,FALSE,"Current_Data";"NT&amp;T Asset Strategy",#N/A,FALSE,"Current_Data";"NT&amp;T Asset",#N/A,FALSE,"Current_Data"}</definedName>
    <definedName name="wrn.NT_T._.Manpower._.by._.Department." localSheetId="77" hidden="1">{"NT&amp;T TSM",#N/A,FALSE,"Current_Data";"NT&amp;T TRA",#N/A,FALSE,"Current_Data";"NT&amp;T SOP",#N/A,FALSE,"Current_Data";"NT&amp;T REG",#N/A,FALSE,"Current_Data";"NT&amp;T FIN",#N/A,FALSE,"Current_Data";"NT&amp;T Dir",#N/A,FALSE,"Current_Data";"NT&amp;T Asset Strategy",#N/A,FALSE,"Current_Data";"NT&amp;T Asset",#N/A,FALSE,"Current_Data"}</definedName>
    <definedName name="wrn.NT_T._.Manpower._.by._.Department." localSheetId="56" hidden="1">{"NT&amp;T TSM",#N/A,FALSE,"Current_Data";"NT&amp;T TRA",#N/A,FALSE,"Current_Data";"NT&amp;T SOP",#N/A,FALSE,"Current_Data";"NT&amp;T REG",#N/A,FALSE,"Current_Data";"NT&amp;T FIN",#N/A,FALSE,"Current_Data";"NT&amp;T Dir",#N/A,FALSE,"Current_Data";"NT&amp;T Asset Strategy",#N/A,FALSE,"Current_Data";"NT&amp;T Asset",#N/A,FALSE,"Current_Data"}</definedName>
    <definedName name="wrn.NT_T._.Manpower._.by._.Department." localSheetId="57" hidden="1">{"NT&amp;T TSM",#N/A,FALSE,"Current_Data";"NT&amp;T TRA",#N/A,FALSE,"Current_Data";"NT&amp;T SOP",#N/A,FALSE,"Current_Data";"NT&amp;T REG",#N/A,FALSE,"Current_Data";"NT&amp;T FIN",#N/A,FALSE,"Current_Data";"NT&amp;T Dir",#N/A,FALSE,"Current_Data";"NT&amp;T Asset Strategy",#N/A,FALSE,"Current_Data";"NT&amp;T Asset",#N/A,FALSE,"Current_Data"}</definedName>
    <definedName name="wrn.NT_T._.Manpower._.by._.Department." localSheetId="78" hidden="1">{"NT&amp;T TSM",#N/A,FALSE,"Current_Data";"NT&amp;T TRA",#N/A,FALSE,"Current_Data";"NT&amp;T SOP",#N/A,FALSE,"Current_Data";"NT&amp;T REG",#N/A,FALSE,"Current_Data";"NT&amp;T FIN",#N/A,FALSE,"Current_Data";"NT&amp;T Dir",#N/A,FALSE,"Current_Data";"NT&amp;T Asset Strategy",#N/A,FALSE,"Current_Data";"NT&amp;T Asset",#N/A,FALSE,"Current_Data"}</definedName>
    <definedName name="wrn.NT_T._.Manpower._.by._.Department." localSheetId="58" hidden="1">{"NT&amp;T TSM",#N/A,FALSE,"Current_Data";"NT&amp;T TRA",#N/A,FALSE,"Current_Data";"NT&amp;T SOP",#N/A,FALSE,"Current_Data";"NT&amp;T REG",#N/A,FALSE,"Current_Data";"NT&amp;T FIN",#N/A,FALSE,"Current_Data";"NT&amp;T Dir",#N/A,FALSE,"Current_Data";"NT&amp;T Asset Strategy",#N/A,FALSE,"Current_Data";"NT&amp;T Asset",#N/A,FALSE,"Current_Data"}</definedName>
    <definedName name="wrn.NT_T._.Manpower._.by._.Department." localSheetId="82" hidden="1">{"NT&amp;T TSM",#N/A,FALSE,"Current_Data";"NT&amp;T TRA",#N/A,FALSE,"Current_Data";"NT&amp;T SOP",#N/A,FALSE,"Current_Data";"NT&amp;T REG",#N/A,FALSE,"Current_Data";"NT&amp;T FIN",#N/A,FALSE,"Current_Data";"NT&amp;T Dir",#N/A,FALSE,"Current_Data";"NT&amp;T Asset Strategy",#N/A,FALSE,"Current_Data";"NT&amp;T Asset",#N/A,FALSE,"Current_Data"}</definedName>
    <definedName name="wrn.NT_T._.Manpower._.by._.Department." localSheetId="86" hidden="1">{"NT&amp;T TSM",#N/A,FALSE,"Current_Data";"NT&amp;T TRA",#N/A,FALSE,"Current_Data";"NT&amp;T SOP",#N/A,FALSE,"Current_Data";"NT&amp;T REG",#N/A,FALSE,"Current_Data";"NT&amp;T FIN",#N/A,FALSE,"Current_Data";"NT&amp;T Dir",#N/A,FALSE,"Current_Data";"NT&amp;T Asset Strategy",#N/A,FALSE,"Current_Data";"NT&amp;T Asset",#N/A,FALSE,"Current_Data"}</definedName>
    <definedName name="wrn.NT_T._.Manpower._.by._.Department." localSheetId="59" hidden="1">{"NT&amp;T TSM",#N/A,FALSE,"Current_Data";"NT&amp;T TRA",#N/A,FALSE,"Current_Data";"NT&amp;T SOP",#N/A,FALSE,"Current_Data";"NT&amp;T REG",#N/A,FALSE,"Current_Data";"NT&amp;T FIN",#N/A,FALSE,"Current_Data";"NT&amp;T Dir",#N/A,FALSE,"Current_Data";"NT&amp;T Asset Strategy",#N/A,FALSE,"Current_Data";"NT&amp;T Asset",#N/A,FALSE,"Current_Data"}</definedName>
    <definedName name="wrn.NT_T._.Manpower._.by._.Department." localSheetId="90" hidden="1">{"NT&amp;T TSM",#N/A,FALSE,"Current_Data";"NT&amp;T TRA",#N/A,FALSE,"Current_Data";"NT&amp;T SOP",#N/A,FALSE,"Current_Data";"NT&amp;T REG",#N/A,FALSE,"Current_Data";"NT&amp;T FIN",#N/A,FALSE,"Current_Data";"NT&amp;T Dir",#N/A,FALSE,"Current_Data";"NT&amp;T Asset Strategy",#N/A,FALSE,"Current_Data";"NT&amp;T Asset",#N/A,FALSE,"Current_Data"}</definedName>
    <definedName name="wrn.NT_T._.Manpower._.by._.Department." localSheetId="63" hidden="1">{"NT&amp;T TSM",#N/A,FALSE,"Current_Data";"NT&amp;T TRA",#N/A,FALSE,"Current_Data";"NT&amp;T SOP",#N/A,FALSE,"Current_Data";"NT&amp;T REG",#N/A,FALSE,"Current_Data";"NT&amp;T FIN",#N/A,FALSE,"Current_Data";"NT&amp;T Dir",#N/A,FALSE,"Current_Data";"NT&amp;T Asset Strategy",#N/A,FALSE,"Current_Data";"NT&amp;T Asset",#N/A,FALSE,"Current_Data"}</definedName>
    <definedName name="wrn.NT_T._.Manpower._.by._.Department." localSheetId="67" hidden="1">{"NT&amp;T TSM",#N/A,FALSE,"Current_Data";"NT&amp;T TRA",#N/A,FALSE,"Current_Data";"NT&amp;T SOP",#N/A,FALSE,"Current_Data";"NT&amp;T REG",#N/A,FALSE,"Current_Data";"NT&amp;T FIN",#N/A,FALSE,"Current_Data";"NT&amp;T Dir",#N/A,FALSE,"Current_Data";"NT&amp;T Asset Strategy",#N/A,FALSE,"Current_Data";"NT&amp;T Asset",#N/A,FALSE,"Current_Data"}</definedName>
    <definedName name="wrn.NT_T._.Manpower._.by._.Department." localSheetId="71" hidden="1">{"NT&amp;T TSM",#N/A,FALSE,"Current_Data";"NT&amp;T TRA",#N/A,FALSE,"Current_Data";"NT&amp;T SOP",#N/A,FALSE,"Current_Data";"NT&amp;T REG",#N/A,FALSE,"Current_Data";"NT&amp;T FIN",#N/A,FALSE,"Current_Data";"NT&amp;T Dir",#N/A,FALSE,"Current_Data";"NT&amp;T Asset Strategy",#N/A,FALSE,"Current_Data";"NT&amp;T Asset",#N/A,FALSE,"Current_Data"}</definedName>
    <definedName name="wrn.NT_T._.Manpower._.by._.Department." hidden="1">{"NT&amp;T TSM",#N/A,FALSE,"Current_Data";"NT&amp;T TRA",#N/A,FALSE,"Current_Data";"NT&amp;T SOP",#N/A,FALSE,"Current_Data";"NT&amp;T REG",#N/A,FALSE,"Current_Data";"NT&amp;T FIN",#N/A,FALSE,"Current_Data";"NT&amp;T Dir",#N/A,FALSE,"Current_Data";"NT&amp;T Asset Strategy",#N/A,FALSE,"Current_Data";"NT&amp;T Asset",#N/A,FALSE,"Current_Data"}</definedName>
    <definedName name="wrn.OIT._.Sum._.Pages.Manual._.Input._.First." localSheetId="2" hidden="1">{#N/A,#N/A,FALSE,"OIT summ";#N/A,#N/A,FALSE,"otb summ-dental";#N/A,#N/A,FALSE,"otb summ-vision"}</definedName>
    <definedName name="wrn.OIT._.Sum._.Pages.Manual._.Input._.First." localSheetId="4" hidden="1">{#N/A,#N/A,FALSE,"OIT summ";#N/A,#N/A,FALSE,"otb summ-dental";#N/A,#N/A,FALSE,"otb summ-vision"}</definedName>
    <definedName name="wrn.OIT._.Sum._.Pages.Manual._.Input._.First." localSheetId="28" hidden="1">{#N/A,#N/A,FALSE,"OIT summ";#N/A,#N/A,FALSE,"otb summ-dental";#N/A,#N/A,FALSE,"otb summ-vision"}</definedName>
    <definedName name="wrn.OIT._.Sum._.Pages.Manual._.Input._.First." localSheetId="56" hidden="1">{#N/A,#N/A,FALSE,"OIT summ";#N/A,#N/A,FALSE,"otb summ-dental";#N/A,#N/A,FALSE,"otb summ-vision"}</definedName>
    <definedName name="wrn.OIT._.Sum._.Pages.Manual._.Input._.First." localSheetId="57" hidden="1">{#N/A,#N/A,FALSE,"OIT summ";#N/A,#N/A,FALSE,"otb summ-dental";#N/A,#N/A,FALSE,"otb summ-vision"}</definedName>
    <definedName name="wrn.OIT._.Sum._.Pages.Manual._.Input._.First." localSheetId="78" hidden="1">{#N/A,#N/A,FALSE,"OIT summ";#N/A,#N/A,FALSE,"otb summ-dental";#N/A,#N/A,FALSE,"otb summ-vision"}</definedName>
    <definedName name="wrn.OIT._.Sum._.Pages.Manual._.Input._.First." localSheetId="82" hidden="1">{#N/A,#N/A,FALSE,"OIT summ";#N/A,#N/A,FALSE,"otb summ-dental";#N/A,#N/A,FALSE,"otb summ-vision"}</definedName>
    <definedName name="wrn.OIT._.Sum._.Pages.Manual._.Input._.First." localSheetId="86" hidden="1">{#N/A,#N/A,FALSE,"OIT summ";#N/A,#N/A,FALSE,"otb summ-dental";#N/A,#N/A,FALSE,"otb summ-vision"}</definedName>
    <definedName name="wrn.OIT._.Sum._.Pages.Manual._.Input._.First." localSheetId="59" hidden="1">{#N/A,#N/A,FALSE,"OIT summ";#N/A,#N/A,FALSE,"otb summ-dental";#N/A,#N/A,FALSE,"otb summ-vision"}</definedName>
    <definedName name="wrn.OIT._.Sum._.Pages.Manual._.Input._.First." localSheetId="63" hidden="1">{#N/A,#N/A,FALSE,"OIT summ";#N/A,#N/A,FALSE,"otb summ-dental";#N/A,#N/A,FALSE,"otb summ-vision"}</definedName>
    <definedName name="wrn.OIT._.Sum._.Pages.Manual._.Input._.First." localSheetId="67" hidden="1">{#N/A,#N/A,FALSE,"OIT summ";#N/A,#N/A,FALSE,"otb summ-dental";#N/A,#N/A,FALSE,"otb summ-vision"}</definedName>
    <definedName name="wrn.OIT._.Sum._.Pages.Manual._.Input._.First." hidden="1">{#N/A,#N/A,FALSE,"OIT summ";#N/A,#N/A,FALSE,"otb summ-dental";#N/A,#N/A,FALSE,"otb summ-vision"}</definedName>
    <definedName name="wrn.Package." localSheetId="28" hidden="1">{#N/A,#N/A,TRUE,"Recommendation";#N/A,#N/A,TRUE,"Scenarios";#N/A,#N/A,TRUE,"Tax Adjusted WACC";#N/A,#N/A,TRUE,"Summary";#N/A,#N/A,TRUE,"Industrial";#N/A,#N/A,TRUE,"Apodaca &amp; Escobedo";#N/A,#N/A,TRUE,"Guadalupe";#N/A,#N/A,TRUE,"Santa Catarina";#N/A,#N/A,TRUE,"Debt Valuation"}</definedName>
    <definedName name="wrn.Package." localSheetId="56" hidden="1">{#N/A,#N/A,TRUE,"Recommendation";#N/A,#N/A,TRUE,"Scenarios";#N/A,#N/A,TRUE,"Tax Adjusted WACC";#N/A,#N/A,TRUE,"Summary";#N/A,#N/A,TRUE,"Industrial";#N/A,#N/A,TRUE,"Apodaca &amp; Escobedo";#N/A,#N/A,TRUE,"Guadalupe";#N/A,#N/A,TRUE,"Santa Catarina";#N/A,#N/A,TRUE,"Debt Valuation"}</definedName>
    <definedName name="wrn.Package." localSheetId="57" hidden="1">{#N/A,#N/A,TRUE,"Recommendation";#N/A,#N/A,TRUE,"Scenarios";#N/A,#N/A,TRUE,"Tax Adjusted WACC";#N/A,#N/A,TRUE,"Summary";#N/A,#N/A,TRUE,"Industrial";#N/A,#N/A,TRUE,"Apodaca &amp; Escobedo";#N/A,#N/A,TRUE,"Guadalupe";#N/A,#N/A,TRUE,"Santa Catarina";#N/A,#N/A,TRUE,"Debt Valuation"}</definedName>
    <definedName name="wrn.Package." localSheetId="78" hidden="1">{#N/A,#N/A,TRUE,"Recommendation";#N/A,#N/A,TRUE,"Scenarios";#N/A,#N/A,TRUE,"Tax Adjusted WACC";#N/A,#N/A,TRUE,"Summary";#N/A,#N/A,TRUE,"Industrial";#N/A,#N/A,TRUE,"Apodaca &amp; Escobedo";#N/A,#N/A,TRUE,"Guadalupe";#N/A,#N/A,TRUE,"Santa Catarina";#N/A,#N/A,TRUE,"Debt Valuation"}</definedName>
    <definedName name="wrn.Package." localSheetId="82" hidden="1">{#N/A,#N/A,TRUE,"Recommendation";#N/A,#N/A,TRUE,"Scenarios";#N/A,#N/A,TRUE,"Tax Adjusted WACC";#N/A,#N/A,TRUE,"Summary";#N/A,#N/A,TRUE,"Industrial";#N/A,#N/A,TRUE,"Apodaca &amp; Escobedo";#N/A,#N/A,TRUE,"Guadalupe";#N/A,#N/A,TRUE,"Santa Catarina";#N/A,#N/A,TRUE,"Debt Valuation"}</definedName>
    <definedName name="wrn.Package." localSheetId="86" hidden="1">{#N/A,#N/A,TRUE,"Recommendation";#N/A,#N/A,TRUE,"Scenarios";#N/A,#N/A,TRUE,"Tax Adjusted WACC";#N/A,#N/A,TRUE,"Summary";#N/A,#N/A,TRUE,"Industrial";#N/A,#N/A,TRUE,"Apodaca &amp; Escobedo";#N/A,#N/A,TRUE,"Guadalupe";#N/A,#N/A,TRUE,"Santa Catarina";#N/A,#N/A,TRUE,"Debt Valuation"}</definedName>
    <definedName name="wrn.Package." localSheetId="59" hidden="1">{#N/A,#N/A,TRUE,"Recommendation";#N/A,#N/A,TRUE,"Scenarios";#N/A,#N/A,TRUE,"Tax Adjusted WACC";#N/A,#N/A,TRUE,"Summary";#N/A,#N/A,TRUE,"Industrial";#N/A,#N/A,TRUE,"Apodaca &amp; Escobedo";#N/A,#N/A,TRUE,"Guadalupe";#N/A,#N/A,TRUE,"Santa Catarina";#N/A,#N/A,TRUE,"Debt Valuation"}</definedName>
    <definedName name="wrn.Package." localSheetId="63" hidden="1">{#N/A,#N/A,TRUE,"Recommendation";#N/A,#N/A,TRUE,"Scenarios";#N/A,#N/A,TRUE,"Tax Adjusted WACC";#N/A,#N/A,TRUE,"Summary";#N/A,#N/A,TRUE,"Industrial";#N/A,#N/A,TRUE,"Apodaca &amp; Escobedo";#N/A,#N/A,TRUE,"Guadalupe";#N/A,#N/A,TRUE,"Santa Catarina";#N/A,#N/A,TRUE,"Debt Valuation"}</definedName>
    <definedName name="wrn.Package." localSheetId="67" hidden="1">{#N/A,#N/A,TRUE,"Recommendation";#N/A,#N/A,TRUE,"Scenarios";#N/A,#N/A,TRUE,"Tax Adjusted WACC";#N/A,#N/A,TRUE,"Summary";#N/A,#N/A,TRUE,"Industrial";#N/A,#N/A,TRUE,"Apodaca &amp; Escobedo";#N/A,#N/A,TRUE,"Guadalupe";#N/A,#N/A,TRUE,"Santa Catarina";#N/A,#N/A,TRUE,"Debt Valuation"}</definedName>
    <definedName name="wrn.Package." hidden="1">{#N/A,#N/A,TRUE,"Recommendation";#N/A,#N/A,TRUE,"Scenarios";#N/A,#N/A,TRUE,"Tax Adjusted WACC";#N/A,#N/A,TRUE,"Summary";#N/A,#N/A,TRUE,"Industrial";#N/A,#N/A,TRUE,"Apodaca &amp; Escobedo";#N/A,#N/A,TRUE,"Guadalupe";#N/A,#N/A,TRUE,"Santa Catarina";#N/A,#N/A,TRUE,"Debt Valuation"}</definedName>
    <definedName name="wrn.Package2" localSheetId="28" hidden="1">{#N/A,#N/A,TRUE,"Recommendation";#N/A,#N/A,TRUE,"Scenarios";#N/A,#N/A,TRUE,"Tax Adjusted WACC";#N/A,#N/A,TRUE,"Summary";#N/A,#N/A,TRUE,"Industrial";#N/A,#N/A,TRUE,"Apodaca &amp; Escobedo";#N/A,#N/A,TRUE,"Guadalupe";#N/A,#N/A,TRUE,"Santa Catarina";#N/A,#N/A,TRUE,"Debt Valuation"}</definedName>
    <definedName name="wrn.Package2" localSheetId="56" hidden="1">{#N/A,#N/A,TRUE,"Recommendation";#N/A,#N/A,TRUE,"Scenarios";#N/A,#N/A,TRUE,"Tax Adjusted WACC";#N/A,#N/A,TRUE,"Summary";#N/A,#N/A,TRUE,"Industrial";#N/A,#N/A,TRUE,"Apodaca &amp; Escobedo";#N/A,#N/A,TRUE,"Guadalupe";#N/A,#N/A,TRUE,"Santa Catarina";#N/A,#N/A,TRUE,"Debt Valuation"}</definedName>
    <definedName name="wrn.Package2" localSheetId="57" hidden="1">{#N/A,#N/A,TRUE,"Recommendation";#N/A,#N/A,TRUE,"Scenarios";#N/A,#N/A,TRUE,"Tax Adjusted WACC";#N/A,#N/A,TRUE,"Summary";#N/A,#N/A,TRUE,"Industrial";#N/A,#N/A,TRUE,"Apodaca &amp; Escobedo";#N/A,#N/A,TRUE,"Guadalupe";#N/A,#N/A,TRUE,"Santa Catarina";#N/A,#N/A,TRUE,"Debt Valuation"}</definedName>
    <definedName name="wrn.Package2" localSheetId="78" hidden="1">{#N/A,#N/A,TRUE,"Recommendation";#N/A,#N/A,TRUE,"Scenarios";#N/A,#N/A,TRUE,"Tax Adjusted WACC";#N/A,#N/A,TRUE,"Summary";#N/A,#N/A,TRUE,"Industrial";#N/A,#N/A,TRUE,"Apodaca &amp; Escobedo";#N/A,#N/A,TRUE,"Guadalupe";#N/A,#N/A,TRUE,"Santa Catarina";#N/A,#N/A,TRUE,"Debt Valuation"}</definedName>
    <definedName name="wrn.Package2" localSheetId="82" hidden="1">{#N/A,#N/A,TRUE,"Recommendation";#N/A,#N/A,TRUE,"Scenarios";#N/A,#N/A,TRUE,"Tax Adjusted WACC";#N/A,#N/A,TRUE,"Summary";#N/A,#N/A,TRUE,"Industrial";#N/A,#N/A,TRUE,"Apodaca &amp; Escobedo";#N/A,#N/A,TRUE,"Guadalupe";#N/A,#N/A,TRUE,"Santa Catarina";#N/A,#N/A,TRUE,"Debt Valuation"}</definedName>
    <definedName name="wrn.Package2" localSheetId="86" hidden="1">{#N/A,#N/A,TRUE,"Recommendation";#N/A,#N/A,TRUE,"Scenarios";#N/A,#N/A,TRUE,"Tax Adjusted WACC";#N/A,#N/A,TRUE,"Summary";#N/A,#N/A,TRUE,"Industrial";#N/A,#N/A,TRUE,"Apodaca &amp; Escobedo";#N/A,#N/A,TRUE,"Guadalupe";#N/A,#N/A,TRUE,"Santa Catarina";#N/A,#N/A,TRUE,"Debt Valuation"}</definedName>
    <definedName name="wrn.Package2" localSheetId="59" hidden="1">{#N/A,#N/A,TRUE,"Recommendation";#N/A,#N/A,TRUE,"Scenarios";#N/A,#N/A,TRUE,"Tax Adjusted WACC";#N/A,#N/A,TRUE,"Summary";#N/A,#N/A,TRUE,"Industrial";#N/A,#N/A,TRUE,"Apodaca &amp; Escobedo";#N/A,#N/A,TRUE,"Guadalupe";#N/A,#N/A,TRUE,"Santa Catarina";#N/A,#N/A,TRUE,"Debt Valuation"}</definedName>
    <definedName name="wrn.Package2" localSheetId="63" hidden="1">{#N/A,#N/A,TRUE,"Recommendation";#N/A,#N/A,TRUE,"Scenarios";#N/A,#N/A,TRUE,"Tax Adjusted WACC";#N/A,#N/A,TRUE,"Summary";#N/A,#N/A,TRUE,"Industrial";#N/A,#N/A,TRUE,"Apodaca &amp; Escobedo";#N/A,#N/A,TRUE,"Guadalupe";#N/A,#N/A,TRUE,"Santa Catarina";#N/A,#N/A,TRUE,"Debt Valuation"}</definedName>
    <definedName name="wrn.Package2" localSheetId="67" hidden="1">{#N/A,#N/A,TRUE,"Recommendation";#N/A,#N/A,TRUE,"Scenarios";#N/A,#N/A,TRUE,"Tax Adjusted WACC";#N/A,#N/A,TRUE,"Summary";#N/A,#N/A,TRUE,"Industrial";#N/A,#N/A,TRUE,"Apodaca &amp; Escobedo";#N/A,#N/A,TRUE,"Guadalupe";#N/A,#N/A,TRUE,"Santa Catarina";#N/A,#N/A,TRUE,"Debt Valuation"}</definedName>
    <definedName name="wrn.Package2" hidden="1">{#N/A,#N/A,TRUE,"Recommendation";#N/A,#N/A,TRUE,"Scenarios";#N/A,#N/A,TRUE,"Tax Adjusted WACC";#N/A,#N/A,TRUE,"Summary";#N/A,#N/A,TRUE,"Industrial";#N/A,#N/A,TRUE,"Apodaca &amp; Escobedo";#N/A,#N/A,TRUE,"Guadalupe";#N/A,#N/A,TRUE,"Santa Catarina";#N/A,#N/A,TRUE,"Debt Valuation"}</definedName>
    <definedName name="wrn.Page._.B00._.blank._.page." localSheetId="28" hidden="1">{#N/A,#N/A,FALSE,"Check-Figure Variances"}</definedName>
    <definedName name="wrn.Page._.B00._.blank._.page." localSheetId="56" hidden="1">{#N/A,#N/A,FALSE,"Check-Figure Variances"}</definedName>
    <definedName name="wrn.Page._.B00._.blank._.page." localSheetId="57" hidden="1">{#N/A,#N/A,FALSE,"Check-Figure Variances"}</definedName>
    <definedName name="wrn.Page._.B00._.blank._.page." localSheetId="78" hidden="1">{#N/A,#N/A,FALSE,"Check-Figure Variances"}</definedName>
    <definedName name="wrn.Page._.B00._.blank._.page." localSheetId="82" hidden="1">{#N/A,#N/A,FALSE,"Check-Figure Variances"}</definedName>
    <definedName name="wrn.Page._.B00._.blank._.page." localSheetId="86" hidden="1">{#N/A,#N/A,FALSE,"Check-Figure Variances"}</definedName>
    <definedName name="wrn.Page._.B00._.blank._.page." localSheetId="59" hidden="1">{#N/A,#N/A,FALSE,"Check-Figure Variances"}</definedName>
    <definedName name="wrn.Page._.B00._.blank._.page." localSheetId="63" hidden="1">{#N/A,#N/A,FALSE,"Check-Figure Variances"}</definedName>
    <definedName name="wrn.Page._.B00._.blank._.page." localSheetId="67" hidden="1">{#N/A,#N/A,FALSE,"Check-Figure Variances"}</definedName>
    <definedName name="wrn.Page._.B00._.blank._.page." hidden="1">{#N/A,#N/A,FALSE,"Check-Figure Variances"}</definedName>
    <definedName name="wrn.Page._.B01." localSheetId="28" hidden="1">{#N/A,#N/A,FALSE,"BWO_LLC+REPORT"}</definedName>
    <definedName name="wrn.Page._.B01." localSheetId="56" hidden="1">{#N/A,#N/A,FALSE,"BWO_LLC+REPORT"}</definedName>
    <definedName name="wrn.Page._.B01." localSheetId="57" hidden="1">{#N/A,#N/A,FALSE,"BWO_LLC+REPORT"}</definedName>
    <definedName name="wrn.Page._.B01." localSheetId="78" hidden="1">{#N/A,#N/A,FALSE,"BWO_LLC+REPORT"}</definedName>
    <definedName name="wrn.Page._.B01." localSheetId="82" hidden="1">{#N/A,#N/A,FALSE,"BWO_LLC+REPORT"}</definedName>
    <definedName name="wrn.Page._.B01." localSheetId="86" hidden="1">{#N/A,#N/A,FALSE,"BWO_LLC+REPORT"}</definedName>
    <definedName name="wrn.Page._.B01." localSheetId="59" hidden="1">{#N/A,#N/A,FALSE,"BWO_LLC+REPORT"}</definedName>
    <definedName name="wrn.Page._.B01." localSheetId="63" hidden="1">{#N/A,#N/A,FALSE,"BWO_LLC+REPORT"}</definedName>
    <definedName name="wrn.Page._.B01." localSheetId="67" hidden="1">{#N/A,#N/A,FALSE,"BWO_LLC+REPORT"}</definedName>
    <definedName name="wrn.Page._.B01." hidden="1">{#N/A,#N/A,FALSE,"BWO_LLC+REPORT"}</definedName>
    <definedName name="wrn.Page._.B02." localSheetId="28" hidden="1">{#N/A,#N/A,FALSE,"BWO_LLC+Rep_12m"}</definedName>
    <definedName name="wrn.Page._.B02." localSheetId="56" hidden="1">{#N/A,#N/A,FALSE,"BWO_LLC+Rep_12m"}</definedName>
    <definedName name="wrn.Page._.B02." localSheetId="57" hidden="1">{#N/A,#N/A,FALSE,"BWO_LLC+Rep_12m"}</definedName>
    <definedName name="wrn.Page._.B02." localSheetId="78" hidden="1">{#N/A,#N/A,FALSE,"BWO_LLC+Rep_12m"}</definedName>
    <definedName name="wrn.Page._.B02." localSheetId="82" hidden="1">{#N/A,#N/A,FALSE,"BWO_LLC+Rep_12m"}</definedName>
    <definedName name="wrn.Page._.B02." localSheetId="86" hidden="1">{#N/A,#N/A,FALSE,"BWO_LLC+Rep_12m"}</definedName>
    <definedName name="wrn.Page._.B02." localSheetId="59" hidden="1">{#N/A,#N/A,FALSE,"BWO_LLC+Rep_12m"}</definedName>
    <definedName name="wrn.Page._.B02." localSheetId="63" hidden="1">{#N/A,#N/A,FALSE,"BWO_LLC+Rep_12m"}</definedName>
    <definedName name="wrn.Page._.B02." localSheetId="67" hidden="1">{#N/A,#N/A,FALSE,"BWO_LLC+Rep_12m"}</definedName>
    <definedName name="wrn.Page._.B02." hidden="1">{#N/A,#N/A,FALSE,"BWO_LLC+Rep_12m"}</definedName>
    <definedName name="wrn.Page._.B04." localSheetId="28" hidden="1">{#N/A,#N/A,FALSE,"NSL00MST+NSL Refy Income"}</definedName>
    <definedName name="wrn.Page._.B04." localSheetId="56" hidden="1">{#N/A,#N/A,FALSE,"NSL00MST+NSL Refy Income"}</definedName>
    <definedName name="wrn.Page._.B04." localSheetId="57" hidden="1">{#N/A,#N/A,FALSE,"NSL00MST+NSL Refy Income"}</definedName>
    <definedName name="wrn.Page._.B04." localSheetId="78" hidden="1">{#N/A,#N/A,FALSE,"NSL00MST+NSL Refy Income"}</definedName>
    <definedName name="wrn.Page._.B04." localSheetId="82" hidden="1">{#N/A,#N/A,FALSE,"NSL00MST+NSL Refy Income"}</definedName>
    <definedName name="wrn.Page._.B04." localSheetId="86" hidden="1">{#N/A,#N/A,FALSE,"NSL00MST+NSL Refy Income"}</definedName>
    <definedName name="wrn.Page._.B04." localSheetId="59" hidden="1">{#N/A,#N/A,FALSE,"NSL00MST+NSL Refy Income"}</definedName>
    <definedName name="wrn.Page._.B04." localSheetId="63" hidden="1">{#N/A,#N/A,FALSE,"NSL00MST+NSL Refy Income"}</definedName>
    <definedName name="wrn.Page._.B04." localSheetId="67" hidden="1">{#N/A,#N/A,FALSE,"NSL00MST+NSL Refy Income"}</definedName>
    <definedName name="wrn.Page._.B04." hidden="1">{#N/A,#N/A,FALSE,"NSL00MST+NSL Refy Income"}</definedName>
    <definedName name="wrn.Page._.B06." localSheetId="28" hidden="1">{#N/A,#N/A,FALSE,"NSL00MST+NSL Refy 12 M"}</definedName>
    <definedName name="wrn.Page._.B06." localSheetId="56" hidden="1">{#N/A,#N/A,FALSE,"NSL00MST+NSL Refy 12 M"}</definedName>
    <definedName name="wrn.Page._.B06." localSheetId="57" hidden="1">{#N/A,#N/A,FALSE,"NSL00MST+NSL Refy 12 M"}</definedName>
    <definedName name="wrn.Page._.B06." localSheetId="78" hidden="1">{#N/A,#N/A,FALSE,"NSL00MST+NSL Refy 12 M"}</definedName>
    <definedName name="wrn.Page._.B06." localSheetId="82" hidden="1">{#N/A,#N/A,FALSE,"NSL00MST+NSL Refy 12 M"}</definedName>
    <definedName name="wrn.Page._.B06." localSheetId="86" hidden="1">{#N/A,#N/A,FALSE,"NSL00MST+NSL Refy 12 M"}</definedName>
    <definedName name="wrn.Page._.B06." localSheetId="59" hidden="1">{#N/A,#N/A,FALSE,"NSL00MST+NSL Refy 12 M"}</definedName>
    <definedName name="wrn.Page._.B06." localSheetId="63" hidden="1">{#N/A,#N/A,FALSE,"NSL00MST+NSL Refy 12 M"}</definedName>
    <definedName name="wrn.Page._.B06." localSheetId="67" hidden="1">{#N/A,#N/A,FALSE,"NSL00MST+NSL Refy 12 M"}</definedName>
    <definedName name="wrn.Page._.B06." hidden="1">{#N/A,#N/A,FALSE,"NSL00MST+NSL Refy 12 M"}</definedName>
    <definedName name="wrn.Page._.B12." localSheetId="28" hidden="1">{#N/A,#N/A,FALSE,"RetMMM00+Report"}</definedName>
    <definedName name="wrn.Page._.B12." localSheetId="56" hidden="1">{#N/A,#N/A,FALSE,"RetMMM00+Report"}</definedName>
    <definedName name="wrn.Page._.B12." localSheetId="57" hidden="1">{#N/A,#N/A,FALSE,"RetMMM00+Report"}</definedName>
    <definedName name="wrn.Page._.B12." localSheetId="78" hidden="1">{#N/A,#N/A,FALSE,"RetMMM00+Report"}</definedName>
    <definedName name="wrn.Page._.B12." localSheetId="82" hidden="1">{#N/A,#N/A,FALSE,"RetMMM00+Report"}</definedName>
    <definedName name="wrn.Page._.B12." localSheetId="86" hidden="1">{#N/A,#N/A,FALSE,"RetMMM00+Report"}</definedName>
    <definedName name="wrn.Page._.B12." localSheetId="59" hidden="1">{#N/A,#N/A,FALSE,"RetMMM00+Report"}</definedName>
    <definedName name="wrn.Page._.B12." localSheetId="63" hidden="1">{#N/A,#N/A,FALSE,"RetMMM00+Report"}</definedName>
    <definedName name="wrn.Page._.B12." localSheetId="67" hidden="1">{#N/A,#N/A,FALSE,"RetMMM00+Report"}</definedName>
    <definedName name="wrn.Page._.B12." hidden="1">{#N/A,#N/A,FALSE,"RetMMM00+Report"}</definedName>
    <definedName name="wrn.Page._.B13." localSheetId="28" hidden="1">{#N/A,#N/A,FALSE,"RET00mst+Total"}</definedName>
    <definedName name="wrn.Page._.B13." localSheetId="56" hidden="1">{#N/A,#N/A,FALSE,"RET00mst+Total"}</definedName>
    <definedName name="wrn.Page._.B13." localSheetId="57" hidden="1">{#N/A,#N/A,FALSE,"RET00mst+Total"}</definedName>
    <definedName name="wrn.Page._.B13." localSheetId="78" hidden="1">{#N/A,#N/A,FALSE,"RET00mst+Total"}</definedName>
    <definedName name="wrn.Page._.B13." localSheetId="82" hidden="1">{#N/A,#N/A,FALSE,"RET00mst+Total"}</definedName>
    <definedName name="wrn.Page._.B13." localSheetId="86" hidden="1">{#N/A,#N/A,FALSE,"RET00mst+Total"}</definedName>
    <definedName name="wrn.Page._.B13." localSheetId="59" hidden="1">{#N/A,#N/A,FALSE,"RET00mst+Total"}</definedName>
    <definedName name="wrn.Page._.B13." localSheetId="63" hidden="1">{#N/A,#N/A,FALSE,"RET00mst+Total"}</definedName>
    <definedName name="wrn.Page._.B13." localSheetId="67" hidden="1">{#N/A,#N/A,FALSE,"RET00mst+Total"}</definedName>
    <definedName name="wrn.Page._.B13." hidden="1">{#N/A,#N/A,FALSE,"RET00mst+Total"}</definedName>
    <definedName name="wrn.Page._.B14." localSheetId="28" hidden="1">{#N/A,#N/A,FALSE,"Ret12Frd+Total"}</definedName>
    <definedName name="wrn.Page._.B14." localSheetId="56" hidden="1">{#N/A,#N/A,FALSE,"Ret12Frd+Total"}</definedName>
    <definedName name="wrn.Page._.B14." localSheetId="57" hidden="1">{#N/A,#N/A,FALSE,"Ret12Frd+Total"}</definedName>
    <definedName name="wrn.Page._.B14." localSheetId="78" hidden="1">{#N/A,#N/A,FALSE,"Ret12Frd+Total"}</definedName>
    <definedName name="wrn.Page._.B14." localSheetId="82" hidden="1">{#N/A,#N/A,FALSE,"Ret12Frd+Total"}</definedName>
    <definedName name="wrn.Page._.B14." localSheetId="86" hidden="1">{#N/A,#N/A,FALSE,"Ret12Frd+Total"}</definedName>
    <definedName name="wrn.Page._.B14." localSheetId="59" hidden="1">{#N/A,#N/A,FALSE,"Ret12Frd+Total"}</definedName>
    <definedName name="wrn.Page._.B14." localSheetId="63" hidden="1">{#N/A,#N/A,FALSE,"Ret12Frd+Total"}</definedName>
    <definedName name="wrn.Page._.B14." localSheetId="67" hidden="1">{#N/A,#N/A,FALSE,"Ret12Frd+Total"}</definedName>
    <definedName name="wrn.Page._.B14." hidden="1">{#N/A,#N/A,FALSE,"Ret12Frd+Total"}</definedName>
    <definedName name="wrn.Page._.B16." localSheetId="28" hidden="1">{#N/A,#N/A,FALSE,"Admin";#N/A,#N/A,FALSE,"Boise";#N/A,#N/A,FALSE,"Brigham";#N/A,#N/A,FALSE,"Chubbuck";#N/A,#N/A,FALSE,"Draper";#N/A,#N/A,FALSE,"Harrisville";#N/A,#N/A,FALSE,"Idaho Falls";#N/A,#N/A,FALSE,"Layton";#N/A,#N/A,FALSE,"Logan";#N/A,#N/A,FALSE,"Ogden Wall"}</definedName>
    <definedName name="wrn.Page._.B16." localSheetId="56" hidden="1">{#N/A,#N/A,FALSE,"Admin";#N/A,#N/A,FALSE,"Boise";#N/A,#N/A,FALSE,"Brigham";#N/A,#N/A,FALSE,"Chubbuck";#N/A,#N/A,FALSE,"Draper";#N/A,#N/A,FALSE,"Harrisville";#N/A,#N/A,FALSE,"Idaho Falls";#N/A,#N/A,FALSE,"Layton";#N/A,#N/A,FALSE,"Logan";#N/A,#N/A,FALSE,"Ogden Wall"}</definedName>
    <definedName name="wrn.Page._.B16." localSheetId="57" hidden="1">{#N/A,#N/A,FALSE,"Admin";#N/A,#N/A,FALSE,"Boise";#N/A,#N/A,FALSE,"Brigham";#N/A,#N/A,FALSE,"Chubbuck";#N/A,#N/A,FALSE,"Draper";#N/A,#N/A,FALSE,"Harrisville";#N/A,#N/A,FALSE,"Idaho Falls";#N/A,#N/A,FALSE,"Layton";#N/A,#N/A,FALSE,"Logan";#N/A,#N/A,FALSE,"Ogden Wall"}</definedName>
    <definedName name="wrn.Page._.B16." localSheetId="78" hidden="1">{#N/A,#N/A,FALSE,"Admin";#N/A,#N/A,FALSE,"Boise";#N/A,#N/A,FALSE,"Brigham";#N/A,#N/A,FALSE,"Chubbuck";#N/A,#N/A,FALSE,"Draper";#N/A,#N/A,FALSE,"Harrisville";#N/A,#N/A,FALSE,"Idaho Falls";#N/A,#N/A,FALSE,"Layton";#N/A,#N/A,FALSE,"Logan";#N/A,#N/A,FALSE,"Ogden Wall"}</definedName>
    <definedName name="wrn.Page._.B16." localSheetId="82" hidden="1">{#N/A,#N/A,FALSE,"Admin";#N/A,#N/A,FALSE,"Boise";#N/A,#N/A,FALSE,"Brigham";#N/A,#N/A,FALSE,"Chubbuck";#N/A,#N/A,FALSE,"Draper";#N/A,#N/A,FALSE,"Harrisville";#N/A,#N/A,FALSE,"Idaho Falls";#N/A,#N/A,FALSE,"Layton";#N/A,#N/A,FALSE,"Logan";#N/A,#N/A,FALSE,"Ogden Wall"}</definedName>
    <definedName name="wrn.Page._.B16." localSheetId="86" hidden="1">{#N/A,#N/A,FALSE,"Admin";#N/A,#N/A,FALSE,"Boise";#N/A,#N/A,FALSE,"Brigham";#N/A,#N/A,FALSE,"Chubbuck";#N/A,#N/A,FALSE,"Draper";#N/A,#N/A,FALSE,"Harrisville";#N/A,#N/A,FALSE,"Idaho Falls";#N/A,#N/A,FALSE,"Layton";#N/A,#N/A,FALSE,"Logan";#N/A,#N/A,FALSE,"Ogden Wall"}</definedName>
    <definedName name="wrn.Page._.B16." localSheetId="59" hidden="1">{#N/A,#N/A,FALSE,"Admin";#N/A,#N/A,FALSE,"Boise";#N/A,#N/A,FALSE,"Brigham";#N/A,#N/A,FALSE,"Chubbuck";#N/A,#N/A,FALSE,"Draper";#N/A,#N/A,FALSE,"Harrisville";#N/A,#N/A,FALSE,"Idaho Falls";#N/A,#N/A,FALSE,"Layton";#N/A,#N/A,FALSE,"Logan";#N/A,#N/A,FALSE,"Ogden Wall"}</definedName>
    <definedName name="wrn.Page._.B16." localSheetId="63" hidden="1">{#N/A,#N/A,FALSE,"Admin";#N/A,#N/A,FALSE,"Boise";#N/A,#N/A,FALSE,"Brigham";#N/A,#N/A,FALSE,"Chubbuck";#N/A,#N/A,FALSE,"Draper";#N/A,#N/A,FALSE,"Harrisville";#N/A,#N/A,FALSE,"Idaho Falls";#N/A,#N/A,FALSE,"Layton";#N/A,#N/A,FALSE,"Logan";#N/A,#N/A,FALSE,"Ogden Wall"}</definedName>
    <definedName name="wrn.Page._.B16." localSheetId="67" hidden="1">{#N/A,#N/A,FALSE,"Admin";#N/A,#N/A,FALSE,"Boise";#N/A,#N/A,FALSE,"Brigham";#N/A,#N/A,FALSE,"Chubbuck";#N/A,#N/A,FALSE,"Draper";#N/A,#N/A,FALSE,"Harrisville";#N/A,#N/A,FALSE,"Idaho Falls";#N/A,#N/A,FALSE,"Layton";#N/A,#N/A,FALSE,"Logan";#N/A,#N/A,FALSE,"Ogden Wall"}</definedName>
    <definedName name="wrn.Page._.B16." hidden="1">{#N/A,#N/A,FALSE,"Admin";#N/A,#N/A,FALSE,"Boise";#N/A,#N/A,FALSE,"Brigham";#N/A,#N/A,FALSE,"Chubbuck";#N/A,#N/A,FALSE,"Draper";#N/A,#N/A,FALSE,"Harrisville";#N/A,#N/A,FALSE,"Idaho Falls";#N/A,#N/A,FALSE,"Layton";#N/A,#N/A,FALSE,"Logan";#N/A,#N/A,FALSE,"Ogden Wall"}</definedName>
    <definedName name="wrn.Page._.B26." localSheetId="28" hidden="1">{#N/A,#N/A,FALSE,"Wholesale+W Inc"}</definedName>
    <definedName name="wrn.Page._.B26." localSheetId="56" hidden="1">{#N/A,#N/A,FALSE,"Wholesale+W Inc"}</definedName>
    <definedName name="wrn.Page._.B26." localSheetId="57" hidden="1">{#N/A,#N/A,FALSE,"Wholesale+W Inc"}</definedName>
    <definedName name="wrn.Page._.B26." localSheetId="78" hidden="1">{#N/A,#N/A,FALSE,"Wholesale+W Inc"}</definedName>
    <definedName name="wrn.Page._.B26." localSheetId="82" hidden="1">{#N/A,#N/A,FALSE,"Wholesale+W Inc"}</definedName>
    <definedName name="wrn.Page._.B26." localSheetId="86" hidden="1">{#N/A,#N/A,FALSE,"Wholesale+W Inc"}</definedName>
    <definedName name="wrn.Page._.B26." localSheetId="59" hidden="1">{#N/A,#N/A,FALSE,"Wholesale+W Inc"}</definedName>
    <definedName name="wrn.Page._.B26." localSheetId="63" hidden="1">{#N/A,#N/A,FALSE,"Wholesale+W Inc"}</definedName>
    <definedName name="wrn.Page._.B26." localSheetId="67" hidden="1">{#N/A,#N/A,FALSE,"Wholesale+W Inc"}</definedName>
    <definedName name="wrn.Page._.B26." hidden="1">{#N/A,#N/A,FALSE,"Wholesale+W Inc"}</definedName>
    <definedName name="wrn.Page._.B28." localSheetId="28" hidden="1">{#N/A,#N/A,FALSE,"Wholesale+W Inc 12m"}</definedName>
    <definedName name="wrn.Page._.B28." localSheetId="56" hidden="1">{#N/A,#N/A,FALSE,"Wholesale+W Inc 12m"}</definedName>
    <definedName name="wrn.Page._.B28." localSheetId="57" hidden="1">{#N/A,#N/A,FALSE,"Wholesale+W Inc 12m"}</definedName>
    <definedName name="wrn.Page._.B28." localSheetId="78" hidden="1">{#N/A,#N/A,FALSE,"Wholesale+W Inc 12m"}</definedName>
    <definedName name="wrn.Page._.B28." localSheetId="82" hidden="1">{#N/A,#N/A,FALSE,"Wholesale+W Inc 12m"}</definedName>
    <definedName name="wrn.Page._.B28." localSheetId="86" hidden="1">{#N/A,#N/A,FALSE,"Wholesale+W Inc 12m"}</definedName>
    <definedName name="wrn.Page._.B28." localSheetId="59" hidden="1">{#N/A,#N/A,FALSE,"Wholesale+W Inc 12m"}</definedName>
    <definedName name="wrn.Page._.B28." localSheetId="63" hidden="1">{#N/A,#N/A,FALSE,"Wholesale+W Inc 12m"}</definedName>
    <definedName name="wrn.Page._.B28." localSheetId="67" hidden="1">{#N/A,#N/A,FALSE,"Wholesale+W Inc 12m"}</definedName>
    <definedName name="wrn.Page._.B28." hidden="1">{#N/A,#N/A,FALSE,"Wholesale+W Inc 12m"}</definedName>
    <definedName name="wrn.Page._.B29._.blank._.page." localSheetId="28" hidden="1">{#N/A,#N/A,FALSE,"Check-Figure Variances"}</definedName>
    <definedName name="wrn.Page._.B29._.blank._.page." localSheetId="56" hidden="1">{#N/A,#N/A,FALSE,"Check-Figure Variances"}</definedName>
    <definedName name="wrn.Page._.B29._.blank._.page." localSheetId="57" hidden="1">{#N/A,#N/A,FALSE,"Check-Figure Variances"}</definedName>
    <definedName name="wrn.Page._.B29._.blank._.page." localSheetId="78" hidden="1">{#N/A,#N/A,FALSE,"Check-Figure Variances"}</definedName>
    <definedName name="wrn.Page._.B29._.blank._.page." localSheetId="82" hidden="1">{#N/A,#N/A,FALSE,"Check-Figure Variances"}</definedName>
    <definedName name="wrn.Page._.B29._.blank._.page." localSheetId="86" hidden="1">{#N/A,#N/A,FALSE,"Check-Figure Variances"}</definedName>
    <definedName name="wrn.Page._.B29._.blank._.page." localSheetId="59" hidden="1">{#N/A,#N/A,FALSE,"Check-Figure Variances"}</definedName>
    <definedName name="wrn.Page._.B29._.blank._.page." localSheetId="63" hidden="1">{#N/A,#N/A,FALSE,"Check-Figure Variances"}</definedName>
    <definedName name="wrn.Page._.B29._.blank._.page." localSheetId="67" hidden="1">{#N/A,#N/A,FALSE,"Check-Figure Variances"}</definedName>
    <definedName name="wrn.Page._.B29._.blank._.page." hidden="1">{#N/A,#N/A,FALSE,"Check-Figure Variances"}</definedName>
    <definedName name="wrn.Page._.B30." localSheetId="28" hidden="1">{#N/A,#N/A,FALSE,"SUP00mst+SUMMARY"}</definedName>
    <definedName name="wrn.Page._.B30." localSheetId="56" hidden="1">{#N/A,#N/A,FALSE,"SUP00mst+SUMMARY"}</definedName>
    <definedName name="wrn.Page._.B30." localSheetId="57" hidden="1">{#N/A,#N/A,FALSE,"SUP00mst+SUMMARY"}</definedName>
    <definedName name="wrn.Page._.B30." localSheetId="78" hidden="1">{#N/A,#N/A,FALSE,"SUP00mst+SUMMARY"}</definedName>
    <definedName name="wrn.Page._.B30." localSheetId="82" hidden="1">{#N/A,#N/A,FALSE,"SUP00mst+SUMMARY"}</definedName>
    <definedName name="wrn.Page._.B30." localSheetId="86" hidden="1">{#N/A,#N/A,FALSE,"SUP00mst+SUMMARY"}</definedName>
    <definedName name="wrn.Page._.B30." localSheetId="59" hidden="1">{#N/A,#N/A,FALSE,"SUP00mst+SUMMARY"}</definedName>
    <definedName name="wrn.Page._.B30." localSheetId="63" hidden="1">{#N/A,#N/A,FALSE,"SUP00mst+SUMMARY"}</definedName>
    <definedName name="wrn.Page._.B30." localSheetId="67" hidden="1">{#N/A,#N/A,FALSE,"SUP00mst+SUMMARY"}</definedName>
    <definedName name="wrn.Page._.B30." hidden="1">{#N/A,#N/A,FALSE,"SUP00mst+SUMMARY"}</definedName>
    <definedName name="wrn.Page._.B31." localSheetId="28" hidden="1">{#N/A,#N/A,FALSE,"SUP00mst+TWELVE"}</definedName>
    <definedName name="wrn.Page._.B31." localSheetId="56" hidden="1">{#N/A,#N/A,FALSE,"SUP00mst+TWELVE"}</definedName>
    <definedName name="wrn.Page._.B31." localSheetId="57" hidden="1">{#N/A,#N/A,FALSE,"SUP00mst+TWELVE"}</definedName>
    <definedName name="wrn.Page._.B31." localSheetId="78" hidden="1">{#N/A,#N/A,FALSE,"SUP00mst+TWELVE"}</definedName>
    <definedName name="wrn.Page._.B31." localSheetId="82" hidden="1">{#N/A,#N/A,FALSE,"SUP00mst+TWELVE"}</definedName>
    <definedName name="wrn.Page._.B31." localSheetId="86" hidden="1">{#N/A,#N/A,FALSE,"SUP00mst+TWELVE"}</definedName>
    <definedName name="wrn.Page._.B31." localSheetId="59" hidden="1">{#N/A,#N/A,FALSE,"SUP00mst+TWELVE"}</definedName>
    <definedName name="wrn.Page._.B31." localSheetId="63" hidden="1">{#N/A,#N/A,FALSE,"SUP00mst+TWELVE"}</definedName>
    <definedName name="wrn.Page._.B31." localSheetId="67" hidden="1">{#N/A,#N/A,FALSE,"SUP00mst+TWELVE"}</definedName>
    <definedName name="wrn.Page._.B31." hidden="1">{#N/A,#N/A,FALSE,"SUP00mst+TWELVE"}</definedName>
    <definedName name="wrn.Page._.B32._.blank._.page." localSheetId="28" hidden="1">{#N/A,#N/A,FALSE,"Check-Figure Variances"}</definedName>
    <definedName name="wrn.Page._.B32._.blank._.page." localSheetId="56" hidden="1">{#N/A,#N/A,FALSE,"Check-Figure Variances"}</definedName>
    <definedName name="wrn.Page._.B32._.blank._.page." localSheetId="57" hidden="1">{#N/A,#N/A,FALSE,"Check-Figure Variances"}</definedName>
    <definedName name="wrn.Page._.B32._.blank._.page." localSheetId="78" hidden="1">{#N/A,#N/A,FALSE,"Check-Figure Variances"}</definedName>
    <definedName name="wrn.Page._.B32._.blank._.page." localSheetId="82" hidden="1">{#N/A,#N/A,FALSE,"Check-Figure Variances"}</definedName>
    <definedName name="wrn.Page._.B32._.blank._.page." localSheetId="86" hidden="1">{#N/A,#N/A,FALSE,"Check-Figure Variances"}</definedName>
    <definedName name="wrn.Page._.B32._.blank._.page." localSheetId="59" hidden="1">{#N/A,#N/A,FALSE,"Check-Figure Variances"}</definedName>
    <definedName name="wrn.Page._.B32._.blank._.page." localSheetId="63" hidden="1">{#N/A,#N/A,FALSE,"Check-Figure Variances"}</definedName>
    <definedName name="wrn.Page._.B32._.blank._.page." localSheetId="67" hidden="1">{#N/A,#N/A,FALSE,"Check-Figure Variances"}</definedName>
    <definedName name="wrn.Page._.B32._.blank._.page." hidden="1">{#N/A,#N/A,FALSE,"Check-Figure Variances"}</definedName>
    <definedName name="wrn.Page._.B33." localSheetId="28" hidden="1">{#N/A,#N/A,FALSE,"TRK00MST1+Tran PL"}</definedName>
    <definedName name="wrn.Page._.B33." localSheetId="56" hidden="1">{#N/A,#N/A,FALSE,"TRK00MST1+Tran PL"}</definedName>
    <definedName name="wrn.Page._.B33." localSheetId="57" hidden="1">{#N/A,#N/A,FALSE,"TRK00MST1+Tran PL"}</definedName>
    <definedName name="wrn.Page._.B33." localSheetId="78" hidden="1">{#N/A,#N/A,FALSE,"TRK00MST1+Tran PL"}</definedName>
    <definedName name="wrn.Page._.B33." localSheetId="82" hidden="1">{#N/A,#N/A,FALSE,"TRK00MST1+Tran PL"}</definedName>
    <definedName name="wrn.Page._.B33." localSheetId="86" hidden="1">{#N/A,#N/A,FALSE,"TRK00MST1+Tran PL"}</definedName>
    <definedName name="wrn.Page._.B33." localSheetId="59" hidden="1">{#N/A,#N/A,FALSE,"TRK00MST1+Tran PL"}</definedName>
    <definedName name="wrn.Page._.B33." localSheetId="63" hidden="1">{#N/A,#N/A,FALSE,"TRK00MST1+Tran PL"}</definedName>
    <definedName name="wrn.Page._.B33." localSheetId="67" hidden="1">{#N/A,#N/A,FALSE,"TRK00MST1+Tran PL"}</definedName>
    <definedName name="wrn.Page._.B33." hidden="1">{#N/A,#N/A,FALSE,"TRK00MST1+Tran PL"}</definedName>
    <definedName name="wrn.Page._.B34." localSheetId="28" hidden="1">{#N/A,#N/A,FALSE,"TRK00MST+Tran PL 12 M"}</definedName>
    <definedName name="wrn.Page._.B34." localSheetId="56" hidden="1">{#N/A,#N/A,FALSE,"TRK00MST+Tran PL 12 M"}</definedName>
    <definedName name="wrn.Page._.B34." localSheetId="57" hidden="1">{#N/A,#N/A,FALSE,"TRK00MST+Tran PL 12 M"}</definedName>
    <definedName name="wrn.Page._.B34." localSheetId="78" hidden="1">{#N/A,#N/A,FALSE,"TRK00MST+Tran PL 12 M"}</definedName>
    <definedName name="wrn.Page._.B34." localSheetId="82" hidden="1">{#N/A,#N/A,FALSE,"TRK00MST+Tran PL 12 M"}</definedName>
    <definedName name="wrn.Page._.B34." localSheetId="86" hidden="1">{#N/A,#N/A,FALSE,"TRK00MST+Tran PL 12 M"}</definedName>
    <definedName name="wrn.Page._.B34." localSheetId="59" hidden="1">{#N/A,#N/A,FALSE,"TRK00MST+Tran PL 12 M"}</definedName>
    <definedName name="wrn.Page._.B34." localSheetId="63" hidden="1">{#N/A,#N/A,FALSE,"TRK00MST+Tran PL 12 M"}</definedName>
    <definedName name="wrn.Page._.B34." localSheetId="67" hidden="1">{#N/A,#N/A,FALSE,"TRK00MST+Tran PL 12 M"}</definedName>
    <definedName name="wrn.Page._.B34." hidden="1">{#N/A,#N/A,FALSE,"TRK00MST+Tran PL 12 M"}</definedName>
    <definedName name="wrn.Page._.B35._.blank._.page." localSheetId="28" hidden="1">{#N/A,#N/A,FALSE,"Check-Figure Variances"}</definedName>
    <definedName name="wrn.Page._.B35._.blank._.page." localSheetId="56" hidden="1">{#N/A,#N/A,FALSE,"Check-Figure Variances"}</definedName>
    <definedName name="wrn.Page._.B35._.blank._.page." localSheetId="57" hidden="1">{#N/A,#N/A,FALSE,"Check-Figure Variances"}</definedName>
    <definedName name="wrn.Page._.B35._.blank._.page." localSheetId="78" hidden="1">{#N/A,#N/A,FALSE,"Check-Figure Variances"}</definedName>
    <definedName name="wrn.Page._.B35._.blank._.page." localSheetId="82" hidden="1">{#N/A,#N/A,FALSE,"Check-Figure Variances"}</definedName>
    <definedName name="wrn.Page._.B35._.blank._.page." localSheetId="86" hidden="1">{#N/A,#N/A,FALSE,"Check-Figure Variances"}</definedName>
    <definedName name="wrn.Page._.B35._.blank._.page." localSheetId="59" hidden="1">{#N/A,#N/A,FALSE,"Check-Figure Variances"}</definedName>
    <definedName name="wrn.Page._.B35._.blank._.page." localSheetId="63" hidden="1">{#N/A,#N/A,FALSE,"Check-Figure Variances"}</definedName>
    <definedName name="wrn.Page._.B35._.blank._.page." localSheetId="67" hidden="1">{#N/A,#N/A,FALSE,"Check-Figure Variances"}</definedName>
    <definedName name="wrn.Page._.B35._.blank._.page." hidden="1">{#N/A,#N/A,FALSE,"Check-Figure Variances"}</definedName>
    <definedName name="wrn.Page._.B36." localSheetId="28" hidden="1">{#N/A,#N/A,FALSE,"TRK00MST1+Tran PL"}</definedName>
    <definedName name="wrn.Page._.B36." localSheetId="56" hidden="1">{#N/A,#N/A,FALSE,"TRK00MST1+Tran PL"}</definedName>
    <definedName name="wrn.Page._.B36." localSheetId="57" hidden="1">{#N/A,#N/A,FALSE,"TRK00MST1+Tran PL"}</definedName>
    <definedName name="wrn.Page._.B36." localSheetId="78" hidden="1">{#N/A,#N/A,FALSE,"TRK00MST1+Tran PL"}</definedName>
    <definedName name="wrn.Page._.B36." localSheetId="82" hidden="1">{#N/A,#N/A,FALSE,"TRK00MST1+Tran PL"}</definedName>
    <definedName name="wrn.Page._.B36." localSheetId="86" hidden="1">{#N/A,#N/A,FALSE,"TRK00MST1+Tran PL"}</definedName>
    <definedName name="wrn.Page._.B36." localSheetId="59" hidden="1">{#N/A,#N/A,FALSE,"TRK00MST1+Tran PL"}</definedName>
    <definedName name="wrn.Page._.B36." localSheetId="63" hidden="1">{#N/A,#N/A,FALSE,"TRK00MST1+Tran PL"}</definedName>
    <definedName name="wrn.Page._.B36." localSheetId="67" hidden="1">{#N/A,#N/A,FALSE,"TRK00MST1+Tran PL"}</definedName>
    <definedName name="wrn.Page._.B36." hidden="1">{#N/A,#N/A,FALSE,"TRK00MST1+Tran PL"}</definedName>
    <definedName name="wrn.Page._.B37." localSheetId="28" hidden="1">{#N/A,#N/A,FALSE,"TRK00MST1+Tran PL 12 M"}</definedName>
    <definedName name="wrn.Page._.B37." localSheetId="56" hidden="1">{#N/A,#N/A,FALSE,"TRK00MST1+Tran PL 12 M"}</definedName>
    <definedName name="wrn.Page._.B37." localSheetId="57" hidden="1">{#N/A,#N/A,FALSE,"TRK00MST1+Tran PL 12 M"}</definedName>
    <definedName name="wrn.Page._.B37." localSheetId="78" hidden="1">{#N/A,#N/A,FALSE,"TRK00MST1+Tran PL 12 M"}</definedName>
    <definedName name="wrn.Page._.B37." localSheetId="82" hidden="1">{#N/A,#N/A,FALSE,"TRK00MST1+Tran PL 12 M"}</definedName>
    <definedName name="wrn.Page._.B37." localSheetId="86" hidden="1">{#N/A,#N/A,FALSE,"TRK00MST1+Tran PL 12 M"}</definedName>
    <definedName name="wrn.Page._.B37." localSheetId="59" hidden="1">{#N/A,#N/A,FALSE,"TRK00MST1+Tran PL 12 M"}</definedName>
    <definedName name="wrn.Page._.B37." localSheetId="63" hidden="1">{#N/A,#N/A,FALSE,"TRK00MST1+Tran PL 12 M"}</definedName>
    <definedName name="wrn.Page._.B37." localSheetId="67" hidden="1">{#N/A,#N/A,FALSE,"TRK00MST1+Tran PL 12 M"}</definedName>
    <definedName name="wrn.Page._.B37." hidden="1">{#N/A,#N/A,FALSE,"TRK00MST1+Tran PL 12 M"}</definedName>
    <definedName name="wrn.Page._.B38._.blank._.page." localSheetId="28" hidden="1">{#N/A,#N/A,FALSE,"Check-Figure Variances"}</definedName>
    <definedName name="wrn.Page._.B38._.blank._.page." localSheetId="56" hidden="1">{#N/A,#N/A,FALSE,"Check-Figure Variances"}</definedName>
    <definedName name="wrn.Page._.B38._.blank._.page." localSheetId="57" hidden="1">{#N/A,#N/A,FALSE,"Check-Figure Variances"}</definedName>
    <definedName name="wrn.Page._.B38._.blank._.page." localSheetId="78" hidden="1">{#N/A,#N/A,FALSE,"Check-Figure Variances"}</definedName>
    <definedName name="wrn.Page._.B38._.blank._.page." localSheetId="82" hidden="1">{#N/A,#N/A,FALSE,"Check-Figure Variances"}</definedName>
    <definedName name="wrn.Page._.B38._.blank._.page." localSheetId="86" hidden="1">{#N/A,#N/A,FALSE,"Check-Figure Variances"}</definedName>
    <definedName name="wrn.Page._.B38._.blank._.page." localSheetId="59" hidden="1">{#N/A,#N/A,FALSE,"Check-Figure Variances"}</definedName>
    <definedName name="wrn.Page._.B38._.blank._.page." localSheetId="63" hidden="1">{#N/A,#N/A,FALSE,"Check-Figure Variances"}</definedName>
    <definedName name="wrn.Page._.B38._.blank._.page." localSheetId="67" hidden="1">{#N/A,#N/A,FALSE,"Check-Figure Variances"}</definedName>
    <definedName name="wrn.Page._.B38._.blank._.page." hidden="1">{#N/A,#N/A,FALSE,"Check-Figure Variances"}</definedName>
    <definedName name="wrn.Page._.B39." localSheetId="28" hidden="1">{#N/A,#N/A,FALSE,"Support+Current"}</definedName>
    <definedName name="wrn.Page._.B39." localSheetId="56" hidden="1">{#N/A,#N/A,FALSE,"Support+Current"}</definedName>
    <definedName name="wrn.Page._.B39." localSheetId="57" hidden="1">{#N/A,#N/A,FALSE,"Support+Current"}</definedName>
    <definedName name="wrn.Page._.B39." localSheetId="78" hidden="1">{#N/A,#N/A,FALSE,"Support+Current"}</definedName>
    <definedName name="wrn.Page._.B39." localSheetId="82" hidden="1">{#N/A,#N/A,FALSE,"Support+Current"}</definedName>
    <definedName name="wrn.Page._.B39." localSheetId="86" hidden="1">{#N/A,#N/A,FALSE,"Support+Current"}</definedName>
    <definedName name="wrn.Page._.B39." localSheetId="59" hidden="1">{#N/A,#N/A,FALSE,"Support+Current"}</definedName>
    <definedName name="wrn.Page._.B39." localSheetId="63" hidden="1">{#N/A,#N/A,FALSE,"Support+Current"}</definedName>
    <definedName name="wrn.Page._.B39." localSheetId="67" hidden="1">{#N/A,#N/A,FALSE,"Support+Current"}</definedName>
    <definedName name="wrn.Page._.B39." hidden="1">{#N/A,#N/A,FALSE,"Support+Current"}</definedName>
    <definedName name="wrn.Page._.B40." localSheetId="28" hidden="1">{#N/A,#N/A,FALSE,"Support+12month"}</definedName>
    <definedName name="wrn.Page._.B40." localSheetId="56" hidden="1">{#N/A,#N/A,FALSE,"Support+12month"}</definedName>
    <definedName name="wrn.Page._.B40." localSheetId="57" hidden="1">{#N/A,#N/A,FALSE,"Support+12month"}</definedName>
    <definedName name="wrn.Page._.B40." localSheetId="78" hidden="1">{#N/A,#N/A,FALSE,"Support+12month"}</definedName>
    <definedName name="wrn.Page._.B40." localSheetId="82" hidden="1">{#N/A,#N/A,FALSE,"Support+12month"}</definedName>
    <definedName name="wrn.Page._.B40." localSheetId="86" hidden="1">{#N/A,#N/A,FALSE,"Support+12month"}</definedName>
    <definedName name="wrn.Page._.B40." localSheetId="59" hidden="1">{#N/A,#N/A,FALSE,"Support+12month"}</definedName>
    <definedName name="wrn.Page._.B40." localSheetId="63" hidden="1">{#N/A,#N/A,FALSE,"Support+12month"}</definedName>
    <definedName name="wrn.Page._.B40." localSheetId="67" hidden="1">{#N/A,#N/A,FALSE,"Support+12month"}</definedName>
    <definedName name="wrn.Page._.B40." hidden="1">{#N/A,#N/A,FALSE,"Support+12month"}</definedName>
    <definedName name="wrn.Page._.B41._.blank._.page." localSheetId="28" hidden="1">{#N/A,#N/A,FALSE,"Check-Figure Variances"}</definedName>
    <definedName name="wrn.Page._.B41._.blank._.page." localSheetId="56" hidden="1">{#N/A,#N/A,FALSE,"Check-Figure Variances"}</definedName>
    <definedName name="wrn.Page._.B41._.blank._.page." localSheetId="57" hidden="1">{#N/A,#N/A,FALSE,"Check-Figure Variances"}</definedName>
    <definedName name="wrn.Page._.B41._.blank._.page." localSheetId="78" hidden="1">{#N/A,#N/A,FALSE,"Check-Figure Variances"}</definedName>
    <definedName name="wrn.Page._.B41._.blank._.page." localSheetId="82" hidden="1">{#N/A,#N/A,FALSE,"Check-Figure Variances"}</definedName>
    <definedName name="wrn.Page._.B41._.blank._.page." localSheetId="86" hidden="1">{#N/A,#N/A,FALSE,"Check-Figure Variances"}</definedName>
    <definedName name="wrn.Page._.B41._.blank._.page." localSheetId="59" hidden="1">{#N/A,#N/A,FALSE,"Check-Figure Variances"}</definedName>
    <definedName name="wrn.Page._.B41._.blank._.page." localSheetId="63" hidden="1">{#N/A,#N/A,FALSE,"Check-Figure Variances"}</definedName>
    <definedName name="wrn.Page._.B41._.blank._.page." localSheetId="67" hidden="1">{#N/A,#N/A,FALSE,"Check-Figure Variances"}</definedName>
    <definedName name="wrn.Page._.B41._.blank._.page." hidden="1">{#N/A,#N/A,FALSE,"Check-Figure Variances"}</definedName>
    <definedName name="wrn.Page._.B42." localSheetId="28" hidden="1">{#N/A,#N/A,FALSE,"Admin2+Current"}</definedName>
    <definedName name="wrn.Page._.B42." localSheetId="56" hidden="1">{#N/A,#N/A,FALSE,"Admin2+Current"}</definedName>
    <definedName name="wrn.Page._.B42." localSheetId="57" hidden="1">{#N/A,#N/A,FALSE,"Admin2+Current"}</definedName>
    <definedName name="wrn.Page._.B42." localSheetId="78" hidden="1">{#N/A,#N/A,FALSE,"Admin2+Current"}</definedName>
    <definedName name="wrn.Page._.B42." localSheetId="82" hidden="1">{#N/A,#N/A,FALSE,"Admin2+Current"}</definedName>
    <definedName name="wrn.Page._.B42." localSheetId="86" hidden="1">{#N/A,#N/A,FALSE,"Admin2+Current"}</definedName>
    <definedName name="wrn.Page._.B42." localSheetId="59" hidden="1">{#N/A,#N/A,FALSE,"Admin2+Current"}</definedName>
    <definedName name="wrn.Page._.B42." localSheetId="63" hidden="1">{#N/A,#N/A,FALSE,"Admin2+Current"}</definedName>
    <definedName name="wrn.Page._.B42." localSheetId="67" hidden="1">{#N/A,#N/A,FALSE,"Admin2+Current"}</definedName>
    <definedName name="wrn.Page._.B42." hidden="1">{#N/A,#N/A,FALSE,"Admin2+Current"}</definedName>
    <definedName name="wrn.Page._.B43." localSheetId="28" hidden="1">{#N/A,#N/A,FALSE,"Admin2+12month"}</definedName>
    <definedName name="wrn.Page._.B43." localSheetId="56" hidden="1">{#N/A,#N/A,FALSE,"Admin2+12month"}</definedName>
    <definedName name="wrn.Page._.B43." localSheetId="57" hidden="1">{#N/A,#N/A,FALSE,"Admin2+12month"}</definedName>
    <definedName name="wrn.Page._.B43." localSheetId="78" hidden="1">{#N/A,#N/A,FALSE,"Admin2+12month"}</definedName>
    <definedName name="wrn.Page._.B43." localSheetId="82" hidden="1">{#N/A,#N/A,FALSE,"Admin2+12month"}</definedName>
    <definedName name="wrn.Page._.B43." localSheetId="86" hidden="1">{#N/A,#N/A,FALSE,"Admin2+12month"}</definedName>
    <definedName name="wrn.Page._.B43." localSheetId="59" hidden="1">{#N/A,#N/A,FALSE,"Admin2+12month"}</definedName>
    <definedName name="wrn.Page._.B43." localSheetId="63" hidden="1">{#N/A,#N/A,FALSE,"Admin2+12month"}</definedName>
    <definedName name="wrn.Page._.B43." localSheetId="67" hidden="1">{#N/A,#N/A,FALSE,"Admin2+12month"}</definedName>
    <definedName name="wrn.Page._.B43." hidden="1">{#N/A,#N/A,FALSE,"Admin2+12month"}</definedName>
    <definedName name="wrn.Page._.B45." localSheetId="28" hidden="1">{#N/A,#N/A,FALSE,"BWOabMST+Rep_12m"}</definedName>
    <definedName name="wrn.Page._.B45." localSheetId="56" hidden="1">{#N/A,#N/A,FALSE,"BWOabMST+Rep_12m"}</definedName>
    <definedName name="wrn.Page._.B45." localSheetId="57" hidden="1">{#N/A,#N/A,FALSE,"BWOabMST+Rep_12m"}</definedName>
    <definedName name="wrn.Page._.B45." localSheetId="78" hidden="1">{#N/A,#N/A,FALSE,"BWOabMST+Rep_12m"}</definedName>
    <definedName name="wrn.Page._.B45." localSheetId="82" hidden="1">{#N/A,#N/A,FALSE,"BWOabMST+Rep_12m"}</definedName>
    <definedName name="wrn.Page._.B45." localSheetId="86" hidden="1">{#N/A,#N/A,FALSE,"BWOabMST+Rep_12m"}</definedName>
    <definedName name="wrn.Page._.B45." localSheetId="59" hidden="1">{#N/A,#N/A,FALSE,"BWOabMST+Rep_12m"}</definedName>
    <definedName name="wrn.Page._.B45." localSheetId="63" hidden="1">{#N/A,#N/A,FALSE,"BWOabMST+Rep_12m"}</definedName>
    <definedName name="wrn.Page._.B45." localSheetId="67" hidden="1">{#N/A,#N/A,FALSE,"BWOabMST+Rep_12m"}</definedName>
    <definedName name="wrn.Page._.B45." hidden="1">{#N/A,#N/A,FALSE,"BWOabMST+Rep_12m"}</definedName>
    <definedName name="wrn.Page._.B47." localSheetId="28" hidden="1">{#N/A,#N/A,FALSE,"NSL00MST+CrtBdg"}</definedName>
    <definedName name="wrn.Page._.B47." localSheetId="56" hidden="1">{#N/A,#N/A,FALSE,"NSL00MST+CrtBdg"}</definedName>
    <definedName name="wrn.Page._.B47." localSheetId="57" hidden="1">{#N/A,#N/A,FALSE,"NSL00MST+CrtBdg"}</definedName>
    <definedName name="wrn.Page._.B47." localSheetId="78" hidden="1">{#N/A,#N/A,FALSE,"NSL00MST+CrtBdg"}</definedName>
    <definedName name="wrn.Page._.B47." localSheetId="82" hidden="1">{#N/A,#N/A,FALSE,"NSL00MST+CrtBdg"}</definedName>
    <definedName name="wrn.Page._.B47." localSheetId="86" hidden="1">{#N/A,#N/A,FALSE,"NSL00MST+CrtBdg"}</definedName>
    <definedName name="wrn.Page._.B47." localSheetId="59" hidden="1">{#N/A,#N/A,FALSE,"NSL00MST+CrtBdg"}</definedName>
    <definedName name="wrn.Page._.B47." localSheetId="63" hidden="1">{#N/A,#N/A,FALSE,"NSL00MST+CrtBdg"}</definedName>
    <definedName name="wrn.Page._.B47." localSheetId="67" hidden="1">{#N/A,#N/A,FALSE,"NSL00MST+CrtBdg"}</definedName>
    <definedName name="wrn.Page._.B47." hidden="1">{#N/A,#N/A,FALSE,"NSL00MST+CrtBdg"}</definedName>
    <definedName name="wrn.Page._.B53." localSheetId="28" hidden="1">{#N/A,#N/A,FALSE,"Rab12frd+Total";#N/A,#N/A,FALSE,"Rab12frd+Admin";#N/A,#N/A,FALSE,"Rab12frd+Boise";#N/A,#N/A,FALSE,"Rab12frd+Brigham";#N/A,#N/A,FALSE,"Rab12frd+Chubbuck";#N/A,#N/A,FALSE,"Rab12frd+Draper";#N/A,#N/A,FALSE,"Rab12frd+Harrisville";#N/A,#N/A,FALSE,"Rab12frd+Idaho Falls";#N/A,#N/A,FALSE,"Rab12frd+Layton";#N/A,#N/A,FALSE,"Rab12frd+Logan";#N/A,#N/A,FALSE,"Rab12frd+Ogden Wall"}</definedName>
    <definedName name="wrn.Page._.B53." localSheetId="56" hidden="1">{#N/A,#N/A,FALSE,"Rab12frd+Total";#N/A,#N/A,FALSE,"Rab12frd+Admin";#N/A,#N/A,FALSE,"Rab12frd+Boise";#N/A,#N/A,FALSE,"Rab12frd+Brigham";#N/A,#N/A,FALSE,"Rab12frd+Chubbuck";#N/A,#N/A,FALSE,"Rab12frd+Draper";#N/A,#N/A,FALSE,"Rab12frd+Harrisville";#N/A,#N/A,FALSE,"Rab12frd+Idaho Falls";#N/A,#N/A,FALSE,"Rab12frd+Layton";#N/A,#N/A,FALSE,"Rab12frd+Logan";#N/A,#N/A,FALSE,"Rab12frd+Ogden Wall"}</definedName>
    <definedName name="wrn.Page._.B53." localSheetId="57" hidden="1">{#N/A,#N/A,FALSE,"Rab12frd+Total";#N/A,#N/A,FALSE,"Rab12frd+Admin";#N/A,#N/A,FALSE,"Rab12frd+Boise";#N/A,#N/A,FALSE,"Rab12frd+Brigham";#N/A,#N/A,FALSE,"Rab12frd+Chubbuck";#N/A,#N/A,FALSE,"Rab12frd+Draper";#N/A,#N/A,FALSE,"Rab12frd+Harrisville";#N/A,#N/A,FALSE,"Rab12frd+Idaho Falls";#N/A,#N/A,FALSE,"Rab12frd+Layton";#N/A,#N/A,FALSE,"Rab12frd+Logan";#N/A,#N/A,FALSE,"Rab12frd+Ogden Wall"}</definedName>
    <definedName name="wrn.Page._.B53." localSheetId="78" hidden="1">{#N/A,#N/A,FALSE,"Rab12frd+Total";#N/A,#N/A,FALSE,"Rab12frd+Admin";#N/A,#N/A,FALSE,"Rab12frd+Boise";#N/A,#N/A,FALSE,"Rab12frd+Brigham";#N/A,#N/A,FALSE,"Rab12frd+Chubbuck";#N/A,#N/A,FALSE,"Rab12frd+Draper";#N/A,#N/A,FALSE,"Rab12frd+Harrisville";#N/A,#N/A,FALSE,"Rab12frd+Idaho Falls";#N/A,#N/A,FALSE,"Rab12frd+Layton";#N/A,#N/A,FALSE,"Rab12frd+Logan";#N/A,#N/A,FALSE,"Rab12frd+Ogden Wall"}</definedName>
    <definedName name="wrn.Page._.B53." localSheetId="82" hidden="1">{#N/A,#N/A,FALSE,"Rab12frd+Total";#N/A,#N/A,FALSE,"Rab12frd+Admin";#N/A,#N/A,FALSE,"Rab12frd+Boise";#N/A,#N/A,FALSE,"Rab12frd+Brigham";#N/A,#N/A,FALSE,"Rab12frd+Chubbuck";#N/A,#N/A,FALSE,"Rab12frd+Draper";#N/A,#N/A,FALSE,"Rab12frd+Harrisville";#N/A,#N/A,FALSE,"Rab12frd+Idaho Falls";#N/A,#N/A,FALSE,"Rab12frd+Layton";#N/A,#N/A,FALSE,"Rab12frd+Logan";#N/A,#N/A,FALSE,"Rab12frd+Ogden Wall"}</definedName>
    <definedName name="wrn.Page._.B53." localSheetId="86" hidden="1">{#N/A,#N/A,FALSE,"Rab12frd+Total";#N/A,#N/A,FALSE,"Rab12frd+Admin";#N/A,#N/A,FALSE,"Rab12frd+Boise";#N/A,#N/A,FALSE,"Rab12frd+Brigham";#N/A,#N/A,FALSE,"Rab12frd+Chubbuck";#N/A,#N/A,FALSE,"Rab12frd+Draper";#N/A,#N/A,FALSE,"Rab12frd+Harrisville";#N/A,#N/A,FALSE,"Rab12frd+Idaho Falls";#N/A,#N/A,FALSE,"Rab12frd+Layton";#N/A,#N/A,FALSE,"Rab12frd+Logan";#N/A,#N/A,FALSE,"Rab12frd+Ogden Wall"}</definedName>
    <definedName name="wrn.Page._.B53." localSheetId="59" hidden="1">{#N/A,#N/A,FALSE,"Rab12frd+Total";#N/A,#N/A,FALSE,"Rab12frd+Admin";#N/A,#N/A,FALSE,"Rab12frd+Boise";#N/A,#N/A,FALSE,"Rab12frd+Brigham";#N/A,#N/A,FALSE,"Rab12frd+Chubbuck";#N/A,#N/A,FALSE,"Rab12frd+Draper";#N/A,#N/A,FALSE,"Rab12frd+Harrisville";#N/A,#N/A,FALSE,"Rab12frd+Idaho Falls";#N/A,#N/A,FALSE,"Rab12frd+Layton";#N/A,#N/A,FALSE,"Rab12frd+Logan";#N/A,#N/A,FALSE,"Rab12frd+Ogden Wall"}</definedName>
    <definedName name="wrn.Page._.B53." localSheetId="63" hidden="1">{#N/A,#N/A,FALSE,"Rab12frd+Total";#N/A,#N/A,FALSE,"Rab12frd+Admin";#N/A,#N/A,FALSE,"Rab12frd+Boise";#N/A,#N/A,FALSE,"Rab12frd+Brigham";#N/A,#N/A,FALSE,"Rab12frd+Chubbuck";#N/A,#N/A,FALSE,"Rab12frd+Draper";#N/A,#N/A,FALSE,"Rab12frd+Harrisville";#N/A,#N/A,FALSE,"Rab12frd+Idaho Falls";#N/A,#N/A,FALSE,"Rab12frd+Layton";#N/A,#N/A,FALSE,"Rab12frd+Logan";#N/A,#N/A,FALSE,"Rab12frd+Ogden Wall"}</definedName>
    <definedName name="wrn.Page._.B53." localSheetId="67" hidden="1">{#N/A,#N/A,FALSE,"Rab12frd+Total";#N/A,#N/A,FALSE,"Rab12frd+Admin";#N/A,#N/A,FALSE,"Rab12frd+Boise";#N/A,#N/A,FALSE,"Rab12frd+Brigham";#N/A,#N/A,FALSE,"Rab12frd+Chubbuck";#N/A,#N/A,FALSE,"Rab12frd+Draper";#N/A,#N/A,FALSE,"Rab12frd+Harrisville";#N/A,#N/A,FALSE,"Rab12frd+Idaho Falls";#N/A,#N/A,FALSE,"Rab12frd+Layton";#N/A,#N/A,FALSE,"Rab12frd+Logan";#N/A,#N/A,FALSE,"Rab12frd+Ogden Wall"}</definedName>
    <definedName name="wrn.Page._.B53." hidden="1">{#N/A,#N/A,FALSE,"Rab12frd+Total";#N/A,#N/A,FALSE,"Rab12frd+Admin";#N/A,#N/A,FALSE,"Rab12frd+Boise";#N/A,#N/A,FALSE,"Rab12frd+Brigham";#N/A,#N/A,FALSE,"Rab12frd+Chubbuck";#N/A,#N/A,FALSE,"Rab12frd+Draper";#N/A,#N/A,FALSE,"Rab12frd+Harrisville";#N/A,#N/A,FALSE,"Rab12frd+Idaho Falls";#N/A,#N/A,FALSE,"Rab12frd+Layton";#N/A,#N/A,FALSE,"Rab12frd+Logan";#N/A,#N/A,FALSE,"Rab12frd+Ogden Wall"}</definedName>
    <definedName name="wrn.Page._.B75." localSheetId="28" hidden="1">{#N/A,#N/A,FALSE,"Wholesale+whole"}</definedName>
    <definedName name="wrn.Page._.B75." localSheetId="56" hidden="1">{#N/A,#N/A,FALSE,"Wholesale+whole"}</definedName>
    <definedName name="wrn.Page._.B75." localSheetId="57" hidden="1">{#N/A,#N/A,FALSE,"Wholesale+whole"}</definedName>
    <definedName name="wrn.Page._.B75." localSheetId="78" hidden="1">{#N/A,#N/A,FALSE,"Wholesale+whole"}</definedName>
    <definedName name="wrn.Page._.B75." localSheetId="82" hidden="1">{#N/A,#N/A,FALSE,"Wholesale+whole"}</definedName>
    <definedName name="wrn.Page._.B75." localSheetId="86" hidden="1">{#N/A,#N/A,FALSE,"Wholesale+whole"}</definedName>
    <definedName name="wrn.Page._.B75." localSheetId="59" hidden="1">{#N/A,#N/A,FALSE,"Wholesale+whole"}</definedName>
    <definedName name="wrn.Page._.B75." localSheetId="63" hidden="1">{#N/A,#N/A,FALSE,"Wholesale+whole"}</definedName>
    <definedName name="wrn.Page._.B75." localSheetId="67" hidden="1">{#N/A,#N/A,FALSE,"Wholesale+whole"}</definedName>
    <definedName name="wrn.Page._.B75." hidden="1">{#N/A,#N/A,FALSE,"Wholesale+whole"}</definedName>
    <definedName name="wrn.Page._.B77." localSheetId="28" hidden="1">{#N/A,#N/A,FALSE,"SUP00mst+ActBud"}</definedName>
    <definedName name="wrn.Page._.B77." localSheetId="56" hidden="1">{#N/A,#N/A,FALSE,"SUP00mst+ActBud"}</definedName>
    <definedName name="wrn.Page._.B77." localSheetId="57" hidden="1">{#N/A,#N/A,FALSE,"SUP00mst+ActBud"}</definedName>
    <definedName name="wrn.Page._.B77." localSheetId="78" hidden="1">{#N/A,#N/A,FALSE,"SUP00mst+ActBud"}</definedName>
    <definedName name="wrn.Page._.B77." localSheetId="82" hidden="1">{#N/A,#N/A,FALSE,"SUP00mst+ActBud"}</definedName>
    <definedName name="wrn.Page._.B77." localSheetId="86" hidden="1">{#N/A,#N/A,FALSE,"SUP00mst+ActBud"}</definedName>
    <definedName name="wrn.Page._.B77." localSheetId="59" hidden="1">{#N/A,#N/A,FALSE,"SUP00mst+ActBud"}</definedName>
    <definedName name="wrn.Page._.B77." localSheetId="63" hidden="1">{#N/A,#N/A,FALSE,"SUP00mst+ActBud"}</definedName>
    <definedName name="wrn.Page._.B77." localSheetId="67" hidden="1">{#N/A,#N/A,FALSE,"SUP00mst+ActBud"}</definedName>
    <definedName name="wrn.Page._.B77." hidden="1">{#N/A,#N/A,FALSE,"SUP00mst+ActBud"}</definedName>
    <definedName name="wrn.Page._.B79." localSheetId="28" hidden="1">{#N/A,#N/A,FALSE,"Trkabmst+Tran PL 12 M"}</definedName>
    <definedName name="wrn.Page._.B79." localSheetId="56" hidden="1">{#N/A,#N/A,FALSE,"Trkabmst+Tran PL 12 M"}</definedName>
    <definedName name="wrn.Page._.B79." localSheetId="57" hidden="1">{#N/A,#N/A,FALSE,"Trkabmst+Tran PL 12 M"}</definedName>
    <definedName name="wrn.Page._.B79." localSheetId="78" hidden="1">{#N/A,#N/A,FALSE,"Trkabmst+Tran PL 12 M"}</definedName>
    <definedName name="wrn.Page._.B79." localSheetId="82" hidden="1">{#N/A,#N/A,FALSE,"Trkabmst+Tran PL 12 M"}</definedName>
    <definedName name="wrn.Page._.B79." localSheetId="86" hidden="1">{#N/A,#N/A,FALSE,"Trkabmst+Tran PL 12 M"}</definedName>
    <definedName name="wrn.Page._.B79." localSheetId="59" hidden="1">{#N/A,#N/A,FALSE,"Trkabmst+Tran PL 12 M"}</definedName>
    <definedName name="wrn.Page._.B79." localSheetId="63" hidden="1">{#N/A,#N/A,FALSE,"Trkabmst+Tran PL 12 M"}</definedName>
    <definedName name="wrn.Page._.B79." localSheetId="67" hidden="1">{#N/A,#N/A,FALSE,"Trkabmst+Tran PL 12 M"}</definedName>
    <definedName name="wrn.Page._.B79." hidden="1">{#N/A,#N/A,FALSE,"Trkabmst+Tran PL 12 M"}</definedName>
    <definedName name="wrn.Page._.B81." localSheetId="28" hidden="1">{#N/A,#N/A,FALSE,"Support+Forecasted"}</definedName>
    <definedName name="wrn.Page._.B81." localSheetId="56" hidden="1">{#N/A,#N/A,FALSE,"Support+Forecasted"}</definedName>
    <definedName name="wrn.Page._.B81." localSheetId="57" hidden="1">{#N/A,#N/A,FALSE,"Support+Forecasted"}</definedName>
    <definedName name="wrn.Page._.B81." localSheetId="78" hidden="1">{#N/A,#N/A,FALSE,"Support+Forecasted"}</definedName>
    <definedName name="wrn.Page._.B81." localSheetId="82" hidden="1">{#N/A,#N/A,FALSE,"Support+Forecasted"}</definedName>
    <definedName name="wrn.Page._.B81." localSheetId="86" hidden="1">{#N/A,#N/A,FALSE,"Support+Forecasted"}</definedName>
    <definedName name="wrn.Page._.B81." localSheetId="59" hidden="1">{#N/A,#N/A,FALSE,"Support+Forecasted"}</definedName>
    <definedName name="wrn.Page._.B81." localSheetId="63" hidden="1">{#N/A,#N/A,FALSE,"Support+Forecasted"}</definedName>
    <definedName name="wrn.Page._.B81." localSheetId="67" hidden="1">{#N/A,#N/A,FALSE,"Support+Forecasted"}</definedName>
    <definedName name="wrn.Page._.B81." hidden="1">{#N/A,#N/A,FALSE,"Support+Forecasted"}</definedName>
    <definedName name="wrn.Page._.B83." localSheetId="28" hidden="1">{#N/A,#N/A,FALSE,"Admin2+Forecasted"}</definedName>
    <definedName name="wrn.Page._.B83." localSheetId="56" hidden="1">{#N/A,#N/A,FALSE,"Admin2+Forecasted"}</definedName>
    <definedName name="wrn.Page._.B83." localSheetId="57" hidden="1">{#N/A,#N/A,FALSE,"Admin2+Forecasted"}</definedName>
    <definedName name="wrn.Page._.B83." localSheetId="78" hidden="1">{#N/A,#N/A,FALSE,"Admin2+Forecasted"}</definedName>
    <definedName name="wrn.Page._.B83." localSheetId="82" hidden="1">{#N/A,#N/A,FALSE,"Admin2+Forecasted"}</definedName>
    <definedName name="wrn.Page._.B83." localSheetId="86" hidden="1">{#N/A,#N/A,FALSE,"Admin2+Forecasted"}</definedName>
    <definedName name="wrn.Page._.B83." localSheetId="59" hidden="1">{#N/A,#N/A,FALSE,"Admin2+Forecasted"}</definedName>
    <definedName name="wrn.Page._.B83." localSheetId="63" hidden="1">{#N/A,#N/A,FALSE,"Admin2+Forecasted"}</definedName>
    <definedName name="wrn.Page._.B83." localSheetId="67" hidden="1">{#N/A,#N/A,FALSE,"Admin2+Forecasted"}</definedName>
    <definedName name="wrn.Page._.B83." hidden="1">{#N/A,#N/A,FALSE,"Admin2+Forecasted"}</definedName>
    <definedName name="wrn.Page._.B85." localSheetId="28" hidden="1">{#N/A,#N/A,FALSE,"BuzzTrk+Summary"}</definedName>
    <definedName name="wrn.Page._.B85." localSheetId="56" hidden="1">{#N/A,#N/A,FALSE,"BuzzTrk+Summary"}</definedName>
    <definedName name="wrn.Page._.B85." localSheetId="57" hidden="1">{#N/A,#N/A,FALSE,"BuzzTrk+Summary"}</definedName>
    <definedName name="wrn.Page._.B85." localSheetId="78" hidden="1">{#N/A,#N/A,FALSE,"BuzzTrk+Summary"}</definedName>
    <definedName name="wrn.Page._.B85." localSheetId="82" hidden="1">{#N/A,#N/A,FALSE,"BuzzTrk+Summary"}</definedName>
    <definedName name="wrn.Page._.B85." localSheetId="86" hidden="1">{#N/A,#N/A,FALSE,"BuzzTrk+Summary"}</definedName>
    <definedName name="wrn.Page._.B85." localSheetId="59" hidden="1">{#N/A,#N/A,FALSE,"BuzzTrk+Summary"}</definedName>
    <definedName name="wrn.Page._.B85." localSheetId="63" hidden="1">{#N/A,#N/A,FALSE,"BuzzTrk+Summary"}</definedName>
    <definedName name="wrn.Page._.B85." localSheetId="67" hidden="1">{#N/A,#N/A,FALSE,"BuzzTrk+Summary"}</definedName>
    <definedName name="wrn.Page._.B85." hidden="1">{#N/A,#N/A,FALSE,"BuzzTrk+Summary"}</definedName>
    <definedName name="wrn.Page._.B86." localSheetId="28" hidden="1">{#N/A,#N/A,FALSE,"BuzzTrk+Rev_Mile"}</definedName>
    <definedName name="wrn.Page._.B86." localSheetId="56" hidden="1">{#N/A,#N/A,FALSE,"BuzzTrk+Rev_Mile"}</definedName>
    <definedName name="wrn.Page._.B86." localSheetId="57" hidden="1">{#N/A,#N/A,FALSE,"BuzzTrk+Rev_Mile"}</definedName>
    <definedName name="wrn.Page._.B86." localSheetId="78" hidden="1">{#N/A,#N/A,FALSE,"BuzzTrk+Rev_Mile"}</definedName>
    <definedName name="wrn.Page._.B86." localSheetId="82" hidden="1">{#N/A,#N/A,FALSE,"BuzzTrk+Rev_Mile"}</definedName>
    <definedName name="wrn.Page._.B86." localSheetId="86" hidden="1">{#N/A,#N/A,FALSE,"BuzzTrk+Rev_Mile"}</definedName>
    <definedName name="wrn.Page._.B86." localSheetId="59" hidden="1">{#N/A,#N/A,FALSE,"BuzzTrk+Rev_Mile"}</definedName>
    <definedName name="wrn.Page._.B86." localSheetId="63" hidden="1">{#N/A,#N/A,FALSE,"BuzzTrk+Rev_Mile"}</definedName>
    <definedName name="wrn.Page._.B86." localSheetId="67" hidden="1">{#N/A,#N/A,FALSE,"BuzzTrk+Rev_Mile"}</definedName>
    <definedName name="wrn.Page._.B86." hidden="1">{#N/A,#N/A,FALSE,"BuzzTrk+Rev_Mile"}</definedName>
    <definedName name="wrn.Peak._.Load._.Report." localSheetId="2" hidden="1">{"Peak Load Details",#N/A,FALSE,"Peak Load"}</definedName>
    <definedName name="wrn.Peak._.Load._.Report." localSheetId="4" hidden="1">{"Peak Load Details",#N/A,FALSE,"Peak Load"}</definedName>
    <definedName name="wrn.Peak._.Load._.Report." localSheetId="28" hidden="1">{"Peak Load Details",#N/A,FALSE,"Peak Load"}</definedName>
    <definedName name="wrn.Peak._.Load._.Report." localSheetId="56" hidden="1">{"Peak Load Details",#N/A,FALSE,"Peak Load"}</definedName>
    <definedName name="wrn.Peak._.Load._.Report." localSheetId="57" hidden="1">{"Peak Load Details",#N/A,FALSE,"Peak Load"}</definedName>
    <definedName name="wrn.Peak._.Load._.Report." localSheetId="78" hidden="1">{"Peak Load Details",#N/A,FALSE,"Peak Load"}</definedName>
    <definedName name="wrn.Peak._.Load._.Report." localSheetId="82" hidden="1">{"Peak Load Details",#N/A,FALSE,"Peak Load"}</definedName>
    <definedName name="wrn.Peak._.Load._.Report." localSheetId="86" hidden="1">{"Peak Load Details",#N/A,FALSE,"Peak Load"}</definedName>
    <definedName name="wrn.Peak._.Load._.Report." localSheetId="59" hidden="1">{"Peak Load Details",#N/A,FALSE,"Peak Load"}</definedName>
    <definedName name="wrn.Peak._.Load._.Report." localSheetId="63" hidden="1">{"Peak Load Details",#N/A,FALSE,"Peak Load"}</definedName>
    <definedName name="wrn.Peak._.Load._.Report." localSheetId="67" hidden="1">{"Peak Load Details",#N/A,FALSE,"Peak Load"}</definedName>
    <definedName name="wrn.Peak._.Load._.Report." hidden="1">{"Peak Load Details",#N/A,FALSE,"Peak Load"}</definedName>
    <definedName name="wrn.Print." localSheetId="28" hidden="1">{#N/A,#N/A,FALSE,"Assumptions ";#N/A,#N/A,FALSE,"Maintenance";#N/A,#N/A,FALSE,"100MW INC";#N/A,#N/A,FALSE,"100MW DEC";#N/A,#N/A,FALSE,"STFUEL 1%";#N/A,#N/A,FALSE,"STFUEL NG"}</definedName>
    <definedName name="wrn.Print." localSheetId="77" hidden="1">{#N/A,#N/A,FALSE,"Assumptions ";#N/A,#N/A,FALSE,"Maintenance";#N/A,#N/A,FALSE,"100MW INC";#N/A,#N/A,FALSE,"100MW DEC";#N/A,#N/A,FALSE,"STFUEL 1%";#N/A,#N/A,FALSE,"STFUEL NG"}</definedName>
    <definedName name="wrn.Print." localSheetId="56" hidden="1">{#N/A,#N/A,FALSE,"Assumptions ";#N/A,#N/A,FALSE,"Maintenance";#N/A,#N/A,FALSE,"100MW INC";#N/A,#N/A,FALSE,"100MW DEC";#N/A,#N/A,FALSE,"STFUEL 1%";#N/A,#N/A,FALSE,"STFUEL NG"}</definedName>
    <definedName name="wrn.Print." localSheetId="57" hidden="1">{#N/A,#N/A,FALSE,"Assumptions ";#N/A,#N/A,FALSE,"Maintenance";#N/A,#N/A,FALSE,"100MW INC";#N/A,#N/A,FALSE,"100MW DEC";#N/A,#N/A,FALSE,"STFUEL 1%";#N/A,#N/A,FALSE,"STFUEL NG"}</definedName>
    <definedName name="wrn.Print." localSheetId="78" hidden="1">{#N/A,#N/A,FALSE,"Assumptions ";#N/A,#N/A,FALSE,"Maintenance";#N/A,#N/A,FALSE,"100MW INC";#N/A,#N/A,FALSE,"100MW DEC";#N/A,#N/A,FALSE,"STFUEL 1%";#N/A,#N/A,FALSE,"STFUEL NG"}</definedName>
    <definedName name="wrn.Print." localSheetId="58" hidden="1">{#N/A,#N/A,FALSE,"Assumptions ";#N/A,#N/A,FALSE,"Maintenance";#N/A,#N/A,FALSE,"100MW INC";#N/A,#N/A,FALSE,"100MW DEC";#N/A,#N/A,FALSE,"STFUEL 1%";#N/A,#N/A,FALSE,"STFUEL NG"}</definedName>
    <definedName name="wrn.Print." localSheetId="82" hidden="1">{#N/A,#N/A,FALSE,"Assumptions ";#N/A,#N/A,FALSE,"Maintenance";#N/A,#N/A,FALSE,"100MW INC";#N/A,#N/A,FALSE,"100MW DEC";#N/A,#N/A,FALSE,"STFUEL 1%";#N/A,#N/A,FALSE,"STFUEL NG"}</definedName>
    <definedName name="wrn.Print." localSheetId="86" hidden="1">{#N/A,#N/A,FALSE,"Assumptions ";#N/A,#N/A,FALSE,"Maintenance";#N/A,#N/A,FALSE,"100MW INC";#N/A,#N/A,FALSE,"100MW DEC";#N/A,#N/A,FALSE,"STFUEL 1%";#N/A,#N/A,FALSE,"STFUEL NG"}</definedName>
    <definedName name="wrn.Print." localSheetId="59" hidden="1">{#N/A,#N/A,FALSE,"Assumptions ";#N/A,#N/A,FALSE,"Maintenance";#N/A,#N/A,FALSE,"100MW INC";#N/A,#N/A,FALSE,"100MW DEC";#N/A,#N/A,FALSE,"STFUEL 1%";#N/A,#N/A,FALSE,"STFUEL NG"}</definedName>
    <definedName name="wrn.Print." localSheetId="90" hidden="1">{#N/A,#N/A,FALSE,"Assumptions ";#N/A,#N/A,FALSE,"Maintenance";#N/A,#N/A,FALSE,"100MW INC";#N/A,#N/A,FALSE,"100MW DEC";#N/A,#N/A,FALSE,"STFUEL 1%";#N/A,#N/A,FALSE,"STFUEL NG"}</definedName>
    <definedName name="wrn.Print." localSheetId="63" hidden="1">{#N/A,#N/A,FALSE,"Assumptions ";#N/A,#N/A,FALSE,"Maintenance";#N/A,#N/A,FALSE,"100MW INC";#N/A,#N/A,FALSE,"100MW DEC";#N/A,#N/A,FALSE,"STFUEL 1%";#N/A,#N/A,FALSE,"STFUEL NG"}</definedName>
    <definedName name="wrn.Print." localSheetId="67" hidden="1">{#N/A,#N/A,FALSE,"Assumptions ";#N/A,#N/A,FALSE,"Maintenance";#N/A,#N/A,FALSE,"100MW INC";#N/A,#N/A,FALSE,"100MW DEC";#N/A,#N/A,FALSE,"STFUEL 1%";#N/A,#N/A,FALSE,"STFUEL NG"}</definedName>
    <definedName name="wrn.Print." localSheetId="71" hidden="1">{#N/A,#N/A,FALSE,"Assumptions ";#N/A,#N/A,FALSE,"Maintenance";#N/A,#N/A,FALSE,"100MW INC";#N/A,#N/A,FALSE,"100MW DEC";#N/A,#N/A,FALSE,"STFUEL 1%";#N/A,#N/A,FALSE,"STFUEL NG"}</definedName>
    <definedName name="wrn.Print." hidden="1">{#N/A,#N/A,FALSE,"Assumptions ";#N/A,#N/A,FALSE,"Maintenance";#N/A,#N/A,FALSE,"100MW INC";#N/A,#N/A,FALSE,"100MW DEC";#N/A,#N/A,FALSE,"STFUEL 1%";#N/A,#N/A,FALSE,"STFUEL NG"}</definedName>
    <definedName name="wrn.Print._.Out." localSheetId="28" hidden="1">{#N/A,#N/A,FALSE,"Workpaper Tables 4-1 &amp; 4-2";#N/A,#N/A,FALSE,"Revenue Allocation Results";#N/A,#N/A,FALSE,"FERC Rev @ PR";#N/A,#N/A,FALSE,"Distribution Revenue Allocation";#N/A,#N/A,FALSE,"Nonallocated Revenues ";#N/A,#N/A,FALSE,"2000mixuse";#N/A,#N/A,FALSE,"MC Revenues- 00 sales, 96 MC's"}</definedName>
    <definedName name="wrn.Print._.Out." localSheetId="56" hidden="1">{#N/A,#N/A,FALSE,"Workpaper Tables 4-1 &amp; 4-2";#N/A,#N/A,FALSE,"Revenue Allocation Results";#N/A,#N/A,FALSE,"FERC Rev @ PR";#N/A,#N/A,FALSE,"Distribution Revenue Allocation";#N/A,#N/A,FALSE,"Nonallocated Revenues ";#N/A,#N/A,FALSE,"2000mixuse";#N/A,#N/A,FALSE,"MC Revenues- 00 sales, 96 MC's"}</definedName>
    <definedName name="wrn.Print._.Out." localSheetId="57" hidden="1">{#N/A,#N/A,FALSE,"Workpaper Tables 4-1 &amp; 4-2";#N/A,#N/A,FALSE,"Revenue Allocation Results";#N/A,#N/A,FALSE,"FERC Rev @ PR";#N/A,#N/A,FALSE,"Distribution Revenue Allocation";#N/A,#N/A,FALSE,"Nonallocated Revenues ";#N/A,#N/A,FALSE,"2000mixuse";#N/A,#N/A,FALSE,"MC Revenues- 00 sales, 96 MC's"}</definedName>
    <definedName name="wrn.Print._.Out." localSheetId="78" hidden="1">{#N/A,#N/A,FALSE,"Workpaper Tables 4-1 &amp; 4-2";#N/A,#N/A,FALSE,"Revenue Allocation Results";#N/A,#N/A,FALSE,"FERC Rev @ PR";#N/A,#N/A,FALSE,"Distribution Revenue Allocation";#N/A,#N/A,FALSE,"Nonallocated Revenues ";#N/A,#N/A,FALSE,"2000mixuse";#N/A,#N/A,FALSE,"MC Revenues- 00 sales, 96 MC's"}</definedName>
    <definedName name="wrn.Print._.Out." localSheetId="82" hidden="1">{#N/A,#N/A,FALSE,"Workpaper Tables 4-1 &amp; 4-2";#N/A,#N/A,FALSE,"Revenue Allocation Results";#N/A,#N/A,FALSE,"FERC Rev @ PR";#N/A,#N/A,FALSE,"Distribution Revenue Allocation";#N/A,#N/A,FALSE,"Nonallocated Revenues ";#N/A,#N/A,FALSE,"2000mixuse";#N/A,#N/A,FALSE,"MC Revenues- 00 sales, 96 MC's"}</definedName>
    <definedName name="wrn.Print._.Out." localSheetId="86" hidden="1">{#N/A,#N/A,FALSE,"Workpaper Tables 4-1 &amp; 4-2";#N/A,#N/A,FALSE,"Revenue Allocation Results";#N/A,#N/A,FALSE,"FERC Rev @ PR";#N/A,#N/A,FALSE,"Distribution Revenue Allocation";#N/A,#N/A,FALSE,"Nonallocated Revenues ";#N/A,#N/A,FALSE,"2000mixuse";#N/A,#N/A,FALSE,"MC Revenues- 00 sales, 96 MC's"}</definedName>
    <definedName name="wrn.Print._.Out." localSheetId="59" hidden="1">{#N/A,#N/A,FALSE,"Workpaper Tables 4-1 &amp; 4-2";#N/A,#N/A,FALSE,"Revenue Allocation Results";#N/A,#N/A,FALSE,"FERC Rev @ PR";#N/A,#N/A,FALSE,"Distribution Revenue Allocation";#N/A,#N/A,FALSE,"Nonallocated Revenues ";#N/A,#N/A,FALSE,"2000mixuse";#N/A,#N/A,FALSE,"MC Revenues- 00 sales, 96 MC's"}</definedName>
    <definedName name="wrn.Print._.Out." localSheetId="63" hidden="1">{#N/A,#N/A,FALSE,"Workpaper Tables 4-1 &amp; 4-2";#N/A,#N/A,FALSE,"Revenue Allocation Results";#N/A,#N/A,FALSE,"FERC Rev @ PR";#N/A,#N/A,FALSE,"Distribution Revenue Allocation";#N/A,#N/A,FALSE,"Nonallocated Revenues ";#N/A,#N/A,FALSE,"2000mixuse";#N/A,#N/A,FALSE,"MC Revenues- 00 sales, 96 MC's"}</definedName>
    <definedName name="wrn.Print._.Out." localSheetId="67"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Pages." localSheetId="28" hidden="1">{#N/A,#N/A,FALSE,"Page 1";#N/A,#N/A,FALSE,"Page 2";#N/A,#N/A,FALSE,"Page 3";#N/A,#N/A,FALSE,"Page 4";#N/A,#N/A,FALSE,"Page 5"}</definedName>
    <definedName name="wrn.Print._.Pages." localSheetId="56" hidden="1">{#N/A,#N/A,FALSE,"Page 1";#N/A,#N/A,FALSE,"Page 2";#N/A,#N/A,FALSE,"Page 3";#N/A,#N/A,FALSE,"Page 4";#N/A,#N/A,FALSE,"Page 5"}</definedName>
    <definedName name="wrn.Print._.Pages." localSheetId="57" hidden="1">{#N/A,#N/A,FALSE,"Page 1";#N/A,#N/A,FALSE,"Page 2";#N/A,#N/A,FALSE,"Page 3";#N/A,#N/A,FALSE,"Page 4";#N/A,#N/A,FALSE,"Page 5"}</definedName>
    <definedName name="wrn.Print._.Pages." localSheetId="78" hidden="1">{#N/A,#N/A,FALSE,"Page 1";#N/A,#N/A,FALSE,"Page 2";#N/A,#N/A,FALSE,"Page 3";#N/A,#N/A,FALSE,"Page 4";#N/A,#N/A,FALSE,"Page 5"}</definedName>
    <definedName name="wrn.Print._.Pages." localSheetId="82" hidden="1">{#N/A,#N/A,FALSE,"Page 1";#N/A,#N/A,FALSE,"Page 2";#N/A,#N/A,FALSE,"Page 3";#N/A,#N/A,FALSE,"Page 4";#N/A,#N/A,FALSE,"Page 5"}</definedName>
    <definedName name="wrn.Print._.Pages." localSheetId="86" hidden="1">{#N/A,#N/A,FALSE,"Page 1";#N/A,#N/A,FALSE,"Page 2";#N/A,#N/A,FALSE,"Page 3";#N/A,#N/A,FALSE,"Page 4";#N/A,#N/A,FALSE,"Page 5"}</definedName>
    <definedName name="wrn.Print._.Pages." localSheetId="59" hidden="1">{#N/A,#N/A,FALSE,"Page 1";#N/A,#N/A,FALSE,"Page 2";#N/A,#N/A,FALSE,"Page 3";#N/A,#N/A,FALSE,"Page 4";#N/A,#N/A,FALSE,"Page 5"}</definedName>
    <definedName name="wrn.Print._.Pages." localSheetId="63" hidden="1">{#N/A,#N/A,FALSE,"Page 1";#N/A,#N/A,FALSE,"Page 2";#N/A,#N/A,FALSE,"Page 3";#N/A,#N/A,FALSE,"Page 4";#N/A,#N/A,FALSE,"Page 5"}</definedName>
    <definedName name="wrn.Print._.Pages." localSheetId="67" hidden="1">{#N/A,#N/A,FALSE,"Page 1";#N/A,#N/A,FALSE,"Page 2";#N/A,#N/A,FALSE,"Page 3";#N/A,#N/A,FALSE,"Page 4";#N/A,#N/A,FALSE,"Page 5"}</definedName>
    <definedName name="wrn.Print._.Pages." hidden="1">{#N/A,#N/A,FALSE,"Page 1";#N/A,#N/A,FALSE,"Page 2";#N/A,#N/A,FALSE,"Page 3";#N/A,#N/A,FALSE,"Page 4";#N/A,#N/A,FALSE,"Page 5"}</definedName>
    <definedName name="wrn.Print._.Report." localSheetId="2" hidden="1">{#N/A,#N/A,FALSE,"COG Reco";#N/A,#N/A,FALSE,"Gas Cost Accrual Analysis";#N/A,#N/A,FALSE,"Analysis of Unbilled Adjustment"}</definedName>
    <definedName name="wrn.Print._.Report." localSheetId="4" hidden="1">{#N/A,#N/A,FALSE,"COG Reco";#N/A,#N/A,FALSE,"Gas Cost Accrual Analysis";#N/A,#N/A,FALSE,"Analysis of Unbilled Adjustment"}</definedName>
    <definedName name="wrn.Print._.Report." localSheetId="28" hidden="1">{#N/A,#N/A,FALSE,"COG Reco";#N/A,#N/A,FALSE,"Gas Cost Accrual Analysis";#N/A,#N/A,FALSE,"Analysis of Unbilled Adjustment"}</definedName>
    <definedName name="wrn.Print._.Report." localSheetId="56" hidden="1">{#N/A,#N/A,FALSE,"COG Reco";#N/A,#N/A,FALSE,"Gas Cost Accrual Analysis";#N/A,#N/A,FALSE,"Analysis of Unbilled Adjustment"}</definedName>
    <definedName name="wrn.Print._.Report." localSheetId="57" hidden="1">{#N/A,#N/A,FALSE,"COG Reco";#N/A,#N/A,FALSE,"Gas Cost Accrual Analysis";#N/A,#N/A,FALSE,"Analysis of Unbilled Adjustment"}</definedName>
    <definedName name="wrn.Print._.Report." localSheetId="78" hidden="1">{#N/A,#N/A,FALSE,"COG Reco";#N/A,#N/A,FALSE,"Gas Cost Accrual Analysis";#N/A,#N/A,FALSE,"Analysis of Unbilled Adjustment"}</definedName>
    <definedName name="wrn.Print._.Report." localSheetId="82" hidden="1">{#N/A,#N/A,FALSE,"COG Reco";#N/A,#N/A,FALSE,"Gas Cost Accrual Analysis";#N/A,#N/A,FALSE,"Analysis of Unbilled Adjustment"}</definedName>
    <definedName name="wrn.Print._.Report." localSheetId="86" hidden="1">{#N/A,#N/A,FALSE,"COG Reco";#N/A,#N/A,FALSE,"Gas Cost Accrual Analysis";#N/A,#N/A,FALSE,"Analysis of Unbilled Adjustment"}</definedName>
    <definedName name="wrn.Print._.Report." localSheetId="59" hidden="1">{#N/A,#N/A,FALSE,"COG Reco";#N/A,#N/A,FALSE,"Gas Cost Accrual Analysis";#N/A,#N/A,FALSE,"Analysis of Unbilled Adjustment"}</definedName>
    <definedName name="wrn.Print._.Report." localSheetId="63" hidden="1">{#N/A,#N/A,FALSE,"COG Reco";#N/A,#N/A,FALSE,"Gas Cost Accrual Analysis";#N/A,#N/A,FALSE,"Analysis of Unbilled Adjustment"}</definedName>
    <definedName name="wrn.Print._.Report." localSheetId="67" hidden="1">{#N/A,#N/A,FALSE,"COG Reco";#N/A,#N/A,FALSE,"Gas Cost Accrual Analysis";#N/A,#N/A,FALSE,"Analysis of Unbilled Adjustment"}</definedName>
    <definedName name="wrn.Print._.Report." hidden="1">{#N/A,#N/A,FALSE,"COG Reco";#N/A,#N/A,FALSE,"Gas Cost Accrual Analysis";#N/A,#N/A,FALSE,"Analysis of Unbilled Adjustment"}</definedName>
    <definedName name="wrn.Print._.Report._1" localSheetId="2" hidden="1">{#N/A,#N/A,FALSE,"COG Reco";#N/A,#N/A,FALSE,"Gas Cost Accrual Analysis";#N/A,#N/A,FALSE,"Analysis of Unbilled Adjustment"}</definedName>
    <definedName name="wrn.Print._.Report._1" localSheetId="4" hidden="1">{#N/A,#N/A,FALSE,"COG Reco";#N/A,#N/A,FALSE,"Gas Cost Accrual Analysis";#N/A,#N/A,FALSE,"Analysis of Unbilled Adjustment"}</definedName>
    <definedName name="wrn.Print._.Report._1" localSheetId="28" hidden="1">{#N/A,#N/A,FALSE,"COG Reco";#N/A,#N/A,FALSE,"Gas Cost Accrual Analysis";#N/A,#N/A,FALSE,"Analysis of Unbilled Adjustment"}</definedName>
    <definedName name="wrn.Print._.Report._1" localSheetId="56" hidden="1">{#N/A,#N/A,FALSE,"COG Reco";#N/A,#N/A,FALSE,"Gas Cost Accrual Analysis";#N/A,#N/A,FALSE,"Analysis of Unbilled Adjustment"}</definedName>
    <definedName name="wrn.Print._.Report._1" localSheetId="57" hidden="1">{#N/A,#N/A,FALSE,"COG Reco";#N/A,#N/A,FALSE,"Gas Cost Accrual Analysis";#N/A,#N/A,FALSE,"Analysis of Unbilled Adjustment"}</definedName>
    <definedName name="wrn.Print._.Report._1" localSheetId="78" hidden="1">{#N/A,#N/A,FALSE,"COG Reco";#N/A,#N/A,FALSE,"Gas Cost Accrual Analysis";#N/A,#N/A,FALSE,"Analysis of Unbilled Adjustment"}</definedName>
    <definedName name="wrn.Print._.Report._1" localSheetId="82" hidden="1">{#N/A,#N/A,FALSE,"COG Reco";#N/A,#N/A,FALSE,"Gas Cost Accrual Analysis";#N/A,#N/A,FALSE,"Analysis of Unbilled Adjustment"}</definedName>
    <definedName name="wrn.Print._.Report._1" localSheetId="86" hidden="1">{#N/A,#N/A,FALSE,"COG Reco";#N/A,#N/A,FALSE,"Gas Cost Accrual Analysis";#N/A,#N/A,FALSE,"Analysis of Unbilled Adjustment"}</definedName>
    <definedName name="wrn.Print._.Report._1" localSheetId="59" hidden="1">{#N/A,#N/A,FALSE,"COG Reco";#N/A,#N/A,FALSE,"Gas Cost Accrual Analysis";#N/A,#N/A,FALSE,"Analysis of Unbilled Adjustment"}</definedName>
    <definedName name="wrn.Print._.Report._1" localSheetId="63" hidden="1">{#N/A,#N/A,FALSE,"COG Reco";#N/A,#N/A,FALSE,"Gas Cost Accrual Analysis";#N/A,#N/A,FALSE,"Analysis of Unbilled Adjustment"}</definedName>
    <definedName name="wrn.Print._.Report._1" localSheetId="67" hidden="1">{#N/A,#N/A,FALSE,"COG Reco";#N/A,#N/A,FALSE,"Gas Cost Accrual Analysis";#N/A,#N/A,FALSE,"Analysis of Unbilled Adjustment"}</definedName>
    <definedName name="wrn.Print._.Report._1" hidden="1">{#N/A,#N/A,FALSE,"COG Reco";#N/A,#N/A,FALSE,"Gas Cost Accrual Analysis";#N/A,#N/A,FALSE,"Analysis of Unbilled Adjustment"}</definedName>
    <definedName name="wrn.Print._.Report._1_2" localSheetId="2" hidden="1">{#N/A,#N/A,FALSE,"COG Reco";#N/A,#N/A,FALSE,"Gas Cost Accrual Analysis";#N/A,#N/A,FALSE,"Analysis of Unbilled Adjustment"}</definedName>
    <definedName name="wrn.Print._.Report._1_2" localSheetId="4" hidden="1">{#N/A,#N/A,FALSE,"COG Reco";#N/A,#N/A,FALSE,"Gas Cost Accrual Analysis";#N/A,#N/A,FALSE,"Analysis of Unbilled Adjustment"}</definedName>
    <definedName name="wrn.Print._.Report._1_2" localSheetId="28" hidden="1">{#N/A,#N/A,FALSE,"COG Reco";#N/A,#N/A,FALSE,"Gas Cost Accrual Analysis";#N/A,#N/A,FALSE,"Analysis of Unbilled Adjustment"}</definedName>
    <definedName name="wrn.Print._.Report._1_2" localSheetId="56" hidden="1">{#N/A,#N/A,FALSE,"COG Reco";#N/A,#N/A,FALSE,"Gas Cost Accrual Analysis";#N/A,#N/A,FALSE,"Analysis of Unbilled Adjustment"}</definedName>
    <definedName name="wrn.Print._.Report._1_2" localSheetId="57" hidden="1">{#N/A,#N/A,FALSE,"COG Reco";#N/A,#N/A,FALSE,"Gas Cost Accrual Analysis";#N/A,#N/A,FALSE,"Analysis of Unbilled Adjustment"}</definedName>
    <definedName name="wrn.Print._.Report._1_2" localSheetId="78" hidden="1">{#N/A,#N/A,FALSE,"COG Reco";#N/A,#N/A,FALSE,"Gas Cost Accrual Analysis";#N/A,#N/A,FALSE,"Analysis of Unbilled Adjustment"}</definedName>
    <definedName name="wrn.Print._.Report._1_2" localSheetId="82" hidden="1">{#N/A,#N/A,FALSE,"COG Reco";#N/A,#N/A,FALSE,"Gas Cost Accrual Analysis";#N/A,#N/A,FALSE,"Analysis of Unbilled Adjustment"}</definedName>
    <definedName name="wrn.Print._.Report._1_2" localSheetId="86" hidden="1">{#N/A,#N/A,FALSE,"COG Reco";#N/A,#N/A,FALSE,"Gas Cost Accrual Analysis";#N/A,#N/A,FALSE,"Analysis of Unbilled Adjustment"}</definedName>
    <definedName name="wrn.Print._.Report._1_2" localSheetId="59" hidden="1">{#N/A,#N/A,FALSE,"COG Reco";#N/A,#N/A,FALSE,"Gas Cost Accrual Analysis";#N/A,#N/A,FALSE,"Analysis of Unbilled Adjustment"}</definedName>
    <definedName name="wrn.Print._.Report._1_2" localSheetId="63" hidden="1">{#N/A,#N/A,FALSE,"COG Reco";#N/A,#N/A,FALSE,"Gas Cost Accrual Analysis";#N/A,#N/A,FALSE,"Analysis of Unbilled Adjustment"}</definedName>
    <definedName name="wrn.Print._.Report._1_2" localSheetId="67" hidden="1">{#N/A,#N/A,FALSE,"COG Reco";#N/A,#N/A,FALSE,"Gas Cost Accrual Analysis";#N/A,#N/A,FALSE,"Analysis of Unbilled Adjustment"}</definedName>
    <definedName name="wrn.Print._.Report._1_2" hidden="1">{#N/A,#N/A,FALSE,"COG Reco";#N/A,#N/A,FALSE,"Gas Cost Accrual Analysis";#N/A,#N/A,FALSE,"Analysis of Unbilled Adjustment"}</definedName>
    <definedName name="wrn.Print._.Report._1_2_1" localSheetId="2" hidden="1">{#N/A,#N/A,FALSE,"COG Reco";#N/A,#N/A,FALSE,"Gas Cost Accrual Analysis";#N/A,#N/A,FALSE,"Analysis of Unbilled Adjustment"}</definedName>
    <definedName name="wrn.Print._.Report._1_2_1" localSheetId="4" hidden="1">{#N/A,#N/A,FALSE,"COG Reco";#N/A,#N/A,FALSE,"Gas Cost Accrual Analysis";#N/A,#N/A,FALSE,"Analysis of Unbilled Adjustment"}</definedName>
    <definedName name="wrn.Print._.Report._1_2_1" localSheetId="28" hidden="1">{#N/A,#N/A,FALSE,"COG Reco";#N/A,#N/A,FALSE,"Gas Cost Accrual Analysis";#N/A,#N/A,FALSE,"Analysis of Unbilled Adjustment"}</definedName>
    <definedName name="wrn.Print._.Report._1_2_1" localSheetId="56" hidden="1">{#N/A,#N/A,FALSE,"COG Reco";#N/A,#N/A,FALSE,"Gas Cost Accrual Analysis";#N/A,#N/A,FALSE,"Analysis of Unbilled Adjustment"}</definedName>
    <definedName name="wrn.Print._.Report._1_2_1" localSheetId="57" hidden="1">{#N/A,#N/A,FALSE,"COG Reco";#N/A,#N/A,FALSE,"Gas Cost Accrual Analysis";#N/A,#N/A,FALSE,"Analysis of Unbilled Adjustment"}</definedName>
    <definedName name="wrn.Print._.Report._1_2_1" localSheetId="78" hidden="1">{#N/A,#N/A,FALSE,"COG Reco";#N/A,#N/A,FALSE,"Gas Cost Accrual Analysis";#N/A,#N/A,FALSE,"Analysis of Unbilled Adjustment"}</definedName>
    <definedName name="wrn.Print._.Report._1_2_1" localSheetId="82" hidden="1">{#N/A,#N/A,FALSE,"COG Reco";#N/A,#N/A,FALSE,"Gas Cost Accrual Analysis";#N/A,#N/A,FALSE,"Analysis of Unbilled Adjustment"}</definedName>
    <definedName name="wrn.Print._.Report._1_2_1" localSheetId="86" hidden="1">{#N/A,#N/A,FALSE,"COG Reco";#N/A,#N/A,FALSE,"Gas Cost Accrual Analysis";#N/A,#N/A,FALSE,"Analysis of Unbilled Adjustment"}</definedName>
    <definedName name="wrn.Print._.Report._1_2_1" localSheetId="59" hidden="1">{#N/A,#N/A,FALSE,"COG Reco";#N/A,#N/A,FALSE,"Gas Cost Accrual Analysis";#N/A,#N/A,FALSE,"Analysis of Unbilled Adjustment"}</definedName>
    <definedName name="wrn.Print._.Report._1_2_1" localSheetId="63" hidden="1">{#N/A,#N/A,FALSE,"COG Reco";#N/A,#N/A,FALSE,"Gas Cost Accrual Analysis";#N/A,#N/A,FALSE,"Analysis of Unbilled Adjustment"}</definedName>
    <definedName name="wrn.Print._.Report._1_2_1" localSheetId="67" hidden="1">{#N/A,#N/A,FALSE,"COG Reco";#N/A,#N/A,FALSE,"Gas Cost Accrual Analysis";#N/A,#N/A,FALSE,"Analysis of Unbilled Adjustment"}</definedName>
    <definedName name="wrn.Print._.Report._1_2_1" hidden="1">{#N/A,#N/A,FALSE,"COG Reco";#N/A,#N/A,FALSE,"Gas Cost Accrual Analysis";#N/A,#N/A,FALSE,"Analysis of Unbilled Adjustment"}</definedName>
    <definedName name="wrn.Print._.Report._2" localSheetId="2" hidden="1">{#N/A,#N/A,FALSE,"COG Reco";#N/A,#N/A,FALSE,"Gas Cost Accrual Analysis";#N/A,#N/A,FALSE,"Analysis of Unbilled Adjustment"}</definedName>
    <definedName name="wrn.Print._.Report._2" localSheetId="4" hidden="1">{#N/A,#N/A,FALSE,"COG Reco";#N/A,#N/A,FALSE,"Gas Cost Accrual Analysis";#N/A,#N/A,FALSE,"Analysis of Unbilled Adjustment"}</definedName>
    <definedName name="wrn.Print._.Report._2" localSheetId="28" hidden="1">{#N/A,#N/A,FALSE,"COG Reco";#N/A,#N/A,FALSE,"Gas Cost Accrual Analysis";#N/A,#N/A,FALSE,"Analysis of Unbilled Adjustment"}</definedName>
    <definedName name="wrn.Print._.Report._2" localSheetId="56" hidden="1">{#N/A,#N/A,FALSE,"COG Reco";#N/A,#N/A,FALSE,"Gas Cost Accrual Analysis";#N/A,#N/A,FALSE,"Analysis of Unbilled Adjustment"}</definedName>
    <definedName name="wrn.Print._.Report._2" localSheetId="57" hidden="1">{#N/A,#N/A,FALSE,"COG Reco";#N/A,#N/A,FALSE,"Gas Cost Accrual Analysis";#N/A,#N/A,FALSE,"Analysis of Unbilled Adjustment"}</definedName>
    <definedName name="wrn.Print._.Report._2" localSheetId="78" hidden="1">{#N/A,#N/A,FALSE,"COG Reco";#N/A,#N/A,FALSE,"Gas Cost Accrual Analysis";#N/A,#N/A,FALSE,"Analysis of Unbilled Adjustment"}</definedName>
    <definedName name="wrn.Print._.Report._2" localSheetId="82" hidden="1">{#N/A,#N/A,FALSE,"COG Reco";#N/A,#N/A,FALSE,"Gas Cost Accrual Analysis";#N/A,#N/A,FALSE,"Analysis of Unbilled Adjustment"}</definedName>
    <definedName name="wrn.Print._.Report._2" localSheetId="86" hidden="1">{#N/A,#N/A,FALSE,"COG Reco";#N/A,#N/A,FALSE,"Gas Cost Accrual Analysis";#N/A,#N/A,FALSE,"Analysis of Unbilled Adjustment"}</definedName>
    <definedName name="wrn.Print._.Report._2" localSheetId="59" hidden="1">{#N/A,#N/A,FALSE,"COG Reco";#N/A,#N/A,FALSE,"Gas Cost Accrual Analysis";#N/A,#N/A,FALSE,"Analysis of Unbilled Adjustment"}</definedName>
    <definedName name="wrn.Print._.Report._2" localSheetId="63" hidden="1">{#N/A,#N/A,FALSE,"COG Reco";#N/A,#N/A,FALSE,"Gas Cost Accrual Analysis";#N/A,#N/A,FALSE,"Analysis of Unbilled Adjustment"}</definedName>
    <definedName name="wrn.Print._.Report._2" localSheetId="67" hidden="1">{#N/A,#N/A,FALSE,"COG Reco";#N/A,#N/A,FALSE,"Gas Cost Accrual Analysis";#N/A,#N/A,FALSE,"Analysis of Unbilled Adjustment"}</definedName>
    <definedName name="wrn.Print._.Report._2" hidden="1">{#N/A,#N/A,FALSE,"COG Reco";#N/A,#N/A,FALSE,"Gas Cost Accrual Analysis";#N/A,#N/A,FALSE,"Analysis of Unbilled Adjustment"}</definedName>
    <definedName name="wrn.Print._.Report._2_1" localSheetId="2" hidden="1">{#N/A,#N/A,FALSE,"COG Reco";#N/A,#N/A,FALSE,"Gas Cost Accrual Analysis";#N/A,#N/A,FALSE,"Analysis of Unbilled Adjustment"}</definedName>
    <definedName name="wrn.Print._.Report._2_1" localSheetId="4" hidden="1">{#N/A,#N/A,FALSE,"COG Reco";#N/A,#N/A,FALSE,"Gas Cost Accrual Analysis";#N/A,#N/A,FALSE,"Analysis of Unbilled Adjustment"}</definedName>
    <definedName name="wrn.Print._.Report._2_1" localSheetId="28" hidden="1">{#N/A,#N/A,FALSE,"COG Reco";#N/A,#N/A,FALSE,"Gas Cost Accrual Analysis";#N/A,#N/A,FALSE,"Analysis of Unbilled Adjustment"}</definedName>
    <definedName name="wrn.Print._.Report._2_1" localSheetId="56" hidden="1">{#N/A,#N/A,FALSE,"COG Reco";#N/A,#N/A,FALSE,"Gas Cost Accrual Analysis";#N/A,#N/A,FALSE,"Analysis of Unbilled Adjustment"}</definedName>
    <definedName name="wrn.Print._.Report._2_1" localSheetId="57" hidden="1">{#N/A,#N/A,FALSE,"COG Reco";#N/A,#N/A,FALSE,"Gas Cost Accrual Analysis";#N/A,#N/A,FALSE,"Analysis of Unbilled Adjustment"}</definedName>
    <definedName name="wrn.Print._.Report._2_1" localSheetId="78" hidden="1">{#N/A,#N/A,FALSE,"COG Reco";#N/A,#N/A,FALSE,"Gas Cost Accrual Analysis";#N/A,#N/A,FALSE,"Analysis of Unbilled Adjustment"}</definedName>
    <definedName name="wrn.Print._.Report._2_1" localSheetId="82" hidden="1">{#N/A,#N/A,FALSE,"COG Reco";#N/A,#N/A,FALSE,"Gas Cost Accrual Analysis";#N/A,#N/A,FALSE,"Analysis of Unbilled Adjustment"}</definedName>
    <definedName name="wrn.Print._.Report._2_1" localSheetId="86" hidden="1">{#N/A,#N/A,FALSE,"COG Reco";#N/A,#N/A,FALSE,"Gas Cost Accrual Analysis";#N/A,#N/A,FALSE,"Analysis of Unbilled Adjustment"}</definedName>
    <definedName name="wrn.Print._.Report._2_1" localSheetId="59" hidden="1">{#N/A,#N/A,FALSE,"COG Reco";#N/A,#N/A,FALSE,"Gas Cost Accrual Analysis";#N/A,#N/A,FALSE,"Analysis of Unbilled Adjustment"}</definedName>
    <definedName name="wrn.Print._.Report._2_1" localSheetId="63" hidden="1">{#N/A,#N/A,FALSE,"COG Reco";#N/A,#N/A,FALSE,"Gas Cost Accrual Analysis";#N/A,#N/A,FALSE,"Analysis of Unbilled Adjustment"}</definedName>
    <definedName name="wrn.Print._.Report._2_1" localSheetId="67" hidden="1">{#N/A,#N/A,FALSE,"COG Reco";#N/A,#N/A,FALSE,"Gas Cost Accrual Analysis";#N/A,#N/A,FALSE,"Analysis of Unbilled Adjustment"}</definedName>
    <definedName name="wrn.Print._.Report._2_1" hidden="1">{#N/A,#N/A,FALSE,"COG Reco";#N/A,#N/A,FALSE,"Gas Cost Accrual Analysis";#N/A,#N/A,FALSE,"Analysis of Unbilled Adjustment"}</definedName>
    <definedName name="wrn.Print._.Report._2_1_1" localSheetId="2" hidden="1">{#N/A,#N/A,FALSE,"COG Reco";#N/A,#N/A,FALSE,"Gas Cost Accrual Analysis";#N/A,#N/A,FALSE,"Analysis of Unbilled Adjustment"}</definedName>
    <definedName name="wrn.Print._.Report._2_1_1" localSheetId="4" hidden="1">{#N/A,#N/A,FALSE,"COG Reco";#N/A,#N/A,FALSE,"Gas Cost Accrual Analysis";#N/A,#N/A,FALSE,"Analysis of Unbilled Adjustment"}</definedName>
    <definedName name="wrn.Print._.Report._2_1_1" localSheetId="28" hidden="1">{#N/A,#N/A,FALSE,"COG Reco";#N/A,#N/A,FALSE,"Gas Cost Accrual Analysis";#N/A,#N/A,FALSE,"Analysis of Unbilled Adjustment"}</definedName>
    <definedName name="wrn.Print._.Report._2_1_1" localSheetId="56" hidden="1">{#N/A,#N/A,FALSE,"COG Reco";#N/A,#N/A,FALSE,"Gas Cost Accrual Analysis";#N/A,#N/A,FALSE,"Analysis of Unbilled Adjustment"}</definedName>
    <definedName name="wrn.Print._.Report._2_1_1" localSheetId="57" hidden="1">{#N/A,#N/A,FALSE,"COG Reco";#N/A,#N/A,FALSE,"Gas Cost Accrual Analysis";#N/A,#N/A,FALSE,"Analysis of Unbilled Adjustment"}</definedName>
    <definedName name="wrn.Print._.Report._2_1_1" localSheetId="78" hidden="1">{#N/A,#N/A,FALSE,"COG Reco";#N/A,#N/A,FALSE,"Gas Cost Accrual Analysis";#N/A,#N/A,FALSE,"Analysis of Unbilled Adjustment"}</definedName>
    <definedName name="wrn.Print._.Report._2_1_1" localSheetId="82" hidden="1">{#N/A,#N/A,FALSE,"COG Reco";#N/A,#N/A,FALSE,"Gas Cost Accrual Analysis";#N/A,#N/A,FALSE,"Analysis of Unbilled Adjustment"}</definedName>
    <definedName name="wrn.Print._.Report._2_1_1" localSheetId="86" hidden="1">{#N/A,#N/A,FALSE,"COG Reco";#N/A,#N/A,FALSE,"Gas Cost Accrual Analysis";#N/A,#N/A,FALSE,"Analysis of Unbilled Adjustment"}</definedName>
    <definedName name="wrn.Print._.Report._2_1_1" localSheetId="59" hidden="1">{#N/A,#N/A,FALSE,"COG Reco";#N/A,#N/A,FALSE,"Gas Cost Accrual Analysis";#N/A,#N/A,FALSE,"Analysis of Unbilled Adjustment"}</definedName>
    <definedName name="wrn.Print._.Report._2_1_1" localSheetId="63" hidden="1">{#N/A,#N/A,FALSE,"COG Reco";#N/A,#N/A,FALSE,"Gas Cost Accrual Analysis";#N/A,#N/A,FALSE,"Analysis of Unbilled Adjustment"}</definedName>
    <definedName name="wrn.Print._.Report._2_1_1" localSheetId="67" hidden="1">{#N/A,#N/A,FALSE,"COG Reco";#N/A,#N/A,FALSE,"Gas Cost Accrual Analysis";#N/A,#N/A,FALSE,"Analysis of Unbilled Adjustment"}</definedName>
    <definedName name="wrn.Print._.Report._2_1_1" hidden="1">{#N/A,#N/A,FALSE,"COG Reco";#N/A,#N/A,FALSE,"Gas Cost Accrual Analysis";#N/A,#N/A,FALSE,"Analysis of Unbilled Adjustment"}</definedName>
    <definedName name="wrn.Print._.Report._2_1_1_1" localSheetId="2" hidden="1">{#N/A,#N/A,FALSE,"COG Reco";#N/A,#N/A,FALSE,"Gas Cost Accrual Analysis";#N/A,#N/A,FALSE,"Analysis of Unbilled Adjustment"}</definedName>
    <definedName name="wrn.Print._.Report._2_1_1_1" localSheetId="4" hidden="1">{#N/A,#N/A,FALSE,"COG Reco";#N/A,#N/A,FALSE,"Gas Cost Accrual Analysis";#N/A,#N/A,FALSE,"Analysis of Unbilled Adjustment"}</definedName>
    <definedName name="wrn.Print._.Report._2_1_1_1" localSheetId="28" hidden="1">{#N/A,#N/A,FALSE,"COG Reco";#N/A,#N/A,FALSE,"Gas Cost Accrual Analysis";#N/A,#N/A,FALSE,"Analysis of Unbilled Adjustment"}</definedName>
    <definedName name="wrn.Print._.Report._2_1_1_1" localSheetId="56" hidden="1">{#N/A,#N/A,FALSE,"COG Reco";#N/A,#N/A,FALSE,"Gas Cost Accrual Analysis";#N/A,#N/A,FALSE,"Analysis of Unbilled Adjustment"}</definedName>
    <definedName name="wrn.Print._.Report._2_1_1_1" localSheetId="57" hidden="1">{#N/A,#N/A,FALSE,"COG Reco";#N/A,#N/A,FALSE,"Gas Cost Accrual Analysis";#N/A,#N/A,FALSE,"Analysis of Unbilled Adjustment"}</definedName>
    <definedName name="wrn.Print._.Report._2_1_1_1" localSheetId="78" hidden="1">{#N/A,#N/A,FALSE,"COG Reco";#N/A,#N/A,FALSE,"Gas Cost Accrual Analysis";#N/A,#N/A,FALSE,"Analysis of Unbilled Adjustment"}</definedName>
    <definedName name="wrn.Print._.Report._2_1_1_1" localSheetId="82" hidden="1">{#N/A,#N/A,FALSE,"COG Reco";#N/A,#N/A,FALSE,"Gas Cost Accrual Analysis";#N/A,#N/A,FALSE,"Analysis of Unbilled Adjustment"}</definedName>
    <definedName name="wrn.Print._.Report._2_1_1_1" localSheetId="86" hidden="1">{#N/A,#N/A,FALSE,"COG Reco";#N/A,#N/A,FALSE,"Gas Cost Accrual Analysis";#N/A,#N/A,FALSE,"Analysis of Unbilled Adjustment"}</definedName>
    <definedName name="wrn.Print._.Report._2_1_1_1" localSheetId="59" hidden="1">{#N/A,#N/A,FALSE,"COG Reco";#N/A,#N/A,FALSE,"Gas Cost Accrual Analysis";#N/A,#N/A,FALSE,"Analysis of Unbilled Adjustment"}</definedName>
    <definedName name="wrn.Print._.Report._2_1_1_1" localSheetId="63" hidden="1">{#N/A,#N/A,FALSE,"COG Reco";#N/A,#N/A,FALSE,"Gas Cost Accrual Analysis";#N/A,#N/A,FALSE,"Analysis of Unbilled Adjustment"}</definedName>
    <definedName name="wrn.Print._.Report._2_1_1_1" localSheetId="67" hidden="1">{#N/A,#N/A,FALSE,"COG Reco";#N/A,#N/A,FALSE,"Gas Cost Accrual Analysis";#N/A,#N/A,FALSE,"Analysis of Unbilled Adjustment"}</definedName>
    <definedName name="wrn.Print._.Report._2_1_1_1" hidden="1">{#N/A,#N/A,FALSE,"COG Reco";#N/A,#N/A,FALSE,"Gas Cost Accrual Analysis";#N/A,#N/A,FALSE,"Analysis of Unbilled Adjustment"}</definedName>
    <definedName name="wrn.Print._.Report._2_1_2" localSheetId="2" hidden="1">{#N/A,#N/A,FALSE,"COG Reco";#N/A,#N/A,FALSE,"Gas Cost Accrual Analysis";#N/A,#N/A,FALSE,"Analysis of Unbilled Adjustment"}</definedName>
    <definedName name="wrn.Print._.Report._2_1_2" localSheetId="4" hidden="1">{#N/A,#N/A,FALSE,"COG Reco";#N/A,#N/A,FALSE,"Gas Cost Accrual Analysis";#N/A,#N/A,FALSE,"Analysis of Unbilled Adjustment"}</definedName>
    <definedName name="wrn.Print._.Report._2_1_2" localSheetId="28" hidden="1">{#N/A,#N/A,FALSE,"COG Reco";#N/A,#N/A,FALSE,"Gas Cost Accrual Analysis";#N/A,#N/A,FALSE,"Analysis of Unbilled Adjustment"}</definedName>
    <definedName name="wrn.Print._.Report._2_1_2" localSheetId="56" hidden="1">{#N/A,#N/A,FALSE,"COG Reco";#N/A,#N/A,FALSE,"Gas Cost Accrual Analysis";#N/A,#N/A,FALSE,"Analysis of Unbilled Adjustment"}</definedName>
    <definedName name="wrn.Print._.Report._2_1_2" localSheetId="57" hidden="1">{#N/A,#N/A,FALSE,"COG Reco";#N/A,#N/A,FALSE,"Gas Cost Accrual Analysis";#N/A,#N/A,FALSE,"Analysis of Unbilled Adjustment"}</definedName>
    <definedName name="wrn.Print._.Report._2_1_2" localSheetId="78" hidden="1">{#N/A,#N/A,FALSE,"COG Reco";#N/A,#N/A,FALSE,"Gas Cost Accrual Analysis";#N/A,#N/A,FALSE,"Analysis of Unbilled Adjustment"}</definedName>
    <definedName name="wrn.Print._.Report._2_1_2" localSheetId="82" hidden="1">{#N/A,#N/A,FALSE,"COG Reco";#N/A,#N/A,FALSE,"Gas Cost Accrual Analysis";#N/A,#N/A,FALSE,"Analysis of Unbilled Adjustment"}</definedName>
    <definedName name="wrn.Print._.Report._2_1_2" localSheetId="86" hidden="1">{#N/A,#N/A,FALSE,"COG Reco";#N/A,#N/A,FALSE,"Gas Cost Accrual Analysis";#N/A,#N/A,FALSE,"Analysis of Unbilled Adjustment"}</definedName>
    <definedName name="wrn.Print._.Report._2_1_2" localSheetId="59" hidden="1">{#N/A,#N/A,FALSE,"COG Reco";#N/A,#N/A,FALSE,"Gas Cost Accrual Analysis";#N/A,#N/A,FALSE,"Analysis of Unbilled Adjustment"}</definedName>
    <definedName name="wrn.Print._.Report._2_1_2" localSheetId="63" hidden="1">{#N/A,#N/A,FALSE,"COG Reco";#N/A,#N/A,FALSE,"Gas Cost Accrual Analysis";#N/A,#N/A,FALSE,"Analysis of Unbilled Adjustment"}</definedName>
    <definedName name="wrn.Print._.Report._2_1_2" localSheetId="67" hidden="1">{#N/A,#N/A,FALSE,"COG Reco";#N/A,#N/A,FALSE,"Gas Cost Accrual Analysis";#N/A,#N/A,FALSE,"Analysis of Unbilled Adjustment"}</definedName>
    <definedName name="wrn.Print._.Report._2_1_2" hidden="1">{#N/A,#N/A,FALSE,"COG Reco";#N/A,#N/A,FALSE,"Gas Cost Accrual Analysis";#N/A,#N/A,FALSE,"Analysis of Unbilled Adjustment"}</definedName>
    <definedName name="wrn.Print._.Report._2_2" localSheetId="2" hidden="1">{#N/A,#N/A,FALSE,"COG Reco";#N/A,#N/A,FALSE,"Gas Cost Accrual Analysis";#N/A,#N/A,FALSE,"Analysis of Unbilled Adjustment"}</definedName>
    <definedName name="wrn.Print._.Report._2_2" localSheetId="4" hidden="1">{#N/A,#N/A,FALSE,"COG Reco";#N/A,#N/A,FALSE,"Gas Cost Accrual Analysis";#N/A,#N/A,FALSE,"Analysis of Unbilled Adjustment"}</definedName>
    <definedName name="wrn.Print._.Report._2_2" localSheetId="28" hidden="1">{#N/A,#N/A,FALSE,"COG Reco";#N/A,#N/A,FALSE,"Gas Cost Accrual Analysis";#N/A,#N/A,FALSE,"Analysis of Unbilled Adjustment"}</definedName>
    <definedName name="wrn.Print._.Report._2_2" localSheetId="56" hidden="1">{#N/A,#N/A,FALSE,"COG Reco";#N/A,#N/A,FALSE,"Gas Cost Accrual Analysis";#N/A,#N/A,FALSE,"Analysis of Unbilled Adjustment"}</definedName>
    <definedName name="wrn.Print._.Report._2_2" localSheetId="57" hidden="1">{#N/A,#N/A,FALSE,"COG Reco";#N/A,#N/A,FALSE,"Gas Cost Accrual Analysis";#N/A,#N/A,FALSE,"Analysis of Unbilled Adjustment"}</definedName>
    <definedName name="wrn.Print._.Report._2_2" localSheetId="78" hidden="1">{#N/A,#N/A,FALSE,"COG Reco";#N/A,#N/A,FALSE,"Gas Cost Accrual Analysis";#N/A,#N/A,FALSE,"Analysis of Unbilled Adjustment"}</definedName>
    <definedName name="wrn.Print._.Report._2_2" localSheetId="82" hidden="1">{#N/A,#N/A,FALSE,"COG Reco";#N/A,#N/A,FALSE,"Gas Cost Accrual Analysis";#N/A,#N/A,FALSE,"Analysis of Unbilled Adjustment"}</definedName>
    <definedName name="wrn.Print._.Report._2_2" localSheetId="86" hidden="1">{#N/A,#N/A,FALSE,"COG Reco";#N/A,#N/A,FALSE,"Gas Cost Accrual Analysis";#N/A,#N/A,FALSE,"Analysis of Unbilled Adjustment"}</definedName>
    <definedName name="wrn.Print._.Report._2_2" localSheetId="59" hidden="1">{#N/A,#N/A,FALSE,"COG Reco";#N/A,#N/A,FALSE,"Gas Cost Accrual Analysis";#N/A,#N/A,FALSE,"Analysis of Unbilled Adjustment"}</definedName>
    <definedName name="wrn.Print._.Report._2_2" localSheetId="63" hidden="1">{#N/A,#N/A,FALSE,"COG Reco";#N/A,#N/A,FALSE,"Gas Cost Accrual Analysis";#N/A,#N/A,FALSE,"Analysis of Unbilled Adjustment"}</definedName>
    <definedName name="wrn.Print._.Report._2_2" localSheetId="67" hidden="1">{#N/A,#N/A,FALSE,"COG Reco";#N/A,#N/A,FALSE,"Gas Cost Accrual Analysis";#N/A,#N/A,FALSE,"Analysis of Unbilled Adjustment"}</definedName>
    <definedName name="wrn.Print._.Report._2_2" hidden="1">{#N/A,#N/A,FALSE,"COG Reco";#N/A,#N/A,FALSE,"Gas Cost Accrual Analysis";#N/A,#N/A,FALSE,"Analysis of Unbilled Adjustment"}</definedName>
    <definedName name="wrn.Print._.Report._2_2_1" localSheetId="2" hidden="1">{#N/A,#N/A,FALSE,"COG Reco";#N/A,#N/A,FALSE,"Gas Cost Accrual Analysis";#N/A,#N/A,FALSE,"Analysis of Unbilled Adjustment"}</definedName>
    <definedName name="wrn.Print._.Report._2_2_1" localSheetId="4" hidden="1">{#N/A,#N/A,FALSE,"COG Reco";#N/A,#N/A,FALSE,"Gas Cost Accrual Analysis";#N/A,#N/A,FALSE,"Analysis of Unbilled Adjustment"}</definedName>
    <definedName name="wrn.Print._.Report._2_2_1" localSheetId="28" hidden="1">{#N/A,#N/A,FALSE,"COG Reco";#N/A,#N/A,FALSE,"Gas Cost Accrual Analysis";#N/A,#N/A,FALSE,"Analysis of Unbilled Adjustment"}</definedName>
    <definedName name="wrn.Print._.Report._2_2_1" localSheetId="56" hidden="1">{#N/A,#N/A,FALSE,"COG Reco";#N/A,#N/A,FALSE,"Gas Cost Accrual Analysis";#N/A,#N/A,FALSE,"Analysis of Unbilled Adjustment"}</definedName>
    <definedName name="wrn.Print._.Report._2_2_1" localSheetId="57" hidden="1">{#N/A,#N/A,FALSE,"COG Reco";#N/A,#N/A,FALSE,"Gas Cost Accrual Analysis";#N/A,#N/A,FALSE,"Analysis of Unbilled Adjustment"}</definedName>
    <definedName name="wrn.Print._.Report._2_2_1" localSheetId="78" hidden="1">{#N/A,#N/A,FALSE,"COG Reco";#N/A,#N/A,FALSE,"Gas Cost Accrual Analysis";#N/A,#N/A,FALSE,"Analysis of Unbilled Adjustment"}</definedName>
    <definedName name="wrn.Print._.Report._2_2_1" localSheetId="82" hidden="1">{#N/A,#N/A,FALSE,"COG Reco";#N/A,#N/A,FALSE,"Gas Cost Accrual Analysis";#N/A,#N/A,FALSE,"Analysis of Unbilled Adjustment"}</definedName>
    <definedName name="wrn.Print._.Report._2_2_1" localSheetId="86" hidden="1">{#N/A,#N/A,FALSE,"COG Reco";#N/A,#N/A,FALSE,"Gas Cost Accrual Analysis";#N/A,#N/A,FALSE,"Analysis of Unbilled Adjustment"}</definedName>
    <definedName name="wrn.Print._.Report._2_2_1" localSheetId="59" hidden="1">{#N/A,#N/A,FALSE,"COG Reco";#N/A,#N/A,FALSE,"Gas Cost Accrual Analysis";#N/A,#N/A,FALSE,"Analysis of Unbilled Adjustment"}</definedName>
    <definedName name="wrn.Print._.Report._2_2_1" localSheetId="63" hidden="1">{#N/A,#N/A,FALSE,"COG Reco";#N/A,#N/A,FALSE,"Gas Cost Accrual Analysis";#N/A,#N/A,FALSE,"Analysis of Unbilled Adjustment"}</definedName>
    <definedName name="wrn.Print._.Report._2_2_1" localSheetId="67" hidden="1">{#N/A,#N/A,FALSE,"COG Reco";#N/A,#N/A,FALSE,"Gas Cost Accrual Analysis";#N/A,#N/A,FALSE,"Analysis of Unbilled Adjustment"}</definedName>
    <definedName name="wrn.Print._.Report._2_2_1" hidden="1">{#N/A,#N/A,FALSE,"COG Reco";#N/A,#N/A,FALSE,"Gas Cost Accrual Analysis";#N/A,#N/A,FALSE,"Analysis of Unbilled Adjustment"}</definedName>
    <definedName name="wrn.Print._.Report._2_3" localSheetId="2" hidden="1">{#N/A,#N/A,FALSE,"COG Reco";#N/A,#N/A,FALSE,"Gas Cost Accrual Analysis";#N/A,#N/A,FALSE,"Analysis of Unbilled Adjustment"}</definedName>
    <definedName name="wrn.Print._.Report._2_3" localSheetId="4" hidden="1">{#N/A,#N/A,FALSE,"COG Reco";#N/A,#N/A,FALSE,"Gas Cost Accrual Analysis";#N/A,#N/A,FALSE,"Analysis of Unbilled Adjustment"}</definedName>
    <definedName name="wrn.Print._.Report._2_3" localSheetId="28" hidden="1">{#N/A,#N/A,FALSE,"COG Reco";#N/A,#N/A,FALSE,"Gas Cost Accrual Analysis";#N/A,#N/A,FALSE,"Analysis of Unbilled Adjustment"}</definedName>
    <definedName name="wrn.Print._.Report._2_3" localSheetId="56" hidden="1">{#N/A,#N/A,FALSE,"COG Reco";#N/A,#N/A,FALSE,"Gas Cost Accrual Analysis";#N/A,#N/A,FALSE,"Analysis of Unbilled Adjustment"}</definedName>
    <definedName name="wrn.Print._.Report._2_3" localSheetId="57" hidden="1">{#N/A,#N/A,FALSE,"COG Reco";#N/A,#N/A,FALSE,"Gas Cost Accrual Analysis";#N/A,#N/A,FALSE,"Analysis of Unbilled Adjustment"}</definedName>
    <definedName name="wrn.Print._.Report._2_3" localSheetId="78" hidden="1">{#N/A,#N/A,FALSE,"COG Reco";#N/A,#N/A,FALSE,"Gas Cost Accrual Analysis";#N/A,#N/A,FALSE,"Analysis of Unbilled Adjustment"}</definedName>
    <definedName name="wrn.Print._.Report._2_3" localSheetId="82" hidden="1">{#N/A,#N/A,FALSE,"COG Reco";#N/A,#N/A,FALSE,"Gas Cost Accrual Analysis";#N/A,#N/A,FALSE,"Analysis of Unbilled Adjustment"}</definedName>
    <definedName name="wrn.Print._.Report._2_3" localSheetId="86" hidden="1">{#N/A,#N/A,FALSE,"COG Reco";#N/A,#N/A,FALSE,"Gas Cost Accrual Analysis";#N/A,#N/A,FALSE,"Analysis of Unbilled Adjustment"}</definedName>
    <definedName name="wrn.Print._.Report._2_3" localSheetId="59" hidden="1">{#N/A,#N/A,FALSE,"COG Reco";#N/A,#N/A,FALSE,"Gas Cost Accrual Analysis";#N/A,#N/A,FALSE,"Analysis of Unbilled Adjustment"}</definedName>
    <definedName name="wrn.Print._.Report._2_3" localSheetId="63" hidden="1">{#N/A,#N/A,FALSE,"COG Reco";#N/A,#N/A,FALSE,"Gas Cost Accrual Analysis";#N/A,#N/A,FALSE,"Analysis of Unbilled Adjustment"}</definedName>
    <definedName name="wrn.Print._.Report._2_3" localSheetId="67" hidden="1">{#N/A,#N/A,FALSE,"COG Reco";#N/A,#N/A,FALSE,"Gas Cost Accrual Analysis";#N/A,#N/A,FALSE,"Analysis of Unbilled Adjustment"}</definedName>
    <definedName name="wrn.Print._.Report._2_3" hidden="1">{#N/A,#N/A,FALSE,"COG Reco";#N/A,#N/A,FALSE,"Gas Cost Accrual Analysis";#N/A,#N/A,FALSE,"Analysis of Unbilled Adjustment"}</definedName>
    <definedName name="wrn.Print._.Report._2_3_1" localSheetId="2" hidden="1">{#N/A,#N/A,FALSE,"COG Reco";#N/A,#N/A,FALSE,"Gas Cost Accrual Analysis";#N/A,#N/A,FALSE,"Analysis of Unbilled Adjustment"}</definedName>
    <definedName name="wrn.Print._.Report._2_3_1" localSheetId="4" hidden="1">{#N/A,#N/A,FALSE,"COG Reco";#N/A,#N/A,FALSE,"Gas Cost Accrual Analysis";#N/A,#N/A,FALSE,"Analysis of Unbilled Adjustment"}</definedName>
    <definedName name="wrn.Print._.Report._2_3_1" localSheetId="28" hidden="1">{#N/A,#N/A,FALSE,"COG Reco";#N/A,#N/A,FALSE,"Gas Cost Accrual Analysis";#N/A,#N/A,FALSE,"Analysis of Unbilled Adjustment"}</definedName>
    <definedName name="wrn.Print._.Report._2_3_1" localSheetId="56" hidden="1">{#N/A,#N/A,FALSE,"COG Reco";#N/A,#N/A,FALSE,"Gas Cost Accrual Analysis";#N/A,#N/A,FALSE,"Analysis of Unbilled Adjustment"}</definedName>
    <definedName name="wrn.Print._.Report._2_3_1" localSheetId="57" hidden="1">{#N/A,#N/A,FALSE,"COG Reco";#N/A,#N/A,FALSE,"Gas Cost Accrual Analysis";#N/A,#N/A,FALSE,"Analysis of Unbilled Adjustment"}</definedName>
    <definedName name="wrn.Print._.Report._2_3_1" localSheetId="78" hidden="1">{#N/A,#N/A,FALSE,"COG Reco";#N/A,#N/A,FALSE,"Gas Cost Accrual Analysis";#N/A,#N/A,FALSE,"Analysis of Unbilled Adjustment"}</definedName>
    <definedName name="wrn.Print._.Report._2_3_1" localSheetId="82" hidden="1">{#N/A,#N/A,FALSE,"COG Reco";#N/A,#N/A,FALSE,"Gas Cost Accrual Analysis";#N/A,#N/A,FALSE,"Analysis of Unbilled Adjustment"}</definedName>
    <definedName name="wrn.Print._.Report._2_3_1" localSheetId="86" hidden="1">{#N/A,#N/A,FALSE,"COG Reco";#N/A,#N/A,FALSE,"Gas Cost Accrual Analysis";#N/A,#N/A,FALSE,"Analysis of Unbilled Adjustment"}</definedName>
    <definedName name="wrn.Print._.Report._2_3_1" localSheetId="59" hidden="1">{#N/A,#N/A,FALSE,"COG Reco";#N/A,#N/A,FALSE,"Gas Cost Accrual Analysis";#N/A,#N/A,FALSE,"Analysis of Unbilled Adjustment"}</definedName>
    <definedName name="wrn.Print._.Report._2_3_1" localSheetId="63" hidden="1">{#N/A,#N/A,FALSE,"COG Reco";#N/A,#N/A,FALSE,"Gas Cost Accrual Analysis";#N/A,#N/A,FALSE,"Analysis of Unbilled Adjustment"}</definedName>
    <definedName name="wrn.Print._.Report._2_3_1" localSheetId="67" hidden="1">{#N/A,#N/A,FALSE,"COG Reco";#N/A,#N/A,FALSE,"Gas Cost Accrual Analysis";#N/A,#N/A,FALSE,"Analysis of Unbilled Adjustment"}</definedName>
    <definedName name="wrn.Print._.Report._2_3_1" hidden="1">{#N/A,#N/A,FALSE,"COG Reco";#N/A,#N/A,FALSE,"Gas Cost Accrual Analysis";#N/A,#N/A,FALSE,"Analysis of Unbilled Adjustment"}</definedName>
    <definedName name="wrn.Print._.Report._2_4" localSheetId="2" hidden="1">{#N/A,#N/A,FALSE,"COG Reco";#N/A,#N/A,FALSE,"Gas Cost Accrual Analysis";#N/A,#N/A,FALSE,"Analysis of Unbilled Adjustment"}</definedName>
    <definedName name="wrn.Print._.Report._2_4" localSheetId="4" hidden="1">{#N/A,#N/A,FALSE,"COG Reco";#N/A,#N/A,FALSE,"Gas Cost Accrual Analysis";#N/A,#N/A,FALSE,"Analysis of Unbilled Adjustment"}</definedName>
    <definedName name="wrn.Print._.Report._2_4" localSheetId="28" hidden="1">{#N/A,#N/A,FALSE,"COG Reco";#N/A,#N/A,FALSE,"Gas Cost Accrual Analysis";#N/A,#N/A,FALSE,"Analysis of Unbilled Adjustment"}</definedName>
    <definedName name="wrn.Print._.Report._2_4" localSheetId="56" hidden="1">{#N/A,#N/A,FALSE,"COG Reco";#N/A,#N/A,FALSE,"Gas Cost Accrual Analysis";#N/A,#N/A,FALSE,"Analysis of Unbilled Adjustment"}</definedName>
    <definedName name="wrn.Print._.Report._2_4" localSheetId="57" hidden="1">{#N/A,#N/A,FALSE,"COG Reco";#N/A,#N/A,FALSE,"Gas Cost Accrual Analysis";#N/A,#N/A,FALSE,"Analysis of Unbilled Adjustment"}</definedName>
    <definedName name="wrn.Print._.Report._2_4" localSheetId="78" hidden="1">{#N/A,#N/A,FALSE,"COG Reco";#N/A,#N/A,FALSE,"Gas Cost Accrual Analysis";#N/A,#N/A,FALSE,"Analysis of Unbilled Adjustment"}</definedName>
    <definedName name="wrn.Print._.Report._2_4" localSheetId="82" hidden="1">{#N/A,#N/A,FALSE,"COG Reco";#N/A,#N/A,FALSE,"Gas Cost Accrual Analysis";#N/A,#N/A,FALSE,"Analysis of Unbilled Adjustment"}</definedName>
    <definedName name="wrn.Print._.Report._2_4" localSheetId="86" hidden="1">{#N/A,#N/A,FALSE,"COG Reco";#N/A,#N/A,FALSE,"Gas Cost Accrual Analysis";#N/A,#N/A,FALSE,"Analysis of Unbilled Adjustment"}</definedName>
    <definedName name="wrn.Print._.Report._2_4" localSheetId="59" hidden="1">{#N/A,#N/A,FALSE,"COG Reco";#N/A,#N/A,FALSE,"Gas Cost Accrual Analysis";#N/A,#N/A,FALSE,"Analysis of Unbilled Adjustment"}</definedName>
    <definedName name="wrn.Print._.Report._2_4" localSheetId="63" hidden="1">{#N/A,#N/A,FALSE,"COG Reco";#N/A,#N/A,FALSE,"Gas Cost Accrual Analysis";#N/A,#N/A,FALSE,"Analysis of Unbilled Adjustment"}</definedName>
    <definedName name="wrn.Print._.Report._2_4" localSheetId="67" hidden="1">{#N/A,#N/A,FALSE,"COG Reco";#N/A,#N/A,FALSE,"Gas Cost Accrual Analysis";#N/A,#N/A,FALSE,"Analysis of Unbilled Adjustment"}</definedName>
    <definedName name="wrn.Print._.Report._2_4" hidden="1">{#N/A,#N/A,FALSE,"COG Reco";#N/A,#N/A,FALSE,"Gas Cost Accrual Analysis";#N/A,#N/A,FALSE,"Analysis of Unbilled Adjustment"}</definedName>
    <definedName name="wrn.Print._.Report._2_4_1" localSheetId="2" hidden="1">{#N/A,#N/A,FALSE,"COG Reco";#N/A,#N/A,FALSE,"Gas Cost Accrual Analysis";#N/A,#N/A,FALSE,"Analysis of Unbilled Adjustment"}</definedName>
    <definedName name="wrn.Print._.Report._2_4_1" localSheetId="4" hidden="1">{#N/A,#N/A,FALSE,"COG Reco";#N/A,#N/A,FALSE,"Gas Cost Accrual Analysis";#N/A,#N/A,FALSE,"Analysis of Unbilled Adjustment"}</definedName>
    <definedName name="wrn.Print._.Report._2_4_1" localSheetId="28" hidden="1">{#N/A,#N/A,FALSE,"COG Reco";#N/A,#N/A,FALSE,"Gas Cost Accrual Analysis";#N/A,#N/A,FALSE,"Analysis of Unbilled Adjustment"}</definedName>
    <definedName name="wrn.Print._.Report._2_4_1" localSheetId="56" hidden="1">{#N/A,#N/A,FALSE,"COG Reco";#N/A,#N/A,FALSE,"Gas Cost Accrual Analysis";#N/A,#N/A,FALSE,"Analysis of Unbilled Adjustment"}</definedName>
    <definedName name="wrn.Print._.Report._2_4_1" localSheetId="57" hidden="1">{#N/A,#N/A,FALSE,"COG Reco";#N/A,#N/A,FALSE,"Gas Cost Accrual Analysis";#N/A,#N/A,FALSE,"Analysis of Unbilled Adjustment"}</definedName>
    <definedName name="wrn.Print._.Report._2_4_1" localSheetId="78" hidden="1">{#N/A,#N/A,FALSE,"COG Reco";#N/A,#N/A,FALSE,"Gas Cost Accrual Analysis";#N/A,#N/A,FALSE,"Analysis of Unbilled Adjustment"}</definedName>
    <definedName name="wrn.Print._.Report._2_4_1" localSheetId="82" hidden="1">{#N/A,#N/A,FALSE,"COG Reco";#N/A,#N/A,FALSE,"Gas Cost Accrual Analysis";#N/A,#N/A,FALSE,"Analysis of Unbilled Adjustment"}</definedName>
    <definedName name="wrn.Print._.Report._2_4_1" localSheetId="86" hidden="1">{#N/A,#N/A,FALSE,"COG Reco";#N/A,#N/A,FALSE,"Gas Cost Accrual Analysis";#N/A,#N/A,FALSE,"Analysis of Unbilled Adjustment"}</definedName>
    <definedName name="wrn.Print._.Report._2_4_1" localSheetId="59" hidden="1">{#N/A,#N/A,FALSE,"COG Reco";#N/A,#N/A,FALSE,"Gas Cost Accrual Analysis";#N/A,#N/A,FALSE,"Analysis of Unbilled Adjustment"}</definedName>
    <definedName name="wrn.Print._.Report._2_4_1" localSheetId="63" hidden="1">{#N/A,#N/A,FALSE,"COG Reco";#N/A,#N/A,FALSE,"Gas Cost Accrual Analysis";#N/A,#N/A,FALSE,"Analysis of Unbilled Adjustment"}</definedName>
    <definedName name="wrn.Print._.Report._2_4_1" localSheetId="67" hidden="1">{#N/A,#N/A,FALSE,"COG Reco";#N/A,#N/A,FALSE,"Gas Cost Accrual Analysis";#N/A,#N/A,FALSE,"Analysis of Unbilled Adjustment"}</definedName>
    <definedName name="wrn.Print._.Report._2_4_1" hidden="1">{#N/A,#N/A,FALSE,"COG Reco";#N/A,#N/A,FALSE,"Gas Cost Accrual Analysis";#N/A,#N/A,FALSE,"Analysis of Unbilled Adjustment"}</definedName>
    <definedName name="wrn.Print._.Report._2_5" localSheetId="2" hidden="1">{#N/A,#N/A,FALSE,"COG Reco";#N/A,#N/A,FALSE,"Gas Cost Accrual Analysis";#N/A,#N/A,FALSE,"Analysis of Unbilled Adjustment"}</definedName>
    <definedName name="wrn.Print._.Report._2_5" localSheetId="4" hidden="1">{#N/A,#N/A,FALSE,"COG Reco";#N/A,#N/A,FALSE,"Gas Cost Accrual Analysis";#N/A,#N/A,FALSE,"Analysis of Unbilled Adjustment"}</definedName>
    <definedName name="wrn.Print._.Report._2_5" localSheetId="28" hidden="1">{#N/A,#N/A,FALSE,"COG Reco";#N/A,#N/A,FALSE,"Gas Cost Accrual Analysis";#N/A,#N/A,FALSE,"Analysis of Unbilled Adjustment"}</definedName>
    <definedName name="wrn.Print._.Report._2_5" localSheetId="56" hidden="1">{#N/A,#N/A,FALSE,"COG Reco";#N/A,#N/A,FALSE,"Gas Cost Accrual Analysis";#N/A,#N/A,FALSE,"Analysis of Unbilled Adjustment"}</definedName>
    <definedName name="wrn.Print._.Report._2_5" localSheetId="57" hidden="1">{#N/A,#N/A,FALSE,"COG Reco";#N/A,#N/A,FALSE,"Gas Cost Accrual Analysis";#N/A,#N/A,FALSE,"Analysis of Unbilled Adjustment"}</definedName>
    <definedName name="wrn.Print._.Report._2_5" localSheetId="78" hidden="1">{#N/A,#N/A,FALSE,"COG Reco";#N/A,#N/A,FALSE,"Gas Cost Accrual Analysis";#N/A,#N/A,FALSE,"Analysis of Unbilled Adjustment"}</definedName>
    <definedName name="wrn.Print._.Report._2_5" localSheetId="82" hidden="1">{#N/A,#N/A,FALSE,"COG Reco";#N/A,#N/A,FALSE,"Gas Cost Accrual Analysis";#N/A,#N/A,FALSE,"Analysis of Unbilled Adjustment"}</definedName>
    <definedName name="wrn.Print._.Report._2_5" localSheetId="86" hidden="1">{#N/A,#N/A,FALSE,"COG Reco";#N/A,#N/A,FALSE,"Gas Cost Accrual Analysis";#N/A,#N/A,FALSE,"Analysis of Unbilled Adjustment"}</definedName>
    <definedName name="wrn.Print._.Report._2_5" localSheetId="59" hidden="1">{#N/A,#N/A,FALSE,"COG Reco";#N/A,#N/A,FALSE,"Gas Cost Accrual Analysis";#N/A,#N/A,FALSE,"Analysis of Unbilled Adjustment"}</definedName>
    <definedName name="wrn.Print._.Report._2_5" localSheetId="63" hidden="1">{#N/A,#N/A,FALSE,"COG Reco";#N/A,#N/A,FALSE,"Gas Cost Accrual Analysis";#N/A,#N/A,FALSE,"Analysis of Unbilled Adjustment"}</definedName>
    <definedName name="wrn.Print._.Report._2_5" localSheetId="67" hidden="1">{#N/A,#N/A,FALSE,"COG Reco";#N/A,#N/A,FALSE,"Gas Cost Accrual Analysis";#N/A,#N/A,FALSE,"Analysis of Unbilled Adjustment"}</definedName>
    <definedName name="wrn.Print._.Report._2_5" hidden="1">{#N/A,#N/A,FALSE,"COG Reco";#N/A,#N/A,FALSE,"Gas Cost Accrual Analysis";#N/A,#N/A,FALSE,"Analysis of Unbilled Adjustment"}</definedName>
    <definedName name="wrn.Print._.Report._3" localSheetId="2" hidden="1">{#N/A,#N/A,FALSE,"COG Reco";#N/A,#N/A,FALSE,"Gas Cost Accrual Analysis";#N/A,#N/A,FALSE,"Analysis of Unbilled Adjustment"}</definedName>
    <definedName name="wrn.Print._.Report._3" localSheetId="4" hidden="1">{#N/A,#N/A,FALSE,"COG Reco";#N/A,#N/A,FALSE,"Gas Cost Accrual Analysis";#N/A,#N/A,FALSE,"Analysis of Unbilled Adjustment"}</definedName>
    <definedName name="wrn.Print._.Report._3" localSheetId="28" hidden="1">{#N/A,#N/A,FALSE,"COG Reco";#N/A,#N/A,FALSE,"Gas Cost Accrual Analysis";#N/A,#N/A,FALSE,"Analysis of Unbilled Adjustment"}</definedName>
    <definedName name="wrn.Print._.Report._3" localSheetId="56" hidden="1">{#N/A,#N/A,FALSE,"COG Reco";#N/A,#N/A,FALSE,"Gas Cost Accrual Analysis";#N/A,#N/A,FALSE,"Analysis of Unbilled Adjustment"}</definedName>
    <definedName name="wrn.Print._.Report._3" localSheetId="57" hidden="1">{#N/A,#N/A,FALSE,"COG Reco";#N/A,#N/A,FALSE,"Gas Cost Accrual Analysis";#N/A,#N/A,FALSE,"Analysis of Unbilled Adjustment"}</definedName>
    <definedName name="wrn.Print._.Report._3" localSheetId="78" hidden="1">{#N/A,#N/A,FALSE,"COG Reco";#N/A,#N/A,FALSE,"Gas Cost Accrual Analysis";#N/A,#N/A,FALSE,"Analysis of Unbilled Adjustment"}</definedName>
    <definedName name="wrn.Print._.Report._3" localSheetId="82" hidden="1">{#N/A,#N/A,FALSE,"COG Reco";#N/A,#N/A,FALSE,"Gas Cost Accrual Analysis";#N/A,#N/A,FALSE,"Analysis of Unbilled Adjustment"}</definedName>
    <definedName name="wrn.Print._.Report._3" localSheetId="86" hidden="1">{#N/A,#N/A,FALSE,"COG Reco";#N/A,#N/A,FALSE,"Gas Cost Accrual Analysis";#N/A,#N/A,FALSE,"Analysis of Unbilled Adjustment"}</definedName>
    <definedName name="wrn.Print._.Report._3" localSheetId="59" hidden="1">{#N/A,#N/A,FALSE,"COG Reco";#N/A,#N/A,FALSE,"Gas Cost Accrual Analysis";#N/A,#N/A,FALSE,"Analysis of Unbilled Adjustment"}</definedName>
    <definedName name="wrn.Print._.Report._3" localSheetId="63" hidden="1">{#N/A,#N/A,FALSE,"COG Reco";#N/A,#N/A,FALSE,"Gas Cost Accrual Analysis";#N/A,#N/A,FALSE,"Analysis of Unbilled Adjustment"}</definedName>
    <definedName name="wrn.Print._.Report._3" localSheetId="67" hidden="1">{#N/A,#N/A,FALSE,"COG Reco";#N/A,#N/A,FALSE,"Gas Cost Accrual Analysis";#N/A,#N/A,FALSE,"Analysis of Unbilled Adjustment"}</definedName>
    <definedName name="wrn.Print._.Report._3" hidden="1">{#N/A,#N/A,FALSE,"COG Reco";#N/A,#N/A,FALSE,"Gas Cost Accrual Analysis";#N/A,#N/A,FALSE,"Analysis of Unbilled Adjustment"}</definedName>
    <definedName name="wrn.Print._.Report._3_1" localSheetId="2" hidden="1">{#N/A,#N/A,FALSE,"COG Reco";#N/A,#N/A,FALSE,"Gas Cost Accrual Analysis";#N/A,#N/A,FALSE,"Analysis of Unbilled Adjustment"}</definedName>
    <definedName name="wrn.Print._.Report._3_1" localSheetId="4" hidden="1">{#N/A,#N/A,FALSE,"COG Reco";#N/A,#N/A,FALSE,"Gas Cost Accrual Analysis";#N/A,#N/A,FALSE,"Analysis of Unbilled Adjustment"}</definedName>
    <definedName name="wrn.Print._.Report._3_1" localSheetId="28" hidden="1">{#N/A,#N/A,FALSE,"COG Reco";#N/A,#N/A,FALSE,"Gas Cost Accrual Analysis";#N/A,#N/A,FALSE,"Analysis of Unbilled Adjustment"}</definedName>
    <definedName name="wrn.Print._.Report._3_1" localSheetId="56" hidden="1">{#N/A,#N/A,FALSE,"COG Reco";#N/A,#N/A,FALSE,"Gas Cost Accrual Analysis";#N/A,#N/A,FALSE,"Analysis of Unbilled Adjustment"}</definedName>
    <definedName name="wrn.Print._.Report._3_1" localSheetId="57" hidden="1">{#N/A,#N/A,FALSE,"COG Reco";#N/A,#N/A,FALSE,"Gas Cost Accrual Analysis";#N/A,#N/A,FALSE,"Analysis of Unbilled Adjustment"}</definedName>
    <definedName name="wrn.Print._.Report._3_1" localSheetId="78" hidden="1">{#N/A,#N/A,FALSE,"COG Reco";#N/A,#N/A,FALSE,"Gas Cost Accrual Analysis";#N/A,#N/A,FALSE,"Analysis of Unbilled Adjustment"}</definedName>
    <definedName name="wrn.Print._.Report._3_1" localSheetId="82" hidden="1">{#N/A,#N/A,FALSE,"COG Reco";#N/A,#N/A,FALSE,"Gas Cost Accrual Analysis";#N/A,#N/A,FALSE,"Analysis of Unbilled Adjustment"}</definedName>
    <definedName name="wrn.Print._.Report._3_1" localSheetId="86" hidden="1">{#N/A,#N/A,FALSE,"COG Reco";#N/A,#N/A,FALSE,"Gas Cost Accrual Analysis";#N/A,#N/A,FALSE,"Analysis of Unbilled Adjustment"}</definedName>
    <definedName name="wrn.Print._.Report._3_1" localSheetId="59" hidden="1">{#N/A,#N/A,FALSE,"COG Reco";#N/A,#N/A,FALSE,"Gas Cost Accrual Analysis";#N/A,#N/A,FALSE,"Analysis of Unbilled Adjustment"}</definedName>
    <definedName name="wrn.Print._.Report._3_1" localSheetId="63" hidden="1">{#N/A,#N/A,FALSE,"COG Reco";#N/A,#N/A,FALSE,"Gas Cost Accrual Analysis";#N/A,#N/A,FALSE,"Analysis of Unbilled Adjustment"}</definedName>
    <definedName name="wrn.Print._.Report._3_1" localSheetId="67" hidden="1">{#N/A,#N/A,FALSE,"COG Reco";#N/A,#N/A,FALSE,"Gas Cost Accrual Analysis";#N/A,#N/A,FALSE,"Analysis of Unbilled Adjustment"}</definedName>
    <definedName name="wrn.Print._.Report._3_1" hidden="1">{#N/A,#N/A,FALSE,"COG Reco";#N/A,#N/A,FALSE,"Gas Cost Accrual Analysis";#N/A,#N/A,FALSE,"Analysis of Unbilled Adjustment"}</definedName>
    <definedName name="wrn.Print._.Report._3_1_1" localSheetId="2" hidden="1">{#N/A,#N/A,FALSE,"COG Reco";#N/A,#N/A,FALSE,"Gas Cost Accrual Analysis";#N/A,#N/A,FALSE,"Analysis of Unbilled Adjustment"}</definedName>
    <definedName name="wrn.Print._.Report._3_1_1" localSheetId="4" hidden="1">{#N/A,#N/A,FALSE,"COG Reco";#N/A,#N/A,FALSE,"Gas Cost Accrual Analysis";#N/A,#N/A,FALSE,"Analysis of Unbilled Adjustment"}</definedName>
    <definedName name="wrn.Print._.Report._3_1_1" localSheetId="28" hidden="1">{#N/A,#N/A,FALSE,"COG Reco";#N/A,#N/A,FALSE,"Gas Cost Accrual Analysis";#N/A,#N/A,FALSE,"Analysis of Unbilled Adjustment"}</definedName>
    <definedName name="wrn.Print._.Report._3_1_1" localSheetId="56" hidden="1">{#N/A,#N/A,FALSE,"COG Reco";#N/A,#N/A,FALSE,"Gas Cost Accrual Analysis";#N/A,#N/A,FALSE,"Analysis of Unbilled Adjustment"}</definedName>
    <definedName name="wrn.Print._.Report._3_1_1" localSheetId="57" hidden="1">{#N/A,#N/A,FALSE,"COG Reco";#N/A,#N/A,FALSE,"Gas Cost Accrual Analysis";#N/A,#N/A,FALSE,"Analysis of Unbilled Adjustment"}</definedName>
    <definedName name="wrn.Print._.Report._3_1_1" localSheetId="78" hidden="1">{#N/A,#N/A,FALSE,"COG Reco";#N/A,#N/A,FALSE,"Gas Cost Accrual Analysis";#N/A,#N/A,FALSE,"Analysis of Unbilled Adjustment"}</definedName>
    <definedName name="wrn.Print._.Report._3_1_1" localSheetId="82" hidden="1">{#N/A,#N/A,FALSE,"COG Reco";#N/A,#N/A,FALSE,"Gas Cost Accrual Analysis";#N/A,#N/A,FALSE,"Analysis of Unbilled Adjustment"}</definedName>
    <definedName name="wrn.Print._.Report._3_1_1" localSheetId="86" hidden="1">{#N/A,#N/A,FALSE,"COG Reco";#N/A,#N/A,FALSE,"Gas Cost Accrual Analysis";#N/A,#N/A,FALSE,"Analysis of Unbilled Adjustment"}</definedName>
    <definedName name="wrn.Print._.Report._3_1_1" localSheetId="59" hidden="1">{#N/A,#N/A,FALSE,"COG Reco";#N/A,#N/A,FALSE,"Gas Cost Accrual Analysis";#N/A,#N/A,FALSE,"Analysis of Unbilled Adjustment"}</definedName>
    <definedName name="wrn.Print._.Report._3_1_1" localSheetId="63" hidden="1">{#N/A,#N/A,FALSE,"COG Reco";#N/A,#N/A,FALSE,"Gas Cost Accrual Analysis";#N/A,#N/A,FALSE,"Analysis of Unbilled Adjustment"}</definedName>
    <definedName name="wrn.Print._.Report._3_1_1" localSheetId="67" hidden="1">{#N/A,#N/A,FALSE,"COG Reco";#N/A,#N/A,FALSE,"Gas Cost Accrual Analysis";#N/A,#N/A,FALSE,"Analysis of Unbilled Adjustment"}</definedName>
    <definedName name="wrn.Print._.Report._3_1_1" hidden="1">{#N/A,#N/A,FALSE,"COG Reco";#N/A,#N/A,FALSE,"Gas Cost Accrual Analysis";#N/A,#N/A,FALSE,"Analysis of Unbilled Adjustment"}</definedName>
    <definedName name="wrn.Print._.Report._3_1_1_1" localSheetId="2" hidden="1">{#N/A,#N/A,FALSE,"COG Reco";#N/A,#N/A,FALSE,"Gas Cost Accrual Analysis";#N/A,#N/A,FALSE,"Analysis of Unbilled Adjustment"}</definedName>
    <definedName name="wrn.Print._.Report._3_1_1_1" localSheetId="4" hidden="1">{#N/A,#N/A,FALSE,"COG Reco";#N/A,#N/A,FALSE,"Gas Cost Accrual Analysis";#N/A,#N/A,FALSE,"Analysis of Unbilled Adjustment"}</definedName>
    <definedName name="wrn.Print._.Report._3_1_1_1" localSheetId="28" hidden="1">{#N/A,#N/A,FALSE,"COG Reco";#N/A,#N/A,FALSE,"Gas Cost Accrual Analysis";#N/A,#N/A,FALSE,"Analysis of Unbilled Adjustment"}</definedName>
    <definedName name="wrn.Print._.Report._3_1_1_1" localSheetId="56" hidden="1">{#N/A,#N/A,FALSE,"COG Reco";#N/A,#N/A,FALSE,"Gas Cost Accrual Analysis";#N/A,#N/A,FALSE,"Analysis of Unbilled Adjustment"}</definedName>
    <definedName name="wrn.Print._.Report._3_1_1_1" localSheetId="57" hidden="1">{#N/A,#N/A,FALSE,"COG Reco";#N/A,#N/A,FALSE,"Gas Cost Accrual Analysis";#N/A,#N/A,FALSE,"Analysis of Unbilled Adjustment"}</definedName>
    <definedName name="wrn.Print._.Report._3_1_1_1" localSheetId="78" hidden="1">{#N/A,#N/A,FALSE,"COG Reco";#N/A,#N/A,FALSE,"Gas Cost Accrual Analysis";#N/A,#N/A,FALSE,"Analysis of Unbilled Adjustment"}</definedName>
    <definedName name="wrn.Print._.Report._3_1_1_1" localSheetId="82" hidden="1">{#N/A,#N/A,FALSE,"COG Reco";#N/A,#N/A,FALSE,"Gas Cost Accrual Analysis";#N/A,#N/A,FALSE,"Analysis of Unbilled Adjustment"}</definedName>
    <definedName name="wrn.Print._.Report._3_1_1_1" localSheetId="86" hidden="1">{#N/A,#N/A,FALSE,"COG Reco";#N/A,#N/A,FALSE,"Gas Cost Accrual Analysis";#N/A,#N/A,FALSE,"Analysis of Unbilled Adjustment"}</definedName>
    <definedName name="wrn.Print._.Report._3_1_1_1" localSheetId="59" hidden="1">{#N/A,#N/A,FALSE,"COG Reco";#N/A,#N/A,FALSE,"Gas Cost Accrual Analysis";#N/A,#N/A,FALSE,"Analysis of Unbilled Adjustment"}</definedName>
    <definedName name="wrn.Print._.Report._3_1_1_1" localSheetId="63" hidden="1">{#N/A,#N/A,FALSE,"COG Reco";#N/A,#N/A,FALSE,"Gas Cost Accrual Analysis";#N/A,#N/A,FALSE,"Analysis of Unbilled Adjustment"}</definedName>
    <definedName name="wrn.Print._.Report._3_1_1_1" localSheetId="67" hidden="1">{#N/A,#N/A,FALSE,"COG Reco";#N/A,#N/A,FALSE,"Gas Cost Accrual Analysis";#N/A,#N/A,FALSE,"Analysis of Unbilled Adjustment"}</definedName>
    <definedName name="wrn.Print._.Report._3_1_1_1" hidden="1">{#N/A,#N/A,FALSE,"COG Reco";#N/A,#N/A,FALSE,"Gas Cost Accrual Analysis";#N/A,#N/A,FALSE,"Analysis of Unbilled Adjustment"}</definedName>
    <definedName name="wrn.Print._.Report._3_1_2" localSheetId="2" hidden="1">{#N/A,#N/A,FALSE,"COG Reco";#N/A,#N/A,FALSE,"Gas Cost Accrual Analysis";#N/A,#N/A,FALSE,"Analysis of Unbilled Adjustment"}</definedName>
    <definedName name="wrn.Print._.Report._3_1_2" localSheetId="4" hidden="1">{#N/A,#N/A,FALSE,"COG Reco";#N/A,#N/A,FALSE,"Gas Cost Accrual Analysis";#N/A,#N/A,FALSE,"Analysis of Unbilled Adjustment"}</definedName>
    <definedName name="wrn.Print._.Report._3_1_2" localSheetId="28" hidden="1">{#N/A,#N/A,FALSE,"COG Reco";#N/A,#N/A,FALSE,"Gas Cost Accrual Analysis";#N/A,#N/A,FALSE,"Analysis of Unbilled Adjustment"}</definedName>
    <definedName name="wrn.Print._.Report._3_1_2" localSheetId="56" hidden="1">{#N/A,#N/A,FALSE,"COG Reco";#N/A,#N/A,FALSE,"Gas Cost Accrual Analysis";#N/A,#N/A,FALSE,"Analysis of Unbilled Adjustment"}</definedName>
    <definedName name="wrn.Print._.Report._3_1_2" localSheetId="57" hidden="1">{#N/A,#N/A,FALSE,"COG Reco";#N/A,#N/A,FALSE,"Gas Cost Accrual Analysis";#N/A,#N/A,FALSE,"Analysis of Unbilled Adjustment"}</definedName>
    <definedName name="wrn.Print._.Report._3_1_2" localSheetId="78" hidden="1">{#N/A,#N/A,FALSE,"COG Reco";#N/A,#N/A,FALSE,"Gas Cost Accrual Analysis";#N/A,#N/A,FALSE,"Analysis of Unbilled Adjustment"}</definedName>
    <definedName name="wrn.Print._.Report._3_1_2" localSheetId="82" hidden="1">{#N/A,#N/A,FALSE,"COG Reco";#N/A,#N/A,FALSE,"Gas Cost Accrual Analysis";#N/A,#N/A,FALSE,"Analysis of Unbilled Adjustment"}</definedName>
    <definedName name="wrn.Print._.Report._3_1_2" localSheetId="86" hidden="1">{#N/A,#N/A,FALSE,"COG Reco";#N/A,#N/A,FALSE,"Gas Cost Accrual Analysis";#N/A,#N/A,FALSE,"Analysis of Unbilled Adjustment"}</definedName>
    <definedName name="wrn.Print._.Report._3_1_2" localSheetId="59" hidden="1">{#N/A,#N/A,FALSE,"COG Reco";#N/A,#N/A,FALSE,"Gas Cost Accrual Analysis";#N/A,#N/A,FALSE,"Analysis of Unbilled Adjustment"}</definedName>
    <definedName name="wrn.Print._.Report._3_1_2" localSheetId="63" hidden="1">{#N/A,#N/A,FALSE,"COG Reco";#N/A,#N/A,FALSE,"Gas Cost Accrual Analysis";#N/A,#N/A,FALSE,"Analysis of Unbilled Adjustment"}</definedName>
    <definedName name="wrn.Print._.Report._3_1_2" localSheetId="67" hidden="1">{#N/A,#N/A,FALSE,"COG Reco";#N/A,#N/A,FALSE,"Gas Cost Accrual Analysis";#N/A,#N/A,FALSE,"Analysis of Unbilled Adjustment"}</definedName>
    <definedName name="wrn.Print._.Report._3_1_2" hidden="1">{#N/A,#N/A,FALSE,"COG Reco";#N/A,#N/A,FALSE,"Gas Cost Accrual Analysis";#N/A,#N/A,FALSE,"Analysis of Unbilled Adjustment"}</definedName>
    <definedName name="wrn.Print._.Report._3_2" localSheetId="2" hidden="1">{#N/A,#N/A,FALSE,"COG Reco";#N/A,#N/A,FALSE,"Gas Cost Accrual Analysis";#N/A,#N/A,FALSE,"Analysis of Unbilled Adjustment"}</definedName>
    <definedName name="wrn.Print._.Report._3_2" localSheetId="4" hidden="1">{#N/A,#N/A,FALSE,"COG Reco";#N/A,#N/A,FALSE,"Gas Cost Accrual Analysis";#N/A,#N/A,FALSE,"Analysis of Unbilled Adjustment"}</definedName>
    <definedName name="wrn.Print._.Report._3_2" localSheetId="28" hidden="1">{#N/A,#N/A,FALSE,"COG Reco";#N/A,#N/A,FALSE,"Gas Cost Accrual Analysis";#N/A,#N/A,FALSE,"Analysis of Unbilled Adjustment"}</definedName>
    <definedName name="wrn.Print._.Report._3_2" localSheetId="56" hidden="1">{#N/A,#N/A,FALSE,"COG Reco";#N/A,#N/A,FALSE,"Gas Cost Accrual Analysis";#N/A,#N/A,FALSE,"Analysis of Unbilled Adjustment"}</definedName>
    <definedName name="wrn.Print._.Report._3_2" localSheetId="57" hidden="1">{#N/A,#N/A,FALSE,"COG Reco";#N/A,#N/A,FALSE,"Gas Cost Accrual Analysis";#N/A,#N/A,FALSE,"Analysis of Unbilled Adjustment"}</definedName>
    <definedName name="wrn.Print._.Report._3_2" localSheetId="78" hidden="1">{#N/A,#N/A,FALSE,"COG Reco";#N/A,#N/A,FALSE,"Gas Cost Accrual Analysis";#N/A,#N/A,FALSE,"Analysis of Unbilled Adjustment"}</definedName>
    <definedName name="wrn.Print._.Report._3_2" localSheetId="82" hidden="1">{#N/A,#N/A,FALSE,"COG Reco";#N/A,#N/A,FALSE,"Gas Cost Accrual Analysis";#N/A,#N/A,FALSE,"Analysis of Unbilled Adjustment"}</definedName>
    <definedName name="wrn.Print._.Report._3_2" localSheetId="86" hidden="1">{#N/A,#N/A,FALSE,"COG Reco";#N/A,#N/A,FALSE,"Gas Cost Accrual Analysis";#N/A,#N/A,FALSE,"Analysis of Unbilled Adjustment"}</definedName>
    <definedName name="wrn.Print._.Report._3_2" localSheetId="59" hidden="1">{#N/A,#N/A,FALSE,"COG Reco";#N/A,#N/A,FALSE,"Gas Cost Accrual Analysis";#N/A,#N/A,FALSE,"Analysis of Unbilled Adjustment"}</definedName>
    <definedName name="wrn.Print._.Report._3_2" localSheetId="63" hidden="1">{#N/A,#N/A,FALSE,"COG Reco";#N/A,#N/A,FALSE,"Gas Cost Accrual Analysis";#N/A,#N/A,FALSE,"Analysis of Unbilled Adjustment"}</definedName>
    <definedName name="wrn.Print._.Report._3_2" localSheetId="67" hidden="1">{#N/A,#N/A,FALSE,"COG Reco";#N/A,#N/A,FALSE,"Gas Cost Accrual Analysis";#N/A,#N/A,FALSE,"Analysis of Unbilled Adjustment"}</definedName>
    <definedName name="wrn.Print._.Report._3_2" hidden="1">{#N/A,#N/A,FALSE,"COG Reco";#N/A,#N/A,FALSE,"Gas Cost Accrual Analysis";#N/A,#N/A,FALSE,"Analysis of Unbilled Adjustment"}</definedName>
    <definedName name="wrn.Print._.Report._3_2_1" localSheetId="2" hidden="1">{#N/A,#N/A,FALSE,"COG Reco";#N/A,#N/A,FALSE,"Gas Cost Accrual Analysis";#N/A,#N/A,FALSE,"Analysis of Unbilled Adjustment"}</definedName>
    <definedName name="wrn.Print._.Report._3_2_1" localSheetId="4" hidden="1">{#N/A,#N/A,FALSE,"COG Reco";#N/A,#N/A,FALSE,"Gas Cost Accrual Analysis";#N/A,#N/A,FALSE,"Analysis of Unbilled Adjustment"}</definedName>
    <definedName name="wrn.Print._.Report._3_2_1" localSheetId="28" hidden="1">{#N/A,#N/A,FALSE,"COG Reco";#N/A,#N/A,FALSE,"Gas Cost Accrual Analysis";#N/A,#N/A,FALSE,"Analysis of Unbilled Adjustment"}</definedName>
    <definedName name="wrn.Print._.Report._3_2_1" localSheetId="56" hidden="1">{#N/A,#N/A,FALSE,"COG Reco";#N/A,#N/A,FALSE,"Gas Cost Accrual Analysis";#N/A,#N/A,FALSE,"Analysis of Unbilled Adjustment"}</definedName>
    <definedName name="wrn.Print._.Report._3_2_1" localSheetId="57" hidden="1">{#N/A,#N/A,FALSE,"COG Reco";#N/A,#N/A,FALSE,"Gas Cost Accrual Analysis";#N/A,#N/A,FALSE,"Analysis of Unbilled Adjustment"}</definedName>
    <definedName name="wrn.Print._.Report._3_2_1" localSheetId="78" hidden="1">{#N/A,#N/A,FALSE,"COG Reco";#N/A,#N/A,FALSE,"Gas Cost Accrual Analysis";#N/A,#N/A,FALSE,"Analysis of Unbilled Adjustment"}</definedName>
    <definedName name="wrn.Print._.Report._3_2_1" localSheetId="82" hidden="1">{#N/A,#N/A,FALSE,"COG Reco";#N/A,#N/A,FALSE,"Gas Cost Accrual Analysis";#N/A,#N/A,FALSE,"Analysis of Unbilled Adjustment"}</definedName>
    <definedName name="wrn.Print._.Report._3_2_1" localSheetId="86" hidden="1">{#N/A,#N/A,FALSE,"COG Reco";#N/A,#N/A,FALSE,"Gas Cost Accrual Analysis";#N/A,#N/A,FALSE,"Analysis of Unbilled Adjustment"}</definedName>
    <definedName name="wrn.Print._.Report._3_2_1" localSheetId="59" hidden="1">{#N/A,#N/A,FALSE,"COG Reco";#N/A,#N/A,FALSE,"Gas Cost Accrual Analysis";#N/A,#N/A,FALSE,"Analysis of Unbilled Adjustment"}</definedName>
    <definedName name="wrn.Print._.Report._3_2_1" localSheetId="63" hidden="1">{#N/A,#N/A,FALSE,"COG Reco";#N/A,#N/A,FALSE,"Gas Cost Accrual Analysis";#N/A,#N/A,FALSE,"Analysis of Unbilled Adjustment"}</definedName>
    <definedName name="wrn.Print._.Report._3_2_1" localSheetId="67" hidden="1">{#N/A,#N/A,FALSE,"COG Reco";#N/A,#N/A,FALSE,"Gas Cost Accrual Analysis";#N/A,#N/A,FALSE,"Analysis of Unbilled Adjustment"}</definedName>
    <definedName name="wrn.Print._.Report._3_2_1" hidden="1">{#N/A,#N/A,FALSE,"COG Reco";#N/A,#N/A,FALSE,"Gas Cost Accrual Analysis";#N/A,#N/A,FALSE,"Analysis of Unbilled Adjustment"}</definedName>
    <definedName name="wrn.Print._.Report._3_3" localSheetId="2" hidden="1">{#N/A,#N/A,FALSE,"COG Reco";#N/A,#N/A,FALSE,"Gas Cost Accrual Analysis";#N/A,#N/A,FALSE,"Analysis of Unbilled Adjustment"}</definedName>
    <definedName name="wrn.Print._.Report._3_3" localSheetId="4" hidden="1">{#N/A,#N/A,FALSE,"COG Reco";#N/A,#N/A,FALSE,"Gas Cost Accrual Analysis";#N/A,#N/A,FALSE,"Analysis of Unbilled Adjustment"}</definedName>
    <definedName name="wrn.Print._.Report._3_3" localSheetId="28" hidden="1">{#N/A,#N/A,FALSE,"COG Reco";#N/A,#N/A,FALSE,"Gas Cost Accrual Analysis";#N/A,#N/A,FALSE,"Analysis of Unbilled Adjustment"}</definedName>
    <definedName name="wrn.Print._.Report._3_3" localSheetId="56" hidden="1">{#N/A,#N/A,FALSE,"COG Reco";#N/A,#N/A,FALSE,"Gas Cost Accrual Analysis";#N/A,#N/A,FALSE,"Analysis of Unbilled Adjustment"}</definedName>
    <definedName name="wrn.Print._.Report._3_3" localSheetId="57" hidden="1">{#N/A,#N/A,FALSE,"COG Reco";#N/A,#N/A,FALSE,"Gas Cost Accrual Analysis";#N/A,#N/A,FALSE,"Analysis of Unbilled Adjustment"}</definedName>
    <definedName name="wrn.Print._.Report._3_3" localSheetId="78" hidden="1">{#N/A,#N/A,FALSE,"COG Reco";#N/A,#N/A,FALSE,"Gas Cost Accrual Analysis";#N/A,#N/A,FALSE,"Analysis of Unbilled Adjustment"}</definedName>
    <definedName name="wrn.Print._.Report._3_3" localSheetId="82" hidden="1">{#N/A,#N/A,FALSE,"COG Reco";#N/A,#N/A,FALSE,"Gas Cost Accrual Analysis";#N/A,#N/A,FALSE,"Analysis of Unbilled Adjustment"}</definedName>
    <definedName name="wrn.Print._.Report._3_3" localSheetId="86" hidden="1">{#N/A,#N/A,FALSE,"COG Reco";#N/A,#N/A,FALSE,"Gas Cost Accrual Analysis";#N/A,#N/A,FALSE,"Analysis of Unbilled Adjustment"}</definedName>
    <definedName name="wrn.Print._.Report._3_3" localSheetId="59" hidden="1">{#N/A,#N/A,FALSE,"COG Reco";#N/A,#N/A,FALSE,"Gas Cost Accrual Analysis";#N/A,#N/A,FALSE,"Analysis of Unbilled Adjustment"}</definedName>
    <definedName name="wrn.Print._.Report._3_3" localSheetId="63" hidden="1">{#N/A,#N/A,FALSE,"COG Reco";#N/A,#N/A,FALSE,"Gas Cost Accrual Analysis";#N/A,#N/A,FALSE,"Analysis of Unbilled Adjustment"}</definedName>
    <definedName name="wrn.Print._.Report._3_3" localSheetId="67" hidden="1">{#N/A,#N/A,FALSE,"COG Reco";#N/A,#N/A,FALSE,"Gas Cost Accrual Analysis";#N/A,#N/A,FALSE,"Analysis of Unbilled Adjustment"}</definedName>
    <definedName name="wrn.Print._.Report._3_3" hidden="1">{#N/A,#N/A,FALSE,"COG Reco";#N/A,#N/A,FALSE,"Gas Cost Accrual Analysis";#N/A,#N/A,FALSE,"Analysis of Unbilled Adjustment"}</definedName>
    <definedName name="wrn.Print._.Report._3_3_1" localSheetId="2" hidden="1">{#N/A,#N/A,FALSE,"COG Reco";#N/A,#N/A,FALSE,"Gas Cost Accrual Analysis";#N/A,#N/A,FALSE,"Analysis of Unbilled Adjustment"}</definedName>
    <definedName name="wrn.Print._.Report._3_3_1" localSheetId="4" hidden="1">{#N/A,#N/A,FALSE,"COG Reco";#N/A,#N/A,FALSE,"Gas Cost Accrual Analysis";#N/A,#N/A,FALSE,"Analysis of Unbilled Adjustment"}</definedName>
    <definedName name="wrn.Print._.Report._3_3_1" localSheetId="28" hidden="1">{#N/A,#N/A,FALSE,"COG Reco";#N/A,#N/A,FALSE,"Gas Cost Accrual Analysis";#N/A,#N/A,FALSE,"Analysis of Unbilled Adjustment"}</definedName>
    <definedName name="wrn.Print._.Report._3_3_1" localSheetId="56" hidden="1">{#N/A,#N/A,FALSE,"COG Reco";#N/A,#N/A,FALSE,"Gas Cost Accrual Analysis";#N/A,#N/A,FALSE,"Analysis of Unbilled Adjustment"}</definedName>
    <definedName name="wrn.Print._.Report._3_3_1" localSheetId="57" hidden="1">{#N/A,#N/A,FALSE,"COG Reco";#N/A,#N/A,FALSE,"Gas Cost Accrual Analysis";#N/A,#N/A,FALSE,"Analysis of Unbilled Adjustment"}</definedName>
    <definedName name="wrn.Print._.Report._3_3_1" localSheetId="78" hidden="1">{#N/A,#N/A,FALSE,"COG Reco";#N/A,#N/A,FALSE,"Gas Cost Accrual Analysis";#N/A,#N/A,FALSE,"Analysis of Unbilled Adjustment"}</definedName>
    <definedName name="wrn.Print._.Report._3_3_1" localSheetId="82" hidden="1">{#N/A,#N/A,FALSE,"COG Reco";#N/A,#N/A,FALSE,"Gas Cost Accrual Analysis";#N/A,#N/A,FALSE,"Analysis of Unbilled Adjustment"}</definedName>
    <definedName name="wrn.Print._.Report._3_3_1" localSheetId="86" hidden="1">{#N/A,#N/A,FALSE,"COG Reco";#N/A,#N/A,FALSE,"Gas Cost Accrual Analysis";#N/A,#N/A,FALSE,"Analysis of Unbilled Adjustment"}</definedName>
    <definedName name="wrn.Print._.Report._3_3_1" localSheetId="59" hidden="1">{#N/A,#N/A,FALSE,"COG Reco";#N/A,#N/A,FALSE,"Gas Cost Accrual Analysis";#N/A,#N/A,FALSE,"Analysis of Unbilled Adjustment"}</definedName>
    <definedName name="wrn.Print._.Report._3_3_1" localSheetId="63" hidden="1">{#N/A,#N/A,FALSE,"COG Reco";#N/A,#N/A,FALSE,"Gas Cost Accrual Analysis";#N/A,#N/A,FALSE,"Analysis of Unbilled Adjustment"}</definedName>
    <definedName name="wrn.Print._.Report._3_3_1" localSheetId="67" hidden="1">{#N/A,#N/A,FALSE,"COG Reco";#N/A,#N/A,FALSE,"Gas Cost Accrual Analysis";#N/A,#N/A,FALSE,"Analysis of Unbilled Adjustment"}</definedName>
    <definedName name="wrn.Print._.Report._3_3_1" hidden="1">{#N/A,#N/A,FALSE,"COG Reco";#N/A,#N/A,FALSE,"Gas Cost Accrual Analysis";#N/A,#N/A,FALSE,"Analysis of Unbilled Adjustment"}</definedName>
    <definedName name="wrn.Print._.Report._3_4" localSheetId="2" hidden="1">{#N/A,#N/A,FALSE,"COG Reco";#N/A,#N/A,FALSE,"Gas Cost Accrual Analysis";#N/A,#N/A,FALSE,"Analysis of Unbilled Adjustment"}</definedName>
    <definedName name="wrn.Print._.Report._3_4" localSheetId="4" hidden="1">{#N/A,#N/A,FALSE,"COG Reco";#N/A,#N/A,FALSE,"Gas Cost Accrual Analysis";#N/A,#N/A,FALSE,"Analysis of Unbilled Adjustment"}</definedName>
    <definedName name="wrn.Print._.Report._3_4" localSheetId="28" hidden="1">{#N/A,#N/A,FALSE,"COG Reco";#N/A,#N/A,FALSE,"Gas Cost Accrual Analysis";#N/A,#N/A,FALSE,"Analysis of Unbilled Adjustment"}</definedName>
    <definedName name="wrn.Print._.Report._3_4" localSheetId="56" hidden="1">{#N/A,#N/A,FALSE,"COG Reco";#N/A,#N/A,FALSE,"Gas Cost Accrual Analysis";#N/A,#N/A,FALSE,"Analysis of Unbilled Adjustment"}</definedName>
    <definedName name="wrn.Print._.Report._3_4" localSheetId="57" hidden="1">{#N/A,#N/A,FALSE,"COG Reco";#N/A,#N/A,FALSE,"Gas Cost Accrual Analysis";#N/A,#N/A,FALSE,"Analysis of Unbilled Adjustment"}</definedName>
    <definedName name="wrn.Print._.Report._3_4" localSheetId="78" hidden="1">{#N/A,#N/A,FALSE,"COG Reco";#N/A,#N/A,FALSE,"Gas Cost Accrual Analysis";#N/A,#N/A,FALSE,"Analysis of Unbilled Adjustment"}</definedName>
    <definedName name="wrn.Print._.Report._3_4" localSheetId="82" hidden="1">{#N/A,#N/A,FALSE,"COG Reco";#N/A,#N/A,FALSE,"Gas Cost Accrual Analysis";#N/A,#N/A,FALSE,"Analysis of Unbilled Adjustment"}</definedName>
    <definedName name="wrn.Print._.Report._3_4" localSheetId="86" hidden="1">{#N/A,#N/A,FALSE,"COG Reco";#N/A,#N/A,FALSE,"Gas Cost Accrual Analysis";#N/A,#N/A,FALSE,"Analysis of Unbilled Adjustment"}</definedName>
    <definedName name="wrn.Print._.Report._3_4" localSheetId="59" hidden="1">{#N/A,#N/A,FALSE,"COG Reco";#N/A,#N/A,FALSE,"Gas Cost Accrual Analysis";#N/A,#N/A,FALSE,"Analysis of Unbilled Adjustment"}</definedName>
    <definedName name="wrn.Print._.Report._3_4" localSheetId="63" hidden="1">{#N/A,#N/A,FALSE,"COG Reco";#N/A,#N/A,FALSE,"Gas Cost Accrual Analysis";#N/A,#N/A,FALSE,"Analysis of Unbilled Adjustment"}</definedName>
    <definedName name="wrn.Print._.Report._3_4" localSheetId="67" hidden="1">{#N/A,#N/A,FALSE,"COG Reco";#N/A,#N/A,FALSE,"Gas Cost Accrual Analysis";#N/A,#N/A,FALSE,"Analysis of Unbilled Adjustment"}</definedName>
    <definedName name="wrn.Print._.Report._3_4" hidden="1">{#N/A,#N/A,FALSE,"COG Reco";#N/A,#N/A,FALSE,"Gas Cost Accrual Analysis";#N/A,#N/A,FALSE,"Analysis of Unbilled Adjustment"}</definedName>
    <definedName name="wrn.Print._.Report._3_4_1" localSheetId="2" hidden="1">{#N/A,#N/A,FALSE,"COG Reco";#N/A,#N/A,FALSE,"Gas Cost Accrual Analysis";#N/A,#N/A,FALSE,"Analysis of Unbilled Adjustment"}</definedName>
    <definedName name="wrn.Print._.Report._3_4_1" localSheetId="4" hidden="1">{#N/A,#N/A,FALSE,"COG Reco";#N/A,#N/A,FALSE,"Gas Cost Accrual Analysis";#N/A,#N/A,FALSE,"Analysis of Unbilled Adjustment"}</definedName>
    <definedName name="wrn.Print._.Report._3_4_1" localSheetId="28" hidden="1">{#N/A,#N/A,FALSE,"COG Reco";#N/A,#N/A,FALSE,"Gas Cost Accrual Analysis";#N/A,#N/A,FALSE,"Analysis of Unbilled Adjustment"}</definedName>
    <definedName name="wrn.Print._.Report._3_4_1" localSheetId="56" hidden="1">{#N/A,#N/A,FALSE,"COG Reco";#N/A,#N/A,FALSE,"Gas Cost Accrual Analysis";#N/A,#N/A,FALSE,"Analysis of Unbilled Adjustment"}</definedName>
    <definedName name="wrn.Print._.Report._3_4_1" localSheetId="57" hidden="1">{#N/A,#N/A,FALSE,"COG Reco";#N/A,#N/A,FALSE,"Gas Cost Accrual Analysis";#N/A,#N/A,FALSE,"Analysis of Unbilled Adjustment"}</definedName>
    <definedName name="wrn.Print._.Report._3_4_1" localSheetId="78" hidden="1">{#N/A,#N/A,FALSE,"COG Reco";#N/A,#N/A,FALSE,"Gas Cost Accrual Analysis";#N/A,#N/A,FALSE,"Analysis of Unbilled Adjustment"}</definedName>
    <definedName name="wrn.Print._.Report._3_4_1" localSheetId="82" hidden="1">{#N/A,#N/A,FALSE,"COG Reco";#N/A,#N/A,FALSE,"Gas Cost Accrual Analysis";#N/A,#N/A,FALSE,"Analysis of Unbilled Adjustment"}</definedName>
    <definedName name="wrn.Print._.Report._3_4_1" localSheetId="86" hidden="1">{#N/A,#N/A,FALSE,"COG Reco";#N/A,#N/A,FALSE,"Gas Cost Accrual Analysis";#N/A,#N/A,FALSE,"Analysis of Unbilled Adjustment"}</definedName>
    <definedName name="wrn.Print._.Report._3_4_1" localSheetId="59" hidden="1">{#N/A,#N/A,FALSE,"COG Reco";#N/A,#N/A,FALSE,"Gas Cost Accrual Analysis";#N/A,#N/A,FALSE,"Analysis of Unbilled Adjustment"}</definedName>
    <definedName name="wrn.Print._.Report._3_4_1" localSheetId="63" hidden="1">{#N/A,#N/A,FALSE,"COG Reco";#N/A,#N/A,FALSE,"Gas Cost Accrual Analysis";#N/A,#N/A,FALSE,"Analysis of Unbilled Adjustment"}</definedName>
    <definedName name="wrn.Print._.Report._3_4_1" localSheetId="67" hidden="1">{#N/A,#N/A,FALSE,"COG Reco";#N/A,#N/A,FALSE,"Gas Cost Accrual Analysis";#N/A,#N/A,FALSE,"Analysis of Unbilled Adjustment"}</definedName>
    <definedName name="wrn.Print._.Report._3_4_1" hidden="1">{#N/A,#N/A,FALSE,"COG Reco";#N/A,#N/A,FALSE,"Gas Cost Accrual Analysis";#N/A,#N/A,FALSE,"Analysis of Unbilled Adjustment"}</definedName>
    <definedName name="wrn.Print._.Report._3_5" localSheetId="2" hidden="1">{#N/A,#N/A,FALSE,"COG Reco";#N/A,#N/A,FALSE,"Gas Cost Accrual Analysis";#N/A,#N/A,FALSE,"Analysis of Unbilled Adjustment"}</definedName>
    <definedName name="wrn.Print._.Report._3_5" localSheetId="4" hidden="1">{#N/A,#N/A,FALSE,"COG Reco";#N/A,#N/A,FALSE,"Gas Cost Accrual Analysis";#N/A,#N/A,FALSE,"Analysis of Unbilled Adjustment"}</definedName>
    <definedName name="wrn.Print._.Report._3_5" localSheetId="28" hidden="1">{#N/A,#N/A,FALSE,"COG Reco";#N/A,#N/A,FALSE,"Gas Cost Accrual Analysis";#N/A,#N/A,FALSE,"Analysis of Unbilled Adjustment"}</definedName>
    <definedName name="wrn.Print._.Report._3_5" localSheetId="56" hidden="1">{#N/A,#N/A,FALSE,"COG Reco";#N/A,#N/A,FALSE,"Gas Cost Accrual Analysis";#N/A,#N/A,FALSE,"Analysis of Unbilled Adjustment"}</definedName>
    <definedName name="wrn.Print._.Report._3_5" localSheetId="57" hidden="1">{#N/A,#N/A,FALSE,"COG Reco";#N/A,#N/A,FALSE,"Gas Cost Accrual Analysis";#N/A,#N/A,FALSE,"Analysis of Unbilled Adjustment"}</definedName>
    <definedName name="wrn.Print._.Report._3_5" localSheetId="78" hidden="1">{#N/A,#N/A,FALSE,"COG Reco";#N/A,#N/A,FALSE,"Gas Cost Accrual Analysis";#N/A,#N/A,FALSE,"Analysis of Unbilled Adjustment"}</definedName>
    <definedName name="wrn.Print._.Report._3_5" localSheetId="82" hidden="1">{#N/A,#N/A,FALSE,"COG Reco";#N/A,#N/A,FALSE,"Gas Cost Accrual Analysis";#N/A,#N/A,FALSE,"Analysis of Unbilled Adjustment"}</definedName>
    <definedName name="wrn.Print._.Report._3_5" localSheetId="86" hidden="1">{#N/A,#N/A,FALSE,"COG Reco";#N/A,#N/A,FALSE,"Gas Cost Accrual Analysis";#N/A,#N/A,FALSE,"Analysis of Unbilled Adjustment"}</definedName>
    <definedName name="wrn.Print._.Report._3_5" localSheetId="59" hidden="1">{#N/A,#N/A,FALSE,"COG Reco";#N/A,#N/A,FALSE,"Gas Cost Accrual Analysis";#N/A,#N/A,FALSE,"Analysis of Unbilled Adjustment"}</definedName>
    <definedName name="wrn.Print._.Report._3_5" localSheetId="63" hidden="1">{#N/A,#N/A,FALSE,"COG Reco";#N/A,#N/A,FALSE,"Gas Cost Accrual Analysis";#N/A,#N/A,FALSE,"Analysis of Unbilled Adjustment"}</definedName>
    <definedName name="wrn.Print._.Report._3_5" localSheetId="67" hidden="1">{#N/A,#N/A,FALSE,"COG Reco";#N/A,#N/A,FALSE,"Gas Cost Accrual Analysis";#N/A,#N/A,FALSE,"Analysis of Unbilled Adjustment"}</definedName>
    <definedName name="wrn.Print._.Report._3_5" hidden="1">{#N/A,#N/A,FALSE,"COG Reco";#N/A,#N/A,FALSE,"Gas Cost Accrual Analysis";#N/A,#N/A,FALSE,"Analysis of Unbilled Adjustment"}</definedName>
    <definedName name="wrn.Print._.Report._4" localSheetId="2" hidden="1">{#N/A,#N/A,FALSE,"COG Reco";#N/A,#N/A,FALSE,"Gas Cost Accrual Analysis";#N/A,#N/A,FALSE,"Analysis of Unbilled Adjustment"}</definedName>
    <definedName name="wrn.Print._.Report._4" localSheetId="4" hidden="1">{#N/A,#N/A,FALSE,"COG Reco";#N/A,#N/A,FALSE,"Gas Cost Accrual Analysis";#N/A,#N/A,FALSE,"Analysis of Unbilled Adjustment"}</definedName>
    <definedName name="wrn.Print._.Report._4" localSheetId="28" hidden="1">{#N/A,#N/A,FALSE,"COG Reco";#N/A,#N/A,FALSE,"Gas Cost Accrual Analysis";#N/A,#N/A,FALSE,"Analysis of Unbilled Adjustment"}</definedName>
    <definedName name="wrn.Print._.Report._4" localSheetId="56" hidden="1">{#N/A,#N/A,FALSE,"COG Reco";#N/A,#N/A,FALSE,"Gas Cost Accrual Analysis";#N/A,#N/A,FALSE,"Analysis of Unbilled Adjustment"}</definedName>
    <definedName name="wrn.Print._.Report._4" localSheetId="57" hidden="1">{#N/A,#N/A,FALSE,"COG Reco";#N/A,#N/A,FALSE,"Gas Cost Accrual Analysis";#N/A,#N/A,FALSE,"Analysis of Unbilled Adjustment"}</definedName>
    <definedName name="wrn.Print._.Report._4" localSheetId="78" hidden="1">{#N/A,#N/A,FALSE,"COG Reco";#N/A,#N/A,FALSE,"Gas Cost Accrual Analysis";#N/A,#N/A,FALSE,"Analysis of Unbilled Adjustment"}</definedName>
    <definedName name="wrn.Print._.Report._4" localSheetId="82" hidden="1">{#N/A,#N/A,FALSE,"COG Reco";#N/A,#N/A,FALSE,"Gas Cost Accrual Analysis";#N/A,#N/A,FALSE,"Analysis of Unbilled Adjustment"}</definedName>
    <definedName name="wrn.Print._.Report._4" localSheetId="86" hidden="1">{#N/A,#N/A,FALSE,"COG Reco";#N/A,#N/A,FALSE,"Gas Cost Accrual Analysis";#N/A,#N/A,FALSE,"Analysis of Unbilled Adjustment"}</definedName>
    <definedName name="wrn.Print._.Report._4" localSheetId="59" hidden="1">{#N/A,#N/A,FALSE,"COG Reco";#N/A,#N/A,FALSE,"Gas Cost Accrual Analysis";#N/A,#N/A,FALSE,"Analysis of Unbilled Adjustment"}</definedName>
    <definedName name="wrn.Print._.Report._4" localSheetId="63" hidden="1">{#N/A,#N/A,FALSE,"COG Reco";#N/A,#N/A,FALSE,"Gas Cost Accrual Analysis";#N/A,#N/A,FALSE,"Analysis of Unbilled Adjustment"}</definedName>
    <definedName name="wrn.Print._.Report._4" localSheetId="67" hidden="1">{#N/A,#N/A,FALSE,"COG Reco";#N/A,#N/A,FALSE,"Gas Cost Accrual Analysis";#N/A,#N/A,FALSE,"Analysis of Unbilled Adjustment"}</definedName>
    <definedName name="wrn.Print._.Report._4" hidden="1">{#N/A,#N/A,FALSE,"COG Reco";#N/A,#N/A,FALSE,"Gas Cost Accrual Analysis";#N/A,#N/A,FALSE,"Analysis of Unbilled Adjustment"}</definedName>
    <definedName name="wrn.Print._.Report._4_1" localSheetId="2" hidden="1">{#N/A,#N/A,FALSE,"COG Reco";#N/A,#N/A,FALSE,"Gas Cost Accrual Analysis";#N/A,#N/A,FALSE,"Analysis of Unbilled Adjustment"}</definedName>
    <definedName name="wrn.Print._.Report._4_1" localSheetId="4" hidden="1">{#N/A,#N/A,FALSE,"COG Reco";#N/A,#N/A,FALSE,"Gas Cost Accrual Analysis";#N/A,#N/A,FALSE,"Analysis of Unbilled Adjustment"}</definedName>
    <definedName name="wrn.Print._.Report._4_1" localSheetId="28" hidden="1">{#N/A,#N/A,FALSE,"COG Reco";#N/A,#N/A,FALSE,"Gas Cost Accrual Analysis";#N/A,#N/A,FALSE,"Analysis of Unbilled Adjustment"}</definedName>
    <definedName name="wrn.Print._.Report._4_1" localSheetId="56" hidden="1">{#N/A,#N/A,FALSE,"COG Reco";#N/A,#N/A,FALSE,"Gas Cost Accrual Analysis";#N/A,#N/A,FALSE,"Analysis of Unbilled Adjustment"}</definedName>
    <definedName name="wrn.Print._.Report._4_1" localSheetId="57" hidden="1">{#N/A,#N/A,FALSE,"COG Reco";#N/A,#N/A,FALSE,"Gas Cost Accrual Analysis";#N/A,#N/A,FALSE,"Analysis of Unbilled Adjustment"}</definedName>
    <definedName name="wrn.Print._.Report._4_1" localSheetId="78" hidden="1">{#N/A,#N/A,FALSE,"COG Reco";#N/A,#N/A,FALSE,"Gas Cost Accrual Analysis";#N/A,#N/A,FALSE,"Analysis of Unbilled Adjustment"}</definedName>
    <definedName name="wrn.Print._.Report._4_1" localSheetId="82" hidden="1">{#N/A,#N/A,FALSE,"COG Reco";#N/A,#N/A,FALSE,"Gas Cost Accrual Analysis";#N/A,#N/A,FALSE,"Analysis of Unbilled Adjustment"}</definedName>
    <definedName name="wrn.Print._.Report._4_1" localSheetId="86" hidden="1">{#N/A,#N/A,FALSE,"COG Reco";#N/A,#N/A,FALSE,"Gas Cost Accrual Analysis";#N/A,#N/A,FALSE,"Analysis of Unbilled Adjustment"}</definedName>
    <definedName name="wrn.Print._.Report._4_1" localSheetId="59" hidden="1">{#N/A,#N/A,FALSE,"COG Reco";#N/A,#N/A,FALSE,"Gas Cost Accrual Analysis";#N/A,#N/A,FALSE,"Analysis of Unbilled Adjustment"}</definedName>
    <definedName name="wrn.Print._.Report._4_1" localSheetId="63" hidden="1">{#N/A,#N/A,FALSE,"COG Reco";#N/A,#N/A,FALSE,"Gas Cost Accrual Analysis";#N/A,#N/A,FALSE,"Analysis of Unbilled Adjustment"}</definedName>
    <definedName name="wrn.Print._.Report._4_1" localSheetId="67" hidden="1">{#N/A,#N/A,FALSE,"COG Reco";#N/A,#N/A,FALSE,"Gas Cost Accrual Analysis";#N/A,#N/A,FALSE,"Analysis of Unbilled Adjustment"}</definedName>
    <definedName name="wrn.Print._.Report._4_1" hidden="1">{#N/A,#N/A,FALSE,"COG Reco";#N/A,#N/A,FALSE,"Gas Cost Accrual Analysis";#N/A,#N/A,FALSE,"Analysis of Unbilled Adjustment"}</definedName>
    <definedName name="wrn.Print._.Report._4_1_1" localSheetId="2" hidden="1">{#N/A,#N/A,FALSE,"COG Reco";#N/A,#N/A,FALSE,"Gas Cost Accrual Analysis";#N/A,#N/A,FALSE,"Analysis of Unbilled Adjustment"}</definedName>
    <definedName name="wrn.Print._.Report._4_1_1" localSheetId="4" hidden="1">{#N/A,#N/A,FALSE,"COG Reco";#N/A,#N/A,FALSE,"Gas Cost Accrual Analysis";#N/A,#N/A,FALSE,"Analysis of Unbilled Adjustment"}</definedName>
    <definedName name="wrn.Print._.Report._4_1_1" localSheetId="28" hidden="1">{#N/A,#N/A,FALSE,"COG Reco";#N/A,#N/A,FALSE,"Gas Cost Accrual Analysis";#N/A,#N/A,FALSE,"Analysis of Unbilled Adjustment"}</definedName>
    <definedName name="wrn.Print._.Report._4_1_1" localSheetId="56" hidden="1">{#N/A,#N/A,FALSE,"COG Reco";#N/A,#N/A,FALSE,"Gas Cost Accrual Analysis";#N/A,#N/A,FALSE,"Analysis of Unbilled Adjustment"}</definedName>
    <definedName name="wrn.Print._.Report._4_1_1" localSheetId="57" hidden="1">{#N/A,#N/A,FALSE,"COG Reco";#N/A,#N/A,FALSE,"Gas Cost Accrual Analysis";#N/A,#N/A,FALSE,"Analysis of Unbilled Adjustment"}</definedName>
    <definedName name="wrn.Print._.Report._4_1_1" localSheetId="78" hidden="1">{#N/A,#N/A,FALSE,"COG Reco";#N/A,#N/A,FALSE,"Gas Cost Accrual Analysis";#N/A,#N/A,FALSE,"Analysis of Unbilled Adjustment"}</definedName>
    <definedName name="wrn.Print._.Report._4_1_1" localSheetId="82" hidden="1">{#N/A,#N/A,FALSE,"COG Reco";#N/A,#N/A,FALSE,"Gas Cost Accrual Analysis";#N/A,#N/A,FALSE,"Analysis of Unbilled Adjustment"}</definedName>
    <definedName name="wrn.Print._.Report._4_1_1" localSheetId="86" hidden="1">{#N/A,#N/A,FALSE,"COG Reco";#N/A,#N/A,FALSE,"Gas Cost Accrual Analysis";#N/A,#N/A,FALSE,"Analysis of Unbilled Adjustment"}</definedName>
    <definedName name="wrn.Print._.Report._4_1_1" localSheetId="59" hidden="1">{#N/A,#N/A,FALSE,"COG Reco";#N/A,#N/A,FALSE,"Gas Cost Accrual Analysis";#N/A,#N/A,FALSE,"Analysis of Unbilled Adjustment"}</definedName>
    <definedName name="wrn.Print._.Report._4_1_1" localSheetId="63" hidden="1">{#N/A,#N/A,FALSE,"COG Reco";#N/A,#N/A,FALSE,"Gas Cost Accrual Analysis";#N/A,#N/A,FALSE,"Analysis of Unbilled Adjustment"}</definedName>
    <definedName name="wrn.Print._.Report._4_1_1" localSheetId="67" hidden="1">{#N/A,#N/A,FALSE,"COG Reco";#N/A,#N/A,FALSE,"Gas Cost Accrual Analysis";#N/A,#N/A,FALSE,"Analysis of Unbilled Adjustment"}</definedName>
    <definedName name="wrn.Print._.Report._4_1_1" hidden="1">{#N/A,#N/A,FALSE,"COG Reco";#N/A,#N/A,FALSE,"Gas Cost Accrual Analysis";#N/A,#N/A,FALSE,"Analysis of Unbilled Adjustment"}</definedName>
    <definedName name="wrn.Print._.Report._4_1_1_1" localSheetId="2" hidden="1">{#N/A,#N/A,FALSE,"COG Reco";#N/A,#N/A,FALSE,"Gas Cost Accrual Analysis";#N/A,#N/A,FALSE,"Analysis of Unbilled Adjustment"}</definedName>
    <definedName name="wrn.Print._.Report._4_1_1_1" localSheetId="4" hidden="1">{#N/A,#N/A,FALSE,"COG Reco";#N/A,#N/A,FALSE,"Gas Cost Accrual Analysis";#N/A,#N/A,FALSE,"Analysis of Unbilled Adjustment"}</definedName>
    <definedName name="wrn.Print._.Report._4_1_1_1" localSheetId="28" hidden="1">{#N/A,#N/A,FALSE,"COG Reco";#N/A,#N/A,FALSE,"Gas Cost Accrual Analysis";#N/A,#N/A,FALSE,"Analysis of Unbilled Adjustment"}</definedName>
    <definedName name="wrn.Print._.Report._4_1_1_1" localSheetId="56" hidden="1">{#N/A,#N/A,FALSE,"COG Reco";#N/A,#N/A,FALSE,"Gas Cost Accrual Analysis";#N/A,#N/A,FALSE,"Analysis of Unbilled Adjustment"}</definedName>
    <definedName name="wrn.Print._.Report._4_1_1_1" localSheetId="57" hidden="1">{#N/A,#N/A,FALSE,"COG Reco";#N/A,#N/A,FALSE,"Gas Cost Accrual Analysis";#N/A,#N/A,FALSE,"Analysis of Unbilled Adjustment"}</definedName>
    <definedName name="wrn.Print._.Report._4_1_1_1" localSheetId="78" hidden="1">{#N/A,#N/A,FALSE,"COG Reco";#N/A,#N/A,FALSE,"Gas Cost Accrual Analysis";#N/A,#N/A,FALSE,"Analysis of Unbilled Adjustment"}</definedName>
    <definedName name="wrn.Print._.Report._4_1_1_1" localSheetId="82" hidden="1">{#N/A,#N/A,FALSE,"COG Reco";#N/A,#N/A,FALSE,"Gas Cost Accrual Analysis";#N/A,#N/A,FALSE,"Analysis of Unbilled Adjustment"}</definedName>
    <definedName name="wrn.Print._.Report._4_1_1_1" localSheetId="86" hidden="1">{#N/A,#N/A,FALSE,"COG Reco";#N/A,#N/A,FALSE,"Gas Cost Accrual Analysis";#N/A,#N/A,FALSE,"Analysis of Unbilled Adjustment"}</definedName>
    <definedName name="wrn.Print._.Report._4_1_1_1" localSheetId="59" hidden="1">{#N/A,#N/A,FALSE,"COG Reco";#N/A,#N/A,FALSE,"Gas Cost Accrual Analysis";#N/A,#N/A,FALSE,"Analysis of Unbilled Adjustment"}</definedName>
    <definedName name="wrn.Print._.Report._4_1_1_1" localSheetId="63" hidden="1">{#N/A,#N/A,FALSE,"COG Reco";#N/A,#N/A,FALSE,"Gas Cost Accrual Analysis";#N/A,#N/A,FALSE,"Analysis of Unbilled Adjustment"}</definedName>
    <definedName name="wrn.Print._.Report._4_1_1_1" localSheetId="67" hidden="1">{#N/A,#N/A,FALSE,"COG Reco";#N/A,#N/A,FALSE,"Gas Cost Accrual Analysis";#N/A,#N/A,FALSE,"Analysis of Unbilled Adjustment"}</definedName>
    <definedName name="wrn.Print._.Report._4_1_1_1" hidden="1">{#N/A,#N/A,FALSE,"COG Reco";#N/A,#N/A,FALSE,"Gas Cost Accrual Analysis";#N/A,#N/A,FALSE,"Analysis of Unbilled Adjustment"}</definedName>
    <definedName name="wrn.Print._.Report._4_1_2" localSheetId="2" hidden="1">{#N/A,#N/A,FALSE,"COG Reco";#N/A,#N/A,FALSE,"Gas Cost Accrual Analysis";#N/A,#N/A,FALSE,"Analysis of Unbilled Adjustment"}</definedName>
    <definedName name="wrn.Print._.Report._4_1_2" localSheetId="4" hidden="1">{#N/A,#N/A,FALSE,"COG Reco";#N/A,#N/A,FALSE,"Gas Cost Accrual Analysis";#N/A,#N/A,FALSE,"Analysis of Unbilled Adjustment"}</definedName>
    <definedName name="wrn.Print._.Report._4_1_2" localSheetId="28" hidden="1">{#N/A,#N/A,FALSE,"COG Reco";#N/A,#N/A,FALSE,"Gas Cost Accrual Analysis";#N/A,#N/A,FALSE,"Analysis of Unbilled Adjustment"}</definedName>
    <definedName name="wrn.Print._.Report._4_1_2" localSheetId="56" hidden="1">{#N/A,#N/A,FALSE,"COG Reco";#N/A,#N/A,FALSE,"Gas Cost Accrual Analysis";#N/A,#N/A,FALSE,"Analysis of Unbilled Adjustment"}</definedName>
    <definedName name="wrn.Print._.Report._4_1_2" localSheetId="57" hidden="1">{#N/A,#N/A,FALSE,"COG Reco";#N/A,#N/A,FALSE,"Gas Cost Accrual Analysis";#N/A,#N/A,FALSE,"Analysis of Unbilled Adjustment"}</definedName>
    <definedName name="wrn.Print._.Report._4_1_2" localSheetId="78" hidden="1">{#N/A,#N/A,FALSE,"COG Reco";#N/A,#N/A,FALSE,"Gas Cost Accrual Analysis";#N/A,#N/A,FALSE,"Analysis of Unbilled Adjustment"}</definedName>
    <definedName name="wrn.Print._.Report._4_1_2" localSheetId="82" hidden="1">{#N/A,#N/A,FALSE,"COG Reco";#N/A,#N/A,FALSE,"Gas Cost Accrual Analysis";#N/A,#N/A,FALSE,"Analysis of Unbilled Adjustment"}</definedName>
    <definedName name="wrn.Print._.Report._4_1_2" localSheetId="86" hidden="1">{#N/A,#N/A,FALSE,"COG Reco";#N/A,#N/A,FALSE,"Gas Cost Accrual Analysis";#N/A,#N/A,FALSE,"Analysis of Unbilled Adjustment"}</definedName>
    <definedName name="wrn.Print._.Report._4_1_2" localSheetId="59" hidden="1">{#N/A,#N/A,FALSE,"COG Reco";#N/A,#N/A,FALSE,"Gas Cost Accrual Analysis";#N/A,#N/A,FALSE,"Analysis of Unbilled Adjustment"}</definedName>
    <definedName name="wrn.Print._.Report._4_1_2" localSheetId="63" hidden="1">{#N/A,#N/A,FALSE,"COG Reco";#N/A,#N/A,FALSE,"Gas Cost Accrual Analysis";#N/A,#N/A,FALSE,"Analysis of Unbilled Adjustment"}</definedName>
    <definedName name="wrn.Print._.Report._4_1_2" localSheetId="67" hidden="1">{#N/A,#N/A,FALSE,"COG Reco";#N/A,#N/A,FALSE,"Gas Cost Accrual Analysis";#N/A,#N/A,FALSE,"Analysis of Unbilled Adjustment"}</definedName>
    <definedName name="wrn.Print._.Report._4_1_2" hidden="1">{#N/A,#N/A,FALSE,"COG Reco";#N/A,#N/A,FALSE,"Gas Cost Accrual Analysis";#N/A,#N/A,FALSE,"Analysis of Unbilled Adjustment"}</definedName>
    <definedName name="wrn.Print._.Report._4_2" localSheetId="2" hidden="1">{#N/A,#N/A,FALSE,"COG Reco";#N/A,#N/A,FALSE,"Gas Cost Accrual Analysis";#N/A,#N/A,FALSE,"Analysis of Unbilled Adjustment"}</definedName>
    <definedName name="wrn.Print._.Report._4_2" localSheetId="4" hidden="1">{#N/A,#N/A,FALSE,"COG Reco";#N/A,#N/A,FALSE,"Gas Cost Accrual Analysis";#N/A,#N/A,FALSE,"Analysis of Unbilled Adjustment"}</definedName>
    <definedName name="wrn.Print._.Report._4_2" localSheetId="28" hidden="1">{#N/A,#N/A,FALSE,"COG Reco";#N/A,#N/A,FALSE,"Gas Cost Accrual Analysis";#N/A,#N/A,FALSE,"Analysis of Unbilled Adjustment"}</definedName>
    <definedName name="wrn.Print._.Report._4_2" localSheetId="56" hidden="1">{#N/A,#N/A,FALSE,"COG Reco";#N/A,#N/A,FALSE,"Gas Cost Accrual Analysis";#N/A,#N/A,FALSE,"Analysis of Unbilled Adjustment"}</definedName>
    <definedName name="wrn.Print._.Report._4_2" localSheetId="57" hidden="1">{#N/A,#N/A,FALSE,"COG Reco";#N/A,#N/A,FALSE,"Gas Cost Accrual Analysis";#N/A,#N/A,FALSE,"Analysis of Unbilled Adjustment"}</definedName>
    <definedName name="wrn.Print._.Report._4_2" localSheetId="78" hidden="1">{#N/A,#N/A,FALSE,"COG Reco";#N/A,#N/A,FALSE,"Gas Cost Accrual Analysis";#N/A,#N/A,FALSE,"Analysis of Unbilled Adjustment"}</definedName>
    <definedName name="wrn.Print._.Report._4_2" localSheetId="82" hidden="1">{#N/A,#N/A,FALSE,"COG Reco";#N/A,#N/A,FALSE,"Gas Cost Accrual Analysis";#N/A,#N/A,FALSE,"Analysis of Unbilled Adjustment"}</definedName>
    <definedName name="wrn.Print._.Report._4_2" localSheetId="86" hidden="1">{#N/A,#N/A,FALSE,"COG Reco";#N/A,#N/A,FALSE,"Gas Cost Accrual Analysis";#N/A,#N/A,FALSE,"Analysis of Unbilled Adjustment"}</definedName>
    <definedName name="wrn.Print._.Report._4_2" localSheetId="59" hidden="1">{#N/A,#N/A,FALSE,"COG Reco";#N/A,#N/A,FALSE,"Gas Cost Accrual Analysis";#N/A,#N/A,FALSE,"Analysis of Unbilled Adjustment"}</definedName>
    <definedName name="wrn.Print._.Report._4_2" localSheetId="63" hidden="1">{#N/A,#N/A,FALSE,"COG Reco";#N/A,#N/A,FALSE,"Gas Cost Accrual Analysis";#N/A,#N/A,FALSE,"Analysis of Unbilled Adjustment"}</definedName>
    <definedName name="wrn.Print._.Report._4_2" localSheetId="67" hidden="1">{#N/A,#N/A,FALSE,"COG Reco";#N/A,#N/A,FALSE,"Gas Cost Accrual Analysis";#N/A,#N/A,FALSE,"Analysis of Unbilled Adjustment"}</definedName>
    <definedName name="wrn.Print._.Report._4_2" hidden="1">{#N/A,#N/A,FALSE,"COG Reco";#N/A,#N/A,FALSE,"Gas Cost Accrual Analysis";#N/A,#N/A,FALSE,"Analysis of Unbilled Adjustment"}</definedName>
    <definedName name="wrn.Print._.Report._4_2_1" localSheetId="2" hidden="1">{#N/A,#N/A,FALSE,"COG Reco";#N/A,#N/A,FALSE,"Gas Cost Accrual Analysis";#N/A,#N/A,FALSE,"Analysis of Unbilled Adjustment"}</definedName>
    <definedName name="wrn.Print._.Report._4_2_1" localSheetId="4" hidden="1">{#N/A,#N/A,FALSE,"COG Reco";#N/A,#N/A,FALSE,"Gas Cost Accrual Analysis";#N/A,#N/A,FALSE,"Analysis of Unbilled Adjustment"}</definedName>
    <definedName name="wrn.Print._.Report._4_2_1" localSheetId="28" hidden="1">{#N/A,#N/A,FALSE,"COG Reco";#N/A,#N/A,FALSE,"Gas Cost Accrual Analysis";#N/A,#N/A,FALSE,"Analysis of Unbilled Adjustment"}</definedName>
    <definedName name="wrn.Print._.Report._4_2_1" localSheetId="56" hidden="1">{#N/A,#N/A,FALSE,"COG Reco";#N/A,#N/A,FALSE,"Gas Cost Accrual Analysis";#N/A,#N/A,FALSE,"Analysis of Unbilled Adjustment"}</definedName>
    <definedName name="wrn.Print._.Report._4_2_1" localSheetId="57" hidden="1">{#N/A,#N/A,FALSE,"COG Reco";#N/A,#N/A,FALSE,"Gas Cost Accrual Analysis";#N/A,#N/A,FALSE,"Analysis of Unbilled Adjustment"}</definedName>
    <definedName name="wrn.Print._.Report._4_2_1" localSheetId="78" hidden="1">{#N/A,#N/A,FALSE,"COG Reco";#N/A,#N/A,FALSE,"Gas Cost Accrual Analysis";#N/A,#N/A,FALSE,"Analysis of Unbilled Adjustment"}</definedName>
    <definedName name="wrn.Print._.Report._4_2_1" localSheetId="82" hidden="1">{#N/A,#N/A,FALSE,"COG Reco";#N/A,#N/A,FALSE,"Gas Cost Accrual Analysis";#N/A,#N/A,FALSE,"Analysis of Unbilled Adjustment"}</definedName>
    <definedName name="wrn.Print._.Report._4_2_1" localSheetId="86" hidden="1">{#N/A,#N/A,FALSE,"COG Reco";#N/A,#N/A,FALSE,"Gas Cost Accrual Analysis";#N/A,#N/A,FALSE,"Analysis of Unbilled Adjustment"}</definedName>
    <definedName name="wrn.Print._.Report._4_2_1" localSheetId="59" hidden="1">{#N/A,#N/A,FALSE,"COG Reco";#N/A,#N/A,FALSE,"Gas Cost Accrual Analysis";#N/A,#N/A,FALSE,"Analysis of Unbilled Adjustment"}</definedName>
    <definedName name="wrn.Print._.Report._4_2_1" localSheetId="63" hidden="1">{#N/A,#N/A,FALSE,"COG Reco";#N/A,#N/A,FALSE,"Gas Cost Accrual Analysis";#N/A,#N/A,FALSE,"Analysis of Unbilled Adjustment"}</definedName>
    <definedName name="wrn.Print._.Report._4_2_1" localSheetId="67" hidden="1">{#N/A,#N/A,FALSE,"COG Reco";#N/A,#N/A,FALSE,"Gas Cost Accrual Analysis";#N/A,#N/A,FALSE,"Analysis of Unbilled Adjustment"}</definedName>
    <definedName name="wrn.Print._.Report._4_2_1" hidden="1">{#N/A,#N/A,FALSE,"COG Reco";#N/A,#N/A,FALSE,"Gas Cost Accrual Analysis";#N/A,#N/A,FALSE,"Analysis of Unbilled Adjustment"}</definedName>
    <definedName name="wrn.Print._.Report._4_3" localSheetId="2" hidden="1">{#N/A,#N/A,FALSE,"COG Reco";#N/A,#N/A,FALSE,"Gas Cost Accrual Analysis";#N/A,#N/A,FALSE,"Analysis of Unbilled Adjustment"}</definedName>
    <definedName name="wrn.Print._.Report._4_3" localSheetId="4" hidden="1">{#N/A,#N/A,FALSE,"COG Reco";#N/A,#N/A,FALSE,"Gas Cost Accrual Analysis";#N/A,#N/A,FALSE,"Analysis of Unbilled Adjustment"}</definedName>
    <definedName name="wrn.Print._.Report._4_3" localSheetId="28" hidden="1">{#N/A,#N/A,FALSE,"COG Reco";#N/A,#N/A,FALSE,"Gas Cost Accrual Analysis";#N/A,#N/A,FALSE,"Analysis of Unbilled Adjustment"}</definedName>
    <definedName name="wrn.Print._.Report._4_3" localSheetId="56" hidden="1">{#N/A,#N/A,FALSE,"COG Reco";#N/A,#N/A,FALSE,"Gas Cost Accrual Analysis";#N/A,#N/A,FALSE,"Analysis of Unbilled Adjustment"}</definedName>
    <definedName name="wrn.Print._.Report._4_3" localSheetId="57" hidden="1">{#N/A,#N/A,FALSE,"COG Reco";#N/A,#N/A,FALSE,"Gas Cost Accrual Analysis";#N/A,#N/A,FALSE,"Analysis of Unbilled Adjustment"}</definedName>
    <definedName name="wrn.Print._.Report._4_3" localSheetId="78" hidden="1">{#N/A,#N/A,FALSE,"COG Reco";#N/A,#N/A,FALSE,"Gas Cost Accrual Analysis";#N/A,#N/A,FALSE,"Analysis of Unbilled Adjustment"}</definedName>
    <definedName name="wrn.Print._.Report._4_3" localSheetId="82" hidden="1">{#N/A,#N/A,FALSE,"COG Reco";#N/A,#N/A,FALSE,"Gas Cost Accrual Analysis";#N/A,#N/A,FALSE,"Analysis of Unbilled Adjustment"}</definedName>
    <definedName name="wrn.Print._.Report._4_3" localSheetId="86" hidden="1">{#N/A,#N/A,FALSE,"COG Reco";#N/A,#N/A,FALSE,"Gas Cost Accrual Analysis";#N/A,#N/A,FALSE,"Analysis of Unbilled Adjustment"}</definedName>
    <definedName name="wrn.Print._.Report._4_3" localSheetId="59" hidden="1">{#N/A,#N/A,FALSE,"COG Reco";#N/A,#N/A,FALSE,"Gas Cost Accrual Analysis";#N/A,#N/A,FALSE,"Analysis of Unbilled Adjustment"}</definedName>
    <definedName name="wrn.Print._.Report._4_3" localSheetId="63" hidden="1">{#N/A,#N/A,FALSE,"COG Reco";#N/A,#N/A,FALSE,"Gas Cost Accrual Analysis";#N/A,#N/A,FALSE,"Analysis of Unbilled Adjustment"}</definedName>
    <definedName name="wrn.Print._.Report._4_3" localSheetId="67" hidden="1">{#N/A,#N/A,FALSE,"COG Reco";#N/A,#N/A,FALSE,"Gas Cost Accrual Analysis";#N/A,#N/A,FALSE,"Analysis of Unbilled Adjustment"}</definedName>
    <definedName name="wrn.Print._.Report._4_3" hidden="1">{#N/A,#N/A,FALSE,"COG Reco";#N/A,#N/A,FALSE,"Gas Cost Accrual Analysis";#N/A,#N/A,FALSE,"Analysis of Unbilled Adjustment"}</definedName>
    <definedName name="wrn.Print._.Report._4_3_1" localSheetId="2" hidden="1">{#N/A,#N/A,FALSE,"COG Reco";#N/A,#N/A,FALSE,"Gas Cost Accrual Analysis";#N/A,#N/A,FALSE,"Analysis of Unbilled Adjustment"}</definedName>
    <definedName name="wrn.Print._.Report._4_3_1" localSheetId="4" hidden="1">{#N/A,#N/A,FALSE,"COG Reco";#N/A,#N/A,FALSE,"Gas Cost Accrual Analysis";#N/A,#N/A,FALSE,"Analysis of Unbilled Adjustment"}</definedName>
    <definedName name="wrn.Print._.Report._4_3_1" localSheetId="28" hidden="1">{#N/A,#N/A,FALSE,"COG Reco";#N/A,#N/A,FALSE,"Gas Cost Accrual Analysis";#N/A,#N/A,FALSE,"Analysis of Unbilled Adjustment"}</definedName>
    <definedName name="wrn.Print._.Report._4_3_1" localSheetId="56" hidden="1">{#N/A,#N/A,FALSE,"COG Reco";#N/A,#N/A,FALSE,"Gas Cost Accrual Analysis";#N/A,#N/A,FALSE,"Analysis of Unbilled Adjustment"}</definedName>
    <definedName name="wrn.Print._.Report._4_3_1" localSheetId="57" hidden="1">{#N/A,#N/A,FALSE,"COG Reco";#N/A,#N/A,FALSE,"Gas Cost Accrual Analysis";#N/A,#N/A,FALSE,"Analysis of Unbilled Adjustment"}</definedName>
    <definedName name="wrn.Print._.Report._4_3_1" localSheetId="78" hidden="1">{#N/A,#N/A,FALSE,"COG Reco";#N/A,#N/A,FALSE,"Gas Cost Accrual Analysis";#N/A,#N/A,FALSE,"Analysis of Unbilled Adjustment"}</definedName>
    <definedName name="wrn.Print._.Report._4_3_1" localSheetId="82" hidden="1">{#N/A,#N/A,FALSE,"COG Reco";#N/A,#N/A,FALSE,"Gas Cost Accrual Analysis";#N/A,#N/A,FALSE,"Analysis of Unbilled Adjustment"}</definedName>
    <definedName name="wrn.Print._.Report._4_3_1" localSheetId="86" hidden="1">{#N/A,#N/A,FALSE,"COG Reco";#N/A,#N/A,FALSE,"Gas Cost Accrual Analysis";#N/A,#N/A,FALSE,"Analysis of Unbilled Adjustment"}</definedName>
    <definedName name="wrn.Print._.Report._4_3_1" localSheetId="59" hidden="1">{#N/A,#N/A,FALSE,"COG Reco";#N/A,#N/A,FALSE,"Gas Cost Accrual Analysis";#N/A,#N/A,FALSE,"Analysis of Unbilled Adjustment"}</definedName>
    <definedName name="wrn.Print._.Report._4_3_1" localSheetId="63" hidden="1">{#N/A,#N/A,FALSE,"COG Reco";#N/A,#N/A,FALSE,"Gas Cost Accrual Analysis";#N/A,#N/A,FALSE,"Analysis of Unbilled Adjustment"}</definedName>
    <definedName name="wrn.Print._.Report._4_3_1" localSheetId="67" hidden="1">{#N/A,#N/A,FALSE,"COG Reco";#N/A,#N/A,FALSE,"Gas Cost Accrual Analysis";#N/A,#N/A,FALSE,"Analysis of Unbilled Adjustment"}</definedName>
    <definedName name="wrn.Print._.Report._4_3_1" hidden="1">{#N/A,#N/A,FALSE,"COG Reco";#N/A,#N/A,FALSE,"Gas Cost Accrual Analysis";#N/A,#N/A,FALSE,"Analysis of Unbilled Adjustment"}</definedName>
    <definedName name="wrn.Print._.Report._4_4" localSheetId="2" hidden="1">{#N/A,#N/A,FALSE,"COG Reco";#N/A,#N/A,FALSE,"Gas Cost Accrual Analysis";#N/A,#N/A,FALSE,"Analysis of Unbilled Adjustment"}</definedName>
    <definedName name="wrn.Print._.Report._4_4" localSheetId="4" hidden="1">{#N/A,#N/A,FALSE,"COG Reco";#N/A,#N/A,FALSE,"Gas Cost Accrual Analysis";#N/A,#N/A,FALSE,"Analysis of Unbilled Adjustment"}</definedName>
    <definedName name="wrn.Print._.Report._4_4" localSheetId="28" hidden="1">{#N/A,#N/A,FALSE,"COG Reco";#N/A,#N/A,FALSE,"Gas Cost Accrual Analysis";#N/A,#N/A,FALSE,"Analysis of Unbilled Adjustment"}</definedName>
    <definedName name="wrn.Print._.Report._4_4" localSheetId="56" hidden="1">{#N/A,#N/A,FALSE,"COG Reco";#N/A,#N/A,FALSE,"Gas Cost Accrual Analysis";#N/A,#N/A,FALSE,"Analysis of Unbilled Adjustment"}</definedName>
    <definedName name="wrn.Print._.Report._4_4" localSheetId="57" hidden="1">{#N/A,#N/A,FALSE,"COG Reco";#N/A,#N/A,FALSE,"Gas Cost Accrual Analysis";#N/A,#N/A,FALSE,"Analysis of Unbilled Adjustment"}</definedName>
    <definedName name="wrn.Print._.Report._4_4" localSheetId="78" hidden="1">{#N/A,#N/A,FALSE,"COG Reco";#N/A,#N/A,FALSE,"Gas Cost Accrual Analysis";#N/A,#N/A,FALSE,"Analysis of Unbilled Adjustment"}</definedName>
    <definedName name="wrn.Print._.Report._4_4" localSheetId="82" hidden="1">{#N/A,#N/A,FALSE,"COG Reco";#N/A,#N/A,FALSE,"Gas Cost Accrual Analysis";#N/A,#N/A,FALSE,"Analysis of Unbilled Adjustment"}</definedName>
    <definedName name="wrn.Print._.Report._4_4" localSheetId="86" hidden="1">{#N/A,#N/A,FALSE,"COG Reco";#N/A,#N/A,FALSE,"Gas Cost Accrual Analysis";#N/A,#N/A,FALSE,"Analysis of Unbilled Adjustment"}</definedName>
    <definedName name="wrn.Print._.Report._4_4" localSheetId="59" hidden="1">{#N/A,#N/A,FALSE,"COG Reco";#N/A,#N/A,FALSE,"Gas Cost Accrual Analysis";#N/A,#N/A,FALSE,"Analysis of Unbilled Adjustment"}</definedName>
    <definedName name="wrn.Print._.Report._4_4" localSheetId="63" hidden="1">{#N/A,#N/A,FALSE,"COG Reco";#N/A,#N/A,FALSE,"Gas Cost Accrual Analysis";#N/A,#N/A,FALSE,"Analysis of Unbilled Adjustment"}</definedName>
    <definedName name="wrn.Print._.Report._4_4" localSheetId="67" hidden="1">{#N/A,#N/A,FALSE,"COG Reco";#N/A,#N/A,FALSE,"Gas Cost Accrual Analysis";#N/A,#N/A,FALSE,"Analysis of Unbilled Adjustment"}</definedName>
    <definedName name="wrn.Print._.Report._4_4" hidden="1">{#N/A,#N/A,FALSE,"COG Reco";#N/A,#N/A,FALSE,"Gas Cost Accrual Analysis";#N/A,#N/A,FALSE,"Analysis of Unbilled Adjustment"}</definedName>
    <definedName name="wrn.Print._.Report._4_4_1" localSheetId="2" hidden="1">{#N/A,#N/A,FALSE,"COG Reco";#N/A,#N/A,FALSE,"Gas Cost Accrual Analysis";#N/A,#N/A,FALSE,"Analysis of Unbilled Adjustment"}</definedName>
    <definedName name="wrn.Print._.Report._4_4_1" localSheetId="4" hidden="1">{#N/A,#N/A,FALSE,"COG Reco";#N/A,#N/A,FALSE,"Gas Cost Accrual Analysis";#N/A,#N/A,FALSE,"Analysis of Unbilled Adjustment"}</definedName>
    <definedName name="wrn.Print._.Report._4_4_1" localSheetId="28" hidden="1">{#N/A,#N/A,FALSE,"COG Reco";#N/A,#N/A,FALSE,"Gas Cost Accrual Analysis";#N/A,#N/A,FALSE,"Analysis of Unbilled Adjustment"}</definedName>
    <definedName name="wrn.Print._.Report._4_4_1" localSheetId="56" hidden="1">{#N/A,#N/A,FALSE,"COG Reco";#N/A,#N/A,FALSE,"Gas Cost Accrual Analysis";#N/A,#N/A,FALSE,"Analysis of Unbilled Adjustment"}</definedName>
    <definedName name="wrn.Print._.Report._4_4_1" localSheetId="57" hidden="1">{#N/A,#N/A,FALSE,"COG Reco";#N/A,#N/A,FALSE,"Gas Cost Accrual Analysis";#N/A,#N/A,FALSE,"Analysis of Unbilled Adjustment"}</definedName>
    <definedName name="wrn.Print._.Report._4_4_1" localSheetId="78" hidden="1">{#N/A,#N/A,FALSE,"COG Reco";#N/A,#N/A,FALSE,"Gas Cost Accrual Analysis";#N/A,#N/A,FALSE,"Analysis of Unbilled Adjustment"}</definedName>
    <definedName name="wrn.Print._.Report._4_4_1" localSheetId="82" hidden="1">{#N/A,#N/A,FALSE,"COG Reco";#N/A,#N/A,FALSE,"Gas Cost Accrual Analysis";#N/A,#N/A,FALSE,"Analysis of Unbilled Adjustment"}</definedName>
    <definedName name="wrn.Print._.Report._4_4_1" localSheetId="86" hidden="1">{#N/A,#N/A,FALSE,"COG Reco";#N/A,#N/A,FALSE,"Gas Cost Accrual Analysis";#N/A,#N/A,FALSE,"Analysis of Unbilled Adjustment"}</definedName>
    <definedName name="wrn.Print._.Report._4_4_1" localSheetId="59" hidden="1">{#N/A,#N/A,FALSE,"COG Reco";#N/A,#N/A,FALSE,"Gas Cost Accrual Analysis";#N/A,#N/A,FALSE,"Analysis of Unbilled Adjustment"}</definedName>
    <definedName name="wrn.Print._.Report._4_4_1" localSheetId="63" hidden="1">{#N/A,#N/A,FALSE,"COG Reco";#N/A,#N/A,FALSE,"Gas Cost Accrual Analysis";#N/A,#N/A,FALSE,"Analysis of Unbilled Adjustment"}</definedName>
    <definedName name="wrn.Print._.Report._4_4_1" localSheetId="67" hidden="1">{#N/A,#N/A,FALSE,"COG Reco";#N/A,#N/A,FALSE,"Gas Cost Accrual Analysis";#N/A,#N/A,FALSE,"Analysis of Unbilled Adjustment"}</definedName>
    <definedName name="wrn.Print._.Report._4_4_1" hidden="1">{#N/A,#N/A,FALSE,"COG Reco";#N/A,#N/A,FALSE,"Gas Cost Accrual Analysis";#N/A,#N/A,FALSE,"Analysis of Unbilled Adjustment"}</definedName>
    <definedName name="wrn.Print._.Report._4_5" localSheetId="2" hidden="1">{#N/A,#N/A,FALSE,"COG Reco";#N/A,#N/A,FALSE,"Gas Cost Accrual Analysis";#N/A,#N/A,FALSE,"Analysis of Unbilled Adjustment"}</definedName>
    <definedName name="wrn.Print._.Report._4_5" localSheetId="4" hidden="1">{#N/A,#N/A,FALSE,"COG Reco";#N/A,#N/A,FALSE,"Gas Cost Accrual Analysis";#N/A,#N/A,FALSE,"Analysis of Unbilled Adjustment"}</definedName>
    <definedName name="wrn.Print._.Report._4_5" localSheetId="28" hidden="1">{#N/A,#N/A,FALSE,"COG Reco";#N/A,#N/A,FALSE,"Gas Cost Accrual Analysis";#N/A,#N/A,FALSE,"Analysis of Unbilled Adjustment"}</definedName>
    <definedName name="wrn.Print._.Report._4_5" localSheetId="56" hidden="1">{#N/A,#N/A,FALSE,"COG Reco";#N/A,#N/A,FALSE,"Gas Cost Accrual Analysis";#N/A,#N/A,FALSE,"Analysis of Unbilled Adjustment"}</definedName>
    <definedName name="wrn.Print._.Report._4_5" localSheetId="57" hidden="1">{#N/A,#N/A,FALSE,"COG Reco";#N/A,#N/A,FALSE,"Gas Cost Accrual Analysis";#N/A,#N/A,FALSE,"Analysis of Unbilled Adjustment"}</definedName>
    <definedName name="wrn.Print._.Report._4_5" localSheetId="78" hidden="1">{#N/A,#N/A,FALSE,"COG Reco";#N/A,#N/A,FALSE,"Gas Cost Accrual Analysis";#N/A,#N/A,FALSE,"Analysis of Unbilled Adjustment"}</definedName>
    <definedName name="wrn.Print._.Report._4_5" localSheetId="82" hidden="1">{#N/A,#N/A,FALSE,"COG Reco";#N/A,#N/A,FALSE,"Gas Cost Accrual Analysis";#N/A,#N/A,FALSE,"Analysis of Unbilled Adjustment"}</definedName>
    <definedName name="wrn.Print._.Report._4_5" localSheetId="86" hidden="1">{#N/A,#N/A,FALSE,"COG Reco";#N/A,#N/A,FALSE,"Gas Cost Accrual Analysis";#N/A,#N/A,FALSE,"Analysis of Unbilled Adjustment"}</definedName>
    <definedName name="wrn.Print._.Report._4_5" localSheetId="59" hidden="1">{#N/A,#N/A,FALSE,"COG Reco";#N/A,#N/A,FALSE,"Gas Cost Accrual Analysis";#N/A,#N/A,FALSE,"Analysis of Unbilled Adjustment"}</definedName>
    <definedName name="wrn.Print._.Report._4_5" localSheetId="63" hidden="1">{#N/A,#N/A,FALSE,"COG Reco";#N/A,#N/A,FALSE,"Gas Cost Accrual Analysis";#N/A,#N/A,FALSE,"Analysis of Unbilled Adjustment"}</definedName>
    <definedName name="wrn.Print._.Report._4_5" localSheetId="67" hidden="1">{#N/A,#N/A,FALSE,"COG Reco";#N/A,#N/A,FALSE,"Gas Cost Accrual Analysis";#N/A,#N/A,FALSE,"Analysis of Unbilled Adjustment"}</definedName>
    <definedName name="wrn.Print._.Report._4_5" hidden="1">{#N/A,#N/A,FALSE,"COG Reco";#N/A,#N/A,FALSE,"Gas Cost Accrual Analysis";#N/A,#N/A,FALSE,"Analysis of Unbilled Adjustment"}</definedName>
    <definedName name="wrn.Print._.Report._5" localSheetId="2" hidden="1">{#N/A,#N/A,FALSE,"COG Reco";#N/A,#N/A,FALSE,"Gas Cost Accrual Analysis";#N/A,#N/A,FALSE,"Analysis of Unbilled Adjustment"}</definedName>
    <definedName name="wrn.Print._.Report._5" localSheetId="4" hidden="1">{#N/A,#N/A,FALSE,"COG Reco";#N/A,#N/A,FALSE,"Gas Cost Accrual Analysis";#N/A,#N/A,FALSE,"Analysis of Unbilled Adjustment"}</definedName>
    <definedName name="wrn.Print._.Report._5" localSheetId="28" hidden="1">{#N/A,#N/A,FALSE,"COG Reco";#N/A,#N/A,FALSE,"Gas Cost Accrual Analysis";#N/A,#N/A,FALSE,"Analysis of Unbilled Adjustment"}</definedName>
    <definedName name="wrn.Print._.Report._5" localSheetId="56" hidden="1">{#N/A,#N/A,FALSE,"COG Reco";#N/A,#N/A,FALSE,"Gas Cost Accrual Analysis";#N/A,#N/A,FALSE,"Analysis of Unbilled Adjustment"}</definedName>
    <definedName name="wrn.Print._.Report._5" localSheetId="57" hidden="1">{#N/A,#N/A,FALSE,"COG Reco";#N/A,#N/A,FALSE,"Gas Cost Accrual Analysis";#N/A,#N/A,FALSE,"Analysis of Unbilled Adjustment"}</definedName>
    <definedName name="wrn.Print._.Report._5" localSheetId="78" hidden="1">{#N/A,#N/A,FALSE,"COG Reco";#N/A,#N/A,FALSE,"Gas Cost Accrual Analysis";#N/A,#N/A,FALSE,"Analysis of Unbilled Adjustment"}</definedName>
    <definedName name="wrn.Print._.Report._5" localSheetId="82" hidden="1">{#N/A,#N/A,FALSE,"COG Reco";#N/A,#N/A,FALSE,"Gas Cost Accrual Analysis";#N/A,#N/A,FALSE,"Analysis of Unbilled Adjustment"}</definedName>
    <definedName name="wrn.Print._.Report._5" localSheetId="86" hidden="1">{#N/A,#N/A,FALSE,"COG Reco";#N/A,#N/A,FALSE,"Gas Cost Accrual Analysis";#N/A,#N/A,FALSE,"Analysis of Unbilled Adjustment"}</definedName>
    <definedName name="wrn.Print._.Report._5" localSheetId="59" hidden="1">{#N/A,#N/A,FALSE,"COG Reco";#N/A,#N/A,FALSE,"Gas Cost Accrual Analysis";#N/A,#N/A,FALSE,"Analysis of Unbilled Adjustment"}</definedName>
    <definedName name="wrn.Print._.Report._5" localSheetId="63" hidden="1">{#N/A,#N/A,FALSE,"COG Reco";#N/A,#N/A,FALSE,"Gas Cost Accrual Analysis";#N/A,#N/A,FALSE,"Analysis of Unbilled Adjustment"}</definedName>
    <definedName name="wrn.Print._.Report._5" localSheetId="67" hidden="1">{#N/A,#N/A,FALSE,"COG Reco";#N/A,#N/A,FALSE,"Gas Cost Accrual Analysis";#N/A,#N/A,FALSE,"Analysis of Unbilled Adjustment"}</definedName>
    <definedName name="wrn.Print._.Report._5" hidden="1">{#N/A,#N/A,FALSE,"COG Reco";#N/A,#N/A,FALSE,"Gas Cost Accrual Analysis";#N/A,#N/A,FALSE,"Analysis of Unbilled Adjustment"}</definedName>
    <definedName name="wrn.Print._.Report._5_1" localSheetId="2" hidden="1">{#N/A,#N/A,FALSE,"COG Reco";#N/A,#N/A,FALSE,"Gas Cost Accrual Analysis";#N/A,#N/A,FALSE,"Analysis of Unbilled Adjustment"}</definedName>
    <definedName name="wrn.Print._.Report._5_1" localSheetId="4" hidden="1">{#N/A,#N/A,FALSE,"COG Reco";#N/A,#N/A,FALSE,"Gas Cost Accrual Analysis";#N/A,#N/A,FALSE,"Analysis of Unbilled Adjustment"}</definedName>
    <definedName name="wrn.Print._.Report._5_1" localSheetId="28" hidden="1">{#N/A,#N/A,FALSE,"COG Reco";#N/A,#N/A,FALSE,"Gas Cost Accrual Analysis";#N/A,#N/A,FALSE,"Analysis of Unbilled Adjustment"}</definedName>
    <definedName name="wrn.Print._.Report._5_1" localSheetId="56" hidden="1">{#N/A,#N/A,FALSE,"COG Reco";#N/A,#N/A,FALSE,"Gas Cost Accrual Analysis";#N/A,#N/A,FALSE,"Analysis of Unbilled Adjustment"}</definedName>
    <definedName name="wrn.Print._.Report._5_1" localSheetId="57" hidden="1">{#N/A,#N/A,FALSE,"COG Reco";#N/A,#N/A,FALSE,"Gas Cost Accrual Analysis";#N/A,#N/A,FALSE,"Analysis of Unbilled Adjustment"}</definedName>
    <definedName name="wrn.Print._.Report._5_1" localSheetId="78" hidden="1">{#N/A,#N/A,FALSE,"COG Reco";#N/A,#N/A,FALSE,"Gas Cost Accrual Analysis";#N/A,#N/A,FALSE,"Analysis of Unbilled Adjustment"}</definedName>
    <definedName name="wrn.Print._.Report._5_1" localSheetId="82" hidden="1">{#N/A,#N/A,FALSE,"COG Reco";#N/A,#N/A,FALSE,"Gas Cost Accrual Analysis";#N/A,#N/A,FALSE,"Analysis of Unbilled Adjustment"}</definedName>
    <definedName name="wrn.Print._.Report._5_1" localSheetId="86" hidden="1">{#N/A,#N/A,FALSE,"COG Reco";#N/A,#N/A,FALSE,"Gas Cost Accrual Analysis";#N/A,#N/A,FALSE,"Analysis of Unbilled Adjustment"}</definedName>
    <definedName name="wrn.Print._.Report._5_1" localSheetId="59" hidden="1">{#N/A,#N/A,FALSE,"COG Reco";#N/A,#N/A,FALSE,"Gas Cost Accrual Analysis";#N/A,#N/A,FALSE,"Analysis of Unbilled Adjustment"}</definedName>
    <definedName name="wrn.Print._.Report._5_1" localSheetId="63" hidden="1">{#N/A,#N/A,FALSE,"COG Reco";#N/A,#N/A,FALSE,"Gas Cost Accrual Analysis";#N/A,#N/A,FALSE,"Analysis of Unbilled Adjustment"}</definedName>
    <definedName name="wrn.Print._.Report._5_1" localSheetId="67" hidden="1">{#N/A,#N/A,FALSE,"COG Reco";#N/A,#N/A,FALSE,"Gas Cost Accrual Analysis";#N/A,#N/A,FALSE,"Analysis of Unbilled Adjustment"}</definedName>
    <definedName name="wrn.Print._.Report._5_1" hidden="1">{#N/A,#N/A,FALSE,"COG Reco";#N/A,#N/A,FALSE,"Gas Cost Accrual Analysis";#N/A,#N/A,FALSE,"Analysis of Unbilled Adjustment"}</definedName>
    <definedName name="wrn.Print._.Report._5_1_1" localSheetId="2" hidden="1">{#N/A,#N/A,FALSE,"COG Reco";#N/A,#N/A,FALSE,"Gas Cost Accrual Analysis";#N/A,#N/A,FALSE,"Analysis of Unbilled Adjustment"}</definedName>
    <definedName name="wrn.Print._.Report._5_1_1" localSheetId="4" hidden="1">{#N/A,#N/A,FALSE,"COG Reco";#N/A,#N/A,FALSE,"Gas Cost Accrual Analysis";#N/A,#N/A,FALSE,"Analysis of Unbilled Adjustment"}</definedName>
    <definedName name="wrn.Print._.Report._5_1_1" localSheetId="28" hidden="1">{#N/A,#N/A,FALSE,"COG Reco";#N/A,#N/A,FALSE,"Gas Cost Accrual Analysis";#N/A,#N/A,FALSE,"Analysis of Unbilled Adjustment"}</definedName>
    <definedName name="wrn.Print._.Report._5_1_1" localSheetId="56" hidden="1">{#N/A,#N/A,FALSE,"COG Reco";#N/A,#N/A,FALSE,"Gas Cost Accrual Analysis";#N/A,#N/A,FALSE,"Analysis of Unbilled Adjustment"}</definedName>
    <definedName name="wrn.Print._.Report._5_1_1" localSheetId="57" hidden="1">{#N/A,#N/A,FALSE,"COG Reco";#N/A,#N/A,FALSE,"Gas Cost Accrual Analysis";#N/A,#N/A,FALSE,"Analysis of Unbilled Adjustment"}</definedName>
    <definedName name="wrn.Print._.Report._5_1_1" localSheetId="78" hidden="1">{#N/A,#N/A,FALSE,"COG Reco";#N/A,#N/A,FALSE,"Gas Cost Accrual Analysis";#N/A,#N/A,FALSE,"Analysis of Unbilled Adjustment"}</definedName>
    <definedName name="wrn.Print._.Report._5_1_1" localSheetId="82" hidden="1">{#N/A,#N/A,FALSE,"COG Reco";#N/A,#N/A,FALSE,"Gas Cost Accrual Analysis";#N/A,#N/A,FALSE,"Analysis of Unbilled Adjustment"}</definedName>
    <definedName name="wrn.Print._.Report._5_1_1" localSheetId="86" hidden="1">{#N/A,#N/A,FALSE,"COG Reco";#N/A,#N/A,FALSE,"Gas Cost Accrual Analysis";#N/A,#N/A,FALSE,"Analysis of Unbilled Adjustment"}</definedName>
    <definedName name="wrn.Print._.Report._5_1_1" localSheetId="59" hidden="1">{#N/A,#N/A,FALSE,"COG Reco";#N/A,#N/A,FALSE,"Gas Cost Accrual Analysis";#N/A,#N/A,FALSE,"Analysis of Unbilled Adjustment"}</definedName>
    <definedName name="wrn.Print._.Report._5_1_1" localSheetId="63" hidden="1">{#N/A,#N/A,FALSE,"COG Reco";#N/A,#N/A,FALSE,"Gas Cost Accrual Analysis";#N/A,#N/A,FALSE,"Analysis of Unbilled Adjustment"}</definedName>
    <definedName name="wrn.Print._.Report._5_1_1" localSheetId="67" hidden="1">{#N/A,#N/A,FALSE,"COG Reco";#N/A,#N/A,FALSE,"Gas Cost Accrual Analysis";#N/A,#N/A,FALSE,"Analysis of Unbilled Adjustment"}</definedName>
    <definedName name="wrn.Print._.Report._5_1_1" hidden="1">{#N/A,#N/A,FALSE,"COG Reco";#N/A,#N/A,FALSE,"Gas Cost Accrual Analysis";#N/A,#N/A,FALSE,"Analysis of Unbilled Adjustment"}</definedName>
    <definedName name="wrn.Print._.Report._5_1_1_1" localSheetId="2" hidden="1">{#N/A,#N/A,FALSE,"COG Reco";#N/A,#N/A,FALSE,"Gas Cost Accrual Analysis";#N/A,#N/A,FALSE,"Analysis of Unbilled Adjustment"}</definedName>
    <definedName name="wrn.Print._.Report._5_1_1_1" localSheetId="4" hidden="1">{#N/A,#N/A,FALSE,"COG Reco";#N/A,#N/A,FALSE,"Gas Cost Accrual Analysis";#N/A,#N/A,FALSE,"Analysis of Unbilled Adjustment"}</definedName>
    <definedName name="wrn.Print._.Report._5_1_1_1" localSheetId="28" hidden="1">{#N/A,#N/A,FALSE,"COG Reco";#N/A,#N/A,FALSE,"Gas Cost Accrual Analysis";#N/A,#N/A,FALSE,"Analysis of Unbilled Adjustment"}</definedName>
    <definedName name="wrn.Print._.Report._5_1_1_1" localSheetId="56" hidden="1">{#N/A,#N/A,FALSE,"COG Reco";#N/A,#N/A,FALSE,"Gas Cost Accrual Analysis";#N/A,#N/A,FALSE,"Analysis of Unbilled Adjustment"}</definedName>
    <definedName name="wrn.Print._.Report._5_1_1_1" localSheetId="57" hidden="1">{#N/A,#N/A,FALSE,"COG Reco";#N/A,#N/A,FALSE,"Gas Cost Accrual Analysis";#N/A,#N/A,FALSE,"Analysis of Unbilled Adjustment"}</definedName>
    <definedName name="wrn.Print._.Report._5_1_1_1" localSheetId="78" hidden="1">{#N/A,#N/A,FALSE,"COG Reco";#N/A,#N/A,FALSE,"Gas Cost Accrual Analysis";#N/A,#N/A,FALSE,"Analysis of Unbilled Adjustment"}</definedName>
    <definedName name="wrn.Print._.Report._5_1_1_1" localSheetId="82" hidden="1">{#N/A,#N/A,FALSE,"COG Reco";#N/A,#N/A,FALSE,"Gas Cost Accrual Analysis";#N/A,#N/A,FALSE,"Analysis of Unbilled Adjustment"}</definedName>
    <definedName name="wrn.Print._.Report._5_1_1_1" localSheetId="86" hidden="1">{#N/A,#N/A,FALSE,"COG Reco";#N/A,#N/A,FALSE,"Gas Cost Accrual Analysis";#N/A,#N/A,FALSE,"Analysis of Unbilled Adjustment"}</definedName>
    <definedName name="wrn.Print._.Report._5_1_1_1" localSheetId="59" hidden="1">{#N/A,#N/A,FALSE,"COG Reco";#N/A,#N/A,FALSE,"Gas Cost Accrual Analysis";#N/A,#N/A,FALSE,"Analysis of Unbilled Adjustment"}</definedName>
    <definedName name="wrn.Print._.Report._5_1_1_1" localSheetId="63" hidden="1">{#N/A,#N/A,FALSE,"COG Reco";#N/A,#N/A,FALSE,"Gas Cost Accrual Analysis";#N/A,#N/A,FALSE,"Analysis of Unbilled Adjustment"}</definedName>
    <definedName name="wrn.Print._.Report._5_1_1_1" localSheetId="67" hidden="1">{#N/A,#N/A,FALSE,"COG Reco";#N/A,#N/A,FALSE,"Gas Cost Accrual Analysis";#N/A,#N/A,FALSE,"Analysis of Unbilled Adjustment"}</definedName>
    <definedName name="wrn.Print._.Report._5_1_1_1" hidden="1">{#N/A,#N/A,FALSE,"COG Reco";#N/A,#N/A,FALSE,"Gas Cost Accrual Analysis";#N/A,#N/A,FALSE,"Analysis of Unbilled Adjustment"}</definedName>
    <definedName name="wrn.Print._.Report._5_1_2" localSheetId="2" hidden="1">{#N/A,#N/A,FALSE,"COG Reco";#N/A,#N/A,FALSE,"Gas Cost Accrual Analysis";#N/A,#N/A,FALSE,"Analysis of Unbilled Adjustment"}</definedName>
    <definedName name="wrn.Print._.Report._5_1_2" localSheetId="4" hidden="1">{#N/A,#N/A,FALSE,"COG Reco";#N/A,#N/A,FALSE,"Gas Cost Accrual Analysis";#N/A,#N/A,FALSE,"Analysis of Unbilled Adjustment"}</definedName>
    <definedName name="wrn.Print._.Report._5_1_2" localSheetId="28" hidden="1">{#N/A,#N/A,FALSE,"COG Reco";#N/A,#N/A,FALSE,"Gas Cost Accrual Analysis";#N/A,#N/A,FALSE,"Analysis of Unbilled Adjustment"}</definedName>
    <definedName name="wrn.Print._.Report._5_1_2" localSheetId="56" hidden="1">{#N/A,#N/A,FALSE,"COG Reco";#N/A,#N/A,FALSE,"Gas Cost Accrual Analysis";#N/A,#N/A,FALSE,"Analysis of Unbilled Adjustment"}</definedName>
    <definedName name="wrn.Print._.Report._5_1_2" localSheetId="57" hidden="1">{#N/A,#N/A,FALSE,"COG Reco";#N/A,#N/A,FALSE,"Gas Cost Accrual Analysis";#N/A,#N/A,FALSE,"Analysis of Unbilled Adjustment"}</definedName>
    <definedName name="wrn.Print._.Report._5_1_2" localSheetId="78" hidden="1">{#N/A,#N/A,FALSE,"COG Reco";#N/A,#N/A,FALSE,"Gas Cost Accrual Analysis";#N/A,#N/A,FALSE,"Analysis of Unbilled Adjustment"}</definedName>
    <definedName name="wrn.Print._.Report._5_1_2" localSheetId="82" hidden="1">{#N/A,#N/A,FALSE,"COG Reco";#N/A,#N/A,FALSE,"Gas Cost Accrual Analysis";#N/A,#N/A,FALSE,"Analysis of Unbilled Adjustment"}</definedName>
    <definedName name="wrn.Print._.Report._5_1_2" localSheetId="86" hidden="1">{#N/A,#N/A,FALSE,"COG Reco";#N/A,#N/A,FALSE,"Gas Cost Accrual Analysis";#N/A,#N/A,FALSE,"Analysis of Unbilled Adjustment"}</definedName>
    <definedName name="wrn.Print._.Report._5_1_2" localSheetId="59" hidden="1">{#N/A,#N/A,FALSE,"COG Reco";#N/A,#N/A,FALSE,"Gas Cost Accrual Analysis";#N/A,#N/A,FALSE,"Analysis of Unbilled Adjustment"}</definedName>
    <definedName name="wrn.Print._.Report._5_1_2" localSheetId="63" hidden="1">{#N/A,#N/A,FALSE,"COG Reco";#N/A,#N/A,FALSE,"Gas Cost Accrual Analysis";#N/A,#N/A,FALSE,"Analysis of Unbilled Adjustment"}</definedName>
    <definedName name="wrn.Print._.Report._5_1_2" localSheetId="67" hidden="1">{#N/A,#N/A,FALSE,"COG Reco";#N/A,#N/A,FALSE,"Gas Cost Accrual Analysis";#N/A,#N/A,FALSE,"Analysis of Unbilled Adjustment"}</definedName>
    <definedName name="wrn.Print._.Report._5_1_2" hidden="1">{#N/A,#N/A,FALSE,"COG Reco";#N/A,#N/A,FALSE,"Gas Cost Accrual Analysis";#N/A,#N/A,FALSE,"Analysis of Unbilled Adjustment"}</definedName>
    <definedName name="wrn.Print._.Report._5_2" localSheetId="2" hidden="1">{#N/A,#N/A,FALSE,"COG Reco";#N/A,#N/A,FALSE,"Gas Cost Accrual Analysis";#N/A,#N/A,FALSE,"Analysis of Unbilled Adjustment"}</definedName>
    <definedName name="wrn.Print._.Report._5_2" localSheetId="4" hidden="1">{#N/A,#N/A,FALSE,"COG Reco";#N/A,#N/A,FALSE,"Gas Cost Accrual Analysis";#N/A,#N/A,FALSE,"Analysis of Unbilled Adjustment"}</definedName>
    <definedName name="wrn.Print._.Report._5_2" localSheetId="28" hidden="1">{#N/A,#N/A,FALSE,"COG Reco";#N/A,#N/A,FALSE,"Gas Cost Accrual Analysis";#N/A,#N/A,FALSE,"Analysis of Unbilled Adjustment"}</definedName>
    <definedName name="wrn.Print._.Report._5_2" localSheetId="56" hidden="1">{#N/A,#N/A,FALSE,"COG Reco";#N/A,#N/A,FALSE,"Gas Cost Accrual Analysis";#N/A,#N/A,FALSE,"Analysis of Unbilled Adjustment"}</definedName>
    <definedName name="wrn.Print._.Report._5_2" localSheetId="57" hidden="1">{#N/A,#N/A,FALSE,"COG Reco";#N/A,#N/A,FALSE,"Gas Cost Accrual Analysis";#N/A,#N/A,FALSE,"Analysis of Unbilled Adjustment"}</definedName>
    <definedName name="wrn.Print._.Report._5_2" localSheetId="78" hidden="1">{#N/A,#N/A,FALSE,"COG Reco";#N/A,#N/A,FALSE,"Gas Cost Accrual Analysis";#N/A,#N/A,FALSE,"Analysis of Unbilled Adjustment"}</definedName>
    <definedName name="wrn.Print._.Report._5_2" localSheetId="82" hidden="1">{#N/A,#N/A,FALSE,"COG Reco";#N/A,#N/A,FALSE,"Gas Cost Accrual Analysis";#N/A,#N/A,FALSE,"Analysis of Unbilled Adjustment"}</definedName>
    <definedName name="wrn.Print._.Report._5_2" localSheetId="86" hidden="1">{#N/A,#N/A,FALSE,"COG Reco";#N/A,#N/A,FALSE,"Gas Cost Accrual Analysis";#N/A,#N/A,FALSE,"Analysis of Unbilled Adjustment"}</definedName>
    <definedName name="wrn.Print._.Report._5_2" localSheetId="59" hidden="1">{#N/A,#N/A,FALSE,"COG Reco";#N/A,#N/A,FALSE,"Gas Cost Accrual Analysis";#N/A,#N/A,FALSE,"Analysis of Unbilled Adjustment"}</definedName>
    <definedName name="wrn.Print._.Report._5_2" localSheetId="63" hidden="1">{#N/A,#N/A,FALSE,"COG Reco";#N/A,#N/A,FALSE,"Gas Cost Accrual Analysis";#N/A,#N/A,FALSE,"Analysis of Unbilled Adjustment"}</definedName>
    <definedName name="wrn.Print._.Report._5_2" localSheetId="67" hidden="1">{#N/A,#N/A,FALSE,"COG Reco";#N/A,#N/A,FALSE,"Gas Cost Accrual Analysis";#N/A,#N/A,FALSE,"Analysis of Unbilled Adjustment"}</definedName>
    <definedName name="wrn.Print._.Report._5_2" hidden="1">{#N/A,#N/A,FALSE,"COG Reco";#N/A,#N/A,FALSE,"Gas Cost Accrual Analysis";#N/A,#N/A,FALSE,"Analysis of Unbilled Adjustment"}</definedName>
    <definedName name="wrn.Print._.Report._5_2_1" localSheetId="2" hidden="1">{#N/A,#N/A,FALSE,"COG Reco";#N/A,#N/A,FALSE,"Gas Cost Accrual Analysis";#N/A,#N/A,FALSE,"Analysis of Unbilled Adjustment"}</definedName>
    <definedName name="wrn.Print._.Report._5_2_1" localSheetId="4" hidden="1">{#N/A,#N/A,FALSE,"COG Reco";#N/A,#N/A,FALSE,"Gas Cost Accrual Analysis";#N/A,#N/A,FALSE,"Analysis of Unbilled Adjustment"}</definedName>
    <definedName name="wrn.Print._.Report._5_2_1" localSheetId="28" hidden="1">{#N/A,#N/A,FALSE,"COG Reco";#N/A,#N/A,FALSE,"Gas Cost Accrual Analysis";#N/A,#N/A,FALSE,"Analysis of Unbilled Adjustment"}</definedName>
    <definedName name="wrn.Print._.Report._5_2_1" localSheetId="56" hidden="1">{#N/A,#N/A,FALSE,"COG Reco";#N/A,#N/A,FALSE,"Gas Cost Accrual Analysis";#N/A,#N/A,FALSE,"Analysis of Unbilled Adjustment"}</definedName>
    <definedName name="wrn.Print._.Report._5_2_1" localSheetId="57" hidden="1">{#N/A,#N/A,FALSE,"COG Reco";#N/A,#N/A,FALSE,"Gas Cost Accrual Analysis";#N/A,#N/A,FALSE,"Analysis of Unbilled Adjustment"}</definedName>
    <definedName name="wrn.Print._.Report._5_2_1" localSheetId="78" hidden="1">{#N/A,#N/A,FALSE,"COG Reco";#N/A,#N/A,FALSE,"Gas Cost Accrual Analysis";#N/A,#N/A,FALSE,"Analysis of Unbilled Adjustment"}</definedName>
    <definedName name="wrn.Print._.Report._5_2_1" localSheetId="82" hidden="1">{#N/A,#N/A,FALSE,"COG Reco";#N/A,#N/A,FALSE,"Gas Cost Accrual Analysis";#N/A,#N/A,FALSE,"Analysis of Unbilled Adjustment"}</definedName>
    <definedName name="wrn.Print._.Report._5_2_1" localSheetId="86" hidden="1">{#N/A,#N/A,FALSE,"COG Reco";#N/A,#N/A,FALSE,"Gas Cost Accrual Analysis";#N/A,#N/A,FALSE,"Analysis of Unbilled Adjustment"}</definedName>
    <definedName name="wrn.Print._.Report._5_2_1" localSheetId="59" hidden="1">{#N/A,#N/A,FALSE,"COG Reco";#N/A,#N/A,FALSE,"Gas Cost Accrual Analysis";#N/A,#N/A,FALSE,"Analysis of Unbilled Adjustment"}</definedName>
    <definedName name="wrn.Print._.Report._5_2_1" localSheetId="63" hidden="1">{#N/A,#N/A,FALSE,"COG Reco";#N/A,#N/A,FALSE,"Gas Cost Accrual Analysis";#N/A,#N/A,FALSE,"Analysis of Unbilled Adjustment"}</definedName>
    <definedName name="wrn.Print._.Report._5_2_1" localSheetId="67" hidden="1">{#N/A,#N/A,FALSE,"COG Reco";#N/A,#N/A,FALSE,"Gas Cost Accrual Analysis";#N/A,#N/A,FALSE,"Analysis of Unbilled Adjustment"}</definedName>
    <definedName name="wrn.Print._.Report._5_2_1" hidden="1">{#N/A,#N/A,FALSE,"COG Reco";#N/A,#N/A,FALSE,"Gas Cost Accrual Analysis";#N/A,#N/A,FALSE,"Analysis of Unbilled Adjustment"}</definedName>
    <definedName name="wrn.Print._.Report._5_3" localSheetId="2" hidden="1">{#N/A,#N/A,FALSE,"COG Reco";#N/A,#N/A,FALSE,"Gas Cost Accrual Analysis";#N/A,#N/A,FALSE,"Analysis of Unbilled Adjustment"}</definedName>
    <definedName name="wrn.Print._.Report._5_3" localSheetId="4" hidden="1">{#N/A,#N/A,FALSE,"COG Reco";#N/A,#N/A,FALSE,"Gas Cost Accrual Analysis";#N/A,#N/A,FALSE,"Analysis of Unbilled Adjustment"}</definedName>
    <definedName name="wrn.Print._.Report._5_3" localSheetId="28" hidden="1">{#N/A,#N/A,FALSE,"COG Reco";#N/A,#N/A,FALSE,"Gas Cost Accrual Analysis";#N/A,#N/A,FALSE,"Analysis of Unbilled Adjustment"}</definedName>
    <definedName name="wrn.Print._.Report._5_3" localSheetId="56" hidden="1">{#N/A,#N/A,FALSE,"COG Reco";#N/A,#N/A,FALSE,"Gas Cost Accrual Analysis";#N/A,#N/A,FALSE,"Analysis of Unbilled Adjustment"}</definedName>
    <definedName name="wrn.Print._.Report._5_3" localSheetId="57" hidden="1">{#N/A,#N/A,FALSE,"COG Reco";#N/A,#N/A,FALSE,"Gas Cost Accrual Analysis";#N/A,#N/A,FALSE,"Analysis of Unbilled Adjustment"}</definedName>
    <definedName name="wrn.Print._.Report._5_3" localSheetId="78" hidden="1">{#N/A,#N/A,FALSE,"COG Reco";#N/A,#N/A,FALSE,"Gas Cost Accrual Analysis";#N/A,#N/A,FALSE,"Analysis of Unbilled Adjustment"}</definedName>
    <definedName name="wrn.Print._.Report._5_3" localSheetId="82" hidden="1">{#N/A,#N/A,FALSE,"COG Reco";#N/A,#N/A,FALSE,"Gas Cost Accrual Analysis";#N/A,#N/A,FALSE,"Analysis of Unbilled Adjustment"}</definedName>
    <definedName name="wrn.Print._.Report._5_3" localSheetId="86" hidden="1">{#N/A,#N/A,FALSE,"COG Reco";#N/A,#N/A,FALSE,"Gas Cost Accrual Analysis";#N/A,#N/A,FALSE,"Analysis of Unbilled Adjustment"}</definedName>
    <definedName name="wrn.Print._.Report._5_3" localSheetId="59" hidden="1">{#N/A,#N/A,FALSE,"COG Reco";#N/A,#N/A,FALSE,"Gas Cost Accrual Analysis";#N/A,#N/A,FALSE,"Analysis of Unbilled Adjustment"}</definedName>
    <definedName name="wrn.Print._.Report._5_3" localSheetId="63" hidden="1">{#N/A,#N/A,FALSE,"COG Reco";#N/A,#N/A,FALSE,"Gas Cost Accrual Analysis";#N/A,#N/A,FALSE,"Analysis of Unbilled Adjustment"}</definedName>
    <definedName name="wrn.Print._.Report._5_3" localSheetId="67" hidden="1">{#N/A,#N/A,FALSE,"COG Reco";#N/A,#N/A,FALSE,"Gas Cost Accrual Analysis";#N/A,#N/A,FALSE,"Analysis of Unbilled Adjustment"}</definedName>
    <definedName name="wrn.Print._.Report._5_3" hidden="1">{#N/A,#N/A,FALSE,"COG Reco";#N/A,#N/A,FALSE,"Gas Cost Accrual Analysis";#N/A,#N/A,FALSE,"Analysis of Unbilled Adjustment"}</definedName>
    <definedName name="wrn.Print._.Report._5_3_1" localSheetId="2" hidden="1">{#N/A,#N/A,FALSE,"COG Reco";#N/A,#N/A,FALSE,"Gas Cost Accrual Analysis";#N/A,#N/A,FALSE,"Analysis of Unbilled Adjustment"}</definedName>
    <definedName name="wrn.Print._.Report._5_3_1" localSheetId="4" hidden="1">{#N/A,#N/A,FALSE,"COG Reco";#N/A,#N/A,FALSE,"Gas Cost Accrual Analysis";#N/A,#N/A,FALSE,"Analysis of Unbilled Adjustment"}</definedName>
    <definedName name="wrn.Print._.Report._5_3_1" localSheetId="28" hidden="1">{#N/A,#N/A,FALSE,"COG Reco";#N/A,#N/A,FALSE,"Gas Cost Accrual Analysis";#N/A,#N/A,FALSE,"Analysis of Unbilled Adjustment"}</definedName>
    <definedName name="wrn.Print._.Report._5_3_1" localSheetId="56" hidden="1">{#N/A,#N/A,FALSE,"COG Reco";#N/A,#N/A,FALSE,"Gas Cost Accrual Analysis";#N/A,#N/A,FALSE,"Analysis of Unbilled Adjustment"}</definedName>
    <definedName name="wrn.Print._.Report._5_3_1" localSheetId="57" hidden="1">{#N/A,#N/A,FALSE,"COG Reco";#N/A,#N/A,FALSE,"Gas Cost Accrual Analysis";#N/A,#N/A,FALSE,"Analysis of Unbilled Adjustment"}</definedName>
    <definedName name="wrn.Print._.Report._5_3_1" localSheetId="78" hidden="1">{#N/A,#N/A,FALSE,"COG Reco";#N/A,#N/A,FALSE,"Gas Cost Accrual Analysis";#N/A,#N/A,FALSE,"Analysis of Unbilled Adjustment"}</definedName>
    <definedName name="wrn.Print._.Report._5_3_1" localSheetId="82" hidden="1">{#N/A,#N/A,FALSE,"COG Reco";#N/A,#N/A,FALSE,"Gas Cost Accrual Analysis";#N/A,#N/A,FALSE,"Analysis of Unbilled Adjustment"}</definedName>
    <definedName name="wrn.Print._.Report._5_3_1" localSheetId="86" hidden="1">{#N/A,#N/A,FALSE,"COG Reco";#N/A,#N/A,FALSE,"Gas Cost Accrual Analysis";#N/A,#N/A,FALSE,"Analysis of Unbilled Adjustment"}</definedName>
    <definedName name="wrn.Print._.Report._5_3_1" localSheetId="59" hidden="1">{#N/A,#N/A,FALSE,"COG Reco";#N/A,#N/A,FALSE,"Gas Cost Accrual Analysis";#N/A,#N/A,FALSE,"Analysis of Unbilled Adjustment"}</definedName>
    <definedName name="wrn.Print._.Report._5_3_1" localSheetId="63" hidden="1">{#N/A,#N/A,FALSE,"COG Reco";#N/A,#N/A,FALSE,"Gas Cost Accrual Analysis";#N/A,#N/A,FALSE,"Analysis of Unbilled Adjustment"}</definedName>
    <definedName name="wrn.Print._.Report._5_3_1" localSheetId="67" hidden="1">{#N/A,#N/A,FALSE,"COG Reco";#N/A,#N/A,FALSE,"Gas Cost Accrual Analysis";#N/A,#N/A,FALSE,"Analysis of Unbilled Adjustment"}</definedName>
    <definedName name="wrn.Print._.Report._5_3_1" hidden="1">{#N/A,#N/A,FALSE,"COG Reco";#N/A,#N/A,FALSE,"Gas Cost Accrual Analysis";#N/A,#N/A,FALSE,"Analysis of Unbilled Adjustment"}</definedName>
    <definedName name="wrn.Print._.Report._5_4" localSheetId="2" hidden="1">{#N/A,#N/A,FALSE,"COG Reco";#N/A,#N/A,FALSE,"Gas Cost Accrual Analysis";#N/A,#N/A,FALSE,"Analysis of Unbilled Adjustment"}</definedName>
    <definedName name="wrn.Print._.Report._5_4" localSheetId="4" hidden="1">{#N/A,#N/A,FALSE,"COG Reco";#N/A,#N/A,FALSE,"Gas Cost Accrual Analysis";#N/A,#N/A,FALSE,"Analysis of Unbilled Adjustment"}</definedName>
    <definedName name="wrn.Print._.Report._5_4" localSheetId="28" hidden="1">{#N/A,#N/A,FALSE,"COG Reco";#N/A,#N/A,FALSE,"Gas Cost Accrual Analysis";#N/A,#N/A,FALSE,"Analysis of Unbilled Adjustment"}</definedName>
    <definedName name="wrn.Print._.Report._5_4" localSheetId="56" hidden="1">{#N/A,#N/A,FALSE,"COG Reco";#N/A,#N/A,FALSE,"Gas Cost Accrual Analysis";#N/A,#N/A,FALSE,"Analysis of Unbilled Adjustment"}</definedName>
    <definedName name="wrn.Print._.Report._5_4" localSheetId="57" hidden="1">{#N/A,#N/A,FALSE,"COG Reco";#N/A,#N/A,FALSE,"Gas Cost Accrual Analysis";#N/A,#N/A,FALSE,"Analysis of Unbilled Adjustment"}</definedName>
    <definedName name="wrn.Print._.Report._5_4" localSheetId="78" hidden="1">{#N/A,#N/A,FALSE,"COG Reco";#N/A,#N/A,FALSE,"Gas Cost Accrual Analysis";#N/A,#N/A,FALSE,"Analysis of Unbilled Adjustment"}</definedName>
    <definedName name="wrn.Print._.Report._5_4" localSheetId="82" hidden="1">{#N/A,#N/A,FALSE,"COG Reco";#N/A,#N/A,FALSE,"Gas Cost Accrual Analysis";#N/A,#N/A,FALSE,"Analysis of Unbilled Adjustment"}</definedName>
    <definedName name="wrn.Print._.Report._5_4" localSheetId="86" hidden="1">{#N/A,#N/A,FALSE,"COG Reco";#N/A,#N/A,FALSE,"Gas Cost Accrual Analysis";#N/A,#N/A,FALSE,"Analysis of Unbilled Adjustment"}</definedName>
    <definedName name="wrn.Print._.Report._5_4" localSheetId="59" hidden="1">{#N/A,#N/A,FALSE,"COG Reco";#N/A,#N/A,FALSE,"Gas Cost Accrual Analysis";#N/A,#N/A,FALSE,"Analysis of Unbilled Adjustment"}</definedName>
    <definedName name="wrn.Print._.Report._5_4" localSheetId="63" hidden="1">{#N/A,#N/A,FALSE,"COG Reco";#N/A,#N/A,FALSE,"Gas Cost Accrual Analysis";#N/A,#N/A,FALSE,"Analysis of Unbilled Adjustment"}</definedName>
    <definedName name="wrn.Print._.Report._5_4" localSheetId="67" hidden="1">{#N/A,#N/A,FALSE,"COG Reco";#N/A,#N/A,FALSE,"Gas Cost Accrual Analysis";#N/A,#N/A,FALSE,"Analysis of Unbilled Adjustment"}</definedName>
    <definedName name="wrn.Print._.Report._5_4" hidden="1">{#N/A,#N/A,FALSE,"COG Reco";#N/A,#N/A,FALSE,"Gas Cost Accrual Analysis";#N/A,#N/A,FALSE,"Analysis of Unbilled Adjustment"}</definedName>
    <definedName name="wrn.Print._.Report._5_4_1" localSheetId="2" hidden="1">{#N/A,#N/A,FALSE,"COG Reco";#N/A,#N/A,FALSE,"Gas Cost Accrual Analysis";#N/A,#N/A,FALSE,"Analysis of Unbilled Adjustment"}</definedName>
    <definedName name="wrn.Print._.Report._5_4_1" localSheetId="4" hidden="1">{#N/A,#N/A,FALSE,"COG Reco";#N/A,#N/A,FALSE,"Gas Cost Accrual Analysis";#N/A,#N/A,FALSE,"Analysis of Unbilled Adjustment"}</definedName>
    <definedName name="wrn.Print._.Report._5_4_1" localSheetId="28" hidden="1">{#N/A,#N/A,FALSE,"COG Reco";#N/A,#N/A,FALSE,"Gas Cost Accrual Analysis";#N/A,#N/A,FALSE,"Analysis of Unbilled Adjustment"}</definedName>
    <definedName name="wrn.Print._.Report._5_4_1" localSheetId="56" hidden="1">{#N/A,#N/A,FALSE,"COG Reco";#N/A,#N/A,FALSE,"Gas Cost Accrual Analysis";#N/A,#N/A,FALSE,"Analysis of Unbilled Adjustment"}</definedName>
    <definedName name="wrn.Print._.Report._5_4_1" localSheetId="57" hidden="1">{#N/A,#N/A,FALSE,"COG Reco";#N/A,#N/A,FALSE,"Gas Cost Accrual Analysis";#N/A,#N/A,FALSE,"Analysis of Unbilled Adjustment"}</definedName>
    <definedName name="wrn.Print._.Report._5_4_1" localSheetId="78" hidden="1">{#N/A,#N/A,FALSE,"COG Reco";#N/A,#N/A,FALSE,"Gas Cost Accrual Analysis";#N/A,#N/A,FALSE,"Analysis of Unbilled Adjustment"}</definedName>
    <definedName name="wrn.Print._.Report._5_4_1" localSheetId="82" hidden="1">{#N/A,#N/A,FALSE,"COG Reco";#N/A,#N/A,FALSE,"Gas Cost Accrual Analysis";#N/A,#N/A,FALSE,"Analysis of Unbilled Adjustment"}</definedName>
    <definedName name="wrn.Print._.Report._5_4_1" localSheetId="86" hidden="1">{#N/A,#N/A,FALSE,"COG Reco";#N/A,#N/A,FALSE,"Gas Cost Accrual Analysis";#N/A,#N/A,FALSE,"Analysis of Unbilled Adjustment"}</definedName>
    <definedName name="wrn.Print._.Report._5_4_1" localSheetId="59" hidden="1">{#N/A,#N/A,FALSE,"COG Reco";#N/A,#N/A,FALSE,"Gas Cost Accrual Analysis";#N/A,#N/A,FALSE,"Analysis of Unbilled Adjustment"}</definedName>
    <definedName name="wrn.Print._.Report._5_4_1" localSheetId="63" hidden="1">{#N/A,#N/A,FALSE,"COG Reco";#N/A,#N/A,FALSE,"Gas Cost Accrual Analysis";#N/A,#N/A,FALSE,"Analysis of Unbilled Adjustment"}</definedName>
    <definedName name="wrn.Print._.Report._5_4_1" localSheetId="67" hidden="1">{#N/A,#N/A,FALSE,"COG Reco";#N/A,#N/A,FALSE,"Gas Cost Accrual Analysis";#N/A,#N/A,FALSE,"Analysis of Unbilled Adjustment"}</definedName>
    <definedName name="wrn.Print._.Report._5_4_1" hidden="1">{#N/A,#N/A,FALSE,"COG Reco";#N/A,#N/A,FALSE,"Gas Cost Accrual Analysis";#N/A,#N/A,FALSE,"Analysis of Unbilled Adjustment"}</definedName>
    <definedName name="wrn.Print._.Report._5_5" localSheetId="2" hidden="1">{#N/A,#N/A,FALSE,"COG Reco";#N/A,#N/A,FALSE,"Gas Cost Accrual Analysis";#N/A,#N/A,FALSE,"Analysis of Unbilled Adjustment"}</definedName>
    <definedName name="wrn.Print._.Report._5_5" localSheetId="4" hidden="1">{#N/A,#N/A,FALSE,"COG Reco";#N/A,#N/A,FALSE,"Gas Cost Accrual Analysis";#N/A,#N/A,FALSE,"Analysis of Unbilled Adjustment"}</definedName>
    <definedName name="wrn.Print._.Report._5_5" localSheetId="28" hidden="1">{#N/A,#N/A,FALSE,"COG Reco";#N/A,#N/A,FALSE,"Gas Cost Accrual Analysis";#N/A,#N/A,FALSE,"Analysis of Unbilled Adjustment"}</definedName>
    <definedName name="wrn.Print._.Report._5_5" localSheetId="56" hidden="1">{#N/A,#N/A,FALSE,"COG Reco";#N/A,#N/A,FALSE,"Gas Cost Accrual Analysis";#N/A,#N/A,FALSE,"Analysis of Unbilled Adjustment"}</definedName>
    <definedName name="wrn.Print._.Report._5_5" localSheetId="57" hidden="1">{#N/A,#N/A,FALSE,"COG Reco";#N/A,#N/A,FALSE,"Gas Cost Accrual Analysis";#N/A,#N/A,FALSE,"Analysis of Unbilled Adjustment"}</definedName>
    <definedName name="wrn.Print._.Report._5_5" localSheetId="78" hidden="1">{#N/A,#N/A,FALSE,"COG Reco";#N/A,#N/A,FALSE,"Gas Cost Accrual Analysis";#N/A,#N/A,FALSE,"Analysis of Unbilled Adjustment"}</definedName>
    <definedName name="wrn.Print._.Report._5_5" localSheetId="82" hidden="1">{#N/A,#N/A,FALSE,"COG Reco";#N/A,#N/A,FALSE,"Gas Cost Accrual Analysis";#N/A,#N/A,FALSE,"Analysis of Unbilled Adjustment"}</definedName>
    <definedName name="wrn.Print._.Report._5_5" localSheetId="86" hidden="1">{#N/A,#N/A,FALSE,"COG Reco";#N/A,#N/A,FALSE,"Gas Cost Accrual Analysis";#N/A,#N/A,FALSE,"Analysis of Unbilled Adjustment"}</definedName>
    <definedName name="wrn.Print._.Report._5_5" localSheetId="59" hidden="1">{#N/A,#N/A,FALSE,"COG Reco";#N/A,#N/A,FALSE,"Gas Cost Accrual Analysis";#N/A,#N/A,FALSE,"Analysis of Unbilled Adjustment"}</definedName>
    <definedName name="wrn.Print._.Report._5_5" localSheetId="63" hidden="1">{#N/A,#N/A,FALSE,"COG Reco";#N/A,#N/A,FALSE,"Gas Cost Accrual Analysis";#N/A,#N/A,FALSE,"Analysis of Unbilled Adjustment"}</definedName>
    <definedName name="wrn.Print._.Report._5_5" localSheetId="67" hidden="1">{#N/A,#N/A,FALSE,"COG Reco";#N/A,#N/A,FALSE,"Gas Cost Accrual Analysis";#N/A,#N/A,FALSE,"Analysis of Unbilled Adjustment"}</definedName>
    <definedName name="wrn.Print._.Report._5_5" hidden="1">{#N/A,#N/A,FALSE,"COG Reco";#N/A,#N/A,FALSE,"Gas Cost Accrual Analysis";#N/A,#N/A,FALSE,"Analysis of Unbilled Adjustment"}</definedName>
    <definedName name="wrn.Print._1" localSheetId="28" hidden="1">{#N/A,#N/A,FALSE,"Assumptions ";#N/A,#N/A,FALSE,"Maintenance";#N/A,#N/A,FALSE,"100MW INC";#N/A,#N/A,FALSE,"100MW DEC";#N/A,#N/A,FALSE,"STFUEL 1%";#N/A,#N/A,FALSE,"STFUEL NG"}</definedName>
    <definedName name="wrn.Print._1" localSheetId="77" hidden="1">{#N/A,#N/A,FALSE,"Assumptions ";#N/A,#N/A,FALSE,"Maintenance";#N/A,#N/A,FALSE,"100MW INC";#N/A,#N/A,FALSE,"100MW DEC";#N/A,#N/A,FALSE,"STFUEL 1%";#N/A,#N/A,FALSE,"STFUEL NG"}</definedName>
    <definedName name="wrn.Print._1" localSheetId="56" hidden="1">{#N/A,#N/A,FALSE,"Assumptions ";#N/A,#N/A,FALSE,"Maintenance";#N/A,#N/A,FALSE,"100MW INC";#N/A,#N/A,FALSE,"100MW DEC";#N/A,#N/A,FALSE,"STFUEL 1%";#N/A,#N/A,FALSE,"STFUEL NG"}</definedName>
    <definedName name="wrn.Print._1" localSheetId="57" hidden="1">{#N/A,#N/A,FALSE,"Assumptions ";#N/A,#N/A,FALSE,"Maintenance";#N/A,#N/A,FALSE,"100MW INC";#N/A,#N/A,FALSE,"100MW DEC";#N/A,#N/A,FALSE,"STFUEL 1%";#N/A,#N/A,FALSE,"STFUEL NG"}</definedName>
    <definedName name="wrn.Print._1" localSheetId="78" hidden="1">{#N/A,#N/A,FALSE,"Assumptions ";#N/A,#N/A,FALSE,"Maintenance";#N/A,#N/A,FALSE,"100MW INC";#N/A,#N/A,FALSE,"100MW DEC";#N/A,#N/A,FALSE,"STFUEL 1%";#N/A,#N/A,FALSE,"STFUEL NG"}</definedName>
    <definedName name="wrn.Print._1" localSheetId="58" hidden="1">{#N/A,#N/A,FALSE,"Assumptions ";#N/A,#N/A,FALSE,"Maintenance";#N/A,#N/A,FALSE,"100MW INC";#N/A,#N/A,FALSE,"100MW DEC";#N/A,#N/A,FALSE,"STFUEL 1%";#N/A,#N/A,FALSE,"STFUEL NG"}</definedName>
    <definedName name="wrn.Print._1" localSheetId="82" hidden="1">{#N/A,#N/A,FALSE,"Assumptions ";#N/A,#N/A,FALSE,"Maintenance";#N/A,#N/A,FALSE,"100MW INC";#N/A,#N/A,FALSE,"100MW DEC";#N/A,#N/A,FALSE,"STFUEL 1%";#N/A,#N/A,FALSE,"STFUEL NG"}</definedName>
    <definedName name="wrn.Print._1" localSheetId="86" hidden="1">{#N/A,#N/A,FALSE,"Assumptions ";#N/A,#N/A,FALSE,"Maintenance";#N/A,#N/A,FALSE,"100MW INC";#N/A,#N/A,FALSE,"100MW DEC";#N/A,#N/A,FALSE,"STFUEL 1%";#N/A,#N/A,FALSE,"STFUEL NG"}</definedName>
    <definedName name="wrn.Print._1" localSheetId="59" hidden="1">{#N/A,#N/A,FALSE,"Assumptions ";#N/A,#N/A,FALSE,"Maintenance";#N/A,#N/A,FALSE,"100MW INC";#N/A,#N/A,FALSE,"100MW DEC";#N/A,#N/A,FALSE,"STFUEL 1%";#N/A,#N/A,FALSE,"STFUEL NG"}</definedName>
    <definedName name="wrn.Print._1" localSheetId="90" hidden="1">{#N/A,#N/A,FALSE,"Assumptions ";#N/A,#N/A,FALSE,"Maintenance";#N/A,#N/A,FALSE,"100MW INC";#N/A,#N/A,FALSE,"100MW DEC";#N/A,#N/A,FALSE,"STFUEL 1%";#N/A,#N/A,FALSE,"STFUEL NG"}</definedName>
    <definedName name="wrn.Print._1" localSheetId="63" hidden="1">{#N/A,#N/A,FALSE,"Assumptions ";#N/A,#N/A,FALSE,"Maintenance";#N/A,#N/A,FALSE,"100MW INC";#N/A,#N/A,FALSE,"100MW DEC";#N/A,#N/A,FALSE,"STFUEL 1%";#N/A,#N/A,FALSE,"STFUEL NG"}</definedName>
    <definedName name="wrn.Print._1" localSheetId="67" hidden="1">{#N/A,#N/A,FALSE,"Assumptions ";#N/A,#N/A,FALSE,"Maintenance";#N/A,#N/A,FALSE,"100MW INC";#N/A,#N/A,FALSE,"100MW DEC";#N/A,#N/A,FALSE,"STFUEL 1%";#N/A,#N/A,FALSE,"STFUEL NG"}</definedName>
    <definedName name="wrn.Print._1" localSheetId="71" hidden="1">{#N/A,#N/A,FALSE,"Assumptions ";#N/A,#N/A,FALSE,"Maintenance";#N/A,#N/A,FALSE,"100MW INC";#N/A,#N/A,FALSE,"100MW DEC";#N/A,#N/A,FALSE,"STFUEL 1%";#N/A,#N/A,FALSE,"STFUEL NG"}</definedName>
    <definedName name="wrn.Print._1" hidden="1">{#N/A,#N/A,FALSE,"Assumptions ";#N/A,#N/A,FALSE,"Maintenance";#N/A,#N/A,FALSE,"100MW INC";#N/A,#N/A,FALSE,"100MW DEC";#N/A,#N/A,FALSE,"STFUEL 1%";#N/A,#N/A,FALSE,"STFUEL NG"}</definedName>
    <definedName name="wrn.PrintWorkbook." localSheetId="2" hidden="1">{"Index",#N/A,FALSE,"Index"}</definedName>
    <definedName name="wrn.PrintWorkbook." localSheetId="4" hidden="1">{"Index",#N/A,FALSE,"Index"}</definedName>
    <definedName name="wrn.PrintWorkbook." localSheetId="28" hidden="1">{"Index",#N/A,FALSE,"Index"}</definedName>
    <definedName name="wrn.PrintWorkbook." localSheetId="77" hidden="1">{"Index",#N/A,FALSE,"Index"}</definedName>
    <definedName name="wrn.PrintWorkbook." localSheetId="56" hidden="1">{"Index",#N/A,FALSE,"Index"}</definedName>
    <definedName name="wrn.PrintWorkbook." localSheetId="57" hidden="1">{"Index",#N/A,FALSE,"Index"}</definedName>
    <definedName name="wrn.PrintWorkbook." localSheetId="78" hidden="1">{"Index",#N/A,FALSE,"Index"}</definedName>
    <definedName name="wrn.PrintWorkbook." localSheetId="58" hidden="1">{"Index",#N/A,FALSE,"Index"}</definedName>
    <definedName name="wrn.PrintWorkbook." localSheetId="82" hidden="1">{"Index",#N/A,FALSE,"Index"}</definedName>
    <definedName name="wrn.PrintWorkbook." localSheetId="86" hidden="1">{"Index",#N/A,FALSE,"Index"}</definedName>
    <definedName name="wrn.PrintWorkbook." localSheetId="59" hidden="1">{"Index",#N/A,FALSE,"Index"}</definedName>
    <definedName name="wrn.PrintWorkbook." localSheetId="90" hidden="1">{"Index",#N/A,FALSE,"Index"}</definedName>
    <definedName name="wrn.PrintWorkbook." localSheetId="63" hidden="1">{"Index",#N/A,FALSE,"Index"}</definedName>
    <definedName name="wrn.PrintWorkbook." localSheetId="67" hidden="1">{"Index",#N/A,FALSE,"Index"}</definedName>
    <definedName name="wrn.PrintWorkbook." localSheetId="71" hidden="1">{"Index",#N/A,FALSE,"Index"}</definedName>
    <definedName name="wrn.PrintWorkbook." hidden="1">{"Index",#N/A,FALSE,"Index"}</definedName>
    <definedName name="wrn.Priority._.list." localSheetId="2" hidden="1">{#N/A,#N/A,FALSE,"DI 2 YEAR MASTER SCHEDULE"}</definedName>
    <definedName name="wrn.Priority._.list." localSheetId="4" hidden="1">{#N/A,#N/A,FALSE,"DI 2 YEAR MASTER SCHEDULE"}</definedName>
    <definedName name="wrn.Priority._.list." localSheetId="28" hidden="1">{#N/A,#N/A,FALSE,"DI 2 YEAR MASTER SCHEDULE"}</definedName>
    <definedName name="wrn.Priority._.list." localSheetId="56" hidden="1">{#N/A,#N/A,FALSE,"DI 2 YEAR MASTER SCHEDULE"}</definedName>
    <definedName name="wrn.Priority._.list." localSheetId="57" hidden="1">{#N/A,#N/A,FALSE,"DI 2 YEAR MASTER SCHEDULE"}</definedName>
    <definedName name="wrn.Priority._.list." localSheetId="78" hidden="1">{#N/A,#N/A,FALSE,"DI 2 YEAR MASTER SCHEDULE"}</definedName>
    <definedName name="wrn.Priority._.list." localSheetId="82" hidden="1">{#N/A,#N/A,FALSE,"DI 2 YEAR MASTER SCHEDULE"}</definedName>
    <definedName name="wrn.Priority._.list." localSheetId="86" hidden="1">{#N/A,#N/A,FALSE,"DI 2 YEAR MASTER SCHEDULE"}</definedName>
    <definedName name="wrn.Priority._.list." localSheetId="59" hidden="1">{#N/A,#N/A,FALSE,"DI 2 YEAR MASTER SCHEDULE"}</definedName>
    <definedName name="wrn.Priority._.list." localSheetId="63" hidden="1">{#N/A,#N/A,FALSE,"DI 2 YEAR MASTER SCHEDULE"}</definedName>
    <definedName name="wrn.Priority._.list." localSheetId="67" hidden="1">{#N/A,#N/A,FALSE,"DI 2 YEAR MASTER SCHEDULE"}</definedName>
    <definedName name="wrn.Priority._.list." hidden="1">{#N/A,#N/A,FALSE,"DI 2 YEAR MASTER SCHEDULE"}</definedName>
    <definedName name="wrn.Prjcted._.Mnthly._.Qtys." localSheetId="2" hidden="1">{#N/A,#N/A,FALSE,"PRJCTED MNTHLY QTY's"}</definedName>
    <definedName name="wrn.Prjcted._.Mnthly._.Qtys." localSheetId="4" hidden="1">{#N/A,#N/A,FALSE,"PRJCTED MNTHLY QTY's"}</definedName>
    <definedName name="wrn.Prjcted._.Mnthly._.Qtys." localSheetId="28" hidden="1">{#N/A,#N/A,FALSE,"PRJCTED MNTHLY QTY's"}</definedName>
    <definedName name="wrn.Prjcted._.Mnthly._.Qtys." localSheetId="56" hidden="1">{#N/A,#N/A,FALSE,"PRJCTED MNTHLY QTY's"}</definedName>
    <definedName name="wrn.Prjcted._.Mnthly._.Qtys." localSheetId="57" hidden="1">{#N/A,#N/A,FALSE,"PRJCTED MNTHLY QTY's"}</definedName>
    <definedName name="wrn.Prjcted._.Mnthly._.Qtys." localSheetId="78" hidden="1">{#N/A,#N/A,FALSE,"PRJCTED MNTHLY QTY's"}</definedName>
    <definedName name="wrn.Prjcted._.Mnthly._.Qtys." localSheetId="82" hidden="1">{#N/A,#N/A,FALSE,"PRJCTED MNTHLY QTY's"}</definedName>
    <definedName name="wrn.Prjcted._.Mnthly._.Qtys." localSheetId="86" hidden="1">{#N/A,#N/A,FALSE,"PRJCTED MNTHLY QTY's"}</definedName>
    <definedName name="wrn.Prjcted._.Mnthly._.Qtys." localSheetId="59" hidden="1">{#N/A,#N/A,FALSE,"PRJCTED MNTHLY QTY's"}</definedName>
    <definedName name="wrn.Prjcted._.Mnthly._.Qtys." localSheetId="63" hidden="1">{#N/A,#N/A,FALSE,"PRJCTED MNTHLY QTY's"}</definedName>
    <definedName name="wrn.Prjcted._.Mnthly._.Qtys." localSheetId="67" hidden="1">{#N/A,#N/A,FALSE,"PRJCTED MNTHLY QTY's"}</definedName>
    <definedName name="wrn.Prjcted._.Mnthly._.Qtys." hidden="1">{#N/A,#N/A,FALSE,"PRJCTED MNTHLY QTY's"}</definedName>
    <definedName name="wrn.Prjcted._.Qtrly._.Dollars." localSheetId="2" hidden="1">{#N/A,#N/A,FALSE,"PRJCTED QTRLY $'s"}</definedName>
    <definedName name="wrn.Prjcted._.Qtrly._.Dollars." localSheetId="4" hidden="1">{#N/A,#N/A,FALSE,"PRJCTED QTRLY $'s"}</definedName>
    <definedName name="wrn.Prjcted._.Qtrly._.Dollars." localSheetId="28" hidden="1">{#N/A,#N/A,FALSE,"PRJCTED QTRLY $'s"}</definedName>
    <definedName name="wrn.Prjcted._.Qtrly._.Dollars." localSheetId="56" hidden="1">{#N/A,#N/A,FALSE,"PRJCTED QTRLY $'s"}</definedName>
    <definedName name="wrn.Prjcted._.Qtrly._.Dollars." localSheetId="57" hidden="1">{#N/A,#N/A,FALSE,"PRJCTED QTRLY $'s"}</definedName>
    <definedName name="wrn.Prjcted._.Qtrly._.Dollars." localSheetId="78" hidden="1">{#N/A,#N/A,FALSE,"PRJCTED QTRLY $'s"}</definedName>
    <definedName name="wrn.Prjcted._.Qtrly._.Dollars." localSheetId="82" hidden="1">{#N/A,#N/A,FALSE,"PRJCTED QTRLY $'s"}</definedName>
    <definedName name="wrn.Prjcted._.Qtrly._.Dollars." localSheetId="86" hidden="1">{#N/A,#N/A,FALSE,"PRJCTED QTRLY $'s"}</definedName>
    <definedName name="wrn.Prjcted._.Qtrly._.Dollars." localSheetId="59" hidden="1">{#N/A,#N/A,FALSE,"PRJCTED QTRLY $'s"}</definedName>
    <definedName name="wrn.Prjcted._.Qtrly._.Dollars." localSheetId="63" hidden="1">{#N/A,#N/A,FALSE,"PRJCTED QTRLY $'s"}</definedName>
    <definedName name="wrn.Prjcted._.Qtrly._.Dollars." localSheetId="67" hidden="1">{#N/A,#N/A,FALSE,"PRJCTED QTRLY $'s"}</definedName>
    <definedName name="wrn.Prjcted._.Qtrly._.Dollars." hidden="1">{#N/A,#N/A,FALSE,"PRJCTED QTRLY $'s"}</definedName>
    <definedName name="wrn.Prjcted._.Qtrly._.Qtys." localSheetId="2" hidden="1">{#N/A,#N/A,FALSE,"PRJCTED QTRLY QTY's"}</definedName>
    <definedName name="wrn.Prjcted._.Qtrly._.Qtys." localSheetId="4" hidden="1">{#N/A,#N/A,FALSE,"PRJCTED QTRLY QTY's"}</definedName>
    <definedName name="wrn.Prjcted._.Qtrly._.Qtys." localSheetId="28" hidden="1">{#N/A,#N/A,FALSE,"PRJCTED QTRLY QTY's"}</definedName>
    <definedName name="wrn.Prjcted._.Qtrly._.Qtys." localSheetId="56" hidden="1">{#N/A,#N/A,FALSE,"PRJCTED QTRLY QTY's"}</definedName>
    <definedName name="wrn.Prjcted._.Qtrly._.Qtys." localSheetId="57" hidden="1">{#N/A,#N/A,FALSE,"PRJCTED QTRLY QTY's"}</definedName>
    <definedName name="wrn.Prjcted._.Qtrly._.Qtys." localSheetId="78" hidden="1">{#N/A,#N/A,FALSE,"PRJCTED QTRLY QTY's"}</definedName>
    <definedName name="wrn.Prjcted._.Qtrly._.Qtys." localSheetId="82" hidden="1">{#N/A,#N/A,FALSE,"PRJCTED QTRLY QTY's"}</definedName>
    <definedName name="wrn.Prjcted._.Qtrly._.Qtys." localSheetId="86" hidden="1">{#N/A,#N/A,FALSE,"PRJCTED QTRLY QTY's"}</definedName>
    <definedName name="wrn.Prjcted._.Qtrly._.Qtys." localSheetId="59" hidden="1">{#N/A,#N/A,FALSE,"PRJCTED QTRLY QTY's"}</definedName>
    <definedName name="wrn.Prjcted._.Qtrly._.Qtys." localSheetId="63" hidden="1">{#N/A,#N/A,FALSE,"PRJCTED QTRLY QTY's"}</definedName>
    <definedName name="wrn.Prjcted._.Qtrly._.Qtys." localSheetId="67" hidden="1">{#N/A,#N/A,FALSE,"PRJCTED QTRLY QTY's"}</definedName>
    <definedName name="wrn.Prjcted._.Qtrly._.Qtys." hidden="1">{#N/A,#N/A,FALSE,"PRJCTED QTRLY QTY's"}</definedName>
    <definedName name="wrn.prov98w._.opt." localSheetId="28" hidden="1">{"provcal",#N/A,FALSE,"99 W Options"}</definedName>
    <definedName name="wrn.prov98w._.opt." localSheetId="56" hidden="1">{"provcal",#N/A,FALSE,"99 W Options"}</definedName>
    <definedName name="wrn.prov98w._.opt." localSheetId="57" hidden="1">{"provcal",#N/A,FALSE,"99 W Options"}</definedName>
    <definedName name="wrn.prov98w._.opt." localSheetId="78" hidden="1">{"provcal",#N/A,FALSE,"99 W Options"}</definedName>
    <definedName name="wrn.prov98w._.opt." localSheetId="82" hidden="1">{"provcal",#N/A,FALSE,"99 W Options"}</definedName>
    <definedName name="wrn.prov98w._.opt." localSheetId="86" hidden="1">{"provcal",#N/A,FALSE,"99 W Options"}</definedName>
    <definedName name="wrn.prov98w._.opt." localSheetId="59" hidden="1">{"provcal",#N/A,FALSE,"99 W Options"}</definedName>
    <definedName name="wrn.prov98w._.opt." localSheetId="63" hidden="1">{"provcal",#N/A,FALSE,"99 W Options"}</definedName>
    <definedName name="wrn.prov98w._.opt." localSheetId="67" hidden="1">{"provcal",#N/A,FALSE,"99 W Options"}</definedName>
    <definedName name="wrn.prov98w._.opt." hidden="1">{"provcal",#N/A,FALSE,"99 W Options"}</definedName>
    <definedName name="wrn.provcal99w._.opt." localSheetId="28" hidden="1">{#N/A,#N/A,FALSE,"99 W Options";"prov99w opt",#N/A,FALSE,"99 W Options"}</definedName>
    <definedName name="wrn.provcal99w._.opt." localSheetId="56" hidden="1">{#N/A,#N/A,FALSE,"99 W Options";"prov99w opt",#N/A,FALSE,"99 W Options"}</definedName>
    <definedName name="wrn.provcal99w._.opt." localSheetId="57" hidden="1">{#N/A,#N/A,FALSE,"99 W Options";"prov99w opt",#N/A,FALSE,"99 W Options"}</definedName>
    <definedName name="wrn.provcal99w._.opt." localSheetId="78" hidden="1">{#N/A,#N/A,FALSE,"99 W Options";"prov99w opt",#N/A,FALSE,"99 W Options"}</definedName>
    <definedName name="wrn.provcal99w._.opt." localSheetId="82" hidden="1">{#N/A,#N/A,FALSE,"99 W Options";"prov99w opt",#N/A,FALSE,"99 W Options"}</definedName>
    <definedName name="wrn.provcal99w._.opt." localSheetId="86" hidden="1">{#N/A,#N/A,FALSE,"99 W Options";"prov99w opt",#N/A,FALSE,"99 W Options"}</definedName>
    <definedName name="wrn.provcal99w._.opt." localSheetId="59" hidden="1">{#N/A,#N/A,FALSE,"99 W Options";"prov99w opt",#N/A,FALSE,"99 W Options"}</definedName>
    <definedName name="wrn.provcal99w._.opt." localSheetId="63" hidden="1">{#N/A,#N/A,FALSE,"99 W Options";"prov99w opt",#N/A,FALSE,"99 W Options"}</definedName>
    <definedName name="wrn.provcal99w._.opt." localSheetId="67" hidden="1">{#N/A,#N/A,FALSE,"99 W Options";"prov99w opt",#N/A,FALSE,"99 W Options"}</definedName>
    <definedName name="wrn.provcal99w._.opt." hidden="1">{#N/A,#N/A,FALSE,"99 W Options";"prov99w opt",#N/A,FALSE,"99 W Options"}</definedName>
    <definedName name="wrn.provision." localSheetId="28" hidden="1">{"a (hldgs)",#N/A,FALSE,"hldgs";#N/A,#N/A,FALSE,"rate rec.";#N/A,#N/A,FALSE,"DTA-state by state cal'n";"a (Tiksoft prov)",#N/A,FALSE,"hldgs"}</definedName>
    <definedName name="wrn.provision." localSheetId="56" hidden="1">{"a (hldgs)",#N/A,FALSE,"hldgs";#N/A,#N/A,FALSE,"rate rec.";#N/A,#N/A,FALSE,"DTA-state by state cal'n";"a (Tiksoft prov)",#N/A,FALSE,"hldgs"}</definedName>
    <definedName name="wrn.provision." localSheetId="57" hidden="1">{"a (hldgs)",#N/A,FALSE,"hldgs";#N/A,#N/A,FALSE,"rate rec.";#N/A,#N/A,FALSE,"DTA-state by state cal'n";"a (Tiksoft prov)",#N/A,FALSE,"hldgs"}</definedName>
    <definedName name="wrn.provision." localSheetId="78" hidden="1">{"a (hldgs)",#N/A,FALSE,"hldgs";#N/A,#N/A,FALSE,"rate rec.";#N/A,#N/A,FALSE,"DTA-state by state cal'n";"a (Tiksoft prov)",#N/A,FALSE,"hldgs"}</definedName>
    <definedName name="wrn.provision." localSheetId="82" hidden="1">{"a (hldgs)",#N/A,FALSE,"hldgs";#N/A,#N/A,FALSE,"rate rec.";#N/A,#N/A,FALSE,"DTA-state by state cal'n";"a (Tiksoft prov)",#N/A,FALSE,"hldgs"}</definedName>
    <definedName name="wrn.provision." localSheetId="86" hidden="1">{"a (hldgs)",#N/A,FALSE,"hldgs";#N/A,#N/A,FALSE,"rate rec.";#N/A,#N/A,FALSE,"DTA-state by state cal'n";"a (Tiksoft prov)",#N/A,FALSE,"hldgs"}</definedName>
    <definedName name="wrn.provision." localSheetId="59" hidden="1">{"a (hldgs)",#N/A,FALSE,"hldgs";#N/A,#N/A,FALSE,"rate rec.";#N/A,#N/A,FALSE,"DTA-state by state cal'n";"a (Tiksoft prov)",#N/A,FALSE,"hldgs"}</definedName>
    <definedName name="wrn.provision." localSheetId="63" hidden="1">{"a (hldgs)",#N/A,FALSE,"hldgs";#N/A,#N/A,FALSE,"rate rec.";#N/A,#N/A,FALSE,"DTA-state by state cal'n";"a (Tiksoft prov)",#N/A,FALSE,"hldgs"}</definedName>
    <definedName name="wrn.provision." localSheetId="67" hidden="1">{"a (hldgs)",#N/A,FALSE,"hldgs";#N/A,#N/A,FALSE,"rate rec.";#N/A,#N/A,FALSE,"DTA-state by state cal'n";"a (Tiksoft prov)",#N/A,FALSE,"hldgs"}</definedName>
    <definedName name="wrn.provision." hidden="1">{"a (hldgs)",#N/A,FALSE,"hldgs";#N/A,#N/A,FALSE,"rate rec.";#N/A,#N/A,FALSE,"DTA-state by state cal'n";"a (Tiksoft prov)",#N/A,FALSE,"hldgs"}</definedName>
    <definedName name="wrn.psc._.quarterly." localSheetId="2" hidden="1">{"Page 1",#N/A,FALSE,"Page 1 &amp; Page 2";"page 2",#N/A,FALSE,"Page 1 &amp; Page 2";"Page 5",#N/A,FALSE,"Page 5";"page 6",#N/A,FALSE,"Details_p 6&amp;7";"Page 9",#N/A,FALSE,"Page 9";"page 8",#N/A,FALSE,"Page 8";"Page 10",#N/A,FALSE,"Page 10";"Page 11",#N/A,FALSE,"Page11"}</definedName>
    <definedName name="wrn.psc._.quarterly." localSheetId="4" hidden="1">{"Page 1",#N/A,FALSE,"Page 1 &amp; Page 2";"page 2",#N/A,FALSE,"Page 1 &amp; Page 2";"Page 5",#N/A,FALSE,"Page 5";"page 6",#N/A,FALSE,"Details_p 6&amp;7";"Page 9",#N/A,FALSE,"Page 9";"page 8",#N/A,FALSE,"Page 8";"Page 10",#N/A,FALSE,"Page 10";"Page 11",#N/A,FALSE,"Page11"}</definedName>
    <definedName name="wrn.psc._.quarterly." localSheetId="28" hidden="1">{"Page 1",#N/A,FALSE,"Page 1 &amp; Page 2";"page 2",#N/A,FALSE,"Page 1 &amp; Page 2";"Page 5",#N/A,FALSE,"Page 5";"page 6",#N/A,FALSE,"Details_p 6&amp;7";"Page 9",#N/A,FALSE,"Page 9";"page 8",#N/A,FALSE,"Page 8";"Page 10",#N/A,FALSE,"Page 10";"Page 11",#N/A,FALSE,"Page11"}</definedName>
    <definedName name="wrn.psc._.quarterly." localSheetId="56" hidden="1">{"Page 1",#N/A,FALSE,"Page 1 &amp; Page 2";"page 2",#N/A,FALSE,"Page 1 &amp; Page 2";"Page 5",#N/A,FALSE,"Page 5";"page 6",#N/A,FALSE,"Details_p 6&amp;7";"Page 9",#N/A,FALSE,"Page 9";"page 8",#N/A,FALSE,"Page 8";"Page 10",#N/A,FALSE,"Page 10";"Page 11",#N/A,FALSE,"Page11"}</definedName>
    <definedName name="wrn.psc._.quarterly." localSheetId="57" hidden="1">{"Page 1",#N/A,FALSE,"Page 1 &amp; Page 2";"page 2",#N/A,FALSE,"Page 1 &amp; Page 2";"Page 5",#N/A,FALSE,"Page 5";"page 6",#N/A,FALSE,"Details_p 6&amp;7";"Page 9",#N/A,FALSE,"Page 9";"page 8",#N/A,FALSE,"Page 8";"Page 10",#N/A,FALSE,"Page 10";"Page 11",#N/A,FALSE,"Page11"}</definedName>
    <definedName name="wrn.psc._.quarterly." localSheetId="78" hidden="1">{"Page 1",#N/A,FALSE,"Page 1 &amp; Page 2";"page 2",#N/A,FALSE,"Page 1 &amp; Page 2";"Page 5",#N/A,FALSE,"Page 5";"page 6",#N/A,FALSE,"Details_p 6&amp;7";"Page 9",#N/A,FALSE,"Page 9";"page 8",#N/A,FALSE,"Page 8";"Page 10",#N/A,FALSE,"Page 10";"Page 11",#N/A,FALSE,"Page11"}</definedName>
    <definedName name="wrn.psc._.quarterly." localSheetId="82" hidden="1">{"Page 1",#N/A,FALSE,"Page 1 &amp; Page 2";"page 2",#N/A,FALSE,"Page 1 &amp; Page 2";"Page 5",#N/A,FALSE,"Page 5";"page 6",#N/A,FALSE,"Details_p 6&amp;7";"Page 9",#N/A,FALSE,"Page 9";"page 8",#N/A,FALSE,"Page 8";"Page 10",#N/A,FALSE,"Page 10";"Page 11",#N/A,FALSE,"Page11"}</definedName>
    <definedName name="wrn.psc._.quarterly." localSheetId="86" hidden="1">{"Page 1",#N/A,FALSE,"Page 1 &amp; Page 2";"page 2",#N/A,FALSE,"Page 1 &amp; Page 2";"Page 5",#N/A,FALSE,"Page 5";"page 6",#N/A,FALSE,"Details_p 6&amp;7";"Page 9",#N/A,FALSE,"Page 9";"page 8",#N/A,FALSE,"Page 8";"Page 10",#N/A,FALSE,"Page 10";"Page 11",#N/A,FALSE,"Page11"}</definedName>
    <definedName name="wrn.psc._.quarterly." localSheetId="59" hidden="1">{"Page 1",#N/A,FALSE,"Page 1 &amp; Page 2";"page 2",#N/A,FALSE,"Page 1 &amp; Page 2";"Page 5",#N/A,FALSE,"Page 5";"page 6",#N/A,FALSE,"Details_p 6&amp;7";"Page 9",#N/A,FALSE,"Page 9";"page 8",#N/A,FALSE,"Page 8";"Page 10",#N/A,FALSE,"Page 10";"Page 11",#N/A,FALSE,"Page11"}</definedName>
    <definedName name="wrn.psc._.quarterly." localSheetId="63" hidden="1">{"Page 1",#N/A,FALSE,"Page 1 &amp; Page 2";"page 2",#N/A,FALSE,"Page 1 &amp; Page 2";"Page 5",#N/A,FALSE,"Page 5";"page 6",#N/A,FALSE,"Details_p 6&amp;7";"Page 9",#N/A,FALSE,"Page 9";"page 8",#N/A,FALSE,"Page 8";"Page 10",#N/A,FALSE,"Page 10";"Page 11",#N/A,FALSE,"Page11"}</definedName>
    <definedName name="wrn.psc._.quarterly." localSheetId="67" hidden="1">{"Page 1",#N/A,FALSE,"Page 1 &amp; Page 2";"page 2",#N/A,FALSE,"Page 1 &amp; Page 2";"Page 5",#N/A,FALSE,"Page 5";"page 6",#N/A,FALSE,"Details_p 6&amp;7";"Page 9",#N/A,FALSE,"Page 9";"page 8",#N/A,FALSE,"Page 8";"Page 10",#N/A,FALSE,"Page 10";"Page 11",#N/A,FALSE,"Page11"}</definedName>
    <definedName name="wrn.psc._.quarterly." hidden="1">{"Page 1",#N/A,FALSE,"Page 1 &amp; Page 2";"page 2",#N/A,FALSE,"Page 1 &amp; Page 2";"Page 5",#N/A,FALSE,"Page 5";"page 6",#N/A,FALSE,"Details_p 6&amp;7";"Page 9",#N/A,FALSE,"Page 9";"page 8",#N/A,FALSE,"Page 8";"Page 10",#N/A,FALSE,"Page 10";"Page 11",#N/A,FALSE,"Page11"}</definedName>
    <definedName name="wrn.PSNH_GL." localSheetId="28" hidden="1">{#N/A,#N/A,FALSE,"GLDwnLoad"}</definedName>
    <definedName name="wrn.PSNH_GL." localSheetId="77" hidden="1">{#N/A,#N/A,FALSE,"GLDwnLoad"}</definedName>
    <definedName name="wrn.PSNH_GL." localSheetId="56" hidden="1">{#N/A,#N/A,FALSE,"GLDwnLoad"}</definedName>
    <definedName name="wrn.PSNH_GL." localSheetId="57" hidden="1">{#N/A,#N/A,FALSE,"GLDwnLoad"}</definedName>
    <definedName name="wrn.PSNH_GL." localSheetId="78" hidden="1">{#N/A,#N/A,FALSE,"GLDwnLoad"}</definedName>
    <definedName name="wrn.PSNH_GL." localSheetId="58" hidden="1">{#N/A,#N/A,FALSE,"GLDwnLoad"}</definedName>
    <definedName name="wrn.PSNH_GL." localSheetId="82" hidden="1">{#N/A,#N/A,FALSE,"GLDwnLoad"}</definedName>
    <definedName name="wrn.PSNH_GL." localSheetId="86" hidden="1">{#N/A,#N/A,FALSE,"GLDwnLoad"}</definedName>
    <definedName name="wrn.PSNH_GL." localSheetId="59" hidden="1">{#N/A,#N/A,FALSE,"GLDwnLoad"}</definedName>
    <definedName name="wrn.PSNH_GL." localSheetId="90" hidden="1">{#N/A,#N/A,FALSE,"GLDwnLoad"}</definedName>
    <definedName name="wrn.PSNH_GL." localSheetId="63" hidden="1">{#N/A,#N/A,FALSE,"GLDwnLoad"}</definedName>
    <definedName name="wrn.PSNH_GL." localSheetId="67" hidden="1">{#N/A,#N/A,FALSE,"GLDwnLoad"}</definedName>
    <definedName name="wrn.PSNH_GL." localSheetId="71" hidden="1">{#N/A,#N/A,FALSE,"GLDwnLoad"}</definedName>
    <definedName name="wrn.PSNH_GL." hidden="1">{#N/A,#N/A,FALSE,"GLDwnLoad"}</definedName>
    <definedName name="wrn.PSNH_INPUTS." localSheetId="28" hidden="1">{#N/A,#N/A,FALSE,"OTHERINPUTS";#N/A,#N/A,FALSE,"DITRATEINPUTS";#N/A,#N/A,FALSE,"SUPPLIEDADJINPUT";#N/A,#N/A,FALSE,"TIMINGDIFFINPUTS";#N/A,#N/A,FALSE,"BR&amp;SUPADJ."}</definedName>
    <definedName name="wrn.PSNH_INPUTS." localSheetId="77" hidden="1">{#N/A,#N/A,FALSE,"OTHERINPUTS";#N/A,#N/A,FALSE,"DITRATEINPUTS";#N/A,#N/A,FALSE,"SUPPLIEDADJINPUT";#N/A,#N/A,FALSE,"TIMINGDIFFINPUTS";#N/A,#N/A,FALSE,"BR&amp;SUPADJ."}</definedName>
    <definedName name="wrn.PSNH_INPUTS." localSheetId="56" hidden="1">{#N/A,#N/A,FALSE,"OTHERINPUTS";#N/A,#N/A,FALSE,"DITRATEINPUTS";#N/A,#N/A,FALSE,"SUPPLIEDADJINPUT";#N/A,#N/A,FALSE,"TIMINGDIFFINPUTS";#N/A,#N/A,FALSE,"BR&amp;SUPADJ."}</definedName>
    <definedName name="wrn.PSNH_INPUTS." localSheetId="57" hidden="1">{#N/A,#N/A,FALSE,"OTHERINPUTS";#N/A,#N/A,FALSE,"DITRATEINPUTS";#N/A,#N/A,FALSE,"SUPPLIEDADJINPUT";#N/A,#N/A,FALSE,"TIMINGDIFFINPUTS";#N/A,#N/A,FALSE,"BR&amp;SUPADJ."}</definedName>
    <definedName name="wrn.PSNH_INPUTS." localSheetId="78" hidden="1">{#N/A,#N/A,FALSE,"OTHERINPUTS";#N/A,#N/A,FALSE,"DITRATEINPUTS";#N/A,#N/A,FALSE,"SUPPLIEDADJINPUT";#N/A,#N/A,FALSE,"TIMINGDIFFINPUTS";#N/A,#N/A,FALSE,"BR&amp;SUPADJ."}</definedName>
    <definedName name="wrn.PSNH_INPUTS." localSheetId="58" hidden="1">{#N/A,#N/A,FALSE,"OTHERINPUTS";#N/A,#N/A,FALSE,"DITRATEINPUTS";#N/A,#N/A,FALSE,"SUPPLIEDADJINPUT";#N/A,#N/A,FALSE,"TIMINGDIFFINPUTS";#N/A,#N/A,FALSE,"BR&amp;SUPADJ."}</definedName>
    <definedName name="wrn.PSNH_INPUTS." localSheetId="82" hidden="1">{#N/A,#N/A,FALSE,"OTHERINPUTS";#N/A,#N/A,FALSE,"DITRATEINPUTS";#N/A,#N/A,FALSE,"SUPPLIEDADJINPUT";#N/A,#N/A,FALSE,"TIMINGDIFFINPUTS";#N/A,#N/A,FALSE,"BR&amp;SUPADJ."}</definedName>
    <definedName name="wrn.PSNH_INPUTS." localSheetId="86" hidden="1">{#N/A,#N/A,FALSE,"OTHERINPUTS";#N/A,#N/A,FALSE,"DITRATEINPUTS";#N/A,#N/A,FALSE,"SUPPLIEDADJINPUT";#N/A,#N/A,FALSE,"TIMINGDIFFINPUTS";#N/A,#N/A,FALSE,"BR&amp;SUPADJ."}</definedName>
    <definedName name="wrn.PSNH_INPUTS." localSheetId="59" hidden="1">{#N/A,#N/A,FALSE,"OTHERINPUTS";#N/A,#N/A,FALSE,"DITRATEINPUTS";#N/A,#N/A,FALSE,"SUPPLIEDADJINPUT";#N/A,#N/A,FALSE,"TIMINGDIFFINPUTS";#N/A,#N/A,FALSE,"BR&amp;SUPADJ."}</definedName>
    <definedName name="wrn.PSNH_INPUTS." localSheetId="90" hidden="1">{#N/A,#N/A,FALSE,"OTHERINPUTS";#N/A,#N/A,FALSE,"DITRATEINPUTS";#N/A,#N/A,FALSE,"SUPPLIEDADJINPUT";#N/A,#N/A,FALSE,"TIMINGDIFFINPUTS";#N/A,#N/A,FALSE,"BR&amp;SUPADJ."}</definedName>
    <definedName name="wrn.PSNH_INPUTS." localSheetId="63" hidden="1">{#N/A,#N/A,FALSE,"OTHERINPUTS";#N/A,#N/A,FALSE,"DITRATEINPUTS";#N/A,#N/A,FALSE,"SUPPLIEDADJINPUT";#N/A,#N/A,FALSE,"TIMINGDIFFINPUTS";#N/A,#N/A,FALSE,"BR&amp;SUPADJ."}</definedName>
    <definedName name="wrn.PSNH_INPUTS." localSheetId="67" hidden="1">{#N/A,#N/A,FALSE,"OTHERINPUTS";#N/A,#N/A,FALSE,"DITRATEINPUTS";#N/A,#N/A,FALSE,"SUPPLIEDADJINPUT";#N/A,#N/A,FALSE,"TIMINGDIFFINPUTS";#N/A,#N/A,FALSE,"BR&amp;SUPADJ."}</definedName>
    <definedName name="wrn.PSNH_INPUTS." localSheetId="71" hidden="1">{#N/A,#N/A,FALSE,"OTHERINPUTS";#N/A,#N/A,FALSE,"DITRATEINPUTS";#N/A,#N/A,FALSE,"SUPPLIEDADJINPUT";#N/A,#N/A,FALSE,"TIMINGDIFFINPUTS";#N/A,#N/A,FALSE,"BR&amp;SUPADJ."}</definedName>
    <definedName name="wrn.PSNH_INPUTS." hidden="1">{#N/A,#N/A,FALSE,"OTHERINPUTS";#N/A,#N/A,FALSE,"DITRATEINPUTS";#N/A,#N/A,FALSE,"SUPPLIEDADJINPUT";#N/A,#N/A,FALSE,"TIMINGDIFFINPUTS";#N/A,#N/A,FALSE,"BR&amp;SUPADJ."}</definedName>
    <definedName name="wrn.PSNH_PROV." localSheetId="28"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77"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56"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57"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78"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58"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82"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86"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59"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90"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63"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67"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71"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detail." hidden="1">{"page1",#N/A,FALSE,"1stQtr-PSNH (detail)";"page2",#N/A,FALSE,"1stQtr-PSNH (detail)"}</definedName>
    <definedName name="wrn.R_D._.Tax._.Services." localSheetId="28" hidden="1">{#N/A,#N/A,FALSE,"R&amp;D Quick Calc";#N/A,#N/A,FALSE,"DOE Fee Schedule"}</definedName>
    <definedName name="wrn.R_D._.Tax._.Services." localSheetId="56" hidden="1">{#N/A,#N/A,FALSE,"R&amp;D Quick Calc";#N/A,#N/A,FALSE,"DOE Fee Schedule"}</definedName>
    <definedName name="wrn.R_D._.Tax._.Services." localSheetId="57" hidden="1">{#N/A,#N/A,FALSE,"R&amp;D Quick Calc";#N/A,#N/A,FALSE,"DOE Fee Schedule"}</definedName>
    <definedName name="wrn.R_D._.Tax._.Services." localSheetId="78" hidden="1">{#N/A,#N/A,FALSE,"R&amp;D Quick Calc";#N/A,#N/A,FALSE,"DOE Fee Schedule"}</definedName>
    <definedName name="wrn.R_D._.Tax._.Services." localSheetId="82" hidden="1">{#N/A,#N/A,FALSE,"R&amp;D Quick Calc";#N/A,#N/A,FALSE,"DOE Fee Schedule"}</definedName>
    <definedName name="wrn.R_D._.Tax._.Services." localSheetId="86" hidden="1">{#N/A,#N/A,FALSE,"R&amp;D Quick Calc";#N/A,#N/A,FALSE,"DOE Fee Schedule"}</definedName>
    <definedName name="wrn.R_D._.Tax._.Services." localSheetId="59" hidden="1">{#N/A,#N/A,FALSE,"R&amp;D Quick Calc";#N/A,#N/A,FALSE,"DOE Fee Schedule"}</definedName>
    <definedName name="wrn.R_D._.Tax._.Services." localSheetId="63" hidden="1">{#N/A,#N/A,FALSE,"R&amp;D Quick Calc";#N/A,#N/A,FALSE,"DOE Fee Schedule"}</definedName>
    <definedName name="wrn.R_D._.Tax._.Services." localSheetId="67" hidden="1">{#N/A,#N/A,FALSE,"R&amp;D Quick Calc";#N/A,#N/A,FALSE,"DOE Fee Schedule"}</definedName>
    <definedName name="wrn.R_D._.Tax._.Services." hidden="1">{#N/A,#N/A,FALSE,"R&amp;D Quick Calc";#N/A,#N/A,FALSE,"DOE Fee Schedule"}</definedName>
    <definedName name="wrn.RAP." localSheetId="2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5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5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7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8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8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5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6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6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te._.Reports." localSheetId="2" hidden="1">{#N/A,#N/A,FALSE,"Monthly Rate By Activity";#N/A,#N/A,FALSE,"Hourly Rate By Activity";#N/A,#N/A,FALSE,"Monthly Rate By Custom Resource";#N/A,#N/A,FALSE,"Hourly Rate By Custom Resource"}</definedName>
    <definedName name="wrn.Rate._.Reports." localSheetId="4" hidden="1">{#N/A,#N/A,FALSE,"Monthly Rate By Activity";#N/A,#N/A,FALSE,"Hourly Rate By Activity";#N/A,#N/A,FALSE,"Monthly Rate By Custom Resource";#N/A,#N/A,FALSE,"Hourly Rate By Custom Resource"}</definedName>
    <definedName name="wrn.Rate._.Reports." localSheetId="28" hidden="1">{#N/A,#N/A,FALSE,"Monthly Rate By Activity";#N/A,#N/A,FALSE,"Hourly Rate By Activity";#N/A,#N/A,FALSE,"Monthly Rate By Custom Resource";#N/A,#N/A,FALSE,"Hourly Rate By Custom Resource"}</definedName>
    <definedName name="wrn.Rate._.Reports." localSheetId="56" hidden="1">{#N/A,#N/A,FALSE,"Monthly Rate By Activity";#N/A,#N/A,FALSE,"Hourly Rate By Activity";#N/A,#N/A,FALSE,"Monthly Rate By Custom Resource";#N/A,#N/A,FALSE,"Hourly Rate By Custom Resource"}</definedName>
    <definedName name="wrn.Rate._.Reports." localSheetId="57" hidden="1">{#N/A,#N/A,FALSE,"Monthly Rate By Activity";#N/A,#N/A,FALSE,"Hourly Rate By Activity";#N/A,#N/A,FALSE,"Monthly Rate By Custom Resource";#N/A,#N/A,FALSE,"Hourly Rate By Custom Resource"}</definedName>
    <definedName name="wrn.Rate._.Reports." localSheetId="78" hidden="1">{#N/A,#N/A,FALSE,"Monthly Rate By Activity";#N/A,#N/A,FALSE,"Hourly Rate By Activity";#N/A,#N/A,FALSE,"Monthly Rate By Custom Resource";#N/A,#N/A,FALSE,"Hourly Rate By Custom Resource"}</definedName>
    <definedName name="wrn.Rate._.Reports." localSheetId="82" hidden="1">{#N/A,#N/A,FALSE,"Monthly Rate By Activity";#N/A,#N/A,FALSE,"Hourly Rate By Activity";#N/A,#N/A,FALSE,"Monthly Rate By Custom Resource";#N/A,#N/A,FALSE,"Hourly Rate By Custom Resource"}</definedName>
    <definedName name="wrn.Rate._.Reports." localSheetId="86" hidden="1">{#N/A,#N/A,FALSE,"Monthly Rate By Activity";#N/A,#N/A,FALSE,"Hourly Rate By Activity";#N/A,#N/A,FALSE,"Monthly Rate By Custom Resource";#N/A,#N/A,FALSE,"Hourly Rate By Custom Resource"}</definedName>
    <definedName name="wrn.Rate._.Reports." localSheetId="59" hidden="1">{#N/A,#N/A,FALSE,"Monthly Rate By Activity";#N/A,#N/A,FALSE,"Hourly Rate By Activity";#N/A,#N/A,FALSE,"Monthly Rate By Custom Resource";#N/A,#N/A,FALSE,"Hourly Rate By Custom Resource"}</definedName>
    <definedName name="wrn.Rate._.Reports." localSheetId="63" hidden="1">{#N/A,#N/A,FALSE,"Monthly Rate By Activity";#N/A,#N/A,FALSE,"Hourly Rate By Activity";#N/A,#N/A,FALSE,"Monthly Rate By Custom Resource";#N/A,#N/A,FALSE,"Hourly Rate By Custom Resource"}</definedName>
    <definedName name="wrn.Rate._.Reports." localSheetId="67" hidden="1">{#N/A,#N/A,FALSE,"Monthly Rate By Activity";#N/A,#N/A,FALSE,"Hourly Rate By Activity";#N/A,#N/A,FALSE,"Monthly Rate By Custom Resource";#N/A,#N/A,FALSE,"Hourly Rate By Custom Resource"}</definedName>
    <definedName name="wrn.Rate._.Reports." hidden="1">{#N/A,#N/A,FALSE,"Monthly Rate By Activity";#N/A,#N/A,FALSE,"Hourly Rate By Activity";#N/A,#N/A,FALSE,"Monthly Rate By Custom Resource";#N/A,#N/A,FALSE,"Hourly Rate By Custom Resource"}</definedName>
    <definedName name="wrn.Rate._.Reports.new" localSheetId="2" hidden="1">{#N/A,#N/A,FALSE,"Monthly Rate By Activity";#N/A,#N/A,FALSE,"Hourly Rate By Activity";#N/A,#N/A,FALSE,"Monthly Rate By Custom Resource";#N/A,#N/A,FALSE,"Hourly Rate By Custom Resource"}</definedName>
    <definedName name="wrn.Rate._.Reports.new" localSheetId="4" hidden="1">{#N/A,#N/A,FALSE,"Monthly Rate By Activity";#N/A,#N/A,FALSE,"Hourly Rate By Activity";#N/A,#N/A,FALSE,"Monthly Rate By Custom Resource";#N/A,#N/A,FALSE,"Hourly Rate By Custom Resource"}</definedName>
    <definedName name="wrn.Rate._.Reports.new" localSheetId="28" hidden="1">{#N/A,#N/A,FALSE,"Monthly Rate By Activity";#N/A,#N/A,FALSE,"Hourly Rate By Activity";#N/A,#N/A,FALSE,"Monthly Rate By Custom Resource";#N/A,#N/A,FALSE,"Hourly Rate By Custom Resource"}</definedName>
    <definedName name="wrn.Rate._.Reports.new" localSheetId="56" hidden="1">{#N/A,#N/A,FALSE,"Monthly Rate By Activity";#N/A,#N/A,FALSE,"Hourly Rate By Activity";#N/A,#N/A,FALSE,"Monthly Rate By Custom Resource";#N/A,#N/A,FALSE,"Hourly Rate By Custom Resource"}</definedName>
    <definedName name="wrn.Rate._.Reports.new" localSheetId="57" hidden="1">{#N/A,#N/A,FALSE,"Monthly Rate By Activity";#N/A,#N/A,FALSE,"Hourly Rate By Activity";#N/A,#N/A,FALSE,"Monthly Rate By Custom Resource";#N/A,#N/A,FALSE,"Hourly Rate By Custom Resource"}</definedName>
    <definedName name="wrn.Rate._.Reports.new" localSheetId="78" hidden="1">{#N/A,#N/A,FALSE,"Monthly Rate By Activity";#N/A,#N/A,FALSE,"Hourly Rate By Activity";#N/A,#N/A,FALSE,"Monthly Rate By Custom Resource";#N/A,#N/A,FALSE,"Hourly Rate By Custom Resource"}</definedName>
    <definedName name="wrn.Rate._.Reports.new" localSheetId="82" hidden="1">{#N/A,#N/A,FALSE,"Monthly Rate By Activity";#N/A,#N/A,FALSE,"Hourly Rate By Activity";#N/A,#N/A,FALSE,"Monthly Rate By Custom Resource";#N/A,#N/A,FALSE,"Hourly Rate By Custom Resource"}</definedName>
    <definedName name="wrn.Rate._.Reports.new" localSheetId="86" hidden="1">{#N/A,#N/A,FALSE,"Monthly Rate By Activity";#N/A,#N/A,FALSE,"Hourly Rate By Activity";#N/A,#N/A,FALSE,"Monthly Rate By Custom Resource";#N/A,#N/A,FALSE,"Hourly Rate By Custom Resource"}</definedName>
    <definedName name="wrn.Rate._.Reports.new" localSheetId="59" hidden="1">{#N/A,#N/A,FALSE,"Monthly Rate By Activity";#N/A,#N/A,FALSE,"Hourly Rate By Activity";#N/A,#N/A,FALSE,"Monthly Rate By Custom Resource";#N/A,#N/A,FALSE,"Hourly Rate By Custom Resource"}</definedName>
    <definedName name="wrn.Rate._.Reports.new" localSheetId="63" hidden="1">{#N/A,#N/A,FALSE,"Monthly Rate By Activity";#N/A,#N/A,FALSE,"Hourly Rate By Activity";#N/A,#N/A,FALSE,"Monthly Rate By Custom Resource";#N/A,#N/A,FALSE,"Hourly Rate By Custom Resource"}</definedName>
    <definedName name="wrn.Rate._.Reports.new" localSheetId="67" hidden="1">{#N/A,#N/A,FALSE,"Monthly Rate By Activity";#N/A,#N/A,FALSE,"Hourly Rate By Activity";#N/A,#N/A,FALSE,"Monthly Rate By Custom Resource";#N/A,#N/A,FALSE,"Hourly Rate By Custom Resource"}</definedName>
    <definedName name="wrn.Rate._.Reports.new" hidden="1">{#N/A,#N/A,FALSE,"Monthly Rate By Activity";#N/A,#N/A,FALSE,"Hourly Rate By Activity";#N/A,#N/A,FALSE,"Monthly Rate By Custom Resource";#N/A,#N/A,FALSE,"Hourly Rate By Custom Resource"}</definedName>
    <definedName name="wrn.REPORT." localSheetId="28" hidden="1">{"PRN1",#N/A,FALSE,"REPORT";"PRN2",#N/A,FALSE,"REPORT";"PRNA",#N/A,FALSE,"SALE200";"PRNB",#N/A,FALSE,"SALE200";"PRND",#N/A,FALSE,"SALE400";"PRNC",#N/A,FALSE,"SALE400"}</definedName>
    <definedName name="wrn.REPORT." localSheetId="77" hidden="1">{"PRN1",#N/A,FALSE,"REPORT";"PRN2",#N/A,FALSE,"REPORT";"PRNA",#N/A,FALSE,"SALE200";"PRNB",#N/A,FALSE,"SALE200";"PRND",#N/A,FALSE,"SALE400";"PRNC",#N/A,FALSE,"SALE400"}</definedName>
    <definedName name="wrn.REPORT." localSheetId="56" hidden="1">{"PRN1",#N/A,FALSE,"REPORT";"PRN2",#N/A,FALSE,"REPORT";"PRNA",#N/A,FALSE,"SALE200";"PRNB",#N/A,FALSE,"SALE200";"PRND",#N/A,FALSE,"SALE400";"PRNC",#N/A,FALSE,"SALE400"}</definedName>
    <definedName name="wrn.REPORT." localSheetId="57" hidden="1">{"PRN1",#N/A,FALSE,"REPORT";"PRN2",#N/A,FALSE,"REPORT";"PRNA",#N/A,FALSE,"SALE200";"PRNB",#N/A,FALSE,"SALE200";"PRND",#N/A,FALSE,"SALE400";"PRNC",#N/A,FALSE,"SALE400"}</definedName>
    <definedName name="wrn.REPORT." localSheetId="78" hidden="1">{"PRN1",#N/A,FALSE,"REPORT";"PRN2",#N/A,FALSE,"REPORT";"PRNA",#N/A,FALSE,"SALE200";"PRNB",#N/A,FALSE,"SALE200";"PRND",#N/A,FALSE,"SALE400";"PRNC",#N/A,FALSE,"SALE400"}</definedName>
    <definedName name="wrn.REPORT." localSheetId="58" hidden="1">{"PRN1",#N/A,FALSE,"REPORT";"PRN2",#N/A,FALSE,"REPORT";"PRNA",#N/A,FALSE,"SALE200";"PRNB",#N/A,FALSE,"SALE200";"PRND",#N/A,FALSE,"SALE400";"PRNC",#N/A,FALSE,"SALE400"}</definedName>
    <definedName name="wrn.REPORT." localSheetId="82" hidden="1">{"PRN1",#N/A,FALSE,"REPORT";"PRN2",#N/A,FALSE,"REPORT";"PRNA",#N/A,FALSE,"SALE200";"PRNB",#N/A,FALSE,"SALE200";"PRND",#N/A,FALSE,"SALE400";"PRNC",#N/A,FALSE,"SALE400"}</definedName>
    <definedName name="wrn.REPORT." localSheetId="86" hidden="1">{"PRN1",#N/A,FALSE,"REPORT";"PRN2",#N/A,FALSE,"REPORT";"PRNA",#N/A,FALSE,"SALE200";"PRNB",#N/A,FALSE,"SALE200";"PRND",#N/A,FALSE,"SALE400";"PRNC",#N/A,FALSE,"SALE400"}</definedName>
    <definedName name="wrn.REPORT." localSheetId="59" hidden="1">{"PRN1",#N/A,FALSE,"REPORT";"PRN2",#N/A,FALSE,"REPORT";"PRNA",#N/A,FALSE,"SALE200";"PRNB",#N/A,FALSE,"SALE200";"PRND",#N/A,FALSE,"SALE400";"PRNC",#N/A,FALSE,"SALE400"}</definedName>
    <definedName name="wrn.REPORT." localSheetId="90" hidden="1">{"PRN1",#N/A,FALSE,"REPORT";"PRN2",#N/A,FALSE,"REPORT";"PRNA",#N/A,FALSE,"SALE200";"PRNB",#N/A,FALSE,"SALE200";"PRND",#N/A,FALSE,"SALE400";"PRNC",#N/A,FALSE,"SALE400"}</definedName>
    <definedName name="wrn.REPORT." localSheetId="63" hidden="1">{"PRN1",#N/A,FALSE,"REPORT";"PRN2",#N/A,FALSE,"REPORT";"PRNA",#N/A,FALSE,"SALE200";"PRNB",#N/A,FALSE,"SALE200";"PRND",#N/A,FALSE,"SALE400";"PRNC",#N/A,FALSE,"SALE400"}</definedName>
    <definedName name="wrn.REPORT." localSheetId="67" hidden="1">{"PRN1",#N/A,FALSE,"REPORT";"PRN2",#N/A,FALSE,"REPORT";"PRNA",#N/A,FALSE,"SALE200";"PRNB",#N/A,FALSE,"SALE200";"PRND",#N/A,FALSE,"SALE400";"PRNC",#N/A,FALSE,"SALE400"}</definedName>
    <definedName name="wrn.REPORT." localSheetId="71" hidden="1">{"PRN1",#N/A,FALSE,"REPORT";"PRN2",#N/A,FALSE,"REPORT";"PRNA",#N/A,FALSE,"SALE200";"PRNB",#N/A,FALSE,"SALE200";"PRND",#N/A,FALSE,"SALE400";"PRNC",#N/A,FALSE,"SALE400"}</definedName>
    <definedName name="wrn.REPORT." hidden="1">{"PRN1",#N/A,FALSE,"REPORT";"PRN2",#N/A,FALSE,"REPORT";"PRNA",#N/A,FALSE,"SALE200";"PRNB",#N/A,FALSE,"SALE200";"PRND",#N/A,FALSE,"SALE400";"PRNC",#N/A,FALSE,"SALE400"}</definedName>
    <definedName name="wrn.REPORT._1" localSheetId="28" hidden="1">{"PRN1",#N/A,FALSE,"REPORT";"PRN2",#N/A,FALSE,"REPORT";"PRNA",#N/A,FALSE,"SALE200";"PRNB",#N/A,FALSE,"SALE200";"PRND",#N/A,FALSE,"SALE400";"PRNC",#N/A,FALSE,"SALE400"}</definedName>
    <definedName name="wrn.REPORT._1" localSheetId="77" hidden="1">{"PRN1",#N/A,FALSE,"REPORT";"PRN2",#N/A,FALSE,"REPORT";"PRNA",#N/A,FALSE,"SALE200";"PRNB",#N/A,FALSE,"SALE200";"PRND",#N/A,FALSE,"SALE400";"PRNC",#N/A,FALSE,"SALE400"}</definedName>
    <definedName name="wrn.REPORT._1" localSheetId="56" hidden="1">{"PRN1",#N/A,FALSE,"REPORT";"PRN2",#N/A,FALSE,"REPORT";"PRNA",#N/A,FALSE,"SALE200";"PRNB",#N/A,FALSE,"SALE200";"PRND",#N/A,FALSE,"SALE400";"PRNC",#N/A,FALSE,"SALE400"}</definedName>
    <definedName name="wrn.REPORT._1" localSheetId="57" hidden="1">{"PRN1",#N/A,FALSE,"REPORT";"PRN2",#N/A,FALSE,"REPORT";"PRNA",#N/A,FALSE,"SALE200";"PRNB",#N/A,FALSE,"SALE200";"PRND",#N/A,FALSE,"SALE400";"PRNC",#N/A,FALSE,"SALE400"}</definedName>
    <definedName name="wrn.REPORT._1" localSheetId="78" hidden="1">{"PRN1",#N/A,FALSE,"REPORT";"PRN2",#N/A,FALSE,"REPORT";"PRNA",#N/A,FALSE,"SALE200";"PRNB",#N/A,FALSE,"SALE200";"PRND",#N/A,FALSE,"SALE400";"PRNC",#N/A,FALSE,"SALE400"}</definedName>
    <definedName name="wrn.REPORT._1" localSheetId="58" hidden="1">{"PRN1",#N/A,FALSE,"REPORT";"PRN2",#N/A,FALSE,"REPORT";"PRNA",#N/A,FALSE,"SALE200";"PRNB",#N/A,FALSE,"SALE200";"PRND",#N/A,FALSE,"SALE400";"PRNC",#N/A,FALSE,"SALE400"}</definedName>
    <definedName name="wrn.REPORT._1" localSheetId="82" hidden="1">{"PRN1",#N/A,FALSE,"REPORT";"PRN2",#N/A,FALSE,"REPORT";"PRNA",#N/A,FALSE,"SALE200";"PRNB",#N/A,FALSE,"SALE200";"PRND",#N/A,FALSE,"SALE400";"PRNC",#N/A,FALSE,"SALE400"}</definedName>
    <definedName name="wrn.REPORT._1" localSheetId="86" hidden="1">{"PRN1",#N/A,FALSE,"REPORT";"PRN2",#N/A,FALSE,"REPORT";"PRNA",#N/A,FALSE,"SALE200";"PRNB",#N/A,FALSE,"SALE200";"PRND",#N/A,FALSE,"SALE400";"PRNC",#N/A,FALSE,"SALE400"}</definedName>
    <definedName name="wrn.REPORT._1" localSheetId="59" hidden="1">{"PRN1",#N/A,FALSE,"REPORT";"PRN2",#N/A,FALSE,"REPORT";"PRNA",#N/A,FALSE,"SALE200";"PRNB",#N/A,FALSE,"SALE200";"PRND",#N/A,FALSE,"SALE400";"PRNC",#N/A,FALSE,"SALE400"}</definedName>
    <definedName name="wrn.REPORT._1" localSheetId="90" hidden="1">{"PRN1",#N/A,FALSE,"REPORT";"PRN2",#N/A,FALSE,"REPORT";"PRNA",#N/A,FALSE,"SALE200";"PRNB",#N/A,FALSE,"SALE200";"PRND",#N/A,FALSE,"SALE400";"PRNC",#N/A,FALSE,"SALE400"}</definedName>
    <definedName name="wrn.REPORT._1" localSheetId="63" hidden="1">{"PRN1",#N/A,FALSE,"REPORT";"PRN2",#N/A,FALSE,"REPORT";"PRNA",#N/A,FALSE,"SALE200";"PRNB",#N/A,FALSE,"SALE200";"PRND",#N/A,FALSE,"SALE400";"PRNC",#N/A,FALSE,"SALE400"}</definedName>
    <definedName name="wrn.REPORT._1" localSheetId="67" hidden="1">{"PRN1",#N/A,FALSE,"REPORT";"PRN2",#N/A,FALSE,"REPORT";"PRNA",#N/A,FALSE,"SALE200";"PRNB",#N/A,FALSE,"SALE200";"PRND",#N/A,FALSE,"SALE400";"PRNC",#N/A,FALSE,"SALE400"}</definedName>
    <definedName name="wrn.REPORT._1" localSheetId="71" hidden="1">{"PRN1",#N/A,FALSE,"REPORT";"PRN2",#N/A,FALSE,"REPORT";"PRNA",#N/A,FALSE,"SALE200";"PRNB",#N/A,FALSE,"SALE200";"PRND",#N/A,FALSE,"SALE400";"PRNC",#N/A,FALSE,"SALE400"}</definedName>
    <definedName name="wrn.REPORT._1" hidden="1">{"PRN1",#N/A,FALSE,"REPORT";"PRN2",#N/A,FALSE,"REPORT";"PRNA",#N/A,FALSE,"SALE200";"PRNB",#N/A,FALSE,"SALE200";"PRND",#N/A,FALSE,"SALE400";"PRNC",#N/A,FALSE,"SALE400"}</definedName>
    <definedName name="wrn.Report_PR_1.">{"PR1","pr1",TRUE,"Sch PR-1"}</definedName>
    <definedName name="wrn.Rev._.Alloc." localSheetId="28" hidden="1">{#N/A,#N/A,FALSE,"RRQ inputs ";#N/A,#N/A,FALSE,"FERC Rev @ PR";#N/A,#N/A,FALSE,"Distribution Revenue Allocation";#N/A,#N/A,FALSE,"Nonallocated Revenues";#N/A,#N/A,FALSE,"MC Revenues-03 sales, 96 MC's";#N/A,#N/A,FALSE,"FTA"}</definedName>
    <definedName name="wrn.Rev._.Alloc." localSheetId="56" hidden="1">{#N/A,#N/A,FALSE,"RRQ inputs ";#N/A,#N/A,FALSE,"FERC Rev @ PR";#N/A,#N/A,FALSE,"Distribution Revenue Allocation";#N/A,#N/A,FALSE,"Nonallocated Revenues";#N/A,#N/A,FALSE,"MC Revenues-03 sales, 96 MC's";#N/A,#N/A,FALSE,"FTA"}</definedName>
    <definedName name="wrn.Rev._.Alloc." localSheetId="57" hidden="1">{#N/A,#N/A,FALSE,"RRQ inputs ";#N/A,#N/A,FALSE,"FERC Rev @ PR";#N/A,#N/A,FALSE,"Distribution Revenue Allocation";#N/A,#N/A,FALSE,"Nonallocated Revenues";#N/A,#N/A,FALSE,"MC Revenues-03 sales, 96 MC's";#N/A,#N/A,FALSE,"FTA"}</definedName>
    <definedName name="wrn.Rev._.Alloc." localSheetId="78" hidden="1">{#N/A,#N/A,FALSE,"RRQ inputs ";#N/A,#N/A,FALSE,"FERC Rev @ PR";#N/A,#N/A,FALSE,"Distribution Revenue Allocation";#N/A,#N/A,FALSE,"Nonallocated Revenues";#N/A,#N/A,FALSE,"MC Revenues-03 sales, 96 MC's";#N/A,#N/A,FALSE,"FTA"}</definedName>
    <definedName name="wrn.Rev._.Alloc." localSheetId="82" hidden="1">{#N/A,#N/A,FALSE,"RRQ inputs ";#N/A,#N/A,FALSE,"FERC Rev @ PR";#N/A,#N/A,FALSE,"Distribution Revenue Allocation";#N/A,#N/A,FALSE,"Nonallocated Revenues";#N/A,#N/A,FALSE,"MC Revenues-03 sales, 96 MC's";#N/A,#N/A,FALSE,"FTA"}</definedName>
    <definedName name="wrn.Rev._.Alloc." localSheetId="86" hidden="1">{#N/A,#N/A,FALSE,"RRQ inputs ";#N/A,#N/A,FALSE,"FERC Rev @ PR";#N/A,#N/A,FALSE,"Distribution Revenue Allocation";#N/A,#N/A,FALSE,"Nonallocated Revenues";#N/A,#N/A,FALSE,"MC Revenues-03 sales, 96 MC's";#N/A,#N/A,FALSE,"FTA"}</definedName>
    <definedName name="wrn.Rev._.Alloc." localSheetId="59" hidden="1">{#N/A,#N/A,FALSE,"RRQ inputs ";#N/A,#N/A,FALSE,"FERC Rev @ PR";#N/A,#N/A,FALSE,"Distribution Revenue Allocation";#N/A,#N/A,FALSE,"Nonallocated Revenues";#N/A,#N/A,FALSE,"MC Revenues-03 sales, 96 MC's";#N/A,#N/A,FALSE,"FTA"}</definedName>
    <definedName name="wrn.Rev._.Alloc." localSheetId="63" hidden="1">{#N/A,#N/A,FALSE,"RRQ inputs ";#N/A,#N/A,FALSE,"FERC Rev @ PR";#N/A,#N/A,FALSE,"Distribution Revenue Allocation";#N/A,#N/A,FALSE,"Nonallocated Revenues";#N/A,#N/A,FALSE,"MC Revenues-03 sales, 96 MC's";#N/A,#N/A,FALSE,"FTA"}</definedName>
    <definedName name="wrn.Rev._.Alloc." localSheetId="67"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Revenue." localSheetId="28" hidden="1">{#N/A,#N/A,FALSE,"3 Year Plan";#N/A,#N/A,FALSE,"3 Year Plan"}</definedName>
    <definedName name="wrn.Revenue." localSheetId="56" hidden="1">{#N/A,#N/A,FALSE,"3 Year Plan";#N/A,#N/A,FALSE,"3 Year Plan"}</definedName>
    <definedName name="wrn.Revenue." localSheetId="57" hidden="1">{#N/A,#N/A,FALSE,"3 Year Plan";#N/A,#N/A,FALSE,"3 Year Plan"}</definedName>
    <definedName name="wrn.Revenue." localSheetId="78" hidden="1">{#N/A,#N/A,FALSE,"3 Year Plan";#N/A,#N/A,FALSE,"3 Year Plan"}</definedName>
    <definedName name="wrn.Revenue." localSheetId="82" hidden="1">{#N/A,#N/A,FALSE,"3 Year Plan";#N/A,#N/A,FALSE,"3 Year Plan"}</definedName>
    <definedName name="wrn.Revenue." localSheetId="86" hidden="1">{#N/A,#N/A,FALSE,"3 Year Plan";#N/A,#N/A,FALSE,"3 Year Plan"}</definedName>
    <definedName name="wrn.Revenue." localSheetId="59" hidden="1">{#N/A,#N/A,FALSE,"3 Year Plan";#N/A,#N/A,FALSE,"3 Year Plan"}</definedName>
    <definedName name="wrn.Revenue." localSheetId="63" hidden="1">{#N/A,#N/A,FALSE,"3 Year Plan";#N/A,#N/A,FALSE,"3 Year Plan"}</definedName>
    <definedName name="wrn.Revenue." localSheetId="67" hidden="1">{#N/A,#N/A,FALSE,"3 Year Plan";#N/A,#N/A,FALSE,"3 Year Plan"}</definedName>
    <definedName name="wrn.Revenue." hidden="1">{#N/A,#N/A,FALSE,"3 Year Plan";#N/A,#N/A,FALSE,"3 Year Plan"}</definedName>
    <definedName name="wrn.Rippert." localSheetId="2" hidden="1">{#N/A,#N/A,FALSE,"Year";#N/A,#N/A,FALSE,"AC Fiscal Year";#N/A,#N/A,FALSE,"Hourly Rate By Activity";#N/A,#N/A,FALSE,"Hourly Rate By Custom Resource";#N/A,#N/A,FALSE,"Line of Business Review";#N/A,#N/A,FALSE,"Assumptions";#N/A,#N/A,FALSE,"Sensitivity Analysis";#N/A,#N/A,FALSE,"Overall Staffing Review"}</definedName>
    <definedName name="wrn.Rippert." localSheetId="4" hidden="1">{#N/A,#N/A,FALSE,"Year";#N/A,#N/A,FALSE,"AC Fiscal Year";#N/A,#N/A,FALSE,"Hourly Rate By Activity";#N/A,#N/A,FALSE,"Hourly Rate By Custom Resource";#N/A,#N/A,FALSE,"Line of Business Review";#N/A,#N/A,FALSE,"Assumptions";#N/A,#N/A,FALSE,"Sensitivity Analysis";#N/A,#N/A,FALSE,"Overall Staffing Review"}</definedName>
    <definedName name="wrn.Rippert." localSheetId="28" hidden="1">{#N/A,#N/A,FALSE,"Year";#N/A,#N/A,FALSE,"AC Fiscal Year";#N/A,#N/A,FALSE,"Hourly Rate By Activity";#N/A,#N/A,FALSE,"Hourly Rate By Custom Resource";#N/A,#N/A,FALSE,"Line of Business Review";#N/A,#N/A,FALSE,"Assumptions";#N/A,#N/A,FALSE,"Sensitivity Analysis";#N/A,#N/A,FALSE,"Overall Staffing Review"}</definedName>
    <definedName name="wrn.Rippert." localSheetId="56" hidden="1">{#N/A,#N/A,FALSE,"Year";#N/A,#N/A,FALSE,"AC Fiscal Year";#N/A,#N/A,FALSE,"Hourly Rate By Activity";#N/A,#N/A,FALSE,"Hourly Rate By Custom Resource";#N/A,#N/A,FALSE,"Line of Business Review";#N/A,#N/A,FALSE,"Assumptions";#N/A,#N/A,FALSE,"Sensitivity Analysis";#N/A,#N/A,FALSE,"Overall Staffing Review"}</definedName>
    <definedName name="wrn.Rippert." localSheetId="57" hidden="1">{#N/A,#N/A,FALSE,"Year";#N/A,#N/A,FALSE,"AC Fiscal Year";#N/A,#N/A,FALSE,"Hourly Rate By Activity";#N/A,#N/A,FALSE,"Hourly Rate By Custom Resource";#N/A,#N/A,FALSE,"Line of Business Review";#N/A,#N/A,FALSE,"Assumptions";#N/A,#N/A,FALSE,"Sensitivity Analysis";#N/A,#N/A,FALSE,"Overall Staffing Review"}</definedName>
    <definedName name="wrn.Rippert." localSheetId="78" hidden="1">{#N/A,#N/A,FALSE,"Year";#N/A,#N/A,FALSE,"AC Fiscal Year";#N/A,#N/A,FALSE,"Hourly Rate By Activity";#N/A,#N/A,FALSE,"Hourly Rate By Custom Resource";#N/A,#N/A,FALSE,"Line of Business Review";#N/A,#N/A,FALSE,"Assumptions";#N/A,#N/A,FALSE,"Sensitivity Analysis";#N/A,#N/A,FALSE,"Overall Staffing Review"}</definedName>
    <definedName name="wrn.Rippert." localSheetId="82" hidden="1">{#N/A,#N/A,FALSE,"Year";#N/A,#N/A,FALSE,"AC Fiscal Year";#N/A,#N/A,FALSE,"Hourly Rate By Activity";#N/A,#N/A,FALSE,"Hourly Rate By Custom Resource";#N/A,#N/A,FALSE,"Line of Business Review";#N/A,#N/A,FALSE,"Assumptions";#N/A,#N/A,FALSE,"Sensitivity Analysis";#N/A,#N/A,FALSE,"Overall Staffing Review"}</definedName>
    <definedName name="wrn.Rippert." localSheetId="86" hidden="1">{#N/A,#N/A,FALSE,"Year";#N/A,#N/A,FALSE,"AC Fiscal Year";#N/A,#N/A,FALSE,"Hourly Rate By Activity";#N/A,#N/A,FALSE,"Hourly Rate By Custom Resource";#N/A,#N/A,FALSE,"Line of Business Review";#N/A,#N/A,FALSE,"Assumptions";#N/A,#N/A,FALSE,"Sensitivity Analysis";#N/A,#N/A,FALSE,"Overall Staffing Review"}</definedName>
    <definedName name="wrn.Rippert." localSheetId="59" hidden="1">{#N/A,#N/A,FALSE,"Year";#N/A,#N/A,FALSE,"AC Fiscal Year";#N/A,#N/A,FALSE,"Hourly Rate By Activity";#N/A,#N/A,FALSE,"Hourly Rate By Custom Resource";#N/A,#N/A,FALSE,"Line of Business Review";#N/A,#N/A,FALSE,"Assumptions";#N/A,#N/A,FALSE,"Sensitivity Analysis";#N/A,#N/A,FALSE,"Overall Staffing Review"}</definedName>
    <definedName name="wrn.Rippert." localSheetId="63" hidden="1">{#N/A,#N/A,FALSE,"Year";#N/A,#N/A,FALSE,"AC Fiscal Year";#N/A,#N/A,FALSE,"Hourly Rate By Activity";#N/A,#N/A,FALSE,"Hourly Rate By Custom Resource";#N/A,#N/A,FALSE,"Line of Business Review";#N/A,#N/A,FALSE,"Assumptions";#N/A,#N/A,FALSE,"Sensitivity Analysis";#N/A,#N/A,FALSE,"Overall Staffing Review"}</definedName>
    <definedName name="wrn.Rippert." localSheetId="67" hidden="1">{#N/A,#N/A,FALSE,"Year";#N/A,#N/A,FALSE,"AC Fiscal Year";#N/A,#N/A,FALSE,"Hourly Rate By Activity";#N/A,#N/A,FALSE,"Hourly Rate By Custom Resource";#N/A,#N/A,FALSE,"Line of Business Review";#N/A,#N/A,FALSE,"Assumptions";#N/A,#N/A,FALSE,"Sensitivity Analysis";#N/A,#N/A,FALSE,"Overall Staffing Review"}</definedName>
    <definedName name="wrn.Rippert." hidden="1">{#N/A,#N/A,FALSE,"Year";#N/A,#N/A,FALSE,"AC Fiscal Year";#N/A,#N/A,FALSE,"Hourly Rate By Activity";#N/A,#N/A,FALSE,"Hourly Rate By Custom Resource";#N/A,#N/A,FALSE,"Line of Business Review";#N/A,#N/A,FALSE,"Assumptions";#N/A,#N/A,FALSE,"Sensitivity Analysis";#N/A,#N/A,FALSE,"Overall Staffing Review"}</definedName>
    <definedName name="wrn.Rippert.new" localSheetId="2" hidden="1">{#N/A,#N/A,FALSE,"Year";#N/A,#N/A,FALSE,"AC Fiscal Year";#N/A,#N/A,FALSE,"Hourly Rate By Activity";#N/A,#N/A,FALSE,"Hourly Rate By Custom Resource";#N/A,#N/A,FALSE,"Line of Business Review";#N/A,#N/A,FALSE,"Assumptions";#N/A,#N/A,FALSE,"Sensitivity Analysis";#N/A,#N/A,FALSE,"Overall Staffing Review"}</definedName>
    <definedName name="wrn.Rippert.new" localSheetId="4" hidden="1">{#N/A,#N/A,FALSE,"Year";#N/A,#N/A,FALSE,"AC Fiscal Year";#N/A,#N/A,FALSE,"Hourly Rate By Activity";#N/A,#N/A,FALSE,"Hourly Rate By Custom Resource";#N/A,#N/A,FALSE,"Line of Business Review";#N/A,#N/A,FALSE,"Assumptions";#N/A,#N/A,FALSE,"Sensitivity Analysis";#N/A,#N/A,FALSE,"Overall Staffing Review"}</definedName>
    <definedName name="wrn.Rippert.new" localSheetId="28" hidden="1">{#N/A,#N/A,FALSE,"Year";#N/A,#N/A,FALSE,"AC Fiscal Year";#N/A,#N/A,FALSE,"Hourly Rate By Activity";#N/A,#N/A,FALSE,"Hourly Rate By Custom Resource";#N/A,#N/A,FALSE,"Line of Business Review";#N/A,#N/A,FALSE,"Assumptions";#N/A,#N/A,FALSE,"Sensitivity Analysis";#N/A,#N/A,FALSE,"Overall Staffing Review"}</definedName>
    <definedName name="wrn.Rippert.new" localSheetId="56" hidden="1">{#N/A,#N/A,FALSE,"Year";#N/A,#N/A,FALSE,"AC Fiscal Year";#N/A,#N/A,FALSE,"Hourly Rate By Activity";#N/A,#N/A,FALSE,"Hourly Rate By Custom Resource";#N/A,#N/A,FALSE,"Line of Business Review";#N/A,#N/A,FALSE,"Assumptions";#N/A,#N/A,FALSE,"Sensitivity Analysis";#N/A,#N/A,FALSE,"Overall Staffing Review"}</definedName>
    <definedName name="wrn.Rippert.new" localSheetId="57" hidden="1">{#N/A,#N/A,FALSE,"Year";#N/A,#N/A,FALSE,"AC Fiscal Year";#N/A,#N/A,FALSE,"Hourly Rate By Activity";#N/A,#N/A,FALSE,"Hourly Rate By Custom Resource";#N/A,#N/A,FALSE,"Line of Business Review";#N/A,#N/A,FALSE,"Assumptions";#N/A,#N/A,FALSE,"Sensitivity Analysis";#N/A,#N/A,FALSE,"Overall Staffing Review"}</definedName>
    <definedName name="wrn.Rippert.new" localSheetId="78" hidden="1">{#N/A,#N/A,FALSE,"Year";#N/A,#N/A,FALSE,"AC Fiscal Year";#N/A,#N/A,FALSE,"Hourly Rate By Activity";#N/A,#N/A,FALSE,"Hourly Rate By Custom Resource";#N/A,#N/A,FALSE,"Line of Business Review";#N/A,#N/A,FALSE,"Assumptions";#N/A,#N/A,FALSE,"Sensitivity Analysis";#N/A,#N/A,FALSE,"Overall Staffing Review"}</definedName>
    <definedName name="wrn.Rippert.new" localSheetId="82" hidden="1">{#N/A,#N/A,FALSE,"Year";#N/A,#N/A,FALSE,"AC Fiscal Year";#N/A,#N/A,FALSE,"Hourly Rate By Activity";#N/A,#N/A,FALSE,"Hourly Rate By Custom Resource";#N/A,#N/A,FALSE,"Line of Business Review";#N/A,#N/A,FALSE,"Assumptions";#N/A,#N/A,FALSE,"Sensitivity Analysis";#N/A,#N/A,FALSE,"Overall Staffing Review"}</definedName>
    <definedName name="wrn.Rippert.new" localSheetId="86" hidden="1">{#N/A,#N/A,FALSE,"Year";#N/A,#N/A,FALSE,"AC Fiscal Year";#N/A,#N/A,FALSE,"Hourly Rate By Activity";#N/A,#N/A,FALSE,"Hourly Rate By Custom Resource";#N/A,#N/A,FALSE,"Line of Business Review";#N/A,#N/A,FALSE,"Assumptions";#N/A,#N/A,FALSE,"Sensitivity Analysis";#N/A,#N/A,FALSE,"Overall Staffing Review"}</definedName>
    <definedName name="wrn.Rippert.new" localSheetId="59" hidden="1">{#N/A,#N/A,FALSE,"Year";#N/A,#N/A,FALSE,"AC Fiscal Year";#N/A,#N/A,FALSE,"Hourly Rate By Activity";#N/A,#N/A,FALSE,"Hourly Rate By Custom Resource";#N/A,#N/A,FALSE,"Line of Business Review";#N/A,#N/A,FALSE,"Assumptions";#N/A,#N/A,FALSE,"Sensitivity Analysis";#N/A,#N/A,FALSE,"Overall Staffing Review"}</definedName>
    <definedName name="wrn.Rippert.new" localSheetId="63" hidden="1">{#N/A,#N/A,FALSE,"Year";#N/A,#N/A,FALSE,"AC Fiscal Year";#N/A,#N/A,FALSE,"Hourly Rate By Activity";#N/A,#N/A,FALSE,"Hourly Rate By Custom Resource";#N/A,#N/A,FALSE,"Line of Business Review";#N/A,#N/A,FALSE,"Assumptions";#N/A,#N/A,FALSE,"Sensitivity Analysis";#N/A,#N/A,FALSE,"Overall Staffing Review"}</definedName>
    <definedName name="wrn.Rippert.new" localSheetId="67" hidden="1">{#N/A,#N/A,FALSE,"Year";#N/A,#N/A,FALSE,"AC Fiscal Year";#N/A,#N/A,FALSE,"Hourly Rate By Activity";#N/A,#N/A,FALSE,"Hourly Rate By Custom Resource";#N/A,#N/A,FALSE,"Line of Business Review";#N/A,#N/A,FALSE,"Assumptions";#N/A,#N/A,FALSE,"Sensitivity Analysis";#N/A,#N/A,FALSE,"Overall Staffing Review"}</definedName>
    <definedName name="wrn.Rippert.new" hidden="1">{#N/A,#N/A,FALSE,"Year";#N/A,#N/A,FALSE,"AC Fiscal Year";#N/A,#N/A,FALSE,"Hourly Rate By Activity";#N/A,#N/A,FALSE,"Hourly Rate By Custom Resource";#N/A,#N/A,FALSE,"Line of Business Review";#N/A,#N/A,FALSE,"Assumptions";#N/A,#N/A,FALSE,"Sensitivity Analysis";#N/A,#N/A,FALSE,"Overall Staffing Review"}</definedName>
    <definedName name="wrn.rippert1" localSheetId="2" hidden="1">{#N/A,#N/A,FALSE,"Year";#N/A,#N/A,FALSE,"AC Fiscal Year";#N/A,#N/A,FALSE,"Hourly Rate By Activity";#N/A,#N/A,FALSE,"Hourly Rate By Custom Resource";#N/A,#N/A,FALSE,"Line of Business Review";#N/A,#N/A,FALSE,"Assumptions";#N/A,#N/A,FALSE,"Sensitivity Analysis";#N/A,#N/A,FALSE,"Overall Staffing Review"}</definedName>
    <definedName name="wrn.rippert1" localSheetId="4" hidden="1">{#N/A,#N/A,FALSE,"Year";#N/A,#N/A,FALSE,"AC Fiscal Year";#N/A,#N/A,FALSE,"Hourly Rate By Activity";#N/A,#N/A,FALSE,"Hourly Rate By Custom Resource";#N/A,#N/A,FALSE,"Line of Business Review";#N/A,#N/A,FALSE,"Assumptions";#N/A,#N/A,FALSE,"Sensitivity Analysis";#N/A,#N/A,FALSE,"Overall Staffing Review"}</definedName>
    <definedName name="wrn.rippert1" localSheetId="28" hidden="1">{#N/A,#N/A,FALSE,"Year";#N/A,#N/A,FALSE,"AC Fiscal Year";#N/A,#N/A,FALSE,"Hourly Rate By Activity";#N/A,#N/A,FALSE,"Hourly Rate By Custom Resource";#N/A,#N/A,FALSE,"Line of Business Review";#N/A,#N/A,FALSE,"Assumptions";#N/A,#N/A,FALSE,"Sensitivity Analysis";#N/A,#N/A,FALSE,"Overall Staffing Review"}</definedName>
    <definedName name="wrn.rippert1" localSheetId="56" hidden="1">{#N/A,#N/A,FALSE,"Year";#N/A,#N/A,FALSE,"AC Fiscal Year";#N/A,#N/A,FALSE,"Hourly Rate By Activity";#N/A,#N/A,FALSE,"Hourly Rate By Custom Resource";#N/A,#N/A,FALSE,"Line of Business Review";#N/A,#N/A,FALSE,"Assumptions";#N/A,#N/A,FALSE,"Sensitivity Analysis";#N/A,#N/A,FALSE,"Overall Staffing Review"}</definedName>
    <definedName name="wrn.rippert1" localSheetId="57" hidden="1">{#N/A,#N/A,FALSE,"Year";#N/A,#N/A,FALSE,"AC Fiscal Year";#N/A,#N/A,FALSE,"Hourly Rate By Activity";#N/A,#N/A,FALSE,"Hourly Rate By Custom Resource";#N/A,#N/A,FALSE,"Line of Business Review";#N/A,#N/A,FALSE,"Assumptions";#N/A,#N/A,FALSE,"Sensitivity Analysis";#N/A,#N/A,FALSE,"Overall Staffing Review"}</definedName>
    <definedName name="wrn.rippert1" localSheetId="78" hidden="1">{#N/A,#N/A,FALSE,"Year";#N/A,#N/A,FALSE,"AC Fiscal Year";#N/A,#N/A,FALSE,"Hourly Rate By Activity";#N/A,#N/A,FALSE,"Hourly Rate By Custom Resource";#N/A,#N/A,FALSE,"Line of Business Review";#N/A,#N/A,FALSE,"Assumptions";#N/A,#N/A,FALSE,"Sensitivity Analysis";#N/A,#N/A,FALSE,"Overall Staffing Review"}</definedName>
    <definedName name="wrn.rippert1" localSheetId="82" hidden="1">{#N/A,#N/A,FALSE,"Year";#N/A,#N/A,FALSE,"AC Fiscal Year";#N/A,#N/A,FALSE,"Hourly Rate By Activity";#N/A,#N/A,FALSE,"Hourly Rate By Custom Resource";#N/A,#N/A,FALSE,"Line of Business Review";#N/A,#N/A,FALSE,"Assumptions";#N/A,#N/A,FALSE,"Sensitivity Analysis";#N/A,#N/A,FALSE,"Overall Staffing Review"}</definedName>
    <definedName name="wrn.rippert1" localSheetId="86" hidden="1">{#N/A,#N/A,FALSE,"Year";#N/A,#N/A,FALSE,"AC Fiscal Year";#N/A,#N/A,FALSE,"Hourly Rate By Activity";#N/A,#N/A,FALSE,"Hourly Rate By Custom Resource";#N/A,#N/A,FALSE,"Line of Business Review";#N/A,#N/A,FALSE,"Assumptions";#N/A,#N/A,FALSE,"Sensitivity Analysis";#N/A,#N/A,FALSE,"Overall Staffing Review"}</definedName>
    <definedName name="wrn.rippert1" localSheetId="59" hidden="1">{#N/A,#N/A,FALSE,"Year";#N/A,#N/A,FALSE,"AC Fiscal Year";#N/A,#N/A,FALSE,"Hourly Rate By Activity";#N/A,#N/A,FALSE,"Hourly Rate By Custom Resource";#N/A,#N/A,FALSE,"Line of Business Review";#N/A,#N/A,FALSE,"Assumptions";#N/A,#N/A,FALSE,"Sensitivity Analysis";#N/A,#N/A,FALSE,"Overall Staffing Review"}</definedName>
    <definedName name="wrn.rippert1" localSheetId="63" hidden="1">{#N/A,#N/A,FALSE,"Year";#N/A,#N/A,FALSE,"AC Fiscal Year";#N/A,#N/A,FALSE,"Hourly Rate By Activity";#N/A,#N/A,FALSE,"Hourly Rate By Custom Resource";#N/A,#N/A,FALSE,"Line of Business Review";#N/A,#N/A,FALSE,"Assumptions";#N/A,#N/A,FALSE,"Sensitivity Analysis";#N/A,#N/A,FALSE,"Overall Staffing Review"}</definedName>
    <definedName name="wrn.rippert1" localSheetId="67" hidden="1">{#N/A,#N/A,FALSE,"Year";#N/A,#N/A,FALSE,"AC Fiscal Year";#N/A,#N/A,FALSE,"Hourly Rate By Activity";#N/A,#N/A,FALSE,"Hourly Rate By Custom Resource";#N/A,#N/A,FALSE,"Line of Business Review";#N/A,#N/A,FALSE,"Assumptions";#N/A,#N/A,FALSE,"Sensitivity Analysis";#N/A,#N/A,FALSE,"Overall Staffing Review"}</definedName>
    <definedName name="wrn.rippert1" hidden="1">{#N/A,#N/A,FALSE,"Year";#N/A,#N/A,FALSE,"AC Fiscal Year";#N/A,#N/A,FALSE,"Hourly Rate By Activity";#N/A,#N/A,FALSE,"Hourly Rate By Custom Resource";#N/A,#N/A,FALSE,"Line of Business Review";#N/A,#N/A,FALSE,"Assumptions";#N/A,#N/A,FALSE,"Sensitivity Analysis";#N/A,#N/A,FALSE,"Overall Staffing Review"}</definedName>
    <definedName name="wrn.rippert1_new" localSheetId="2" hidden="1">{#N/A,#N/A,FALSE,"Year";#N/A,#N/A,FALSE,"AC Fiscal Year";#N/A,#N/A,FALSE,"Hourly Rate By Activity";#N/A,#N/A,FALSE,"Hourly Rate By Custom Resource";#N/A,#N/A,FALSE,"Line of Business Review";#N/A,#N/A,FALSE,"Assumptions";#N/A,#N/A,FALSE,"Sensitivity Analysis";#N/A,#N/A,FALSE,"Overall Staffing Review"}</definedName>
    <definedName name="wrn.rippert1_new" localSheetId="4" hidden="1">{#N/A,#N/A,FALSE,"Year";#N/A,#N/A,FALSE,"AC Fiscal Year";#N/A,#N/A,FALSE,"Hourly Rate By Activity";#N/A,#N/A,FALSE,"Hourly Rate By Custom Resource";#N/A,#N/A,FALSE,"Line of Business Review";#N/A,#N/A,FALSE,"Assumptions";#N/A,#N/A,FALSE,"Sensitivity Analysis";#N/A,#N/A,FALSE,"Overall Staffing Review"}</definedName>
    <definedName name="wrn.rippert1_new" localSheetId="28" hidden="1">{#N/A,#N/A,FALSE,"Year";#N/A,#N/A,FALSE,"AC Fiscal Year";#N/A,#N/A,FALSE,"Hourly Rate By Activity";#N/A,#N/A,FALSE,"Hourly Rate By Custom Resource";#N/A,#N/A,FALSE,"Line of Business Review";#N/A,#N/A,FALSE,"Assumptions";#N/A,#N/A,FALSE,"Sensitivity Analysis";#N/A,#N/A,FALSE,"Overall Staffing Review"}</definedName>
    <definedName name="wrn.rippert1_new" localSheetId="56" hidden="1">{#N/A,#N/A,FALSE,"Year";#N/A,#N/A,FALSE,"AC Fiscal Year";#N/A,#N/A,FALSE,"Hourly Rate By Activity";#N/A,#N/A,FALSE,"Hourly Rate By Custom Resource";#N/A,#N/A,FALSE,"Line of Business Review";#N/A,#N/A,FALSE,"Assumptions";#N/A,#N/A,FALSE,"Sensitivity Analysis";#N/A,#N/A,FALSE,"Overall Staffing Review"}</definedName>
    <definedName name="wrn.rippert1_new" localSheetId="57" hidden="1">{#N/A,#N/A,FALSE,"Year";#N/A,#N/A,FALSE,"AC Fiscal Year";#N/A,#N/A,FALSE,"Hourly Rate By Activity";#N/A,#N/A,FALSE,"Hourly Rate By Custom Resource";#N/A,#N/A,FALSE,"Line of Business Review";#N/A,#N/A,FALSE,"Assumptions";#N/A,#N/A,FALSE,"Sensitivity Analysis";#N/A,#N/A,FALSE,"Overall Staffing Review"}</definedName>
    <definedName name="wrn.rippert1_new" localSheetId="78" hidden="1">{#N/A,#N/A,FALSE,"Year";#N/A,#N/A,FALSE,"AC Fiscal Year";#N/A,#N/A,FALSE,"Hourly Rate By Activity";#N/A,#N/A,FALSE,"Hourly Rate By Custom Resource";#N/A,#N/A,FALSE,"Line of Business Review";#N/A,#N/A,FALSE,"Assumptions";#N/A,#N/A,FALSE,"Sensitivity Analysis";#N/A,#N/A,FALSE,"Overall Staffing Review"}</definedName>
    <definedName name="wrn.rippert1_new" localSheetId="82" hidden="1">{#N/A,#N/A,FALSE,"Year";#N/A,#N/A,FALSE,"AC Fiscal Year";#N/A,#N/A,FALSE,"Hourly Rate By Activity";#N/A,#N/A,FALSE,"Hourly Rate By Custom Resource";#N/A,#N/A,FALSE,"Line of Business Review";#N/A,#N/A,FALSE,"Assumptions";#N/A,#N/A,FALSE,"Sensitivity Analysis";#N/A,#N/A,FALSE,"Overall Staffing Review"}</definedName>
    <definedName name="wrn.rippert1_new" localSheetId="86" hidden="1">{#N/A,#N/A,FALSE,"Year";#N/A,#N/A,FALSE,"AC Fiscal Year";#N/A,#N/A,FALSE,"Hourly Rate By Activity";#N/A,#N/A,FALSE,"Hourly Rate By Custom Resource";#N/A,#N/A,FALSE,"Line of Business Review";#N/A,#N/A,FALSE,"Assumptions";#N/A,#N/A,FALSE,"Sensitivity Analysis";#N/A,#N/A,FALSE,"Overall Staffing Review"}</definedName>
    <definedName name="wrn.rippert1_new" localSheetId="59" hidden="1">{#N/A,#N/A,FALSE,"Year";#N/A,#N/A,FALSE,"AC Fiscal Year";#N/A,#N/A,FALSE,"Hourly Rate By Activity";#N/A,#N/A,FALSE,"Hourly Rate By Custom Resource";#N/A,#N/A,FALSE,"Line of Business Review";#N/A,#N/A,FALSE,"Assumptions";#N/A,#N/A,FALSE,"Sensitivity Analysis";#N/A,#N/A,FALSE,"Overall Staffing Review"}</definedName>
    <definedName name="wrn.rippert1_new" localSheetId="63" hidden="1">{#N/A,#N/A,FALSE,"Year";#N/A,#N/A,FALSE,"AC Fiscal Year";#N/A,#N/A,FALSE,"Hourly Rate By Activity";#N/A,#N/A,FALSE,"Hourly Rate By Custom Resource";#N/A,#N/A,FALSE,"Line of Business Review";#N/A,#N/A,FALSE,"Assumptions";#N/A,#N/A,FALSE,"Sensitivity Analysis";#N/A,#N/A,FALSE,"Overall Staffing Review"}</definedName>
    <definedName name="wrn.rippert1_new" localSheetId="67" hidden="1">{#N/A,#N/A,FALSE,"Year";#N/A,#N/A,FALSE,"AC Fiscal Year";#N/A,#N/A,FALSE,"Hourly Rate By Activity";#N/A,#N/A,FALSE,"Hourly Rate By Custom Resource";#N/A,#N/A,FALSE,"Line of Business Review";#N/A,#N/A,FALSE,"Assumptions";#N/A,#N/A,FALSE,"Sensitivity Analysis";#N/A,#N/A,FALSE,"Overall Staffing Review"}</definedName>
    <definedName name="wrn.rippert1_new" hidden="1">{#N/A,#N/A,FALSE,"Year";#N/A,#N/A,FALSE,"AC Fiscal Year";#N/A,#N/A,FALSE,"Hourly Rate By Activity";#N/A,#N/A,FALSE,"Hourly Rate By Custom Resource";#N/A,#N/A,FALSE,"Line of Business Review";#N/A,#N/A,FALSE,"Assumptions";#N/A,#N/A,FALSE,"Sensitivity Analysis";#N/A,#N/A,FALSE,"Overall Staffing Review"}</definedName>
    <definedName name="wrn.ROR_MEMO." localSheetId="28" hidden="1">{#N/A,#N/A,FALSE,"RORMEMO";#N/A,#N/A,FALSE,"RORSUMMARY";#N/A,#N/A,FALSE,"RORDETAIL"}</definedName>
    <definedName name="wrn.ROR_MEMO." localSheetId="77" hidden="1">{#N/A,#N/A,FALSE,"RORMEMO";#N/A,#N/A,FALSE,"RORSUMMARY";#N/A,#N/A,FALSE,"RORDETAIL"}</definedName>
    <definedName name="wrn.ROR_MEMO." localSheetId="56" hidden="1">{#N/A,#N/A,FALSE,"RORMEMO";#N/A,#N/A,FALSE,"RORSUMMARY";#N/A,#N/A,FALSE,"RORDETAIL"}</definedName>
    <definedName name="wrn.ROR_MEMO." localSheetId="57" hidden="1">{#N/A,#N/A,FALSE,"RORMEMO";#N/A,#N/A,FALSE,"RORSUMMARY";#N/A,#N/A,FALSE,"RORDETAIL"}</definedName>
    <definedName name="wrn.ROR_MEMO." localSheetId="78" hidden="1">{#N/A,#N/A,FALSE,"RORMEMO";#N/A,#N/A,FALSE,"RORSUMMARY";#N/A,#N/A,FALSE,"RORDETAIL"}</definedName>
    <definedName name="wrn.ROR_MEMO." localSheetId="58" hidden="1">{#N/A,#N/A,FALSE,"RORMEMO";#N/A,#N/A,FALSE,"RORSUMMARY";#N/A,#N/A,FALSE,"RORDETAIL"}</definedName>
    <definedName name="wrn.ROR_MEMO." localSheetId="82" hidden="1">{#N/A,#N/A,FALSE,"RORMEMO";#N/A,#N/A,FALSE,"RORSUMMARY";#N/A,#N/A,FALSE,"RORDETAIL"}</definedName>
    <definedName name="wrn.ROR_MEMO." localSheetId="86" hidden="1">{#N/A,#N/A,FALSE,"RORMEMO";#N/A,#N/A,FALSE,"RORSUMMARY";#N/A,#N/A,FALSE,"RORDETAIL"}</definedName>
    <definedName name="wrn.ROR_MEMO." localSheetId="59" hidden="1">{#N/A,#N/A,FALSE,"RORMEMO";#N/A,#N/A,FALSE,"RORSUMMARY";#N/A,#N/A,FALSE,"RORDETAIL"}</definedName>
    <definedName name="wrn.ROR_MEMO." localSheetId="90" hidden="1">{#N/A,#N/A,FALSE,"RORMEMO";#N/A,#N/A,FALSE,"RORSUMMARY";#N/A,#N/A,FALSE,"RORDETAIL"}</definedName>
    <definedName name="wrn.ROR_MEMO." localSheetId="63" hidden="1">{#N/A,#N/A,FALSE,"RORMEMO";#N/A,#N/A,FALSE,"RORSUMMARY";#N/A,#N/A,FALSE,"RORDETAIL"}</definedName>
    <definedName name="wrn.ROR_MEMO." localSheetId="67" hidden="1">{#N/A,#N/A,FALSE,"RORMEMO";#N/A,#N/A,FALSE,"RORSUMMARY";#N/A,#N/A,FALSE,"RORDETAIL"}</definedName>
    <definedName name="wrn.ROR_MEMO." localSheetId="71" hidden="1">{#N/A,#N/A,FALSE,"RORMEMO";#N/A,#N/A,FALSE,"RORSUMMARY";#N/A,#N/A,FALSE,"RORDETAIL"}</definedName>
    <definedName name="wrn.ROR_MEMO." hidden="1">{#N/A,#N/A,FALSE,"RORMEMO";#N/A,#N/A,FALSE,"RORSUMMARY";#N/A,#N/A,FALSE,"RORDETAIL"}</definedName>
    <definedName name="wrn.ROR_MEMO._1" localSheetId="28" hidden="1">{#N/A,#N/A,FALSE,"RORMEMO";#N/A,#N/A,FALSE,"RORSUMMARY";#N/A,#N/A,FALSE,"RORDETAIL"}</definedName>
    <definedName name="wrn.ROR_MEMO._1" localSheetId="77" hidden="1">{#N/A,#N/A,FALSE,"RORMEMO";#N/A,#N/A,FALSE,"RORSUMMARY";#N/A,#N/A,FALSE,"RORDETAIL"}</definedName>
    <definedName name="wrn.ROR_MEMO._1" localSheetId="56" hidden="1">{#N/A,#N/A,FALSE,"RORMEMO";#N/A,#N/A,FALSE,"RORSUMMARY";#N/A,#N/A,FALSE,"RORDETAIL"}</definedName>
    <definedName name="wrn.ROR_MEMO._1" localSheetId="57" hidden="1">{#N/A,#N/A,FALSE,"RORMEMO";#N/A,#N/A,FALSE,"RORSUMMARY";#N/A,#N/A,FALSE,"RORDETAIL"}</definedName>
    <definedName name="wrn.ROR_MEMO._1" localSheetId="78" hidden="1">{#N/A,#N/A,FALSE,"RORMEMO";#N/A,#N/A,FALSE,"RORSUMMARY";#N/A,#N/A,FALSE,"RORDETAIL"}</definedName>
    <definedName name="wrn.ROR_MEMO._1" localSheetId="58" hidden="1">{#N/A,#N/A,FALSE,"RORMEMO";#N/A,#N/A,FALSE,"RORSUMMARY";#N/A,#N/A,FALSE,"RORDETAIL"}</definedName>
    <definedName name="wrn.ROR_MEMO._1" localSheetId="82" hidden="1">{#N/A,#N/A,FALSE,"RORMEMO";#N/A,#N/A,FALSE,"RORSUMMARY";#N/A,#N/A,FALSE,"RORDETAIL"}</definedName>
    <definedName name="wrn.ROR_MEMO._1" localSheetId="86" hidden="1">{#N/A,#N/A,FALSE,"RORMEMO";#N/A,#N/A,FALSE,"RORSUMMARY";#N/A,#N/A,FALSE,"RORDETAIL"}</definedName>
    <definedName name="wrn.ROR_MEMO._1" localSheetId="59" hidden="1">{#N/A,#N/A,FALSE,"RORMEMO";#N/A,#N/A,FALSE,"RORSUMMARY";#N/A,#N/A,FALSE,"RORDETAIL"}</definedName>
    <definedName name="wrn.ROR_MEMO._1" localSheetId="90" hidden="1">{#N/A,#N/A,FALSE,"RORMEMO";#N/A,#N/A,FALSE,"RORSUMMARY";#N/A,#N/A,FALSE,"RORDETAIL"}</definedName>
    <definedName name="wrn.ROR_MEMO._1" localSheetId="63" hidden="1">{#N/A,#N/A,FALSE,"RORMEMO";#N/A,#N/A,FALSE,"RORSUMMARY";#N/A,#N/A,FALSE,"RORDETAIL"}</definedName>
    <definedName name="wrn.ROR_MEMO._1" localSheetId="67" hidden="1">{#N/A,#N/A,FALSE,"RORMEMO";#N/A,#N/A,FALSE,"RORSUMMARY";#N/A,#N/A,FALSE,"RORDETAIL"}</definedName>
    <definedName name="wrn.ROR_MEMO._1" localSheetId="71" hidden="1">{#N/A,#N/A,FALSE,"RORMEMO";#N/A,#N/A,FALSE,"RORSUMMARY";#N/A,#N/A,FALSE,"RORDETAIL"}</definedName>
    <definedName name="wrn.ROR_MEMO._1" hidden="1">{#N/A,#N/A,FALSE,"RORMEMO";#N/A,#N/A,FALSE,"RORSUMMARY";#N/A,#N/A,FALSE,"RORDETAIL"}</definedName>
    <definedName name="wrn.RRPROJECT." localSheetId="28" hidden="1">{"MT1",#N/A,FALSE,"RA_SL";"MT2",#N/A,FALSE,"RA_SL";"MT3",#N/A,FALSE,"RA_SL";"MT4",#N/A,FALSE,"RA_SL";"MT5",#N/A,FALSE,"RA_SL";"MT7",#N/A,FALSE,"RA_SL";"MT16",#N/A,FALSE,"RA_SL";"MT17",#N/A,FALSE,"RA_SL";"MT18",#N/A,FALSE,"RA_SL";"MT19",#N/A,FALSE,"RA_SL";"MT20",#N/A,FALSE,"RA_SL";"MT21",#N/A,FALSE,"RA_SL";"MT22",#N/A,FALSE,"RA_SL";"MT23",#N/A,FALSE,"RA_SL";"MT24",#N/A,FALSE,"RA_SL";"MT25",#N/A,FALSE,"RA_SL";"MT26",#N/A,FALSE,"RA_SL";"MT27",#N/A,FALSE,"RA_SL";"MT28",#N/A,FALSE,"RA_SL";"MT29",#N/A,FALSE,"RA_SL"}</definedName>
    <definedName name="wrn.RRPROJECT." localSheetId="56" hidden="1">{"MT1",#N/A,FALSE,"RA_SL";"MT2",#N/A,FALSE,"RA_SL";"MT3",#N/A,FALSE,"RA_SL";"MT4",#N/A,FALSE,"RA_SL";"MT5",#N/A,FALSE,"RA_SL";"MT7",#N/A,FALSE,"RA_SL";"MT16",#N/A,FALSE,"RA_SL";"MT17",#N/A,FALSE,"RA_SL";"MT18",#N/A,FALSE,"RA_SL";"MT19",#N/A,FALSE,"RA_SL";"MT20",#N/A,FALSE,"RA_SL";"MT21",#N/A,FALSE,"RA_SL";"MT22",#N/A,FALSE,"RA_SL";"MT23",#N/A,FALSE,"RA_SL";"MT24",#N/A,FALSE,"RA_SL";"MT25",#N/A,FALSE,"RA_SL";"MT26",#N/A,FALSE,"RA_SL";"MT27",#N/A,FALSE,"RA_SL";"MT28",#N/A,FALSE,"RA_SL";"MT29",#N/A,FALSE,"RA_SL"}</definedName>
    <definedName name="wrn.RRPROJECT." localSheetId="57" hidden="1">{"MT1",#N/A,FALSE,"RA_SL";"MT2",#N/A,FALSE,"RA_SL";"MT3",#N/A,FALSE,"RA_SL";"MT4",#N/A,FALSE,"RA_SL";"MT5",#N/A,FALSE,"RA_SL";"MT7",#N/A,FALSE,"RA_SL";"MT16",#N/A,FALSE,"RA_SL";"MT17",#N/A,FALSE,"RA_SL";"MT18",#N/A,FALSE,"RA_SL";"MT19",#N/A,FALSE,"RA_SL";"MT20",#N/A,FALSE,"RA_SL";"MT21",#N/A,FALSE,"RA_SL";"MT22",#N/A,FALSE,"RA_SL";"MT23",#N/A,FALSE,"RA_SL";"MT24",#N/A,FALSE,"RA_SL";"MT25",#N/A,FALSE,"RA_SL";"MT26",#N/A,FALSE,"RA_SL";"MT27",#N/A,FALSE,"RA_SL";"MT28",#N/A,FALSE,"RA_SL";"MT29",#N/A,FALSE,"RA_SL"}</definedName>
    <definedName name="wrn.RRPROJECT." localSheetId="78" hidden="1">{"MT1",#N/A,FALSE,"RA_SL";"MT2",#N/A,FALSE,"RA_SL";"MT3",#N/A,FALSE,"RA_SL";"MT4",#N/A,FALSE,"RA_SL";"MT5",#N/A,FALSE,"RA_SL";"MT7",#N/A,FALSE,"RA_SL";"MT16",#N/A,FALSE,"RA_SL";"MT17",#N/A,FALSE,"RA_SL";"MT18",#N/A,FALSE,"RA_SL";"MT19",#N/A,FALSE,"RA_SL";"MT20",#N/A,FALSE,"RA_SL";"MT21",#N/A,FALSE,"RA_SL";"MT22",#N/A,FALSE,"RA_SL";"MT23",#N/A,FALSE,"RA_SL";"MT24",#N/A,FALSE,"RA_SL";"MT25",#N/A,FALSE,"RA_SL";"MT26",#N/A,FALSE,"RA_SL";"MT27",#N/A,FALSE,"RA_SL";"MT28",#N/A,FALSE,"RA_SL";"MT29",#N/A,FALSE,"RA_SL"}</definedName>
    <definedName name="wrn.RRPROJECT." localSheetId="82" hidden="1">{"MT1",#N/A,FALSE,"RA_SL";"MT2",#N/A,FALSE,"RA_SL";"MT3",#N/A,FALSE,"RA_SL";"MT4",#N/A,FALSE,"RA_SL";"MT5",#N/A,FALSE,"RA_SL";"MT7",#N/A,FALSE,"RA_SL";"MT16",#N/A,FALSE,"RA_SL";"MT17",#N/A,FALSE,"RA_SL";"MT18",#N/A,FALSE,"RA_SL";"MT19",#N/A,FALSE,"RA_SL";"MT20",#N/A,FALSE,"RA_SL";"MT21",#N/A,FALSE,"RA_SL";"MT22",#N/A,FALSE,"RA_SL";"MT23",#N/A,FALSE,"RA_SL";"MT24",#N/A,FALSE,"RA_SL";"MT25",#N/A,FALSE,"RA_SL";"MT26",#N/A,FALSE,"RA_SL";"MT27",#N/A,FALSE,"RA_SL";"MT28",#N/A,FALSE,"RA_SL";"MT29",#N/A,FALSE,"RA_SL"}</definedName>
    <definedName name="wrn.RRPROJECT." localSheetId="86" hidden="1">{"MT1",#N/A,FALSE,"RA_SL";"MT2",#N/A,FALSE,"RA_SL";"MT3",#N/A,FALSE,"RA_SL";"MT4",#N/A,FALSE,"RA_SL";"MT5",#N/A,FALSE,"RA_SL";"MT7",#N/A,FALSE,"RA_SL";"MT16",#N/A,FALSE,"RA_SL";"MT17",#N/A,FALSE,"RA_SL";"MT18",#N/A,FALSE,"RA_SL";"MT19",#N/A,FALSE,"RA_SL";"MT20",#N/A,FALSE,"RA_SL";"MT21",#N/A,FALSE,"RA_SL";"MT22",#N/A,FALSE,"RA_SL";"MT23",#N/A,FALSE,"RA_SL";"MT24",#N/A,FALSE,"RA_SL";"MT25",#N/A,FALSE,"RA_SL";"MT26",#N/A,FALSE,"RA_SL";"MT27",#N/A,FALSE,"RA_SL";"MT28",#N/A,FALSE,"RA_SL";"MT29",#N/A,FALSE,"RA_SL"}</definedName>
    <definedName name="wrn.RRPROJECT." localSheetId="59" hidden="1">{"MT1",#N/A,FALSE,"RA_SL";"MT2",#N/A,FALSE,"RA_SL";"MT3",#N/A,FALSE,"RA_SL";"MT4",#N/A,FALSE,"RA_SL";"MT5",#N/A,FALSE,"RA_SL";"MT7",#N/A,FALSE,"RA_SL";"MT16",#N/A,FALSE,"RA_SL";"MT17",#N/A,FALSE,"RA_SL";"MT18",#N/A,FALSE,"RA_SL";"MT19",#N/A,FALSE,"RA_SL";"MT20",#N/A,FALSE,"RA_SL";"MT21",#N/A,FALSE,"RA_SL";"MT22",#N/A,FALSE,"RA_SL";"MT23",#N/A,FALSE,"RA_SL";"MT24",#N/A,FALSE,"RA_SL";"MT25",#N/A,FALSE,"RA_SL";"MT26",#N/A,FALSE,"RA_SL";"MT27",#N/A,FALSE,"RA_SL";"MT28",#N/A,FALSE,"RA_SL";"MT29",#N/A,FALSE,"RA_SL"}</definedName>
    <definedName name="wrn.RRPROJECT." localSheetId="63" hidden="1">{"MT1",#N/A,FALSE,"RA_SL";"MT2",#N/A,FALSE,"RA_SL";"MT3",#N/A,FALSE,"RA_SL";"MT4",#N/A,FALSE,"RA_SL";"MT5",#N/A,FALSE,"RA_SL";"MT7",#N/A,FALSE,"RA_SL";"MT16",#N/A,FALSE,"RA_SL";"MT17",#N/A,FALSE,"RA_SL";"MT18",#N/A,FALSE,"RA_SL";"MT19",#N/A,FALSE,"RA_SL";"MT20",#N/A,FALSE,"RA_SL";"MT21",#N/A,FALSE,"RA_SL";"MT22",#N/A,FALSE,"RA_SL";"MT23",#N/A,FALSE,"RA_SL";"MT24",#N/A,FALSE,"RA_SL";"MT25",#N/A,FALSE,"RA_SL";"MT26",#N/A,FALSE,"RA_SL";"MT27",#N/A,FALSE,"RA_SL";"MT28",#N/A,FALSE,"RA_SL";"MT29",#N/A,FALSE,"RA_SL"}</definedName>
    <definedName name="wrn.RRPROJECT." localSheetId="67" hidden="1">{"MT1",#N/A,FALSE,"RA_SL";"MT2",#N/A,FALSE,"RA_SL";"MT3",#N/A,FALSE,"RA_SL";"MT4",#N/A,FALSE,"RA_SL";"MT5",#N/A,FALSE,"RA_SL";"MT7",#N/A,FALSE,"RA_SL";"MT16",#N/A,FALSE,"RA_SL";"MT17",#N/A,FALSE,"RA_SL";"MT18",#N/A,FALSE,"RA_SL";"MT19",#N/A,FALSE,"RA_SL";"MT20",#N/A,FALSE,"RA_SL";"MT21",#N/A,FALSE,"RA_SL";"MT22",#N/A,FALSE,"RA_SL";"MT23",#N/A,FALSE,"RA_SL";"MT24",#N/A,FALSE,"RA_SL";"MT25",#N/A,FALSE,"RA_SL";"MT26",#N/A,FALSE,"RA_SL";"MT27",#N/A,FALSE,"RA_SL";"MT28",#N/A,FALSE,"RA_SL";"MT29",#N/A,FALSE,"RA_SL"}</definedName>
    <definedName name="wrn.RRPROJECT." hidden="1">{"MT1",#N/A,FALSE,"RA_SL";"MT2",#N/A,FALSE,"RA_SL";"MT3",#N/A,FALSE,"RA_SL";"MT4",#N/A,FALSE,"RA_SL";"MT5",#N/A,FALSE,"RA_SL";"MT7",#N/A,FALSE,"RA_SL";"MT16",#N/A,FALSE,"RA_SL";"MT17",#N/A,FALSE,"RA_SL";"MT18",#N/A,FALSE,"RA_SL";"MT19",#N/A,FALSE,"RA_SL";"MT20",#N/A,FALSE,"RA_SL";"MT21",#N/A,FALSE,"RA_SL";"MT22",#N/A,FALSE,"RA_SL";"MT23",#N/A,FALSE,"RA_SL";"MT24",#N/A,FALSE,"RA_SL";"MT25",#N/A,FALSE,"RA_SL";"MT26",#N/A,FALSE,"RA_SL";"MT27",#N/A,FALSE,"RA_SL";"MT28",#N/A,FALSE,"RA_SL";"MT29",#N/A,FALSE,"RA_SL"}</definedName>
    <definedName name="wrn.RRSUMMARY." localSheetId="28" hidden="1">{"RRSUMMARY",#N/A,FALSE,"RA_SL"}</definedName>
    <definedName name="wrn.RRSUMMARY." localSheetId="56" hidden="1">{"RRSUMMARY",#N/A,FALSE,"RA_SL"}</definedName>
    <definedName name="wrn.RRSUMMARY." localSheetId="57" hidden="1">{"RRSUMMARY",#N/A,FALSE,"RA_SL"}</definedName>
    <definedName name="wrn.RRSUMMARY." localSheetId="78" hidden="1">{"RRSUMMARY",#N/A,FALSE,"RA_SL"}</definedName>
    <definedName name="wrn.RRSUMMARY." localSheetId="82" hidden="1">{"RRSUMMARY",#N/A,FALSE,"RA_SL"}</definedName>
    <definedName name="wrn.RRSUMMARY." localSheetId="86" hidden="1">{"RRSUMMARY",#N/A,FALSE,"RA_SL"}</definedName>
    <definedName name="wrn.RRSUMMARY." localSheetId="59" hidden="1">{"RRSUMMARY",#N/A,FALSE,"RA_SL"}</definedName>
    <definedName name="wrn.RRSUMMARY." localSheetId="63" hidden="1">{"RRSUMMARY",#N/A,FALSE,"RA_SL"}</definedName>
    <definedName name="wrn.RRSUMMARY." localSheetId="67" hidden="1">{"RRSUMMARY",#N/A,FALSE,"RA_SL"}</definedName>
    <definedName name="wrn.RRSUMMARY." hidden="1">{"RRSUMMARY",#N/A,FALSE,"RA_SL"}</definedName>
    <definedName name="wrn.Schedules." localSheetId="28" hidden="1">{#N/A,#N/A,FALSE,"Sch. 1";#N/A,#N/A,FALSE,"Sch. 2";#N/A,#N/A,FALSE,"Sch. 3";#N/A,#N/A,FALSE,"Sch. 4";#N/A,#N/A,FALSE,"Sch. 5";#N/A,#N/A,FALSE,"Sch 6.";#N/A,#N/A,FALSE,"Sch. 7";#N/A,#N/A,FALSE,"Sch. 8";#N/A,#N/A,FALSE,"Sch. 9";#N/A,#N/A,FALSE,"Sch. 10";#N/A,#N/A,FALSE,"Sch. 13"}</definedName>
    <definedName name="wrn.Schedules." localSheetId="56" hidden="1">{#N/A,#N/A,FALSE,"Sch. 1";#N/A,#N/A,FALSE,"Sch. 2";#N/A,#N/A,FALSE,"Sch. 3";#N/A,#N/A,FALSE,"Sch. 4";#N/A,#N/A,FALSE,"Sch. 5";#N/A,#N/A,FALSE,"Sch 6.";#N/A,#N/A,FALSE,"Sch. 7";#N/A,#N/A,FALSE,"Sch. 8";#N/A,#N/A,FALSE,"Sch. 9";#N/A,#N/A,FALSE,"Sch. 10";#N/A,#N/A,FALSE,"Sch. 13"}</definedName>
    <definedName name="wrn.Schedules." localSheetId="57" hidden="1">{#N/A,#N/A,FALSE,"Sch. 1";#N/A,#N/A,FALSE,"Sch. 2";#N/A,#N/A,FALSE,"Sch. 3";#N/A,#N/A,FALSE,"Sch. 4";#N/A,#N/A,FALSE,"Sch. 5";#N/A,#N/A,FALSE,"Sch 6.";#N/A,#N/A,FALSE,"Sch. 7";#N/A,#N/A,FALSE,"Sch. 8";#N/A,#N/A,FALSE,"Sch. 9";#N/A,#N/A,FALSE,"Sch. 10";#N/A,#N/A,FALSE,"Sch. 13"}</definedName>
    <definedName name="wrn.Schedules." localSheetId="78" hidden="1">{#N/A,#N/A,FALSE,"Sch. 1";#N/A,#N/A,FALSE,"Sch. 2";#N/A,#N/A,FALSE,"Sch. 3";#N/A,#N/A,FALSE,"Sch. 4";#N/A,#N/A,FALSE,"Sch. 5";#N/A,#N/A,FALSE,"Sch 6.";#N/A,#N/A,FALSE,"Sch. 7";#N/A,#N/A,FALSE,"Sch. 8";#N/A,#N/A,FALSE,"Sch. 9";#N/A,#N/A,FALSE,"Sch. 10";#N/A,#N/A,FALSE,"Sch. 13"}</definedName>
    <definedName name="wrn.Schedules." localSheetId="82" hidden="1">{#N/A,#N/A,FALSE,"Sch. 1";#N/A,#N/A,FALSE,"Sch. 2";#N/A,#N/A,FALSE,"Sch. 3";#N/A,#N/A,FALSE,"Sch. 4";#N/A,#N/A,FALSE,"Sch. 5";#N/A,#N/A,FALSE,"Sch 6.";#N/A,#N/A,FALSE,"Sch. 7";#N/A,#N/A,FALSE,"Sch. 8";#N/A,#N/A,FALSE,"Sch. 9";#N/A,#N/A,FALSE,"Sch. 10";#N/A,#N/A,FALSE,"Sch. 13"}</definedName>
    <definedName name="wrn.Schedules." localSheetId="86" hidden="1">{#N/A,#N/A,FALSE,"Sch. 1";#N/A,#N/A,FALSE,"Sch. 2";#N/A,#N/A,FALSE,"Sch. 3";#N/A,#N/A,FALSE,"Sch. 4";#N/A,#N/A,FALSE,"Sch. 5";#N/A,#N/A,FALSE,"Sch 6.";#N/A,#N/A,FALSE,"Sch. 7";#N/A,#N/A,FALSE,"Sch. 8";#N/A,#N/A,FALSE,"Sch. 9";#N/A,#N/A,FALSE,"Sch. 10";#N/A,#N/A,FALSE,"Sch. 13"}</definedName>
    <definedName name="wrn.Schedules." localSheetId="59" hidden="1">{#N/A,#N/A,FALSE,"Sch. 1";#N/A,#N/A,FALSE,"Sch. 2";#N/A,#N/A,FALSE,"Sch. 3";#N/A,#N/A,FALSE,"Sch. 4";#N/A,#N/A,FALSE,"Sch. 5";#N/A,#N/A,FALSE,"Sch 6.";#N/A,#N/A,FALSE,"Sch. 7";#N/A,#N/A,FALSE,"Sch. 8";#N/A,#N/A,FALSE,"Sch. 9";#N/A,#N/A,FALSE,"Sch. 10";#N/A,#N/A,FALSE,"Sch. 13"}</definedName>
    <definedName name="wrn.Schedules." localSheetId="63" hidden="1">{#N/A,#N/A,FALSE,"Sch. 1";#N/A,#N/A,FALSE,"Sch. 2";#N/A,#N/A,FALSE,"Sch. 3";#N/A,#N/A,FALSE,"Sch. 4";#N/A,#N/A,FALSE,"Sch. 5";#N/A,#N/A,FALSE,"Sch 6.";#N/A,#N/A,FALSE,"Sch. 7";#N/A,#N/A,FALSE,"Sch. 8";#N/A,#N/A,FALSE,"Sch. 9";#N/A,#N/A,FALSE,"Sch. 10";#N/A,#N/A,FALSE,"Sch. 13"}</definedName>
    <definedName name="wrn.Schedules." localSheetId="67" hidden="1">{#N/A,#N/A,FALSE,"Sch. 1";#N/A,#N/A,FALSE,"Sch. 2";#N/A,#N/A,FALSE,"Sch. 3";#N/A,#N/A,FALSE,"Sch. 4";#N/A,#N/A,FALSE,"Sch. 5";#N/A,#N/A,FALSE,"Sch 6.";#N/A,#N/A,FALSE,"Sch. 7";#N/A,#N/A,FALSE,"Sch. 8";#N/A,#N/A,FALSE,"Sch. 9";#N/A,#N/A,FALSE,"Sch. 10";#N/A,#N/A,FALSE,"Sch. 13"}</definedName>
    <definedName name="wrn.Schedules." hidden="1">{#N/A,#N/A,FALSE,"Sch. 1";#N/A,#N/A,FALSE,"Sch. 2";#N/A,#N/A,FALSE,"Sch. 3";#N/A,#N/A,FALSE,"Sch. 4";#N/A,#N/A,FALSE,"Sch. 5";#N/A,#N/A,FALSE,"Sch 6.";#N/A,#N/A,FALSE,"Sch. 7";#N/A,#N/A,FALSE,"Sch. 8";#N/A,#N/A,FALSE,"Sch. 9";#N/A,#N/A,FALSE,"Sch. 10";#N/A,#N/A,FALSE,"Sch. 13"}</definedName>
    <definedName name="wrn.SELECT_GL." localSheetId="28" hidden="1">{#N/A,#N/A,FALSE,"GLDwnLoad"}</definedName>
    <definedName name="wrn.SELECT_GL." localSheetId="77" hidden="1">{#N/A,#N/A,FALSE,"GLDwnLoad"}</definedName>
    <definedName name="wrn.SELECT_GL." localSheetId="56" hidden="1">{#N/A,#N/A,FALSE,"GLDwnLoad"}</definedName>
    <definedName name="wrn.SELECT_GL." localSheetId="57" hidden="1">{#N/A,#N/A,FALSE,"GLDwnLoad"}</definedName>
    <definedName name="wrn.SELECT_GL." localSheetId="78" hidden="1">{#N/A,#N/A,FALSE,"GLDwnLoad"}</definedName>
    <definedName name="wrn.SELECT_GL." localSheetId="58" hidden="1">{#N/A,#N/A,FALSE,"GLDwnLoad"}</definedName>
    <definedName name="wrn.SELECT_GL." localSheetId="82" hidden="1">{#N/A,#N/A,FALSE,"GLDwnLoad"}</definedName>
    <definedName name="wrn.SELECT_GL." localSheetId="86" hidden="1">{#N/A,#N/A,FALSE,"GLDwnLoad"}</definedName>
    <definedName name="wrn.SELECT_GL." localSheetId="59" hidden="1">{#N/A,#N/A,FALSE,"GLDwnLoad"}</definedName>
    <definedName name="wrn.SELECT_GL." localSheetId="90" hidden="1">{#N/A,#N/A,FALSE,"GLDwnLoad"}</definedName>
    <definedName name="wrn.SELECT_GL." localSheetId="63" hidden="1">{#N/A,#N/A,FALSE,"GLDwnLoad"}</definedName>
    <definedName name="wrn.SELECT_GL." localSheetId="67" hidden="1">{#N/A,#N/A,FALSE,"GLDwnLoad"}</definedName>
    <definedName name="wrn.SELECT_GL." localSheetId="71" hidden="1">{#N/A,#N/A,FALSE,"GLDwnLoad"}</definedName>
    <definedName name="wrn.SELECT_GL." hidden="1">{#N/A,#N/A,FALSE,"GLDwnLoad"}</definedName>
    <definedName name="wrn.SELECT_INPUTS." localSheetId="28" hidden="1">{#N/A,#N/A,FALSE,"OTHERINPUTS";#N/A,#N/A,FALSE,"SUPPLIEDADJINPUT";#N/A,#N/A,FALSE,"BR&amp;SUPADJ."}</definedName>
    <definedName name="wrn.SELECT_INPUTS." localSheetId="77" hidden="1">{#N/A,#N/A,FALSE,"OTHERINPUTS";#N/A,#N/A,FALSE,"SUPPLIEDADJINPUT";#N/A,#N/A,FALSE,"BR&amp;SUPADJ."}</definedName>
    <definedName name="wrn.SELECT_INPUTS." localSheetId="56" hidden="1">{#N/A,#N/A,FALSE,"OTHERINPUTS";#N/A,#N/A,FALSE,"SUPPLIEDADJINPUT";#N/A,#N/A,FALSE,"BR&amp;SUPADJ."}</definedName>
    <definedName name="wrn.SELECT_INPUTS." localSheetId="57" hidden="1">{#N/A,#N/A,FALSE,"OTHERINPUTS";#N/A,#N/A,FALSE,"SUPPLIEDADJINPUT";#N/A,#N/A,FALSE,"BR&amp;SUPADJ."}</definedName>
    <definedName name="wrn.SELECT_INPUTS." localSheetId="78" hidden="1">{#N/A,#N/A,FALSE,"OTHERINPUTS";#N/A,#N/A,FALSE,"SUPPLIEDADJINPUT";#N/A,#N/A,FALSE,"BR&amp;SUPADJ."}</definedName>
    <definedName name="wrn.SELECT_INPUTS." localSheetId="58" hidden="1">{#N/A,#N/A,FALSE,"OTHERINPUTS";#N/A,#N/A,FALSE,"SUPPLIEDADJINPUT";#N/A,#N/A,FALSE,"BR&amp;SUPADJ."}</definedName>
    <definedName name="wrn.SELECT_INPUTS." localSheetId="82" hidden="1">{#N/A,#N/A,FALSE,"OTHERINPUTS";#N/A,#N/A,FALSE,"SUPPLIEDADJINPUT";#N/A,#N/A,FALSE,"BR&amp;SUPADJ."}</definedName>
    <definedName name="wrn.SELECT_INPUTS." localSheetId="86" hidden="1">{#N/A,#N/A,FALSE,"OTHERINPUTS";#N/A,#N/A,FALSE,"SUPPLIEDADJINPUT";#N/A,#N/A,FALSE,"BR&amp;SUPADJ."}</definedName>
    <definedName name="wrn.SELECT_INPUTS." localSheetId="59" hidden="1">{#N/A,#N/A,FALSE,"OTHERINPUTS";#N/A,#N/A,FALSE,"SUPPLIEDADJINPUT";#N/A,#N/A,FALSE,"BR&amp;SUPADJ."}</definedName>
    <definedName name="wrn.SELECT_INPUTS." localSheetId="90" hidden="1">{#N/A,#N/A,FALSE,"OTHERINPUTS";#N/A,#N/A,FALSE,"SUPPLIEDADJINPUT";#N/A,#N/A,FALSE,"BR&amp;SUPADJ."}</definedName>
    <definedName name="wrn.SELECT_INPUTS." localSheetId="63" hidden="1">{#N/A,#N/A,FALSE,"OTHERINPUTS";#N/A,#N/A,FALSE,"SUPPLIEDADJINPUT";#N/A,#N/A,FALSE,"BR&amp;SUPADJ."}</definedName>
    <definedName name="wrn.SELECT_INPUTS." localSheetId="67" hidden="1">{#N/A,#N/A,FALSE,"OTHERINPUTS";#N/A,#N/A,FALSE,"SUPPLIEDADJINPUT";#N/A,#N/A,FALSE,"BR&amp;SUPADJ."}</definedName>
    <definedName name="wrn.SELECT_INPUTS." localSheetId="71" hidden="1">{#N/A,#N/A,FALSE,"OTHERINPUTS";#N/A,#N/A,FALSE,"SUPPLIEDADJINPUT";#N/A,#N/A,FALSE,"BR&amp;SUPADJ."}</definedName>
    <definedName name="wrn.SELECT_INPUTS." hidden="1">{#N/A,#N/A,FALSE,"OTHERINPUTS";#N/A,#N/A,FALSE,"SUPPLIEDADJINPUT";#N/A,#N/A,FALSE,"BR&amp;SUPADJ."}</definedName>
    <definedName name="wrn.SELECT_PROV." localSheetId="28" hidden="1">{#N/A,#N/A,FALSE,"TITLEPG";#N/A,#N/A,FALSE,"INDEX";#N/A,#N/A,FALSE,"BKTAXINCOME";#N/A,#N/A,FALSE,"FITCALC";#N/A,#N/A,FALSE,"CCBT";#N/A,#N/A,FALSE,"MET";#N/A,#N/A,FALSE,"New York";#N/A,#N/A,FALSE,"New Jersey";#N/A,#N/A,FALSE,"Penn";#N/A,#N/A,FALSE,"PERMDIFFEVENTS";#N/A,#N/A,FALSE,"TIMDIFFEVENTS";#N/A,#N/A,FALSE,"DEPREC";#N/A,#N/A,FALSE,"PERMDIFF";#N/A,#N/A,FALSE,"OPTIMDIFF";#N/A,#N/A,FALSE,"NONOPTIMDIFF";#N/A,#N/A,FALSE,"Deferred Tax Analysis";#N/A,#N/A,FALSE,"Def Tax Entry";#N/A,#N/A,FALSE,"DITSUM";#N/A,#N/A,FALSE,"Tax Reserve";#N/A,#N/A,FALSE,"ETR";#N/A,#N/A,FALSE,"CRYTDACREC";#N/A,#N/A,FALSE,"PRYTDACREC";#N/A,#N/A,FALSE,"SYSJRNL"}</definedName>
    <definedName name="wrn.SELECT_PROV." localSheetId="77" hidden="1">{#N/A,#N/A,FALSE,"TITLEPG";#N/A,#N/A,FALSE,"INDEX";#N/A,#N/A,FALSE,"BKTAXINCOME";#N/A,#N/A,FALSE,"FITCALC";#N/A,#N/A,FALSE,"CCBT";#N/A,#N/A,FALSE,"MET";#N/A,#N/A,FALSE,"New York";#N/A,#N/A,FALSE,"New Jersey";#N/A,#N/A,FALSE,"Penn";#N/A,#N/A,FALSE,"PERMDIFFEVENTS";#N/A,#N/A,FALSE,"TIMDIFFEVENTS";#N/A,#N/A,FALSE,"DEPREC";#N/A,#N/A,FALSE,"PERMDIFF";#N/A,#N/A,FALSE,"OPTIMDIFF";#N/A,#N/A,FALSE,"NONOPTIMDIFF";#N/A,#N/A,FALSE,"Deferred Tax Analysis";#N/A,#N/A,FALSE,"Def Tax Entry";#N/A,#N/A,FALSE,"DITSUM";#N/A,#N/A,FALSE,"Tax Reserve";#N/A,#N/A,FALSE,"ETR";#N/A,#N/A,FALSE,"CRYTDACREC";#N/A,#N/A,FALSE,"PRYTDACREC";#N/A,#N/A,FALSE,"SYSJRNL"}</definedName>
    <definedName name="wrn.SELECT_PROV." localSheetId="56" hidden="1">{#N/A,#N/A,FALSE,"TITLEPG";#N/A,#N/A,FALSE,"INDEX";#N/A,#N/A,FALSE,"BKTAXINCOME";#N/A,#N/A,FALSE,"FITCALC";#N/A,#N/A,FALSE,"CCBT";#N/A,#N/A,FALSE,"MET";#N/A,#N/A,FALSE,"New York";#N/A,#N/A,FALSE,"New Jersey";#N/A,#N/A,FALSE,"Penn";#N/A,#N/A,FALSE,"PERMDIFFEVENTS";#N/A,#N/A,FALSE,"TIMDIFFEVENTS";#N/A,#N/A,FALSE,"DEPREC";#N/A,#N/A,FALSE,"PERMDIFF";#N/A,#N/A,FALSE,"OPTIMDIFF";#N/A,#N/A,FALSE,"NONOPTIMDIFF";#N/A,#N/A,FALSE,"Deferred Tax Analysis";#N/A,#N/A,FALSE,"Def Tax Entry";#N/A,#N/A,FALSE,"DITSUM";#N/A,#N/A,FALSE,"Tax Reserve";#N/A,#N/A,FALSE,"ETR";#N/A,#N/A,FALSE,"CRYTDACREC";#N/A,#N/A,FALSE,"PRYTDACREC";#N/A,#N/A,FALSE,"SYSJRNL"}</definedName>
    <definedName name="wrn.SELECT_PROV." localSheetId="57" hidden="1">{#N/A,#N/A,FALSE,"TITLEPG";#N/A,#N/A,FALSE,"INDEX";#N/A,#N/A,FALSE,"BKTAXINCOME";#N/A,#N/A,FALSE,"FITCALC";#N/A,#N/A,FALSE,"CCBT";#N/A,#N/A,FALSE,"MET";#N/A,#N/A,FALSE,"New York";#N/A,#N/A,FALSE,"New Jersey";#N/A,#N/A,FALSE,"Penn";#N/A,#N/A,FALSE,"PERMDIFFEVENTS";#N/A,#N/A,FALSE,"TIMDIFFEVENTS";#N/A,#N/A,FALSE,"DEPREC";#N/A,#N/A,FALSE,"PERMDIFF";#N/A,#N/A,FALSE,"OPTIMDIFF";#N/A,#N/A,FALSE,"NONOPTIMDIFF";#N/A,#N/A,FALSE,"Deferred Tax Analysis";#N/A,#N/A,FALSE,"Def Tax Entry";#N/A,#N/A,FALSE,"DITSUM";#N/A,#N/A,FALSE,"Tax Reserve";#N/A,#N/A,FALSE,"ETR";#N/A,#N/A,FALSE,"CRYTDACREC";#N/A,#N/A,FALSE,"PRYTDACREC";#N/A,#N/A,FALSE,"SYSJRNL"}</definedName>
    <definedName name="wrn.SELECT_PROV." localSheetId="78" hidden="1">{#N/A,#N/A,FALSE,"TITLEPG";#N/A,#N/A,FALSE,"INDEX";#N/A,#N/A,FALSE,"BKTAXINCOME";#N/A,#N/A,FALSE,"FITCALC";#N/A,#N/A,FALSE,"CCBT";#N/A,#N/A,FALSE,"MET";#N/A,#N/A,FALSE,"New York";#N/A,#N/A,FALSE,"New Jersey";#N/A,#N/A,FALSE,"Penn";#N/A,#N/A,FALSE,"PERMDIFFEVENTS";#N/A,#N/A,FALSE,"TIMDIFFEVENTS";#N/A,#N/A,FALSE,"DEPREC";#N/A,#N/A,FALSE,"PERMDIFF";#N/A,#N/A,FALSE,"OPTIMDIFF";#N/A,#N/A,FALSE,"NONOPTIMDIFF";#N/A,#N/A,FALSE,"Deferred Tax Analysis";#N/A,#N/A,FALSE,"Def Tax Entry";#N/A,#N/A,FALSE,"DITSUM";#N/A,#N/A,FALSE,"Tax Reserve";#N/A,#N/A,FALSE,"ETR";#N/A,#N/A,FALSE,"CRYTDACREC";#N/A,#N/A,FALSE,"PRYTDACREC";#N/A,#N/A,FALSE,"SYSJRNL"}</definedName>
    <definedName name="wrn.SELECT_PROV." localSheetId="58" hidden="1">{#N/A,#N/A,FALSE,"TITLEPG";#N/A,#N/A,FALSE,"INDEX";#N/A,#N/A,FALSE,"BKTAXINCOME";#N/A,#N/A,FALSE,"FITCALC";#N/A,#N/A,FALSE,"CCBT";#N/A,#N/A,FALSE,"MET";#N/A,#N/A,FALSE,"New York";#N/A,#N/A,FALSE,"New Jersey";#N/A,#N/A,FALSE,"Penn";#N/A,#N/A,FALSE,"PERMDIFFEVENTS";#N/A,#N/A,FALSE,"TIMDIFFEVENTS";#N/A,#N/A,FALSE,"DEPREC";#N/A,#N/A,FALSE,"PERMDIFF";#N/A,#N/A,FALSE,"OPTIMDIFF";#N/A,#N/A,FALSE,"NONOPTIMDIFF";#N/A,#N/A,FALSE,"Deferred Tax Analysis";#N/A,#N/A,FALSE,"Def Tax Entry";#N/A,#N/A,FALSE,"DITSUM";#N/A,#N/A,FALSE,"Tax Reserve";#N/A,#N/A,FALSE,"ETR";#N/A,#N/A,FALSE,"CRYTDACREC";#N/A,#N/A,FALSE,"PRYTDACREC";#N/A,#N/A,FALSE,"SYSJRNL"}</definedName>
    <definedName name="wrn.SELECT_PROV." localSheetId="82" hidden="1">{#N/A,#N/A,FALSE,"TITLEPG";#N/A,#N/A,FALSE,"INDEX";#N/A,#N/A,FALSE,"BKTAXINCOME";#N/A,#N/A,FALSE,"FITCALC";#N/A,#N/A,FALSE,"CCBT";#N/A,#N/A,FALSE,"MET";#N/A,#N/A,FALSE,"New York";#N/A,#N/A,FALSE,"New Jersey";#N/A,#N/A,FALSE,"Penn";#N/A,#N/A,FALSE,"PERMDIFFEVENTS";#N/A,#N/A,FALSE,"TIMDIFFEVENTS";#N/A,#N/A,FALSE,"DEPREC";#N/A,#N/A,FALSE,"PERMDIFF";#N/A,#N/A,FALSE,"OPTIMDIFF";#N/A,#N/A,FALSE,"NONOPTIMDIFF";#N/A,#N/A,FALSE,"Deferred Tax Analysis";#N/A,#N/A,FALSE,"Def Tax Entry";#N/A,#N/A,FALSE,"DITSUM";#N/A,#N/A,FALSE,"Tax Reserve";#N/A,#N/A,FALSE,"ETR";#N/A,#N/A,FALSE,"CRYTDACREC";#N/A,#N/A,FALSE,"PRYTDACREC";#N/A,#N/A,FALSE,"SYSJRNL"}</definedName>
    <definedName name="wrn.SELECT_PROV." localSheetId="86" hidden="1">{#N/A,#N/A,FALSE,"TITLEPG";#N/A,#N/A,FALSE,"INDEX";#N/A,#N/A,FALSE,"BKTAXINCOME";#N/A,#N/A,FALSE,"FITCALC";#N/A,#N/A,FALSE,"CCBT";#N/A,#N/A,FALSE,"MET";#N/A,#N/A,FALSE,"New York";#N/A,#N/A,FALSE,"New Jersey";#N/A,#N/A,FALSE,"Penn";#N/A,#N/A,FALSE,"PERMDIFFEVENTS";#N/A,#N/A,FALSE,"TIMDIFFEVENTS";#N/A,#N/A,FALSE,"DEPREC";#N/A,#N/A,FALSE,"PERMDIFF";#N/A,#N/A,FALSE,"OPTIMDIFF";#N/A,#N/A,FALSE,"NONOPTIMDIFF";#N/A,#N/A,FALSE,"Deferred Tax Analysis";#N/A,#N/A,FALSE,"Def Tax Entry";#N/A,#N/A,FALSE,"DITSUM";#N/A,#N/A,FALSE,"Tax Reserve";#N/A,#N/A,FALSE,"ETR";#N/A,#N/A,FALSE,"CRYTDACREC";#N/A,#N/A,FALSE,"PRYTDACREC";#N/A,#N/A,FALSE,"SYSJRNL"}</definedName>
    <definedName name="wrn.SELECT_PROV." localSheetId="59" hidden="1">{#N/A,#N/A,FALSE,"TITLEPG";#N/A,#N/A,FALSE,"INDEX";#N/A,#N/A,FALSE,"BKTAXINCOME";#N/A,#N/A,FALSE,"FITCALC";#N/A,#N/A,FALSE,"CCBT";#N/A,#N/A,FALSE,"MET";#N/A,#N/A,FALSE,"New York";#N/A,#N/A,FALSE,"New Jersey";#N/A,#N/A,FALSE,"Penn";#N/A,#N/A,FALSE,"PERMDIFFEVENTS";#N/A,#N/A,FALSE,"TIMDIFFEVENTS";#N/A,#N/A,FALSE,"DEPREC";#N/A,#N/A,FALSE,"PERMDIFF";#N/A,#N/A,FALSE,"OPTIMDIFF";#N/A,#N/A,FALSE,"NONOPTIMDIFF";#N/A,#N/A,FALSE,"Deferred Tax Analysis";#N/A,#N/A,FALSE,"Def Tax Entry";#N/A,#N/A,FALSE,"DITSUM";#N/A,#N/A,FALSE,"Tax Reserve";#N/A,#N/A,FALSE,"ETR";#N/A,#N/A,FALSE,"CRYTDACREC";#N/A,#N/A,FALSE,"PRYTDACREC";#N/A,#N/A,FALSE,"SYSJRNL"}</definedName>
    <definedName name="wrn.SELECT_PROV." localSheetId="90" hidden="1">{#N/A,#N/A,FALSE,"TITLEPG";#N/A,#N/A,FALSE,"INDEX";#N/A,#N/A,FALSE,"BKTAXINCOME";#N/A,#N/A,FALSE,"FITCALC";#N/A,#N/A,FALSE,"CCBT";#N/A,#N/A,FALSE,"MET";#N/A,#N/A,FALSE,"New York";#N/A,#N/A,FALSE,"New Jersey";#N/A,#N/A,FALSE,"Penn";#N/A,#N/A,FALSE,"PERMDIFFEVENTS";#N/A,#N/A,FALSE,"TIMDIFFEVENTS";#N/A,#N/A,FALSE,"DEPREC";#N/A,#N/A,FALSE,"PERMDIFF";#N/A,#N/A,FALSE,"OPTIMDIFF";#N/A,#N/A,FALSE,"NONOPTIMDIFF";#N/A,#N/A,FALSE,"Deferred Tax Analysis";#N/A,#N/A,FALSE,"Def Tax Entry";#N/A,#N/A,FALSE,"DITSUM";#N/A,#N/A,FALSE,"Tax Reserve";#N/A,#N/A,FALSE,"ETR";#N/A,#N/A,FALSE,"CRYTDACREC";#N/A,#N/A,FALSE,"PRYTDACREC";#N/A,#N/A,FALSE,"SYSJRNL"}</definedName>
    <definedName name="wrn.SELECT_PROV." localSheetId="63" hidden="1">{#N/A,#N/A,FALSE,"TITLEPG";#N/A,#N/A,FALSE,"INDEX";#N/A,#N/A,FALSE,"BKTAXINCOME";#N/A,#N/A,FALSE,"FITCALC";#N/A,#N/A,FALSE,"CCBT";#N/A,#N/A,FALSE,"MET";#N/A,#N/A,FALSE,"New York";#N/A,#N/A,FALSE,"New Jersey";#N/A,#N/A,FALSE,"Penn";#N/A,#N/A,FALSE,"PERMDIFFEVENTS";#N/A,#N/A,FALSE,"TIMDIFFEVENTS";#N/A,#N/A,FALSE,"DEPREC";#N/A,#N/A,FALSE,"PERMDIFF";#N/A,#N/A,FALSE,"OPTIMDIFF";#N/A,#N/A,FALSE,"NONOPTIMDIFF";#N/A,#N/A,FALSE,"Deferred Tax Analysis";#N/A,#N/A,FALSE,"Def Tax Entry";#N/A,#N/A,FALSE,"DITSUM";#N/A,#N/A,FALSE,"Tax Reserve";#N/A,#N/A,FALSE,"ETR";#N/A,#N/A,FALSE,"CRYTDACREC";#N/A,#N/A,FALSE,"PRYTDACREC";#N/A,#N/A,FALSE,"SYSJRNL"}</definedName>
    <definedName name="wrn.SELECT_PROV." localSheetId="67" hidden="1">{#N/A,#N/A,FALSE,"TITLEPG";#N/A,#N/A,FALSE,"INDEX";#N/A,#N/A,FALSE,"BKTAXINCOME";#N/A,#N/A,FALSE,"FITCALC";#N/A,#N/A,FALSE,"CCBT";#N/A,#N/A,FALSE,"MET";#N/A,#N/A,FALSE,"New York";#N/A,#N/A,FALSE,"New Jersey";#N/A,#N/A,FALSE,"Penn";#N/A,#N/A,FALSE,"PERMDIFFEVENTS";#N/A,#N/A,FALSE,"TIMDIFFEVENTS";#N/A,#N/A,FALSE,"DEPREC";#N/A,#N/A,FALSE,"PERMDIFF";#N/A,#N/A,FALSE,"OPTIMDIFF";#N/A,#N/A,FALSE,"NONOPTIMDIFF";#N/A,#N/A,FALSE,"Deferred Tax Analysis";#N/A,#N/A,FALSE,"Def Tax Entry";#N/A,#N/A,FALSE,"DITSUM";#N/A,#N/A,FALSE,"Tax Reserve";#N/A,#N/A,FALSE,"ETR";#N/A,#N/A,FALSE,"CRYTDACREC";#N/A,#N/A,FALSE,"PRYTDACREC";#N/A,#N/A,FALSE,"SYSJRNL"}</definedName>
    <definedName name="wrn.SELECT_PROV." localSheetId="71" hidden="1">{#N/A,#N/A,FALSE,"TITLEPG";#N/A,#N/A,FALSE,"INDEX";#N/A,#N/A,FALSE,"BKTAXINCOME";#N/A,#N/A,FALSE,"FITCALC";#N/A,#N/A,FALSE,"CCBT";#N/A,#N/A,FALSE,"MET";#N/A,#N/A,FALSE,"New York";#N/A,#N/A,FALSE,"New Jersey";#N/A,#N/A,FALSE,"Penn";#N/A,#N/A,FALSE,"PERMDIFFEVENTS";#N/A,#N/A,FALSE,"TIMDIFFEVENTS";#N/A,#N/A,FALSE,"DEPREC";#N/A,#N/A,FALSE,"PERMDIFF";#N/A,#N/A,FALSE,"OPTIMDIFF";#N/A,#N/A,FALSE,"NONOPTIMDIFF";#N/A,#N/A,FALSE,"Deferred Tax Analysis";#N/A,#N/A,FALSE,"Def Tax Entry";#N/A,#N/A,FALSE,"DITSUM";#N/A,#N/A,FALSE,"Tax Reserve";#N/A,#N/A,FALSE,"ETR";#N/A,#N/A,FALSE,"CRYTDACREC";#N/A,#N/A,FALSE,"PRYTDACREC";#N/A,#N/A,FALSE,"SYSJRNL"}</definedName>
    <definedName name="wrn.SELECT_PROV." hidden="1">{#N/A,#N/A,FALSE,"TITLEPG";#N/A,#N/A,FALSE,"INDEX";#N/A,#N/A,FALSE,"BKTAXINCOME";#N/A,#N/A,FALSE,"FITCALC";#N/A,#N/A,FALSE,"CCBT";#N/A,#N/A,FALSE,"MET";#N/A,#N/A,FALSE,"New York";#N/A,#N/A,FALSE,"New Jersey";#N/A,#N/A,FALSE,"Penn";#N/A,#N/A,FALSE,"PERMDIFFEVENTS";#N/A,#N/A,FALSE,"TIMDIFFEVENTS";#N/A,#N/A,FALSE,"DEPREC";#N/A,#N/A,FALSE,"PERMDIFF";#N/A,#N/A,FALSE,"OPTIMDIFF";#N/A,#N/A,FALSE,"NONOPTIMDIFF";#N/A,#N/A,FALSE,"Deferred Tax Analysis";#N/A,#N/A,FALSE,"Def Tax Entry";#N/A,#N/A,FALSE,"DITSUM";#N/A,#N/A,FALSE,"Tax Reserve";#N/A,#N/A,FALSE,"ETR";#N/A,#N/A,FALSE,"CRYTDACREC";#N/A,#N/A,FALSE,"PRYTDACREC";#N/A,#N/A,FALSE,"SYSJRNL"}</definedName>
    <definedName name="wrn.Slide._.Add._.Ons." localSheetId="2" hidden="1">{"Sec2Sch1",#N/A,FALSE,"Sheet1";"Sec2Sch2",#N/A,FALSE,"Sheet1";"Sec2Sch3",#N/A,FALSE,"Sheet1"}</definedName>
    <definedName name="wrn.Slide._.Add._.Ons." localSheetId="4" hidden="1">{"Sec2Sch1",#N/A,FALSE,"Sheet1";"Sec2Sch2",#N/A,FALSE,"Sheet1";"Sec2Sch3",#N/A,FALSE,"Sheet1"}</definedName>
    <definedName name="wrn.Slide._.Add._.Ons." localSheetId="28" hidden="1">{"Sec2Sch1",#N/A,FALSE,"Sheet1";"Sec2Sch2",#N/A,FALSE,"Sheet1";"Sec2Sch3",#N/A,FALSE,"Sheet1"}</definedName>
    <definedName name="wrn.Slide._.Add._.Ons." localSheetId="56" hidden="1">{"Sec2Sch1",#N/A,FALSE,"Sheet1";"Sec2Sch2",#N/A,FALSE,"Sheet1";"Sec2Sch3",#N/A,FALSE,"Sheet1"}</definedName>
    <definedName name="wrn.Slide._.Add._.Ons." localSheetId="57" hidden="1">{"Sec2Sch1",#N/A,FALSE,"Sheet1";"Sec2Sch2",#N/A,FALSE,"Sheet1";"Sec2Sch3",#N/A,FALSE,"Sheet1"}</definedName>
    <definedName name="wrn.Slide._.Add._.Ons." localSheetId="78" hidden="1">{"Sec2Sch1",#N/A,FALSE,"Sheet1";"Sec2Sch2",#N/A,FALSE,"Sheet1";"Sec2Sch3",#N/A,FALSE,"Sheet1"}</definedName>
    <definedName name="wrn.Slide._.Add._.Ons." localSheetId="82" hidden="1">{"Sec2Sch1",#N/A,FALSE,"Sheet1";"Sec2Sch2",#N/A,FALSE,"Sheet1";"Sec2Sch3",#N/A,FALSE,"Sheet1"}</definedName>
    <definedName name="wrn.Slide._.Add._.Ons." localSheetId="86" hidden="1">{"Sec2Sch1",#N/A,FALSE,"Sheet1";"Sec2Sch2",#N/A,FALSE,"Sheet1";"Sec2Sch3",#N/A,FALSE,"Sheet1"}</definedName>
    <definedName name="wrn.Slide._.Add._.Ons." localSheetId="59" hidden="1">{"Sec2Sch1",#N/A,FALSE,"Sheet1";"Sec2Sch2",#N/A,FALSE,"Sheet1";"Sec2Sch3",#N/A,FALSE,"Sheet1"}</definedName>
    <definedName name="wrn.Slide._.Add._.Ons." localSheetId="63" hidden="1">{"Sec2Sch1",#N/A,FALSE,"Sheet1";"Sec2Sch2",#N/A,FALSE,"Sheet1";"Sec2Sch3",#N/A,FALSE,"Sheet1"}</definedName>
    <definedName name="wrn.Slide._.Add._.Ons." localSheetId="67" hidden="1">{"Sec2Sch1",#N/A,FALSE,"Sheet1";"Sec2Sch2",#N/A,FALSE,"Sheet1";"Sec2Sch3",#N/A,FALSE,"Sheet1"}</definedName>
    <definedName name="wrn.Slide._.Add._.Ons." hidden="1">{"Sec2Sch1",#N/A,FALSE,"Sheet1";"Sec2Sch2",#N/A,FALSE,"Sheet1";"Sec2Sch3",#N/A,FALSE,"Sheet1"}</definedName>
    <definedName name="wrn.Staffing." localSheetId="2" hidden="1">{#N/A,#N/A,FALSE,"Assessment";#N/A,#N/A,FALSE,"Staffing";#N/A,#N/A,FALSE,"Hires";#N/A,#N/A,FALSE,"Assumptions"}</definedName>
    <definedName name="wrn.Staffing." localSheetId="4" hidden="1">{#N/A,#N/A,FALSE,"Assessment";#N/A,#N/A,FALSE,"Staffing";#N/A,#N/A,FALSE,"Hires";#N/A,#N/A,FALSE,"Assumptions"}</definedName>
    <definedName name="wrn.Staffing." localSheetId="28" hidden="1">{#N/A,#N/A,FALSE,"Assessment";#N/A,#N/A,FALSE,"Staffing";#N/A,#N/A,FALSE,"Hires";#N/A,#N/A,FALSE,"Assumptions"}</definedName>
    <definedName name="wrn.Staffing." localSheetId="56" hidden="1">{#N/A,#N/A,FALSE,"Assessment";#N/A,#N/A,FALSE,"Staffing";#N/A,#N/A,FALSE,"Hires";#N/A,#N/A,FALSE,"Assumptions"}</definedName>
    <definedName name="wrn.Staffing." localSheetId="57" hidden="1">{#N/A,#N/A,FALSE,"Assessment";#N/A,#N/A,FALSE,"Staffing";#N/A,#N/A,FALSE,"Hires";#N/A,#N/A,FALSE,"Assumptions"}</definedName>
    <definedName name="wrn.Staffing." localSheetId="78" hidden="1">{#N/A,#N/A,FALSE,"Assessment";#N/A,#N/A,FALSE,"Staffing";#N/A,#N/A,FALSE,"Hires";#N/A,#N/A,FALSE,"Assumptions"}</definedName>
    <definedName name="wrn.Staffing." localSheetId="82" hidden="1">{#N/A,#N/A,FALSE,"Assessment";#N/A,#N/A,FALSE,"Staffing";#N/A,#N/A,FALSE,"Hires";#N/A,#N/A,FALSE,"Assumptions"}</definedName>
    <definedName name="wrn.Staffing." localSheetId="86" hidden="1">{#N/A,#N/A,FALSE,"Assessment";#N/A,#N/A,FALSE,"Staffing";#N/A,#N/A,FALSE,"Hires";#N/A,#N/A,FALSE,"Assumptions"}</definedName>
    <definedName name="wrn.Staffing." localSheetId="59" hidden="1">{#N/A,#N/A,FALSE,"Assessment";#N/A,#N/A,FALSE,"Staffing";#N/A,#N/A,FALSE,"Hires";#N/A,#N/A,FALSE,"Assumptions"}</definedName>
    <definedName name="wrn.Staffing." localSheetId="63" hidden="1">{#N/A,#N/A,FALSE,"Assessment";#N/A,#N/A,FALSE,"Staffing";#N/A,#N/A,FALSE,"Hires";#N/A,#N/A,FALSE,"Assumptions"}</definedName>
    <definedName name="wrn.Staffing." localSheetId="67" hidden="1">{#N/A,#N/A,FALSE,"Assessment";#N/A,#N/A,FALSE,"Staffing";#N/A,#N/A,FALSE,"Hires";#N/A,#N/A,FALSE,"Assumptions"}</definedName>
    <definedName name="wrn.Staffing." hidden="1">{#N/A,#N/A,FALSE,"Assessment";#N/A,#N/A,FALSE,"Staffing";#N/A,#N/A,FALSE,"Hires";#N/A,#N/A,FALSE,"Assumptions"}</definedName>
    <definedName name="wrn.Staffing._.Inputs." localSheetId="2" hidden="1">{#N/A,#N/A,FALSE,"Overall Staffing Review";#N/A,#N/A,FALSE,"Detailed Resource Mix Review";#N/A,#N/A,FALSE,"Detailed Pyramid Review";#N/A,#N/A,FALSE,"Hours By Activity";#N/A,#N/A,FALSE,"Hours By Custom Resource"}</definedName>
    <definedName name="wrn.Staffing._.Inputs." localSheetId="4" hidden="1">{#N/A,#N/A,FALSE,"Overall Staffing Review";#N/A,#N/A,FALSE,"Detailed Resource Mix Review";#N/A,#N/A,FALSE,"Detailed Pyramid Review";#N/A,#N/A,FALSE,"Hours By Activity";#N/A,#N/A,FALSE,"Hours By Custom Resource"}</definedName>
    <definedName name="wrn.Staffing._.Inputs." localSheetId="28" hidden="1">{#N/A,#N/A,FALSE,"Overall Staffing Review";#N/A,#N/A,FALSE,"Detailed Resource Mix Review";#N/A,#N/A,FALSE,"Detailed Pyramid Review";#N/A,#N/A,FALSE,"Hours By Activity";#N/A,#N/A,FALSE,"Hours By Custom Resource"}</definedName>
    <definedName name="wrn.Staffing._.Inputs." localSheetId="56" hidden="1">{#N/A,#N/A,FALSE,"Overall Staffing Review";#N/A,#N/A,FALSE,"Detailed Resource Mix Review";#N/A,#N/A,FALSE,"Detailed Pyramid Review";#N/A,#N/A,FALSE,"Hours By Activity";#N/A,#N/A,FALSE,"Hours By Custom Resource"}</definedName>
    <definedName name="wrn.Staffing._.Inputs." localSheetId="57" hidden="1">{#N/A,#N/A,FALSE,"Overall Staffing Review";#N/A,#N/A,FALSE,"Detailed Resource Mix Review";#N/A,#N/A,FALSE,"Detailed Pyramid Review";#N/A,#N/A,FALSE,"Hours By Activity";#N/A,#N/A,FALSE,"Hours By Custom Resource"}</definedName>
    <definedName name="wrn.Staffing._.Inputs." localSheetId="78" hidden="1">{#N/A,#N/A,FALSE,"Overall Staffing Review";#N/A,#N/A,FALSE,"Detailed Resource Mix Review";#N/A,#N/A,FALSE,"Detailed Pyramid Review";#N/A,#N/A,FALSE,"Hours By Activity";#N/A,#N/A,FALSE,"Hours By Custom Resource"}</definedName>
    <definedName name="wrn.Staffing._.Inputs." localSheetId="82" hidden="1">{#N/A,#N/A,FALSE,"Overall Staffing Review";#N/A,#N/A,FALSE,"Detailed Resource Mix Review";#N/A,#N/A,FALSE,"Detailed Pyramid Review";#N/A,#N/A,FALSE,"Hours By Activity";#N/A,#N/A,FALSE,"Hours By Custom Resource"}</definedName>
    <definedName name="wrn.Staffing._.Inputs." localSheetId="86" hidden="1">{#N/A,#N/A,FALSE,"Overall Staffing Review";#N/A,#N/A,FALSE,"Detailed Resource Mix Review";#N/A,#N/A,FALSE,"Detailed Pyramid Review";#N/A,#N/A,FALSE,"Hours By Activity";#N/A,#N/A,FALSE,"Hours By Custom Resource"}</definedName>
    <definedName name="wrn.Staffing._.Inputs." localSheetId="59" hidden="1">{#N/A,#N/A,FALSE,"Overall Staffing Review";#N/A,#N/A,FALSE,"Detailed Resource Mix Review";#N/A,#N/A,FALSE,"Detailed Pyramid Review";#N/A,#N/A,FALSE,"Hours By Activity";#N/A,#N/A,FALSE,"Hours By Custom Resource"}</definedName>
    <definedName name="wrn.Staffing._.Inputs." localSheetId="63" hidden="1">{#N/A,#N/A,FALSE,"Overall Staffing Review";#N/A,#N/A,FALSE,"Detailed Resource Mix Review";#N/A,#N/A,FALSE,"Detailed Pyramid Review";#N/A,#N/A,FALSE,"Hours By Activity";#N/A,#N/A,FALSE,"Hours By Custom Resource"}</definedName>
    <definedName name="wrn.Staffing._.Inputs." localSheetId="67" hidden="1">{#N/A,#N/A,FALSE,"Overall Staffing Review";#N/A,#N/A,FALSE,"Detailed Resource Mix Review";#N/A,#N/A,FALSE,"Detailed Pyramid Review";#N/A,#N/A,FALSE,"Hours By Activity";#N/A,#N/A,FALSE,"Hours By Custom Resource"}</definedName>
    <definedName name="wrn.Staffing._.Inputs." hidden="1">{#N/A,#N/A,FALSE,"Overall Staffing Review";#N/A,#N/A,FALSE,"Detailed Resource Mix Review";#N/A,#N/A,FALSE,"Detailed Pyramid Review";#N/A,#N/A,FALSE,"Hours By Activity";#N/A,#N/A,FALSE,"Hours By Custom Resource"}</definedName>
    <definedName name="wrn.staffing.new" localSheetId="2" hidden="1">{#N/A,#N/A,FALSE,"Assessment";#N/A,#N/A,FALSE,"Staffing";#N/A,#N/A,FALSE,"Hires";#N/A,#N/A,FALSE,"Assumptions"}</definedName>
    <definedName name="wrn.staffing.new" localSheetId="4" hidden="1">{#N/A,#N/A,FALSE,"Assessment";#N/A,#N/A,FALSE,"Staffing";#N/A,#N/A,FALSE,"Hires";#N/A,#N/A,FALSE,"Assumptions"}</definedName>
    <definedName name="wrn.staffing.new" localSheetId="28" hidden="1">{#N/A,#N/A,FALSE,"Assessment";#N/A,#N/A,FALSE,"Staffing";#N/A,#N/A,FALSE,"Hires";#N/A,#N/A,FALSE,"Assumptions"}</definedName>
    <definedName name="wrn.staffing.new" localSheetId="56" hidden="1">{#N/A,#N/A,FALSE,"Assessment";#N/A,#N/A,FALSE,"Staffing";#N/A,#N/A,FALSE,"Hires";#N/A,#N/A,FALSE,"Assumptions"}</definedName>
    <definedName name="wrn.staffing.new" localSheetId="57" hidden="1">{#N/A,#N/A,FALSE,"Assessment";#N/A,#N/A,FALSE,"Staffing";#N/A,#N/A,FALSE,"Hires";#N/A,#N/A,FALSE,"Assumptions"}</definedName>
    <definedName name="wrn.staffing.new" localSheetId="78" hidden="1">{#N/A,#N/A,FALSE,"Assessment";#N/A,#N/A,FALSE,"Staffing";#N/A,#N/A,FALSE,"Hires";#N/A,#N/A,FALSE,"Assumptions"}</definedName>
    <definedName name="wrn.staffing.new" localSheetId="82" hidden="1">{#N/A,#N/A,FALSE,"Assessment";#N/A,#N/A,FALSE,"Staffing";#N/A,#N/A,FALSE,"Hires";#N/A,#N/A,FALSE,"Assumptions"}</definedName>
    <definedName name="wrn.staffing.new" localSheetId="86" hidden="1">{#N/A,#N/A,FALSE,"Assessment";#N/A,#N/A,FALSE,"Staffing";#N/A,#N/A,FALSE,"Hires";#N/A,#N/A,FALSE,"Assumptions"}</definedName>
    <definedName name="wrn.staffing.new" localSheetId="59" hidden="1">{#N/A,#N/A,FALSE,"Assessment";#N/A,#N/A,FALSE,"Staffing";#N/A,#N/A,FALSE,"Hires";#N/A,#N/A,FALSE,"Assumptions"}</definedName>
    <definedName name="wrn.staffing.new" localSheetId="63" hidden="1">{#N/A,#N/A,FALSE,"Assessment";#N/A,#N/A,FALSE,"Staffing";#N/A,#N/A,FALSE,"Hires";#N/A,#N/A,FALSE,"Assumptions"}</definedName>
    <definedName name="wrn.staffing.new" localSheetId="67" hidden="1">{#N/A,#N/A,FALSE,"Assessment";#N/A,#N/A,FALSE,"Staffing";#N/A,#N/A,FALSE,"Hires";#N/A,#N/A,FALSE,"Assumptions"}</definedName>
    <definedName name="wrn.staffing.new" hidden="1">{#N/A,#N/A,FALSE,"Assessment";#N/A,#N/A,FALSE,"Staffing";#N/A,#N/A,FALSE,"Hires";#N/A,#N/A,FALSE,"Assumptions"}</definedName>
    <definedName name="wrn.Staffing1" localSheetId="2" hidden="1">{#N/A,#N/A,FALSE,"Assessment";#N/A,#N/A,FALSE,"Staffing";#N/A,#N/A,FALSE,"Hires";#N/A,#N/A,FALSE,"Assumptions"}</definedName>
    <definedName name="wrn.Staffing1" localSheetId="4" hidden="1">{#N/A,#N/A,FALSE,"Assessment";#N/A,#N/A,FALSE,"Staffing";#N/A,#N/A,FALSE,"Hires";#N/A,#N/A,FALSE,"Assumptions"}</definedName>
    <definedName name="wrn.Staffing1" localSheetId="28" hidden="1">{#N/A,#N/A,FALSE,"Assessment";#N/A,#N/A,FALSE,"Staffing";#N/A,#N/A,FALSE,"Hires";#N/A,#N/A,FALSE,"Assumptions"}</definedName>
    <definedName name="wrn.Staffing1" localSheetId="56" hidden="1">{#N/A,#N/A,FALSE,"Assessment";#N/A,#N/A,FALSE,"Staffing";#N/A,#N/A,FALSE,"Hires";#N/A,#N/A,FALSE,"Assumptions"}</definedName>
    <definedName name="wrn.Staffing1" localSheetId="57" hidden="1">{#N/A,#N/A,FALSE,"Assessment";#N/A,#N/A,FALSE,"Staffing";#N/A,#N/A,FALSE,"Hires";#N/A,#N/A,FALSE,"Assumptions"}</definedName>
    <definedName name="wrn.Staffing1" localSheetId="78" hidden="1">{#N/A,#N/A,FALSE,"Assessment";#N/A,#N/A,FALSE,"Staffing";#N/A,#N/A,FALSE,"Hires";#N/A,#N/A,FALSE,"Assumptions"}</definedName>
    <definedName name="wrn.Staffing1" localSheetId="82" hidden="1">{#N/A,#N/A,FALSE,"Assessment";#N/A,#N/A,FALSE,"Staffing";#N/A,#N/A,FALSE,"Hires";#N/A,#N/A,FALSE,"Assumptions"}</definedName>
    <definedName name="wrn.Staffing1" localSheetId="86" hidden="1">{#N/A,#N/A,FALSE,"Assessment";#N/A,#N/A,FALSE,"Staffing";#N/A,#N/A,FALSE,"Hires";#N/A,#N/A,FALSE,"Assumptions"}</definedName>
    <definedName name="wrn.Staffing1" localSheetId="59" hidden="1">{#N/A,#N/A,FALSE,"Assessment";#N/A,#N/A,FALSE,"Staffing";#N/A,#N/A,FALSE,"Hires";#N/A,#N/A,FALSE,"Assumptions"}</definedName>
    <definedName name="wrn.Staffing1" localSheetId="63" hidden="1">{#N/A,#N/A,FALSE,"Assessment";#N/A,#N/A,FALSE,"Staffing";#N/A,#N/A,FALSE,"Hires";#N/A,#N/A,FALSE,"Assumptions"}</definedName>
    <definedName name="wrn.Staffing1" localSheetId="67" hidden="1">{#N/A,#N/A,FALSE,"Assessment";#N/A,#N/A,FALSE,"Staffing";#N/A,#N/A,FALSE,"Hires";#N/A,#N/A,FALSE,"Assumptions"}</definedName>
    <definedName name="wrn.Staffing1" hidden="1">{#N/A,#N/A,FALSE,"Assessment";#N/A,#N/A,FALSE,"Staffing";#N/A,#N/A,FALSE,"Hires";#N/A,#N/A,FALSE,"Assumptions"}</definedName>
    <definedName name="wrn.STAMPA_BD." localSheetId="28" hidden="1">{#N/A,#N/A,FALSE,"TOTAL";#N/A,#N/A,FALSE,"FND";#N/A,#N/A,FALSE,"FSD";#N/A,#N/A,FALSE,"OND";#N/A,#N/A,FALSE,"WTD";#N/A,#N/A,FALSE,"MND";#N/A,#N/A,FALSE,"MSD";#N/A,#N/A,FALSE,"MPD";#N/A,#N/A,FALSE,"ISD";#N/A,#N/A,FALSE,"ESD";#N/A,#N/A,FALSE,"OTH";#N/A,#N/A,FALSE,"PSD";#N/A,#N/A,FALSE,"ELIM";#N/A,#N/A,FALSE,"CHART_YTD";#N/A,#N/A,FALSE,"CHART_MONTH"}</definedName>
    <definedName name="wrn.STAMPA_BD." localSheetId="56" hidden="1">{#N/A,#N/A,FALSE,"TOTAL";#N/A,#N/A,FALSE,"FND";#N/A,#N/A,FALSE,"FSD";#N/A,#N/A,FALSE,"OND";#N/A,#N/A,FALSE,"WTD";#N/A,#N/A,FALSE,"MND";#N/A,#N/A,FALSE,"MSD";#N/A,#N/A,FALSE,"MPD";#N/A,#N/A,FALSE,"ISD";#N/A,#N/A,FALSE,"ESD";#N/A,#N/A,FALSE,"OTH";#N/A,#N/A,FALSE,"PSD";#N/A,#N/A,FALSE,"ELIM";#N/A,#N/A,FALSE,"CHART_YTD";#N/A,#N/A,FALSE,"CHART_MONTH"}</definedName>
    <definedName name="wrn.STAMPA_BD." localSheetId="57" hidden="1">{#N/A,#N/A,FALSE,"TOTAL";#N/A,#N/A,FALSE,"FND";#N/A,#N/A,FALSE,"FSD";#N/A,#N/A,FALSE,"OND";#N/A,#N/A,FALSE,"WTD";#N/A,#N/A,FALSE,"MND";#N/A,#N/A,FALSE,"MSD";#N/A,#N/A,FALSE,"MPD";#N/A,#N/A,FALSE,"ISD";#N/A,#N/A,FALSE,"ESD";#N/A,#N/A,FALSE,"OTH";#N/A,#N/A,FALSE,"PSD";#N/A,#N/A,FALSE,"ELIM";#N/A,#N/A,FALSE,"CHART_YTD";#N/A,#N/A,FALSE,"CHART_MONTH"}</definedName>
    <definedName name="wrn.STAMPA_BD." localSheetId="78" hidden="1">{#N/A,#N/A,FALSE,"TOTAL";#N/A,#N/A,FALSE,"FND";#N/A,#N/A,FALSE,"FSD";#N/A,#N/A,FALSE,"OND";#N/A,#N/A,FALSE,"WTD";#N/A,#N/A,FALSE,"MND";#N/A,#N/A,FALSE,"MSD";#N/A,#N/A,FALSE,"MPD";#N/A,#N/A,FALSE,"ISD";#N/A,#N/A,FALSE,"ESD";#N/A,#N/A,FALSE,"OTH";#N/A,#N/A,FALSE,"PSD";#N/A,#N/A,FALSE,"ELIM";#N/A,#N/A,FALSE,"CHART_YTD";#N/A,#N/A,FALSE,"CHART_MONTH"}</definedName>
    <definedName name="wrn.STAMPA_BD." localSheetId="82" hidden="1">{#N/A,#N/A,FALSE,"TOTAL";#N/A,#N/A,FALSE,"FND";#N/A,#N/A,FALSE,"FSD";#N/A,#N/A,FALSE,"OND";#N/A,#N/A,FALSE,"WTD";#N/A,#N/A,FALSE,"MND";#N/A,#N/A,FALSE,"MSD";#N/A,#N/A,FALSE,"MPD";#N/A,#N/A,FALSE,"ISD";#N/A,#N/A,FALSE,"ESD";#N/A,#N/A,FALSE,"OTH";#N/A,#N/A,FALSE,"PSD";#N/A,#N/A,FALSE,"ELIM";#N/A,#N/A,FALSE,"CHART_YTD";#N/A,#N/A,FALSE,"CHART_MONTH"}</definedName>
    <definedName name="wrn.STAMPA_BD." localSheetId="86" hidden="1">{#N/A,#N/A,FALSE,"TOTAL";#N/A,#N/A,FALSE,"FND";#N/A,#N/A,FALSE,"FSD";#N/A,#N/A,FALSE,"OND";#N/A,#N/A,FALSE,"WTD";#N/A,#N/A,FALSE,"MND";#N/A,#N/A,FALSE,"MSD";#N/A,#N/A,FALSE,"MPD";#N/A,#N/A,FALSE,"ISD";#N/A,#N/A,FALSE,"ESD";#N/A,#N/A,FALSE,"OTH";#N/A,#N/A,FALSE,"PSD";#N/A,#N/A,FALSE,"ELIM";#N/A,#N/A,FALSE,"CHART_YTD";#N/A,#N/A,FALSE,"CHART_MONTH"}</definedName>
    <definedName name="wrn.STAMPA_BD." localSheetId="59" hidden="1">{#N/A,#N/A,FALSE,"TOTAL";#N/A,#N/A,FALSE,"FND";#N/A,#N/A,FALSE,"FSD";#N/A,#N/A,FALSE,"OND";#N/A,#N/A,FALSE,"WTD";#N/A,#N/A,FALSE,"MND";#N/A,#N/A,FALSE,"MSD";#N/A,#N/A,FALSE,"MPD";#N/A,#N/A,FALSE,"ISD";#N/A,#N/A,FALSE,"ESD";#N/A,#N/A,FALSE,"OTH";#N/A,#N/A,FALSE,"PSD";#N/A,#N/A,FALSE,"ELIM";#N/A,#N/A,FALSE,"CHART_YTD";#N/A,#N/A,FALSE,"CHART_MONTH"}</definedName>
    <definedName name="wrn.STAMPA_BD." localSheetId="63" hidden="1">{#N/A,#N/A,FALSE,"TOTAL";#N/A,#N/A,FALSE,"FND";#N/A,#N/A,FALSE,"FSD";#N/A,#N/A,FALSE,"OND";#N/A,#N/A,FALSE,"WTD";#N/A,#N/A,FALSE,"MND";#N/A,#N/A,FALSE,"MSD";#N/A,#N/A,FALSE,"MPD";#N/A,#N/A,FALSE,"ISD";#N/A,#N/A,FALSE,"ESD";#N/A,#N/A,FALSE,"OTH";#N/A,#N/A,FALSE,"PSD";#N/A,#N/A,FALSE,"ELIM";#N/A,#N/A,FALSE,"CHART_YTD";#N/A,#N/A,FALSE,"CHART_MONTH"}</definedName>
    <definedName name="wrn.STAMPA_BD." localSheetId="67" hidden="1">{#N/A,#N/A,FALSE,"TOTAL";#N/A,#N/A,FALSE,"FND";#N/A,#N/A,FALSE,"FSD";#N/A,#N/A,FALSE,"OND";#N/A,#N/A,FALSE,"WTD";#N/A,#N/A,FALSE,"MND";#N/A,#N/A,FALSE,"MSD";#N/A,#N/A,FALSE,"MPD";#N/A,#N/A,FALSE,"ISD";#N/A,#N/A,FALSE,"ESD";#N/A,#N/A,FALSE,"OTH";#N/A,#N/A,FALSE,"PSD";#N/A,#N/A,FALSE,"ELIM";#N/A,#N/A,FALSE,"CHART_YTD";#N/A,#N/A,FALSE,"CHART_MONTH"}</definedName>
    <definedName name="wrn.STAMPA_BD." hidden="1">{#N/A,#N/A,FALSE,"TOTAL";#N/A,#N/A,FALSE,"FND";#N/A,#N/A,FALSE,"FSD";#N/A,#N/A,FALSE,"OND";#N/A,#N/A,FALSE,"WTD";#N/A,#N/A,FALSE,"MND";#N/A,#N/A,FALSE,"MSD";#N/A,#N/A,FALSE,"MPD";#N/A,#N/A,FALSE,"ISD";#N/A,#N/A,FALSE,"ESD";#N/A,#N/A,FALSE,"OTH";#N/A,#N/A,FALSE,"PSD";#N/A,#N/A,FALSE,"ELIM";#N/A,#N/A,FALSE,"CHART_YTD";#N/A,#N/A,FALSE,"CHART_MONTH"}</definedName>
    <definedName name="wrn.Storage." localSheetId="2" hidden="1">{"Storage",#N/A,FALSE,"Storage"}</definedName>
    <definedName name="wrn.Storage." localSheetId="4" hidden="1">{"Storage",#N/A,FALSE,"Storage"}</definedName>
    <definedName name="wrn.Storage." localSheetId="28" hidden="1">{"Storage",#N/A,FALSE,"Storage"}</definedName>
    <definedName name="wrn.Storage." localSheetId="56" hidden="1">{"Storage",#N/A,FALSE,"Storage"}</definedName>
    <definedName name="wrn.Storage." localSheetId="57" hidden="1">{"Storage",#N/A,FALSE,"Storage"}</definedName>
    <definedName name="wrn.Storage." localSheetId="78" hidden="1">{"Storage",#N/A,FALSE,"Storage"}</definedName>
    <definedName name="wrn.Storage." localSheetId="82" hidden="1">{"Storage",#N/A,FALSE,"Storage"}</definedName>
    <definedName name="wrn.Storage." localSheetId="86" hidden="1">{"Storage",#N/A,FALSE,"Storage"}</definedName>
    <definedName name="wrn.Storage." localSheetId="59" hidden="1">{"Storage",#N/A,FALSE,"Storage"}</definedName>
    <definedName name="wrn.Storage." localSheetId="63" hidden="1">{"Storage",#N/A,FALSE,"Storage"}</definedName>
    <definedName name="wrn.Storage." localSheetId="67" hidden="1">{"Storage",#N/A,FALSE,"Storage"}</definedName>
    <definedName name="wrn.Storage." hidden="1">{"Storage",#N/A,FALSE,"Storage"}</definedName>
    <definedName name="wrn.Storage._1" localSheetId="2" hidden="1">{"Storage",#N/A,FALSE,"Storage"}</definedName>
    <definedName name="wrn.Storage._1" localSheetId="4" hidden="1">{"Storage",#N/A,FALSE,"Storage"}</definedName>
    <definedName name="wrn.Storage._1" localSheetId="28" hidden="1">{"Storage",#N/A,FALSE,"Storage"}</definedName>
    <definedName name="wrn.Storage._1" localSheetId="56" hidden="1">{"Storage",#N/A,FALSE,"Storage"}</definedName>
    <definedName name="wrn.Storage._1" localSheetId="57" hidden="1">{"Storage",#N/A,FALSE,"Storage"}</definedName>
    <definedName name="wrn.Storage._1" localSheetId="78" hidden="1">{"Storage",#N/A,FALSE,"Storage"}</definedName>
    <definedName name="wrn.Storage._1" localSheetId="82" hidden="1">{"Storage",#N/A,FALSE,"Storage"}</definedName>
    <definedName name="wrn.Storage._1" localSheetId="86" hidden="1">{"Storage",#N/A,FALSE,"Storage"}</definedName>
    <definedName name="wrn.Storage._1" localSheetId="59" hidden="1">{"Storage",#N/A,FALSE,"Storage"}</definedName>
    <definedName name="wrn.Storage._1" localSheetId="63" hidden="1">{"Storage",#N/A,FALSE,"Storage"}</definedName>
    <definedName name="wrn.Storage._1" localSheetId="67" hidden="1">{"Storage",#N/A,FALSE,"Storage"}</definedName>
    <definedName name="wrn.Storage._1" hidden="1">{"Storage",#N/A,FALSE,"Storage"}</definedName>
    <definedName name="wrn.Storage._1_2" localSheetId="2" hidden="1">{"Storage",#N/A,FALSE,"Storage"}</definedName>
    <definedName name="wrn.Storage._1_2" localSheetId="4" hidden="1">{"Storage",#N/A,FALSE,"Storage"}</definedName>
    <definedName name="wrn.Storage._1_2" localSheetId="28" hidden="1">{"Storage",#N/A,FALSE,"Storage"}</definedName>
    <definedName name="wrn.Storage._1_2" localSheetId="56" hidden="1">{"Storage",#N/A,FALSE,"Storage"}</definedName>
    <definedName name="wrn.Storage._1_2" localSheetId="57" hidden="1">{"Storage",#N/A,FALSE,"Storage"}</definedName>
    <definedName name="wrn.Storage._1_2" localSheetId="78" hidden="1">{"Storage",#N/A,FALSE,"Storage"}</definedName>
    <definedName name="wrn.Storage._1_2" localSheetId="82" hidden="1">{"Storage",#N/A,FALSE,"Storage"}</definedName>
    <definedName name="wrn.Storage._1_2" localSheetId="86" hidden="1">{"Storage",#N/A,FALSE,"Storage"}</definedName>
    <definedName name="wrn.Storage._1_2" localSheetId="59" hidden="1">{"Storage",#N/A,FALSE,"Storage"}</definedName>
    <definedName name="wrn.Storage._1_2" localSheetId="63" hidden="1">{"Storage",#N/A,FALSE,"Storage"}</definedName>
    <definedName name="wrn.Storage._1_2" localSheetId="67" hidden="1">{"Storage",#N/A,FALSE,"Storage"}</definedName>
    <definedName name="wrn.Storage._1_2" hidden="1">{"Storage",#N/A,FALSE,"Storage"}</definedName>
    <definedName name="wrn.Storage._1_2_1" localSheetId="2" hidden="1">{"Storage",#N/A,FALSE,"Storage"}</definedName>
    <definedName name="wrn.Storage._1_2_1" localSheetId="4" hidden="1">{"Storage",#N/A,FALSE,"Storage"}</definedName>
    <definedName name="wrn.Storage._1_2_1" localSheetId="28" hidden="1">{"Storage",#N/A,FALSE,"Storage"}</definedName>
    <definedName name="wrn.Storage._1_2_1" localSheetId="56" hidden="1">{"Storage",#N/A,FALSE,"Storage"}</definedName>
    <definedName name="wrn.Storage._1_2_1" localSheetId="57" hidden="1">{"Storage",#N/A,FALSE,"Storage"}</definedName>
    <definedName name="wrn.Storage._1_2_1" localSheetId="78" hidden="1">{"Storage",#N/A,FALSE,"Storage"}</definedName>
    <definedName name="wrn.Storage._1_2_1" localSheetId="82" hidden="1">{"Storage",#N/A,FALSE,"Storage"}</definedName>
    <definedName name="wrn.Storage._1_2_1" localSheetId="86" hidden="1">{"Storage",#N/A,FALSE,"Storage"}</definedName>
    <definedName name="wrn.Storage._1_2_1" localSheetId="59" hidden="1">{"Storage",#N/A,FALSE,"Storage"}</definedName>
    <definedName name="wrn.Storage._1_2_1" localSheetId="63" hidden="1">{"Storage",#N/A,FALSE,"Storage"}</definedName>
    <definedName name="wrn.Storage._1_2_1" localSheetId="67" hidden="1">{"Storage",#N/A,FALSE,"Storage"}</definedName>
    <definedName name="wrn.Storage._1_2_1" hidden="1">{"Storage",#N/A,FALSE,"Storage"}</definedName>
    <definedName name="wrn.Storage._2" localSheetId="2" hidden="1">{"Storage",#N/A,FALSE,"Storage"}</definedName>
    <definedName name="wrn.Storage._2" localSheetId="4" hidden="1">{"Storage",#N/A,FALSE,"Storage"}</definedName>
    <definedName name="wrn.Storage._2" localSheetId="28" hidden="1">{"Storage",#N/A,FALSE,"Storage"}</definedName>
    <definedName name="wrn.Storage._2" localSheetId="56" hidden="1">{"Storage",#N/A,FALSE,"Storage"}</definedName>
    <definedName name="wrn.Storage._2" localSheetId="57" hidden="1">{"Storage",#N/A,FALSE,"Storage"}</definedName>
    <definedName name="wrn.Storage._2" localSheetId="78" hidden="1">{"Storage",#N/A,FALSE,"Storage"}</definedName>
    <definedName name="wrn.Storage._2" localSheetId="82" hidden="1">{"Storage",#N/A,FALSE,"Storage"}</definedName>
    <definedName name="wrn.Storage._2" localSheetId="86" hidden="1">{"Storage",#N/A,FALSE,"Storage"}</definedName>
    <definedName name="wrn.Storage._2" localSheetId="59" hidden="1">{"Storage",#N/A,FALSE,"Storage"}</definedName>
    <definedName name="wrn.Storage._2" localSheetId="63" hidden="1">{"Storage",#N/A,FALSE,"Storage"}</definedName>
    <definedName name="wrn.Storage._2" localSheetId="67" hidden="1">{"Storage",#N/A,FALSE,"Storage"}</definedName>
    <definedName name="wrn.Storage._2" hidden="1">{"Storage",#N/A,FALSE,"Storage"}</definedName>
    <definedName name="wrn.Storage._2_1" localSheetId="2" hidden="1">{"Storage",#N/A,FALSE,"Storage"}</definedName>
    <definedName name="wrn.Storage._2_1" localSheetId="4" hidden="1">{"Storage",#N/A,FALSE,"Storage"}</definedName>
    <definedName name="wrn.Storage._2_1" localSheetId="28" hidden="1">{"Storage",#N/A,FALSE,"Storage"}</definedName>
    <definedName name="wrn.Storage._2_1" localSheetId="56" hidden="1">{"Storage",#N/A,FALSE,"Storage"}</definedName>
    <definedName name="wrn.Storage._2_1" localSheetId="57" hidden="1">{"Storage",#N/A,FALSE,"Storage"}</definedName>
    <definedName name="wrn.Storage._2_1" localSheetId="78" hidden="1">{"Storage",#N/A,FALSE,"Storage"}</definedName>
    <definedName name="wrn.Storage._2_1" localSheetId="82" hidden="1">{"Storage",#N/A,FALSE,"Storage"}</definedName>
    <definedName name="wrn.Storage._2_1" localSheetId="86" hidden="1">{"Storage",#N/A,FALSE,"Storage"}</definedName>
    <definedName name="wrn.Storage._2_1" localSheetId="59" hidden="1">{"Storage",#N/A,FALSE,"Storage"}</definedName>
    <definedName name="wrn.Storage._2_1" localSheetId="63" hidden="1">{"Storage",#N/A,FALSE,"Storage"}</definedName>
    <definedName name="wrn.Storage._2_1" localSheetId="67" hidden="1">{"Storage",#N/A,FALSE,"Storage"}</definedName>
    <definedName name="wrn.Storage._2_1" hidden="1">{"Storage",#N/A,FALSE,"Storage"}</definedName>
    <definedName name="wrn.Storage._2_1_1" localSheetId="2" hidden="1">{"Storage",#N/A,FALSE,"Storage"}</definedName>
    <definedName name="wrn.Storage._2_1_1" localSheetId="4" hidden="1">{"Storage",#N/A,FALSE,"Storage"}</definedName>
    <definedName name="wrn.Storage._2_1_1" localSheetId="28" hidden="1">{"Storage",#N/A,FALSE,"Storage"}</definedName>
    <definedName name="wrn.Storage._2_1_1" localSheetId="56" hidden="1">{"Storage",#N/A,FALSE,"Storage"}</definedName>
    <definedName name="wrn.Storage._2_1_1" localSheetId="57" hidden="1">{"Storage",#N/A,FALSE,"Storage"}</definedName>
    <definedName name="wrn.Storage._2_1_1" localSheetId="78" hidden="1">{"Storage",#N/A,FALSE,"Storage"}</definedName>
    <definedName name="wrn.Storage._2_1_1" localSheetId="82" hidden="1">{"Storage",#N/A,FALSE,"Storage"}</definedName>
    <definedName name="wrn.Storage._2_1_1" localSheetId="86" hidden="1">{"Storage",#N/A,FALSE,"Storage"}</definedName>
    <definedName name="wrn.Storage._2_1_1" localSheetId="59" hidden="1">{"Storage",#N/A,FALSE,"Storage"}</definedName>
    <definedName name="wrn.Storage._2_1_1" localSheetId="63" hidden="1">{"Storage",#N/A,FALSE,"Storage"}</definedName>
    <definedName name="wrn.Storage._2_1_1" localSheetId="67" hidden="1">{"Storage",#N/A,FALSE,"Storage"}</definedName>
    <definedName name="wrn.Storage._2_1_1" hidden="1">{"Storage",#N/A,FALSE,"Storage"}</definedName>
    <definedName name="wrn.Storage._2_1_1_1" localSheetId="2" hidden="1">{"Storage",#N/A,FALSE,"Storage"}</definedName>
    <definedName name="wrn.Storage._2_1_1_1" localSheetId="4" hidden="1">{"Storage",#N/A,FALSE,"Storage"}</definedName>
    <definedName name="wrn.Storage._2_1_1_1" localSheetId="28" hidden="1">{"Storage",#N/A,FALSE,"Storage"}</definedName>
    <definedName name="wrn.Storage._2_1_1_1" localSheetId="56" hidden="1">{"Storage",#N/A,FALSE,"Storage"}</definedName>
    <definedName name="wrn.Storage._2_1_1_1" localSheetId="57" hidden="1">{"Storage",#N/A,FALSE,"Storage"}</definedName>
    <definedName name="wrn.Storage._2_1_1_1" localSheetId="78" hidden="1">{"Storage",#N/A,FALSE,"Storage"}</definedName>
    <definedName name="wrn.Storage._2_1_1_1" localSheetId="82" hidden="1">{"Storage",#N/A,FALSE,"Storage"}</definedName>
    <definedName name="wrn.Storage._2_1_1_1" localSheetId="86" hidden="1">{"Storage",#N/A,FALSE,"Storage"}</definedName>
    <definedName name="wrn.Storage._2_1_1_1" localSheetId="59" hidden="1">{"Storage",#N/A,FALSE,"Storage"}</definedName>
    <definedName name="wrn.Storage._2_1_1_1" localSheetId="63" hidden="1">{"Storage",#N/A,FALSE,"Storage"}</definedName>
    <definedName name="wrn.Storage._2_1_1_1" localSheetId="67" hidden="1">{"Storage",#N/A,FALSE,"Storage"}</definedName>
    <definedName name="wrn.Storage._2_1_1_1" hidden="1">{"Storage",#N/A,FALSE,"Storage"}</definedName>
    <definedName name="wrn.Storage._2_1_2" localSheetId="2" hidden="1">{"Storage",#N/A,FALSE,"Storage"}</definedName>
    <definedName name="wrn.Storage._2_1_2" localSheetId="4" hidden="1">{"Storage",#N/A,FALSE,"Storage"}</definedName>
    <definedName name="wrn.Storage._2_1_2" localSheetId="28" hidden="1">{"Storage",#N/A,FALSE,"Storage"}</definedName>
    <definedName name="wrn.Storage._2_1_2" localSheetId="56" hidden="1">{"Storage",#N/A,FALSE,"Storage"}</definedName>
    <definedName name="wrn.Storage._2_1_2" localSheetId="57" hidden="1">{"Storage",#N/A,FALSE,"Storage"}</definedName>
    <definedName name="wrn.Storage._2_1_2" localSheetId="78" hidden="1">{"Storage",#N/A,FALSE,"Storage"}</definedName>
    <definedName name="wrn.Storage._2_1_2" localSheetId="82" hidden="1">{"Storage",#N/A,FALSE,"Storage"}</definedName>
    <definedName name="wrn.Storage._2_1_2" localSheetId="86" hidden="1">{"Storage",#N/A,FALSE,"Storage"}</definedName>
    <definedName name="wrn.Storage._2_1_2" localSheetId="59" hidden="1">{"Storage",#N/A,FALSE,"Storage"}</definedName>
    <definedName name="wrn.Storage._2_1_2" localSheetId="63" hidden="1">{"Storage",#N/A,FALSE,"Storage"}</definedName>
    <definedName name="wrn.Storage._2_1_2" localSheetId="67" hidden="1">{"Storage",#N/A,FALSE,"Storage"}</definedName>
    <definedName name="wrn.Storage._2_1_2" hidden="1">{"Storage",#N/A,FALSE,"Storage"}</definedName>
    <definedName name="wrn.Storage._2_2" localSheetId="2" hidden="1">{"Storage",#N/A,FALSE,"Storage"}</definedName>
    <definedName name="wrn.Storage._2_2" localSheetId="4" hidden="1">{"Storage",#N/A,FALSE,"Storage"}</definedName>
    <definedName name="wrn.Storage._2_2" localSheetId="28" hidden="1">{"Storage",#N/A,FALSE,"Storage"}</definedName>
    <definedName name="wrn.Storage._2_2" localSheetId="56" hidden="1">{"Storage",#N/A,FALSE,"Storage"}</definedName>
    <definedName name="wrn.Storage._2_2" localSheetId="57" hidden="1">{"Storage",#N/A,FALSE,"Storage"}</definedName>
    <definedName name="wrn.Storage._2_2" localSheetId="78" hidden="1">{"Storage",#N/A,FALSE,"Storage"}</definedName>
    <definedName name="wrn.Storage._2_2" localSheetId="82" hidden="1">{"Storage",#N/A,FALSE,"Storage"}</definedName>
    <definedName name="wrn.Storage._2_2" localSheetId="86" hidden="1">{"Storage",#N/A,FALSE,"Storage"}</definedName>
    <definedName name="wrn.Storage._2_2" localSheetId="59" hidden="1">{"Storage",#N/A,FALSE,"Storage"}</definedName>
    <definedName name="wrn.Storage._2_2" localSheetId="63" hidden="1">{"Storage",#N/A,FALSE,"Storage"}</definedName>
    <definedName name="wrn.Storage._2_2" localSheetId="67" hidden="1">{"Storage",#N/A,FALSE,"Storage"}</definedName>
    <definedName name="wrn.Storage._2_2" hidden="1">{"Storage",#N/A,FALSE,"Storage"}</definedName>
    <definedName name="wrn.Storage._2_2_1" localSheetId="2" hidden="1">{"Storage",#N/A,FALSE,"Storage"}</definedName>
    <definedName name="wrn.Storage._2_2_1" localSheetId="4" hidden="1">{"Storage",#N/A,FALSE,"Storage"}</definedName>
    <definedName name="wrn.Storage._2_2_1" localSheetId="28" hidden="1">{"Storage",#N/A,FALSE,"Storage"}</definedName>
    <definedName name="wrn.Storage._2_2_1" localSheetId="56" hidden="1">{"Storage",#N/A,FALSE,"Storage"}</definedName>
    <definedName name="wrn.Storage._2_2_1" localSheetId="57" hidden="1">{"Storage",#N/A,FALSE,"Storage"}</definedName>
    <definedName name="wrn.Storage._2_2_1" localSheetId="78" hidden="1">{"Storage",#N/A,FALSE,"Storage"}</definedName>
    <definedName name="wrn.Storage._2_2_1" localSheetId="82" hidden="1">{"Storage",#N/A,FALSE,"Storage"}</definedName>
    <definedName name="wrn.Storage._2_2_1" localSheetId="86" hidden="1">{"Storage",#N/A,FALSE,"Storage"}</definedName>
    <definedName name="wrn.Storage._2_2_1" localSheetId="59" hidden="1">{"Storage",#N/A,FALSE,"Storage"}</definedName>
    <definedName name="wrn.Storage._2_2_1" localSheetId="63" hidden="1">{"Storage",#N/A,FALSE,"Storage"}</definedName>
    <definedName name="wrn.Storage._2_2_1" localSheetId="67" hidden="1">{"Storage",#N/A,FALSE,"Storage"}</definedName>
    <definedName name="wrn.Storage._2_2_1" hidden="1">{"Storage",#N/A,FALSE,"Storage"}</definedName>
    <definedName name="wrn.Storage._2_3" localSheetId="2" hidden="1">{"Storage",#N/A,FALSE,"Storage"}</definedName>
    <definedName name="wrn.Storage._2_3" localSheetId="4" hidden="1">{"Storage",#N/A,FALSE,"Storage"}</definedName>
    <definedName name="wrn.Storage._2_3" localSheetId="28" hidden="1">{"Storage",#N/A,FALSE,"Storage"}</definedName>
    <definedName name="wrn.Storage._2_3" localSheetId="56" hidden="1">{"Storage",#N/A,FALSE,"Storage"}</definedName>
    <definedName name="wrn.Storage._2_3" localSheetId="57" hidden="1">{"Storage",#N/A,FALSE,"Storage"}</definedName>
    <definedName name="wrn.Storage._2_3" localSheetId="78" hidden="1">{"Storage",#N/A,FALSE,"Storage"}</definedName>
    <definedName name="wrn.Storage._2_3" localSheetId="82" hidden="1">{"Storage",#N/A,FALSE,"Storage"}</definedName>
    <definedName name="wrn.Storage._2_3" localSheetId="86" hidden="1">{"Storage",#N/A,FALSE,"Storage"}</definedName>
    <definedName name="wrn.Storage._2_3" localSheetId="59" hidden="1">{"Storage",#N/A,FALSE,"Storage"}</definedName>
    <definedName name="wrn.Storage._2_3" localSheetId="63" hidden="1">{"Storage",#N/A,FALSE,"Storage"}</definedName>
    <definedName name="wrn.Storage._2_3" localSheetId="67" hidden="1">{"Storage",#N/A,FALSE,"Storage"}</definedName>
    <definedName name="wrn.Storage._2_3" hidden="1">{"Storage",#N/A,FALSE,"Storage"}</definedName>
    <definedName name="wrn.Storage._2_3_1" localSheetId="2" hidden="1">{"Storage",#N/A,FALSE,"Storage"}</definedName>
    <definedName name="wrn.Storage._2_3_1" localSheetId="4" hidden="1">{"Storage",#N/A,FALSE,"Storage"}</definedName>
    <definedName name="wrn.Storage._2_3_1" localSheetId="28" hidden="1">{"Storage",#N/A,FALSE,"Storage"}</definedName>
    <definedName name="wrn.Storage._2_3_1" localSheetId="56" hidden="1">{"Storage",#N/A,FALSE,"Storage"}</definedName>
    <definedName name="wrn.Storage._2_3_1" localSheetId="57" hidden="1">{"Storage",#N/A,FALSE,"Storage"}</definedName>
    <definedName name="wrn.Storage._2_3_1" localSheetId="78" hidden="1">{"Storage",#N/A,FALSE,"Storage"}</definedName>
    <definedName name="wrn.Storage._2_3_1" localSheetId="82" hidden="1">{"Storage",#N/A,FALSE,"Storage"}</definedName>
    <definedName name="wrn.Storage._2_3_1" localSheetId="86" hidden="1">{"Storage",#N/A,FALSE,"Storage"}</definedName>
    <definedName name="wrn.Storage._2_3_1" localSheetId="59" hidden="1">{"Storage",#N/A,FALSE,"Storage"}</definedName>
    <definedName name="wrn.Storage._2_3_1" localSheetId="63" hidden="1">{"Storage",#N/A,FALSE,"Storage"}</definedName>
    <definedName name="wrn.Storage._2_3_1" localSheetId="67" hidden="1">{"Storage",#N/A,FALSE,"Storage"}</definedName>
    <definedName name="wrn.Storage._2_3_1" hidden="1">{"Storage",#N/A,FALSE,"Storage"}</definedName>
    <definedName name="wrn.Storage._2_4" localSheetId="2" hidden="1">{"Storage",#N/A,FALSE,"Storage"}</definedName>
    <definedName name="wrn.Storage._2_4" localSheetId="4" hidden="1">{"Storage",#N/A,FALSE,"Storage"}</definedName>
    <definedName name="wrn.Storage._2_4" localSheetId="28" hidden="1">{"Storage",#N/A,FALSE,"Storage"}</definedName>
    <definedName name="wrn.Storage._2_4" localSheetId="56" hidden="1">{"Storage",#N/A,FALSE,"Storage"}</definedName>
    <definedName name="wrn.Storage._2_4" localSheetId="57" hidden="1">{"Storage",#N/A,FALSE,"Storage"}</definedName>
    <definedName name="wrn.Storage._2_4" localSheetId="78" hidden="1">{"Storage",#N/A,FALSE,"Storage"}</definedName>
    <definedName name="wrn.Storage._2_4" localSheetId="82" hidden="1">{"Storage",#N/A,FALSE,"Storage"}</definedName>
    <definedName name="wrn.Storage._2_4" localSheetId="86" hidden="1">{"Storage",#N/A,FALSE,"Storage"}</definedName>
    <definedName name="wrn.Storage._2_4" localSheetId="59" hidden="1">{"Storage",#N/A,FALSE,"Storage"}</definedName>
    <definedName name="wrn.Storage._2_4" localSheetId="63" hidden="1">{"Storage",#N/A,FALSE,"Storage"}</definedName>
    <definedName name="wrn.Storage._2_4" localSheetId="67" hidden="1">{"Storage",#N/A,FALSE,"Storage"}</definedName>
    <definedName name="wrn.Storage._2_4" hidden="1">{"Storage",#N/A,FALSE,"Storage"}</definedName>
    <definedName name="wrn.Storage._2_4_1" localSheetId="2" hidden="1">{"Storage",#N/A,FALSE,"Storage"}</definedName>
    <definedName name="wrn.Storage._2_4_1" localSheetId="4" hidden="1">{"Storage",#N/A,FALSE,"Storage"}</definedName>
    <definedName name="wrn.Storage._2_4_1" localSheetId="28" hidden="1">{"Storage",#N/A,FALSE,"Storage"}</definedName>
    <definedName name="wrn.Storage._2_4_1" localSheetId="56" hidden="1">{"Storage",#N/A,FALSE,"Storage"}</definedName>
    <definedName name="wrn.Storage._2_4_1" localSheetId="57" hidden="1">{"Storage",#N/A,FALSE,"Storage"}</definedName>
    <definedName name="wrn.Storage._2_4_1" localSheetId="78" hidden="1">{"Storage",#N/A,FALSE,"Storage"}</definedName>
    <definedName name="wrn.Storage._2_4_1" localSheetId="82" hidden="1">{"Storage",#N/A,FALSE,"Storage"}</definedName>
    <definedName name="wrn.Storage._2_4_1" localSheetId="86" hidden="1">{"Storage",#N/A,FALSE,"Storage"}</definedName>
    <definedName name="wrn.Storage._2_4_1" localSheetId="59" hidden="1">{"Storage",#N/A,FALSE,"Storage"}</definedName>
    <definedName name="wrn.Storage._2_4_1" localSheetId="63" hidden="1">{"Storage",#N/A,FALSE,"Storage"}</definedName>
    <definedName name="wrn.Storage._2_4_1" localSheetId="67" hidden="1">{"Storage",#N/A,FALSE,"Storage"}</definedName>
    <definedName name="wrn.Storage._2_4_1" hidden="1">{"Storage",#N/A,FALSE,"Storage"}</definedName>
    <definedName name="wrn.Storage._2_5" localSheetId="2" hidden="1">{"Storage",#N/A,FALSE,"Storage"}</definedName>
    <definedName name="wrn.Storage._2_5" localSheetId="4" hidden="1">{"Storage",#N/A,FALSE,"Storage"}</definedName>
    <definedName name="wrn.Storage._2_5" localSheetId="28" hidden="1">{"Storage",#N/A,FALSE,"Storage"}</definedName>
    <definedName name="wrn.Storage._2_5" localSheetId="56" hidden="1">{"Storage",#N/A,FALSE,"Storage"}</definedName>
    <definedName name="wrn.Storage._2_5" localSheetId="57" hidden="1">{"Storage",#N/A,FALSE,"Storage"}</definedName>
    <definedName name="wrn.Storage._2_5" localSheetId="78" hidden="1">{"Storage",#N/A,FALSE,"Storage"}</definedName>
    <definedName name="wrn.Storage._2_5" localSheetId="82" hidden="1">{"Storage",#N/A,FALSE,"Storage"}</definedName>
    <definedName name="wrn.Storage._2_5" localSheetId="86" hidden="1">{"Storage",#N/A,FALSE,"Storage"}</definedName>
    <definedName name="wrn.Storage._2_5" localSheetId="59" hidden="1">{"Storage",#N/A,FALSE,"Storage"}</definedName>
    <definedName name="wrn.Storage._2_5" localSheetId="63" hidden="1">{"Storage",#N/A,FALSE,"Storage"}</definedName>
    <definedName name="wrn.Storage._2_5" localSheetId="67" hidden="1">{"Storage",#N/A,FALSE,"Storage"}</definedName>
    <definedName name="wrn.Storage._2_5" hidden="1">{"Storage",#N/A,FALSE,"Storage"}</definedName>
    <definedName name="wrn.Storage._3" localSheetId="2" hidden="1">{"Storage",#N/A,FALSE,"Storage"}</definedName>
    <definedName name="wrn.Storage._3" localSheetId="4" hidden="1">{"Storage",#N/A,FALSE,"Storage"}</definedName>
    <definedName name="wrn.Storage._3" localSheetId="28" hidden="1">{"Storage",#N/A,FALSE,"Storage"}</definedName>
    <definedName name="wrn.Storage._3" localSheetId="56" hidden="1">{"Storage",#N/A,FALSE,"Storage"}</definedName>
    <definedName name="wrn.Storage._3" localSheetId="57" hidden="1">{"Storage",#N/A,FALSE,"Storage"}</definedName>
    <definedName name="wrn.Storage._3" localSheetId="78" hidden="1">{"Storage",#N/A,FALSE,"Storage"}</definedName>
    <definedName name="wrn.Storage._3" localSheetId="82" hidden="1">{"Storage",#N/A,FALSE,"Storage"}</definedName>
    <definedName name="wrn.Storage._3" localSheetId="86" hidden="1">{"Storage",#N/A,FALSE,"Storage"}</definedName>
    <definedName name="wrn.Storage._3" localSheetId="59" hidden="1">{"Storage",#N/A,FALSE,"Storage"}</definedName>
    <definedName name="wrn.Storage._3" localSheetId="63" hidden="1">{"Storage",#N/A,FALSE,"Storage"}</definedName>
    <definedName name="wrn.Storage._3" localSheetId="67" hidden="1">{"Storage",#N/A,FALSE,"Storage"}</definedName>
    <definedName name="wrn.Storage._3" hidden="1">{"Storage",#N/A,FALSE,"Storage"}</definedName>
    <definedName name="wrn.Storage._3_1" localSheetId="2" hidden="1">{"Storage",#N/A,FALSE,"Storage"}</definedName>
    <definedName name="wrn.Storage._3_1" localSheetId="4" hidden="1">{"Storage",#N/A,FALSE,"Storage"}</definedName>
    <definedName name="wrn.Storage._3_1" localSheetId="28" hidden="1">{"Storage",#N/A,FALSE,"Storage"}</definedName>
    <definedName name="wrn.Storage._3_1" localSheetId="56" hidden="1">{"Storage",#N/A,FALSE,"Storage"}</definedName>
    <definedName name="wrn.Storage._3_1" localSheetId="57" hidden="1">{"Storage",#N/A,FALSE,"Storage"}</definedName>
    <definedName name="wrn.Storage._3_1" localSheetId="78" hidden="1">{"Storage",#N/A,FALSE,"Storage"}</definedName>
    <definedName name="wrn.Storage._3_1" localSheetId="82" hidden="1">{"Storage",#N/A,FALSE,"Storage"}</definedName>
    <definedName name="wrn.Storage._3_1" localSheetId="86" hidden="1">{"Storage",#N/A,FALSE,"Storage"}</definedName>
    <definedName name="wrn.Storage._3_1" localSheetId="59" hidden="1">{"Storage",#N/A,FALSE,"Storage"}</definedName>
    <definedName name="wrn.Storage._3_1" localSheetId="63" hidden="1">{"Storage",#N/A,FALSE,"Storage"}</definedName>
    <definedName name="wrn.Storage._3_1" localSheetId="67" hidden="1">{"Storage",#N/A,FALSE,"Storage"}</definedName>
    <definedName name="wrn.Storage._3_1" hidden="1">{"Storage",#N/A,FALSE,"Storage"}</definedName>
    <definedName name="wrn.Storage._3_1_1" localSheetId="2" hidden="1">{"Storage",#N/A,FALSE,"Storage"}</definedName>
    <definedName name="wrn.Storage._3_1_1" localSheetId="4" hidden="1">{"Storage",#N/A,FALSE,"Storage"}</definedName>
    <definedName name="wrn.Storage._3_1_1" localSheetId="28" hidden="1">{"Storage",#N/A,FALSE,"Storage"}</definedName>
    <definedName name="wrn.Storage._3_1_1" localSheetId="56" hidden="1">{"Storage",#N/A,FALSE,"Storage"}</definedName>
    <definedName name="wrn.Storage._3_1_1" localSheetId="57" hidden="1">{"Storage",#N/A,FALSE,"Storage"}</definedName>
    <definedName name="wrn.Storage._3_1_1" localSheetId="78" hidden="1">{"Storage",#N/A,FALSE,"Storage"}</definedName>
    <definedName name="wrn.Storage._3_1_1" localSheetId="82" hidden="1">{"Storage",#N/A,FALSE,"Storage"}</definedName>
    <definedName name="wrn.Storage._3_1_1" localSheetId="86" hidden="1">{"Storage",#N/A,FALSE,"Storage"}</definedName>
    <definedName name="wrn.Storage._3_1_1" localSheetId="59" hidden="1">{"Storage",#N/A,FALSE,"Storage"}</definedName>
    <definedName name="wrn.Storage._3_1_1" localSheetId="63" hidden="1">{"Storage",#N/A,FALSE,"Storage"}</definedName>
    <definedName name="wrn.Storage._3_1_1" localSheetId="67" hidden="1">{"Storage",#N/A,FALSE,"Storage"}</definedName>
    <definedName name="wrn.Storage._3_1_1" hidden="1">{"Storage",#N/A,FALSE,"Storage"}</definedName>
    <definedName name="wrn.Storage._3_1_1_1" localSheetId="2" hidden="1">{"Storage",#N/A,FALSE,"Storage"}</definedName>
    <definedName name="wrn.Storage._3_1_1_1" localSheetId="4" hidden="1">{"Storage",#N/A,FALSE,"Storage"}</definedName>
    <definedName name="wrn.Storage._3_1_1_1" localSheetId="28" hidden="1">{"Storage",#N/A,FALSE,"Storage"}</definedName>
    <definedName name="wrn.Storage._3_1_1_1" localSheetId="56" hidden="1">{"Storage",#N/A,FALSE,"Storage"}</definedName>
    <definedName name="wrn.Storage._3_1_1_1" localSheetId="57" hidden="1">{"Storage",#N/A,FALSE,"Storage"}</definedName>
    <definedName name="wrn.Storage._3_1_1_1" localSheetId="78" hidden="1">{"Storage",#N/A,FALSE,"Storage"}</definedName>
    <definedName name="wrn.Storage._3_1_1_1" localSheetId="82" hidden="1">{"Storage",#N/A,FALSE,"Storage"}</definedName>
    <definedName name="wrn.Storage._3_1_1_1" localSheetId="86" hidden="1">{"Storage",#N/A,FALSE,"Storage"}</definedName>
    <definedName name="wrn.Storage._3_1_1_1" localSheetId="59" hidden="1">{"Storage",#N/A,FALSE,"Storage"}</definedName>
    <definedName name="wrn.Storage._3_1_1_1" localSheetId="63" hidden="1">{"Storage",#N/A,FALSE,"Storage"}</definedName>
    <definedName name="wrn.Storage._3_1_1_1" localSheetId="67" hidden="1">{"Storage",#N/A,FALSE,"Storage"}</definedName>
    <definedName name="wrn.Storage._3_1_1_1" hidden="1">{"Storage",#N/A,FALSE,"Storage"}</definedName>
    <definedName name="wrn.Storage._3_1_2" localSheetId="2" hidden="1">{"Storage",#N/A,FALSE,"Storage"}</definedName>
    <definedName name="wrn.Storage._3_1_2" localSheetId="4" hidden="1">{"Storage",#N/A,FALSE,"Storage"}</definedName>
    <definedName name="wrn.Storage._3_1_2" localSheetId="28" hidden="1">{"Storage",#N/A,FALSE,"Storage"}</definedName>
    <definedName name="wrn.Storage._3_1_2" localSheetId="56" hidden="1">{"Storage",#N/A,FALSE,"Storage"}</definedName>
    <definedName name="wrn.Storage._3_1_2" localSheetId="57" hidden="1">{"Storage",#N/A,FALSE,"Storage"}</definedName>
    <definedName name="wrn.Storage._3_1_2" localSheetId="78" hidden="1">{"Storage",#N/A,FALSE,"Storage"}</definedName>
    <definedName name="wrn.Storage._3_1_2" localSheetId="82" hidden="1">{"Storage",#N/A,FALSE,"Storage"}</definedName>
    <definedName name="wrn.Storage._3_1_2" localSheetId="86" hidden="1">{"Storage",#N/A,FALSE,"Storage"}</definedName>
    <definedName name="wrn.Storage._3_1_2" localSheetId="59" hidden="1">{"Storage",#N/A,FALSE,"Storage"}</definedName>
    <definedName name="wrn.Storage._3_1_2" localSheetId="63" hidden="1">{"Storage",#N/A,FALSE,"Storage"}</definedName>
    <definedName name="wrn.Storage._3_1_2" localSheetId="67" hidden="1">{"Storage",#N/A,FALSE,"Storage"}</definedName>
    <definedName name="wrn.Storage._3_1_2" hidden="1">{"Storage",#N/A,FALSE,"Storage"}</definedName>
    <definedName name="wrn.Storage._3_2" localSheetId="2" hidden="1">{"Storage",#N/A,FALSE,"Storage"}</definedName>
    <definedName name="wrn.Storage._3_2" localSheetId="4" hidden="1">{"Storage",#N/A,FALSE,"Storage"}</definedName>
    <definedName name="wrn.Storage._3_2" localSheetId="28" hidden="1">{"Storage",#N/A,FALSE,"Storage"}</definedName>
    <definedName name="wrn.Storage._3_2" localSheetId="56" hidden="1">{"Storage",#N/A,FALSE,"Storage"}</definedName>
    <definedName name="wrn.Storage._3_2" localSheetId="57" hidden="1">{"Storage",#N/A,FALSE,"Storage"}</definedName>
    <definedName name="wrn.Storage._3_2" localSheetId="78" hidden="1">{"Storage",#N/A,FALSE,"Storage"}</definedName>
    <definedName name="wrn.Storage._3_2" localSheetId="82" hidden="1">{"Storage",#N/A,FALSE,"Storage"}</definedName>
    <definedName name="wrn.Storage._3_2" localSheetId="86" hidden="1">{"Storage",#N/A,FALSE,"Storage"}</definedName>
    <definedName name="wrn.Storage._3_2" localSheetId="59" hidden="1">{"Storage",#N/A,FALSE,"Storage"}</definedName>
    <definedName name="wrn.Storage._3_2" localSheetId="63" hidden="1">{"Storage",#N/A,FALSE,"Storage"}</definedName>
    <definedName name="wrn.Storage._3_2" localSheetId="67" hidden="1">{"Storage",#N/A,FALSE,"Storage"}</definedName>
    <definedName name="wrn.Storage._3_2" hidden="1">{"Storage",#N/A,FALSE,"Storage"}</definedName>
    <definedName name="wrn.Storage._3_2_1" localSheetId="2" hidden="1">{"Storage",#N/A,FALSE,"Storage"}</definedName>
    <definedName name="wrn.Storage._3_2_1" localSheetId="4" hidden="1">{"Storage",#N/A,FALSE,"Storage"}</definedName>
    <definedName name="wrn.Storage._3_2_1" localSheetId="28" hidden="1">{"Storage",#N/A,FALSE,"Storage"}</definedName>
    <definedName name="wrn.Storage._3_2_1" localSheetId="56" hidden="1">{"Storage",#N/A,FALSE,"Storage"}</definedName>
    <definedName name="wrn.Storage._3_2_1" localSheetId="57" hidden="1">{"Storage",#N/A,FALSE,"Storage"}</definedName>
    <definedName name="wrn.Storage._3_2_1" localSheetId="78" hidden="1">{"Storage",#N/A,FALSE,"Storage"}</definedName>
    <definedName name="wrn.Storage._3_2_1" localSheetId="82" hidden="1">{"Storage",#N/A,FALSE,"Storage"}</definedName>
    <definedName name="wrn.Storage._3_2_1" localSheetId="86" hidden="1">{"Storage",#N/A,FALSE,"Storage"}</definedName>
    <definedName name="wrn.Storage._3_2_1" localSheetId="59" hidden="1">{"Storage",#N/A,FALSE,"Storage"}</definedName>
    <definedName name="wrn.Storage._3_2_1" localSheetId="63" hidden="1">{"Storage",#N/A,FALSE,"Storage"}</definedName>
    <definedName name="wrn.Storage._3_2_1" localSheetId="67" hidden="1">{"Storage",#N/A,FALSE,"Storage"}</definedName>
    <definedName name="wrn.Storage._3_2_1" hidden="1">{"Storage",#N/A,FALSE,"Storage"}</definedName>
    <definedName name="wrn.Storage._3_3" localSheetId="2" hidden="1">{"Storage",#N/A,FALSE,"Storage"}</definedName>
    <definedName name="wrn.Storage._3_3" localSheetId="4" hidden="1">{"Storage",#N/A,FALSE,"Storage"}</definedName>
    <definedName name="wrn.Storage._3_3" localSheetId="28" hidden="1">{"Storage",#N/A,FALSE,"Storage"}</definedName>
    <definedName name="wrn.Storage._3_3" localSheetId="56" hidden="1">{"Storage",#N/A,FALSE,"Storage"}</definedName>
    <definedName name="wrn.Storage._3_3" localSheetId="57" hidden="1">{"Storage",#N/A,FALSE,"Storage"}</definedName>
    <definedName name="wrn.Storage._3_3" localSheetId="78" hidden="1">{"Storage",#N/A,FALSE,"Storage"}</definedName>
    <definedName name="wrn.Storage._3_3" localSheetId="82" hidden="1">{"Storage",#N/A,FALSE,"Storage"}</definedName>
    <definedName name="wrn.Storage._3_3" localSheetId="86" hidden="1">{"Storage",#N/A,FALSE,"Storage"}</definedName>
    <definedName name="wrn.Storage._3_3" localSheetId="59" hidden="1">{"Storage",#N/A,FALSE,"Storage"}</definedName>
    <definedName name="wrn.Storage._3_3" localSheetId="63" hidden="1">{"Storage",#N/A,FALSE,"Storage"}</definedName>
    <definedName name="wrn.Storage._3_3" localSheetId="67" hidden="1">{"Storage",#N/A,FALSE,"Storage"}</definedName>
    <definedName name="wrn.Storage._3_3" hidden="1">{"Storage",#N/A,FALSE,"Storage"}</definedName>
    <definedName name="wrn.Storage._3_3_1" localSheetId="2" hidden="1">{"Storage",#N/A,FALSE,"Storage"}</definedName>
    <definedName name="wrn.Storage._3_3_1" localSheetId="4" hidden="1">{"Storage",#N/A,FALSE,"Storage"}</definedName>
    <definedName name="wrn.Storage._3_3_1" localSheetId="28" hidden="1">{"Storage",#N/A,FALSE,"Storage"}</definedName>
    <definedName name="wrn.Storage._3_3_1" localSheetId="56" hidden="1">{"Storage",#N/A,FALSE,"Storage"}</definedName>
    <definedName name="wrn.Storage._3_3_1" localSheetId="57" hidden="1">{"Storage",#N/A,FALSE,"Storage"}</definedName>
    <definedName name="wrn.Storage._3_3_1" localSheetId="78" hidden="1">{"Storage",#N/A,FALSE,"Storage"}</definedName>
    <definedName name="wrn.Storage._3_3_1" localSheetId="82" hidden="1">{"Storage",#N/A,FALSE,"Storage"}</definedName>
    <definedName name="wrn.Storage._3_3_1" localSheetId="86" hidden="1">{"Storage",#N/A,FALSE,"Storage"}</definedName>
    <definedName name="wrn.Storage._3_3_1" localSheetId="59" hidden="1">{"Storage",#N/A,FALSE,"Storage"}</definedName>
    <definedName name="wrn.Storage._3_3_1" localSheetId="63" hidden="1">{"Storage",#N/A,FALSE,"Storage"}</definedName>
    <definedName name="wrn.Storage._3_3_1" localSheetId="67" hidden="1">{"Storage",#N/A,FALSE,"Storage"}</definedName>
    <definedName name="wrn.Storage._3_3_1" hidden="1">{"Storage",#N/A,FALSE,"Storage"}</definedName>
    <definedName name="wrn.Storage._3_4" localSheetId="2" hidden="1">{"Storage",#N/A,FALSE,"Storage"}</definedName>
    <definedName name="wrn.Storage._3_4" localSheetId="4" hidden="1">{"Storage",#N/A,FALSE,"Storage"}</definedName>
    <definedName name="wrn.Storage._3_4" localSheetId="28" hidden="1">{"Storage",#N/A,FALSE,"Storage"}</definedName>
    <definedName name="wrn.Storage._3_4" localSheetId="56" hidden="1">{"Storage",#N/A,FALSE,"Storage"}</definedName>
    <definedName name="wrn.Storage._3_4" localSheetId="57" hidden="1">{"Storage",#N/A,FALSE,"Storage"}</definedName>
    <definedName name="wrn.Storage._3_4" localSheetId="78" hidden="1">{"Storage",#N/A,FALSE,"Storage"}</definedName>
    <definedName name="wrn.Storage._3_4" localSheetId="82" hidden="1">{"Storage",#N/A,FALSE,"Storage"}</definedName>
    <definedName name="wrn.Storage._3_4" localSheetId="86" hidden="1">{"Storage",#N/A,FALSE,"Storage"}</definedName>
    <definedName name="wrn.Storage._3_4" localSheetId="59" hidden="1">{"Storage",#N/A,FALSE,"Storage"}</definedName>
    <definedName name="wrn.Storage._3_4" localSheetId="63" hidden="1">{"Storage",#N/A,FALSE,"Storage"}</definedName>
    <definedName name="wrn.Storage._3_4" localSheetId="67" hidden="1">{"Storage",#N/A,FALSE,"Storage"}</definedName>
    <definedName name="wrn.Storage._3_4" hidden="1">{"Storage",#N/A,FALSE,"Storage"}</definedName>
    <definedName name="wrn.Storage._3_4_1" localSheetId="2" hidden="1">{"Storage",#N/A,FALSE,"Storage"}</definedName>
    <definedName name="wrn.Storage._3_4_1" localSheetId="4" hidden="1">{"Storage",#N/A,FALSE,"Storage"}</definedName>
    <definedName name="wrn.Storage._3_4_1" localSheetId="28" hidden="1">{"Storage",#N/A,FALSE,"Storage"}</definedName>
    <definedName name="wrn.Storage._3_4_1" localSheetId="56" hidden="1">{"Storage",#N/A,FALSE,"Storage"}</definedName>
    <definedName name="wrn.Storage._3_4_1" localSheetId="57" hidden="1">{"Storage",#N/A,FALSE,"Storage"}</definedName>
    <definedName name="wrn.Storage._3_4_1" localSheetId="78" hidden="1">{"Storage",#N/A,FALSE,"Storage"}</definedName>
    <definedName name="wrn.Storage._3_4_1" localSheetId="82" hidden="1">{"Storage",#N/A,FALSE,"Storage"}</definedName>
    <definedName name="wrn.Storage._3_4_1" localSheetId="86" hidden="1">{"Storage",#N/A,FALSE,"Storage"}</definedName>
    <definedName name="wrn.Storage._3_4_1" localSheetId="59" hidden="1">{"Storage",#N/A,FALSE,"Storage"}</definedName>
    <definedName name="wrn.Storage._3_4_1" localSheetId="63" hidden="1">{"Storage",#N/A,FALSE,"Storage"}</definedName>
    <definedName name="wrn.Storage._3_4_1" localSheetId="67" hidden="1">{"Storage",#N/A,FALSE,"Storage"}</definedName>
    <definedName name="wrn.Storage._3_4_1" hidden="1">{"Storage",#N/A,FALSE,"Storage"}</definedName>
    <definedName name="wrn.Storage._3_5" localSheetId="2" hidden="1">{"Storage",#N/A,FALSE,"Storage"}</definedName>
    <definedName name="wrn.Storage._3_5" localSheetId="4" hidden="1">{"Storage",#N/A,FALSE,"Storage"}</definedName>
    <definedName name="wrn.Storage._3_5" localSheetId="28" hidden="1">{"Storage",#N/A,FALSE,"Storage"}</definedName>
    <definedName name="wrn.Storage._3_5" localSheetId="56" hidden="1">{"Storage",#N/A,FALSE,"Storage"}</definedName>
    <definedName name="wrn.Storage._3_5" localSheetId="57" hidden="1">{"Storage",#N/A,FALSE,"Storage"}</definedName>
    <definedName name="wrn.Storage._3_5" localSheetId="78" hidden="1">{"Storage",#N/A,FALSE,"Storage"}</definedName>
    <definedName name="wrn.Storage._3_5" localSheetId="82" hidden="1">{"Storage",#N/A,FALSE,"Storage"}</definedName>
    <definedName name="wrn.Storage._3_5" localSheetId="86" hidden="1">{"Storage",#N/A,FALSE,"Storage"}</definedName>
    <definedName name="wrn.Storage._3_5" localSheetId="59" hidden="1">{"Storage",#N/A,FALSE,"Storage"}</definedName>
    <definedName name="wrn.Storage._3_5" localSheetId="63" hidden="1">{"Storage",#N/A,FALSE,"Storage"}</definedName>
    <definedName name="wrn.Storage._3_5" localSheetId="67" hidden="1">{"Storage",#N/A,FALSE,"Storage"}</definedName>
    <definedName name="wrn.Storage._3_5" hidden="1">{"Storage",#N/A,FALSE,"Storage"}</definedName>
    <definedName name="wrn.Storage._4" localSheetId="2" hidden="1">{"Storage",#N/A,FALSE,"Storage"}</definedName>
    <definedName name="wrn.Storage._4" localSheetId="4" hidden="1">{"Storage",#N/A,FALSE,"Storage"}</definedName>
    <definedName name="wrn.Storage._4" localSheetId="28" hidden="1">{"Storage",#N/A,FALSE,"Storage"}</definedName>
    <definedName name="wrn.Storage._4" localSheetId="56" hidden="1">{"Storage",#N/A,FALSE,"Storage"}</definedName>
    <definedName name="wrn.Storage._4" localSheetId="57" hidden="1">{"Storage",#N/A,FALSE,"Storage"}</definedName>
    <definedName name="wrn.Storage._4" localSheetId="78" hidden="1">{"Storage",#N/A,FALSE,"Storage"}</definedName>
    <definedName name="wrn.Storage._4" localSheetId="82" hidden="1">{"Storage",#N/A,FALSE,"Storage"}</definedName>
    <definedName name="wrn.Storage._4" localSheetId="86" hidden="1">{"Storage",#N/A,FALSE,"Storage"}</definedName>
    <definedName name="wrn.Storage._4" localSheetId="59" hidden="1">{"Storage",#N/A,FALSE,"Storage"}</definedName>
    <definedName name="wrn.Storage._4" localSheetId="63" hidden="1">{"Storage",#N/A,FALSE,"Storage"}</definedName>
    <definedName name="wrn.Storage._4" localSheetId="67" hidden="1">{"Storage",#N/A,FALSE,"Storage"}</definedName>
    <definedName name="wrn.Storage._4" hidden="1">{"Storage",#N/A,FALSE,"Storage"}</definedName>
    <definedName name="wrn.Storage._4_1" localSheetId="2" hidden="1">{"Storage",#N/A,FALSE,"Storage"}</definedName>
    <definedName name="wrn.Storage._4_1" localSheetId="4" hidden="1">{"Storage",#N/A,FALSE,"Storage"}</definedName>
    <definedName name="wrn.Storage._4_1" localSheetId="28" hidden="1">{"Storage",#N/A,FALSE,"Storage"}</definedName>
    <definedName name="wrn.Storage._4_1" localSheetId="56" hidden="1">{"Storage",#N/A,FALSE,"Storage"}</definedName>
    <definedName name="wrn.Storage._4_1" localSheetId="57" hidden="1">{"Storage",#N/A,FALSE,"Storage"}</definedName>
    <definedName name="wrn.Storage._4_1" localSheetId="78" hidden="1">{"Storage",#N/A,FALSE,"Storage"}</definedName>
    <definedName name="wrn.Storage._4_1" localSheetId="82" hidden="1">{"Storage",#N/A,FALSE,"Storage"}</definedName>
    <definedName name="wrn.Storage._4_1" localSheetId="86" hidden="1">{"Storage",#N/A,FALSE,"Storage"}</definedName>
    <definedName name="wrn.Storage._4_1" localSheetId="59" hidden="1">{"Storage",#N/A,FALSE,"Storage"}</definedName>
    <definedName name="wrn.Storage._4_1" localSheetId="63" hidden="1">{"Storage",#N/A,FALSE,"Storage"}</definedName>
    <definedName name="wrn.Storage._4_1" localSheetId="67" hidden="1">{"Storage",#N/A,FALSE,"Storage"}</definedName>
    <definedName name="wrn.Storage._4_1" hidden="1">{"Storage",#N/A,FALSE,"Storage"}</definedName>
    <definedName name="wrn.Storage._4_1_1" localSheetId="2" hidden="1">{"Storage",#N/A,FALSE,"Storage"}</definedName>
    <definedName name="wrn.Storage._4_1_1" localSheetId="4" hidden="1">{"Storage",#N/A,FALSE,"Storage"}</definedName>
    <definedName name="wrn.Storage._4_1_1" localSheetId="28" hidden="1">{"Storage",#N/A,FALSE,"Storage"}</definedName>
    <definedName name="wrn.Storage._4_1_1" localSheetId="56" hidden="1">{"Storage",#N/A,FALSE,"Storage"}</definedName>
    <definedName name="wrn.Storage._4_1_1" localSheetId="57" hidden="1">{"Storage",#N/A,FALSE,"Storage"}</definedName>
    <definedName name="wrn.Storage._4_1_1" localSheetId="78" hidden="1">{"Storage",#N/A,FALSE,"Storage"}</definedName>
    <definedName name="wrn.Storage._4_1_1" localSheetId="82" hidden="1">{"Storage",#N/A,FALSE,"Storage"}</definedName>
    <definedName name="wrn.Storage._4_1_1" localSheetId="86" hidden="1">{"Storage",#N/A,FALSE,"Storage"}</definedName>
    <definedName name="wrn.Storage._4_1_1" localSheetId="59" hidden="1">{"Storage",#N/A,FALSE,"Storage"}</definedName>
    <definedName name="wrn.Storage._4_1_1" localSheetId="63" hidden="1">{"Storage",#N/A,FALSE,"Storage"}</definedName>
    <definedName name="wrn.Storage._4_1_1" localSheetId="67" hidden="1">{"Storage",#N/A,FALSE,"Storage"}</definedName>
    <definedName name="wrn.Storage._4_1_1" hidden="1">{"Storage",#N/A,FALSE,"Storage"}</definedName>
    <definedName name="wrn.Storage._4_1_1_1" localSheetId="2" hidden="1">{"Storage",#N/A,FALSE,"Storage"}</definedName>
    <definedName name="wrn.Storage._4_1_1_1" localSheetId="4" hidden="1">{"Storage",#N/A,FALSE,"Storage"}</definedName>
    <definedName name="wrn.Storage._4_1_1_1" localSheetId="28" hidden="1">{"Storage",#N/A,FALSE,"Storage"}</definedName>
    <definedName name="wrn.Storage._4_1_1_1" localSheetId="56" hidden="1">{"Storage",#N/A,FALSE,"Storage"}</definedName>
    <definedName name="wrn.Storage._4_1_1_1" localSheetId="57" hidden="1">{"Storage",#N/A,FALSE,"Storage"}</definedName>
    <definedName name="wrn.Storage._4_1_1_1" localSheetId="78" hidden="1">{"Storage",#N/A,FALSE,"Storage"}</definedName>
    <definedName name="wrn.Storage._4_1_1_1" localSheetId="82" hidden="1">{"Storage",#N/A,FALSE,"Storage"}</definedName>
    <definedName name="wrn.Storage._4_1_1_1" localSheetId="86" hidden="1">{"Storage",#N/A,FALSE,"Storage"}</definedName>
    <definedName name="wrn.Storage._4_1_1_1" localSheetId="59" hidden="1">{"Storage",#N/A,FALSE,"Storage"}</definedName>
    <definedName name="wrn.Storage._4_1_1_1" localSheetId="63" hidden="1">{"Storage",#N/A,FALSE,"Storage"}</definedName>
    <definedName name="wrn.Storage._4_1_1_1" localSheetId="67" hidden="1">{"Storage",#N/A,FALSE,"Storage"}</definedName>
    <definedName name="wrn.Storage._4_1_1_1" hidden="1">{"Storage",#N/A,FALSE,"Storage"}</definedName>
    <definedName name="wrn.Storage._4_1_2" localSheetId="2" hidden="1">{"Storage",#N/A,FALSE,"Storage"}</definedName>
    <definedName name="wrn.Storage._4_1_2" localSheetId="4" hidden="1">{"Storage",#N/A,FALSE,"Storage"}</definedName>
    <definedName name="wrn.Storage._4_1_2" localSheetId="28" hidden="1">{"Storage",#N/A,FALSE,"Storage"}</definedName>
    <definedName name="wrn.Storage._4_1_2" localSheetId="56" hidden="1">{"Storage",#N/A,FALSE,"Storage"}</definedName>
    <definedName name="wrn.Storage._4_1_2" localSheetId="57" hidden="1">{"Storage",#N/A,FALSE,"Storage"}</definedName>
    <definedName name="wrn.Storage._4_1_2" localSheetId="78" hidden="1">{"Storage",#N/A,FALSE,"Storage"}</definedName>
    <definedName name="wrn.Storage._4_1_2" localSheetId="82" hidden="1">{"Storage",#N/A,FALSE,"Storage"}</definedName>
    <definedName name="wrn.Storage._4_1_2" localSheetId="86" hidden="1">{"Storage",#N/A,FALSE,"Storage"}</definedName>
    <definedName name="wrn.Storage._4_1_2" localSheetId="59" hidden="1">{"Storage",#N/A,FALSE,"Storage"}</definedName>
    <definedName name="wrn.Storage._4_1_2" localSheetId="63" hidden="1">{"Storage",#N/A,FALSE,"Storage"}</definedName>
    <definedName name="wrn.Storage._4_1_2" localSheetId="67" hidden="1">{"Storage",#N/A,FALSE,"Storage"}</definedName>
    <definedName name="wrn.Storage._4_1_2" hidden="1">{"Storage",#N/A,FALSE,"Storage"}</definedName>
    <definedName name="wrn.Storage._4_2" localSheetId="2" hidden="1">{"Storage",#N/A,FALSE,"Storage"}</definedName>
    <definedName name="wrn.Storage._4_2" localSheetId="4" hidden="1">{"Storage",#N/A,FALSE,"Storage"}</definedName>
    <definedName name="wrn.Storage._4_2" localSheetId="28" hidden="1">{"Storage",#N/A,FALSE,"Storage"}</definedName>
    <definedName name="wrn.Storage._4_2" localSheetId="56" hidden="1">{"Storage",#N/A,FALSE,"Storage"}</definedName>
    <definedName name="wrn.Storage._4_2" localSheetId="57" hidden="1">{"Storage",#N/A,FALSE,"Storage"}</definedName>
    <definedName name="wrn.Storage._4_2" localSheetId="78" hidden="1">{"Storage",#N/A,FALSE,"Storage"}</definedName>
    <definedName name="wrn.Storage._4_2" localSheetId="82" hidden="1">{"Storage",#N/A,FALSE,"Storage"}</definedName>
    <definedName name="wrn.Storage._4_2" localSheetId="86" hidden="1">{"Storage",#N/A,FALSE,"Storage"}</definedName>
    <definedName name="wrn.Storage._4_2" localSheetId="59" hidden="1">{"Storage",#N/A,FALSE,"Storage"}</definedName>
    <definedName name="wrn.Storage._4_2" localSheetId="63" hidden="1">{"Storage",#N/A,FALSE,"Storage"}</definedName>
    <definedName name="wrn.Storage._4_2" localSheetId="67" hidden="1">{"Storage",#N/A,FALSE,"Storage"}</definedName>
    <definedName name="wrn.Storage._4_2" hidden="1">{"Storage",#N/A,FALSE,"Storage"}</definedName>
    <definedName name="wrn.Storage._4_2_1" localSheetId="2" hidden="1">{"Storage",#N/A,FALSE,"Storage"}</definedName>
    <definedName name="wrn.Storage._4_2_1" localSheetId="4" hidden="1">{"Storage",#N/A,FALSE,"Storage"}</definedName>
    <definedName name="wrn.Storage._4_2_1" localSheetId="28" hidden="1">{"Storage",#N/A,FALSE,"Storage"}</definedName>
    <definedName name="wrn.Storage._4_2_1" localSheetId="56" hidden="1">{"Storage",#N/A,FALSE,"Storage"}</definedName>
    <definedName name="wrn.Storage._4_2_1" localSheetId="57" hidden="1">{"Storage",#N/A,FALSE,"Storage"}</definedName>
    <definedName name="wrn.Storage._4_2_1" localSheetId="78" hidden="1">{"Storage",#N/A,FALSE,"Storage"}</definedName>
    <definedName name="wrn.Storage._4_2_1" localSheetId="82" hidden="1">{"Storage",#N/A,FALSE,"Storage"}</definedName>
    <definedName name="wrn.Storage._4_2_1" localSheetId="86" hidden="1">{"Storage",#N/A,FALSE,"Storage"}</definedName>
    <definedName name="wrn.Storage._4_2_1" localSheetId="59" hidden="1">{"Storage",#N/A,FALSE,"Storage"}</definedName>
    <definedName name="wrn.Storage._4_2_1" localSheetId="63" hidden="1">{"Storage",#N/A,FALSE,"Storage"}</definedName>
    <definedName name="wrn.Storage._4_2_1" localSheetId="67" hidden="1">{"Storage",#N/A,FALSE,"Storage"}</definedName>
    <definedName name="wrn.Storage._4_2_1" hidden="1">{"Storage",#N/A,FALSE,"Storage"}</definedName>
    <definedName name="wrn.Storage._4_3" localSheetId="2" hidden="1">{"Storage",#N/A,FALSE,"Storage"}</definedName>
    <definedName name="wrn.Storage._4_3" localSheetId="4" hidden="1">{"Storage",#N/A,FALSE,"Storage"}</definedName>
    <definedName name="wrn.Storage._4_3" localSheetId="28" hidden="1">{"Storage",#N/A,FALSE,"Storage"}</definedName>
    <definedName name="wrn.Storage._4_3" localSheetId="56" hidden="1">{"Storage",#N/A,FALSE,"Storage"}</definedName>
    <definedName name="wrn.Storage._4_3" localSheetId="57" hidden="1">{"Storage",#N/A,FALSE,"Storage"}</definedName>
    <definedName name="wrn.Storage._4_3" localSheetId="78" hidden="1">{"Storage",#N/A,FALSE,"Storage"}</definedName>
    <definedName name="wrn.Storage._4_3" localSheetId="82" hidden="1">{"Storage",#N/A,FALSE,"Storage"}</definedName>
    <definedName name="wrn.Storage._4_3" localSheetId="86" hidden="1">{"Storage",#N/A,FALSE,"Storage"}</definedName>
    <definedName name="wrn.Storage._4_3" localSheetId="59" hidden="1">{"Storage",#N/A,FALSE,"Storage"}</definedName>
    <definedName name="wrn.Storage._4_3" localSheetId="63" hidden="1">{"Storage",#N/A,FALSE,"Storage"}</definedName>
    <definedName name="wrn.Storage._4_3" localSheetId="67" hidden="1">{"Storage",#N/A,FALSE,"Storage"}</definedName>
    <definedName name="wrn.Storage._4_3" hidden="1">{"Storage",#N/A,FALSE,"Storage"}</definedName>
    <definedName name="wrn.Storage._4_3_1" localSheetId="2" hidden="1">{"Storage",#N/A,FALSE,"Storage"}</definedName>
    <definedName name="wrn.Storage._4_3_1" localSheetId="4" hidden="1">{"Storage",#N/A,FALSE,"Storage"}</definedName>
    <definedName name="wrn.Storage._4_3_1" localSheetId="28" hidden="1">{"Storage",#N/A,FALSE,"Storage"}</definedName>
    <definedName name="wrn.Storage._4_3_1" localSheetId="56" hidden="1">{"Storage",#N/A,FALSE,"Storage"}</definedName>
    <definedName name="wrn.Storage._4_3_1" localSheetId="57" hidden="1">{"Storage",#N/A,FALSE,"Storage"}</definedName>
    <definedName name="wrn.Storage._4_3_1" localSheetId="78" hidden="1">{"Storage",#N/A,FALSE,"Storage"}</definedName>
    <definedName name="wrn.Storage._4_3_1" localSheetId="82" hidden="1">{"Storage",#N/A,FALSE,"Storage"}</definedName>
    <definedName name="wrn.Storage._4_3_1" localSheetId="86" hidden="1">{"Storage",#N/A,FALSE,"Storage"}</definedName>
    <definedName name="wrn.Storage._4_3_1" localSheetId="59" hidden="1">{"Storage",#N/A,FALSE,"Storage"}</definedName>
    <definedName name="wrn.Storage._4_3_1" localSheetId="63" hidden="1">{"Storage",#N/A,FALSE,"Storage"}</definedName>
    <definedName name="wrn.Storage._4_3_1" localSheetId="67" hidden="1">{"Storage",#N/A,FALSE,"Storage"}</definedName>
    <definedName name="wrn.Storage._4_3_1" hidden="1">{"Storage",#N/A,FALSE,"Storage"}</definedName>
    <definedName name="wrn.Storage._4_4" localSheetId="2" hidden="1">{"Storage",#N/A,FALSE,"Storage"}</definedName>
    <definedName name="wrn.Storage._4_4" localSheetId="4" hidden="1">{"Storage",#N/A,FALSE,"Storage"}</definedName>
    <definedName name="wrn.Storage._4_4" localSheetId="28" hidden="1">{"Storage",#N/A,FALSE,"Storage"}</definedName>
    <definedName name="wrn.Storage._4_4" localSheetId="56" hidden="1">{"Storage",#N/A,FALSE,"Storage"}</definedName>
    <definedName name="wrn.Storage._4_4" localSheetId="57" hidden="1">{"Storage",#N/A,FALSE,"Storage"}</definedName>
    <definedName name="wrn.Storage._4_4" localSheetId="78" hidden="1">{"Storage",#N/A,FALSE,"Storage"}</definedName>
    <definedName name="wrn.Storage._4_4" localSheetId="82" hidden="1">{"Storage",#N/A,FALSE,"Storage"}</definedName>
    <definedName name="wrn.Storage._4_4" localSheetId="86" hidden="1">{"Storage",#N/A,FALSE,"Storage"}</definedName>
    <definedName name="wrn.Storage._4_4" localSheetId="59" hidden="1">{"Storage",#N/A,FALSE,"Storage"}</definedName>
    <definedName name="wrn.Storage._4_4" localSheetId="63" hidden="1">{"Storage",#N/A,FALSE,"Storage"}</definedName>
    <definedName name="wrn.Storage._4_4" localSheetId="67" hidden="1">{"Storage",#N/A,FALSE,"Storage"}</definedName>
    <definedName name="wrn.Storage._4_4" hidden="1">{"Storage",#N/A,FALSE,"Storage"}</definedName>
    <definedName name="wrn.Storage._4_4_1" localSheetId="2" hidden="1">{"Storage",#N/A,FALSE,"Storage"}</definedName>
    <definedName name="wrn.Storage._4_4_1" localSheetId="4" hidden="1">{"Storage",#N/A,FALSE,"Storage"}</definedName>
    <definedName name="wrn.Storage._4_4_1" localSheetId="28" hidden="1">{"Storage",#N/A,FALSE,"Storage"}</definedName>
    <definedName name="wrn.Storage._4_4_1" localSheetId="56" hidden="1">{"Storage",#N/A,FALSE,"Storage"}</definedName>
    <definedName name="wrn.Storage._4_4_1" localSheetId="57" hidden="1">{"Storage",#N/A,FALSE,"Storage"}</definedName>
    <definedName name="wrn.Storage._4_4_1" localSheetId="78" hidden="1">{"Storage",#N/A,FALSE,"Storage"}</definedName>
    <definedName name="wrn.Storage._4_4_1" localSheetId="82" hidden="1">{"Storage",#N/A,FALSE,"Storage"}</definedName>
    <definedName name="wrn.Storage._4_4_1" localSheetId="86" hidden="1">{"Storage",#N/A,FALSE,"Storage"}</definedName>
    <definedName name="wrn.Storage._4_4_1" localSheetId="59" hidden="1">{"Storage",#N/A,FALSE,"Storage"}</definedName>
    <definedName name="wrn.Storage._4_4_1" localSheetId="63" hidden="1">{"Storage",#N/A,FALSE,"Storage"}</definedName>
    <definedName name="wrn.Storage._4_4_1" localSheetId="67" hidden="1">{"Storage",#N/A,FALSE,"Storage"}</definedName>
    <definedName name="wrn.Storage._4_4_1" hidden="1">{"Storage",#N/A,FALSE,"Storage"}</definedName>
    <definedName name="wrn.Storage._4_5" localSheetId="2" hidden="1">{"Storage",#N/A,FALSE,"Storage"}</definedName>
    <definedName name="wrn.Storage._4_5" localSheetId="4" hidden="1">{"Storage",#N/A,FALSE,"Storage"}</definedName>
    <definedName name="wrn.Storage._4_5" localSheetId="28" hidden="1">{"Storage",#N/A,FALSE,"Storage"}</definedName>
    <definedName name="wrn.Storage._4_5" localSheetId="56" hidden="1">{"Storage",#N/A,FALSE,"Storage"}</definedName>
    <definedName name="wrn.Storage._4_5" localSheetId="57" hidden="1">{"Storage",#N/A,FALSE,"Storage"}</definedName>
    <definedName name="wrn.Storage._4_5" localSheetId="78" hidden="1">{"Storage",#N/A,FALSE,"Storage"}</definedName>
    <definedName name="wrn.Storage._4_5" localSheetId="82" hidden="1">{"Storage",#N/A,FALSE,"Storage"}</definedName>
    <definedName name="wrn.Storage._4_5" localSheetId="86" hidden="1">{"Storage",#N/A,FALSE,"Storage"}</definedName>
    <definedName name="wrn.Storage._4_5" localSheetId="59" hidden="1">{"Storage",#N/A,FALSE,"Storage"}</definedName>
    <definedName name="wrn.Storage._4_5" localSheetId="63" hidden="1">{"Storage",#N/A,FALSE,"Storage"}</definedName>
    <definedName name="wrn.Storage._4_5" localSheetId="67" hidden="1">{"Storage",#N/A,FALSE,"Storage"}</definedName>
    <definedName name="wrn.Storage._4_5" hidden="1">{"Storage",#N/A,FALSE,"Storage"}</definedName>
    <definedName name="wrn.Storage._5" localSheetId="2" hidden="1">{"Storage",#N/A,FALSE,"Storage"}</definedName>
    <definedName name="wrn.Storage._5" localSheetId="4" hidden="1">{"Storage",#N/A,FALSE,"Storage"}</definedName>
    <definedName name="wrn.Storage._5" localSheetId="28" hidden="1">{"Storage",#N/A,FALSE,"Storage"}</definedName>
    <definedName name="wrn.Storage._5" localSheetId="56" hidden="1">{"Storage",#N/A,FALSE,"Storage"}</definedName>
    <definedName name="wrn.Storage._5" localSheetId="57" hidden="1">{"Storage",#N/A,FALSE,"Storage"}</definedName>
    <definedName name="wrn.Storage._5" localSheetId="78" hidden="1">{"Storage",#N/A,FALSE,"Storage"}</definedName>
    <definedName name="wrn.Storage._5" localSheetId="82" hidden="1">{"Storage",#N/A,FALSE,"Storage"}</definedName>
    <definedName name="wrn.Storage._5" localSheetId="86" hidden="1">{"Storage",#N/A,FALSE,"Storage"}</definedName>
    <definedName name="wrn.Storage._5" localSheetId="59" hidden="1">{"Storage",#N/A,FALSE,"Storage"}</definedName>
    <definedName name="wrn.Storage._5" localSheetId="63" hidden="1">{"Storage",#N/A,FALSE,"Storage"}</definedName>
    <definedName name="wrn.Storage._5" localSheetId="67" hidden="1">{"Storage",#N/A,FALSE,"Storage"}</definedName>
    <definedName name="wrn.Storage._5" hidden="1">{"Storage",#N/A,FALSE,"Storage"}</definedName>
    <definedName name="wrn.Storage._5_1" localSheetId="2" hidden="1">{"Storage",#N/A,FALSE,"Storage"}</definedName>
    <definedName name="wrn.Storage._5_1" localSheetId="4" hidden="1">{"Storage",#N/A,FALSE,"Storage"}</definedName>
    <definedName name="wrn.Storage._5_1" localSheetId="28" hidden="1">{"Storage",#N/A,FALSE,"Storage"}</definedName>
    <definedName name="wrn.Storage._5_1" localSheetId="56" hidden="1">{"Storage",#N/A,FALSE,"Storage"}</definedName>
    <definedName name="wrn.Storage._5_1" localSheetId="57" hidden="1">{"Storage",#N/A,FALSE,"Storage"}</definedName>
    <definedName name="wrn.Storage._5_1" localSheetId="78" hidden="1">{"Storage",#N/A,FALSE,"Storage"}</definedName>
    <definedName name="wrn.Storage._5_1" localSheetId="82" hidden="1">{"Storage",#N/A,FALSE,"Storage"}</definedName>
    <definedName name="wrn.Storage._5_1" localSheetId="86" hidden="1">{"Storage",#N/A,FALSE,"Storage"}</definedName>
    <definedName name="wrn.Storage._5_1" localSheetId="59" hidden="1">{"Storage",#N/A,FALSE,"Storage"}</definedName>
    <definedName name="wrn.Storage._5_1" localSheetId="63" hidden="1">{"Storage",#N/A,FALSE,"Storage"}</definedName>
    <definedName name="wrn.Storage._5_1" localSheetId="67" hidden="1">{"Storage",#N/A,FALSE,"Storage"}</definedName>
    <definedName name="wrn.Storage._5_1" hidden="1">{"Storage",#N/A,FALSE,"Storage"}</definedName>
    <definedName name="wrn.Storage._5_1_1" localSheetId="2" hidden="1">{"Storage",#N/A,FALSE,"Storage"}</definedName>
    <definedName name="wrn.Storage._5_1_1" localSheetId="4" hidden="1">{"Storage",#N/A,FALSE,"Storage"}</definedName>
    <definedName name="wrn.Storage._5_1_1" localSheetId="28" hidden="1">{"Storage",#N/A,FALSE,"Storage"}</definedName>
    <definedName name="wrn.Storage._5_1_1" localSheetId="56" hidden="1">{"Storage",#N/A,FALSE,"Storage"}</definedName>
    <definedName name="wrn.Storage._5_1_1" localSheetId="57" hidden="1">{"Storage",#N/A,FALSE,"Storage"}</definedName>
    <definedName name="wrn.Storage._5_1_1" localSheetId="78" hidden="1">{"Storage",#N/A,FALSE,"Storage"}</definedName>
    <definedName name="wrn.Storage._5_1_1" localSheetId="82" hidden="1">{"Storage",#N/A,FALSE,"Storage"}</definedName>
    <definedName name="wrn.Storage._5_1_1" localSheetId="86" hidden="1">{"Storage",#N/A,FALSE,"Storage"}</definedName>
    <definedName name="wrn.Storage._5_1_1" localSheetId="59" hidden="1">{"Storage",#N/A,FALSE,"Storage"}</definedName>
    <definedName name="wrn.Storage._5_1_1" localSheetId="63" hidden="1">{"Storage",#N/A,FALSE,"Storage"}</definedName>
    <definedName name="wrn.Storage._5_1_1" localSheetId="67" hidden="1">{"Storage",#N/A,FALSE,"Storage"}</definedName>
    <definedName name="wrn.Storage._5_1_1" hidden="1">{"Storage",#N/A,FALSE,"Storage"}</definedName>
    <definedName name="wrn.Storage._5_1_1_1" localSheetId="2" hidden="1">{"Storage",#N/A,FALSE,"Storage"}</definedName>
    <definedName name="wrn.Storage._5_1_1_1" localSheetId="4" hidden="1">{"Storage",#N/A,FALSE,"Storage"}</definedName>
    <definedName name="wrn.Storage._5_1_1_1" localSheetId="28" hidden="1">{"Storage",#N/A,FALSE,"Storage"}</definedName>
    <definedName name="wrn.Storage._5_1_1_1" localSheetId="56" hidden="1">{"Storage",#N/A,FALSE,"Storage"}</definedName>
    <definedName name="wrn.Storage._5_1_1_1" localSheetId="57" hidden="1">{"Storage",#N/A,FALSE,"Storage"}</definedName>
    <definedName name="wrn.Storage._5_1_1_1" localSheetId="78" hidden="1">{"Storage",#N/A,FALSE,"Storage"}</definedName>
    <definedName name="wrn.Storage._5_1_1_1" localSheetId="82" hidden="1">{"Storage",#N/A,FALSE,"Storage"}</definedName>
    <definedName name="wrn.Storage._5_1_1_1" localSheetId="86" hidden="1">{"Storage",#N/A,FALSE,"Storage"}</definedName>
    <definedName name="wrn.Storage._5_1_1_1" localSheetId="59" hidden="1">{"Storage",#N/A,FALSE,"Storage"}</definedName>
    <definedName name="wrn.Storage._5_1_1_1" localSheetId="63" hidden="1">{"Storage",#N/A,FALSE,"Storage"}</definedName>
    <definedName name="wrn.Storage._5_1_1_1" localSheetId="67" hidden="1">{"Storage",#N/A,FALSE,"Storage"}</definedName>
    <definedName name="wrn.Storage._5_1_1_1" hidden="1">{"Storage",#N/A,FALSE,"Storage"}</definedName>
    <definedName name="wrn.Storage._5_1_2" localSheetId="2" hidden="1">{"Storage",#N/A,FALSE,"Storage"}</definedName>
    <definedName name="wrn.Storage._5_1_2" localSheetId="4" hidden="1">{"Storage",#N/A,FALSE,"Storage"}</definedName>
    <definedName name="wrn.Storage._5_1_2" localSheetId="28" hidden="1">{"Storage",#N/A,FALSE,"Storage"}</definedName>
    <definedName name="wrn.Storage._5_1_2" localSheetId="56" hidden="1">{"Storage",#N/A,FALSE,"Storage"}</definedName>
    <definedName name="wrn.Storage._5_1_2" localSheetId="57" hidden="1">{"Storage",#N/A,FALSE,"Storage"}</definedName>
    <definedName name="wrn.Storage._5_1_2" localSheetId="78" hidden="1">{"Storage",#N/A,FALSE,"Storage"}</definedName>
    <definedName name="wrn.Storage._5_1_2" localSheetId="82" hidden="1">{"Storage",#N/A,FALSE,"Storage"}</definedName>
    <definedName name="wrn.Storage._5_1_2" localSheetId="86" hidden="1">{"Storage",#N/A,FALSE,"Storage"}</definedName>
    <definedName name="wrn.Storage._5_1_2" localSheetId="59" hidden="1">{"Storage",#N/A,FALSE,"Storage"}</definedName>
    <definedName name="wrn.Storage._5_1_2" localSheetId="63" hidden="1">{"Storage",#N/A,FALSE,"Storage"}</definedName>
    <definedName name="wrn.Storage._5_1_2" localSheetId="67" hidden="1">{"Storage",#N/A,FALSE,"Storage"}</definedName>
    <definedName name="wrn.Storage._5_1_2" hidden="1">{"Storage",#N/A,FALSE,"Storage"}</definedName>
    <definedName name="wrn.Storage._5_2" localSheetId="2" hidden="1">{"Storage",#N/A,FALSE,"Storage"}</definedName>
    <definedName name="wrn.Storage._5_2" localSheetId="4" hidden="1">{"Storage",#N/A,FALSE,"Storage"}</definedName>
    <definedName name="wrn.Storage._5_2" localSheetId="28" hidden="1">{"Storage",#N/A,FALSE,"Storage"}</definedName>
    <definedName name="wrn.Storage._5_2" localSheetId="56" hidden="1">{"Storage",#N/A,FALSE,"Storage"}</definedName>
    <definedName name="wrn.Storage._5_2" localSheetId="57" hidden="1">{"Storage",#N/A,FALSE,"Storage"}</definedName>
    <definedName name="wrn.Storage._5_2" localSheetId="78" hidden="1">{"Storage",#N/A,FALSE,"Storage"}</definedName>
    <definedName name="wrn.Storage._5_2" localSheetId="82" hidden="1">{"Storage",#N/A,FALSE,"Storage"}</definedName>
    <definedName name="wrn.Storage._5_2" localSheetId="86" hidden="1">{"Storage",#N/A,FALSE,"Storage"}</definedName>
    <definedName name="wrn.Storage._5_2" localSheetId="59" hidden="1">{"Storage",#N/A,FALSE,"Storage"}</definedName>
    <definedName name="wrn.Storage._5_2" localSheetId="63" hidden="1">{"Storage",#N/A,FALSE,"Storage"}</definedName>
    <definedName name="wrn.Storage._5_2" localSheetId="67" hidden="1">{"Storage",#N/A,FALSE,"Storage"}</definedName>
    <definedName name="wrn.Storage._5_2" hidden="1">{"Storage",#N/A,FALSE,"Storage"}</definedName>
    <definedName name="wrn.Storage._5_2_1" localSheetId="2" hidden="1">{"Storage",#N/A,FALSE,"Storage"}</definedName>
    <definedName name="wrn.Storage._5_2_1" localSheetId="4" hidden="1">{"Storage",#N/A,FALSE,"Storage"}</definedName>
    <definedName name="wrn.Storage._5_2_1" localSheetId="28" hidden="1">{"Storage",#N/A,FALSE,"Storage"}</definedName>
    <definedName name="wrn.Storage._5_2_1" localSheetId="56" hidden="1">{"Storage",#N/A,FALSE,"Storage"}</definedName>
    <definedName name="wrn.Storage._5_2_1" localSheetId="57" hidden="1">{"Storage",#N/A,FALSE,"Storage"}</definedName>
    <definedName name="wrn.Storage._5_2_1" localSheetId="78" hidden="1">{"Storage",#N/A,FALSE,"Storage"}</definedName>
    <definedName name="wrn.Storage._5_2_1" localSheetId="82" hidden="1">{"Storage",#N/A,FALSE,"Storage"}</definedName>
    <definedName name="wrn.Storage._5_2_1" localSheetId="86" hidden="1">{"Storage",#N/A,FALSE,"Storage"}</definedName>
    <definedName name="wrn.Storage._5_2_1" localSheetId="59" hidden="1">{"Storage",#N/A,FALSE,"Storage"}</definedName>
    <definedName name="wrn.Storage._5_2_1" localSheetId="63" hidden="1">{"Storage",#N/A,FALSE,"Storage"}</definedName>
    <definedName name="wrn.Storage._5_2_1" localSheetId="67" hidden="1">{"Storage",#N/A,FALSE,"Storage"}</definedName>
    <definedName name="wrn.Storage._5_2_1" hidden="1">{"Storage",#N/A,FALSE,"Storage"}</definedName>
    <definedName name="wrn.Storage._5_3" localSheetId="2" hidden="1">{"Storage",#N/A,FALSE,"Storage"}</definedName>
    <definedName name="wrn.Storage._5_3" localSheetId="4" hidden="1">{"Storage",#N/A,FALSE,"Storage"}</definedName>
    <definedName name="wrn.Storage._5_3" localSheetId="28" hidden="1">{"Storage",#N/A,FALSE,"Storage"}</definedName>
    <definedName name="wrn.Storage._5_3" localSheetId="56" hidden="1">{"Storage",#N/A,FALSE,"Storage"}</definedName>
    <definedName name="wrn.Storage._5_3" localSheetId="57" hidden="1">{"Storage",#N/A,FALSE,"Storage"}</definedName>
    <definedName name="wrn.Storage._5_3" localSheetId="78" hidden="1">{"Storage",#N/A,FALSE,"Storage"}</definedName>
    <definedName name="wrn.Storage._5_3" localSheetId="82" hidden="1">{"Storage",#N/A,FALSE,"Storage"}</definedName>
    <definedName name="wrn.Storage._5_3" localSheetId="86" hidden="1">{"Storage",#N/A,FALSE,"Storage"}</definedName>
    <definedName name="wrn.Storage._5_3" localSheetId="59" hidden="1">{"Storage",#N/A,FALSE,"Storage"}</definedName>
    <definedName name="wrn.Storage._5_3" localSheetId="63" hidden="1">{"Storage",#N/A,FALSE,"Storage"}</definedName>
    <definedName name="wrn.Storage._5_3" localSheetId="67" hidden="1">{"Storage",#N/A,FALSE,"Storage"}</definedName>
    <definedName name="wrn.Storage._5_3" hidden="1">{"Storage",#N/A,FALSE,"Storage"}</definedName>
    <definedName name="wrn.Storage._5_3_1" localSheetId="2" hidden="1">{"Storage",#N/A,FALSE,"Storage"}</definedName>
    <definedName name="wrn.Storage._5_3_1" localSheetId="4" hidden="1">{"Storage",#N/A,FALSE,"Storage"}</definedName>
    <definedName name="wrn.Storage._5_3_1" localSheetId="28" hidden="1">{"Storage",#N/A,FALSE,"Storage"}</definedName>
    <definedName name="wrn.Storage._5_3_1" localSheetId="56" hidden="1">{"Storage",#N/A,FALSE,"Storage"}</definedName>
    <definedName name="wrn.Storage._5_3_1" localSheetId="57" hidden="1">{"Storage",#N/A,FALSE,"Storage"}</definedName>
    <definedName name="wrn.Storage._5_3_1" localSheetId="78" hidden="1">{"Storage",#N/A,FALSE,"Storage"}</definedName>
    <definedName name="wrn.Storage._5_3_1" localSheetId="82" hidden="1">{"Storage",#N/A,FALSE,"Storage"}</definedName>
    <definedName name="wrn.Storage._5_3_1" localSheetId="86" hidden="1">{"Storage",#N/A,FALSE,"Storage"}</definedName>
    <definedName name="wrn.Storage._5_3_1" localSheetId="59" hidden="1">{"Storage",#N/A,FALSE,"Storage"}</definedName>
    <definedName name="wrn.Storage._5_3_1" localSheetId="63" hidden="1">{"Storage",#N/A,FALSE,"Storage"}</definedName>
    <definedName name="wrn.Storage._5_3_1" localSheetId="67" hidden="1">{"Storage",#N/A,FALSE,"Storage"}</definedName>
    <definedName name="wrn.Storage._5_3_1" hidden="1">{"Storage",#N/A,FALSE,"Storage"}</definedName>
    <definedName name="wrn.Storage._5_4" localSheetId="2" hidden="1">{"Storage",#N/A,FALSE,"Storage"}</definedName>
    <definedName name="wrn.Storage._5_4" localSheetId="4" hidden="1">{"Storage",#N/A,FALSE,"Storage"}</definedName>
    <definedName name="wrn.Storage._5_4" localSheetId="28" hidden="1">{"Storage",#N/A,FALSE,"Storage"}</definedName>
    <definedName name="wrn.Storage._5_4" localSheetId="56" hidden="1">{"Storage",#N/A,FALSE,"Storage"}</definedName>
    <definedName name="wrn.Storage._5_4" localSheetId="57" hidden="1">{"Storage",#N/A,FALSE,"Storage"}</definedName>
    <definedName name="wrn.Storage._5_4" localSheetId="78" hidden="1">{"Storage",#N/A,FALSE,"Storage"}</definedName>
    <definedName name="wrn.Storage._5_4" localSheetId="82" hidden="1">{"Storage",#N/A,FALSE,"Storage"}</definedName>
    <definedName name="wrn.Storage._5_4" localSheetId="86" hidden="1">{"Storage",#N/A,FALSE,"Storage"}</definedName>
    <definedName name="wrn.Storage._5_4" localSheetId="59" hidden="1">{"Storage",#N/A,FALSE,"Storage"}</definedName>
    <definedName name="wrn.Storage._5_4" localSheetId="63" hidden="1">{"Storage",#N/A,FALSE,"Storage"}</definedName>
    <definedName name="wrn.Storage._5_4" localSheetId="67" hidden="1">{"Storage",#N/A,FALSE,"Storage"}</definedName>
    <definedName name="wrn.Storage._5_4" hidden="1">{"Storage",#N/A,FALSE,"Storage"}</definedName>
    <definedName name="wrn.Storage._5_4_1" localSheetId="2" hidden="1">{"Storage",#N/A,FALSE,"Storage"}</definedName>
    <definedName name="wrn.Storage._5_4_1" localSheetId="4" hidden="1">{"Storage",#N/A,FALSE,"Storage"}</definedName>
    <definedName name="wrn.Storage._5_4_1" localSheetId="28" hidden="1">{"Storage",#N/A,FALSE,"Storage"}</definedName>
    <definedName name="wrn.Storage._5_4_1" localSheetId="56" hidden="1">{"Storage",#N/A,FALSE,"Storage"}</definedName>
    <definedName name="wrn.Storage._5_4_1" localSheetId="57" hidden="1">{"Storage",#N/A,FALSE,"Storage"}</definedName>
    <definedName name="wrn.Storage._5_4_1" localSheetId="78" hidden="1">{"Storage",#N/A,FALSE,"Storage"}</definedName>
    <definedName name="wrn.Storage._5_4_1" localSheetId="82" hidden="1">{"Storage",#N/A,FALSE,"Storage"}</definedName>
    <definedName name="wrn.Storage._5_4_1" localSheetId="86" hidden="1">{"Storage",#N/A,FALSE,"Storage"}</definedName>
    <definedName name="wrn.Storage._5_4_1" localSheetId="59" hidden="1">{"Storage",#N/A,FALSE,"Storage"}</definedName>
    <definedName name="wrn.Storage._5_4_1" localSheetId="63" hidden="1">{"Storage",#N/A,FALSE,"Storage"}</definedName>
    <definedName name="wrn.Storage._5_4_1" localSheetId="67" hidden="1">{"Storage",#N/A,FALSE,"Storage"}</definedName>
    <definedName name="wrn.Storage._5_4_1" hidden="1">{"Storage",#N/A,FALSE,"Storage"}</definedName>
    <definedName name="wrn.Storage._5_5" localSheetId="2" hidden="1">{"Storage",#N/A,FALSE,"Storage"}</definedName>
    <definedName name="wrn.Storage._5_5" localSheetId="4" hidden="1">{"Storage",#N/A,FALSE,"Storage"}</definedName>
    <definedName name="wrn.Storage._5_5" localSheetId="28" hidden="1">{"Storage",#N/A,FALSE,"Storage"}</definedName>
    <definedName name="wrn.Storage._5_5" localSheetId="56" hidden="1">{"Storage",#N/A,FALSE,"Storage"}</definedName>
    <definedName name="wrn.Storage._5_5" localSheetId="57" hidden="1">{"Storage",#N/A,FALSE,"Storage"}</definedName>
    <definedName name="wrn.Storage._5_5" localSheetId="78" hidden="1">{"Storage",#N/A,FALSE,"Storage"}</definedName>
    <definedName name="wrn.Storage._5_5" localSheetId="82" hidden="1">{"Storage",#N/A,FALSE,"Storage"}</definedName>
    <definedName name="wrn.Storage._5_5" localSheetId="86" hidden="1">{"Storage",#N/A,FALSE,"Storage"}</definedName>
    <definedName name="wrn.Storage._5_5" localSheetId="59" hidden="1">{"Storage",#N/A,FALSE,"Storage"}</definedName>
    <definedName name="wrn.Storage._5_5" localSheetId="63" hidden="1">{"Storage",#N/A,FALSE,"Storage"}</definedName>
    <definedName name="wrn.Storage._5_5" localSheetId="67" hidden="1">{"Storage",#N/A,FALSE,"Storage"}</definedName>
    <definedName name="wrn.Storage._5_5" hidden="1">{"Storage",#N/A,FALSE,"Storage"}</definedName>
    <definedName name="wrn.sum._.ops." localSheetId="28" hidden="1">{"schedule",#N/A,FALSE,"Sum Op's";"input area",#N/A,FALSE,"Sum Op's"}</definedName>
    <definedName name="wrn.sum._.ops." localSheetId="56" hidden="1">{"schedule",#N/A,FALSE,"Sum Op's";"input area",#N/A,FALSE,"Sum Op's"}</definedName>
    <definedName name="wrn.sum._.ops." localSheetId="57" hidden="1">{"schedule",#N/A,FALSE,"Sum Op's";"input area",#N/A,FALSE,"Sum Op's"}</definedName>
    <definedName name="wrn.sum._.ops." localSheetId="78" hidden="1">{"schedule",#N/A,FALSE,"Sum Op's";"input area",#N/A,FALSE,"Sum Op's"}</definedName>
    <definedName name="wrn.sum._.ops." localSheetId="82" hidden="1">{"schedule",#N/A,FALSE,"Sum Op's";"input area",#N/A,FALSE,"Sum Op's"}</definedName>
    <definedName name="wrn.sum._.ops." localSheetId="86" hidden="1">{"schedule",#N/A,FALSE,"Sum Op's";"input area",#N/A,FALSE,"Sum Op's"}</definedName>
    <definedName name="wrn.sum._.ops." localSheetId="59" hidden="1">{"schedule",#N/A,FALSE,"Sum Op's";"input area",#N/A,FALSE,"Sum Op's"}</definedName>
    <definedName name="wrn.sum._.ops." localSheetId="63" hidden="1">{"schedule",#N/A,FALSE,"Sum Op's";"input area",#N/A,FALSE,"Sum Op's"}</definedName>
    <definedName name="wrn.sum._.ops." localSheetId="67" hidden="1">{"schedule",#N/A,FALSE,"Sum Op's";"input area",#N/A,FALSE,"Sum Op's"}</definedName>
    <definedName name="wrn.sum._.ops." hidden="1">{"schedule",#N/A,FALSE,"Sum Op's";"input area",#N/A,FALSE,"Sum Op's"}</definedName>
    <definedName name="wrn.Supplemental._.Information." localSheetId="2" hidden="1">{#N/A,#N/A,FALSE,"Assumptions";#N/A,#N/A,FALSE,"DNP Expense Summary";#N/A,#N/A,FALSE,"Sensitivity Analysis"}</definedName>
    <definedName name="wrn.Supplemental._.Information." localSheetId="4" hidden="1">{#N/A,#N/A,FALSE,"Assumptions";#N/A,#N/A,FALSE,"DNP Expense Summary";#N/A,#N/A,FALSE,"Sensitivity Analysis"}</definedName>
    <definedName name="wrn.Supplemental._.Information." localSheetId="28" hidden="1">{#N/A,#N/A,FALSE,"Assumptions";#N/A,#N/A,FALSE,"DNP Expense Summary";#N/A,#N/A,FALSE,"Sensitivity Analysis"}</definedName>
    <definedName name="wrn.Supplemental._.Information." localSheetId="56" hidden="1">{#N/A,#N/A,FALSE,"Assumptions";#N/A,#N/A,FALSE,"DNP Expense Summary";#N/A,#N/A,FALSE,"Sensitivity Analysis"}</definedName>
    <definedName name="wrn.Supplemental._.Information." localSheetId="57" hidden="1">{#N/A,#N/A,FALSE,"Assumptions";#N/A,#N/A,FALSE,"DNP Expense Summary";#N/A,#N/A,FALSE,"Sensitivity Analysis"}</definedName>
    <definedName name="wrn.Supplemental._.Information." localSheetId="78" hidden="1">{#N/A,#N/A,FALSE,"Assumptions";#N/A,#N/A,FALSE,"DNP Expense Summary";#N/A,#N/A,FALSE,"Sensitivity Analysis"}</definedName>
    <definedName name="wrn.Supplemental._.Information." localSheetId="82" hidden="1">{#N/A,#N/A,FALSE,"Assumptions";#N/A,#N/A,FALSE,"DNP Expense Summary";#N/A,#N/A,FALSE,"Sensitivity Analysis"}</definedName>
    <definedName name="wrn.Supplemental._.Information." localSheetId="86" hidden="1">{#N/A,#N/A,FALSE,"Assumptions";#N/A,#N/A,FALSE,"DNP Expense Summary";#N/A,#N/A,FALSE,"Sensitivity Analysis"}</definedName>
    <definedName name="wrn.Supplemental._.Information." localSheetId="59" hidden="1">{#N/A,#N/A,FALSE,"Assumptions";#N/A,#N/A,FALSE,"DNP Expense Summary";#N/A,#N/A,FALSE,"Sensitivity Analysis"}</definedName>
    <definedName name="wrn.Supplemental._.Information." localSheetId="63" hidden="1">{#N/A,#N/A,FALSE,"Assumptions";#N/A,#N/A,FALSE,"DNP Expense Summary";#N/A,#N/A,FALSE,"Sensitivity Analysis"}</definedName>
    <definedName name="wrn.Supplemental._.Information." localSheetId="67" hidden="1">{#N/A,#N/A,FALSE,"Assumptions";#N/A,#N/A,FALSE,"DNP Expense Summary";#N/A,#N/A,FALSE,"Sensitivity Analysis"}</definedName>
    <definedName name="wrn.Supplemental._.Information." hidden="1">{#N/A,#N/A,FALSE,"Assumptions";#N/A,#N/A,FALSE,"DNP Expense Summary";#N/A,#N/A,FALSE,"Sensitivity Analysis"}</definedName>
    <definedName name="wrn.test." localSheetId="2" hidden="1">{"Page 5",#N/A,TRUE,"Page 5"}</definedName>
    <definedName name="wrn.test." localSheetId="4" hidden="1">{"Page 5",#N/A,TRUE,"Page 5"}</definedName>
    <definedName name="wrn.test." localSheetId="28" hidden="1">{"Page 5",#N/A,TRUE,"Page 5"}</definedName>
    <definedName name="wrn.test." localSheetId="56" hidden="1">{"Page 5",#N/A,TRUE,"Page 5"}</definedName>
    <definedName name="wrn.test." localSheetId="57" hidden="1">{"Page 5",#N/A,TRUE,"Page 5"}</definedName>
    <definedName name="wrn.test." localSheetId="78" hidden="1">{"Page 5",#N/A,TRUE,"Page 5"}</definedName>
    <definedName name="wrn.test." localSheetId="82" hidden="1">{"Page 5",#N/A,TRUE,"Page 5"}</definedName>
    <definedName name="wrn.test." localSheetId="86" hidden="1">{"Page 5",#N/A,TRUE,"Page 5"}</definedName>
    <definedName name="wrn.test." localSheetId="59" hidden="1">{"Page 5",#N/A,TRUE,"Page 5"}</definedName>
    <definedName name="wrn.test." localSheetId="63" hidden="1">{"Page 5",#N/A,TRUE,"Page 5"}</definedName>
    <definedName name="wrn.test." localSheetId="67" hidden="1">{"Page 5",#N/A,TRUE,"Page 5"}</definedName>
    <definedName name="wrn.test." hidden="1">{"Page 5",#N/A,TRUE,"Page 5"}</definedName>
    <definedName name="wrn.test1." localSheetId="28" hidden="1">{"Income Statement",#N/A,FALSE,"CFMODEL";"Balance Sheet",#N/A,FALSE,"CFMODEL"}</definedName>
    <definedName name="wrn.test1." localSheetId="56" hidden="1">{"Income Statement",#N/A,FALSE,"CFMODEL";"Balance Sheet",#N/A,FALSE,"CFMODEL"}</definedName>
    <definedName name="wrn.test1." localSheetId="57" hidden="1">{"Income Statement",#N/A,FALSE,"CFMODEL";"Balance Sheet",#N/A,FALSE,"CFMODEL"}</definedName>
    <definedName name="wrn.test1." localSheetId="78" hidden="1">{"Income Statement",#N/A,FALSE,"CFMODEL";"Balance Sheet",#N/A,FALSE,"CFMODEL"}</definedName>
    <definedName name="wrn.test1." localSheetId="82" hidden="1">{"Income Statement",#N/A,FALSE,"CFMODEL";"Balance Sheet",#N/A,FALSE,"CFMODEL"}</definedName>
    <definedName name="wrn.test1." localSheetId="86" hidden="1">{"Income Statement",#N/A,FALSE,"CFMODEL";"Balance Sheet",#N/A,FALSE,"CFMODEL"}</definedName>
    <definedName name="wrn.test1." localSheetId="59" hidden="1">{"Income Statement",#N/A,FALSE,"CFMODEL";"Balance Sheet",#N/A,FALSE,"CFMODEL"}</definedName>
    <definedName name="wrn.test1." localSheetId="63" hidden="1">{"Income Statement",#N/A,FALSE,"CFMODEL";"Balance Sheet",#N/A,FALSE,"CFMODEL"}</definedName>
    <definedName name="wrn.test1." localSheetId="67" hidden="1">{"Income Statement",#N/A,FALSE,"CFMODEL";"Balance Sheet",#N/A,FALSE,"CFMODEL"}</definedName>
    <definedName name="wrn.test1." hidden="1">{"Income Statement",#N/A,FALSE,"CFMODEL";"Balance Sheet",#N/A,FALSE,"CFMODEL"}</definedName>
    <definedName name="wrn.test2." localSheetId="28" hidden="1">{"SourcesUses",#N/A,TRUE,"CFMODEL";"TransOverview",#N/A,TRUE,"CFMODEL"}</definedName>
    <definedName name="wrn.test2." localSheetId="56" hidden="1">{"SourcesUses",#N/A,TRUE,"CFMODEL";"TransOverview",#N/A,TRUE,"CFMODEL"}</definedName>
    <definedName name="wrn.test2." localSheetId="57" hidden="1">{"SourcesUses",#N/A,TRUE,"CFMODEL";"TransOverview",#N/A,TRUE,"CFMODEL"}</definedName>
    <definedName name="wrn.test2." localSheetId="78" hidden="1">{"SourcesUses",#N/A,TRUE,"CFMODEL";"TransOverview",#N/A,TRUE,"CFMODEL"}</definedName>
    <definedName name="wrn.test2." localSheetId="82" hidden="1">{"SourcesUses",#N/A,TRUE,"CFMODEL";"TransOverview",#N/A,TRUE,"CFMODEL"}</definedName>
    <definedName name="wrn.test2." localSheetId="86" hidden="1">{"SourcesUses",#N/A,TRUE,"CFMODEL";"TransOverview",#N/A,TRUE,"CFMODEL"}</definedName>
    <definedName name="wrn.test2." localSheetId="59" hidden="1">{"SourcesUses",#N/A,TRUE,"CFMODEL";"TransOverview",#N/A,TRUE,"CFMODEL"}</definedName>
    <definedName name="wrn.test2." localSheetId="63" hidden="1">{"SourcesUses",#N/A,TRUE,"CFMODEL";"TransOverview",#N/A,TRUE,"CFMODEL"}</definedName>
    <definedName name="wrn.test2." localSheetId="67" hidden="1">{"SourcesUses",#N/A,TRUE,"CFMODEL";"TransOverview",#N/A,TRUE,"CFMODEL"}</definedName>
    <definedName name="wrn.test2." hidden="1">{"SourcesUses",#N/A,TRUE,"CFMODEL";"TransOverview",#N/A,TRUE,"CFMODEL"}</definedName>
    <definedName name="wrn.test3." localSheetId="28" hidden="1">{"SourcesUses",#N/A,TRUE,#N/A;"TransOverview",#N/A,TRUE,"CFMODEL"}</definedName>
    <definedName name="wrn.test3." localSheetId="56" hidden="1">{"SourcesUses",#N/A,TRUE,#N/A;"TransOverview",#N/A,TRUE,"CFMODEL"}</definedName>
    <definedName name="wrn.test3." localSheetId="57" hidden="1">{"SourcesUses",#N/A,TRUE,#N/A;"TransOverview",#N/A,TRUE,"CFMODEL"}</definedName>
    <definedName name="wrn.test3." localSheetId="78" hidden="1">{"SourcesUses",#N/A,TRUE,#N/A;"TransOverview",#N/A,TRUE,"CFMODEL"}</definedName>
    <definedName name="wrn.test3." localSheetId="82" hidden="1">{"SourcesUses",#N/A,TRUE,#N/A;"TransOverview",#N/A,TRUE,"CFMODEL"}</definedName>
    <definedName name="wrn.test3." localSheetId="86" hidden="1">{"SourcesUses",#N/A,TRUE,#N/A;"TransOverview",#N/A,TRUE,"CFMODEL"}</definedName>
    <definedName name="wrn.test3." localSheetId="59" hidden="1">{"SourcesUses",#N/A,TRUE,#N/A;"TransOverview",#N/A,TRUE,"CFMODEL"}</definedName>
    <definedName name="wrn.test3." localSheetId="63" hidden="1">{"SourcesUses",#N/A,TRUE,#N/A;"TransOverview",#N/A,TRUE,"CFMODEL"}</definedName>
    <definedName name="wrn.test3." localSheetId="67" hidden="1">{"SourcesUses",#N/A,TRUE,#N/A;"TransOverview",#N/A,TRUE,"CFMODEL"}</definedName>
    <definedName name="wrn.test3." hidden="1">{"SourcesUses",#N/A,TRUE,#N/A;"TransOverview",#N/A,TRUE,"CFMODEL"}</definedName>
    <definedName name="wrn.test3.2" localSheetId="28" hidden="1">{"SourcesUses",#N/A,TRUE,#N/A;"TransOverview",#N/A,TRUE,"CFMODEL"}</definedName>
    <definedName name="wrn.test3.2" localSheetId="56" hidden="1">{"SourcesUses",#N/A,TRUE,#N/A;"TransOverview",#N/A,TRUE,"CFMODEL"}</definedName>
    <definedName name="wrn.test3.2" localSheetId="57" hidden="1">{"SourcesUses",#N/A,TRUE,#N/A;"TransOverview",#N/A,TRUE,"CFMODEL"}</definedName>
    <definedName name="wrn.test3.2" localSheetId="78" hidden="1">{"SourcesUses",#N/A,TRUE,#N/A;"TransOverview",#N/A,TRUE,"CFMODEL"}</definedName>
    <definedName name="wrn.test3.2" localSheetId="82" hidden="1">{"SourcesUses",#N/A,TRUE,#N/A;"TransOverview",#N/A,TRUE,"CFMODEL"}</definedName>
    <definedName name="wrn.test3.2" localSheetId="86" hidden="1">{"SourcesUses",#N/A,TRUE,#N/A;"TransOverview",#N/A,TRUE,"CFMODEL"}</definedName>
    <definedName name="wrn.test3.2" localSheetId="59" hidden="1">{"SourcesUses",#N/A,TRUE,#N/A;"TransOverview",#N/A,TRUE,"CFMODEL"}</definedName>
    <definedName name="wrn.test3.2" localSheetId="63" hidden="1">{"SourcesUses",#N/A,TRUE,#N/A;"TransOverview",#N/A,TRUE,"CFMODEL"}</definedName>
    <definedName name="wrn.test3.2" localSheetId="67" hidden="1">{"SourcesUses",#N/A,TRUE,#N/A;"TransOverview",#N/A,TRUE,"CFMODEL"}</definedName>
    <definedName name="wrn.test3.2" hidden="1">{"SourcesUses",#N/A,TRUE,#N/A;"TransOverview",#N/A,TRUE,"CFMODEL"}</definedName>
    <definedName name="wrn.test4." localSheetId="28" hidden="1">{"SourcesUses",#N/A,TRUE,"FundsFlow";"TransOverview",#N/A,TRUE,"FundsFlow"}</definedName>
    <definedName name="wrn.test4." localSheetId="56" hidden="1">{"SourcesUses",#N/A,TRUE,"FundsFlow";"TransOverview",#N/A,TRUE,"FundsFlow"}</definedName>
    <definedName name="wrn.test4." localSheetId="57" hidden="1">{"SourcesUses",#N/A,TRUE,"FundsFlow";"TransOverview",#N/A,TRUE,"FundsFlow"}</definedName>
    <definedName name="wrn.test4." localSheetId="78" hidden="1">{"SourcesUses",#N/A,TRUE,"FundsFlow";"TransOverview",#N/A,TRUE,"FundsFlow"}</definedName>
    <definedName name="wrn.test4." localSheetId="82" hidden="1">{"SourcesUses",#N/A,TRUE,"FundsFlow";"TransOverview",#N/A,TRUE,"FundsFlow"}</definedName>
    <definedName name="wrn.test4." localSheetId="86" hidden="1">{"SourcesUses",#N/A,TRUE,"FundsFlow";"TransOverview",#N/A,TRUE,"FundsFlow"}</definedName>
    <definedName name="wrn.test4." localSheetId="59" hidden="1">{"SourcesUses",#N/A,TRUE,"FundsFlow";"TransOverview",#N/A,TRUE,"FundsFlow"}</definedName>
    <definedName name="wrn.test4." localSheetId="63" hidden="1">{"SourcesUses",#N/A,TRUE,"FundsFlow";"TransOverview",#N/A,TRUE,"FundsFlow"}</definedName>
    <definedName name="wrn.test4." localSheetId="67" hidden="1">{"SourcesUses",#N/A,TRUE,"FundsFlow";"TransOverview",#N/A,TRUE,"FundsFlow"}</definedName>
    <definedName name="wrn.test4." hidden="1">{"SourcesUses",#N/A,TRUE,"FundsFlow";"TransOverview",#N/A,TRUE,"FundsFlow"}</definedName>
    <definedName name="wrn.test42." localSheetId="28" hidden="1">{"SourcesUses",#N/A,TRUE,"FundsFlow";"TransOverview",#N/A,TRUE,"FundsFlow"}</definedName>
    <definedName name="wrn.test42." localSheetId="56" hidden="1">{"SourcesUses",#N/A,TRUE,"FundsFlow";"TransOverview",#N/A,TRUE,"FundsFlow"}</definedName>
    <definedName name="wrn.test42." localSheetId="57" hidden="1">{"SourcesUses",#N/A,TRUE,"FundsFlow";"TransOverview",#N/A,TRUE,"FundsFlow"}</definedName>
    <definedName name="wrn.test42." localSheetId="78" hidden="1">{"SourcesUses",#N/A,TRUE,"FundsFlow";"TransOverview",#N/A,TRUE,"FundsFlow"}</definedName>
    <definedName name="wrn.test42." localSheetId="82" hidden="1">{"SourcesUses",#N/A,TRUE,"FundsFlow";"TransOverview",#N/A,TRUE,"FundsFlow"}</definedName>
    <definedName name="wrn.test42." localSheetId="86" hidden="1">{"SourcesUses",#N/A,TRUE,"FundsFlow";"TransOverview",#N/A,TRUE,"FundsFlow"}</definedName>
    <definedName name="wrn.test42." localSheetId="59" hidden="1">{"SourcesUses",#N/A,TRUE,"FundsFlow";"TransOverview",#N/A,TRUE,"FundsFlow"}</definedName>
    <definedName name="wrn.test42." localSheetId="63" hidden="1">{"SourcesUses",#N/A,TRUE,"FundsFlow";"TransOverview",#N/A,TRUE,"FundsFlow"}</definedName>
    <definedName name="wrn.test42." localSheetId="67" hidden="1">{"SourcesUses",#N/A,TRUE,"FundsFlow";"TransOverview",#N/A,TRUE,"FundsFlow"}</definedName>
    <definedName name="wrn.test42." hidden="1">{"SourcesUses",#N/A,TRUE,"FundsFlow";"TransOverview",#N/A,TRUE,"FundsFlow"}</definedName>
    <definedName name="wrn.TNECO._.Detailed._.Report." localSheetId="2" hidden="1">{"TNECo Summary",#N/A,FALSE,"TNECo Billing";"TNECO Details",#N/A,FALSE,"TNECo Billing"}</definedName>
    <definedName name="wrn.TNECO._.Detailed._.Report." localSheetId="4" hidden="1">{"TNECo Summary",#N/A,FALSE,"TNECo Billing";"TNECO Details",#N/A,FALSE,"TNECo Billing"}</definedName>
    <definedName name="wrn.TNECO._.Detailed._.Report." localSheetId="28" hidden="1">{"TNECo Summary",#N/A,FALSE,"TNECo Billing";"TNECO Details",#N/A,FALSE,"TNECo Billing"}</definedName>
    <definedName name="wrn.TNECO._.Detailed._.Report." localSheetId="56" hidden="1">{"TNECo Summary",#N/A,FALSE,"TNECo Billing";"TNECO Details",#N/A,FALSE,"TNECo Billing"}</definedName>
    <definedName name="wrn.TNECO._.Detailed._.Report." localSheetId="57" hidden="1">{"TNECo Summary",#N/A,FALSE,"TNECo Billing";"TNECO Details",#N/A,FALSE,"TNECo Billing"}</definedName>
    <definedName name="wrn.TNECO._.Detailed._.Report." localSheetId="78" hidden="1">{"TNECo Summary",#N/A,FALSE,"TNECo Billing";"TNECO Details",#N/A,FALSE,"TNECo Billing"}</definedName>
    <definedName name="wrn.TNECO._.Detailed._.Report." localSheetId="82" hidden="1">{"TNECo Summary",#N/A,FALSE,"TNECo Billing";"TNECO Details",#N/A,FALSE,"TNECo Billing"}</definedName>
    <definedName name="wrn.TNECO._.Detailed._.Report." localSheetId="86" hidden="1">{"TNECo Summary",#N/A,FALSE,"TNECo Billing";"TNECO Details",#N/A,FALSE,"TNECo Billing"}</definedName>
    <definedName name="wrn.TNECO._.Detailed._.Report." localSheetId="59" hidden="1">{"TNECo Summary",#N/A,FALSE,"TNECo Billing";"TNECO Details",#N/A,FALSE,"TNECo Billing"}</definedName>
    <definedName name="wrn.TNECO._.Detailed._.Report." localSheetId="63" hidden="1">{"TNECo Summary",#N/A,FALSE,"TNECo Billing";"TNECO Details",#N/A,FALSE,"TNECo Billing"}</definedName>
    <definedName name="wrn.TNECO._.Detailed._.Report." localSheetId="67" hidden="1">{"TNECo Summary",#N/A,FALSE,"TNECo Billing";"TNECO Details",#N/A,FALSE,"TNECo Billing"}</definedName>
    <definedName name="wrn.TNECO._.Detailed._.Report." hidden="1">{"TNECo Summary",#N/A,FALSE,"TNECo Billing";"TNECO Details",#N/A,FALSE,"TNECo Billing"}</definedName>
    <definedName name="wrn.TRANSLATED._.B.S." localSheetId="28" hidden="1">{#N/A,#N/A,FALSE,"CANADA";#N/A,#N/A,FALSE,"HOLLAND";#N/A,#N/A,FALSE,"AUSTRALIA";#N/A,#N/A,FALSE,"ALLOW &amp; RESRV "}</definedName>
    <definedName name="wrn.TRANSLATED._.B.S." localSheetId="56" hidden="1">{#N/A,#N/A,FALSE,"CANADA";#N/A,#N/A,FALSE,"HOLLAND";#N/A,#N/A,FALSE,"AUSTRALIA";#N/A,#N/A,FALSE,"ALLOW &amp; RESRV "}</definedName>
    <definedName name="wrn.TRANSLATED._.B.S." localSheetId="57" hidden="1">{#N/A,#N/A,FALSE,"CANADA";#N/A,#N/A,FALSE,"HOLLAND";#N/A,#N/A,FALSE,"AUSTRALIA";#N/A,#N/A,FALSE,"ALLOW &amp; RESRV "}</definedName>
    <definedName name="wrn.TRANSLATED._.B.S." localSheetId="78" hidden="1">{#N/A,#N/A,FALSE,"CANADA";#N/A,#N/A,FALSE,"HOLLAND";#N/A,#N/A,FALSE,"AUSTRALIA";#N/A,#N/A,FALSE,"ALLOW &amp; RESRV "}</definedName>
    <definedName name="wrn.TRANSLATED._.B.S." localSheetId="82" hidden="1">{#N/A,#N/A,FALSE,"CANADA";#N/A,#N/A,FALSE,"HOLLAND";#N/A,#N/A,FALSE,"AUSTRALIA";#N/A,#N/A,FALSE,"ALLOW &amp; RESRV "}</definedName>
    <definedName name="wrn.TRANSLATED._.B.S." localSheetId="86" hidden="1">{#N/A,#N/A,FALSE,"CANADA";#N/A,#N/A,FALSE,"HOLLAND";#N/A,#N/A,FALSE,"AUSTRALIA";#N/A,#N/A,FALSE,"ALLOW &amp; RESRV "}</definedName>
    <definedName name="wrn.TRANSLATED._.B.S." localSheetId="59" hidden="1">{#N/A,#N/A,FALSE,"CANADA";#N/A,#N/A,FALSE,"HOLLAND";#N/A,#N/A,FALSE,"AUSTRALIA";#N/A,#N/A,FALSE,"ALLOW &amp; RESRV "}</definedName>
    <definedName name="wrn.TRANSLATED._.B.S." localSheetId="63" hidden="1">{#N/A,#N/A,FALSE,"CANADA";#N/A,#N/A,FALSE,"HOLLAND";#N/A,#N/A,FALSE,"AUSTRALIA";#N/A,#N/A,FALSE,"ALLOW &amp; RESRV "}</definedName>
    <definedName name="wrn.TRANSLATED._.B.S." localSheetId="67" hidden="1">{#N/A,#N/A,FALSE,"CANADA";#N/A,#N/A,FALSE,"HOLLAND";#N/A,#N/A,FALSE,"AUSTRALIA";#N/A,#N/A,FALSE,"ALLOW &amp; RESRV "}</definedName>
    <definedName name="wrn.TRANSLATED._.B.S." hidden="1">{#N/A,#N/A,FALSE,"CANADA";#N/A,#N/A,FALSE,"HOLLAND";#N/A,#N/A,FALSE,"AUSTRALIA";#N/A,#N/A,FALSE,"ALLOW &amp; RESRV "}</definedName>
    <definedName name="wrn.Walingfd." localSheetId="28" hidden="1">{"Rates",#N/A,FALSE,"Rates";"Energy",#N/A,FALSE,"Energy";"Costs",#N/A,FALSE,"Costs";"Summary",#N/A,FALSE,"Summary"}</definedName>
    <definedName name="wrn.Walingfd." localSheetId="77" hidden="1">{"Rates",#N/A,FALSE,"Rates";"Energy",#N/A,FALSE,"Energy";"Costs",#N/A,FALSE,"Costs";"Summary",#N/A,FALSE,"Summary"}</definedName>
    <definedName name="wrn.Walingfd." localSheetId="56" hidden="1">{"Rates",#N/A,FALSE,"Rates";"Energy",#N/A,FALSE,"Energy";"Costs",#N/A,FALSE,"Costs";"Summary",#N/A,FALSE,"Summary"}</definedName>
    <definedName name="wrn.Walingfd." localSheetId="57" hidden="1">{"Rates",#N/A,FALSE,"Rates";"Energy",#N/A,FALSE,"Energy";"Costs",#N/A,FALSE,"Costs";"Summary",#N/A,FALSE,"Summary"}</definedName>
    <definedName name="wrn.Walingfd." localSheetId="78" hidden="1">{"Rates",#N/A,FALSE,"Rates";"Energy",#N/A,FALSE,"Energy";"Costs",#N/A,FALSE,"Costs";"Summary",#N/A,FALSE,"Summary"}</definedName>
    <definedName name="wrn.Walingfd." localSheetId="58" hidden="1">{"Rates",#N/A,FALSE,"Rates";"Energy",#N/A,FALSE,"Energy";"Costs",#N/A,FALSE,"Costs";"Summary",#N/A,FALSE,"Summary"}</definedName>
    <definedName name="wrn.Walingfd." localSheetId="82" hidden="1">{"Rates",#N/A,FALSE,"Rates";"Energy",#N/A,FALSE,"Energy";"Costs",#N/A,FALSE,"Costs";"Summary",#N/A,FALSE,"Summary"}</definedName>
    <definedName name="wrn.Walingfd." localSheetId="86" hidden="1">{"Rates",#N/A,FALSE,"Rates";"Energy",#N/A,FALSE,"Energy";"Costs",#N/A,FALSE,"Costs";"Summary",#N/A,FALSE,"Summary"}</definedName>
    <definedName name="wrn.Walingfd." localSheetId="59" hidden="1">{"Rates",#N/A,FALSE,"Rates";"Energy",#N/A,FALSE,"Energy";"Costs",#N/A,FALSE,"Costs";"Summary",#N/A,FALSE,"Summary"}</definedName>
    <definedName name="wrn.Walingfd." localSheetId="90" hidden="1">{"Rates",#N/A,FALSE,"Rates";"Energy",#N/A,FALSE,"Energy";"Costs",#N/A,FALSE,"Costs";"Summary",#N/A,FALSE,"Summary"}</definedName>
    <definedName name="wrn.Walingfd." localSheetId="63" hidden="1">{"Rates",#N/A,FALSE,"Rates";"Energy",#N/A,FALSE,"Energy";"Costs",#N/A,FALSE,"Costs";"Summary",#N/A,FALSE,"Summary"}</definedName>
    <definedName name="wrn.Walingfd." localSheetId="67" hidden="1">{"Rates",#N/A,FALSE,"Rates";"Energy",#N/A,FALSE,"Energy";"Costs",#N/A,FALSE,"Costs";"Summary",#N/A,FALSE,"Summary"}</definedName>
    <definedName name="wrn.Walingfd." localSheetId="71" hidden="1">{"Rates",#N/A,FALSE,"Rates";"Energy",#N/A,FALSE,"Energy";"Costs",#N/A,FALSE,"Costs";"Summary",#N/A,FALSE,"Summary"}</definedName>
    <definedName name="wrn.Walingfd." hidden="1">{"Rates",#N/A,FALSE,"Rates";"Energy",#N/A,FALSE,"Energy";"Costs",#N/A,FALSE,"Costs";"Summary",#N/A,FALSE,"Summary"}</definedName>
    <definedName name="wrn.Walingfd._1" localSheetId="28" hidden="1">{"Rates",#N/A,FALSE,"Rates";"Energy",#N/A,FALSE,"Energy";"Costs",#N/A,FALSE,"Costs";"Summary",#N/A,FALSE,"Summary"}</definedName>
    <definedName name="wrn.Walingfd._1" localSheetId="77" hidden="1">{"Rates",#N/A,FALSE,"Rates";"Energy",#N/A,FALSE,"Energy";"Costs",#N/A,FALSE,"Costs";"Summary",#N/A,FALSE,"Summary"}</definedName>
    <definedName name="wrn.Walingfd._1" localSheetId="56" hidden="1">{"Rates",#N/A,FALSE,"Rates";"Energy",#N/A,FALSE,"Energy";"Costs",#N/A,FALSE,"Costs";"Summary",#N/A,FALSE,"Summary"}</definedName>
    <definedName name="wrn.Walingfd._1" localSheetId="57" hidden="1">{"Rates",#N/A,FALSE,"Rates";"Energy",#N/A,FALSE,"Energy";"Costs",#N/A,FALSE,"Costs";"Summary",#N/A,FALSE,"Summary"}</definedName>
    <definedName name="wrn.Walingfd._1" localSheetId="78" hidden="1">{"Rates",#N/A,FALSE,"Rates";"Energy",#N/A,FALSE,"Energy";"Costs",#N/A,FALSE,"Costs";"Summary",#N/A,FALSE,"Summary"}</definedName>
    <definedName name="wrn.Walingfd._1" localSheetId="58" hidden="1">{"Rates",#N/A,FALSE,"Rates";"Energy",#N/A,FALSE,"Energy";"Costs",#N/A,FALSE,"Costs";"Summary",#N/A,FALSE,"Summary"}</definedName>
    <definedName name="wrn.Walingfd._1" localSheetId="82" hidden="1">{"Rates",#N/A,FALSE,"Rates";"Energy",#N/A,FALSE,"Energy";"Costs",#N/A,FALSE,"Costs";"Summary",#N/A,FALSE,"Summary"}</definedName>
    <definedName name="wrn.Walingfd._1" localSheetId="86" hidden="1">{"Rates",#N/A,FALSE,"Rates";"Energy",#N/A,FALSE,"Energy";"Costs",#N/A,FALSE,"Costs";"Summary",#N/A,FALSE,"Summary"}</definedName>
    <definedName name="wrn.Walingfd._1" localSheetId="59" hidden="1">{"Rates",#N/A,FALSE,"Rates";"Energy",#N/A,FALSE,"Energy";"Costs",#N/A,FALSE,"Costs";"Summary",#N/A,FALSE,"Summary"}</definedName>
    <definedName name="wrn.Walingfd._1" localSheetId="90" hidden="1">{"Rates",#N/A,FALSE,"Rates";"Energy",#N/A,FALSE,"Energy";"Costs",#N/A,FALSE,"Costs";"Summary",#N/A,FALSE,"Summary"}</definedName>
    <definedName name="wrn.Walingfd._1" localSheetId="63" hidden="1">{"Rates",#N/A,FALSE,"Rates";"Energy",#N/A,FALSE,"Energy";"Costs",#N/A,FALSE,"Costs";"Summary",#N/A,FALSE,"Summary"}</definedName>
    <definedName name="wrn.Walingfd._1" localSheetId="67" hidden="1">{"Rates",#N/A,FALSE,"Rates";"Energy",#N/A,FALSE,"Energy";"Costs",#N/A,FALSE,"Costs";"Summary",#N/A,FALSE,"Summary"}</definedName>
    <definedName name="wrn.Walingfd._1" localSheetId="71" hidden="1">{"Rates",#N/A,FALSE,"Rates";"Energy",#N/A,FALSE,"Energy";"Costs",#N/A,FALSE,"Costs";"Summary",#N/A,FALSE,"Summary"}</definedName>
    <definedName name="wrn.Walingfd._1" hidden="1">{"Rates",#N/A,FALSE,"Rates";"Energy",#N/A,FALSE,"Energy";"Costs",#N/A,FALSE,"Costs";"Summary",#N/A,FALSE,"Summary"}</definedName>
    <definedName name="wrn.wamr." localSheetId="2"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rn.wamr." localSheetId="4"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rn.wamr." localSheetId="28"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rn.wamr." localSheetId="56"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rn.wamr." localSheetId="57"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rn.wamr." localSheetId="78"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rn.wamr." localSheetId="82"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rn.wamr." localSheetId="86"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rn.wamr." localSheetId="59"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rn.wamr." localSheetId="63"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rn.wamr." localSheetId="67"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rn.wamr."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rn.Whitebk." localSheetId="28" hidden="1">{#N/A,#N/A,FALSE,"ROTARY";#N/A,#N/A,FALSE,"CHARTS"}</definedName>
    <definedName name="wrn.Whitebk." localSheetId="56" hidden="1">{#N/A,#N/A,FALSE,"ROTARY";#N/A,#N/A,FALSE,"CHARTS"}</definedName>
    <definedName name="wrn.Whitebk." localSheetId="57" hidden="1">{#N/A,#N/A,FALSE,"ROTARY";#N/A,#N/A,FALSE,"CHARTS"}</definedName>
    <definedName name="wrn.Whitebk." localSheetId="78" hidden="1">{#N/A,#N/A,FALSE,"ROTARY";#N/A,#N/A,FALSE,"CHARTS"}</definedName>
    <definedName name="wrn.Whitebk." localSheetId="82" hidden="1">{#N/A,#N/A,FALSE,"ROTARY";#N/A,#N/A,FALSE,"CHARTS"}</definedName>
    <definedName name="wrn.Whitebk." localSheetId="86" hidden="1">{#N/A,#N/A,FALSE,"ROTARY";#N/A,#N/A,FALSE,"CHARTS"}</definedName>
    <definedName name="wrn.Whitebk." localSheetId="59" hidden="1">{#N/A,#N/A,FALSE,"ROTARY";#N/A,#N/A,FALSE,"CHARTS"}</definedName>
    <definedName name="wrn.Whitebk." localSheetId="63" hidden="1">{#N/A,#N/A,FALSE,"ROTARY";#N/A,#N/A,FALSE,"CHARTS"}</definedName>
    <definedName name="wrn.Whitebk." localSheetId="67" hidden="1">{#N/A,#N/A,FALSE,"ROTARY";#N/A,#N/A,FALSE,"CHARTS"}</definedName>
    <definedName name="wrn.Whitebk." hidden="1">{#N/A,#N/A,FALSE,"ROTARY";#N/A,#N/A,FALSE,"CHARTS"}</definedName>
    <definedName name="wrn.WMECO_GL." localSheetId="28" hidden="1">{#N/A,#N/A,FALSE,"GLDwnLoad"}</definedName>
    <definedName name="wrn.WMECO_GL." localSheetId="77" hidden="1">{#N/A,#N/A,FALSE,"GLDwnLoad"}</definedName>
    <definedName name="wrn.WMECO_GL." localSheetId="56" hidden="1">{#N/A,#N/A,FALSE,"GLDwnLoad"}</definedName>
    <definedName name="wrn.WMECO_GL." localSheetId="57" hidden="1">{#N/A,#N/A,FALSE,"GLDwnLoad"}</definedName>
    <definedName name="wrn.WMECO_GL." localSheetId="78" hidden="1">{#N/A,#N/A,FALSE,"GLDwnLoad"}</definedName>
    <definedName name="wrn.WMECO_GL." localSheetId="58" hidden="1">{#N/A,#N/A,FALSE,"GLDwnLoad"}</definedName>
    <definedName name="wrn.WMECO_GL." localSheetId="82" hidden="1">{#N/A,#N/A,FALSE,"GLDwnLoad"}</definedName>
    <definedName name="wrn.WMECO_GL." localSheetId="86" hidden="1">{#N/A,#N/A,FALSE,"GLDwnLoad"}</definedName>
    <definedName name="wrn.WMECO_GL." localSheetId="59" hidden="1">{#N/A,#N/A,FALSE,"GLDwnLoad"}</definedName>
    <definedName name="wrn.WMECO_GL." localSheetId="90" hidden="1">{#N/A,#N/A,FALSE,"GLDwnLoad"}</definedName>
    <definedName name="wrn.WMECO_GL." localSheetId="63" hidden="1">{#N/A,#N/A,FALSE,"GLDwnLoad"}</definedName>
    <definedName name="wrn.WMECO_GL." localSheetId="67" hidden="1">{#N/A,#N/A,FALSE,"GLDwnLoad"}</definedName>
    <definedName name="wrn.WMECO_GL." localSheetId="71" hidden="1">{#N/A,#N/A,FALSE,"GLDwnLoad"}</definedName>
    <definedName name="wrn.WMECO_GL." hidden="1">{#N/A,#N/A,FALSE,"GLDwnLoad"}</definedName>
    <definedName name="wrn.WMECO_GL._1" localSheetId="28" hidden="1">{#N/A,#N/A,FALSE,"GLDwnLoad"}</definedName>
    <definedName name="wrn.WMECO_GL._1" localSheetId="77" hidden="1">{#N/A,#N/A,FALSE,"GLDwnLoad"}</definedName>
    <definedName name="wrn.WMECO_GL._1" localSheetId="56" hidden="1">{#N/A,#N/A,FALSE,"GLDwnLoad"}</definedName>
    <definedName name="wrn.WMECO_GL._1" localSheetId="57" hidden="1">{#N/A,#N/A,FALSE,"GLDwnLoad"}</definedName>
    <definedName name="wrn.WMECO_GL._1" localSheetId="78" hidden="1">{#N/A,#N/A,FALSE,"GLDwnLoad"}</definedName>
    <definedName name="wrn.WMECO_GL._1" localSheetId="58" hidden="1">{#N/A,#N/A,FALSE,"GLDwnLoad"}</definedName>
    <definedName name="wrn.WMECO_GL._1" localSheetId="82" hidden="1">{#N/A,#N/A,FALSE,"GLDwnLoad"}</definedName>
    <definedName name="wrn.WMECO_GL._1" localSheetId="86" hidden="1">{#N/A,#N/A,FALSE,"GLDwnLoad"}</definedName>
    <definedName name="wrn.WMECO_GL._1" localSheetId="59" hidden="1">{#N/A,#N/A,FALSE,"GLDwnLoad"}</definedName>
    <definedName name="wrn.WMECO_GL._1" localSheetId="90" hidden="1">{#N/A,#N/A,FALSE,"GLDwnLoad"}</definedName>
    <definedName name="wrn.WMECO_GL._1" localSheetId="63" hidden="1">{#N/A,#N/A,FALSE,"GLDwnLoad"}</definedName>
    <definedName name="wrn.WMECO_GL._1" localSheetId="67" hidden="1">{#N/A,#N/A,FALSE,"GLDwnLoad"}</definedName>
    <definedName name="wrn.WMECO_GL._1" localSheetId="71" hidden="1">{#N/A,#N/A,FALSE,"GLDwnLoad"}</definedName>
    <definedName name="wrn.WMECO_GL._1" hidden="1">{#N/A,#N/A,FALSE,"GLDwnLoad"}</definedName>
    <definedName name="wrn.WMECO_INPUTS." localSheetId="28" hidden="1">{#N/A,#N/A,FALSE,"OTHERINPUTS";#N/A,#N/A,FALSE,"DITRATEINPUTS";#N/A,#N/A,FALSE,"SUPPLIEDADJINPUT";#N/A,#N/A,FALSE,"TIMINGDIFFINPUTS";#N/A,#N/A,FALSE,"BR&amp;SUPADJ."}</definedName>
    <definedName name="wrn.WMECO_INPUTS." localSheetId="77" hidden="1">{#N/A,#N/A,FALSE,"OTHERINPUTS";#N/A,#N/A,FALSE,"DITRATEINPUTS";#N/A,#N/A,FALSE,"SUPPLIEDADJINPUT";#N/A,#N/A,FALSE,"TIMINGDIFFINPUTS";#N/A,#N/A,FALSE,"BR&amp;SUPADJ."}</definedName>
    <definedName name="wrn.WMECO_INPUTS." localSheetId="56" hidden="1">{#N/A,#N/A,FALSE,"OTHERINPUTS";#N/A,#N/A,FALSE,"DITRATEINPUTS";#N/A,#N/A,FALSE,"SUPPLIEDADJINPUT";#N/A,#N/A,FALSE,"TIMINGDIFFINPUTS";#N/A,#N/A,FALSE,"BR&amp;SUPADJ."}</definedName>
    <definedName name="wrn.WMECO_INPUTS." localSheetId="57" hidden="1">{#N/A,#N/A,FALSE,"OTHERINPUTS";#N/A,#N/A,FALSE,"DITRATEINPUTS";#N/A,#N/A,FALSE,"SUPPLIEDADJINPUT";#N/A,#N/A,FALSE,"TIMINGDIFFINPUTS";#N/A,#N/A,FALSE,"BR&amp;SUPADJ."}</definedName>
    <definedName name="wrn.WMECO_INPUTS." localSheetId="78" hidden="1">{#N/A,#N/A,FALSE,"OTHERINPUTS";#N/A,#N/A,FALSE,"DITRATEINPUTS";#N/A,#N/A,FALSE,"SUPPLIEDADJINPUT";#N/A,#N/A,FALSE,"TIMINGDIFFINPUTS";#N/A,#N/A,FALSE,"BR&amp;SUPADJ."}</definedName>
    <definedName name="wrn.WMECO_INPUTS." localSheetId="58" hidden="1">{#N/A,#N/A,FALSE,"OTHERINPUTS";#N/A,#N/A,FALSE,"DITRATEINPUTS";#N/A,#N/A,FALSE,"SUPPLIEDADJINPUT";#N/A,#N/A,FALSE,"TIMINGDIFFINPUTS";#N/A,#N/A,FALSE,"BR&amp;SUPADJ."}</definedName>
    <definedName name="wrn.WMECO_INPUTS." localSheetId="82" hidden="1">{#N/A,#N/A,FALSE,"OTHERINPUTS";#N/A,#N/A,FALSE,"DITRATEINPUTS";#N/A,#N/A,FALSE,"SUPPLIEDADJINPUT";#N/A,#N/A,FALSE,"TIMINGDIFFINPUTS";#N/A,#N/A,FALSE,"BR&amp;SUPADJ."}</definedName>
    <definedName name="wrn.WMECO_INPUTS." localSheetId="86" hidden="1">{#N/A,#N/A,FALSE,"OTHERINPUTS";#N/A,#N/A,FALSE,"DITRATEINPUTS";#N/A,#N/A,FALSE,"SUPPLIEDADJINPUT";#N/A,#N/A,FALSE,"TIMINGDIFFINPUTS";#N/A,#N/A,FALSE,"BR&amp;SUPADJ."}</definedName>
    <definedName name="wrn.WMECO_INPUTS." localSheetId="59" hidden="1">{#N/A,#N/A,FALSE,"OTHERINPUTS";#N/A,#N/A,FALSE,"DITRATEINPUTS";#N/A,#N/A,FALSE,"SUPPLIEDADJINPUT";#N/A,#N/A,FALSE,"TIMINGDIFFINPUTS";#N/A,#N/A,FALSE,"BR&amp;SUPADJ."}</definedName>
    <definedName name="wrn.WMECO_INPUTS." localSheetId="90" hidden="1">{#N/A,#N/A,FALSE,"OTHERINPUTS";#N/A,#N/A,FALSE,"DITRATEINPUTS";#N/A,#N/A,FALSE,"SUPPLIEDADJINPUT";#N/A,#N/A,FALSE,"TIMINGDIFFINPUTS";#N/A,#N/A,FALSE,"BR&amp;SUPADJ."}</definedName>
    <definedName name="wrn.WMECO_INPUTS." localSheetId="63" hidden="1">{#N/A,#N/A,FALSE,"OTHERINPUTS";#N/A,#N/A,FALSE,"DITRATEINPUTS";#N/A,#N/A,FALSE,"SUPPLIEDADJINPUT";#N/A,#N/A,FALSE,"TIMINGDIFFINPUTS";#N/A,#N/A,FALSE,"BR&amp;SUPADJ."}</definedName>
    <definedName name="wrn.WMECO_INPUTS." localSheetId="67" hidden="1">{#N/A,#N/A,FALSE,"OTHERINPUTS";#N/A,#N/A,FALSE,"DITRATEINPUTS";#N/A,#N/A,FALSE,"SUPPLIEDADJINPUT";#N/A,#N/A,FALSE,"TIMINGDIFFINPUTS";#N/A,#N/A,FALSE,"BR&amp;SUPADJ."}</definedName>
    <definedName name="wrn.WMECO_INPUTS." localSheetId="71" hidden="1">{#N/A,#N/A,FALSE,"OTHERINPUTS";#N/A,#N/A,FALSE,"DITRATEINPUTS";#N/A,#N/A,FALSE,"SUPPLIEDADJINPUT";#N/A,#N/A,FALSE,"TIMINGDIFFINPUTS";#N/A,#N/A,FALSE,"BR&amp;SUPADJ."}</definedName>
    <definedName name="wrn.WMECO_INPUTS." hidden="1">{#N/A,#N/A,FALSE,"OTHERINPUTS";#N/A,#N/A,FALSE,"DITRATEINPUTS";#N/A,#N/A,FALSE,"SUPPLIEDADJINPUT";#N/A,#N/A,FALSE,"TIMINGDIFFINPUTS";#N/A,#N/A,FALSE,"BR&amp;SUPADJ."}</definedName>
    <definedName name="wrn.WMECO_INPUTS._1" localSheetId="28" hidden="1">{#N/A,#N/A,FALSE,"OTHERINPUTS";#N/A,#N/A,FALSE,"DITRATEINPUTS";#N/A,#N/A,FALSE,"SUPPLIEDADJINPUT";#N/A,#N/A,FALSE,"TIMINGDIFFINPUTS";#N/A,#N/A,FALSE,"BR&amp;SUPADJ."}</definedName>
    <definedName name="wrn.WMECO_INPUTS._1" localSheetId="77" hidden="1">{#N/A,#N/A,FALSE,"OTHERINPUTS";#N/A,#N/A,FALSE,"DITRATEINPUTS";#N/A,#N/A,FALSE,"SUPPLIEDADJINPUT";#N/A,#N/A,FALSE,"TIMINGDIFFINPUTS";#N/A,#N/A,FALSE,"BR&amp;SUPADJ."}</definedName>
    <definedName name="wrn.WMECO_INPUTS._1" localSheetId="56" hidden="1">{#N/A,#N/A,FALSE,"OTHERINPUTS";#N/A,#N/A,FALSE,"DITRATEINPUTS";#N/A,#N/A,FALSE,"SUPPLIEDADJINPUT";#N/A,#N/A,FALSE,"TIMINGDIFFINPUTS";#N/A,#N/A,FALSE,"BR&amp;SUPADJ."}</definedName>
    <definedName name="wrn.WMECO_INPUTS._1" localSheetId="57" hidden="1">{#N/A,#N/A,FALSE,"OTHERINPUTS";#N/A,#N/A,FALSE,"DITRATEINPUTS";#N/A,#N/A,FALSE,"SUPPLIEDADJINPUT";#N/A,#N/A,FALSE,"TIMINGDIFFINPUTS";#N/A,#N/A,FALSE,"BR&amp;SUPADJ."}</definedName>
    <definedName name="wrn.WMECO_INPUTS._1" localSheetId="78" hidden="1">{#N/A,#N/A,FALSE,"OTHERINPUTS";#N/A,#N/A,FALSE,"DITRATEINPUTS";#N/A,#N/A,FALSE,"SUPPLIEDADJINPUT";#N/A,#N/A,FALSE,"TIMINGDIFFINPUTS";#N/A,#N/A,FALSE,"BR&amp;SUPADJ."}</definedName>
    <definedName name="wrn.WMECO_INPUTS._1" localSheetId="58" hidden="1">{#N/A,#N/A,FALSE,"OTHERINPUTS";#N/A,#N/A,FALSE,"DITRATEINPUTS";#N/A,#N/A,FALSE,"SUPPLIEDADJINPUT";#N/A,#N/A,FALSE,"TIMINGDIFFINPUTS";#N/A,#N/A,FALSE,"BR&amp;SUPADJ."}</definedName>
    <definedName name="wrn.WMECO_INPUTS._1" localSheetId="82" hidden="1">{#N/A,#N/A,FALSE,"OTHERINPUTS";#N/A,#N/A,FALSE,"DITRATEINPUTS";#N/A,#N/A,FALSE,"SUPPLIEDADJINPUT";#N/A,#N/A,FALSE,"TIMINGDIFFINPUTS";#N/A,#N/A,FALSE,"BR&amp;SUPADJ."}</definedName>
    <definedName name="wrn.WMECO_INPUTS._1" localSheetId="86" hidden="1">{#N/A,#N/A,FALSE,"OTHERINPUTS";#N/A,#N/A,FALSE,"DITRATEINPUTS";#N/A,#N/A,FALSE,"SUPPLIEDADJINPUT";#N/A,#N/A,FALSE,"TIMINGDIFFINPUTS";#N/A,#N/A,FALSE,"BR&amp;SUPADJ."}</definedName>
    <definedName name="wrn.WMECO_INPUTS._1" localSheetId="59" hidden="1">{#N/A,#N/A,FALSE,"OTHERINPUTS";#N/A,#N/A,FALSE,"DITRATEINPUTS";#N/A,#N/A,FALSE,"SUPPLIEDADJINPUT";#N/A,#N/A,FALSE,"TIMINGDIFFINPUTS";#N/A,#N/A,FALSE,"BR&amp;SUPADJ."}</definedName>
    <definedName name="wrn.WMECO_INPUTS._1" localSheetId="90" hidden="1">{#N/A,#N/A,FALSE,"OTHERINPUTS";#N/A,#N/A,FALSE,"DITRATEINPUTS";#N/A,#N/A,FALSE,"SUPPLIEDADJINPUT";#N/A,#N/A,FALSE,"TIMINGDIFFINPUTS";#N/A,#N/A,FALSE,"BR&amp;SUPADJ."}</definedName>
    <definedName name="wrn.WMECO_INPUTS._1" localSheetId="63" hidden="1">{#N/A,#N/A,FALSE,"OTHERINPUTS";#N/A,#N/A,FALSE,"DITRATEINPUTS";#N/A,#N/A,FALSE,"SUPPLIEDADJINPUT";#N/A,#N/A,FALSE,"TIMINGDIFFINPUTS";#N/A,#N/A,FALSE,"BR&amp;SUPADJ."}</definedName>
    <definedName name="wrn.WMECO_INPUTS._1" localSheetId="67" hidden="1">{#N/A,#N/A,FALSE,"OTHERINPUTS";#N/A,#N/A,FALSE,"DITRATEINPUTS";#N/A,#N/A,FALSE,"SUPPLIEDADJINPUT";#N/A,#N/A,FALSE,"TIMINGDIFFINPUTS";#N/A,#N/A,FALSE,"BR&amp;SUPADJ."}</definedName>
    <definedName name="wrn.WMECO_INPUTS._1" localSheetId="71" hidden="1">{#N/A,#N/A,FALSE,"OTHERINPUTS";#N/A,#N/A,FALSE,"DITRATEINPUTS";#N/A,#N/A,FALSE,"SUPPLIEDADJINPUT";#N/A,#N/A,FALSE,"TIMINGDIFFINPUTS";#N/A,#N/A,FALSE,"BR&amp;SUPADJ."}</definedName>
    <definedName name="wrn.WMECO_INPUTS._1" hidden="1">{#N/A,#N/A,FALSE,"OTHERINPUTS";#N/A,#N/A,FALSE,"DITRATEINPUTS";#N/A,#N/A,FALSE,"SUPPLIEDADJINPUT";#N/A,#N/A,FALSE,"TIMINGDIFFINPUTS";#N/A,#N/A,FALSE,"BR&amp;SUPADJ."}</definedName>
    <definedName name="wrn.WMECO_PROV." localSheetId="28"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7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 localSheetId="56"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 localSheetId="5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 localSheetId="78"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 localSheetId="58"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 localSheetId="82"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 localSheetId="86"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 localSheetId="59"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 localSheetId="90"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 localSheetId="63"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 localSheetId="6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 localSheetId="71"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_1" localSheetId="28"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_1" localSheetId="7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_1" localSheetId="56"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_1" localSheetId="5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_1" localSheetId="78"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_1" localSheetId="58"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_1" localSheetId="82"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_1" localSheetId="86"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_1" localSheetId="59"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_1" localSheetId="90"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_1" localSheetId="63"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_1" localSheetId="6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_1" localSheetId="71"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_1"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xnh.xcust.xprof" localSheetId="28" hidden="1">{#N/A,#N/A,TRUE,"Rate P&amp;L";#N/A,#N/A,TRUE,"P&amp;L water";#N/A,#N/A,TRUE,"P&amp;L SH&amp;W";#N/A,#N/A,TRUE,"Rate G";#N/A,#N/A,TRUE,"Rate GV";#N/A,#N/A,TRUE,"Rate LG"}</definedName>
    <definedName name="wrn.xnh.xcust.xprof" localSheetId="77" hidden="1">{#N/A,#N/A,TRUE,"Rate P&amp;L";#N/A,#N/A,TRUE,"P&amp;L water";#N/A,#N/A,TRUE,"P&amp;L SH&amp;W";#N/A,#N/A,TRUE,"Rate G";#N/A,#N/A,TRUE,"Rate GV";#N/A,#N/A,TRUE,"Rate LG"}</definedName>
    <definedName name="wrn.xnh.xcust.xprof" localSheetId="56" hidden="1">{#N/A,#N/A,TRUE,"Rate P&amp;L";#N/A,#N/A,TRUE,"P&amp;L water";#N/A,#N/A,TRUE,"P&amp;L SH&amp;W";#N/A,#N/A,TRUE,"Rate G";#N/A,#N/A,TRUE,"Rate GV";#N/A,#N/A,TRUE,"Rate LG"}</definedName>
    <definedName name="wrn.xnh.xcust.xprof" localSheetId="57" hidden="1">{#N/A,#N/A,TRUE,"Rate P&amp;L";#N/A,#N/A,TRUE,"P&amp;L water";#N/A,#N/A,TRUE,"P&amp;L SH&amp;W";#N/A,#N/A,TRUE,"Rate G";#N/A,#N/A,TRUE,"Rate GV";#N/A,#N/A,TRUE,"Rate LG"}</definedName>
    <definedName name="wrn.xnh.xcust.xprof" localSheetId="78" hidden="1">{#N/A,#N/A,TRUE,"Rate P&amp;L";#N/A,#N/A,TRUE,"P&amp;L water";#N/A,#N/A,TRUE,"P&amp;L SH&amp;W";#N/A,#N/A,TRUE,"Rate G";#N/A,#N/A,TRUE,"Rate GV";#N/A,#N/A,TRUE,"Rate LG"}</definedName>
    <definedName name="wrn.xnh.xcust.xprof" localSheetId="58" hidden="1">{#N/A,#N/A,TRUE,"Rate P&amp;L";#N/A,#N/A,TRUE,"P&amp;L water";#N/A,#N/A,TRUE,"P&amp;L SH&amp;W";#N/A,#N/A,TRUE,"Rate G";#N/A,#N/A,TRUE,"Rate GV";#N/A,#N/A,TRUE,"Rate LG"}</definedName>
    <definedName name="wrn.xnh.xcust.xprof" localSheetId="82" hidden="1">{#N/A,#N/A,TRUE,"Rate P&amp;L";#N/A,#N/A,TRUE,"P&amp;L water";#N/A,#N/A,TRUE,"P&amp;L SH&amp;W";#N/A,#N/A,TRUE,"Rate G";#N/A,#N/A,TRUE,"Rate GV";#N/A,#N/A,TRUE,"Rate LG"}</definedName>
    <definedName name="wrn.xnh.xcust.xprof" localSheetId="86" hidden="1">{#N/A,#N/A,TRUE,"Rate P&amp;L";#N/A,#N/A,TRUE,"P&amp;L water";#N/A,#N/A,TRUE,"P&amp;L SH&amp;W";#N/A,#N/A,TRUE,"Rate G";#N/A,#N/A,TRUE,"Rate GV";#N/A,#N/A,TRUE,"Rate LG"}</definedName>
    <definedName name="wrn.xnh.xcust.xprof" localSheetId="59" hidden="1">{#N/A,#N/A,TRUE,"Rate P&amp;L";#N/A,#N/A,TRUE,"P&amp;L water";#N/A,#N/A,TRUE,"P&amp;L SH&amp;W";#N/A,#N/A,TRUE,"Rate G";#N/A,#N/A,TRUE,"Rate GV";#N/A,#N/A,TRUE,"Rate LG"}</definedName>
    <definedName name="wrn.xnh.xcust.xprof" localSheetId="90" hidden="1">{#N/A,#N/A,TRUE,"Rate P&amp;L";#N/A,#N/A,TRUE,"P&amp;L water";#N/A,#N/A,TRUE,"P&amp;L SH&amp;W";#N/A,#N/A,TRUE,"Rate G";#N/A,#N/A,TRUE,"Rate GV";#N/A,#N/A,TRUE,"Rate LG"}</definedName>
    <definedName name="wrn.xnh.xcust.xprof" localSheetId="63" hidden="1">{#N/A,#N/A,TRUE,"Rate P&amp;L";#N/A,#N/A,TRUE,"P&amp;L water";#N/A,#N/A,TRUE,"P&amp;L SH&amp;W";#N/A,#N/A,TRUE,"Rate G";#N/A,#N/A,TRUE,"Rate GV";#N/A,#N/A,TRUE,"Rate LG"}</definedName>
    <definedName name="wrn.xnh.xcust.xprof" localSheetId="67" hidden="1">{#N/A,#N/A,TRUE,"Rate P&amp;L";#N/A,#N/A,TRUE,"P&amp;L water";#N/A,#N/A,TRUE,"P&amp;L SH&amp;W";#N/A,#N/A,TRUE,"Rate G";#N/A,#N/A,TRUE,"Rate GV";#N/A,#N/A,TRUE,"Rate LG"}</definedName>
    <definedName name="wrn.xnh.xcust.xprof" localSheetId="71" hidden="1">{#N/A,#N/A,TRUE,"Rate P&amp;L";#N/A,#N/A,TRUE,"P&amp;L water";#N/A,#N/A,TRUE,"P&amp;L SH&amp;W";#N/A,#N/A,TRUE,"Rate G";#N/A,#N/A,TRUE,"Rate GV";#N/A,#N/A,TRUE,"Rate LG"}</definedName>
    <definedName name="wrn.xnh.xcust.xprof" hidden="1">{#N/A,#N/A,TRUE,"Rate P&amp;L";#N/A,#N/A,TRUE,"P&amp;L water";#N/A,#N/A,TRUE,"P&amp;L SH&amp;W";#N/A,#N/A,TRUE,"Rate G";#N/A,#N/A,TRUE,"Rate GV";#N/A,#N/A,TRUE,"Rate LG"}</definedName>
    <definedName name="wrn.xnh.xcust.xprof_1" localSheetId="28" hidden="1">{#N/A,#N/A,TRUE,"Rate P&amp;L";#N/A,#N/A,TRUE,"P&amp;L water";#N/A,#N/A,TRUE,"P&amp;L SH&amp;W";#N/A,#N/A,TRUE,"Rate G";#N/A,#N/A,TRUE,"Rate GV";#N/A,#N/A,TRUE,"Rate LG"}</definedName>
    <definedName name="wrn.xnh.xcust.xprof_1" localSheetId="77" hidden="1">{#N/A,#N/A,TRUE,"Rate P&amp;L";#N/A,#N/A,TRUE,"P&amp;L water";#N/A,#N/A,TRUE,"P&amp;L SH&amp;W";#N/A,#N/A,TRUE,"Rate G";#N/A,#N/A,TRUE,"Rate GV";#N/A,#N/A,TRUE,"Rate LG"}</definedName>
    <definedName name="wrn.xnh.xcust.xprof_1" localSheetId="56" hidden="1">{#N/A,#N/A,TRUE,"Rate P&amp;L";#N/A,#N/A,TRUE,"P&amp;L water";#N/A,#N/A,TRUE,"P&amp;L SH&amp;W";#N/A,#N/A,TRUE,"Rate G";#N/A,#N/A,TRUE,"Rate GV";#N/A,#N/A,TRUE,"Rate LG"}</definedName>
    <definedName name="wrn.xnh.xcust.xprof_1" localSheetId="57" hidden="1">{#N/A,#N/A,TRUE,"Rate P&amp;L";#N/A,#N/A,TRUE,"P&amp;L water";#N/A,#N/A,TRUE,"P&amp;L SH&amp;W";#N/A,#N/A,TRUE,"Rate G";#N/A,#N/A,TRUE,"Rate GV";#N/A,#N/A,TRUE,"Rate LG"}</definedName>
    <definedName name="wrn.xnh.xcust.xprof_1" localSheetId="78" hidden="1">{#N/A,#N/A,TRUE,"Rate P&amp;L";#N/A,#N/A,TRUE,"P&amp;L water";#N/A,#N/A,TRUE,"P&amp;L SH&amp;W";#N/A,#N/A,TRUE,"Rate G";#N/A,#N/A,TRUE,"Rate GV";#N/A,#N/A,TRUE,"Rate LG"}</definedName>
    <definedName name="wrn.xnh.xcust.xprof_1" localSheetId="58" hidden="1">{#N/A,#N/A,TRUE,"Rate P&amp;L";#N/A,#N/A,TRUE,"P&amp;L water";#N/A,#N/A,TRUE,"P&amp;L SH&amp;W";#N/A,#N/A,TRUE,"Rate G";#N/A,#N/A,TRUE,"Rate GV";#N/A,#N/A,TRUE,"Rate LG"}</definedName>
    <definedName name="wrn.xnh.xcust.xprof_1" localSheetId="82" hidden="1">{#N/A,#N/A,TRUE,"Rate P&amp;L";#N/A,#N/A,TRUE,"P&amp;L water";#N/A,#N/A,TRUE,"P&amp;L SH&amp;W";#N/A,#N/A,TRUE,"Rate G";#N/A,#N/A,TRUE,"Rate GV";#N/A,#N/A,TRUE,"Rate LG"}</definedName>
    <definedName name="wrn.xnh.xcust.xprof_1" localSheetId="86" hidden="1">{#N/A,#N/A,TRUE,"Rate P&amp;L";#N/A,#N/A,TRUE,"P&amp;L water";#N/A,#N/A,TRUE,"P&amp;L SH&amp;W";#N/A,#N/A,TRUE,"Rate G";#N/A,#N/A,TRUE,"Rate GV";#N/A,#N/A,TRUE,"Rate LG"}</definedName>
    <definedName name="wrn.xnh.xcust.xprof_1" localSheetId="59" hidden="1">{#N/A,#N/A,TRUE,"Rate P&amp;L";#N/A,#N/A,TRUE,"P&amp;L water";#N/A,#N/A,TRUE,"P&amp;L SH&amp;W";#N/A,#N/A,TRUE,"Rate G";#N/A,#N/A,TRUE,"Rate GV";#N/A,#N/A,TRUE,"Rate LG"}</definedName>
    <definedName name="wrn.xnh.xcust.xprof_1" localSheetId="90" hidden="1">{#N/A,#N/A,TRUE,"Rate P&amp;L";#N/A,#N/A,TRUE,"P&amp;L water";#N/A,#N/A,TRUE,"P&amp;L SH&amp;W";#N/A,#N/A,TRUE,"Rate G";#N/A,#N/A,TRUE,"Rate GV";#N/A,#N/A,TRUE,"Rate LG"}</definedName>
    <definedName name="wrn.xnh.xcust.xprof_1" localSheetId="63" hidden="1">{#N/A,#N/A,TRUE,"Rate P&amp;L";#N/A,#N/A,TRUE,"P&amp;L water";#N/A,#N/A,TRUE,"P&amp;L SH&amp;W";#N/A,#N/A,TRUE,"Rate G";#N/A,#N/A,TRUE,"Rate GV";#N/A,#N/A,TRUE,"Rate LG"}</definedName>
    <definedName name="wrn.xnh.xcust.xprof_1" localSheetId="67" hidden="1">{#N/A,#N/A,TRUE,"Rate P&amp;L";#N/A,#N/A,TRUE,"P&amp;L water";#N/A,#N/A,TRUE,"P&amp;L SH&amp;W";#N/A,#N/A,TRUE,"Rate G";#N/A,#N/A,TRUE,"Rate GV";#N/A,#N/A,TRUE,"Rate LG"}</definedName>
    <definedName name="wrn.xnh.xcust.xprof_1" localSheetId="71" hidden="1">{#N/A,#N/A,TRUE,"Rate P&amp;L";#N/A,#N/A,TRUE,"P&amp;L water";#N/A,#N/A,TRUE,"P&amp;L SH&amp;W";#N/A,#N/A,TRUE,"Rate G";#N/A,#N/A,TRUE,"Rate GV";#N/A,#N/A,TRUE,"Rate LG"}</definedName>
    <definedName name="wrn.xnh.xcust.xprof_1" hidden="1">{#N/A,#N/A,TRUE,"Rate P&amp;L";#N/A,#N/A,TRUE,"P&amp;L water";#N/A,#N/A,TRUE,"P&amp;L SH&amp;W";#N/A,#N/A,TRUE,"Rate G";#N/A,#N/A,TRUE,"Rate GV";#N/A,#N/A,TRUE,"Rate LG"}</definedName>
    <definedName name="wrn.xrep" localSheetId="28" hidden="1">{"PRN1",#N/A,FALSE,"REPORT";"PRN2",#N/A,FALSE,"REPORT";"PRNA",#N/A,FALSE,"SALE200";"PRNB",#N/A,FALSE,"SALE200";"PRND",#N/A,FALSE,"SALE400";"PRNC",#N/A,FALSE,"SALE400"}</definedName>
    <definedName name="wrn.xrep" localSheetId="77" hidden="1">{"PRN1",#N/A,FALSE,"REPORT";"PRN2",#N/A,FALSE,"REPORT";"PRNA",#N/A,FALSE,"SALE200";"PRNB",#N/A,FALSE,"SALE200";"PRND",#N/A,FALSE,"SALE400";"PRNC",#N/A,FALSE,"SALE400"}</definedName>
    <definedName name="wrn.xrep" localSheetId="56" hidden="1">{"PRN1",#N/A,FALSE,"REPORT";"PRN2",#N/A,FALSE,"REPORT";"PRNA",#N/A,FALSE,"SALE200";"PRNB",#N/A,FALSE,"SALE200";"PRND",#N/A,FALSE,"SALE400";"PRNC",#N/A,FALSE,"SALE400"}</definedName>
    <definedName name="wrn.xrep" localSheetId="57" hidden="1">{"PRN1",#N/A,FALSE,"REPORT";"PRN2",#N/A,FALSE,"REPORT";"PRNA",#N/A,FALSE,"SALE200";"PRNB",#N/A,FALSE,"SALE200";"PRND",#N/A,FALSE,"SALE400";"PRNC",#N/A,FALSE,"SALE400"}</definedName>
    <definedName name="wrn.xrep" localSheetId="78" hidden="1">{"PRN1",#N/A,FALSE,"REPORT";"PRN2",#N/A,FALSE,"REPORT";"PRNA",#N/A,FALSE,"SALE200";"PRNB",#N/A,FALSE,"SALE200";"PRND",#N/A,FALSE,"SALE400";"PRNC",#N/A,FALSE,"SALE400"}</definedName>
    <definedName name="wrn.xrep" localSheetId="58" hidden="1">{"PRN1",#N/A,FALSE,"REPORT";"PRN2",#N/A,FALSE,"REPORT";"PRNA",#N/A,FALSE,"SALE200";"PRNB",#N/A,FALSE,"SALE200";"PRND",#N/A,FALSE,"SALE400";"PRNC",#N/A,FALSE,"SALE400"}</definedName>
    <definedName name="wrn.xrep" localSheetId="82" hidden="1">{"PRN1",#N/A,FALSE,"REPORT";"PRN2",#N/A,FALSE,"REPORT";"PRNA",#N/A,FALSE,"SALE200";"PRNB",#N/A,FALSE,"SALE200";"PRND",#N/A,FALSE,"SALE400";"PRNC",#N/A,FALSE,"SALE400"}</definedName>
    <definedName name="wrn.xrep" localSheetId="86" hidden="1">{"PRN1",#N/A,FALSE,"REPORT";"PRN2",#N/A,FALSE,"REPORT";"PRNA",#N/A,FALSE,"SALE200";"PRNB",#N/A,FALSE,"SALE200";"PRND",#N/A,FALSE,"SALE400";"PRNC",#N/A,FALSE,"SALE400"}</definedName>
    <definedName name="wrn.xrep" localSheetId="59" hidden="1">{"PRN1",#N/A,FALSE,"REPORT";"PRN2",#N/A,FALSE,"REPORT";"PRNA",#N/A,FALSE,"SALE200";"PRNB",#N/A,FALSE,"SALE200";"PRND",#N/A,FALSE,"SALE400";"PRNC",#N/A,FALSE,"SALE400"}</definedName>
    <definedName name="wrn.xrep" localSheetId="90" hidden="1">{"PRN1",#N/A,FALSE,"REPORT";"PRN2",#N/A,FALSE,"REPORT";"PRNA",#N/A,FALSE,"SALE200";"PRNB",#N/A,FALSE,"SALE200";"PRND",#N/A,FALSE,"SALE400";"PRNC",#N/A,FALSE,"SALE400"}</definedName>
    <definedName name="wrn.xrep" localSheetId="63" hidden="1">{"PRN1",#N/A,FALSE,"REPORT";"PRN2",#N/A,FALSE,"REPORT";"PRNA",#N/A,FALSE,"SALE200";"PRNB",#N/A,FALSE,"SALE200";"PRND",#N/A,FALSE,"SALE400";"PRNC",#N/A,FALSE,"SALE400"}</definedName>
    <definedName name="wrn.xrep" localSheetId="67" hidden="1">{"PRN1",#N/A,FALSE,"REPORT";"PRN2",#N/A,FALSE,"REPORT";"PRNA",#N/A,FALSE,"SALE200";"PRNB",#N/A,FALSE,"SALE200";"PRND",#N/A,FALSE,"SALE400";"PRNC",#N/A,FALSE,"SALE400"}</definedName>
    <definedName name="wrn.xrep" localSheetId="71" hidden="1">{"PRN1",#N/A,FALSE,"REPORT";"PRN2",#N/A,FALSE,"REPORT";"PRNA",#N/A,FALSE,"SALE200";"PRNB",#N/A,FALSE,"SALE200";"PRND",#N/A,FALSE,"SALE400";"PRNC",#N/A,FALSE,"SALE400"}</definedName>
    <definedName name="wrn.xrep" hidden="1">{"PRN1",#N/A,FALSE,"REPORT";"PRN2",#N/A,FALSE,"REPORT";"PRNA",#N/A,FALSE,"SALE200";"PRNB",#N/A,FALSE,"SALE200";"PRND",#N/A,FALSE,"SALE400";"PRNC",#N/A,FALSE,"SALE400"}</definedName>
    <definedName name="wrn.xrep_1" localSheetId="28" hidden="1">{"PRN1",#N/A,FALSE,"REPORT";"PRN2",#N/A,FALSE,"REPORT";"PRNA",#N/A,FALSE,"SALE200";"PRNB",#N/A,FALSE,"SALE200";"PRND",#N/A,FALSE,"SALE400";"PRNC",#N/A,FALSE,"SALE400"}</definedName>
    <definedName name="wrn.xrep_1" localSheetId="77" hidden="1">{"PRN1",#N/A,FALSE,"REPORT";"PRN2",#N/A,FALSE,"REPORT";"PRNA",#N/A,FALSE,"SALE200";"PRNB",#N/A,FALSE,"SALE200";"PRND",#N/A,FALSE,"SALE400";"PRNC",#N/A,FALSE,"SALE400"}</definedName>
    <definedName name="wrn.xrep_1" localSheetId="56" hidden="1">{"PRN1",#N/A,FALSE,"REPORT";"PRN2",#N/A,FALSE,"REPORT";"PRNA",#N/A,FALSE,"SALE200";"PRNB",#N/A,FALSE,"SALE200";"PRND",#N/A,FALSE,"SALE400";"PRNC",#N/A,FALSE,"SALE400"}</definedName>
    <definedName name="wrn.xrep_1" localSheetId="57" hidden="1">{"PRN1",#N/A,FALSE,"REPORT";"PRN2",#N/A,FALSE,"REPORT";"PRNA",#N/A,FALSE,"SALE200";"PRNB",#N/A,FALSE,"SALE200";"PRND",#N/A,FALSE,"SALE400";"PRNC",#N/A,FALSE,"SALE400"}</definedName>
    <definedName name="wrn.xrep_1" localSheetId="78" hidden="1">{"PRN1",#N/A,FALSE,"REPORT";"PRN2",#N/A,FALSE,"REPORT";"PRNA",#N/A,FALSE,"SALE200";"PRNB",#N/A,FALSE,"SALE200";"PRND",#N/A,FALSE,"SALE400";"PRNC",#N/A,FALSE,"SALE400"}</definedName>
    <definedName name="wrn.xrep_1" localSheetId="58" hidden="1">{"PRN1",#N/A,FALSE,"REPORT";"PRN2",#N/A,FALSE,"REPORT";"PRNA",#N/A,FALSE,"SALE200";"PRNB",#N/A,FALSE,"SALE200";"PRND",#N/A,FALSE,"SALE400";"PRNC",#N/A,FALSE,"SALE400"}</definedName>
    <definedName name="wrn.xrep_1" localSheetId="82" hidden="1">{"PRN1",#N/A,FALSE,"REPORT";"PRN2",#N/A,FALSE,"REPORT";"PRNA",#N/A,FALSE,"SALE200";"PRNB",#N/A,FALSE,"SALE200";"PRND",#N/A,FALSE,"SALE400";"PRNC",#N/A,FALSE,"SALE400"}</definedName>
    <definedName name="wrn.xrep_1" localSheetId="86" hidden="1">{"PRN1",#N/A,FALSE,"REPORT";"PRN2",#N/A,FALSE,"REPORT";"PRNA",#N/A,FALSE,"SALE200";"PRNB",#N/A,FALSE,"SALE200";"PRND",#N/A,FALSE,"SALE400";"PRNC",#N/A,FALSE,"SALE400"}</definedName>
    <definedName name="wrn.xrep_1" localSheetId="59" hidden="1">{"PRN1",#N/A,FALSE,"REPORT";"PRN2",#N/A,FALSE,"REPORT";"PRNA",#N/A,FALSE,"SALE200";"PRNB",#N/A,FALSE,"SALE200";"PRND",#N/A,FALSE,"SALE400";"PRNC",#N/A,FALSE,"SALE400"}</definedName>
    <definedName name="wrn.xrep_1" localSheetId="90" hidden="1">{"PRN1",#N/A,FALSE,"REPORT";"PRN2",#N/A,FALSE,"REPORT";"PRNA",#N/A,FALSE,"SALE200";"PRNB",#N/A,FALSE,"SALE200";"PRND",#N/A,FALSE,"SALE400";"PRNC",#N/A,FALSE,"SALE400"}</definedName>
    <definedName name="wrn.xrep_1" localSheetId="63" hidden="1">{"PRN1",#N/A,FALSE,"REPORT";"PRN2",#N/A,FALSE,"REPORT";"PRNA",#N/A,FALSE,"SALE200";"PRNB",#N/A,FALSE,"SALE200";"PRND",#N/A,FALSE,"SALE400";"PRNC",#N/A,FALSE,"SALE400"}</definedName>
    <definedName name="wrn.xrep_1" localSheetId="67" hidden="1">{"PRN1",#N/A,FALSE,"REPORT";"PRN2",#N/A,FALSE,"REPORT";"PRNA",#N/A,FALSE,"SALE200";"PRNB",#N/A,FALSE,"SALE200";"PRND",#N/A,FALSE,"SALE400";"PRNC",#N/A,FALSE,"SALE400"}</definedName>
    <definedName name="wrn.xrep_1" localSheetId="71" hidden="1">{"PRN1",#N/A,FALSE,"REPORT";"PRN2",#N/A,FALSE,"REPORT";"PRNA",#N/A,FALSE,"SALE200";"PRNB",#N/A,FALSE,"SALE200";"PRND",#N/A,FALSE,"SALE400";"PRNC",#N/A,FALSE,"SALE400"}</definedName>
    <definedName name="wrn.xrep_1" hidden="1">{"PRN1",#N/A,FALSE,"REPORT";"PRN2",#N/A,FALSE,"REPORT";"PRNA",#N/A,FALSE,"SALE200";"PRNB",#N/A,FALSE,"SALE200";"PRND",#N/A,FALSE,"SALE400";"PRNC",#N/A,FALSE,"SALE400"}</definedName>
    <definedName name="wrn.year._.2004." localSheetId="2" hidden="1">{"2004 4 April",#N/A,FALSE,"Apr2004";"2004 5 May",#N/A,FALSE,"May2004";"2004 6 June",#N/A,FALSE,"Jun2004";"2004 7 July",#N/A,FALSE,"Jul2004";"2004 8 August",#N/A,FALSE,"Aug2004";"2004 9 Sept",#N/A,FALSE,"Sep2004";"2004 10 Oct",#N/A,FALSE,"Oct2004";#N/A,#N/A,FALSE,"Nov2004";#N/A,#N/A,FALSE,"Dec2004"}</definedName>
    <definedName name="wrn.year._.2004." localSheetId="4" hidden="1">{"2004 4 April",#N/A,FALSE,"Apr2004";"2004 5 May",#N/A,FALSE,"May2004";"2004 6 June",#N/A,FALSE,"Jun2004";"2004 7 July",#N/A,FALSE,"Jul2004";"2004 8 August",#N/A,FALSE,"Aug2004";"2004 9 Sept",#N/A,FALSE,"Sep2004";"2004 10 Oct",#N/A,FALSE,"Oct2004";#N/A,#N/A,FALSE,"Nov2004";#N/A,#N/A,FALSE,"Dec2004"}</definedName>
    <definedName name="wrn.year._.2004." localSheetId="28" hidden="1">{"2004 4 April",#N/A,FALSE,"Apr2004";"2004 5 May",#N/A,FALSE,"May2004";"2004 6 June",#N/A,FALSE,"Jun2004";"2004 7 July",#N/A,FALSE,"Jul2004";"2004 8 August",#N/A,FALSE,"Aug2004";"2004 9 Sept",#N/A,FALSE,"Sep2004";"2004 10 Oct",#N/A,FALSE,"Oct2004";#N/A,#N/A,FALSE,"Nov2004";#N/A,#N/A,FALSE,"Dec2004"}</definedName>
    <definedName name="wrn.year._.2004." localSheetId="56" hidden="1">{"2004 4 April",#N/A,FALSE,"Apr2004";"2004 5 May",#N/A,FALSE,"May2004";"2004 6 June",#N/A,FALSE,"Jun2004";"2004 7 July",#N/A,FALSE,"Jul2004";"2004 8 August",#N/A,FALSE,"Aug2004";"2004 9 Sept",#N/A,FALSE,"Sep2004";"2004 10 Oct",#N/A,FALSE,"Oct2004";#N/A,#N/A,FALSE,"Nov2004";#N/A,#N/A,FALSE,"Dec2004"}</definedName>
    <definedName name="wrn.year._.2004." localSheetId="57" hidden="1">{"2004 4 April",#N/A,FALSE,"Apr2004";"2004 5 May",#N/A,FALSE,"May2004";"2004 6 June",#N/A,FALSE,"Jun2004";"2004 7 July",#N/A,FALSE,"Jul2004";"2004 8 August",#N/A,FALSE,"Aug2004";"2004 9 Sept",#N/A,FALSE,"Sep2004";"2004 10 Oct",#N/A,FALSE,"Oct2004";#N/A,#N/A,FALSE,"Nov2004";#N/A,#N/A,FALSE,"Dec2004"}</definedName>
    <definedName name="wrn.year._.2004." localSheetId="78" hidden="1">{"2004 4 April",#N/A,FALSE,"Apr2004";"2004 5 May",#N/A,FALSE,"May2004";"2004 6 June",#N/A,FALSE,"Jun2004";"2004 7 July",#N/A,FALSE,"Jul2004";"2004 8 August",#N/A,FALSE,"Aug2004";"2004 9 Sept",#N/A,FALSE,"Sep2004";"2004 10 Oct",#N/A,FALSE,"Oct2004";#N/A,#N/A,FALSE,"Nov2004";#N/A,#N/A,FALSE,"Dec2004"}</definedName>
    <definedName name="wrn.year._.2004." localSheetId="82" hidden="1">{"2004 4 April",#N/A,FALSE,"Apr2004";"2004 5 May",#N/A,FALSE,"May2004";"2004 6 June",#N/A,FALSE,"Jun2004";"2004 7 July",#N/A,FALSE,"Jul2004";"2004 8 August",#N/A,FALSE,"Aug2004";"2004 9 Sept",#N/A,FALSE,"Sep2004";"2004 10 Oct",#N/A,FALSE,"Oct2004";#N/A,#N/A,FALSE,"Nov2004";#N/A,#N/A,FALSE,"Dec2004"}</definedName>
    <definedName name="wrn.year._.2004." localSheetId="86" hidden="1">{"2004 4 April",#N/A,FALSE,"Apr2004";"2004 5 May",#N/A,FALSE,"May2004";"2004 6 June",#N/A,FALSE,"Jun2004";"2004 7 July",#N/A,FALSE,"Jul2004";"2004 8 August",#N/A,FALSE,"Aug2004";"2004 9 Sept",#N/A,FALSE,"Sep2004";"2004 10 Oct",#N/A,FALSE,"Oct2004";#N/A,#N/A,FALSE,"Nov2004";#N/A,#N/A,FALSE,"Dec2004"}</definedName>
    <definedName name="wrn.year._.2004." localSheetId="59" hidden="1">{"2004 4 April",#N/A,FALSE,"Apr2004";"2004 5 May",#N/A,FALSE,"May2004";"2004 6 June",#N/A,FALSE,"Jun2004";"2004 7 July",#N/A,FALSE,"Jul2004";"2004 8 August",#N/A,FALSE,"Aug2004";"2004 9 Sept",#N/A,FALSE,"Sep2004";"2004 10 Oct",#N/A,FALSE,"Oct2004";#N/A,#N/A,FALSE,"Nov2004";#N/A,#N/A,FALSE,"Dec2004"}</definedName>
    <definedName name="wrn.year._.2004." localSheetId="63" hidden="1">{"2004 4 April",#N/A,FALSE,"Apr2004";"2004 5 May",#N/A,FALSE,"May2004";"2004 6 June",#N/A,FALSE,"Jun2004";"2004 7 July",#N/A,FALSE,"Jul2004";"2004 8 August",#N/A,FALSE,"Aug2004";"2004 9 Sept",#N/A,FALSE,"Sep2004";"2004 10 Oct",#N/A,FALSE,"Oct2004";#N/A,#N/A,FALSE,"Nov2004";#N/A,#N/A,FALSE,"Dec2004"}</definedName>
    <definedName name="wrn.year._.2004." localSheetId="67" hidden="1">{"2004 4 April",#N/A,FALSE,"Apr2004";"2004 5 May",#N/A,FALSE,"May2004";"2004 6 June",#N/A,FALSE,"Jun2004";"2004 7 July",#N/A,FALSE,"Jul2004";"2004 8 August",#N/A,FALSE,"Aug2004";"2004 9 Sept",#N/A,FALSE,"Sep2004";"2004 10 Oct",#N/A,FALSE,"Oct2004";#N/A,#N/A,FALSE,"Nov2004";#N/A,#N/A,FALSE,"Dec2004"}</definedName>
    <definedName name="wrn.year._.2004." hidden="1">{"2004 4 April",#N/A,FALSE,"Apr2004";"2004 5 May",#N/A,FALSE,"May2004";"2004 6 June",#N/A,FALSE,"Jun2004";"2004 7 July",#N/A,FALSE,"Jul2004";"2004 8 August",#N/A,FALSE,"Aug2004";"2004 9 Sept",#N/A,FALSE,"Sep2004";"2004 10 Oct",#N/A,FALSE,"Oct2004";#N/A,#N/A,FALSE,"Nov2004";#N/A,#N/A,FALSE,"Dec2004"}</definedName>
    <definedName name="wrn.year._.2004._1" localSheetId="2" hidden="1">{"2004 4 April",#N/A,FALSE,"Apr2004";"2004 5 May",#N/A,FALSE,"May2004";"2004 6 June",#N/A,FALSE,"Jun2004";"2004 7 July",#N/A,FALSE,"Jul2004";"2004 8 August",#N/A,FALSE,"Aug2004";"2004 9 Sept",#N/A,FALSE,"Sep2004";"2004 10 Oct",#N/A,FALSE,"Oct2004";#N/A,#N/A,FALSE,"Nov2004";#N/A,#N/A,FALSE,"Dec2004"}</definedName>
    <definedName name="wrn.year._.2004._1" localSheetId="4" hidden="1">{"2004 4 April",#N/A,FALSE,"Apr2004";"2004 5 May",#N/A,FALSE,"May2004";"2004 6 June",#N/A,FALSE,"Jun2004";"2004 7 July",#N/A,FALSE,"Jul2004";"2004 8 August",#N/A,FALSE,"Aug2004";"2004 9 Sept",#N/A,FALSE,"Sep2004";"2004 10 Oct",#N/A,FALSE,"Oct2004";#N/A,#N/A,FALSE,"Nov2004";#N/A,#N/A,FALSE,"Dec2004"}</definedName>
    <definedName name="wrn.year._.2004._1" localSheetId="28" hidden="1">{"2004 4 April",#N/A,FALSE,"Apr2004";"2004 5 May",#N/A,FALSE,"May2004";"2004 6 June",#N/A,FALSE,"Jun2004";"2004 7 July",#N/A,FALSE,"Jul2004";"2004 8 August",#N/A,FALSE,"Aug2004";"2004 9 Sept",#N/A,FALSE,"Sep2004";"2004 10 Oct",#N/A,FALSE,"Oct2004";#N/A,#N/A,FALSE,"Nov2004";#N/A,#N/A,FALSE,"Dec2004"}</definedName>
    <definedName name="wrn.year._.2004._1" localSheetId="56" hidden="1">{"2004 4 April",#N/A,FALSE,"Apr2004";"2004 5 May",#N/A,FALSE,"May2004";"2004 6 June",#N/A,FALSE,"Jun2004";"2004 7 July",#N/A,FALSE,"Jul2004";"2004 8 August",#N/A,FALSE,"Aug2004";"2004 9 Sept",#N/A,FALSE,"Sep2004";"2004 10 Oct",#N/A,FALSE,"Oct2004";#N/A,#N/A,FALSE,"Nov2004";#N/A,#N/A,FALSE,"Dec2004"}</definedName>
    <definedName name="wrn.year._.2004._1" localSheetId="57" hidden="1">{"2004 4 April",#N/A,FALSE,"Apr2004";"2004 5 May",#N/A,FALSE,"May2004";"2004 6 June",#N/A,FALSE,"Jun2004";"2004 7 July",#N/A,FALSE,"Jul2004";"2004 8 August",#N/A,FALSE,"Aug2004";"2004 9 Sept",#N/A,FALSE,"Sep2004";"2004 10 Oct",#N/A,FALSE,"Oct2004";#N/A,#N/A,FALSE,"Nov2004";#N/A,#N/A,FALSE,"Dec2004"}</definedName>
    <definedName name="wrn.year._.2004._1" localSheetId="78" hidden="1">{"2004 4 April",#N/A,FALSE,"Apr2004";"2004 5 May",#N/A,FALSE,"May2004";"2004 6 June",#N/A,FALSE,"Jun2004";"2004 7 July",#N/A,FALSE,"Jul2004";"2004 8 August",#N/A,FALSE,"Aug2004";"2004 9 Sept",#N/A,FALSE,"Sep2004";"2004 10 Oct",#N/A,FALSE,"Oct2004";#N/A,#N/A,FALSE,"Nov2004";#N/A,#N/A,FALSE,"Dec2004"}</definedName>
    <definedName name="wrn.year._.2004._1" localSheetId="82" hidden="1">{"2004 4 April",#N/A,FALSE,"Apr2004";"2004 5 May",#N/A,FALSE,"May2004";"2004 6 June",#N/A,FALSE,"Jun2004";"2004 7 July",#N/A,FALSE,"Jul2004";"2004 8 August",#N/A,FALSE,"Aug2004";"2004 9 Sept",#N/A,FALSE,"Sep2004";"2004 10 Oct",#N/A,FALSE,"Oct2004";#N/A,#N/A,FALSE,"Nov2004";#N/A,#N/A,FALSE,"Dec2004"}</definedName>
    <definedName name="wrn.year._.2004._1" localSheetId="86" hidden="1">{"2004 4 April",#N/A,FALSE,"Apr2004";"2004 5 May",#N/A,FALSE,"May2004";"2004 6 June",#N/A,FALSE,"Jun2004";"2004 7 July",#N/A,FALSE,"Jul2004";"2004 8 August",#N/A,FALSE,"Aug2004";"2004 9 Sept",#N/A,FALSE,"Sep2004";"2004 10 Oct",#N/A,FALSE,"Oct2004";#N/A,#N/A,FALSE,"Nov2004";#N/A,#N/A,FALSE,"Dec2004"}</definedName>
    <definedName name="wrn.year._.2004._1" localSheetId="59" hidden="1">{"2004 4 April",#N/A,FALSE,"Apr2004";"2004 5 May",#N/A,FALSE,"May2004";"2004 6 June",#N/A,FALSE,"Jun2004";"2004 7 July",#N/A,FALSE,"Jul2004";"2004 8 August",#N/A,FALSE,"Aug2004";"2004 9 Sept",#N/A,FALSE,"Sep2004";"2004 10 Oct",#N/A,FALSE,"Oct2004";#N/A,#N/A,FALSE,"Nov2004";#N/A,#N/A,FALSE,"Dec2004"}</definedName>
    <definedName name="wrn.year._.2004._1" localSheetId="63" hidden="1">{"2004 4 April",#N/A,FALSE,"Apr2004";"2004 5 May",#N/A,FALSE,"May2004";"2004 6 June",#N/A,FALSE,"Jun2004";"2004 7 July",#N/A,FALSE,"Jul2004";"2004 8 August",#N/A,FALSE,"Aug2004";"2004 9 Sept",#N/A,FALSE,"Sep2004";"2004 10 Oct",#N/A,FALSE,"Oct2004";#N/A,#N/A,FALSE,"Nov2004";#N/A,#N/A,FALSE,"Dec2004"}</definedName>
    <definedName name="wrn.year._.2004._1" localSheetId="67" hidden="1">{"2004 4 April",#N/A,FALSE,"Apr2004";"2004 5 May",#N/A,FALSE,"May2004";"2004 6 June",#N/A,FALSE,"Jun2004";"2004 7 July",#N/A,FALSE,"Jul2004";"2004 8 August",#N/A,FALSE,"Aug2004";"2004 9 Sept",#N/A,FALSE,"Sep2004";"2004 10 Oct",#N/A,FALSE,"Oct2004";#N/A,#N/A,FALSE,"Nov2004";#N/A,#N/A,FALSE,"Dec2004"}</definedName>
    <definedName name="wrn.year._.2004._1" hidden="1">{"2004 4 April",#N/A,FALSE,"Apr2004";"2004 5 May",#N/A,FALSE,"May2004";"2004 6 June",#N/A,FALSE,"Jun2004";"2004 7 July",#N/A,FALSE,"Jul2004";"2004 8 August",#N/A,FALSE,"Aug2004";"2004 9 Sept",#N/A,FALSE,"Sep2004";"2004 10 Oct",#N/A,FALSE,"Oct2004";#N/A,#N/A,FALSE,"Nov2004";#N/A,#N/A,FALSE,"Dec2004"}</definedName>
    <definedName name="wrn.year._.2004._1_2" localSheetId="2" hidden="1">{"2004 4 April",#N/A,FALSE,"Apr2004";"2004 5 May",#N/A,FALSE,"May2004";"2004 6 June",#N/A,FALSE,"Jun2004";"2004 7 July",#N/A,FALSE,"Jul2004";"2004 8 August",#N/A,FALSE,"Aug2004";"2004 9 Sept",#N/A,FALSE,"Sep2004";"2004 10 Oct",#N/A,FALSE,"Oct2004";#N/A,#N/A,FALSE,"Nov2004";#N/A,#N/A,FALSE,"Dec2004"}</definedName>
    <definedName name="wrn.year._.2004._1_2" localSheetId="4" hidden="1">{"2004 4 April",#N/A,FALSE,"Apr2004";"2004 5 May",#N/A,FALSE,"May2004";"2004 6 June",#N/A,FALSE,"Jun2004";"2004 7 July",#N/A,FALSE,"Jul2004";"2004 8 August",#N/A,FALSE,"Aug2004";"2004 9 Sept",#N/A,FALSE,"Sep2004";"2004 10 Oct",#N/A,FALSE,"Oct2004";#N/A,#N/A,FALSE,"Nov2004";#N/A,#N/A,FALSE,"Dec2004"}</definedName>
    <definedName name="wrn.year._.2004._1_2" localSheetId="28" hidden="1">{"2004 4 April",#N/A,FALSE,"Apr2004";"2004 5 May",#N/A,FALSE,"May2004";"2004 6 June",#N/A,FALSE,"Jun2004";"2004 7 July",#N/A,FALSE,"Jul2004";"2004 8 August",#N/A,FALSE,"Aug2004";"2004 9 Sept",#N/A,FALSE,"Sep2004";"2004 10 Oct",#N/A,FALSE,"Oct2004";#N/A,#N/A,FALSE,"Nov2004";#N/A,#N/A,FALSE,"Dec2004"}</definedName>
    <definedName name="wrn.year._.2004._1_2" localSheetId="56" hidden="1">{"2004 4 April",#N/A,FALSE,"Apr2004";"2004 5 May",#N/A,FALSE,"May2004";"2004 6 June",#N/A,FALSE,"Jun2004";"2004 7 July",#N/A,FALSE,"Jul2004";"2004 8 August",#N/A,FALSE,"Aug2004";"2004 9 Sept",#N/A,FALSE,"Sep2004";"2004 10 Oct",#N/A,FALSE,"Oct2004";#N/A,#N/A,FALSE,"Nov2004";#N/A,#N/A,FALSE,"Dec2004"}</definedName>
    <definedName name="wrn.year._.2004._1_2" localSheetId="57" hidden="1">{"2004 4 April",#N/A,FALSE,"Apr2004";"2004 5 May",#N/A,FALSE,"May2004";"2004 6 June",#N/A,FALSE,"Jun2004";"2004 7 July",#N/A,FALSE,"Jul2004";"2004 8 August",#N/A,FALSE,"Aug2004";"2004 9 Sept",#N/A,FALSE,"Sep2004";"2004 10 Oct",#N/A,FALSE,"Oct2004";#N/A,#N/A,FALSE,"Nov2004";#N/A,#N/A,FALSE,"Dec2004"}</definedName>
    <definedName name="wrn.year._.2004._1_2" localSheetId="78" hidden="1">{"2004 4 April",#N/A,FALSE,"Apr2004";"2004 5 May",#N/A,FALSE,"May2004";"2004 6 June",#N/A,FALSE,"Jun2004";"2004 7 July",#N/A,FALSE,"Jul2004";"2004 8 August",#N/A,FALSE,"Aug2004";"2004 9 Sept",#N/A,FALSE,"Sep2004";"2004 10 Oct",#N/A,FALSE,"Oct2004";#N/A,#N/A,FALSE,"Nov2004";#N/A,#N/A,FALSE,"Dec2004"}</definedName>
    <definedName name="wrn.year._.2004._1_2" localSheetId="82" hidden="1">{"2004 4 April",#N/A,FALSE,"Apr2004";"2004 5 May",#N/A,FALSE,"May2004";"2004 6 June",#N/A,FALSE,"Jun2004";"2004 7 July",#N/A,FALSE,"Jul2004";"2004 8 August",#N/A,FALSE,"Aug2004";"2004 9 Sept",#N/A,FALSE,"Sep2004";"2004 10 Oct",#N/A,FALSE,"Oct2004";#N/A,#N/A,FALSE,"Nov2004";#N/A,#N/A,FALSE,"Dec2004"}</definedName>
    <definedName name="wrn.year._.2004._1_2" localSheetId="86" hidden="1">{"2004 4 April",#N/A,FALSE,"Apr2004";"2004 5 May",#N/A,FALSE,"May2004";"2004 6 June",#N/A,FALSE,"Jun2004";"2004 7 July",#N/A,FALSE,"Jul2004";"2004 8 August",#N/A,FALSE,"Aug2004";"2004 9 Sept",#N/A,FALSE,"Sep2004";"2004 10 Oct",#N/A,FALSE,"Oct2004";#N/A,#N/A,FALSE,"Nov2004";#N/A,#N/A,FALSE,"Dec2004"}</definedName>
    <definedName name="wrn.year._.2004._1_2" localSheetId="59" hidden="1">{"2004 4 April",#N/A,FALSE,"Apr2004";"2004 5 May",#N/A,FALSE,"May2004";"2004 6 June",#N/A,FALSE,"Jun2004";"2004 7 July",#N/A,FALSE,"Jul2004";"2004 8 August",#N/A,FALSE,"Aug2004";"2004 9 Sept",#N/A,FALSE,"Sep2004";"2004 10 Oct",#N/A,FALSE,"Oct2004";#N/A,#N/A,FALSE,"Nov2004";#N/A,#N/A,FALSE,"Dec2004"}</definedName>
    <definedName name="wrn.year._.2004._1_2" localSheetId="63" hidden="1">{"2004 4 April",#N/A,FALSE,"Apr2004";"2004 5 May",#N/A,FALSE,"May2004";"2004 6 June",#N/A,FALSE,"Jun2004";"2004 7 July",#N/A,FALSE,"Jul2004";"2004 8 August",#N/A,FALSE,"Aug2004";"2004 9 Sept",#N/A,FALSE,"Sep2004";"2004 10 Oct",#N/A,FALSE,"Oct2004";#N/A,#N/A,FALSE,"Nov2004";#N/A,#N/A,FALSE,"Dec2004"}</definedName>
    <definedName name="wrn.year._.2004._1_2" localSheetId="67" hidden="1">{"2004 4 April",#N/A,FALSE,"Apr2004";"2004 5 May",#N/A,FALSE,"May2004";"2004 6 June",#N/A,FALSE,"Jun2004";"2004 7 July",#N/A,FALSE,"Jul2004";"2004 8 August",#N/A,FALSE,"Aug2004";"2004 9 Sept",#N/A,FALSE,"Sep2004";"2004 10 Oct",#N/A,FALSE,"Oct2004";#N/A,#N/A,FALSE,"Nov2004";#N/A,#N/A,FALSE,"Dec2004"}</definedName>
    <definedName name="wrn.year._.2004._1_2" hidden="1">{"2004 4 April",#N/A,FALSE,"Apr2004";"2004 5 May",#N/A,FALSE,"May2004";"2004 6 June",#N/A,FALSE,"Jun2004";"2004 7 July",#N/A,FALSE,"Jul2004";"2004 8 August",#N/A,FALSE,"Aug2004";"2004 9 Sept",#N/A,FALSE,"Sep2004";"2004 10 Oct",#N/A,FALSE,"Oct2004";#N/A,#N/A,FALSE,"Nov2004";#N/A,#N/A,FALSE,"Dec2004"}</definedName>
    <definedName name="wrn.year._.2004._1_2_1" localSheetId="2" hidden="1">{"2004 4 April",#N/A,FALSE,"Apr2004";"2004 5 May",#N/A,FALSE,"May2004";"2004 6 June",#N/A,FALSE,"Jun2004";"2004 7 July",#N/A,FALSE,"Jul2004";"2004 8 August",#N/A,FALSE,"Aug2004";"2004 9 Sept",#N/A,FALSE,"Sep2004";"2004 10 Oct",#N/A,FALSE,"Oct2004";#N/A,#N/A,FALSE,"Nov2004";#N/A,#N/A,FALSE,"Dec2004"}</definedName>
    <definedName name="wrn.year._.2004._1_2_1" localSheetId="4" hidden="1">{"2004 4 April",#N/A,FALSE,"Apr2004";"2004 5 May",#N/A,FALSE,"May2004";"2004 6 June",#N/A,FALSE,"Jun2004";"2004 7 July",#N/A,FALSE,"Jul2004";"2004 8 August",#N/A,FALSE,"Aug2004";"2004 9 Sept",#N/A,FALSE,"Sep2004";"2004 10 Oct",#N/A,FALSE,"Oct2004";#N/A,#N/A,FALSE,"Nov2004";#N/A,#N/A,FALSE,"Dec2004"}</definedName>
    <definedName name="wrn.year._.2004._1_2_1" localSheetId="28" hidden="1">{"2004 4 April",#N/A,FALSE,"Apr2004";"2004 5 May",#N/A,FALSE,"May2004";"2004 6 June",#N/A,FALSE,"Jun2004";"2004 7 July",#N/A,FALSE,"Jul2004";"2004 8 August",#N/A,FALSE,"Aug2004";"2004 9 Sept",#N/A,FALSE,"Sep2004";"2004 10 Oct",#N/A,FALSE,"Oct2004";#N/A,#N/A,FALSE,"Nov2004";#N/A,#N/A,FALSE,"Dec2004"}</definedName>
    <definedName name="wrn.year._.2004._1_2_1" localSheetId="56" hidden="1">{"2004 4 April",#N/A,FALSE,"Apr2004";"2004 5 May",#N/A,FALSE,"May2004";"2004 6 June",#N/A,FALSE,"Jun2004";"2004 7 July",#N/A,FALSE,"Jul2004";"2004 8 August",#N/A,FALSE,"Aug2004";"2004 9 Sept",#N/A,FALSE,"Sep2004";"2004 10 Oct",#N/A,FALSE,"Oct2004";#N/A,#N/A,FALSE,"Nov2004";#N/A,#N/A,FALSE,"Dec2004"}</definedName>
    <definedName name="wrn.year._.2004._1_2_1" localSheetId="57" hidden="1">{"2004 4 April",#N/A,FALSE,"Apr2004";"2004 5 May",#N/A,FALSE,"May2004";"2004 6 June",#N/A,FALSE,"Jun2004";"2004 7 July",#N/A,FALSE,"Jul2004";"2004 8 August",#N/A,FALSE,"Aug2004";"2004 9 Sept",#N/A,FALSE,"Sep2004";"2004 10 Oct",#N/A,FALSE,"Oct2004";#N/A,#N/A,FALSE,"Nov2004";#N/A,#N/A,FALSE,"Dec2004"}</definedName>
    <definedName name="wrn.year._.2004._1_2_1" localSheetId="78" hidden="1">{"2004 4 April",#N/A,FALSE,"Apr2004";"2004 5 May",#N/A,FALSE,"May2004";"2004 6 June",#N/A,FALSE,"Jun2004";"2004 7 July",#N/A,FALSE,"Jul2004";"2004 8 August",#N/A,FALSE,"Aug2004";"2004 9 Sept",#N/A,FALSE,"Sep2004";"2004 10 Oct",#N/A,FALSE,"Oct2004";#N/A,#N/A,FALSE,"Nov2004";#N/A,#N/A,FALSE,"Dec2004"}</definedName>
    <definedName name="wrn.year._.2004._1_2_1" localSheetId="82" hidden="1">{"2004 4 April",#N/A,FALSE,"Apr2004";"2004 5 May",#N/A,FALSE,"May2004";"2004 6 June",#N/A,FALSE,"Jun2004";"2004 7 July",#N/A,FALSE,"Jul2004";"2004 8 August",#N/A,FALSE,"Aug2004";"2004 9 Sept",#N/A,FALSE,"Sep2004";"2004 10 Oct",#N/A,FALSE,"Oct2004";#N/A,#N/A,FALSE,"Nov2004";#N/A,#N/A,FALSE,"Dec2004"}</definedName>
    <definedName name="wrn.year._.2004._1_2_1" localSheetId="86" hidden="1">{"2004 4 April",#N/A,FALSE,"Apr2004";"2004 5 May",#N/A,FALSE,"May2004";"2004 6 June",#N/A,FALSE,"Jun2004";"2004 7 July",#N/A,FALSE,"Jul2004";"2004 8 August",#N/A,FALSE,"Aug2004";"2004 9 Sept",#N/A,FALSE,"Sep2004";"2004 10 Oct",#N/A,FALSE,"Oct2004";#N/A,#N/A,FALSE,"Nov2004";#N/A,#N/A,FALSE,"Dec2004"}</definedName>
    <definedName name="wrn.year._.2004._1_2_1" localSheetId="59" hidden="1">{"2004 4 April",#N/A,FALSE,"Apr2004";"2004 5 May",#N/A,FALSE,"May2004";"2004 6 June",#N/A,FALSE,"Jun2004";"2004 7 July",#N/A,FALSE,"Jul2004";"2004 8 August",#N/A,FALSE,"Aug2004";"2004 9 Sept",#N/A,FALSE,"Sep2004";"2004 10 Oct",#N/A,FALSE,"Oct2004";#N/A,#N/A,FALSE,"Nov2004";#N/A,#N/A,FALSE,"Dec2004"}</definedName>
    <definedName name="wrn.year._.2004._1_2_1" localSheetId="63" hidden="1">{"2004 4 April",#N/A,FALSE,"Apr2004";"2004 5 May",#N/A,FALSE,"May2004";"2004 6 June",#N/A,FALSE,"Jun2004";"2004 7 July",#N/A,FALSE,"Jul2004";"2004 8 August",#N/A,FALSE,"Aug2004";"2004 9 Sept",#N/A,FALSE,"Sep2004";"2004 10 Oct",#N/A,FALSE,"Oct2004";#N/A,#N/A,FALSE,"Nov2004";#N/A,#N/A,FALSE,"Dec2004"}</definedName>
    <definedName name="wrn.year._.2004._1_2_1" localSheetId="67" hidden="1">{"2004 4 April",#N/A,FALSE,"Apr2004";"2004 5 May",#N/A,FALSE,"May2004";"2004 6 June",#N/A,FALSE,"Jun2004";"2004 7 July",#N/A,FALSE,"Jul2004";"2004 8 August",#N/A,FALSE,"Aug2004";"2004 9 Sept",#N/A,FALSE,"Sep2004";"2004 10 Oct",#N/A,FALSE,"Oct2004";#N/A,#N/A,FALSE,"Nov2004";#N/A,#N/A,FALSE,"Dec2004"}</definedName>
    <definedName name="wrn.year._.2004._1_2_1" hidden="1">{"2004 4 April",#N/A,FALSE,"Apr2004";"2004 5 May",#N/A,FALSE,"May2004";"2004 6 June",#N/A,FALSE,"Jun2004";"2004 7 July",#N/A,FALSE,"Jul2004";"2004 8 August",#N/A,FALSE,"Aug2004";"2004 9 Sept",#N/A,FALSE,"Sep2004";"2004 10 Oct",#N/A,FALSE,"Oct2004";#N/A,#N/A,FALSE,"Nov2004";#N/A,#N/A,FALSE,"Dec2004"}</definedName>
    <definedName name="wrn.year._.2004._2" localSheetId="2" hidden="1">{"2004 4 April",#N/A,FALSE,"Apr2004";"2004 5 May",#N/A,FALSE,"May2004";"2004 6 June",#N/A,FALSE,"Jun2004";"2004 7 July",#N/A,FALSE,"Jul2004";"2004 8 August",#N/A,FALSE,"Aug2004";"2004 9 Sept",#N/A,FALSE,"Sep2004";"2004 10 Oct",#N/A,FALSE,"Oct2004";#N/A,#N/A,FALSE,"Nov2004";#N/A,#N/A,FALSE,"Dec2004"}</definedName>
    <definedName name="wrn.year._.2004._2" localSheetId="4" hidden="1">{"2004 4 April",#N/A,FALSE,"Apr2004";"2004 5 May",#N/A,FALSE,"May2004";"2004 6 June",#N/A,FALSE,"Jun2004";"2004 7 July",#N/A,FALSE,"Jul2004";"2004 8 August",#N/A,FALSE,"Aug2004";"2004 9 Sept",#N/A,FALSE,"Sep2004";"2004 10 Oct",#N/A,FALSE,"Oct2004";#N/A,#N/A,FALSE,"Nov2004";#N/A,#N/A,FALSE,"Dec2004"}</definedName>
    <definedName name="wrn.year._.2004._2" localSheetId="28" hidden="1">{"2004 4 April",#N/A,FALSE,"Apr2004";"2004 5 May",#N/A,FALSE,"May2004";"2004 6 June",#N/A,FALSE,"Jun2004";"2004 7 July",#N/A,FALSE,"Jul2004";"2004 8 August",#N/A,FALSE,"Aug2004";"2004 9 Sept",#N/A,FALSE,"Sep2004";"2004 10 Oct",#N/A,FALSE,"Oct2004";#N/A,#N/A,FALSE,"Nov2004";#N/A,#N/A,FALSE,"Dec2004"}</definedName>
    <definedName name="wrn.year._.2004._2" localSheetId="56" hidden="1">{"2004 4 April",#N/A,FALSE,"Apr2004";"2004 5 May",#N/A,FALSE,"May2004";"2004 6 June",#N/A,FALSE,"Jun2004";"2004 7 July",#N/A,FALSE,"Jul2004";"2004 8 August",#N/A,FALSE,"Aug2004";"2004 9 Sept",#N/A,FALSE,"Sep2004";"2004 10 Oct",#N/A,FALSE,"Oct2004";#N/A,#N/A,FALSE,"Nov2004";#N/A,#N/A,FALSE,"Dec2004"}</definedName>
    <definedName name="wrn.year._.2004._2" localSheetId="57" hidden="1">{"2004 4 April",#N/A,FALSE,"Apr2004";"2004 5 May",#N/A,FALSE,"May2004";"2004 6 June",#N/A,FALSE,"Jun2004";"2004 7 July",#N/A,FALSE,"Jul2004";"2004 8 August",#N/A,FALSE,"Aug2004";"2004 9 Sept",#N/A,FALSE,"Sep2004";"2004 10 Oct",#N/A,FALSE,"Oct2004";#N/A,#N/A,FALSE,"Nov2004";#N/A,#N/A,FALSE,"Dec2004"}</definedName>
    <definedName name="wrn.year._.2004._2" localSheetId="78" hidden="1">{"2004 4 April",#N/A,FALSE,"Apr2004";"2004 5 May",#N/A,FALSE,"May2004";"2004 6 June",#N/A,FALSE,"Jun2004";"2004 7 July",#N/A,FALSE,"Jul2004";"2004 8 August",#N/A,FALSE,"Aug2004";"2004 9 Sept",#N/A,FALSE,"Sep2004";"2004 10 Oct",#N/A,FALSE,"Oct2004";#N/A,#N/A,FALSE,"Nov2004";#N/A,#N/A,FALSE,"Dec2004"}</definedName>
    <definedName name="wrn.year._.2004._2" localSheetId="82" hidden="1">{"2004 4 April",#N/A,FALSE,"Apr2004";"2004 5 May",#N/A,FALSE,"May2004";"2004 6 June",#N/A,FALSE,"Jun2004";"2004 7 July",#N/A,FALSE,"Jul2004";"2004 8 August",#N/A,FALSE,"Aug2004";"2004 9 Sept",#N/A,FALSE,"Sep2004";"2004 10 Oct",#N/A,FALSE,"Oct2004";#N/A,#N/A,FALSE,"Nov2004";#N/A,#N/A,FALSE,"Dec2004"}</definedName>
    <definedName name="wrn.year._.2004._2" localSheetId="86" hidden="1">{"2004 4 April",#N/A,FALSE,"Apr2004";"2004 5 May",#N/A,FALSE,"May2004";"2004 6 June",#N/A,FALSE,"Jun2004";"2004 7 July",#N/A,FALSE,"Jul2004";"2004 8 August",#N/A,FALSE,"Aug2004";"2004 9 Sept",#N/A,FALSE,"Sep2004";"2004 10 Oct",#N/A,FALSE,"Oct2004";#N/A,#N/A,FALSE,"Nov2004";#N/A,#N/A,FALSE,"Dec2004"}</definedName>
    <definedName name="wrn.year._.2004._2" localSheetId="59" hidden="1">{"2004 4 April",#N/A,FALSE,"Apr2004";"2004 5 May",#N/A,FALSE,"May2004";"2004 6 June",#N/A,FALSE,"Jun2004";"2004 7 July",#N/A,FALSE,"Jul2004";"2004 8 August",#N/A,FALSE,"Aug2004";"2004 9 Sept",#N/A,FALSE,"Sep2004";"2004 10 Oct",#N/A,FALSE,"Oct2004";#N/A,#N/A,FALSE,"Nov2004";#N/A,#N/A,FALSE,"Dec2004"}</definedName>
    <definedName name="wrn.year._.2004._2" localSheetId="63" hidden="1">{"2004 4 April",#N/A,FALSE,"Apr2004";"2004 5 May",#N/A,FALSE,"May2004";"2004 6 June",#N/A,FALSE,"Jun2004";"2004 7 July",#N/A,FALSE,"Jul2004";"2004 8 August",#N/A,FALSE,"Aug2004";"2004 9 Sept",#N/A,FALSE,"Sep2004";"2004 10 Oct",#N/A,FALSE,"Oct2004";#N/A,#N/A,FALSE,"Nov2004";#N/A,#N/A,FALSE,"Dec2004"}</definedName>
    <definedName name="wrn.year._.2004._2" localSheetId="67" hidden="1">{"2004 4 April",#N/A,FALSE,"Apr2004";"2004 5 May",#N/A,FALSE,"May2004";"2004 6 June",#N/A,FALSE,"Jun2004";"2004 7 July",#N/A,FALSE,"Jul2004";"2004 8 August",#N/A,FALSE,"Aug2004";"2004 9 Sept",#N/A,FALSE,"Sep2004";"2004 10 Oct",#N/A,FALSE,"Oct2004";#N/A,#N/A,FALSE,"Nov2004";#N/A,#N/A,FALSE,"Dec2004"}</definedName>
    <definedName name="wrn.year._.2004._2" hidden="1">{"2004 4 April",#N/A,FALSE,"Apr2004";"2004 5 May",#N/A,FALSE,"May2004";"2004 6 June",#N/A,FALSE,"Jun2004";"2004 7 July",#N/A,FALSE,"Jul2004";"2004 8 August",#N/A,FALSE,"Aug2004";"2004 9 Sept",#N/A,FALSE,"Sep2004";"2004 10 Oct",#N/A,FALSE,"Oct2004";#N/A,#N/A,FALSE,"Nov2004";#N/A,#N/A,FALSE,"Dec2004"}</definedName>
    <definedName name="wrn.year._.2004._2_1" localSheetId="2" hidden="1">{"2004 4 April",#N/A,FALSE,"Apr2004";"2004 5 May",#N/A,FALSE,"May2004";"2004 6 June",#N/A,FALSE,"Jun2004";"2004 7 July",#N/A,FALSE,"Jul2004";"2004 8 August",#N/A,FALSE,"Aug2004";"2004 9 Sept",#N/A,FALSE,"Sep2004";"2004 10 Oct",#N/A,FALSE,"Oct2004";#N/A,#N/A,FALSE,"Nov2004";#N/A,#N/A,FALSE,"Dec2004"}</definedName>
    <definedName name="wrn.year._.2004._2_1" localSheetId="4" hidden="1">{"2004 4 April",#N/A,FALSE,"Apr2004";"2004 5 May",#N/A,FALSE,"May2004";"2004 6 June",#N/A,FALSE,"Jun2004";"2004 7 July",#N/A,FALSE,"Jul2004";"2004 8 August",#N/A,FALSE,"Aug2004";"2004 9 Sept",#N/A,FALSE,"Sep2004";"2004 10 Oct",#N/A,FALSE,"Oct2004";#N/A,#N/A,FALSE,"Nov2004";#N/A,#N/A,FALSE,"Dec2004"}</definedName>
    <definedName name="wrn.year._.2004._2_1" localSheetId="28" hidden="1">{"2004 4 April",#N/A,FALSE,"Apr2004";"2004 5 May",#N/A,FALSE,"May2004";"2004 6 June",#N/A,FALSE,"Jun2004";"2004 7 July",#N/A,FALSE,"Jul2004";"2004 8 August",#N/A,FALSE,"Aug2004";"2004 9 Sept",#N/A,FALSE,"Sep2004";"2004 10 Oct",#N/A,FALSE,"Oct2004";#N/A,#N/A,FALSE,"Nov2004";#N/A,#N/A,FALSE,"Dec2004"}</definedName>
    <definedName name="wrn.year._.2004._2_1" localSheetId="56" hidden="1">{"2004 4 April",#N/A,FALSE,"Apr2004";"2004 5 May",#N/A,FALSE,"May2004";"2004 6 June",#N/A,FALSE,"Jun2004";"2004 7 July",#N/A,FALSE,"Jul2004";"2004 8 August",#N/A,FALSE,"Aug2004";"2004 9 Sept",#N/A,FALSE,"Sep2004";"2004 10 Oct",#N/A,FALSE,"Oct2004";#N/A,#N/A,FALSE,"Nov2004";#N/A,#N/A,FALSE,"Dec2004"}</definedName>
    <definedName name="wrn.year._.2004._2_1" localSheetId="57" hidden="1">{"2004 4 April",#N/A,FALSE,"Apr2004";"2004 5 May",#N/A,FALSE,"May2004";"2004 6 June",#N/A,FALSE,"Jun2004";"2004 7 July",#N/A,FALSE,"Jul2004";"2004 8 August",#N/A,FALSE,"Aug2004";"2004 9 Sept",#N/A,FALSE,"Sep2004";"2004 10 Oct",#N/A,FALSE,"Oct2004";#N/A,#N/A,FALSE,"Nov2004";#N/A,#N/A,FALSE,"Dec2004"}</definedName>
    <definedName name="wrn.year._.2004._2_1" localSheetId="78" hidden="1">{"2004 4 April",#N/A,FALSE,"Apr2004";"2004 5 May",#N/A,FALSE,"May2004";"2004 6 June",#N/A,FALSE,"Jun2004";"2004 7 July",#N/A,FALSE,"Jul2004";"2004 8 August",#N/A,FALSE,"Aug2004";"2004 9 Sept",#N/A,FALSE,"Sep2004";"2004 10 Oct",#N/A,FALSE,"Oct2004";#N/A,#N/A,FALSE,"Nov2004";#N/A,#N/A,FALSE,"Dec2004"}</definedName>
    <definedName name="wrn.year._.2004._2_1" localSheetId="82" hidden="1">{"2004 4 April",#N/A,FALSE,"Apr2004";"2004 5 May",#N/A,FALSE,"May2004";"2004 6 June",#N/A,FALSE,"Jun2004";"2004 7 July",#N/A,FALSE,"Jul2004";"2004 8 August",#N/A,FALSE,"Aug2004";"2004 9 Sept",#N/A,FALSE,"Sep2004";"2004 10 Oct",#N/A,FALSE,"Oct2004";#N/A,#N/A,FALSE,"Nov2004";#N/A,#N/A,FALSE,"Dec2004"}</definedName>
    <definedName name="wrn.year._.2004._2_1" localSheetId="86" hidden="1">{"2004 4 April",#N/A,FALSE,"Apr2004";"2004 5 May",#N/A,FALSE,"May2004";"2004 6 June",#N/A,FALSE,"Jun2004";"2004 7 July",#N/A,FALSE,"Jul2004";"2004 8 August",#N/A,FALSE,"Aug2004";"2004 9 Sept",#N/A,FALSE,"Sep2004";"2004 10 Oct",#N/A,FALSE,"Oct2004";#N/A,#N/A,FALSE,"Nov2004";#N/A,#N/A,FALSE,"Dec2004"}</definedName>
    <definedName name="wrn.year._.2004._2_1" localSheetId="59" hidden="1">{"2004 4 April",#N/A,FALSE,"Apr2004";"2004 5 May",#N/A,FALSE,"May2004";"2004 6 June",#N/A,FALSE,"Jun2004";"2004 7 July",#N/A,FALSE,"Jul2004";"2004 8 August",#N/A,FALSE,"Aug2004";"2004 9 Sept",#N/A,FALSE,"Sep2004";"2004 10 Oct",#N/A,FALSE,"Oct2004";#N/A,#N/A,FALSE,"Nov2004";#N/A,#N/A,FALSE,"Dec2004"}</definedName>
    <definedName name="wrn.year._.2004._2_1" localSheetId="63" hidden="1">{"2004 4 April",#N/A,FALSE,"Apr2004";"2004 5 May",#N/A,FALSE,"May2004";"2004 6 June",#N/A,FALSE,"Jun2004";"2004 7 July",#N/A,FALSE,"Jul2004";"2004 8 August",#N/A,FALSE,"Aug2004";"2004 9 Sept",#N/A,FALSE,"Sep2004";"2004 10 Oct",#N/A,FALSE,"Oct2004";#N/A,#N/A,FALSE,"Nov2004";#N/A,#N/A,FALSE,"Dec2004"}</definedName>
    <definedName name="wrn.year._.2004._2_1" localSheetId="67" hidden="1">{"2004 4 April",#N/A,FALSE,"Apr2004";"2004 5 May",#N/A,FALSE,"May2004";"2004 6 June",#N/A,FALSE,"Jun2004";"2004 7 July",#N/A,FALSE,"Jul2004";"2004 8 August",#N/A,FALSE,"Aug2004";"2004 9 Sept",#N/A,FALSE,"Sep2004";"2004 10 Oct",#N/A,FALSE,"Oct2004";#N/A,#N/A,FALSE,"Nov2004";#N/A,#N/A,FALSE,"Dec2004"}</definedName>
    <definedName name="wrn.year._.2004._2_1" hidden="1">{"2004 4 April",#N/A,FALSE,"Apr2004";"2004 5 May",#N/A,FALSE,"May2004";"2004 6 June",#N/A,FALSE,"Jun2004";"2004 7 July",#N/A,FALSE,"Jul2004";"2004 8 August",#N/A,FALSE,"Aug2004";"2004 9 Sept",#N/A,FALSE,"Sep2004";"2004 10 Oct",#N/A,FALSE,"Oct2004";#N/A,#N/A,FALSE,"Nov2004";#N/A,#N/A,FALSE,"Dec2004"}</definedName>
    <definedName name="wrn.year._.2004._2_1_1" localSheetId="2" hidden="1">{"2004 4 April",#N/A,FALSE,"Apr2004";"2004 5 May",#N/A,FALSE,"May2004";"2004 6 June",#N/A,FALSE,"Jun2004";"2004 7 July",#N/A,FALSE,"Jul2004";"2004 8 August",#N/A,FALSE,"Aug2004";"2004 9 Sept",#N/A,FALSE,"Sep2004";"2004 10 Oct",#N/A,FALSE,"Oct2004";#N/A,#N/A,FALSE,"Nov2004";#N/A,#N/A,FALSE,"Dec2004"}</definedName>
    <definedName name="wrn.year._.2004._2_1_1" localSheetId="4" hidden="1">{"2004 4 April",#N/A,FALSE,"Apr2004";"2004 5 May",#N/A,FALSE,"May2004";"2004 6 June",#N/A,FALSE,"Jun2004";"2004 7 July",#N/A,FALSE,"Jul2004";"2004 8 August",#N/A,FALSE,"Aug2004";"2004 9 Sept",#N/A,FALSE,"Sep2004";"2004 10 Oct",#N/A,FALSE,"Oct2004";#N/A,#N/A,FALSE,"Nov2004";#N/A,#N/A,FALSE,"Dec2004"}</definedName>
    <definedName name="wrn.year._.2004._2_1_1" localSheetId="28" hidden="1">{"2004 4 April",#N/A,FALSE,"Apr2004";"2004 5 May",#N/A,FALSE,"May2004";"2004 6 June",#N/A,FALSE,"Jun2004";"2004 7 July",#N/A,FALSE,"Jul2004";"2004 8 August",#N/A,FALSE,"Aug2004";"2004 9 Sept",#N/A,FALSE,"Sep2004";"2004 10 Oct",#N/A,FALSE,"Oct2004";#N/A,#N/A,FALSE,"Nov2004";#N/A,#N/A,FALSE,"Dec2004"}</definedName>
    <definedName name="wrn.year._.2004._2_1_1" localSheetId="56" hidden="1">{"2004 4 April",#N/A,FALSE,"Apr2004";"2004 5 May",#N/A,FALSE,"May2004";"2004 6 June",#N/A,FALSE,"Jun2004";"2004 7 July",#N/A,FALSE,"Jul2004";"2004 8 August",#N/A,FALSE,"Aug2004";"2004 9 Sept",#N/A,FALSE,"Sep2004";"2004 10 Oct",#N/A,FALSE,"Oct2004";#N/A,#N/A,FALSE,"Nov2004";#N/A,#N/A,FALSE,"Dec2004"}</definedName>
    <definedName name="wrn.year._.2004._2_1_1" localSheetId="57" hidden="1">{"2004 4 April",#N/A,FALSE,"Apr2004";"2004 5 May",#N/A,FALSE,"May2004";"2004 6 June",#N/A,FALSE,"Jun2004";"2004 7 July",#N/A,FALSE,"Jul2004";"2004 8 August",#N/A,FALSE,"Aug2004";"2004 9 Sept",#N/A,FALSE,"Sep2004";"2004 10 Oct",#N/A,FALSE,"Oct2004";#N/A,#N/A,FALSE,"Nov2004";#N/A,#N/A,FALSE,"Dec2004"}</definedName>
    <definedName name="wrn.year._.2004._2_1_1" localSheetId="78" hidden="1">{"2004 4 April",#N/A,FALSE,"Apr2004";"2004 5 May",#N/A,FALSE,"May2004";"2004 6 June",#N/A,FALSE,"Jun2004";"2004 7 July",#N/A,FALSE,"Jul2004";"2004 8 August",#N/A,FALSE,"Aug2004";"2004 9 Sept",#N/A,FALSE,"Sep2004";"2004 10 Oct",#N/A,FALSE,"Oct2004";#N/A,#N/A,FALSE,"Nov2004";#N/A,#N/A,FALSE,"Dec2004"}</definedName>
    <definedName name="wrn.year._.2004._2_1_1" localSheetId="82" hidden="1">{"2004 4 April",#N/A,FALSE,"Apr2004";"2004 5 May",#N/A,FALSE,"May2004";"2004 6 June",#N/A,FALSE,"Jun2004";"2004 7 July",#N/A,FALSE,"Jul2004";"2004 8 August",#N/A,FALSE,"Aug2004";"2004 9 Sept",#N/A,FALSE,"Sep2004";"2004 10 Oct",#N/A,FALSE,"Oct2004";#N/A,#N/A,FALSE,"Nov2004";#N/A,#N/A,FALSE,"Dec2004"}</definedName>
    <definedName name="wrn.year._.2004._2_1_1" localSheetId="86" hidden="1">{"2004 4 April",#N/A,FALSE,"Apr2004";"2004 5 May",#N/A,FALSE,"May2004";"2004 6 June",#N/A,FALSE,"Jun2004";"2004 7 July",#N/A,FALSE,"Jul2004";"2004 8 August",#N/A,FALSE,"Aug2004";"2004 9 Sept",#N/A,FALSE,"Sep2004";"2004 10 Oct",#N/A,FALSE,"Oct2004";#N/A,#N/A,FALSE,"Nov2004";#N/A,#N/A,FALSE,"Dec2004"}</definedName>
    <definedName name="wrn.year._.2004._2_1_1" localSheetId="59" hidden="1">{"2004 4 April",#N/A,FALSE,"Apr2004";"2004 5 May",#N/A,FALSE,"May2004";"2004 6 June",#N/A,FALSE,"Jun2004";"2004 7 July",#N/A,FALSE,"Jul2004";"2004 8 August",#N/A,FALSE,"Aug2004";"2004 9 Sept",#N/A,FALSE,"Sep2004";"2004 10 Oct",#N/A,FALSE,"Oct2004";#N/A,#N/A,FALSE,"Nov2004";#N/A,#N/A,FALSE,"Dec2004"}</definedName>
    <definedName name="wrn.year._.2004._2_1_1" localSheetId="63" hidden="1">{"2004 4 April",#N/A,FALSE,"Apr2004";"2004 5 May",#N/A,FALSE,"May2004";"2004 6 June",#N/A,FALSE,"Jun2004";"2004 7 July",#N/A,FALSE,"Jul2004";"2004 8 August",#N/A,FALSE,"Aug2004";"2004 9 Sept",#N/A,FALSE,"Sep2004";"2004 10 Oct",#N/A,FALSE,"Oct2004";#N/A,#N/A,FALSE,"Nov2004";#N/A,#N/A,FALSE,"Dec2004"}</definedName>
    <definedName name="wrn.year._.2004._2_1_1" localSheetId="67" hidden="1">{"2004 4 April",#N/A,FALSE,"Apr2004";"2004 5 May",#N/A,FALSE,"May2004";"2004 6 June",#N/A,FALSE,"Jun2004";"2004 7 July",#N/A,FALSE,"Jul2004";"2004 8 August",#N/A,FALSE,"Aug2004";"2004 9 Sept",#N/A,FALSE,"Sep2004";"2004 10 Oct",#N/A,FALSE,"Oct2004";#N/A,#N/A,FALSE,"Nov2004";#N/A,#N/A,FALSE,"Dec2004"}</definedName>
    <definedName name="wrn.year._.2004._2_1_1" hidden="1">{"2004 4 April",#N/A,FALSE,"Apr2004";"2004 5 May",#N/A,FALSE,"May2004";"2004 6 June",#N/A,FALSE,"Jun2004";"2004 7 July",#N/A,FALSE,"Jul2004";"2004 8 August",#N/A,FALSE,"Aug2004";"2004 9 Sept",#N/A,FALSE,"Sep2004";"2004 10 Oct",#N/A,FALSE,"Oct2004";#N/A,#N/A,FALSE,"Nov2004";#N/A,#N/A,FALSE,"Dec2004"}</definedName>
    <definedName name="wrn.year._.2004._2_1_1_1" localSheetId="2" hidden="1">{"2004 4 April",#N/A,FALSE,"Apr2004";"2004 5 May",#N/A,FALSE,"May2004";"2004 6 June",#N/A,FALSE,"Jun2004";"2004 7 July",#N/A,FALSE,"Jul2004";"2004 8 August",#N/A,FALSE,"Aug2004";"2004 9 Sept",#N/A,FALSE,"Sep2004";"2004 10 Oct",#N/A,FALSE,"Oct2004";#N/A,#N/A,FALSE,"Nov2004";#N/A,#N/A,FALSE,"Dec2004"}</definedName>
    <definedName name="wrn.year._.2004._2_1_1_1" localSheetId="4" hidden="1">{"2004 4 April",#N/A,FALSE,"Apr2004";"2004 5 May",#N/A,FALSE,"May2004";"2004 6 June",#N/A,FALSE,"Jun2004";"2004 7 July",#N/A,FALSE,"Jul2004";"2004 8 August",#N/A,FALSE,"Aug2004";"2004 9 Sept",#N/A,FALSE,"Sep2004";"2004 10 Oct",#N/A,FALSE,"Oct2004";#N/A,#N/A,FALSE,"Nov2004";#N/A,#N/A,FALSE,"Dec2004"}</definedName>
    <definedName name="wrn.year._.2004._2_1_1_1" localSheetId="28" hidden="1">{"2004 4 April",#N/A,FALSE,"Apr2004";"2004 5 May",#N/A,FALSE,"May2004";"2004 6 June",#N/A,FALSE,"Jun2004";"2004 7 July",#N/A,FALSE,"Jul2004";"2004 8 August",#N/A,FALSE,"Aug2004";"2004 9 Sept",#N/A,FALSE,"Sep2004";"2004 10 Oct",#N/A,FALSE,"Oct2004";#N/A,#N/A,FALSE,"Nov2004";#N/A,#N/A,FALSE,"Dec2004"}</definedName>
    <definedName name="wrn.year._.2004._2_1_1_1" localSheetId="56" hidden="1">{"2004 4 April",#N/A,FALSE,"Apr2004";"2004 5 May",#N/A,FALSE,"May2004";"2004 6 June",#N/A,FALSE,"Jun2004";"2004 7 July",#N/A,FALSE,"Jul2004";"2004 8 August",#N/A,FALSE,"Aug2004";"2004 9 Sept",#N/A,FALSE,"Sep2004";"2004 10 Oct",#N/A,FALSE,"Oct2004";#N/A,#N/A,FALSE,"Nov2004";#N/A,#N/A,FALSE,"Dec2004"}</definedName>
    <definedName name="wrn.year._.2004._2_1_1_1" localSheetId="57" hidden="1">{"2004 4 April",#N/A,FALSE,"Apr2004";"2004 5 May",#N/A,FALSE,"May2004";"2004 6 June",#N/A,FALSE,"Jun2004";"2004 7 July",#N/A,FALSE,"Jul2004";"2004 8 August",#N/A,FALSE,"Aug2004";"2004 9 Sept",#N/A,FALSE,"Sep2004";"2004 10 Oct",#N/A,FALSE,"Oct2004";#N/A,#N/A,FALSE,"Nov2004";#N/A,#N/A,FALSE,"Dec2004"}</definedName>
    <definedName name="wrn.year._.2004._2_1_1_1" localSheetId="78" hidden="1">{"2004 4 April",#N/A,FALSE,"Apr2004";"2004 5 May",#N/A,FALSE,"May2004";"2004 6 June",#N/A,FALSE,"Jun2004";"2004 7 July",#N/A,FALSE,"Jul2004";"2004 8 August",#N/A,FALSE,"Aug2004";"2004 9 Sept",#N/A,FALSE,"Sep2004";"2004 10 Oct",#N/A,FALSE,"Oct2004";#N/A,#N/A,FALSE,"Nov2004";#N/A,#N/A,FALSE,"Dec2004"}</definedName>
    <definedName name="wrn.year._.2004._2_1_1_1" localSheetId="82" hidden="1">{"2004 4 April",#N/A,FALSE,"Apr2004";"2004 5 May",#N/A,FALSE,"May2004";"2004 6 June",#N/A,FALSE,"Jun2004";"2004 7 July",#N/A,FALSE,"Jul2004";"2004 8 August",#N/A,FALSE,"Aug2004";"2004 9 Sept",#N/A,FALSE,"Sep2004";"2004 10 Oct",#N/A,FALSE,"Oct2004";#N/A,#N/A,FALSE,"Nov2004";#N/A,#N/A,FALSE,"Dec2004"}</definedName>
    <definedName name="wrn.year._.2004._2_1_1_1" localSheetId="86" hidden="1">{"2004 4 April",#N/A,FALSE,"Apr2004";"2004 5 May",#N/A,FALSE,"May2004";"2004 6 June",#N/A,FALSE,"Jun2004";"2004 7 July",#N/A,FALSE,"Jul2004";"2004 8 August",#N/A,FALSE,"Aug2004";"2004 9 Sept",#N/A,FALSE,"Sep2004";"2004 10 Oct",#N/A,FALSE,"Oct2004";#N/A,#N/A,FALSE,"Nov2004";#N/A,#N/A,FALSE,"Dec2004"}</definedName>
    <definedName name="wrn.year._.2004._2_1_1_1" localSheetId="59" hidden="1">{"2004 4 April",#N/A,FALSE,"Apr2004";"2004 5 May",#N/A,FALSE,"May2004";"2004 6 June",#N/A,FALSE,"Jun2004";"2004 7 July",#N/A,FALSE,"Jul2004";"2004 8 August",#N/A,FALSE,"Aug2004";"2004 9 Sept",#N/A,FALSE,"Sep2004";"2004 10 Oct",#N/A,FALSE,"Oct2004";#N/A,#N/A,FALSE,"Nov2004";#N/A,#N/A,FALSE,"Dec2004"}</definedName>
    <definedName name="wrn.year._.2004._2_1_1_1" localSheetId="63" hidden="1">{"2004 4 April",#N/A,FALSE,"Apr2004";"2004 5 May",#N/A,FALSE,"May2004";"2004 6 June",#N/A,FALSE,"Jun2004";"2004 7 July",#N/A,FALSE,"Jul2004";"2004 8 August",#N/A,FALSE,"Aug2004";"2004 9 Sept",#N/A,FALSE,"Sep2004";"2004 10 Oct",#N/A,FALSE,"Oct2004";#N/A,#N/A,FALSE,"Nov2004";#N/A,#N/A,FALSE,"Dec2004"}</definedName>
    <definedName name="wrn.year._.2004._2_1_1_1" localSheetId="67" hidden="1">{"2004 4 April",#N/A,FALSE,"Apr2004";"2004 5 May",#N/A,FALSE,"May2004";"2004 6 June",#N/A,FALSE,"Jun2004";"2004 7 July",#N/A,FALSE,"Jul2004";"2004 8 August",#N/A,FALSE,"Aug2004";"2004 9 Sept",#N/A,FALSE,"Sep2004";"2004 10 Oct",#N/A,FALSE,"Oct2004";#N/A,#N/A,FALSE,"Nov2004";#N/A,#N/A,FALSE,"Dec2004"}</definedName>
    <definedName name="wrn.year._.2004._2_1_1_1" hidden="1">{"2004 4 April",#N/A,FALSE,"Apr2004";"2004 5 May",#N/A,FALSE,"May2004";"2004 6 June",#N/A,FALSE,"Jun2004";"2004 7 July",#N/A,FALSE,"Jul2004";"2004 8 August",#N/A,FALSE,"Aug2004";"2004 9 Sept",#N/A,FALSE,"Sep2004";"2004 10 Oct",#N/A,FALSE,"Oct2004";#N/A,#N/A,FALSE,"Nov2004";#N/A,#N/A,FALSE,"Dec2004"}</definedName>
    <definedName name="wrn.year._.2004._2_1_2" localSheetId="2" hidden="1">{"2004 4 April",#N/A,FALSE,"Apr2004";"2004 5 May",#N/A,FALSE,"May2004";"2004 6 June",#N/A,FALSE,"Jun2004";"2004 7 July",#N/A,FALSE,"Jul2004";"2004 8 August",#N/A,FALSE,"Aug2004";"2004 9 Sept",#N/A,FALSE,"Sep2004";"2004 10 Oct",#N/A,FALSE,"Oct2004";#N/A,#N/A,FALSE,"Nov2004";#N/A,#N/A,FALSE,"Dec2004"}</definedName>
    <definedName name="wrn.year._.2004._2_1_2" localSheetId="4" hidden="1">{"2004 4 April",#N/A,FALSE,"Apr2004";"2004 5 May",#N/A,FALSE,"May2004";"2004 6 June",#N/A,FALSE,"Jun2004";"2004 7 July",#N/A,FALSE,"Jul2004";"2004 8 August",#N/A,FALSE,"Aug2004";"2004 9 Sept",#N/A,FALSE,"Sep2004";"2004 10 Oct",#N/A,FALSE,"Oct2004";#N/A,#N/A,FALSE,"Nov2004";#N/A,#N/A,FALSE,"Dec2004"}</definedName>
    <definedName name="wrn.year._.2004._2_1_2" localSheetId="28" hidden="1">{"2004 4 April",#N/A,FALSE,"Apr2004";"2004 5 May",#N/A,FALSE,"May2004";"2004 6 June",#N/A,FALSE,"Jun2004";"2004 7 July",#N/A,FALSE,"Jul2004";"2004 8 August",#N/A,FALSE,"Aug2004";"2004 9 Sept",#N/A,FALSE,"Sep2004";"2004 10 Oct",#N/A,FALSE,"Oct2004";#N/A,#N/A,FALSE,"Nov2004";#N/A,#N/A,FALSE,"Dec2004"}</definedName>
    <definedName name="wrn.year._.2004._2_1_2" localSheetId="56" hidden="1">{"2004 4 April",#N/A,FALSE,"Apr2004";"2004 5 May",#N/A,FALSE,"May2004";"2004 6 June",#N/A,FALSE,"Jun2004";"2004 7 July",#N/A,FALSE,"Jul2004";"2004 8 August",#N/A,FALSE,"Aug2004";"2004 9 Sept",#N/A,FALSE,"Sep2004";"2004 10 Oct",#N/A,FALSE,"Oct2004";#N/A,#N/A,FALSE,"Nov2004";#N/A,#N/A,FALSE,"Dec2004"}</definedName>
    <definedName name="wrn.year._.2004._2_1_2" localSheetId="57" hidden="1">{"2004 4 April",#N/A,FALSE,"Apr2004";"2004 5 May",#N/A,FALSE,"May2004";"2004 6 June",#N/A,FALSE,"Jun2004";"2004 7 July",#N/A,FALSE,"Jul2004";"2004 8 August",#N/A,FALSE,"Aug2004";"2004 9 Sept",#N/A,FALSE,"Sep2004";"2004 10 Oct",#N/A,FALSE,"Oct2004";#N/A,#N/A,FALSE,"Nov2004";#N/A,#N/A,FALSE,"Dec2004"}</definedName>
    <definedName name="wrn.year._.2004._2_1_2" localSheetId="78" hidden="1">{"2004 4 April",#N/A,FALSE,"Apr2004";"2004 5 May",#N/A,FALSE,"May2004";"2004 6 June",#N/A,FALSE,"Jun2004";"2004 7 July",#N/A,FALSE,"Jul2004";"2004 8 August",#N/A,FALSE,"Aug2004";"2004 9 Sept",#N/A,FALSE,"Sep2004";"2004 10 Oct",#N/A,FALSE,"Oct2004";#N/A,#N/A,FALSE,"Nov2004";#N/A,#N/A,FALSE,"Dec2004"}</definedName>
    <definedName name="wrn.year._.2004._2_1_2" localSheetId="82" hidden="1">{"2004 4 April",#N/A,FALSE,"Apr2004";"2004 5 May",#N/A,FALSE,"May2004";"2004 6 June",#N/A,FALSE,"Jun2004";"2004 7 July",#N/A,FALSE,"Jul2004";"2004 8 August",#N/A,FALSE,"Aug2004";"2004 9 Sept",#N/A,FALSE,"Sep2004";"2004 10 Oct",#N/A,FALSE,"Oct2004";#N/A,#N/A,FALSE,"Nov2004";#N/A,#N/A,FALSE,"Dec2004"}</definedName>
    <definedName name="wrn.year._.2004._2_1_2" localSheetId="86" hidden="1">{"2004 4 April",#N/A,FALSE,"Apr2004";"2004 5 May",#N/A,FALSE,"May2004";"2004 6 June",#N/A,FALSE,"Jun2004";"2004 7 July",#N/A,FALSE,"Jul2004";"2004 8 August",#N/A,FALSE,"Aug2004";"2004 9 Sept",#N/A,FALSE,"Sep2004";"2004 10 Oct",#N/A,FALSE,"Oct2004";#N/A,#N/A,FALSE,"Nov2004";#N/A,#N/A,FALSE,"Dec2004"}</definedName>
    <definedName name="wrn.year._.2004._2_1_2" localSheetId="59" hidden="1">{"2004 4 April",#N/A,FALSE,"Apr2004";"2004 5 May",#N/A,FALSE,"May2004";"2004 6 June",#N/A,FALSE,"Jun2004";"2004 7 July",#N/A,FALSE,"Jul2004";"2004 8 August",#N/A,FALSE,"Aug2004";"2004 9 Sept",#N/A,FALSE,"Sep2004";"2004 10 Oct",#N/A,FALSE,"Oct2004";#N/A,#N/A,FALSE,"Nov2004";#N/A,#N/A,FALSE,"Dec2004"}</definedName>
    <definedName name="wrn.year._.2004._2_1_2" localSheetId="63" hidden="1">{"2004 4 April",#N/A,FALSE,"Apr2004";"2004 5 May",#N/A,FALSE,"May2004";"2004 6 June",#N/A,FALSE,"Jun2004";"2004 7 July",#N/A,FALSE,"Jul2004";"2004 8 August",#N/A,FALSE,"Aug2004";"2004 9 Sept",#N/A,FALSE,"Sep2004";"2004 10 Oct",#N/A,FALSE,"Oct2004";#N/A,#N/A,FALSE,"Nov2004";#N/A,#N/A,FALSE,"Dec2004"}</definedName>
    <definedName name="wrn.year._.2004._2_1_2" localSheetId="67" hidden="1">{"2004 4 April",#N/A,FALSE,"Apr2004";"2004 5 May",#N/A,FALSE,"May2004";"2004 6 June",#N/A,FALSE,"Jun2004";"2004 7 July",#N/A,FALSE,"Jul2004";"2004 8 August",#N/A,FALSE,"Aug2004";"2004 9 Sept",#N/A,FALSE,"Sep2004";"2004 10 Oct",#N/A,FALSE,"Oct2004";#N/A,#N/A,FALSE,"Nov2004";#N/A,#N/A,FALSE,"Dec2004"}</definedName>
    <definedName name="wrn.year._.2004._2_1_2" hidden="1">{"2004 4 April",#N/A,FALSE,"Apr2004";"2004 5 May",#N/A,FALSE,"May2004";"2004 6 June",#N/A,FALSE,"Jun2004";"2004 7 July",#N/A,FALSE,"Jul2004";"2004 8 August",#N/A,FALSE,"Aug2004";"2004 9 Sept",#N/A,FALSE,"Sep2004";"2004 10 Oct",#N/A,FALSE,"Oct2004";#N/A,#N/A,FALSE,"Nov2004";#N/A,#N/A,FALSE,"Dec2004"}</definedName>
    <definedName name="wrn.year._.2004._2_2" localSheetId="2" hidden="1">{"2004 4 April",#N/A,FALSE,"Apr2004";"2004 5 May",#N/A,FALSE,"May2004";"2004 6 June",#N/A,FALSE,"Jun2004";"2004 7 July",#N/A,FALSE,"Jul2004";"2004 8 August",#N/A,FALSE,"Aug2004";"2004 9 Sept",#N/A,FALSE,"Sep2004";"2004 10 Oct",#N/A,FALSE,"Oct2004";#N/A,#N/A,FALSE,"Nov2004";#N/A,#N/A,FALSE,"Dec2004"}</definedName>
    <definedName name="wrn.year._.2004._2_2" localSheetId="4" hidden="1">{"2004 4 April",#N/A,FALSE,"Apr2004";"2004 5 May",#N/A,FALSE,"May2004";"2004 6 June",#N/A,FALSE,"Jun2004";"2004 7 July",#N/A,FALSE,"Jul2004";"2004 8 August",#N/A,FALSE,"Aug2004";"2004 9 Sept",#N/A,FALSE,"Sep2004";"2004 10 Oct",#N/A,FALSE,"Oct2004";#N/A,#N/A,FALSE,"Nov2004";#N/A,#N/A,FALSE,"Dec2004"}</definedName>
    <definedName name="wrn.year._.2004._2_2" localSheetId="28" hidden="1">{"2004 4 April",#N/A,FALSE,"Apr2004";"2004 5 May",#N/A,FALSE,"May2004";"2004 6 June",#N/A,FALSE,"Jun2004";"2004 7 July",#N/A,FALSE,"Jul2004";"2004 8 August",#N/A,FALSE,"Aug2004";"2004 9 Sept",#N/A,FALSE,"Sep2004";"2004 10 Oct",#N/A,FALSE,"Oct2004";#N/A,#N/A,FALSE,"Nov2004";#N/A,#N/A,FALSE,"Dec2004"}</definedName>
    <definedName name="wrn.year._.2004._2_2" localSheetId="56" hidden="1">{"2004 4 April",#N/A,FALSE,"Apr2004";"2004 5 May",#N/A,FALSE,"May2004";"2004 6 June",#N/A,FALSE,"Jun2004";"2004 7 July",#N/A,FALSE,"Jul2004";"2004 8 August",#N/A,FALSE,"Aug2004";"2004 9 Sept",#N/A,FALSE,"Sep2004";"2004 10 Oct",#N/A,FALSE,"Oct2004";#N/A,#N/A,FALSE,"Nov2004";#N/A,#N/A,FALSE,"Dec2004"}</definedName>
    <definedName name="wrn.year._.2004._2_2" localSheetId="57" hidden="1">{"2004 4 April",#N/A,FALSE,"Apr2004";"2004 5 May",#N/A,FALSE,"May2004";"2004 6 June",#N/A,FALSE,"Jun2004";"2004 7 July",#N/A,FALSE,"Jul2004";"2004 8 August",#N/A,FALSE,"Aug2004";"2004 9 Sept",#N/A,FALSE,"Sep2004";"2004 10 Oct",#N/A,FALSE,"Oct2004";#N/A,#N/A,FALSE,"Nov2004";#N/A,#N/A,FALSE,"Dec2004"}</definedName>
    <definedName name="wrn.year._.2004._2_2" localSheetId="78" hidden="1">{"2004 4 April",#N/A,FALSE,"Apr2004";"2004 5 May",#N/A,FALSE,"May2004";"2004 6 June",#N/A,FALSE,"Jun2004";"2004 7 July",#N/A,FALSE,"Jul2004";"2004 8 August",#N/A,FALSE,"Aug2004";"2004 9 Sept",#N/A,FALSE,"Sep2004";"2004 10 Oct",#N/A,FALSE,"Oct2004";#N/A,#N/A,FALSE,"Nov2004";#N/A,#N/A,FALSE,"Dec2004"}</definedName>
    <definedName name="wrn.year._.2004._2_2" localSheetId="82" hidden="1">{"2004 4 April",#N/A,FALSE,"Apr2004";"2004 5 May",#N/A,FALSE,"May2004";"2004 6 June",#N/A,FALSE,"Jun2004";"2004 7 July",#N/A,FALSE,"Jul2004";"2004 8 August",#N/A,FALSE,"Aug2004";"2004 9 Sept",#N/A,FALSE,"Sep2004";"2004 10 Oct",#N/A,FALSE,"Oct2004";#N/A,#N/A,FALSE,"Nov2004";#N/A,#N/A,FALSE,"Dec2004"}</definedName>
    <definedName name="wrn.year._.2004._2_2" localSheetId="86" hidden="1">{"2004 4 April",#N/A,FALSE,"Apr2004";"2004 5 May",#N/A,FALSE,"May2004";"2004 6 June",#N/A,FALSE,"Jun2004";"2004 7 July",#N/A,FALSE,"Jul2004";"2004 8 August",#N/A,FALSE,"Aug2004";"2004 9 Sept",#N/A,FALSE,"Sep2004";"2004 10 Oct",#N/A,FALSE,"Oct2004";#N/A,#N/A,FALSE,"Nov2004";#N/A,#N/A,FALSE,"Dec2004"}</definedName>
    <definedName name="wrn.year._.2004._2_2" localSheetId="59" hidden="1">{"2004 4 April",#N/A,FALSE,"Apr2004";"2004 5 May",#N/A,FALSE,"May2004";"2004 6 June",#N/A,FALSE,"Jun2004";"2004 7 July",#N/A,FALSE,"Jul2004";"2004 8 August",#N/A,FALSE,"Aug2004";"2004 9 Sept",#N/A,FALSE,"Sep2004";"2004 10 Oct",#N/A,FALSE,"Oct2004";#N/A,#N/A,FALSE,"Nov2004";#N/A,#N/A,FALSE,"Dec2004"}</definedName>
    <definedName name="wrn.year._.2004._2_2" localSheetId="63" hidden="1">{"2004 4 April",#N/A,FALSE,"Apr2004";"2004 5 May",#N/A,FALSE,"May2004";"2004 6 June",#N/A,FALSE,"Jun2004";"2004 7 July",#N/A,FALSE,"Jul2004";"2004 8 August",#N/A,FALSE,"Aug2004";"2004 9 Sept",#N/A,FALSE,"Sep2004";"2004 10 Oct",#N/A,FALSE,"Oct2004";#N/A,#N/A,FALSE,"Nov2004";#N/A,#N/A,FALSE,"Dec2004"}</definedName>
    <definedName name="wrn.year._.2004._2_2" localSheetId="67" hidden="1">{"2004 4 April",#N/A,FALSE,"Apr2004";"2004 5 May",#N/A,FALSE,"May2004";"2004 6 June",#N/A,FALSE,"Jun2004";"2004 7 July",#N/A,FALSE,"Jul2004";"2004 8 August",#N/A,FALSE,"Aug2004";"2004 9 Sept",#N/A,FALSE,"Sep2004";"2004 10 Oct",#N/A,FALSE,"Oct2004";#N/A,#N/A,FALSE,"Nov2004";#N/A,#N/A,FALSE,"Dec2004"}</definedName>
    <definedName name="wrn.year._.2004._2_2" hidden="1">{"2004 4 April",#N/A,FALSE,"Apr2004";"2004 5 May",#N/A,FALSE,"May2004";"2004 6 June",#N/A,FALSE,"Jun2004";"2004 7 July",#N/A,FALSE,"Jul2004";"2004 8 August",#N/A,FALSE,"Aug2004";"2004 9 Sept",#N/A,FALSE,"Sep2004";"2004 10 Oct",#N/A,FALSE,"Oct2004";#N/A,#N/A,FALSE,"Nov2004";#N/A,#N/A,FALSE,"Dec2004"}</definedName>
    <definedName name="wrn.year._.2004._2_2_1" localSheetId="2" hidden="1">{"2004 4 April",#N/A,FALSE,"Apr2004";"2004 5 May",#N/A,FALSE,"May2004";"2004 6 June",#N/A,FALSE,"Jun2004";"2004 7 July",#N/A,FALSE,"Jul2004";"2004 8 August",#N/A,FALSE,"Aug2004";"2004 9 Sept",#N/A,FALSE,"Sep2004";"2004 10 Oct",#N/A,FALSE,"Oct2004";#N/A,#N/A,FALSE,"Nov2004";#N/A,#N/A,FALSE,"Dec2004"}</definedName>
    <definedName name="wrn.year._.2004._2_2_1" localSheetId="4" hidden="1">{"2004 4 April",#N/A,FALSE,"Apr2004";"2004 5 May",#N/A,FALSE,"May2004";"2004 6 June",#N/A,FALSE,"Jun2004";"2004 7 July",#N/A,FALSE,"Jul2004";"2004 8 August",#N/A,FALSE,"Aug2004";"2004 9 Sept",#N/A,FALSE,"Sep2004";"2004 10 Oct",#N/A,FALSE,"Oct2004";#N/A,#N/A,FALSE,"Nov2004";#N/A,#N/A,FALSE,"Dec2004"}</definedName>
    <definedName name="wrn.year._.2004._2_2_1" localSheetId="28" hidden="1">{"2004 4 April",#N/A,FALSE,"Apr2004";"2004 5 May",#N/A,FALSE,"May2004";"2004 6 June",#N/A,FALSE,"Jun2004";"2004 7 July",#N/A,FALSE,"Jul2004";"2004 8 August",#N/A,FALSE,"Aug2004";"2004 9 Sept",#N/A,FALSE,"Sep2004";"2004 10 Oct",#N/A,FALSE,"Oct2004";#N/A,#N/A,FALSE,"Nov2004";#N/A,#N/A,FALSE,"Dec2004"}</definedName>
    <definedName name="wrn.year._.2004._2_2_1" localSheetId="56" hidden="1">{"2004 4 April",#N/A,FALSE,"Apr2004";"2004 5 May",#N/A,FALSE,"May2004";"2004 6 June",#N/A,FALSE,"Jun2004";"2004 7 July",#N/A,FALSE,"Jul2004";"2004 8 August",#N/A,FALSE,"Aug2004";"2004 9 Sept",#N/A,FALSE,"Sep2004";"2004 10 Oct",#N/A,FALSE,"Oct2004";#N/A,#N/A,FALSE,"Nov2004";#N/A,#N/A,FALSE,"Dec2004"}</definedName>
    <definedName name="wrn.year._.2004._2_2_1" localSheetId="57" hidden="1">{"2004 4 April",#N/A,FALSE,"Apr2004";"2004 5 May",#N/A,FALSE,"May2004";"2004 6 June",#N/A,FALSE,"Jun2004";"2004 7 July",#N/A,FALSE,"Jul2004";"2004 8 August",#N/A,FALSE,"Aug2004";"2004 9 Sept",#N/A,FALSE,"Sep2004";"2004 10 Oct",#N/A,FALSE,"Oct2004";#N/A,#N/A,FALSE,"Nov2004";#N/A,#N/A,FALSE,"Dec2004"}</definedName>
    <definedName name="wrn.year._.2004._2_2_1" localSheetId="78" hidden="1">{"2004 4 April",#N/A,FALSE,"Apr2004";"2004 5 May",#N/A,FALSE,"May2004";"2004 6 June",#N/A,FALSE,"Jun2004";"2004 7 July",#N/A,FALSE,"Jul2004";"2004 8 August",#N/A,FALSE,"Aug2004";"2004 9 Sept",#N/A,FALSE,"Sep2004";"2004 10 Oct",#N/A,FALSE,"Oct2004";#N/A,#N/A,FALSE,"Nov2004";#N/A,#N/A,FALSE,"Dec2004"}</definedName>
    <definedName name="wrn.year._.2004._2_2_1" localSheetId="82" hidden="1">{"2004 4 April",#N/A,FALSE,"Apr2004";"2004 5 May",#N/A,FALSE,"May2004";"2004 6 June",#N/A,FALSE,"Jun2004";"2004 7 July",#N/A,FALSE,"Jul2004";"2004 8 August",#N/A,FALSE,"Aug2004";"2004 9 Sept",#N/A,FALSE,"Sep2004";"2004 10 Oct",#N/A,FALSE,"Oct2004";#N/A,#N/A,FALSE,"Nov2004";#N/A,#N/A,FALSE,"Dec2004"}</definedName>
    <definedName name="wrn.year._.2004._2_2_1" localSheetId="86" hidden="1">{"2004 4 April",#N/A,FALSE,"Apr2004";"2004 5 May",#N/A,FALSE,"May2004";"2004 6 June",#N/A,FALSE,"Jun2004";"2004 7 July",#N/A,FALSE,"Jul2004";"2004 8 August",#N/A,FALSE,"Aug2004";"2004 9 Sept",#N/A,FALSE,"Sep2004";"2004 10 Oct",#N/A,FALSE,"Oct2004";#N/A,#N/A,FALSE,"Nov2004";#N/A,#N/A,FALSE,"Dec2004"}</definedName>
    <definedName name="wrn.year._.2004._2_2_1" localSheetId="59" hidden="1">{"2004 4 April",#N/A,FALSE,"Apr2004";"2004 5 May",#N/A,FALSE,"May2004";"2004 6 June",#N/A,FALSE,"Jun2004";"2004 7 July",#N/A,FALSE,"Jul2004";"2004 8 August",#N/A,FALSE,"Aug2004";"2004 9 Sept",#N/A,FALSE,"Sep2004";"2004 10 Oct",#N/A,FALSE,"Oct2004";#N/A,#N/A,FALSE,"Nov2004";#N/A,#N/A,FALSE,"Dec2004"}</definedName>
    <definedName name="wrn.year._.2004._2_2_1" localSheetId="63" hidden="1">{"2004 4 April",#N/A,FALSE,"Apr2004";"2004 5 May",#N/A,FALSE,"May2004";"2004 6 June",#N/A,FALSE,"Jun2004";"2004 7 July",#N/A,FALSE,"Jul2004";"2004 8 August",#N/A,FALSE,"Aug2004";"2004 9 Sept",#N/A,FALSE,"Sep2004";"2004 10 Oct",#N/A,FALSE,"Oct2004";#N/A,#N/A,FALSE,"Nov2004";#N/A,#N/A,FALSE,"Dec2004"}</definedName>
    <definedName name="wrn.year._.2004._2_2_1" localSheetId="67" hidden="1">{"2004 4 April",#N/A,FALSE,"Apr2004";"2004 5 May",#N/A,FALSE,"May2004";"2004 6 June",#N/A,FALSE,"Jun2004";"2004 7 July",#N/A,FALSE,"Jul2004";"2004 8 August",#N/A,FALSE,"Aug2004";"2004 9 Sept",#N/A,FALSE,"Sep2004";"2004 10 Oct",#N/A,FALSE,"Oct2004";#N/A,#N/A,FALSE,"Nov2004";#N/A,#N/A,FALSE,"Dec2004"}</definedName>
    <definedName name="wrn.year._.2004._2_2_1" hidden="1">{"2004 4 April",#N/A,FALSE,"Apr2004";"2004 5 May",#N/A,FALSE,"May2004";"2004 6 June",#N/A,FALSE,"Jun2004";"2004 7 July",#N/A,FALSE,"Jul2004";"2004 8 August",#N/A,FALSE,"Aug2004";"2004 9 Sept",#N/A,FALSE,"Sep2004";"2004 10 Oct",#N/A,FALSE,"Oct2004";#N/A,#N/A,FALSE,"Nov2004";#N/A,#N/A,FALSE,"Dec2004"}</definedName>
    <definedName name="wrn.year._.2004._2_3" localSheetId="2" hidden="1">{"2004 4 April",#N/A,FALSE,"Apr2004";"2004 5 May",#N/A,FALSE,"May2004";"2004 6 June",#N/A,FALSE,"Jun2004";"2004 7 July",#N/A,FALSE,"Jul2004";"2004 8 August",#N/A,FALSE,"Aug2004";"2004 9 Sept",#N/A,FALSE,"Sep2004";"2004 10 Oct",#N/A,FALSE,"Oct2004";#N/A,#N/A,FALSE,"Nov2004";#N/A,#N/A,FALSE,"Dec2004"}</definedName>
    <definedName name="wrn.year._.2004._2_3" localSheetId="4" hidden="1">{"2004 4 April",#N/A,FALSE,"Apr2004";"2004 5 May",#N/A,FALSE,"May2004";"2004 6 June",#N/A,FALSE,"Jun2004";"2004 7 July",#N/A,FALSE,"Jul2004";"2004 8 August",#N/A,FALSE,"Aug2004";"2004 9 Sept",#N/A,FALSE,"Sep2004";"2004 10 Oct",#N/A,FALSE,"Oct2004";#N/A,#N/A,FALSE,"Nov2004";#N/A,#N/A,FALSE,"Dec2004"}</definedName>
    <definedName name="wrn.year._.2004._2_3" localSheetId="28" hidden="1">{"2004 4 April",#N/A,FALSE,"Apr2004";"2004 5 May",#N/A,FALSE,"May2004";"2004 6 June",#N/A,FALSE,"Jun2004";"2004 7 July",#N/A,FALSE,"Jul2004";"2004 8 August",#N/A,FALSE,"Aug2004";"2004 9 Sept",#N/A,FALSE,"Sep2004";"2004 10 Oct",#N/A,FALSE,"Oct2004";#N/A,#N/A,FALSE,"Nov2004";#N/A,#N/A,FALSE,"Dec2004"}</definedName>
    <definedName name="wrn.year._.2004._2_3" localSheetId="56" hidden="1">{"2004 4 April",#N/A,FALSE,"Apr2004";"2004 5 May",#N/A,FALSE,"May2004";"2004 6 June",#N/A,FALSE,"Jun2004";"2004 7 July",#N/A,FALSE,"Jul2004";"2004 8 August",#N/A,FALSE,"Aug2004";"2004 9 Sept",#N/A,FALSE,"Sep2004";"2004 10 Oct",#N/A,FALSE,"Oct2004";#N/A,#N/A,FALSE,"Nov2004";#N/A,#N/A,FALSE,"Dec2004"}</definedName>
    <definedName name="wrn.year._.2004._2_3" localSheetId="57" hidden="1">{"2004 4 April",#N/A,FALSE,"Apr2004";"2004 5 May",#N/A,FALSE,"May2004";"2004 6 June",#N/A,FALSE,"Jun2004";"2004 7 July",#N/A,FALSE,"Jul2004";"2004 8 August",#N/A,FALSE,"Aug2004";"2004 9 Sept",#N/A,FALSE,"Sep2004";"2004 10 Oct",#N/A,FALSE,"Oct2004";#N/A,#N/A,FALSE,"Nov2004";#N/A,#N/A,FALSE,"Dec2004"}</definedName>
    <definedName name="wrn.year._.2004._2_3" localSheetId="78" hidden="1">{"2004 4 April",#N/A,FALSE,"Apr2004";"2004 5 May",#N/A,FALSE,"May2004";"2004 6 June",#N/A,FALSE,"Jun2004";"2004 7 July",#N/A,FALSE,"Jul2004";"2004 8 August",#N/A,FALSE,"Aug2004";"2004 9 Sept",#N/A,FALSE,"Sep2004";"2004 10 Oct",#N/A,FALSE,"Oct2004";#N/A,#N/A,FALSE,"Nov2004";#N/A,#N/A,FALSE,"Dec2004"}</definedName>
    <definedName name="wrn.year._.2004._2_3" localSheetId="82" hidden="1">{"2004 4 April",#N/A,FALSE,"Apr2004";"2004 5 May",#N/A,FALSE,"May2004";"2004 6 June",#N/A,FALSE,"Jun2004";"2004 7 July",#N/A,FALSE,"Jul2004";"2004 8 August",#N/A,FALSE,"Aug2004";"2004 9 Sept",#N/A,FALSE,"Sep2004";"2004 10 Oct",#N/A,FALSE,"Oct2004";#N/A,#N/A,FALSE,"Nov2004";#N/A,#N/A,FALSE,"Dec2004"}</definedName>
    <definedName name="wrn.year._.2004._2_3" localSheetId="86" hidden="1">{"2004 4 April",#N/A,FALSE,"Apr2004";"2004 5 May",#N/A,FALSE,"May2004";"2004 6 June",#N/A,FALSE,"Jun2004";"2004 7 July",#N/A,FALSE,"Jul2004";"2004 8 August",#N/A,FALSE,"Aug2004";"2004 9 Sept",#N/A,FALSE,"Sep2004";"2004 10 Oct",#N/A,FALSE,"Oct2004";#N/A,#N/A,FALSE,"Nov2004";#N/A,#N/A,FALSE,"Dec2004"}</definedName>
    <definedName name="wrn.year._.2004._2_3" localSheetId="59" hidden="1">{"2004 4 April",#N/A,FALSE,"Apr2004";"2004 5 May",#N/A,FALSE,"May2004";"2004 6 June",#N/A,FALSE,"Jun2004";"2004 7 July",#N/A,FALSE,"Jul2004";"2004 8 August",#N/A,FALSE,"Aug2004";"2004 9 Sept",#N/A,FALSE,"Sep2004";"2004 10 Oct",#N/A,FALSE,"Oct2004";#N/A,#N/A,FALSE,"Nov2004";#N/A,#N/A,FALSE,"Dec2004"}</definedName>
    <definedName name="wrn.year._.2004._2_3" localSheetId="63" hidden="1">{"2004 4 April",#N/A,FALSE,"Apr2004";"2004 5 May",#N/A,FALSE,"May2004";"2004 6 June",#N/A,FALSE,"Jun2004";"2004 7 July",#N/A,FALSE,"Jul2004";"2004 8 August",#N/A,FALSE,"Aug2004";"2004 9 Sept",#N/A,FALSE,"Sep2004";"2004 10 Oct",#N/A,FALSE,"Oct2004";#N/A,#N/A,FALSE,"Nov2004";#N/A,#N/A,FALSE,"Dec2004"}</definedName>
    <definedName name="wrn.year._.2004._2_3" localSheetId="67" hidden="1">{"2004 4 April",#N/A,FALSE,"Apr2004";"2004 5 May",#N/A,FALSE,"May2004";"2004 6 June",#N/A,FALSE,"Jun2004";"2004 7 July",#N/A,FALSE,"Jul2004";"2004 8 August",#N/A,FALSE,"Aug2004";"2004 9 Sept",#N/A,FALSE,"Sep2004";"2004 10 Oct",#N/A,FALSE,"Oct2004";#N/A,#N/A,FALSE,"Nov2004";#N/A,#N/A,FALSE,"Dec2004"}</definedName>
    <definedName name="wrn.year._.2004._2_3" hidden="1">{"2004 4 April",#N/A,FALSE,"Apr2004";"2004 5 May",#N/A,FALSE,"May2004";"2004 6 June",#N/A,FALSE,"Jun2004";"2004 7 July",#N/A,FALSE,"Jul2004";"2004 8 August",#N/A,FALSE,"Aug2004";"2004 9 Sept",#N/A,FALSE,"Sep2004";"2004 10 Oct",#N/A,FALSE,"Oct2004";#N/A,#N/A,FALSE,"Nov2004";#N/A,#N/A,FALSE,"Dec2004"}</definedName>
    <definedName name="wrn.year._.2004._2_3_1" localSheetId="2" hidden="1">{"2004 4 April",#N/A,FALSE,"Apr2004";"2004 5 May",#N/A,FALSE,"May2004";"2004 6 June",#N/A,FALSE,"Jun2004";"2004 7 July",#N/A,FALSE,"Jul2004";"2004 8 August",#N/A,FALSE,"Aug2004";"2004 9 Sept",#N/A,FALSE,"Sep2004";"2004 10 Oct",#N/A,FALSE,"Oct2004";#N/A,#N/A,FALSE,"Nov2004";#N/A,#N/A,FALSE,"Dec2004"}</definedName>
    <definedName name="wrn.year._.2004._2_3_1" localSheetId="4" hidden="1">{"2004 4 April",#N/A,FALSE,"Apr2004";"2004 5 May",#N/A,FALSE,"May2004";"2004 6 June",#N/A,FALSE,"Jun2004";"2004 7 July",#N/A,FALSE,"Jul2004";"2004 8 August",#N/A,FALSE,"Aug2004";"2004 9 Sept",#N/A,FALSE,"Sep2004";"2004 10 Oct",#N/A,FALSE,"Oct2004";#N/A,#N/A,FALSE,"Nov2004";#N/A,#N/A,FALSE,"Dec2004"}</definedName>
    <definedName name="wrn.year._.2004._2_3_1" localSheetId="28" hidden="1">{"2004 4 April",#N/A,FALSE,"Apr2004";"2004 5 May",#N/A,FALSE,"May2004";"2004 6 June",#N/A,FALSE,"Jun2004";"2004 7 July",#N/A,FALSE,"Jul2004";"2004 8 August",#N/A,FALSE,"Aug2004";"2004 9 Sept",#N/A,FALSE,"Sep2004";"2004 10 Oct",#N/A,FALSE,"Oct2004";#N/A,#N/A,FALSE,"Nov2004";#N/A,#N/A,FALSE,"Dec2004"}</definedName>
    <definedName name="wrn.year._.2004._2_3_1" localSheetId="56" hidden="1">{"2004 4 April",#N/A,FALSE,"Apr2004";"2004 5 May",#N/A,FALSE,"May2004";"2004 6 June",#N/A,FALSE,"Jun2004";"2004 7 July",#N/A,FALSE,"Jul2004";"2004 8 August",#N/A,FALSE,"Aug2004";"2004 9 Sept",#N/A,FALSE,"Sep2004";"2004 10 Oct",#N/A,FALSE,"Oct2004";#N/A,#N/A,FALSE,"Nov2004";#N/A,#N/A,FALSE,"Dec2004"}</definedName>
    <definedName name="wrn.year._.2004._2_3_1" localSheetId="57" hidden="1">{"2004 4 April",#N/A,FALSE,"Apr2004";"2004 5 May",#N/A,FALSE,"May2004";"2004 6 June",#N/A,FALSE,"Jun2004";"2004 7 July",#N/A,FALSE,"Jul2004";"2004 8 August",#N/A,FALSE,"Aug2004";"2004 9 Sept",#N/A,FALSE,"Sep2004";"2004 10 Oct",#N/A,FALSE,"Oct2004";#N/A,#N/A,FALSE,"Nov2004";#N/A,#N/A,FALSE,"Dec2004"}</definedName>
    <definedName name="wrn.year._.2004._2_3_1" localSheetId="78" hidden="1">{"2004 4 April",#N/A,FALSE,"Apr2004";"2004 5 May",#N/A,FALSE,"May2004";"2004 6 June",#N/A,FALSE,"Jun2004";"2004 7 July",#N/A,FALSE,"Jul2004";"2004 8 August",#N/A,FALSE,"Aug2004";"2004 9 Sept",#N/A,FALSE,"Sep2004";"2004 10 Oct",#N/A,FALSE,"Oct2004";#N/A,#N/A,FALSE,"Nov2004";#N/A,#N/A,FALSE,"Dec2004"}</definedName>
    <definedName name="wrn.year._.2004._2_3_1" localSheetId="82" hidden="1">{"2004 4 April",#N/A,FALSE,"Apr2004";"2004 5 May",#N/A,FALSE,"May2004";"2004 6 June",#N/A,FALSE,"Jun2004";"2004 7 July",#N/A,FALSE,"Jul2004";"2004 8 August",#N/A,FALSE,"Aug2004";"2004 9 Sept",#N/A,FALSE,"Sep2004";"2004 10 Oct",#N/A,FALSE,"Oct2004";#N/A,#N/A,FALSE,"Nov2004";#N/A,#N/A,FALSE,"Dec2004"}</definedName>
    <definedName name="wrn.year._.2004._2_3_1" localSheetId="86" hidden="1">{"2004 4 April",#N/A,FALSE,"Apr2004";"2004 5 May",#N/A,FALSE,"May2004";"2004 6 June",#N/A,FALSE,"Jun2004";"2004 7 July",#N/A,FALSE,"Jul2004";"2004 8 August",#N/A,FALSE,"Aug2004";"2004 9 Sept",#N/A,FALSE,"Sep2004";"2004 10 Oct",#N/A,FALSE,"Oct2004";#N/A,#N/A,FALSE,"Nov2004";#N/A,#N/A,FALSE,"Dec2004"}</definedName>
    <definedName name="wrn.year._.2004._2_3_1" localSheetId="59" hidden="1">{"2004 4 April",#N/A,FALSE,"Apr2004";"2004 5 May",#N/A,FALSE,"May2004";"2004 6 June",#N/A,FALSE,"Jun2004";"2004 7 July",#N/A,FALSE,"Jul2004";"2004 8 August",#N/A,FALSE,"Aug2004";"2004 9 Sept",#N/A,FALSE,"Sep2004";"2004 10 Oct",#N/A,FALSE,"Oct2004";#N/A,#N/A,FALSE,"Nov2004";#N/A,#N/A,FALSE,"Dec2004"}</definedName>
    <definedName name="wrn.year._.2004._2_3_1" localSheetId="63" hidden="1">{"2004 4 April",#N/A,FALSE,"Apr2004";"2004 5 May",#N/A,FALSE,"May2004";"2004 6 June",#N/A,FALSE,"Jun2004";"2004 7 July",#N/A,FALSE,"Jul2004";"2004 8 August",#N/A,FALSE,"Aug2004";"2004 9 Sept",#N/A,FALSE,"Sep2004";"2004 10 Oct",#N/A,FALSE,"Oct2004";#N/A,#N/A,FALSE,"Nov2004";#N/A,#N/A,FALSE,"Dec2004"}</definedName>
    <definedName name="wrn.year._.2004._2_3_1" localSheetId="67" hidden="1">{"2004 4 April",#N/A,FALSE,"Apr2004";"2004 5 May",#N/A,FALSE,"May2004";"2004 6 June",#N/A,FALSE,"Jun2004";"2004 7 July",#N/A,FALSE,"Jul2004";"2004 8 August",#N/A,FALSE,"Aug2004";"2004 9 Sept",#N/A,FALSE,"Sep2004";"2004 10 Oct",#N/A,FALSE,"Oct2004";#N/A,#N/A,FALSE,"Nov2004";#N/A,#N/A,FALSE,"Dec2004"}</definedName>
    <definedName name="wrn.year._.2004._2_3_1" hidden="1">{"2004 4 April",#N/A,FALSE,"Apr2004";"2004 5 May",#N/A,FALSE,"May2004";"2004 6 June",#N/A,FALSE,"Jun2004";"2004 7 July",#N/A,FALSE,"Jul2004";"2004 8 August",#N/A,FALSE,"Aug2004";"2004 9 Sept",#N/A,FALSE,"Sep2004";"2004 10 Oct",#N/A,FALSE,"Oct2004";#N/A,#N/A,FALSE,"Nov2004";#N/A,#N/A,FALSE,"Dec2004"}</definedName>
    <definedName name="wrn.year._.2004._2_4" localSheetId="2" hidden="1">{"2004 4 April",#N/A,FALSE,"Apr2004";"2004 5 May",#N/A,FALSE,"May2004";"2004 6 June",#N/A,FALSE,"Jun2004";"2004 7 July",#N/A,FALSE,"Jul2004";"2004 8 August",#N/A,FALSE,"Aug2004";"2004 9 Sept",#N/A,FALSE,"Sep2004";"2004 10 Oct",#N/A,FALSE,"Oct2004";#N/A,#N/A,FALSE,"Nov2004";#N/A,#N/A,FALSE,"Dec2004"}</definedName>
    <definedName name="wrn.year._.2004._2_4" localSheetId="4" hidden="1">{"2004 4 April",#N/A,FALSE,"Apr2004";"2004 5 May",#N/A,FALSE,"May2004";"2004 6 June",#N/A,FALSE,"Jun2004";"2004 7 July",#N/A,FALSE,"Jul2004";"2004 8 August",#N/A,FALSE,"Aug2004";"2004 9 Sept",#N/A,FALSE,"Sep2004";"2004 10 Oct",#N/A,FALSE,"Oct2004";#N/A,#N/A,FALSE,"Nov2004";#N/A,#N/A,FALSE,"Dec2004"}</definedName>
    <definedName name="wrn.year._.2004._2_4" localSheetId="28" hidden="1">{"2004 4 April",#N/A,FALSE,"Apr2004";"2004 5 May",#N/A,FALSE,"May2004";"2004 6 June",#N/A,FALSE,"Jun2004";"2004 7 July",#N/A,FALSE,"Jul2004";"2004 8 August",#N/A,FALSE,"Aug2004";"2004 9 Sept",#N/A,FALSE,"Sep2004";"2004 10 Oct",#N/A,FALSE,"Oct2004";#N/A,#N/A,FALSE,"Nov2004";#N/A,#N/A,FALSE,"Dec2004"}</definedName>
    <definedName name="wrn.year._.2004._2_4" localSheetId="56" hidden="1">{"2004 4 April",#N/A,FALSE,"Apr2004";"2004 5 May",#N/A,FALSE,"May2004";"2004 6 June",#N/A,FALSE,"Jun2004";"2004 7 July",#N/A,FALSE,"Jul2004";"2004 8 August",#N/A,FALSE,"Aug2004";"2004 9 Sept",#N/A,FALSE,"Sep2004";"2004 10 Oct",#N/A,FALSE,"Oct2004";#N/A,#N/A,FALSE,"Nov2004";#N/A,#N/A,FALSE,"Dec2004"}</definedName>
    <definedName name="wrn.year._.2004._2_4" localSheetId="57" hidden="1">{"2004 4 April",#N/A,FALSE,"Apr2004";"2004 5 May",#N/A,FALSE,"May2004";"2004 6 June",#N/A,FALSE,"Jun2004";"2004 7 July",#N/A,FALSE,"Jul2004";"2004 8 August",#N/A,FALSE,"Aug2004";"2004 9 Sept",#N/A,FALSE,"Sep2004";"2004 10 Oct",#N/A,FALSE,"Oct2004";#N/A,#N/A,FALSE,"Nov2004";#N/A,#N/A,FALSE,"Dec2004"}</definedName>
    <definedName name="wrn.year._.2004._2_4" localSheetId="78" hidden="1">{"2004 4 April",#N/A,FALSE,"Apr2004";"2004 5 May",#N/A,FALSE,"May2004";"2004 6 June",#N/A,FALSE,"Jun2004";"2004 7 July",#N/A,FALSE,"Jul2004";"2004 8 August",#N/A,FALSE,"Aug2004";"2004 9 Sept",#N/A,FALSE,"Sep2004";"2004 10 Oct",#N/A,FALSE,"Oct2004";#N/A,#N/A,FALSE,"Nov2004";#N/A,#N/A,FALSE,"Dec2004"}</definedName>
    <definedName name="wrn.year._.2004._2_4" localSheetId="82" hidden="1">{"2004 4 April",#N/A,FALSE,"Apr2004";"2004 5 May",#N/A,FALSE,"May2004";"2004 6 June",#N/A,FALSE,"Jun2004";"2004 7 July",#N/A,FALSE,"Jul2004";"2004 8 August",#N/A,FALSE,"Aug2004";"2004 9 Sept",#N/A,FALSE,"Sep2004";"2004 10 Oct",#N/A,FALSE,"Oct2004";#N/A,#N/A,FALSE,"Nov2004";#N/A,#N/A,FALSE,"Dec2004"}</definedName>
    <definedName name="wrn.year._.2004._2_4" localSheetId="86" hidden="1">{"2004 4 April",#N/A,FALSE,"Apr2004";"2004 5 May",#N/A,FALSE,"May2004";"2004 6 June",#N/A,FALSE,"Jun2004";"2004 7 July",#N/A,FALSE,"Jul2004";"2004 8 August",#N/A,FALSE,"Aug2004";"2004 9 Sept",#N/A,FALSE,"Sep2004";"2004 10 Oct",#N/A,FALSE,"Oct2004";#N/A,#N/A,FALSE,"Nov2004";#N/A,#N/A,FALSE,"Dec2004"}</definedName>
    <definedName name="wrn.year._.2004._2_4" localSheetId="59" hidden="1">{"2004 4 April",#N/A,FALSE,"Apr2004";"2004 5 May",#N/A,FALSE,"May2004";"2004 6 June",#N/A,FALSE,"Jun2004";"2004 7 July",#N/A,FALSE,"Jul2004";"2004 8 August",#N/A,FALSE,"Aug2004";"2004 9 Sept",#N/A,FALSE,"Sep2004";"2004 10 Oct",#N/A,FALSE,"Oct2004";#N/A,#N/A,FALSE,"Nov2004";#N/A,#N/A,FALSE,"Dec2004"}</definedName>
    <definedName name="wrn.year._.2004._2_4" localSheetId="63" hidden="1">{"2004 4 April",#N/A,FALSE,"Apr2004";"2004 5 May",#N/A,FALSE,"May2004";"2004 6 June",#N/A,FALSE,"Jun2004";"2004 7 July",#N/A,FALSE,"Jul2004";"2004 8 August",#N/A,FALSE,"Aug2004";"2004 9 Sept",#N/A,FALSE,"Sep2004";"2004 10 Oct",#N/A,FALSE,"Oct2004";#N/A,#N/A,FALSE,"Nov2004";#N/A,#N/A,FALSE,"Dec2004"}</definedName>
    <definedName name="wrn.year._.2004._2_4" localSheetId="67" hidden="1">{"2004 4 April",#N/A,FALSE,"Apr2004";"2004 5 May",#N/A,FALSE,"May2004";"2004 6 June",#N/A,FALSE,"Jun2004";"2004 7 July",#N/A,FALSE,"Jul2004";"2004 8 August",#N/A,FALSE,"Aug2004";"2004 9 Sept",#N/A,FALSE,"Sep2004";"2004 10 Oct",#N/A,FALSE,"Oct2004";#N/A,#N/A,FALSE,"Nov2004";#N/A,#N/A,FALSE,"Dec2004"}</definedName>
    <definedName name="wrn.year._.2004._2_4" hidden="1">{"2004 4 April",#N/A,FALSE,"Apr2004";"2004 5 May",#N/A,FALSE,"May2004";"2004 6 June",#N/A,FALSE,"Jun2004";"2004 7 July",#N/A,FALSE,"Jul2004";"2004 8 August",#N/A,FALSE,"Aug2004";"2004 9 Sept",#N/A,FALSE,"Sep2004";"2004 10 Oct",#N/A,FALSE,"Oct2004";#N/A,#N/A,FALSE,"Nov2004";#N/A,#N/A,FALSE,"Dec2004"}</definedName>
    <definedName name="wrn.year._.2004._2_4_1" localSheetId="2" hidden="1">{"2004 4 April",#N/A,FALSE,"Apr2004";"2004 5 May",#N/A,FALSE,"May2004";"2004 6 June",#N/A,FALSE,"Jun2004";"2004 7 July",#N/A,FALSE,"Jul2004";"2004 8 August",#N/A,FALSE,"Aug2004";"2004 9 Sept",#N/A,FALSE,"Sep2004";"2004 10 Oct",#N/A,FALSE,"Oct2004";#N/A,#N/A,FALSE,"Nov2004";#N/A,#N/A,FALSE,"Dec2004"}</definedName>
    <definedName name="wrn.year._.2004._2_4_1" localSheetId="4" hidden="1">{"2004 4 April",#N/A,FALSE,"Apr2004";"2004 5 May",#N/A,FALSE,"May2004";"2004 6 June",#N/A,FALSE,"Jun2004";"2004 7 July",#N/A,FALSE,"Jul2004";"2004 8 August",#N/A,FALSE,"Aug2004";"2004 9 Sept",#N/A,FALSE,"Sep2004";"2004 10 Oct",#N/A,FALSE,"Oct2004";#N/A,#N/A,FALSE,"Nov2004";#N/A,#N/A,FALSE,"Dec2004"}</definedName>
    <definedName name="wrn.year._.2004._2_4_1" localSheetId="28" hidden="1">{"2004 4 April",#N/A,FALSE,"Apr2004";"2004 5 May",#N/A,FALSE,"May2004";"2004 6 June",#N/A,FALSE,"Jun2004";"2004 7 July",#N/A,FALSE,"Jul2004";"2004 8 August",#N/A,FALSE,"Aug2004";"2004 9 Sept",#N/A,FALSE,"Sep2004";"2004 10 Oct",#N/A,FALSE,"Oct2004";#N/A,#N/A,FALSE,"Nov2004";#N/A,#N/A,FALSE,"Dec2004"}</definedName>
    <definedName name="wrn.year._.2004._2_4_1" localSheetId="56" hidden="1">{"2004 4 April",#N/A,FALSE,"Apr2004";"2004 5 May",#N/A,FALSE,"May2004";"2004 6 June",#N/A,FALSE,"Jun2004";"2004 7 July",#N/A,FALSE,"Jul2004";"2004 8 August",#N/A,FALSE,"Aug2004";"2004 9 Sept",#N/A,FALSE,"Sep2004";"2004 10 Oct",#N/A,FALSE,"Oct2004";#N/A,#N/A,FALSE,"Nov2004";#N/A,#N/A,FALSE,"Dec2004"}</definedName>
    <definedName name="wrn.year._.2004._2_4_1" localSheetId="57" hidden="1">{"2004 4 April",#N/A,FALSE,"Apr2004";"2004 5 May",#N/A,FALSE,"May2004";"2004 6 June",#N/A,FALSE,"Jun2004";"2004 7 July",#N/A,FALSE,"Jul2004";"2004 8 August",#N/A,FALSE,"Aug2004";"2004 9 Sept",#N/A,FALSE,"Sep2004";"2004 10 Oct",#N/A,FALSE,"Oct2004";#N/A,#N/A,FALSE,"Nov2004";#N/A,#N/A,FALSE,"Dec2004"}</definedName>
    <definedName name="wrn.year._.2004._2_4_1" localSheetId="78" hidden="1">{"2004 4 April",#N/A,FALSE,"Apr2004";"2004 5 May",#N/A,FALSE,"May2004";"2004 6 June",#N/A,FALSE,"Jun2004";"2004 7 July",#N/A,FALSE,"Jul2004";"2004 8 August",#N/A,FALSE,"Aug2004";"2004 9 Sept",#N/A,FALSE,"Sep2004";"2004 10 Oct",#N/A,FALSE,"Oct2004";#N/A,#N/A,FALSE,"Nov2004";#N/A,#N/A,FALSE,"Dec2004"}</definedName>
    <definedName name="wrn.year._.2004._2_4_1" localSheetId="82" hidden="1">{"2004 4 April",#N/A,FALSE,"Apr2004";"2004 5 May",#N/A,FALSE,"May2004";"2004 6 June",#N/A,FALSE,"Jun2004";"2004 7 July",#N/A,FALSE,"Jul2004";"2004 8 August",#N/A,FALSE,"Aug2004";"2004 9 Sept",#N/A,FALSE,"Sep2004";"2004 10 Oct",#N/A,FALSE,"Oct2004";#N/A,#N/A,FALSE,"Nov2004";#N/A,#N/A,FALSE,"Dec2004"}</definedName>
    <definedName name="wrn.year._.2004._2_4_1" localSheetId="86" hidden="1">{"2004 4 April",#N/A,FALSE,"Apr2004";"2004 5 May",#N/A,FALSE,"May2004";"2004 6 June",#N/A,FALSE,"Jun2004";"2004 7 July",#N/A,FALSE,"Jul2004";"2004 8 August",#N/A,FALSE,"Aug2004";"2004 9 Sept",#N/A,FALSE,"Sep2004";"2004 10 Oct",#N/A,FALSE,"Oct2004";#N/A,#N/A,FALSE,"Nov2004";#N/A,#N/A,FALSE,"Dec2004"}</definedName>
    <definedName name="wrn.year._.2004._2_4_1" localSheetId="59" hidden="1">{"2004 4 April",#N/A,FALSE,"Apr2004";"2004 5 May",#N/A,FALSE,"May2004";"2004 6 June",#N/A,FALSE,"Jun2004";"2004 7 July",#N/A,FALSE,"Jul2004";"2004 8 August",#N/A,FALSE,"Aug2004";"2004 9 Sept",#N/A,FALSE,"Sep2004";"2004 10 Oct",#N/A,FALSE,"Oct2004";#N/A,#N/A,FALSE,"Nov2004";#N/A,#N/A,FALSE,"Dec2004"}</definedName>
    <definedName name="wrn.year._.2004._2_4_1" localSheetId="63" hidden="1">{"2004 4 April",#N/A,FALSE,"Apr2004";"2004 5 May",#N/A,FALSE,"May2004";"2004 6 June",#N/A,FALSE,"Jun2004";"2004 7 July",#N/A,FALSE,"Jul2004";"2004 8 August",#N/A,FALSE,"Aug2004";"2004 9 Sept",#N/A,FALSE,"Sep2004";"2004 10 Oct",#N/A,FALSE,"Oct2004";#N/A,#N/A,FALSE,"Nov2004";#N/A,#N/A,FALSE,"Dec2004"}</definedName>
    <definedName name="wrn.year._.2004._2_4_1" localSheetId="67" hidden="1">{"2004 4 April",#N/A,FALSE,"Apr2004";"2004 5 May",#N/A,FALSE,"May2004";"2004 6 June",#N/A,FALSE,"Jun2004";"2004 7 July",#N/A,FALSE,"Jul2004";"2004 8 August",#N/A,FALSE,"Aug2004";"2004 9 Sept",#N/A,FALSE,"Sep2004";"2004 10 Oct",#N/A,FALSE,"Oct2004";#N/A,#N/A,FALSE,"Nov2004";#N/A,#N/A,FALSE,"Dec2004"}</definedName>
    <definedName name="wrn.year._.2004._2_4_1" hidden="1">{"2004 4 April",#N/A,FALSE,"Apr2004";"2004 5 May",#N/A,FALSE,"May2004";"2004 6 June",#N/A,FALSE,"Jun2004";"2004 7 July",#N/A,FALSE,"Jul2004";"2004 8 August",#N/A,FALSE,"Aug2004";"2004 9 Sept",#N/A,FALSE,"Sep2004";"2004 10 Oct",#N/A,FALSE,"Oct2004";#N/A,#N/A,FALSE,"Nov2004";#N/A,#N/A,FALSE,"Dec2004"}</definedName>
    <definedName name="wrn.year._.2004._2_5" localSheetId="2" hidden="1">{"2004 4 April",#N/A,FALSE,"Apr2004";"2004 5 May",#N/A,FALSE,"May2004";"2004 6 June",#N/A,FALSE,"Jun2004";"2004 7 July",#N/A,FALSE,"Jul2004";"2004 8 August",#N/A,FALSE,"Aug2004";"2004 9 Sept",#N/A,FALSE,"Sep2004";"2004 10 Oct",#N/A,FALSE,"Oct2004";#N/A,#N/A,FALSE,"Nov2004";#N/A,#N/A,FALSE,"Dec2004"}</definedName>
    <definedName name="wrn.year._.2004._2_5" localSheetId="4" hidden="1">{"2004 4 April",#N/A,FALSE,"Apr2004";"2004 5 May",#N/A,FALSE,"May2004";"2004 6 June",#N/A,FALSE,"Jun2004";"2004 7 July",#N/A,FALSE,"Jul2004";"2004 8 August",#N/A,FALSE,"Aug2004";"2004 9 Sept",#N/A,FALSE,"Sep2004";"2004 10 Oct",#N/A,FALSE,"Oct2004";#N/A,#N/A,FALSE,"Nov2004";#N/A,#N/A,FALSE,"Dec2004"}</definedName>
    <definedName name="wrn.year._.2004._2_5" localSheetId="28" hidden="1">{"2004 4 April",#N/A,FALSE,"Apr2004";"2004 5 May",#N/A,FALSE,"May2004";"2004 6 June",#N/A,FALSE,"Jun2004";"2004 7 July",#N/A,FALSE,"Jul2004";"2004 8 August",#N/A,FALSE,"Aug2004";"2004 9 Sept",#N/A,FALSE,"Sep2004";"2004 10 Oct",#N/A,FALSE,"Oct2004";#N/A,#N/A,FALSE,"Nov2004";#N/A,#N/A,FALSE,"Dec2004"}</definedName>
    <definedName name="wrn.year._.2004._2_5" localSheetId="56" hidden="1">{"2004 4 April",#N/A,FALSE,"Apr2004";"2004 5 May",#N/A,FALSE,"May2004";"2004 6 June",#N/A,FALSE,"Jun2004";"2004 7 July",#N/A,FALSE,"Jul2004";"2004 8 August",#N/A,FALSE,"Aug2004";"2004 9 Sept",#N/A,FALSE,"Sep2004";"2004 10 Oct",#N/A,FALSE,"Oct2004";#N/A,#N/A,FALSE,"Nov2004";#N/A,#N/A,FALSE,"Dec2004"}</definedName>
    <definedName name="wrn.year._.2004._2_5" localSheetId="57" hidden="1">{"2004 4 April",#N/A,FALSE,"Apr2004";"2004 5 May",#N/A,FALSE,"May2004";"2004 6 June",#N/A,FALSE,"Jun2004";"2004 7 July",#N/A,FALSE,"Jul2004";"2004 8 August",#N/A,FALSE,"Aug2004";"2004 9 Sept",#N/A,FALSE,"Sep2004";"2004 10 Oct",#N/A,FALSE,"Oct2004";#N/A,#N/A,FALSE,"Nov2004";#N/A,#N/A,FALSE,"Dec2004"}</definedName>
    <definedName name="wrn.year._.2004._2_5" localSheetId="78" hidden="1">{"2004 4 April",#N/A,FALSE,"Apr2004";"2004 5 May",#N/A,FALSE,"May2004";"2004 6 June",#N/A,FALSE,"Jun2004";"2004 7 July",#N/A,FALSE,"Jul2004";"2004 8 August",#N/A,FALSE,"Aug2004";"2004 9 Sept",#N/A,FALSE,"Sep2004";"2004 10 Oct",#N/A,FALSE,"Oct2004";#N/A,#N/A,FALSE,"Nov2004";#N/A,#N/A,FALSE,"Dec2004"}</definedName>
    <definedName name="wrn.year._.2004._2_5" localSheetId="82" hidden="1">{"2004 4 April",#N/A,FALSE,"Apr2004";"2004 5 May",#N/A,FALSE,"May2004";"2004 6 June",#N/A,FALSE,"Jun2004";"2004 7 July",#N/A,FALSE,"Jul2004";"2004 8 August",#N/A,FALSE,"Aug2004";"2004 9 Sept",#N/A,FALSE,"Sep2004";"2004 10 Oct",#N/A,FALSE,"Oct2004";#N/A,#N/A,FALSE,"Nov2004";#N/A,#N/A,FALSE,"Dec2004"}</definedName>
    <definedName name="wrn.year._.2004._2_5" localSheetId="86" hidden="1">{"2004 4 April",#N/A,FALSE,"Apr2004";"2004 5 May",#N/A,FALSE,"May2004";"2004 6 June",#N/A,FALSE,"Jun2004";"2004 7 July",#N/A,FALSE,"Jul2004";"2004 8 August",#N/A,FALSE,"Aug2004";"2004 9 Sept",#N/A,FALSE,"Sep2004";"2004 10 Oct",#N/A,FALSE,"Oct2004";#N/A,#N/A,FALSE,"Nov2004";#N/A,#N/A,FALSE,"Dec2004"}</definedName>
    <definedName name="wrn.year._.2004._2_5" localSheetId="59" hidden="1">{"2004 4 April",#N/A,FALSE,"Apr2004";"2004 5 May",#N/A,FALSE,"May2004";"2004 6 June",#N/A,FALSE,"Jun2004";"2004 7 July",#N/A,FALSE,"Jul2004";"2004 8 August",#N/A,FALSE,"Aug2004";"2004 9 Sept",#N/A,FALSE,"Sep2004";"2004 10 Oct",#N/A,FALSE,"Oct2004";#N/A,#N/A,FALSE,"Nov2004";#N/A,#N/A,FALSE,"Dec2004"}</definedName>
    <definedName name="wrn.year._.2004._2_5" localSheetId="63" hidden="1">{"2004 4 April",#N/A,FALSE,"Apr2004";"2004 5 May",#N/A,FALSE,"May2004";"2004 6 June",#N/A,FALSE,"Jun2004";"2004 7 July",#N/A,FALSE,"Jul2004";"2004 8 August",#N/A,FALSE,"Aug2004";"2004 9 Sept",#N/A,FALSE,"Sep2004";"2004 10 Oct",#N/A,FALSE,"Oct2004";#N/A,#N/A,FALSE,"Nov2004";#N/A,#N/A,FALSE,"Dec2004"}</definedName>
    <definedName name="wrn.year._.2004._2_5" localSheetId="67" hidden="1">{"2004 4 April",#N/A,FALSE,"Apr2004";"2004 5 May",#N/A,FALSE,"May2004";"2004 6 June",#N/A,FALSE,"Jun2004";"2004 7 July",#N/A,FALSE,"Jul2004";"2004 8 August",#N/A,FALSE,"Aug2004";"2004 9 Sept",#N/A,FALSE,"Sep2004";"2004 10 Oct",#N/A,FALSE,"Oct2004";#N/A,#N/A,FALSE,"Nov2004";#N/A,#N/A,FALSE,"Dec2004"}</definedName>
    <definedName name="wrn.year._.2004._2_5" hidden="1">{"2004 4 April",#N/A,FALSE,"Apr2004";"2004 5 May",#N/A,FALSE,"May2004";"2004 6 June",#N/A,FALSE,"Jun2004";"2004 7 July",#N/A,FALSE,"Jul2004";"2004 8 August",#N/A,FALSE,"Aug2004";"2004 9 Sept",#N/A,FALSE,"Sep2004";"2004 10 Oct",#N/A,FALSE,"Oct2004";#N/A,#N/A,FALSE,"Nov2004";#N/A,#N/A,FALSE,"Dec2004"}</definedName>
    <definedName name="wrn.year._.2004._3" localSheetId="2" hidden="1">{"2004 4 April",#N/A,FALSE,"Apr2004";"2004 5 May",#N/A,FALSE,"May2004";"2004 6 June",#N/A,FALSE,"Jun2004";"2004 7 July",#N/A,FALSE,"Jul2004";"2004 8 August",#N/A,FALSE,"Aug2004";"2004 9 Sept",#N/A,FALSE,"Sep2004";"2004 10 Oct",#N/A,FALSE,"Oct2004";#N/A,#N/A,FALSE,"Nov2004";#N/A,#N/A,FALSE,"Dec2004"}</definedName>
    <definedName name="wrn.year._.2004._3" localSheetId="4" hidden="1">{"2004 4 April",#N/A,FALSE,"Apr2004";"2004 5 May",#N/A,FALSE,"May2004";"2004 6 June",#N/A,FALSE,"Jun2004";"2004 7 July",#N/A,FALSE,"Jul2004";"2004 8 August",#N/A,FALSE,"Aug2004";"2004 9 Sept",#N/A,FALSE,"Sep2004";"2004 10 Oct",#N/A,FALSE,"Oct2004";#N/A,#N/A,FALSE,"Nov2004";#N/A,#N/A,FALSE,"Dec2004"}</definedName>
    <definedName name="wrn.year._.2004._3" localSheetId="28" hidden="1">{"2004 4 April",#N/A,FALSE,"Apr2004";"2004 5 May",#N/A,FALSE,"May2004";"2004 6 June",#N/A,FALSE,"Jun2004";"2004 7 July",#N/A,FALSE,"Jul2004";"2004 8 August",#N/A,FALSE,"Aug2004";"2004 9 Sept",#N/A,FALSE,"Sep2004";"2004 10 Oct",#N/A,FALSE,"Oct2004";#N/A,#N/A,FALSE,"Nov2004";#N/A,#N/A,FALSE,"Dec2004"}</definedName>
    <definedName name="wrn.year._.2004._3" localSheetId="56" hidden="1">{"2004 4 April",#N/A,FALSE,"Apr2004";"2004 5 May",#N/A,FALSE,"May2004";"2004 6 June",#N/A,FALSE,"Jun2004";"2004 7 July",#N/A,FALSE,"Jul2004";"2004 8 August",#N/A,FALSE,"Aug2004";"2004 9 Sept",#N/A,FALSE,"Sep2004";"2004 10 Oct",#N/A,FALSE,"Oct2004";#N/A,#N/A,FALSE,"Nov2004";#N/A,#N/A,FALSE,"Dec2004"}</definedName>
    <definedName name="wrn.year._.2004._3" localSheetId="57" hidden="1">{"2004 4 April",#N/A,FALSE,"Apr2004";"2004 5 May",#N/A,FALSE,"May2004";"2004 6 June",#N/A,FALSE,"Jun2004";"2004 7 July",#N/A,FALSE,"Jul2004";"2004 8 August",#N/A,FALSE,"Aug2004";"2004 9 Sept",#N/A,FALSE,"Sep2004";"2004 10 Oct",#N/A,FALSE,"Oct2004";#N/A,#N/A,FALSE,"Nov2004";#N/A,#N/A,FALSE,"Dec2004"}</definedName>
    <definedName name="wrn.year._.2004._3" localSheetId="78" hidden="1">{"2004 4 April",#N/A,FALSE,"Apr2004";"2004 5 May",#N/A,FALSE,"May2004";"2004 6 June",#N/A,FALSE,"Jun2004";"2004 7 July",#N/A,FALSE,"Jul2004";"2004 8 August",#N/A,FALSE,"Aug2004";"2004 9 Sept",#N/A,FALSE,"Sep2004";"2004 10 Oct",#N/A,FALSE,"Oct2004";#N/A,#N/A,FALSE,"Nov2004";#N/A,#N/A,FALSE,"Dec2004"}</definedName>
    <definedName name="wrn.year._.2004._3" localSheetId="82" hidden="1">{"2004 4 April",#N/A,FALSE,"Apr2004";"2004 5 May",#N/A,FALSE,"May2004";"2004 6 June",#N/A,FALSE,"Jun2004";"2004 7 July",#N/A,FALSE,"Jul2004";"2004 8 August",#N/A,FALSE,"Aug2004";"2004 9 Sept",#N/A,FALSE,"Sep2004";"2004 10 Oct",#N/A,FALSE,"Oct2004";#N/A,#N/A,FALSE,"Nov2004";#N/A,#N/A,FALSE,"Dec2004"}</definedName>
    <definedName name="wrn.year._.2004._3" localSheetId="86" hidden="1">{"2004 4 April",#N/A,FALSE,"Apr2004";"2004 5 May",#N/A,FALSE,"May2004";"2004 6 June",#N/A,FALSE,"Jun2004";"2004 7 July",#N/A,FALSE,"Jul2004";"2004 8 August",#N/A,FALSE,"Aug2004";"2004 9 Sept",#N/A,FALSE,"Sep2004";"2004 10 Oct",#N/A,FALSE,"Oct2004";#N/A,#N/A,FALSE,"Nov2004";#N/A,#N/A,FALSE,"Dec2004"}</definedName>
    <definedName name="wrn.year._.2004._3" localSheetId="59" hidden="1">{"2004 4 April",#N/A,FALSE,"Apr2004";"2004 5 May",#N/A,FALSE,"May2004";"2004 6 June",#N/A,FALSE,"Jun2004";"2004 7 July",#N/A,FALSE,"Jul2004";"2004 8 August",#N/A,FALSE,"Aug2004";"2004 9 Sept",#N/A,FALSE,"Sep2004";"2004 10 Oct",#N/A,FALSE,"Oct2004";#N/A,#N/A,FALSE,"Nov2004";#N/A,#N/A,FALSE,"Dec2004"}</definedName>
    <definedName name="wrn.year._.2004._3" localSheetId="63" hidden="1">{"2004 4 April",#N/A,FALSE,"Apr2004";"2004 5 May",#N/A,FALSE,"May2004";"2004 6 June",#N/A,FALSE,"Jun2004";"2004 7 July",#N/A,FALSE,"Jul2004";"2004 8 August",#N/A,FALSE,"Aug2004";"2004 9 Sept",#N/A,FALSE,"Sep2004";"2004 10 Oct",#N/A,FALSE,"Oct2004";#N/A,#N/A,FALSE,"Nov2004";#N/A,#N/A,FALSE,"Dec2004"}</definedName>
    <definedName name="wrn.year._.2004._3" localSheetId="67" hidden="1">{"2004 4 April",#N/A,FALSE,"Apr2004";"2004 5 May",#N/A,FALSE,"May2004";"2004 6 June",#N/A,FALSE,"Jun2004";"2004 7 July",#N/A,FALSE,"Jul2004";"2004 8 August",#N/A,FALSE,"Aug2004";"2004 9 Sept",#N/A,FALSE,"Sep2004";"2004 10 Oct",#N/A,FALSE,"Oct2004";#N/A,#N/A,FALSE,"Nov2004";#N/A,#N/A,FALSE,"Dec2004"}</definedName>
    <definedName name="wrn.year._.2004._3" hidden="1">{"2004 4 April",#N/A,FALSE,"Apr2004";"2004 5 May",#N/A,FALSE,"May2004";"2004 6 June",#N/A,FALSE,"Jun2004";"2004 7 July",#N/A,FALSE,"Jul2004";"2004 8 August",#N/A,FALSE,"Aug2004";"2004 9 Sept",#N/A,FALSE,"Sep2004";"2004 10 Oct",#N/A,FALSE,"Oct2004";#N/A,#N/A,FALSE,"Nov2004";#N/A,#N/A,FALSE,"Dec2004"}</definedName>
    <definedName name="wrn.year._.2004._3_1" localSheetId="2" hidden="1">{"2004 4 April",#N/A,FALSE,"Apr2004";"2004 5 May",#N/A,FALSE,"May2004";"2004 6 June",#N/A,FALSE,"Jun2004";"2004 7 July",#N/A,FALSE,"Jul2004";"2004 8 August",#N/A,FALSE,"Aug2004";"2004 9 Sept",#N/A,FALSE,"Sep2004";"2004 10 Oct",#N/A,FALSE,"Oct2004";#N/A,#N/A,FALSE,"Nov2004";#N/A,#N/A,FALSE,"Dec2004"}</definedName>
    <definedName name="wrn.year._.2004._3_1" localSheetId="4" hidden="1">{"2004 4 April",#N/A,FALSE,"Apr2004";"2004 5 May",#N/A,FALSE,"May2004";"2004 6 June",#N/A,FALSE,"Jun2004";"2004 7 July",#N/A,FALSE,"Jul2004";"2004 8 August",#N/A,FALSE,"Aug2004";"2004 9 Sept",#N/A,FALSE,"Sep2004";"2004 10 Oct",#N/A,FALSE,"Oct2004";#N/A,#N/A,FALSE,"Nov2004";#N/A,#N/A,FALSE,"Dec2004"}</definedName>
    <definedName name="wrn.year._.2004._3_1" localSheetId="28" hidden="1">{"2004 4 April",#N/A,FALSE,"Apr2004";"2004 5 May",#N/A,FALSE,"May2004";"2004 6 June",#N/A,FALSE,"Jun2004";"2004 7 July",#N/A,FALSE,"Jul2004";"2004 8 August",#N/A,FALSE,"Aug2004";"2004 9 Sept",#N/A,FALSE,"Sep2004";"2004 10 Oct",#N/A,FALSE,"Oct2004";#N/A,#N/A,FALSE,"Nov2004";#N/A,#N/A,FALSE,"Dec2004"}</definedName>
    <definedName name="wrn.year._.2004._3_1" localSheetId="56" hidden="1">{"2004 4 April",#N/A,FALSE,"Apr2004";"2004 5 May",#N/A,FALSE,"May2004";"2004 6 June",#N/A,FALSE,"Jun2004";"2004 7 July",#N/A,FALSE,"Jul2004";"2004 8 August",#N/A,FALSE,"Aug2004";"2004 9 Sept",#N/A,FALSE,"Sep2004";"2004 10 Oct",#N/A,FALSE,"Oct2004";#N/A,#N/A,FALSE,"Nov2004";#N/A,#N/A,FALSE,"Dec2004"}</definedName>
    <definedName name="wrn.year._.2004._3_1" localSheetId="57" hidden="1">{"2004 4 April",#N/A,FALSE,"Apr2004";"2004 5 May",#N/A,FALSE,"May2004";"2004 6 June",#N/A,FALSE,"Jun2004";"2004 7 July",#N/A,FALSE,"Jul2004";"2004 8 August",#N/A,FALSE,"Aug2004";"2004 9 Sept",#N/A,FALSE,"Sep2004";"2004 10 Oct",#N/A,FALSE,"Oct2004";#N/A,#N/A,FALSE,"Nov2004";#N/A,#N/A,FALSE,"Dec2004"}</definedName>
    <definedName name="wrn.year._.2004._3_1" localSheetId="78" hidden="1">{"2004 4 April",#N/A,FALSE,"Apr2004";"2004 5 May",#N/A,FALSE,"May2004";"2004 6 June",#N/A,FALSE,"Jun2004";"2004 7 July",#N/A,FALSE,"Jul2004";"2004 8 August",#N/A,FALSE,"Aug2004";"2004 9 Sept",#N/A,FALSE,"Sep2004";"2004 10 Oct",#N/A,FALSE,"Oct2004";#N/A,#N/A,FALSE,"Nov2004";#N/A,#N/A,FALSE,"Dec2004"}</definedName>
    <definedName name="wrn.year._.2004._3_1" localSheetId="82" hidden="1">{"2004 4 April",#N/A,FALSE,"Apr2004";"2004 5 May",#N/A,FALSE,"May2004";"2004 6 June",#N/A,FALSE,"Jun2004";"2004 7 July",#N/A,FALSE,"Jul2004";"2004 8 August",#N/A,FALSE,"Aug2004";"2004 9 Sept",#N/A,FALSE,"Sep2004";"2004 10 Oct",#N/A,FALSE,"Oct2004";#N/A,#N/A,FALSE,"Nov2004";#N/A,#N/A,FALSE,"Dec2004"}</definedName>
    <definedName name="wrn.year._.2004._3_1" localSheetId="86" hidden="1">{"2004 4 April",#N/A,FALSE,"Apr2004";"2004 5 May",#N/A,FALSE,"May2004";"2004 6 June",#N/A,FALSE,"Jun2004";"2004 7 July",#N/A,FALSE,"Jul2004";"2004 8 August",#N/A,FALSE,"Aug2004";"2004 9 Sept",#N/A,FALSE,"Sep2004";"2004 10 Oct",#N/A,FALSE,"Oct2004";#N/A,#N/A,FALSE,"Nov2004";#N/A,#N/A,FALSE,"Dec2004"}</definedName>
    <definedName name="wrn.year._.2004._3_1" localSheetId="59" hidden="1">{"2004 4 April",#N/A,FALSE,"Apr2004";"2004 5 May",#N/A,FALSE,"May2004";"2004 6 June",#N/A,FALSE,"Jun2004";"2004 7 July",#N/A,FALSE,"Jul2004";"2004 8 August",#N/A,FALSE,"Aug2004";"2004 9 Sept",#N/A,FALSE,"Sep2004";"2004 10 Oct",#N/A,FALSE,"Oct2004";#N/A,#N/A,FALSE,"Nov2004";#N/A,#N/A,FALSE,"Dec2004"}</definedName>
    <definedName name="wrn.year._.2004._3_1" localSheetId="63" hidden="1">{"2004 4 April",#N/A,FALSE,"Apr2004";"2004 5 May",#N/A,FALSE,"May2004";"2004 6 June",#N/A,FALSE,"Jun2004";"2004 7 July",#N/A,FALSE,"Jul2004";"2004 8 August",#N/A,FALSE,"Aug2004";"2004 9 Sept",#N/A,FALSE,"Sep2004";"2004 10 Oct",#N/A,FALSE,"Oct2004";#N/A,#N/A,FALSE,"Nov2004";#N/A,#N/A,FALSE,"Dec2004"}</definedName>
    <definedName name="wrn.year._.2004._3_1" localSheetId="67" hidden="1">{"2004 4 April",#N/A,FALSE,"Apr2004";"2004 5 May",#N/A,FALSE,"May2004";"2004 6 June",#N/A,FALSE,"Jun2004";"2004 7 July",#N/A,FALSE,"Jul2004";"2004 8 August",#N/A,FALSE,"Aug2004";"2004 9 Sept",#N/A,FALSE,"Sep2004";"2004 10 Oct",#N/A,FALSE,"Oct2004";#N/A,#N/A,FALSE,"Nov2004";#N/A,#N/A,FALSE,"Dec2004"}</definedName>
    <definedName name="wrn.year._.2004._3_1" hidden="1">{"2004 4 April",#N/A,FALSE,"Apr2004";"2004 5 May",#N/A,FALSE,"May2004";"2004 6 June",#N/A,FALSE,"Jun2004";"2004 7 July",#N/A,FALSE,"Jul2004";"2004 8 August",#N/A,FALSE,"Aug2004";"2004 9 Sept",#N/A,FALSE,"Sep2004";"2004 10 Oct",#N/A,FALSE,"Oct2004";#N/A,#N/A,FALSE,"Nov2004";#N/A,#N/A,FALSE,"Dec2004"}</definedName>
    <definedName name="wrn.year._.2004._3_1_1" localSheetId="2" hidden="1">{"2004 4 April",#N/A,FALSE,"Apr2004";"2004 5 May",#N/A,FALSE,"May2004";"2004 6 June",#N/A,FALSE,"Jun2004";"2004 7 July",#N/A,FALSE,"Jul2004";"2004 8 August",#N/A,FALSE,"Aug2004";"2004 9 Sept",#N/A,FALSE,"Sep2004";"2004 10 Oct",#N/A,FALSE,"Oct2004";#N/A,#N/A,FALSE,"Nov2004";#N/A,#N/A,FALSE,"Dec2004"}</definedName>
    <definedName name="wrn.year._.2004._3_1_1" localSheetId="4" hidden="1">{"2004 4 April",#N/A,FALSE,"Apr2004";"2004 5 May",#N/A,FALSE,"May2004";"2004 6 June",#N/A,FALSE,"Jun2004";"2004 7 July",#N/A,FALSE,"Jul2004";"2004 8 August",#N/A,FALSE,"Aug2004";"2004 9 Sept",#N/A,FALSE,"Sep2004";"2004 10 Oct",#N/A,FALSE,"Oct2004";#N/A,#N/A,FALSE,"Nov2004";#N/A,#N/A,FALSE,"Dec2004"}</definedName>
    <definedName name="wrn.year._.2004._3_1_1" localSheetId="28" hidden="1">{"2004 4 April",#N/A,FALSE,"Apr2004";"2004 5 May",#N/A,FALSE,"May2004";"2004 6 June",#N/A,FALSE,"Jun2004";"2004 7 July",#N/A,FALSE,"Jul2004";"2004 8 August",#N/A,FALSE,"Aug2004";"2004 9 Sept",#N/A,FALSE,"Sep2004";"2004 10 Oct",#N/A,FALSE,"Oct2004";#N/A,#N/A,FALSE,"Nov2004";#N/A,#N/A,FALSE,"Dec2004"}</definedName>
    <definedName name="wrn.year._.2004._3_1_1" localSheetId="56" hidden="1">{"2004 4 April",#N/A,FALSE,"Apr2004";"2004 5 May",#N/A,FALSE,"May2004";"2004 6 June",#N/A,FALSE,"Jun2004";"2004 7 July",#N/A,FALSE,"Jul2004";"2004 8 August",#N/A,FALSE,"Aug2004";"2004 9 Sept",#N/A,FALSE,"Sep2004";"2004 10 Oct",#N/A,FALSE,"Oct2004";#N/A,#N/A,FALSE,"Nov2004";#N/A,#N/A,FALSE,"Dec2004"}</definedName>
    <definedName name="wrn.year._.2004._3_1_1" localSheetId="57" hidden="1">{"2004 4 April",#N/A,FALSE,"Apr2004";"2004 5 May",#N/A,FALSE,"May2004";"2004 6 June",#N/A,FALSE,"Jun2004";"2004 7 July",#N/A,FALSE,"Jul2004";"2004 8 August",#N/A,FALSE,"Aug2004";"2004 9 Sept",#N/A,FALSE,"Sep2004";"2004 10 Oct",#N/A,FALSE,"Oct2004";#N/A,#N/A,FALSE,"Nov2004";#N/A,#N/A,FALSE,"Dec2004"}</definedName>
    <definedName name="wrn.year._.2004._3_1_1" localSheetId="78" hidden="1">{"2004 4 April",#N/A,FALSE,"Apr2004";"2004 5 May",#N/A,FALSE,"May2004";"2004 6 June",#N/A,FALSE,"Jun2004";"2004 7 July",#N/A,FALSE,"Jul2004";"2004 8 August",#N/A,FALSE,"Aug2004";"2004 9 Sept",#N/A,FALSE,"Sep2004";"2004 10 Oct",#N/A,FALSE,"Oct2004";#N/A,#N/A,FALSE,"Nov2004";#N/A,#N/A,FALSE,"Dec2004"}</definedName>
    <definedName name="wrn.year._.2004._3_1_1" localSheetId="82" hidden="1">{"2004 4 April",#N/A,FALSE,"Apr2004";"2004 5 May",#N/A,FALSE,"May2004";"2004 6 June",#N/A,FALSE,"Jun2004";"2004 7 July",#N/A,FALSE,"Jul2004";"2004 8 August",#N/A,FALSE,"Aug2004";"2004 9 Sept",#N/A,FALSE,"Sep2004";"2004 10 Oct",#N/A,FALSE,"Oct2004";#N/A,#N/A,FALSE,"Nov2004";#N/A,#N/A,FALSE,"Dec2004"}</definedName>
    <definedName name="wrn.year._.2004._3_1_1" localSheetId="86" hidden="1">{"2004 4 April",#N/A,FALSE,"Apr2004";"2004 5 May",#N/A,FALSE,"May2004";"2004 6 June",#N/A,FALSE,"Jun2004";"2004 7 July",#N/A,FALSE,"Jul2004";"2004 8 August",#N/A,FALSE,"Aug2004";"2004 9 Sept",#N/A,FALSE,"Sep2004";"2004 10 Oct",#N/A,FALSE,"Oct2004";#N/A,#N/A,FALSE,"Nov2004";#N/A,#N/A,FALSE,"Dec2004"}</definedName>
    <definedName name="wrn.year._.2004._3_1_1" localSheetId="59" hidden="1">{"2004 4 April",#N/A,FALSE,"Apr2004";"2004 5 May",#N/A,FALSE,"May2004";"2004 6 June",#N/A,FALSE,"Jun2004";"2004 7 July",#N/A,FALSE,"Jul2004";"2004 8 August",#N/A,FALSE,"Aug2004";"2004 9 Sept",#N/A,FALSE,"Sep2004";"2004 10 Oct",#N/A,FALSE,"Oct2004";#N/A,#N/A,FALSE,"Nov2004";#N/A,#N/A,FALSE,"Dec2004"}</definedName>
    <definedName name="wrn.year._.2004._3_1_1" localSheetId="63" hidden="1">{"2004 4 April",#N/A,FALSE,"Apr2004";"2004 5 May",#N/A,FALSE,"May2004";"2004 6 June",#N/A,FALSE,"Jun2004";"2004 7 July",#N/A,FALSE,"Jul2004";"2004 8 August",#N/A,FALSE,"Aug2004";"2004 9 Sept",#N/A,FALSE,"Sep2004";"2004 10 Oct",#N/A,FALSE,"Oct2004";#N/A,#N/A,FALSE,"Nov2004";#N/A,#N/A,FALSE,"Dec2004"}</definedName>
    <definedName name="wrn.year._.2004._3_1_1" localSheetId="67" hidden="1">{"2004 4 April",#N/A,FALSE,"Apr2004";"2004 5 May",#N/A,FALSE,"May2004";"2004 6 June",#N/A,FALSE,"Jun2004";"2004 7 July",#N/A,FALSE,"Jul2004";"2004 8 August",#N/A,FALSE,"Aug2004";"2004 9 Sept",#N/A,FALSE,"Sep2004";"2004 10 Oct",#N/A,FALSE,"Oct2004";#N/A,#N/A,FALSE,"Nov2004";#N/A,#N/A,FALSE,"Dec2004"}</definedName>
    <definedName name="wrn.year._.2004._3_1_1" hidden="1">{"2004 4 April",#N/A,FALSE,"Apr2004";"2004 5 May",#N/A,FALSE,"May2004";"2004 6 June",#N/A,FALSE,"Jun2004";"2004 7 July",#N/A,FALSE,"Jul2004";"2004 8 August",#N/A,FALSE,"Aug2004";"2004 9 Sept",#N/A,FALSE,"Sep2004";"2004 10 Oct",#N/A,FALSE,"Oct2004";#N/A,#N/A,FALSE,"Nov2004";#N/A,#N/A,FALSE,"Dec2004"}</definedName>
    <definedName name="wrn.year._.2004._3_1_1_1" localSheetId="2" hidden="1">{"2004 4 April",#N/A,FALSE,"Apr2004";"2004 5 May",#N/A,FALSE,"May2004";"2004 6 June",#N/A,FALSE,"Jun2004";"2004 7 July",#N/A,FALSE,"Jul2004";"2004 8 August",#N/A,FALSE,"Aug2004";"2004 9 Sept",#N/A,FALSE,"Sep2004";"2004 10 Oct",#N/A,FALSE,"Oct2004";#N/A,#N/A,FALSE,"Nov2004";#N/A,#N/A,FALSE,"Dec2004"}</definedName>
    <definedName name="wrn.year._.2004._3_1_1_1" localSheetId="4" hidden="1">{"2004 4 April",#N/A,FALSE,"Apr2004";"2004 5 May",#N/A,FALSE,"May2004";"2004 6 June",#N/A,FALSE,"Jun2004";"2004 7 July",#N/A,FALSE,"Jul2004";"2004 8 August",#N/A,FALSE,"Aug2004";"2004 9 Sept",#N/A,FALSE,"Sep2004";"2004 10 Oct",#N/A,FALSE,"Oct2004";#N/A,#N/A,FALSE,"Nov2004";#N/A,#N/A,FALSE,"Dec2004"}</definedName>
    <definedName name="wrn.year._.2004._3_1_1_1" localSheetId="28" hidden="1">{"2004 4 April",#N/A,FALSE,"Apr2004";"2004 5 May",#N/A,FALSE,"May2004";"2004 6 June",#N/A,FALSE,"Jun2004";"2004 7 July",#N/A,FALSE,"Jul2004";"2004 8 August",#N/A,FALSE,"Aug2004";"2004 9 Sept",#N/A,FALSE,"Sep2004";"2004 10 Oct",#N/A,FALSE,"Oct2004";#N/A,#N/A,FALSE,"Nov2004";#N/A,#N/A,FALSE,"Dec2004"}</definedName>
    <definedName name="wrn.year._.2004._3_1_1_1" localSheetId="56" hidden="1">{"2004 4 April",#N/A,FALSE,"Apr2004";"2004 5 May",#N/A,FALSE,"May2004";"2004 6 June",#N/A,FALSE,"Jun2004";"2004 7 July",#N/A,FALSE,"Jul2004";"2004 8 August",#N/A,FALSE,"Aug2004";"2004 9 Sept",#N/A,FALSE,"Sep2004";"2004 10 Oct",#N/A,FALSE,"Oct2004";#N/A,#N/A,FALSE,"Nov2004";#N/A,#N/A,FALSE,"Dec2004"}</definedName>
    <definedName name="wrn.year._.2004._3_1_1_1" localSheetId="57" hidden="1">{"2004 4 April",#N/A,FALSE,"Apr2004";"2004 5 May",#N/A,FALSE,"May2004";"2004 6 June",#N/A,FALSE,"Jun2004";"2004 7 July",#N/A,FALSE,"Jul2004";"2004 8 August",#N/A,FALSE,"Aug2004";"2004 9 Sept",#N/A,FALSE,"Sep2004";"2004 10 Oct",#N/A,FALSE,"Oct2004";#N/A,#N/A,FALSE,"Nov2004";#N/A,#N/A,FALSE,"Dec2004"}</definedName>
    <definedName name="wrn.year._.2004._3_1_1_1" localSheetId="78" hidden="1">{"2004 4 April",#N/A,FALSE,"Apr2004";"2004 5 May",#N/A,FALSE,"May2004";"2004 6 June",#N/A,FALSE,"Jun2004";"2004 7 July",#N/A,FALSE,"Jul2004";"2004 8 August",#N/A,FALSE,"Aug2004";"2004 9 Sept",#N/A,FALSE,"Sep2004";"2004 10 Oct",#N/A,FALSE,"Oct2004";#N/A,#N/A,FALSE,"Nov2004";#N/A,#N/A,FALSE,"Dec2004"}</definedName>
    <definedName name="wrn.year._.2004._3_1_1_1" localSheetId="82" hidden="1">{"2004 4 April",#N/A,FALSE,"Apr2004";"2004 5 May",#N/A,FALSE,"May2004";"2004 6 June",#N/A,FALSE,"Jun2004";"2004 7 July",#N/A,FALSE,"Jul2004";"2004 8 August",#N/A,FALSE,"Aug2004";"2004 9 Sept",#N/A,FALSE,"Sep2004";"2004 10 Oct",#N/A,FALSE,"Oct2004";#N/A,#N/A,FALSE,"Nov2004";#N/A,#N/A,FALSE,"Dec2004"}</definedName>
    <definedName name="wrn.year._.2004._3_1_1_1" localSheetId="86" hidden="1">{"2004 4 April",#N/A,FALSE,"Apr2004";"2004 5 May",#N/A,FALSE,"May2004";"2004 6 June",#N/A,FALSE,"Jun2004";"2004 7 July",#N/A,FALSE,"Jul2004";"2004 8 August",#N/A,FALSE,"Aug2004";"2004 9 Sept",#N/A,FALSE,"Sep2004";"2004 10 Oct",#N/A,FALSE,"Oct2004";#N/A,#N/A,FALSE,"Nov2004";#N/A,#N/A,FALSE,"Dec2004"}</definedName>
    <definedName name="wrn.year._.2004._3_1_1_1" localSheetId="59" hidden="1">{"2004 4 April",#N/A,FALSE,"Apr2004";"2004 5 May",#N/A,FALSE,"May2004";"2004 6 June",#N/A,FALSE,"Jun2004";"2004 7 July",#N/A,FALSE,"Jul2004";"2004 8 August",#N/A,FALSE,"Aug2004";"2004 9 Sept",#N/A,FALSE,"Sep2004";"2004 10 Oct",#N/A,FALSE,"Oct2004";#N/A,#N/A,FALSE,"Nov2004";#N/A,#N/A,FALSE,"Dec2004"}</definedName>
    <definedName name="wrn.year._.2004._3_1_1_1" localSheetId="63" hidden="1">{"2004 4 April",#N/A,FALSE,"Apr2004";"2004 5 May",#N/A,FALSE,"May2004";"2004 6 June",#N/A,FALSE,"Jun2004";"2004 7 July",#N/A,FALSE,"Jul2004";"2004 8 August",#N/A,FALSE,"Aug2004";"2004 9 Sept",#N/A,FALSE,"Sep2004";"2004 10 Oct",#N/A,FALSE,"Oct2004";#N/A,#N/A,FALSE,"Nov2004";#N/A,#N/A,FALSE,"Dec2004"}</definedName>
    <definedName name="wrn.year._.2004._3_1_1_1" localSheetId="67" hidden="1">{"2004 4 April",#N/A,FALSE,"Apr2004";"2004 5 May",#N/A,FALSE,"May2004";"2004 6 June",#N/A,FALSE,"Jun2004";"2004 7 July",#N/A,FALSE,"Jul2004";"2004 8 August",#N/A,FALSE,"Aug2004";"2004 9 Sept",#N/A,FALSE,"Sep2004";"2004 10 Oct",#N/A,FALSE,"Oct2004";#N/A,#N/A,FALSE,"Nov2004";#N/A,#N/A,FALSE,"Dec2004"}</definedName>
    <definedName name="wrn.year._.2004._3_1_1_1" hidden="1">{"2004 4 April",#N/A,FALSE,"Apr2004";"2004 5 May",#N/A,FALSE,"May2004";"2004 6 June",#N/A,FALSE,"Jun2004";"2004 7 July",#N/A,FALSE,"Jul2004";"2004 8 August",#N/A,FALSE,"Aug2004";"2004 9 Sept",#N/A,FALSE,"Sep2004";"2004 10 Oct",#N/A,FALSE,"Oct2004";#N/A,#N/A,FALSE,"Nov2004";#N/A,#N/A,FALSE,"Dec2004"}</definedName>
    <definedName name="wrn.year._.2004._3_1_2" localSheetId="2" hidden="1">{"2004 4 April",#N/A,FALSE,"Apr2004";"2004 5 May",#N/A,FALSE,"May2004";"2004 6 June",#N/A,FALSE,"Jun2004";"2004 7 July",#N/A,FALSE,"Jul2004";"2004 8 August",#N/A,FALSE,"Aug2004";"2004 9 Sept",#N/A,FALSE,"Sep2004";"2004 10 Oct",#N/A,FALSE,"Oct2004";#N/A,#N/A,FALSE,"Nov2004";#N/A,#N/A,FALSE,"Dec2004"}</definedName>
    <definedName name="wrn.year._.2004._3_1_2" localSheetId="4" hidden="1">{"2004 4 April",#N/A,FALSE,"Apr2004";"2004 5 May",#N/A,FALSE,"May2004";"2004 6 June",#N/A,FALSE,"Jun2004";"2004 7 July",#N/A,FALSE,"Jul2004";"2004 8 August",#N/A,FALSE,"Aug2004";"2004 9 Sept",#N/A,FALSE,"Sep2004";"2004 10 Oct",#N/A,FALSE,"Oct2004";#N/A,#N/A,FALSE,"Nov2004";#N/A,#N/A,FALSE,"Dec2004"}</definedName>
    <definedName name="wrn.year._.2004._3_1_2" localSheetId="28" hidden="1">{"2004 4 April",#N/A,FALSE,"Apr2004";"2004 5 May",#N/A,FALSE,"May2004";"2004 6 June",#N/A,FALSE,"Jun2004";"2004 7 July",#N/A,FALSE,"Jul2004";"2004 8 August",#N/A,FALSE,"Aug2004";"2004 9 Sept",#N/A,FALSE,"Sep2004";"2004 10 Oct",#N/A,FALSE,"Oct2004";#N/A,#N/A,FALSE,"Nov2004";#N/A,#N/A,FALSE,"Dec2004"}</definedName>
    <definedName name="wrn.year._.2004._3_1_2" localSheetId="56" hidden="1">{"2004 4 April",#N/A,FALSE,"Apr2004";"2004 5 May",#N/A,FALSE,"May2004";"2004 6 June",#N/A,FALSE,"Jun2004";"2004 7 July",#N/A,FALSE,"Jul2004";"2004 8 August",#N/A,FALSE,"Aug2004";"2004 9 Sept",#N/A,FALSE,"Sep2004";"2004 10 Oct",#N/A,FALSE,"Oct2004";#N/A,#N/A,FALSE,"Nov2004";#N/A,#N/A,FALSE,"Dec2004"}</definedName>
    <definedName name="wrn.year._.2004._3_1_2" localSheetId="57" hidden="1">{"2004 4 April",#N/A,FALSE,"Apr2004";"2004 5 May",#N/A,FALSE,"May2004";"2004 6 June",#N/A,FALSE,"Jun2004";"2004 7 July",#N/A,FALSE,"Jul2004";"2004 8 August",#N/A,FALSE,"Aug2004";"2004 9 Sept",#N/A,FALSE,"Sep2004";"2004 10 Oct",#N/A,FALSE,"Oct2004";#N/A,#N/A,FALSE,"Nov2004";#N/A,#N/A,FALSE,"Dec2004"}</definedName>
    <definedName name="wrn.year._.2004._3_1_2" localSheetId="78" hidden="1">{"2004 4 April",#N/A,FALSE,"Apr2004";"2004 5 May",#N/A,FALSE,"May2004";"2004 6 June",#N/A,FALSE,"Jun2004";"2004 7 July",#N/A,FALSE,"Jul2004";"2004 8 August",#N/A,FALSE,"Aug2004";"2004 9 Sept",#N/A,FALSE,"Sep2004";"2004 10 Oct",#N/A,FALSE,"Oct2004";#N/A,#N/A,FALSE,"Nov2004";#N/A,#N/A,FALSE,"Dec2004"}</definedName>
    <definedName name="wrn.year._.2004._3_1_2" localSheetId="82" hidden="1">{"2004 4 April",#N/A,FALSE,"Apr2004";"2004 5 May",#N/A,FALSE,"May2004";"2004 6 June",#N/A,FALSE,"Jun2004";"2004 7 July",#N/A,FALSE,"Jul2004";"2004 8 August",#N/A,FALSE,"Aug2004";"2004 9 Sept",#N/A,FALSE,"Sep2004";"2004 10 Oct",#N/A,FALSE,"Oct2004";#N/A,#N/A,FALSE,"Nov2004";#N/A,#N/A,FALSE,"Dec2004"}</definedName>
    <definedName name="wrn.year._.2004._3_1_2" localSheetId="86" hidden="1">{"2004 4 April",#N/A,FALSE,"Apr2004";"2004 5 May",#N/A,FALSE,"May2004";"2004 6 June",#N/A,FALSE,"Jun2004";"2004 7 July",#N/A,FALSE,"Jul2004";"2004 8 August",#N/A,FALSE,"Aug2004";"2004 9 Sept",#N/A,FALSE,"Sep2004";"2004 10 Oct",#N/A,FALSE,"Oct2004";#N/A,#N/A,FALSE,"Nov2004";#N/A,#N/A,FALSE,"Dec2004"}</definedName>
    <definedName name="wrn.year._.2004._3_1_2" localSheetId="59" hidden="1">{"2004 4 April",#N/A,FALSE,"Apr2004";"2004 5 May",#N/A,FALSE,"May2004";"2004 6 June",#N/A,FALSE,"Jun2004";"2004 7 July",#N/A,FALSE,"Jul2004";"2004 8 August",#N/A,FALSE,"Aug2004";"2004 9 Sept",#N/A,FALSE,"Sep2004";"2004 10 Oct",#N/A,FALSE,"Oct2004";#N/A,#N/A,FALSE,"Nov2004";#N/A,#N/A,FALSE,"Dec2004"}</definedName>
    <definedName name="wrn.year._.2004._3_1_2" localSheetId="63" hidden="1">{"2004 4 April",#N/A,FALSE,"Apr2004";"2004 5 May",#N/A,FALSE,"May2004";"2004 6 June",#N/A,FALSE,"Jun2004";"2004 7 July",#N/A,FALSE,"Jul2004";"2004 8 August",#N/A,FALSE,"Aug2004";"2004 9 Sept",#N/A,FALSE,"Sep2004";"2004 10 Oct",#N/A,FALSE,"Oct2004";#N/A,#N/A,FALSE,"Nov2004";#N/A,#N/A,FALSE,"Dec2004"}</definedName>
    <definedName name="wrn.year._.2004._3_1_2" localSheetId="67" hidden="1">{"2004 4 April",#N/A,FALSE,"Apr2004";"2004 5 May",#N/A,FALSE,"May2004";"2004 6 June",#N/A,FALSE,"Jun2004";"2004 7 July",#N/A,FALSE,"Jul2004";"2004 8 August",#N/A,FALSE,"Aug2004";"2004 9 Sept",#N/A,FALSE,"Sep2004";"2004 10 Oct",#N/A,FALSE,"Oct2004";#N/A,#N/A,FALSE,"Nov2004";#N/A,#N/A,FALSE,"Dec2004"}</definedName>
    <definedName name="wrn.year._.2004._3_1_2" hidden="1">{"2004 4 April",#N/A,FALSE,"Apr2004";"2004 5 May",#N/A,FALSE,"May2004";"2004 6 June",#N/A,FALSE,"Jun2004";"2004 7 July",#N/A,FALSE,"Jul2004";"2004 8 August",#N/A,FALSE,"Aug2004";"2004 9 Sept",#N/A,FALSE,"Sep2004";"2004 10 Oct",#N/A,FALSE,"Oct2004";#N/A,#N/A,FALSE,"Nov2004";#N/A,#N/A,FALSE,"Dec2004"}</definedName>
    <definedName name="wrn.year._.2004._3_2" localSheetId="2" hidden="1">{"2004 4 April",#N/A,FALSE,"Apr2004";"2004 5 May",#N/A,FALSE,"May2004";"2004 6 June",#N/A,FALSE,"Jun2004";"2004 7 July",#N/A,FALSE,"Jul2004";"2004 8 August",#N/A,FALSE,"Aug2004";"2004 9 Sept",#N/A,FALSE,"Sep2004";"2004 10 Oct",#N/A,FALSE,"Oct2004";#N/A,#N/A,FALSE,"Nov2004";#N/A,#N/A,FALSE,"Dec2004"}</definedName>
    <definedName name="wrn.year._.2004._3_2" localSheetId="4" hidden="1">{"2004 4 April",#N/A,FALSE,"Apr2004";"2004 5 May",#N/A,FALSE,"May2004";"2004 6 June",#N/A,FALSE,"Jun2004";"2004 7 July",#N/A,FALSE,"Jul2004";"2004 8 August",#N/A,FALSE,"Aug2004";"2004 9 Sept",#N/A,FALSE,"Sep2004";"2004 10 Oct",#N/A,FALSE,"Oct2004";#N/A,#N/A,FALSE,"Nov2004";#N/A,#N/A,FALSE,"Dec2004"}</definedName>
    <definedName name="wrn.year._.2004._3_2" localSheetId="28" hidden="1">{"2004 4 April",#N/A,FALSE,"Apr2004";"2004 5 May",#N/A,FALSE,"May2004";"2004 6 June",#N/A,FALSE,"Jun2004";"2004 7 July",#N/A,FALSE,"Jul2004";"2004 8 August",#N/A,FALSE,"Aug2004";"2004 9 Sept",#N/A,FALSE,"Sep2004";"2004 10 Oct",#N/A,FALSE,"Oct2004";#N/A,#N/A,FALSE,"Nov2004";#N/A,#N/A,FALSE,"Dec2004"}</definedName>
    <definedName name="wrn.year._.2004._3_2" localSheetId="56" hidden="1">{"2004 4 April",#N/A,FALSE,"Apr2004";"2004 5 May",#N/A,FALSE,"May2004";"2004 6 June",#N/A,FALSE,"Jun2004";"2004 7 July",#N/A,FALSE,"Jul2004";"2004 8 August",#N/A,FALSE,"Aug2004";"2004 9 Sept",#N/A,FALSE,"Sep2004";"2004 10 Oct",#N/A,FALSE,"Oct2004";#N/A,#N/A,FALSE,"Nov2004";#N/A,#N/A,FALSE,"Dec2004"}</definedName>
    <definedName name="wrn.year._.2004._3_2" localSheetId="57" hidden="1">{"2004 4 April",#N/A,FALSE,"Apr2004";"2004 5 May",#N/A,FALSE,"May2004";"2004 6 June",#N/A,FALSE,"Jun2004";"2004 7 July",#N/A,FALSE,"Jul2004";"2004 8 August",#N/A,FALSE,"Aug2004";"2004 9 Sept",#N/A,FALSE,"Sep2004";"2004 10 Oct",#N/A,FALSE,"Oct2004";#N/A,#N/A,FALSE,"Nov2004";#N/A,#N/A,FALSE,"Dec2004"}</definedName>
    <definedName name="wrn.year._.2004._3_2" localSheetId="78" hidden="1">{"2004 4 April",#N/A,FALSE,"Apr2004";"2004 5 May",#N/A,FALSE,"May2004";"2004 6 June",#N/A,FALSE,"Jun2004";"2004 7 July",#N/A,FALSE,"Jul2004";"2004 8 August",#N/A,FALSE,"Aug2004";"2004 9 Sept",#N/A,FALSE,"Sep2004";"2004 10 Oct",#N/A,FALSE,"Oct2004";#N/A,#N/A,FALSE,"Nov2004";#N/A,#N/A,FALSE,"Dec2004"}</definedName>
    <definedName name="wrn.year._.2004._3_2" localSheetId="82" hidden="1">{"2004 4 April",#N/A,FALSE,"Apr2004";"2004 5 May",#N/A,FALSE,"May2004";"2004 6 June",#N/A,FALSE,"Jun2004";"2004 7 July",#N/A,FALSE,"Jul2004";"2004 8 August",#N/A,FALSE,"Aug2004";"2004 9 Sept",#N/A,FALSE,"Sep2004";"2004 10 Oct",#N/A,FALSE,"Oct2004";#N/A,#N/A,FALSE,"Nov2004";#N/A,#N/A,FALSE,"Dec2004"}</definedName>
    <definedName name="wrn.year._.2004._3_2" localSheetId="86" hidden="1">{"2004 4 April",#N/A,FALSE,"Apr2004";"2004 5 May",#N/A,FALSE,"May2004";"2004 6 June",#N/A,FALSE,"Jun2004";"2004 7 July",#N/A,FALSE,"Jul2004";"2004 8 August",#N/A,FALSE,"Aug2004";"2004 9 Sept",#N/A,FALSE,"Sep2004";"2004 10 Oct",#N/A,FALSE,"Oct2004";#N/A,#N/A,FALSE,"Nov2004";#N/A,#N/A,FALSE,"Dec2004"}</definedName>
    <definedName name="wrn.year._.2004._3_2" localSheetId="59" hidden="1">{"2004 4 April",#N/A,FALSE,"Apr2004";"2004 5 May",#N/A,FALSE,"May2004";"2004 6 June",#N/A,FALSE,"Jun2004";"2004 7 July",#N/A,FALSE,"Jul2004";"2004 8 August",#N/A,FALSE,"Aug2004";"2004 9 Sept",#N/A,FALSE,"Sep2004";"2004 10 Oct",#N/A,FALSE,"Oct2004";#N/A,#N/A,FALSE,"Nov2004";#N/A,#N/A,FALSE,"Dec2004"}</definedName>
    <definedName name="wrn.year._.2004._3_2" localSheetId="63" hidden="1">{"2004 4 April",#N/A,FALSE,"Apr2004";"2004 5 May",#N/A,FALSE,"May2004";"2004 6 June",#N/A,FALSE,"Jun2004";"2004 7 July",#N/A,FALSE,"Jul2004";"2004 8 August",#N/A,FALSE,"Aug2004";"2004 9 Sept",#N/A,FALSE,"Sep2004";"2004 10 Oct",#N/A,FALSE,"Oct2004";#N/A,#N/A,FALSE,"Nov2004";#N/A,#N/A,FALSE,"Dec2004"}</definedName>
    <definedName name="wrn.year._.2004._3_2" localSheetId="67" hidden="1">{"2004 4 April",#N/A,FALSE,"Apr2004";"2004 5 May",#N/A,FALSE,"May2004";"2004 6 June",#N/A,FALSE,"Jun2004";"2004 7 July",#N/A,FALSE,"Jul2004";"2004 8 August",#N/A,FALSE,"Aug2004";"2004 9 Sept",#N/A,FALSE,"Sep2004";"2004 10 Oct",#N/A,FALSE,"Oct2004";#N/A,#N/A,FALSE,"Nov2004";#N/A,#N/A,FALSE,"Dec2004"}</definedName>
    <definedName name="wrn.year._.2004._3_2" hidden="1">{"2004 4 April",#N/A,FALSE,"Apr2004";"2004 5 May",#N/A,FALSE,"May2004";"2004 6 June",#N/A,FALSE,"Jun2004";"2004 7 July",#N/A,FALSE,"Jul2004";"2004 8 August",#N/A,FALSE,"Aug2004";"2004 9 Sept",#N/A,FALSE,"Sep2004";"2004 10 Oct",#N/A,FALSE,"Oct2004";#N/A,#N/A,FALSE,"Nov2004";#N/A,#N/A,FALSE,"Dec2004"}</definedName>
    <definedName name="wrn.year._.2004._3_2_1" localSheetId="2" hidden="1">{"2004 4 April",#N/A,FALSE,"Apr2004";"2004 5 May",#N/A,FALSE,"May2004";"2004 6 June",#N/A,FALSE,"Jun2004";"2004 7 July",#N/A,FALSE,"Jul2004";"2004 8 August",#N/A,FALSE,"Aug2004";"2004 9 Sept",#N/A,FALSE,"Sep2004";"2004 10 Oct",#N/A,FALSE,"Oct2004";#N/A,#N/A,FALSE,"Nov2004";#N/A,#N/A,FALSE,"Dec2004"}</definedName>
    <definedName name="wrn.year._.2004._3_2_1" localSheetId="4" hidden="1">{"2004 4 April",#N/A,FALSE,"Apr2004";"2004 5 May",#N/A,FALSE,"May2004";"2004 6 June",#N/A,FALSE,"Jun2004";"2004 7 July",#N/A,FALSE,"Jul2004";"2004 8 August",#N/A,FALSE,"Aug2004";"2004 9 Sept",#N/A,FALSE,"Sep2004";"2004 10 Oct",#N/A,FALSE,"Oct2004";#N/A,#N/A,FALSE,"Nov2004";#N/A,#N/A,FALSE,"Dec2004"}</definedName>
    <definedName name="wrn.year._.2004._3_2_1" localSheetId="28" hidden="1">{"2004 4 April",#N/A,FALSE,"Apr2004";"2004 5 May",#N/A,FALSE,"May2004";"2004 6 June",#N/A,FALSE,"Jun2004";"2004 7 July",#N/A,FALSE,"Jul2004";"2004 8 August",#N/A,FALSE,"Aug2004";"2004 9 Sept",#N/A,FALSE,"Sep2004";"2004 10 Oct",#N/A,FALSE,"Oct2004";#N/A,#N/A,FALSE,"Nov2004";#N/A,#N/A,FALSE,"Dec2004"}</definedName>
    <definedName name="wrn.year._.2004._3_2_1" localSheetId="56" hidden="1">{"2004 4 April",#N/A,FALSE,"Apr2004";"2004 5 May",#N/A,FALSE,"May2004";"2004 6 June",#N/A,FALSE,"Jun2004";"2004 7 July",#N/A,FALSE,"Jul2004";"2004 8 August",#N/A,FALSE,"Aug2004";"2004 9 Sept",#N/A,FALSE,"Sep2004";"2004 10 Oct",#N/A,FALSE,"Oct2004";#N/A,#N/A,FALSE,"Nov2004";#N/A,#N/A,FALSE,"Dec2004"}</definedName>
    <definedName name="wrn.year._.2004._3_2_1" localSheetId="57" hidden="1">{"2004 4 April",#N/A,FALSE,"Apr2004";"2004 5 May",#N/A,FALSE,"May2004";"2004 6 June",#N/A,FALSE,"Jun2004";"2004 7 July",#N/A,FALSE,"Jul2004";"2004 8 August",#N/A,FALSE,"Aug2004";"2004 9 Sept",#N/A,FALSE,"Sep2004";"2004 10 Oct",#N/A,FALSE,"Oct2004";#N/A,#N/A,FALSE,"Nov2004";#N/A,#N/A,FALSE,"Dec2004"}</definedName>
    <definedName name="wrn.year._.2004._3_2_1" localSheetId="78" hidden="1">{"2004 4 April",#N/A,FALSE,"Apr2004";"2004 5 May",#N/A,FALSE,"May2004";"2004 6 June",#N/A,FALSE,"Jun2004";"2004 7 July",#N/A,FALSE,"Jul2004";"2004 8 August",#N/A,FALSE,"Aug2004";"2004 9 Sept",#N/A,FALSE,"Sep2004";"2004 10 Oct",#N/A,FALSE,"Oct2004";#N/A,#N/A,FALSE,"Nov2004";#N/A,#N/A,FALSE,"Dec2004"}</definedName>
    <definedName name="wrn.year._.2004._3_2_1" localSheetId="82" hidden="1">{"2004 4 April",#N/A,FALSE,"Apr2004";"2004 5 May",#N/A,FALSE,"May2004";"2004 6 June",#N/A,FALSE,"Jun2004";"2004 7 July",#N/A,FALSE,"Jul2004";"2004 8 August",#N/A,FALSE,"Aug2004";"2004 9 Sept",#N/A,FALSE,"Sep2004";"2004 10 Oct",#N/A,FALSE,"Oct2004";#N/A,#N/A,FALSE,"Nov2004";#N/A,#N/A,FALSE,"Dec2004"}</definedName>
    <definedName name="wrn.year._.2004._3_2_1" localSheetId="86" hidden="1">{"2004 4 April",#N/A,FALSE,"Apr2004";"2004 5 May",#N/A,FALSE,"May2004";"2004 6 June",#N/A,FALSE,"Jun2004";"2004 7 July",#N/A,FALSE,"Jul2004";"2004 8 August",#N/A,FALSE,"Aug2004";"2004 9 Sept",#N/A,FALSE,"Sep2004";"2004 10 Oct",#N/A,FALSE,"Oct2004";#N/A,#N/A,FALSE,"Nov2004";#N/A,#N/A,FALSE,"Dec2004"}</definedName>
    <definedName name="wrn.year._.2004._3_2_1" localSheetId="59" hidden="1">{"2004 4 April",#N/A,FALSE,"Apr2004";"2004 5 May",#N/A,FALSE,"May2004";"2004 6 June",#N/A,FALSE,"Jun2004";"2004 7 July",#N/A,FALSE,"Jul2004";"2004 8 August",#N/A,FALSE,"Aug2004";"2004 9 Sept",#N/A,FALSE,"Sep2004";"2004 10 Oct",#N/A,FALSE,"Oct2004";#N/A,#N/A,FALSE,"Nov2004";#N/A,#N/A,FALSE,"Dec2004"}</definedName>
    <definedName name="wrn.year._.2004._3_2_1" localSheetId="63" hidden="1">{"2004 4 April",#N/A,FALSE,"Apr2004";"2004 5 May",#N/A,FALSE,"May2004";"2004 6 June",#N/A,FALSE,"Jun2004";"2004 7 July",#N/A,FALSE,"Jul2004";"2004 8 August",#N/A,FALSE,"Aug2004";"2004 9 Sept",#N/A,FALSE,"Sep2004";"2004 10 Oct",#N/A,FALSE,"Oct2004";#N/A,#N/A,FALSE,"Nov2004";#N/A,#N/A,FALSE,"Dec2004"}</definedName>
    <definedName name="wrn.year._.2004._3_2_1" localSheetId="67" hidden="1">{"2004 4 April",#N/A,FALSE,"Apr2004";"2004 5 May",#N/A,FALSE,"May2004";"2004 6 June",#N/A,FALSE,"Jun2004";"2004 7 July",#N/A,FALSE,"Jul2004";"2004 8 August",#N/A,FALSE,"Aug2004";"2004 9 Sept",#N/A,FALSE,"Sep2004";"2004 10 Oct",#N/A,FALSE,"Oct2004";#N/A,#N/A,FALSE,"Nov2004";#N/A,#N/A,FALSE,"Dec2004"}</definedName>
    <definedName name="wrn.year._.2004._3_2_1" hidden="1">{"2004 4 April",#N/A,FALSE,"Apr2004";"2004 5 May",#N/A,FALSE,"May2004";"2004 6 June",#N/A,FALSE,"Jun2004";"2004 7 July",#N/A,FALSE,"Jul2004";"2004 8 August",#N/A,FALSE,"Aug2004";"2004 9 Sept",#N/A,FALSE,"Sep2004";"2004 10 Oct",#N/A,FALSE,"Oct2004";#N/A,#N/A,FALSE,"Nov2004";#N/A,#N/A,FALSE,"Dec2004"}</definedName>
    <definedName name="wrn.year._.2004._3_3" localSheetId="2" hidden="1">{"2004 4 April",#N/A,FALSE,"Apr2004";"2004 5 May",#N/A,FALSE,"May2004";"2004 6 June",#N/A,FALSE,"Jun2004";"2004 7 July",#N/A,FALSE,"Jul2004";"2004 8 August",#N/A,FALSE,"Aug2004";"2004 9 Sept",#N/A,FALSE,"Sep2004";"2004 10 Oct",#N/A,FALSE,"Oct2004";#N/A,#N/A,FALSE,"Nov2004";#N/A,#N/A,FALSE,"Dec2004"}</definedName>
    <definedName name="wrn.year._.2004._3_3" localSheetId="4" hidden="1">{"2004 4 April",#N/A,FALSE,"Apr2004";"2004 5 May",#N/A,FALSE,"May2004";"2004 6 June",#N/A,FALSE,"Jun2004";"2004 7 July",#N/A,FALSE,"Jul2004";"2004 8 August",#N/A,FALSE,"Aug2004";"2004 9 Sept",#N/A,FALSE,"Sep2004";"2004 10 Oct",#N/A,FALSE,"Oct2004";#N/A,#N/A,FALSE,"Nov2004";#N/A,#N/A,FALSE,"Dec2004"}</definedName>
    <definedName name="wrn.year._.2004._3_3" localSheetId="28" hidden="1">{"2004 4 April",#N/A,FALSE,"Apr2004";"2004 5 May",#N/A,FALSE,"May2004";"2004 6 June",#N/A,FALSE,"Jun2004";"2004 7 July",#N/A,FALSE,"Jul2004";"2004 8 August",#N/A,FALSE,"Aug2004";"2004 9 Sept",#N/A,FALSE,"Sep2004";"2004 10 Oct",#N/A,FALSE,"Oct2004";#N/A,#N/A,FALSE,"Nov2004";#N/A,#N/A,FALSE,"Dec2004"}</definedName>
    <definedName name="wrn.year._.2004._3_3" localSheetId="56" hidden="1">{"2004 4 April",#N/A,FALSE,"Apr2004";"2004 5 May",#N/A,FALSE,"May2004";"2004 6 June",#N/A,FALSE,"Jun2004";"2004 7 July",#N/A,FALSE,"Jul2004";"2004 8 August",#N/A,FALSE,"Aug2004";"2004 9 Sept",#N/A,FALSE,"Sep2004";"2004 10 Oct",#N/A,FALSE,"Oct2004";#N/A,#N/A,FALSE,"Nov2004";#N/A,#N/A,FALSE,"Dec2004"}</definedName>
    <definedName name="wrn.year._.2004._3_3" localSheetId="57" hidden="1">{"2004 4 April",#N/A,FALSE,"Apr2004";"2004 5 May",#N/A,FALSE,"May2004";"2004 6 June",#N/A,FALSE,"Jun2004";"2004 7 July",#N/A,FALSE,"Jul2004";"2004 8 August",#N/A,FALSE,"Aug2004";"2004 9 Sept",#N/A,FALSE,"Sep2004";"2004 10 Oct",#N/A,FALSE,"Oct2004";#N/A,#N/A,FALSE,"Nov2004";#N/A,#N/A,FALSE,"Dec2004"}</definedName>
    <definedName name="wrn.year._.2004._3_3" localSheetId="78" hidden="1">{"2004 4 April",#N/A,FALSE,"Apr2004";"2004 5 May",#N/A,FALSE,"May2004";"2004 6 June",#N/A,FALSE,"Jun2004";"2004 7 July",#N/A,FALSE,"Jul2004";"2004 8 August",#N/A,FALSE,"Aug2004";"2004 9 Sept",#N/A,FALSE,"Sep2004";"2004 10 Oct",#N/A,FALSE,"Oct2004";#N/A,#N/A,FALSE,"Nov2004";#N/A,#N/A,FALSE,"Dec2004"}</definedName>
    <definedName name="wrn.year._.2004._3_3" localSheetId="82" hidden="1">{"2004 4 April",#N/A,FALSE,"Apr2004";"2004 5 May",#N/A,FALSE,"May2004";"2004 6 June",#N/A,FALSE,"Jun2004";"2004 7 July",#N/A,FALSE,"Jul2004";"2004 8 August",#N/A,FALSE,"Aug2004";"2004 9 Sept",#N/A,FALSE,"Sep2004";"2004 10 Oct",#N/A,FALSE,"Oct2004";#N/A,#N/A,FALSE,"Nov2004";#N/A,#N/A,FALSE,"Dec2004"}</definedName>
    <definedName name="wrn.year._.2004._3_3" localSheetId="86" hidden="1">{"2004 4 April",#N/A,FALSE,"Apr2004";"2004 5 May",#N/A,FALSE,"May2004";"2004 6 June",#N/A,FALSE,"Jun2004";"2004 7 July",#N/A,FALSE,"Jul2004";"2004 8 August",#N/A,FALSE,"Aug2004";"2004 9 Sept",#N/A,FALSE,"Sep2004";"2004 10 Oct",#N/A,FALSE,"Oct2004";#N/A,#N/A,FALSE,"Nov2004";#N/A,#N/A,FALSE,"Dec2004"}</definedName>
    <definedName name="wrn.year._.2004._3_3" localSheetId="59" hidden="1">{"2004 4 April",#N/A,FALSE,"Apr2004";"2004 5 May",#N/A,FALSE,"May2004";"2004 6 June",#N/A,FALSE,"Jun2004";"2004 7 July",#N/A,FALSE,"Jul2004";"2004 8 August",#N/A,FALSE,"Aug2004";"2004 9 Sept",#N/A,FALSE,"Sep2004";"2004 10 Oct",#N/A,FALSE,"Oct2004";#N/A,#N/A,FALSE,"Nov2004";#N/A,#N/A,FALSE,"Dec2004"}</definedName>
    <definedName name="wrn.year._.2004._3_3" localSheetId="63" hidden="1">{"2004 4 April",#N/A,FALSE,"Apr2004";"2004 5 May",#N/A,FALSE,"May2004";"2004 6 June",#N/A,FALSE,"Jun2004";"2004 7 July",#N/A,FALSE,"Jul2004";"2004 8 August",#N/A,FALSE,"Aug2004";"2004 9 Sept",#N/A,FALSE,"Sep2004";"2004 10 Oct",#N/A,FALSE,"Oct2004";#N/A,#N/A,FALSE,"Nov2004";#N/A,#N/A,FALSE,"Dec2004"}</definedName>
    <definedName name="wrn.year._.2004._3_3" localSheetId="67" hidden="1">{"2004 4 April",#N/A,FALSE,"Apr2004";"2004 5 May",#N/A,FALSE,"May2004";"2004 6 June",#N/A,FALSE,"Jun2004";"2004 7 July",#N/A,FALSE,"Jul2004";"2004 8 August",#N/A,FALSE,"Aug2004";"2004 9 Sept",#N/A,FALSE,"Sep2004";"2004 10 Oct",#N/A,FALSE,"Oct2004";#N/A,#N/A,FALSE,"Nov2004";#N/A,#N/A,FALSE,"Dec2004"}</definedName>
    <definedName name="wrn.year._.2004._3_3" hidden="1">{"2004 4 April",#N/A,FALSE,"Apr2004";"2004 5 May",#N/A,FALSE,"May2004";"2004 6 June",#N/A,FALSE,"Jun2004";"2004 7 July",#N/A,FALSE,"Jul2004";"2004 8 August",#N/A,FALSE,"Aug2004";"2004 9 Sept",#N/A,FALSE,"Sep2004";"2004 10 Oct",#N/A,FALSE,"Oct2004";#N/A,#N/A,FALSE,"Nov2004";#N/A,#N/A,FALSE,"Dec2004"}</definedName>
    <definedName name="wrn.year._.2004._3_3_1" localSheetId="2" hidden="1">{"2004 4 April",#N/A,FALSE,"Apr2004";"2004 5 May",#N/A,FALSE,"May2004";"2004 6 June",#N/A,FALSE,"Jun2004";"2004 7 July",#N/A,FALSE,"Jul2004";"2004 8 August",#N/A,FALSE,"Aug2004";"2004 9 Sept",#N/A,FALSE,"Sep2004";"2004 10 Oct",#N/A,FALSE,"Oct2004";#N/A,#N/A,FALSE,"Nov2004";#N/A,#N/A,FALSE,"Dec2004"}</definedName>
    <definedName name="wrn.year._.2004._3_3_1" localSheetId="4" hidden="1">{"2004 4 April",#N/A,FALSE,"Apr2004";"2004 5 May",#N/A,FALSE,"May2004";"2004 6 June",#N/A,FALSE,"Jun2004";"2004 7 July",#N/A,FALSE,"Jul2004";"2004 8 August",#N/A,FALSE,"Aug2004";"2004 9 Sept",#N/A,FALSE,"Sep2004";"2004 10 Oct",#N/A,FALSE,"Oct2004";#N/A,#N/A,FALSE,"Nov2004";#N/A,#N/A,FALSE,"Dec2004"}</definedName>
    <definedName name="wrn.year._.2004._3_3_1" localSheetId="28" hidden="1">{"2004 4 April",#N/A,FALSE,"Apr2004";"2004 5 May",#N/A,FALSE,"May2004";"2004 6 June",#N/A,FALSE,"Jun2004";"2004 7 July",#N/A,FALSE,"Jul2004";"2004 8 August",#N/A,FALSE,"Aug2004";"2004 9 Sept",#N/A,FALSE,"Sep2004";"2004 10 Oct",#N/A,FALSE,"Oct2004";#N/A,#N/A,FALSE,"Nov2004";#N/A,#N/A,FALSE,"Dec2004"}</definedName>
    <definedName name="wrn.year._.2004._3_3_1" localSheetId="56" hidden="1">{"2004 4 April",#N/A,FALSE,"Apr2004";"2004 5 May",#N/A,FALSE,"May2004";"2004 6 June",#N/A,FALSE,"Jun2004";"2004 7 July",#N/A,FALSE,"Jul2004";"2004 8 August",#N/A,FALSE,"Aug2004";"2004 9 Sept",#N/A,FALSE,"Sep2004";"2004 10 Oct",#N/A,FALSE,"Oct2004";#N/A,#N/A,FALSE,"Nov2004";#N/A,#N/A,FALSE,"Dec2004"}</definedName>
    <definedName name="wrn.year._.2004._3_3_1" localSheetId="57" hidden="1">{"2004 4 April",#N/A,FALSE,"Apr2004";"2004 5 May",#N/A,FALSE,"May2004";"2004 6 June",#N/A,FALSE,"Jun2004";"2004 7 July",#N/A,FALSE,"Jul2004";"2004 8 August",#N/A,FALSE,"Aug2004";"2004 9 Sept",#N/A,FALSE,"Sep2004";"2004 10 Oct",#N/A,FALSE,"Oct2004";#N/A,#N/A,FALSE,"Nov2004";#N/A,#N/A,FALSE,"Dec2004"}</definedName>
    <definedName name="wrn.year._.2004._3_3_1" localSheetId="78" hidden="1">{"2004 4 April",#N/A,FALSE,"Apr2004";"2004 5 May",#N/A,FALSE,"May2004";"2004 6 June",#N/A,FALSE,"Jun2004";"2004 7 July",#N/A,FALSE,"Jul2004";"2004 8 August",#N/A,FALSE,"Aug2004";"2004 9 Sept",#N/A,FALSE,"Sep2004";"2004 10 Oct",#N/A,FALSE,"Oct2004";#N/A,#N/A,FALSE,"Nov2004";#N/A,#N/A,FALSE,"Dec2004"}</definedName>
    <definedName name="wrn.year._.2004._3_3_1" localSheetId="82" hidden="1">{"2004 4 April",#N/A,FALSE,"Apr2004";"2004 5 May",#N/A,FALSE,"May2004";"2004 6 June",#N/A,FALSE,"Jun2004";"2004 7 July",#N/A,FALSE,"Jul2004";"2004 8 August",#N/A,FALSE,"Aug2004";"2004 9 Sept",#N/A,FALSE,"Sep2004";"2004 10 Oct",#N/A,FALSE,"Oct2004";#N/A,#N/A,FALSE,"Nov2004";#N/A,#N/A,FALSE,"Dec2004"}</definedName>
    <definedName name="wrn.year._.2004._3_3_1" localSheetId="86" hidden="1">{"2004 4 April",#N/A,FALSE,"Apr2004";"2004 5 May",#N/A,FALSE,"May2004";"2004 6 June",#N/A,FALSE,"Jun2004";"2004 7 July",#N/A,FALSE,"Jul2004";"2004 8 August",#N/A,FALSE,"Aug2004";"2004 9 Sept",#N/A,FALSE,"Sep2004";"2004 10 Oct",#N/A,FALSE,"Oct2004";#N/A,#N/A,FALSE,"Nov2004";#N/A,#N/A,FALSE,"Dec2004"}</definedName>
    <definedName name="wrn.year._.2004._3_3_1" localSheetId="59" hidden="1">{"2004 4 April",#N/A,FALSE,"Apr2004";"2004 5 May",#N/A,FALSE,"May2004";"2004 6 June",#N/A,FALSE,"Jun2004";"2004 7 July",#N/A,FALSE,"Jul2004";"2004 8 August",#N/A,FALSE,"Aug2004";"2004 9 Sept",#N/A,FALSE,"Sep2004";"2004 10 Oct",#N/A,FALSE,"Oct2004";#N/A,#N/A,FALSE,"Nov2004";#N/A,#N/A,FALSE,"Dec2004"}</definedName>
    <definedName name="wrn.year._.2004._3_3_1" localSheetId="63" hidden="1">{"2004 4 April",#N/A,FALSE,"Apr2004";"2004 5 May",#N/A,FALSE,"May2004";"2004 6 June",#N/A,FALSE,"Jun2004";"2004 7 July",#N/A,FALSE,"Jul2004";"2004 8 August",#N/A,FALSE,"Aug2004";"2004 9 Sept",#N/A,FALSE,"Sep2004";"2004 10 Oct",#N/A,FALSE,"Oct2004";#N/A,#N/A,FALSE,"Nov2004";#N/A,#N/A,FALSE,"Dec2004"}</definedName>
    <definedName name="wrn.year._.2004._3_3_1" localSheetId="67" hidden="1">{"2004 4 April",#N/A,FALSE,"Apr2004";"2004 5 May",#N/A,FALSE,"May2004";"2004 6 June",#N/A,FALSE,"Jun2004";"2004 7 July",#N/A,FALSE,"Jul2004";"2004 8 August",#N/A,FALSE,"Aug2004";"2004 9 Sept",#N/A,FALSE,"Sep2004";"2004 10 Oct",#N/A,FALSE,"Oct2004";#N/A,#N/A,FALSE,"Nov2004";#N/A,#N/A,FALSE,"Dec2004"}</definedName>
    <definedName name="wrn.year._.2004._3_3_1" hidden="1">{"2004 4 April",#N/A,FALSE,"Apr2004";"2004 5 May",#N/A,FALSE,"May2004";"2004 6 June",#N/A,FALSE,"Jun2004";"2004 7 July",#N/A,FALSE,"Jul2004";"2004 8 August",#N/A,FALSE,"Aug2004";"2004 9 Sept",#N/A,FALSE,"Sep2004";"2004 10 Oct",#N/A,FALSE,"Oct2004";#N/A,#N/A,FALSE,"Nov2004";#N/A,#N/A,FALSE,"Dec2004"}</definedName>
    <definedName name="wrn.year._.2004._3_4" localSheetId="2" hidden="1">{"2004 4 April",#N/A,FALSE,"Apr2004";"2004 5 May",#N/A,FALSE,"May2004";"2004 6 June",#N/A,FALSE,"Jun2004";"2004 7 July",#N/A,FALSE,"Jul2004";"2004 8 August",#N/A,FALSE,"Aug2004";"2004 9 Sept",#N/A,FALSE,"Sep2004";"2004 10 Oct",#N/A,FALSE,"Oct2004";#N/A,#N/A,FALSE,"Nov2004";#N/A,#N/A,FALSE,"Dec2004"}</definedName>
    <definedName name="wrn.year._.2004._3_4" localSheetId="4" hidden="1">{"2004 4 April",#N/A,FALSE,"Apr2004";"2004 5 May",#N/A,FALSE,"May2004";"2004 6 June",#N/A,FALSE,"Jun2004";"2004 7 July",#N/A,FALSE,"Jul2004";"2004 8 August",#N/A,FALSE,"Aug2004";"2004 9 Sept",#N/A,FALSE,"Sep2004";"2004 10 Oct",#N/A,FALSE,"Oct2004";#N/A,#N/A,FALSE,"Nov2004";#N/A,#N/A,FALSE,"Dec2004"}</definedName>
    <definedName name="wrn.year._.2004._3_4" localSheetId="28" hidden="1">{"2004 4 April",#N/A,FALSE,"Apr2004";"2004 5 May",#N/A,FALSE,"May2004";"2004 6 June",#N/A,FALSE,"Jun2004";"2004 7 July",#N/A,FALSE,"Jul2004";"2004 8 August",#N/A,FALSE,"Aug2004";"2004 9 Sept",#N/A,FALSE,"Sep2004";"2004 10 Oct",#N/A,FALSE,"Oct2004";#N/A,#N/A,FALSE,"Nov2004";#N/A,#N/A,FALSE,"Dec2004"}</definedName>
    <definedName name="wrn.year._.2004._3_4" localSheetId="56" hidden="1">{"2004 4 April",#N/A,FALSE,"Apr2004";"2004 5 May",#N/A,FALSE,"May2004";"2004 6 June",#N/A,FALSE,"Jun2004";"2004 7 July",#N/A,FALSE,"Jul2004";"2004 8 August",#N/A,FALSE,"Aug2004";"2004 9 Sept",#N/A,FALSE,"Sep2004";"2004 10 Oct",#N/A,FALSE,"Oct2004";#N/A,#N/A,FALSE,"Nov2004";#N/A,#N/A,FALSE,"Dec2004"}</definedName>
    <definedName name="wrn.year._.2004._3_4" localSheetId="57" hidden="1">{"2004 4 April",#N/A,FALSE,"Apr2004";"2004 5 May",#N/A,FALSE,"May2004";"2004 6 June",#N/A,FALSE,"Jun2004";"2004 7 July",#N/A,FALSE,"Jul2004";"2004 8 August",#N/A,FALSE,"Aug2004";"2004 9 Sept",#N/A,FALSE,"Sep2004";"2004 10 Oct",#N/A,FALSE,"Oct2004";#N/A,#N/A,FALSE,"Nov2004";#N/A,#N/A,FALSE,"Dec2004"}</definedName>
    <definedName name="wrn.year._.2004._3_4" localSheetId="78" hidden="1">{"2004 4 April",#N/A,FALSE,"Apr2004";"2004 5 May",#N/A,FALSE,"May2004";"2004 6 June",#N/A,FALSE,"Jun2004";"2004 7 July",#N/A,FALSE,"Jul2004";"2004 8 August",#N/A,FALSE,"Aug2004";"2004 9 Sept",#N/A,FALSE,"Sep2004";"2004 10 Oct",#N/A,FALSE,"Oct2004";#N/A,#N/A,FALSE,"Nov2004";#N/A,#N/A,FALSE,"Dec2004"}</definedName>
    <definedName name="wrn.year._.2004._3_4" localSheetId="82" hidden="1">{"2004 4 April",#N/A,FALSE,"Apr2004";"2004 5 May",#N/A,FALSE,"May2004";"2004 6 June",#N/A,FALSE,"Jun2004";"2004 7 July",#N/A,FALSE,"Jul2004";"2004 8 August",#N/A,FALSE,"Aug2004";"2004 9 Sept",#N/A,FALSE,"Sep2004";"2004 10 Oct",#N/A,FALSE,"Oct2004";#N/A,#N/A,FALSE,"Nov2004";#N/A,#N/A,FALSE,"Dec2004"}</definedName>
    <definedName name="wrn.year._.2004._3_4" localSheetId="86" hidden="1">{"2004 4 April",#N/A,FALSE,"Apr2004";"2004 5 May",#N/A,FALSE,"May2004";"2004 6 June",#N/A,FALSE,"Jun2004";"2004 7 July",#N/A,FALSE,"Jul2004";"2004 8 August",#N/A,FALSE,"Aug2004";"2004 9 Sept",#N/A,FALSE,"Sep2004";"2004 10 Oct",#N/A,FALSE,"Oct2004";#N/A,#N/A,FALSE,"Nov2004";#N/A,#N/A,FALSE,"Dec2004"}</definedName>
    <definedName name="wrn.year._.2004._3_4" localSheetId="59" hidden="1">{"2004 4 April",#N/A,FALSE,"Apr2004";"2004 5 May",#N/A,FALSE,"May2004";"2004 6 June",#N/A,FALSE,"Jun2004";"2004 7 July",#N/A,FALSE,"Jul2004";"2004 8 August",#N/A,FALSE,"Aug2004";"2004 9 Sept",#N/A,FALSE,"Sep2004";"2004 10 Oct",#N/A,FALSE,"Oct2004";#N/A,#N/A,FALSE,"Nov2004";#N/A,#N/A,FALSE,"Dec2004"}</definedName>
    <definedName name="wrn.year._.2004._3_4" localSheetId="63" hidden="1">{"2004 4 April",#N/A,FALSE,"Apr2004";"2004 5 May",#N/A,FALSE,"May2004";"2004 6 June",#N/A,FALSE,"Jun2004";"2004 7 July",#N/A,FALSE,"Jul2004";"2004 8 August",#N/A,FALSE,"Aug2004";"2004 9 Sept",#N/A,FALSE,"Sep2004";"2004 10 Oct",#N/A,FALSE,"Oct2004";#N/A,#N/A,FALSE,"Nov2004";#N/A,#N/A,FALSE,"Dec2004"}</definedName>
    <definedName name="wrn.year._.2004._3_4" localSheetId="67" hidden="1">{"2004 4 April",#N/A,FALSE,"Apr2004";"2004 5 May",#N/A,FALSE,"May2004";"2004 6 June",#N/A,FALSE,"Jun2004";"2004 7 July",#N/A,FALSE,"Jul2004";"2004 8 August",#N/A,FALSE,"Aug2004";"2004 9 Sept",#N/A,FALSE,"Sep2004";"2004 10 Oct",#N/A,FALSE,"Oct2004";#N/A,#N/A,FALSE,"Nov2004";#N/A,#N/A,FALSE,"Dec2004"}</definedName>
    <definedName name="wrn.year._.2004._3_4" hidden="1">{"2004 4 April",#N/A,FALSE,"Apr2004";"2004 5 May",#N/A,FALSE,"May2004";"2004 6 June",#N/A,FALSE,"Jun2004";"2004 7 July",#N/A,FALSE,"Jul2004";"2004 8 August",#N/A,FALSE,"Aug2004";"2004 9 Sept",#N/A,FALSE,"Sep2004";"2004 10 Oct",#N/A,FALSE,"Oct2004";#N/A,#N/A,FALSE,"Nov2004";#N/A,#N/A,FALSE,"Dec2004"}</definedName>
    <definedName name="wrn.year._.2004._3_4_1" localSheetId="2" hidden="1">{"2004 4 April",#N/A,FALSE,"Apr2004";"2004 5 May",#N/A,FALSE,"May2004";"2004 6 June",#N/A,FALSE,"Jun2004";"2004 7 July",#N/A,FALSE,"Jul2004";"2004 8 August",#N/A,FALSE,"Aug2004";"2004 9 Sept",#N/A,FALSE,"Sep2004";"2004 10 Oct",#N/A,FALSE,"Oct2004";#N/A,#N/A,FALSE,"Nov2004";#N/A,#N/A,FALSE,"Dec2004"}</definedName>
    <definedName name="wrn.year._.2004._3_4_1" localSheetId="4" hidden="1">{"2004 4 April",#N/A,FALSE,"Apr2004";"2004 5 May",#N/A,FALSE,"May2004";"2004 6 June",#N/A,FALSE,"Jun2004";"2004 7 July",#N/A,FALSE,"Jul2004";"2004 8 August",#N/A,FALSE,"Aug2004";"2004 9 Sept",#N/A,FALSE,"Sep2004";"2004 10 Oct",#N/A,FALSE,"Oct2004";#N/A,#N/A,FALSE,"Nov2004";#N/A,#N/A,FALSE,"Dec2004"}</definedName>
    <definedName name="wrn.year._.2004._3_4_1" localSheetId="28" hidden="1">{"2004 4 April",#N/A,FALSE,"Apr2004";"2004 5 May",#N/A,FALSE,"May2004";"2004 6 June",#N/A,FALSE,"Jun2004";"2004 7 July",#N/A,FALSE,"Jul2004";"2004 8 August",#N/A,FALSE,"Aug2004";"2004 9 Sept",#N/A,FALSE,"Sep2004";"2004 10 Oct",#N/A,FALSE,"Oct2004";#N/A,#N/A,FALSE,"Nov2004";#N/A,#N/A,FALSE,"Dec2004"}</definedName>
    <definedName name="wrn.year._.2004._3_4_1" localSheetId="56" hidden="1">{"2004 4 April",#N/A,FALSE,"Apr2004";"2004 5 May",#N/A,FALSE,"May2004";"2004 6 June",#N/A,FALSE,"Jun2004";"2004 7 July",#N/A,FALSE,"Jul2004";"2004 8 August",#N/A,FALSE,"Aug2004";"2004 9 Sept",#N/A,FALSE,"Sep2004";"2004 10 Oct",#N/A,FALSE,"Oct2004";#N/A,#N/A,FALSE,"Nov2004";#N/A,#N/A,FALSE,"Dec2004"}</definedName>
    <definedName name="wrn.year._.2004._3_4_1" localSheetId="57" hidden="1">{"2004 4 April",#N/A,FALSE,"Apr2004";"2004 5 May",#N/A,FALSE,"May2004";"2004 6 June",#N/A,FALSE,"Jun2004";"2004 7 July",#N/A,FALSE,"Jul2004";"2004 8 August",#N/A,FALSE,"Aug2004";"2004 9 Sept",#N/A,FALSE,"Sep2004";"2004 10 Oct",#N/A,FALSE,"Oct2004";#N/A,#N/A,FALSE,"Nov2004";#N/A,#N/A,FALSE,"Dec2004"}</definedName>
    <definedName name="wrn.year._.2004._3_4_1" localSheetId="78" hidden="1">{"2004 4 April",#N/A,FALSE,"Apr2004";"2004 5 May",#N/A,FALSE,"May2004";"2004 6 June",#N/A,FALSE,"Jun2004";"2004 7 July",#N/A,FALSE,"Jul2004";"2004 8 August",#N/A,FALSE,"Aug2004";"2004 9 Sept",#N/A,FALSE,"Sep2004";"2004 10 Oct",#N/A,FALSE,"Oct2004";#N/A,#N/A,FALSE,"Nov2004";#N/A,#N/A,FALSE,"Dec2004"}</definedName>
    <definedName name="wrn.year._.2004._3_4_1" localSheetId="82" hidden="1">{"2004 4 April",#N/A,FALSE,"Apr2004";"2004 5 May",#N/A,FALSE,"May2004";"2004 6 June",#N/A,FALSE,"Jun2004";"2004 7 July",#N/A,FALSE,"Jul2004";"2004 8 August",#N/A,FALSE,"Aug2004";"2004 9 Sept",#N/A,FALSE,"Sep2004";"2004 10 Oct",#N/A,FALSE,"Oct2004";#N/A,#N/A,FALSE,"Nov2004";#N/A,#N/A,FALSE,"Dec2004"}</definedName>
    <definedName name="wrn.year._.2004._3_4_1" localSheetId="86" hidden="1">{"2004 4 April",#N/A,FALSE,"Apr2004";"2004 5 May",#N/A,FALSE,"May2004";"2004 6 June",#N/A,FALSE,"Jun2004";"2004 7 July",#N/A,FALSE,"Jul2004";"2004 8 August",#N/A,FALSE,"Aug2004";"2004 9 Sept",#N/A,FALSE,"Sep2004";"2004 10 Oct",#N/A,FALSE,"Oct2004";#N/A,#N/A,FALSE,"Nov2004";#N/A,#N/A,FALSE,"Dec2004"}</definedName>
    <definedName name="wrn.year._.2004._3_4_1" localSheetId="59" hidden="1">{"2004 4 April",#N/A,FALSE,"Apr2004";"2004 5 May",#N/A,FALSE,"May2004";"2004 6 June",#N/A,FALSE,"Jun2004";"2004 7 July",#N/A,FALSE,"Jul2004";"2004 8 August",#N/A,FALSE,"Aug2004";"2004 9 Sept",#N/A,FALSE,"Sep2004";"2004 10 Oct",#N/A,FALSE,"Oct2004";#N/A,#N/A,FALSE,"Nov2004";#N/A,#N/A,FALSE,"Dec2004"}</definedName>
    <definedName name="wrn.year._.2004._3_4_1" localSheetId="63" hidden="1">{"2004 4 April",#N/A,FALSE,"Apr2004";"2004 5 May",#N/A,FALSE,"May2004";"2004 6 June",#N/A,FALSE,"Jun2004";"2004 7 July",#N/A,FALSE,"Jul2004";"2004 8 August",#N/A,FALSE,"Aug2004";"2004 9 Sept",#N/A,FALSE,"Sep2004";"2004 10 Oct",#N/A,FALSE,"Oct2004";#N/A,#N/A,FALSE,"Nov2004";#N/A,#N/A,FALSE,"Dec2004"}</definedName>
    <definedName name="wrn.year._.2004._3_4_1" localSheetId="67" hidden="1">{"2004 4 April",#N/A,FALSE,"Apr2004";"2004 5 May",#N/A,FALSE,"May2004";"2004 6 June",#N/A,FALSE,"Jun2004";"2004 7 July",#N/A,FALSE,"Jul2004";"2004 8 August",#N/A,FALSE,"Aug2004";"2004 9 Sept",#N/A,FALSE,"Sep2004";"2004 10 Oct",#N/A,FALSE,"Oct2004";#N/A,#N/A,FALSE,"Nov2004";#N/A,#N/A,FALSE,"Dec2004"}</definedName>
    <definedName name="wrn.year._.2004._3_4_1" hidden="1">{"2004 4 April",#N/A,FALSE,"Apr2004";"2004 5 May",#N/A,FALSE,"May2004";"2004 6 June",#N/A,FALSE,"Jun2004";"2004 7 July",#N/A,FALSE,"Jul2004";"2004 8 August",#N/A,FALSE,"Aug2004";"2004 9 Sept",#N/A,FALSE,"Sep2004";"2004 10 Oct",#N/A,FALSE,"Oct2004";#N/A,#N/A,FALSE,"Nov2004";#N/A,#N/A,FALSE,"Dec2004"}</definedName>
    <definedName name="wrn.year._.2004._3_5" localSheetId="2" hidden="1">{"2004 4 April",#N/A,FALSE,"Apr2004";"2004 5 May",#N/A,FALSE,"May2004";"2004 6 June",#N/A,FALSE,"Jun2004";"2004 7 July",#N/A,FALSE,"Jul2004";"2004 8 August",#N/A,FALSE,"Aug2004";"2004 9 Sept",#N/A,FALSE,"Sep2004";"2004 10 Oct",#N/A,FALSE,"Oct2004";#N/A,#N/A,FALSE,"Nov2004";#N/A,#N/A,FALSE,"Dec2004"}</definedName>
    <definedName name="wrn.year._.2004._3_5" localSheetId="4" hidden="1">{"2004 4 April",#N/A,FALSE,"Apr2004";"2004 5 May",#N/A,FALSE,"May2004";"2004 6 June",#N/A,FALSE,"Jun2004";"2004 7 July",#N/A,FALSE,"Jul2004";"2004 8 August",#N/A,FALSE,"Aug2004";"2004 9 Sept",#N/A,FALSE,"Sep2004";"2004 10 Oct",#N/A,FALSE,"Oct2004";#N/A,#N/A,FALSE,"Nov2004";#N/A,#N/A,FALSE,"Dec2004"}</definedName>
    <definedName name="wrn.year._.2004._3_5" localSheetId="28" hidden="1">{"2004 4 April",#N/A,FALSE,"Apr2004";"2004 5 May",#N/A,FALSE,"May2004";"2004 6 June",#N/A,FALSE,"Jun2004";"2004 7 July",#N/A,FALSE,"Jul2004";"2004 8 August",#N/A,FALSE,"Aug2004";"2004 9 Sept",#N/A,FALSE,"Sep2004";"2004 10 Oct",#N/A,FALSE,"Oct2004";#N/A,#N/A,FALSE,"Nov2004";#N/A,#N/A,FALSE,"Dec2004"}</definedName>
    <definedName name="wrn.year._.2004._3_5" localSheetId="56" hidden="1">{"2004 4 April",#N/A,FALSE,"Apr2004";"2004 5 May",#N/A,FALSE,"May2004";"2004 6 June",#N/A,FALSE,"Jun2004";"2004 7 July",#N/A,FALSE,"Jul2004";"2004 8 August",#N/A,FALSE,"Aug2004";"2004 9 Sept",#N/A,FALSE,"Sep2004";"2004 10 Oct",#N/A,FALSE,"Oct2004";#N/A,#N/A,FALSE,"Nov2004";#N/A,#N/A,FALSE,"Dec2004"}</definedName>
    <definedName name="wrn.year._.2004._3_5" localSheetId="57" hidden="1">{"2004 4 April",#N/A,FALSE,"Apr2004";"2004 5 May",#N/A,FALSE,"May2004";"2004 6 June",#N/A,FALSE,"Jun2004";"2004 7 July",#N/A,FALSE,"Jul2004";"2004 8 August",#N/A,FALSE,"Aug2004";"2004 9 Sept",#N/A,FALSE,"Sep2004";"2004 10 Oct",#N/A,FALSE,"Oct2004";#N/A,#N/A,FALSE,"Nov2004";#N/A,#N/A,FALSE,"Dec2004"}</definedName>
    <definedName name="wrn.year._.2004._3_5" localSheetId="78" hidden="1">{"2004 4 April",#N/A,FALSE,"Apr2004";"2004 5 May",#N/A,FALSE,"May2004";"2004 6 June",#N/A,FALSE,"Jun2004";"2004 7 July",#N/A,FALSE,"Jul2004";"2004 8 August",#N/A,FALSE,"Aug2004";"2004 9 Sept",#N/A,FALSE,"Sep2004";"2004 10 Oct",#N/A,FALSE,"Oct2004";#N/A,#N/A,FALSE,"Nov2004";#N/A,#N/A,FALSE,"Dec2004"}</definedName>
    <definedName name="wrn.year._.2004._3_5" localSheetId="82" hidden="1">{"2004 4 April",#N/A,FALSE,"Apr2004";"2004 5 May",#N/A,FALSE,"May2004";"2004 6 June",#N/A,FALSE,"Jun2004";"2004 7 July",#N/A,FALSE,"Jul2004";"2004 8 August",#N/A,FALSE,"Aug2004";"2004 9 Sept",#N/A,FALSE,"Sep2004";"2004 10 Oct",#N/A,FALSE,"Oct2004";#N/A,#N/A,FALSE,"Nov2004";#N/A,#N/A,FALSE,"Dec2004"}</definedName>
    <definedName name="wrn.year._.2004._3_5" localSheetId="86" hidden="1">{"2004 4 April",#N/A,FALSE,"Apr2004";"2004 5 May",#N/A,FALSE,"May2004";"2004 6 June",#N/A,FALSE,"Jun2004";"2004 7 July",#N/A,FALSE,"Jul2004";"2004 8 August",#N/A,FALSE,"Aug2004";"2004 9 Sept",#N/A,FALSE,"Sep2004";"2004 10 Oct",#N/A,FALSE,"Oct2004";#N/A,#N/A,FALSE,"Nov2004";#N/A,#N/A,FALSE,"Dec2004"}</definedName>
    <definedName name="wrn.year._.2004._3_5" localSheetId="59" hidden="1">{"2004 4 April",#N/A,FALSE,"Apr2004";"2004 5 May",#N/A,FALSE,"May2004";"2004 6 June",#N/A,FALSE,"Jun2004";"2004 7 July",#N/A,FALSE,"Jul2004";"2004 8 August",#N/A,FALSE,"Aug2004";"2004 9 Sept",#N/A,FALSE,"Sep2004";"2004 10 Oct",#N/A,FALSE,"Oct2004";#N/A,#N/A,FALSE,"Nov2004";#N/A,#N/A,FALSE,"Dec2004"}</definedName>
    <definedName name="wrn.year._.2004._3_5" localSheetId="63" hidden="1">{"2004 4 April",#N/A,FALSE,"Apr2004";"2004 5 May",#N/A,FALSE,"May2004";"2004 6 June",#N/A,FALSE,"Jun2004";"2004 7 July",#N/A,FALSE,"Jul2004";"2004 8 August",#N/A,FALSE,"Aug2004";"2004 9 Sept",#N/A,FALSE,"Sep2004";"2004 10 Oct",#N/A,FALSE,"Oct2004";#N/A,#N/A,FALSE,"Nov2004";#N/A,#N/A,FALSE,"Dec2004"}</definedName>
    <definedName name="wrn.year._.2004._3_5" localSheetId="67" hidden="1">{"2004 4 April",#N/A,FALSE,"Apr2004";"2004 5 May",#N/A,FALSE,"May2004";"2004 6 June",#N/A,FALSE,"Jun2004";"2004 7 July",#N/A,FALSE,"Jul2004";"2004 8 August",#N/A,FALSE,"Aug2004";"2004 9 Sept",#N/A,FALSE,"Sep2004";"2004 10 Oct",#N/A,FALSE,"Oct2004";#N/A,#N/A,FALSE,"Nov2004";#N/A,#N/A,FALSE,"Dec2004"}</definedName>
    <definedName name="wrn.year._.2004._3_5" hidden="1">{"2004 4 April",#N/A,FALSE,"Apr2004";"2004 5 May",#N/A,FALSE,"May2004";"2004 6 June",#N/A,FALSE,"Jun2004";"2004 7 July",#N/A,FALSE,"Jul2004";"2004 8 August",#N/A,FALSE,"Aug2004";"2004 9 Sept",#N/A,FALSE,"Sep2004";"2004 10 Oct",#N/A,FALSE,"Oct2004";#N/A,#N/A,FALSE,"Nov2004";#N/A,#N/A,FALSE,"Dec2004"}</definedName>
    <definedName name="wrn.year._.2004._4" localSheetId="2" hidden="1">{"2004 4 April",#N/A,FALSE,"Apr2004";"2004 5 May",#N/A,FALSE,"May2004";"2004 6 June",#N/A,FALSE,"Jun2004";"2004 7 July",#N/A,FALSE,"Jul2004";"2004 8 August",#N/A,FALSE,"Aug2004";"2004 9 Sept",#N/A,FALSE,"Sep2004";"2004 10 Oct",#N/A,FALSE,"Oct2004";#N/A,#N/A,FALSE,"Nov2004";#N/A,#N/A,FALSE,"Dec2004"}</definedName>
    <definedName name="wrn.year._.2004._4" localSheetId="4" hidden="1">{"2004 4 April",#N/A,FALSE,"Apr2004";"2004 5 May",#N/A,FALSE,"May2004";"2004 6 June",#N/A,FALSE,"Jun2004";"2004 7 July",#N/A,FALSE,"Jul2004";"2004 8 August",#N/A,FALSE,"Aug2004";"2004 9 Sept",#N/A,FALSE,"Sep2004";"2004 10 Oct",#N/A,FALSE,"Oct2004";#N/A,#N/A,FALSE,"Nov2004";#N/A,#N/A,FALSE,"Dec2004"}</definedName>
    <definedName name="wrn.year._.2004._4" localSheetId="28" hidden="1">{"2004 4 April",#N/A,FALSE,"Apr2004";"2004 5 May",#N/A,FALSE,"May2004";"2004 6 June",#N/A,FALSE,"Jun2004";"2004 7 July",#N/A,FALSE,"Jul2004";"2004 8 August",#N/A,FALSE,"Aug2004";"2004 9 Sept",#N/A,FALSE,"Sep2004";"2004 10 Oct",#N/A,FALSE,"Oct2004";#N/A,#N/A,FALSE,"Nov2004";#N/A,#N/A,FALSE,"Dec2004"}</definedName>
    <definedName name="wrn.year._.2004._4" localSheetId="56" hidden="1">{"2004 4 April",#N/A,FALSE,"Apr2004";"2004 5 May",#N/A,FALSE,"May2004";"2004 6 June",#N/A,FALSE,"Jun2004";"2004 7 July",#N/A,FALSE,"Jul2004";"2004 8 August",#N/A,FALSE,"Aug2004";"2004 9 Sept",#N/A,FALSE,"Sep2004";"2004 10 Oct",#N/A,FALSE,"Oct2004";#N/A,#N/A,FALSE,"Nov2004";#N/A,#N/A,FALSE,"Dec2004"}</definedName>
    <definedName name="wrn.year._.2004._4" localSheetId="57" hidden="1">{"2004 4 April",#N/A,FALSE,"Apr2004";"2004 5 May",#N/A,FALSE,"May2004";"2004 6 June",#N/A,FALSE,"Jun2004";"2004 7 July",#N/A,FALSE,"Jul2004";"2004 8 August",#N/A,FALSE,"Aug2004";"2004 9 Sept",#N/A,FALSE,"Sep2004";"2004 10 Oct",#N/A,FALSE,"Oct2004";#N/A,#N/A,FALSE,"Nov2004";#N/A,#N/A,FALSE,"Dec2004"}</definedName>
    <definedName name="wrn.year._.2004._4" localSheetId="78" hidden="1">{"2004 4 April",#N/A,FALSE,"Apr2004";"2004 5 May",#N/A,FALSE,"May2004";"2004 6 June",#N/A,FALSE,"Jun2004";"2004 7 July",#N/A,FALSE,"Jul2004";"2004 8 August",#N/A,FALSE,"Aug2004";"2004 9 Sept",#N/A,FALSE,"Sep2004";"2004 10 Oct",#N/A,FALSE,"Oct2004";#N/A,#N/A,FALSE,"Nov2004";#N/A,#N/A,FALSE,"Dec2004"}</definedName>
    <definedName name="wrn.year._.2004._4" localSheetId="82" hidden="1">{"2004 4 April",#N/A,FALSE,"Apr2004";"2004 5 May",#N/A,FALSE,"May2004";"2004 6 June",#N/A,FALSE,"Jun2004";"2004 7 July",#N/A,FALSE,"Jul2004";"2004 8 August",#N/A,FALSE,"Aug2004";"2004 9 Sept",#N/A,FALSE,"Sep2004";"2004 10 Oct",#N/A,FALSE,"Oct2004";#N/A,#N/A,FALSE,"Nov2004";#N/A,#N/A,FALSE,"Dec2004"}</definedName>
    <definedName name="wrn.year._.2004._4" localSheetId="86" hidden="1">{"2004 4 April",#N/A,FALSE,"Apr2004";"2004 5 May",#N/A,FALSE,"May2004";"2004 6 June",#N/A,FALSE,"Jun2004";"2004 7 July",#N/A,FALSE,"Jul2004";"2004 8 August",#N/A,FALSE,"Aug2004";"2004 9 Sept",#N/A,FALSE,"Sep2004";"2004 10 Oct",#N/A,FALSE,"Oct2004";#N/A,#N/A,FALSE,"Nov2004";#N/A,#N/A,FALSE,"Dec2004"}</definedName>
    <definedName name="wrn.year._.2004._4" localSheetId="59" hidden="1">{"2004 4 April",#N/A,FALSE,"Apr2004";"2004 5 May",#N/A,FALSE,"May2004";"2004 6 June",#N/A,FALSE,"Jun2004";"2004 7 July",#N/A,FALSE,"Jul2004";"2004 8 August",#N/A,FALSE,"Aug2004";"2004 9 Sept",#N/A,FALSE,"Sep2004";"2004 10 Oct",#N/A,FALSE,"Oct2004";#N/A,#N/A,FALSE,"Nov2004";#N/A,#N/A,FALSE,"Dec2004"}</definedName>
    <definedName name="wrn.year._.2004._4" localSheetId="63" hidden="1">{"2004 4 April",#N/A,FALSE,"Apr2004";"2004 5 May",#N/A,FALSE,"May2004";"2004 6 June",#N/A,FALSE,"Jun2004";"2004 7 July",#N/A,FALSE,"Jul2004";"2004 8 August",#N/A,FALSE,"Aug2004";"2004 9 Sept",#N/A,FALSE,"Sep2004";"2004 10 Oct",#N/A,FALSE,"Oct2004";#N/A,#N/A,FALSE,"Nov2004";#N/A,#N/A,FALSE,"Dec2004"}</definedName>
    <definedName name="wrn.year._.2004._4" localSheetId="67" hidden="1">{"2004 4 April",#N/A,FALSE,"Apr2004";"2004 5 May",#N/A,FALSE,"May2004";"2004 6 June",#N/A,FALSE,"Jun2004";"2004 7 July",#N/A,FALSE,"Jul2004";"2004 8 August",#N/A,FALSE,"Aug2004";"2004 9 Sept",#N/A,FALSE,"Sep2004";"2004 10 Oct",#N/A,FALSE,"Oct2004";#N/A,#N/A,FALSE,"Nov2004";#N/A,#N/A,FALSE,"Dec2004"}</definedName>
    <definedName name="wrn.year._.2004._4" hidden="1">{"2004 4 April",#N/A,FALSE,"Apr2004";"2004 5 May",#N/A,FALSE,"May2004";"2004 6 June",#N/A,FALSE,"Jun2004";"2004 7 July",#N/A,FALSE,"Jul2004";"2004 8 August",#N/A,FALSE,"Aug2004";"2004 9 Sept",#N/A,FALSE,"Sep2004";"2004 10 Oct",#N/A,FALSE,"Oct2004";#N/A,#N/A,FALSE,"Nov2004";#N/A,#N/A,FALSE,"Dec2004"}</definedName>
    <definedName name="wrn.year._.2004._4_1" localSheetId="2" hidden="1">{"2004 4 April",#N/A,FALSE,"Apr2004";"2004 5 May",#N/A,FALSE,"May2004";"2004 6 June",#N/A,FALSE,"Jun2004";"2004 7 July",#N/A,FALSE,"Jul2004";"2004 8 August",#N/A,FALSE,"Aug2004";"2004 9 Sept",#N/A,FALSE,"Sep2004";"2004 10 Oct",#N/A,FALSE,"Oct2004";#N/A,#N/A,FALSE,"Nov2004";#N/A,#N/A,FALSE,"Dec2004"}</definedName>
    <definedName name="wrn.year._.2004._4_1" localSheetId="4" hidden="1">{"2004 4 April",#N/A,FALSE,"Apr2004";"2004 5 May",#N/A,FALSE,"May2004";"2004 6 June",#N/A,FALSE,"Jun2004";"2004 7 July",#N/A,FALSE,"Jul2004";"2004 8 August",#N/A,FALSE,"Aug2004";"2004 9 Sept",#N/A,FALSE,"Sep2004";"2004 10 Oct",#N/A,FALSE,"Oct2004";#N/A,#N/A,FALSE,"Nov2004";#N/A,#N/A,FALSE,"Dec2004"}</definedName>
    <definedName name="wrn.year._.2004._4_1" localSheetId="28" hidden="1">{"2004 4 April",#N/A,FALSE,"Apr2004";"2004 5 May",#N/A,FALSE,"May2004";"2004 6 June",#N/A,FALSE,"Jun2004";"2004 7 July",#N/A,FALSE,"Jul2004";"2004 8 August",#N/A,FALSE,"Aug2004";"2004 9 Sept",#N/A,FALSE,"Sep2004";"2004 10 Oct",#N/A,FALSE,"Oct2004";#N/A,#N/A,FALSE,"Nov2004";#N/A,#N/A,FALSE,"Dec2004"}</definedName>
    <definedName name="wrn.year._.2004._4_1" localSheetId="56" hidden="1">{"2004 4 April",#N/A,FALSE,"Apr2004";"2004 5 May",#N/A,FALSE,"May2004";"2004 6 June",#N/A,FALSE,"Jun2004";"2004 7 July",#N/A,FALSE,"Jul2004";"2004 8 August",#N/A,FALSE,"Aug2004";"2004 9 Sept",#N/A,FALSE,"Sep2004";"2004 10 Oct",#N/A,FALSE,"Oct2004";#N/A,#N/A,FALSE,"Nov2004";#N/A,#N/A,FALSE,"Dec2004"}</definedName>
    <definedName name="wrn.year._.2004._4_1" localSheetId="57" hidden="1">{"2004 4 April",#N/A,FALSE,"Apr2004";"2004 5 May",#N/A,FALSE,"May2004";"2004 6 June",#N/A,FALSE,"Jun2004";"2004 7 July",#N/A,FALSE,"Jul2004";"2004 8 August",#N/A,FALSE,"Aug2004";"2004 9 Sept",#N/A,FALSE,"Sep2004";"2004 10 Oct",#N/A,FALSE,"Oct2004";#N/A,#N/A,FALSE,"Nov2004";#N/A,#N/A,FALSE,"Dec2004"}</definedName>
    <definedName name="wrn.year._.2004._4_1" localSheetId="78" hidden="1">{"2004 4 April",#N/A,FALSE,"Apr2004";"2004 5 May",#N/A,FALSE,"May2004";"2004 6 June",#N/A,FALSE,"Jun2004";"2004 7 July",#N/A,FALSE,"Jul2004";"2004 8 August",#N/A,FALSE,"Aug2004";"2004 9 Sept",#N/A,FALSE,"Sep2004";"2004 10 Oct",#N/A,FALSE,"Oct2004";#N/A,#N/A,FALSE,"Nov2004";#N/A,#N/A,FALSE,"Dec2004"}</definedName>
    <definedName name="wrn.year._.2004._4_1" localSheetId="82" hidden="1">{"2004 4 April",#N/A,FALSE,"Apr2004";"2004 5 May",#N/A,FALSE,"May2004";"2004 6 June",#N/A,FALSE,"Jun2004";"2004 7 July",#N/A,FALSE,"Jul2004";"2004 8 August",#N/A,FALSE,"Aug2004";"2004 9 Sept",#N/A,FALSE,"Sep2004";"2004 10 Oct",#N/A,FALSE,"Oct2004";#N/A,#N/A,FALSE,"Nov2004";#N/A,#N/A,FALSE,"Dec2004"}</definedName>
    <definedName name="wrn.year._.2004._4_1" localSheetId="86" hidden="1">{"2004 4 April",#N/A,FALSE,"Apr2004";"2004 5 May",#N/A,FALSE,"May2004";"2004 6 June",#N/A,FALSE,"Jun2004";"2004 7 July",#N/A,FALSE,"Jul2004";"2004 8 August",#N/A,FALSE,"Aug2004";"2004 9 Sept",#N/A,FALSE,"Sep2004";"2004 10 Oct",#N/A,FALSE,"Oct2004";#N/A,#N/A,FALSE,"Nov2004";#N/A,#N/A,FALSE,"Dec2004"}</definedName>
    <definedName name="wrn.year._.2004._4_1" localSheetId="59" hidden="1">{"2004 4 April",#N/A,FALSE,"Apr2004";"2004 5 May",#N/A,FALSE,"May2004";"2004 6 June",#N/A,FALSE,"Jun2004";"2004 7 July",#N/A,FALSE,"Jul2004";"2004 8 August",#N/A,FALSE,"Aug2004";"2004 9 Sept",#N/A,FALSE,"Sep2004";"2004 10 Oct",#N/A,FALSE,"Oct2004";#N/A,#N/A,FALSE,"Nov2004";#N/A,#N/A,FALSE,"Dec2004"}</definedName>
    <definedName name="wrn.year._.2004._4_1" localSheetId="63" hidden="1">{"2004 4 April",#N/A,FALSE,"Apr2004";"2004 5 May",#N/A,FALSE,"May2004";"2004 6 June",#N/A,FALSE,"Jun2004";"2004 7 July",#N/A,FALSE,"Jul2004";"2004 8 August",#N/A,FALSE,"Aug2004";"2004 9 Sept",#N/A,FALSE,"Sep2004";"2004 10 Oct",#N/A,FALSE,"Oct2004";#N/A,#N/A,FALSE,"Nov2004";#N/A,#N/A,FALSE,"Dec2004"}</definedName>
    <definedName name="wrn.year._.2004._4_1" localSheetId="67" hidden="1">{"2004 4 April",#N/A,FALSE,"Apr2004";"2004 5 May",#N/A,FALSE,"May2004";"2004 6 June",#N/A,FALSE,"Jun2004";"2004 7 July",#N/A,FALSE,"Jul2004";"2004 8 August",#N/A,FALSE,"Aug2004";"2004 9 Sept",#N/A,FALSE,"Sep2004";"2004 10 Oct",#N/A,FALSE,"Oct2004";#N/A,#N/A,FALSE,"Nov2004";#N/A,#N/A,FALSE,"Dec2004"}</definedName>
    <definedName name="wrn.year._.2004._4_1" hidden="1">{"2004 4 April",#N/A,FALSE,"Apr2004";"2004 5 May",#N/A,FALSE,"May2004";"2004 6 June",#N/A,FALSE,"Jun2004";"2004 7 July",#N/A,FALSE,"Jul2004";"2004 8 August",#N/A,FALSE,"Aug2004";"2004 9 Sept",#N/A,FALSE,"Sep2004";"2004 10 Oct",#N/A,FALSE,"Oct2004";#N/A,#N/A,FALSE,"Nov2004";#N/A,#N/A,FALSE,"Dec2004"}</definedName>
    <definedName name="wrn.year._.2004._4_1_1" localSheetId="2" hidden="1">{"2004 4 April",#N/A,FALSE,"Apr2004";"2004 5 May",#N/A,FALSE,"May2004";"2004 6 June",#N/A,FALSE,"Jun2004";"2004 7 July",#N/A,FALSE,"Jul2004";"2004 8 August",#N/A,FALSE,"Aug2004";"2004 9 Sept",#N/A,FALSE,"Sep2004";"2004 10 Oct",#N/A,FALSE,"Oct2004";#N/A,#N/A,FALSE,"Nov2004";#N/A,#N/A,FALSE,"Dec2004"}</definedName>
    <definedName name="wrn.year._.2004._4_1_1" localSheetId="4" hidden="1">{"2004 4 April",#N/A,FALSE,"Apr2004";"2004 5 May",#N/A,FALSE,"May2004";"2004 6 June",#N/A,FALSE,"Jun2004";"2004 7 July",#N/A,FALSE,"Jul2004";"2004 8 August",#N/A,FALSE,"Aug2004";"2004 9 Sept",#N/A,FALSE,"Sep2004";"2004 10 Oct",#N/A,FALSE,"Oct2004";#N/A,#N/A,FALSE,"Nov2004";#N/A,#N/A,FALSE,"Dec2004"}</definedName>
    <definedName name="wrn.year._.2004._4_1_1" localSheetId="28" hidden="1">{"2004 4 April",#N/A,FALSE,"Apr2004";"2004 5 May",#N/A,FALSE,"May2004";"2004 6 June",#N/A,FALSE,"Jun2004";"2004 7 July",#N/A,FALSE,"Jul2004";"2004 8 August",#N/A,FALSE,"Aug2004";"2004 9 Sept",#N/A,FALSE,"Sep2004";"2004 10 Oct",#N/A,FALSE,"Oct2004";#N/A,#N/A,FALSE,"Nov2004";#N/A,#N/A,FALSE,"Dec2004"}</definedName>
    <definedName name="wrn.year._.2004._4_1_1" localSheetId="56" hidden="1">{"2004 4 April",#N/A,FALSE,"Apr2004";"2004 5 May",#N/A,FALSE,"May2004";"2004 6 June",#N/A,FALSE,"Jun2004";"2004 7 July",#N/A,FALSE,"Jul2004";"2004 8 August",#N/A,FALSE,"Aug2004";"2004 9 Sept",#N/A,FALSE,"Sep2004";"2004 10 Oct",#N/A,FALSE,"Oct2004";#N/A,#N/A,FALSE,"Nov2004";#N/A,#N/A,FALSE,"Dec2004"}</definedName>
    <definedName name="wrn.year._.2004._4_1_1" localSheetId="57" hidden="1">{"2004 4 April",#N/A,FALSE,"Apr2004";"2004 5 May",#N/A,FALSE,"May2004";"2004 6 June",#N/A,FALSE,"Jun2004";"2004 7 July",#N/A,FALSE,"Jul2004";"2004 8 August",#N/A,FALSE,"Aug2004";"2004 9 Sept",#N/A,FALSE,"Sep2004";"2004 10 Oct",#N/A,FALSE,"Oct2004";#N/A,#N/A,FALSE,"Nov2004";#N/A,#N/A,FALSE,"Dec2004"}</definedName>
    <definedName name="wrn.year._.2004._4_1_1" localSheetId="78" hidden="1">{"2004 4 April",#N/A,FALSE,"Apr2004";"2004 5 May",#N/A,FALSE,"May2004";"2004 6 June",#N/A,FALSE,"Jun2004";"2004 7 July",#N/A,FALSE,"Jul2004";"2004 8 August",#N/A,FALSE,"Aug2004";"2004 9 Sept",#N/A,FALSE,"Sep2004";"2004 10 Oct",#N/A,FALSE,"Oct2004";#N/A,#N/A,FALSE,"Nov2004";#N/A,#N/A,FALSE,"Dec2004"}</definedName>
    <definedName name="wrn.year._.2004._4_1_1" localSheetId="82" hidden="1">{"2004 4 April",#N/A,FALSE,"Apr2004";"2004 5 May",#N/A,FALSE,"May2004";"2004 6 June",#N/A,FALSE,"Jun2004";"2004 7 July",#N/A,FALSE,"Jul2004";"2004 8 August",#N/A,FALSE,"Aug2004";"2004 9 Sept",#N/A,FALSE,"Sep2004";"2004 10 Oct",#N/A,FALSE,"Oct2004";#N/A,#N/A,FALSE,"Nov2004";#N/A,#N/A,FALSE,"Dec2004"}</definedName>
    <definedName name="wrn.year._.2004._4_1_1" localSheetId="86" hidden="1">{"2004 4 April",#N/A,FALSE,"Apr2004";"2004 5 May",#N/A,FALSE,"May2004";"2004 6 June",#N/A,FALSE,"Jun2004";"2004 7 July",#N/A,FALSE,"Jul2004";"2004 8 August",#N/A,FALSE,"Aug2004";"2004 9 Sept",#N/A,FALSE,"Sep2004";"2004 10 Oct",#N/A,FALSE,"Oct2004";#N/A,#N/A,FALSE,"Nov2004";#N/A,#N/A,FALSE,"Dec2004"}</definedName>
    <definedName name="wrn.year._.2004._4_1_1" localSheetId="59" hidden="1">{"2004 4 April",#N/A,FALSE,"Apr2004";"2004 5 May",#N/A,FALSE,"May2004";"2004 6 June",#N/A,FALSE,"Jun2004";"2004 7 July",#N/A,FALSE,"Jul2004";"2004 8 August",#N/A,FALSE,"Aug2004";"2004 9 Sept",#N/A,FALSE,"Sep2004";"2004 10 Oct",#N/A,FALSE,"Oct2004";#N/A,#N/A,FALSE,"Nov2004";#N/A,#N/A,FALSE,"Dec2004"}</definedName>
    <definedName name="wrn.year._.2004._4_1_1" localSheetId="63" hidden="1">{"2004 4 April",#N/A,FALSE,"Apr2004";"2004 5 May",#N/A,FALSE,"May2004";"2004 6 June",#N/A,FALSE,"Jun2004";"2004 7 July",#N/A,FALSE,"Jul2004";"2004 8 August",#N/A,FALSE,"Aug2004";"2004 9 Sept",#N/A,FALSE,"Sep2004";"2004 10 Oct",#N/A,FALSE,"Oct2004";#N/A,#N/A,FALSE,"Nov2004";#N/A,#N/A,FALSE,"Dec2004"}</definedName>
    <definedName name="wrn.year._.2004._4_1_1" localSheetId="67" hidden="1">{"2004 4 April",#N/A,FALSE,"Apr2004";"2004 5 May",#N/A,FALSE,"May2004";"2004 6 June",#N/A,FALSE,"Jun2004";"2004 7 July",#N/A,FALSE,"Jul2004";"2004 8 August",#N/A,FALSE,"Aug2004";"2004 9 Sept",#N/A,FALSE,"Sep2004";"2004 10 Oct",#N/A,FALSE,"Oct2004";#N/A,#N/A,FALSE,"Nov2004";#N/A,#N/A,FALSE,"Dec2004"}</definedName>
    <definedName name="wrn.year._.2004._4_1_1" hidden="1">{"2004 4 April",#N/A,FALSE,"Apr2004";"2004 5 May",#N/A,FALSE,"May2004";"2004 6 June",#N/A,FALSE,"Jun2004";"2004 7 July",#N/A,FALSE,"Jul2004";"2004 8 August",#N/A,FALSE,"Aug2004";"2004 9 Sept",#N/A,FALSE,"Sep2004";"2004 10 Oct",#N/A,FALSE,"Oct2004";#N/A,#N/A,FALSE,"Nov2004";#N/A,#N/A,FALSE,"Dec2004"}</definedName>
    <definedName name="wrn.year._.2004._4_1_1_1" localSheetId="2" hidden="1">{"2004 4 April",#N/A,FALSE,"Apr2004";"2004 5 May",#N/A,FALSE,"May2004";"2004 6 June",#N/A,FALSE,"Jun2004";"2004 7 July",#N/A,FALSE,"Jul2004";"2004 8 August",#N/A,FALSE,"Aug2004";"2004 9 Sept",#N/A,FALSE,"Sep2004";"2004 10 Oct",#N/A,FALSE,"Oct2004";#N/A,#N/A,FALSE,"Nov2004";#N/A,#N/A,FALSE,"Dec2004"}</definedName>
    <definedName name="wrn.year._.2004._4_1_1_1" localSheetId="4" hidden="1">{"2004 4 April",#N/A,FALSE,"Apr2004";"2004 5 May",#N/A,FALSE,"May2004";"2004 6 June",#N/A,FALSE,"Jun2004";"2004 7 July",#N/A,FALSE,"Jul2004";"2004 8 August",#N/A,FALSE,"Aug2004";"2004 9 Sept",#N/A,FALSE,"Sep2004";"2004 10 Oct",#N/A,FALSE,"Oct2004";#N/A,#N/A,FALSE,"Nov2004";#N/A,#N/A,FALSE,"Dec2004"}</definedName>
    <definedName name="wrn.year._.2004._4_1_1_1" localSheetId="28" hidden="1">{"2004 4 April",#N/A,FALSE,"Apr2004";"2004 5 May",#N/A,FALSE,"May2004";"2004 6 June",#N/A,FALSE,"Jun2004";"2004 7 July",#N/A,FALSE,"Jul2004";"2004 8 August",#N/A,FALSE,"Aug2004";"2004 9 Sept",#N/A,FALSE,"Sep2004";"2004 10 Oct",#N/A,FALSE,"Oct2004";#N/A,#N/A,FALSE,"Nov2004";#N/A,#N/A,FALSE,"Dec2004"}</definedName>
    <definedName name="wrn.year._.2004._4_1_1_1" localSheetId="56" hidden="1">{"2004 4 April",#N/A,FALSE,"Apr2004";"2004 5 May",#N/A,FALSE,"May2004";"2004 6 June",#N/A,FALSE,"Jun2004";"2004 7 July",#N/A,FALSE,"Jul2004";"2004 8 August",#N/A,FALSE,"Aug2004";"2004 9 Sept",#N/A,FALSE,"Sep2004";"2004 10 Oct",#N/A,FALSE,"Oct2004";#N/A,#N/A,FALSE,"Nov2004";#N/A,#N/A,FALSE,"Dec2004"}</definedName>
    <definedName name="wrn.year._.2004._4_1_1_1" localSheetId="57" hidden="1">{"2004 4 April",#N/A,FALSE,"Apr2004";"2004 5 May",#N/A,FALSE,"May2004";"2004 6 June",#N/A,FALSE,"Jun2004";"2004 7 July",#N/A,FALSE,"Jul2004";"2004 8 August",#N/A,FALSE,"Aug2004";"2004 9 Sept",#N/A,FALSE,"Sep2004";"2004 10 Oct",#N/A,FALSE,"Oct2004";#N/A,#N/A,FALSE,"Nov2004";#N/A,#N/A,FALSE,"Dec2004"}</definedName>
    <definedName name="wrn.year._.2004._4_1_1_1" localSheetId="78" hidden="1">{"2004 4 April",#N/A,FALSE,"Apr2004";"2004 5 May",#N/A,FALSE,"May2004";"2004 6 June",#N/A,FALSE,"Jun2004";"2004 7 July",#N/A,FALSE,"Jul2004";"2004 8 August",#N/A,FALSE,"Aug2004";"2004 9 Sept",#N/A,FALSE,"Sep2004";"2004 10 Oct",#N/A,FALSE,"Oct2004";#N/A,#N/A,FALSE,"Nov2004";#N/A,#N/A,FALSE,"Dec2004"}</definedName>
    <definedName name="wrn.year._.2004._4_1_1_1" localSheetId="82" hidden="1">{"2004 4 April",#N/A,FALSE,"Apr2004";"2004 5 May",#N/A,FALSE,"May2004";"2004 6 June",#N/A,FALSE,"Jun2004";"2004 7 July",#N/A,FALSE,"Jul2004";"2004 8 August",#N/A,FALSE,"Aug2004";"2004 9 Sept",#N/A,FALSE,"Sep2004";"2004 10 Oct",#N/A,FALSE,"Oct2004";#N/A,#N/A,FALSE,"Nov2004";#N/A,#N/A,FALSE,"Dec2004"}</definedName>
    <definedName name="wrn.year._.2004._4_1_1_1" localSheetId="86" hidden="1">{"2004 4 April",#N/A,FALSE,"Apr2004";"2004 5 May",#N/A,FALSE,"May2004";"2004 6 June",#N/A,FALSE,"Jun2004";"2004 7 July",#N/A,FALSE,"Jul2004";"2004 8 August",#N/A,FALSE,"Aug2004";"2004 9 Sept",#N/A,FALSE,"Sep2004";"2004 10 Oct",#N/A,FALSE,"Oct2004";#N/A,#N/A,FALSE,"Nov2004";#N/A,#N/A,FALSE,"Dec2004"}</definedName>
    <definedName name="wrn.year._.2004._4_1_1_1" localSheetId="59" hidden="1">{"2004 4 April",#N/A,FALSE,"Apr2004";"2004 5 May",#N/A,FALSE,"May2004";"2004 6 June",#N/A,FALSE,"Jun2004";"2004 7 July",#N/A,FALSE,"Jul2004";"2004 8 August",#N/A,FALSE,"Aug2004";"2004 9 Sept",#N/A,FALSE,"Sep2004";"2004 10 Oct",#N/A,FALSE,"Oct2004";#N/A,#N/A,FALSE,"Nov2004";#N/A,#N/A,FALSE,"Dec2004"}</definedName>
    <definedName name="wrn.year._.2004._4_1_1_1" localSheetId="63" hidden="1">{"2004 4 April",#N/A,FALSE,"Apr2004";"2004 5 May",#N/A,FALSE,"May2004";"2004 6 June",#N/A,FALSE,"Jun2004";"2004 7 July",#N/A,FALSE,"Jul2004";"2004 8 August",#N/A,FALSE,"Aug2004";"2004 9 Sept",#N/A,FALSE,"Sep2004";"2004 10 Oct",#N/A,FALSE,"Oct2004";#N/A,#N/A,FALSE,"Nov2004";#N/A,#N/A,FALSE,"Dec2004"}</definedName>
    <definedName name="wrn.year._.2004._4_1_1_1" localSheetId="67" hidden="1">{"2004 4 April",#N/A,FALSE,"Apr2004";"2004 5 May",#N/A,FALSE,"May2004";"2004 6 June",#N/A,FALSE,"Jun2004";"2004 7 July",#N/A,FALSE,"Jul2004";"2004 8 August",#N/A,FALSE,"Aug2004";"2004 9 Sept",#N/A,FALSE,"Sep2004";"2004 10 Oct",#N/A,FALSE,"Oct2004";#N/A,#N/A,FALSE,"Nov2004";#N/A,#N/A,FALSE,"Dec2004"}</definedName>
    <definedName name="wrn.year._.2004._4_1_1_1" hidden="1">{"2004 4 April",#N/A,FALSE,"Apr2004";"2004 5 May",#N/A,FALSE,"May2004";"2004 6 June",#N/A,FALSE,"Jun2004";"2004 7 July",#N/A,FALSE,"Jul2004";"2004 8 August",#N/A,FALSE,"Aug2004";"2004 9 Sept",#N/A,FALSE,"Sep2004";"2004 10 Oct",#N/A,FALSE,"Oct2004";#N/A,#N/A,FALSE,"Nov2004";#N/A,#N/A,FALSE,"Dec2004"}</definedName>
    <definedName name="wrn.year._.2004._4_1_2" localSheetId="2" hidden="1">{"2004 4 April",#N/A,FALSE,"Apr2004";"2004 5 May",#N/A,FALSE,"May2004";"2004 6 June",#N/A,FALSE,"Jun2004";"2004 7 July",#N/A,FALSE,"Jul2004";"2004 8 August",#N/A,FALSE,"Aug2004";"2004 9 Sept",#N/A,FALSE,"Sep2004";"2004 10 Oct",#N/A,FALSE,"Oct2004";#N/A,#N/A,FALSE,"Nov2004";#N/A,#N/A,FALSE,"Dec2004"}</definedName>
    <definedName name="wrn.year._.2004._4_1_2" localSheetId="4" hidden="1">{"2004 4 April",#N/A,FALSE,"Apr2004";"2004 5 May",#N/A,FALSE,"May2004";"2004 6 June",#N/A,FALSE,"Jun2004";"2004 7 July",#N/A,FALSE,"Jul2004";"2004 8 August",#N/A,FALSE,"Aug2004";"2004 9 Sept",#N/A,FALSE,"Sep2004";"2004 10 Oct",#N/A,FALSE,"Oct2004";#N/A,#N/A,FALSE,"Nov2004";#N/A,#N/A,FALSE,"Dec2004"}</definedName>
    <definedName name="wrn.year._.2004._4_1_2" localSheetId="28" hidden="1">{"2004 4 April",#N/A,FALSE,"Apr2004";"2004 5 May",#N/A,FALSE,"May2004";"2004 6 June",#N/A,FALSE,"Jun2004";"2004 7 July",#N/A,FALSE,"Jul2004";"2004 8 August",#N/A,FALSE,"Aug2004";"2004 9 Sept",#N/A,FALSE,"Sep2004";"2004 10 Oct",#N/A,FALSE,"Oct2004";#N/A,#N/A,FALSE,"Nov2004";#N/A,#N/A,FALSE,"Dec2004"}</definedName>
    <definedName name="wrn.year._.2004._4_1_2" localSheetId="56" hidden="1">{"2004 4 April",#N/A,FALSE,"Apr2004";"2004 5 May",#N/A,FALSE,"May2004";"2004 6 June",#N/A,FALSE,"Jun2004";"2004 7 July",#N/A,FALSE,"Jul2004";"2004 8 August",#N/A,FALSE,"Aug2004";"2004 9 Sept",#N/A,FALSE,"Sep2004";"2004 10 Oct",#N/A,FALSE,"Oct2004";#N/A,#N/A,FALSE,"Nov2004";#N/A,#N/A,FALSE,"Dec2004"}</definedName>
    <definedName name="wrn.year._.2004._4_1_2" localSheetId="57" hidden="1">{"2004 4 April",#N/A,FALSE,"Apr2004";"2004 5 May",#N/A,FALSE,"May2004";"2004 6 June",#N/A,FALSE,"Jun2004";"2004 7 July",#N/A,FALSE,"Jul2004";"2004 8 August",#N/A,FALSE,"Aug2004";"2004 9 Sept",#N/A,FALSE,"Sep2004";"2004 10 Oct",#N/A,FALSE,"Oct2004";#N/A,#N/A,FALSE,"Nov2004";#N/A,#N/A,FALSE,"Dec2004"}</definedName>
    <definedName name="wrn.year._.2004._4_1_2" localSheetId="78" hidden="1">{"2004 4 April",#N/A,FALSE,"Apr2004";"2004 5 May",#N/A,FALSE,"May2004";"2004 6 June",#N/A,FALSE,"Jun2004";"2004 7 July",#N/A,FALSE,"Jul2004";"2004 8 August",#N/A,FALSE,"Aug2004";"2004 9 Sept",#N/A,FALSE,"Sep2004";"2004 10 Oct",#N/A,FALSE,"Oct2004";#N/A,#N/A,FALSE,"Nov2004";#N/A,#N/A,FALSE,"Dec2004"}</definedName>
    <definedName name="wrn.year._.2004._4_1_2" localSheetId="82" hidden="1">{"2004 4 April",#N/A,FALSE,"Apr2004";"2004 5 May",#N/A,FALSE,"May2004";"2004 6 June",#N/A,FALSE,"Jun2004";"2004 7 July",#N/A,FALSE,"Jul2004";"2004 8 August",#N/A,FALSE,"Aug2004";"2004 9 Sept",#N/A,FALSE,"Sep2004";"2004 10 Oct",#N/A,FALSE,"Oct2004";#N/A,#N/A,FALSE,"Nov2004";#N/A,#N/A,FALSE,"Dec2004"}</definedName>
    <definedName name="wrn.year._.2004._4_1_2" localSheetId="86" hidden="1">{"2004 4 April",#N/A,FALSE,"Apr2004";"2004 5 May",#N/A,FALSE,"May2004";"2004 6 June",#N/A,FALSE,"Jun2004";"2004 7 July",#N/A,FALSE,"Jul2004";"2004 8 August",#N/A,FALSE,"Aug2004";"2004 9 Sept",#N/A,FALSE,"Sep2004";"2004 10 Oct",#N/A,FALSE,"Oct2004";#N/A,#N/A,FALSE,"Nov2004";#N/A,#N/A,FALSE,"Dec2004"}</definedName>
    <definedName name="wrn.year._.2004._4_1_2" localSheetId="59" hidden="1">{"2004 4 April",#N/A,FALSE,"Apr2004";"2004 5 May",#N/A,FALSE,"May2004";"2004 6 June",#N/A,FALSE,"Jun2004";"2004 7 July",#N/A,FALSE,"Jul2004";"2004 8 August",#N/A,FALSE,"Aug2004";"2004 9 Sept",#N/A,FALSE,"Sep2004";"2004 10 Oct",#N/A,FALSE,"Oct2004";#N/A,#N/A,FALSE,"Nov2004";#N/A,#N/A,FALSE,"Dec2004"}</definedName>
    <definedName name="wrn.year._.2004._4_1_2" localSheetId="63" hidden="1">{"2004 4 April",#N/A,FALSE,"Apr2004";"2004 5 May",#N/A,FALSE,"May2004";"2004 6 June",#N/A,FALSE,"Jun2004";"2004 7 July",#N/A,FALSE,"Jul2004";"2004 8 August",#N/A,FALSE,"Aug2004";"2004 9 Sept",#N/A,FALSE,"Sep2004";"2004 10 Oct",#N/A,FALSE,"Oct2004";#N/A,#N/A,FALSE,"Nov2004";#N/A,#N/A,FALSE,"Dec2004"}</definedName>
    <definedName name="wrn.year._.2004._4_1_2" localSheetId="67" hidden="1">{"2004 4 April",#N/A,FALSE,"Apr2004";"2004 5 May",#N/A,FALSE,"May2004";"2004 6 June",#N/A,FALSE,"Jun2004";"2004 7 July",#N/A,FALSE,"Jul2004";"2004 8 August",#N/A,FALSE,"Aug2004";"2004 9 Sept",#N/A,FALSE,"Sep2004";"2004 10 Oct",#N/A,FALSE,"Oct2004";#N/A,#N/A,FALSE,"Nov2004";#N/A,#N/A,FALSE,"Dec2004"}</definedName>
    <definedName name="wrn.year._.2004._4_1_2" hidden="1">{"2004 4 April",#N/A,FALSE,"Apr2004";"2004 5 May",#N/A,FALSE,"May2004";"2004 6 June",#N/A,FALSE,"Jun2004";"2004 7 July",#N/A,FALSE,"Jul2004";"2004 8 August",#N/A,FALSE,"Aug2004";"2004 9 Sept",#N/A,FALSE,"Sep2004";"2004 10 Oct",#N/A,FALSE,"Oct2004";#N/A,#N/A,FALSE,"Nov2004";#N/A,#N/A,FALSE,"Dec2004"}</definedName>
    <definedName name="wrn.year._.2004._4_2" localSheetId="2" hidden="1">{"2004 4 April",#N/A,FALSE,"Apr2004";"2004 5 May",#N/A,FALSE,"May2004";"2004 6 June",#N/A,FALSE,"Jun2004";"2004 7 July",#N/A,FALSE,"Jul2004";"2004 8 August",#N/A,FALSE,"Aug2004";"2004 9 Sept",#N/A,FALSE,"Sep2004";"2004 10 Oct",#N/A,FALSE,"Oct2004";#N/A,#N/A,FALSE,"Nov2004";#N/A,#N/A,FALSE,"Dec2004"}</definedName>
    <definedName name="wrn.year._.2004._4_2" localSheetId="4" hidden="1">{"2004 4 April",#N/A,FALSE,"Apr2004";"2004 5 May",#N/A,FALSE,"May2004";"2004 6 June",#N/A,FALSE,"Jun2004";"2004 7 July",#N/A,FALSE,"Jul2004";"2004 8 August",#N/A,FALSE,"Aug2004";"2004 9 Sept",#N/A,FALSE,"Sep2004";"2004 10 Oct",#N/A,FALSE,"Oct2004";#N/A,#N/A,FALSE,"Nov2004";#N/A,#N/A,FALSE,"Dec2004"}</definedName>
    <definedName name="wrn.year._.2004._4_2" localSheetId="28" hidden="1">{"2004 4 April",#N/A,FALSE,"Apr2004";"2004 5 May",#N/A,FALSE,"May2004";"2004 6 June",#N/A,FALSE,"Jun2004";"2004 7 July",#N/A,FALSE,"Jul2004";"2004 8 August",#N/A,FALSE,"Aug2004";"2004 9 Sept",#N/A,FALSE,"Sep2004";"2004 10 Oct",#N/A,FALSE,"Oct2004";#N/A,#N/A,FALSE,"Nov2004";#N/A,#N/A,FALSE,"Dec2004"}</definedName>
    <definedName name="wrn.year._.2004._4_2" localSheetId="56" hidden="1">{"2004 4 April",#N/A,FALSE,"Apr2004";"2004 5 May",#N/A,FALSE,"May2004";"2004 6 June",#N/A,FALSE,"Jun2004";"2004 7 July",#N/A,FALSE,"Jul2004";"2004 8 August",#N/A,FALSE,"Aug2004";"2004 9 Sept",#N/A,FALSE,"Sep2004";"2004 10 Oct",#N/A,FALSE,"Oct2004";#N/A,#N/A,FALSE,"Nov2004";#N/A,#N/A,FALSE,"Dec2004"}</definedName>
    <definedName name="wrn.year._.2004._4_2" localSheetId="57" hidden="1">{"2004 4 April",#N/A,FALSE,"Apr2004";"2004 5 May",#N/A,FALSE,"May2004";"2004 6 June",#N/A,FALSE,"Jun2004";"2004 7 July",#N/A,FALSE,"Jul2004";"2004 8 August",#N/A,FALSE,"Aug2004";"2004 9 Sept",#N/A,FALSE,"Sep2004";"2004 10 Oct",#N/A,FALSE,"Oct2004";#N/A,#N/A,FALSE,"Nov2004";#N/A,#N/A,FALSE,"Dec2004"}</definedName>
    <definedName name="wrn.year._.2004._4_2" localSheetId="78" hidden="1">{"2004 4 April",#N/A,FALSE,"Apr2004";"2004 5 May",#N/A,FALSE,"May2004";"2004 6 June",#N/A,FALSE,"Jun2004";"2004 7 July",#N/A,FALSE,"Jul2004";"2004 8 August",#N/A,FALSE,"Aug2004";"2004 9 Sept",#N/A,FALSE,"Sep2004";"2004 10 Oct",#N/A,FALSE,"Oct2004";#N/A,#N/A,FALSE,"Nov2004";#N/A,#N/A,FALSE,"Dec2004"}</definedName>
    <definedName name="wrn.year._.2004._4_2" localSheetId="82" hidden="1">{"2004 4 April",#N/A,FALSE,"Apr2004";"2004 5 May",#N/A,FALSE,"May2004";"2004 6 June",#N/A,FALSE,"Jun2004";"2004 7 July",#N/A,FALSE,"Jul2004";"2004 8 August",#N/A,FALSE,"Aug2004";"2004 9 Sept",#N/A,FALSE,"Sep2004";"2004 10 Oct",#N/A,FALSE,"Oct2004";#N/A,#N/A,FALSE,"Nov2004";#N/A,#N/A,FALSE,"Dec2004"}</definedName>
    <definedName name="wrn.year._.2004._4_2" localSheetId="86" hidden="1">{"2004 4 April",#N/A,FALSE,"Apr2004";"2004 5 May",#N/A,FALSE,"May2004";"2004 6 June",#N/A,FALSE,"Jun2004";"2004 7 July",#N/A,FALSE,"Jul2004";"2004 8 August",#N/A,FALSE,"Aug2004";"2004 9 Sept",#N/A,FALSE,"Sep2004";"2004 10 Oct",#N/A,FALSE,"Oct2004";#N/A,#N/A,FALSE,"Nov2004";#N/A,#N/A,FALSE,"Dec2004"}</definedName>
    <definedName name="wrn.year._.2004._4_2" localSheetId="59" hidden="1">{"2004 4 April",#N/A,FALSE,"Apr2004";"2004 5 May",#N/A,FALSE,"May2004";"2004 6 June",#N/A,FALSE,"Jun2004";"2004 7 July",#N/A,FALSE,"Jul2004";"2004 8 August",#N/A,FALSE,"Aug2004";"2004 9 Sept",#N/A,FALSE,"Sep2004";"2004 10 Oct",#N/A,FALSE,"Oct2004";#N/A,#N/A,FALSE,"Nov2004";#N/A,#N/A,FALSE,"Dec2004"}</definedName>
    <definedName name="wrn.year._.2004._4_2" localSheetId="63" hidden="1">{"2004 4 April",#N/A,FALSE,"Apr2004";"2004 5 May",#N/A,FALSE,"May2004";"2004 6 June",#N/A,FALSE,"Jun2004";"2004 7 July",#N/A,FALSE,"Jul2004";"2004 8 August",#N/A,FALSE,"Aug2004";"2004 9 Sept",#N/A,FALSE,"Sep2004";"2004 10 Oct",#N/A,FALSE,"Oct2004";#N/A,#N/A,FALSE,"Nov2004";#N/A,#N/A,FALSE,"Dec2004"}</definedName>
    <definedName name="wrn.year._.2004._4_2" localSheetId="67" hidden="1">{"2004 4 April",#N/A,FALSE,"Apr2004";"2004 5 May",#N/A,FALSE,"May2004";"2004 6 June",#N/A,FALSE,"Jun2004";"2004 7 July",#N/A,FALSE,"Jul2004";"2004 8 August",#N/A,FALSE,"Aug2004";"2004 9 Sept",#N/A,FALSE,"Sep2004";"2004 10 Oct",#N/A,FALSE,"Oct2004";#N/A,#N/A,FALSE,"Nov2004";#N/A,#N/A,FALSE,"Dec2004"}</definedName>
    <definedName name="wrn.year._.2004._4_2" hidden="1">{"2004 4 April",#N/A,FALSE,"Apr2004";"2004 5 May",#N/A,FALSE,"May2004";"2004 6 June",#N/A,FALSE,"Jun2004";"2004 7 July",#N/A,FALSE,"Jul2004";"2004 8 August",#N/A,FALSE,"Aug2004";"2004 9 Sept",#N/A,FALSE,"Sep2004";"2004 10 Oct",#N/A,FALSE,"Oct2004";#N/A,#N/A,FALSE,"Nov2004";#N/A,#N/A,FALSE,"Dec2004"}</definedName>
    <definedName name="wrn.year._.2004._4_2_1" localSheetId="2" hidden="1">{"2004 4 April",#N/A,FALSE,"Apr2004";"2004 5 May",#N/A,FALSE,"May2004";"2004 6 June",#N/A,FALSE,"Jun2004";"2004 7 July",#N/A,FALSE,"Jul2004";"2004 8 August",#N/A,FALSE,"Aug2004";"2004 9 Sept",#N/A,FALSE,"Sep2004";"2004 10 Oct",#N/A,FALSE,"Oct2004";#N/A,#N/A,FALSE,"Nov2004";#N/A,#N/A,FALSE,"Dec2004"}</definedName>
    <definedName name="wrn.year._.2004._4_2_1" localSheetId="4" hidden="1">{"2004 4 April",#N/A,FALSE,"Apr2004";"2004 5 May",#N/A,FALSE,"May2004";"2004 6 June",#N/A,FALSE,"Jun2004";"2004 7 July",#N/A,FALSE,"Jul2004";"2004 8 August",#N/A,FALSE,"Aug2004";"2004 9 Sept",#N/A,FALSE,"Sep2004";"2004 10 Oct",#N/A,FALSE,"Oct2004";#N/A,#N/A,FALSE,"Nov2004";#N/A,#N/A,FALSE,"Dec2004"}</definedName>
    <definedName name="wrn.year._.2004._4_2_1" localSheetId="28" hidden="1">{"2004 4 April",#N/A,FALSE,"Apr2004";"2004 5 May",#N/A,FALSE,"May2004";"2004 6 June",#N/A,FALSE,"Jun2004";"2004 7 July",#N/A,FALSE,"Jul2004";"2004 8 August",#N/A,FALSE,"Aug2004";"2004 9 Sept",#N/A,FALSE,"Sep2004";"2004 10 Oct",#N/A,FALSE,"Oct2004";#N/A,#N/A,FALSE,"Nov2004";#N/A,#N/A,FALSE,"Dec2004"}</definedName>
    <definedName name="wrn.year._.2004._4_2_1" localSheetId="56" hidden="1">{"2004 4 April",#N/A,FALSE,"Apr2004";"2004 5 May",#N/A,FALSE,"May2004";"2004 6 June",#N/A,FALSE,"Jun2004";"2004 7 July",#N/A,FALSE,"Jul2004";"2004 8 August",#N/A,FALSE,"Aug2004";"2004 9 Sept",#N/A,FALSE,"Sep2004";"2004 10 Oct",#N/A,FALSE,"Oct2004";#N/A,#N/A,FALSE,"Nov2004";#N/A,#N/A,FALSE,"Dec2004"}</definedName>
    <definedName name="wrn.year._.2004._4_2_1" localSheetId="57" hidden="1">{"2004 4 April",#N/A,FALSE,"Apr2004";"2004 5 May",#N/A,FALSE,"May2004";"2004 6 June",#N/A,FALSE,"Jun2004";"2004 7 July",#N/A,FALSE,"Jul2004";"2004 8 August",#N/A,FALSE,"Aug2004";"2004 9 Sept",#N/A,FALSE,"Sep2004";"2004 10 Oct",#N/A,FALSE,"Oct2004";#N/A,#N/A,FALSE,"Nov2004";#N/A,#N/A,FALSE,"Dec2004"}</definedName>
    <definedName name="wrn.year._.2004._4_2_1" localSheetId="78" hidden="1">{"2004 4 April",#N/A,FALSE,"Apr2004";"2004 5 May",#N/A,FALSE,"May2004";"2004 6 June",#N/A,FALSE,"Jun2004";"2004 7 July",#N/A,FALSE,"Jul2004";"2004 8 August",#N/A,FALSE,"Aug2004";"2004 9 Sept",#N/A,FALSE,"Sep2004";"2004 10 Oct",#N/A,FALSE,"Oct2004";#N/A,#N/A,FALSE,"Nov2004";#N/A,#N/A,FALSE,"Dec2004"}</definedName>
    <definedName name="wrn.year._.2004._4_2_1" localSheetId="82" hidden="1">{"2004 4 April",#N/A,FALSE,"Apr2004";"2004 5 May",#N/A,FALSE,"May2004";"2004 6 June",#N/A,FALSE,"Jun2004";"2004 7 July",#N/A,FALSE,"Jul2004";"2004 8 August",#N/A,FALSE,"Aug2004";"2004 9 Sept",#N/A,FALSE,"Sep2004";"2004 10 Oct",#N/A,FALSE,"Oct2004";#N/A,#N/A,FALSE,"Nov2004";#N/A,#N/A,FALSE,"Dec2004"}</definedName>
    <definedName name="wrn.year._.2004._4_2_1" localSheetId="86" hidden="1">{"2004 4 April",#N/A,FALSE,"Apr2004";"2004 5 May",#N/A,FALSE,"May2004";"2004 6 June",#N/A,FALSE,"Jun2004";"2004 7 July",#N/A,FALSE,"Jul2004";"2004 8 August",#N/A,FALSE,"Aug2004";"2004 9 Sept",#N/A,FALSE,"Sep2004";"2004 10 Oct",#N/A,FALSE,"Oct2004";#N/A,#N/A,FALSE,"Nov2004";#N/A,#N/A,FALSE,"Dec2004"}</definedName>
    <definedName name="wrn.year._.2004._4_2_1" localSheetId="59" hidden="1">{"2004 4 April",#N/A,FALSE,"Apr2004";"2004 5 May",#N/A,FALSE,"May2004";"2004 6 June",#N/A,FALSE,"Jun2004";"2004 7 July",#N/A,FALSE,"Jul2004";"2004 8 August",#N/A,FALSE,"Aug2004";"2004 9 Sept",#N/A,FALSE,"Sep2004";"2004 10 Oct",#N/A,FALSE,"Oct2004";#N/A,#N/A,FALSE,"Nov2004";#N/A,#N/A,FALSE,"Dec2004"}</definedName>
    <definedName name="wrn.year._.2004._4_2_1" localSheetId="63" hidden="1">{"2004 4 April",#N/A,FALSE,"Apr2004";"2004 5 May",#N/A,FALSE,"May2004";"2004 6 June",#N/A,FALSE,"Jun2004";"2004 7 July",#N/A,FALSE,"Jul2004";"2004 8 August",#N/A,FALSE,"Aug2004";"2004 9 Sept",#N/A,FALSE,"Sep2004";"2004 10 Oct",#N/A,FALSE,"Oct2004";#N/A,#N/A,FALSE,"Nov2004";#N/A,#N/A,FALSE,"Dec2004"}</definedName>
    <definedName name="wrn.year._.2004._4_2_1" localSheetId="67" hidden="1">{"2004 4 April",#N/A,FALSE,"Apr2004";"2004 5 May",#N/A,FALSE,"May2004";"2004 6 June",#N/A,FALSE,"Jun2004";"2004 7 July",#N/A,FALSE,"Jul2004";"2004 8 August",#N/A,FALSE,"Aug2004";"2004 9 Sept",#N/A,FALSE,"Sep2004";"2004 10 Oct",#N/A,FALSE,"Oct2004";#N/A,#N/A,FALSE,"Nov2004";#N/A,#N/A,FALSE,"Dec2004"}</definedName>
    <definedName name="wrn.year._.2004._4_2_1" hidden="1">{"2004 4 April",#N/A,FALSE,"Apr2004";"2004 5 May",#N/A,FALSE,"May2004";"2004 6 June",#N/A,FALSE,"Jun2004";"2004 7 July",#N/A,FALSE,"Jul2004";"2004 8 August",#N/A,FALSE,"Aug2004";"2004 9 Sept",#N/A,FALSE,"Sep2004";"2004 10 Oct",#N/A,FALSE,"Oct2004";#N/A,#N/A,FALSE,"Nov2004";#N/A,#N/A,FALSE,"Dec2004"}</definedName>
    <definedName name="wrn.year._.2004._4_3" localSheetId="2" hidden="1">{"2004 4 April",#N/A,FALSE,"Apr2004";"2004 5 May",#N/A,FALSE,"May2004";"2004 6 June",#N/A,FALSE,"Jun2004";"2004 7 July",#N/A,FALSE,"Jul2004";"2004 8 August",#N/A,FALSE,"Aug2004";"2004 9 Sept",#N/A,FALSE,"Sep2004";"2004 10 Oct",#N/A,FALSE,"Oct2004";#N/A,#N/A,FALSE,"Nov2004";#N/A,#N/A,FALSE,"Dec2004"}</definedName>
    <definedName name="wrn.year._.2004._4_3" localSheetId="4" hidden="1">{"2004 4 April",#N/A,FALSE,"Apr2004";"2004 5 May",#N/A,FALSE,"May2004";"2004 6 June",#N/A,FALSE,"Jun2004";"2004 7 July",#N/A,FALSE,"Jul2004";"2004 8 August",#N/A,FALSE,"Aug2004";"2004 9 Sept",#N/A,FALSE,"Sep2004";"2004 10 Oct",#N/A,FALSE,"Oct2004";#N/A,#N/A,FALSE,"Nov2004";#N/A,#N/A,FALSE,"Dec2004"}</definedName>
    <definedName name="wrn.year._.2004._4_3" localSheetId="28" hidden="1">{"2004 4 April",#N/A,FALSE,"Apr2004";"2004 5 May",#N/A,FALSE,"May2004";"2004 6 June",#N/A,FALSE,"Jun2004";"2004 7 July",#N/A,FALSE,"Jul2004";"2004 8 August",#N/A,FALSE,"Aug2004";"2004 9 Sept",#N/A,FALSE,"Sep2004";"2004 10 Oct",#N/A,FALSE,"Oct2004";#N/A,#N/A,FALSE,"Nov2004";#N/A,#N/A,FALSE,"Dec2004"}</definedName>
    <definedName name="wrn.year._.2004._4_3" localSheetId="56" hidden="1">{"2004 4 April",#N/A,FALSE,"Apr2004";"2004 5 May",#N/A,FALSE,"May2004";"2004 6 June",#N/A,FALSE,"Jun2004";"2004 7 July",#N/A,FALSE,"Jul2004";"2004 8 August",#N/A,FALSE,"Aug2004";"2004 9 Sept",#N/A,FALSE,"Sep2004";"2004 10 Oct",#N/A,FALSE,"Oct2004";#N/A,#N/A,FALSE,"Nov2004";#N/A,#N/A,FALSE,"Dec2004"}</definedName>
    <definedName name="wrn.year._.2004._4_3" localSheetId="57" hidden="1">{"2004 4 April",#N/A,FALSE,"Apr2004";"2004 5 May",#N/A,FALSE,"May2004";"2004 6 June",#N/A,FALSE,"Jun2004";"2004 7 July",#N/A,FALSE,"Jul2004";"2004 8 August",#N/A,FALSE,"Aug2004";"2004 9 Sept",#N/A,FALSE,"Sep2004";"2004 10 Oct",#N/A,FALSE,"Oct2004";#N/A,#N/A,FALSE,"Nov2004";#N/A,#N/A,FALSE,"Dec2004"}</definedName>
    <definedName name="wrn.year._.2004._4_3" localSheetId="78" hidden="1">{"2004 4 April",#N/A,FALSE,"Apr2004";"2004 5 May",#N/A,FALSE,"May2004";"2004 6 June",#N/A,FALSE,"Jun2004";"2004 7 July",#N/A,FALSE,"Jul2004";"2004 8 August",#N/A,FALSE,"Aug2004";"2004 9 Sept",#N/A,FALSE,"Sep2004";"2004 10 Oct",#N/A,FALSE,"Oct2004";#N/A,#N/A,FALSE,"Nov2004";#N/A,#N/A,FALSE,"Dec2004"}</definedName>
    <definedName name="wrn.year._.2004._4_3" localSheetId="82" hidden="1">{"2004 4 April",#N/A,FALSE,"Apr2004";"2004 5 May",#N/A,FALSE,"May2004";"2004 6 June",#N/A,FALSE,"Jun2004";"2004 7 July",#N/A,FALSE,"Jul2004";"2004 8 August",#N/A,FALSE,"Aug2004";"2004 9 Sept",#N/A,FALSE,"Sep2004";"2004 10 Oct",#N/A,FALSE,"Oct2004";#N/A,#N/A,FALSE,"Nov2004";#N/A,#N/A,FALSE,"Dec2004"}</definedName>
    <definedName name="wrn.year._.2004._4_3" localSheetId="86" hidden="1">{"2004 4 April",#N/A,FALSE,"Apr2004";"2004 5 May",#N/A,FALSE,"May2004";"2004 6 June",#N/A,FALSE,"Jun2004";"2004 7 July",#N/A,FALSE,"Jul2004";"2004 8 August",#N/A,FALSE,"Aug2004";"2004 9 Sept",#N/A,FALSE,"Sep2004";"2004 10 Oct",#N/A,FALSE,"Oct2004";#N/A,#N/A,FALSE,"Nov2004";#N/A,#N/A,FALSE,"Dec2004"}</definedName>
    <definedName name="wrn.year._.2004._4_3" localSheetId="59" hidden="1">{"2004 4 April",#N/A,FALSE,"Apr2004";"2004 5 May",#N/A,FALSE,"May2004";"2004 6 June",#N/A,FALSE,"Jun2004";"2004 7 July",#N/A,FALSE,"Jul2004";"2004 8 August",#N/A,FALSE,"Aug2004";"2004 9 Sept",#N/A,FALSE,"Sep2004";"2004 10 Oct",#N/A,FALSE,"Oct2004";#N/A,#N/A,FALSE,"Nov2004";#N/A,#N/A,FALSE,"Dec2004"}</definedName>
    <definedName name="wrn.year._.2004._4_3" localSheetId="63" hidden="1">{"2004 4 April",#N/A,FALSE,"Apr2004";"2004 5 May",#N/A,FALSE,"May2004";"2004 6 June",#N/A,FALSE,"Jun2004";"2004 7 July",#N/A,FALSE,"Jul2004";"2004 8 August",#N/A,FALSE,"Aug2004";"2004 9 Sept",#N/A,FALSE,"Sep2004";"2004 10 Oct",#N/A,FALSE,"Oct2004";#N/A,#N/A,FALSE,"Nov2004";#N/A,#N/A,FALSE,"Dec2004"}</definedName>
    <definedName name="wrn.year._.2004._4_3" localSheetId="67" hidden="1">{"2004 4 April",#N/A,FALSE,"Apr2004";"2004 5 May",#N/A,FALSE,"May2004";"2004 6 June",#N/A,FALSE,"Jun2004";"2004 7 July",#N/A,FALSE,"Jul2004";"2004 8 August",#N/A,FALSE,"Aug2004";"2004 9 Sept",#N/A,FALSE,"Sep2004";"2004 10 Oct",#N/A,FALSE,"Oct2004";#N/A,#N/A,FALSE,"Nov2004";#N/A,#N/A,FALSE,"Dec2004"}</definedName>
    <definedName name="wrn.year._.2004._4_3" hidden="1">{"2004 4 April",#N/A,FALSE,"Apr2004";"2004 5 May",#N/A,FALSE,"May2004";"2004 6 June",#N/A,FALSE,"Jun2004";"2004 7 July",#N/A,FALSE,"Jul2004";"2004 8 August",#N/A,FALSE,"Aug2004";"2004 9 Sept",#N/A,FALSE,"Sep2004";"2004 10 Oct",#N/A,FALSE,"Oct2004";#N/A,#N/A,FALSE,"Nov2004";#N/A,#N/A,FALSE,"Dec2004"}</definedName>
    <definedName name="wrn.year._.2004._4_3_1" localSheetId="2" hidden="1">{"2004 4 April",#N/A,FALSE,"Apr2004";"2004 5 May",#N/A,FALSE,"May2004";"2004 6 June",#N/A,FALSE,"Jun2004";"2004 7 July",#N/A,FALSE,"Jul2004";"2004 8 August",#N/A,FALSE,"Aug2004";"2004 9 Sept",#N/A,FALSE,"Sep2004";"2004 10 Oct",#N/A,FALSE,"Oct2004";#N/A,#N/A,FALSE,"Nov2004";#N/A,#N/A,FALSE,"Dec2004"}</definedName>
    <definedName name="wrn.year._.2004._4_3_1" localSheetId="4" hidden="1">{"2004 4 April",#N/A,FALSE,"Apr2004";"2004 5 May",#N/A,FALSE,"May2004";"2004 6 June",#N/A,FALSE,"Jun2004";"2004 7 July",#N/A,FALSE,"Jul2004";"2004 8 August",#N/A,FALSE,"Aug2004";"2004 9 Sept",#N/A,FALSE,"Sep2004";"2004 10 Oct",#N/A,FALSE,"Oct2004";#N/A,#N/A,FALSE,"Nov2004";#N/A,#N/A,FALSE,"Dec2004"}</definedName>
    <definedName name="wrn.year._.2004._4_3_1" localSheetId="28" hidden="1">{"2004 4 April",#N/A,FALSE,"Apr2004";"2004 5 May",#N/A,FALSE,"May2004";"2004 6 June",#N/A,FALSE,"Jun2004";"2004 7 July",#N/A,FALSE,"Jul2004";"2004 8 August",#N/A,FALSE,"Aug2004";"2004 9 Sept",#N/A,FALSE,"Sep2004";"2004 10 Oct",#N/A,FALSE,"Oct2004";#N/A,#N/A,FALSE,"Nov2004";#N/A,#N/A,FALSE,"Dec2004"}</definedName>
    <definedName name="wrn.year._.2004._4_3_1" localSheetId="56" hidden="1">{"2004 4 April",#N/A,FALSE,"Apr2004";"2004 5 May",#N/A,FALSE,"May2004";"2004 6 June",#N/A,FALSE,"Jun2004";"2004 7 July",#N/A,FALSE,"Jul2004";"2004 8 August",#N/A,FALSE,"Aug2004";"2004 9 Sept",#N/A,FALSE,"Sep2004";"2004 10 Oct",#N/A,FALSE,"Oct2004";#N/A,#N/A,FALSE,"Nov2004";#N/A,#N/A,FALSE,"Dec2004"}</definedName>
    <definedName name="wrn.year._.2004._4_3_1" localSheetId="57" hidden="1">{"2004 4 April",#N/A,FALSE,"Apr2004";"2004 5 May",#N/A,FALSE,"May2004";"2004 6 June",#N/A,FALSE,"Jun2004";"2004 7 July",#N/A,FALSE,"Jul2004";"2004 8 August",#N/A,FALSE,"Aug2004";"2004 9 Sept",#N/A,FALSE,"Sep2004";"2004 10 Oct",#N/A,FALSE,"Oct2004";#N/A,#N/A,FALSE,"Nov2004";#N/A,#N/A,FALSE,"Dec2004"}</definedName>
    <definedName name="wrn.year._.2004._4_3_1" localSheetId="78" hidden="1">{"2004 4 April",#N/A,FALSE,"Apr2004";"2004 5 May",#N/A,FALSE,"May2004";"2004 6 June",#N/A,FALSE,"Jun2004";"2004 7 July",#N/A,FALSE,"Jul2004";"2004 8 August",#N/A,FALSE,"Aug2004";"2004 9 Sept",#N/A,FALSE,"Sep2004";"2004 10 Oct",#N/A,FALSE,"Oct2004";#N/A,#N/A,FALSE,"Nov2004";#N/A,#N/A,FALSE,"Dec2004"}</definedName>
    <definedName name="wrn.year._.2004._4_3_1" localSheetId="82" hidden="1">{"2004 4 April",#N/A,FALSE,"Apr2004";"2004 5 May",#N/A,FALSE,"May2004";"2004 6 June",#N/A,FALSE,"Jun2004";"2004 7 July",#N/A,FALSE,"Jul2004";"2004 8 August",#N/A,FALSE,"Aug2004";"2004 9 Sept",#N/A,FALSE,"Sep2004";"2004 10 Oct",#N/A,FALSE,"Oct2004";#N/A,#N/A,FALSE,"Nov2004";#N/A,#N/A,FALSE,"Dec2004"}</definedName>
    <definedName name="wrn.year._.2004._4_3_1" localSheetId="86" hidden="1">{"2004 4 April",#N/A,FALSE,"Apr2004";"2004 5 May",#N/A,FALSE,"May2004";"2004 6 June",#N/A,FALSE,"Jun2004";"2004 7 July",#N/A,FALSE,"Jul2004";"2004 8 August",#N/A,FALSE,"Aug2004";"2004 9 Sept",#N/A,FALSE,"Sep2004";"2004 10 Oct",#N/A,FALSE,"Oct2004";#N/A,#N/A,FALSE,"Nov2004";#N/A,#N/A,FALSE,"Dec2004"}</definedName>
    <definedName name="wrn.year._.2004._4_3_1" localSheetId="59" hidden="1">{"2004 4 April",#N/A,FALSE,"Apr2004";"2004 5 May",#N/A,FALSE,"May2004";"2004 6 June",#N/A,FALSE,"Jun2004";"2004 7 July",#N/A,FALSE,"Jul2004";"2004 8 August",#N/A,FALSE,"Aug2004";"2004 9 Sept",#N/A,FALSE,"Sep2004";"2004 10 Oct",#N/A,FALSE,"Oct2004";#N/A,#N/A,FALSE,"Nov2004";#N/A,#N/A,FALSE,"Dec2004"}</definedName>
    <definedName name="wrn.year._.2004._4_3_1" localSheetId="63" hidden="1">{"2004 4 April",#N/A,FALSE,"Apr2004";"2004 5 May",#N/A,FALSE,"May2004";"2004 6 June",#N/A,FALSE,"Jun2004";"2004 7 July",#N/A,FALSE,"Jul2004";"2004 8 August",#N/A,FALSE,"Aug2004";"2004 9 Sept",#N/A,FALSE,"Sep2004";"2004 10 Oct",#N/A,FALSE,"Oct2004";#N/A,#N/A,FALSE,"Nov2004";#N/A,#N/A,FALSE,"Dec2004"}</definedName>
    <definedName name="wrn.year._.2004._4_3_1" localSheetId="67" hidden="1">{"2004 4 April",#N/A,FALSE,"Apr2004";"2004 5 May",#N/A,FALSE,"May2004";"2004 6 June",#N/A,FALSE,"Jun2004";"2004 7 July",#N/A,FALSE,"Jul2004";"2004 8 August",#N/A,FALSE,"Aug2004";"2004 9 Sept",#N/A,FALSE,"Sep2004";"2004 10 Oct",#N/A,FALSE,"Oct2004";#N/A,#N/A,FALSE,"Nov2004";#N/A,#N/A,FALSE,"Dec2004"}</definedName>
    <definedName name="wrn.year._.2004._4_3_1" hidden="1">{"2004 4 April",#N/A,FALSE,"Apr2004";"2004 5 May",#N/A,FALSE,"May2004";"2004 6 June",#N/A,FALSE,"Jun2004";"2004 7 July",#N/A,FALSE,"Jul2004";"2004 8 August",#N/A,FALSE,"Aug2004";"2004 9 Sept",#N/A,FALSE,"Sep2004";"2004 10 Oct",#N/A,FALSE,"Oct2004";#N/A,#N/A,FALSE,"Nov2004";#N/A,#N/A,FALSE,"Dec2004"}</definedName>
    <definedName name="wrn.year._.2004._4_4" localSheetId="2" hidden="1">{"2004 4 April",#N/A,FALSE,"Apr2004";"2004 5 May",#N/A,FALSE,"May2004";"2004 6 June",#N/A,FALSE,"Jun2004";"2004 7 July",#N/A,FALSE,"Jul2004";"2004 8 August",#N/A,FALSE,"Aug2004";"2004 9 Sept",#N/A,FALSE,"Sep2004";"2004 10 Oct",#N/A,FALSE,"Oct2004";#N/A,#N/A,FALSE,"Nov2004";#N/A,#N/A,FALSE,"Dec2004"}</definedName>
    <definedName name="wrn.year._.2004._4_4" localSheetId="4" hidden="1">{"2004 4 April",#N/A,FALSE,"Apr2004";"2004 5 May",#N/A,FALSE,"May2004";"2004 6 June",#N/A,FALSE,"Jun2004";"2004 7 July",#N/A,FALSE,"Jul2004";"2004 8 August",#N/A,FALSE,"Aug2004";"2004 9 Sept",#N/A,FALSE,"Sep2004";"2004 10 Oct",#N/A,FALSE,"Oct2004";#N/A,#N/A,FALSE,"Nov2004";#N/A,#N/A,FALSE,"Dec2004"}</definedName>
    <definedName name="wrn.year._.2004._4_4" localSheetId="28" hidden="1">{"2004 4 April",#N/A,FALSE,"Apr2004";"2004 5 May",#N/A,FALSE,"May2004";"2004 6 June",#N/A,FALSE,"Jun2004";"2004 7 July",#N/A,FALSE,"Jul2004";"2004 8 August",#N/A,FALSE,"Aug2004";"2004 9 Sept",#N/A,FALSE,"Sep2004";"2004 10 Oct",#N/A,FALSE,"Oct2004";#N/A,#N/A,FALSE,"Nov2004";#N/A,#N/A,FALSE,"Dec2004"}</definedName>
    <definedName name="wrn.year._.2004._4_4" localSheetId="56" hidden="1">{"2004 4 April",#N/A,FALSE,"Apr2004";"2004 5 May",#N/A,FALSE,"May2004";"2004 6 June",#N/A,FALSE,"Jun2004";"2004 7 July",#N/A,FALSE,"Jul2004";"2004 8 August",#N/A,FALSE,"Aug2004";"2004 9 Sept",#N/A,FALSE,"Sep2004";"2004 10 Oct",#N/A,FALSE,"Oct2004";#N/A,#N/A,FALSE,"Nov2004";#N/A,#N/A,FALSE,"Dec2004"}</definedName>
    <definedName name="wrn.year._.2004._4_4" localSheetId="57" hidden="1">{"2004 4 April",#N/A,FALSE,"Apr2004";"2004 5 May",#N/A,FALSE,"May2004";"2004 6 June",#N/A,FALSE,"Jun2004";"2004 7 July",#N/A,FALSE,"Jul2004";"2004 8 August",#N/A,FALSE,"Aug2004";"2004 9 Sept",#N/A,FALSE,"Sep2004";"2004 10 Oct",#N/A,FALSE,"Oct2004";#N/A,#N/A,FALSE,"Nov2004";#N/A,#N/A,FALSE,"Dec2004"}</definedName>
    <definedName name="wrn.year._.2004._4_4" localSheetId="78" hidden="1">{"2004 4 April",#N/A,FALSE,"Apr2004";"2004 5 May",#N/A,FALSE,"May2004";"2004 6 June",#N/A,FALSE,"Jun2004";"2004 7 July",#N/A,FALSE,"Jul2004";"2004 8 August",#N/A,FALSE,"Aug2004";"2004 9 Sept",#N/A,FALSE,"Sep2004";"2004 10 Oct",#N/A,FALSE,"Oct2004";#N/A,#N/A,FALSE,"Nov2004";#N/A,#N/A,FALSE,"Dec2004"}</definedName>
    <definedName name="wrn.year._.2004._4_4" localSheetId="82" hidden="1">{"2004 4 April",#N/A,FALSE,"Apr2004";"2004 5 May",#N/A,FALSE,"May2004";"2004 6 June",#N/A,FALSE,"Jun2004";"2004 7 July",#N/A,FALSE,"Jul2004";"2004 8 August",#N/A,FALSE,"Aug2004";"2004 9 Sept",#N/A,FALSE,"Sep2004";"2004 10 Oct",#N/A,FALSE,"Oct2004";#N/A,#N/A,FALSE,"Nov2004";#N/A,#N/A,FALSE,"Dec2004"}</definedName>
    <definedName name="wrn.year._.2004._4_4" localSheetId="86" hidden="1">{"2004 4 April",#N/A,FALSE,"Apr2004";"2004 5 May",#N/A,FALSE,"May2004";"2004 6 June",#N/A,FALSE,"Jun2004";"2004 7 July",#N/A,FALSE,"Jul2004";"2004 8 August",#N/A,FALSE,"Aug2004";"2004 9 Sept",#N/A,FALSE,"Sep2004";"2004 10 Oct",#N/A,FALSE,"Oct2004";#N/A,#N/A,FALSE,"Nov2004";#N/A,#N/A,FALSE,"Dec2004"}</definedName>
    <definedName name="wrn.year._.2004._4_4" localSheetId="59" hidden="1">{"2004 4 April",#N/A,FALSE,"Apr2004";"2004 5 May",#N/A,FALSE,"May2004";"2004 6 June",#N/A,FALSE,"Jun2004";"2004 7 July",#N/A,FALSE,"Jul2004";"2004 8 August",#N/A,FALSE,"Aug2004";"2004 9 Sept",#N/A,FALSE,"Sep2004";"2004 10 Oct",#N/A,FALSE,"Oct2004";#N/A,#N/A,FALSE,"Nov2004";#N/A,#N/A,FALSE,"Dec2004"}</definedName>
    <definedName name="wrn.year._.2004._4_4" localSheetId="63" hidden="1">{"2004 4 April",#N/A,FALSE,"Apr2004";"2004 5 May",#N/A,FALSE,"May2004";"2004 6 June",#N/A,FALSE,"Jun2004";"2004 7 July",#N/A,FALSE,"Jul2004";"2004 8 August",#N/A,FALSE,"Aug2004";"2004 9 Sept",#N/A,FALSE,"Sep2004";"2004 10 Oct",#N/A,FALSE,"Oct2004";#N/A,#N/A,FALSE,"Nov2004";#N/A,#N/A,FALSE,"Dec2004"}</definedName>
    <definedName name="wrn.year._.2004._4_4" localSheetId="67" hidden="1">{"2004 4 April",#N/A,FALSE,"Apr2004";"2004 5 May",#N/A,FALSE,"May2004";"2004 6 June",#N/A,FALSE,"Jun2004";"2004 7 July",#N/A,FALSE,"Jul2004";"2004 8 August",#N/A,FALSE,"Aug2004";"2004 9 Sept",#N/A,FALSE,"Sep2004";"2004 10 Oct",#N/A,FALSE,"Oct2004";#N/A,#N/A,FALSE,"Nov2004";#N/A,#N/A,FALSE,"Dec2004"}</definedName>
    <definedName name="wrn.year._.2004._4_4" hidden="1">{"2004 4 April",#N/A,FALSE,"Apr2004";"2004 5 May",#N/A,FALSE,"May2004";"2004 6 June",#N/A,FALSE,"Jun2004";"2004 7 July",#N/A,FALSE,"Jul2004";"2004 8 August",#N/A,FALSE,"Aug2004";"2004 9 Sept",#N/A,FALSE,"Sep2004";"2004 10 Oct",#N/A,FALSE,"Oct2004";#N/A,#N/A,FALSE,"Nov2004";#N/A,#N/A,FALSE,"Dec2004"}</definedName>
    <definedName name="wrn.year._.2004._4_4_1" localSheetId="2" hidden="1">{"2004 4 April",#N/A,FALSE,"Apr2004";"2004 5 May",#N/A,FALSE,"May2004";"2004 6 June",#N/A,FALSE,"Jun2004";"2004 7 July",#N/A,FALSE,"Jul2004";"2004 8 August",#N/A,FALSE,"Aug2004";"2004 9 Sept",#N/A,FALSE,"Sep2004";"2004 10 Oct",#N/A,FALSE,"Oct2004";#N/A,#N/A,FALSE,"Nov2004";#N/A,#N/A,FALSE,"Dec2004"}</definedName>
    <definedName name="wrn.year._.2004._4_4_1" localSheetId="4" hidden="1">{"2004 4 April",#N/A,FALSE,"Apr2004";"2004 5 May",#N/A,FALSE,"May2004";"2004 6 June",#N/A,FALSE,"Jun2004";"2004 7 July",#N/A,FALSE,"Jul2004";"2004 8 August",#N/A,FALSE,"Aug2004";"2004 9 Sept",#N/A,FALSE,"Sep2004";"2004 10 Oct",#N/A,FALSE,"Oct2004";#N/A,#N/A,FALSE,"Nov2004";#N/A,#N/A,FALSE,"Dec2004"}</definedName>
    <definedName name="wrn.year._.2004._4_4_1" localSheetId="28" hidden="1">{"2004 4 April",#N/A,FALSE,"Apr2004";"2004 5 May",#N/A,FALSE,"May2004";"2004 6 June",#N/A,FALSE,"Jun2004";"2004 7 July",#N/A,FALSE,"Jul2004";"2004 8 August",#N/A,FALSE,"Aug2004";"2004 9 Sept",#N/A,FALSE,"Sep2004";"2004 10 Oct",#N/A,FALSE,"Oct2004";#N/A,#N/A,FALSE,"Nov2004";#N/A,#N/A,FALSE,"Dec2004"}</definedName>
    <definedName name="wrn.year._.2004._4_4_1" localSheetId="56" hidden="1">{"2004 4 April",#N/A,FALSE,"Apr2004";"2004 5 May",#N/A,FALSE,"May2004";"2004 6 June",#N/A,FALSE,"Jun2004";"2004 7 July",#N/A,FALSE,"Jul2004";"2004 8 August",#N/A,FALSE,"Aug2004";"2004 9 Sept",#N/A,FALSE,"Sep2004";"2004 10 Oct",#N/A,FALSE,"Oct2004";#N/A,#N/A,FALSE,"Nov2004";#N/A,#N/A,FALSE,"Dec2004"}</definedName>
    <definedName name="wrn.year._.2004._4_4_1" localSheetId="57" hidden="1">{"2004 4 April",#N/A,FALSE,"Apr2004";"2004 5 May",#N/A,FALSE,"May2004";"2004 6 June",#N/A,FALSE,"Jun2004";"2004 7 July",#N/A,FALSE,"Jul2004";"2004 8 August",#N/A,FALSE,"Aug2004";"2004 9 Sept",#N/A,FALSE,"Sep2004";"2004 10 Oct",#N/A,FALSE,"Oct2004";#N/A,#N/A,FALSE,"Nov2004";#N/A,#N/A,FALSE,"Dec2004"}</definedName>
    <definedName name="wrn.year._.2004._4_4_1" localSheetId="78" hidden="1">{"2004 4 April",#N/A,FALSE,"Apr2004";"2004 5 May",#N/A,FALSE,"May2004";"2004 6 June",#N/A,FALSE,"Jun2004";"2004 7 July",#N/A,FALSE,"Jul2004";"2004 8 August",#N/A,FALSE,"Aug2004";"2004 9 Sept",#N/A,FALSE,"Sep2004";"2004 10 Oct",#N/A,FALSE,"Oct2004";#N/A,#N/A,FALSE,"Nov2004";#N/A,#N/A,FALSE,"Dec2004"}</definedName>
    <definedName name="wrn.year._.2004._4_4_1" localSheetId="82" hidden="1">{"2004 4 April",#N/A,FALSE,"Apr2004";"2004 5 May",#N/A,FALSE,"May2004";"2004 6 June",#N/A,FALSE,"Jun2004";"2004 7 July",#N/A,FALSE,"Jul2004";"2004 8 August",#N/A,FALSE,"Aug2004";"2004 9 Sept",#N/A,FALSE,"Sep2004";"2004 10 Oct",#N/A,FALSE,"Oct2004";#N/A,#N/A,FALSE,"Nov2004";#N/A,#N/A,FALSE,"Dec2004"}</definedName>
    <definedName name="wrn.year._.2004._4_4_1" localSheetId="86" hidden="1">{"2004 4 April",#N/A,FALSE,"Apr2004";"2004 5 May",#N/A,FALSE,"May2004";"2004 6 June",#N/A,FALSE,"Jun2004";"2004 7 July",#N/A,FALSE,"Jul2004";"2004 8 August",#N/A,FALSE,"Aug2004";"2004 9 Sept",#N/A,FALSE,"Sep2004";"2004 10 Oct",#N/A,FALSE,"Oct2004";#N/A,#N/A,FALSE,"Nov2004";#N/A,#N/A,FALSE,"Dec2004"}</definedName>
    <definedName name="wrn.year._.2004._4_4_1" localSheetId="59" hidden="1">{"2004 4 April",#N/A,FALSE,"Apr2004";"2004 5 May",#N/A,FALSE,"May2004";"2004 6 June",#N/A,FALSE,"Jun2004";"2004 7 July",#N/A,FALSE,"Jul2004";"2004 8 August",#N/A,FALSE,"Aug2004";"2004 9 Sept",#N/A,FALSE,"Sep2004";"2004 10 Oct",#N/A,FALSE,"Oct2004";#N/A,#N/A,FALSE,"Nov2004";#N/A,#N/A,FALSE,"Dec2004"}</definedName>
    <definedName name="wrn.year._.2004._4_4_1" localSheetId="63" hidden="1">{"2004 4 April",#N/A,FALSE,"Apr2004";"2004 5 May",#N/A,FALSE,"May2004";"2004 6 June",#N/A,FALSE,"Jun2004";"2004 7 July",#N/A,FALSE,"Jul2004";"2004 8 August",#N/A,FALSE,"Aug2004";"2004 9 Sept",#N/A,FALSE,"Sep2004";"2004 10 Oct",#N/A,FALSE,"Oct2004";#N/A,#N/A,FALSE,"Nov2004";#N/A,#N/A,FALSE,"Dec2004"}</definedName>
    <definedName name="wrn.year._.2004._4_4_1" localSheetId="67" hidden="1">{"2004 4 April",#N/A,FALSE,"Apr2004";"2004 5 May",#N/A,FALSE,"May2004";"2004 6 June",#N/A,FALSE,"Jun2004";"2004 7 July",#N/A,FALSE,"Jul2004";"2004 8 August",#N/A,FALSE,"Aug2004";"2004 9 Sept",#N/A,FALSE,"Sep2004";"2004 10 Oct",#N/A,FALSE,"Oct2004";#N/A,#N/A,FALSE,"Nov2004";#N/A,#N/A,FALSE,"Dec2004"}</definedName>
    <definedName name="wrn.year._.2004._4_4_1" hidden="1">{"2004 4 April",#N/A,FALSE,"Apr2004";"2004 5 May",#N/A,FALSE,"May2004";"2004 6 June",#N/A,FALSE,"Jun2004";"2004 7 July",#N/A,FALSE,"Jul2004";"2004 8 August",#N/A,FALSE,"Aug2004";"2004 9 Sept",#N/A,FALSE,"Sep2004";"2004 10 Oct",#N/A,FALSE,"Oct2004";#N/A,#N/A,FALSE,"Nov2004";#N/A,#N/A,FALSE,"Dec2004"}</definedName>
    <definedName name="wrn.year._.2004._4_5" localSheetId="2" hidden="1">{"2004 4 April",#N/A,FALSE,"Apr2004";"2004 5 May",#N/A,FALSE,"May2004";"2004 6 June",#N/A,FALSE,"Jun2004";"2004 7 July",#N/A,FALSE,"Jul2004";"2004 8 August",#N/A,FALSE,"Aug2004";"2004 9 Sept",#N/A,FALSE,"Sep2004";"2004 10 Oct",#N/A,FALSE,"Oct2004";#N/A,#N/A,FALSE,"Nov2004";#N/A,#N/A,FALSE,"Dec2004"}</definedName>
    <definedName name="wrn.year._.2004._4_5" localSheetId="4" hidden="1">{"2004 4 April",#N/A,FALSE,"Apr2004";"2004 5 May",#N/A,FALSE,"May2004";"2004 6 June",#N/A,FALSE,"Jun2004";"2004 7 July",#N/A,FALSE,"Jul2004";"2004 8 August",#N/A,FALSE,"Aug2004";"2004 9 Sept",#N/A,FALSE,"Sep2004";"2004 10 Oct",#N/A,FALSE,"Oct2004";#N/A,#N/A,FALSE,"Nov2004";#N/A,#N/A,FALSE,"Dec2004"}</definedName>
    <definedName name="wrn.year._.2004._4_5" localSheetId="28" hidden="1">{"2004 4 April",#N/A,FALSE,"Apr2004";"2004 5 May",#N/A,FALSE,"May2004";"2004 6 June",#N/A,FALSE,"Jun2004";"2004 7 July",#N/A,FALSE,"Jul2004";"2004 8 August",#N/A,FALSE,"Aug2004";"2004 9 Sept",#N/A,FALSE,"Sep2004";"2004 10 Oct",#N/A,FALSE,"Oct2004";#N/A,#N/A,FALSE,"Nov2004";#N/A,#N/A,FALSE,"Dec2004"}</definedName>
    <definedName name="wrn.year._.2004._4_5" localSheetId="56" hidden="1">{"2004 4 April",#N/A,FALSE,"Apr2004";"2004 5 May",#N/A,FALSE,"May2004";"2004 6 June",#N/A,FALSE,"Jun2004";"2004 7 July",#N/A,FALSE,"Jul2004";"2004 8 August",#N/A,FALSE,"Aug2004";"2004 9 Sept",#N/A,FALSE,"Sep2004";"2004 10 Oct",#N/A,FALSE,"Oct2004";#N/A,#N/A,FALSE,"Nov2004";#N/A,#N/A,FALSE,"Dec2004"}</definedName>
    <definedName name="wrn.year._.2004._4_5" localSheetId="57" hidden="1">{"2004 4 April",#N/A,FALSE,"Apr2004";"2004 5 May",#N/A,FALSE,"May2004";"2004 6 June",#N/A,FALSE,"Jun2004";"2004 7 July",#N/A,FALSE,"Jul2004";"2004 8 August",#N/A,FALSE,"Aug2004";"2004 9 Sept",#N/A,FALSE,"Sep2004";"2004 10 Oct",#N/A,FALSE,"Oct2004";#N/A,#N/A,FALSE,"Nov2004";#N/A,#N/A,FALSE,"Dec2004"}</definedName>
    <definedName name="wrn.year._.2004._4_5" localSheetId="78" hidden="1">{"2004 4 April",#N/A,FALSE,"Apr2004";"2004 5 May",#N/A,FALSE,"May2004";"2004 6 June",#N/A,FALSE,"Jun2004";"2004 7 July",#N/A,FALSE,"Jul2004";"2004 8 August",#N/A,FALSE,"Aug2004";"2004 9 Sept",#N/A,FALSE,"Sep2004";"2004 10 Oct",#N/A,FALSE,"Oct2004";#N/A,#N/A,FALSE,"Nov2004";#N/A,#N/A,FALSE,"Dec2004"}</definedName>
    <definedName name="wrn.year._.2004._4_5" localSheetId="82" hidden="1">{"2004 4 April",#N/A,FALSE,"Apr2004";"2004 5 May",#N/A,FALSE,"May2004";"2004 6 June",#N/A,FALSE,"Jun2004";"2004 7 July",#N/A,FALSE,"Jul2004";"2004 8 August",#N/A,FALSE,"Aug2004";"2004 9 Sept",#N/A,FALSE,"Sep2004";"2004 10 Oct",#N/A,FALSE,"Oct2004";#N/A,#N/A,FALSE,"Nov2004";#N/A,#N/A,FALSE,"Dec2004"}</definedName>
    <definedName name="wrn.year._.2004._4_5" localSheetId="86" hidden="1">{"2004 4 April",#N/A,FALSE,"Apr2004";"2004 5 May",#N/A,FALSE,"May2004";"2004 6 June",#N/A,FALSE,"Jun2004";"2004 7 July",#N/A,FALSE,"Jul2004";"2004 8 August",#N/A,FALSE,"Aug2004";"2004 9 Sept",#N/A,FALSE,"Sep2004";"2004 10 Oct",#N/A,FALSE,"Oct2004";#N/A,#N/A,FALSE,"Nov2004";#N/A,#N/A,FALSE,"Dec2004"}</definedName>
    <definedName name="wrn.year._.2004._4_5" localSheetId="59" hidden="1">{"2004 4 April",#N/A,FALSE,"Apr2004";"2004 5 May",#N/A,FALSE,"May2004";"2004 6 June",#N/A,FALSE,"Jun2004";"2004 7 July",#N/A,FALSE,"Jul2004";"2004 8 August",#N/A,FALSE,"Aug2004";"2004 9 Sept",#N/A,FALSE,"Sep2004";"2004 10 Oct",#N/A,FALSE,"Oct2004";#N/A,#N/A,FALSE,"Nov2004";#N/A,#N/A,FALSE,"Dec2004"}</definedName>
    <definedName name="wrn.year._.2004._4_5" localSheetId="63" hidden="1">{"2004 4 April",#N/A,FALSE,"Apr2004";"2004 5 May",#N/A,FALSE,"May2004";"2004 6 June",#N/A,FALSE,"Jun2004";"2004 7 July",#N/A,FALSE,"Jul2004";"2004 8 August",#N/A,FALSE,"Aug2004";"2004 9 Sept",#N/A,FALSE,"Sep2004";"2004 10 Oct",#N/A,FALSE,"Oct2004";#N/A,#N/A,FALSE,"Nov2004";#N/A,#N/A,FALSE,"Dec2004"}</definedName>
    <definedName name="wrn.year._.2004._4_5" localSheetId="67" hidden="1">{"2004 4 April",#N/A,FALSE,"Apr2004";"2004 5 May",#N/A,FALSE,"May2004";"2004 6 June",#N/A,FALSE,"Jun2004";"2004 7 July",#N/A,FALSE,"Jul2004";"2004 8 August",#N/A,FALSE,"Aug2004";"2004 9 Sept",#N/A,FALSE,"Sep2004";"2004 10 Oct",#N/A,FALSE,"Oct2004";#N/A,#N/A,FALSE,"Nov2004";#N/A,#N/A,FALSE,"Dec2004"}</definedName>
    <definedName name="wrn.year._.2004._4_5" hidden="1">{"2004 4 April",#N/A,FALSE,"Apr2004";"2004 5 May",#N/A,FALSE,"May2004";"2004 6 June",#N/A,FALSE,"Jun2004";"2004 7 July",#N/A,FALSE,"Jul2004";"2004 8 August",#N/A,FALSE,"Aug2004";"2004 9 Sept",#N/A,FALSE,"Sep2004";"2004 10 Oct",#N/A,FALSE,"Oct2004";#N/A,#N/A,FALSE,"Nov2004";#N/A,#N/A,FALSE,"Dec2004"}</definedName>
    <definedName name="wrn.year._.2004._5" localSheetId="2" hidden="1">{"2004 4 April",#N/A,FALSE,"Apr2004";"2004 5 May",#N/A,FALSE,"May2004";"2004 6 June",#N/A,FALSE,"Jun2004";"2004 7 July",#N/A,FALSE,"Jul2004";"2004 8 August",#N/A,FALSE,"Aug2004";"2004 9 Sept",#N/A,FALSE,"Sep2004";"2004 10 Oct",#N/A,FALSE,"Oct2004";#N/A,#N/A,FALSE,"Nov2004";#N/A,#N/A,FALSE,"Dec2004"}</definedName>
    <definedName name="wrn.year._.2004._5" localSheetId="4" hidden="1">{"2004 4 April",#N/A,FALSE,"Apr2004";"2004 5 May",#N/A,FALSE,"May2004";"2004 6 June",#N/A,FALSE,"Jun2004";"2004 7 July",#N/A,FALSE,"Jul2004";"2004 8 August",#N/A,FALSE,"Aug2004";"2004 9 Sept",#N/A,FALSE,"Sep2004";"2004 10 Oct",#N/A,FALSE,"Oct2004";#N/A,#N/A,FALSE,"Nov2004";#N/A,#N/A,FALSE,"Dec2004"}</definedName>
    <definedName name="wrn.year._.2004._5" localSheetId="28" hidden="1">{"2004 4 April",#N/A,FALSE,"Apr2004";"2004 5 May",#N/A,FALSE,"May2004";"2004 6 June",#N/A,FALSE,"Jun2004";"2004 7 July",#N/A,FALSE,"Jul2004";"2004 8 August",#N/A,FALSE,"Aug2004";"2004 9 Sept",#N/A,FALSE,"Sep2004";"2004 10 Oct",#N/A,FALSE,"Oct2004";#N/A,#N/A,FALSE,"Nov2004";#N/A,#N/A,FALSE,"Dec2004"}</definedName>
    <definedName name="wrn.year._.2004._5" localSheetId="56" hidden="1">{"2004 4 April",#N/A,FALSE,"Apr2004";"2004 5 May",#N/A,FALSE,"May2004";"2004 6 June",#N/A,FALSE,"Jun2004";"2004 7 July",#N/A,FALSE,"Jul2004";"2004 8 August",#N/A,FALSE,"Aug2004";"2004 9 Sept",#N/A,FALSE,"Sep2004";"2004 10 Oct",#N/A,FALSE,"Oct2004";#N/A,#N/A,FALSE,"Nov2004";#N/A,#N/A,FALSE,"Dec2004"}</definedName>
    <definedName name="wrn.year._.2004._5" localSheetId="57" hidden="1">{"2004 4 April",#N/A,FALSE,"Apr2004";"2004 5 May",#N/A,FALSE,"May2004";"2004 6 June",#N/A,FALSE,"Jun2004";"2004 7 July",#N/A,FALSE,"Jul2004";"2004 8 August",#N/A,FALSE,"Aug2004";"2004 9 Sept",#N/A,FALSE,"Sep2004";"2004 10 Oct",#N/A,FALSE,"Oct2004";#N/A,#N/A,FALSE,"Nov2004";#N/A,#N/A,FALSE,"Dec2004"}</definedName>
    <definedName name="wrn.year._.2004._5" localSheetId="78" hidden="1">{"2004 4 April",#N/A,FALSE,"Apr2004";"2004 5 May",#N/A,FALSE,"May2004";"2004 6 June",#N/A,FALSE,"Jun2004";"2004 7 July",#N/A,FALSE,"Jul2004";"2004 8 August",#N/A,FALSE,"Aug2004";"2004 9 Sept",#N/A,FALSE,"Sep2004";"2004 10 Oct",#N/A,FALSE,"Oct2004";#N/A,#N/A,FALSE,"Nov2004";#N/A,#N/A,FALSE,"Dec2004"}</definedName>
    <definedName name="wrn.year._.2004._5" localSheetId="82" hidden="1">{"2004 4 April",#N/A,FALSE,"Apr2004";"2004 5 May",#N/A,FALSE,"May2004";"2004 6 June",#N/A,FALSE,"Jun2004";"2004 7 July",#N/A,FALSE,"Jul2004";"2004 8 August",#N/A,FALSE,"Aug2004";"2004 9 Sept",#N/A,FALSE,"Sep2004";"2004 10 Oct",#N/A,FALSE,"Oct2004";#N/A,#N/A,FALSE,"Nov2004";#N/A,#N/A,FALSE,"Dec2004"}</definedName>
    <definedName name="wrn.year._.2004._5" localSheetId="86" hidden="1">{"2004 4 April",#N/A,FALSE,"Apr2004";"2004 5 May",#N/A,FALSE,"May2004";"2004 6 June",#N/A,FALSE,"Jun2004";"2004 7 July",#N/A,FALSE,"Jul2004";"2004 8 August",#N/A,FALSE,"Aug2004";"2004 9 Sept",#N/A,FALSE,"Sep2004";"2004 10 Oct",#N/A,FALSE,"Oct2004";#N/A,#N/A,FALSE,"Nov2004";#N/A,#N/A,FALSE,"Dec2004"}</definedName>
    <definedName name="wrn.year._.2004._5" localSheetId="59" hidden="1">{"2004 4 April",#N/A,FALSE,"Apr2004";"2004 5 May",#N/A,FALSE,"May2004";"2004 6 June",#N/A,FALSE,"Jun2004";"2004 7 July",#N/A,FALSE,"Jul2004";"2004 8 August",#N/A,FALSE,"Aug2004";"2004 9 Sept",#N/A,FALSE,"Sep2004";"2004 10 Oct",#N/A,FALSE,"Oct2004";#N/A,#N/A,FALSE,"Nov2004";#N/A,#N/A,FALSE,"Dec2004"}</definedName>
    <definedName name="wrn.year._.2004._5" localSheetId="63" hidden="1">{"2004 4 April",#N/A,FALSE,"Apr2004";"2004 5 May",#N/A,FALSE,"May2004";"2004 6 June",#N/A,FALSE,"Jun2004";"2004 7 July",#N/A,FALSE,"Jul2004";"2004 8 August",#N/A,FALSE,"Aug2004";"2004 9 Sept",#N/A,FALSE,"Sep2004";"2004 10 Oct",#N/A,FALSE,"Oct2004";#N/A,#N/A,FALSE,"Nov2004";#N/A,#N/A,FALSE,"Dec2004"}</definedName>
    <definedName name="wrn.year._.2004._5" localSheetId="67" hidden="1">{"2004 4 April",#N/A,FALSE,"Apr2004";"2004 5 May",#N/A,FALSE,"May2004";"2004 6 June",#N/A,FALSE,"Jun2004";"2004 7 July",#N/A,FALSE,"Jul2004";"2004 8 August",#N/A,FALSE,"Aug2004";"2004 9 Sept",#N/A,FALSE,"Sep2004";"2004 10 Oct",#N/A,FALSE,"Oct2004";#N/A,#N/A,FALSE,"Nov2004";#N/A,#N/A,FALSE,"Dec2004"}</definedName>
    <definedName name="wrn.year._.2004._5" hidden="1">{"2004 4 April",#N/A,FALSE,"Apr2004";"2004 5 May",#N/A,FALSE,"May2004";"2004 6 June",#N/A,FALSE,"Jun2004";"2004 7 July",#N/A,FALSE,"Jul2004";"2004 8 August",#N/A,FALSE,"Aug2004";"2004 9 Sept",#N/A,FALSE,"Sep2004";"2004 10 Oct",#N/A,FALSE,"Oct2004";#N/A,#N/A,FALSE,"Nov2004";#N/A,#N/A,FALSE,"Dec2004"}</definedName>
    <definedName name="wrn.year._.2004._5_1" localSheetId="2" hidden="1">{"2004 4 April",#N/A,FALSE,"Apr2004";"2004 5 May",#N/A,FALSE,"May2004";"2004 6 June",#N/A,FALSE,"Jun2004";"2004 7 July",#N/A,FALSE,"Jul2004";"2004 8 August",#N/A,FALSE,"Aug2004";"2004 9 Sept",#N/A,FALSE,"Sep2004";"2004 10 Oct",#N/A,FALSE,"Oct2004";#N/A,#N/A,FALSE,"Nov2004";#N/A,#N/A,FALSE,"Dec2004"}</definedName>
    <definedName name="wrn.year._.2004._5_1" localSheetId="4" hidden="1">{"2004 4 April",#N/A,FALSE,"Apr2004";"2004 5 May",#N/A,FALSE,"May2004";"2004 6 June",#N/A,FALSE,"Jun2004";"2004 7 July",#N/A,FALSE,"Jul2004";"2004 8 August",#N/A,FALSE,"Aug2004";"2004 9 Sept",#N/A,FALSE,"Sep2004";"2004 10 Oct",#N/A,FALSE,"Oct2004";#N/A,#N/A,FALSE,"Nov2004";#N/A,#N/A,FALSE,"Dec2004"}</definedName>
    <definedName name="wrn.year._.2004._5_1" localSheetId="28" hidden="1">{"2004 4 April",#N/A,FALSE,"Apr2004";"2004 5 May",#N/A,FALSE,"May2004";"2004 6 June",#N/A,FALSE,"Jun2004";"2004 7 July",#N/A,FALSE,"Jul2004";"2004 8 August",#N/A,FALSE,"Aug2004";"2004 9 Sept",#N/A,FALSE,"Sep2004";"2004 10 Oct",#N/A,FALSE,"Oct2004";#N/A,#N/A,FALSE,"Nov2004";#N/A,#N/A,FALSE,"Dec2004"}</definedName>
    <definedName name="wrn.year._.2004._5_1" localSheetId="56" hidden="1">{"2004 4 April",#N/A,FALSE,"Apr2004";"2004 5 May",#N/A,FALSE,"May2004";"2004 6 June",#N/A,FALSE,"Jun2004";"2004 7 July",#N/A,FALSE,"Jul2004";"2004 8 August",#N/A,FALSE,"Aug2004";"2004 9 Sept",#N/A,FALSE,"Sep2004";"2004 10 Oct",#N/A,FALSE,"Oct2004";#N/A,#N/A,FALSE,"Nov2004";#N/A,#N/A,FALSE,"Dec2004"}</definedName>
    <definedName name="wrn.year._.2004._5_1" localSheetId="57" hidden="1">{"2004 4 April",#N/A,FALSE,"Apr2004";"2004 5 May",#N/A,FALSE,"May2004";"2004 6 June",#N/A,FALSE,"Jun2004";"2004 7 July",#N/A,FALSE,"Jul2004";"2004 8 August",#N/A,FALSE,"Aug2004";"2004 9 Sept",#N/A,FALSE,"Sep2004";"2004 10 Oct",#N/A,FALSE,"Oct2004";#N/A,#N/A,FALSE,"Nov2004";#N/A,#N/A,FALSE,"Dec2004"}</definedName>
    <definedName name="wrn.year._.2004._5_1" localSheetId="78" hidden="1">{"2004 4 April",#N/A,FALSE,"Apr2004";"2004 5 May",#N/A,FALSE,"May2004";"2004 6 June",#N/A,FALSE,"Jun2004";"2004 7 July",#N/A,FALSE,"Jul2004";"2004 8 August",#N/A,FALSE,"Aug2004";"2004 9 Sept",#N/A,FALSE,"Sep2004";"2004 10 Oct",#N/A,FALSE,"Oct2004";#N/A,#N/A,FALSE,"Nov2004";#N/A,#N/A,FALSE,"Dec2004"}</definedName>
    <definedName name="wrn.year._.2004._5_1" localSheetId="82" hidden="1">{"2004 4 April",#N/A,FALSE,"Apr2004";"2004 5 May",#N/A,FALSE,"May2004";"2004 6 June",#N/A,FALSE,"Jun2004";"2004 7 July",#N/A,FALSE,"Jul2004";"2004 8 August",#N/A,FALSE,"Aug2004";"2004 9 Sept",#N/A,FALSE,"Sep2004";"2004 10 Oct",#N/A,FALSE,"Oct2004";#N/A,#N/A,FALSE,"Nov2004";#N/A,#N/A,FALSE,"Dec2004"}</definedName>
    <definedName name="wrn.year._.2004._5_1" localSheetId="86" hidden="1">{"2004 4 April",#N/A,FALSE,"Apr2004";"2004 5 May",#N/A,FALSE,"May2004";"2004 6 June",#N/A,FALSE,"Jun2004";"2004 7 July",#N/A,FALSE,"Jul2004";"2004 8 August",#N/A,FALSE,"Aug2004";"2004 9 Sept",#N/A,FALSE,"Sep2004";"2004 10 Oct",#N/A,FALSE,"Oct2004";#N/A,#N/A,FALSE,"Nov2004";#N/A,#N/A,FALSE,"Dec2004"}</definedName>
    <definedName name="wrn.year._.2004._5_1" localSheetId="59" hidden="1">{"2004 4 April",#N/A,FALSE,"Apr2004";"2004 5 May",#N/A,FALSE,"May2004";"2004 6 June",#N/A,FALSE,"Jun2004";"2004 7 July",#N/A,FALSE,"Jul2004";"2004 8 August",#N/A,FALSE,"Aug2004";"2004 9 Sept",#N/A,FALSE,"Sep2004";"2004 10 Oct",#N/A,FALSE,"Oct2004";#N/A,#N/A,FALSE,"Nov2004";#N/A,#N/A,FALSE,"Dec2004"}</definedName>
    <definedName name="wrn.year._.2004._5_1" localSheetId="63" hidden="1">{"2004 4 April",#N/A,FALSE,"Apr2004";"2004 5 May",#N/A,FALSE,"May2004";"2004 6 June",#N/A,FALSE,"Jun2004";"2004 7 July",#N/A,FALSE,"Jul2004";"2004 8 August",#N/A,FALSE,"Aug2004";"2004 9 Sept",#N/A,FALSE,"Sep2004";"2004 10 Oct",#N/A,FALSE,"Oct2004";#N/A,#N/A,FALSE,"Nov2004";#N/A,#N/A,FALSE,"Dec2004"}</definedName>
    <definedName name="wrn.year._.2004._5_1" localSheetId="67" hidden="1">{"2004 4 April",#N/A,FALSE,"Apr2004";"2004 5 May",#N/A,FALSE,"May2004";"2004 6 June",#N/A,FALSE,"Jun2004";"2004 7 July",#N/A,FALSE,"Jul2004";"2004 8 August",#N/A,FALSE,"Aug2004";"2004 9 Sept",#N/A,FALSE,"Sep2004";"2004 10 Oct",#N/A,FALSE,"Oct2004";#N/A,#N/A,FALSE,"Nov2004";#N/A,#N/A,FALSE,"Dec2004"}</definedName>
    <definedName name="wrn.year._.2004._5_1" hidden="1">{"2004 4 April",#N/A,FALSE,"Apr2004";"2004 5 May",#N/A,FALSE,"May2004";"2004 6 June",#N/A,FALSE,"Jun2004";"2004 7 July",#N/A,FALSE,"Jul2004";"2004 8 August",#N/A,FALSE,"Aug2004";"2004 9 Sept",#N/A,FALSE,"Sep2004";"2004 10 Oct",#N/A,FALSE,"Oct2004";#N/A,#N/A,FALSE,"Nov2004";#N/A,#N/A,FALSE,"Dec2004"}</definedName>
    <definedName name="wrn.year._.2004._5_1_1" localSheetId="2" hidden="1">{"2004 4 April",#N/A,FALSE,"Apr2004";"2004 5 May",#N/A,FALSE,"May2004";"2004 6 June",#N/A,FALSE,"Jun2004";"2004 7 July",#N/A,FALSE,"Jul2004";"2004 8 August",#N/A,FALSE,"Aug2004";"2004 9 Sept",#N/A,FALSE,"Sep2004";"2004 10 Oct",#N/A,FALSE,"Oct2004";#N/A,#N/A,FALSE,"Nov2004";#N/A,#N/A,FALSE,"Dec2004"}</definedName>
    <definedName name="wrn.year._.2004._5_1_1" localSheetId="4" hidden="1">{"2004 4 April",#N/A,FALSE,"Apr2004";"2004 5 May",#N/A,FALSE,"May2004";"2004 6 June",#N/A,FALSE,"Jun2004";"2004 7 July",#N/A,FALSE,"Jul2004";"2004 8 August",#N/A,FALSE,"Aug2004";"2004 9 Sept",#N/A,FALSE,"Sep2004";"2004 10 Oct",#N/A,FALSE,"Oct2004";#N/A,#N/A,FALSE,"Nov2004";#N/A,#N/A,FALSE,"Dec2004"}</definedName>
    <definedName name="wrn.year._.2004._5_1_1" localSheetId="28" hidden="1">{"2004 4 April",#N/A,FALSE,"Apr2004";"2004 5 May",#N/A,FALSE,"May2004";"2004 6 June",#N/A,FALSE,"Jun2004";"2004 7 July",#N/A,FALSE,"Jul2004";"2004 8 August",#N/A,FALSE,"Aug2004";"2004 9 Sept",#N/A,FALSE,"Sep2004";"2004 10 Oct",#N/A,FALSE,"Oct2004";#N/A,#N/A,FALSE,"Nov2004";#N/A,#N/A,FALSE,"Dec2004"}</definedName>
    <definedName name="wrn.year._.2004._5_1_1" localSheetId="56" hidden="1">{"2004 4 April",#N/A,FALSE,"Apr2004";"2004 5 May",#N/A,FALSE,"May2004";"2004 6 June",#N/A,FALSE,"Jun2004";"2004 7 July",#N/A,FALSE,"Jul2004";"2004 8 August",#N/A,FALSE,"Aug2004";"2004 9 Sept",#N/A,FALSE,"Sep2004";"2004 10 Oct",#N/A,FALSE,"Oct2004";#N/A,#N/A,FALSE,"Nov2004";#N/A,#N/A,FALSE,"Dec2004"}</definedName>
    <definedName name="wrn.year._.2004._5_1_1" localSheetId="57" hidden="1">{"2004 4 April",#N/A,FALSE,"Apr2004";"2004 5 May",#N/A,FALSE,"May2004";"2004 6 June",#N/A,FALSE,"Jun2004";"2004 7 July",#N/A,FALSE,"Jul2004";"2004 8 August",#N/A,FALSE,"Aug2004";"2004 9 Sept",#N/A,FALSE,"Sep2004";"2004 10 Oct",#N/A,FALSE,"Oct2004";#N/A,#N/A,FALSE,"Nov2004";#N/A,#N/A,FALSE,"Dec2004"}</definedName>
    <definedName name="wrn.year._.2004._5_1_1" localSheetId="78" hidden="1">{"2004 4 April",#N/A,FALSE,"Apr2004";"2004 5 May",#N/A,FALSE,"May2004";"2004 6 June",#N/A,FALSE,"Jun2004";"2004 7 July",#N/A,FALSE,"Jul2004";"2004 8 August",#N/A,FALSE,"Aug2004";"2004 9 Sept",#N/A,FALSE,"Sep2004";"2004 10 Oct",#N/A,FALSE,"Oct2004";#N/A,#N/A,FALSE,"Nov2004";#N/A,#N/A,FALSE,"Dec2004"}</definedName>
    <definedName name="wrn.year._.2004._5_1_1" localSheetId="82" hidden="1">{"2004 4 April",#N/A,FALSE,"Apr2004";"2004 5 May",#N/A,FALSE,"May2004";"2004 6 June",#N/A,FALSE,"Jun2004";"2004 7 July",#N/A,FALSE,"Jul2004";"2004 8 August",#N/A,FALSE,"Aug2004";"2004 9 Sept",#N/A,FALSE,"Sep2004";"2004 10 Oct",#N/A,FALSE,"Oct2004";#N/A,#N/A,FALSE,"Nov2004";#N/A,#N/A,FALSE,"Dec2004"}</definedName>
    <definedName name="wrn.year._.2004._5_1_1" localSheetId="86" hidden="1">{"2004 4 April",#N/A,FALSE,"Apr2004";"2004 5 May",#N/A,FALSE,"May2004";"2004 6 June",#N/A,FALSE,"Jun2004";"2004 7 July",#N/A,FALSE,"Jul2004";"2004 8 August",#N/A,FALSE,"Aug2004";"2004 9 Sept",#N/A,FALSE,"Sep2004";"2004 10 Oct",#N/A,FALSE,"Oct2004";#N/A,#N/A,FALSE,"Nov2004";#N/A,#N/A,FALSE,"Dec2004"}</definedName>
    <definedName name="wrn.year._.2004._5_1_1" localSheetId="59" hidden="1">{"2004 4 April",#N/A,FALSE,"Apr2004";"2004 5 May",#N/A,FALSE,"May2004";"2004 6 June",#N/A,FALSE,"Jun2004";"2004 7 July",#N/A,FALSE,"Jul2004";"2004 8 August",#N/A,FALSE,"Aug2004";"2004 9 Sept",#N/A,FALSE,"Sep2004";"2004 10 Oct",#N/A,FALSE,"Oct2004";#N/A,#N/A,FALSE,"Nov2004";#N/A,#N/A,FALSE,"Dec2004"}</definedName>
    <definedName name="wrn.year._.2004._5_1_1" localSheetId="63" hidden="1">{"2004 4 April",#N/A,FALSE,"Apr2004";"2004 5 May",#N/A,FALSE,"May2004";"2004 6 June",#N/A,FALSE,"Jun2004";"2004 7 July",#N/A,FALSE,"Jul2004";"2004 8 August",#N/A,FALSE,"Aug2004";"2004 9 Sept",#N/A,FALSE,"Sep2004";"2004 10 Oct",#N/A,FALSE,"Oct2004";#N/A,#N/A,FALSE,"Nov2004";#N/A,#N/A,FALSE,"Dec2004"}</definedName>
    <definedName name="wrn.year._.2004._5_1_1" localSheetId="67" hidden="1">{"2004 4 April",#N/A,FALSE,"Apr2004";"2004 5 May",#N/A,FALSE,"May2004";"2004 6 June",#N/A,FALSE,"Jun2004";"2004 7 July",#N/A,FALSE,"Jul2004";"2004 8 August",#N/A,FALSE,"Aug2004";"2004 9 Sept",#N/A,FALSE,"Sep2004";"2004 10 Oct",#N/A,FALSE,"Oct2004";#N/A,#N/A,FALSE,"Nov2004";#N/A,#N/A,FALSE,"Dec2004"}</definedName>
    <definedName name="wrn.year._.2004._5_1_1" hidden="1">{"2004 4 April",#N/A,FALSE,"Apr2004";"2004 5 May",#N/A,FALSE,"May2004";"2004 6 June",#N/A,FALSE,"Jun2004";"2004 7 July",#N/A,FALSE,"Jul2004";"2004 8 August",#N/A,FALSE,"Aug2004";"2004 9 Sept",#N/A,FALSE,"Sep2004";"2004 10 Oct",#N/A,FALSE,"Oct2004";#N/A,#N/A,FALSE,"Nov2004";#N/A,#N/A,FALSE,"Dec2004"}</definedName>
    <definedName name="wrn.year._.2004._5_1_1_1" localSheetId="2" hidden="1">{"2004 4 April",#N/A,FALSE,"Apr2004";"2004 5 May",#N/A,FALSE,"May2004";"2004 6 June",#N/A,FALSE,"Jun2004";"2004 7 July",#N/A,FALSE,"Jul2004";"2004 8 August",#N/A,FALSE,"Aug2004";"2004 9 Sept",#N/A,FALSE,"Sep2004";"2004 10 Oct",#N/A,FALSE,"Oct2004";#N/A,#N/A,FALSE,"Nov2004";#N/A,#N/A,FALSE,"Dec2004"}</definedName>
    <definedName name="wrn.year._.2004._5_1_1_1" localSheetId="4" hidden="1">{"2004 4 April",#N/A,FALSE,"Apr2004";"2004 5 May",#N/A,FALSE,"May2004";"2004 6 June",#N/A,FALSE,"Jun2004";"2004 7 July",#N/A,FALSE,"Jul2004";"2004 8 August",#N/A,FALSE,"Aug2004";"2004 9 Sept",#N/A,FALSE,"Sep2004";"2004 10 Oct",#N/A,FALSE,"Oct2004";#N/A,#N/A,FALSE,"Nov2004";#N/A,#N/A,FALSE,"Dec2004"}</definedName>
    <definedName name="wrn.year._.2004._5_1_1_1" localSheetId="28" hidden="1">{"2004 4 April",#N/A,FALSE,"Apr2004";"2004 5 May",#N/A,FALSE,"May2004";"2004 6 June",#N/A,FALSE,"Jun2004";"2004 7 July",#N/A,FALSE,"Jul2004";"2004 8 August",#N/A,FALSE,"Aug2004";"2004 9 Sept",#N/A,FALSE,"Sep2004";"2004 10 Oct",#N/A,FALSE,"Oct2004";#N/A,#N/A,FALSE,"Nov2004";#N/A,#N/A,FALSE,"Dec2004"}</definedName>
    <definedName name="wrn.year._.2004._5_1_1_1" localSheetId="56" hidden="1">{"2004 4 April",#N/A,FALSE,"Apr2004";"2004 5 May",#N/A,FALSE,"May2004";"2004 6 June",#N/A,FALSE,"Jun2004";"2004 7 July",#N/A,FALSE,"Jul2004";"2004 8 August",#N/A,FALSE,"Aug2004";"2004 9 Sept",#N/A,FALSE,"Sep2004";"2004 10 Oct",#N/A,FALSE,"Oct2004";#N/A,#N/A,FALSE,"Nov2004";#N/A,#N/A,FALSE,"Dec2004"}</definedName>
    <definedName name="wrn.year._.2004._5_1_1_1" localSheetId="57" hidden="1">{"2004 4 April",#N/A,FALSE,"Apr2004";"2004 5 May",#N/A,FALSE,"May2004";"2004 6 June",#N/A,FALSE,"Jun2004";"2004 7 July",#N/A,FALSE,"Jul2004";"2004 8 August",#N/A,FALSE,"Aug2004";"2004 9 Sept",#N/A,FALSE,"Sep2004";"2004 10 Oct",#N/A,FALSE,"Oct2004";#N/A,#N/A,FALSE,"Nov2004";#N/A,#N/A,FALSE,"Dec2004"}</definedName>
    <definedName name="wrn.year._.2004._5_1_1_1" localSheetId="78" hidden="1">{"2004 4 April",#N/A,FALSE,"Apr2004";"2004 5 May",#N/A,FALSE,"May2004";"2004 6 June",#N/A,FALSE,"Jun2004";"2004 7 July",#N/A,FALSE,"Jul2004";"2004 8 August",#N/A,FALSE,"Aug2004";"2004 9 Sept",#N/A,FALSE,"Sep2004";"2004 10 Oct",#N/A,FALSE,"Oct2004";#N/A,#N/A,FALSE,"Nov2004";#N/A,#N/A,FALSE,"Dec2004"}</definedName>
    <definedName name="wrn.year._.2004._5_1_1_1" localSheetId="82" hidden="1">{"2004 4 April",#N/A,FALSE,"Apr2004";"2004 5 May",#N/A,FALSE,"May2004";"2004 6 June",#N/A,FALSE,"Jun2004";"2004 7 July",#N/A,FALSE,"Jul2004";"2004 8 August",#N/A,FALSE,"Aug2004";"2004 9 Sept",#N/A,FALSE,"Sep2004";"2004 10 Oct",#N/A,FALSE,"Oct2004";#N/A,#N/A,FALSE,"Nov2004";#N/A,#N/A,FALSE,"Dec2004"}</definedName>
    <definedName name="wrn.year._.2004._5_1_1_1" localSheetId="86" hidden="1">{"2004 4 April",#N/A,FALSE,"Apr2004";"2004 5 May",#N/A,FALSE,"May2004";"2004 6 June",#N/A,FALSE,"Jun2004";"2004 7 July",#N/A,FALSE,"Jul2004";"2004 8 August",#N/A,FALSE,"Aug2004";"2004 9 Sept",#N/A,FALSE,"Sep2004";"2004 10 Oct",#N/A,FALSE,"Oct2004";#N/A,#N/A,FALSE,"Nov2004";#N/A,#N/A,FALSE,"Dec2004"}</definedName>
    <definedName name="wrn.year._.2004._5_1_1_1" localSheetId="59" hidden="1">{"2004 4 April",#N/A,FALSE,"Apr2004";"2004 5 May",#N/A,FALSE,"May2004";"2004 6 June",#N/A,FALSE,"Jun2004";"2004 7 July",#N/A,FALSE,"Jul2004";"2004 8 August",#N/A,FALSE,"Aug2004";"2004 9 Sept",#N/A,FALSE,"Sep2004";"2004 10 Oct",#N/A,FALSE,"Oct2004";#N/A,#N/A,FALSE,"Nov2004";#N/A,#N/A,FALSE,"Dec2004"}</definedName>
    <definedName name="wrn.year._.2004._5_1_1_1" localSheetId="63" hidden="1">{"2004 4 April",#N/A,FALSE,"Apr2004";"2004 5 May",#N/A,FALSE,"May2004";"2004 6 June",#N/A,FALSE,"Jun2004";"2004 7 July",#N/A,FALSE,"Jul2004";"2004 8 August",#N/A,FALSE,"Aug2004";"2004 9 Sept",#N/A,FALSE,"Sep2004";"2004 10 Oct",#N/A,FALSE,"Oct2004";#N/A,#N/A,FALSE,"Nov2004";#N/A,#N/A,FALSE,"Dec2004"}</definedName>
    <definedName name="wrn.year._.2004._5_1_1_1" localSheetId="67" hidden="1">{"2004 4 April",#N/A,FALSE,"Apr2004";"2004 5 May",#N/A,FALSE,"May2004";"2004 6 June",#N/A,FALSE,"Jun2004";"2004 7 July",#N/A,FALSE,"Jul2004";"2004 8 August",#N/A,FALSE,"Aug2004";"2004 9 Sept",#N/A,FALSE,"Sep2004";"2004 10 Oct",#N/A,FALSE,"Oct2004";#N/A,#N/A,FALSE,"Nov2004";#N/A,#N/A,FALSE,"Dec2004"}</definedName>
    <definedName name="wrn.year._.2004._5_1_1_1" hidden="1">{"2004 4 April",#N/A,FALSE,"Apr2004";"2004 5 May",#N/A,FALSE,"May2004";"2004 6 June",#N/A,FALSE,"Jun2004";"2004 7 July",#N/A,FALSE,"Jul2004";"2004 8 August",#N/A,FALSE,"Aug2004";"2004 9 Sept",#N/A,FALSE,"Sep2004";"2004 10 Oct",#N/A,FALSE,"Oct2004";#N/A,#N/A,FALSE,"Nov2004";#N/A,#N/A,FALSE,"Dec2004"}</definedName>
    <definedName name="wrn.year._.2004._5_1_2" localSheetId="2" hidden="1">{"2004 4 April",#N/A,FALSE,"Apr2004";"2004 5 May",#N/A,FALSE,"May2004";"2004 6 June",#N/A,FALSE,"Jun2004";"2004 7 July",#N/A,FALSE,"Jul2004";"2004 8 August",#N/A,FALSE,"Aug2004";"2004 9 Sept",#N/A,FALSE,"Sep2004";"2004 10 Oct",#N/A,FALSE,"Oct2004";#N/A,#N/A,FALSE,"Nov2004";#N/A,#N/A,FALSE,"Dec2004"}</definedName>
    <definedName name="wrn.year._.2004._5_1_2" localSheetId="4" hidden="1">{"2004 4 April",#N/A,FALSE,"Apr2004";"2004 5 May",#N/A,FALSE,"May2004";"2004 6 June",#N/A,FALSE,"Jun2004";"2004 7 July",#N/A,FALSE,"Jul2004";"2004 8 August",#N/A,FALSE,"Aug2004";"2004 9 Sept",#N/A,FALSE,"Sep2004";"2004 10 Oct",#N/A,FALSE,"Oct2004";#N/A,#N/A,FALSE,"Nov2004";#N/A,#N/A,FALSE,"Dec2004"}</definedName>
    <definedName name="wrn.year._.2004._5_1_2" localSheetId="28" hidden="1">{"2004 4 April",#N/A,FALSE,"Apr2004";"2004 5 May",#N/A,FALSE,"May2004";"2004 6 June",#N/A,FALSE,"Jun2004";"2004 7 July",#N/A,FALSE,"Jul2004";"2004 8 August",#N/A,FALSE,"Aug2004";"2004 9 Sept",#N/A,FALSE,"Sep2004";"2004 10 Oct",#N/A,FALSE,"Oct2004";#N/A,#N/A,FALSE,"Nov2004";#N/A,#N/A,FALSE,"Dec2004"}</definedName>
    <definedName name="wrn.year._.2004._5_1_2" localSheetId="56" hidden="1">{"2004 4 April",#N/A,FALSE,"Apr2004";"2004 5 May",#N/A,FALSE,"May2004";"2004 6 June",#N/A,FALSE,"Jun2004";"2004 7 July",#N/A,FALSE,"Jul2004";"2004 8 August",#N/A,FALSE,"Aug2004";"2004 9 Sept",#N/A,FALSE,"Sep2004";"2004 10 Oct",#N/A,FALSE,"Oct2004";#N/A,#N/A,FALSE,"Nov2004";#N/A,#N/A,FALSE,"Dec2004"}</definedName>
    <definedName name="wrn.year._.2004._5_1_2" localSheetId="57" hidden="1">{"2004 4 April",#N/A,FALSE,"Apr2004";"2004 5 May",#N/A,FALSE,"May2004";"2004 6 June",#N/A,FALSE,"Jun2004";"2004 7 July",#N/A,FALSE,"Jul2004";"2004 8 August",#N/A,FALSE,"Aug2004";"2004 9 Sept",#N/A,FALSE,"Sep2004";"2004 10 Oct",#N/A,FALSE,"Oct2004";#N/A,#N/A,FALSE,"Nov2004";#N/A,#N/A,FALSE,"Dec2004"}</definedName>
    <definedName name="wrn.year._.2004._5_1_2" localSheetId="78" hidden="1">{"2004 4 April",#N/A,FALSE,"Apr2004";"2004 5 May",#N/A,FALSE,"May2004";"2004 6 June",#N/A,FALSE,"Jun2004";"2004 7 July",#N/A,FALSE,"Jul2004";"2004 8 August",#N/A,FALSE,"Aug2004";"2004 9 Sept",#N/A,FALSE,"Sep2004";"2004 10 Oct",#N/A,FALSE,"Oct2004";#N/A,#N/A,FALSE,"Nov2004";#N/A,#N/A,FALSE,"Dec2004"}</definedName>
    <definedName name="wrn.year._.2004._5_1_2" localSheetId="82" hidden="1">{"2004 4 April",#N/A,FALSE,"Apr2004";"2004 5 May",#N/A,FALSE,"May2004";"2004 6 June",#N/A,FALSE,"Jun2004";"2004 7 July",#N/A,FALSE,"Jul2004";"2004 8 August",#N/A,FALSE,"Aug2004";"2004 9 Sept",#N/A,FALSE,"Sep2004";"2004 10 Oct",#N/A,FALSE,"Oct2004";#N/A,#N/A,FALSE,"Nov2004";#N/A,#N/A,FALSE,"Dec2004"}</definedName>
    <definedName name="wrn.year._.2004._5_1_2" localSheetId="86" hidden="1">{"2004 4 April",#N/A,FALSE,"Apr2004";"2004 5 May",#N/A,FALSE,"May2004";"2004 6 June",#N/A,FALSE,"Jun2004";"2004 7 July",#N/A,FALSE,"Jul2004";"2004 8 August",#N/A,FALSE,"Aug2004";"2004 9 Sept",#N/A,FALSE,"Sep2004";"2004 10 Oct",#N/A,FALSE,"Oct2004";#N/A,#N/A,FALSE,"Nov2004";#N/A,#N/A,FALSE,"Dec2004"}</definedName>
    <definedName name="wrn.year._.2004._5_1_2" localSheetId="59" hidden="1">{"2004 4 April",#N/A,FALSE,"Apr2004";"2004 5 May",#N/A,FALSE,"May2004";"2004 6 June",#N/A,FALSE,"Jun2004";"2004 7 July",#N/A,FALSE,"Jul2004";"2004 8 August",#N/A,FALSE,"Aug2004";"2004 9 Sept",#N/A,FALSE,"Sep2004";"2004 10 Oct",#N/A,FALSE,"Oct2004";#N/A,#N/A,FALSE,"Nov2004";#N/A,#N/A,FALSE,"Dec2004"}</definedName>
    <definedName name="wrn.year._.2004._5_1_2" localSheetId="63" hidden="1">{"2004 4 April",#N/A,FALSE,"Apr2004";"2004 5 May",#N/A,FALSE,"May2004";"2004 6 June",#N/A,FALSE,"Jun2004";"2004 7 July",#N/A,FALSE,"Jul2004";"2004 8 August",#N/A,FALSE,"Aug2004";"2004 9 Sept",#N/A,FALSE,"Sep2004";"2004 10 Oct",#N/A,FALSE,"Oct2004";#N/A,#N/A,FALSE,"Nov2004";#N/A,#N/A,FALSE,"Dec2004"}</definedName>
    <definedName name="wrn.year._.2004._5_1_2" localSheetId="67" hidden="1">{"2004 4 April",#N/A,FALSE,"Apr2004";"2004 5 May",#N/A,FALSE,"May2004";"2004 6 June",#N/A,FALSE,"Jun2004";"2004 7 July",#N/A,FALSE,"Jul2004";"2004 8 August",#N/A,FALSE,"Aug2004";"2004 9 Sept",#N/A,FALSE,"Sep2004";"2004 10 Oct",#N/A,FALSE,"Oct2004";#N/A,#N/A,FALSE,"Nov2004";#N/A,#N/A,FALSE,"Dec2004"}</definedName>
    <definedName name="wrn.year._.2004._5_1_2" hidden="1">{"2004 4 April",#N/A,FALSE,"Apr2004";"2004 5 May",#N/A,FALSE,"May2004";"2004 6 June",#N/A,FALSE,"Jun2004";"2004 7 July",#N/A,FALSE,"Jul2004";"2004 8 August",#N/A,FALSE,"Aug2004";"2004 9 Sept",#N/A,FALSE,"Sep2004";"2004 10 Oct",#N/A,FALSE,"Oct2004";#N/A,#N/A,FALSE,"Nov2004";#N/A,#N/A,FALSE,"Dec2004"}</definedName>
    <definedName name="wrn.year._.2004._5_2" localSheetId="2" hidden="1">{"2004 4 April",#N/A,FALSE,"Apr2004";"2004 5 May",#N/A,FALSE,"May2004";"2004 6 June",#N/A,FALSE,"Jun2004";"2004 7 July",#N/A,FALSE,"Jul2004";"2004 8 August",#N/A,FALSE,"Aug2004";"2004 9 Sept",#N/A,FALSE,"Sep2004";"2004 10 Oct",#N/A,FALSE,"Oct2004";#N/A,#N/A,FALSE,"Nov2004";#N/A,#N/A,FALSE,"Dec2004"}</definedName>
    <definedName name="wrn.year._.2004._5_2" localSheetId="4" hidden="1">{"2004 4 April",#N/A,FALSE,"Apr2004";"2004 5 May",#N/A,FALSE,"May2004";"2004 6 June",#N/A,FALSE,"Jun2004";"2004 7 July",#N/A,FALSE,"Jul2004";"2004 8 August",#N/A,FALSE,"Aug2004";"2004 9 Sept",#N/A,FALSE,"Sep2004";"2004 10 Oct",#N/A,FALSE,"Oct2004";#N/A,#N/A,FALSE,"Nov2004";#N/A,#N/A,FALSE,"Dec2004"}</definedName>
    <definedName name="wrn.year._.2004._5_2" localSheetId="28" hidden="1">{"2004 4 April",#N/A,FALSE,"Apr2004";"2004 5 May",#N/A,FALSE,"May2004";"2004 6 June",#N/A,FALSE,"Jun2004";"2004 7 July",#N/A,FALSE,"Jul2004";"2004 8 August",#N/A,FALSE,"Aug2004";"2004 9 Sept",#N/A,FALSE,"Sep2004";"2004 10 Oct",#N/A,FALSE,"Oct2004";#N/A,#N/A,FALSE,"Nov2004";#N/A,#N/A,FALSE,"Dec2004"}</definedName>
    <definedName name="wrn.year._.2004._5_2" localSheetId="56" hidden="1">{"2004 4 April",#N/A,FALSE,"Apr2004";"2004 5 May",#N/A,FALSE,"May2004";"2004 6 June",#N/A,FALSE,"Jun2004";"2004 7 July",#N/A,FALSE,"Jul2004";"2004 8 August",#N/A,FALSE,"Aug2004";"2004 9 Sept",#N/A,FALSE,"Sep2004";"2004 10 Oct",#N/A,FALSE,"Oct2004";#N/A,#N/A,FALSE,"Nov2004";#N/A,#N/A,FALSE,"Dec2004"}</definedName>
    <definedName name="wrn.year._.2004._5_2" localSheetId="57" hidden="1">{"2004 4 April",#N/A,FALSE,"Apr2004";"2004 5 May",#N/A,FALSE,"May2004";"2004 6 June",#N/A,FALSE,"Jun2004";"2004 7 July",#N/A,FALSE,"Jul2004";"2004 8 August",#N/A,FALSE,"Aug2004";"2004 9 Sept",#N/A,FALSE,"Sep2004";"2004 10 Oct",#N/A,FALSE,"Oct2004";#N/A,#N/A,FALSE,"Nov2004";#N/A,#N/A,FALSE,"Dec2004"}</definedName>
    <definedName name="wrn.year._.2004._5_2" localSheetId="78" hidden="1">{"2004 4 April",#N/A,FALSE,"Apr2004";"2004 5 May",#N/A,FALSE,"May2004";"2004 6 June",#N/A,FALSE,"Jun2004";"2004 7 July",#N/A,FALSE,"Jul2004";"2004 8 August",#N/A,FALSE,"Aug2004";"2004 9 Sept",#N/A,FALSE,"Sep2004";"2004 10 Oct",#N/A,FALSE,"Oct2004";#N/A,#N/A,FALSE,"Nov2004";#N/A,#N/A,FALSE,"Dec2004"}</definedName>
    <definedName name="wrn.year._.2004._5_2" localSheetId="82" hidden="1">{"2004 4 April",#N/A,FALSE,"Apr2004";"2004 5 May",#N/A,FALSE,"May2004";"2004 6 June",#N/A,FALSE,"Jun2004";"2004 7 July",#N/A,FALSE,"Jul2004";"2004 8 August",#N/A,FALSE,"Aug2004";"2004 9 Sept",#N/A,FALSE,"Sep2004";"2004 10 Oct",#N/A,FALSE,"Oct2004";#N/A,#N/A,FALSE,"Nov2004";#N/A,#N/A,FALSE,"Dec2004"}</definedName>
    <definedName name="wrn.year._.2004._5_2" localSheetId="86" hidden="1">{"2004 4 April",#N/A,FALSE,"Apr2004";"2004 5 May",#N/A,FALSE,"May2004";"2004 6 June",#N/A,FALSE,"Jun2004";"2004 7 July",#N/A,FALSE,"Jul2004";"2004 8 August",#N/A,FALSE,"Aug2004";"2004 9 Sept",#N/A,FALSE,"Sep2004";"2004 10 Oct",#N/A,FALSE,"Oct2004";#N/A,#N/A,FALSE,"Nov2004";#N/A,#N/A,FALSE,"Dec2004"}</definedName>
    <definedName name="wrn.year._.2004._5_2" localSheetId="59" hidden="1">{"2004 4 April",#N/A,FALSE,"Apr2004";"2004 5 May",#N/A,FALSE,"May2004";"2004 6 June",#N/A,FALSE,"Jun2004";"2004 7 July",#N/A,FALSE,"Jul2004";"2004 8 August",#N/A,FALSE,"Aug2004";"2004 9 Sept",#N/A,FALSE,"Sep2004";"2004 10 Oct",#N/A,FALSE,"Oct2004";#N/A,#N/A,FALSE,"Nov2004";#N/A,#N/A,FALSE,"Dec2004"}</definedName>
    <definedName name="wrn.year._.2004._5_2" localSheetId="63" hidden="1">{"2004 4 April",#N/A,FALSE,"Apr2004";"2004 5 May",#N/A,FALSE,"May2004";"2004 6 June",#N/A,FALSE,"Jun2004";"2004 7 July",#N/A,FALSE,"Jul2004";"2004 8 August",#N/A,FALSE,"Aug2004";"2004 9 Sept",#N/A,FALSE,"Sep2004";"2004 10 Oct",#N/A,FALSE,"Oct2004";#N/A,#N/A,FALSE,"Nov2004";#N/A,#N/A,FALSE,"Dec2004"}</definedName>
    <definedName name="wrn.year._.2004._5_2" localSheetId="67" hidden="1">{"2004 4 April",#N/A,FALSE,"Apr2004";"2004 5 May",#N/A,FALSE,"May2004";"2004 6 June",#N/A,FALSE,"Jun2004";"2004 7 July",#N/A,FALSE,"Jul2004";"2004 8 August",#N/A,FALSE,"Aug2004";"2004 9 Sept",#N/A,FALSE,"Sep2004";"2004 10 Oct",#N/A,FALSE,"Oct2004";#N/A,#N/A,FALSE,"Nov2004";#N/A,#N/A,FALSE,"Dec2004"}</definedName>
    <definedName name="wrn.year._.2004._5_2" hidden="1">{"2004 4 April",#N/A,FALSE,"Apr2004";"2004 5 May",#N/A,FALSE,"May2004";"2004 6 June",#N/A,FALSE,"Jun2004";"2004 7 July",#N/A,FALSE,"Jul2004";"2004 8 August",#N/A,FALSE,"Aug2004";"2004 9 Sept",#N/A,FALSE,"Sep2004";"2004 10 Oct",#N/A,FALSE,"Oct2004";#N/A,#N/A,FALSE,"Nov2004";#N/A,#N/A,FALSE,"Dec2004"}</definedName>
    <definedName name="wrn.year._.2004._5_2_1" localSheetId="2" hidden="1">{"2004 4 April",#N/A,FALSE,"Apr2004";"2004 5 May",#N/A,FALSE,"May2004";"2004 6 June",#N/A,FALSE,"Jun2004";"2004 7 July",#N/A,FALSE,"Jul2004";"2004 8 August",#N/A,FALSE,"Aug2004";"2004 9 Sept",#N/A,FALSE,"Sep2004";"2004 10 Oct",#N/A,FALSE,"Oct2004";#N/A,#N/A,FALSE,"Nov2004";#N/A,#N/A,FALSE,"Dec2004"}</definedName>
    <definedName name="wrn.year._.2004._5_2_1" localSheetId="4" hidden="1">{"2004 4 April",#N/A,FALSE,"Apr2004";"2004 5 May",#N/A,FALSE,"May2004";"2004 6 June",#N/A,FALSE,"Jun2004";"2004 7 July",#N/A,FALSE,"Jul2004";"2004 8 August",#N/A,FALSE,"Aug2004";"2004 9 Sept",#N/A,FALSE,"Sep2004";"2004 10 Oct",#N/A,FALSE,"Oct2004";#N/A,#N/A,FALSE,"Nov2004";#N/A,#N/A,FALSE,"Dec2004"}</definedName>
    <definedName name="wrn.year._.2004._5_2_1" localSheetId="28" hidden="1">{"2004 4 April",#N/A,FALSE,"Apr2004";"2004 5 May",#N/A,FALSE,"May2004";"2004 6 June",#N/A,FALSE,"Jun2004";"2004 7 July",#N/A,FALSE,"Jul2004";"2004 8 August",#N/A,FALSE,"Aug2004";"2004 9 Sept",#N/A,FALSE,"Sep2004";"2004 10 Oct",#N/A,FALSE,"Oct2004";#N/A,#N/A,FALSE,"Nov2004";#N/A,#N/A,FALSE,"Dec2004"}</definedName>
    <definedName name="wrn.year._.2004._5_2_1" localSheetId="56" hidden="1">{"2004 4 April",#N/A,FALSE,"Apr2004";"2004 5 May",#N/A,FALSE,"May2004";"2004 6 June",#N/A,FALSE,"Jun2004";"2004 7 July",#N/A,FALSE,"Jul2004";"2004 8 August",#N/A,FALSE,"Aug2004";"2004 9 Sept",#N/A,FALSE,"Sep2004";"2004 10 Oct",#N/A,FALSE,"Oct2004";#N/A,#N/A,FALSE,"Nov2004";#N/A,#N/A,FALSE,"Dec2004"}</definedName>
    <definedName name="wrn.year._.2004._5_2_1" localSheetId="57" hidden="1">{"2004 4 April",#N/A,FALSE,"Apr2004";"2004 5 May",#N/A,FALSE,"May2004";"2004 6 June",#N/A,FALSE,"Jun2004";"2004 7 July",#N/A,FALSE,"Jul2004";"2004 8 August",#N/A,FALSE,"Aug2004";"2004 9 Sept",#N/A,FALSE,"Sep2004";"2004 10 Oct",#N/A,FALSE,"Oct2004";#N/A,#N/A,FALSE,"Nov2004";#N/A,#N/A,FALSE,"Dec2004"}</definedName>
    <definedName name="wrn.year._.2004._5_2_1" localSheetId="78" hidden="1">{"2004 4 April",#N/A,FALSE,"Apr2004";"2004 5 May",#N/A,FALSE,"May2004";"2004 6 June",#N/A,FALSE,"Jun2004";"2004 7 July",#N/A,FALSE,"Jul2004";"2004 8 August",#N/A,FALSE,"Aug2004";"2004 9 Sept",#N/A,FALSE,"Sep2004";"2004 10 Oct",#N/A,FALSE,"Oct2004";#N/A,#N/A,FALSE,"Nov2004";#N/A,#N/A,FALSE,"Dec2004"}</definedName>
    <definedName name="wrn.year._.2004._5_2_1" localSheetId="82" hidden="1">{"2004 4 April",#N/A,FALSE,"Apr2004";"2004 5 May",#N/A,FALSE,"May2004";"2004 6 June",#N/A,FALSE,"Jun2004";"2004 7 July",#N/A,FALSE,"Jul2004";"2004 8 August",#N/A,FALSE,"Aug2004";"2004 9 Sept",#N/A,FALSE,"Sep2004";"2004 10 Oct",#N/A,FALSE,"Oct2004";#N/A,#N/A,FALSE,"Nov2004";#N/A,#N/A,FALSE,"Dec2004"}</definedName>
    <definedName name="wrn.year._.2004._5_2_1" localSheetId="86" hidden="1">{"2004 4 April",#N/A,FALSE,"Apr2004";"2004 5 May",#N/A,FALSE,"May2004";"2004 6 June",#N/A,FALSE,"Jun2004";"2004 7 July",#N/A,FALSE,"Jul2004";"2004 8 August",#N/A,FALSE,"Aug2004";"2004 9 Sept",#N/A,FALSE,"Sep2004";"2004 10 Oct",#N/A,FALSE,"Oct2004";#N/A,#N/A,FALSE,"Nov2004";#N/A,#N/A,FALSE,"Dec2004"}</definedName>
    <definedName name="wrn.year._.2004._5_2_1" localSheetId="59" hidden="1">{"2004 4 April",#N/A,FALSE,"Apr2004";"2004 5 May",#N/A,FALSE,"May2004";"2004 6 June",#N/A,FALSE,"Jun2004";"2004 7 July",#N/A,FALSE,"Jul2004";"2004 8 August",#N/A,FALSE,"Aug2004";"2004 9 Sept",#N/A,FALSE,"Sep2004";"2004 10 Oct",#N/A,FALSE,"Oct2004";#N/A,#N/A,FALSE,"Nov2004";#N/A,#N/A,FALSE,"Dec2004"}</definedName>
    <definedName name="wrn.year._.2004._5_2_1" localSheetId="63" hidden="1">{"2004 4 April",#N/A,FALSE,"Apr2004";"2004 5 May",#N/A,FALSE,"May2004";"2004 6 June",#N/A,FALSE,"Jun2004";"2004 7 July",#N/A,FALSE,"Jul2004";"2004 8 August",#N/A,FALSE,"Aug2004";"2004 9 Sept",#N/A,FALSE,"Sep2004";"2004 10 Oct",#N/A,FALSE,"Oct2004";#N/A,#N/A,FALSE,"Nov2004";#N/A,#N/A,FALSE,"Dec2004"}</definedName>
    <definedName name="wrn.year._.2004._5_2_1" localSheetId="67" hidden="1">{"2004 4 April",#N/A,FALSE,"Apr2004";"2004 5 May",#N/A,FALSE,"May2004";"2004 6 June",#N/A,FALSE,"Jun2004";"2004 7 July",#N/A,FALSE,"Jul2004";"2004 8 August",#N/A,FALSE,"Aug2004";"2004 9 Sept",#N/A,FALSE,"Sep2004";"2004 10 Oct",#N/A,FALSE,"Oct2004";#N/A,#N/A,FALSE,"Nov2004";#N/A,#N/A,FALSE,"Dec2004"}</definedName>
    <definedName name="wrn.year._.2004._5_2_1" hidden="1">{"2004 4 April",#N/A,FALSE,"Apr2004";"2004 5 May",#N/A,FALSE,"May2004";"2004 6 June",#N/A,FALSE,"Jun2004";"2004 7 July",#N/A,FALSE,"Jul2004";"2004 8 August",#N/A,FALSE,"Aug2004";"2004 9 Sept",#N/A,FALSE,"Sep2004";"2004 10 Oct",#N/A,FALSE,"Oct2004";#N/A,#N/A,FALSE,"Nov2004";#N/A,#N/A,FALSE,"Dec2004"}</definedName>
    <definedName name="wrn.year._.2004._5_3" localSheetId="2" hidden="1">{"2004 4 April",#N/A,FALSE,"Apr2004";"2004 5 May",#N/A,FALSE,"May2004";"2004 6 June",#N/A,FALSE,"Jun2004";"2004 7 July",#N/A,FALSE,"Jul2004";"2004 8 August",#N/A,FALSE,"Aug2004";"2004 9 Sept",#N/A,FALSE,"Sep2004";"2004 10 Oct",#N/A,FALSE,"Oct2004";#N/A,#N/A,FALSE,"Nov2004";#N/A,#N/A,FALSE,"Dec2004"}</definedName>
    <definedName name="wrn.year._.2004._5_3" localSheetId="4" hidden="1">{"2004 4 April",#N/A,FALSE,"Apr2004";"2004 5 May",#N/A,FALSE,"May2004";"2004 6 June",#N/A,FALSE,"Jun2004";"2004 7 July",#N/A,FALSE,"Jul2004";"2004 8 August",#N/A,FALSE,"Aug2004";"2004 9 Sept",#N/A,FALSE,"Sep2004";"2004 10 Oct",#N/A,FALSE,"Oct2004";#N/A,#N/A,FALSE,"Nov2004";#N/A,#N/A,FALSE,"Dec2004"}</definedName>
    <definedName name="wrn.year._.2004._5_3" localSheetId="28" hidden="1">{"2004 4 April",#N/A,FALSE,"Apr2004";"2004 5 May",#N/A,FALSE,"May2004";"2004 6 June",#N/A,FALSE,"Jun2004";"2004 7 July",#N/A,FALSE,"Jul2004";"2004 8 August",#N/A,FALSE,"Aug2004";"2004 9 Sept",#N/A,FALSE,"Sep2004";"2004 10 Oct",#N/A,FALSE,"Oct2004";#N/A,#N/A,FALSE,"Nov2004";#N/A,#N/A,FALSE,"Dec2004"}</definedName>
    <definedName name="wrn.year._.2004._5_3" localSheetId="56" hidden="1">{"2004 4 April",#N/A,FALSE,"Apr2004";"2004 5 May",#N/A,FALSE,"May2004";"2004 6 June",#N/A,FALSE,"Jun2004";"2004 7 July",#N/A,FALSE,"Jul2004";"2004 8 August",#N/A,FALSE,"Aug2004";"2004 9 Sept",#N/A,FALSE,"Sep2004";"2004 10 Oct",#N/A,FALSE,"Oct2004";#N/A,#N/A,FALSE,"Nov2004";#N/A,#N/A,FALSE,"Dec2004"}</definedName>
    <definedName name="wrn.year._.2004._5_3" localSheetId="57" hidden="1">{"2004 4 April",#N/A,FALSE,"Apr2004";"2004 5 May",#N/A,FALSE,"May2004";"2004 6 June",#N/A,FALSE,"Jun2004";"2004 7 July",#N/A,FALSE,"Jul2004";"2004 8 August",#N/A,FALSE,"Aug2004";"2004 9 Sept",#N/A,FALSE,"Sep2004";"2004 10 Oct",#N/A,FALSE,"Oct2004";#N/A,#N/A,FALSE,"Nov2004";#N/A,#N/A,FALSE,"Dec2004"}</definedName>
    <definedName name="wrn.year._.2004._5_3" localSheetId="78" hidden="1">{"2004 4 April",#N/A,FALSE,"Apr2004";"2004 5 May",#N/A,FALSE,"May2004";"2004 6 June",#N/A,FALSE,"Jun2004";"2004 7 July",#N/A,FALSE,"Jul2004";"2004 8 August",#N/A,FALSE,"Aug2004";"2004 9 Sept",#N/A,FALSE,"Sep2004";"2004 10 Oct",#N/A,FALSE,"Oct2004";#N/A,#N/A,FALSE,"Nov2004";#N/A,#N/A,FALSE,"Dec2004"}</definedName>
    <definedName name="wrn.year._.2004._5_3" localSheetId="82" hidden="1">{"2004 4 April",#N/A,FALSE,"Apr2004";"2004 5 May",#N/A,FALSE,"May2004";"2004 6 June",#N/A,FALSE,"Jun2004";"2004 7 July",#N/A,FALSE,"Jul2004";"2004 8 August",#N/A,FALSE,"Aug2004";"2004 9 Sept",#N/A,FALSE,"Sep2004";"2004 10 Oct",#N/A,FALSE,"Oct2004";#N/A,#N/A,FALSE,"Nov2004";#N/A,#N/A,FALSE,"Dec2004"}</definedName>
    <definedName name="wrn.year._.2004._5_3" localSheetId="86" hidden="1">{"2004 4 April",#N/A,FALSE,"Apr2004";"2004 5 May",#N/A,FALSE,"May2004";"2004 6 June",#N/A,FALSE,"Jun2004";"2004 7 July",#N/A,FALSE,"Jul2004";"2004 8 August",#N/A,FALSE,"Aug2004";"2004 9 Sept",#N/A,FALSE,"Sep2004";"2004 10 Oct",#N/A,FALSE,"Oct2004";#N/A,#N/A,FALSE,"Nov2004";#N/A,#N/A,FALSE,"Dec2004"}</definedName>
    <definedName name="wrn.year._.2004._5_3" localSheetId="59" hidden="1">{"2004 4 April",#N/A,FALSE,"Apr2004";"2004 5 May",#N/A,FALSE,"May2004";"2004 6 June",#N/A,FALSE,"Jun2004";"2004 7 July",#N/A,FALSE,"Jul2004";"2004 8 August",#N/A,FALSE,"Aug2004";"2004 9 Sept",#N/A,FALSE,"Sep2004";"2004 10 Oct",#N/A,FALSE,"Oct2004";#N/A,#N/A,FALSE,"Nov2004";#N/A,#N/A,FALSE,"Dec2004"}</definedName>
    <definedName name="wrn.year._.2004._5_3" localSheetId="63" hidden="1">{"2004 4 April",#N/A,FALSE,"Apr2004";"2004 5 May",#N/A,FALSE,"May2004";"2004 6 June",#N/A,FALSE,"Jun2004";"2004 7 July",#N/A,FALSE,"Jul2004";"2004 8 August",#N/A,FALSE,"Aug2004";"2004 9 Sept",#N/A,FALSE,"Sep2004";"2004 10 Oct",#N/A,FALSE,"Oct2004";#N/A,#N/A,FALSE,"Nov2004";#N/A,#N/A,FALSE,"Dec2004"}</definedName>
    <definedName name="wrn.year._.2004._5_3" localSheetId="67" hidden="1">{"2004 4 April",#N/A,FALSE,"Apr2004";"2004 5 May",#N/A,FALSE,"May2004";"2004 6 June",#N/A,FALSE,"Jun2004";"2004 7 July",#N/A,FALSE,"Jul2004";"2004 8 August",#N/A,FALSE,"Aug2004";"2004 9 Sept",#N/A,FALSE,"Sep2004";"2004 10 Oct",#N/A,FALSE,"Oct2004";#N/A,#N/A,FALSE,"Nov2004";#N/A,#N/A,FALSE,"Dec2004"}</definedName>
    <definedName name="wrn.year._.2004._5_3" hidden="1">{"2004 4 April",#N/A,FALSE,"Apr2004";"2004 5 May",#N/A,FALSE,"May2004";"2004 6 June",#N/A,FALSE,"Jun2004";"2004 7 July",#N/A,FALSE,"Jul2004";"2004 8 August",#N/A,FALSE,"Aug2004";"2004 9 Sept",#N/A,FALSE,"Sep2004";"2004 10 Oct",#N/A,FALSE,"Oct2004";#N/A,#N/A,FALSE,"Nov2004";#N/A,#N/A,FALSE,"Dec2004"}</definedName>
    <definedName name="wrn.year._.2004._5_3_1" localSheetId="2" hidden="1">{"2004 4 April",#N/A,FALSE,"Apr2004";"2004 5 May",#N/A,FALSE,"May2004";"2004 6 June",#N/A,FALSE,"Jun2004";"2004 7 July",#N/A,FALSE,"Jul2004";"2004 8 August",#N/A,FALSE,"Aug2004";"2004 9 Sept",#N/A,FALSE,"Sep2004";"2004 10 Oct",#N/A,FALSE,"Oct2004";#N/A,#N/A,FALSE,"Nov2004";#N/A,#N/A,FALSE,"Dec2004"}</definedName>
    <definedName name="wrn.year._.2004._5_3_1" localSheetId="4" hidden="1">{"2004 4 April",#N/A,FALSE,"Apr2004";"2004 5 May",#N/A,FALSE,"May2004";"2004 6 June",#N/A,FALSE,"Jun2004";"2004 7 July",#N/A,FALSE,"Jul2004";"2004 8 August",#N/A,FALSE,"Aug2004";"2004 9 Sept",#N/A,FALSE,"Sep2004";"2004 10 Oct",#N/A,FALSE,"Oct2004";#N/A,#N/A,FALSE,"Nov2004";#N/A,#N/A,FALSE,"Dec2004"}</definedName>
    <definedName name="wrn.year._.2004._5_3_1" localSheetId="28" hidden="1">{"2004 4 April",#N/A,FALSE,"Apr2004";"2004 5 May",#N/A,FALSE,"May2004";"2004 6 June",#N/A,FALSE,"Jun2004";"2004 7 July",#N/A,FALSE,"Jul2004";"2004 8 August",#N/A,FALSE,"Aug2004";"2004 9 Sept",#N/A,FALSE,"Sep2004";"2004 10 Oct",#N/A,FALSE,"Oct2004";#N/A,#N/A,FALSE,"Nov2004";#N/A,#N/A,FALSE,"Dec2004"}</definedName>
    <definedName name="wrn.year._.2004._5_3_1" localSheetId="56" hidden="1">{"2004 4 April",#N/A,FALSE,"Apr2004";"2004 5 May",#N/A,FALSE,"May2004";"2004 6 June",#N/A,FALSE,"Jun2004";"2004 7 July",#N/A,FALSE,"Jul2004";"2004 8 August",#N/A,FALSE,"Aug2004";"2004 9 Sept",#N/A,FALSE,"Sep2004";"2004 10 Oct",#N/A,FALSE,"Oct2004";#N/A,#N/A,FALSE,"Nov2004";#N/A,#N/A,FALSE,"Dec2004"}</definedName>
    <definedName name="wrn.year._.2004._5_3_1" localSheetId="57" hidden="1">{"2004 4 April",#N/A,FALSE,"Apr2004";"2004 5 May",#N/A,FALSE,"May2004";"2004 6 June",#N/A,FALSE,"Jun2004";"2004 7 July",#N/A,FALSE,"Jul2004";"2004 8 August",#N/A,FALSE,"Aug2004";"2004 9 Sept",#N/A,FALSE,"Sep2004";"2004 10 Oct",#N/A,FALSE,"Oct2004";#N/A,#N/A,FALSE,"Nov2004";#N/A,#N/A,FALSE,"Dec2004"}</definedName>
    <definedName name="wrn.year._.2004._5_3_1" localSheetId="78" hidden="1">{"2004 4 April",#N/A,FALSE,"Apr2004";"2004 5 May",#N/A,FALSE,"May2004";"2004 6 June",#N/A,FALSE,"Jun2004";"2004 7 July",#N/A,FALSE,"Jul2004";"2004 8 August",#N/A,FALSE,"Aug2004";"2004 9 Sept",#N/A,FALSE,"Sep2004";"2004 10 Oct",#N/A,FALSE,"Oct2004";#N/A,#N/A,FALSE,"Nov2004";#N/A,#N/A,FALSE,"Dec2004"}</definedName>
    <definedName name="wrn.year._.2004._5_3_1" localSheetId="82" hidden="1">{"2004 4 April",#N/A,FALSE,"Apr2004";"2004 5 May",#N/A,FALSE,"May2004";"2004 6 June",#N/A,FALSE,"Jun2004";"2004 7 July",#N/A,FALSE,"Jul2004";"2004 8 August",#N/A,FALSE,"Aug2004";"2004 9 Sept",#N/A,FALSE,"Sep2004";"2004 10 Oct",#N/A,FALSE,"Oct2004";#N/A,#N/A,FALSE,"Nov2004";#N/A,#N/A,FALSE,"Dec2004"}</definedName>
    <definedName name="wrn.year._.2004._5_3_1" localSheetId="86" hidden="1">{"2004 4 April",#N/A,FALSE,"Apr2004";"2004 5 May",#N/A,FALSE,"May2004";"2004 6 June",#N/A,FALSE,"Jun2004";"2004 7 July",#N/A,FALSE,"Jul2004";"2004 8 August",#N/A,FALSE,"Aug2004";"2004 9 Sept",#N/A,FALSE,"Sep2004";"2004 10 Oct",#N/A,FALSE,"Oct2004";#N/A,#N/A,FALSE,"Nov2004";#N/A,#N/A,FALSE,"Dec2004"}</definedName>
    <definedName name="wrn.year._.2004._5_3_1" localSheetId="59" hidden="1">{"2004 4 April",#N/A,FALSE,"Apr2004";"2004 5 May",#N/A,FALSE,"May2004";"2004 6 June",#N/A,FALSE,"Jun2004";"2004 7 July",#N/A,FALSE,"Jul2004";"2004 8 August",#N/A,FALSE,"Aug2004";"2004 9 Sept",#N/A,FALSE,"Sep2004";"2004 10 Oct",#N/A,FALSE,"Oct2004";#N/A,#N/A,FALSE,"Nov2004";#N/A,#N/A,FALSE,"Dec2004"}</definedName>
    <definedName name="wrn.year._.2004._5_3_1" localSheetId="63" hidden="1">{"2004 4 April",#N/A,FALSE,"Apr2004";"2004 5 May",#N/A,FALSE,"May2004";"2004 6 June",#N/A,FALSE,"Jun2004";"2004 7 July",#N/A,FALSE,"Jul2004";"2004 8 August",#N/A,FALSE,"Aug2004";"2004 9 Sept",#N/A,FALSE,"Sep2004";"2004 10 Oct",#N/A,FALSE,"Oct2004";#N/A,#N/A,FALSE,"Nov2004";#N/A,#N/A,FALSE,"Dec2004"}</definedName>
    <definedName name="wrn.year._.2004._5_3_1" localSheetId="67" hidden="1">{"2004 4 April",#N/A,FALSE,"Apr2004";"2004 5 May",#N/A,FALSE,"May2004";"2004 6 June",#N/A,FALSE,"Jun2004";"2004 7 July",#N/A,FALSE,"Jul2004";"2004 8 August",#N/A,FALSE,"Aug2004";"2004 9 Sept",#N/A,FALSE,"Sep2004";"2004 10 Oct",#N/A,FALSE,"Oct2004";#N/A,#N/A,FALSE,"Nov2004";#N/A,#N/A,FALSE,"Dec2004"}</definedName>
    <definedName name="wrn.year._.2004._5_3_1" hidden="1">{"2004 4 April",#N/A,FALSE,"Apr2004";"2004 5 May",#N/A,FALSE,"May2004";"2004 6 June",#N/A,FALSE,"Jun2004";"2004 7 July",#N/A,FALSE,"Jul2004";"2004 8 August",#N/A,FALSE,"Aug2004";"2004 9 Sept",#N/A,FALSE,"Sep2004";"2004 10 Oct",#N/A,FALSE,"Oct2004";#N/A,#N/A,FALSE,"Nov2004";#N/A,#N/A,FALSE,"Dec2004"}</definedName>
    <definedName name="wrn.year._.2004._5_4" localSheetId="2" hidden="1">{"2004 4 April",#N/A,FALSE,"Apr2004";"2004 5 May",#N/A,FALSE,"May2004";"2004 6 June",#N/A,FALSE,"Jun2004";"2004 7 July",#N/A,FALSE,"Jul2004";"2004 8 August",#N/A,FALSE,"Aug2004";"2004 9 Sept",#N/A,FALSE,"Sep2004";"2004 10 Oct",#N/A,FALSE,"Oct2004";#N/A,#N/A,FALSE,"Nov2004";#N/A,#N/A,FALSE,"Dec2004"}</definedName>
    <definedName name="wrn.year._.2004._5_4" localSheetId="4" hidden="1">{"2004 4 April",#N/A,FALSE,"Apr2004";"2004 5 May",#N/A,FALSE,"May2004";"2004 6 June",#N/A,FALSE,"Jun2004";"2004 7 July",#N/A,FALSE,"Jul2004";"2004 8 August",#N/A,FALSE,"Aug2004";"2004 9 Sept",#N/A,FALSE,"Sep2004";"2004 10 Oct",#N/A,FALSE,"Oct2004";#N/A,#N/A,FALSE,"Nov2004";#N/A,#N/A,FALSE,"Dec2004"}</definedName>
    <definedName name="wrn.year._.2004._5_4" localSheetId="28" hidden="1">{"2004 4 April",#N/A,FALSE,"Apr2004";"2004 5 May",#N/A,FALSE,"May2004";"2004 6 June",#N/A,FALSE,"Jun2004";"2004 7 July",#N/A,FALSE,"Jul2004";"2004 8 August",#N/A,FALSE,"Aug2004";"2004 9 Sept",#N/A,FALSE,"Sep2004";"2004 10 Oct",#N/A,FALSE,"Oct2004";#N/A,#N/A,FALSE,"Nov2004";#N/A,#N/A,FALSE,"Dec2004"}</definedName>
    <definedName name="wrn.year._.2004._5_4" localSheetId="56" hidden="1">{"2004 4 April",#N/A,FALSE,"Apr2004";"2004 5 May",#N/A,FALSE,"May2004";"2004 6 June",#N/A,FALSE,"Jun2004";"2004 7 July",#N/A,FALSE,"Jul2004";"2004 8 August",#N/A,FALSE,"Aug2004";"2004 9 Sept",#N/A,FALSE,"Sep2004";"2004 10 Oct",#N/A,FALSE,"Oct2004";#N/A,#N/A,FALSE,"Nov2004";#N/A,#N/A,FALSE,"Dec2004"}</definedName>
    <definedName name="wrn.year._.2004._5_4" localSheetId="57" hidden="1">{"2004 4 April",#N/A,FALSE,"Apr2004";"2004 5 May",#N/A,FALSE,"May2004";"2004 6 June",#N/A,FALSE,"Jun2004";"2004 7 July",#N/A,FALSE,"Jul2004";"2004 8 August",#N/A,FALSE,"Aug2004";"2004 9 Sept",#N/A,FALSE,"Sep2004";"2004 10 Oct",#N/A,FALSE,"Oct2004";#N/A,#N/A,FALSE,"Nov2004";#N/A,#N/A,FALSE,"Dec2004"}</definedName>
    <definedName name="wrn.year._.2004._5_4" localSheetId="78" hidden="1">{"2004 4 April",#N/A,FALSE,"Apr2004";"2004 5 May",#N/A,FALSE,"May2004";"2004 6 June",#N/A,FALSE,"Jun2004";"2004 7 July",#N/A,FALSE,"Jul2004";"2004 8 August",#N/A,FALSE,"Aug2004";"2004 9 Sept",#N/A,FALSE,"Sep2004";"2004 10 Oct",#N/A,FALSE,"Oct2004";#N/A,#N/A,FALSE,"Nov2004";#N/A,#N/A,FALSE,"Dec2004"}</definedName>
    <definedName name="wrn.year._.2004._5_4" localSheetId="82" hidden="1">{"2004 4 April",#N/A,FALSE,"Apr2004";"2004 5 May",#N/A,FALSE,"May2004";"2004 6 June",#N/A,FALSE,"Jun2004";"2004 7 July",#N/A,FALSE,"Jul2004";"2004 8 August",#N/A,FALSE,"Aug2004";"2004 9 Sept",#N/A,FALSE,"Sep2004";"2004 10 Oct",#N/A,FALSE,"Oct2004";#N/A,#N/A,FALSE,"Nov2004";#N/A,#N/A,FALSE,"Dec2004"}</definedName>
    <definedName name="wrn.year._.2004._5_4" localSheetId="86" hidden="1">{"2004 4 April",#N/A,FALSE,"Apr2004";"2004 5 May",#N/A,FALSE,"May2004";"2004 6 June",#N/A,FALSE,"Jun2004";"2004 7 July",#N/A,FALSE,"Jul2004";"2004 8 August",#N/A,FALSE,"Aug2004";"2004 9 Sept",#N/A,FALSE,"Sep2004";"2004 10 Oct",#N/A,FALSE,"Oct2004";#N/A,#N/A,FALSE,"Nov2004";#N/A,#N/A,FALSE,"Dec2004"}</definedName>
    <definedName name="wrn.year._.2004._5_4" localSheetId="59" hidden="1">{"2004 4 April",#N/A,FALSE,"Apr2004";"2004 5 May",#N/A,FALSE,"May2004";"2004 6 June",#N/A,FALSE,"Jun2004";"2004 7 July",#N/A,FALSE,"Jul2004";"2004 8 August",#N/A,FALSE,"Aug2004";"2004 9 Sept",#N/A,FALSE,"Sep2004";"2004 10 Oct",#N/A,FALSE,"Oct2004";#N/A,#N/A,FALSE,"Nov2004";#N/A,#N/A,FALSE,"Dec2004"}</definedName>
    <definedName name="wrn.year._.2004._5_4" localSheetId="63" hidden="1">{"2004 4 April",#N/A,FALSE,"Apr2004";"2004 5 May",#N/A,FALSE,"May2004";"2004 6 June",#N/A,FALSE,"Jun2004";"2004 7 July",#N/A,FALSE,"Jul2004";"2004 8 August",#N/A,FALSE,"Aug2004";"2004 9 Sept",#N/A,FALSE,"Sep2004";"2004 10 Oct",#N/A,FALSE,"Oct2004";#N/A,#N/A,FALSE,"Nov2004";#N/A,#N/A,FALSE,"Dec2004"}</definedName>
    <definedName name="wrn.year._.2004._5_4" localSheetId="67" hidden="1">{"2004 4 April",#N/A,FALSE,"Apr2004";"2004 5 May",#N/A,FALSE,"May2004";"2004 6 June",#N/A,FALSE,"Jun2004";"2004 7 July",#N/A,FALSE,"Jul2004";"2004 8 August",#N/A,FALSE,"Aug2004";"2004 9 Sept",#N/A,FALSE,"Sep2004";"2004 10 Oct",#N/A,FALSE,"Oct2004";#N/A,#N/A,FALSE,"Nov2004";#N/A,#N/A,FALSE,"Dec2004"}</definedName>
    <definedName name="wrn.year._.2004._5_4" hidden="1">{"2004 4 April",#N/A,FALSE,"Apr2004";"2004 5 May",#N/A,FALSE,"May2004";"2004 6 June",#N/A,FALSE,"Jun2004";"2004 7 July",#N/A,FALSE,"Jul2004";"2004 8 August",#N/A,FALSE,"Aug2004";"2004 9 Sept",#N/A,FALSE,"Sep2004";"2004 10 Oct",#N/A,FALSE,"Oct2004";#N/A,#N/A,FALSE,"Nov2004";#N/A,#N/A,FALSE,"Dec2004"}</definedName>
    <definedName name="wrn.year._.2004._5_4_1" localSheetId="2" hidden="1">{"2004 4 April",#N/A,FALSE,"Apr2004";"2004 5 May",#N/A,FALSE,"May2004";"2004 6 June",#N/A,FALSE,"Jun2004";"2004 7 July",#N/A,FALSE,"Jul2004";"2004 8 August",#N/A,FALSE,"Aug2004";"2004 9 Sept",#N/A,FALSE,"Sep2004";"2004 10 Oct",#N/A,FALSE,"Oct2004";#N/A,#N/A,FALSE,"Nov2004";#N/A,#N/A,FALSE,"Dec2004"}</definedName>
    <definedName name="wrn.year._.2004._5_4_1" localSheetId="4" hidden="1">{"2004 4 April",#N/A,FALSE,"Apr2004";"2004 5 May",#N/A,FALSE,"May2004";"2004 6 June",#N/A,FALSE,"Jun2004";"2004 7 July",#N/A,FALSE,"Jul2004";"2004 8 August",#N/A,FALSE,"Aug2004";"2004 9 Sept",#N/A,FALSE,"Sep2004";"2004 10 Oct",#N/A,FALSE,"Oct2004";#N/A,#N/A,FALSE,"Nov2004";#N/A,#N/A,FALSE,"Dec2004"}</definedName>
    <definedName name="wrn.year._.2004._5_4_1" localSheetId="28" hidden="1">{"2004 4 April",#N/A,FALSE,"Apr2004";"2004 5 May",#N/A,FALSE,"May2004";"2004 6 June",#N/A,FALSE,"Jun2004";"2004 7 July",#N/A,FALSE,"Jul2004";"2004 8 August",#N/A,FALSE,"Aug2004";"2004 9 Sept",#N/A,FALSE,"Sep2004";"2004 10 Oct",#N/A,FALSE,"Oct2004";#N/A,#N/A,FALSE,"Nov2004";#N/A,#N/A,FALSE,"Dec2004"}</definedName>
    <definedName name="wrn.year._.2004._5_4_1" localSheetId="56" hidden="1">{"2004 4 April",#N/A,FALSE,"Apr2004";"2004 5 May",#N/A,FALSE,"May2004";"2004 6 June",#N/A,FALSE,"Jun2004";"2004 7 July",#N/A,FALSE,"Jul2004";"2004 8 August",#N/A,FALSE,"Aug2004";"2004 9 Sept",#N/A,FALSE,"Sep2004";"2004 10 Oct",#N/A,FALSE,"Oct2004";#N/A,#N/A,FALSE,"Nov2004";#N/A,#N/A,FALSE,"Dec2004"}</definedName>
    <definedName name="wrn.year._.2004._5_4_1" localSheetId="57" hidden="1">{"2004 4 April",#N/A,FALSE,"Apr2004";"2004 5 May",#N/A,FALSE,"May2004";"2004 6 June",#N/A,FALSE,"Jun2004";"2004 7 July",#N/A,FALSE,"Jul2004";"2004 8 August",#N/A,FALSE,"Aug2004";"2004 9 Sept",#N/A,FALSE,"Sep2004";"2004 10 Oct",#N/A,FALSE,"Oct2004";#N/A,#N/A,FALSE,"Nov2004";#N/A,#N/A,FALSE,"Dec2004"}</definedName>
    <definedName name="wrn.year._.2004._5_4_1" localSheetId="78" hidden="1">{"2004 4 April",#N/A,FALSE,"Apr2004";"2004 5 May",#N/A,FALSE,"May2004";"2004 6 June",#N/A,FALSE,"Jun2004";"2004 7 July",#N/A,FALSE,"Jul2004";"2004 8 August",#N/A,FALSE,"Aug2004";"2004 9 Sept",#N/A,FALSE,"Sep2004";"2004 10 Oct",#N/A,FALSE,"Oct2004";#N/A,#N/A,FALSE,"Nov2004";#N/A,#N/A,FALSE,"Dec2004"}</definedName>
    <definedName name="wrn.year._.2004._5_4_1" localSheetId="82" hidden="1">{"2004 4 April",#N/A,FALSE,"Apr2004";"2004 5 May",#N/A,FALSE,"May2004";"2004 6 June",#N/A,FALSE,"Jun2004";"2004 7 July",#N/A,FALSE,"Jul2004";"2004 8 August",#N/A,FALSE,"Aug2004";"2004 9 Sept",#N/A,FALSE,"Sep2004";"2004 10 Oct",#N/A,FALSE,"Oct2004";#N/A,#N/A,FALSE,"Nov2004";#N/A,#N/A,FALSE,"Dec2004"}</definedName>
    <definedName name="wrn.year._.2004._5_4_1" localSheetId="86" hidden="1">{"2004 4 April",#N/A,FALSE,"Apr2004";"2004 5 May",#N/A,FALSE,"May2004";"2004 6 June",#N/A,FALSE,"Jun2004";"2004 7 July",#N/A,FALSE,"Jul2004";"2004 8 August",#N/A,FALSE,"Aug2004";"2004 9 Sept",#N/A,FALSE,"Sep2004";"2004 10 Oct",#N/A,FALSE,"Oct2004";#N/A,#N/A,FALSE,"Nov2004";#N/A,#N/A,FALSE,"Dec2004"}</definedName>
    <definedName name="wrn.year._.2004._5_4_1" localSheetId="59" hidden="1">{"2004 4 April",#N/A,FALSE,"Apr2004";"2004 5 May",#N/A,FALSE,"May2004";"2004 6 June",#N/A,FALSE,"Jun2004";"2004 7 July",#N/A,FALSE,"Jul2004";"2004 8 August",#N/A,FALSE,"Aug2004";"2004 9 Sept",#N/A,FALSE,"Sep2004";"2004 10 Oct",#N/A,FALSE,"Oct2004";#N/A,#N/A,FALSE,"Nov2004";#N/A,#N/A,FALSE,"Dec2004"}</definedName>
    <definedName name="wrn.year._.2004._5_4_1" localSheetId="63" hidden="1">{"2004 4 April",#N/A,FALSE,"Apr2004";"2004 5 May",#N/A,FALSE,"May2004";"2004 6 June",#N/A,FALSE,"Jun2004";"2004 7 July",#N/A,FALSE,"Jul2004";"2004 8 August",#N/A,FALSE,"Aug2004";"2004 9 Sept",#N/A,FALSE,"Sep2004";"2004 10 Oct",#N/A,FALSE,"Oct2004";#N/A,#N/A,FALSE,"Nov2004";#N/A,#N/A,FALSE,"Dec2004"}</definedName>
    <definedName name="wrn.year._.2004._5_4_1" localSheetId="67" hidden="1">{"2004 4 April",#N/A,FALSE,"Apr2004";"2004 5 May",#N/A,FALSE,"May2004";"2004 6 June",#N/A,FALSE,"Jun2004";"2004 7 July",#N/A,FALSE,"Jul2004";"2004 8 August",#N/A,FALSE,"Aug2004";"2004 9 Sept",#N/A,FALSE,"Sep2004";"2004 10 Oct",#N/A,FALSE,"Oct2004";#N/A,#N/A,FALSE,"Nov2004";#N/A,#N/A,FALSE,"Dec2004"}</definedName>
    <definedName name="wrn.year._.2004._5_4_1" hidden="1">{"2004 4 April",#N/A,FALSE,"Apr2004";"2004 5 May",#N/A,FALSE,"May2004";"2004 6 June",#N/A,FALSE,"Jun2004";"2004 7 July",#N/A,FALSE,"Jul2004";"2004 8 August",#N/A,FALSE,"Aug2004";"2004 9 Sept",#N/A,FALSE,"Sep2004";"2004 10 Oct",#N/A,FALSE,"Oct2004";#N/A,#N/A,FALSE,"Nov2004";#N/A,#N/A,FALSE,"Dec2004"}</definedName>
    <definedName name="wrn.year._.2004._5_5" localSheetId="2" hidden="1">{"2004 4 April",#N/A,FALSE,"Apr2004";"2004 5 May",#N/A,FALSE,"May2004";"2004 6 June",#N/A,FALSE,"Jun2004";"2004 7 July",#N/A,FALSE,"Jul2004";"2004 8 August",#N/A,FALSE,"Aug2004";"2004 9 Sept",#N/A,FALSE,"Sep2004";"2004 10 Oct",#N/A,FALSE,"Oct2004";#N/A,#N/A,FALSE,"Nov2004";#N/A,#N/A,FALSE,"Dec2004"}</definedName>
    <definedName name="wrn.year._.2004._5_5" localSheetId="4" hidden="1">{"2004 4 April",#N/A,FALSE,"Apr2004";"2004 5 May",#N/A,FALSE,"May2004";"2004 6 June",#N/A,FALSE,"Jun2004";"2004 7 July",#N/A,FALSE,"Jul2004";"2004 8 August",#N/A,FALSE,"Aug2004";"2004 9 Sept",#N/A,FALSE,"Sep2004";"2004 10 Oct",#N/A,FALSE,"Oct2004";#N/A,#N/A,FALSE,"Nov2004";#N/A,#N/A,FALSE,"Dec2004"}</definedName>
    <definedName name="wrn.year._.2004._5_5" localSheetId="28" hidden="1">{"2004 4 April",#N/A,FALSE,"Apr2004";"2004 5 May",#N/A,FALSE,"May2004";"2004 6 June",#N/A,FALSE,"Jun2004";"2004 7 July",#N/A,FALSE,"Jul2004";"2004 8 August",#N/A,FALSE,"Aug2004";"2004 9 Sept",#N/A,FALSE,"Sep2004";"2004 10 Oct",#N/A,FALSE,"Oct2004";#N/A,#N/A,FALSE,"Nov2004";#N/A,#N/A,FALSE,"Dec2004"}</definedName>
    <definedName name="wrn.year._.2004._5_5" localSheetId="56" hidden="1">{"2004 4 April",#N/A,FALSE,"Apr2004";"2004 5 May",#N/A,FALSE,"May2004";"2004 6 June",#N/A,FALSE,"Jun2004";"2004 7 July",#N/A,FALSE,"Jul2004";"2004 8 August",#N/A,FALSE,"Aug2004";"2004 9 Sept",#N/A,FALSE,"Sep2004";"2004 10 Oct",#N/A,FALSE,"Oct2004";#N/A,#N/A,FALSE,"Nov2004";#N/A,#N/A,FALSE,"Dec2004"}</definedName>
    <definedName name="wrn.year._.2004._5_5" localSheetId="57" hidden="1">{"2004 4 April",#N/A,FALSE,"Apr2004";"2004 5 May",#N/A,FALSE,"May2004";"2004 6 June",#N/A,FALSE,"Jun2004";"2004 7 July",#N/A,FALSE,"Jul2004";"2004 8 August",#N/A,FALSE,"Aug2004";"2004 9 Sept",#N/A,FALSE,"Sep2004";"2004 10 Oct",#N/A,FALSE,"Oct2004";#N/A,#N/A,FALSE,"Nov2004";#N/A,#N/A,FALSE,"Dec2004"}</definedName>
    <definedName name="wrn.year._.2004._5_5" localSheetId="78" hidden="1">{"2004 4 April",#N/A,FALSE,"Apr2004";"2004 5 May",#N/A,FALSE,"May2004";"2004 6 June",#N/A,FALSE,"Jun2004";"2004 7 July",#N/A,FALSE,"Jul2004";"2004 8 August",#N/A,FALSE,"Aug2004";"2004 9 Sept",#N/A,FALSE,"Sep2004";"2004 10 Oct",#N/A,FALSE,"Oct2004";#N/A,#N/A,FALSE,"Nov2004";#N/A,#N/A,FALSE,"Dec2004"}</definedName>
    <definedName name="wrn.year._.2004._5_5" localSheetId="82" hidden="1">{"2004 4 April",#N/A,FALSE,"Apr2004";"2004 5 May",#N/A,FALSE,"May2004";"2004 6 June",#N/A,FALSE,"Jun2004";"2004 7 July",#N/A,FALSE,"Jul2004";"2004 8 August",#N/A,FALSE,"Aug2004";"2004 9 Sept",#N/A,FALSE,"Sep2004";"2004 10 Oct",#N/A,FALSE,"Oct2004";#N/A,#N/A,FALSE,"Nov2004";#N/A,#N/A,FALSE,"Dec2004"}</definedName>
    <definedName name="wrn.year._.2004._5_5" localSheetId="86" hidden="1">{"2004 4 April",#N/A,FALSE,"Apr2004";"2004 5 May",#N/A,FALSE,"May2004";"2004 6 June",#N/A,FALSE,"Jun2004";"2004 7 July",#N/A,FALSE,"Jul2004";"2004 8 August",#N/A,FALSE,"Aug2004";"2004 9 Sept",#N/A,FALSE,"Sep2004";"2004 10 Oct",#N/A,FALSE,"Oct2004";#N/A,#N/A,FALSE,"Nov2004";#N/A,#N/A,FALSE,"Dec2004"}</definedName>
    <definedName name="wrn.year._.2004._5_5" localSheetId="59" hidden="1">{"2004 4 April",#N/A,FALSE,"Apr2004";"2004 5 May",#N/A,FALSE,"May2004";"2004 6 June",#N/A,FALSE,"Jun2004";"2004 7 July",#N/A,FALSE,"Jul2004";"2004 8 August",#N/A,FALSE,"Aug2004";"2004 9 Sept",#N/A,FALSE,"Sep2004";"2004 10 Oct",#N/A,FALSE,"Oct2004";#N/A,#N/A,FALSE,"Nov2004";#N/A,#N/A,FALSE,"Dec2004"}</definedName>
    <definedName name="wrn.year._.2004._5_5" localSheetId="63" hidden="1">{"2004 4 April",#N/A,FALSE,"Apr2004";"2004 5 May",#N/A,FALSE,"May2004";"2004 6 June",#N/A,FALSE,"Jun2004";"2004 7 July",#N/A,FALSE,"Jul2004";"2004 8 August",#N/A,FALSE,"Aug2004";"2004 9 Sept",#N/A,FALSE,"Sep2004";"2004 10 Oct",#N/A,FALSE,"Oct2004";#N/A,#N/A,FALSE,"Nov2004";#N/A,#N/A,FALSE,"Dec2004"}</definedName>
    <definedName name="wrn.year._.2004._5_5" localSheetId="67" hidden="1">{"2004 4 April",#N/A,FALSE,"Apr2004";"2004 5 May",#N/A,FALSE,"May2004";"2004 6 June",#N/A,FALSE,"Jun2004";"2004 7 July",#N/A,FALSE,"Jul2004";"2004 8 August",#N/A,FALSE,"Aug2004";"2004 9 Sept",#N/A,FALSE,"Sep2004";"2004 10 Oct",#N/A,FALSE,"Oct2004";#N/A,#N/A,FALSE,"Nov2004";#N/A,#N/A,FALSE,"Dec2004"}</definedName>
    <definedName name="wrn.year._.2004._5_5" hidden="1">{"2004 4 April",#N/A,FALSE,"Apr2004";"2004 5 May",#N/A,FALSE,"May2004";"2004 6 June",#N/A,FALSE,"Jun2004";"2004 7 July",#N/A,FALSE,"Jul2004";"2004 8 August",#N/A,FALSE,"Aug2004";"2004 9 Sept",#N/A,FALSE,"Sep2004";"2004 10 Oct",#N/A,FALSE,"Oct2004";#N/A,#N/A,FALSE,"Nov2004";#N/A,#N/A,FALSE,"Dec2004"}</definedName>
    <definedName name="WS" localSheetId="28" hidden="1">{#N/A,#N/A,FALSE,"Renewals In Process";#N/A,#N/A,FALSE,"New Clients In Process";#N/A,#N/A,FALSE,"Completed New Clients";#N/A,#N/A,FALSE,"Completed Renewals"}</definedName>
    <definedName name="WS" localSheetId="56" hidden="1">{#N/A,#N/A,FALSE,"Renewals In Process";#N/A,#N/A,FALSE,"New Clients In Process";#N/A,#N/A,FALSE,"Completed New Clients";#N/A,#N/A,FALSE,"Completed Renewals"}</definedName>
    <definedName name="WS" localSheetId="57" hidden="1">{#N/A,#N/A,FALSE,"Renewals In Process";#N/A,#N/A,FALSE,"New Clients In Process";#N/A,#N/A,FALSE,"Completed New Clients";#N/A,#N/A,FALSE,"Completed Renewals"}</definedName>
    <definedName name="WS" localSheetId="78" hidden="1">{#N/A,#N/A,FALSE,"Renewals In Process";#N/A,#N/A,FALSE,"New Clients In Process";#N/A,#N/A,FALSE,"Completed New Clients";#N/A,#N/A,FALSE,"Completed Renewals"}</definedName>
    <definedName name="WS" localSheetId="82" hidden="1">{#N/A,#N/A,FALSE,"Renewals In Process";#N/A,#N/A,FALSE,"New Clients In Process";#N/A,#N/A,FALSE,"Completed New Clients";#N/A,#N/A,FALSE,"Completed Renewals"}</definedName>
    <definedName name="WS" localSheetId="86" hidden="1">{#N/A,#N/A,FALSE,"Renewals In Process";#N/A,#N/A,FALSE,"New Clients In Process";#N/A,#N/A,FALSE,"Completed New Clients";#N/A,#N/A,FALSE,"Completed Renewals"}</definedName>
    <definedName name="WS" localSheetId="59" hidden="1">{#N/A,#N/A,FALSE,"Renewals In Process";#N/A,#N/A,FALSE,"New Clients In Process";#N/A,#N/A,FALSE,"Completed New Clients";#N/A,#N/A,FALSE,"Completed Renewals"}</definedName>
    <definedName name="WS" localSheetId="63" hidden="1">{#N/A,#N/A,FALSE,"Renewals In Process";#N/A,#N/A,FALSE,"New Clients In Process";#N/A,#N/A,FALSE,"Completed New Clients";#N/A,#N/A,FALSE,"Completed Renewals"}</definedName>
    <definedName name="WS" localSheetId="67" hidden="1">{#N/A,#N/A,FALSE,"Renewals In Process";#N/A,#N/A,FALSE,"New Clients In Process";#N/A,#N/A,FALSE,"Completed New Clients";#N/A,#N/A,FALSE,"Completed Renewals"}</definedName>
    <definedName name="WS" hidden="1">{#N/A,#N/A,FALSE,"Renewals In Process";#N/A,#N/A,FALSE,"New Clients In Process";#N/A,#N/A,FALSE,"Completed New Clients";#N/A,#N/A,FALSE,"Completed Renewals"}</definedName>
    <definedName name="wvu.CapersView."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wwwwwwwwwwwwwww" localSheetId="28" hidden="1">{#N/A,#N/A,FALSE,"Renewals In Process";#N/A,#N/A,FALSE,"New Clients In Process";#N/A,#N/A,FALSE,"Completed New Clients";#N/A,#N/A,FALSE,"Completed Renewals"}</definedName>
    <definedName name="wwwwwwwwwwwwwwww" localSheetId="56" hidden="1">{#N/A,#N/A,FALSE,"Renewals In Process";#N/A,#N/A,FALSE,"New Clients In Process";#N/A,#N/A,FALSE,"Completed New Clients";#N/A,#N/A,FALSE,"Completed Renewals"}</definedName>
    <definedName name="wwwwwwwwwwwwwwww" localSheetId="57" hidden="1">{#N/A,#N/A,FALSE,"Renewals In Process";#N/A,#N/A,FALSE,"New Clients In Process";#N/A,#N/A,FALSE,"Completed New Clients";#N/A,#N/A,FALSE,"Completed Renewals"}</definedName>
    <definedName name="wwwwwwwwwwwwwwww" localSheetId="78" hidden="1">{#N/A,#N/A,FALSE,"Renewals In Process";#N/A,#N/A,FALSE,"New Clients In Process";#N/A,#N/A,FALSE,"Completed New Clients";#N/A,#N/A,FALSE,"Completed Renewals"}</definedName>
    <definedName name="wwwwwwwwwwwwwwww" localSheetId="82" hidden="1">{#N/A,#N/A,FALSE,"Renewals In Process";#N/A,#N/A,FALSE,"New Clients In Process";#N/A,#N/A,FALSE,"Completed New Clients";#N/A,#N/A,FALSE,"Completed Renewals"}</definedName>
    <definedName name="wwwwwwwwwwwwwwww" localSheetId="86" hidden="1">{#N/A,#N/A,FALSE,"Renewals In Process";#N/A,#N/A,FALSE,"New Clients In Process";#N/A,#N/A,FALSE,"Completed New Clients";#N/A,#N/A,FALSE,"Completed Renewals"}</definedName>
    <definedName name="wwwwwwwwwwwwwwww" localSheetId="59" hidden="1">{#N/A,#N/A,FALSE,"Renewals In Process";#N/A,#N/A,FALSE,"New Clients In Process";#N/A,#N/A,FALSE,"Completed New Clients";#N/A,#N/A,FALSE,"Completed Renewals"}</definedName>
    <definedName name="wwwwwwwwwwwwwwww" localSheetId="63" hidden="1">{#N/A,#N/A,FALSE,"Renewals In Process";#N/A,#N/A,FALSE,"New Clients In Process";#N/A,#N/A,FALSE,"Completed New Clients";#N/A,#N/A,FALSE,"Completed Renewals"}</definedName>
    <definedName name="wwwwwwwwwwwwwwww" localSheetId="67" hidden="1">{#N/A,#N/A,FALSE,"Renewals In Process";#N/A,#N/A,FALSE,"New Clients In Process";#N/A,#N/A,FALSE,"Completed New Clients";#N/A,#N/A,FALSE,"Completed Renewals"}</definedName>
    <definedName name="wwwwwwwwwwwwwwww" hidden="1">{#N/A,#N/A,FALSE,"Renewals In Process";#N/A,#N/A,FALSE,"New Clients In Process";#N/A,#N/A,FALSE,"Completed New Clients";#N/A,#N/A,FALSE,"Completed Renewals"}</definedName>
    <definedName name="wyh" localSheetId="28" hidden="1">{#N/A,#N/A,FALSE,"Summary";#N/A,#N/A,FALSE,"Fed.State Prov";#N/A,#N/A,FALSE,"Foreign Prov";#N/A,#N/A,FALSE,"Thera Fgrn";#N/A,#N/A,FALSE,"CCD Fgrn";#N/A,#N/A,FALSE,"Biocine Fgrn";#N/A,#N/A,FALSE,"Vision Fgrn";#N/A,#N/A,FALSE,"Frgn vs Dom"}</definedName>
    <definedName name="wyh" localSheetId="56" hidden="1">{#N/A,#N/A,FALSE,"Summary";#N/A,#N/A,FALSE,"Fed.State Prov";#N/A,#N/A,FALSE,"Foreign Prov";#N/A,#N/A,FALSE,"Thera Fgrn";#N/A,#N/A,FALSE,"CCD Fgrn";#N/A,#N/A,FALSE,"Biocine Fgrn";#N/A,#N/A,FALSE,"Vision Fgrn";#N/A,#N/A,FALSE,"Frgn vs Dom"}</definedName>
    <definedName name="wyh" localSheetId="57" hidden="1">{#N/A,#N/A,FALSE,"Summary";#N/A,#N/A,FALSE,"Fed.State Prov";#N/A,#N/A,FALSE,"Foreign Prov";#N/A,#N/A,FALSE,"Thera Fgrn";#N/A,#N/A,FALSE,"CCD Fgrn";#N/A,#N/A,FALSE,"Biocine Fgrn";#N/A,#N/A,FALSE,"Vision Fgrn";#N/A,#N/A,FALSE,"Frgn vs Dom"}</definedName>
    <definedName name="wyh" localSheetId="78" hidden="1">{#N/A,#N/A,FALSE,"Summary";#N/A,#N/A,FALSE,"Fed.State Prov";#N/A,#N/A,FALSE,"Foreign Prov";#N/A,#N/A,FALSE,"Thera Fgrn";#N/A,#N/A,FALSE,"CCD Fgrn";#N/A,#N/A,FALSE,"Biocine Fgrn";#N/A,#N/A,FALSE,"Vision Fgrn";#N/A,#N/A,FALSE,"Frgn vs Dom"}</definedName>
    <definedName name="wyh" localSheetId="82" hidden="1">{#N/A,#N/A,FALSE,"Summary";#N/A,#N/A,FALSE,"Fed.State Prov";#N/A,#N/A,FALSE,"Foreign Prov";#N/A,#N/A,FALSE,"Thera Fgrn";#N/A,#N/A,FALSE,"CCD Fgrn";#N/A,#N/A,FALSE,"Biocine Fgrn";#N/A,#N/A,FALSE,"Vision Fgrn";#N/A,#N/A,FALSE,"Frgn vs Dom"}</definedName>
    <definedName name="wyh" localSheetId="86" hidden="1">{#N/A,#N/A,FALSE,"Summary";#N/A,#N/A,FALSE,"Fed.State Prov";#N/A,#N/A,FALSE,"Foreign Prov";#N/A,#N/A,FALSE,"Thera Fgrn";#N/A,#N/A,FALSE,"CCD Fgrn";#N/A,#N/A,FALSE,"Biocine Fgrn";#N/A,#N/A,FALSE,"Vision Fgrn";#N/A,#N/A,FALSE,"Frgn vs Dom"}</definedName>
    <definedName name="wyh" localSheetId="59" hidden="1">{#N/A,#N/A,FALSE,"Summary";#N/A,#N/A,FALSE,"Fed.State Prov";#N/A,#N/A,FALSE,"Foreign Prov";#N/A,#N/A,FALSE,"Thera Fgrn";#N/A,#N/A,FALSE,"CCD Fgrn";#N/A,#N/A,FALSE,"Biocine Fgrn";#N/A,#N/A,FALSE,"Vision Fgrn";#N/A,#N/A,FALSE,"Frgn vs Dom"}</definedName>
    <definedName name="wyh" localSheetId="63" hidden="1">{#N/A,#N/A,FALSE,"Summary";#N/A,#N/A,FALSE,"Fed.State Prov";#N/A,#N/A,FALSE,"Foreign Prov";#N/A,#N/A,FALSE,"Thera Fgrn";#N/A,#N/A,FALSE,"CCD Fgrn";#N/A,#N/A,FALSE,"Biocine Fgrn";#N/A,#N/A,FALSE,"Vision Fgrn";#N/A,#N/A,FALSE,"Frgn vs Dom"}</definedName>
    <definedName name="wyh" localSheetId="67" hidden="1">{#N/A,#N/A,FALSE,"Summary";#N/A,#N/A,FALSE,"Fed.State Prov";#N/A,#N/A,FALSE,"Foreign Prov";#N/A,#N/A,FALSE,"Thera Fgrn";#N/A,#N/A,FALSE,"CCD Fgrn";#N/A,#N/A,FALSE,"Biocine Fgrn";#N/A,#N/A,FALSE,"Vision Fgrn";#N/A,#N/A,FALSE,"Frgn vs Dom"}</definedName>
    <definedName name="wyh" hidden="1">{#N/A,#N/A,FALSE,"Summary";#N/A,#N/A,FALSE,"Fed.State Prov";#N/A,#N/A,FALSE,"Foreign Prov";#N/A,#N/A,FALSE,"Thera Fgrn";#N/A,#N/A,FALSE,"CCD Fgrn";#N/A,#N/A,FALSE,"Biocine Fgrn";#N/A,#N/A,FALSE,"Vision Fgrn";#N/A,#N/A,FALSE,"Frgn vs Dom"}</definedName>
    <definedName name="X2000FebYTDVAR_Scenario_2__List">#REF!</definedName>
    <definedName name="xck" localSheetId="56" hidden="1">#REF!</definedName>
    <definedName name="xck" localSheetId="57" hidden="1">#REF!</definedName>
    <definedName name="xck" hidden="1">#REF!</definedName>
    <definedName name="xfghfghygjytj">40269.094375</definedName>
    <definedName name="xn" localSheetId="56" hidden="1">#REF!</definedName>
    <definedName name="xn" localSheetId="57" hidden="1">#REF!</definedName>
    <definedName name="xn" hidden="1">#REF!</definedName>
    <definedName name="xnewname" localSheetId="28" hidden="1">{#N/A,#N/A,TRUE,"Rate P&amp;L";#N/A,#N/A,TRUE,"P&amp;L water";#N/A,#N/A,TRUE,"P&amp;L SH&amp;W";#N/A,#N/A,TRUE,"Rate G";#N/A,#N/A,TRUE,"Rate GV";#N/A,#N/A,TRUE,"Rate LG"}</definedName>
    <definedName name="xnewname" localSheetId="77" hidden="1">{#N/A,#N/A,TRUE,"Rate P&amp;L";#N/A,#N/A,TRUE,"P&amp;L water";#N/A,#N/A,TRUE,"P&amp;L SH&amp;W";#N/A,#N/A,TRUE,"Rate G";#N/A,#N/A,TRUE,"Rate GV";#N/A,#N/A,TRUE,"Rate LG"}</definedName>
    <definedName name="xnewname" localSheetId="56" hidden="1">{#N/A,#N/A,TRUE,"Rate P&amp;L";#N/A,#N/A,TRUE,"P&amp;L water";#N/A,#N/A,TRUE,"P&amp;L SH&amp;W";#N/A,#N/A,TRUE,"Rate G";#N/A,#N/A,TRUE,"Rate GV";#N/A,#N/A,TRUE,"Rate LG"}</definedName>
    <definedName name="xnewname" localSheetId="57" hidden="1">{#N/A,#N/A,TRUE,"Rate P&amp;L";#N/A,#N/A,TRUE,"P&amp;L water";#N/A,#N/A,TRUE,"P&amp;L SH&amp;W";#N/A,#N/A,TRUE,"Rate G";#N/A,#N/A,TRUE,"Rate GV";#N/A,#N/A,TRUE,"Rate LG"}</definedName>
    <definedName name="xnewname" localSheetId="78" hidden="1">{#N/A,#N/A,TRUE,"Rate P&amp;L";#N/A,#N/A,TRUE,"P&amp;L water";#N/A,#N/A,TRUE,"P&amp;L SH&amp;W";#N/A,#N/A,TRUE,"Rate G";#N/A,#N/A,TRUE,"Rate GV";#N/A,#N/A,TRUE,"Rate LG"}</definedName>
    <definedName name="xnewname" localSheetId="58" hidden="1">{#N/A,#N/A,TRUE,"Rate P&amp;L";#N/A,#N/A,TRUE,"P&amp;L water";#N/A,#N/A,TRUE,"P&amp;L SH&amp;W";#N/A,#N/A,TRUE,"Rate G";#N/A,#N/A,TRUE,"Rate GV";#N/A,#N/A,TRUE,"Rate LG"}</definedName>
    <definedName name="xnewname" localSheetId="82" hidden="1">{#N/A,#N/A,TRUE,"Rate P&amp;L";#N/A,#N/A,TRUE,"P&amp;L water";#N/A,#N/A,TRUE,"P&amp;L SH&amp;W";#N/A,#N/A,TRUE,"Rate G";#N/A,#N/A,TRUE,"Rate GV";#N/A,#N/A,TRUE,"Rate LG"}</definedName>
    <definedName name="xnewname" localSheetId="86" hidden="1">{#N/A,#N/A,TRUE,"Rate P&amp;L";#N/A,#N/A,TRUE,"P&amp;L water";#N/A,#N/A,TRUE,"P&amp;L SH&amp;W";#N/A,#N/A,TRUE,"Rate G";#N/A,#N/A,TRUE,"Rate GV";#N/A,#N/A,TRUE,"Rate LG"}</definedName>
    <definedName name="xnewname" localSheetId="59" hidden="1">{#N/A,#N/A,TRUE,"Rate P&amp;L";#N/A,#N/A,TRUE,"P&amp;L water";#N/A,#N/A,TRUE,"P&amp;L SH&amp;W";#N/A,#N/A,TRUE,"Rate G";#N/A,#N/A,TRUE,"Rate GV";#N/A,#N/A,TRUE,"Rate LG"}</definedName>
    <definedName name="xnewname" localSheetId="90" hidden="1">{#N/A,#N/A,TRUE,"Rate P&amp;L";#N/A,#N/A,TRUE,"P&amp;L water";#N/A,#N/A,TRUE,"P&amp;L SH&amp;W";#N/A,#N/A,TRUE,"Rate G";#N/A,#N/A,TRUE,"Rate GV";#N/A,#N/A,TRUE,"Rate LG"}</definedName>
    <definedName name="xnewname" localSheetId="63" hidden="1">{#N/A,#N/A,TRUE,"Rate P&amp;L";#N/A,#N/A,TRUE,"P&amp;L water";#N/A,#N/A,TRUE,"P&amp;L SH&amp;W";#N/A,#N/A,TRUE,"Rate G";#N/A,#N/A,TRUE,"Rate GV";#N/A,#N/A,TRUE,"Rate LG"}</definedName>
    <definedName name="xnewname" localSheetId="67" hidden="1">{#N/A,#N/A,TRUE,"Rate P&amp;L";#N/A,#N/A,TRUE,"P&amp;L water";#N/A,#N/A,TRUE,"P&amp;L SH&amp;W";#N/A,#N/A,TRUE,"Rate G";#N/A,#N/A,TRUE,"Rate GV";#N/A,#N/A,TRUE,"Rate LG"}</definedName>
    <definedName name="xnewname" localSheetId="71" hidden="1">{#N/A,#N/A,TRUE,"Rate P&amp;L";#N/A,#N/A,TRUE,"P&amp;L water";#N/A,#N/A,TRUE,"P&amp;L SH&amp;W";#N/A,#N/A,TRUE,"Rate G";#N/A,#N/A,TRUE,"Rate GV";#N/A,#N/A,TRUE,"Rate LG"}</definedName>
    <definedName name="xnewname" hidden="1">{#N/A,#N/A,TRUE,"Rate P&amp;L";#N/A,#N/A,TRUE,"P&amp;L water";#N/A,#N/A,TRUE,"P&amp;L SH&amp;W";#N/A,#N/A,TRUE,"Rate G";#N/A,#N/A,TRUE,"Rate GV";#N/A,#N/A,TRUE,"Rate LG"}</definedName>
    <definedName name="xnewname_1" localSheetId="28" hidden="1">{#N/A,#N/A,TRUE,"Rate P&amp;L";#N/A,#N/A,TRUE,"P&amp;L water";#N/A,#N/A,TRUE,"P&amp;L SH&amp;W";#N/A,#N/A,TRUE,"Rate G";#N/A,#N/A,TRUE,"Rate GV";#N/A,#N/A,TRUE,"Rate LG"}</definedName>
    <definedName name="xnewname_1" localSheetId="77" hidden="1">{#N/A,#N/A,TRUE,"Rate P&amp;L";#N/A,#N/A,TRUE,"P&amp;L water";#N/A,#N/A,TRUE,"P&amp;L SH&amp;W";#N/A,#N/A,TRUE,"Rate G";#N/A,#N/A,TRUE,"Rate GV";#N/A,#N/A,TRUE,"Rate LG"}</definedName>
    <definedName name="xnewname_1" localSheetId="56" hidden="1">{#N/A,#N/A,TRUE,"Rate P&amp;L";#N/A,#N/A,TRUE,"P&amp;L water";#N/A,#N/A,TRUE,"P&amp;L SH&amp;W";#N/A,#N/A,TRUE,"Rate G";#N/A,#N/A,TRUE,"Rate GV";#N/A,#N/A,TRUE,"Rate LG"}</definedName>
    <definedName name="xnewname_1" localSheetId="57" hidden="1">{#N/A,#N/A,TRUE,"Rate P&amp;L";#N/A,#N/A,TRUE,"P&amp;L water";#N/A,#N/A,TRUE,"P&amp;L SH&amp;W";#N/A,#N/A,TRUE,"Rate G";#N/A,#N/A,TRUE,"Rate GV";#N/A,#N/A,TRUE,"Rate LG"}</definedName>
    <definedName name="xnewname_1" localSheetId="78" hidden="1">{#N/A,#N/A,TRUE,"Rate P&amp;L";#N/A,#N/A,TRUE,"P&amp;L water";#N/A,#N/A,TRUE,"P&amp;L SH&amp;W";#N/A,#N/A,TRUE,"Rate G";#N/A,#N/A,TRUE,"Rate GV";#N/A,#N/A,TRUE,"Rate LG"}</definedName>
    <definedName name="xnewname_1" localSheetId="58" hidden="1">{#N/A,#N/A,TRUE,"Rate P&amp;L";#N/A,#N/A,TRUE,"P&amp;L water";#N/A,#N/A,TRUE,"P&amp;L SH&amp;W";#N/A,#N/A,TRUE,"Rate G";#N/A,#N/A,TRUE,"Rate GV";#N/A,#N/A,TRUE,"Rate LG"}</definedName>
    <definedName name="xnewname_1" localSheetId="82" hidden="1">{#N/A,#N/A,TRUE,"Rate P&amp;L";#N/A,#N/A,TRUE,"P&amp;L water";#N/A,#N/A,TRUE,"P&amp;L SH&amp;W";#N/A,#N/A,TRUE,"Rate G";#N/A,#N/A,TRUE,"Rate GV";#N/A,#N/A,TRUE,"Rate LG"}</definedName>
    <definedName name="xnewname_1" localSheetId="86" hidden="1">{#N/A,#N/A,TRUE,"Rate P&amp;L";#N/A,#N/A,TRUE,"P&amp;L water";#N/A,#N/A,TRUE,"P&amp;L SH&amp;W";#N/A,#N/A,TRUE,"Rate G";#N/A,#N/A,TRUE,"Rate GV";#N/A,#N/A,TRUE,"Rate LG"}</definedName>
    <definedName name="xnewname_1" localSheetId="59" hidden="1">{#N/A,#N/A,TRUE,"Rate P&amp;L";#N/A,#N/A,TRUE,"P&amp;L water";#N/A,#N/A,TRUE,"P&amp;L SH&amp;W";#N/A,#N/A,TRUE,"Rate G";#N/A,#N/A,TRUE,"Rate GV";#N/A,#N/A,TRUE,"Rate LG"}</definedName>
    <definedName name="xnewname_1" localSheetId="90" hidden="1">{#N/A,#N/A,TRUE,"Rate P&amp;L";#N/A,#N/A,TRUE,"P&amp;L water";#N/A,#N/A,TRUE,"P&amp;L SH&amp;W";#N/A,#N/A,TRUE,"Rate G";#N/A,#N/A,TRUE,"Rate GV";#N/A,#N/A,TRUE,"Rate LG"}</definedName>
    <definedName name="xnewname_1" localSheetId="63" hidden="1">{#N/A,#N/A,TRUE,"Rate P&amp;L";#N/A,#N/A,TRUE,"P&amp;L water";#N/A,#N/A,TRUE,"P&amp;L SH&amp;W";#N/A,#N/A,TRUE,"Rate G";#N/A,#N/A,TRUE,"Rate GV";#N/A,#N/A,TRUE,"Rate LG"}</definedName>
    <definedName name="xnewname_1" localSheetId="67" hidden="1">{#N/A,#N/A,TRUE,"Rate P&amp;L";#N/A,#N/A,TRUE,"P&amp;L water";#N/A,#N/A,TRUE,"P&amp;L SH&amp;W";#N/A,#N/A,TRUE,"Rate G";#N/A,#N/A,TRUE,"Rate GV";#N/A,#N/A,TRUE,"Rate LG"}</definedName>
    <definedName name="xnewname_1" localSheetId="71" hidden="1">{#N/A,#N/A,TRUE,"Rate P&amp;L";#N/A,#N/A,TRUE,"P&amp;L water";#N/A,#N/A,TRUE,"P&amp;L SH&amp;W";#N/A,#N/A,TRUE,"Rate G";#N/A,#N/A,TRUE,"Rate GV";#N/A,#N/A,TRUE,"Rate LG"}</definedName>
    <definedName name="xnewname_1" hidden="1">{#N/A,#N/A,TRUE,"Rate P&amp;L";#N/A,#N/A,TRUE,"P&amp;L water";#N/A,#N/A,TRUE,"P&amp;L SH&amp;W";#N/A,#N/A,TRUE,"Rate G";#N/A,#N/A,TRUE,"Rate GV";#N/A,#N/A,TRUE,"Rate LG"}</definedName>
    <definedName name="xoldname" localSheetId="28" hidden="1">{#N/A,#N/A,TRUE,"Rate P&amp;L";#N/A,#N/A,TRUE,"P&amp;L water";#N/A,#N/A,TRUE,"P&amp;L SH&amp;W";#N/A,#N/A,TRUE,"Rate G";#N/A,#N/A,TRUE,"Rate GV";#N/A,#N/A,TRUE,"Rate LG"}</definedName>
    <definedName name="xoldname" localSheetId="77" hidden="1">{#N/A,#N/A,TRUE,"Rate P&amp;L";#N/A,#N/A,TRUE,"P&amp;L water";#N/A,#N/A,TRUE,"P&amp;L SH&amp;W";#N/A,#N/A,TRUE,"Rate G";#N/A,#N/A,TRUE,"Rate GV";#N/A,#N/A,TRUE,"Rate LG"}</definedName>
    <definedName name="xoldname" localSheetId="56" hidden="1">{#N/A,#N/A,TRUE,"Rate P&amp;L";#N/A,#N/A,TRUE,"P&amp;L water";#N/A,#N/A,TRUE,"P&amp;L SH&amp;W";#N/A,#N/A,TRUE,"Rate G";#N/A,#N/A,TRUE,"Rate GV";#N/A,#N/A,TRUE,"Rate LG"}</definedName>
    <definedName name="xoldname" localSheetId="57" hidden="1">{#N/A,#N/A,TRUE,"Rate P&amp;L";#N/A,#N/A,TRUE,"P&amp;L water";#N/A,#N/A,TRUE,"P&amp;L SH&amp;W";#N/A,#N/A,TRUE,"Rate G";#N/A,#N/A,TRUE,"Rate GV";#N/A,#N/A,TRUE,"Rate LG"}</definedName>
    <definedName name="xoldname" localSheetId="78" hidden="1">{#N/A,#N/A,TRUE,"Rate P&amp;L";#N/A,#N/A,TRUE,"P&amp;L water";#N/A,#N/A,TRUE,"P&amp;L SH&amp;W";#N/A,#N/A,TRUE,"Rate G";#N/A,#N/A,TRUE,"Rate GV";#N/A,#N/A,TRUE,"Rate LG"}</definedName>
    <definedName name="xoldname" localSheetId="58" hidden="1">{#N/A,#N/A,TRUE,"Rate P&amp;L";#N/A,#N/A,TRUE,"P&amp;L water";#N/A,#N/A,TRUE,"P&amp;L SH&amp;W";#N/A,#N/A,TRUE,"Rate G";#N/A,#N/A,TRUE,"Rate GV";#N/A,#N/A,TRUE,"Rate LG"}</definedName>
    <definedName name="xoldname" localSheetId="82" hidden="1">{#N/A,#N/A,TRUE,"Rate P&amp;L";#N/A,#N/A,TRUE,"P&amp;L water";#N/A,#N/A,TRUE,"P&amp;L SH&amp;W";#N/A,#N/A,TRUE,"Rate G";#N/A,#N/A,TRUE,"Rate GV";#N/A,#N/A,TRUE,"Rate LG"}</definedName>
    <definedName name="xoldname" localSheetId="86" hidden="1">{#N/A,#N/A,TRUE,"Rate P&amp;L";#N/A,#N/A,TRUE,"P&amp;L water";#N/A,#N/A,TRUE,"P&amp;L SH&amp;W";#N/A,#N/A,TRUE,"Rate G";#N/A,#N/A,TRUE,"Rate GV";#N/A,#N/A,TRUE,"Rate LG"}</definedName>
    <definedName name="xoldname" localSheetId="59" hidden="1">{#N/A,#N/A,TRUE,"Rate P&amp;L";#N/A,#N/A,TRUE,"P&amp;L water";#N/A,#N/A,TRUE,"P&amp;L SH&amp;W";#N/A,#N/A,TRUE,"Rate G";#N/A,#N/A,TRUE,"Rate GV";#N/A,#N/A,TRUE,"Rate LG"}</definedName>
    <definedName name="xoldname" localSheetId="90" hidden="1">{#N/A,#N/A,TRUE,"Rate P&amp;L";#N/A,#N/A,TRUE,"P&amp;L water";#N/A,#N/A,TRUE,"P&amp;L SH&amp;W";#N/A,#N/A,TRUE,"Rate G";#N/A,#N/A,TRUE,"Rate GV";#N/A,#N/A,TRUE,"Rate LG"}</definedName>
    <definedName name="xoldname" localSheetId="63" hidden="1">{#N/A,#N/A,TRUE,"Rate P&amp;L";#N/A,#N/A,TRUE,"P&amp;L water";#N/A,#N/A,TRUE,"P&amp;L SH&amp;W";#N/A,#N/A,TRUE,"Rate G";#N/A,#N/A,TRUE,"Rate GV";#N/A,#N/A,TRUE,"Rate LG"}</definedName>
    <definedName name="xoldname" localSheetId="67" hidden="1">{#N/A,#N/A,TRUE,"Rate P&amp;L";#N/A,#N/A,TRUE,"P&amp;L water";#N/A,#N/A,TRUE,"P&amp;L SH&amp;W";#N/A,#N/A,TRUE,"Rate G";#N/A,#N/A,TRUE,"Rate GV";#N/A,#N/A,TRUE,"Rate LG"}</definedName>
    <definedName name="xoldname" localSheetId="71" hidden="1">{#N/A,#N/A,TRUE,"Rate P&amp;L";#N/A,#N/A,TRUE,"P&amp;L water";#N/A,#N/A,TRUE,"P&amp;L SH&amp;W";#N/A,#N/A,TRUE,"Rate G";#N/A,#N/A,TRUE,"Rate GV";#N/A,#N/A,TRUE,"Rate LG"}</definedName>
    <definedName name="xoldname" hidden="1">{#N/A,#N/A,TRUE,"Rate P&amp;L";#N/A,#N/A,TRUE,"P&amp;L water";#N/A,#N/A,TRUE,"P&amp;L SH&amp;W";#N/A,#N/A,TRUE,"Rate G";#N/A,#N/A,TRUE,"Rate GV";#N/A,#N/A,TRUE,"Rate LG"}</definedName>
    <definedName name="xoldname_1" localSheetId="28" hidden="1">{#N/A,#N/A,TRUE,"Rate P&amp;L";#N/A,#N/A,TRUE,"P&amp;L water";#N/A,#N/A,TRUE,"P&amp;L SH&amp;W";#N/A,#N/A,TRUE,"Rate G";#N/A,#N/A,TRUE,"Rate GV";#N/A,#N/A,TRUE,"Rate LG"}</definedName>
    <definedName name="xoldname_1" localSheetId="77" hidden="1">{#N/A,#N/A,TRUE,"Rate P&amp;L";#N/A,#N/A,TRUE,"P&amp;L water";#N/A,#N/A,TRUE,"P&amp;L SH&amp;W";#N/A,#N/A,TRUE,"Rate G";#N/A,#N/A,TRUE,"Rate GV";#N/A,#N/A,TRUE,"Rate LG"}</definedName>
    <definedName name="xoldname_1" localSheetId="56" hidden="1">{#N/A,#N/A,TRUE,"Rate P&amp;L";#N/A,#N/A,TRUE,"P&amp;L water";#N/A,#N/A,TRUE,"P&amp;L SH&amp;W";#N/A,#N/A,TRUE,"Rate G";#N/A,#N/A,TRUE,"Rate GV";#N/A,#N/A,TRUE,"Rate LG"}</definedName>
    <definedName name="xoldname_1" localSheetId="57" hidden="1">{#N/A,#N/A,TRUE,"Rate P&amp;L";#N/A,#N/A,TRUE,"P&amp;L water";#N/A,#N/A,TRUE,"P&amp;L SH&amp;W";#N/A,#N/A,TRUE,"Rate G";#N/A,#N/A,TRUE,"Rate GV";#N/A,#N/A,TRUE,"Rate LG"}</definedName>
    <definedName name="xoldname_1" localSheetId="78" hidden="1">{#N/A,#N/A,TRUE,"Rate P&amp;L";#N/A,#N/A,TRUE,"P&amp;L water";#N/A,#N/A,TRUE,"P&amp;L SH&amp;W";#N/A,#N/A,TRUE,"Rate G";#N/A,#N/A,TRUE,"Rate GV";#N/A,#N/A,TRUE,"Rate LG"}</definedName>
    <definedName name="xoldname_1" localSheetId="58" hidden="1">{#N/A,#N/A,TRUE,"Rate P&amp;L";#N/A,#N/A,TRUE,"P&amp;L water";#N/A,#N/A,TRUE,"P&amp;L SH&amp;W";#N/A,#N/A,TRUE,"Rate G";#N/A,#N/A,TRUE,"Rate GV";#N/A,#N/A,TRUE,"Rate LG"}</definedName>
    <definedName name="xoldname_1" localSheetId="82" hidden="1">{#N/A,#N/A,TRUE,"Rate P&amp;L";#N/A,#N/A,TRUE,"P&amp;L water";#N/A,#N/A,TRUE,"P&amp;L SH&amp;W";#N/A,#N/A,TRUE,"Rate G";#N/A,#N/A,TRUE,"Rate GV";#N/A,#N/A,TRUE,"Rate LG"}</definedName>
    <definedName name="xoldname_1" localSheetId="86" hidden="1">{#N/A,#N/A,TRUE,"Rate P&amp;L";#N/A,#N/A,TRUE,"P&amp;L water";#N/A,#N/A,TRUE,"P&amp;L SH&amp;W";#N/A,#N/A,TRUE,"Rate G";#N/A,#N/A,TRUE,"Rate GV";#N/A,#N/A,TRUE,"Rate LG"}</definedName>
    <definedName name="xoldname_1" localSheetId="59" hidden="1">{#N/A,#N/A,TRUE,"Rate P&amp;L";#N/A,#N/A,TRUE,"P&amp;L water";#N/A,#N/A,TRUE,"P&amp;L SH&amp;W";#N/A,#N/A,TRUE,"Rate G";#N/A,#N/A,TRUE,"Rate GV";#N/A,#N/A,TRUE,"Rate LG"}</definedName>
    <definedName name="xoldname_1" localSheetId="90" hidden="1">{#N/A,#N/A,TRUE,"Rate P&amp;L";#N/A,#N/A,TRUE,"P&amp;L water";#N/A,#N/A,TRUE,"P&amp;L SH&amp;W";#N/A,#N/A,TRUE,"Rate G";#N/A,#N/A,TRUE,"Rate GV";#N/A,#N/A,TRUE,"Rate LG"}</definedName>
    <definedName name="xoldname_1" localSheetId="63" hidden="1">{#N/A,#N/A,TRUE,"Rate P&amp;L";#N/A,#N/A,TRUE,"P&amp;L water";#N/A,#N/A,TRUE,"P&amp;L SH&amp;W";#N/A,#N/A,TRUE,"Rate G";#N/A,#N/A,TRUE,"Rate GV";#N/A,#N/A,TRUE,"Rate LG"}</definedName>
    <definedName name="xoldname_1" localSheetId="67" hidden="1">{#N/A,#N/A,TRUE,"Rate P&amp;L";#N/A,#N/A,TRUE,"P&amp;L water";#N/A,#N/A,TRUE,"P&amp;L SH&amp;W";#N/A,#N/A,TRUE,"Rate G";#N/A,#N/A,TRUE,"Rate GV";#N/A,#N/A,TRUE,"Rate LG"}</definedName>
    <definedName name="xoldname_1" localSheetId="71" hidden="1">{#N/A,#N/A,TRUE,"Rate P&amp;L";#N/A,#N/A,TRUE,"P&amp;L water";#N/A,#N/A,TRUE,"P&amp;L SH&amp;W";#N/A,#N/A,TRUE,"Rate G";#N/A,#N/A,TRUE,"Rate GV";#N/A,#N/A,TRUE,"Rate LG"}</definedName>
    <definedName name="xoldname_1" hidden="1">{#N/A,#N/A,TRUE,"Rate P&amp;L";#N/A,#N/A,TRUE,"P&amp;L water";#N/A,#N/A,TRUE,"P&amp;L SH&amp;W";#N/A,#N/A,TRUE,"Rate G";#N/A,#N/A,TRUE,"Rate GV";#N/A,#N/A,TRUE,"Rate LG"}</definedName>
    <definedName name="XREF_COLUMN_1" localSheetId="56" hidden="1">#REF!</definedName>
    <definedName name="XREF_COLUMN_1" localSheetId="57" hidden="1">#REF!</definedName>
    <definedName name="XREF_COLUMN_1" hidden="1">#REF!</definedName>
    <definedName name="XREF_COLUMN_2" localSheetId="56" hidden="1">#REF!</definedName>
    <definedName name="XREF_COLUMN_2" localSheetId="57" hidden="1">#REF!</definedName>
    <definedName name="XREF_COLUMN_2" hidden="1">#REF!</definedName>
    <definedName name="XREF_COLUMN_4" localSheetId="56" hidden="1">#REF!</definedName>
    <definedName name="XREF_COLUMN_4" localSheetId="57" hidden="1">#REF!</definedName>
    <definedName name="XREF_COLUMN_4" hidden="1">#REF!</definedName>
    <definedName name="XRefActiveRow" localSheetId="56" hidden="1">#REF!</definedName>
    <definedName name="XRefActiveRow" localSheetId="57" hidden="1">#REF!</definedName>
    <definedName name="XRefActiveRow" hidden="1">#REF!</definedName>
    <definedName name="XRefColumnsCount" hidden="1">2</definedName>
    <definedName name="XRefCopy1" localSheetId="56" hidden="1">#REF!</definedName>
    <definedName name="XRefCopy1" localSheetId="57" hidden="1">#REF!</definedName>
    <definedName name="XRefCopy1" hidden="1">#REF!</definedName>
    <definedName name="XRefCopy10Row" localSheetId="56" hidden="1">#REF!</definedName>
    <definedName name="XRefCopy10Row" localSheetId="57" hidden="1">#REF!</definedName>
    <definedName name="XRefCopy10Row" hidden="1">#REF!</definedName>
    <definedName name="XRefCopy11Row" localSheetId="56" hidden="1">#REF!</definedName>
    <definedName name="XRefCopy11Row" localSheetId="57" hidden="1">#REF!</definedName>
    <definedName name="XRefCopy11Row" hidden="1">#REF!</definedName>
    <definedName name="XRefCopy12Row" localSheetId="56" hidden="1">#REF!</definedName>
    <definedName name="XRefCopy12Row" localSheetId="57" hidden="1">#REF!</definedName>
    <definedName name="XRefCopy12Row" hidden="1">#REF!</definedName>
    <definedName name="XRefCopy13" localSheetId="56" hidden="1">#REF!</definedName>
    <definedName name="XRefCopy13" localSheetId="57" hidden="1">#REF!</definedName>
    <definedName name="XRefCopy13" hidden="1">#REF!</definedName>
    <definedName name="XRefCopy13Row" localSheetId="56" hidden="1">#REF!</definedName>
    <definedName name="XRefCopy13Row" localSheetId="57" hidden="1">#REF!</definedName>
    <definedName name="XRefCopy13Row" hidden="1">#REF!</definedName>
    <definedName name="XRefCopy14Row" localSheetId="56" hidden="1">#REF!</definedName>
    <definedName name="XRefCopy14Row" localSheetId="57" hidden="1">#REF!</definedName>
    <definedName name="XRefCopy14Row" hidden="1">#REF!</definedName>
    <definedName name="XRefCopy15Row" localSheetId="56" hidden="1">#REF!</definedName>
    <definedName name="XRefCopy15Row" localSheetId="57" hidden="1">#REF!</definedName>
    <definedName name="XRefCopy15Row" hidden="1">#REF!</definedName>
    <definedName name="XRefCopy16Row" localSheetId="56" hidden="1">#REF!</definedName>
    <definedName name="XRefCopy16Row" localSheetId="57" hidden="1">#REF!</definedName>
    <definedName name="XRefCopy16Row" hidden="1">#REF!</definedName>
    <definedName name="XRefCopy17Row" localSheetId="56" hidden="1">#REF!</definedName>
    <definedName name="XRefCopy17Row" localSheetId="57" hidden="1">#REF!</definedName>
    <definedName name="XRefCopy17Row" hidden="1">#REF!</definedName>
    <definedName name="XRefCopy18Row" localSheetId="56" hidden="1">#REF!</definedName>
    <definedName name="XRefCopy18Row" localSheetId="57" hidden="1">#REF!</definedName>
    <definedName name="XRefCopy18Row" hidden="1">#REF!</definedName>
    <definedName name="XRefCopy1Row" localSheetId="56" hidden="1">#REF!</definedName>
    <definedName name="XRefCopy1Row" localSheetId="57" hidden="1">#REF!</definedName>
    <definedName name="XRefCopy1Row" hidden="1">#REF!</definedName>
    <definedName name="XRefCopy2" localSheetId="56" hidden="1">#REF!</definedName>
    <definedName name="XRefCopy2" localSheetId="57" hidden="1">#REF!</definedName>
    <definedName name="XRefCopy2" hidden="1">#REF!</definedName>
    <definedName name="XRefCopy20Row" localSheetId="56" hidden="1">#REF!</definedName>
    <definedName name="XRefCopy20Row" localSheetId="57" hidden="1">#REF!</definedName>
    <definedName name="XRefCopy20Row" hidden="1">#REF!</definedName>
    <definedName name="XRefCopy21Row" localSheetId="56" hidden="1">#REF!</definedName>
    <definedName name="XRefCopy21Row" localSheetId="57" hidden="1">#REF!</definedName>
    <definedName name="XRefCopy21Row" hidden="1">#REF!</definedName>
    <definedName name="XRefCopy3" localSheetId="56" hidden="1">#REF!</definedName>
    <definedName name="XRefCopy3" localSheetId="57" hidden="1">#REF!</definedName>
    <definedName name="XRefCopy3" hidden="1">#REF!</definedName>
    <definedName name="XRefCopy3Row" localSheetId="56" hidden="1">#REF!</definedName>
    <definedName name="XRefCopy3Row" localSheetId="57" hidden="1">#REF!</definedName>
    <definedName name="XRefCopy3Row" hidden="1">#REF!</definedName>
    <definedName name="XRefCopy4" localSheetId="56" hidden="1">#REF!</definedName>
    <definedName name="XRefCopy4" localSheetId="57" hidden="1">#REF!</definedName>
    <definedName name="XRefCopy4" hidden="1">#REF!</definedName>
    <definedName name="XRefCopy4Row" localSheetId="56" hidden="1">#REF!</definedName>
    <definedName name="XRefCopy4Row" localSheetId="57" hidden="1">#REF!</definedName>
    <definedName name="XRefCopy4Row" hidden="1">#REF!</definedName>
    <definedName name="XRefCopy5" localSheetId="56" hidden="1">#REF!</definedName>
    <definedName name="XRefCopy5" localSheetId="57" hidden="1">#REF!</definedName>
    <definedName name="XRefCopy5" hidden="1">#REF!</definedName>
    <definedName name="XRefCopy5Row" localSheetId="56" hidden="1">#REF!</definedName>
    <definedName name="XRefCopy5Row" localSheetId="57" hidden="1">#REF!</definedName>
    <definedName name="XRefCopy5Row" hidden="1">#REF!</definedName>
    <definedName name="XRefCopy6Row" localSheetId="56" hidden="1">#REF!</definedName>
    <definedName name="XRefCopy6Row" localSheetId="57" hidden="1">#REF!</definedName>
    <definedName name="XRefCopy6Row" hidden="1">#REF!</definedName>
    <definedName name="XRefCopy7Row" localSheetId="56" hidden="1">#REF!</definedName>
    <definedName name="XRefCopy7Row" localSheetId="57" hidden="1">#REF!</definedName>
    <definedName name="XRefCopy7Row" hidden="1">#REF!</definedName>
    <definedName name="XRefCopy8Row" localSheetId="56" hidden="1">#REF!</definedName>
    <definedName name="XRefCopy8Row" localSheetId="57" hidden="1">#REF!</definedName>
    <definedName name="XRefCopy8Row" hidden="1">#REF!</definedName>
    <definedName name="XRefCopyRangeCount" hidden="1">1</definedName>
    <definedName name="XRefPaste1" localSheetId="56" hidden="1">#REF!</definedName>
    <definedName name="XRefPaste1" localSheetId="57" hidden="1">#REF!</definedName>
    <definedName name="XRefPaste1" hidden="1">#REF!</definedName>
    <definedName name="XRefPaste1Row" localSheetId="56" hidden="1">#REF!</definedName>
    <definedName name="XRefPaste1Row" localSheetId="57" hidden="1">#REF!</definedName>
    <definedName name="XRefPaste1Row" hidden="1">#REF!</definedName>
    <definedName name="XRefPaste2" localSheetId="56" hidden="1">#REF!</definedName>
    <definedName name="XRefPaste2" localSheetId="57" hidden="1">#REF!</definedName>
    <definedName name="XRefPaste2" hidden="1">#REF!</definedName>
    <definedName name="XRefPaste20Row" localSheetId="56" hidden="1">#REF!</definedName>
    <definedName name="XRefPaste20Row" localSheetId="57" hidden="1">#REF!</definedName>
    <definedName name="XRefPaste20Row" hidden="1">#REF!</definedName>
    <definedName name="XRefPaste21Row" localSheetId="56" hidden="1">#REF!</definedName>
    <definedName name="XRefPaste21Row" localSheetId="57" hidden="1">#REF!</definedName>
    <definedName name="XRefPaste21Row" hidden="1">#REF!</definedName>
    <definedName name="XRefPaste22Row" localSheetId="56" hidden="1">#REF!</definedName>
    <definedName name="XRefPaste22Row" localSheetId="57" hidden="1">#REF!</definedName>
    <definedName name="XRefPaste22Row" hidden="1">#REF!</definedName>
    <definedName name="XRefPaste23Row" localSheetId="56" hidden="1">#REF!</definedName>
    <definedName name="XRefPaste23Row" localSheetId="57" hidden="1">#REF!</definedName>
    <definedName name="XRefPaste23Row" hidden="1">#REF!</definedName>
    <definedName name="XRefPaste24Row" localSheetId="56" hidden="1">#REF!</definedName>
    <definedName name="XRefPaste24Row" localSheetId="57" hidden="1">#REF!</definedName>
    <definedName name="XRefPaste24Row" hidden="1">#REF!</definedName>
    <definedName name="XRefPaste25Row" localSheetId="56" hidden="1">#REF!</definedName>
    <definedName name="XRefPaste25Row" localSheetId="57" hidden="1">#REF!</definedName>
    <definedName name="XRefPaste25Row" hidden="1">#REF!</definedName>
    <definedName name="XRefPaste2Row" localSheetId="56" hidden="1">#REF!</definedName>
    <definedName name="XRefPaste2Row" localSheetId="57" hidden="1">#REF!</definedName>
    <definedName name="XRefPaste2Row" hidden="1">#REF!</definedName>
    <definedName name="XRefPaste3Row" localSheetId="56" hidden="1">#REF!</definedName>
    <definedName name="XRefPaste3Row" localSheetId="57" hidden="1">#REF!</definedName>
    <definedName name="XRefPaste3Row" hidden="1">#REF!</definedName>
    <definedName name="XRefPaste4Row" localSheetId="56" hidden="1">#REF!</definedName>
    <definedName name="XRefPaste4Row" localSheetId="57" hidden="1">#REF!</definedName>
    <definedName name="XRefPaste4Row" hidden="1">#REF!</definedName>
    <definedName name="XRefPaste5Row" localSheetId="56" hidden="1">#REF!</definedName>
    <definedName name="XRefPaste5Row" localSheetId="57" hidden="1">#REF!</definedName>
    <definedName name="XRefPaste5Row" hidden="1">#REF!</definedName>
    <definedName name="XRefPaste6" localSheetId="56" hidden="1">#REF!</definedName>
    <definedName name="XRefPaste6" localSheetId="57" hidden="1">#REF!</definedName>
    <definedName name="XRefPaste6" hidden="1">#REF!</definedName>
    <definedName name="XRefPaste6Row" localSheetId="56" hidden="1">#REF!</definedName>
    <definedName name="XRefPaste6Row" localSheetId="57" hidden="1">#REF!</definedName>
    <definedName name="XRefPaste6Row" hidden="1">#REF!</definedName>
    <definedName name="XRefPaste7Row" localSheetId="56" hidden="1">#REF!</definedName>
    <definedName name="XRefPaste7Row" localSheetId="57" hidden="1">#REF!</definedName>
    <definedName name="XRefPaste7Row" hidden="1">#REF!</definedName>
    <definedName name="XRefPaste8Row" localSheetId="56" hidden="1">#REF!</definedName>
    <definedName name="XRefPaste8Row" localSheetId="57" hidden="1">#REF!</definedName>
    <definedName name="XRefPaste8Row" hidden="1">#REF!</definedName>
    <definedName name="XRefPasteRangeCount" hidden="1">5</definedName>
    <definedName name="xx" localSheetId="2" hidden="1">{#N/A,#N/A,FALSE,"OIT ee contribs 00";#N/A,#N/A,FALSE,"OITeecontribs-DentalVision";#N/A,#N/A,FALSE,"OIT-pc01";#N/A,#N/A,FALSE,"pc-dent&amp;vision01";#N/A,#N/A,FALSE,"OIT-tc01";#N/A,#N/A,FALSE,"tc-dent&amp;vision01"}</definedName>
    <definedName name="xx" localSheetId="4" hidden="1">{#N/A,#N/A,FALSE,"OIT ee contribs 00";#N/A,#N/A,FALSE,"OITeecontribs-DentalVision";#N/A,#N/A,FALSE,"OIT-pc01";#N/A,#N/A,FALSE,"pc-dent&amp;vision01";#N/A,#N/A,FALSE,"OIT-tc01";#N/A,#N/A,FALSE,"tc-dent&amp;vision01"}</definedName>
    <definedName name="xx" localSheetId="28" hidden="1">'Attachment Supp - 3'!YTD #REF!</definedName>
    <definedName name="xx" localSheetId="72" hidden="1">[0]!YTD #REF!</definedName>
    <definedName name="xx" localSheetId="56" hidden="1">YTD #REF!</definedName>
    <definedName name="xx" localSheetId="57" hidden="1">YTD #REF!</definedName>
    <definedName name="xx" localSheetId="78" hidden="1">[0]!YTD #REF!</definedName>
    <definedName name="xx" localSheetId="82" hidden="1">[0]!YTD #REF!</definedName>
    <definedName name="xx" localSheetId="86" hidden="1">[0]!YTD #REF!</definedName>
    <definedName name="xx" localSheetId="59" hidden="1">[0]!YTD #REF!</definedName>
    <definedName name="xx" localSheetId="90" hidden="1">[0]!YTD #REF!</definedName>
    <definedName name="xx" localSheetId="63" hidden="1">[0]!YTD #REF!</definedName>
    <definedName name="xx" localSheetId="91" hidden="1">[0]!YTD #REF!</definedName>
    <definedName name="xx" localSheetId="67" hidden="1">[0]!YTD #REF!</definedName>
    <definedName name="xx" localSheetId="71" hidden="1">[0]!YTD #REF!</definedName>
    <definedName name="xx" hidden="1">[0]!YTD #REF!</definedName>
    <definedName name="xxwhat" localSheetId="28" hidden="1">{#N/A,#N/A,TRUE,"Rate P&amp;L";#N/A,#N/A,TRUE,"P&amp;L water";#N/A,#N/A,TRUE,"P&amp;L SH&amp;W";#N/A,#N/A,TRUE,"Rate G";#N/A,#N/A,TRUE,"Rate GV";#N/A,#N/A,TRUE,"Rate LG"}</definedName>
    <definedName name="xxwhat" localSheetId="77" hidden="1">{#N/A,#N/A,TRUE,"Rate P&amp;L";#N/A,#N/A,TRUE,"P&amp;L water";#N/A,#N/A,TRUE,"P&amp;L SH&amp;W";#N/A,#N/A,TRUE,"Rate G";#N/A,#N/A,TRUE,"Rate GV";#N/A,#N/A,TRUE,"Rate LG"}</definedName>
    <definedName name="xxwhat" localSheetId="56" hidden="1">{#N/A,#N/A,TRUE,"Rate P&amp;L";#N/A,#N/A,TRUE,"P&amp;L water";#N/A,#N/A,TRUE,"P&amp;L SH&amp;W";#N/A,#N/A,TRUE,"Rate G";#N/A,#N/A,TRUE,"Rate GV";#N/A,#N/A,TRUE,"Rate LG"}</definedName>
    <definedName name="xxwhat" localSheetId="57" hidden="1">{#N/A,#N/A,TRUE,"Rate P&amp;L";#N/A,#N/A,TRUE,"P&amp;L water";#N/A,#N/A,TRUE,"P&amp;L SH&amp;W";#N/A,#N/A,TRUE,"Rate G";#N/A,#N/A,TRUE,"Rate GV";#N/A,#N/A,TRUE,"Rate LG"}</definedName>
    <definedName name="xxwhat" localSheetId="78" hidden="1">{#N/A,#N/A,TRUE,"Rate P&amp;L";#N/A,#N/A,TRUE,"P&amp;L water";#N/A,#N/A,TRUE,"P&amp;L SH&amp;W";#N/A,#N/A,TRUE,"Rate G";#N/A,#N/A,TRUE,"Rate GV";#N/A,#N/A,TRUE,"Rate LG"}</definedName>
    <definedName name="xxwhat" localSheetId="58" hidden="1">{#N/A,#N/A,TRUE,"Rate P&amp;L";#N/A,#N/A,TRUE,"P&amp;L water";#N/A,#N/A,TRUE,"P&amp;L SH&amp;W";#N/A,#N/A,TRUE,"Rate G";#N/A,#N/A,TRUE,"Rate GV";#N/A,#N/A,TRUE,"Rate LG"}</definedName>
    <definedName name="xxwhat" localSheetId="82" hidden="1">{#N/A,#N/A,TRUE,"Rate P&amp;L";#N/A,#N/A,TRUE,"P&amp;L water";#N/A,#N/A,TRUE,"P&amp;L SH&amp;W";#N/A,#N/A,TRUE,"Rate G";#N/A,#N/A,TRUE,"Rate GV";#N/A,#N/A,TRUE,"Rate LG"}</definedName>
    <definedName name="xxwhat" localSheetId="86" hidden="1">{#N/A,#N/A,TRUE,"Rate P&amp;L";#N/A,#N/A,TRUE,"P&amp;L water";#N/A,#N/A,TRUE,"P&amp;L SH&amp;W";#N/A,#N/A,TRUE,"Rate G";#N/A,#N/A,TRUE,"Rate GV";#N/A,#N/A,TRUE,"Rate LG"}</definedName>
    <definedName name="xxwhat" localSheetId="59" hidden="1">{#N/A,#N/A,TRUE,"Rate P&amp;L";#N/A,#N/A,TRUE,"P&amp;L water";#N/A,#N/A,TRUE,"P&amp;L SH&amp;W";#N/A,#N/A,TRUE,"Rate G";#N/A,#N/A,TRUE,"Rate GV";#N/A,#N/A,TRUE,"Rate LG"}</definedName>
    <definedName name="xxwhat" localSheetId="90" hidden="1">{#N/A,#N/A,TRUE,"Rate P&amp;L";#N/A,#N/A,TRUE,"P&amp;L water";#N/A,#N/A,TRUE,"P&amp;L SH&amp;W";#N/A,#N/A,TRUE,"Rate G";#N/A,#N/A,TRUE,"Rate GV";#N/A,#N/A,TRUE,"Rate LG"}</definedName>
    <definedName name="xxwhat" localSheetId="63" hidden="1">{#N/A,#N/A,TRUE,"Rate P&amp;L";#N/A,#N/A,TRUE,"P&amp;L water";#N/A,#N/A,TRUE,"P&amp;L SH&amp;W";#N/A,#N/A,TRUE,"Rate G";#N/A,#N/A,TRUE,"Rate GV";#N/A,#N/A,TRUE,"Rate LG"}</definedName>
    <definedName name="xxwhat" localSheetId="67" hidden="1">{#N/A,#N/A,TRUE,"Rate P&amp;L";#N/A,#N/A,TRUE,"P&amp;L water";#N/A,#N/A,TRUE,"P&amp;L SH&amp;W";#N/A,#N/A,TRUE,"Rate G";#N/A,#N/A,TRUE,"Rate GV";#N/A,#N/A,TRUE,"Rate LG"}</definedName>
    <definedName name="xxwhat" localSheetId="71" hidden="1">{#N/A,#N/A,TRUE,"Rate P&amp;L";#N/A,#N/A,TRUE,"P&amp;L water";#N/A,#N/A,TRUE,"P&amp;L SH&amp;W";#N/A,#N/A,TRUE,"Rate G";#N/A,#N/A,TRUE,"Rate GV";#N/A,#N/A,TRUE,"Rate LG"}</definedName>
    <definedName name="xxwhat" hidden="1">{#N/A,#N/A,TRUE,"Rate P&amp;L";#N/A,#N/A,TRUE,"P&amp;L water";#N/A,#N/A,TRUE,"P&amp;L SH&amp;W";#N/A,#N/A,TRUE,"Rate G";#N/A,#N/A,TRUE,"Rate GV";#N/A,#N/A,TRUE,"Rate LG"}</definedName>
    <definedName name="xxwhat_1" localSheetId="28" hidden="1">{#N/A,#N/A,TRUE,"Rate P&amp;L";#N/A,#N/A,TRUE,"P&amp;L water";#N/A,#N/A,TRUE,"P&amp;L SH&amp;W";#N/A,#N/A,TRUE,"Rate G";#N/A,#N/A,TRUE,"Rate GV";#N/A,#N/A,TRUE,"Rate LG"}</definedName>
    <definedName name="xxwhat_1" localSheetId="77" hidden="1">{#N/A,#N/A,TRUE,"Rate P&amp;L";#N/A,#N/A,TRUE,"P&amp;L water";#N/A,#N/A,TRUE,"P&amp;L SH&amp;W";#N/A,#N/A,TRUE,"Rate G";#N/A,#N/A,TRUE,"Rate GV";#N/A,#N/A,TRUE,"Rate LG"}</definedName>
    <definedName name="xxwhat_1" localSheetId="56" hidden="1">{#N/A,#N/A,TRUE,"Rate P&amp;L";#N/A,#N/A,TRUE,"P&amp;L water";#N/A,#N/A,TRUE,"P&amp;L SH&amp;W";#N/A,#N/A,TRUE,"Rate G";#N/A,#N/A,TRUE,"Rate GV";#N/A,#N/A,TRUE,"Rate LG"}</definedName>
    <definedName name="xxwhat_1" localSheetId="57" hidden="1">{#N/A,#N/A,TRUE,"Rate P&amp;L";#N/A,#N/A,TRUE,"P&amp;L water";#N/A,#N/A,TRUE,"P&amp;L SH&amp;W";#N/A,#N/A,TRUE,"Rate G";#N/A,#N/A,TRUE,"Rate GV";#N/A,#N/A,TRUE,"Rate LG"}</definedName>
    <definedName name="xxwhat_1" localSheetId="78" hidden="1">{#N/A,#N/A,TRUE,"Rate P&amp;L";#N/A,#N/A,TRUE,"P&amp;L water";#N/A,#N/A,TRUE,"P&amp;L SH&amp;W";#N/A,#N/A,TRUE,"Rate G";#N/A,#N/A,TRUE,"Rate GV";#N/A,#N/A,TRUE,"Rate LG"}</definedName>
    <definedName name="xxwhat_1" localSheetId="58" hidden="1">{#N/A,#N/A,TRUE,"Rate P&amp;L";#N/A,#N/A,TRUE,"P&amp;L water";#N/A,#N/A,TRUE,"P&amp;L SH&amp;W";#N/A,#N/A,TRUE,"Rate G";#N/A,#N/A,TRUE,"Rate GV";#N/A,#N/A,TRUE,"Rate LG"}</definedName>
    <definedName name="xxwhat_1" localSheetId="82" hidden="1">{#N/A,#N/A,TRUE,"Rate P&amp;L";#N/A,#N/A,TRUE,"P&amp;L water";#N/A,#N/A,TRUE,"P&amp;L SH&amp;W";#N/A,#N/A,TRUE,"Rate G";#N/A,#N/A,TRUE,"Rate GV";#N/A,#N/A,TRUE,"Rate LG"}</definedName>
    <definedName name="xxwhat_1" localSheetId="86" hidden="1">{#N/A,#N/A,TRUE,"Rate P&amp;L";#N/A,#N/A,TRUE,"P&amp;L water";#N/A,#N/A,TRUE,"P&amp;L SH&amp;W";#N/A,#N/A,TRUE,"Rate G";#N/A,#N/A,TRUE,"Rate GV";#N/A,#N/A,TRUE,"Rate LG"}</definedName>
    <definedName name="xxwhat_1" localSheetId="59" hidden="1">{#N/A,#N/A,TRUE,"Rate P&amp;L";#N/A,#N/A,TRUE,"P&amp;L water";#N/A,#N/A,TRUE,"P&amp;L SH&amp;W";#N/A,#N/A,TRUE,"Rate G";#N/A,#N/A,TRUE,"Rate GV";#N/A,#N/A,TRUE,"Rate LG"}</definedName>
    <definedName name="xxwhat_1" localSheetId="90" hidden="1">{#N/A,#N/A,TRUE,"Rate P&amp;L";#N/A,#N/A,TRUE,"P&amp;L water";#N/A,#N/A,TRUE,"P&amp;L SH&amp;W";#N/A,#N/A,TRUE,"Rate G";#N/A,#N/A,TRUE,"Rate GV";#N/A,#N/A,TRUE,"Rate LG"}</definedName>
    <definedName name="xxwhat_1" localSheetId="63" hidden="1">{#N/A,#N/A,TRUE,"Rate P&amp;L";#N/A,#N/A,TRUE,"P&amp;L water";#N/A,#N/A,TRUE,"P&amp;L SH&amp;W";#N/A,#N/A,TRUE,"Rate G";#N/A,#N/A,TRUE,"Rate GV";#N/A,#N/A,TRUE,"Rate LG"}</definedName>
    <definedName name="xxwhat_1" localSheetId="67" hidden="1">{#N/A,#N/A,TRUE,"Rate P&amp;L";#N/A,#N/A,TRUE,"P&amp;L water";#N/A,#N/A,TRUE,"P&amp;L SH&amp;W";#N/A,#N/A,TRUE,"Rate G";#N/A,#N/A,TRUE,"Rate GV";#N/A,#N/A,TRUE,"Rate LG"}</definedName>
    <definedName name="xxwhat_1" localSheetId="71" hidden="1">{#N/A,#N/A,TRUE,"Rate P&amp;L";#N/A,#N/A,TRUE,"P&amp;L water";#N/A,#N/A,TRUE,"P&amp;L SH&amp;W";#N/A,#N/A,TRUE,"Rate G";#N/A,#N/A,TRUE,"Rate GV";#N/A,#N/A,TRUE,"Rate LG"}</definedName>
    <definedName name="xxwhat_1" hidden="1">{#N/A,#N/A,TRUE,"Rate P&amp;L";#N/A,#N/A,TRUE,"P&amp;L water";#N/A,#N/A,TRUE,"P&amp;L SH&amp;W";#N/A,#N/A,TRUE,"Rate G";#N/A,#N/A,TRUE,"Rate GV";#N/A,#N/A,TRUE,"Rate LG"}</definedName>
    <definedName name="xxxx" localSheetId="28" hidden="1">{#N/A,#N/A,FALSE,"Aging Summary";#N/A,#N/A,FALSE,"Ratio Analysis";#N/A,#N/A,FALSE,"Test 120 Day Accts";#N/A,#N/A,FALSE,"Tickmarks"}</definedName>
    <definedName name="xxxx" localSheetId="56" hidden="1">{#N/A,#N/A,FALSE,"Aging Summary";#N/A,#N/A,FALSE,"Ratio Analysis";#N/A,#N/A,FALSE,"Test 120 Day Accts";#N/A,#N/A,FALSE,"Tickmarks"}</definedName>
    <definedName name="xxxx" localSheetId="57" hidden="1">{#N/A,#N/A,FALSE,"Aging Summary";#N/A,#N/A,FALSE,"Ratio Analysis";#N/A,#N/A,FALSE,"Test 120 Day Accts";#N/A,#N/A,FALSE,"Tickmarks"}</definedName>
    <definedName name="xxxx" localSheetId="78" hidden="1">{#N/A,#N/A,FALSE,"Aging Summary";#N/A,#N/A,FALSE,"Ratio Analysis";#N/A,#N/A,FALSE,"Test 120 Day Accts";#N/A,#N/A,FALSE,"Tickmarks"}</definedName>
    <definedName name="xxxx" localSheetId="82" hidden="1">{#N/A,#N/A,FALSE,"Aging Summary";#N/A,#N/A,FALSE,"Ratio Analysis";#N/A,#N/A,FALSE,"Test 120 Day Accts";#N/A,#N/A,FALSE,"Tickmarks"}</definedName>
    <definedName name="xxxx" localSheetId="86" hidden="1">{#N/A,#N/A,FALSE,"Aging Summary";#N/A,#N/A,FALSE,"Ratio Analysis";#N/A,#N/A,FALSE,"Test 120 Day Accts";#N/A,#N/A,FALSE,"Tickmarks"}</definedName>
    <definedName name="xxxx" localSheetId="59" hidden="1">{#N/A,#N/A,FALSE,"Aging Summary";#N/A,#N/A,FALSE,"Ratio Analysis";#N/A,#N/A,FALSE,"Test 120 Day Accts";#N/A,#N/A,FALSE,"Tickmarks"}</definedName>
    <definedName name="xxxx" localSheetId="63" hidden="1">{#N/A,#N/A,FALSE,"Aging Summary";#N/A,#N/A,FALSE,"Ratio Analysis";#N/A,#N/A,FALSE,"Test 120 Day Accts";#N/A,#N/A,FALSE,"Tickmarks"}</definedName>
    <definedName name="xxxx" localSheetId="67" hidden="1">{#N/A,#N/A,FALSE,"Aging Summary";#N/A,#N/A,FALSE,"Ratio Analysis";#N/A,#N/A,FALSE,"Test 120 Day Accts";#N/A,#N/A,FALSE,"Tickmarks"}</definedName>
    <definedName name="xxxx" hidden="1">{#N/A,#N/A,FALSE,"Aging Summary";#N/A,#N/A,FALSE,"Ratio Analysis";#N/A,#N/A,FALSE,"Test 120 Day Accts";#N/A,#N/A,FALSE,"Tickmarks"}</definedName>
    <definedName name="xxxxxxxxxxxx" localSheetId="28" hidden="1">{#N/A,#N/A,TRUE,"Rate P&amp;L";#N/A,#N/A,TRUE,"P&amp;L water";#N/A,#N/A,TRUE,"P&amp;L SH&amp;W";#N/A,#N/A,TRUE,"Rate G";#N/A,#N/A,TRUE,"Rate GV";#N/A,#N/A,TRUE,"Rate LG"}</definedName>
    <definedName name="xxxxxxxxxxxx" localSheetId="77" hidden="1">{#N/A,#N/A,TRUE,"Rate P&amp;L";#N/A,#N/A,TRUE,"P&amp;L water";#N/A,#N/A,TRUE,"P&amp;L SH&amp;W";#N/A,#N/A,TRUE,"Rate G";#N/A,#N/A,TRUE,"Rate GV";#N/A,#N/A,TRUE,"Rate LG"}</definedName>
    <definedName name="xxxxxxxxxxxx" localSheetId="56" hidden="1">{#N/A,#N/A,TRUE,"Rate P&amp;L";#N/A,#N/A,TRUE,"P&amp;L water";#N/A,#N/A,TRUE,"P&amp;L SH&amp;W";#N/A,#N/A,TRUE,"Rate G";#N/A,#N/A,TRUE,"Rate GV";#N/A,#N/A,TRUE,"Rate LG"}</definedName>
    <definedName name="xxxxxxxxxxxx" localSheetId="57" hidden="1">{#N/A,#N/A,TRUE,"Rate P&amp;L";#N/A,#N/A,TRUE,"P&amp;L water";#N/A,#N/A,TRUE,"P&amp;L SH&amp;W";#N/A,#N/A,TRUE,"Rate G";#N/A,#N/A,TRUE,"Rate GV";#N/A,#N/A,TRUE,"Rate LG"}</definedName>
    <definedName name="xxxxxxxxxxxx" localSheetId="78" hidden="1">{#N/A,#N/A,TRUE,"Rate P&amp;L";#N/A,#N/A,TRUE,"P&amp;L water";#N/A,#N/A,TRUE,"P&amp;L SH&amp;W";#N/A,#N/A,TRUE,"Rate G";#N/A,#N/A,TRUE,"Rate GV";#N/A,#N/A,TRUE,"Rate LG"}</definedName>
    <definedName name="xxxxxxxxxxxx" localSheetId="58" hidden="1">{#N/A,#N/A,TRUE,"Rate P&amp;L";#N/A,#N/A,TRUE,"P&amp;L water";#N/A,#N/A,TRUE,"P&amp;L SH&amp;W";#N/A,#N/A,TRUE,"Rate G";#N/A,#N/A,TRUE,"Rate GV";#N/A,#N/A,TRUE,"Rate LG"}</definedName>
    <definedName name="xxxxxxxxxxxx" localSheetId="82" hidden="1">{#N/A,#N/A,TRUE,"Rate P&amp;L";#N/A,#N/A,TRUE,"P&amp;L water";#N/A,#N/A,TRUE,"P&amp;L SH&amp;W";#N/A,#N/A,TRUE,"Rate G";#N/A,#N/A,TRUE,"Rate GV";#N/A,#N/A,TRUE,"Rate LG"}</definedName>
    <definedName name="xxxxxxxxxxxx" localSheetId="86" hidden="1">{#N/A,#N/A,TRUE,"Rate P&amp;L";#N/A,#N/A,TRUE,"P&amp;L water";#N/A,#N/A,TRUE,"P&amp;L SH&amp;W";#N/A,#N/A,TRUE,"Rate G";#N/A,#N/A,TRUE,"Rate GV";#N/A,#N/A,TRUE,"Rate LG"}</definedName>
    <definedName name="xxxxxxxxxxxx" localSheetId="59" hidden="1">{#N/A,#N/A,TRUE,"Rate P&amp;L";#N/A,#N/A,TRUE,"P&amp;L water";#N/A,#N/A,TRUE,"P&amp;L SH&amp;W";#N/A,#N/A,TRUE,"Rate G";#N/A,#N/A,TRUE,"Rate GV";#N/A,#N/A,TRUE,"Rate LG"}</definedName>
    <definedName name="xxxxxxxxxxxx" localSheetId="90" hidden="1">{#N/A,#N/A,TRUE,"Rate P&amp;L";#N/A,#N/A,TRUE,"P&amp;L water";#N/A,#N/A,TRUE,"P&amp;L SH&amp;W";#N/A,#N/A,TRUE,"Rate G";#N/A,#N/A,TRUE,"Rate GV";#N/A,#N/A,TRUE,"Rate LG"}</definedName>
    <definedName name="xxxxxxxxxxxx" localSheetId="63" hidden="1">{#N/A,#N/A,TRUE,"Rate P&amp;L";#N/A,#N/A,TRUE,"P&amp;L water";#N/A,#N/A,TRUE,"P&amp;L SH&amp;W";#N/A,#N/A,TRUE,"Rate G";#N/A,#N/A,TRUE,"Rate GV";#N/A,#N/A,TRUE,"Rate LG"}</definedName>
    <definedName name="xxxxxxxxxxxx" localSheetId="67" hidden="1">{#N/A,#N/A,TRUE,"Rate P&amp;L";#N/A,#N/A,TRUE,"P&amp;L water";#N/A,#N/A,TRUE,"P&amp;L SH&amp;W";#N/A,#N/A,TRUE,"Rate G";#N/A,#N/A,TRUE,"Rate GV";#N/A,#N/A,TRUE,"Rate LG"}</definedName>
    <definedName name="xxxxxxxxxxxx" localSheetId="71" hidden="1">{#N/A,#N/A,TRUE,"Rate P&amp;L";#N/A,#N/A,TRUE,"P&amp;L water";#N/A,#N/A,TRUE,"P&amp;L SH&amp;W";#N/A,#N/A,TRUE,"Rate G";#N/A,#N/A,TRUE,"Rate GV";#N/A,#N/A,TRUE,"Rate LG"}</definedName>
    <definedName name="xxxxxxxxxxxx" hidden="1">{#N/A,#N/A,TRUE,"Rate P&amp;L";#N/A,#N/A,TRUE,"P&amp;L water";#N/A,#N/A,TRUE,"P&amp;L SH&amp;W";#N/A,#N/A,TRUE,"Rate G";#N/A,#N/A,TRUE,"Rate GV";#N/A,#N/A,TRUE,"Rate LG"}</definedName>
    <definedName name="xxxxxxxxxxxx_1" localSheetId="28" hidden="1">{#N/A,#N/A,TRUE,"Rate P&amp;L";#N/A,#N/A,TRUE,"P&amp;L water";#N/A,#N/A,TRUE,"P&amp;L SH&amp;W";#N/A,#N/A,TRUE,"Rate G";#N/A,#N/A,TRUE,"Rate GV";#N/A,#N/A,TRUE,"Rate LG"}</definedName>
    <definedName name="xxxxxxxxxxxx_1" localSheetId="77" hidden="1">{#N/A,#N/A,TRUE,"Rate P&amp;L";#N/A,#N/A,TRUE,"P&amp;L water";#N/A,#N/A,TRUE,"P&amp;L SH&amp;W";#N/A,#N/A,TRUE,"Rate G";#N/A,#N/A,TRUE,"Rate GV";#N/A,#N/A,TRUE,"Rate LG"}</definedName>
    <definedName name="xxxxxxxxxxxx_1" localSheetId="56" hidden="1">{#N/A,#N/A,TRUE,"Rate P&amp;L";#N/A,#N/A,TRUE,"P&amp;L water";#N/A,#N/A,TRUE,"P&amp;L SH&amp;W";#N/A,#N/A,TRUE,"Rate G";#N/A,#N/A,TRUE,"Rate GV";#N/A,#N/A,TRUE,"Rate LG"}</definedName>
    <definedName name="xxxxxxxxxxxx_1" localSheetId="57" hidden="1">{#N/A,#N/A,TRUE,"Rate P&amp;L";#N/A,#N/A,TRUE,"P&amp;L water";#N/A,#N/A,TRUE,"P&amp;L SH&amp;W";#N/A,#N/A,TRUE,"Rate G";#N/A,#N/A,TRUE,"Rate GV";#N/A,#N/A,TRUE,"Rate LG"}</definedName>
    <definedName name="xxxxxxxxxxxx_1" localSheetId="78" hidden="1">{#N/A,#N/A,TRUE,"Rate P&amp;L";#N/A,#N/A,TRUE,"P&amp;L water";#N/A,#N/A,TRUE,"P&amp;L SH&amp;W";#N/A,#N/A,TRUE,"Rate G";#N/A,#N/A,TRUE,"Rate GV";#N/A,#N/A,TRUE,"Rate LG"}</definedName>
    <definedName name="xxxxxxxxxxxx_1" localSheetId="58" hidden="1">{#N/A,#N/A,TRUE,"Rate P&amp;L";#N/A,#N/A,TRUE,"P&amp;L water";#N/A,#N/A,TRUE,"P&amp;L SH&amp;W";#N/A,#N/A,TRUE,"Rate G";#N/A,#N/A,TRUE,"Rate GV";#N/A,#N/A,TRUE,"Rate LG"}</definedName>
    <definedName name="xxxxxxxxxxxx_1" localSheetId="82" hidden="1">{#N/A,#N/A,TRUE,"Rate P&amp;L";#N/A,#N/A,TRUE,"P&amp;L water";#N/A,#N/A,TRUE,"P&amp;L SH&amp;W";#N/A,#N/A,TRUE,"Rate G";#N/A,#N/A,TRUE,"Rate GV";#N/A,#N/A,TRUE,"Rate LG"}</definedName>
    <definedName name="xxxxxxxxxxxx_1" localSheetId="86" hidden="1">{#N/A,#N/A,TRUE,"Rate P&amp;L";#N/A,#N/A,TRUE,"P&amp;L water";#N/A,#N/A,TRUE,"P&amp;L SH&amp;W";#N/A,#N/A,TRUE,"Rate G";#N/A,#N/A,TRUE,"Rate GV";#N/A,#N/A,TRUE,"Rate LG"}</definedName>
    <definedName name="xxxxxxxxxxxx_1" localSheetId="59" hidden="1">{#N/A,#N/A,TRUE,"Rate P&amp;L";#N/A,#N/A,TRUE,"P&amp;L water";#N/A,#N/A,TRUE,"P&amp;L SH&amp;W";#N/A,#N/A,TRUE,"Rate G";#N/A,#N/A,TRUE,"Rate GV";#N/A,#N/A,TRUE,"Rate LG"}</definedName>
    <definedName name="xxxxxxxxxxxx_1" localSheetId="90" hidden="1">{#N/A,#N/A,TRUE,"Rate P&amp;L";#N/A,#N/A,TRUE,"P&amp;L water";#N/A,#N/A,TRUE,"P&amp;L SH&amp;W";#N/A,#N/A,TRUE,"Rate G";#N/A,#N/A,TRUE,"Rate GV";#N/A,#N/A,TRUE,"Rate LG"}</definedName>
    <definedName name="xxxxxxxxxxxx_1" localSheetId="63" hidden="1">{#N/A,#N/A,TRUE,"Rate P&amp;L";#N/A,#N/A,TRUE,"P&amp;L water";#N/A,#N/A,TRUE,"P&amp;L SH&amp;W";#N/A,#N/A,TRUE,"Rate G";#N/A,#N/A,TRUE,"Rate GV";#N/A,#N/A,TRUE,"Rate LG"}</definedName>
    <definedName name="xxxxxxxxxxxx_1" localSheetId="67" hidden="1">{#N/A,#N/A,TRUE,"Rate P&amp;L";#N/A,#N/A,TRUE,"P&amp;L water";#N/A,#N/A,TRUE,"P&amp;L SH&amp;W";#N/A,#N/A,TRUE,"Rate G";#N/A,#N/A,TRUE,"Rate GV";#N/A,#N/A,TRUE,"Rate LG"}</definedName>
    <definedName name="xxxxxxxxxxxx_1" localSheetId="71" hidden="1">{#N/A,#N/A,TRUE,"Rate P&amp;L";#N/A,#N/A,TRUE,"P&amp;L water";#N/A,#N/A,TRUE,"P&amp;L SH&amp;W";#N/A,#N/A,TRUE,"Rate G";#N/A,#N/A,TRUE,"Rate GV";#N/A,#N/A,TRUE,"Rate LG"}</definedName>
    <definedName name="xxxxxxxxxxxx_1" hidden="1">{#N/A,#N/A,TRUE,"Rate P&amp;L";#N/A,#N/A,TRUE,"P&amp;L water";#N/A,#N/A,TRUE,"P&amp;L SH&amp;W";#N/A,#N/A,TRUE,"Rate G";#N/A,#N/A,TRUE,"Rate GV";#N/A,#N/A,TRUE,"Rate LG"}</definedName>
    <definedName name="xxxxxxxxxxxxxxxxxxxxxxxxxxxxxx" localSheetId="28" hidden="1">{#N/A,#N/A,FALSE,"Aging Summary";#N/A,#N/A,FALSE,"Ratio Analysis";#N/A,#N/A,FALSE,"Test 120 Day Accts";#N/A,#N/A,FALSE,"Tickmarks"}</definedName>
    <definedName name="xxxxxxxxxxxxxxxxxxxxxxxxxxxxxx" localSheetId="56" hidden="1">{#N/A,#N/A,FALSE,"Aging Summary";#N/A,#N/A,FALSE,"Ratio Analysis";#N/A,#N/A,FALSE,"Test 120 Day Accts";#N/A,#N/A,FALSE,"Tickmarks"}</definedName>
    <definedName name="xxxxxxxxxxxxxxxxxxxxxxxxxxxxxx" localSheetId="57" hidden="1">{#N/A,#N/A,FALSE,"Aging Summary";#N/A,#N/A,FALSE,"Ratio Analysis";#N/A,#N/A,FALSE,"Test 120 Day Accts";#N/A,#N/A,FALSE,"Tickmarks"}</definedName>
    <definedName name="xxxxxxxxxxxxxxxxxxxxxxxxxxxxxx" localSheetId="78" hidden="1">{#N/A,#N/A,FALSE,"Aging Summary";#N/A,#N/A,FALSE,"Ratio Analysis";#N/A,#N/A,FALSE,"Test 120 Day Accts";#N/A,#N/A,FALSE,"Tickmarks"}</definedName>
    <definedName name="xxxxxxxxxxxxxxxxxxxxxxxxxxxxxx" localSheetId="82" hidden="1">{#N/A,#N/A,FALSE,"Aging Summary";#N/A,#N/A,FALSE,"Ratio Analysis";#N/A,#N/A,FALSE,"Test 120 Day Accts";#N/A,#N/A,FALSE,"Tickmarks"}</definedName>
    <definedName name="xxxxxxxxxxxxxxxxxxxxxxxxxxxxxx" localSheetId="86" hidden="1">{#N/A,#N/A,FALSE,"Aging Summary";#N/A,#N/A,FALSE,"Ratio Analysis";#N/A,#N/A,FALSE,"Test 120 Day Accts";#N/A,#N/A,FALSE,"Tickmarks"}</definedName>
    <definedName name="xxxxxxxxxxxxxxxxxxxxxxxxxxxxxx" localSheetId="59" hidden="1">{#N/A,#N/A,FALSE,"Aging Summary";#N/A,#N/A,FALSE,"Ratio Analysis";#N/A,#N/A,FALSE,"Test 120 Day Accts";#N/A,#N/A,FALSE,"Tickmarks"}</definedName>
    <definedName name="xxxxxxxxxxxxxxxxxxxxxxxxxxxxxx" localSheetId="63" hidden="1">{#N/A,#N/A,FALSE,"Aging Summary";#N/A,#N/A,FALSE,"Ratio Analysis";#N/A,#N/A,FALSE,"Test 120 Day Accts";#N/A,#N/A,FALSE,"Tickmarks"}</definedName>
    <definedName name="xxxxxxxxxxxxxxxxxxxxxxxxxxxxxx" localSheetId="67" hidden="1">{#N/A,#N/A,FALSE,"Aging Summary";#N/A,#N/A,FALSE,"Ratio Analysis";#N/A,#N/A,FALSE,"Test 120 Day Accts";#N/A,#N/A,FALSE,"Tickmarks"}</definedName>
    <definedName name="xxxxxxxxxxxxxxxxxxxxxxxxxxxxxx" hidden="1">{#N/A,#N/A,FALSE,"Aging Summary";#N/A,#N/A,FALSE,"Ratio Analysis";#N/A,#N/A,FALSE,"Test 120 Day Accts";#N/A,#N/A,FALSE,"Tickmarks"}</definedName>
    <definedName name="y" localSheetId="2" hidden="1">{"'PRODUCTIONCOST SHEET'!$B$3:$G$48"}</definedName>
    <definedName name="y" localSheetId="4" hidden="1">{"'PRODUCTIONCOST SHEET'!$B$3:$G$48"}</definedName>
    <definedName name="y" localSheetId="28" hidden="1">{"'PRODUCTIONCOST SHEET'!$B$3:$G$48"}</definedName>
    <definedName name="y" localSheetId="56" hidden="1">{"'PRODUCTIONCOST SHEET'!$B$3:$G$48"}</definedName>
    <definedName name="y" localSheetId="57" hidden="1">{"'PRODUCTIONCOST SHEET'!$B$3:$G$48"}</definedName>
    <definedName name="y" localSheetId="78" hidden="1">{"'PRODUCTIONCOST SHEET'!$B$3:$G$48"}</definedName>
    <definedName name="y" localSheetId="82" hidden="1">{"'PRODUCTIONCOST SHEET'!$B$3:$G$48"}</definedName>
    <definedName name="y" localSheetId="86" hidden="1">{"'PRODUCTIONCOST SHEET'!$B$3:$G$48"}</definedName>
    <definedName name="y" localSheetId="59" hidden="1">{"'PRODUCTIONCOST SHEET'!$B$3:$G$48"}</definedName>
    <definedName name="y" localSheetId="63" hidden="1">{"'PRODUCTIONCOST SHEET'!$B$3:$G$48"}</definedName>
    <definedName name="y" localSheetId="67" hidden="1">{"'PRODUCTIONCOST SHEET'!$B$3:$G$48"}</definedName>
    <definedName name="y" hidden="1">{"'PRODUCTIONCOST SHEET'!$B$3:$G$48"}</definedName>
    <definedName name="YEAR">#REF!</definedName>
    <definedName name="yfy" localSheetId="28" hidden="1">{"'NPL @ 30 June 00'!$B$22"}</definedName>
    <definedName name="yfy" localSheetId="56" hidden="1">{"'NPL @ 30 June 00'!$B$22"}</definedName>
    <definedName name="yfy" localSheetId="57" hidden="1">{"'NPL @ 30 June 00'!$B$22"}</definedName>
    <definedName name="yfy" localSheetId="78" hidden="1">{"'NPL @ 30 June 00'!$B$22"}</definedName>
    <definedName name="yfy" localSheetId="82" hidden="1">{"'NPL @ 30 June 00'!$B$22"}</definedName>
    <definedName name="yfy" localSheetId="86" hidden="1">{"'NPL @ 30 June 00'!$B$22"}</definedName>
    <definedName name="yfy" localSheetId="59" hidden="1">{"'NPL @ 30 June 00'!$B$22"}</definedName>
    <definedName name="yfy" localSheetId="63" hidden="1">{"'NPL @ 30 June 00'!$B$22"}</definedName>
    <definedName name="yfy" localSheetId="67" hidden="1">{"'NPL @ 30 June 00'!$B$22"}</definedName>
    <definedName name="yfy" hidden="1">{"'NPL @ 30 June 00'!$B$22"}</definedName>
    <definedName name="yhyhy" localSheetId="28" hidden="1">{#N/A,#N/A,FALSE,"Aging Summary";#N/A,#N/A,FALSE,"Ratio Analysis";#N/A,#N/A,FALSE,"Test 120 Day Accts";#N/A,#N/A,FALSE,"Tickmarks"}</definedName>
    <definedName name="yhyhy" localSheetId="56" hidden="1">{#N/A,#N/A,FALSE,"Aging Summary";#N/A,#N/A,FALSE,"Ratio Analysis";#N/A,#N/A,FALSE,"Test 120 Day Accts";#N/A,#N/A,FALSE,"Tickmarks"}</definedName>
    <definedName name="yhyhy" localSheetId="57" hidden="1">{#N/A,#N/A,FALSE,"Aging Summary";#N/A,#N/A,FALSE,"Ratio Analysis";#N/A,#N/A,FALSE,"Test 120 Day Accts";#N/A,#N/A,FALSE,"Tickmarks"}</definedName>
    <definedName name="yhyhy" localSheetId="78" hidden="1">{#N/A,#N/A,FALSE,"Aging Summary";#N/A,#N/A,FALSE,"Ratio Analysis";#N/A,#N/A,FALSE,"Test 120 Day Accts";#N/A,#N/A,FALSE,"Tickmarks"}</definedName>
    <definedName name="yhyhy" localSheetId="82" hidden="1">{#N/A,#N/A,FALSE,"Aging Summary";#N/A,#N/A,FALSE,"Ratio Analysis";#N/A,#N/A,FALSE,"Test 120 Day Accts";#N/A,#N/A,FALSE,"Tickmarks"}</definedName>
    <definedName name="yhyhy" localSheetId="86" hidden="1">{#N/A,#N/A,FALSE,"Aging Summary";#N/A,#N/A,FALSE,"Ratio Analysis";#N/A,#N/A,FALSE,"Test 120 Day Accts";#N/A,#N/A,FALSE,"Tickmarks"}</definedName>
    <definedName name="yhyhy" localSheetId="59" hidden="1">{#N/A,#N/A,FALSE,"Aging Summary";#N/A,#N/A,FALSE,"Ratio Analysis";#N/A,#N/A,FALSE,"Test 120 Day Accts";#N/A,#N/A,FALSE,"Tickmarks"}</definedName>
    <definedName name="yhyhy" localSheetId="63" hidden="1">{#N/A,#N/A,FALSE,"Aging Summary";#N/A,#N/A,FALSE,"Ratio Analysis";#N/A,#N/A,FALSE,"Test 120 Day Accts";#N/A,#N/A,FALSE,"Tickmarks"}</definedName>
    <definedName name="yhyhy" localSheetId="67" hidden="1">{#N/A,#N/A,FALSE,"Aging Summary";#N/A,#N/A,FALSE,"Ratio Analysis";#N/A,#N/A,FALSE,"Test 120 Day Accts";#N/A,#N/A,FALSE,"Tickmarks"}</definedName>
    <definedName name="yhyhy" hidden="1">{#N/A,#N/A,FALSE,"Aging Summary";#N/A,#N/A,FALSE,"Ratio Analysis";#N/A,#N/A,FALSE,"Test 120 Day Accts";#N/A,#N/A,FALSE,"Tickmarks"}</definedName>
    <definedName name="yjuyyukyukyukuk">"V2010-03-31"</definedName>
    <definedName name="yjyujuyjfuyjf">"V00005"</definedName>
    <definedName name="yo" localSheetId="28" hidden="1">{#N/A,#N/A,FALSE,"R&amp;D Quick Calc";#N/A,#N/A,FALSE,"DOE Fee Schedule"}</definedName>
    <definedName name="yo" localSheetId="56" hidden="1">{#N/A,#N/A,FALSE,"R&amp;D Quick Calc";#N/A,#N/A,FALSE,"DOE Fee Schedule"}</definedName>
    <definedName name="yo" localSheetId="57" hidden="1">{#N/A,#N/A,FALSE,"R&amp;D Quick Calc";#N/A,#N/A,FALSE,"DOE Fee Schedule"}</definedName>
    <definedName name="yo" localSheetId="78" hidden="1">{#N/A,#N/A,FALSE,"R&amp;D Quick Calc";#N/A,#N/A,FALSE,"DOE Fee Schedule"}</definedName>
    <definedName name="yo" localSheetId="82" hidden="1">{#N/A,#N/A,FALSE,"R&amp;D Quick Calc";#N/A,#N/A,FALSE,"DOE Fee Schedule"}</definedName>
    <definedName name="yo" localSheetId="86" hidden="1">{#N/A,#N/A,FALSE,"R&amp;D Quick Calc";#N/A,#N/A,FALSE,"DOE Fee Schedule"}</definedName>
    <definedName name="yo" localSheetId="59" hidden="1">{#N/A,#N/A,FALSE,"R&amp;D Quick Calc";#N/A,#N/A,FALSE,"DOE Fee Schedule"}</definedName>
    <definedName name="yo" localSheetId="63" hidden="1">{#N/A,#N/A,FALSE,"R&amp;D Quick Calc";#N/A,#N/A,FALSE,"DOE Fee Schedule"}</definedName>
    <definedName name="yo" localSheetId="67" hidden="1">{#N/A,#N/A,FALSE,"R&amp;D Quick Calc";#N/A,#N/A,FALSE,"DOE Fee Schedule"}</definedName>
    <definedName name="yo" hidden="1">{#N/A,#N/A,FALSE,"R&amp;D Quick Calc";#N/A,#N/A,FALSE,"DOE Fee Schedule"}</definedName>
    <definedName name="ytjtyjtyjytj">"V2003-07-01"</definedName>
    <definedName name="ytyyyyyyyyyyyyy" localSheetId="28" hidden="1">{#N/A,#N/A,FALSE,"Aging Summary";#N/A,#N/A,FALSE,"Ratio Analysis";#N/A,#N/A,FALSE,"Test 120 Day Accts";#N/A,#N/A,FALSE,"Tickmarks"}</definedName>
    <definedName name="ytyyyyyyyyyyyyy" localSheetId="77" hidden="1">{#N/A,#N/A,FALSE,"Aging Summary";#N/A,#N/A,FALSE,"Ratio Analysis";#N/A,#N/A,FALSE,"Test 120 Day Accts";#N/A,#N/A,FALSE,"Tickmarks"}</definedName>
    <definedName name="ytyyyyyyyyyyyyy" localSheetId="56" hidden="1">{#N/A,#N/A,FALSE,"Aging Summary";#N/A,#N/A,FALSE,"Ratio Analysis";#N/A,#N/A,FALSE,"Test 120 Day Accts";#N/A,#N/A,FALSE,"Tickmarks"}</definedName>
    <definedName name="ytyyyyyyyyyyyyy" localSheetId="57" hidden="1">{#N/A,#N/A,FALSE,"Aging Summary";#N/A,#N/A,FALSE,"Ratio Analysis";#N/A,#N/A,FALSE,"Test 120 Day Accts";#N/A,#N/A,FALSE,"Tickmarks"}</definedName>
    <definedName name="ytyyyyyyyyyyyyy" localSheetId="78" hidden="1">{#N/A,#N/A,FALSE,"Aging Summary";#N/A,#N/A,FALSE,"Ratio Analysis";#N/A,#N/A,FALSE,"Test 120 Day Accts";#N/A,#N/A,FALSE,"Tickmarks"}</definedName>
    <definedName name="ytyyyyyyyyyyyyy" localSheetId="58" hidden="1">{#N/A,#N/A,FALSE,"Aging Summary";#N/A,#N/A,FALSE,"Ratio Analysis";#N/A,#N/A,FALSE,"Test 120 Day Accts";#N/A,#N/A,FALSE,"Tickmarks"}</definedName>
    <definedName name="ytyyyyyyyyyyyyy" localSheetId="82" hidden="1">{#N/A,#N/A,FALSE,"Aging Summary";#N/A,#N/A,FALSE,"Ratio Analysis";#N/A,#N/A,FALSE,"Test 120 Day Accts";#N/A,#N/A,FALSE,"Tickmarks"}</definedName>
    <definedName name="ytyyyyyyyyyyyyy" localSheetId="86" hidden="1">{#N/A,#N/A,FALSE,"Aging Summary";#N/A,#N/A,FALSE,"Ratio Analysis";#N/A,#N/A,FALSE,"Test 120 Day Accts";#N/A,#N/A,FALSE,"Tickmarks"}</definedName>
    <definedName name="ytyyyyyyyyyyyyy" localSheetId="59" hidden="1">{#N/A,#N/A,FALSE,"Aging Summary";#N/A,#N/A,FALSE,"Ratio Analysis";#N/A,#N/A,FALSE,"Test 120 Day Accts";#N/A,#N/A,FALSE,"Tickmarks"}</definedName>
    <definedName name="ytyyyyyyyyyyyyy" localSheetId="90" hidden="1">{#N/A,#N/A,FALSE,"Aging Summary";#N/A,#N/A,FALSE,"Ratio Analysis";#N/A,#N/A,FALSE,"Test 120 Day Accts";#N/A,#N/A,FALSE,"Tickmarks"}</definedName>
    <definedName name="ytyyyyyyyyyyyyy" localSheetId="63" hidden="1">{#N/A,#N/A,FALSE,"Aging Summary";#N/A,#N/A,FALSE,"Ratio Analysis";#N/A,#N/A,FALSE,"Test 120 Day Accts";#N/A,#N/A,FALSE,"Tickmarks"}</definedName>
    <definedName name="ytyyyyyyyyyyyyy" localSheetId="67" hidden="1">{#N/A,#N/A,FALSE,"Aging Summary";#N/A,#N/A,FALSE,"Ratio Analysis";#N/A,#N/A,FALSE,"Test 120 Day Accts";#N/A,#N/A,FALSE,"Tickmarks"}</definedName>
    <definedName name="ytyyyyyyyyyyyyy" localSheetId="71" hidden="1">{#N/A,#N/A,FALSE,"Aging Summary";#N/A,#N/A,FALSE,"Ratio Analysis";#N/A,#N/A,FALSE,"Test 120 Day Accts";#N/A,#N/A,FALSE,"Tickmarks"}</definedName>
    <definedName name="ytyyyyyyyyyyyyy" hidden="1">{#N/A,#N/A,FALSE,"Aging Summary";#N/A,#N/A,FALSE,"Ratio Analysis";#N/A,#N/A,FALSE,"Test 120 Day Accts";#N/A,#N/A,FALSE,"Tickmarks"}</definedName>
    <definedName name="YUIIUK" localSheetId="28"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YUIIUK" localSheetId="56"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YUIIUK" localSheetId="57"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YUIIUK" localSheetId="78"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YUIIUK" localSheetId="82"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YUIIUK" localSheetId="86"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YUIIUK" localSheetId="59"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YUIIUK" localSheetId="6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YUIIUK" localSheetId="67"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YUIIUK"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YUIU" localSheetId="28" hidden="1">{#N/A,#N/A,FALSE,"Renewals In Process";#N/A,#N/A,FALSE,"New Clients In Process";#N/A,#N/A,FALSE,"Completed New Clients";#N/A,#N/A,FALSE,"Completed Renewals"}</definedName>
    <definedName name="YUIU" localSheetId="56" hidden="1">{#N/A,#N/A,FALSE,"Renewals In Process";#N/A,#N/A,FALSE,"New Clients In Process";#N/A,#N/A,FALSE,"Completed New Clients";#N/A,#N/A,FALSE,"Completed Renewals"}</definedName>
    <definedName name="YUIU" localSheetId="57" hidden="1">{#N/A,#N/A,FALSE,"Renewals In Process";#N/A,#N/A,FALSE,"New Clients In Process";#N/A,#N/A,FALSE,"Completed New Clients";#N/A,#N/A,FALSE,"Completed Renewals"}</definedName>
    <definedName name="YUIU" localSheetId="78" hidden="1">{#N/A,#N/A,FALSE,"Renewals In Process";#N/A,#N/A,FALSE,"New Clients In Process";#N/A,#N/A,FALSE,"Completed New Clients";#N/A,#N/A,FALSE,"Completed Renewals"}</definedName>
    <definedName name="YUIU" localSheetId="82" hidden="1">{#N/A,#N/A,FALSE,"Renewals In Process";#N/A,#N/A,FALSE,"New Clients In Process";#N/A,#N/A,FALSE,"Completed New Clients";#N/A,#N/A,FALSE,"Completed Renewals"}</definedName>
    <definedName name="YUIU" localSheetId="86" hidden="1">{#N/A,#N/A,FALSE,"Renewals In Process";#N/A,#N/A,FALSE,"New Clients In Process";#N/A,#N/A,FALSE,"Completed New Clients";#N/A,#N/A,FALSE,"Completed Renewals"}</definedName>
    <definedName name="YUIU" localSheetId="59" hidden="1">{#N/A,#N/A,FALSE,"Renewals In Process";#N/A,#N/A,FALSE,"New Clients In Process";#N/A,#N/A,FALSE,"Completed New Clients";#N/A,#N/A,FALSE,"Completed Renewals"}</definedName>
    <definedName name="YUIU" localSheetId="63" hidden="1">{#N/A,#N/A,FALSE,"Renewals In Process";#N/A,#N/A,FALSE,"New Clients In Process";#N/A,#N/A,FALSE,"Completed New Clients";#N/A,#N/A,FALSE,"Completed Renewals"}</definedName>
    <definedName name="YUIU" localSheetId="67" hidden="1">{#N/A,#N/A,FALSE,"Renewals In Process";#N/A,#N/A,FALSE,"New Clients In Process";#N/A,#N/A,FALSE,"Completed New Clients";#N/A,#N/A,FALSE,"Completed Renewals"}</definedName>
    <definedName name="YUIU" hidden="1">{#N/A,#N/A,FALSE,"Renewals In Process";#N/A,#N/A,FALSE,"New Clients In Process";#N/A,#N/A,FALSE,"Completed New Clients";#N/A,#N/A,FALSE,"Completed Renewals"}</definedName>
    <definedName name="yy"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yy" localSheetId="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yy" localSheetId="2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yy" localSheetId="5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yy" localSheetId="5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yy"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yy"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yy" localSheetId="8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yy" localSheetId="5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yy" localSheetId="6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yy" localSheetId="6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yy"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yyy" localSheetId="2" hidden="1">{#N/A,#N/A,FALSE,"DI 2 YEAR MASTER SCHEDULE"}</definedName>
    <definedName name="yyy" localSheetId="4" hidden="1">{#N/A,#N/A,FALSE,"DI 2 YEAR MASTER SCHEDULE"}</definedName>
    <definedName name="yyy" localSheetId="28" hidden="1">{#N/A,#N/A,FALSE,"DI 2 YEAR MASTER SCHEDULE"}</definedName>
    <definedName name="yyy" localSheetId="56" hidden="1">{#N/A,#N/A,FALSE,"DI 2 YEAR MASTER SCHEDULE"}</definedName>
    <definedName name="yyy" localSheetId="57" hidden="1">{#N/A,#N/A,FALSE,"DI 2 YEAR MASTER SCHEDULE"}</definedName>
    <definedName name="yyy" localSheetId="78" hidden="1">{#N/A,#N/A,FALSE,"DI 2 YEAR MASTER SCHEDULE"}</definedName>
    <definedName name="yyy" localSheetId="82" hidden="1">{#N/A,#N/A,FALSE,"DI 2 YEAR MASTER SCHEDULE"}</definedName>
    <definedName name="yyy" localSheetId="86" hidden="1">{#N/A,#N/A,FALSE,"DI 2 YEAR MASTER SCHEDULE"}</definedName>
    <definedName name="yyy" localSheetId="59" hidden="1">{#N/A,#N/A,FALSE,"DI 2 YEAR MASTER SCHEDULE"}</definedName>
    <definedName name="yyy" localSheetId="63" hidden="1">{#N/A,#N/A,FALSE,"DI 2 YEAR MASTER SCHEDULE"}</definedName>
    <definedName name="yyy" localSheetId="67" hidden="1">{#N/A,#N/A,FALSE,"DI 2 YEAR MASTER SCHEDULE"}</definedName>
    <definedName name="yyy" hidden="1">{#N/A,#N/A,FALSE,"DI 2 YEAR MASTER SCHEDULE"}</definedName>
    <definedName name="z" localSheetId="2" hidden="1">{#N/A,#N/A,FALSE,"DI 2 YEAR MASTER SCHEDULE"}</definedName>
    <definedName name="z" localSheetId="4" hidden="1">{#N/A,#N/A,FALSE,"DI 2 YEAR MASTER SCHEDULE"}</definedName>
    <definedName name="z" localSheetId="28" hidden="1">{#N/A,#N/A,FALSE,"DI 2 YEAR MASTER SCHEDULE"}</definedName>
    <definedName name="z" localSheetId="56" hidden="1">{#N/A,#N/A,FALSE,"DI 2 YEAR MASTER SCHEDULE"}</definedName>
    <definedName name="z" localSheetId="57" hidden="1">{#N/A,#N/A,FALSE,"DI 2 YEAR MASTER SCHEDULE"}</definedName>
    <definedName name="z" localSheetId="78" hidden="1">{#N/A,#N/A,FALSE,"DI 2 YEAR MASTER SCHEDULE"}</definedName>
    <definedName name="z" localSheetId="82" hidden="1">{#N/A,#N/A,FALSE,"DI 2 YEAR MASTER SCHEDULE"}</definedName>
    <definedName name="z" localSheetId="86" hidden="1">{#N/A,#N/A,FALSE,"DI 2 YEAR MASTER SCHEDULE"}</definedName>
    <definedName name="z" localSheetId="59" hidden="1">{#N/A,#N/A,FALSE,"DI 2 YEAR MASTER SCHEDULE"}</definedName>
    <definedName name="z" localSheetId="63" hidden="1">{#N/A,#N/A,FALSE,"DI 2 YEAR MASTER SCHEDULE"}</definedName>
    <definedName name="z" localSheetId="67" hidden="1">{#N/A,#N/A,FALSE,"DI 2 YEAR MASTER SCHEDULE"}</definedName>
    <definedName name="z" hidden="1">{#N/A,#N/A,FALSE,"DI 2 YEAR MASTER SCHEDULE"}</definedName>
    <definedName name="Z_12A3A872_096A_491F_BFFC_05F13F3499F4_.wvu.PrintArea" localSheetId="77" hidden="1">'Attachment Supp-RIE-3'!$A$1:$R$59</definedName>
    <definedName name="Z_12A3A872_096A_491F_BFFC_05F13F3499F4_.wvu.PrintArea" localSheetId="58" hidden="1">'Attachment Supp-RIE-5'!$A$1:$R$59</definedName>
    <definedName name="Z_12A3A872_096A_491F_BFFC_05F13F3499F4_.wvu.PrintArea" localSheetId="90" hidden="1">'Attachment Supp-RIE-7'!$A$1:$R$59</definedName>
    <definedName name="Z_12A3A872_096A_491F_BFFC_05F13F3499F4_.wvu.PrintArea" localSheetId="71" hidden="1">'Attachment Supp-RIE-9'!$A$1:$R$59</definedName>
    <definedName name="Z_37044B3E_2AB6_42BF_9816_7840ABEC8832_.wvu.FilterData" localSheetId="56" hidden="1">#REF!</definedName>
    <definedName name="Z_37044B3E_2AB6_42BF_9816_7840ABEC8832_.wvu.FilterData" localSheetId="57" hidden="1">#REF!</definedName>
    <definedName name="Z_37044B3E_2AB6_42BF_9816_7840ABEC8832_.wvu.FilterData" hidden="1">#REF!</definedName>
    <definedName name="Z_39BC5E81_0594_11D1_8C74_006097B34275_.wvu.FilterData" localSheetId="56" hidden="1">#REF!</definedName>
    <definedName name="Z_39BC5E81_0594_11D1_8C74_006097B34275_.wvu.FilterData" localSheetId="57" hidden="1">#REF!</definedName>
    <definedName name="Z_39BC5E81_0594_11D1_8C74_006097B34275_.wvu.FilterData" hidden="1">#REF!</definedName>
    <definedName name="Z_39BC5E82_0594_11D1_8C74_006097B34275_.wvu.FilterData" localSheetId="56" hidden="1">#REF!</definedName>
    <definedName name="Z_39BC5E82_0594_11D1_8C74_006097B34275_.wvu.FilterData" localSheetId="57" hidden="1">#REF!</definedName>
    <definedName name="Z_39BC5E82_0594_11D1_8C74_006097B34275_.wvu.FilterData" hidden="1">#REF!</definedName>
    <definedName name="Z_4B5573A2_25FD_11D1_8C74_006097B34275_.wvu.FilterData" localSheetId="56" hidden="1">#REF!</definedName>
    <definedName name="Z_4B5573A2_25FD_11D1_8C74_006097B34275_.wvu.FilterData" localSheetId="57" hidden="1">#REF!</definedName>
    <definedName name="Z_4B5573A2_25FD_11D1_8C74_006097B34275_.wvu.FilterData" hidden="1">#REF!</definedName>
    <definedName name="Z_4B5573A3_25FD_11D1_8C74_006097B34275_.wvu.FilterData" localSheetId="56" hidden="1">#REF!</definedName>
    <definedName name="Z_4B5573A3_25FD_11D1_8C74_006097B34275_.wvu.FilterData" localSheetId="57" hidden="1">#REF!</definedName>
    <definedName name="Z_4B5573A3_25FD_11D1_8C74_006097B34275_.wvu.FilterData" hidden="1">#REF!</definedName>
    <definedName name="Z_4C289101_0FD6_11D1_A510_006097B38048_.wvu.FilterData" localSheetId="56" hidden="1">#REF!</definedName>
    <definedName name="Z_4C289101_0FD6_11D1_A510_006097B38048_.wvu.FilterData" localSheetId="57" hidden="1">#REF!</definedName>
    <definedName name="Z_4C289101_0FD6_11D1_A510_006097B38048_.wvu.FilterData" hidden="1">#REF!</definedName>
    <definedName name="Z_4C854AA2_3991_11D1_8C74_006097B34275_.wvu.FilterData" localSheetId="56" hidden="1">#REF!</definedName>
    <definedName name="Z_4C854AA2_3991_11D1_8C74_006097B34275_.wvu.FilterData" localSheetId="57" hidden="1">#REF!</definedName>
    <definedName name="Z_4C854AA2_3991_11D1_8C74_006097B34275_.wvu.FilterData" hidden="1">#REF!</definedName>
    <definedName name="Z_4E9FC601_CB8F_11D0_8C74_006097B34275_.wvu.FilterData" localSheetId="56" hidden="1">#REF!</definedName>
    <definedName name="Z_4E9FC601_CB8F_11D0_8C74_006097B34275_.wvu.FilterData" localSheetId="57" hidden="1">#REF!</definedName>
    <definedName name="Z_4E9FC601_CB8F_11D0_8C74_006097B34275_.wvu.FilterData" hidden="1">#REF!</definedName>
    <definedName name="Z_554510F1_1FAF_41A1_811C_3483B1A93505_.wvu.FilterData" localSheetId="56" hidden="1">#REF!</definedName>
    <definedName name="Z_554510F1_1FAF_41A1_811C_3483B1A93505_.wvu.FilterData" localSheetId="57" hidden="1">#REF!</definedName>
    <definedName name="Z_554510F1_1FAF_41A1_811C_3483B1A93505_.wvu.FilterData" hidden="1">#REF!</definedName>
    <definedName name="Z_6B0FE324_F74E_11D4_8755_0050DA581453_.wvu.Rows" localSheetId="28" hidden="1">#REF!,#REF!,#REF!,#REF!</definedName>
    <definedName name="Z_6B0FE324_F74E_11D4_8755_0050DA581453_.wvu.Rows" localSheetId="56" hidden="1">#REF!,#REF!,#REF!,#REF!</definedName>
    <definedName name="Z_6B0FE324_F74E_11D4_8755_0050DA581453_.wvu.Rows" localSheetId="57" hidden="1">#REF!,#REF!,#REF!,#REF!</definedName>
    <definedName name="Z_6B0FE324_F74E_11D4_8755_0050DA581453_.wvu.Rows" hidden="1">#REF!,#REF!,#REF!,#REF!</definedName>
    <definedName name="Z_6E0ADC42_F22D_11D0_8C74_006097B34275_.wvu.FilterData" localSheetId="56" hidden="1">#REF!</definedName>
    <definedName name="Z_6E0ADC42_F22D_11D0_8C74_006097B34275_.wvu.FilterData" localSheetId="57" hidden="1">#REF!</definedName>
    <definedName name="Z_6E0ADC42_F22D_11D0_8C74_006097B34275_.wvu.FilterData" hidden="1">#REF!</definedName>
    <definedName name="Z_711DBA8B_D76F_4FA8_B487_83DA57E49591_.wvu.FilterData" localSheetId="56" hidden="1">#REF!</definedName>
    <definedName name="Z_711DBA8B_D76F_4FA8_B487_83DA57E49591_.wvu.FilterData" localSheetId="57" hidden="1">#REF!</definedName>
    <definedName name="Z_711DBA8B_D76F_4FA8_B487_83DA57E49591_.wvu.FilterData" hidden="1">#REF!</definedName>
    <definedName name="Z_72BB43A9_4525_4328_9838_79F1E901F1D4_.wvu.FilterData" localSheetId="56" hidden="1">#REF!</definedName>
    <definedName name="Z_72BB43A9_4525_4328_9838_79F1E901F1D4_.wvu.FilterData" localSheetId="57" hidden="1">#REF!</definedName>
    <definedName name="Z_72BB43A9_4525_4328_9838_79F1E901F1D4_.wvu.FilterData" hidden="1">#REF!</definedName>
    <definedName name="Z_77073522_3DCA_48C9_8A5D_862CE9C75585_.wvu.FilterData" localSheetId="56" hidden="1">#REF!</definedName>
    <definedName name="Z_77073522_3DCA_48C9_8A5D_862CE9C75585_.wvu.FilterData" localSheetId="57" hidden="1">#REF!</definedName>
    <definedName name="Z_77073522_3DCA_48C9_8A5D_862CE9C75585_.wvu.FilterData" hidden="1">#REF!</definedName>
    <definedName name="Z_7E0A45E1_0993_11D1_8C74_006097B34275_.wvu.FilterData" localSheetId="56" hidden="1">#REF!</definedName>
    <definedName name="Z_7E0A45E1_0993_11D1_8C74_006097B34275_.wvu.FilterData" localSheetId="57" hidden="1">#REF!</definedName>
    <definedName name="Z_7E0A45E1_0993_11D1_8C74_006097B34275_.wvu.FilterData" hidden="1">#REF!</definedName>
    <definedName name="Z_82212322_246D_11D1_8C74_006097B34275_.wvu.FilterData" localSheetId="56" hidden="1">#REF!</definedName>
    <definedName name="Z_82212322_246D_11D1_8C74_006097B34275_.wvu.FilterData" localSheetId="57" hidden="1">#REF!</definedName>
    <definedName name="Z_82212322_246D_11D1_8C74_006097B34275_.wvu.FilterData" hidden="1">#REF!</definedName>
    <definedName name="Z_8CB7B1AD_00BF_11D5_BBB9_006008D1572C_.wvu.Cols" localSheetId="56" hidden="1">#REF!,#REF!</definedName>
    <definedName name="Z_8CB7B1AD_00BF_11D5_BBB9_006008D1572C_.wvu.Cols" localSheetId="57" hidden="1">#REF!,#REF!</definedName>
    <definedName name="Z_8CB7B1AD_00BF_11D5_BBB9_006008D1572C_.wvu.Cols" hidden="1">#REF!,#REF!</definedName>
    <definedName name="Z_8CB7B1AD_00BF_11D5_BBB9_006008D1572C_.wvu.PrintArea" localSheetId="56" hidden="1">#REF!</definedName>
    <definedName name="Z_8CB7B1AD_00BF_11D5_BBB9_006008D1572C_.wvu.PrintArea" localSheetId="57" hidden="1">#REF!</definedName>
    <definedName name="Z_8CB7B1AD_00BF_11D5_BBB9_006008D1572C_.wvu.PrintArea" hidden="1">#REF!</definedName>
    <definedName name="Z_8CB7B1AD_00BF_11D5_BBB9_006008D1572C_.wvu.Rows" localSheetId="28" hidden="1">#REF!,#REF!,#REF!,#REF!,#REF!</definedName>
    <definedName name="Z_8CB7B1AD_00BF_11D5_BBB9_006008D1572C_.wvu.Rows" localSheetId="56" hidden="1">#REF!,#REF!,#REF!,#REF!,#REF!</definedName>
    <definedName name="Z_8CB7B1AD_00BF_11D5_BBB9_006008D1572C_.wvu.Rows" localSheetId="57" hidden="1">#REF!,#REF!,#REF!,#REF!,#REF!</definedName>
    <definedName name="Z_8CB7B1AD_00BF_11D5_BBB9_006008D1572C_.wvu.Rows" hidden="1">#REF!,#REF!,#REF!,#REF!,#REF!</definedName>
    <definedName name="Z_9A428CE1_B4D9_11D0_A8AA_0000C071AEE7_.wvu.Cols" localSheetId="4" hidden="1">#REF!,#REF!</definedName>
    <definedName name="Z_9A428CE1_B4D9_11D0_A8AA_0000C071AEE7_.wvu.Cols" localSheetId="56" hidden="1">#REF!,#REF!</definedName>
    <definedName name="Z_9A428CE1_B4D9_11D0_A8AA_0000C071AEE7_.wvu.Cols" localSheetId="57" hidden="1">#REF!,#REF!</definedName>
    <definedName name="Z_9A428CE1_B4D9_11D0_A8AA_0000C071AEE7_.wvu.Cols" hidden="1">#REF!,#REF!</definedName>
    <definedName name="Z_9A428CE1_B4D9_11D0_A8AA_0000C071AEE7_.wvu.PrintArea" localSheetId="4" hidden="1">#REF!</definedName>
    <definedName name="Z_9A428CE1_B4D9_11D0_A8AA_0000C071AEE7_.wvu.PrintArea" localSheetId="28" hidden="1">#REF!</definedName>
    <definedName name="Z_9A428CE1_B4D9_11D0_A8AA_0000C071AEE7_.wvu.PrintArea" localSheetId="56" hidden="1">#REF!</definedName>
    <definedName name="Z_9A428CE1_B4D9_11D0_A8AA_0000C071AEE7_.wvu.PrintArea" localSheetId="57" hidden="1">#REF!</definedName>
    <definedName name="Z_9A428CE1_B4D9_11D0_A8AA_0000C071AEE7_.wvu.PrintArea" hidden="1">#REF!</definedName>
    <definedName name="Z_9A428CE1_B4D9_11D0_A8AA_0000C071AEE7_.wvu.Rows" localSheetId="4" hidden="1">#REF!,#REF!,#REF!,#REF!,#REF!,#REF!,#REF!,#REF!</definedName>
    <definedName name="Z_9A428CE1_B4D9_11D0_A8AA_0000C071AEE7_.wvu.Rows" localSheetId="56" hidden="1">#REF!,#REF!,#REF!,#REF!,#REF!,#REF!,#REF!,#REF!</definedName>
    <definedName name="Z_9A428CE1_B4D9_11D0_A8AA_0000C071AEE7_.wvu.Rows" localSheetId="57" hidden="1">#REF!,#REF!,#REF!,#REF!,#REF!,#REF!,#REF!,#REF!</definedName>
    <definedName name="Z_9A428CE1_B4D9_11D0_A8AA_0000C071AEE7_.wvu.Rows" hidden="1">#REF!,#REF!,#REF!,#REF!,#REF!,#REF!,#REF!,#REF!</definedName>
    <definedName name="Z_9F09ACA4_4A60_4C4F_9C05_507659334FC0_.wvu.PrintArea" localSheetId="77" hidden="1">'Attachment Supp-RIE-3'!$A$1:$R$59</definedName>
    <definedName name="Z_9F09ACA4_4A60_4C4F_9C05_507659334FC0_.wvu.PrintArea" localSheetId="58" hidden="1">'Attachment Supp-RIE-5'!$A$1:$R$59</definedName>
    <definedName name="Z_9F09ACA4_4A60_4C4F_9C05_507659334FC0_.wvu.PrintArea" localSheetId="90" hidden="1">'Attachment Supp-RIE-7'!$A$1:$R$59</definedName>
    <definedName name="Z_9F09ACA4_4A60_4C4F_9C05_507659334FC0_.wvu.PrintArea" localSheetId="71" hidden="1">'Attachment Supp-RIE-9'!$A$1:$R$59</definedName>
    <definedName name="Z_A2B433E7_A194_42A3_8EE4_084F6C0B9C57_.wvu.FilterData" localSheetId="28" hidden="1">#REF!</definedName>
    <definedName name="Z_A2B433E7_A194_42A3_8EE4_084F6C0B9C57_.wvu.FilterData" localSheetId="56" hidden="1">#REF!</definedName>
    <definedName name="Z_A2B433E7_A194_42A3_8EE4_084F6C0B9C57_.wvu.FilterData" localSheetId="57" hidden="1">#REF!</definedName>
    <definedName name="Z_A2B433E7_A194_42A3_8EE4_084F6C0B9C57_.wvu.FilterData" hidden="1">#REF!</definedName>
    <definedName name="Z_A460977A_49C6_4528_B1FE_631C90ED5314_.wvu.FilterData" localSheetId="28" hidden="1">#REF!</definedName>
    <definedName name="Z_A460977A_49C6_4528_B1FE_631C90ED5314_.wvu.FilterData" localSheetId="56" hidden="1">#REF!</definedName>
    <definedName name="Z_A460977A_49C6_4528_B1FE_631C90ED5314_.wvu.FilterData" localSheetId="57" hidden="1">#REF!</definedName>
    <definedName name="Z_A460977A_49C6_4528_B1FE_631C90ED5314_.wvu.FilterData" hidden="1">#REF!</definedName>
    <definedName name="Z_B1FACCE1_BBA9_44F5_B149_FF952F767BC9_.wvu.FilterData" localSheetId="28" hidden="1">#REF!</definedName>
    <definedName name="Z_B1FACCE1_BBA9_44F5_B149_FF952F767BC9_.wvu.FilterData" localSheetId="56" hidden="1">#REF!</definedName>
    <definedName name="Z_B1FACCE1_BBA9_44F5_B149_FF952F767BC9_.wvu.FilterData" localSheetId="57" hidden="1">#REF!</definedName>
    <definedName name="Z_B1FACCE1_BBA9_44F5_B149_FF952F767BC9_.wvu.FilterData" hidden="1">#REF!</definedName>
    <definedName name="Z_B8175DE2_E97C_11D0_8C74_006097B34275_.wvu.FilterData" localSheetId="56" hidden="1">#REF!</definedName>
    <definedName name="Z_B8175DE2_E97C_11D0_8C74_006097B34275_.wvu.FilterData" localSheetId="57" hidden="1">#REF!</definedName>
    <definedName name="Z_B8175DE2_E97C_11D0_8C74_006097B34275_.wvu.FilterData" hidden="1">#REF!</definedName>
    <definedName name="Z_BC2848BC_581D_487D_8DD7_FB814AF3B36F_.wvu.FilterData" localSheetId="56" hidden="1">#REF!</definedName>
    <definedName name="Z_BC2848BC_581D_487D_8DD7_FB814AF3B36F_.wvu.FilterData" localSheetId="57" hidden="1">#REF!</definedName>
    <definedName name="Z_BC2848BC_581D_487D_8DD7_FB814AF3B36F_.wvu.FilterData" hidden="1">#REF!</definedName>
    <definedName name="Z_DCA8D884_2605_11D1_A510_006097B38048_.wvu.FilterData" localSheetId="56" hidden="1">#REF!</definedName>
    <definedName name="Z_DCA8D884_2605_11D1_A510_006097B38048_.wvu.FilterData" localSheetId="57" hidden="1">#REF!</definedName>
    <definedName name="Z_DCA8D884_2605_11D1_A510_006097B38048_.wvu.FilterData" hidden="1">#REF!</definedName>
    <definedName name="Z_E2699901_D040_11D0_A510_006097B38048_.wvu.FilterData" localSheetId="56" hidden="1">#REF!</definedName>
    <definedName name="Z_E2699901_D040_11D0_A510_006097B38048_.wvu.FilterData" localSheetId="57" hidden="1">#REF!</definedName>
    <definedName name="Z_E2699901_D040_11D0_A510_006097B38048_.wvu.FilterData" hidden="1">#REF!</definedName>
    <definedName name="Z_F1EA72C7_3FE0_4E19_B583_34A107E12F5C_.wvu.Cols" localSheetId="56" hidden="1">#REF!</definedName>
    <definedName name="Z_F1EA72C7_3FE0_4E19_B583_34A107E12F5C_.wvu.Cols" localSheetId="57" hidden="1">#REF!</definedName>
    <definedName name="Z_F1EA72C7_3FE0_4E19_B583_34A107E12F5C_.wvu.Cols" hidden="1">#REF!</definedName>
    <definedName name="Z_F9DE0E2A_143F_4A6F_B5CF_06ACCCC803E6_.wvu.FilterData" localSheetId="56" hidden="1">#REF!</definedName>
    <definedName name="Z_F9DE0E2A_143F_4A6F_B5CF_06ACCCC803E6_.wvu.FilterData" localSheetId="57" hidden="1">#REF!</definedName>
    <definedName name="Z_F9DE0E2A_143F_4A6F_B5CF_06ACCCC803E6_.wvu.FilterData" hidden="1">#REF!</definedName>
    <definedName name="Z_FC90A6A7_6542_4309_BA16_DA6F4851113C_.wvu.FilterData" localSheetId="56" hidden="1">#REF!</definedName>
    <definedName name="Z_FC90A6A7_6542_4309_BA16_DA6F4851113C_.wvu.FilterData" localSheetId="57" hidden="1">#REF!</definedName>
    <definedName name="Z_FC90A6A7_6542_4309_BA16_DA6F4851113C_.wvu.FilterData" hidden="1">#REF!</definedName>
    <definedName name="Z_FD3132BC_15EA_4E5D_93C0_79F874925DBE_.wvu.FilterData" localSheetId="56" hidden="1">#REF!</definedName>
    <definedName name="Z_FD3132BC_15EA_4E5D_93C0_79F874925DBE_.wvu.FilterData" localSheetId="57" hidden="1">#REF!</definedName>
    <definedName name="Z_FD3132BC_15EA_4E5D_93C0_79F874925DBE_.wvu.FilterData" hidden="1">#REF!</definedName>
    <definedName name="zzz" localSheetId="28" hidden="1">{#N/A,#N/A,FALSE,"RET00mst+Total"}</definedName>
    <definedName name="zzz" localSheetId="56" hidden="1">{#N/A,#N/A,FALSE,"RET00mst+Total"}</definedName>
    <definedName name="zzz" localSheetId="57" hidden="1">{#N/A,#N/A,FALSE,"RET00mst+Total"}</definedName>
    <definedName name="zzz" localSheetId="78" hidden="1">{#N/A,#N/A,FALSE,"RET00mst+Total"}</definedName>
    <definedName name="zzz" localSheetId="82" hidden="1">{#N/A,#N/A,FALSE,"RET00mst+Total"}</definedName>
    <definedName name="zzz" localSheetId="86" hidden="1">{#N/A,#N/A,FALSE,"RET00mst+Total"}</definedName>
    <definedName name="zzz" localSheetId="59" hidden="1">{#N/A,#N/A,FALSE,"RET00mst+Total"}</definedName>
    <definedName name="zzz" localSheetId="63" hidden="1">{#N/A,#N/A,FALSE,"RET00mst+Total"}</definedName>
    <definedName name="zzz" localSheetId="67" hidden="1">{#N/A,#N/A,FALSE,"RET00mst+Total"}</definedName>
    <definedName name="zzz" hidden="1">{#N/A,#N/A,FALSE,"RET00mst+Total"}</definedName>
    <definedName name="zzzzzzzzzz" localSheetId="28" hidden="1">{"SourcesUses",#N/A,TRUE,"CFMODEL";"TransOverview",#N/A,TRUE,"CFMODEL"}</definedName>
    <definedName name="zzzzzzzzzz" localSheetId="56" hidden="1">{"SourcesUses",#N/A,TRUE,"CFMODEL";"TransOverview",#N/A,TRUE,"CFMODEL"}</definedName>
    <definedName name="zzzzzzzzzz" localSheetId="57" hidden="1">{"SourcesUses",#N/A,TRUE,"CFMODEL";"TransOverview",#N/A,TRUE,"CFMODEL"}</definedName>
    <definedName name="zzzzzzzzzz" localSheetId="78" hidden="1">{"SourcesUses",#N/A,TRUE,"CFMODEL";"TransOverview",#N/A,TRUE,"CFMODEL"}</definedName>
    <definedName name="zzzzzzzzzz" localSheetId="82" hidden="1">{"SourcesUses",#N/A,TRUE,"CFMODEL";"TransOverview",#N/A,TRUE,"CFMODEL"}</definedName>
    <definedName name="zzzzzzzzzz" localSheetId="86" hidden="1">{"SourcesUses",#N/A,TRUE,"CFMODEL";"TransOverview",#N/A,TRUE,"CFMODEL"}</definedName>
    <definedName name="zzzzzzzzzz" localSheetId="59" hidden="1">{"SourcesUses",#N/A,TRUE,"CFMODEL";"TransOverview",#N/A,TRUE,"CFMODEL"}</definedName>
    <definedName name="zzzzzzzzzz" localSheetId="63" hidden="1">{"SourcesUses",#N/A,TRUE,"CFMODEL";"TransOverview",#N/A,TRUE,"CFMODEL"}</definedName>
    <definedName name="zzzzzzzzzz" localSheetId="67" hidden="1">{"SourcesUses",#N/A,TRUE,"CFMODEL";"TransOverview",#N/A,TRUE,"CFMODEL"}</definedName>
    <definedName name="zzzzzzzzzz" hidden="1">{"SourcesUses",#N/A,TRUE,"CFMODEL";"TransOverview",#N/A,TRUE,"CFMODEL"}</definedName>
    <definedName name="zzzzzzzzzzzzzzzzz" localSheetId="28" hidden="1">{"SourcesUses",#N/A,TRUE,"CFMODEL";"TransOverview",#N/A,TRUE,"CFMODEL"}</definedName>
    <definedName name="zzzzzzzzzzzzzzzzz" localSheetId="56" hidden="1">{"SourcesUses",#N/A,TRUE,"CFMODEL";"TransOverview",#N/A,TRUE,"CFMODEL"}</definedName>
    <definedName name="zzzzzzzzzzzzzzzzz" localSheetId="57" hidden="1">{"SourcesUses",#N/A,TRUE,"CFMODEL";"TransOverview",#N/A,TRUE,"CFMODEL"}</definedName>
    <definedName name="zzzzzzzzzzzzzzzzz" localSheetId="78" hidden="1">{"SourcesUses",#N/A,TRUE,"CFMODEL";"TransOverview",#N/A,TRUE,"CFMODEL"}</definedName>
    <definedName name="zzzzzzzzzzzzzzzzz" localSheetId="82" hidden="1">{"SourcesUses",#N/A,TRUE,"CFMODEL";"TransOverview",#N/A,TRUE,"CFMODEL"}</definedName>
    <definedName name="zzzzzzzzzzzzzzzzz" localSheetId="86" hidden="1">{"SourcesUses",#N/A,TRUE,"CFMODEL";"TransOverview",#N/A,TRUE,"CFMODEL"}</definedName>
    <definedName name="zzzzzzzzzzzzzzzzz" localSheetId="59" hidden="1">{"SourcesUses",#N/A,TRUE,"CFMODEL";"TransOverview",#N/A,TRUE,"CFMODEL"}</definedName>
    <definedName name="zzzzzzzzzzzzzzzzz" localSheetId="63" hidden="1">{"SourcesUses",#N/A,TRUE,"CFMODEL";"TransOverview",#N/A,TRUE,"CFMODEL"}</definedName>
    <definedName name="zzzzzzzzzzzzzzzzz" localSheetId="67" hidden="1">{"SourcesUses",#N/A,TRUE,"CFMODEL";"TransOverview",#N/A,TRUE,"CFMODEL"}</definedName>
    <definedName name="zzzzzzzzzzzzzzzzz" hidden="1">{"SourcesUses",#N/A,TRUE,"CFMODEL";"TransOverview",#N/A,TRUE,"CFMODEL"}</definedName>
    <definedName name="zzzzzzzzzzzzzzzzzzzzzzzzz" localSheetId="28" hidden="1">{"Income Statement",#N/A,FALSE,"CFMODEL";"Balance Sheet",#N/A,FALSE,"CFMODEL"}</definedName>
    <definedName name="zzzzzzzzzzzzzzzzzzzzzzzzz" localSheetId="56" hidden="1">{"Income Statement",#N/A,FALSE,"CFMODEL";"Balance Sheet",#N/A,FALSE,"CFMODEL"}</definedName>
    <definedName name="zzzzzzzzzzzzzzzzzzzzzzzzz" localSheetId="57" hidden="1">{"Income Statement",#N/A,FALSE,"CFMODEL";"Balance Sheet",#N/A,FALSE,"CFMODEL"}</definedName>
    <definedName name="zzzzzzzzzzzzzzzzzzzzzzzzz" localSheetId="78" hidden="1">{"Income Statement",#N/A,FALSE,"CFMODEL";"Balance Sheet",#N/A,FALSE,"CFMODEL"}</definedName>
    <definedName name="zzzzzzzzzzzzzzzzzzzzzzzzz" localSheetId="82" hidden="1">{"Income Statement",#N/A,FALSE,"CFMODEL";"Balance Sheet",#N/A,FALSE,"CFMODEL"}</definedName>
    <definedName name="zzzzzzzzzzzzzzzzzzzzzzzzz" localSheetId="86" hidden="1">{"Income Statement",#N/A,FALSE,"CFMODEL";"Balance Sheet",#N/A,FALSE,"CFMODEL"}</definedName>
    <definedName name="zzzzzzzzzzzzzzzzzzzzzzzzz" localSheetId="59" hidden="1">{"Income Statement",#N/A,FALSE,"CFMODEL";"Balance Sheet",#N/A,FALSE,"CFMODEL"}</definedName>
    <definedName name="zzzzzzzzzzzzzzzzzzzzzzzzz" localSheetId="63" hidden="1">{"Income Statement",#N/A,FALSE,"CFMODEL";"Balance Sheet",#N/A,FALSE,"CFMODEL"}</definedName>
    <definedName name="zzzzzzzzzzzzzzzzzzzzzzzzz" localSheetId="67" hidden="1">{"Income Statement",#N/A,FALSE,"CFMODEL";"Balance Sheet",#N/A,FALSE,"CFMODEL"}</definedName>
    <definedName name="zzzzzzzzzzzzzzzzzzzzzzzzz" hidden="1">{"Income Statement",#N/A,FALSE,"CFMODEL";"Balance Sheet",#N/A,FALSE,"CFMODEL"}</definedName>
    <definedName name="zzzzzzzzzzzzzzzzzzzzzzzzzzz" localSheetId="28" hidden="1">{"SourcesUses",#N/A,TRUE,"FundsFlow";"TransOverview",#N/A,TRUE,"FundsFlow"}</definedName>
    <definedName name="zzzzzzzzzzzzzzzzzzzzzzzzzzz" localSheetId="56" hidden="1">{"SourcesUses",#N/A,TRUE,"FundsFlow";"TransOverview",#N/A,TRUE,"FundsFlow"}</definedName>
    <definedName name="zzzzzzzzzzzzzzzzzzzzzzzzzzz" localSheetId="57" hidden="1">{"SourcesUses",#N/A,TRUE,"FundsFlow";"TransOverview",#N/A,TRUE,"FundsFlow"}</definedName>
    <definedName name="zzzzzzzzzzzzzzzzzzzzzzzzzzz" localSheetId="78" hidden="1">{"SourcesUses",#N/A,TRUE,"FundsFlow";"TransOverview",#N/A,TRUE,"FundsFlow"}</definedName>
    <definedName name="zzzzzzzzzzzzzzzzzzzzzzzzzzz" localSheetId="82" hidden="1">{"SourcesUses",#N/A,TRUE,"FundsFlow";"TransOverview",#N/A,TRUE,"FundsFlow"}</definedName>
    <definedName name="zzzzzzzzzzzzzzzzzzzzzzzzzzz" localSheetId="86" hidden="1">{"SourcesUses",#N/A,TRUE,"FundsFlow";"TransOverview",#N/A,TRUE,"FundsFlow"}</definedName>
    <definedName name="zzzzzzzzzzzzzzzzzzzzzzzzzzz" localSheetId="59" hidden="1">{"SourcesUses",#N/A,TRUE,"FundsFlow";"TransOverview",#N/A,TRUE,"FundsFlow"}</definedName>
    <definedName name="zzzzzzzzzzzzzzzzzzzzzzzzzzz" localSheetId="63" hidden="1">{"SourcesUses",#N/A,TRUE,"FundsFlow";"TransOverview",#N/A,TRUE,"FundsFlow"}</definedName>
    <definedName name="zzzzzzzzzzzzzzzzzzzzzzzzzzz" localSheetId="67" hidden="1">{"SourcesUses",#N/A,TRUE,"FundsFlow";"TransOverview",#N/A,TRUE,"FundsFlow"}</definedName>
    <definedName name="zzzzzzzzzzzzzzzzzzzzzzzzzzz" hidden="1">{"SourcesUses",#N/A,TRUE,"FundsFlow";"TransOverview",#N/A,TRUE,"FundsFlow"}</definedName>
    <definedName name="zzzzzzzzzzzzzzzzzzzzzzzzzzzzz" localSheetId="28" hidden="1">{"SourcesUses",#N/A,TRUE,"CFMODEL";"TransOverview",#N/A,TRUE,"CFMODEL"}</definedName>
    <definedName name="zzzzzzzzzzzzzzzzzzzzzzzzzzzzz" localSheetId="56" hidden="1">{"SourcesUses",#N/A,TRUE,"CFMODEL";"TransOverview",#N/A,TRUE,"CFMODEL"}</definedName>
    <definedName name="zzzzzzzzzzzzzzzzzzzzzzzzzzzzz" localSheetId="57" hidden="1">{"SourcesUses",#N/A,TRUE,"CFMODEL";"TransOverview",#N/A,TRUE,"CFMODEL"}</definedName>
    <definedName name="zzzzzzzzzzzzzzzzzzzzzzzzzzzzz" localSheetId="78" hidden="1">{"SourcesUses",#N/A,TRUE,"CFMODEL";"TransOverview",#N/A,TRUE,"CFMODEL"}</definedName>
    <definedName name="zzzzzzzzzzzzzzzzzzzzzzzzzzzzz" localSheetId="82" hidden="1">{"SourcesUses",#N/A,TRUE,"CFMODEL";"TransOverview",#N/A,TRUE,"CFMODEL"}</definedName>
    <definedName name="zzzzzzzzzzzzzzzzzzzzzzzzzzzzz" localSheetId="86" hidden="1">{"SourcesUses",#N/A,TRUE,"CFMODEL";"TransOverview",#N/A,TRUE,"CFMODEL"}</definedName>
    <definedName name="zzzzzzzzzzzzzzzzzzzzzzzzzzzzz" localSheetId="59" hidden="1">{"SourcesUses",#N/A,TRUE,"CFMODEL";"TransOverview",#N/A,TRUE,"CFMODEL"}</definedName>
    <definedName name="zzzzzzzzzzzzzzzzzzzzzzzzzzzzz" localSheetId="63" hidden="1">{"SourcesUses",#N/A,TRUE,"CFMODEL";"TransOverview",#N/A,TRUE,"CFMODEL"}</definedName>
    <definedName name="zzzzzzzzzzzzzzzzzzzzzzzzzzzzz" localSheetId="67" hidden="1">{"SourcesUses",#N/A,TRUE,"CFMODEL";"TransOverview",#N/A,TRUE,"CFMODEL"}</definedName>
    <definedName name="zzzzzzzzzzzzzzzzzzzzzzzzzzzzz" hidden="1">{"SourcesUses",#N/A,TRUE,"CFMODEL";"TransOverview",#N/A,TRUE,"CFMODEL"}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1" i="209" l="1"/>
  <c r="C18" i="209"/>
  <c r="C27" i="209"/>
  <c r="C22" i="209"/>
  <c r="C24" i="209" s="1"/>
  <c r="C29" i="209" s="1"/>
  <c r="C31" i="209" s="1"/>
  <c r="A11" i="209"/>
  <c r="C5" i="209"/>
  <c r="C4" i="209"/>
  <c r="C3" i="209"/>
  <c r="C2" i="209"/>
  <c r="C1" i="209"/>
  <c r="C40" i="206"/>
  <c r="C34" i="206"/>
  <c r="C28" i="206"/>
  <c r="C29" i="206" s="1"/>
  <c r="C31" i="206"/>
  <c r="C24" i="206"/>
  <c r="C21" i="206"/>
  <c r="C22" i="206" s="1"/>
  <c r="C25" i="206" s="1"/>
  <c r="C18" i="206"/>
  <c r="D13" i="207"/>
  <c r="C1" i="206"/>
  <c r="C2" i="206"/>
  <c r="C3" i="206"/>
  <c r="C4" i="206"/>
  <c r="A20" i="206"/>
  <c r="A21" i="206" s="1"/>
  <c r="A22" i="206" s="1"/>
  <c r="A24" i="206" s="1"/>
  <c r="A25" i="206" s="1"/>
  <c r="A27" i="206" s="1"/>
  <c r="A28" i="206" s="1"/>
  <c r="A29" i="206" s="1"/>
  <c r="A31" i="206" s="1"/>
  <c r="A32" i="206" s="1"/>
  <c r="A34" i="206" s="1"/>
  <c r="A38" i="206"/>
  <c r="A40" i="206"/>
  <c r="A42" i="206" s="1"/>
  <c r="A44" i="206" s="1"/>
  <c r="C32" i="206" l="1"/>
  <c r="C38" i="206"/>
  <c r="C42" i="206" s="1"/>
  <c r="C44" i="206" s="1"/>
  <c r="D17" i="207"/>
  <c r="D19" i="207"/>
  <c r="P21" i="173"/>
  <c r="P22" i="173" s="1"/>
  <c r="D40" i="175" l="1"/>
  <c r="D27" i="144"/>
  <c r="A12" i="200"/>
  <c r="A13" i="200"/>
  <c r="A19" i="200" s="1"/>
  <c r="A20" i="200" s="1"/>
  <c r="D19" i="200"/>
  <c r="D20" i="200" s="1"/>
  <c r="A21" i="200"/>
  <c r="A23" i="200"/>
  <c r="A24" i="200" s="1"/>
  <c r="A25" i="200" s="1"/>
  <c r="A27" i="200" s="1"/>
  <c r="A28" i="200" s="1"/>
  <c r="A29" i="200" s="1"/>
  <c r="A31" i="200" s="1"/>
  <c r="A32" i="200" s="1"/>
  <c r="A33" i="200" s="1"/>
  <c r="A35" i="200" s="1"/>
  <c r="A36" i="200" s="1"/>
  <c r="A37" i="200" s="1"/>
  <c r="A39" i="200" s="1"/>
  <c r="A40" i="200" s="1"/>
  <c r="A41" i="200" s="1"/>
  <c r="A43" i="200" s="1"/>
  <c r="A44" i="200" s="1"/>
  <c r="A45" i="200" s="1"/>
  <c r="A47" i="200" s="1"/>
  <c r="A48" i="200" s="1"/>
  <c r="A49" i="200" s="1"/>
  <c r="A50" i="200" s="1"/>
  <c r="D23" i="200"/>
  <c r="H41" i="200"/>
  <c r="H43" i="200"/>
  <c r="H44" i="200"/>
  <c r="H45" i="200"/>
  <c r="H47" i="200"/>
  <c r="H48" i="200"/>
  <c r="H55" i="200"/>
  <c r="H49" i="200" s="1"/>
  <c r="A13" i="199"/>
  <c r="A14" i="199"/>
  <c r="A19" i="199" s="1"/>
  <c r="A20" i="199" s="1"/>
  <c r="A21" i="199" s="1"/>
  <c r="A23" i="199" s="1"/>
  <c r="A24" i="199" s="1"/>
  <c r="A25" i="199" s="1"/>
  <c r="A27" i="199" s="1"/>
  <c r="A28" i="199" s="1"/>
  <c r="A29" i="199" s="1"/>
  <c r="A31" i="199" s="1"/>
  <c r="A32" i="199" s="1"/>
  <c r="A33" i="199" s="1"/>
  <c r="A35" i="199" s="1"/>
  <c r="A36" i="199" s="1"/>
  <c r="A37" i="199" s="1"/>
  <c r="A39" i="199" s="1"/>
  <c r="A40" i="199" s="1"/>
  <c r="A41" i="199" s="1"/>
  <c r="A43" i="199" s="1"/>
  <c r="A44" i="199" s="1"/>
  <c r="A45" i="199" s="1"/>
  <c r="A47" i="199" s="1"/>
  <c r="A48" i="199" s="1"/>
  <c r="A49" i="199" s="1"/>
  <c r="A52" i="199" s="1"/>
  <c r="D20" i="199"/>
  <c r="D32" i="199" s="1"/>
  <c r="R22" i="199"/>
  <c r="R26" i="199"/>
  <c r="D28" i="199"/>
  <c r="R30" i="199"/>
  <c r="R34" i="199"/>
  <c r="D35" i="199"/>
  <c r="D36" i="199" s="1"/>
  <c r="D37" i="199"/>
  <c r="R38" i="199"/>
  <c r="D39" i="199"/>
  <c r="D40" i="199"/>
  <c r="D41" i="199"/>
  <c r="R42" i="199"/>
  <c r="D43" i="199"/>
  <c r="D44" i="199"/>
  <c r="D45" i="199"/>
  <c r="R46" i="199"/>
  <c r="D47" i="199"/>
  <c r="D48" i="199"/>
  <c r="D49" i="199"/>
  <c r="A17" i="198"/>
  <c r="A18" i="198"/>
  <c r="A24" i="198"/>
  <c r="A25" i="198" s="1"/>
  <c r="A26" i="198" s="1"/>
  <c r="A28" i="198" s="1"/>
  <c r="A29" i="198" s="1"/>
  <c r="A30" i="198" s="1"/>
  <c r="A32" i="198" s="1"/>
  <c r="A33" i="198" s="1"/>
  <c r="A34" i="198" s="1"/>
  <c r="A36" i="198" s="1"/>
  <c r="A37" i="198" s="1"/>
  <c r="A38" i="198" s="1"/>
  <c r="A40" i="198" s="1"/>
  <c r="A41" i="198" s="1"/>
  <c r="A42" i="198" s="1"/>
  <c r="A44" i="198" s="1"/>
  <c r="A45" i="198" s="1"/>
  <c r="A46" i="198" s="1"/>
  <c r="A48" i="198" s="1"/>
  <c r="A49" i="198" s="1"/>
  <c r="A50" i="198" s="1"/>
  <c r="A52" i="198" s="1"/>
  <c r="A53" i="198" s="1"/>
  <c r="A54" i="198" s="1"/>
  <c r="A55" i="198" s="1"/>
  <c r="A56" i="198" s="1"/>
  <c r="A57" i="198" s="1"/>
  <c r="A59" i="198" s="1"/>
  <c r="A61" i="198" s="1"/>
  <c r="A38" i="197"/>
  <c r="A40" i="197" s="1"/>
  <c r="D40" i="197"/>
  <c r="A17" i="194"/>
  <c r="A18" i="194" s="1"/>
  <c r="A24" i="194" s="1"/>
  <c r="A25" i="194" s="1"/>
  <c r="A26" i="194" s="1"/>
  <c r="A28" i="194" s="1"/>
  <c r="A29" i="194" s="1"/>
  <c r="A30" i="194" s="1"/>
  <c r="A32" i="194" s="1"/>
  <c r="A33" i="194" s="1"/>
  <c r="A34" i="194" s="1"/>
  <c r="A36" i="194" s="1"/>
  <c r="A37" i="194" s="1"/>
  <c r="A38" i="194" s="1"/>
  <c r="A40" i="194" s="1"/>
  <c r="A41" i="194" s="1"/>
  <c r="A42" i="194" s="1"/>
  <c r="A44" i="194" s="1"/>
  <c r="A45" i="194" s="1"/>
  <c r="A46" i="194" s="1"/>
  <c r="A48" i="194" s="1"/>
  <c r="A49" i="194" s="1"/>
  <c r="A50" i="194" s="1"/>
  <c r="A52" i="194" s="1"/>
  <c r="A53" i="194" s="1"/>
  <c r="A54" i="194" s="1"/>
  <c r="A55" i="194" s="1"/>
  <c r="A56" i="194" s="1"/>
  <c r="A57" i="194" s="1"/>
  <c r="A59" i="194" s="1"/>
  <c r="A61" i="194" s="1"/>
  <c r="J17" i="194"/>
  <c r="J18" i="194" s="1"/>
  <c r="A38" i="193"/>
  <c r="A40" i="193"/>
  <c r="D40" i="193"/>
  <c r="A16" i="190"/>
  <c r="A17" i="190" s="1"/>
  <c r="J16" i="190"/>
  <c r="J17" i="190" s="1"/>
  <c r="A23" i="190"/>
  <c r="A24" i="190" s="1"/>
  <c r="A25" i="190" s="1"/>
  <c r="A27" i="190" s="1"/>
  <c r="A28" i="190" s="1"/>
  <c r="A29" i="190" s="1"/>
  <c r="A31" i="190" s="1"/>
  <c r="A32" i="190" s="1"/>
  <c r="A33" i="190" s="1"/>
  <c r="A35" i="190" s="1"/>
  <c r="A36" i="190" s="1"/>
  <c r="A37" i="190" s="1"/>
  <c r="A39" i="190" s="1"/>
  <c r="A40" i="190" s="1"/>
  <c r="A41" i="190" s="1"/>
  <c r="A43" i="190" s="1"/>
  <c r="A44" i="190" s="1"/>
  <c r="A45" i="190" s="1"/>
  <c r="A47" i="190" s="1"/>
  <c r="A48" i="190" s="1"/>
  <c r="A49" i="190" s="1"/>
  <c r="A51" i="190" s="1"/>
  <c r="A52" i="190" s="1"/>
  <c r="A53" i="190" s="1"/>
  <c r="A54" i="190" s="1"/>
  <c r="A55" i="190" s="1"/>
  <c r="A56" i="190" s="1"/>
  <c r="A58" i="190" s="1"/>
  <c r="A60" i="190" s="1"/>
  <c r="A34" i="189"/>
  <c r="A36" i="189" s="1"/>
  <c r="D36" i="189"/>
  <c r="J11" i="200" s="1"/>
  <c r="A13" i="186"/>
  <c r="A14" i="186"/>
  <c r="A19" i="186"/>
  <c r="N19" i="186"/>
  <c r="R19" i="186" s="1"/>
  <c r="P19" i="186"/>
  <c r="A20" i="186"/>
  <c r="A21" i="186" s="1"/>
  <c r="A23" i="186" s="1"/>
  <c r="A24" i="186" s="1"/>
  <c r="A25" i="186" s="1"/>
  <c r="A27" i="186" s="1"/>
  <c r="A28" i="186" s="1"/>
  <c r="A29" i="186" s="1"/>
  <c r="A31" i="186" s="1"/>
  <c r="A32" i="186" s="1"/>
  <c r="A33" i="186" s="1"/>
  <c r="A35" i="186" s="1"/>
  <c r="A36" i="186" s="1"/>
  <c r="A37" i="186" s="1"/>
  <c r="A39" i="186" s="1"/>
  <c r="A40" i="186" s="1"/>
  <c r="A41" i="186" s="1"/>
  <c r="A43" i="186" s="1"/>
  <c r="A44" i="186" s="1"/>
  <c r="A45" i="186" s="1"/>
  <c r="A47" i="186" s="1"/>
  <c r="A48" i="186" s="1"/>
  <c r="A49" i="186" s="1"/>
  <c r="A52" i="186" s="1"/>
  <c r="D20" i="186"/>
  <c r="F20" i="186"/>
  <c r="H20" i="186"/>
  <c r="P20" i="186" s="1"/>
  <c r="H21" i="186"/>
  <c r="R22" i="186"/>
  <c r="R26" i="186"/>
  <c r="D27" i="186"/>
  <c r="R30" i="186"/>
  <c r="R34" i="186"/>
  <c r="D35" i="186"/>
  <c r="D36" i="186" s="1"/>
  <c r="D37" i="186"/>
  <c r="R38" i="186"/>
  <c r="D39" i="186"/>
  <c r="D40" i="186"/>
  <c r="D41" i="186"/>
  <c r="R42" i="186"/>
  <c r="D43" i="186"/>
  <c r="D44" i="186"/>
  <c r="D45" i="186"/>
  <c r="R46" i="186"/>
  <c r="D47" i="186"/>
  <c r="D48" i="186"/>
  <c r="D49" i="186"/>
  <c r="A15" i="185"/>
  <c r="A16" i="185" s="1"/>
  <c r="A17" i="185" s="1"/>
  <c r="A18" i="185" s="1"/>
  <c r="A19" i="185" s="1"/>
  <c r="A20" i="185" s="1"/>
  <c r="C20" i="185"/>
  <c r="D20" i="185"/>
  <c r="E20" i="185"/>
  <c r="A30" i="185"/>
  <c r="A31" i="185"/>
  <c r="A32" i="185"/>
  <c r="A33" i="185"/>
  <c r="A34" i="185"/>
  <c r="A35" i="185" s="1"/>
  <c r="A36" i="185" s="1"/>
  <c r="A37" i="185" s="1"/>
  <c r="C37" i="185"/>
  <c r="F13" i="180" s="1"/>
  <c r="D37" i="185"/>
  <c r="F14" i="180" s="1"/>
  <c r="F13" i="171" s="1"/>
  <c r="H13" i="171" s="1"/>
  <c r="D20" i="170" s="1"/>
  <c r="A15" i="184"/>
  <c r="A16" i="184"/>
  <c r="A17" i="184"/>
  <c r="A18" i="184" s="1"/>
  <c r="A19" i="184"/>
  <c r="A20" i="184"/>
  <c r="C20" i="184"/>
  <c r="D20" i="184"/>
  <c r="D29" i="180" s="1"/>
  <c r="E20" i="184"/>
  <c r="A30" i="184"/>
  <c r="A31" i="184" s="1"/>
  <c r="A32" i="184"/>
  <c r="A33" i="184"/>
  <c r="A34" i="184" s="1"/>
  <c r="A35" i="184" s="1"/>
  <c r="A36" i="184" s="1"/>
  <c r="A37" i="184" s="1"/>
  <c r="C37" i="184"/>
  <c r="D13" i="180" s="1"/>
  <c r="D37" i="184"/>
  <c r="Y13" i="183"/>
  <c r="Y14" i="183"/>
  <c r="Y15" i="183"/>
  <c r="Y16" i="183"/>
  <c r="Y17" i="183"/>
  <c r="Y18" i="183"/>
  <c r="Y19" i="183"/>
  <c r="Y20" i="183"/>
  <c r="Y21" i="183"/>
  <c r="Y27" i="183" s="1"/>
  <c r="Y22" i="183"/>
  <c r="Y23" i="183"/>
  <c r="Y24" i="183"/>
  <c r="Y25" i="183"/>
  <c r="O26" i="183"/>
  <c r="Y26" i="183"/>
  <c r="A27" i="183"/>
  <c r="A29" i="183" s="1"/>
  <c r="G27" i="183"/>
  <c r="I27" i="183"/>
  <c r="K27" i="183"/>
  <c r="M27" i="183"/>
  <c r="O27" i="183"/>
  <c r="Q27" i="183"/>
  <c r="Q29" i="183" s="1"/>
  <c r="S27" i="183"/>
  <c r="S29" i="183" s="1"/>
  <c r="U29" i="183" s="1"/>
  <c r="U27" i="183"/>
  <c r="W27" i="183"/>
  <c r="E12" i="182"/>
  <c r="A13" i="182"/>
  <c r="E13" i="182"/>
  <c r="E24" i="182" s="1"/>
  <c r="J11" i="178" s="1"/>
  <c r="J13" i="178" s="1"/>
  <c r="A14" i="182"/>
  <c r="A15" i="182" s="1"/>
  <c r="E14" i="182"/>
  <c r="E15" i="182"/>
  <c r="A16" i="182"/>
  <c r="A17" i="182" s="1"/>
  <c r="A18" i="182" s="1"/>
  <c r="A19" i="182" s="1"/>
  <c r="A20" i="182" s="1"/>
  <c r="A21" i="182" s="1"/>
  <c r="A22" i="182" s="1"/>
  <c r="A23" i="182" s="1"/>
  <c r="A24" i="182" s="1"/>
  <c r="E16" i="182"/>
  <c r="E17" i="182"/>
  <c r="E18" i="182"/>
  <c r="E19" i="182"/>
  <c r="E20" i="182"/>
  <c r="E21" i="182"/>
  <c r="E22" i="182"/>
  <c r="E23" i="182"/>
  <c r="C24" i="182"/>
  <c r="D24" i="182"/>
  <c r="A1" i="180"/>
  <c r="A6" i="180"/>
  <c r="A14" i="180"/>
  <c r="A15" i="180" s="1"/>
  <c r="A16" i="180" s="1"/>
  <c r="A17" i="180" s="1"/>
  <c r="D14" i="180"/>
  <c r="D13" i="171" s="1"/>
  <c r="A18" i="180"/>
  <c r="A19" i="180" s="1"/>
  <c r="A20" i="180" s="1"/>
  <c r="A21" i="180" s="1"/>
  <c r="A22" i="180" s="1"/>
  <c r="A23" i="180" s="1"/>
  <c r="A24" i="180" s="1"/>
  <c r="A25" i="180" s="1"/>
  <c r="A28" i="180"/>
  <c r="D28" i="180"/>
  <c r="F28" i="180"/>
  <c r="A29" i="180"/>
  <c r="A30" i="180" s="1"/>
  <c r="A31" i="180" s="1"/>
  <c r="A32" i="180" s="1"/>
  <c r="A33" i="180" s="1"/>
  <c r="A34" i="180" s="1"/>
  <c r="A35" i="180" s="1"/>
  <c r="A36" i="180" s="1"/>
  <c r="A37" i="180" s="1"/>
  <c r="F29" i="180"/>
  <c r="F30" i="171" s="1"/>
  <c r="A38" i="180"/>
  <c r="A39" i="180" s="1"/>
  <c r="A40" i="180" s="1"/>
  <c r="A1" i="178"/>
  <c r="A2" i="178"/>
  <c r="A3" i="178"/>
  <c r="A12" i="178"/>
  <c r="A13" i="178" s="1"/>
  <c r="A14" i="178" s="1"/>
  <c r="A15" i="178" s="1"/>
  <c r="A21" i="178"/>
  <c r="A22" i="178" s="1"/>
  <c r="A23" i="178" s="1"/>
  <c r="A25" i="178" s="1"/>
  <c r="A26" i="178" s="1"/>
  <c r="A27" i="178" s="1"/>
  <c r="A29" i="178" s="1"/>
  <c r="A30" i="178" s="1"/>
  <c r="A31" i="178" s="1"/>
  <c r="A33" i="178" s="1"/>
  <c r="D21" i="178"/>
  <c r="D22" i="178"/>
  <c r="D25" i="178"/>
  <c r="D26" i="178"/>
  <c r="D27" i="178"/>
  <c r="D29" i="178"/>
  <c r="D31" i="178"/>
  <c r="A34" i="178"/>
  <c r="A35" i="178" s="1"/>
  <c r="A37" i="178" s="1"/>
  <c r="A38" i="178" s="1"/>
  <c r="D34" i="178"/>
  <c r="D35" i="178"/>
  <c r="D37" i="178"/>
  <c r="D38" i="178" s="1"/>
  <c r="A39" i="178"/>
  <c r="A41" i="178" s="1"/>
  <c r="A42" i="178" s="1"/>
  <c r="A43" i="178" s="1"/>
  <c r="A45" i="178" s="1"/>
  <c r="A46" i="178" s="1"/>
  <c r="A47" i="178" s="1"/>
  <c r="A49" i="178" s="1"/>
  <c r="A50" i="178" s="1"/>
  <c r="A51" i="178" s="1"/>
  <c r="A52" i="178" s="1"/>
  <c r="A53" i="178" s="1"/>
  <c r="A54" i="178" s="1"/>
  <c r="D41" i="178"/>
  <c r="D43" i="178"/>
  <c r="D45" i="178"/>
  <c r="H46" i="178"/>
  <c r="D49" i="178"/>
  <c r="D50" i="178"/>
  <c r="H50" i="178"/>
  <c r="H51" i="178"/>
  <c r="H59" i="178"/>
  <c r="H49" i="178" s="1"/>
  <c r="A1" i="177"/>
  <c r="A2" i="177"/>
  <c r="A3" i="177"/>
  <c r="A13" i="177"/>
  <c r="A14" i="177"/>
  <c r="A15" i="177" s="1"/>
  <c r="A17" i="177" s="1"/>
  <c r="A19" i="177" s="1"/>
  <c r="A24" i="177" s="1"/>
  <c r="A25" i="177" s="1"/>
  <c r="A26" i="177" s="1"/>
  <c r="A27" i="177" s="1"/>
  <c r="A28" i="177" s="1"/>
  <c r="A29" i="177" s="1"/>
  <c r="A30" i="177" s="1"/>
  <c r="A31" i="177" s="1"/>
  <c r="A32" i="177" s="1"/>
  <c r="A33" i="177" s="1"/>
  <c r="A34" i="177" s="1"/>
  <c r="A35" i="177" s="1"/>
  <c r="A36" i="177" s="1"/>
  <c r="A38" i="177" s="1"/>
  <c r="E14" i="177"/>
  <c r="E15" i="177" s="1"/>
  <c r="D24" i="177"/>
  <c r="D25" i="177"/>
  <c r="D26" i="177"/>
  <c r="D27" i="177"/>
  <c r="D28" i="177"/>
  <c r="D29" i="177"/>
  <c r="D30" i="177"/>
  <c r="D31" i="177"/>
  <c r="D32" i="177"/>
  <c r="D33" i="177"/>
  <c r="D34" i="177"/>
  <c r="D35" i="177"/>
  <c r="A1" i="176"/>
  <c r="A2" i="176"/>
  <c r="A3" i="176"/>
  <c r="A12" i="176"/>
  <c r="A13" i="176"/>
  <c r="E13" i="176"/>
  <c r="E15" i="176" s="1"/>
  <c r="D44" i="175" s="1"/>
  <c r="A14" i="176"/>
  <c r="A15" i="176" s="1"/>
  <c r="A17" i="176"/>
  <c r="A18" i="176"/>
  <c r="A19" i="176" s="1"/>
  <c r="A21" i="176" s="1"/>
  <c r="A23" i="176" s="1"/>
  <c r="A28" i="176" s="1"/>
  <c r="A29" i="176" s="1"/>
  <c r="A30" i="176" s="1"/>
  <c r="A31" i="176" s="1"/>
  <c r="A32" i="176" s="1"/>
  <c r="A33" i="176" s="1"/>
  <c r="A34" i="176" s="1"/>
  <c r="A35" i="176" s="1"/>
  <c r="A36" i="176" s="1"/>
  <c r="A37" i="176" s="1"/>
  <c r="A38" i="176" s="1"/>
  <c r="A39" i="176" s="1"/>
  <c r="A40" i="176" s="1"/>
  <c r="A42" i="176" s="1"/>
  <c r="E18" i="176"/>
  <c r="E19" i="176" s="1"/>
  <c r="D28" i="176"/>
  <c r="D29" i="176"/>
  <c r="D30" i="176"/>
  <c r="D31" i="176"/>
  <c r="D32" i="176"/>
  <c r="D33" i="176"/>
  <c r="D34" i="176"/>
  <c r="D35" i="176"/>
  <c r="D36" i="176"/>
  <c r="D37" i="176"/>
  <c r="D38" i="176"/>
  <c r="D39" i="176"/>
  <c r="A1" i="175"/>
  <c r="A2" i="175"/>
  <c r="A3" i="175"/>
  <c r="D11" i="175"/>
  <c r="A15" i="175"/>
  <c r="A16" i="175"/>
  <c r="A17" i="175" s="1"/>
  <c r="A19" i="175" s="1"/>
  <c r="D17" i="175"/>
  <c r="F17" i="175"/>
  <c r="A20" i="175"/>
  <c r="A21" i="175" s="1"/>
  <c r="A23" i="175" s="1"/>
  <c r="A24" i="175" s="1"/>
  <c r="A25" i="175" s="1"/>
  <c r="A27" i="175" s="1"/>
  <c r="A28" i="175" s="1"/>
  <c r="A29" i="175" s="1"/>
  <c r="A31" i="175" s="1"/>
  <c r="A34" i="175" s="1"/>
  <c r="A35" i="175" s="1"/>
  <c r="A36" i="175" s="1"/>
  <c r="A39" i="175" s="1"/>
  <c r="A40" i="175" s="1"/>
  <c r="A41" i="175" s="1"/>
  <c r="A44" i="175" s="1"/>
  <c r="A45" i="175" s="1"/>
  <c r="A46" i="175" s="1"/>
  <c r="A48" i="175" s="1"/>
  <c r="A49" i="175" s="1"/>
  <c r="A50" i="175" s="1"/>
  <c r="D21" i="175"/>
  <c r="F21" i="175"/>
  <c r="D25" i="175"/>
  <c r="F25" i="175"/>
  <c r="D36" i="175"/>
  <c r="D37" i="175"/>
  <c r="D38" i="175"/>
  <c r="A1" i="174"/>
  <c r="A2" i="174"/>
  <c r="A3" i="174"/>
  <c r="A6" i="174"/>
  <c r="D14" i="174"/>
  <c r="A15" i="174"/>
  <c r="A16" i="174" s="1"/>
  <c r="A17" i="174" s="1"/>
  <c r="A18" i="174" s="1"/>
  <c r="A21" i="174" s="1"/>
  <c r="A24" i="174" s="1"/>
  <c r="A25" i="174" s="1"/>
  <c r="A26" i="174" s="1"/>
  <c r="A29" i="174" s="1"/>
  <c r="A30" i="174" s="1"/>
  <c r="A32" i="174" s="1"/>
  <c r="A33" i="174" s="1"/>
  <c r="A34" i="174" s="1"/>
  <c r="D15" i="174"/>
  <c r="D16" i="174"/>
  <c r="D17" i="174"/>
  <c r="D18" i="174" s="1"/>
  <c r="D25" i="174"/>
  <c r="D29" i="174"/>
  <c r="A1" i="173"/>
  <c r="A2" i="173"/>
  <c r="A3" i="173"/>
  <c r="A6" i="173"/>
  <c r="D14" i="173"/>
  <c r="D18" i="173" s="1"/>
  <c r="A15" i="173"/>
  <c r="A16" i="173" s="1"/>
  <c r="A17" i="173" s="1"/>
  <c r="A18" i="173" s="1"/>
  <c r="A21" i="173" s="1"/>
  <c r="A24" i="173" s="1"/>
  <c r="A25" i="173" s="1"/>
  <c r="A26" i="173" s="1"/>
  <c r="A29" i="173" s="1"/>
  <c r="A30" i="173" s="1"/>
  <c r="A32" i="173" s="1"/>
  <c r="A33" i="173" s="1"/>
  <c r="A34" i="173" s="1"/>
  <c r="D15" i="173"/>
  <c r="D16" i="173"/>
  <c r="D17" i="173"/>
  <c r="D25" i="173"/>
  <c r="D29" i="173"/>
  <c r="A1" i="172"/>
  <c r="A2" i="172"/>
  <c r="A3" i="172"/>
  <c r="A6" i="172"/>
  <c r="F14" i="172"/>
  <c r="A15" i="172"/>
  <c r="A16" i="172" s="1"/>
  <c r="F15" i="172"/>
  <c r="F16" i="172"/>
  <c r="J16" i="172" s="1"/>
  <c r="L16" i="172" s="1"/>
  <c r="D24" i="172" s="1"/>
  <c r="A17" i="172"/>
  <c r="F17" i="172"/>
  <c r="J17" i="172"/>
  <c r="L17" i="172"/>
  <c r="A18" i="172"/>
  <c r="D18" i="172"/>
  <c r="J18" i="172"/>
  <c r="D21" i="172" s="1"/>
  <c r="A21" i="172"/>
  <c r="A24" i="172" s="1"/>
  <c r="A25" i="172" s="1"/>
  <c r="A26" i="172" s="1"/>
  <c r="A29" i="172" s="1"/>
  <c r="A30" i="172" s="1"/>
  <c r="A32" i="172" s="1"/>
  <c r="A33" i="172" s="1"/>
  <c r="A34" i="172" s="1"/>
  <c r="D32" i="172"/>
  <c r="A1" i="171"/>
  <c r="A2" i="171"/>
  <c r="A3" i="171"/>
  <c r="A6" i="171"/>
  <c r="D12" i="171"/>
  <c r="A13" i="171"/>
  <c r="A14" i="171" s="1"/>
  <c r="A17" i="171" s="1"/>
  <c r="A18" i="171" s="1"/>
  <c r="A19" i="171" s="1"/>
  <c r="A22" i="171" s="1"/>
  <c r="A23" i="171" s="1"/>
  <c r="A24" i="171" s="1"/>
  <c r="A26" i="171" s="1"/>
  <c r="A29" i="171" s="1"/>
  <c r="A30" i="171" s="1"/>
  <c r="A31" i="171" s="1"/>
  <c r="A34" i="171" s="1"/>
  <c r="A35" i="171" s="1"/>
  <c r="A36" i="171" s="1"/>
  <c r="A39" i="171" s="1"/>
  <c r="A42" i="171" s="1"/>
  <c r="H17" i="171"/>
  <c r="H18" i="171"/>
  <c r="D30" i="170" s="1"/>
  <c r="H19" i="171"/>
  <c r="H22" i="171"/>
  <c r="H23" i="171"/>
  <c r="D40" i="170" s="1"/>
  <c r="H24" i="171"/>
  <c r="D41" i="170" s="1"/>
  <c r="D42" i="170" s="1"/>
  <c r="H26" i="171"/>
  <c r="D30" i="171"/>
  <c r="H34" i="171"/>
  <c r="H35" i="171"/>
  <c r="H36" i="171"/>
  <c r="D67" i="170" s="1"/>
  <c r="H39" i="171"/>
  <c r="D77" i="170" s="1"/>
  <c r="H42" i="171"/>
  <c r="A1" i="170"/>
  <c r="A2" i="170"/>
  <c r="A3" i="170"/>
  <c r="A14" i="170"/>
  <c r="A19" i="170"/>
  <c r="A20" i="170"/>
  <c r="A21" i="170" s="1"/>
  <c r="A22" i="170" s="1"/>
  <c r="A24" i="170" s="1"/>
  <c r="A29" i="170" s="1"/>
  <c r="A30" i="170" s="1"/>
  <c r="A31" i="170" s="1"/>
  <c r="A32" i="170" s="1"/>
  <c r="A34" i="170" s="1"/>
  <c r="A39" i="170" s="1"/>
  <c r="A40" i="170" s="1"/>
  <c r="A41" i="170" s="1"/>
  <c r="A42" i="170" s="1"/>
  <c r="A44" i="170" s="1"/>
  <c r="A46" i="170" s="1"/>
  <c r="A48" i="170" s="1"/>
  <c r="A49" i="170" s="1"/>
  <c r="A50" i="170" s="1"/>
  <c r="A55" i="170" s="1"/>
  <c r="A56" i="170" s="1"/>
  <c r="A57" i="170" s="1"/>
  <c r="A58" i="170" s="1"/>
  <c r="A60" i="170" s="1"/>
  <c r="A65" i="170" s="1"/>
  <c r="A66" i="170" s="1"/>
  <c r="A67" i="170" s="1"/>
  <c r="A68" i="170" s="1"/>
  <c r="A70" i="170" s="1"/>
  <c r="A72" i="170" s="1"/>
  <c r="A77" i="170" s="1"/>
  <c r="A79" i="170" s="1"/>
  <c r="A84" i="170" s="1"/>
  <c r="A86" i="170" s="1"/>
  <c r="A92" i="170" s="1"/>
  <c r="D29" i="170"/>
  <c r="D31" i="170"/>
  <c r="D39" i="170"/>
  <c r="D44" i="170"/>
  <c r="D46" i="170" s="1"/>
  <c r="D50" i="170"/>
  <c r="D65" i="170"/>
  <c r="D68" i="170" s="1"/>
  <c r="D66" i="170"/>
  <c r="D84" i="170"/>
  <c r="A1" i="169"/>
  <c r="A2" i="169"/>
  <c r="A3" i="169"/>
  <c r="A14" i="169"/>
  <c r="A16" i="169"/>
  <c r="A18" i="169" s="1"/>
  <c r="A20" i="169" s="1"/>
  <c r="A22" i="169" s="1"/>
  <c r="A24" i="169" s="1"/>
  <c r="A26" i="169" s="1"/>
  <c r="A28" i="169" s="1"/>
  <c r="D28" i="169"/>
  <c r="D21" i="168" s="1"/>
  <c r="A1" i="168"/>
  <c r="A2" i="168"/>
  <c r="A3" i="168"/>
  <c r="A21" i="168"/>
  <c r="A23" i="168" s="1"/>
  <c r="A25" i="168" s="1"/>
  <c r="A27" i="168" s="1"/>
  <c r="A29" i="168" s="1"/>
  <c r="A31" i="168" s="1"/>
  <c r="A33" i="168"/>
  <c r="A36" i="168" s="1"/>
  <c r="A12" i="166"/>
  <c r="A13" i="166"/>
  <c r="A19" i="166" s="1"/>
  <c r="A20" i="166" s="1"/>
  <c r="D20" i="166"/>
  <c r="D27" i="166" s="1"/>
  <c r="A21" i="166"/>
  <c r="A23" i="166" s="1"/>
  <c r="A24" i="166" s="1"/>
  <c r="A25" i="166" s="1"/>
  <c r="A27" i="166" s="1"/>
  <c r="A28" i="166" s="1"/>
  <c r="A29" i="166" s="1"/>
  <c r="D21" i="166"/>
  <c r="D23" i="166"/>
  <c r="D24" i="166"/>
  <c r="D25" i="166"/>
  <c r="D29" i="166"/>
  <c r="A31" i="166"/>
  <c r="A32" i="166" s="1"/>
  <c r="A33" i="166" s="1"/>
  <c r="A35" i="166" s="1"/>
  <c r="A36" i="166" s="1"/>
  <c r="A37" i="166" s="1"/>
  <c r="A39" i="166" s="1"/>
  <c r="A40" i="166" s="1"/>
  <c r="A41" i="166" s="1"/>
  <c r="A43" i="166" s="1"/>
  <c r="A44" i="166" s="1"/>
  <c r="A45" i="166" s="1"/>
  <c r="A47" i="166" s="1"/>
  <c r="A48" i="166" s="1"/>
  <c r="A49" i="166" s="1"/>
  <c r="A50" i="166" s="1"/>
  <c r="D31" i="166"/>
  <c r="D32" i="166"/>
  <c r="D33" i="166"/>
  <c r="D35" i="166"/>
  <c r="H47" i="166"/>
  <c r="H55" i="166"/>
  <c r="A13" i="165"/>
  <c r="A14" i="165" s="1"/>
  <c r="A19" i="165" s="1"/>
  <c r="A20" i="165" s="1"/>
  <c r="A21" i="165" s="1"/>
  <c r="A23" i="165" s="1"/>
  <c r="A24" i="165" s="1"/>
  <c r="A25" i="165" s="1"/>
  <c r="A27" i="165" s="1"/>
  <c r="D20" i="165"/>
  <c r="D21" i="165" s="1"/>
  <c r="R22" i="165"/>
  <c r="D23" i="165"/>
  <c r="D25" i="165"/>
  <c r="R26" i="165"/>
  <c r="A28" i="165"/>
  <c r="A29" i="165" s="1"/>
  <c r="D28" i="165"/>
  <c r="R30" i="165"/>
  <c r="A31" i="165"/>
  <c r="A32" i="165" s="1"/>
  <c r="D31" i="165"/>
  <c r="A33" i="165"/>
  <c r="A35" i="165" s="1"/>
  <c r="A36" i="165" s="1"/>
  <c r="A37" i="165" s="1"/>
  <c r="A39" i="165" s="1"/>
  <c r="A40" i="165" s="1"/>
  <c r="A41" i="165" s="1"/>
  <c r="A43" i="165" s="1"/>
  <c r="A44" i="165" s="1"/>
  <c r="A45" i="165" s="1"/>
  <c r="A47" i="165" s="1"/>
  <c r="A48" i="165" s="1"/>
  <c r="A49" i="165" s="1"/>
  <c r="A52" i="165" s="1"/>
  <c r="D33" i="165"/>
  <c r="R34" i="165"/>
  <c r="D35" i="165"/>
  <c r="D37" i="165" s="1"/>
  <c r="R38" i="165"/>
  <c r="R42" i="165"/>
  <c r="R46" i="165"/>
  <c r="A3" i="164"/>
  <c r="A17" i="164"/>
  <c r="A18" i="164"/>
  <c r="A24" i="164"/>
  <c r="A25" i="164" s="1"/>
  <c r="A26" i="164" s="1"/>
  <c r="A28" i="164" s="1"/>
  <c r="A29" i="164" s="1"/>
  <c r="A30" i="164" s="1"/>
  <c r="A32" i="164" s="1"/>
  <c r="A33" i="164" s="1"/>
  <c r="A34" i="164" s="1"/>
  <c r="A36" i="164" s="1"/>
  <c r="A37" i="164" s="1"/>
  <c r="A38" i="164" s="1"/>
  <c r="A40" i="164" s="1"/>
  <c r="A41" i="164" s="1"/>
  <c r="A42" i="164" s="1"/>
  <c r="A44" i="164" s="1"/>
  <c r="A45" i="164" s="1"/>
  <c r="A46" i="164" s="1"/>
  <c r="A48" i="164" s="1"/>
  <c r="A49" i="164" s="1"/>
  <c r="A50" i="164" s="1"/>
  <c r="A52" i="164" s="1"/>
  <c r="A53" i="164" s="1"/>
  <c r="A54" i="164" s="1"/>
  <c r="A55" i="164" s="1"/>
  <c r="A56" i="164" s="1"/>
  <c r="A57" i="164" s="1"/>
  <c r="A59" i="164" s="1"/>
  <c r="A61" i="164" s="1"/>
  <c r="A39" i="163"/>
  <c r="A41" i="163" s="1"/>
  <c r="D41" i="163"/>
  <c r="J11" i="166" s="1"/>
  <c r="A17" i="160"/>
  <c r="A18" i="160"/>
  <c r="A24" i="160" s="1"/>
  <c r="A25" i="160" s="1"/>
  <c r="A26" i="160" s="1"/>
  <c r="A28" i="160" s="1"/>
  <c r="A29" i="160" s="1"/>
  <c r="A30" i="160" s="1"/>
  <c r="A32" i="160" s="1"/>
  <c r="A33" i="160"/>
  <c r="A34" i="160" s="1"/>
  <c r="A36" i="160" s="1"/>
  <c r="A37" i="160" s="1"/>
  <c r="A38" i="160" s="1"/>
  <c r="A40" i="160" s="1"/>
  <c r="A41" i="160" s="1"/>
  <c r="A42" i="160" s="1"/>
  <c r="A44" i="160" s="1"/>
  <c r="A45" i="160" s="1"/>
  <c r="A46" i="160" s="1"/>
  <c r="A48" i="160" s="1"/>
  <c r="A49" i="160" s="1"/>
  <c r="A50" i="160" s="1"/>
  <c r="A52" i="160" s="1"/>
  <c r="A53" i="160" s="1"/>
  <c r="A54" i="160" s="1"/>
  <c r="A55" i="160" s="1"/>
  <c r="A56" i="160" s="1"/>
  <c r="A57" i="160" s="1"/>
  <c r="A59" i="160" s="1"/>
  <c r="A61" i="160" s="1"/>
  <c r="A42" i="159"/>
  <c r="A44" i="159"/>
  <c r="D44" i="159"/>
  <c r="A16" i="156"/>
  <c r="A17" i="156" s="1"/>
  <c r="A23" i="156" s="1"/>
  <c r="J16" i="156"/>
  <c r="J17" i="156" s="1"/>
  <c r="A24" i="156"/>
  <c r="A25" i="156" s="1"/>
  <c r="A27" i="156" s="1"/>
  <c r="A28" i="156" s="1"/>
  <c r="A29" i="156" s="1"/>
  <c r="A31" i="156" s="1"/>
  <c r="A32" i="156" s="1"/>
  <c r="A33" i="156" s="1"/>
  <c r="A35" i="156" s="1"/>
  <c r="A36" i="156" s="1"/>
  <c r="A37" i="156" s="1"/>
  <c r="A39" i="156" s="1"/>
  <c r="A40" i="156" s="1"/>
  <c r="A41" i="156" s="1"/>
  <c r="A43" i="156" s="1"/>
  <c r="A44" i="156" s="1"/>
  <c r="A45" i="156" s="1"/>
  <c r="A47" i="156" s="1"/>
  <c r="A48" i="156" s="1"/>
  <c r="A49" i="156" s="1"/>
  <c r="A51" i="156" s="1"/>
  <c r="A52" i="156" s="1"/>
  <c r="A53" i="156" s="1"/>
  <c r="A54" i="156" s="1"/>
  <c r="A55" i="156" s="1"/>
  <c r="A56" i="156" s="1"/>
  <c r="A58" i="156" s="1"/>
  <c r="A60" i="156" s="1"/>
  <c r="A38" i="155"/>
  <c r="A40" i="155" s="1"/>
  <c r="D40" i="155"/>
  <c r="A13" i="152"/>
  <c r="A14" i="152"/>
  <c r="A19" i="152"/>
  <c r="N19" i="152"/>
  <c r="R19" i="152" s="1"/>
  <c r="P19" i="152"/>
  <c r="A20" i="152"/>
  <c r="A21" i="152" s="1"/>
  <c r="A23" i="152" s="1"/>
  <c r="A24" i="152" s="1"/>
  <c r="A25" i="152" s="1"/>
  <c r="A27" i="152" s="1"/>
  <c r="A28" i="152" s="1"/>
  <c r="A29" i="152" s="1"/>
  <c r="A31" i="152" s="1"/>
  <c r="A32" i="152" s="1"/>
  <c r="A33" i="152" s="1"/>
  <c r="A35" i="152" s="1"/>
  <c r="A36" i="152" s="1"/>
  <c r="A37" i="152" s="1"/>
  <c r="A39" i="152" s="1"/>
  <c r="A40" i="152" s="1"/>
  <c r="A41" i="152" s="1"/>
  <c r="A43" i="152" s="1"/>
  <c r="A44" i="152" s="1"/>
  <c r="A45" i="152" s="1"/>
  <c r="A47" i="152" s="1"/>
  <c r="A48" i="152" s="1"/>
  <c r="A49" i="152" s="1"/>
  <c r="A52" i="152" s="1"/>
  <c r="D20" i="152"/>
  <c r="F20" i="152"/>
  <c r="H20" i="152"/>
  <c r="R22" i="152"/>
  <c r="D23" i="152"/>
  <c r="D25" i="152"/>
  <c r="R26" i="152"/>
  <c r="D28" i="152"/>
  <c r="R30" i="152"/>
  <c r="D32" i="152"/>
  <c r="R34" i="152"/>
  <c r="D35" i="152"/>
  <c r="D36" i="152" s="1"/>
  <c r="D37" i="152"/>
  <c r="R38" i="152"/>
  <c r="R42" i="152"/>
  <c r="D43" i="152"/>
  <c r="D44" i="152"/>
  <c r="D45" i="152"/>
  <c r="R46" i="152"/>
  <c r="D47" i="152"/>
  <c r="D48" i="152"/>
  <c r="D49" i="152"/>
  <c r="O15" i="151"/>
  <c r="Y15" i="151"/>
  <c r="O16" i="151"/>
  <c r="Y16" i="151"/>
  <c r="O17" i="151"/>
  <c r="Y17" i="151"/>
  <c r="O18" i="151"/>
  <c r="Y18" i="151"/>
  <c r="O19" i="151"/>
  <c r="Y19" i="151"/>
  <c r="O20" i="151"/>
  <c r="Y20" i="151"/>
  <c r="A21" i="151"/>
  <c r="A22" i="151" s="1"/>
  <c r="O21" i="151"/>
  <c r="Y21" i="151"/>
  <c r="O22" i="151"/>
  <c r="Y22" i="151"/>
  <c r="O23" i="151"/>
  <c r="Y23" i="151"/>
  <c r="A24" i="151"/>
  <c r="A25" i="151" s="1"/>
  <c r="O24" i="151"/>
  <c r="Y24" i="151"/>
  <c r="O25" i="151"/>
  <c r="Y25" i="151"/>
  <c r="O26" i="151"/>
  <c r="Y26" i="151"/>
  <c r="A27" i="151"/>
  <c r="A28" i="151" s="1"/>
  <c r="O27" i="151"/>
  <c r="Y27" i="151"/>
  <c r="O28" i="151"/>
  <c r="Y28" i="151"/>
  <c r="O29" i="151"/>
  <c r="Y29" i="151"/>
  <c r="A30" i="151"/>
  <c r="A31" i="151" s="1"/>
  <c r="A33" i="151" s="1"/>
  <c r="G31" i="151"/>
  <c r="I31" i="151"/>
  <c r="K31" i="151"/>
  <c r="M31" i="151"/>
  <c r="Q31" i="151"/>
  <c r="S31" i="151"/>
  <c r="S33" i="151" s="1"/>
  <c r="U31" i="151"/>
  <c r="U33" i="151" s="1"/>
  <c r="W33" i="151" s="1"/>
  <c r="W31" i="151"/>
  <c r="Q33" i="151"/>
  <c r="Y33" i="151" s="1"/>
  <c r="F11" i="144" s="1"/>
  <c r="E12" i="150"/>
  <c r="A13" i="150"/>
  <c r="A14" i="150" s="1"/>
  <c r="A15" i="150" s="1"/>
  <c r="A16" i="150" s="1"/>
  <c r="E13" i="150"/>
  <c r="E14" i="150"/>
  <c r="E15" i="150"/>
  <c r="E16" i="150"/>
  <c r="A17" i="150"/>
  <c r="A18" i="150" s="1"/>
  <c r="A19" i="150" s="1"/>
  <c r="A20" i="150" s="1"/>
  <c r="A21" i="150" s="1"/>
  <c r="A22" i="150" s="1"/>
  <c r="A23" i="150" s="1"/>
  <c r="A24" i="150" s="1"/>
  <c r="E17" i="150"/>
  <c r="E18" i="150"/>
  <c r="E19" i="150"/>
  <c r="E20" i="150"/>
  <c r="E21" i="150"/>
  <c r="E22" i="150"/>
  <c r="E23" i="150"/>
  <c r="C24" i="150"/>
  <c r="D24" i="150"/>
  <c r="A2" i="147"/>
  <c r="A3" i="147"/>
  <c r="A12" i="147"/>
  <c r="A13" i="147" s="1"/>
  <c r="A14" i="147" s="1"/>
  <c r="A15" i="147" s="1"/>
  <c r="A21" i="147" s="1"/>
  <c r="A22" i="147" s="1"/>
  <c r="A23" i="147" s="1"/>
  <c r="A25" i="147" s="1"/>
  <c r="A26" i="147" s="1"/>
  <c r="A27" i="147" s="1"/>
  <c r="A29" i="147" s="1"/>
  <c r="A30" i="147" s="1"/>
  <c r="A31" i="147" s="1"/>
  <c r="A33" i="147" s="1"/>
  <c r="A34" i="147" s="1"/>
  <c r="A35" i="147" s="1"/>
  <c r="A37" i="147" s="1"/>
  <c r="A38" i="147" s="1"/>
  <c r="A39" i="147" s="1"/>
  <c r="A41" i="147" s="1"/>
  <c r="A42" i="147" s="1"/>
  <c r="A43" i="147" s="1"/>
  <c r="A45" i="147" s="1"/>
  <c r="A46" i="147" s="1"/>
  <c r="A47" i="147" s="1"/>
  <c r="A49" i="147" s="1"/>
  <c r="A50" i="147" s="1"/>
  <c r="A51" i="147" s="1"/>
  <c r="A52" i="147" s="1"/>
  <c r="A53" i="147" s="1"/>
  <c r="A54" i="147" s="1"/>
  <c r="D21" i="147"/>
  <c r="D22" i="147"/>
  <c r="D26" i="147" s="1"/>
  <c r="D25" i="147"/>
  <c r="D31" i="147"/>
  <c r="D34" i="147"/>
  <c r="D35" i="147"/>
  <c r="D37" i="147"/>
  <c r="D42" i="147" s="1"/>
  <c r="D41" i="147"/>
  <c r="D43" i="147"/>
  <c r="D45" i="147"/>
  <c r="H47" i="147"/>
  <c r="D49" i="147"/>
  <c r="D50" i="147"/>
  <c r="H50" i="147"/>
  <c r="H51" i="147"/>
  <c r="H59" i="147"/>
  <c r="H45" i="147" s="1"/>
  <c r="A2" i="146"/>
  <c r="A3" i="146"/>
  <c r="A13" i="146"/>
  <c r="A14" i="146" s="1"/>
  <c r="A15" i="146" s="1"/>
  <c r="A17" i="146" s="1"/>
  <c r="A19" i="146" s="1"/>
  <c r="A24" i="146" s="1"/>
  <c r="A25" i="146" s="1"/>
  <c r="A26" i="146" s="1"/>
  <c r="A27" i="146" s="1"/>
  <c r="A28" i="146" s="1"/>
  <c r="A29" i="146" s="1"/>
  <c r="A30" i="146" s="1"/>
  <c r="A31" i="146" s="1"/>
  <c r="A32" i="146" s="1"/>
  <c r="A33" i="146" s="1"/>
  <c r="A34" i="146" s="1"/>
  <c r="A35" i="146" s="1"/>
  <c r="A36" i="146" s="1"/>
  <c r="A38" i="146" s="1"/>
  <c r="E14" i="146"/>
  <c r="E15" i="146" s="1"/>
  <c r="D24" i="146"/>
  <c r="D25" i="146"/>
  <c r="D26" i="146"/>
  <c r="D27" i="146"/>
  <c r="D28" i="146"/>
  <c r="D29" i="146"/>
  <c r="D30" i="146"/>
  <c r="D31" i="146"/>
  <c r="D32" i="146"/>
  <c r="D33" i="146"/>
  <c r="D34" i="146"/>
  <c r="D35" i="146"/>
  <c r="A2" i="145"/>
  <c r="A3" i="145"/>
  <c r="A12" i="145"/>
  <c r="A13" i="145"/>
  <c r="A14" i="145" s="1"/>
  <c r="A15" i="145" s="1"/>
  <c r="A17" i="145" s="1"/>
  <c r="A18" i="145" s="1"/>
  <c r="A19" i="145" s="1"/>
  <c r="A21" i="145" s="1"/>
  <c r="A23" i="145" s="1"/>
  <c r="A28" i="145" s="1"/>
  <c r="A29" i="145" s="1"/>
  <c r="A30" i="145" s="1"/>
  <c r="A31" i="145" s="1"/>
  <c r="A32" i="145" s="1"/>
  <c r="A33" i="145" s="1"/>
  <c r="A34" i="145" s="1"/>
  <c r="A35" i="145" s="1"/>
  <c r="A36" i="145" s="1"/>
  <c r="A37" i="145" s="1"/>
  <c r="A38" i="145" s="1"/>
  <c r="A39" i="145" s="1"/>
  <c r="A40" i="145" s="1"/>
  <c r="A42" i="145" s="1"/>
  <c r="E13" i="145"/>
  <c r="E15" i="145"/>
  <c r="E18" i="145"/>
  <c r="E19" i="145" s="1"/>
  <c r="D28" i="145"/>
  <c r="D29" i="145"/>
  <c r="D30" i="145"/>
  <c r="D31" i="145"/>
  <c r="D32" i="145"/>
  <c r="D33" i="145"/>
  <c r="D34" i="145"/>
  <c r="D35" i="145"/>
  <c r="D36" i="145"/>
  <c r="D37" i="145"/>
  <c r="D38" i="145"/>
  <c r="D39" i="145"/>
  <c r="A2" i="144"/>
  <c r="A3" i="144"/>
  <c r="A15" i="144"/>
  <c r="A16" i="144" s="1"/>
  <c r="A17" i="144" s="1"/>
  <c r="A19" i="144" s="1"/>
  <c r="A20" i="144" s="1"/>
  <c r="A21" i="144" s="1"/>
  <c r="A23" i="144" s="1"/>
  <c r="A26" i="144" s="1"/>
  <c r="A27" i="144" s="1"/>
  <c r="A28" i="144" s="1"/>
  <c r="A32" i="144" s="1"/>
  <c r="A33" i="144" s="1"/>
  <c r="A34" i="144" s="1"/>
  <c r="A36" i="144" s="1"/>
  <c r="A37" i="144" s="1"/>
  <c r="A38" i="144" s="1"/>
  <c r="D17" i="144"/>
  <c r="F17" i="144"/>
  <c r="D32" i="144"/>
  <c r="A1" i="143"/>
  <c r="A14" i="143"/>
  <c r="A16" i="143" s="1"/>
  <c r="F16" i="143"/>
  <c r="A1" i="142"/>
  <c r="A2" i="142"/>
  <c r="A3" i="142"/>
  <c r="A18" i="142"/>
  <c r="A20" i="142" s="1"/>
  <c r="A22" i="142" s="1"/>
  <c r="A24" i="142" s="1"/>
  <c r="A26" i="142" s="1"/>
  <c r="A28" i="142" s="1"/>
  <c r="A30" i="142" s="1"/>
  <c r="A32" i="142" s="1"/>
  <c r="A35" i="142" s="1"/>
  <c r="D22" i="142"/>
  <c r="D17" i="139"/>
  <c r="H13" i="140"/>
  <c r="H12" i="140"/>
  <c r="F13" i="140"/>
  <c r="F12" i="140"/>
  <c r="J12" i="140" s="1"/>
  <c r="J13" i="140"/>
  <c r="A1" i="140"/>
  <c r="A2" i="140"/>
  <c r="A3" i="140"/>
  <c r="A6" i="140"/>
  <c r="A13" i="140"/>
  <c r="A14" i="140"/>
  <c r="J14" i="140"/>
  <c r="A15" i="140"/>
  <c r="A17" i="140" s="1"/>
  <c r="A19" i="140" s="1"/>
  <c r="A21" i="140" s="1"/>
  <c r="A1" i="139"/>
  <c r="A2" i="139"/>
  <c r="A3" i="139"/>
  <c r="A13" i="139"/>
  <c r="A14" i="139" s="1"/>
  <c r="A17" i="139" s="1"/>
  <c r="A18" i="139" s="1"/>
  <c r="A19" i="139" s="1"/>
  <c r="A22" i="139" s="1"/>
  <c r="A23" i="139" s="1"/>
  <c r="A24" i="139" s="1"/>
  <c r="L18" i="172" l="1"/>
  <c r="F17" i="173"/>
  <c r="J17" i="173" s="1"/>
  <c r="L17" i="173" s="1"/>
  <c r="F16" i="173"/>
  <c r="J16" i="173" s="1"/>
  <c r="F14" i="173"/>
  <c r="F29" i="171"/>
  <c r="F30" i="180"/>
  <c r="D30" i="180"/>
  <c r="D29" i="171"/>
  <c r="H29" i="171" s="1"/>
  <c r="D55" i="170" s="1"/>
  <c r="D32" i="170"/>
  <c r="W29" i="183"/>
  <c r="F15" i="180"/>
  <c r="F12" i="171"/>
  <c r="H12" i="171" s="1"/>
  <c r="D19" i="170" s="1"/>
  <c r="H30" i="171"/>
  <c r="D56" i="170" s="1"/>
  <c r="E11" i="177"/>
  <c r="E21" i="176"/>
  <c r="E23" i="176" s="1"/>
  <c r="E17" i="177"/>
  <c r="E19" i="177" s="1"/>
  <c r="D26" i="172"/>
  <c r="D30" i="172" s="1"/>
  <c r="D33" i="172" s="1"/>
  <c r="D34" i="172" s="1"/>
  <c r="Y29" i="183"/>
  <c r="F11" i="175" s="1"/>
  <c r="F17" i="174"/>
  <c r="J17" i="174" s="1"/>
  <c r="L17" i="174" s="1"/>
  <c r="F16" i="174"/>
  <c r="J16" i="174" s="1"/>
  <c r="F14" i="174"/>
  <c r="F18" i="174" s="1"/>
  <c r="F15" i="174"/>
  <c r="F15" i="173"/>
  <c r="D21" i="200"/>
  <c r="D31" i="200"/>
  <c r="D24" i="200"/>
  <c r="D33" i="200"/>
  <c r="D32" i="200"/>
  <c r="D29" i="200"/>
  <c r="D25" i="200"/>
  <c r="D27" i="200"/>
  <c r="D28" i="200"/>
  <c r="D31" i="199"/>
  <c r="D33" i="199"/>
  <c r="D24" i="199"/>
  <c r="D21" i="199"/>
  <c r="D25" i="199"/>
  <c r="D29" i="199"/>
  <c r="D23" i="199"/>
  <c r="D27" i="199"/>
  <c r="D31" i="186"/>
  <c r="D33" i="186"/>
  <c r="D24" i="186"/>
  <c r="D23" i="186"/>
  <c r="D28" i="186"/>
  <c r="D32" i="186"/>
  <c r="D21" i="186"/>
  <c r="D25" i="186"/>
  <c r="D29" i="186"/>
  <c r="D15" i="180"/>
  <c r="D35" i="200"/>
  <c r="H43" i="178"/>
  <c r="H47" i="178"/>
  <c r="H45" i="178"/>
  <c r="P21" i="186"/>
  <c r="H23" i="186" s="1"/>
  <c r="F19" i="200"/>
  <c r="D39" i="178"/>
  <c r="D51" i="178"/>
  <c r="D42" i="178"/>
  <c r="D46" i="178"/>
  <c r="D47" i="178"/>
  <c r="D30" i="178"/>
  <c r="D23" i="178"/>
  <c r="D33" i="178"/>
  <c r="F18" i="172"/>
  <c r="N20" i="186"/>
  <c r="R20" i="186" s="1"/>
  <c r="J17" i="198"/>
  <c r="J18" i="198" s="1"/>
  <c r="F21" i="186"/>
  <c r="Y31" i="151"/>
  <c r="N20" i="152"/>
  <c r="J17" i="164"/>
  <c r="J18" i="164" s="1"/>
  <c r="F21" i="152"/>
  <c r="D31" i="152"/>
  <c r="D33" i="152"/>
  <c r="D27" i="152"/>
  <c r="D21" i="152"/>
  <c r="D29" i="152"/>
  <c r="D24" i="152"/>
  <c r="D48" i="166"/>
  <c r="D36" i="166"/>
  <c r="D41" i="166"/>
  <c r="D45" i="166"/>
  <c r="D37" i="166"/>
  <c r="D49" i="166"/>
  <c r="D43" i="166"/>
  <c r="D39" i="166"/>
  <c r="D47" i="166"/>
  <c r="P20" i="152"/>
  <c r="H21" i="152"/>
  <c r="D44" i="166"/>
  <c r="O31" i="151"/>
  <c r="D11" i="144" s="1"/>
  <c r="D40" i="166"/>
  <c r="A1" i="145"/>
  <c r="A1" i="144"/>
  <c r="A1" i="146"/>
  <c r="A1" i="147" s="1"/>
  <c r="E21" i="145"/>
  <c r="E23" i="145" s="1"/>
  <c r="E11" i="146"/>
  <c r="D27" i="147"/>
  <c r="D23" i="147"/>
  <c r="D33" i="147"/>
  <c r="D29" i="147"/>
  <c r="D30" i="147"/>
  <c r="E24" i="150"/>
  <c r="J11" i="147" s="1"/>
  <c r="J13" i="147" s="1"/>
  <c r="J17" i="160"/>
  <c r="J18" i="160" s="1"/>
  <c r="E17" i="146"/>
  <c r="E19" i="146" s="1"/>
  <c r="F19" i="166"/>
  <c r="D36" i="165"/>
  <c r="D39" i="165"/>
  <c r="D41" i="165"/>
  <c r="D44" i="165"/>
  <c r="D47" i="165"/>
  <c r="D49" i="165"/>
  <c r="D40" i="165"/>
  <c r="D48" i="165"/>
  <c r="D43" i="165"/>
  <c r="D45" i="165"/>
  <c r="H44" i="166"/>
  <c r="H45" i="166"/>
  <c r="H48" i="166"/>
  <c r="H49" i="166"/>
  <c r="H41" i="166"/>
  <c r="H43" i="166"/>
  <c r="D51" i="147"/>
  <c r="H43" i="147"/>
  <c r="D39" i="147"/>
  <c r="D40" i="152"/>
  <c r="D47" i="147"/>
  <c r="H46" i="147"/>
  <c r="D38" i="147"/>
  <c r="D29" i="165"/>
  <c r="D27" i="165"/>
  <c r="D28" i="166"/>
  <c r="D24" i="165"/>
  <c r="D32" i="165"/>
  <c r="D46" i="147"/>
  <c r="D41" i="152"/>
  <c r="D39" i="152"/>
  <c r="H49" i="147"/>
  <c r="J15" i="140"/>
  <c r="J21" i="140" s="1"/>
  <c r="H13" i="139" s="1"/>
  <c r="D14" i="170" l="1"/>
  <c r="H24" i="186"/>
  <c r="P23" i="186"/>
  <c r="F18" i="180"/>
  <c r="F23" i="180" s="1"/>
  <c r="F19" i="180"/>
  <c r="F24" i="180" s="1"/>
  <c r="J18" i="174"/>
  <c r="D21" i="174" s="1"/>
  <c r="L16" i="174"/>
  <c r="E34" i="177"/>
  <c r="E25" i="177"/>
  <c r="E31" i="177"/>
  <c r="E32" i="177"/>
  <c r="E26" i="177"/>
  <c r="E35" i="177"/>
  <c r="E29" i="177"/>
  <c r="E24" i="177"/>
  <c r="E30" i="177"/>
  <c r="E28" i="177"/>
  <c r="E33" i="177"/>
  <c r="E27" i="177"/>
  <c r="E33" i="176"/>
  <c r="E38" i="176"/>
  <c r="E30" i="176"/>
  <c r="E31" i="176"/>
  <c r="E37" i="176"/>
  <c r="E32" i="176"/>
  <c r="E29" i="176"/>
  <c r="E34" i="176"/>
  <c r="E39" i="176"/>
  <c r="E28" i="176"/>
  <c r="E35" i="176"/>
  <c r="E36" i="176"/>
  <c r="D40" i="200"/>
  <c r="D44" i="200"/>
  <c r="D48" i="200"/>
  <c r="D45" i="200"/>
  <c r="D43" i="200"/>
  <c r="D39" i="200"/>
  <c r="D47" i="200"/>
  <c r="D36" i="200"/>
  <c r="D41" i="200"/>
  <c r="D37" i="200"/>
  <c r="D49" i="200"/>
  <c r="F33" i="180"/>
  <c r="F38" i="180" s="1"/>
  <c r="F34" i="180"/>
  <c r="F39" i="180" s="1"/>
  <c r="N21" i="186"/>
  <c r="F23" i="186"/>
  <c r="F18" i="173"/>
  <c r="J18" i="173"/>
  <c r="D21" i="173" s="1"/>
  <c r="L16" i="173"/>
  <c r="D33" i="180"/>
  <c r="D38" i="180" s="1"/>
  <c r="D40" i="180" s="1"/>
  <c r="D31" i="171" s="1"/>
  <c r="D34" i="180"/>
  <c r="D39" i="180" s="1"/>
  <c r="J19" i="200"/>
  <c r="F20" i="200"/>
  <c r="R21" i="186"/>
  <c r="F19" i="199"/>
  <c r="H19" i="199"/>
  <c r="D19" i="180"/>
  <c r="D24" i="180" s="1"/>
  <c r="D18" i="180"/>
  <c r="D23" i="180" s="1"/>
  <c r="D25" i="180" s="1"/>
  <c r="D14" i="171" s="1"/>
  <c r="E31" i="146"/>
  <c r="E33" i="146"/>
  <c r="E27" i="146"/>
  <c r="E32" i="146"/>
  <c r="E28" i="146"/>
  <c r="E29" i="146"/>
  <c r="E34" i="146"/>
  <c r="E30" i="146"/>
  <c r="E24" i="146"/>
  <c r="E25" i="146"/>
  <c r="E26" i="146"/>
  <c r="E35" i="146"/>
  <c r="P21" i="152"/>
  <c r="J19" i="166"/>
  <c r="F20" i="166"/>
  <c r="R20" i="152"/>
  <c r="N21" i="152"/>
  <c r="F23" i="152" s="1"/>
  <c r="F19" i="165"/>
  <c r="H19" i="165"/>
  <c r="E30" i="145"/>
  <c r="E35" i="145"/>
  <c r="E31" i="145"/>
  <c r="E36" i="145"/>
  <c r="E32" i="145"/>
  <c r="E28" i="145"/>
  <c r="E33" i="145"/>
  <c r="E34" i="145"/>
  <c r="E39" i="145"/>
  <c r="E38" i="145"/>
  <c r="E37" i="145"/>
  <c r="E29" i="145"/>
  <c r="J19" i="140"/>
  <c r="F13" i="139" s="1"/>
  <c r="H18" i="139"/>
  <c r="H19" i="139" s="1"/>
  <c r="H14" i="139"/>
  <c r="H23" i="139"/>
  <c r="H24" i="139" s="1"/>
  <c r="J17" i="140"/>
  <c r="H31" i="171" l="1"/>
  <c r="D57" i="170" s="1"/>
  <c r="D58" i="170" s="1"/>
  <c r="D32" i="174" s="1"/>
  <c r="H25" i="186"/>
  <c r="P24" i="186"/>
  <c r="L18" i="173"/>
  <c r="D24" i="173"/>
  <c r="L18" i="174"/>
  <c r="D24" i="174"/>
  <c r="F21" i="200"/>
  <c r="J20" i="200"/>
  <c r="N23" i="186"/>
  <c r="R23" i="186" s="1"/>
  <c r="F24" i="186"/>
  <c r="F25" i="180"/>
  <c r="F14" i="171" s="1"/>
  <c r="H14" i="171" s="1"/>
  <c r="D21" i="170" s="1"/>
  <c r="D22" i="170" s="1"/>
  <c r="D32" i="173" s="1"/>
  <c r="P19" i="199"/>
  <c r="R19" i="199" s="1"/>
  <c r="H20" i="199"/>
  <c r="N19" i="199"/>
  <c r="F20" i="199"/>
  <c r="F40" i="180"/>
  <c r="F31" i="171" s="1"/>
  <c r="E40" i="176"/>
  <c r="D27" i="175" s="1"/>
  <c r="E36" i="177"/>
  <c r="F27" i="175" s="1"/>
  <c r="N23" i="152"/>
  <c r="F24" i="152"/>
  <c r="P19" i="165"/>
  <c r="H20" i="165"/>
  <c r="E36" i="146"/>
  <c r="F19" i="144" s="1"/>
  <c r="F21" i="166"/>
  <c r="J20" i="166"/>
  <c r="N19" i="165"/>
  <c r="F20" i="165"/>
  <c r="E40" i="145"/>
  <c r="D19" i="144" s="1"/>
  <c r="R21" i="152"/>
  <c r="H23" i="152"/>
  <c r="F23" i="139"/>
  <c r="D13" i="139"/>
  <c r="D23" i="139"/>
  <c r="D18" i="139"/>
  <c r="D19" i="139" s="1"/>
  <c r="N24" i="186" l="1"/>
  <c r="F25" i="186"/>
  <c r="J21" i="200"/>
  <c r="F23" i="200" s="1"/>
  <c r="D26" i="174"/>
  <c r="D30" i="174" s="1"/>
  <c r="D33" i="174" s="1"/>
  <c r="D34" i="174" s="1"/>
  <c r="N20" i="199"/>
  <c r="F21" i="199"/>
  <c r="D26" i="173"/>
  <c r="D30" i="173" s="1"/>
  <c r="D33" i="173" s="1"/>
  <c r="D34" i="173" s="1"/>
  <c r="P20" i="199"/>
  <c r="H21" i="199"/>
  <c r="P25" i="186"/>
  <c r="H27" i="186" s="1"/>
  <c r="P23" i="152"/>
  <c r="H24" i="152"/>
  <c r="N24" i="152"/>
  <c r="F25" i="152"/>
  <c r="F21" i="165"/>
  <c r="N20" i="165"/>
  <c r="J21" i="166"/>
  <c r="F23" i="166"/>
  <c r="P20" i="165"/>
  <c r="H21" i="165"/>
  <c r="R19" i="165"/>
  <c r="D24" i="170" l="1"/>
  <c r="D60" i="170"/>
  <c r="D72" i="170" s="1"/>
  <c r="H28" i="186"/>
  <c r="P27" i="186"/>
  <c r="F24" i="200"/>
  <c r="J23" i="200"/>
  <c r="N21" i="199"/>
  <c r="F23" i="199"/>
  <c r="P21" i="199"/>
  <c r="R21" i="199" s="1"/>
  <c r="R20" i="199"/>
  <c r="N25" i="186"/>
  <c r="F27" i="186"/>
  <c r="R25" i="186"/>
  <c r="R24" i="186"/>
  <c r="R20" i="165"/>
  <c r="N21" i="165"/>
  <c r="F23" i="165" s="1"/>
  <c r="N25" i="152"/>
  <c r="F27" i="152" s="1"/>
  <c r="H25" i="152"/>
  <c r="P24" i="152"/>
  <c r="R24" i="152" s="1"/>
  <c r="P21" i="165"/>
  <c r="R21" i="165" s="1"/>
  <c r="J23" i="166"/>
  <c r="F24" i="166"/>
  <c r="R23" i="152"/>
  <c r="D92" i="170" l="1"/>
  <c r="F28" i="186"/>
  <c r="N27" i="186"/>
  <c r="H23" i="199"/>
  <c r="N23" i="199"/>
  <c r="F24" i="199"/>
  <c r="H29" i="186"/>
  <c r="P28" i="186"/>
  <c r="J24" i="200"/>
  <c r="F25" i="200"/>
  <c r="R27" i="186"/>
  <c r="F28" i="152"/>
  <c r="N27" i="152"/>
  <c r="N23" i="165"/>
  <c r="F24" i="165"/>
  <c r="P25" i="152"/>
  <c r="H27" i="152"/>
  <c r="J24" i="166"/>
  <c r="F25" i="166"/>
  <c r="H23" i="165"/>
  <c r="D23" i="168" l="1"/>
  <c r="D35" i="175"/>
  <c r="P23" i="199"/>
  <c r="H24" i="199"/>
  <c r="P29" i="186"/>
  <c r="H31" i="186"/>
  <c r="N24" i="199"/>
  <c r="F25" i="199"/>
  <c r="J25" i="200"/>
  <c r="F27" i="200" s="1"/>
  <c r="N28" i="186"/>
  <c r="R28" i="186" s="1"/>
  <c r="F29" i="186"/>
  <c r="N28" i="152"/>
  <c r="F29" i="152"/>
  <c r="P23" i="165"/>
  <c r="H24" i="165"/>
  <c r="J25" i="166"/>
  <c r="F27" i="166" s="1"/>
  <c r="H28" i="152"/>
  <c r="P27" i="152"/>
  <c r="R27" i="152" s="1"/>
  <c r="R25" i="152"/>
  <c r="N24" i="165"/>
  <c r="F25" i="165"/>
  <c r="F28" i="200" l="1"/>
  <c r="J27" i="200"/>
  <c r="N25" i="199"/>
  <c r="F27" i="199" s="1"/>
  <c r="R23" i="199"/>
  <c r="P31" i="186"/>
  <c r="H32" i="186"/>
  <c r="N29" i="186"/>
  <c r="R29" i="186" s="1"/>
  <c r="H25" i="199"/>
  <c r="P24" i="199"/>
  <c r="R24" i="199" s="1"/>
  <c r="F28" i="166"/>
  <c r="J27" i="166"/>
  <c r="N29" i="152"/>
  <c r="F31" i="152" s="1"/>
  <c r="N25" i="165"/>
  <c r="F27" i="165"/>
  <c r="P28" i="152"/>
  <c r="R28" i="152" s="1"/>
  <c r="H29" i="152"/>
  <c r="P24" i="165"/>
  <c r="R24" i="165" s="1"/>
  <c r="H25" i="165"/>
  <c r="R23" i="165"/>
  <c r="F28" i="199" l="1"/>
  <c r="N27" i="199"/>
  <c r="F31" i="186"/>
  <c r="H33" i="186"/>
  <c r="P32" i="186"/>
  <c r="H27" i="199"/>
  <c r="P25" i="199"/>
  <c r="R25" i="199" s="1"/>
  <c r="J28" i="200"/>
  <c r="F29" i="200"/>
  <c r="N31" i="152"/>
  <c r="F32" i="152"/>
  <c r="H31" i="152"/>
  <c r="P29" i="152"/>
  <c r="R29" i="152" s="1"/>
  <c r="N27" i="165"/>
  <c r="F28" i="165"/>
  <c r="P25" i="165"/>
  <c r="H27" i="165"/>
  <c r="J28" i="166"/>
  <c r="F29" i="166"/>
  <c r="H28" i="199" l="1"/>
  <c r="P27" i="199"/>
  <c r="R27" i="199" s="1"/>
  <c r="F29" i="199"/>
  <c r="N28" i="199"/>
  <c r="F31" i="200"/>
  <c r="J29" i="200"/>
  <c r="H35" i="186"/>
  <c r="P33" i="186"/>
  <c r="F32" i="186"/>
  <c r="N31" i="186"/>
  <c r="R31" i="186" s="1"/>
  <c r="N28" i="165"/>
  <c r="F29" i="165"/>
  <c r="F33" i="152"/>
  <c r="N32" i="152"/>
  <c r="J29" i="166"/>
  <c r="F31" i="166" s="1"/>
  <c r="H28" i="165"/>
  <c r="P27" i="165"/>
  <c r="R27" i="165" s="1"/>
  <c r="R25" i="165"/>
  <c r="P31" i="152"/>
  <c r="R31" i="152" s="1"/>
  <c r="H32" i="152"/>
  <c r="F33" i="186" l="1"/>
  <c r="N32" i="186"/>
  <c r="R32" i="186" s="1"/>
  <c r="P35" i="186"/>
  <c r="H36" i="186"/>
  <c r="F32" i="200"/>
  <c r="J31" i="200"/>
  <c r="N29" i="199"/>
  <c r="F31" i="199" s="1"/>
  <c r="H29" i="199"/>
  <c r="P28" i="199"/>
  <c r="R28" i="199" s="1"/>
  <c r="J31" i="166"/>
  <c r="F32" i="166"/>
  <c r="H33" i="152"/>
  <c r="P32" i="152"/>
  <c r="R32" i="152" s="1"/>
  <c r="P28" i="165"/>
  <c r="R28" i="165" s="1"/>
  <c r="H29" i="165"/>
  <c r="N33" i="152"/>
  <c r="F35" i="152"/>
  <c r="N29" i="165"/>
  <c r="F31" i="165" s="1"/>
  <c r="F32" i="199" l="1"/>
  <c r="N31" i="199"/>
  <c r="P29" i="199"/>
  <c r="R29" i="199" s="1"/>
  <c r="H31" i="199"/>
  <c r="F33" i="200"/>
  <c r="J32" i="200"/>
  <c r="P36" i="186"/>
  <c r="H37" i="186"/>
  <c r="N33" i="186"/>
  <c r="R33" i="186" s="1"/>
  <c r="N31" i="165"/>
  <c r="F32" i="165"/>
  <c r="J32" i="166"/>
  <c r="F33" i="166"/>
  <c r="F36" i="152"/>
  <c r="N35" i="152"/>
  <c r="P29" i="165"/>
  <c r="R29" i="165" s="1"/>
  <c r="P33" i="152"/>
  <c r="R33" i="152" s="1"/>
  <c r="H35" i="152"/>
  <c r="F33" i="199" l="1"/>
  <c r="N32" i="199"/>
  <c r="F35" i="186"/>
  <c r="P37" i="186"/>
  <c r="H39" i="186"/>
  <c r="J33" i="200"/>
  <c r="F35" i="200"/>
  <c r="H32" i="199"/>
  <c r="P31" i="199"/>
  <c r="R31" i="199" s="1"/>
  <c r="F33" i="165"/>
  <c r="N32" i="165"/>
  <c r="H36" i="152"/>
  <c r="P35" i="152"/>
  <c r="R35" i="152" s="1"/>
  <c r="H31" i="165"/>
  <c r="N36" i="152"/>
  <c r="F37" i="152"/>
  <c r="J33" i="166"/>
  <c r="F35" i="166"/>
  <c r="J35" i="200" l="1"/>
  <c r="F36" i="200"/>
  <c r="N33" i="199"/>
  <c r="F35" i="199" s="1"/>
  <c r="H33" i="199"/>
  <c r="P32" i="199"/>
  <c r="R32" i="199" s="1"/>
  <c r="P39" i="186"/>
  <c r="H40" i="186"/>
  <c r="N35" i="186"/>
  <c r="R35" i="186" s="1"/>
  <c r="F36" i="186"/>
  <c r="F36" i="166"/>
  <c r="J35" i="166"/>
  <c r="P36" i="152"/>
  <c r="R36" i="152" s="1"/>
  <c r="H37" i="152"/>
  <c r="N33" i="165"/>
  <c r="F35" i="165" s="1"/>
  <c r="F39" i="152"/>
  <c r="N37" i="152"/>
  <c r="P31" i="165"/>
  <c r="R31" i="165" s="1"/>
  <c r="H32" i="165"/>
  <c r="N35" i="199" l="1"/>
  <c r="F36" i="199"/>
  <c r="N36" i="186"/>
  <c r="R36" i="186" s="1"/>
  <c r="F37" i="186"/>
  <c r="H41" i="186"/>
  <c r="P40" i="186"/>
  <c r="P33" i="199"/>
  <c r="R33" i="199" s="1"/>
  <c r="J36" i="200"/>
  <c r="F37" i="200"/>
  <c r="F36" i="165"/>
  <c r="N35" i="165"/>
  <c r="H33" i="165"/>
  <c r="P32" i="165"/>
  <c r="R32" i="165" s="1"/>
  <c r="N39" i="152"/>
  <c r="F40" i="152"/>
  <c r="P37" i="152"/>
  <c r="R37" i="152" s="1"/>
  <c r="J36" i="166"/>
  <c r="F37" i="166"/>
  <c r="F37" i="199" l="1"/>
  <c r="N36" i="199"/>
  <c r="J37" i="200"/>
  <c r="F39" i="200"/>
  <c r="H35" i="199"/>
  <c r="P41" i="186"/>
  <c r="H43" i="186"/>
  <c r="N37" i="186"/>
  <c r="R37" i="186" s="1"/>
  <c r="F39" i="186"/>
  <c r="J37" i="166"/>
  <c r="H39" i="152"/>
  <c r="F41" i="152"/>
  <c r="N40" i="152"/>
  <c r="P33" i="165"/>
  <c r="R33" i="165" s="1"/>
  <c r="N36" i="165"/>
  <c r="F37" i="165"/>
  <c r="N37" i="199" l="1"/>
  <c r="F39" i="199"/>
  <c r="N39" i="186"/>
  <c r="R39" i="186" s="1"/>
  <c r="F40" i="186"/>
  <c r="P43" i="186"/>
  <c r="H44" i="186"/>
  <c r="P35" i="199"/>
  <c r="R35" i="199" s="1"/>
  <c r="H36" i="199"/>
  <c r="F40" i="200"/>
  <c r="J39" i="200"/>
  <c r="N37" i="165"/>
  <c r="F39" i="165" s="1"/>
  <c r="H35" i="165"/>
  <c r="N41" i="152"/>
  <c r="F43" i="152" s="1"/>
  <c r="P39" i="152"/>
  <c r="R39" i="152" s="1"/>
  <c r="H40" i="152"/>
  <c r="F39" i="166"/>
  <c r="F41" i="186" l="1"/>
  <c r="N40" i="186"/>
  <c r="R40" i="186" s="1"/>
  <c r="P36" i="199"/>
  <c r="R36" i="199" s="1"/>
  <c r="H37" i="199"/>
  <c r="P44" i="186"/>
  <c r="H45" i="186"/>
  <c r="F41" i="200"/>
  <c r="J40" i="200"/>
  <c r="N39" i="199"/>
  <c r="F40" i="199"/>
  <c r="F44" i="152"/>
  <c r="N43" i="152"/>
  <c r="N39" i="165"/>
  <c r="F40" i="165"/>
  <c r="F40" i="166"/>
  <c r="J39" i="166"/>
  <c r="H41" i="152"/>
  <c r="P40" i="152"/>
  <c r="R40" i="152" s="1"/>
  <c r="H36" i="165"/>
  <c r="P35" i="165"/>
  <c r="R35" i="165" s="1"/>
  <c r="J41" i="200" l="1"/>
  <c r="F43" i="200"/>
  <c r="N40" i="199"/>
  <c r="F41" i="199"/>
  <c r="P45" i="186"/>
  <c r="P37" i="199"/>
  <c r="R37" i="199" s="1"/>
  <c r="H39" i="199"/>
  <c r="N41" i="186"/>
  <c r="R41" i="186" s="1"/>
  <c r="F43" i="186"/>
  <c r="N44" i="152"/>
  <c r="F45" i="152"/>
  <c r="P36" i="165"/>
  <c r="R36" i="165" s="1"/>
  <c r="H37" i="165"/>
  <c r="P41" i="152"/>
  <c r="R41" i="152" s="1"/>
  <c r="H43" i="152"/>
  <c r="J40" i="166"/>
  <c r="F41" i="166"/>
  <c r="F41" i="165"/>
  <c r="N40" i="165"/>
  <c r="F44" i="200" l="1"/>
  <c r="J43" i="200"/>
  <c r="N43" i="186"/>
  <c r="R43" i="186" s="1"/>
  <c r="F44" i="186"/>
  <c r="H40" i="199"/>
  <c r="P39" i="199"/>
  <c r="R39" i="199" s="1"/>
  <c r="H47" i="186"/>
  <c r="N41" i="199"/>
  <c r="F43" i="199"/>
  <c r="N45" i="152"/>
  <c r="F47" i="152" s="1"/>
  <c r="N41" i="165"/>
  <c r="F43" i="165"/>
  <c r="J41" i="166"/>
  <c r="F43" i="166"/>
  <c r="P43" i="152"/>
  <c r="R43" i="152" s="1"/>
  <c r="H44" i="152"/>
  <c r="P37" i="165"/>
  <c r="R37" i="165" s="1"/>
  <c r="N43" i="199" l="1"/>
  <c r="F44" i="199"/>
  <c r="P47" i="186"/>
  <c r="H48" i="186"/>
  <c r="N44" i="186"/>
  <c r="R44" i="186" s="1"/>
  <c r="F45" i="186"/>
  <c r="P40" i="199"/>
  <c r="R40" i="199" s="1"/>
  <c r="H41" i="199"/>
  <c r="J44" i="200"/>
  <c r="F45" i="200"/>
  <c r="N47" i="152"/>
  <c r="F48" i="152"/>
  <c r="P44" i="152"/>
  <c r="R44" i="152" s="1"/>
  <c r="H45" i="152"/>
  <c r="H39" i="165"/>
  <c r="F44" i="166"/>
  <c r="J43" i="166"/>
  <c r="F44" i="165"/>
  <c r="N43" i="165"/>
  <c r="P48" i="186" l="1"/>
  <c r="H49" i="186"/>
  <c r="P49" i="186" s="1"/>
  <c r="J45" i="200"/>
  <c r="F47" i="200"/>
  <c r="P41" i="199"/>
  <c r="R41" i="199" s="1"/>
  <c r="H43" i="199"/>
  <c r="N45" i="186"/>
  <c r="R45" i="186" s="1"/>
  <c r="N44" i="199"/>
  <c r="F45" i="199"/>
  <c r="N44" i="165"/>
  <c r="F45" i="165"/>
  <c r="J44" i="166"/>
  <c r="F45" i="166"/>
  <c r="P39" i="165"/>
  <c r="R39" i="165" s="1"/>
  <c r="H40" i="165"/>
  <c r="P45" i="152"/>
  <c r="R45" i="152" s="1"/>
  <c r="H47" i="152"/>
  <c r="N48" i="152"/>
  <c r="F49" i="152"/>
  <c r="N49" i="152" s="1"/>
  <c r="N52" i="152" s="1"/>
  <c r="N45" i="199" l="1"/>
  <c r="F47" i="199" s="1"/>
  <c r="F47" i="186"/>
  <c r="F48" i="200"/>
  <c r="J47" i="200"/>
  <c r="P43" i="199"/>
  <c r="R43" i="199" s="1"/>
  <c r="H44" i="199"/>
  <c r="P52" i="186"/>
  <c r="P13" i="186" s="1"/>
  <c r="P14" i="186" s="1"/>
  <c r="J59" i="160"/>
  <c r="J61" i="160" s="1"/>
  <c r="J59" i="164"/>
  <c r="J61" i="164" s="1"/>
  <c r="J58" i="156"/>
  <c r="J60" i="156" s="1"/>
  <c r="H41" i="165"/>
  <c r="P40" i="165"/>
  <c r="R40" i="165" s="1"/>
  <c r="J45" i="166"/>
  <c r="F47" i="166"/>
  <c r="P47" i="152"/>
  <c r="R47" i="152" s="1"/>
  <c r="H48" i="152"/>
  <c r="N45" i="165"/>
  <c r="F47" i="165" s="1"/>
  <c r="N47" i="199" l="1"/>
  <c r="F48" i="199"/>
  <c r="F48" i="186"/>
  <c r="N47" i="186"/>
  <c r="R47" i="186" s="1"/>
  <c r="H45" i="199"/>
  <c r="P44" i="199"/>
  <c r="R44" i="199" s="1"/>
  <c r="J48" i="200"/>
  <c r="F49" i="200"/>
  <c r="J49" i="200" s="1"/>
  <c r="J50" i="200" s="1"/>
  <c r="J12" i="200" s="1"/>
  <c r="J13" i="200" s="1"/>
  <c r="N47" i="165"/>
  <c r="F48" i="165"/>
  <c r="P48" i="152"/>
  <c r="R48" i="152" s="1"/>
  <c r="H49" i="152"/>
  <c r="P49" i="152" s="1"/>
  <c r="F48" i="166"/>
  <c r="J47" i="166"/>
  <c r="P41" i="165"/>
  <c r="R41" i="165" s="1"/>
  <c r="H43" i="165"/>
  <c r="P12" i="165"/>
  <c r="N48" i="186" l="1"/>
  <c r="R48" i="186" s="1"/>
  <c r="F49" i="186"/>
  <c r="N49" i="186" s="1"/>
  <c r="P45" i="199"/>
  <c r="R45" i="199" s="1"/>
  <c r="H47" i="199"/>
  <c r="N48" i="199"/>
  <c r="F49" i="199"/>
  <c r="N49" i="199" s="1"/>
  <c r="H44" i="165"/>
  <c r="P43" i="165"/>
  <c r="R43" i="165" s="1"/>
  <c r="R49" i="152"/>
  <c r="R52" i="152" s="1"/>
  <c r="P52" i="152"/>
  <c r="P13" i="152" s="1"/>
  <c r="P14" i="152" s="1"/>
  <c r="F49" i="166"/>
  <c r="J49" i="166" s="1"/>
  <c r="J50" i="166" s="1"/>
  <c r="J12" i="166" s="1"/>
  <c r="J13" i="166" s="1"/>
  <c r="J48" i="166"/>
  <c r="F49" i="165"/>
  <c r="N49" i="165" s="1"/>
  <c r="N52" i="165" s="1"/>
  <c r="N48" i="165"/>
  <c r="N52" i="186" l="1"/>
  <c r="R49" i="186"/>
  <c r="R52" i="186" s="1"/>
  <c r="N52" i="199"/>
  <c r="P47" i="199"/>
  <c r="R47" i="199" s="1"/>
  <c r="H48" i="199"/>
  <c r="P44" i="165"/>
  <c r="R44" i="165" s="1"/>
  <c r="H45" i="165"/>
  <c r="P48" i="199" l="1"/>
  <c r="R48" i="199" s="1"/>
  <c r="H49" i="199"/>
  <c r="P49" i="199" s="1"/>
  <c r="J59" i="194"/>
  <c r="J61" i="194" s="1"/>
  <c r="J58" i="190"/>
  <c r="J60" i="190" s="1"/>
  <c r="J59" i="198"/>
  <c r="J61" i="198" s="1"/>
  <c r="P12" i="199" s="1"/>
  <c r="H47" i="165"/>
  <c r="P45" i="165"/>
  <c r="R45" i="165" s="1"/>
  <c r="R49" i="199" l="1"/>
  <c r="R52" i="199" s="1"/>
  <c r="P52" i="199"/>
  <c r="P13" i="199" s="1"/>
  <c r="P14" i="199" s="1"/>
  <c r="D31" i="168" s="1"/>
  <c r="P47" i="165"/>
  <c r="R47" i="165" s="1"/>
  <c r="H48" i="165"/>
  <c r="P48" i="165" l="1"/>
  <c r="R48" i="165" s="1"/>
  <c r="H49" i="165"/>
  <c r="P49" i="165" s="1"/>
  <c r="R49" i="165" l="1"/>
  <c r="R52" i="165" s="1"/>
  <c r="P52" i="165"/>
  <c r="P13" i="165" s="1"/>
  <c r="P14" i="165" s="1"/>
  <c r="D30" i="142" s="1"/>
  <c r="J42" i="100" l="1"/>
  <c r="J17" i="100" l="1"/>
  <c r="F40" i="6"/>
  <c r="A1" i="132" l="1"/>
  <c r="A1" i="131"/>
  <c r="Z97" i="103" l="1"/>
  <c r="H67" i="104" l="1"/>
  <c r="R67" i="104" s="1"/>
  <c r="H20" i="46" l="1"/>
  <c r="D36" i="25" l="1"/>
  <c r="D30" i="25"/>
  <c r="L12" i="34"/>
  <c r="J12" i="34"/>
  <c r="H12" i="34"/>
  <c r="H11" i="34"/>
  <c r="F15" i="34"/>
  <c r="F12" i="34"/>
  <c r="F11" i="34"/>
  <c r="O10" i="138"/>
  <c r="J14" i="100"/>
  <c r="F40" i="46" l="1"/>
  <c r="H40" i="46"/>
  <c r="H50" i="90" l="1"/>
  <c r="P96" i="103" l="1"/>
  <c r="Z96" i="103" s="1"/>
  <c r="N95" i="103"/>
  <c r="Z95" i="103" s="1"/>
  <c r="P90" i="103"/>
  <c r="Z90" i="103" s="1"/>
  <c r="P91" i="103"/>
  <c r="Z91" i="103" s="1"/>
  <c r="P92" i="103"/>
  <c r="Z92" i="103" s="1"/>
  <c r="P93" i="103"/>
  <c r="Z93" i="103" s="1"/>
  <c r="P94" i="103"/>
  <c r="Z94" i="103" s="1"/>
  <c r="P89" i="103"/>
  <c r="P80" i="103"/>
  <c r="Z80" i="103" s="1"/>
  <c r="P81" i="103"/>
  <c r="Z81" i="103" s="1"/>
  <c r="P82" i="103"/>
  <c r="Z82" i="103" s="1"/>
  <c r="P83" i="103"/>
  <c r="Z83" i="103" s="1"/>
  <c r="P84" i="103"/>
  <c r="Z84" i="103" s="1"/>
  <c r="P79" i="103"/>
  <c r="Z79" i="103" s="1"/>
  <c r="T78" i="103"/>
  <c r="Z67" i="103"/>
  <c r="Z68" i="103"/>
  <c r="H66" i="103"/>
  <c r="Z14" i="103"/>
  <c r="Z15" i="103"/>
  <c r="Z41" i="103"/>
  <c r="Z42" i="103"/>
  <c r="Z43" i="103"/>
  <c r="Z49" i="103"/>
  <c r="Z50" i="103"/>
  <c r="Z51" i="103"/>
  <c r="Z52" i="103"/>
  <c r="Z53" i="103"/>
  <c r="Z54" i="103"/>
  <c r="Z56" i="103"/>
  <c r="Z57" i="103"/>
  <c r="Z59" i="103"/>
  <c r="Z60" i="103"/>
  <c r="Z61" i="103"/>
  <c r="X40" i="103"/>
  <c r="X42" i="103"/>
  <c r="X44" i="103"/>
  <c r="Z44" i="103" s="1"/>
  <c r="X46" i="103"/>
  <c r="Z46" i="103" s="1"/>
  <c r="X54" i="103"/>
  <c r="X53" i="103"/>
  <c r="J56" i="103"/>
  <c r="J57" i="103"/>
  <c r="J58" i="103"/>
  <c r="Z58" i="103" s="1"/>
  <c r="J55" i="103"/>
  <c r="Z55" i="103" s="1"/>
  <c r="J52" i="103"/>
  <c r="J50" i="103"/>
  <c r="J51" i="103"/>
  <c r="J49" i="103"/>
  <c r="J48" i="103"/>
  <c r="Z48" i="103" s="1"/>
  <c r="J47" i="103"/>
  <c r="Z47" i="103" s="1"/>
  <c r="J45" i="103"/>
  <c r="Z45" i="103" s="1"/>
  <c r="J43" i="103"/>
  <c r="J41" i="103"/>
  <c r="F55" i="6" l="1"/>
  <c r="H45" i="104"/>
  <c r="R45" i="104" s="1"/>
  <c r="H52" i="104"/>
  <c r="R52" i="104" s="1"/>
  <c r="H53" i="104"/>
  <c r="H60" i="104"/>
  <c r="L39" i="46"/>
  <c r="L30" i="46"/>
  <c r="L31" i="46"/>
  <c r="L32" i="46"/>
  <c r="L33" i="46"/>
  <c r="L34" i="46"/>
  <c r="L35" i="46"/>
  <c r="D32" i="35"/>
  <c r="D69" i="104"/>
  <c r="D68" i="104"/>
  <c r="D62" i="104"/>
  <c r="D54" i="104"/>
  <c r="D55" i="104" s="1"/>
  <c r="D46" i="104"/>
  <c r="D47" i="104" s="1"/>
  <c r="D39" i="104"/>
  <c r="D40" i="104" s="1"/>
  <c r="D33" i="104"/>
  <c r="D34" i="104" s="1"/>
  <c r="D28" i="104"/>
  <c r="D22" i="104"/>
  <c r="D16" i="104"/>
  <c r="H18" i="6" l="1"/>
  <c r="F25" i="6" l="1"/>
  <c r="F26" i="6"/>
  <c r="F20" i="46"/>
  <c r="D15" i="135"/>
  <c r="A18" i="138"/>
  <c r="O17" i="138"/>
  <c r="M16" i="138"/>
  <c r="M18" i="138" s="1"/>
  <c r="K16" i="138"/>
  <c r="K18" i="138" s="1"/>
  <c r="I16" i="138"/>
  <c r="I18" i="138" s="1"/>
  <c r="G16" i="138"/>
  <c r="G18" i="138" s="1"/>
  <c r="E16" i="138"/>
  <c r="E18" i="138" s="1"/>
  <c r="O13" i="138"/>
  <c r="O16" i="138" s="1"/>
  <c r="O12" i="138"/>
  <c r="O15" i="138" s="1"/>
  <c r="E12" i="138"/>
  <c r="E15" i="138" s="1"/>
  <c r="F15" i="135"/>
  <c r="O18" i="138" l="1"/>
  <c r="P12" i="34"/>
  <c r="P13" i="34"/>
  <c r="P14" i="34"/>
  <c r="P15" i="34"/>
  <c r="P16" i="34"/>
  <c r="P11" i="34"/>
  <c r="A1" i="98"/>
  <c r="C22" i="91"/>
  <c r="C21" i="91"/>
  <c r="C20" i="91"/>
  <c r="E21" i="133"/>
  <c r="F21" i="133" s="1"/>
  <c r="E22" i="133"/>
  <c r="F22" i="133" s="1"/>
  <c r="E23" i="133"/>
  <c r="F23" i="133" s="1"/>
  <c r="E24" i="133"/>
  <c r="F24" i="133" s="1"/>
  <c r="E25" i="133"/>
  <c r="F25" i="133" s="1"/>
  <c r="E26" i="133"/>
  <c r="F26" i="133" s="1"/>
  <c r="E27" i="133"/>
  <c r="F27" i="133" s="1"/>
  <c r="E28" i="133"/>
  <c r="F28" i="133" s="1"/>
  <c r="E29" i="133"/>
  <c r="F29" i="133" s="1"/>
  <c r="E30" i="133"/>
  <c r="F30" i="133" s="1"/>
  <c r="E31" i="133"/>
  <c r="F31" i="133" s="1"/>
  <c r="E32" i="133"/>
  <c r="F32" i="133" s="1"/>
  <c r="A3" i="133"/>
  <c r="A2" i="133"/>
  <c r="A1" i="133"/>
  <c r="A12" i="133"/>
  <c r="A13" i="133"/>
  <c r="A14" i="133"/>
  <c r="A15" i="133"/>
  <c r="A21" i="133"/>
  <c r="A22" i="133"/>
  <c r="A23" i="133"/>
  <c r="A24" i="133"/>
  <c r="A25" i="133"/>
  <c r="A26" i="133"/>
  <c r="A27" i="133"/>
  <c r="A28" i="133"/>
  <c r="A29" i="133"/>
  <c r="A30" i="133"/>
  <c r="A31" i="133"/>
  <c r="A32" i="133"/>
  <c r="A33" i="133"/>
  <c r="A35" i="133"/>
  <c r="E17" i="132"/>
  <c r="G17" i="132" s="1"/>
  <c r="E38" i="132"/>
  <c r="E37" i="132"/>
  <c r="E39" i="132" s="1"/>
  <c r="X23" i="132"/>
  <c r="W23" i="132"/>
  <c r="S23" i="132"/>
  <c r="N23" i="132"/>
  <c r="I23" i="132"/>
  <c r="D23" i="132"/>
  <c r="P22" i="132"/>
  <c r="Q22" i="132"/>
  <c r="O22" i="132"/>
  <c r="K22" i="132"/>
  <c r="J22" i="132"/>
  <c r="L22" i="132" s="1"/>
  <c r="U22" i="132" s="1"/>
  <c r="F22" i="132"/>
  <c r="E22" i="132"/>
  <c r="P21" i="132"/>
  <c r="Q21" i="132"/>
  <c r="O21" i="132"/>
  <c r="K21" i="132"/>
  <c r="J21" i="132"/>
  <c r="L21" i="132" s="1"/>
  <c r="F21" i="132"/>
  <c r="E21" i="132"/>
  <c r="P20" i="132"/>
  <c r="O20" i="132"/>
  <c r="Q20" i="132"/>
  <c r="K20" i="132"/>
  <c r="J20" i="132"/>
  <c r="F20" i="132"/>
  <c r="E20" i="132"/>
  <c r="G20" i="132" s="1"/>
  <c r="P19" i="132"/>
  <c r="Q19" i="132"/>
  <c r="O19" i="132"/>
  <c r="K19" i="132"/>
  <c r="J19" i="132"/>
  <c r="L19" i="132" s="1"/>
  <c r="F19" i="132"/>
  <c r="E19" i="132"/>
  <c r="P18" i="132"/>
  <c r="O18" i="132"/>
  <c r="Q18" i="132"/>
  <c r="K18" i="132"/>
  <c r="J18" i="132"/>
  <c r="L18" i="132" s="1"/>
  <c r="F18" i="132"/>
  <c r="E18" i="132"/>
  <c r="P17" i="132"/>
  <c r="O17" i="132"/>
  <c r="O23" i="132"/>
  <c r="K17" i="132"/>
  <c r="J17" i="132"/>
  <c r="F17" i="132"/>
  <c r="AN22" i="131"/>
  <c r="P22" i="131"/>
  <c r="A20" i="131"/>
  <c r="A21" i="131"/>
  <c r="A22" i="131"/>
  <c r="A24" i="131"/>
  <c r="A25" i="131"/>
  <c r="A26" i="131"/>
  <c r="AF18" i="131"/>
  <c r="AD18" i="131"/>
  <c r="AB18" i="131"/>
  <c r="Z18" i="131"/>
  <c r="X18" i="131"/>
  <c r="V18" i="131"/>
  <c r="X24" i="131" s="1"/>
  <c r="X26" i="131" s="1"/>
  <c r="N18" i="131"/>
  <c r="L18" i="131"/>
  <c r="J18" i="131"/>
  <c r="AL17" i="131"/>
  <c r="AJ17" i="131"/>
  <c r="AH17" i="131"/>
  <c r="AN17" i="131" s="1"/>
  <c r="P17" i="131"/>
  <c r="AL16" i="131"/>
  <c r="AJ16" i="131"/>
  <c r="AH16" i="131"/>
  <c r="P16" i="131"/>
  <c r="AL15" i="131"/>
  <c r="AJ15" i="131"/>
  <c r="AH15" i="131"/>
  <c r="P15" i="131"/>
  <c r="AL14" i="131"/>
  <c r="AJ14" i="131"/>
  <c r="AH14" i="131"/>
  <c r="P14" i="131"/>
  <c r="AL13" i="131"/>
  <c r="AJ13" i="131"/>
  <c r="AN13" i="131" s="1"/>
  <c r="AH13" i="131"/>
  <c r="P13" i="131"/>
  <c r="AL12" i="131"/>
  <c r="AJ12" i="131"/>
  <c r="AH12" i="131"/>
  <c r="AN12" i="131" s="1"/>
  <c r="P12" i="131"/>
  <c r="L40" i="46"/>
  <c r="Q17" i="132"/>
  <c r="G19" i="132"/>
  <c r="R14" i="104"/>
  <c r="R15" i="104"/>
  <c r="R20" i="104"/>
  <c r="R21" i="104"/>
  <c r="R27" i="104"/>
  <c r="R33" i="104"/>
  <c r="R38" i="104"/>
  <c r="R39" i="104"/>
  <c r="R46" i="104"/>
  <c r="R54" i="104"/>
  <c r="R61" i="104"/>
  <c r="R68" i="104"/>
  <c r="H57" i="6"/>
  <c r="J57" i="6"/>
  <c r="D39" i="35" s="1"/>
  <c r="H51" i="104"/>
  <c r="H54" i="104"/>
  <c r="A1" i="103"/>
  <c r="X99" i="103"/>
  <c r="V99" i="103"/>
  <c r="T99" i="103"/>
  <c r="R99" i="103"/>
  <c r="P99" i="103"/>
  <c r="N99" i="103"/>
  <c r="L99" i="103"/>
  <c r="J99" i="103"/>
  <c r="H99" i="103"/>
  <c r="F99" i="103"/>
  <c r="D99" i="103"/>
  <c r="D101" i="103" s="1"/>
  <c r="Z98" i="103"/>
  <c r="Z89" i="103"/>
  <c r="X86" i="103"/>
  <c r="V86" i="103"/>
  <c r="T86" i="103"/>
  <c r="R86" i="103"/>
  <c r="P86" i="103"/>
  <c r="N86" i="103"/>
  <c r="L86" i="103"/>
  <c r="J86" i="103"/>
  <c r="H86" i="103"/>
  <c r="F86" i="103"/>
  <c r="D86" i="103"/>
  <c r="Z85" i="103"/>
  <c r="Z78" i="103"/>
  <c r="X75" i="103"/>
  <c r="V75" i="103"/>
  <c r="T75" i="103"/>
  <c r="R75" i="103"/>
  <c r="P75" i="103"/>
  <c r="N75" i="103"/>
  <c r="L75" i="103"/>
  <c r="J75" i="103"/>
  <c r="H75" i="103"/>
  <c r="F75" i="103"/>
  <c r="D75" i="103"/>
  <c r="Z74" i="103"/>
  <c r="Z73" i="103"/>
  <c r="X70" i="103"/>
  <c r="V70" i="103"/>
  <c r="T70" i="103"/>
  <c r="R70" i="103"/>
  <c r="P70" i="103"/>
  <c r="N70" i="103"/>
  <c r="L70" i="103"/>
  <c r="J70" i="103"/>
  <c r="H70" i="103"/>
  <c r="F70" i="103"/>
  <c r="D70" i="103"/>
  <c r="Z69" i="103"/>
  <c r="Z66" i="103"/>
  <c r="X63" i="103"/>
  <c r="V63" i="103"/>
  <c r="T63" i="103"/>
  <c r="R63" i="103"/>
  <c r="P63" i="103"/>
  <c r="N63" i="103"/>
  <c r="L63" i="103"/>
  <c r="J63" i="103"/>
  <c r="H63" i="103"/>
  <c r="F63" i="103"/>
  <c r="D63" i="103"/>
  <c r="Z62" i="103"/>
  <c r="Z40" i="103"/>
  <c r="A38" i="103"/>
  <c r="X33" i="103"/>
  <c r="V33" i="103"/>
  <c r="T33" i="103"/>
  <c r="R33" i="103"/>
  <c r="R35" i="103" s="1"/>
  <c r="P33" i="103"/>
  <c r="N33" i="103"/>
  <c r="L33" i="103"/>
  <c r="J33" i="103"/>
  <c r="H33" i="103"/>
  <c r="F33" i="103"/>
  <c r="D33" i="103"/>
  <c r="Z32" i="103"/>
  <c r="Z31" i="103"/>
  <c r="X28" i="103"/>
  <c r="V28" i="103"/>
  <c r="T28" i="103"/>
  <c r="R28" i="103"/>
  <c r="P28" i="103"/>
  <c r="N28" i="103"/>
  <c r="L28" i="103"/>
  <c r="J28" i="103"/>
  <c r="H28" i="103"/>
  <c r="F28" i="103"/>
  <c r="D28" i="103"/>
  <c r="Z27" i="103"/>
  <c r="Z26" i="103"/>
  <c r="X23" i="103"/>
  <c r="V23" i="103"/>
  <c r="T23" i="103"/>
  <c r="R23" i="103"/>
  <c r="P23" i="103"/>
  <c r="N23" i="103"/>
  <c r="L23" i="103"/>
  <c r="J23" i="103"/>
  <c r="H23" i="103"/>
  <c r="F23" i="103"/>
  <c r="D23" i="103"/>
  <c r="Z22" i="103"/>
  <c r="Z21" i="103"/>
  <c r="X16" i="103"/>
  <c r="V16" i="103"/>
  <c r="T16" i="103"/>
  <c r="R16" i="103"/>
  <c r="P16" i="103"/>
  <c r="N16" i="103"/>
  <c r="L16" i="103"/>
  <c r="J16" i="103"/>
  <c r="H16" i="103"/>
  <c r="F16" i="103"/>
  <c r="D16" i="103"/>
  <c r="A16" i="103"/>
  <c r="A17" i="103" s="1"/>
  <c r="A19" i="103" s="1"/>
  <c r="A23" i="103" s="1"/>
  <c r="Z13" i="103"/>
  <c r="D8" i="103"/>
  <c r="F8" i="103" s="1"/>
  <c r="H8" i="103" s="1"/>
  <c r="J8" i="103" s="1"/>
  <c r="L8" i="103" s="1"/>
  <c r="N8" i="103" s="1"/>
  <c r="P8" i="103" s="1"/>
  <c r="R8" i="103" s="1"/>
  <c r="T8" i="103" s="1"/>
  <c r="V8" i="103" s="1"/>
  <c r="A29" i="25"/>
  <c r="H41" i="46"/>
  <c r="F41" i="46"/>
  <c r="H41" i="6"/>
  <c r="J41" i="6"/>
  <c r="H55" i="6"/>
  <c r="J55" i="6"/>
  <c r="D38" i="35" s="1"/>
  <c r="A2" i="5"/>
  <c r="A1" i="102"/>
  <c r="N15" i="102"/>
  <c r="L15" i="102"/>
  <c r="J15" i="102"/>
  <c r="H15" i="102"/>
  <c r="F15" i="102"/>
  <c r="D15" i="102"/>
  <c r="A15" i="102"/>
  <c r="A16" i="102"/>
  <c r="P14" i="102"/>
  <c r="P13" i="102"/>
  <c r="A1" i="104"/>
  <c r="F69" i="104"/>
  <c r="H68" i="104"/>
  <c r="H66" i="104"/>
  <c r="H59" i="104"/>
  <c r="F62" i="104"/>
  <c r="H61" i="104"/>
  <c r="F55" i="104"/>
  <c r="H44" i="104"/>
  <c r="F47" i="104"/>
  <c r="H46" i="104"/>
  <c r="F40" i="104"/>
  <c r="H39" i="104"/>
  <c r="H38" i="104"/>
  <c r="H32" i="104"/>
  <c r="F34" i="104"/>
  <c r="H33" i="104"/>
  <c r="H26" i="104"/>
  <c r="H20" i="104"/>
  <c r="F22" i="104"/>
  <c r="H21" i="104"/>
  <c r="A17" i="104"/>
  <c r="A19" i="104" s="1"/>
  <c r="A22" i="104" s="1"/>
  <c r="A23" i="104" s="1"/>
  <c r="A25" i="104" s="1"/>
  <c r="A28" i="104" s="1"/>
  <c r="A29" i="104" s="1"/>
  <c r="A31" i="104" s="1"/>
  <c r="A34" i="104" s="1"/>
  <c r="A35" i="104" s="1"/>
  <c r="A37" i="104" s="1"/>
  <c r="A40" i="104" s="1"/>
  <c r="A41" i="104" s="1"/>
  <c r="A43" i="104" s="1"/>
  <c r="A47" i="104" s="1"/>
  <c r="A48" i="104" s="1"/>
  <c r="A50" i="104" s="1"/>
  <c r="A55" i="104" s="1"/>
  <c r="A56" i="104" s="1"/>
  <c r="A58" i="104" s="1"/>
  <c r="A62" i="104" s="1"/>
  <c r="A63" i="104" s="1"/>
  <c r="A65" i="104" s="1"/>
  <c r="A69" i="104" s="1"/>
  <c r="A70" i="104" s="1"/>
  <c r="A72" i="104" s="1"/>
  <c r="A75" i="104" s="1"/>
  <c r="A76" i="104" s="1"/>
  <c r="A77" i="104" s="1"/>
  <c r="H14" i="104"/>
  <c r="F16" i="104"/>
  <c r="H15" i="104"/>
  <c r="L47" i="46"/>
  <c r="C13" i="91"/>
  <c r="A3" i="106"/>
  <c r="A2" i="106"/>
  <c r="A1" i="106"/>
  <c r="P14" i="106"/>
  <c r="J45" i="46" s="1"/>
  <c r="N45" i="46" s="1"/>
  <c r="D22" i="35" s="1"/>
  <c r="A14" i="106"/>
  <c r="P12" i="106"/>
  <c r="J43" i="46" s="1"/>
  <c r="C19" i="91"/>
  <c r="J16" i="46"/>
  <c r="J17" i="46"/>
  <c r="F24" i="99"/>
  <c r="F29" i="99" s="1"/>
  <c r="N24" i="99"/>
  <c r="N29" i="99" s="1"/>
  <c r="P20" i="99"/>
  <c r="P25" i="99"/>
  <c r="L13" i="46"/>
  <c r="H22" i="90"/>
  <c r="D14" i="25" s="1"/>
  <c r="H39" i="90"/>
  <c r="D15" i="25" s="1"/>
  <c r="H43" i="90"/>
  <c r="H44" i="90" s="1"/>
  <c r="H15" i="25" s="1"/>
  <c r="H31" i="90"/>
  <c r="H32" i="90" s="1"/>
  <c r="H14" i="25" s="1"/>
  <c r="H46" i="6"/>
  <c r="A3" i="100"/>
  <c r="A2" i="100"/>
  <c r="A1" i="100"/>
  <c r="D25" i="100"/>
  <c r="D36" i="100" s="1"/>
  <c r="A15" i="100"/>
  <c r="A16" i="100"/>
  <c r="A17" i="100"/>
  <c r="A24" i="100"/>
  <c r="A25" i="100"/>
  <c r="A26" i="100"/>
  <c r="A28" i="100"/>
  <c r="A29" i="100"/>
  <c r="A30" i="100"/>
  <c r="A32" i="100"/>
  <c r="A33" i="100"/>
  <c r="A34" i="100"/>
  <c r="A36" i="100"/>
  <c r="A37" i="100"/>
  <c r="A38" i="100"/>
  <c r="A39" i="100"/>
  <c r="A40" i="100"/>
  <c r="A41" i="100"/>
  <c r="A42" i="100"/>
  <c r="A43" i="100"/>
  <c r="A45" i="100"/>
  <c r="L28" i="6"/>
  <c r="J40" i="46"/>
  <c r="N40" i="46" s="1"/>
  <c r="D17" i="5"/>
  <c r="A13" i="5"/>
  <c r="A15" i="5"/>
  <c r="A16" i="5"/>
  <c r="A17" i="5"/>
  <c r="A19" i="5"/>
  <c r="A22" i="5"/>
  <c r="A23" i="5"/>
  <c r="A24" i="5"/>
  <c r="A25" i="5"/>
  <c r="A27" i="5"/>
  <c r="A29" i="5"/>
  <c r="D13" i="5"/>
  <c r="H51" i="6"/>
  <c r="J51" i="6"/>
  <c r="D36" i="35" s="1"/>
  <c r="H49" i="6"/>
  <c r="J49" i="6"/>
  <c r="D35" i="35" s="1"/>
  <c r="H45" i="6"/>
  <c r="J45" i="6"/>
  <c r="H44" i="6"/>
  <c r="J44" i="6"/>
  <c r="H43" i="6"/>
  <c r="J43" i="6"/>
  <c r="H42" i="6"/>
  <c r="J42" i="6"/>
  <c r="H28" i="6"/>
  <c r="J28" i="6"/>
  <c r="H26" i="6"/>
  <c r="J26" i="6"/>
  <c r="H25" i="6"/>
  <c r="J25" i="6"/>
  <c r="H24" i="6"/>
  <c r="J24" i="6"/>
  <c r="H23" i="6"/>
  <c r="J23" i="6"/>
  <c r="H13" i="6"/>
  <c r="J13" i="6"/>
  <c r="L54" i="46"/>
  <c r="L45" i="46"/>
  <c r="L23" i="46"/>
  <c r="L20" i="46"/>
  <c r="N17" i="34"/>
  <c r="L17" i="34"/>
  <c r="J17" i="34"/>
  <c r="H17" i="34"/>
  <c r="F17" i="34"/>
  <c r="F12" i="99" s="1"/>
  <c r="A3" i="98"/>
  <c r="A3" i="35"/>
  <c r="A3" i="25"/>
  <c r="A3" i="46"/>
  <c r="A3" i="99"/>
  <c r="A3" i="6"/>
  <c r="A3" i="5"/>
  <c r="A3" i="90"/>
  <c r="A3" i="34"/>
  <c r="A3" i="97"/>
  <c r="A2" i="98"/>
  <c r="A2" i="35"/>
  <c r="A2" i="25"/>
  <c r="A2" i="46"/>
  <c r="A2" i="99"/>
  <c r="A2" i="6"/>
  <c r="A2" i="90"/>
  <c r="A2" i="34"/>
  <c r="A2" i="97"/>
  <c r="A1" i="35"/>
  <c r="A1" i="25"/>
  <c r="A1" i="46"/>
  <c r="A1" i="99"/>
  <c r="A1" i="6"/>
  <c r="A1" i="5"/>
  <c r="A1" i="90"/>
  <c r="A1" i="34"/>
  <c r="A1" i="97"/>
  <c r="A6" i="35"/>
  <c r="A6" i="25" s="1"/>
  <c r="C18" i="91"/>
  <c r="C17" i="91"/>
  <c r="C16" i="91"/>
  <c r="C15" i="91"/>
  <c r="C14" i="91"/>
  <c r="C11" i="91"/>
  <c r="C10" i="91"/>
  <c r="C9" i="91"/>
  <c r="C8" i="91"/>
  <c r="N34" i="99"/>
  <c r="L34" i="99"/>
  <c r="J34" i="99"/>
  <c r="H34" i="99"/>
  <c r="F34" i="99"/>
  <c r="P33" i="99"/>
  <c r="P32" i="99"/>
  <c r="L27" i="99"/>
  <c r="J27" i="99"/>
  <c r="H27" i="99"/>
  <c r="L24" i="99"/>
  <c r="L29" i="99" s="1"/>
  <c r="J24" i="99"/>
  <c r="J29" i="99" s="1"/>
  <c r="H24" i="99"/>
  <c r="H29" i="99" s="1"/>
  <c r="P23" i="99"/>
  <c r="P22" i="99"/>
  <c r="P21" i="99"/>
  <c r="P19" i="99"/>
  <c r="P18" i="99"/>
  <c r="P17" i="99"/>
  <c r="P16" i="99"/>
  <c r="P13" i="99"/>
  <c r="A13" i="99"/>
  <c r="A16" i="99"/>
  <c r="A17" i="99"/>
  <c r="A18" i="99"/>
  <c r="A19" i="99"/>
  <c r="A20" i="99"/>
  <c r="A21" i="99"/>
  <c r="A22" i="99"/>
  <c r="A23" i="99"/>
  <c r="A24" i="99"/>
  <c r="A25" i="99"/>
  <c r="A27" i="99"/>
  <c r="A29" i="99"/>
  <c r="A32" i="99"/>
  <c r="A33" i="99"/>
  <c r="A34" i="99"/>
  <c r="H50" i="46"/>
  <c r="F27" i="6"/>
  <c r="F29" i="6" s="1"/>
  <c r="A13" i="98"/>
  <c r="A15" i="98"/>
  <c r="A17" i="98"/>
  <c r="A19" i="98"/>
  <c r="J39" i="46"/>
  <c r="H18" i="46"/>
  <c r="A16" i="46"/>
  <c r="A17" i="46"/>
  <c r="A18" i="46"/>
  <c r="A20" i="46"/>
  <c r="A23" i="46"/>
  <c r="A24" i="46"/>
  <c r="A25" i="46"/>
  <c r="A26" i="46"/>
  <c r="A27" i="46"/>
  <c r="A30" i="46"/>
  <c r="A31" i="46"/>
  <c r="A32" i="46"/>
  <c r="A33" i="46"/>
  <c r="A34" i="46"/>
  <c r="A35" i="46"/>
  <c r="A36" i="46"/>
  <c r="A39" i="46"/>
  <c r="A40" i="46"/>
  <c r="A41" i="46"/>
  <c r="A43" i="46"/>
  <c r="A45" i="46"/>
  <c r="A47" i="46"/>
  <c r="A50" i="46"/>
  <c r="A51" i="46"/>
  <c r="A52" i="46"/>
  <c r="A53" i="46"/>
  <c r="A54" i="46"/>
  <c r="A57" i="46"/>
  <c r="A58" i="46"/>
  <c r="A59" i="46"/>
  <c r="A12" i="97"/>
  <c r="A13" i="97"/>
  <c r="A14" i="97"/>
  <c r="A15" i="97"/>
  <c r="A16" i="97"/>
  <c r="A17" i="97"/>
  <c r="A18" i="97"/>
  <c r="A19" i="97"/>
  <c r="A20" i="97"/>
  <c r="A21" i="97"/>
  <c r="A22" i="97"/>
  <c r="A23" i="97"/>
  <c r="A24" i="97"/>
  <c r="H36" i="46"/>
  <c r="F36" i="46"/>
  <c r="J35" i="46"/>
  <c r="J34" i="46"/>
  <c r="F16" i="6"/>
  <c r="A12" i="34"/>
  <c r="A13" i="34"/>
  <c r="A14" i="34"/>
  <c r="A15" i="34"/>
  <c r="J32" i="46"/>
  <c r="J30" i="46"/>
  <c r="J26" i="46"/>
  <c r="J25" i="46"/>
  <c r="J24" i="46"/>
  <c r="J20" i="46"/>
  <c r="N20" i="46" s="1"/>
  <c r="D13" i="35" s="1"/>
  <c r="H27" i="46"/>
  <c r="F18" i="46"/>
  <c r="H53" i="46"/>
  <c r="F27" i="46"/>
  <c r="F22" i="90"/>
  <c r="F39" i="90"/>
  <c r="A13" i="90"/>
  <c r="A14" i="90"/>
  <c r="A15" i="90"/>
  <c r="A16" i="90"/>
  <c r="A17" i="90"/>
  <c r="A18" i="90"/>
  <c r="A19" i="90"/>
  <c r="A20" i="90"/>
  <c r="A21" i="90"/>
  <c r="A22" i="90"/>
  <c r="A24" i="90"/>
  <c r="A25" i="90"/>
  <c r="A26" i="90"/>
  <c r="A27" i="90"/>
  <c r="A28" i="90"/>
  <c r="A29" i="90"/>
  <c r="A30" i="90"/>
  <c r="A31" i="90"/>
  <c r="A32" i="90"/>
  <c r="A35" i="90"/>
  <c r="A36" i="90"/>
  <c r="A37" i="90"/>
  <c r="A38" i="90"/>
  <c r="A39" i="90"/>
  <c r="A41" i="90"/>
  <c r="A42" i="90"/>
  <c r="A43" i="90"/>
  <c r="A44" i="90"/>
  <c r="A47" i="90"/>
  <c r="A48" i="90"/>
  <c r="A49" i="90"/>
  <c r="A50" i="90"/>
  <c r="A51" i="90"/>
  <c r="A53" i="90"/>
  <c r="A54" i="90"/>
  <c r="A55" i="90"/>
  <c r="A56" i="90"/>
  <c r="A40" i="90"/>
  <c r="A33" i="90"/>
  <c r="A23" i="90"/>
  <c r="J33" i="46"/>
  <c r="A12" i="35"/>
  <c r="A13" i="35"/>
  <c r="A14" i="35"/>
  <c r="A16" i="35"/>
  <c r="A17" i="35"/>
  <c r="A18" i="35"/>
  <c r="A19" i="35"/>
  <c r="A21" i="35"/>
  <c r="A22" i="35"/>
  <c r="A23" i="35"/>
  <c r="A24" i="35"/>
  <c r="A25" i="35"/>
  <c r="A28" i="35"/>
  <c r="A29" i="35"/>
  <c r="A30" i="35"/>
  <c r="A31" i="35"/>
  <c r="A32" i="35"/>
  <c r="A33" i="35"/>
  <c r="A34" i="35"/>
  <c r="A35" i="35"/>
  <c r="A36" i="35"/>
  <c r="A37" i="35"/>
  <c r="A38" i="35"/>
  <c r="A39" i="35"/>
  <c r="A41" i="35"/>
  <c r="A43" i="35"/>
  <c r="A15" i="25"/>
  <c r="A16" i="25"/>
  <c r="A17" i="25"/>
  <c r="A18" i="25"/>
  <c r="A20" i="25"/>
  <c r="A22" i="25"/>
  <c r="A25" i="25"/>
  <c r="A30" i="25"/>
  <c r="A31" i="25"/>
  <c r="A32" i="25"/>
  <c r="A33" i="25"/>
  <c r="A36" i="25"/>
  <c r="A37" i="25"/>
  <c r="A39" i="25"/>
  <c r="A40" i="25"/>
  <c r="A41" i="25"/>
  <c r="A44" i="25"/>
  <c r="A45" i="25"/>
  <c r="A46" i="25"/>
  <c r="A14" i="6"/>
  <c r="A15" i="6"/>
  <c r="A16" i="6"/>
  <c r="A18" i="6"/>
  <c r="A20" i="6"/>
  <c r="A23" i="6"/>
  <c r="A24" i="6"/>
  <c r="A25" i="6"/>
  <c r="A26" i="6"/>
  <c r="A27" i="6"/>
  <c r="A28" i="6"/>
  <c r="A29" i="6"/>
  <c r="A32" i="6"/>
  <c r="A33" i="6"/>
  <c r="A34" i="6"/>
  <c r="A35" i="6"/>
  <c r="A36" i="6"/>
  <c r="A37" i="6"/>
  <c r="A38" i="6"/>
  <c r="A39" i="6"/>
  <c r="A40" i="6"/>
  <c r="A41" i="6"/>
  <c r="A42" i="6"/>
  <c r="A43" i="6"/>
  <c r="A44" i="6"/>
  <c r="A45" i="6"/>
  <c r="A46" i="6"/>
  <c r="A47" i="6"/>
  <c r="A49" i="6"/>
  <c r="A51" i="6"/>
  <c r="A53" i="6"/>
  <c r="A55" i="6"/>
  <c r="A57" i="6"/>
  <c r="A60" i="6"/>
  <c r="A61" i="6"/>
  <c r="A62" i="6"/>
  <c r="B20" i="46"/>
  <c r="L40" i="6"/>
  <c r="C12" i="91"/>
  <c r="F46" i="6"/>
  <c r="J46" i="6" s="1"/>
  <c r="F38" i="6"/>
  <c r="F39" i="6" s="1"/>
  <c r="J18" i="46"/>
  <c r="P23" i="132"/>
  <c r="G21" i="132"/>
  <c r="U21" i="132" s="1"/>
  <c r="G22" i="132"/>
  <c r="Q23" i="132"/>
  <c r="P18" i="131"/>
  <c r="AN14" i="131"/>
  <c r="F33" i="133" l="1"/>
  <c r="F12" i="133" s="1"/>
  <c r="F13" i="133" s="1"/>
  <c r="F15" i="133" s="1"/>
  <c r="D32" i="100"/>
  <c r="D37" i="100"/>
  <c r="D28" i="100"/>
  <c r="D38" i="100"/>
  <c r="D34" i="100"/>
  <c r="D26" i="100"/>
  <c r="D33" i="100"/>
  <c r="D29" i="100"/>
  <c r="D30" i="100"/>
  <c r="H62" i="104"/>
  <c r="H69" i="104"/>
  <c r="H16" i="104"/>
  <c r="A6" i="46"/>
  <c r="A6" i="99" s="1"/>
  <c r="A6" i="106" s="1"/>
  <c r="J41" i="46"/>
  <c r="AJ18" i="131"/>
  <c r="AL18" i="131"/>
  <c r="AH18" i="131"/>
  <c r="AN16" i="131"/>
  <c r="AN15" i="131"/>
  <c r="AN18" i="131" s="1"/>
  <c r="L20" i="132"/>
  <c r="J23" i="132"/>
  <c r="K23" i="132"/>
  <c r="U19" i="132"/>
  <c r="L17" i="132"/>
  <c r="L23" i="132" s="1"/>
  <c r="G18" i="132"/>
  <c r="U18" i="132" s="1"/>
  <c r="F23" i="132"/>
  <c r="U20" i="132"/>
  <c r="G23" i="132"/>
  <c r="U17" i="132"/>
  <c r="E23" i="132"/>
  <c r="D35" i="103"/>
  <c r="N101" i="103"/>
  <c r="N106" i="103" s="1"/>
  <c r="P101" i="103"/>
  <c r="P106" i="103" s="1"/>
  <c r="Z99" i="103"/>
  <c r="Z33" i="103"/>
  <c r="Z63" i="103"/>
  <c r="Z16" i="103"/>
  <c r="J35" i="103"/>
  <c r="Z86" i="103"/>
  <c r="Z75" i="103"/>
  <c r="Z23" i="103"/>
  <c r="Z28" i="103"/>
  <c r="H35" i="103"/>
  <c r="R101" i="103"/>
  <c r="R106" i="103" s="1"/>
  <c r="J101" i="103"/>
  <c r="T35" i="103"/>
  <c r="N35" i="103"/>
  <c r="V35" i="103"/>
  <c r="T101" i="103"/>
  <c r="T106" i="103" s="1"/>
  <c r="V101" i="103"/>
  <c r="V106" i="103" s="1"/>
  <c r="L35" i="103"/>
  <c r="P35" i="103"/>
  <c r="X35" i="103"/>
  <c r="X101" i="103"/>
  <c r="H101" i="103"/>
  <c r="H106" i="103" s="1"/>
  <c r="L101" i="103"/>
  <c r="Z70" i="103"/>
  <c r="F35" i="103"/>
  <c r="F101" i="103"/>
  <c r="H40" i="104"/>
  <c r="H55" i="104"/>
  <c r="H34" i="104"/>
  <c r="H47" i="104"/>
  <c r="H22" i="104"/>
  <c r="D72" i="104"/>
  <c r="H49" i="90"/>
  <c r="H51" i="90" s="1"/>
  <c r="P15" i="102"/>
  <c r="P17" i="34"/>
  <c r="N12" i="99" s="1"/>
  <c r="F27" i="99"/>
  <c r="R40" i="104"/>
  <c r="D19" i="5"/>
  <c r="L57" i="46"/>
  <c r="D75" i="104"/>
  <c r="H60" i="6"/>
  <c r="D44" i="25"/>
  <c r="J12" i="100"/>
  <c r="J13" i="100" s="1"/>
  <c r="J15" i="100" s="1"/>
  <c r="F47" i="6"/>
  <c r="J27" i="6"/>
  <c r="J29" i="6" s="1"/>
  <c r="R22" i="104"/>
  <c r="D27" i="5"/>
  <c r="P34" i="99"/>
  <c r="J23" i="46" s="1"/>
  <c r="N23" i="46" s="1"/>
  <c r="P24" i="99"/>
  <c r="P29" i="99" s="1"/>
  <c r="R16" i="104"/>
  <c r="A6" i="6"/>
  <c r="A6" i="5" s="1"/>
  <c r="A6" i="90" s="1"/>
  <c r="A6" i="100" s="1"/>
  <c r="R60" i="104" l="1"/>
  <c r="R53" i="104"/>
  <c r="R26" i="104"/>
  <c r="R28" i="104" s="1"/>
  <c r="R32" i="104"/>
  <c r="R34" i="104" s="1"/>
  <c r="R44" i="104"/>
  <c r="R47" i="104" s="1"/>
  <c r="R51" i="104"/>
  <c r="R59" i="104"/>
  <c r="R66" i="104"/>
  <c r="R69" i="104" s="1"/>
  <c r="U23" i="132"/>
  <c r="Z101" i="103"/>
  <c r="Z35" i="103"/>
  <c r="H54" i="90"/>
  <c r="D16" i="25" s="1"/>
  <c r="H55" i="90"/>
  <c r="N27" i="99"/>
  <c r="D22" i="5" s="1"/>
  <c r="P12" i="99"/>
  <c r="P27" i="99" s="1"/>
  <c r="J13" i="46" s="1"/>
  <c r="N13" i="46" s="1"/>
  <c r="D11" i="35" s="1"/>
  <c r="J40" i="100"/>
  <c r="F24" i="100"/>
  <c r="H20" i="6"/>
  <c r="J20" i="6" s="1"/>
  <c r="D31" i="35" s="1"/>
  <c r="H14" i="6"/>
  <c r="J14" i="6" s="1"/>
  <c r="H39" i="6"/>
  <c r="J39" i="6" s="1"/>
  <c r="H15" i="6"/>
  <c r="J15" i="6" s="1"/>
  <c r="L17" i="46"/>
  <c r="N17" i="46" s="1"/>
  <c r="L26" i="46"/>
  <c r="N26" i="46" s="1"/>
  <c r="L43" i="46"/>
  <c r="N43" i="46" s="1"/>
  <c r="D21" i="35" s="1"/>
  <c r="L24" i="46"/>
  <c r="N24" i="46" s="1"/>
  <c r="L25" i="46"/>
  <c r="N25" i="46" s="1"/>
  <c r="L16" i="46"/>
  <c r="N16" i="46" s="1"/>
  <c r="D23" i="5" s="1"/>
  <c r="J27" i="46"/>
  <c r="A6" i="135"/>
  <c r="A6" i="136"/>
  <c r="A6" i="102"/>
  <c r="A6" i="104"/>
  <c r="A6" i="103"/>
  <c r="A6" i="133"/>
  <c r="R62" i="104" l="1"/>
  <c r="R55" i="104"/>
  <c r="R72" i="104" s="1"/>
  <c r="J47" i="46" s="1"/>
  <c r="N47" i="46" s="1"/>
  <c r="D23" i="35" s="1"/>
  <c r="N27" i="46"/>
  <c r="D16" i="35" s="1"/>
  <c r="H56" i="90"/>
  <c r="D17" i="25"/>
  <c r="D18" i="25" s="1"/>
  <c r="F16" i="25" s="1"/>
  <c r="J16" i="6"/>
  <c r="D29" i="35" s="1"/>
  <c r="D24" i="5"/>
  <c r="D25" i="5" s="1"/>
  <c r="D29" i="5" s="1"/>
  <c r="N18" i="46"/>
  <c r="D12" i="35" s="1"/>
  <c r="D14" i="35" s="1"/>
  <c r="J24" i="100"/>
  <c r="F25" i="100"/>
  <c r="J18" i="6"/>
  <c r="D30" i="35" s="1"/>
  <c r="J16" i="25" l="1"/>
  <c r="L16" i="25" s="1"/>
  <c r="F15" i="25"/>
  <c r="J15" i="25" s="1"/>
  <c r="L15" i="25" s="1"/>
  <c r="F14" i="25"/>
  <c r="F17" i="25"/>
  <c r="J17" i="25" s="1"/>
  <c r="L17" i="25" s="1"/>
  <c r="J25" i="100"/>
  <c r="F26" i="100"/>
  <c r="D76" i="104"/>
  <c r="J31" i="46"/>
  <c r="L58" i="46"/>
  <c r="H61" i="6"/>
  <c r="D45" i="25"/>
  <c r="D27" i="25" s="1"/>
  <c r="D28" i="25" s="1"/>
  <c r="J14" i="25" l="1"/>
  <c r="J18" i="25" s="1"/>
  <c r="D20" i="25" s="1"/>
  <c r="F18" i="25"/>
  <c r="D25" i="25"/>
  <c r="L18" i="25"/>
  <c r="N32" i="46"/>
  <c r="N35" i="46"/>
  <c r="N30" i="46"/>
  <c r="N34" i="46"/>
  <c r="N33" i="46"/>
  <c r="N39" i="46"/>
  <c r="N41" i="46" s="1"/>
  <c r="D18" i="35" s="1"/>
  <c r="N31" i="46"/>
  <c r="J36" i="46"/>
  <c r="J26" i="100"/>
  <c r="F28" i="100" s="1"/>
  <c r="H40" i="6"/>
  <c r="J40" i="6" s="1"/>
  <c r="J47" i="6" s="1"/>
  <c r="D33" i="35" s="1"/>
  <c r="H51" i="46" s="1"/>
  <c r="H52" i="46" s="1"/>
  <c r="H54" i="46" s="1"/>
  <c r="N54" i="46" s="1"/>
  <c r="D24" i="35" s="1"/>
  <c r="H53" i="6"/>
  <c r="J53" i="6" s="1"/>
  <c r="D37" i="35" s="1"/>
  <c r="J28" i="100" l="1"/>
  <c r="F29" i="100"/>
  <c r="N36" i="46"/>
  <c r="D17" i="35" s="1"/>
  <c r="D19" i="35" s="1"/>
  <c r="D25" i="35" s="1"/>
  <c r="D31" i="25" l="1"/>
  <c r="D39" i="25" s="1"/>
  <c r="F30" i="100"/>
  <c r="J29" i="100"/>
  <c r="D33" i="25" l="1"/>
  <c r="D37" i="25" s="1"/>
  <c r="D40" i="25" s="1"/>
  <c r="J30" i="100"/>
  <c r="F32" i="100"/>
  <c r="D41" i="25" l="1"/>
  <c r="D28" i="35" s="1"/>
  <c r="D45" i="175"/>
  <c r="D33" i="144"/>
  <c r="F33" i="100"/>
  <c r="J32" i="100"/>
  <c r="D28" i="175" l="1"/>
  <c r="D29" i="175" s="1"/>
  <c r="D46" i="175"/>
  <c r="D49" i="175" s="1"/>
  <c r="F28" i="175"/>
  <c r="F29" i="175" s="1"/>
  <c r="D20" i="144"/>
  <c r="D21" i="144" s="1"/>
  <c r="D34" i="144"/>
  <c r="D37" i="144" s="1"/>
  <c r="F20" i="144"/>
  <c r="F21" i="144" s="1"/>
  <c r="D41" i="35"/>
  <c r="D11" i="98" s="1"/>
  <c r="D43" i="35"/>
  <c r="F34" i="100"/>
  <c r="J33" i="100"/>
  <c r="D12" i="139" l="1"/>
  <c r="D22" i="139"/>
  <c r="J34" i="100"/>
  <c r="F36" i="100" s="1"/>
  <c r="F12" i="139" l="1"/>
  <c r="F14" i="139" s="1"/>
  <c r="D16" i="142" s="1"/>
  <c r="D14" i="139"/>
  <c r="D19" i="168" s="1"/>
  <c r="F22" i="139"/>
  <c r="F24" i="139" s="1"/>
  <c r="D26" i="144" s="1"/>
  <c r="D28" i="144" s="1"/>
  <c r="D36" i="144" s="1"/>
  <c r="D38" i="144" s="1"/>
  <c r="D24" i="139"/>
  <c r="D34" i="175" s="1"/>
  <c r="D39" i="175" s="1"/>
  <c r="D41" i="175" s="1"/>
  <c r="D48" i="175" s="1"/>
  <c r="D50" i="175" s="1"/>
  <c r="F37" i="100"/>
  <c r="J36" i="100"/>
  <c r="D25" i="168" l="1"/>
  <c r="D12" i="175"/>
  <c r="D13" i="175" s="1"/>
  <c r="D31" i="175" s="1"/>
  <c r="F12" i="175"/>
  <c r="F13" i="175" s="1"/>
  <c r="F31" i="175" s="1"/>
  <c r="D12" i="144"/>
  <c r="D13" i="144" s="1"/>
  <c r="D23" i="144" s="1"/>
  <c r="F12" i="144"/>
  <c r="F13" i="144" s="1"/>
  <c r="F23" i="144" s="1"/>
  <c r="D24" i="142"/>
  <c r="J37" i="100"/>
  <c r="F38" i="100"/>
  <c r="J38" i="100" s="1"/>
  <c r="J39" i="100" s="1"/>
  <c r="J41" i="100" s="1"/>
  <c r="J43" i="100" s="1"/>
  <c r="J45" i="100" s="1"/>
  <c r="H31" i="175" l="1"/>
  <c r="D27" i="168" s="1"/>
  <c r="H23" i="144"/>
  <c r="D26" i="142" s="1"/>
  <c r="J14" i="147"/>
  <c r="J15" i="147" s="1"/>
  <c r="J14" i="178"/>
  <c r="J15" i="178" s="1"/>
  <c r="H27" i="104"/>
  <c r="H28" i="104" s="1"/>
  <c r="H72" i="104" s="1"/>
  <c r="F28" i="104"/>
  <c r="F21" i="178" l="1"/>
  <c r="J53" i="178"/>
  <c r="F21" i="147"/>
  <c r="J53" i="147"/>
  <c r="D19" i="98"/>
  <c r="F72" i="104"/>
  <c r="F22" i="178" l="1"/>
  <c r="J21" i="178"/>
  <c r="J21" i="147"/>
  <c r="F22" i="147"/>
  <c r="J22" i="178" l="1"/>
  <c r="F23" i="178"/>
  <c r="J22" i="147"/>
  <c r="F23" i="147"/>
  <c r="J23" i="147" l="1"/>
  <c r="F25" i="147" s="1"/>
  <c r="J23" i="178"/>
  <c r="F25" i="178" s="1"/>
  <c r="J25" i="147" l="1"/>
  <c r="F26" i="147"/>
  <c r="J25" i="178"/>
  <c r="F26" i="178"/>
  <c r="F27" i="178" l="1"/>
  <c r="J27" i="178" s="1"/>
  <c r="J26" i="178"/>
  <c r="F27" i="147"/>
  <c r="J27" i="147" s="1"/>
  <c r="J26" i="147"/>
  <c r="F29" i="147" l="1"/>
  <c r="F29" i="178"/>
  <c r="F30" i="178" l="1"/>
  <c r="J29" i="178"/>
  <c r="F30" i="147"/>
  <c r="J29" i="147"/>
  <c r="F31" i="178" l="1"/>
  <c r="J31" i="178" s="1"/>
  <c r="J30" i="178"/>
  <c r="J30" i="147"/>
  <c r="F31" i="147"/>
  <c r="F33" i="178" l="1"/>
  <c r="J33" i="178" s="1"/>
  <c r="J31" i="147"/>
  <c r="F33" i="147" s="1"/>
  <c r="F34" i="178" l="1"/>
  <c r="F35" i="178" s="1"/>
  <c r="J35" i="178" s="1"/>
  <c r="J33" i="147"/>
  <c r="F34" i="147"/>
  <c r="J34" i="178" l="1"/>
  <c r="F37" i="178"/>
  <c r="F38" i="178" s="1"/>
  <c r="J34" i="147"/>
  <c r="F35" i="147"/>
  <c r="J37" i="178" l="1"/>
  <c r="J35" i="147"/>
  <c r="F37" i="147" s="1"/>
  <c r="F39" i="178"/>
  <c r="J39" i="178" s="1"/>
  <c r="J38" i="178"/>
  <c r="J37" i="147" l="1"/>
  <c r="F38" i="147"/>
  <c r="F41" i="178"/>
  <c r="F42" i="178" l="1"/>
  <c r="J41" i="178"/>
  <c r="F39" i="147"/>
  <c r="J39" i="147" s="1"/>
  <c r="J38" i="147"/>
  <c r="J42" i="178" l="1"/>
  <c r="F43" i="178"/>
  <c r="J43" i="178" s="1"/>
  <c r="F41" i="147"/>
  <c r="J41" i="147" l="1"/>
  <c r="F42" i="147"/>
  <c r="F45" i="178"/>
  <c r="F46" i="178" l="1"/>
  <c r="J45" i="178"/>
  <c r="J42" i="147"/>
  <c r="F43" i="147"/>
  <c r="J43" i="147" s="1"/>
  <c r="F45" i="147" l="1"/>
  <c r="F47" i="178"/>
  <c r="J47" i="178" s="1"/>
  <c r="J46" i="178"/>
  <c r="J45" i="147" l="1"/>
  <c r="F46" i="147"/>
  <c r="F49" i="178"/>
  <c r="J49" i="178" l="1"/>
  <c r="F50" i="178"/>
  <c r="J46" i="147"/>
  <c r="F47" i="147"/>
  <c r="J47" i="147" s="1"/>
  <c r="F49" i="147" l="1"/>
  <c r="J49" i="147" s="1"/>
  <c r="F51" i="178"/>
  <c r="J51" i="178" s="1"/>
  <c r="J50" i="178"/>
  <c r="F50" i="147" l="1"/>
  <c r="F51" i="147" s="1"/>
  <c r="J51" i="147" s="1"/>
  <c r="J52" i="178"/>
  <c r="J54" i="178" s="1"/>
  <c r="D29" i="168" s="1"/>
  <c r="J50" i="147" l="1"/>
  <c r="J52" i="147" s="1"/>
  <c r="J54" i="147" s="1"/>
  <c r="D28" i="142" s="1"/>
  <c r="D33" i="168"/>
  <c r="D36" i="168"/>
  <c r="D35" i="142" l="1"/>
  <c r="D32" i="142"/>
</calcChain>
</file>

<file path=xl/sharedStrings.xml><?xml version="1.0" encoding="utf-8"?>
<sst xmlns="http://schemas.openxmlformats.org/spreadsheetml/2006/main" count="5804" uniqueCount="1802">
  <si>
    <t>Worksheet 1</t>
  </si>
  <si>
    <t>Reference</t>
  </si>
  <si>
    <t>Total</t>
  </si>
  <si>
    <t>Transmission Prepayments</t>
  </si>
  <si>
    <t>Return and Associated Income Taxes</t>
  </si>
  <si>
    <t>Annual Transmission Revenue Requirements (ATRR)</t>
  </si>
  <si>
    <t xml:space="preserve">Transmission </t>
  </si>
  <si>
    <t xml:space="preserve">Total </t>
  </si>
  <si>
    <t>Worksheet 3</t>
  </si>
  <si>
    <t>Direct Transmission Wages and Salaries</t>
  </si>
  <si>
    <t xml:space="preserve">Total Wages and Salaries  </t>
  </si>
  <si>
    <t>Administrative and General Wages and Salaries</t>
  </si>
  <si>
    <t>(A)</t>
  </si>
  <si>
    <t>Transmission Investment Base Detail</t>
  </si>
  <si>
    <t>N/A</t>
  </si>
  <si>
    <t>(B)</t>
  </si>
  <si>
    <t>(D)</t>
  </si>
  <si>
    <t>Worksheet 5</t>
  </si>
  <si>
    <t>(F)</t>
  </si>
  <si>
    <t>(E)</t>
  </si>
  <si>
    <t>(C)</t>
  </si>
  <si>
    <t>Transmission Expense Detail</t>
  </si>
  <si>
    <t>Capitalization</t>
  </si>
  <si>
    <t>Description</t>
  </si>
  <si>
    <t>Worksheet 4</t>
  </si>
  <si>
    <t>45 Days / 360 Days</t>
  </si>
  <si>
    <t>Federal Income Tax Rate</t>
  </si>
  <si>
    <t>Federal Income Tax</t>
  </si>
  <si>
    <t>State Income Tax Rate</t>
  </si>
  <si>
    <t>Worksheet 2</t>
  </si>
  <si>
    <t>Preferred Stock</t>
  </si>
  <si>
    <t>A</t>
  </si>
  <si>
    <t>B</t>
  </si>
  <si>
    <t>C</t>
  </si>
  <si>
    <t>Transmission Investment Base</t>
  </si>
  <si>
    <t>State Income Tax</t>
  </si>
  <si>
    <t>Weighted</t>
  </si>
  <si>
    <t>Ratios</t>
  </si>
  <si>
    <t>Amount</t>
  </si>
  <si>
    <t>D</t>
  </si>
  <si>
    <t>ST</t>
  </si>
  <si>
    <t/>
  </si>
  <si>
    <t>Intangible Plant Amortization Expense</t>
  </si>
  <si>
    <t>Line</t>
  </si>
  <si>
    <t>No.</t>
  </si>
  <si>
    <t xml:space="preserve">Line </t>
  </si>
  <si>
    <t xml:space="preserve">Equity </t>
  </si>
  <si>
    <t>Portion</t>
  </si>
  <si>
    <t>Federal Income Tax shall equal</t>
  </si>
  <si>
    <t>State Income Tax shall equal</t>
  </si>
  <si>
    <t>Common Equity taxable</t>
  </si>
  <si>
    <t xml:space="preserve">Return and Associated Income Taxes </t>
  </si>
  <si>
    <t>Cost of</t>
  </si>
  <si>
    <t>Capital</t>
  </si>
  <si>
    <t>(a)</t>
  </si>
  <si>
    <t>(b)</t>
  </si>
  <si>
    <t xml:space="preserve">FT </t>
  </si>
  <si>
    <t>(c)</t>
  </si>
  <si>
    <t>(d)</t>
  </si>
  <si>
    <t>Transmission Related Intangible and General Plant</t>
  </si>
  <si>
    <t>Transmission Related Cash Working Capital</t>
  </si>
  <si>
    <t>Transmission Related Municipal Tax Expense</t>
  </si>
  <si>
    <t>Transmission Related Payroll Tax Expense</t>
  </si>
  <si>
    <t>Transmission Related Expense from Generators</t>
  </si>
  <si>
    <t>Transmission Related Taxes and Fees Charge</t>
  </si>
  <si>
    <t>Depreciation Expense for Transmission Plant</t>
  </si>
  <si>
    <t>(e)</t>
  </si>
  <si>
    <t xml:space="preserve"> </t>
  </si>
  <si>
    <t>(f)</t>
  </si>
  <si>
    <t>(g)</t>
  </si>
  <si>
    <t>(h)</t>
  </si>
  <si>
    <t>Premium on PS (A/C 207)</t>
  </si>
  <si>
    <t>PTF Transmission Plant and Phase I/II HVDC-TF Leases &amp; Other</t>
  </si>
  <si>
    <t>Total Transmission Investment Excluding Phase I/II HVDC-TF Leases</t>
  </si>
  <si>
    <t>(i)</t>
  </si>
  <si>
    <t>(j)</t>
  </si>
  <si>
    <t>(o)</t>
  </si>
  <si>
    <t xml:space="preserve">Transmission Investment Base </t>
  </si>
  <si>
    <t>Bonds</t>
  </si>
  <si>
    <t>Advances from Associated Companies</t>
  </si>
  <si>
    <t>Other Long-Term Debt</t>
  </si>
  <si>
    <t>Premium on LTD</t>
  </si>
  <si>
    <t>Gain on Reacquired Debt</t>
  </si>
  <si>
    <t>Annual Interest Cost</t>
  </si>
  <si>
    <t>Preferred Stock Issued</t>
  </si>
  <si>
    <t>Common Equity ("CE")</t>
  </si>
  <si>
    <t>Proprietary Capital</t>
  </si>
  <si>
    <t xml:space="preserve">Transmission Rents Received from Electric Property </t>
  </si>
  <si>
    <t>Transmission Depreciation Reserve (Enter Credit)</t>
  </si>
  <si>
    <t>Reacquired Bonds (Enter Credit)</t>
  </si>
  <si>
    <t>Debt Expense (Enter Credit)</t>
  </si>
  <si>
    <t>Discount on PS (Enter Credit)</t>
  </si>
  <si>
    <t>PS Unamortized Issue Expense (Enter Credit)</t>
  </si>
  <si>
    <t>Total Return (Sum Lines 1 thru 4)</t>
  </si>
  <si>
    <t>Station Expenses &amp; Rent</t>
  </si>
  <si>
    <t>Transmission Related Merger Costs</t>
  </si>
  <si>
    <t>PS Issue Expense Amortization</t>
  </si>
  <si>
    <t xml:space="preserve">  Property Insurance </t>
  </si>
  <si>
    <t xml:space="preserve">  Regulatory Expenses </t>
  </si>
  <si>
    <t xml:space="preserve">  Gen Advertising Expense </t>
  </si>
  <si>
    <t xml:space="preserve">Property Insurance </t>
  </si>
  <si>
    <t xml:space="preserve">FERC Assessments </t>
  </si>
  <si>
    <t>Merger-Related Costs</t>
  </si>
  <si>
    <t>Hedging Activities (Enter Credit)</t>
  </si>
  <si>
    <t>Discount on LTD (Enter Credit)</t>
  </si>
  <si>
    <t>PS Dividend (Enter Positive)</t>
  </si>
  <si>
    <t xml:space="preserve">FERC </t>
  </si>
  <si>
    <t>Account</t>
  </si>
  <si>
    <t>403, 404</t>
  </si>
  <si>
    <t>350-359</t>
  </si>
  <si>
    <t>404, 405</t>
  </si>
  <si>
    <t>920-935</t>
  </si>
  <si>
    <t>Various</t>
  </si>
  <si>
    <t>Input Cells are Shaded Yellow</t>
  </si>
  <si>
    <t>Account No.</t>
  </si>
  <si>
    <t>201-219</t>
  </si>
  <si>
    <t>560 - 573</t>
  </si>
  <si>
    <t xml:space="preserve">Account No. </t>
  </si>
  <si>
    <t xml:space="preserve">Goodwill </t>
  </si>
  <si>
    <t>Table of Contents</t>
  </si>
  <si>
    <t xml:space="preserve">Worksheet </t>
  </si>
  <si>
    <t>(G)</t>
  </si>
  <si>
    <t>562 &amp; 567</t>
  </si>
  <si>
    <t>Transmission Plant</t>
  </si>
  <si>
    <t xml:space="preserve">Transmission Plant </t>
  </si>
  <si>
    <t>ARCs for Steam Production</t>
  </si>
  <si>
    <t>ARCs for Nuclear Production</t>
  </si>
  <si>
    <t>ARCs for Hydraulic Production</t>
  </si>
  <si>
    <t>ARCs for Other Production</t>
  </si>
  <si>
    <t>ARCs for Transmission Plant</t>
  </si>
  <si>
    <t>ARCs for Distribution Plant</t>
  </si>
  <si>
    <t>ARCs for General Plant</t>
  </si>
  <si>
    <t>Loss on Reacquired Debt (Enter Credit)</t>
  </si>
  <si>
    <t>Average</t>
  </si>
  <si>
    <t>References correspond with the FERC Form page and line number in this column or its associated footnotes.</t>
  </si>
  <si>
    <t>Hedging Expense</t>
  </si>
  <si>
    <t>Total Plant</t>
  </si>
  <si>
    <t>Retirements</t>
  </si>
  <si>
    <t>Transfers</t>
  </si>
  <si>
    <t>Adjustments</t>
  </si>
  <si>
    <t>Total Transmission Plant</t>
  </si>
  <si>
    <t>350-359.1</t>
  </si>
  <si>
    <t>301-399.1</t>
  </si>
  <si>
    <t>Total Plant in Service Excluding ARCs and Phase I/II HVDC-TF Leases</t>
  </si>
  <si>
    <t>Transmission of Electricity by Others</t>
  </si>
  <si>
    <t>Administrative and General (A&amp;G) Expense</t>
  </si>
  <si>
    <t>Transmission-Related Expense from Generators shall equal the expenses from generators that both (1) the PTO Administrative Committee determines should be included as transmission expense</t>
  </si>
  <si>
    <t>as a result of the impact of such generators on reducing transmission costs that would otherwise be required to be paid by Transmission Customers and (2) are reflected in a filing made by the PTOs</t>
  </si>
  <si>
    <t>with the Commission under Section 205 of the Federal Power Act and accepted by the Commission for recovery under the OATT.</t>
  </si>
  <si>
    <t>Transmission Related Taxes and Fees Charge shall include any fee or assessment imposed by any governmental authority on service provided under this Section which is not specifically identified</t>
  </si>
  <si>
    <t>under any other section of this rule.</t>
  </si>
  <si>
    <t>Worksheet 3a</t>
  </si>
  <si>
    <t>W/S 3a, Line 17(F)</t>
  </si>
  <si>
    <t>(C) = Avg[(A),(B)]</t>
  </si>
  <si>
    <t>Line 5(D)</t>
  </si>
  <si>
    <t>W/S 4, Line 4(C)</t>
  </si>
  <si>
    <t>3a</t>
  </si>
  <si>
    <t>W/S 3, Line 4(E)</t>
  </si>
  <si>
    <t>W/S 3, Line 5(E)</t>
  </si>
  <si>
    <t>282/283/190</t>
  </si>
  <si>
    <t>need pursuant to the procedures in Section II, Attachment K of the ISO New England Tariff, and (2) such selection was based, in part, upon the project’s commitment to cost containment</t>
  </si>
  <si>
    <t>measures, the PTO will include a separate workpaper with the Annual Update that specifies the plant costs associated with the project and provide a reconciliation to the applicable cost</t>
  </si>
  <si>
    <t>containment measures.</t>
  </si>
  <si>
    <t>Project Description</t>
  </si>
  <si>
    <t>Transmission Unfunded Reserves</t>
  </si>
  <si>
    <t>Revenue Requirements</t>
  </si>
  <si>
    <t>Transmission Plant/Land Held For Future Use</t>
  </si>
  <si>
    <t>Transmission Additions Greater Than $5 Million Support</t>
  </si>
  <si>
    <t>To the extent balances herein include plant costs of a transmission project that (1) was selected by ISO-NE through a competitive solution process to address a transmission</t>
  </si>
  <si>
    <t xml:space="preserve">PTF = Pool Transmission Facilities.  PTF Transmission Plant shall equal the PTO’s transmission plant as defined in the Section II.49 of the OATT and determined in accordance with Appendix A </t>
  </si>
  <si>
    <t xml:space="preserve">of this Rule, which is entitled “Rules for Determining Investment To be Included in PTF.”  PTF/HTF Transmission Plant Investment shall equal the PTO’s (a) PTF Transmission Plant plus (b) HTF </t>
  </si>
  <si>
    <t xml:space="preserve">(Highgate Transmission Facilities) Transmission Plant. This value excludes (i) the PTO's Phase I/II HVDC-TF Leases, (ii) the portion of any facilities, the cost of which is directly assigned under </t>
  </si>
  <si>
    <t xml:space="preserve">by the Phase II section of the Phase I/II HVDC-TF. </t>
  </si>
  <si>
    <t>Transmission Allocation Factors</t>
  </si>
  <si>
    <t>W/S 3, Line 1(E)</t>
  </si>
  <si>
    <t>W/S 3, Line 10(E)</t>
  </si>
  <si>
    <t>W/S 3, Line 17(E)</t>
  </si>
  <si>
    <t>Long Term Debt (Sum Lines 1 thru 10)</t>
  </si>
  <si>
    <t xml:space="preserve">A&amp;G Expenses shall exclude merger-related costs included in FERC Account Nos. 920-935 (other than those in FERC Account Nos. 924, 928 and 930.1, which have already been excluded). </t>
  </si>
  <si>
    <t>Other Directly Assigned to Transmission</t>
  </si>
  <si>
    <t xml:space="preserve">Col (B) x Col (D) </t>
  </si>
  <si>
    <t xml:space="preserve">Regulatory Asset for MA State Tax Rate Change </t>
  </si>
  <si>
    <t>Equity WACC</t>
  </si>
  <si>
    <t>W/S 3, Line 2(E)</t>
  </si>
  <si>
    <t>W/S 3, Line 3(E)</t>
  </si>
  <si>
    <t>Transmission Investment Base Detail - Transmission Plant and Accumulated Depreciation</t>
  </si>
  <si>
    <t>Appendix A - Total Transmission Revenue Requirements - Allocable</t>
  </si>
  <si>
    <t>Per Appendix A to Attachment F of the ISO New England Inc. Open Access Transmission Tariff</t>
  </si>
  <si>
    <t>W/S 1, Line 13(A)</t>
  </si>
  <si>
    <t xml:space="preserve">Load Dispatching </t>
  </si>
  <si>
    <t>561.1 - 561.4</t>
  </si>
  <si>
    <t>Load Dispatching</t>
  </si>
  <si>
    <t>(p)</t>
  </si>
  <si>
    <t>The denominator for Long-Term Debt Cost of Capital and Preferred Stock Cost of Capital is based on a beginning of year/end of year average.</t>
  </si>
  <si>
    <t>NEP Yankee Adjustment</t>
  </si>
  <si>
    <t xml:space="preserve">See Appendix D to Attachment F for the FERC approved depreciation and amortization rates. </t>
  </si>
  <si>
    <t xml:space="preserve">Excludes any ISO and Local Control Center related expenses and any expenses recorded in these accounts that were incurred under this OATT or the Schedule 21 of this OATT of each PTO as a Transmission Customer. </t>
  </si>
  <si>
    <t>Average of (W/S 3a, Line 13(A) and 13(E))</t>
  </si>
  <si>
    <t>W/S 3a, Line 13(F)</t>
  </si>
  <si>
    <t>Local Service Plant</t>
  </si>
  <si>
    <t xml:space="preserve">Schedule 12C Costs </t>
  </si>
  <si>
    <t>Dispatch Center Plant</t>
  </si>
  <si>
    <t>Asset Retirement Costs</t>
  </si>
  <si>
    <t>Average of (W/S 3a, Line 14(A) and 14(E))</t>
  </si>
  <si>
    <t>New England Power Only. The NEP Yankee Adjustments shall be calculated in accordance with FERC Opinion Nos. 49 and 49 (a) issued in NEP's R-10 rate case and</t>
  </si>
  <si>
    <r>
      <rPr>
        <b/>
        <u/>
        <sz val="10"/>
        <rFont val="Times New Roman"/>
        <family val="1"/>
      </rPr>
      <t>Notes</t>
    </r>
    <r>
      <rPr>
        <b/>
        <sz val="10"/>
        <rFont val="Times New Roman"/>
        <family val="1"/>
      </rPr>
      <t xml:space="preserve">:  </t>
    </r>
  </si>
  <si>
    <r>
      <t>Average</t>
    </r>
    <r>
      <rPr>
        <sz val="10"/>
        <rFont val="Times New Roman"/>
        <family val="1"/>
      </rPr>
      <t xml:space="preserve"> </t>
    </r>
  </si>
  <si>
    <t>Worksheet 0</t>
  </si>
  <si>
    <t>Transmission Investment</t>
  </si>
  <si>
    <t>Total Transmission Revenue Requirements Summary</t>
  </si>
  <si>
    <t>Transmission Investment Base and Transmission Revenue Requirements</t>
  </si>
  <si>
    <t xml:space="preserve">Transmission Related Depreciation and Amortization Reserve </t>
  </si>
  <si>
    <t xml:space="preserve">Transmission Related Accumulated Deferred Income Tax </t>
  </si>
  <si>
    <t>Transmission Materials and Supplies</t>
  </si>
  <si>
    <t>Transmission Depreciation and Amortization Expense</t>
  </si>
  <si>
    <t>Transmission Operation and Maintenance Expense</t>
  </si>
  <si>
    <t>Weighted Average Cost of Capital (WACC)</t>
  </si>
  <si>
    <t>Equity AFUDC component of Depreciation Expense</t>
  </si>
  <si>
    <t>Transmission Related Intangible Plant Amortization Reserve (Enter Credit)</t>
  </si>
  <si>
    <t>Transmission Related General Plant Depreciation Reserve (Enter Credit)</t>
  </si>
  <si>
    <t>Transmission Related General Plant Amortization Reserve (Enter Credit)</t>
  </si>
  <si>
    <t>General Plant Depreciation &amp; Amortization</t>
  </si>
  <si>
    <t>Transmission Operation and Maintenance (O&amp;M) Expense</t>
  </si>
  <si>
    <t xml:space="preserve">Transmission Related Amortization of Regulatory Asset for MA State Tax Rate Change </t>
  </si>
  <si>
    <t>Annual Amortization of Debt Disc. &amp; Exp.</t>
  </si>
  <si>
    <t>Annual Amortization of Loss on Reacquired Debt</t>
  </si>
  <si>
    <t>Annual Amortization of Debt Premium (Enter Credit)</t>
  </si>
  <si>
    <t>Annual Amortization of Gain on Reacquired Debt (Enter Credit)</t>
  </si>
  <si>
    <t xml:space="preserve">Schedule 11 to the OATT, to the Transmission Customer or a Generator Owner or Interconnection Requester, (iii) the PTF gross plant investment associated with leased facilities occupied </t>
  </si>
  <si>
    <t xml:space="preserve">total revenue requirement, as calculated in Appendix A, and incremental amounts calculated in the appropriate attachment for each service category. </t>
  </si>
  <si>
    <t xml:space="preserve"> Total Transmission Related Depreciation &amp; Amortization Reserve (Sum Lines 6 thru 9)</t>
  </si>
  <si>
    <t xml:space="preserve"> Accumulated Deferred Income Taxes (Enter Credit)</t>
  </si>
  <si>
    <t xml:space="preserve"> Accumulated Deferred Income Taxes </t>
  </si>
  <si>
    <t>Transmission Related Operation &amp; Maintenance Expense</t>
  </si>
  <si>
    <t xml:space="preserve">  Other Miscellaneous A&amp;G Expense </t>
  </si>
  <si>
    <t>Hedging activities and expenses associated with forward starting swaps.</t>
  </si>
  <si>
    <t>Transmission Plant - Additions, Retirements, Adjustments, Transfers</t>
  </si>
  <si>
    <t>Specific Transmission Related Expenses Included in 930.1</t>
  </si>
  <si>
    <t>Long-Term Debt</t>
  </si>
  <si>
    <t>Transmission Accumulated Depreciation (Enter Credit)</t>
  </si>
  <si>
    <t>with annual update.</t>
  </si>
  <si>
    <t xml:space="preserve">For MMWEC, MMWEC relies on its co-owner's,  New Hampshire Transmission, LLC (NHT), books and records for determining the percentage of its Total Transmission Plant </t>
  </si>
  <si>
    <t xml:space="preserve">For MMWEC, because MMWEC does not recover the cost associated with its Non-PTF Seabrook Switchyard assets pursuant to Schedule 21 or other provisions of the ISO-NE </t>
  </si>
  <si>
    <t>Tariff, MMWEC's Local Service Plant is not included in this Attachment F formula rate.</t>
  </si>
  <si>
    <t>Interest on Debt to Associated Companies</t>
  </si>
  <si>
    <t>In Service that constitutes its Regional Transmission Service Plant.</t>
  </si>
  <si>
    <t>Notes:</t>
  </si>
  <si>
    <t xml:space="preserve">No. </t>
  </si>
  <si>
    <t>(E) = (C) x (D)</t>
  </si>
  <si>
    <t>(C) = (A) x (B)</t>
  </si>
  <si>
    <t>Attachment 1 - Regional Service Specific Revenue Requirements - Non-allocable</t>
  </si>
  <si>
    <t>Total Annual Cost (Sum Lines 12 thru 18)</t>
  </si>
  <si>
    <t>LTD Cost of Capital  (Line 19(B)/Avg Line 11(A) &amp; (B))</t>
  </si>
  <si>
    <t>Preferred Stock (Sum Lines 21 thru 24)</t>
  </si>
  <si>
    <t>Total Annual Cost (Line 26 + Line 27)</t>
  </si>
  <si>
    <t>PS Cost of Capital (Line 28(B)/Avg (Line 25(A) &amp; (B))</t>
  </si>
  <si>
    <t>ARCs for Regional Transmission and Market Operations.</t>
  </si>
  <si>
    <t>HVDC-TF</t>
  </si>
  <si>
    <t>In addition to Phase I/II HVDC-TF Leases, include on this line the portion of any facilities, the cost of which is directly assigned under Schedule 11 to the OATT, to the Transmission Customer</t>
  </si>
  <si>
    <t>In addition to Phase I/II HVDC-TF Leases, include on this line the portion of any facilities, the cost of which is directly assigned under Schedule 11 to the OATT, to the Transmission Customer or a Generator Owner or Interconnection Requester and</t>
  </si>
  <si>
    <t>Wages &amp; Salary (W&amp;S) Allocator</t>
  </si>
  <si>
    <t>Plant (PL) Allocator</t>
  </si>
  <si>
    <t>Direct Assigned (DA)</t>
  </si>
  <si>
    <t>Factors</t>
  </si>
  <si>
    <r>
      <t xml:space="preserve">Description </t>
    </r>
    <r>
      <rPr>
        <sz val="10"/>
        <rFont val="Times New Roman"/>
        <family val="1"/>
      </rPr>
      <t>(a)</t>
    </r>
  </si>
  <si>
    <t>Unappropriated Undistributed Subsidiary Earnings</t>
  </si>
  <si>
    <t>This line shall equal the amortization of transmission-related merger costs as authorized by FERC. Absent such an approval, this line will be zero.</t>
  </si>
  <si>
    <t>Attachment 2 - Local Service Specific Revenue Requirements - Non-allocable</t>
  </si>
  <si>
    <t>Attachment 3 - Schedule 12C Costs Specific Revenue Requirements - Non-allocable</t>
  </si>
  <si>
    <t>+</t>
  </si>
  <si>
    <t>The Federal/State Income Tax Rate shall equal the most recently approved income tax rate by the federal or respective state government agency.</t>
  </si>
  <si>
    <t>Total Transmission (Sum Lines 1 thru 6)</t>
  </si>
  <si>
    <t>Actual PBOP Expense</t>
  </si>
  <si>
    <t>PBOP Deferral Support</t>
  </si>
  <si>
    <t>FERC Monthly</t>
  </si>
  <si>
    <t>Month</t>
  </si>
  <si>
    <t>Year</t>
  </si>
  <si>
    <t>Interest</t>
  </si>
  <si>
    <t>January</t>
  </si>
  <si>
    <t>February</t>
  </si>
  <si>
    <t>March</t>
  </si>
  <si>
    <t>April</t>
  </si>
  <si>
    <t>May</t>
  </si>
  <si>
    <t>June</t>
  </si>
  <si>
    <t>July</t>
  </si>
  <si>
    <t>August</t>
  </si>
  <si>
    <t>September</t>
  </si>
  <si>
    <t>October</t>
  </si>
  <si>
    <t>November</t>
  </si>
  <si>
    <t>December</t>
  </si>
  <si>
    <t>FF1 Page 112.12</t>
  </si>
  <si>
    <t>including any judicial review thereof. No change in ROE will be made absent a Section 205 or Section 206 filing or compliance filing at FERC.</t>
  </si>
  <si>
    <t xml:space="preserve">        Net Investment (Sum Lines 4 thru 7)</t>
  </si>
  <si>
    <t>PBOP Variance</t>
  </si>
  <si>
    <t>Transmission Related Administrative and General Expense</t>
  </si>
  <si>
    <t>Common Equity non-taxable</t>
  </si>
  <si>
    <t xml:space="preserve">       </t>
  </si>
  <si>
    <t>(G) = (E) x (F)</t>
  </si>
  <si>
    <t>Threshold Test met ("True") or not met ("False")</t>
  </si>
  <si>
    <t>Percent Taxable</t>
  </si>
  <si>
    <t>Total PBOP Expense - Actual</t>
  </si>
  <si>
    <t>Transmission-related PBOP Expense - Actual (Line 1 x Line 2)</t>
  </si>
  <si>
    <t xml:space="preserve">Transmission-related PBOP Expense - Fixed </t>
  </si>
  <si>
    <t>Sub-Total Current Year (CY) Under/(Over) Recovery, before CY Interest (Line 3 - Line 4)</t>
  </si>
  <si>
    <t>Prior Year (PY) Cumulative Under/(Over) Recovery, including interest through PY end</t>
  </si>
  <si>
    <t>PY Line 22(G)</t>
  </si>
  <si>
    <t>Cumulative Under/(Over) recovery, before CY interest (Line 5 + Line 6)</t>
  </si>
  <si>
    <t>Calculation of CY Interest on Cumulative Under/(Over) Recovery (Line 7(A))</t>
  </si>
  <si>
    <t>CY Interest (Sum Lines 8(G) thru 19(G))</t>
  </si>
  <si>
    <t>Cumulative Under/(Over) Recovery, before CY interest (Line 7(A))</t>
  </si>
  <si>
    <t>Cumulative Under/(Over) Recovery, including  CY interest (Line 20 + Line 21)</t>
  </si>
  <si>
    <t>Transmission-related PBOP Expense - Fixed (Line 4(A))</t>
  </si>
  <si>
    <t>Cumulative Under/(Over) recovery as a % of transmission-related PBOP expense - Fixed (Line 22(G) / Line 23(G))</t>
  </si>
  <si>
    <t>Enter credit balances as negatives.</t>
  </si>
  <si>
    <t>Interest is compounded quarterly per Code of Federal Regulations Title 18 Section 35.19a.</t>
  </si>
  <si>
    <t>Line 7(A).</t>
  </si>
  <si>
    <t>If the absolute value of the amount on line 22 is greater than $100,000 and the absolute value of the percentage on line 24 is greater than 20%, the NETO will submit a FPA Section 205 filing to recover or return the under or over recovered amount, with interest.   Once the FERC approval of the FPA Section 205 filing is received, this billed or refunded amount will be included in the next transmission rate setting process.  The NETO will also have the discretion to submit a FPA Section 205 filing to request an adjustment to the fixed PBOP expense amount to more accurately reflect the going forward expense level, and to update the fixed PBOP expense level on Appendix A, W/S 4 and Line 4 of this PBOP deferral worksheet.</t>
  </si>
  <si>
    <t>DA = Direct Assigned. In context of the formula rate means amounts have been directly assigned to Transmission rather than allocated using a W&amp;S or PL allocator.</t>
  </si>
  <si>
    <t>Per Appendix A To Attachment F of the ISO New England Inc. Open Access Transmission Tariff</t>
  </si>
  <si>
    <t>Revenue Credits</t>
  </si>
  <si>
    <t>Attachment 2</t>
  </si>
  <si>
    <t>(K)</t>
  </si>
  <si>
    <t>(M)</t>
  </si>
  <si>
    <t>Revenues Credit To</t>
  </si>
  <si>
    <t>ISO-NE OATT Revenues Collected from:</t>
  </si>
  <si>
    <t>Line 
No.</t>
  </si>
  <si>
    <t xml:space="preserve">Line Item </t>
  </si>
  <si>
    <t xml:space="preserve">To Appendix A </t>
  </si>
  <si>
    <t>Regional Service To Att. 1 of App. B</t>
  </si>
  <si>
    <t xml:space="preserve">Local Service
 To Att. 2 of App. B </t>
  </si>
  <si>
    <t xml:space="preserve">Schedule 12C Costs To Att. 3 of App. B </t>
  </si>
  <si>
    <t>Regional Service 
(Att. 1 of App. B W/S 5)</t>
  </si>
  <si>
    <t>Local Service 
(Att. 2 of App. B W/S 4)</t>
  </si>
  <si>
    <t>Schedule 12C Costs 
(Att. 3 of App. B W/S 5)</t>
  </si>
  <si>
    <t>ISO-NE OATT, Schedule 1, Scheduling, System Control and Dispatch service</t>
  </si>
  <si>
    <t>ISO-NE OATT, Schedule 20A, PhaseI/II HVDC-TF Service</t>
  </si>
  <si>
    <t>Retail Customer Recovery (e)</t>
  </si>
  <si>
    <t>2[]</t>
  </si>
  <si>
    <t>FF1 Page 300.19b</t>
  </si>
  <si>
    <t>6[]</t>
  </si>
  <si>
    <t>FF1 Page 300.21b</t>
  </si>
  <si>
    <t>10[]</t>
  </si>
  <si>
    <t>FF1 Page 300.22b</t>
  </si>
  <si>
    <t>Intracompany Revenues</t>
  </si>
  <si>
    <t xml:space="preserve">Total equals the sum of sublines a through [], where [] is the last subline denoted by a letter.  The PTO may add or remove sublines without a FPA Section 205 filing. </t>
  </si>
  <si>
    <t>Total includes Intracompany revenues, which are a component of the revenues included in the Annual True-up calculation.</t>
  </si>
  <si>
    <t>VTransco allocates rents 65% to Regional Service and 35% to Local Service.</t>
  </si>
  <si>
    <t>Includes recovery of the 1991 Transmission Agreement governing transmission service provided by VTransco to electric utilities furnishing service within the state of Vermont and to the Vermont Department of Public Service.</t>
  </si>
  <si>
    <t>Support Expenses</t>
  </si>
  <si>
    <t>Attachment 3</t>
  </si>
  <si>
    <t xml:space="preserve">(F) </t>
  </si>
  <si>
    <t>(G) = Sum (B) thru (F)</t>
  </si>
  <si>
    <t>(H)</t>
  </si>
  <si>
    <t>To Appendix A</t>
  </si>
  <si>
    <t xml:space="preserve">Regional Service To Att. 1 of App. B </t>
  </si>
  <si>
    <t>Retail Customer Recovery</t>
  </si>
  <si>
    <t>FERC Account No. 565 is not applicable for VTransco who recovers PTF support expenses incurred by and on behalf of the VT electric utilities.</t>
  </si>
  <si>
    <t>The source for these amounts is the asset owners' annual support schedules which VTransco will include with the Annual Informational Filing.</t>
  </si>
  <si>
    <t>Unfunded Reserves</t>
  </si>
  <si>
    <t>Attachment 1</t>
  </si>
  <si>
    <t>(I)</t>
  </si>
  <si>
    <t>Average (c)</t>
  </si>
  <si>
    <t>100% DA 
(d)</t>
  </si>
  <si>
    <t>Allocation Via Electric Utility W&amp;S (WS)</t>
  </si>
  <si>
    <t xml:space="preserve">0% DA 
</t>
  </si>
  <si>
    <t>Total (e)</t>
  </si>
  <si>
    <t>Internal Records</t>
  </si>
  <si>
    <t>2[ ]</t>
  </si>
  <si>
    <t>Remaining Balance with no Unfunded Reserves</t>
  </si>
  <si>
    <t>6[ ]</t>
  </si>
  <si>
    <t>10[ ]</t>
  </si>
  <si>
    <t>14[ ]</t>
  </si>
  <si>
    <t>18[ ]</t>
  </si>
  <si>
    <t>22[ ]</t>
  </si>
  <si>
    <t>26[ ]</t>
  </si>
  <si>
    <t>30[ ]</t>
  </si>
  <si>
    <t>34[ ]</t>
  </si>
  <si>
    <t>Total (i)</t>
  </si>
  <si>
    <t>Appendix A, W/S 5, Line 6</t>
  </si>
  <si>
    <t>Appendix A, W/S 5, Line 12</t>
  </si>
  <si>
    <t>Transmission Direct Assigned (DA) (j)</t>
  </si>
  <si>
    <t>100% DA indicates that inputs in Col (A) and Col (B) are Transmission amounts and do not require further allocation.</t>
  </si>
  <si>
    <t>Unfunded reserves are defined as funds collected from customers in advance of an anticipated expense that (1) have not been set aside in a trust, escrow or restricted account; and (2) whose balance has been collected from customers through cost accruals to accounts that are recovered under the Formula Rate, provided that any portion of an unfunded reserve that is paid for by debiting one balance sheet account and crediting another balance sheet account will not be deducted from rate base. Further, where a given reserve is only partially funded through accruals collected from customers, only the balance funded by customer collections shall serve as a rate base credit.  The FERC account number is dependent on the unfunded reserve that is established. The unfunded reserve will be allocated to the Transmission function utilizing the same allocator used in the Formula Rate for the cost accruals to the account that is recovered under the Formula Rate. Support for the unfunded reserves credit to rate base will be included in the annual update informational filing.</t>
  </si>
  <si>
    <t>To the extent that NEP and Fitchburg Gas &amp; Electric Co. bad debt reserves meet the unfunded reserves criteria, the PTO will include the transmission-related  unfunded reserve balance(s) on line(s) 2 - 2[ ].</t>
  </si>
  <si>
    <t>Eversource Energy electric utility subsidiaries, CL&amp;P, PSNH and NSTAR West, accounting system accommodates directly assigning costs to the distribution or transmission business segments. Costs are assigned to the appropriate business segment through the use of an “Entity” code (previously called a "Charge Accounting Unit”) at the transactional level in the source accounting systems (i.e., payroll system, accounts payable system, etc.).  The transmission segment “Entity” codes are identified below:</t>
  </si>
  <si>
    <t>·  CL&amp;P = 1T </t>
  </si>
  <si>
    <t>·  NSTAR West = 4T </t>
  </si>
  <si>
    <t>·  PSNH = 6T </t>
  </si>
  <si>
    <t>Subtotal ARCs (Sum Lines 3 thru 10)</t>
  </si>
  <si>
    <t>Transmission Plant Net of ARCs and Leases (Line 1 - Line 7 - Line 12)</t>
  </si>
  <si>
    <t>Total Plant Net of ARCs and Leases (Line 2 - Line 11 - Line 12)</t>
  </si>
  <si>
    <t>Total Transmission Accumulated Depreciation (Line 15 - Line 16)</t>
  </si>
  <si>
    <t xml:space="preserve">        Total Transmission Plant (Sum Lines 1 thru 3)</t>
  </si>
  <si>
    <t>Transmission Related Accumulated Deferred Income Taxes (Sum (Lines 11 thru 14) - Line 15 - Line 16)</t>
  </si>
  <si>
    <t>Transmission Related Administrative &amp; General Expense</t>
  </si>
  <si>
    <t>FF1 Page 321.112b</t>
  </si>
  <si>
    <t>FF1 Page 110.42c (h)</t>
  </si>
  <si>
    <t>FF1 Page 112.27c (h)</t>
  </si>
  <si>
    <t>FF1 Page 112.28c (h)</t>
  </si>
  <si>
    <t>FF1 Page 112.29c (h)</t>
  </si>
  <si>
    <t>FF1 Page 112.30c (h)</t>
  </si>
  <si>
    <t>FF1 Page 112.40c (h)</t>
  </si>
  <si>
    <t>FF1 Page 113.48c (h)</t>
  </si>
  <si>
    <t>FF1 Page 219.28c</t>
  </si>
  <si>
    <t>FF1 Page 206.104g or FF3Q Page 208.11b</t>
  </si>
  <si>
    <t>FF1 Page 336.7b</t>
  </si>
  <si>
    <t>FF1 Page 321.96b</t>
  </si>
  <si>
    <t>FF1 Page 354.28b</t>
  </si>
  <si>
    <t>FF1 Page 354.27b</t>
  </si>
  <si>
    <t>FF1 Page 207.57g</t>
  </si>
  <si>
    <t>FF1 206.58b</t>
  </si>
  <si>
    <t>FF1 206.58c</t>
  </si>
  <si>
    <t>FF1 207.58d</t>
  </si>
  <si>
    <t>FF1 207.58e</t>
  </si>
  <si>
    <t>FF1 207.58f</t>
  </si>
  <si>
    <t>FF1 207.58g</t>
  </si>
  <si>
    <t>Total Transmission Related Intangible and General Plant (Line 2 + Line 3)</t>
  </si>
  <si>
    <t xml:space="preserve">Federal and State Transmission Related Expenses or Assessments </t>
  </si>
  <si>
    <t>Total Transmission Depreciation &amp; Amortization Expense (Sum Lines 1 thru 3)</t>
  </si>
  <si>
    <t>Line
No.</t>
  </si>
  <si>
    <t>Total Transmission Investment Base  (Sum Lines 8 thru 12)</t>
  </si>
  <si>
    <t>Attachment</t>
  </si>
  <si>
    <t>3b</t>
  </si>
  <si>
    <t>Worksheet 3b</t>
  </si>
  <si>
    <t>FF1 Page 110.57c or FF3Q Page 110.57c</t>
  </si>
  <si>
    <t>Account
No.</t>
  </si>
  <si>
    <t>CMP-1</t>
  </si>
  <si>
    <t>CMP-3</t>
  </si>
  <si>
    <t>ES-1</t>
  </si>
  <si>
    <t>ES-2</t>
  </si>
  <si>
    <t>ES-3</t>
  </si>
  <si>
    <t>ES-4</t>
  </si>
  <si>
    <t>ES-5</t>
  </si>
  <si>
    <t>NEP-1</t>
  </si>
  <si>
    <t>NEP-2</t>
  </si>
  <si>
    <t>VT-1</t>
  </si>
  <si>
    <t>(B) = (A) / Total (A)</t>
  </si>
  <si>
    <t>(D) = (B) x (C)</t>
  </si>
  <si>
    <t>(F) = Avg[(A) thru (E)]</t>
  </si>
  <si>
    <t>Balances as calculated in attachments exclude ARC assets.</t>
  </si>
  <si>
    <t>(L)  = Sum (B) thru (K)</t>
  </si>
  <si>
    <t>2a</t>
  </si>
  <si>
    <t>6a</t>
  </si>
  <si>
    <t>10a</t>
  </si>
  <si>
    <t>14a</t>
  </si>
  <si>
    <t>18a</t>
  </si>
  <si>
    <t>22a</t>
  </si>
  <si>
    <t>26a</t>
  </si>
  <si>
    <t>30a</t>
  </si>
  <si>
    <t>34a</t>
  </si>
  <si>
    <t>Allocation Via Plant Allocator (PL)</t>
  </si>
  <si>
    <t>Total (Sum Lines 2a thru 2[]) (b)</t>
  </si>
  <si>
    <t>Total (Sum Lines 10a thru 10[]) (b)</t>
  </si>
  <si>
    <t>Total (Sum Lines 6a thru 6[]) (b)</t>
  </si>
  <si>
    <t>Transmission Investment Base Detail - Prepayments and Materials and Supplies</t>
  </si>
  <si>
    <t>FF1 Page 205.5g</t>
  </si>
  <si>
    <t>FF1 Page 336.1d &amp; Page 336.1e</t>
  </si>
  <si>
    <t>FF1 Page 354.21b</t>
  </si>
  <si>
    <t>Worksheet 9</t>
  </si>
  <si>
    <t>For CL&amp;P, PSNH and NSTAR (West) only, the Line 3 input represents the transmission business segment amount from W/S 4, Line 20(A) and inputs for Lines 1 and 2 will be zero.</t>
  </si>
  <si>
    <t>(J)</t>
  </si>
  <si>
    <t>Notes</t>
  </si>
  <si>
    <t>2b</t>
  </si>
  <si>
    <t>15a</t>
  </si>
  <si>
    <t>9a</t>
  </si>
  <si>
    <t xml:space="preserve">FF1 Reference </t>
  </si>
  <si>
    <t>CMP-2, W/S 1</t>
  </si>
  <si>
    <t>CMP-2, W/S 2</t>
  </si>
  <si>
    <t>CMP-2, W/S 3</t>
  </si>
  <si>
    <t>301-303</t>
  </si>
  <si>
    <t>389-399</t>
  </si>
  <si>
    <t>Line No.</t>
  </si>
  <si>
    <t>FERC Account No.</t>
  </si>
  <si>
    <t>Select Allocation Factor by Placing an "X" in the appropriate box</t>
  </si>
  <si>
    <t>General Plant</t>
  </si>
  <si>
    <t>Intangible Plant</t>
  </si>
  <si>
    <t>8a</t>
  </si>
  <si>
    <t>W/S 5, Line 6(A)</t>
  </si>
  <si>
    <t>W/S 5, Line 6</t>
  </si>
  <si>
    <t>W/S 5, Line 12</t>
  </si>
  <si>
    <r>
      <t xml:space="preserve">Total Transmission Revenue Requirements </t>
    </r>
    <r>
      <rPr>
        <sz val="10"/>
        <rFont val="Times New Roman"/>
        <family val="1"/>
      </rPr>
      <t xml:space="preserve">(Sum Lines 1 thru </t>
    </r>
    <r>
      <rPr>
        <strike/>
        <sz val="10"/>
        <rFont val="Times New Roman"/>
        <family val="1"/>
      </rPr>
      <t>4</t>
    </r>
    <r>
      <rPr>
        <sz val="10"/>
        <rFont val="Times New Roman"/>
        <family val="1"/>
      </rPr>
      <t xml:space="preserve">) </t>
    </r>
  </si>
  <si>
    <t>Transmission Related PBOP Under/(Over) Recovery</t>
  </si>
  <si>
    <t>Long-Term Debt ("LTD")</t>
  </si>
  <si>
    <t>Preferred Stock ("PS")</t>
  </si>
  <si>
    <t>182.3/254</t>
  </si>
  <si>
    <t>Total Other Regulatory Assets/(Liabilities)</t>
  </si>
  <si>
    <t xml:space="preserve">DA = Direct Assigned. In context of the formula rate means amounts have been directly assigned to Transmission rather than allocated using a W&amp;S or PL allocator. </t>
  </si>
  <si>
    <t>Total  Prepayments (b)</t>
  </si>
  <si>
    <t>Total Transmission Material and Supplies (c)</t>
  </si>
  <si>
    <t>CMP</t>
  </si>
  <si>
    <t>CTMEEC</t>
  </si>
  <si>
    <t>Fitchburg Gas and Electric</t>
  </si>
  <si>
    <t>Green Mountain Power</t>
  </si>
  <si>
    <t>NEP</t>
  </si>
  <si>
    <t>NHT</t>
  </si>
  <si>
    <t>United Illuminating</t>
  </si>
  <si>
    <t>VTransco</t>
  </si>
  <si>
    <t>Transmission Wages and Salaries Allocation Factor "W&amp;S"</t>
  </si>
  <si>
    <t>Other Regulatory Assets/(Liabilities)</t>
  </si>
  <si>
    <t>Transmission Related Accumulated Deferred Income Tax</t>
  </si>
  <si>
    <t>Transmission Related Depreciation &amp; Amortization Reserve</t>
  </si>
  <si>
    <t>Investment Base</t>
  </si>
  <si>
    <t>FERC Account No. 456.1</t>
  </si>
  <si>
    <t>Transmission Unfunded Reserves (Enter Credit)</t>
  </si>
  <si>
    <t>UI-1</t>
  </si>
  <si>
    <t>Amount on this line will be utilized to calculate the carrying charge and subsequent Forecasted Transmission Revenue Requirements in each schedule.</t>
  </si>
  <si>
    <t>Total Transmission Revenue Requirements excludes the effects of accounting for Asset Retirement Obligations in accordance with Order No. 631, Accounting, Financial Reporting, and Rate Filing Requirements for Asset Retirement Obligations.</t>
  </si>
  <si>
    <t>Amortization of ITC (Enter Credit)</t>
  </si>
  <si>
    <t>FF1 Page 266.8f</t>
  </si>
  <si>
    <t>Line 21(A)</t>
  </si>
  <si>
    <t>Transmission Plant Allocation Factor "PL"</t>
  </si>
  <si>
    <t>Transmission Plant (PL) Allocator</t>
  </si>
  <si>
    <t>(q)</t>
  </si>
  <si>
    <t>Any NETOs with inputs to both Line 7 and Line 9 will include a FF1 footnote.</t>
  </si>
  <si>
    <t>Docket No.</t>
  </si>
  <si>
    <t>EL16-19</t>
  </si>
  <si>
    <t>Fixed Transmission Related PBOP Expense</t>
  </si>
  <si>
    <t>Interest rate per Code of Federal Regulations Title 18 Section 35.19a.</t>
  </si>
  <si>
    <t>Fixed Transmission-related PBOP expense amounts are as follows:</t>
  </si>
  <si>
    <t>W/S 9, Line 4(A)</t>
  </si>
  <si>
    <t>W/S 9, Line 1(A)</t>
  </si>
  <si>
    <t xml:space="preserve">Reserve for Disputed Transactions per FIN 48 </t>
  </si>
  <si>
    <t>FAS 109 (Enter Credit)</t>
  </si>
  <si>
    <t>A/D related to ARCs (Enter Credit)</t>
  </si>
  <si>
    <t>Asset Retirement Costs ("ARCs"):</t>
  </si>
  <si>
    <t>Phase I/II HVDC-TF Leases</t>
  </si>
  <si>
    <t>For CL&amp;P, PSNH and NSTAR West, Transmission-related ITC will be input directly to Line 9b and Lines 9 and 9a will be $0.</t>
  </si>
  <si>
    <t>See Appendix A, ATT CMP-1.</t>
  </si>
  <si>
    <t>(b), (d)</t>
  </si>
  <si>
    <t>Support Revenues</t>
  </si>
  <si>
    <t>Short-term Service Under the OATT (Non Firm)</t>
  </si>
  <si>
    <t>8[]</t>
  </si>
  <si>
    <t>Total (Sum Lines 8a thru 8[]) (b)</t>
  </si>
  <si>
    <t>Other Revenues</t>
  </si>
  <si>
    <t>Total (Sum Lines 7 + 9 + 11)</t>
  </si>
  <si>
    <t>15[]</t>
  </si>
  <si>
    <t>Total (Sum Lines 15a thru 15[]) (b)</t>
  </si>
  <si>
    <t>17a</t>
  </si>
  <si>
    <t>17[]</t>
  </si>
  <si>
    <t>Total (Sum Lines 17a thru 17[]) (b)</t>
  </si>
  <si>
    <t>Transmission Revenue from MEPCO Grandfathered TSA</t>
  </si>
  <si>
    <t>19a</t>
  </si>
  <si>
    <t>19[]</t>
  </si>
  <si>
    <t>Total (Sum Lines 19a thru 19[]) (b)</t>
  </si>
  <si>
    <t>Scheduling and Dispatch</t>
  </si>
  <si>
    <t>21a</t>
  </si>
  <si>
    <t>21[]</t>
  </si>
  <si>
    <t>Total (Sum Lines 21a thru 21[]) (b)</t>
  </si>
  <si>
    <t>23a</t>
  </si>
  <si>
    <t>23[]</t>
  </si>
  <si>
    <t>Total (Sum Lines 23a thru 23[]) (b)</t>
  </si>
  <si>
    <t>Total (Sum Lines 16 + 18 + 20 + 22 + 24)</t>
  </si>
  <si>
    <t>Total Transmission of Electric (Line 25 + Line 27) (c)</t>
  </si>
  <si>
    <t>For PSNH only, exclude rate reduction bonds issued to securitize costs associated with the divestiture of PSNH’s generation asset as Ordered by the NHPUC on January 30, 2018 in Docket No. DE 17-096.</t>
  </si>
  <si>
    <t>Appendix A, ATT 2</t>
  </si>
  <si>
    <t>Appendix A, ATT NEP-1</t>
  </si>
  <si>
    <t>Amortization of Excess (Enter Credit)/Deficient ADIT (Enter Debit)</t>
  </si>
  <si>
    <t>Appendix A, ATT 1</t>
  </si>
  <si>
    <t>Includes the cost of land and land rights recorded in Account 105, plus the costs of non-land electric plant held for future use recorded in Account 105, if such costs are authorized for recovery by FERC. Costs that are specifically identifiable as Regional Service, Local Service, or Schedule 12C Costs, and thus will be reflected in Attachment 1 of Appendix B, Attachment 2 of Appendix B, or Attachment 3 of Appendix B, respectively, are excluded from this line.</t>
  </si>
  <si>
    <t>Appendix A, ATT NEP-2</t>
  </si>
  <si>
    <t>See Appendix A, ATT CMP-3.</t>
  </si>
  <si>
    <t>Transmission Wages &amp; Salary (W&amp;S) Allocator</t>
  </si>
  <si>
    <t>Transmission Related Affiliate Revenues (Enter Credit)</t>
  </si>
  <si>
    <t>(r)</t>
  </si>
  <si>
    <t>For CMP and UI only, affiliate revenues are allocated between Attachments 1 – 3 of Appendix B using the allocation factors provided in Appendix B (Allocations), W/S 2.</t>
  </si>
  <si>
    <t>W/S 4, Line 34(C)</t>
  </si>
  <si>
    <t>PTF support expenses are recovered by VTransco and therefore are excluded by GMP.  See note (c).</t>
  </si>
  <si>
    <t>Enter "N/A" if Not Applicable (a)</t>
  </si>
  <si>
    <t>Worksheets or attachments that are not applicable to a PTO will not be filled out by that PTO.  For any worksheet or attachment not applicable to a PTO, the PTO will enter “N/A” in column (A) and the unused worksheets or attachments will be hidden.</t>
  </si>
  <si>
    <t>MMWEC’s Total Transmission Revenue Requirements include only: (1) those PTF costs and Support Payments that are associated with the minority joint ownership share of 11.7711% in the Seabrook Switchyard; and (2) Support Payments made by MMWEC with respect to other PTF. The Seabrook-related costs include MMWEC's 11.5934% ownership share and the 0.1777% (total) shares owned independently by Hudson and Taunton. MMWEC will distribute the revenue as appropriate among Hudson, Taunton, and the municipal entities that participate in MMWEC's ownership share. Besides MMWEC, no municipal joint owner will recover Seabrook Switchyard costs in their revenue requirements.</t>
  </si>
  <si>
    <t>(k)</t>
  </si>
  <si>
    <t>Deficient/(Excess) Deferred Income Tax Regulatory Asset/(Liability)</t>
  </si>
  <si>
    <t>CL&amp;P</t>
  </si>
  <si>
    <t>NSTAR East</t>
  </si>
  <si>
    <t>NSTAR West</t>
  </si>
  <si>
    <t>PSNH</t>
  </si>
  <si>
    <t>Total (Sum Lines 14a thru 14[]) (b)</t>
  </si>
  <si>
    <t>Total (Sum Lines 18a thru 18[]) (b)</t>
  </si>
  <si>
    <t>Total (Sum Lines 22a thru 22[]) (b)</t>
  </si>
  <si>
    <t>Total (Sum Lines 26a thru 26[]) (b)</t>
  </si>
  <si>
    <t>Total (Sum Lines 30a thru 30[]) (b)</t>
  </si>
  <si>
    <t>Total (Sum Lines 34a thru 34[]) (b)</t>
  </si>
  <si>
    <t>For CMP only, the Transmission Allocation Factor will be CMP's W&amp;S allocator from Attachment 2 of Appendix B, ATT CMP-1, W/S 4, Line 7(B).</t>
  </si>
  <si>
    <t>(d), (e)</t>
  </si>
  <si>
    <t>(d), (f)</t>
  </si>
  <si>
    <t xml:space="preserve"> or a Generator Owner or Interconnection Requester and the PTF gross plant investment associated with leased facilities occupied by the Phase II section of the Phase I/II HVDC-TF.</t>
  </si>
  <si>
    <t>(n)</t>
  </si>
  <si>
    <t>FF1 Page 112.16</t>
  </si>
  <si>
    <t>FF1 Page 112.10 (diff. in py and cy)</t>
  </si>
  <si>
    <t>FF1 Page 118.29</t>
  </si>
  <si>
    <t>FF1 Page 112.10</t>
  </si>
  <si>
    <t>FF1 Page 112.9</t>
  </si>
  <si>
    <t>FF1 Page 112.3</t>
  </si>
  <si>
    <t>FF1 Page 117.67</t>
  </si>
  <si>
    <t>FF1 Page 117.66</t>
  </si>
  <si>
    <t>FF1 Page 117.65</t>
  </si>
  <si>
    <t>FF1 Page 117.64</t>
  </si>
  <si>
    <t>FF1 Page 117.63</t>
  </si>
  <si>
    <t>FF1 Page 117.62</t>
  </si>
  <si>
    <t>FF1 Page 113.61</t>
  </si>
  <si>
    <t>FF1 Page 111.81</t>
  </si>
  <si>
    <t>FF1 Page 111.69</t>
  </si>
  <si>
    <t>FF1 Page 112.23</t>
  </si>
  <si>
    <t>FF1 Page 112.22</t>
  </si>
  <si>
    <t>FF1 Page 112.21</t>
  </si>
  <si>
    <t>FF1 Page 112.20</t>
  </si>
  <si>
    <t>FF1 Page 112.19</t>
  </si>
  <si>
    <t>FF1 Page 112.18</t>
  </si>
  <si>
    <t>See Appendix A, ATT CMP-2, W/S 3.</t>
  </si>
  <si>
    <t>Total Transmission Wages and Salaries (Line 1)</t>
  </si>
  <si>
    <t>See Appendix A, ATT CMP-2.</t>
  </si>
  <si>
    <t>(l)</t>
  </si>
  <si>
    <t>Subtract any Support Payments included in FERC Account Nos. 562 and 567 from O&amp;M Expense.</t>
  </si>
  <si>
    <t>410/411</t>
  </si>
  <si>
    <t>Appendix A, ATT CMP-1</t>
  </si>
  <si>
    <t>FF1 Page 429._ FN</t>
  </si>
  <si>
    <t>(l), (o)</t>
  </si>
  <si>
    <t>(m), (q)</t>
  </si>
  <si>
    <t>(m)</t>
  </si>
  <si>
    <t>the PTF gross plant investment associated with leased facilities occupied by the Phase II section of the Phase I/II HVDC-TF.</t>
  </si>
  <si>
    <t xml:space="preserve">Transmission Plant and Transmission Depreciation Reserve will reflect a 5-Quarter average, adjusted to exclude the effects of accounting for Asset Retirement Obligations (see W/S 3a). </t>
  </si>
  <si>
    <t>(e), (h)</t>
  </si>
  <si>
    <t>FF1 Page 207.99g - Page 207.98g</t>
  </si>
  <si>
    <t>(g), (l)</t>
  </si>
  <si>
    <t>W/S 3b, Line 1(F)</t>
  </si>
  <si>
    <t>W/S 3b, Line 2(F)</t>
  </si>
  <si>
    <t>(f), (j)</t>
  </si>
  <si>
    <t>E</t>
  </si>
  <si>
    <t>The ROE is 10.57% (except as may be limited by state law for non-FERC jurisdictional PTOs; see, e.g., Mass Gen. Laws ch. 164, § 58), and is subject to the outcome of Docket No(s). EL11-66, EL13-33, EL14-86 and EL16-64,</t>
  </si>
  <si>
    <t>(B + D)</t>
  </si>
  <si>
    <t>W/S 3, Line 20(E)</t>
  </si>
  <si>
    <t>W/S 3, Line 21(E)</t>
  </si>
  <si>
    <t>W/S 3, Line 22(E)</t>
  </si>
  <si>
    <t>W/S 3, Line 23(E)</t>
  </si>
  <si>
    <t>W/S 3, Line 28(E)</t>
  </si>
  <si>
    <r>
      <t>FF1 Page 332h</t>
    </r>
    <r>
      <rPr>
        <b/>
        <sz val="10"/>
        <rFont val="Times New Roman"/>
        <family val="1"/>
      </rPr>
      <t xml:space="preserve"> </t>
    </r>
  </si>
  <si>
    <r>
      <t>FERC Account No. 454</t>
    </r>
    <r>
      <rPr>
        <sz val="10"/>
        <rFont val="Times New Roman"/>
        <family val="1"/>
      </rPr>
      <t xml:space="preserve"> (d)</t>
    </r>
  </si>
  <si>
    <r>
      <t>FERC Account No. 456</t>
    </r>
    <r>
      <rPr>
        <sz val="10"/>
        <rFont val="Times New Roman"/>
        <family val="1"/>
      </rPr>
      <t xml:space="preserve"> (f)</t>
    </r>
  </si>
  <si>
    <r>
      <t>FERC Account No. 144</t>
    </r>
    <r>
      <rPr>
        <sz val="10"/>
        <rFont val="Times New Roman"/>
        <family val="1"/>
      </rPr>
      <t xml:space="preserve"> (f), (g)</t>
    </r>
  </si>
  <si>
    <r>
      <t>FERC Account No. 228.1</t>
    </r>
    <r>
      <rPr>
        <sz val="10"/>
        <rFont val="Times New Roman"/>
        <family val="1"/>
      </rPr>
      <t xml:space="preserve"> (f)</t>
    </r>
  </si>
  <si>
    <r>
      <t>FERC Account No. 228.2</t>
    </r>
    <r>
      <rPr>
        <sz val="10"/>
        <rFont val="Times New Roman"/>
        <family val="1"/>
      </rPr>
      <t xml:space="preserve"> (f)</t>
    </r>
  </si>
  <si>
    <r>
      <t>FERC Account No. 228.3</t>
    </r>
    <r>
      <rPr>
        <sz val="10"/>
        <rFont val="Times New Roman"/>
        <family val="1"/>
      </rPr>
      <t xml:space="preserve"> (f)</t>
    </r>
  </si>
  <si>
    <r>
      <t>FERC Account No. 228.4</t>
    </r>
    <r>
      <rPr>
        <sz val="10"/>
        <rFont val="Times New Roman"/>
        <family val="1"/>
      </rPr>
      <t xml:space="preserve"> (f)</t>
    </r>
  </si>
  <si>
    <r>
      <t>FERC Account No. 234</t>
    </r>
    <r>
      <rPr>
        <sz val="10"/>
        <rFont val="Times New Roman"/>
        <family val="1"/>
      </rPr>
      <t xml:space="preserve"> (f)</t>
    </r>
  </si>
  <si>
    <r>
      <t>FERC Account No. 242</t>
    </r>
    <r>
      <rPr>
        <sz val="10"/>
        <rFont val="Times New Roman"/>
        <family val="1"/>
      </rPr>
      <t xml:space="preserve"> (f)</t>
    </r>
  </si>
  <si>
    <r>
      <t>FERC Account No. 253</t>
    </r>
    <r>
      <rPr>
        <sz val="10"/>
        <rFont val="Times New Roman"/>
        <family val="1"/>
      </rPr>
      <t xml:space="preserve"> (f)</t>
    </r>
  </si>
  <si>
    <r>
      <t>FERC Account No. 254</t>
    </r>
    <r>
      <rPr>
        <sz val="10"/>
        <rFont val="Times New Roman"/>
        <family val="1"/>
      </rPr>
      <t xml:space="preserve"> (f)</t>
    </r>
  </si>
  <si>
    <r>
      <t xml:space="preserve">Average calculated as ((A)+(B)) </t>
    </r>
    <r>
      <rPr>
        <sz val="10"/>
        <rFont val="Calibri"/>
        <family val="2"/>
      </rPr>
      <t>÷</t>
    </r>
    <r>
      <rPr>
        <sz val="9"/>
        <rFont val="Times New Roman"/>
        <family val="1"/>
      </rPr>
      <t xml:space="preserve"> 2</t>
    </r>
    <r>
      <rPr>
        <sz val="10"/>
        <rFont val="Times New Roman"/>
        <family val="1"/>
      </rPr>
      <t>.</t>
    </r>
  </si>
  <si>
    <r>
      <t>Total</t>
    </r>
    <r>
      <rPr>
        <sz val="10"/>
        <rFont val="Times New Roman"/>
        <family val="1"/>
      </rPr>
      <t xml:space="preserve"> (a)</t>
    </r>
  </si>
  <si>
    <r>
      <t xml:space="preserve">Balance </t>
    </r>
    <r>
      <rPr>
        <sz val="10"/>
        <rFont val="Times New Roman"/>
        <family val="1"/>
      </rPr>
      <t>(g)</t>
    </r>
  </si>
  <si>
    <r>
      <t xml:space="preserve">Interest Rate </t>
    </r>
    <r>
      <rPr>
        <sz val="10"/>
        <rFont val="Times New Roman"/>
        <family val="1"/>
      </rPr>
      <t>(h)</t>
    </r>
  </si>
  <si>
    <r>
      <t xml:space="preserve">Amount </t>
    </r>
    <r>
      <rPr>
        <vertAlign val="superscript"/>
        <sz val="10"/>
        <rFont val="Times New Roman"/>
        <family val="1"/>
      </rPr>
      <t>1</t>
    </r>
  </si>
  <si>
    <r>
      <rPr>
        <vertAlign val="superscript"/>
        <sz val="10"/>
        <rFont val="Times New Roman"/>
        <family val="1"/>
      </rPr>
      <t>1</t>
    </r>
    <r>
      <rPr>
        <sz val="10"/>
        <rFont val="Times New Roman"/>
        <family val="1"/>
      </rPr>
      <t xml:space="preserve"> See Exhibit ___ in the Settlement Agreement or Docket No. listed.</t>
    </r>
  </si>
  <si>
    <t>Worksheet 8</t>
  </si>
  <si>
    <t>AC ID / RSP ID</t>
  </si>
  <si>
    <t>Worksheet 7</t>
  </si>
  <si>
    <t>Regional Service Plant (b)</t>
  </si>
  <si>
    <t>Worksheet 6</t>
  </si>
  <si>
    <t>Line 25</t>
  </si>
  <si>
    <t>FF1 Page 200.12 and FF1 Page 200.32</t>
  </si>
  <si>
    <t>Common Equity (Line 30 - Line 31 - Line 32 - Line 33)</t>
  </si>
  <si>
    <t>Common Equity taxable (Line 34 x Line 35)</t>
  </si>
  <si>
    <t>Common Equity  non-taxable (Line 34 x (1 - Line 35))</t>
  </si>
  <si>
    <t>Total Common Equity  (Line 36  + Line 37)</t>
  </si>
  <si>
    <t>Total Wages and Salaries net of A&amp;G  (Line 3 - Line 4)</t>
  </si>
  <si>
    <t>Wages and Salaries Percent Allocation (Line 2 / Line 5)</t>
  </si>
  <si>
    <t xml:space="preserve">  Transmission-related Intangible Plant</t>
  </si>
  <si>
    <t xml:space="preserve">  Transmission-related General Plant</t>
  </si>
  <si>
    <t>Total Transmission Related Plant (Sum Lines 7 thru 9)</t>
  </si>
  <si>
    <t>Plant Percent Allocation (Line 10 / Line 11)</t>
  </si>
  <si>
    <t>FF1 Page 336.10b &amp; Page 336.10d</t>
  </si>
  <si>
    <t>FF1 Page 321.85b thru Page 321.88b</t>
  </si>
  <si>
    <t>Sub-Total Transmission Related O&amp;M (Lines 7 - 8 - 9 - 10)</t>
  </si>
  <si>
    <t>Sub-Total Transmission Related O&amp;M (Line 11 + Line 12)</t>
  </si>
  <si>
    <t>FF1 Page 323. _FN</t>
  </si>
  <si>
    <t>Sub-Total A&amp;G Exp (Lines 14 - 15 - 16 - 17 - 18 - 19 - 20)</t>
  </si>
  <si>
    <t>FF1 Page 323.191b FN</t>
  </si>
  <si>
    <t>FF1, Page 323. _FN</t>
  </si>
  <si>
    <t>Transmission Related Administrative &amp; General Expense (Sum Lines 21 thru 28)</t>
  </si>
  <si>
    <t>The following NETOs use line 11 for O&amp;M Expense - All New England PTO's with the exception of Eversource.</t>
  </si>
  <si>
    <t>The following NETOs use line 13 for O&amp;M Expense - Eversource only.</t>
  </si>
  <si>
    <t>W/S 7, Line 7(A) and (F) or FF3Q Page 208.7b</t>
  </si>
  <si>
    <t>FF1 Page 219.25c or FF3Q Page 208.7c</t>
  </si>
  <si>
    <t>For CMP, see Appendix A, ATT CMP-2, W/S 1; For NHT, see Attachment _ instead of FF1 reference.</t>
  </si>
  <si>
    <t>FF1 Page 200.21c FN</t>
  </si>
  <si>
    <t>W/S 1, Line 18</t>
  </si>
  <si>
    <t>W/S 1, Line 19</t>
  </si>
  <si>
    <t>Transmission Related Expenses (Line 24 + Line 25)</t>
  </si>
  <si>
    <t>Transmission Related Cash Working Capital (Line 26 x Line 27)</t>
  </si>
  <si>
    <t>See Appendix A, ATT CMP-2 instead of FF1 reference in order to exclude the Schedule 1 portion of this item.</t>
  </si>
  <si>
    <t>W/S 6, Line 11(B), W/S 6, Line 20(B)</t>
  </si>
  <si>
    <t>W/S 6, Line 25(B), W/S 6, Line 29(B)</t>
  </si>
  <si>
    <t>W/S 6, Line 36(B)</t>
  </si>
  <si>
    <t>W/S 6, Line 37(B)</t>
  </si>
  <si>
    <t>Line 2(E) + Line 3(E) + Line 7(A)</t>
  </si>
  <si>
    <t>9b</t>
  </si>
  <si>
    <t>Transmission Related Amortization of ITC (Line 9 x Line 9a)</t>
  </si>
  <si>
    <t>Transmission Investment Base (Line 12)</t>
  </si>
  <si>
    <t>Cost of Capital Rate (Lines 6 + 7 + 14 + 16)</t>
  </si>
  <si>
    <t>Return &amp; Associated Income Taxes (Line 17 x Line 18)</t>
  </si>
  <si>
    <t>(A+[(B+C+D)/E])(FT)</t>
  </si>
  <si>
    <t>(1-FT)</t>
  </si>
  <si>
    <t>(A+[C/E] + Federal Income Tax)(ST)</t>
  </si>
  <si>
    <t>(1-ST)</t>
  </si>
  <si>
    <t>W/S 2, Line 19(A)</t>
  </si>
  <si>
    <t>W/S 4, Line 5(C)</t>
  </si>
  <si>
    <t>W/S 4, Line 6(C)</t>
  </si>
  <si>
    <t>W/S 4, Line 11(C) or 13(C)</t>
  </si>
  <si>
    <t>W/S 4, Line 29(C)</t>
  </si>
  <si>
    <t>W/S 4, Line 30(C)</t>
  </si>
  <si>
    <t>W/S 4, Line 31(C)</t>
  </si>
  <si>
    <t>W/S 4, Line 32(C)</t>
  </si>
  <si>
    <t>W/S 4, Line 33(C)</t>
  </si>
  <si>
    <t>Total Transmission Revenue Requirements Allocable (Sum Lines 14 thru 25)</t>
  </si>
  <si>
    <t>Transmission Revenue Requirements for Carrying Charge Factor Base Numerator Calculation (Sum Lines 14 thru 19)</t>
  </si>
  <si>
    <t>W/S 1, Line 26(A)</t>
  </si>
  <si>
    <t>Attachment 1 of Appendix B, W/S 1, Line 9(A)</t>
  </si>
  <si>
    <t>Attachment 2 of Appendix B, W/S 1, Line 10(A)</t>
  </si>
  <si>
    <t>Attachment 3 of Appendix B, W/S 1, Line 9(A)</t>
  </si>
  <si>
    <t>Total equals Line 3 + Line 7 + Line 11 + Line 15 + Line 19 + Line 23 + Line 27 + Line 31 + Line 35</t>
  </si>
  <si>
    <r>
      <t xml:space="preserve">For non-total amounts, (H) = (C) </t>
    </r>
    <r>
      <rPr>
        <sz val="10"/>
        <rFont val="Calibri"/>
        <family val="2"/>
      </rPr>
      <t>×</t>
    </r>
    <r>
      <rPr>
        <sz val="10"/>
        <rFont val="Times New Roman"/>
        <family val="1"/>
      </rPr>
      <t xml:space="preserve"> [Ln. 38-40 of (A) as indicated by "X"].</t>
    </r>
  </si>
  <si>
    <t>FF1 Page 323.197b</t>
  </si>
  <si>
    <t>FF1 Page 323.185b</t>
  </si>
  <si>
    <t>FF1 Page 323.189b</t>
  </si>
  <si>
    <t>FF1 Page 323.191b</t>
  </si>
  <si>
    <t>Reference for (A),(C)</t>
  </si>
  <si>
    <t>Reference for Column (A)</t>
  </si>
  <si>
    <t>Deficient/(Excess) ADIT Worksheet, W/S 10</t>
  </si>
  <si>
    <t>Deficient/(Excess) ADIT Worksheet</t>
  </si>
  <si>
    <t>Worksheet 10</t>
  </si>
  <si>
    <t>(D) = (A) + (B) + (C)</t>
  </si>
  <si>
    <t>(L)</t>
  </si>
  <si>
    <t>(M) = (A) - (G) - (J)</t>
  </si>
  <si>
    <t>(N) = (B) - (H) - (K)</t>
  </si>
  <si>
    <t>(O) = (C) - (I) - (L)</t>
  </si>
  <si>
    <t>(P) = (M) + (N) + (O)</t>
  </si>
  <si>
    <t>(Q)</t>
  </si>
  <si>
    <t>FERC Account Nos.</t>
  </si>
  <si>
    <t>Amortization Periods (f)</t>
  </si>
  <si>
    <t xml:space="preserve">Amortization Expense (d) </t>
  </si>
  <si>
    <t>Other Adjustments (e)</t>
  </si>
  <si>
    <t>Description (c)</t>
  </si>
  <si>
    <t>FERC Account No. -
ADIT</t>
  </si>
  <si>
    <t>FERC Account No. -  Deficient/ Excess ADIT</t>
  </si>
  <si>
    <t>FERC Account No. - Amortization Expense</t>
  </si>
  <si>
    <t>Protected</t>
  </si>
  <si>
    <t>Unprotected</t>
  </si>
  <si>
    <t>Gross-Up (h)</t>
  </si>
  <si>
    <t>1a</t>
  </si>
  <si>
    <t>1b</t>
  </si>
  <si>
    <t>1c</t>
  </si>
  <si>
    <t>1d</t>
  </si>
  <si>
    <t>1e</t>
  </si>
  <si>
    <t>1[ ]</t>
  </si>
  <si>
    <t>Total (Sum Lines 1a thru 1[]) (b)</t>
  </si>
  <si>
    <t xml:space="preserve">Deficient ADIT - Regulatory Asset </t>
  </si>
  <si>
    <t>Excess ADIT - Regulatory Liability</t>
  </si>
  <si>
    <t>Deficient/(Excess) Deferred Income Tax Regulatory Asset/(Liability) (Line 3 + Line 4)</t>
  </si>
  <si>
    <t>Total Protected and Unprotected Amortization Expense (Line 2(G) + Line 2(H))</t>
  </si>
  <si>
    <t>Transmission Allocation (Plant Allocator or Direct Assigned (DA))</t>
  </si>
  <si>
    <t>Internal Records for the period 1/27/2020 to 12/31/2021; Beginning on 1/1/2022, Appendix A, W/S 5, Line 12 or Direct Assigned (DA)</t>
  </si>
  <si>
    <t>Transmission-related Amortization Expense (Line 6 x Line 7)</t>
  </si>
  <si>
    <t xml:space="preserve">Upon a change in Federal, State or Local income tax rates, the Company remeasures its affected accumulated deferred income tax (ADIT) assets and liabilities to reflect the new applicable corporate income tax rate.  The affected ADIT accounts are remeasured by comparing ADIT on cumulative temporary differences for each item in accounts 190, 282, and 283 at the current Federal, State &amp; Local income tax rate to ADIT balances at the historical Federal, State &amp; Local income tax rates. The difference between the two represents the deficient or excess ADIT balances.  The result of this remeasurement is a change to the net deferred tax assets/liabilities recorded in accounts 190, 282, and 283 with a corresponding </t>
  </si>
  <si>
    <t>net change in regulatory assets (account 182.3) and regulatory liabilities (account 254) to reflect the resulting deficient or excess ADIT balances to be recovered/returned from/to customers, respectively. See Worksheet 10a for additional detail of the remeasurement.</t>
  </si>
  <si>
    <t>Deficient ADIT is amortized to Account 410.1; Excess ADIT is amortized to Account 411.1 .</t>
  </si>
  <si>
    <t>PTO will provide explanation  for "other adjustments," where applicable.</t>
  </si>
  <si>
    <t>The amortization periods of the deficient or excess ADIT being recovered or returned through rates are as follows:</t>
  </si>
  <si>
    <t>Company</t>
  </si>
  <si>
    <t>Unprotected (years)</t>
  </si>
  <si>
    <t>ARAM</t>
  </si>
  <si>
    <t>10, 5</t>
  </si>
  <si>
    <t>For CL&amp;P, unprotected deficient/(excess) ADIT balances will be amortized over 10 years for pension and other post-retirement benefits and over 5 years for all other amounts, except property related deficient/(excess) ADIT which will be amortized using ARAM</t>
  </si>
  <si>
    <t>For CMP, unprotected deficient ADIT will be amortized over 10 years and unprotected excess ADIT will be amortized over 5 years.</t>
  </si>
  <si>
    <t>Fitchburg Gas &amp; Electric</t>
  </si>
  <si>
    <t>For FG&amp;E, unprotected deficient/(excess) ADIT balances will be amortized using the ARAM methodology of 15 years as approved in D.P.U. 18-15-E, December 21, 2018.</t>
  </si>
  <si>
    <t>Rev. So. GA Method</t>
  </si>
  <si>
    <t>For GMP, protected deficient/(excess) VTransco-related ADIT balance will be amortized in accordance with VTransco's amortization schedule.  GMP's unprotected deficient/(excess) ADIT balance will be amortized over 5 years</t>
  </si>
  <si>
    <t>MEPCO</t>
  </si>
  <si>
    <t>For MEPCO, unprotected deficient/(excess) ADIT balances will be amortized over 10 years.</t>
  </si>
  <si>
    <t>ARAM, 10</t>
  </si>
  <si>
    <t>For NEP, unprotected deficient/(excess) property-related ADIT balances will be amortized using the ARAM methodology and all other transmission related balances will be amortized over 10 years. Deficient/(excess) property related net operating loss ("NOL") ADIT will offset the amortization of protected excess ADIT until the balance is exhausted. 2014 MA State Tx Rate Change approved in Docket ER20-2054.</t>
  </si>
  <si>
    <t>For NHT, unprotected deficient/(excess) property related ADIT balances will be amortized using the ARAM methodology; unprotected deficient/(excess) non-property related ADIT balances will be amortized over 3 years</t>
  </si>
  <si>
    <t>For NSTAR East, unprotected deficient/(excess) ADIT balances will be amortized over 10 years for pension and other post-retirement benefits and over 5 years for all other amounts, except property related deficient/(excess) ADIT which will be amortized using ARAM</t>
  </si>
  <si>
    <t>For NSTAR West, unprotected deficient/(excess) ADIT balances will be amortized over 10 years for pension and other post-retirement benefits and over 5 years for all other amounts</t>
  </si>
  <si>
    <t>For PSNH, unprotected deficient/(excess) ADIT balances will be amortized over 10 years for pension and other post-retirement benefits and over 5 years for all other amounts</t>
  </si>
  <si>
    <t>For UI, unprotected deficient/(excess) ADIT balances will be amortized over 10 years.</t>
  </si>
  <si>
    <t>Versant</t>
  </si>
  <si>
    <t>For Versant, unprotected deficient/(excess) ADIT balances will be amortized over 10 years.</t>
  </si>
  <si>
    <t>ARAM, 37, 10</t>
  </si>
  <si>
    <t>For VTransco, unprotected deficient/(excess) ADIT balances will be amortized as follows:  "property-related" = 37 years, "Other" = 10  years, and "Federal Benefit of State Tax" = according to the related underlying deferred items (i.e. ARAM, 37 yrs., and 10 yrs. as applicable).</t>
  </si>
  <si>
    <t>Relates to the Federal Income Tax rate change associated with the 2017 Tax Cuts and Jobs Act.</t>
  </si>
  <si>
    <t>Tax gross up calculated using the Composite Tax Rate / (1 - Composite Tax Rate) in effect for the applicable period.</t>
  </si>
  <si>
    <t>Notwithstanding anything to the contrary in Attachment F, the New England Transmission Owners will be permitted to reflect the amortization of excess or deficient ADIT in estimated rates under the Settled Formula Rate.</t>
  </si>
  <si>
    <t>PTO will add footnotes below to identify excess or deficient ADIT from future Federal, State and Local income tax rate changes.</t>
  </si>
  <si>
    <t>(k) []</t>
  </si>
  <si>
    <t>Deficient/(Excess)ADIT Worksheet</t>
  </si>
  <si>
    <t>Worksheet 10a</t>
  </si>
  <si>
    <t>(B) = (A)* __%</t>
  </si>
  <si>
    <t>(C) = (A)* __%</t>
  </si>
  <si>
    <t xml:space="preserve">(D) = (B) - (C) </t>
  </si>
  <si>
    <t>(F) = (E)* __%</t>
  </si>
  <si>
    <t>(G) = (E)*__%</t>
  </si>
  <si>
    <t>(H) = (F) - (G)</t>
  </si>
  <si>
    <t>(J) = (I)* __%</t>
  </si>
  <si>
    <t>(K) = (I)*__%</t>
  </si>
  <si>
    <t>(L) = (J) - (K)</t>
  </si>
  <si>
    <t>(N) = (D) + (H) + (L) + (M)</t>
  </si>
  <si>
    <t>(O)</t>
  </si>
  <si>
    <t>(P)</t>
  </si>
  <si>
    <t xml:space="preserve"> FERC Account No.</t>
  </si>
  <si>
    <t>ADIT @ Prior Tax Rate % 
(f)</t>
  </si>
  <si>
    <t>ADIT @ Current Tax Rate %
(f)</t>
  </si>
  <si>
    <t>(Excess) / Deficient                        ADIT</t>
  </si>
  <si>
    <t>(Excess) /       Deficient            ADIT</t>
  </si>
  <si>
    <t xml:space="preserve">ADIT @ Prior Tax Rate %  
(f)                </t>
  </si>
  <si>
    <t>(Excess) /         Deficient                 ADIT</t>
  </si>
  <si>
    <t>Total (Excess)/Deficient ADIT</t>
  </si>
  <si>
    <t>Protected                       (a) (b)</t>
  </si>
  <si>
    <t>Total (Sum Lines 1a thru 1[]) (c)</t>
  </si>
  <si>
    <t>Company records.</t>
  </si>
  <si>
    <t xml:space="preserve">Total equals the sum of sublines a through [], where [] is the last subline denoted by a letter.  The PTOs may add or remove sublines without a FPA Section 205 filing. </t>
  </si>
  <si>
    <t>Columns (A) through (D) apply to the PTOs that file calendar year tax returns</t>
  </si>
  <si>
    <t>Columns (E ) through (H) and columns (I) through (L) apply to the PTOs that file fiscal year tax returns</t>
  </si>
  <si>
    <t xml:space="preserve">Calendar year tax filers input PY and CY income tax rates in columns B and C, respectively.  For Fiscal year tax filers, input CY income tax rate in Columns G and K; To calculate blended rates for columns (F) and (J), when the effective date for an income tax rate change falls within a Company’s fiscal tax year, </t>
  </si>
  <si>
    <t>the income tax rate for such a year shall be the sum of the number of days in each time period times the tax rate for each a period, as calculated below.</t>
  </si>
  <si>
    <t xml:space="preserve">Blended Rate  per IRC §15 </t>
  </si>
  <si>
    <t>Days</t>
  </si>
  <si>
    <t>Effective Rate</t>
  </si>
  <si>
    <t>Blended Rate</t>
  </si>
  <si>
    <t>PTO will provide explanation for Post Remeasurement Adjustments, where applicable</t>
  </si>
  <si>
    <t>The PTOs may add footnotes below without a FPA Section 205 filing.</t>
  </si>
  <si>
    <t>(i) [ ]</t>
  </si>
  <si>
    <t>VP-1, W/S 1</t>
  </si>
  <si>
    <t>VP-1, W/S 2</t>
  </si>
  <si>
    <t>VP-1, W/S 3</t>
  </si>
  <si>
    <t>VP-1, W/S 4</t>
  </si>
  <si>
    <t>VP-2</t>
  </si>
  <si>
    <t>For VP only, see Appendix A, ATT VP-1, W/S 2, Line 6.</t>
  </si>
  <si>
    <t>All VP figures derived from FERC Form No. 1 reflect costs of Bangor Hydro District (BHD) only. VP to provide workpaper showing reconciliation of BHD figures to FERC Form No. 1 with annual update.</t>
  </si>
  <si>
    <t xml:space="preserve">For VP only, per prior settlement with MPUC, all costs of customer information system are to be allocated to transmission based on ratio of Bangor Hydro District (BHD) transmission revenues to all BHD revenues.  </t>
  </si>
  <si>
    <t>Figures here represent outcome of such allocation as well as allocation/assignment of other general and intangible plant (see Appendix A, ATT VP-1, W/S 1); workpapers supporting calculations will be provided by Versant Power in annual update filings.</t>
  </si>
  <si>
    <t>Allocated via the PL allocator, Line 30(D), except for VP, CL&amp;P, PSNH, NSTAR West and NSTAR East.</t>
  </si>
  <si>
    <t>For Line 21 see Appendix A, ATT VP-1, W/S 2 and Appendix A, ATT ES-3 (for CL&amp;P, PSNH, and NSTAR West).</t>
  </si>
  <si>
    <r>
      <t>For Lines 2, 3, 7, 8, and 9 see Appendix A, ATT UI-1, Appendix A, ATT VP</t>
    </r>
    <r>
      <rPr>
        <strike/>
        <sz val="10"/>
        <rFont val="Times New Roman"/>
        <family val="1"/>
      </rPr>
      <t>-</t>
    </r>
    <r>
      <rPr>
        <sz val="10"/>
        <rFont val="Times New Roman"/>
        <family val="1"/>
      </rPr>
      <t>1, W/S 1 and Appendix A, ATT ES-1 (for CL&amp;P, PSNH and NSTAR West).</t>
    </r>
  </si>
  <si>
    <t>Allocated via the W&amp;S allocator, Line 29(D), except for UI, VP, CL&amp;P, PSNH and NSTAR West.</t>
  </si>
  <si>
    <t>For VP and ES, see W/S 3, FN (e).</t>
  </si>
  <si>
    <t>See Appendix A, ATT VP-1, W/S 2.</t>
  </si>
  <si>
    <t>Transmission Rents Received from Electric Property (Enter Credit)</t>
  </si>
  <si>
    <t>For Lines 2 and 3 see Appendix A, ATT UI-1, Appendix A, ATT VP-1, W/S 3, Appendix A, ATT ES-1 (for CL&amp;P, PSNH and NSTAR West).</t>
  </si>
  <si>
    <t>For Line 6 see Appendix A, ATT VP-1, W/S 3 and Appendix A, ATT ES-4 (for CL&amp;P, PSNH and NSTAR West).</t>
  </si>
  <si>
    <t>For Line 21 see Appendix A, ATT ES-5 (for CL&amp;P, PSNH and NSTAR West).</t>
  </si>
  <si>
    <t>Allocated via the PL allocator, Line 36(B), except for VP, CL&amp;P, PSNH and NSTAR West.</t>
  </si>
  <si>
    <t>For Line 5 see Appendix A, ATT VP-1, W/S 3 and Appendix A, ATT ES-4 (for CL&amp;P, PSNH and NSTAR West).</t>
  </si>
  <si>
    <t>For Line 22 see Appendix A, ATT ES-5 (for CL&amp;P, PSNH and NSTAR West).</t>
  </si>
  <si>
    <t xml:space="preserve">For VP only, per prior settlement with MPUC, all costs of customer information system are to be allocated to transmission based on ratio of BHD transmission revenues to all BHD revenues.  </t>
  </si>
  <si>
    <t>Figures here represent outcome of such allocation as well as allocation/assignment of other general and intangible depreciation and amortization expense; workpapers supporting calculations will be provided by Versant</t>
  </si>
  <si>
    <t xml:space="preserve">Power in annual update filings. All VP figures derived from FERC Form No. 1 reflect costs of Bangor Hydro District (BHD) only. VP to provide workpaper showing reconciliation of BHD figures to FERC Form No. 1 </t>
  </si>
  <si>
    <t>Versant Power</t>
  </si>
  <si>
    <t>For VP only, Line 1 represents the Bangor Hydro District (BHD) amount.</t>
  </si>
  <si>
    <t>Will represent the PY cumulative deferral balance including interest per Line 22(G), unless the variance thresholds detailed in footnote (i) were exceeded in the PY and a Section 205 filing has been accepted, in which case the deferral balance will be reset to $0.</t>
  </si>
  <si>
    <t>Allocated via the W&amp;S allocator, Line 35(B), except for UI, VP, CL&amp;P, PSNH and NSTAR West.</t>
  </si>
  <si>
    <t>If a Company has 100% taxable income, enter "100%" on this line. For VTransco, see Appendix A, ATT VT-1.</t>
  </si>
  <si>
    <t>Unprotected               
 (a) (b)</t>
  </si>
  <si>
    <t xml:space="preserve">Post Remeasurement Adjustments                        (a) (b) (g)
</t>
  </si>
  <si>
    <t>Gross Temporary Difference 
FYE ____                                
(a) (b) (e)</t>
  </si>
  <si>
    <t>FERC Opinion No. 158 issued in NEP's W-3 rate case.</t>
  </si>
  <si>
    <t>Worksheet 11</t>
  </si>
  <si>
    <t>Line 18(G)</t>
  </si>
  <si>
    <t>(G) = (D) x (F)</t>
  </si>
  <si>
    <t>Actual Monthly Change in ADIT</t>
  </si>
  <si>
    <t>Remaining Days</t>
  </si>
  <si>
    <t>IRS Proration %</t>
  </si>
  <si>
    <t>Number of Days in the Year</t>
  </si>
  <si>
    <t>The balance in Line 1, Total ADIT Balance at year-end, shall equal such ADIT that is subject to the normalization rules prescribed by the IRS.</t>
  </si>
  <si>
    <t>Month 1</t>
  </si>
  <si>
    <t>Month 2</t>
  </si>
  <si>
    <t>Month 3</t>
  </si>
  <si>
    <t>Month 4</t>
  </si>
  <si>
    <t>Month 5</t>
  </si>
  <si>
    <t>Month 6</t>
  </si>
  <si>
    <t>Month 7</t>
  </si>
  <si>
    <t>Month 8</t>
  </si>
  <si>
    <t>Month 9</t>
  </si>
  <si>
    <t>Month 10</t>
  </si>
  <si>
    <t>Month 11</t>
  </si>
  <si>
    <t>Month 12</t>
  </si>
  <si>
    <t xml:space="preserve">
Prorated ADIT</t>
  </si>
  <si>
    <t>(F) = (E) /  Line 19(E)</t>
  </si>
  <si>
    <t>Total Prorated ADIT Balance at year-end (Line 1 + Line 2)</t>
  </si>
  <si>
    <t>Prorated Actual ADIT Activity</t>
  </si>
  <si>
    <t>Total Transmission Related ADIT Balance for Rate Base (Line 3 x Line 4)</t>
  </si>
  <si>
    <t>Total Prorated Actual ADIT Activity (Sum Lines 6 thru 17)</t>
  </si>
  <si>
    <t>For VP, see Appendix A, ATT VP-2; For CL&amp;P, PSNH and NSTAR West, see ATT ES-2; For NSTAR East, see Attachment _ for the transmission-related ADIT consistent with the methodology approved under Docket No. ER07-549-000.</t>
  </si>
  <si>
    <t>Deficient/(Excess)ADIT Worksheet - Remeasurement Support</t>
  </si>
  <si>
    <t>FERC Account 282 ADIT Proration</t>
  </si>
  <si>
    <t>W/S 11, Line 5(A)</t>
  </si>
  <si>
    <t>For Lines 11, 13 and 14 see Appendix A, ATT VP-2 and Appendix A, ATT ES-2 (for CL&amp;P, PSNH and NSTAR West). For NSTAR East, see Attachment _ for the transmission-related ADIT consistent with the methodology approved under Docket No. ER07-549-000.</t>
  </si>
  <si>
    <t>RIE</t>
  </si>
  <si>
    <t xml:space="preserve">For RIE, unprotected deficient/(excess) property-related ADIT balances will be amortized using the ARAM methodology and all other transmission related balances will be amortized over 10 years. Deficient/(excess) property related net operating loss ("NOL") ADIT will offset the amortization of protected excess ADIT until the balance is exhausted. </t>
  </si>
  <si>
    <t>ER10-523</t>
  </si>
  <si>
    <t>For CMP &amp; RIE, Direct Assigned (DA) as reported in FF1.</t>
  </si>
  <si>
    <t>For NEP &amp; RIE, Line 23(A) and (B) excludes FERC Account 144, which is included in Attachment 2 of Appendix B, W/S 2 NEP.</t>
  </si>
  <si>
    <t>Allocated via the PL allocator except for CMP, RIE, VP, CL&amp;P, PSNH, NSTAR West and NSTAR East. For VP, CL&amp;P, PSNH, NSTAR West and NSTAR East, see footnote (c). For CMP &amp; RIE, Direct Assigned (DA) as reported in FF1.</t>
  </si>
  <si>
    <t>(s)</t>
  </si>
  <si>
    <t xml:space="preserve">The purpose of WS 0 is to summarize the total revenue requirements, inclusive of all three service categories, calculated for each New England </t>
  </si>
  <si>
    <t>Transmission Owner that will be included in rates in the next calendar year. WS 0 displays the breakdown between the allocated portion of the</t>
  </si>
  <si>
    <t>(t)</t>
  </si>
  <si>
    <t>(u)</t>
  </si>
  <si>
    <t>For Section 201(f) PTOs only, FERC Form 1 references will be replaced with references from the Section 201(f) PTOs audited financial statements or other Applicable Forms.</t>
  </si>
  <si>
    <t>For VP only, see Attachment _ for the BHD portion of the total Versant Power FF1 balance.</t>
  </si>
  <si>
    <t>For NHT, Support Expenses are recorded to FERC Account No. 562</t>
  </si>
  <si>
    <t>CTMEEC (Transco), MEPCO and NHT will enter 100% as costs designed to use W&amp;S allocator are 100% Transmission.</t>
  </si>
  <si>
    <t>FF1 Page 207.15g or FF3Q Page 208.2 FN</t>
  </si>
  <si>
    <t>FF1 Page 207.24g or FF3Q Page 208.3 FN</t>
  </si>
  <si>
    <t>FF1 Page 207.34g or FF3Q Page 208.4 FN and 208.5 FN</t>
  </si>
  <si>
    <t>FF1 Page 207.44g or FF3Q Page 208.6 FN</t>
  </si>
  <si>
    <t>FF1 Page 207.57g or FF3Q Page 208.7 FN</t>
  </si>
  <si>
    <t>FF1 Page 207.74g or FF3Q Page 208.8 FN</t>
  </si>
  <si>
    <t>FF1 Page 207.83g or FF3Q Page 208.9 FN</t>
  </si>
  <si>
    <t>FF1 Page 207.98g or FF3Q Page 208.10 FN</t>
  </si>
  <si>
    <t>For MMWEC, NEP, and RIE, amounts are Direct Assigned (DA).</t>
  </si>
  <si>
    <t>(F) =  (A) + (B) + (C) + (D) + (E)</t>
  </si>
  <si>
    <r>
      <t>Additions</t>
    </r>
    <r>
      <rPr>
        <sz val="10"/>
        <rFont val="Times New Roman"/>
        <family val="1"/>
      </rPr>
      <t xml:space="preserve"> (c)</t>
    </r>
  </si>
  <si>
    <r>
      <t>FERC Account No. 565</t>
    </r>
    <r>
      <rPr>
        <u/>
        <sz val="10"/>
        <rFont val="Times New Roman"/>
        <family val="1"/>
      </rPr>
      <t xml:space="preserve"> (c), (d), (e)</t>
    </r>
  </si>
  <si>
    <t>For NSTAR East only, amounts are allocated via the Wages &amp; Salary (W&amp;S) Allocator.</t>
  </si>
  <si>
    <t>ER24-125</t>
  </si>
  <si>
    <t>Narragansett Electric Company d/b/a Rhode Island Energy</t>
  </si>
  <si>
    <t>Docket: ER25-343-000</t>
  </si>
  <si>
    <t>FF1 page 336-337 FN (a)</t>
  </si>
  <si>
    <t>Attachment Supp - 1</t>
  </si>
  <si>
    <t>Attachment Supp - 2</t>
  </si>
  <si>
    <t>Federal and State Income Tax Rate</t>
  </si>
  <si>
    <t>Attachment Supp - 3</t>
  </si>
  <si>
    <t>Transmission Plant - Regional Service &amp; Local Service</t>
  </si>
  <si>
    <t>Attachment Supplemental - 1</t>
  </si>
  <si>
    <t>Distribution</t>
  </si>
  <si>
    <t>Transmission</t>
  </si>
  <si>
    <t>Total (Sum Lines 2a thru 2c)</t>
  </si>
  <si>
    <t>FF1 Page 214.47b</t>
  </si>
  <si>
    <t>RI State Tax</t>
  </si>
  <si>
    <t>Attachment Supplemental - 2</t>
  </si>
  <si>
    <t>Utilities are not subject to RI state income tax</t>
  </si>
  <si>
    <t>Attachment_Supplemental - 4</t>
  </si>
  <si>
    <t>(F) =  (A) + (B) - (C) + (D) + (E)</t>
  </si>
  <si>
    <t>Regional Service Plant (PTF)</t>
  </si>
  <si>
    <t>Additions</t>
  </si>
  <si>
    <t>12/31/2023</t>
  </si>
  <si>
    <t>Total Regional Service Plant</t>
  </si>
  <si>
    <t>Internal</t>
  </si>
  <si>
    <t>Local Service Plant (Non-PTF)</t>
  </si>
  <si>
    <t>Total Local Service Plant</t>
  </si>
  <si>
    <t>Transmission Plant (PTF + Non-PTF)</t>
  </si>
  <si>
    <t>Asset retirement Costs</t>
  </si>
  <si>
    <t>FF1 204-207.58b-g</t>
  </si>
  <si>
    <t>FF1 207.58b-g</t>
  </si>
  <si>
    <t>For Costs in 2024</t>
  </si>
  <si>
    <t xml:space="preserve">For Costs in 2024 </t>
  </si>
  <si>
    <t>2023 Year End</t>
  </si>
  <si>
    <t>2024 Year End</t>
  </si>
  <si>
    <t>3rd Qtr 2024</t>
  </si>
  <si>
    <t>2nd Qtr 2024</t>
  </si>
  <si>
    <t>1st Qtr 2024</t>
  </si>
  <si>
    <t>FF1 Page 219 FN (c)</t>
  </si>
  <si>
    <t>FF1 Page 227. 12c FN (a)</t>
  </si>
  <si>
    <t>FF1 Page 321.93b FN (a) + 321.98b FN (b)</t>
  </si>
  <si>
    <t>FF1 Page 350.46b FN (a)</t>
  </si>
  <si>
    <t>FF1 Page 350.46c FN (b)</t>
  </si>
  <si>
    <t>FF1 Page 262-263.19l FN (e)</t>
  </si>
  <si>
    <t>FF1 Page 262-263.9l FN (d)</t>
  </si>
  <si>
    <t>12/31/2024</t>
  </si>
  <si>
    <t>Narragansett Electric Company/Rhode Island Energy</t>
  </si>
  <si>
    <t>ISO New England</t>
  </si>
  <si>
    <t>Legacy Workers Comp</t>
  </si>
  <si>
    <t>Postemployment Benefits</t>
  </si>
  <si>
    <t>Intercompany - W&amp;S</t>
  </si>
  <si>
    <t>Intercompany - DA</t>
  </si>
  <si>
    <t>Intercompany Account Payable - Allocated</t>
  </si>
  <si>
    <t>Intercompany Account Payable - DA</t>
  </si>
  <si>
    <t>Vacation Pay</t>
  </si>
  <si>
    <t>Environmental Reserve</t>
  </si>
  <si>
    <t>Deferred Compensation</t>
  </si>
  <si>
    <t>Pension Liability</t>
  </si>
  <si>
    <t>x</t>
  </si>
  <si>
    <t>FF1 Page 269.4f (h)</t>
  </si>
  <si>
    <t>FF1 Page 278.41f (h)</t>
  </si>
  <si>
    <t>Transmission Rent</t>
  </si>
  <si>
    <t>Block Island Power Company - DAF</t>
  </si>
  <si>
    <t>15b</t>
  </si>
  <si>
    <t>Broadrock (LFG Genco) - DAF</t>
  </si>
  <si>
    <t>15c</t>
  </si>
  <si>
    <t>Deepwater Wind - DAF</t>
  </si>
  <si>
    <t>15d</t>
  </si>
  <si>
    <t>RI State Energy Power - DAF</t>
  </si>
  <si>
    <t>15e</t>
  </si>
  <si>
    <t>Pascoag - DAF</t>
  </si>
  <si>
    <t>15f</t>
  </si>
  <si>
    <t>Tiverton Power Associates - DAF</t>
  </si>
  <si>
    <t>15g</t>
  </si>
  <si>
    <t>Broadrock (LLC SGIA) - DAF</t>
  </si>
  <si>
    <t>15h</t>
  </si>
  <si>
    <t>Dominion Energy Manchester - DAF</t>
  </si>
  <si>
    <t>15i</t>
  </si>
  <si>
    <t>Ocean State Power - DAF</t>
  </si>
  <si>
    <t>15j</t>
  </si>
  <si>
    <t>Pascoag - Transformer Surcharge</t>
  </si>
  <si>
    <t>15k</t>
  </si>
  <si>
    <t>Deepwater - Transformer Surcharge</t>
  </si>
  <si>
    <t>15l</t>
  </si>
  <si>
    <t>Block Island Power - Transformer Surcharge</t>
  </si>
  <si>
    <t>15m</t>
  </si>
  <si>
    <t>Narragansett Electric d/b/a RIE - Transformer Surcharge</t>
  </si>
  <si>
    <t>15n</t>
  </si>
  <si>
    <t>Deepwater - Rolled In Distribution Surcharge</t>
  </si>
  <si>
    <t>15o</t>
  </si>
  <si>
    <t>Block Island Power - Rolled In Distribution Surcharge</t>
  </si>
  <si>
    <t>15p</t>
  </si>
  <si>
    <t>Pascoag - Meter Surcharge</t>
  </si>
  <si>
    <t>15q</t>
  </si>
  <si>
    <t>Rhode Island LFG Genco, LLC - Meter Surcharge</t>
  </si>
  <si>
    <t>15r</t>
  </si>
  <si>
    <t>Block Island Power - Meter Surcharge</t>
  </si>
  <si>
    <t>15s</t>
  </si>
  <si>
    <t>Narragansett Electric d/b/a RIE - Meter Surcharge</t>
  </si>
  <si>
    <t>15t</t>
  </si>
  <si>
    <t>Narragansett Electric d/b/a RIE - BITS Surcharge</t>
  </si>
  <si>
    <t>15u</t>
  </si>
  <si>
    <t>Block Island Power - BITS Surcharge</t>
  </si>
  <si>
    <t>15v</t>
  </si>
  <si>
    <t>Narragansett Electric d/b/a RIE - OATT Sch 8 (TOUT)</t>
  </si>
  <si>
    <t>Pascoag - LNS Load Dispatching</t>
  </si>
  <si>
    <t>Deepwater Wind - LNS Load Dispatching</t>
  </si>
  <si>
    <t>Block Island Power - LNS Load Dispatching</t>
  </si>
  <si>
    <t>Narragansett Electric d/b/a RIE - LNS Load Dispatching</t>
  </si>
  <si>
    <t>21b</t>
  </si>
  <si>
    <t>21c</t>
  </si>
  <si>
    <t>21d</t>
  </si>
  <si>
    <t>21e</t>
  </si>
  <si>
    <t>Pascoag - Non-PTF Demand Charge</t>
  </si>
  <si>
    <t>23b</t>
  </si>
  <si>
    <t>Deepwater Wind - Non-PTF Demand Charge</t>
  </si>
  <si>
    <t>23c</t>
  </si>
  <si>
    <t>Block Island Power - Non-PTF Demand Charge</t>
  </si>
  <si>
    <t>23d</t>
  </si>
  <si>
    <t>Narragansett Electric d/b/a RIE - Non-PTF Demand Charge</t>
  </si>
  <si>
    <t>23e</t>
  </si>
  <si>
    <t>Narragansett Electric d/b/a RIE - OATT Sch 9</t>
  </si>
  <si>
    <t>23f</t>
  </si>
  <si>
    <t xml:space="preserve">G/L Accrual </t>
  </si>
  <si>
    <t>Narragansett Electric d/b/a RIE - OATT Sch 1 (TOUT)</t>
  </si>
  <si>
    <t>Recovery of Under-collection or (Refund) of Over-collection of PBOP expense as approved by FERC in Docket No. ER25-343-000</t>
  </si>
  <si>
    <t>Narragansett Electric d/b/a RIE - ISO Sch 1 (TOUT)</t>
  </si>
  <si>
    <t>21f</t>
  </si>
  <si>
    <t>21g</t>
  </si>
  <si>
    <t>Manchester Street - LNS Load Dispatching</t>
  </si>
  <si>
    <t>Rhode Island LFG Genco, LLC - LNS Load Dispatching</t>
  </si>
  <si>
    <t>Manchester Street - Non-PTF Demand Charge</t>
  </si>
  <si>
    <t>Rhode Island LFG Genco, LLC - Non-PTF Deman Charge</t>
  </si>
  <si>
    <t>23g</t>
  </si>
  <si>
    <t>23h</t>
  </si>
  <si>
    <t>Narragansett Electric d/b/a RIE - OATT Sch 1</t>
  </si>
  <si>
    <t>23i</t>
  </si>
  <si>
    <t>LNS EPRI Credits</t>
  </si>
  <si>
    <t>Distribution Rent</t>
  </si>
  <si>
    <t>Property</t>
  </si>
  <si>
    <t>Net Operating Losses</t>
  </si>
  <si>
    <t>Non-Plant Assets</t>
  </si>
  <si>
    <t>Non-Plant Liabilities</t>
  </si>
  <si>
    <t>Days April 1 - December 31</t>
  </si>
  <si>
    <t>Days January 1- March 31</t>
  </si>
  <si>
    <t>Gross Temporary Difference 
12/31/17                         
(a) (b) (d)</t>
  </si>
  <si>
    <t>Gross Temporary Difference 
FYE 12/31//18                             
(a) (b) (e)</t>
  </si>
  <si>
    <t>Tax Rate Changes as of 12/31/2024</t>
  </si>
  <si>
    <t>AFUDC Equity (not excess/deficient ADIT related)</t>
  </si>
  <si>
    <t>30 Years</t>
  </si>
  <si>
    <t>10 Years</t>
  </si>
  <si>
    <t>12/31/24 Balance</t>
  </si>
  <si>
    <t>12/31/23 Balance</t>
  </si>
  <si>
    <t>FF1 Page 278.4b &amp; 278.7b</t>
  </si>
  <si>
    <t>FF1 Page 278.4f &amp; 278.7f</t>
  </si>
  <si>
    <t>FF1 Page 232.8f</t>
  </si>
  <si>
    <t>FF1 Page 232.8b</t>
  </si>
  <si>
    <t>FF1 Page 275.2b FN (a)</t>
  </si>
  <si>
    <t>Attachment Supplemental 2</t>
  </si>
  <si>
    <t>IRS.gov</t>
  </si>
  <si>
    <t>315 Line ACR - Phase 4</t>
  </si>
  <si>
    <t>315 Line_ACR Project_345 kV</t>
  </si>
  <si>
    <t>L190 ACR</t>
  </si>
  <si>
    <t>ACL ID 150</t>
  </si>
  <si>
    <t>ACL ID 335 / RSP 1815</t>
  </si>
  <si>
    <t>Attachment  Supplemental 3</t>
  </si>
  <si>
    <t>Environmental Response</t>
  </si>
  <si>
    <t>17b</t>
  </si>
  <si>
    <t>17c</t>
  </si>
  <si>
    <t>2023 Year End Unamortized (Excess)/Deficient ADIT</t>
  </si>
  <si>
    <t>2024 Year End Unamortized (Excess)/Deficient ADIT</t>
  </si>
  <si>
    <t>Total ADIT Balance at year-end 2024 (Enter Credit) (b)</t>
  </si>
  <si>
    <t>For Calendar Year 2024</t>
  </si>
  <si>
    <t>For costs in 2024</t>
  </si>
  <si>
    <t>FF1 Page 277 FN (a) &amp; (b)</t>
  </si>
  <si>
    <t>FF1 Page 234.8a &amp; 234.8b FN (b)</t>
  </si>
  <si>
    <t>A&amp;G Direct Assigned Cost Detail</t>
  </si>
  <si>
    <t>Transmission Depreciation Detail</t>
  </si>
  <si>
    <t>Transmission Wages and Salaries Detail</t>
  </si>
  <si>
    <t>Goodwill</t>
  </si>
  <si>
    <t>Transmission General and Intangible Plant</t>
  </si>
  <si>
    <t>Transmission Materials and Supplies and Prepayments</t>
  </si>
  <si>
    <t>Transmission O&amp;M Detail</t>
  </si>
  <si>
    <t>Allocation Factors</t>
  </si>
  <si>
    <t>Transmission Related Accumulated Deferred Income Taxes</t>
  </si>
  <si>
    <t>Intangible &amp; General Plant; Amortization &amp; Depreciation Reserve; Depreciation &amp; Amortization Expense</t>
  </si>
  <si>
    <t>Accumulated Deferred Income Taxes</t>
  </si>
  <si>
    <t xml:space="preserve">Prepayments </t>
  </si>
  <si>
    <t>Taxes Other Than Income Taxes</t>
  </si>
  <si>
    <t>Transmission-Related Administrative &amp; General Expenses</t>
  </si>
  <si>
    <t>Yankee Adjustment</t>
  </si>
  <si>
    <t>Phase I/II High Voltage Direct Current Transmission Facilities (HVDC-TF) Leases</t>
  </si>
  <si>
    <t>Intangible and General Plant &amp; Depreciation and Amortization Expense</t>
  </si>
  <si>
    <t>Percent Taxable Income</t>
  </si>
  <si>
    <t xml:space="preserve">FF1 Page 300.21 </t>
  </si>
  <si>
    <t>Other Electic Retail Revenues</t>
  </si>
  <si>
    <t>Variance</t>
  </si>
  <si>
    <t>For MMWEC, this represents 100% of the Annual Transmission Revenue Requirements ("MMWEC ATRR") associated with: (1) the minority joint ownership of 11.7711%, in the Seabrook Switchyard; and (2) Support Payments made by MMWEC with respect to other PTF. See Appendix A, W/S 1, footnote (d).</t>
  </si>
  <si>
    <t>Revenue Requirements for CCF (Line 7 x Line 8)</t>
  </si>
  <si>
    <t>W/S 2, Line 5(C), 6(C), 7(C)</t>
  </si>
  <si>
    <t>Allocation Factor</t>
  </si>
  <si>
    <t>Appendix A, W/S 1, Line 27(A)</t>
  </si>
  <si>
    <t xml:space="preserve">Transmission Revenue Requirements </t>
  </si>
  <si>
    <t xml:space="preserve">Revenue Requirement Items for Carrying Charge Factor (CCF) </t>
  </si>
  <si>
    <t>Investment Base (Line 4 x Line 5)</t>
  </si>
  <si>
    <t>W/S 2, Line 5(C), 7(C)</t>
  </si>
  <si>
    <t>Appendix A, W/S 1, Line 13(A)</t>
  </si>
  <si>
    <t>Total Transmission Investment Base</t>
  </si>
  <si>
    <t>Investment Base for RTO Adder</t>
  </si>
  <si>
    <t>Revenue Requirements (Line 1 x Line 2)</t>
  </si>
  <si>
    <t>Appendix A, W/S 1, Line 26(A)</t>
  </si>
  <si>
    <t>Total Transmission Revenue Requirements Allocable</t>
  </si>
  <si>
    <t>Revenue Requirement Allocation Calculation</t>
  </si>
  <si>
    <t>Schedule 12C Costs</t>
  </si>
  <si>
    <t>Local Service</t>
  </si>
  <si>
    <t>Regional Service</t>
  </si>
  <si>
    <t>Allocation Calculations</t>
  </si>
  <si>
    <t>For MMWEC, MMWEC's Local Service Allocation Factor shall be set to equal 0.00% because MMWEC does not provide Local Transmission Service pursuant to Schedule 21.</t>
  </si>
  <si>
    <t>For MMWEC, MMWEC's Regional Service Allocation Factor shall be set equal to New Hampshire Transmission, LLC's ("NHT") Regional Service Allocation Factor.</t>
  </si>
  <si>
    <t>Plant balances exclude transmission plant assets related to scheduling and dispatch.</t>
  </si>
  <si>
    <t>Schedule 12C Costs Allocation Factor (Line 3 / Line 4)</t>
  </si>
  <si>
    <t>Local Service Allocation Factor (Line 2 / Line 4)</t>
  </si>
  <si>
    <t>Regional Service Allocation Factor (Line 1 / Line 4)</t>
  </si>
  <si>
    <t>Transmission Plant (Excludes ARCs and Phase I/II HVDC-TF Leases) (Sum Lines 1 thru 3)</t>
  </si>
  <si>
    <t>Appendix A, W/S 7 Line 3(A) &amp; (F)</t>
  </si>
  <si>
    <t>Schedule 12C Costs Plant (Excludes ARCs and Phase I/II HVDC-TF Leases)</t>
  </si>
  <si>
    <t>Appendix A, W/S 7 Line 2(A) &amp; (F)</t>
  </si>
  <si>
    <t>Local Service Plant (Excludes ARCs and Phase I/II HVDC-TF Leases)</t>
  </si>
  <si>
    <t>Appendix A, W/S 7 Line 1(A) &amp; (F)</t>
  </si>
  <si>
    <t>Regional Service Plant (Excludes ARCs and Phase I/II HVDC-TF Leases)</t>
  </si>
  <si>
    <t>Reference(s)</t>
  </si>
  <si>
    <t>FERC</t>
  </si>
  <si>
    <t>Allocation Support</t>
  </si>
  <si>
    <t>Local Service Revenue Requirements shall include any Schedule 12C costs not included in Attachment 1 of Appendix B or Attachment 3 of Appendix B.</t>
  </si>
  <si>
    <t>Local Service Specific Revenue Requirements - Non-allocable (Lines 2 + 3 + 4 + 6 +7 + 8)</t>
  </si>
  <si>
    <t>Total Local Service ATRR (Sum Lines 5 thru 8)</t>
  </si>
  <si>
    <t xml:space="preserve">Attachment  Supp 3 line 3 + Attachment Supp 7 line 3 + Attachment  Supp 8 line 3 </t>
  </si>
  <si>
    <t>Local Service Prior Period Adjustments per Protocols Section VII</t>
  </si>
  <si>
    <t xml:space="preserve">Local Service Annual True-up and Interest </t>
  </si>
  <si>
    <t>W/S 3, Line 10(C)</t>
  </si>
  <si>
    <t>Local Service Forecasted Incremental Transmission Revenue Requirements</t>
  </si>
  <si>
    <t>Subtotal (Sum Lines 1 thru 4)</t>
  </si>
  <si>
    <t>WS 2b RIE Revenue Credits line 3</t>
  </si>
  <si>
    <t>Local Service Incremental Revenue Credits</t>
  </si>
  <si>
    <t>Local Service Incremental Expenses</t>
  </si>
  <si>
    <t xml:space="preserve">Local Service Incremental Rate Base </t>
  </si>
  <si>
    <t>Appendix B (Allocations), W/S 1, Line 3(B)</t>
  </si>
  <si>
    <t>Local Service Revenue Requirements</t>
  </si>
  <si>
    <r>
      <t xml:space="preserve">Amount </t>
    </r>
    <r>
      <rPr>
        <sz val="10"/>
        <rFont val="Times New Roman"/>
        <family val="1"/>
      </rPr>
      <t>(a)</t>
    </r>
  </si>
  <si>
    <t>Forecasted Revenue Requirements for (year):</t>
  </si>
  <si>
    <t>Actual Revenue Requirements for (year):</t>
  </si>
  <si>
    <t>Annual Transmission Revenue Requirements Summary</t>
  </si>
  <si>
    <t>Transmission Support Expense shall only include those expenses in support of local service facilities that are integrated with RIE's transmission system or other transmission systems.</t>
  </si>
  <si>
    <t xml:space="preserve"> Network Customers and distribution revenues associated with expenses that have been excluded from the Local Service Transmission Revenue Requirement.</t>
  </si>
  <si>
    <t>Transmission Support Revenues shall equal the PTO’s revenue received for Non-PTF transmission support excluding any revenues directly credited to</t>
  </si>
  <si>
    <t>Total Incremental Revenue Credits (Line 1 + Line 2)</t>
  </si>
  <si>
    <t>Appendix A, ATT 3, Line 3(D)</t>
  </si>
  <si>
    <t>Support Expense</t>
  </si>
  <si>
    <t>Appendix A, ATT 2, Line 7(D) and 16(D)</t>
  </si>
  <si>
    <t>Support Revenues (Enter Credit)</t>
  </si>
  <si>
    <t>Worksheet 2b</t>
  </si>
  <si>
    <t>Incremental Revenue Credits</t>
  </si>
  <si>
    <t>Per Attachment 2 of Appendix B to Attachment F of the ISO New England Inc. Open Access Transmission Tariff</t>
  </si>
  <si>
    <t>Local Service Annual Transmission Revenue Requirements (ATRR)</t>
  </si>
  <si>
    <t>For those PTO's that have CWIP in rate base, the forecasted CWIP is an estimated incremental change for the forecast period.</t>
  </si>
  <si>
    <t xml:space="preserve">(a) </t>
  </si>
  <si>
    <t>Adjusted Carrying Charge Factor (Line 17 - Line 18)</t>
  </si>
  <si>
    <t>Incremental CCF Adjustment for Non-PTF ADIT (Line 16 / Line 12)</t>
  </si>
  <si>
    <t>Original Carrying Charge Factor  (Line 13)</t>
  </si>
  <si>
    <t>Total Return &amp; Income Taxes Associated with ADIT (Line 14 x Line 15)</t>
  </si>
  <si>
    <t>Appendix A, W/S 2, Line 18(A)</t>
  </si>
  <si>
    <t xml:space="preserve">Cost of Capital Rate </t>
  </si>
  <si>
    <t>W/S 3a, Line 5(A)</t>
  </si>
  <si>
    <t>Local Service ADIT as of year-end</t>
  </si>
  <si>
    <t>III. Adjustment to carrying charge factor to reflect removal of ADIT subject to normalization</t>
  </si>
  <si>
    <t>Carrying Charge Factor (Line 11 / Line 12)</t>
  </si>
  <si>
    <t>Appendix B (Allocations), W/S 2, Line 2(C)</t>
  </si>
  <si>
    <t>Local Service Transmission Plant</t>
  </si>
  <si>
    <t>Appendix B (Allocations), W/S 1, Line 9(B)</t>
  </si>
  <si>
    <t>Carrying Charge Factor Base Revenue Requirement Numerator</t>
  </si>
  <si>
    <t xml:space="preserve">II. Carrying Charge Factor </t>
  </si>
  <si>
    <t>Forecasted Transmission Revenue Requirements (Line 3 + Line 6 + Line 9)</t>
  </si>
  <si>
    <t>Revenue Requirement Associated with ADIT Adjustment (Line 7 x Line 8)</t>
  </si>
  <si>
    <t>Cost of Capital Rate (Line 15)</t>
  </si>
  <si>
    <t>W/S 3a, Line 23(F) ; W/S 3b, Line 19(F)</t>
  </si>
  <si>
    <t xml:space="preserve">Forecasted ADIT </t>
  </si>
  <si>
    <t>Forecasted Transmission Revenue Requirements (Line 4 x Line 5)</t>
  </si>
  <si>
    <t>Forecasted CWIP</t>
  </si>
  <si>
    <t>Total FTRR associated with Local Service Additions (Line 1 x Line 2)</t>
  </si>
  <si>
    <t>Adjusted Carrying Charge Factor (Line 19)</t>
  </si>
  <si>
    <t>Attachment Supplemental 2 line 17 &amp; 18</t>
  </si>
  <si>
    <t xml:space="preserve">Forecasted Local Service Additions </t>
  </si>
  <si>
    <t>Year 2</t>
  </si>
  <si>
    <t>Year 1</t>
  </si>
  <si>
    <t>I. Forecasted Transmission Revenue Requirements</t>
  </si>
  <si>
    <t>(C) = (A) + (B)</t>
  </si>
  <si>
    <t>For the years 2025 and 2026</t>
  </si>
  <si>
    <t>Forecasted Transmission Revenue Requirements - Forecast</t>
  </si>
  <si>
    <t>For CMP and RIE, ADIT is Direct Assigned (DA).</t>
  </si>
  <si>
    <t xml:space="preserve">For VP, CL&amp;P, PSNH, NSTAR West and NSTAR East, Line 3 is an input and Lines 1 and 2 will be $0. </t>
  </si>
  <si>
    <t>Total Forecasted ADIT (FADIT) (Sum Lines 11 thru 22)</t>
  </si>
  <si>
    <t>(F) = Line 10 x (E)</t>
  </si>
  <si>
    <t>(E) = (D) /  Line 24(D)</t>
  </si>
  <si>
    <t>Monthly Change in ADIT (Line 9 / 12 months)</t>
  </si>
  <si>
    <t>Change in ADIT (Line 8 - Line 5)</t>
  </si>
  <si>
    <t>Forecasted Local Service ADIT (Line 6 x Line 7)</t>
  </si>
  <si>
    <t>Local Service Allocation Factor (Line 4)</t>
  </si>
  <si>
    <t>Internal Records - Per budget</t>
  </si>
  <si>
    <t>Forecasted Transmission Related ADIT balance (Enter Credit)</t>
  </si>
  <si>
    <t>Local Service ADIT as of year-end (Line 3 x Line 4)</t>
  </si>
  <si>
    <t>Appendix B (Allocations), W/S 1, Line 2(B)</t>
  </si>
  <si>
    <t>Local Service Allocation Factor</t>
  </si>
  <si>
    <t>Transmission Related ADIT Balance at year-end (Line 1 x Line 2)</t>
  </si>
  <si>
    <t>Transmission Plant (PL) Allocator (d)</t>
  </si>
  <si>
    <t>FF1 Page 274 footnote (c) Line 2 and FF1 Page 234 footnote (b) Net Operating Loss deficient deferred tax assets</t>
  </si>
  <si>
    <t>For the Forecast Year 2025</t>
  </si>
  <si>
    <t>In Support of Forecasted Transmission Revenue Requirements (FTRR) &amp; ADIT Adjustment for IRS Proration</t>
  </si>
  <si>
    <t>Total Forecasted ADIT (FADIT) (Sum Lines 7 thru 18)</t>
  </si>
  <si>
    <t>(F) = Line 6 x (E)</t>
  </si>
  <si>
    <t>(E) = (D) /  Line 20(D)</t>
  </si>
  <si>
    <t>Monthly Change in ADIT (Line 5 /12 months)</t>
  </si>
  <si>
    <t>Change in ADIT (Line 4 - Line 1)</t>
  </si>
  <si>
    <t>Forecasted Local Service ADIT (Line 2 x Line 3)</t>
  </si>
  <si>
    <t>W/S 3a, Line 4(A)</t>
  </si>
  <si>
    <t>W/S 3a, Line 8(A)</t>
  </si>
  <si>
    <t>Forecasted Local Service ADIT (b)</t>
  </si>
  <si>
    <t>For the Forecast Year 2026</t>
  </si>
  <si>
    <t>annual update, and refunded/surcharged to customers appropriately.</t>
  </si>
  <si>
    <t xml:space="preserve">The average interest rate for June-December will be re-calculated with actual interest rates during the subsequent  </t>
  </si>
  <si>
    <t>Interest rate forecast (Average Lines 6 thru 22)</t>
  </si>
  <si>
    <t>Interest rate per Code of Federal Regulation Title 18 Section 35.19a.</t>
  </si>
  <si>
    <t>Interest is compounded quarterly per Code of Federal Regulation Title 18 Section 35.19a.</t>
  </si>
  <si>
    <t>Total True-up &amp; Interest (Line 30 + Line 31)</t>
  </si>
  <si>
    <t>True-up (Line 5)</t>
  </si>
  <si>
    <t>Total Interest (Sum Lines 6 thru 29)</t>
  </si>
  <si>
    <t>Interest Rate</t>
  </si>
  <si>
    <r>
      <t xml:space="preserve">Balance </t>
    </r>
    <r>
      <rPr>
        <sz val="10"/>
        <rFont val="Times New Roman"/>
        <family val="1"/>
      </rPr>
      <t>(a)</t>
    </r>
  </si>
  <si>
    <t>Interest Calculation</t>
  </si>
  <si>
    <t>True-up Rebill/(Refund) (Line 3 + Line 4)</t>
  </si>
  <si>
    <t>W/S 1, Line 5(A)  + PY Annual True-up, W/S 4, Line 32(C) + PY Prior Period Adjustments, W/S 1, Line 8(A)</t>
  </si>
  <si>
    <t>Actual Annual Revenue Requirements</t>
  </si>
  <si>
    <t>Net Revenues (Line 1 - Line 2)</t>
  </si>
  <si>
    <t>Attachment Supp - RIE - 1</t>
  </si>
  <si>
    <t>Revenues (Enter Credit)</t>
  </si>
  <si>
    <t>True-up Calculation</t>
  </si>
  <si>
    <t>True-up and Interest Calculation for 2024</t>
  </si>
  <si>
    <t>Prior year CY2025 true-up interest update to adjustments 4, 5, &amp; 6</t>
  </si>
  <si>
    <t>Attachment Supp - RIE - 8</t>
  </si>
  <si>
    <t>Prior year true-up interest update to adjustments 4, 5, &amp; 6</t>
  </si>
  <si>
    <t>Attachment Supp - RIE - 7</t>
  </si>
  <si>
    <t>Prior year general general depreciation expense adjustment</t>
  </si>
  <si>
    <t>Attachment Supp - RIE - 6</t>
  </si>
  <si>
    <t>Prior year L190 adjustment</t>
  </si>
  <si>
    <t>Attachment Supp - RIE - 5</t>
  </si>
  <si>
    <t>Prior year unfunded reserve adjustment</t>
  </si>
  <si>
    <t>Attachment Supp - RIE - 4</t>
  </si>
  <si>
    <t>Prior year true-up interest update</t>
  </si>
  <si>
    <t>Attachment Supp - RIE - 3</t>
  </si>
  <si>
    <t>Forecasted Local Network Service ("LNS" ) Plant Additions</t>
  </si>
  <si>
    <t>Attachment Supp - RIE - 2</t>
  </si>
  <si>
    <t>Billed Local Network Service ("LNS" ) Revenues</t>
  </si>
  <si>
    <t>Interenal Records</t>
  </si>
  <si>
    <t>Total Billed</t>
  </si>
  <si>
    <t>90-Day Load Rebill</t>
  </si>
  <si>
    <t>Original Billed LNS</t>
  </si>
  <si>
    <t>Service Month</t>
  </si>
  <si>
    <t>Attachment Supplemental - RIE - 1</t>
  </si>
  <si>
    <t>Local Annual Transmission Revenue Requirements (ATRR)</t>
  </si>
  <si>
    <t>Average plant in Service 2026</t>
  </si>
  <si>
    <t>Local Service Plant in Service Additions</t>
  </si>
  <si>
    <t>U170 Line</t>
  </si>
  <si>
    <t>T-172S &amp; S-171 Taps to Johnston Rebuild</t>
  </si>
  <si>
    <t>S-171 ACR</t>
  </si>
  <si>
    <t>Reliability Programs</t>
  </si>
  <si>
    <t>Q-143S &amp; R-144 Line Rebuild</t>
  </si>
  <si>
    <t>Pawtucket Substation Upgrades</t>
  </si>
  <si>
    <t>Other Programs</t>
  </si>
  <si>
    <t>Nasonville Substation Upgrades</t>
  </si>
  <si>
    <t>M14 &amp; L13 Line Rebuild</t>
  </si>
  <si>
    <t>Hartford Ave Substation Upgrades</t>
  </si>
  <si>
    <t>F-184N &amp; E-183 Taps to Warren and Bristol Rebuild</t>
  </si>
  <si>
    <t>Equipment Monitoring</t>
  </si>
  <si>
    <t>E-183W Line Rebuild</t>
  </si>
  <si>
    <t>TBD</t>
  </si>
  <si>
    <t>ACL 430</t>
  </si>
  <si>
    <t>Davisville Substation Upgrades</t>
  </si>
  <si>
    <t>RSP 1846</t>
  </si>
  <si>
    <t>Block Island Improvements</t>
  </si>
  <si>
    <t>2026 Total In-Service Forecast</t>
  </si>
  <si>
    <t>Q4 2026 In-Service Forecast</t>
  </si>
  <si>
    <t>Q3 2026 In-Service Forecast</t>
  </si>
  <si>
    <t>Q2 2026 In-Service Forecast</t>
  </si>
  <si>
    <t>Q1 2026 In-Service Forecast</t>
  </si>
  <si>
    <t>2025 Total In-Service Forecast</t>
  </si>
  <si>
    <t>Q4 2025 In-Service Forecast</t>
  </si>
  <si>
    <t>Q3 2025 In-Service Forecast</t>
  </si>
  <si>
    <t>Q2 2025 In-Service Forecast</t>
  </si>
  <si>
    <t>Q1 2025 In-Service Forecast</t>
  </si>
  <si>
    <t>Project Title</t>
  </si>
  <si>
    <t>Construction Start Date</t>
  </si>
  <si>
    <t>TCA Submittal Date</t>
  </si>
  <si>
    <t>ISO-NE Project ID (RSP or ACL)</t>
  </si>
  <si>
    <t>Actual / (Estimated)</t>
  </si>
  <si>
    <t>(J) =  (F) + (G) + (H) + (I)</t>
  </si>
  <si>
    <t>(E) =  (A) + (B) + (C) + (D)</t>
  </si>
  <si>
    <t>CY2025 &amp; CY2026 Forecasted Plant Additions</t>
  </si>
  <si>
    <t>Attachment Supplemental - RIE - 2</t>
  </si>
  <si>
    <t xml:space="preserve">Interest rate was based on forecast.  </t>
  </si>
  <si>
    <t>Total True-up including Interest</t>
  </si>
  <si>
    <t>Difference</t>
  </si>
  <si>
    <t>Revised Interest</t>
  </si>
  <si>
    <t>Original Interest</t>
  </si>
  <si>
    <t>Revised FERC Monthly Interest Rate</t>
  </si>
  <si>
    <t>Original FERC Monthly Interest Rate</t>
  </si>
  <si>
    <t>Revised Balance</t>
  </si>
  <si>
    <t>Original Balance</t>
  </si>
  <si>
    <t>(G) = (F) - (E)</t>
  </si>
  <si>
    <t>(F) = (B) x (D)</t>
  </si>
  <si>
    <t>(E) = (A) x (C)</t>
  </si>
  <si>
    <t xml:space="preserve">(C) </t>
  </si>
  <si>
    <t>Incremental True-up Rebill/(Refund) (Line 2 - Line 1)</t>
  </si>
  <si>
    <t>Revised True-up Rebill/(Refund) including Interest (Line 28)</t>
  </si>
  <si>
    <t>See WS 4 of 2023 Annual Informational Filing</t>
  </si>
  <si>
    <t>Original True-up Rebill/(Refund) including Interest</t>
  </si>
  <si>
    <t>Recalculating Prior Year True-up Interest For Costs in 2023 &amp; 2024</t>
  </si>
  <si>
    <t>Attachment Supplemental - 3</t>
  </si>
  <si>
    <t>Prior Period Adjustments per Protocols Section VII</t>
  </si>
  <si>
    <t>Recovery of Under-collection or (Refund) of Over-collection of PBOP expense as approved by FERC in Docket No. ____</t>
  </si>
  <si>
    <t>Prior Period Adjustment For Costs in 2023: Unfunded Reserve Adjustment</t>
  </si>
  <si>
    <t>Attachment Supplemental - 4</t>
  </si>
  <si>
    <t>Originally Filed Local Revenue Requirement</t>
  </si>
  <si>
    <t>W/S 2b, Line 3 (A)</t>
  </si>
  <si>
    <t>W/S 2a, Line__ (C)</t>
  </si>
  <si>
    <t>W/S 2, Line__ (E)</t>
  </si>
  <si>
    <t>Variance to Pass back in 2026 Rates</t>
  </si>
  <si>
    <t>Original True-up with Interest</t>
  </si>
  <si>
    <t>Original True-up amount</t>
  </si>
  <si>
    <t>Prior Period Adjustment For Costs in 2023: L190 Adjustment</t>
  </si>
  <si>
    <t>Attachment Supplemental - 5</t>
  </si>
  <si>
    <t>__-___-____</t>
  </si>
  <si>
    <t>DUNs number of Participant responsible for customer's billing:</t>
  </si>
  <si>
    <t>Name of Participant responsible for customer's billing:</t>
  </si>
  <si>
    <t>Customer:</t>
  </si>
  <si>
    <t>Prior Period Adjustment For Costs in 2023: General Depreciation Expense Adjustment</t>
  </si>
  <si>
    <t>Attachment Supplemental - 6</t>
  </si>
  <si>
    <t>W/S 1, Line 4(A)  + PY Annual True-up, W/S 5, Line 32(C) + PY Prior Period Adjustments, W/S 1, Line 7(A)</t>
  </si>
  <si>
    <t>Revised Supplemental Adjustments  6, 7, &amp; 8</t>
  </si>
  <si>
    <t>Initial Supplemental Adjustments  6, 7, &amp; 8</t>
  </si>
  <si>
    <t>Please see Attachment Supplemental 4, 5, &amp; 6 line 36</t>
  </si>
  <si>
    <t>Updated Interest for CY2023 &amp; CY2024 on Adjustments for Supplemental 4, 5, &amp; 6</t>
  </si>
  <si>
    <t>Attachment Supplemental - 7</t>
  </si>
  <si>
    <t>Interest rate forecast (Average Lines 4 thru 20)</t>
  </si>
  <si>
    <t>Total Interest for CY2025 (Sum Lines 16 thru 29)</t>
  </si>
  <si>
    <t>Final Adjustment (Line 1 + Line 2)</t>
  </si>
  <si>
    <t>line 28</t>
  </si>
  <si>
    <t>CY2025 Interest on PY adjustments</t>
  </si>
  <si>
    <t>Attachment Supp 4c, 5c, &amp; 6c line 12</t>
  </si>
  <si>
    <t>Prior Period Adjustment Supplemental 4, 5, &amp; 6</t>
  </si>
  <si>
    <t>Updated Interest for CY2025 on Adjustments for Supplemental 4, 5, &amp; 6</t>
  </si>
  <si>
    <t>Attachment Supplemental - 8</t>
  </si>
  <si>
    <t>Regional Service Specific Revenue Requirements - Non-allocable (Lines 2 + 3 + 5 + 6 + 7)</t>
  </si>
  <si>
    <t>Total Regional Service ATRR (Sum Lines 4 thru 7)</t>
  </si>
  <si>
    <t>Attachment  Supp 5 line 3 + Attachment Supp 9 line 3 + Attachment  Supp 10 line 3</t>
  </si>
  <si>
    <t>Regional Service Prior Period Adjustments per Protocols Section VII</t>
  </si>
  <si>
    <t>W/S 5, Line 32(C)</t>
  </si>
  <si>
    <t xml:space="preserve">Regional Service Annual True-up and Interest </t>
  </si>
  <si>
    <t>W/S 4, Line 16(C)</t>
  </si>
  <si>
    <t xml:space="preserve">Regional Service Forecasted Transmission Revenue Requirements </t>
  </si>
  <si>
    <t>Subtotal (Sum Lines 1 thru 3)</t>
  </si>
  <si>
    <t>W/S 3, Line 37(A)</t>
  </si>
  <si>
    <t>Regional Service Incremental ROE Incentive Returns</t>
  </si>
  <si>
    <t>W/S 2, Line 9(A)</t>
  </si>
  <si>
    <t>Regional Service Specific Revenue Requirements</t>
  </si>
  <si>
    <t>Appendix B (Allocations), W/S 1, Line 3(A)</t>
  </si>
  <si>
    <t xml:space="preserve">Regional Service Annual Transmission Revenue Requirements </t>
  </si>
  <si>
    <t>00-119-3655</t>
  </si>
  <si>
    <t>For CMP only, certain amounts in FERC Account 454 are included in Support Revenues and excluded from Transmission Rents Received from Electric Property. CMP will add Appendix A, ATT 2, Line 2[](C) to Support Revenues on Line 1 and will subtract Appendix A, ATT 2, Line 2[](C) from Transmission Rents Received from Electric Property on Line 7.</t>
  </si>
  <si>
    <t>Vermont Transco will assign 65% of their rental revenue credits to their Regional Service rates</t>
  </si>
  <si>
    <t>The Transmission Revenue credit related to Scheduling and Dispatch is only applicable for Eversource</t>
  </si>
  <si>
    <t>Grid’s Transmission Related Integrated Facilities Charge is calculated under Schedule III-B of New England Power Company’s Tariff No. 1.</t>
  </si>
  <si>
    <t xml:space="preserve"> for operational purposes and for the provision of open access transmission service over National Grid facilities in New England.  National </t>
  </si>
  <si>
    <t>ownership of National Grid transmission facilities that are integrated through this arrangement into a single National Grid transmission system</t>
  </si>
  <si>
    <t xml:space="preserve">Under the Integrated Facilities Agreement provisions of Tariff No. 1, NEP’s distribution affiliates are compensated for their respective </t>
  </si>
  <si>
    <t>recorded in Account 456.</t>
  </si>
  <si>
    <t>Transmission Revenues from MEPCO Grandfathered Transmission Service Agreements (MGTSA) shall equal any MGTSA revenues</t>
  </si>
  <si>
    <t>the OATT, received after March 1, 1999.</t>
  </si>
  <si>
    <t>Revenues for Short-Term service under the OATT shall be revenues distributed to each PTO for short term service provided under</t>
  </si>
  <si>
    <t>Point Service for each individual Point To Point transaction from the resource with which the support payment is associated.</t>
  </si>
  <si>
    <t>than a PTO, included in this provision, shall be capped at that entity’s annual payment for Regional Service or its Point To</t>
  </si>
  <si>
    <t>to be borne by particular PTOs or other entities in accordance with the OATT. Transmission Support Expenses by any entity other</t>
  </si>
  <si>
    <t>or for transmission facilities or facility upgrades placed in service on or after January 1, 1997, where the support obligation is required</t>
  </si>
  <si>
    <t>to Section II.49 of the Tariff for PTF and HTF transmission support other than expenses for payments made for congestion rights</t>
  </si>
  <si>
    <t>Transmission Support Expense shall equal the expense paid by (1) PTOs, (2) Transmission Customers or (3) Related Persons pursuant</t>
  </si>
  <si>
    <t>pursuant to Part II.C of this OATT.</t>
  </si>
  <si>
    <t>pursuant to Schedule 12 Part 1(a) and Part B.2, and excluding support payments, if any, made to PTOs or their respective designee</t>
  </si>
  <si>
    <t>support payments to PTOs or their designee pursuant to Schedule 11 and excluding the support payments to PTOs or their designee</t>
  </si>
  <si>
    <t>Transmission Support Revenues shall equal the PTO’s revenue received for PTF and HTF transmission support but excluding the</t>
  </si>
  <si>
    <t>contemplated in Appendix B to Attachment F.</t>
  </si>
  <si>
    <t xml:space="preserve">The items in this worksheet are appropriately attributable directly to Regional Service plant, and are therefore not allocated in the same manner as </t>
  </si>
  <si>
    <t>Regional Service Specific Revenue Requirements (Sum Lines 1 thru 8)</t>
  </si>
  <si>
    <t>Attachment 1 of Appendix B, ATT CMP-1, Line 12 or ATT VP-1, Line 12</t>
  </si>
  <si>
    <t>Chester SVC Partnership</t>
  </si>
  <si>
    <t>Appendix A, ATT 2, Line 3(C)</t>
  </si>
  <si>
    <t>(i), (j)</t>
  </si>
  <si>
    <t>Appendix A, ATT 2, Line 22(C) and Line 27(C)</t>
  </si>
  <si>
    <t>Transmission Revenue related to Scheduling and Dispatch (Enter Credit)</t>
  </si>
  <si>
    <t>Attachment 1 of Appendix B, ATT NEP-1, Line 9(C)</t>
  </si>
  <si>
    <t>Transmission Related Integrated Facilities Charge</t>
  </si>
  <si>
    <t>Appendix A, ATT 2, Line 20(C)</t>
  </si>
  <si>
    <t>Transmission Revenue from MEPCO Grandfathered TSA (Enter Credit)</t>
  </si>
  <si>
    <t>Appendix A, ATT 2, Line 9(C) and Line 18(C)</t>
  </si>
  <si>
    <t>Revenue for Short-Term Service Under the OATT (Enter Credit)</t>
  </si>
  <si>
    <t>Appendix A, ATT 3, Line 3(C)</t>
  </si>
  <si>
    <t>Appendix A, ATT 2, Line 7(C) and Line 16(C)</t>
  </si>
  <si>
    <t>(c), (j)</t>
  </si>
  <si>
    <t xml:space="preserve">Amount </t>
  </si>
  <si>
    <r>
      <t xml:space="preserve">Description </t>
    </r>
    <r>
      <rPr>
        <sz val="10"/>
        <rFont val="Times New Roman"/>
        <family val="1"/>
      </rPr>
      <t>(b)</t>
    </r>
  </si>
  <si>
    <t>Regional Service Specific Revenue Requirements Items</t>
  </si>
  <si>
    <t xml:space="preserve">Conn. Dept. of Pub. Util. Control v. FERC, 593 F.3d 30 (D.C. Cir. 2010).  </t>
  </si>
  <si>
    <t>et al., 117 FERC ¶ 61,129 at PP 103-113, 122-125 (2006), modified, 122 FERC ¶ 61,265 at PP 52-64 (2008), rev. den. sub nom.</t>
  </si>
  <si>
    <t>and are entitled to an ROE incentive adder of 100 basis points under the Commission’s order in Bangor Hydro-Electric Co.,</t>
  </si>
  <si>
    <t>The transmission facilities that constitute “Post-2003 PTF Investment” are those identified in an Attachment to Appendix A of Attachment F</t>
  </si>
  <si>
    <t xml:space="preserve">plant investment associated with leased facilities occupied  by the Phase II section of the Phase I/II HVDC-TF. </t>
  </si>
  <si>
    <t>the OATT, to the Transmission Customer or a Generator Owner or Interconnection Requester, (iii) PTF gross</t>
  </si>
  <si>
    <t>Phase I/II HVDC-TF Leases, (ii) the portion of any facilities, the cost of which is directly assigned under Schedule 11 to</t>
  </si>
  <si>
    <t>Transmission Plant plus (b) HTF  (Highgate Transmission Facilities) Transmission Plant. This value excludes (i) the PTO's</t>
  </si>
  <si>
    <t>Determining Investment To be Included in PTF.” PTF/HTF Transmission Plant Investment shall equal the PTO’s (a) PTF</t>
  </si>
  <si>
    <t>Section II.49 of the OATT and determined in accordance with Appendix E to Attachment F, which is entitled “Rules for</t>
  </si>
  <si>
    <t>PTF = Pool Transmission Facilities.  PTF Transmission Plant shall equal the PTO’s transmission plant as defined in the</t>
  </si>
  <si>
    <t>Total Incremental Return and Associated Income Taxes (Lines 2 + 7 + 12 + 21 + 32 + 34 +36)</t>
  </si>
  <si>
    <t>IX. Total Return and Associated Income Taxes</t>
  </si>
  <si>
    <t>W/S 3j, Line 14(A)</t>
  </si>
  <si>
    <t>FC RR Incremental Return and Associated Income Taxes</t>
  </si>
  <si>
    <t>W/S 3a, Line 18(C)</t>
  </si>
  <si>
    <t>FC RR CWIP</t>
  </si>
  <si>
    <t>VIII. Fairfield to Congress 115kV Railroad Project (FC RR)</t>
  </si>
  <si>
    <t>FC RR</t>
  </si>
  <si>
    <t>Order 679</t>
  </si>
  <si>
    <t>W/S 3i, Line 14(A)</t>
  </si>
  <si>
    <t>PEQ Incremental Return and Associated Income Taxes</t>
  </si>
  <si>
    <t>W/S 3a, Line 17(C)</t>
  </si>
  <si>
    <t>PEQ CWIP</t>
  </si>
  <si>
    <t>VII. Pequonnock Substation Project (PEQ)</t>
  </si>
  <si>
    <t>PEQ</t>
  </si>
  <si>
    <t>Total NEEWS Incremental Return and Associated Income Taxes (Line 26 - Line 31)</t>
  </si>
  <si>
    <t>W/S 3h, Line 14(A)</t>
  </si>
  <si>
    <t>CCRP Incremental Return and Associated Income Taxes</t>
  </si>
  <si>
    <t>Net CCRP Transmission Investment (Line 27 + Line 28 + Line 29)</t>
  </si>
  <si>
    <t>W/S 3a, Line 16(C)</t>
  </si>
  <si>
    <t>CCRP Related Accumulated Deferred Income Taxes (Enter Credit)</t>
  </si>
  <si>
    <t>W/S 3a, Line 15(C)</t>
  </si>
  <si>
    <t>CCRP Related Depreciation and Amortization Reserves (Enter Credit)</t>
  </si>
  <si>
    <t>W/S 3a, Line 14(C)</t>
  </si>
  <si>
    <t>CCRP Transmission Plant</t>
  </si>
  <si>
    <r>
      <t>VI.  CCRP Investment Base</t>
    </r>
    <r>
      <rPr>
        <sz val="10"/>
        <rFont val="Times New Roman"/>
        <family val="1"/>
      </rPr>
      <t xml:space="preserve"> </t>
    </r>
  </si>
  <si>
    <t>CCRP</t>
  </si>
  <si>
    <t>W/S 3g, Line 14(A)</t>
  </si>
  <si>
    <t>NEEWS Incremental Return and Associated Income Taxes</t>
  </si>
  <si>
    <t>Net NEEWS Transmission Investment (Line 22 + Line 23 + Line 24)</t>
  </si>
  <si>
    <t>W/S 3a, Line 13(C)</t>
  </si>
  <si>
    <t>NEEWS Related Accumulated Deferred Income Taxes (Enter Credit)</t>
  </si>
  <si>
    <t>W/S 3a, Line 12(C)</t>
  </si>
  <si>
    <t>NEEWS Related Depreciation &amp; Amortization Reserve (Enter Credit)</t>
  </si>
  <si>
    <t>W/S 3a, Line 11(C)</t>
  </si>
  <si>
    <t>NEEWS Transmission Plant</t>
  </si>
  <si>
    <r>
      <t>V.  NEEWS Investment Base</t>
    </r>
    <r>
      <rPr>
        <sz val="10"/>
        <rFont val="Times New Roman"/>
        <family val="1"/>
      </rPr>
      <t xml:space="preserve"> </t>
    </r>
  </si>
  <si>
    <t>NEEWS</t>
  </si>
  <si>
    <t xml:space="preserve">        Total  (Line 19 + Line 20)</t>
  </si>
  <si>
    <t>W/S 3f, Line 14(A)</t>
  </si>
  <si>
    <t>MPRP Base, RTO and Incremental Return and Associated Income Taxes - CWIP</t>
  </si>
  <si>
    <t>W/S 3e, Line 14(A)</t>
  </si>
  <si>
    <t>MPRP Incremental Return and Associated Income Taxes</t>
  </si>
  <si>
    <t>Total MPRP Transmission Investment (Line 16 + Line 17)</t>
  </si>
  <si>
    <t>W/S 3a, Line 10(C)</t>
  </si>
  <si>
    <t>MPRP CWIP</t>
  </si>
  <si>
    <t>Net MPRP Investment Excluding CWIP (Line 13 + Line 14 + Line 15)</t>
  </si>
  <si>
    <t>W/S 3a, Line 9(C)</t>
  </si>
  <si>
    <t>MPRP Related Accumulated Deferred Income Taxes (Enter Credit)</t>
  </si>
  <si>
    <t>W/S 3a, Line 8(C)</t>
  </si>
  <si>
    <t>MPRP Related Depreciation &amp; Amortization Reserve (Enter Credit)</t>
  </si>
  <si>
    <t>W/S 3a, Line 7(C)</t>
  </si>
  <si>
    <t>MPRP Transmission Plant</t>
  </si>
  <si>
    <t>IV.  MPRP Investment Base</t>
  </si>
  <si>
    <t>MPRP</t>
  </si>
  <si>
    <t>W/S 3d, Line 14(A)</t>
  </si>
  <si>
    <t>M-N Advanced Technology Incremental Return and Associated Income Taxes</t>
  </si>
  <si>
    <t>Net M-N Advanced Technology Transmission Investment (Line 8 + Line 9 + Line 10)</t>
  </si>
  <si>
    <t>W/S 3a, Line 6(C)</t>
  </si>
  <si>
    <t>M-N Advanced Technology Related Accumulated Deferred Income Taxes (Enter Credit)</t>
  </si>
  <si>
    <t>W/S 3a, Line 5(C)</t>
  </si>
  <si>
    <t>M-N Advanced Technology Related Depreciation &amp; Amortization Reserve (Enter Credit)</t>
  </si>
  <si>
    <t>W/S 3a, Line 4(C)</t>
  </si>
  <si>
    <t>M-N Advanced Technology Transmission Plant</t>
  </si>
  <si>
    <r>
      <t>III.  M-N Adv. Tech. Investment Base</t>
    </r>
    <r>
      <rPr>
        <sz val="10"/>
        <rFont val="Times New Roman"/>
        <family val="1"/>
      </rPr>
      <t xml:space="preserve"> </t>
    </r>
  </si>
  <si>
    <t>M-N Adv. Tech.</t>
  </si>
  <si>
    <t>W/S 3c, Line 14(A)</t>
  </si>
  <si>
    <t>Post-2003 Incremental Return and Associated Income Taxes</t>
  </si>
  <si>
    <t>Net Post-2003 Transmission Investment (Line 3 + Line 4 + Line 5)</t>
  </si>
  <si>
    <t>W/S 3a, Line 3(C)</t>
  </si>
  <si>
    <t>Post-2003 Related Accumulated Deferred Income Taxes (Enter Credit)</t>
  </si>
  <si>
    <t>W/S 3a, Line 2(C)</t>
  </si>
  <si>
    <t>Post-2003 Related Depreciation &amp; Amortization Reserves (Enter Credit)</t>
  </si>
  <si>
    <t>W/S 3a, Line 1(C)</t>
  </si>
  <si>
    <t>Post-2003 Transmission Plant</t>
  </si>
  <si>
    <r>
      <t>II.  Post-2003 Investment Base</t>
    </r>
    <r>
      <rPr>
        <sz val="10"/>
        <rFont val="Times New Roman"/>
        <family val="1"/>
      </rPr>
      <t xml:space="preserve"> (c)</t>
    </r>
  </si>
  <si>
    <t>PTF Investment</t>
  </si>
  <si>
    <t>Post-2003</t>
  </si>
  <si>
    <t>W/S 3b, Line 14(A)</t>
  </si>
  <si>
    <t>PTF Incremental Return and Associated Income Taxes</t>
  </si>
  <si>
    <t>Appendix B (Allocations), W/S 1, Line 6(A)</t>
  </si>
  <si>
    <t>PTF Transmission Investment Base</t>
  </si>
  <si>
    <r>
      <t>I.  Regional Service Investment Base</t>
    </r>
    <r>
      <rPr>
        <sz val="10"/>
        <rFont val="Times New Roman"/>
        <family val="1"/>
      </rPr>
      <t xml:space="preserve"> (b)</t>
    </r>
  </si>
  <si>
    <t>Regional Service Incremental Incentive Return Calculations</t>
  </si>
  <si>
    <t>For NEP and RIE, see Attachment 1 of Appendix B, ATT NEP/RIE/VT-1.</t>
  </si>
  <si>
    <t>For ES, see Attachment 1 of Appendix B, ATT ES-1.</t>
  </si>
  <si>
    <t>For NEP, RIE and VTransco, see Attachment 1 of Appendix B, ATT NEP/RIE/VT-1.</t>
  </si>
  <si>
    <t>Attachment_</t>
  </si>
  <si>
    <t xml:space="preserve">FC RR CWIP </t>
  </si>
  <si>
    <t>Fairfield to Congress 115kV Railroad Project (FC RR)</t>
  </si>
  <si>
    <t xml:space="preserve">PEQ CWIP </t>
  </si>
  <si>
    <t>Pequonnock Substation Project (PEQ)</t>
  </si>
  <si>
    <t xml:space="preserve">Attachment _ </t>
  </si>
  <si>
    <t>Attachment NEP/VT-1, Line 28</t>
  </si>
  <si>
    <t>(c), (d)</t>
  </si>
  <si>
    <t>Attachment NEP/VT-1, Line 17</t>
  </si>
  <si>
    <t>NEEWS Related Depreciation and Amortization Reserves (Enter Credit)</t>
  </si>
  <si>
    <t>Attachment NEP/VT-1, Line 16</t>
  </si>
  <si>
    <t>Attachment _</t>
  </si>
  <si>
    <t xml:space="preserve">MPRP CWIP </t>
  </si>
  <si>
    <t>MPRP Related Depreciation and Amortization Reserves (Enter Credit)</t>
  </si>
  <si>
    <t>M-N Advanced Technology Related Depreciation and Amortization Reserves (Enter Credit)</t>
  </si>
  <si>
    <r>
      <t>M-N Advanced Tech</t>
    </r>
    <r>
      <rPr>
        <sz val="10"/>
        <rFont val="Times New Roman"/>
        <family val="1"/>
      </rPr>
      <t xml:space="preserve"> </t>
    </r>
  </si>
  <si>
    <t>Attachment NEP/VT-1, Line 14</t>
  </si>
  <si>
    <t>(b), (c)</t>
  </si>
  <si>
    <t>Attachment NEP/VT-1, Line 3</t>
  </si>
  <si>
    <t>Post-2003 Related Depreciation and Amortization Reserves (Enter Credit)</t>
  </si>
  <si>
    <t>Attachment NEP/VT-1, Line 2</t>
  </si>
  <si>
    <r>
      <t>Post-2003</t>
    </r>
    <r>
      <rPr>
        <sz val="10"/>
        <rFont val="Times New Roman"/>
        <family val="1"/>
      </rPr>
      <t xml:space="preserve"> </t>
    </r>
  </si>
  <si>
    <t>Incremental Return and Associated Income Taxes - Investment Base Calculations</t>
  </si>
  <si>
    <t>including judicial review thereof.</t>
  </si>
  <si>
    <t>The issue of any cap on the PTO's total ROE is subject to the outcome of Docket No(s). EL11-66, EL13-33, EL14-86, and EL16-64 and any future proceedings addressing the PTO's ROE,</t>
  </si>
  <si>
    <t>(A+Federal Income Tax)(ST)</t>
  </si>
  <si>
    <t>The incremental State Income Tax shall equal</t>
  </si>
  <si>
    <t>(A*FT)</t>
  </si>
  <si>
    <t>The incremental Federal Income Tax shall equal</t>
  </si>
  <si>
    <t xml:space="preserve">Nos. ER04-157, et al.; and the ratio that common equity is to the PTO's total capital. No change in ROE will be made absent a Section 205 or Section 206 filing at FERC.  </t>
  </si>
  <si>
    <t>the product of: the PTO's incremental return on equity of 0.50% for participation in a regional transmission organization permitted in Docket</t>
  </si>
  <si>
    <t>In order to calculate the Incremental Return and Associated Income Taxes for PTF Investment the incremental return on equity shall be</t>
  </si>
  <si>
    <t>Return and Associated Income Taxes (Line 12 x Line 13)</t>
  </si>
  <si>
    <t>Cost of Capital Rate (Line 6 + Line 9 + Line 11)</t>
  </si>
  <si>
    <t>W/S 3, Line 1(A)</t>
  </si>
  <si>
    <t>Regional Service Investment Base</t>
  </si>
  <si>
    <t>Appendix A, W/S 2, Line 15(A)</t>
  </si>
  <si>
    <t xml:space="preserve">Federal Income Tax </t>
  </si>
  <si>
    <t>Appendix A, W/S 2, Line 13(A)</t>
  </si>
  <si>
    <t>FT</t>
  </si>
  <si>
    <t>Line 3(E)</t>
  </si>
  <si>
    <t>Appendix A, W/S 2, Line 4(A)</t>
  </si>
  <si>
    <t>(a), (d)</t>
  </si>
  <si>
    <t>Common Equity  non-taxable</t>
  </si>
  <si>
    <t>Appendix A, W/S 2, Line 3(A)</t>
  </si>
  <si>
    <t>Appendix A, W/S 2, Line 2(A)</t>
  </si>
  <si>
    <t>Appendix A, W/S 2, Line 1(A)</t>
  </si>
  <si>
    <t>Total Regional Service Investment</t>
  </si>
  <si>
    <t>Reference for</t>
  </si>
  <si>
    <t>(E) = (D)</t>
  </si>
  <si>
    <t>Incremental Return and Associated Income Taxes - RTO Participation</t>
  </si>
  <si>
    <t>No change in ROE will be made absent a Section 205 or Section 206 filing at FERC.</t>
  </si>
  <si>
    <t xml:space="preserve">and placed in service by December 31, 2008 or otherwise permitted in Docket Nos. ER04-157, et al.; and the ratio that common equity is to the PTO's total capital. </t>
  </si>
  <si>
    <t>the product of: the PTO's incremental return on equity of 1.0% for plant investments associated with projects included in the Regional System Plan</t>
  </si>
  <si>
    <t>In order to calculate the Incremental Return and Associated Income Taxes for Post-2003 PTF Investment the incremental return on equity shall be</t>
  </si>
  <si>
    <t>W/S 3, Line 6(A)</t>
  </si>
  <si>
    <t>Post-2003 Regional Service Investment Base</t>
  </si>
  <si>
    <t>W/S 3b, Line 10(A)</t>
  </si>
  <si>
    <t>W/S 3b, Line 8(A)</t>
  </si>
  <si>
    <t>W/S 3b, Line 4(A)</t>
  </si>
  <si>
    <t>W/S 3b, Line 3(A)</t>
  </si>
  <si>
    <t>W/S 3b, Line 2(A)</t>
  </si>
  <si>
    <t>W/S 3b, Line 1(A)</t>
  </si>
  <si>
    <t>Post-2003 Regional Service Investment</t>
  </si>
  <si>
    <t>Worksheet 3c</t>
  </si>
  <si>
    <t>Incremental Return and Associated Income Taxes - Post 2003 PTF Investment</t>
  </si>
  <si>
    <t xml:space="preserve">No change in ROE will be made absent a Section 205 or Section 206 filing at FERC.  </t>
  </si>
  <si>
    <t xml:space="preserve">construction work in progress in rate base and (3) recovery of plant abandoned for reasons beyond the companies’ control.   </t>
  </si>
  <si>
    <t>Effective November 2008, an ROE incentive on NEEWS  was approved by FERC (125 FERC ¶ 61,183 (2008)) allowing (1) an incentive ROE adder of 125 basis points, (2) 100%</t>
  </si>
  <si>
    <t>W/S 3, Line 25(A)</t>
  </si>
  <si>
    <t>NEEWS Regional Service Investment Base</t>
  </si>
  <si>
    <t>NEEWS Regional Service Investment</t>
  </si>
  <si>
    <t>Worksheet 3g</t>
  </si>
  <si>
    <t>Incremental Return and Associated Income Taxes - New England East West Solution (NEEWS) Investment</t>
  </si>
  <si>
    <t>The forecasted CWIP is an estimated incremental change for the forecast period.</t>
  </si>
  <si>
    <t>Adjusted Carrying Charge Factor (Line 26 - Line 27)</t>
  </si>
  <si>
    <t>Incremental CCF Adjustment for Regional Service ADIT (Line 25 / Line 21)</t>
  </si>
  <si>
    <t>Original Carrying Charge Factor  (Line 22)</t>
  </si>
  <si>
    <t>Total Return &amp; Income Taxes Associated with ADIT (Line 23 x Line 24)</t>
  </si>
  <si>
    <t>Appendix A, W/S 2, Line 18(A) + W/S 3b, Line 13(A)</t>
  </si>
  <si>
    <t>W/S 4a, Line 5(A)</t>
  </si>
  <si>
    <t>Regional Service ADIT as of year-end</t>
  </si>
  <si>
    <t>III. Adjustment to carrying charge factor to reflect removal of ADIT subject to normalization.</t>
  </si>
  <si>
    <t>Carrying Charge Factor (Line 20 / Line 21)</t>
  </si>
  <si>
    <t>Appendix B (Allocations), W/S 2, Line 1(C)</t>
  </si>
  <si>
    <t>PTF/HTF Transmission Plant</t>
  </si>
  <si>
    <t>Sub-Total Regional Service Revenue Requirement (Line 17 + Line 18 - Line 19 - Line 19a - Line 19b)</t>
  </si>
  <si>
    <t>W/S 3, Line 36(A)</t>
  </si>
  <si>
    <t>Return and Associated Income Taxes - FC RR CWIP</t>
  </si>
  <si>
    <t>19b</t>
  </si>
  <si>
    <t>W/S 3, Line 34(A)</t>
  </si>
  <si>
    <t>Return and Associated Income Taxes - PEQ CWIP</t>
  </si>
  <si>
    <t>W/S 3, Line 20(A)</t>
  </si>
  <si>
    <t>Return and Associated Income Taxes - MPRP CWIP</t>
  </si>
  <si>
    <t>Incremental Incentives</t>
  </si>
  <si>
    <t>Appendix B (Allocations),  W/S 1, Line 9(A)</t>
  </si>
  <si>
    <t>Forecasted Transmission Revenue Requirements (Line 3 + Line 6 + Line 9 + Line 12 + Line 15)</t>
  </si>
  <si>
    <t>Revenue Requirement Associated with ADIT Adjustment (Line 13 x Line 14)</t>
  </si>
  <si>
    <t>Cost of Capital Rate (Line 24)</t>
  </si>
  <si>
    <t>W/S 4a, Line 23(F) ; W/S 4b, Line 19(F)</t>
  </si>
  <si>
    <t>Forecasted Transmission Revenue Requirements (Line 10 x Line 11)</t>
  </si>
  <si>
    <t>W/S 3j, Line 13(A)</t>
  </si>
  <si>
    <t xml:space="preserve">Forecasted CWIP -  Fairfield to Congress 115kV Railroad Project (FC RR) </t>
  </si>
  <si>
    <t>Forecasted Transmission Revenue Requirements (Line 7 x Line 8)</t>
  </si>
  <si>
    <t>W/S 3i, Line 13(A)</t>
  </si>
  <si>
    <t>Forecasted CWIP - Pequonnck Substation Project (PEQ)</t>
  </si>
  <si>
    <t>W/S 3f, Line 13(A)</t>
  </si>
  <si>
    <t>Forecasted CWIP - MPRP</t>
  </si>
  <si>
    <t>Total FTRR associated with Regional Service Additions (Line 1 x Line 2)</t>
  </si>
  <si>
    <t>Adjusted Carrying Charge Factor (Line 28)</t>
  </si>
  <si>
    <t>Attachment Supplemental 3 line 14 &amp; 15</t>
  </si>
  <si>
    <t xml:space="preserve">Forecasted Regional Service Additions </t>
  </si>
  <si>
    <t>Regional Service Forecasted Transmission Revenue Requirements (FTRR) - Forecast</t>
  </si>
  <si>
    <t>For CMP &amp; RIE, ADIT is Direct Assigned (DA).</t>
  </si>
  <si>
    <t>For VP, CL&amp;P, PSNH, NSTAR West and NSTAR East, Line 3 is an input and Lines 1 and 2 will be $0.</t>
  </si>
  <si>
    <t>Monthly Change in ADIT (Line 9 /12 months)</t>
  </si>
  <si>
    <t>Forecasted Regional Service ADIT (Line 6 x Line 7)</t>
  </si>
  <si>
    <t>Regional Service Allocation Factor (Line 4)</t>
  </si>
  <si>
    <t xml:space="preserve">Forecasted Transmission Related ADIT balance (Enter Credit) </t>
  </si>
  <si>
    <t>Regional Service ADIT as of year-end (Line 3 x Line 4)</t>
  </si>
  <si>
    <t>Appendix B (Allocations), W/S 1, Line 2(A)</t>
  </si>
  <si>
    <t>Regional Service Allocation Factor</t>
  </si>
  <si>
    <t>Worksheet 4a</t>
  </si>
  <si>
    <t>Forecasted Regional Service ADIT (Line 2 x Line 3)</t>
  </si>
  <si>
    <t>W/S 4a, Line 4(A)</t>
  </si>
  <si>
    <t>W/S 4a, Line 8(A)</t>
  </si>
  <si>
    <t>Forecasted Regional Service ADIT (b)</t>
  </si>
  <si>
    <t>Worksheet 4b</t>
  </si>
  <si>
    <t>Attachment Supp 1</t>
  </si>
  <si>
    <t>Regional Service True-up and Interest Calculation for 2024</t>
  </si>
  <si>
    <t>Project Incentive NEEWS is applicable only to Rhode Island Energy and New England Power.</t>
  </si>
  <si>
    <t>This attachment will be utilized by Rhode Island Energy, New England Power and VTransco.</t>
  </si>
  <si>
    <t>Total Post 2003 ADIT balance (Line 26 + Line 27)</t>
  </si>
  <si>
    <t>State accumulated deferred income taxes ( - Line 22 x Line 24 x Line 25)</t>
  </si>
  <si>
    <t>Federal accumulated deferred income taxes (- Line 21 x Line 23 x Line 25)</t>
  </si>
  <si>
    <t>Appendix A, W/S 6, Line 35(B) (PY and CY)</t>
  </si>
  <si>
    <t>Percent taxable</t>
  </si>
  <si>
    <t>Appendix A, W/S 2, Line 15(A) x (1-Line 23)</t>
  </si>
  <si>
    <t xml:space="preserve">State tax rate, net of federal benefit </t>
  </si>
  <si>
    <t>Federal tax rate</t>
  </si>
  <si>
    <t>Difference between book basis and state tax net basis (Line 18 - Line 20)</t>
  </si>
  <si>
    <t>Difference between book basis and federal tax net basis  (Line 18 - Line 19)</t>
  </si>
  <si>
    <t>Internal records</t>
  </si>
  <si>
    <t>Net tax basis - State</t>
  </si>
  <si>
    <t xml:space="preserve">Net tax basis - Federal </t>
  </si>
  <si>
    <t>Net Plant - book value (Line 16 + Line 17)</t>
  </si>
  <si>
    <t>Attachment Supp-RIE-3 &amp; Attachment Supp-RIE-4</t>
  </si>
  <si>
    <t>Accumulated book depreciation (Enter Credit)</t>
  </si>
  <si>
    <t>Gross Plant - book value</t>
  </si>
  <si>
    <r>
      <t>Project Incentive: NEEWS</t>
    </r>
    <r>
      <rPr>
        <sz val="10"/>
        <rFont val="Times New Roman"/>
        <family val="1"/>
      </rPr>
      <t xml:space="preserve"> (c)</t>
    </r>
  </si>
  <si>
    <t>Total Post 2003 ADIT balance (Line 12 + Line 13)</t>
  </si>
  <si>
    <t>State accumulated deferred income taxes ( - Line 8 x Line 10 x Line 11)</t>
  </si>
  <si>
    <t>Federal accumulated deferred income taxes (- Line 7 x Line 9 x Line 11)</t>
  </si>
  <si>
    <t>Appendix A, W/S 2, Line 15(A) x (1-Line 9)</t>
  </si>
  <si>
    <t>Difference between book basis and state tax net basis (Line 4 - Line 6)</t>
  </si>
  <si>
    <t>Difference between book basis and federal tax net basis  (Line 4 - Line 5)</t>
  </si>
  <si>
    <t>Net Plant - book value (Line 2 + Line 3)</t>
  </si>
  <si>
    <t>Project Incentive: Post 2003</t>
  </si>
  <si>
    <t>2024 Year End (b)</t>
  </si>
  <si>
    <t>2023 Year End (b)</t>
  </si>
  <si>
    <t xml:space="preserve"> No.</t>
  </si>
  <si>
    <t>Attachment NEP/RIE/VT-1</t>
  </si>
  <si>
    <t>Per Attachment 1 of Appendix B to Attachment F of the ISO New England Inc. Open Access Transmission Tariff</t>
  </si>
  <si>
    <t>Regional Service Annual Transmission Revenue Requirements (ATRR)</t>
  </si>
  <si>
    <t>Prior year CY2025 true-up interest update to adjustments 6, 7, &amp; 8</t>
  </si>
  <si>
    <t>Attachment Supp - RIE - 10</t>
  </si>
  <si>
    <t>Prior year true-up interest update to adjustments 6, 7, &amp; 8</t>
  </si>
  <si>
    <t>Attachment Supp - RIE - 9</t>
  </si>
  <si>
    <t>NEEWS and Post-2003 Incentive Projects - Transmission Plant and Depreciation and Amortization Reserves: 2024</t>
  </si>
  <si>
    <t>NEEWS and Post-2003 Incentive Projects - Transmission Plant and Depreciation and Amortization Reserves: 2023</t>
  </si>
  <si>
    <t>Forecasted Regional Network Service ("RNS" ) Plant Additions</t>
  </si>
  <si>
    <t>Billed OATT Schedule 9 Regional Network Service  ("RNS") Revenues</t>
  </si>
  <si>
    <t>Per ISO-NE Monthly OATT Schedule 9 Network Service (RNS) Settlement information</t>
  </si>
  <si>
    <t>Original Billed RNS</t>
  </si>
  <si>
    <t>Regional Service Plant in Service Additions</t>
  </si>
  <si>
    <t>Woonsocket Substation Upgrades</t>
  </si>
  <si>
    <t>RSP 1915</t>
  </si>
  <si>
    <t>Wood River Relay Replacement</t>
  </si>
  <si>
    <t>T-172S &amp; S-171 ACR</t>
  </si>
  <si>
    <t>S-171N &amp; T-172N ACR</t>
  </si>
  <si>
    <t>ACL 426/427</t>
  </si>
  <si>
    <t>Reliabilty Programs</t>
  </si>
  <si>
    <t>Pump House Fire Supression</t>
  </si>
  <si>
    <t>PMU Installation</t>
  </si>
  <si>
    <t>NERC CIP-014 Security Upgrades</t>
  </si>
  <si>
    <t>ACL 464</t>
  </si>
  <si>
    <t>Kenyon Relay Replacement</t>
  </si>
  <si>
    <t>1870S Line Rebuild</t>
  </si>
  <si>
    <t>358.0 - Undergrnd Conductors,Device</t>
  </si>
  <si>
    <t>357.0 - Underground Conduit</t>
  </si>
  <si>
    <t>356.0 - Overhead Conductors, Device</t>
  </si>
  <si>
    <t>355.0 - Poles and Fixtures</t>
  </si>
  <si>
    <t>354.0 - Towers and Fixtures</t>
  </si>
  <si>
    <t>353.0 - Station Equipment</t>
  </si>
  <si>
    <t>352.0 - Structures &amp; Improvements</t>
  </si>
  <si>
    <t>350.2 - Land</t>
  </si>
  <si>
    <t>Accumulated Book Depreciation</t>
  </si>
  <si>
    <t>Book Cost</t>
  </si>
  <si>
    <t>Utility Account</t>
  </si>
  <si>
    <t>Line #</t>
  </si>
  <si>
    <t>Project Incentive: NEEWS</t>
  </si>
  <si>
    <t>For Costs in 2023</t>
  </si>
  <si>
    <t>Attachment Supplemental - RIE - 4</t>
  </si>
  <si>
    <t>NEEWS and Post-2003 Incentive Projects - Transmission Plant and Depreciation and Amortization Reserves</t>
  </si>
  <si>
    <t>See WS 5 of 2023 Annual Informational Filing</t>
  </si>
  <si>
    <t>Regional Annual Transmission Revenue Requirements (ATRR)</t>
  </si>
  <si>
    <t>Originally Filed Regional Revenue Requirement</t>
  </si>
  <si>
    <t>W/S 4, Line 13(C)</t>
  </si>
  <si>
    <t>W/S 3, Line 35(A)</t>
  </si>
  <si>
    <t>Please see Attachment Supplemental 6, 7, &amp; 8 line 36</t>
  </si>
  <si>
    <t>Updated Interest for CY2023 &amp; CY2024 on Adjustments for Supplemental 6, 7, &amp; 8</t>
  </si>
  <si>
    <t>Attachment Supplemental - 9</t>
  </si>
  <si>
    <t>Attachment Supp 6c, 7c, &amp; 8c line 11</t>
  </si>
  <si>
    <t>Prior Period Adjustment Supplemental 6, 7, &amp; 8</t>
  </si>
  <si>
    <t>Updated Interest for CY2025 on Adjustments for Supplemental 6, 7, &amp; 8</t>
  </si>
  <si>
    <t>Base + PTF</t>
  </si>
  <si>
    <t>RSP</t>
  </si>
  <si>
    <t>Monthly Local Network Service Rate</t>
  </si>
  <si>
    <t>Annual Local Network Service Rate</t>
  </si>
  <si>
    <t>Annual Local Network Service load for calendar year two years prior to service year</t>
  </si>
  <si>
    <t>Total Forecasted CY2026 Annual Transmission Revenue Requirements</t>
  </si>
  <si>
    <t>BITS Adjustment Credit</t>
  </si>
  <si>
    <t>Local Service Annual True-up &amp; Interest for CY2024 Billed Revenues, &amp; Prior Period Adjustments</t>
  </si>
  <si>
    <t xml:space="preserve">2026 Forecasted Incremental Transmission Revenue Requirements </t>
  </si>
  <si>
    <t>ADIT Adjustment</t>
  </si>
  <si>
    <t>2026 Total Forecasted Transmission Revenue Requirements with Local Additions</t>
  </si>
  <si>
    <t>Estimated Local Network Service Carrying Charge</t>
  </si>
  <si>
    <t>2026 Forecasted Transmission Plant Additions</t>
  </si>
  <si>
    <t xml:space="preserve">2025 Forecasted Incremental Transmission Revenue Requirements </t>
  </si>
  <si>
    <t>2025 Total Forecasted Transmission Revenue Requirements with Local Additions</t>
  </si>
  <si>
    <t>2025 Forecasted Transmission Plant Additions</t>
  </si>
  <si>
    <t>2024 Annual Transmission Revenue Requirements</t>
  </si>
  <si>
    <t>Estimated For the Year 2026</t>
  </si>
  <si>
    <t>Non-PTF Revenue Requirement</t>
  </si>
  <si>
    <t>Rhode Island Energy</t>
  </si>
  <si>
    <t>Page 1 of 3</t>
  </si>
  <si>
    <t>Schedule AS-6</t>
  </si>
  <si>
    <t>Line 3 / 12</t>
  </si>
  <si>
    <t>Line 1 / Line 2</t>
  </si>
  <si>
    <t>Attachment 2(a), Column (A), Line 13</t>
  </si>
  <si>
    <t xml:space="preserve">Attachment 2 of Appendix B to Attachment F to the OATT, Transition Worksheet 1, Line 9 (A) </t>
  </si>
  <si>
    <t>Total Local Service ATRR</t>
  </si>
  <si>
    <t>For Costs in 2026</t>
  </si>
  <si>
    <t>Monthly Local Network Service Charge</t>
  </si>
  <si>
    <t>Schedule 21 - RIE</t>
  </si>
  <si>
    <t>Page 1 of 2</t>
  </si>
  <si>
    <t>Attachment 2 - Rhode Island Energy</t>
  </si>
  <si>
    <t>Page 2 of 3</t>
  </si>
  <si>
    <t>Estimated For the Year 2027</t>
  </si>
  <si>
    <t>2026 Forecasted Annual Transmission Revenue Requirements</t>
  </si>
  <si>
    <t>2027 Forecasted Transmission Plant Additions</t>
  </si>
  <si>
    <t xml:space="preserve">2027 Forecasted Incremental Transmission Revenue Requirements </t>
  </si>
  <si>
    <t>Total Forecasted Annual Transmission Revenue Requirements</t>
  </si>
  <si>
    <t>Annual Local Network Service load for calendar year 2024</t>
  </si>
  <si>
    <t>Line 1 = Exhibit AS-6, Page 1 Line 14</t>
  </si>
  <si>
    <t>Line 2 = Exhibit AS-6 Page 3, Line 12. Internal Records</t>
  </si>
  <si>
    <t>Line 3 = Exhibit AS-6, Page 1 Line 8</t>
  </si>
  <si>
    <t>Line 4 = Line 2 * Line 3</t>
  </si>
  <si>
    <t>Line 5 = Line 1 + Line 4</t>
  </si>
  <si>
    <t>Line 6 = Exhibit AS-6, Page 1 Line 15</t>
  </si>
  <si>
    <t>Line 7 = Line 5 / Line 6</t>
  </si>
  <si>
    <t>Line 8 = Line 7 /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</si>
</sst>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quot;$&quot;#,##0_);[Red]\(&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dd\-mmm\-yy_)"/>
    <numFmt numFmtId="171" formatCode="General_)"/>
    <numFmt numFmtId="172" formatCode="_(* #,##0_);_(* \(#,##0\);_(* &quot;-&quot;??_);_(@_)"/>
    <numFmt numFmtId="173" formatCode="_(&quot;$&quot;* #,##0_);_(&quot;$&quot;* \(#,##0\);_(&quot;$&quot;* &quot;-&quot;??_);_(@_)"/>
    <numFmt numFmtId="174" formatCode="0.0000%"/>
    <numFmt numFmtId="175" formatCode="#,##0.000_);[Red]\(#,##0.000\)"/>
    <numFmt numFmtId="176" formatCode="0.0000"/>
    <numFmt numFmtId="177" formatCode="0.00000%"/>
    <numFmt numFmtId="178" formatCode="0.000%"/>
    <numFmt numFmtId="179" formatCode="_-* #,##0.00\ [$€]_-;\-* #,##0.00\ [$€]_-;_-* &quot;-&quot;??\ [$€]_-;_-@_-"/>
    <numFmt numFmtId="180" formatCode="_(&quot;$&quot;* #,##0_);_(&quot;$&quot;* \(#,##0\);_(&quot;$&quot;* &quot;-&quot;????_);_(@_)"/>
    <numFmt numFmtId="181" formatCode="_(* #,##0.000_);_(* \(#,##0.000\);_(* &quot;-&quot;_);_(@_)"/>
    <numFmt numFmtId="182" formatCode="0.0%"/>
    <numFmt numFmtId="183" formatCode="_([$€-2]* #,##0.00_);_([$€-2]* \(#,##0.00\);_([$€-2]* &quot;-&quot;??_)"/>
    <numFmt numFmtId="184" formatCode="[$-409]mmmm\ d\,\ yyyy;@"/>
    <numFmt numFmtId="185" formatCode="_(* #,##0.00_);_(* \(#,##0.00\);_(* &quot;-&quot;_);_(@_)"/>
    <numFmt numFmtId="186" formatCode="[$-409]mmm\-yy;@"/>
    <numFmt numFmtId="187" formatCode="[$$-409]#,##0"/>
    <numFmt numFmtId="188" formatCode="&quot;$&quot;#,##0.00"/>
    <numFmt numFmtId="189" formatCode="&quot;$&quot;#,##0"/>
  </numFmts>
  <fonts count="52">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0"/>
      <color indexed="63"/>
      <name val="David"/>
      <family val="2"/>
      <charset val="177"/>
    </font>
    <font>
      <sz val="10"/>
      <name val="MS Sans Serif"/>
      <family val="2"/>
    </font>
    <font>
      <b/>
      <sz val="10"/>
      <name val="MS Sans Serif"/>
      <family val="2"/>
    </font>
    <font>
      <b/>
      <sz val="10"/>
      <name val="Garamond"/>
      <family val="1"/>
    </font>
    <font>
      <b/>
      <sz val="10"/>
      <name val="Times New Roman"/>
      <family val="1"/>
    </font>
    <font>
      <sz val="10"/>
      <name val="Arial"/>
      <family val="2"/>
    </font>
    <font>
      <sz val="10"/>
      <name val="Times New Roman"/>
      <family val="1"/>
    </font>
    <font>
      <sz val="10"/>
      <color indexed="8"/>
      <name val="MS Sans Serif"/>
      <family val="2"/>
    </font>
    <font>
      <sz val="10"/>
      <name val="Calibri"/>
      <family val="2"/>
    </font>
    <font>
      <sz val="10"/>
      <name val="Arial"/>
      <family val="2"/>
    </font>
    <font>
      <b/>
      <u/>
      <sz val="10"/>
      <name val="Times New Roman"/>
      <family val="1"/>
    </font>
    <font>
      <b/>
      <sz val="10"/>
      <name val="Arial"/>
      <family val="2"/>
    </font>
    <font>
      <sz val="12"/>
      <color theme="1"/>
      <name val="Times New Roman"/>
      <family val="2"/>
    </font>
    <font>
      <u val="doubleAccounting"/>
      <sz val="10"/>
      <name val="Times New Roman"/>
      <family val="1"/>
    </font>
    <font>
      <b/>
      <u val="singleAccounting"/>
      <sz val="10"/>
      <name val="Times New Roman"/>
      <family val="1"/>
    </font>
    <font>
      <sz val="11"/>
      <name val="Calibri"/>
      <family val="2"/>
      <scheme val="minor"/>
    </font>
    <font>
      <u/>
      <sz val="10"/>
      <name val="Times New Roman"/>
      <family val="1"/>
    </font>
    <font>
      <sz val="12"/>
      <name val="Arial"/>
      <family val="2"/>
    </font>
    <font>
      <strike/>
      <sz val="10"/>
      <name val="Times New Roman"/>
      <family val="1"/>
    </font>
    <font>
      <sz val="10"/>
      <name val="Arial"/>
      <family val="2"/>
    </font>
    <font>
      <sz val="11"/>
      <color theme="1"/>
      <name val="Calibri"/>
      <family val="2"/>
    </font>
    <font>
      <sz val="11"/>
      <name val="Times New Roman"/>
      <family val="1"/>
    </font>
    <font>
      <i/>
      <sz val="10"/>
      <name val="Times New Roman"/>
      <family val="1"/>
    </font>
    <font>
      <u val="singleAccounting"/>
      <sz val="10"/>
      <name val="Times New Roman"/>
      <family val="1"/>
    </font>
    <font>
      <sz val="9"/>
      <name val="Times New Roman"/>
      <family val="1"/>
    </font>
    <font>
      <vertAlign val="superscript"/>
      <sz val="10"/>
      <name val="Times New Roman"/>
      <family val="1"/>
    </font>
    <font>
      <b/>
      <strike/>
      <sz val="10"/>
      <name val="Times New Roman"/>
      <family val="1"/>
    </font>
    <font>
      <strike/>
      <sz val="10"/>
      <color rgb="FFFF0000"/>
      <name val="Times New Roman"/>
      <family val="1"/>
    </font>
    <font>
      <sz val="10"/>
      <color rgb="FFFF0000"/>
      <name val="Times New Roman"/>
      <family val="1"/>
    </font>
    <font>
      <b/>
      <sz val="10"/>
      <name val="Calibri"/>
      <family val="2"/>
    </font>
    <font>
      <sz val="8"/>
      <name val="Calibri"/>
      <family val="2"/>
      <scheme val="minor"/>
    </font>
    <font>
      <sz val="10"/>
      <color theme="1"/>
      <name val="Times New Roman"/>
      <family val="2"/>
    </font>
    <font>
      <sz val="10"/>
      <color theme="1"/>
      <name val="Times New Roman"/>
      <family val="1"/>
    </font>
    <font>
      <b/>
      <sz val="10"/>
      <color theme="1"/>
      <name val="Times New Roman"/>
      <family val="1"/>
    </font>
    <font>
      <u/>
      <sz val="10"/>
      <color theme="1"/>
      <name val="Times New Roman"/>
      <family val="1"/>
    </font>
    <font>
      <b/>
      <i/>
      <sz val="10"/>
      <name val="Times New Roman"/>
      <family val="1"/>
    </font>
    <font>
      <b/>
      <sz val="10"/>
      <color rgb="FFFF0000"/>
      <name val="Times New Roman"/>
      <family val="1"/>
    </font>
    <font>
      <sz val="10"/>
      <color rgb="FF0000FF"/>
      <name val="Times New Roman"/>
      <family val="1"/>
    </font>
    <font>
      <sz val="10"/>
      <color theme="1"/>
      <name val="Calibri"/>
      <family val="2"/>
      <scheme val="minor"/>
    </font>
    <font>
      <b/>
      <sz val="10"/>
      <color theme="1"/>
      <name val="Calibri"/>
      <family val="2"/>
      <scheme val="minor"/>
    </font>
    <font>
      <sz val="10"/>
      <color rgb="FFFF0000"/>
      <name val="Calibri"/>
      <family val="2"/>
      <scheme val="minor"/>
    </font>
    <font>
      <sz val="12"/>
      <name val="Times New Roman"/>
      <family val="1"/>
    </font>
    <font>
      <sz val="12"/>
      <name val="Arial"/>
    </font>
    <font>
      <u/>
      <sz val="12"/>
      <name val="Times New Roman"/>
      <family val="1"/>
    </font>
    <font>
      <b/>
      <sz val="12"/>
      <color rgb="FFFF0000"/>
      <name val="Times New Roman"/>
      <family val="1"/>
    </font>
    <font>
      <sz val="12"/>
      <color rgb="FFFF0000"/>
      <name val="Times New Roman"/>
      <family val="1"/>
    </font>
    <font>
      <sz val="12"/>
      <color theme="1"/>
      <name val="Times New Roman"/>
      <family val="1"/>
    </font>
    <font>
      <b/>
      <sz val="12"/>
      <name val="Times New Roman"/>
      <family val="1"/>
    </font>
  </fonts>
  <fills count="9">
    <fill>
      <patternFill patternType="none"/>
    </fill>
    <fill>
      <patternFill patternType="gray125"/>
    </fill>
    <fill>
      <patternFill patternType="solid">
        <fgColor theme="4"/>
      </patternFill>
    </fill>
    <fill>
      <patternFill patternType="mediumGray">
        <fgColor indexed="22"/>
      </patternFill>
    </fill>
    <fill>
      <patternFill patternType="solid">
        <fgColor rgb="FFFFFFCC"/>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99"/>
        <bgColor indexed="64"/>
      </patternFill>
    </fill>
  </fills>
  <borders count="20">
    <border>
      <left/>
      <right/>
      <top/>
      <bottom/>
      <diagonal/>
    </border>
    <border>
      <left/>
      <right/>
      <top/>
      <bottom style="thin">
        <color indexed="64"/>
      </bottom>
      <diagonal/>
    </border>
    <border>
      <left/>
      <right/>
      <top style="thin">
        <color indexed="64"/>
      </top>
      <bottom style="double">
        <color indexed="64"/>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right/>
      <top style="thin">
        <color indexed="64"/>
      </top>
      <bottom/>
      <diagonal/>
    </border>
    <border>
      <left/>
      <right/>
      <top/>
      <bottom style="double">
        <color indexed="64"/>
      </bottom>
      <diagonal/>
    </border>
    <border>
      <left/>
      <right/>
      <top style="thin">
        <color theme="1"/>
      </top>
      <bottom/>
      <diagonal/>
    </border>
    <border>
      <left/>
      <right/>
      <top style="thin">
        <color rgb="FFFF0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s>
  <cellStyleXfs count="79">
    <xf numFmtId="0" fontId="0" fillId="0" borderId="0"/>
    <xf numFmtId="169"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0" fontId="3" fillId="0" borderId="0"/>
    <xf numFmtId="169" fontId="3" fillId="0" borderId="0" applyFont="0" applyFill="0" applyBorder="0" applyAlignment="0" applyProtection="0"/>
    <xf numFmtId="0" fontId="2" fillId="2" borderId="0" applyNumberFormat="0" applyBorder="0" applyAlignment="0" applyProtection="0"/>
    <xf numFmtId="4" fontId="4" fillId="0" borderId="3">
      <alignment wrapText="1"/>
    </xf>
    <xf numFmtId="0" fontId="3" fillId="0" borderId="0"/>
    <xf numFmtId="0" fontId="5" fillId="0" borderId="0" applyNumberFormat="0" applyFont="0" applyFill="0" applyBorder="0" applyAlignment="0" applyProtection="0">
      <alignment horizontal="left"/>
    </xf>
    <xf numFmtId="15" fontId="5" fillId="0" borderId="0" applyFont="0" applyFill="0" applyBorder="0" applyAlignment="0" applyProtection="0"/>
    <xf numFmtId="4" fontId="5" fillId="0" borderId="0" applyFont="0" applyFill="0" applyBorder="0" applyAlignment="0" applyProtection="0"/>
    <xf numFmtId="0" fontId="6" fillId="0" borderId="4">
      <alignment horizontal="center"/>
    </xf>
    <xf numFmtId="3" fontId="5" fillId="0" borderId="0" applyFont="0" applyFill="0" applyBorder="0" applyAlignment="0" applyProtection="0"/>
    <xf numFmtId="0" fontId="5" fillId="3" borderId="0" applyNumberFormat="0" applyFont="0" applyBorder="0" applyAlignment="0" applyProtection="0"/>
    <xf numFmtId="0" fontId="7" fillId="0" borderId="0" applyNumberFormat="0" applyFill="0" applyBorder="0" applyAlignment="0" applyProtection="0"/>
    <xf numFmtId="0" fontId="9" fillId="0" borderId="0"/>
    <xf numFmtId="168"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0" fontId="5" fillId="0" borderId="0"/>
    <xf numFmtId="169" fontId="5" fillId="0" borderId="0" applyFont="0" applyFill="0" applyBorder="0" applyAlignment="0" applyProtection="0"/>
    <xf numFmtId="168" fontId="5" fillId="0" borderId="0" applyFont="0" applyFill="0" applyBorder="0" applyAlignment="0" applyProtection="0"/>
    <xf numFmtId="9" fontId="5" fillId="0" borderId="0" applyFont="0" applyFill="0" applyBorder="0" applyAlignment="0" applyProtection="0"/>
    <xf numFmtId="0" fontId="1" fillId="0" borderId="0"/>
    <xf numFmtId="169" fontId="12" fillId="0" borderId="0" applyFont="0" applyFill="0" applyBorder="0" applyAlignment="0" applyProtection="0"/>
    <xf numFmtId="0" fontId="13" fillId="0" borderId="0"/>
    <xf numFmtId="169" fontId="3" fillId="0" borderId="0" applyFont="0" applyFill="0" applyBorder="0" applyAlignment="0" applyProtection="0"/>
    <xf numFmtId="9" fontId="3" fillId="0" borderId="0" applyFont="0" applyFill="0" applyBorder="0" applyAlignment="0" applyProtection="0"/>
    <xf numFmtId="179" fontId="3" fillId="0" borderId="0"/>
    <xf numFmtId="0" fontId="16" fillId="0" borderId="0"/>
    <xf numFmtId="169" fontId="16" fillId="0" borderId="0" applyFont="0" applyFill="0" applyBorder="0" applyAlignment="0" applyProtection="0"/>
    <xf numFmtId="9" fontId="16" fillId="0" borderId="0" applyFont="0" applyFill="0" applyBorder="0" applyAlignment="0" applyProtection="0"/>
    <xf numFmtId="168" fontId="16" fillId="0" borderId="0" applyFont="0" applyFill="0" applyBorder="0" applyAlignment="0" applyProtection="0"/>
    <xf numFmtId="179" fontId="3" fillId="0" borderId="0"/>
    <xf numFmtId="167" fontId="1" fillId="0" borderId="0" applyFont="0" applyFill="0" applyBorder="0" applyAlignment="0" applyProtection="0"/>
    <xf numFmtId="0" fontId="3" fillId="0" borderId="0"/>
    <xf numFmtId="167" fontId="3" fillId="0" borderId="0" applyFont="0" applyFill="0" applyBorder="0" applyAlignment="0" applyProtection="0"/>
    <xf numFmtId="0" fontId="21" fillId="0" borderId="0"/>
    <xf numFmtId="0" fontId="21" fillId="0" borderId="0"/>
    <xf numFmtId="168" fontId="3" fillId="0" borderId="0" applyFont="0" applyFill="0" applyBorder="0" applyAlignment="0" applyProtection="0"/>
    <xf numFmtId="0" fontId="21" fillId="0" borderId="0"/>
    <xf numFmtId="168" fontId="21" fillId="0" borderId="0" applyFont="0" applyFill="0" applyBorder="0" applyAlignment="0" applyProtection="0"/>
    <xf numFmtId="169" fontId="21" fillId="0" borderId="0" applyFont="0" applyFill="0" applyBorder="0" applyAlignment="0" applyProtection="0"/>
    <xf numFmtId="0" fontId="21" fillId="0" borderId="0"/>
    <xf numFmtId="0" fontId="1" fillId="0" borderId="0"/>
    <xf numFmtId="169" fontId="16" fillId="0" borderId="0" applyFont="0" applyFill="0" applyBorder="0" applyAlignment="0" applyProtection="0"/>
    <xf numFmtId="0" fontId="16" fillId="0" borderId="0"/>
    <xf numFmtId="0" fontId="3" fillId="0" borderId="0"/>
    <xf numFmtId="0" fontId="3" fillId="0" borderId="0"/>
    <xf numFmtId="0" fontId="3" fillId="0" borderId="0"/>
    <xf numFmtId="168" fontId="16" fillId="0" borderId="0" applyFont="0" applyFill="0" applyBorder="0" applyAlignment="0" applyProtection="0"/>
    <xf numFmtId="0" fontId="23" fillId="0" borderId="0"/>
    <xf numFmtId="169" fontId="3" fillId="0" borderId="0" applyFont="0" applyFill="0" applyBorder="0" applyAlignment="0" applyProtection="0"/>
    <xf numFmtId="0" fontId="24" fillId="0" borderId="0"/>
    <xf numFmtId="16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8" fontId="1" fillId="0" borderId="0" applyFont="0" applyFill="0" applyBorder="0" applyAlignment="0" applyProtection="0"/>
    <xf numFmtId="0" fontId="1" fillId="0" borderId="0"/>
    <xf numFmtId="169" fontId="3" fillId="0" borderId="0" applyFont="0" applyFill="0" applyBorder="0" applyAlignment="0" applyProtection="0"/>
    <xf numFmtId="168" fontId="3" fillId="0" borderId="0" applyFont="0" applyFill="0" applyBorder="0" applyAlignment="0" applyProtection="0"/>
    <xf numFmtId="169" fontId="1" fillId="0" borderId="0" applyFont="0" applyFill="0" applyBorder="0" applyAlignment="0" applyProtection="0"/>
    <xf numFmtId="183" fontId="10" fillId="0" borderId="0"/>
    <xf numFmtId="169" fontId="10" fillId="0" borderId="0" applyFont="0" applyFill="0" applyBorder="0" applyAlignment="0" applyProtection="0"/>
    <xf numFmtId="0" fontId="1" fillId="0" borderId="0"/>
    <xf numFmtId="0" fontId="3" fillId="0" borderId="0"/>
    <xf numFmtId="0" fontId="1" fillId="0" borderId="0"/>
    <xf numFmtId="168" fontId="3" fillId="0" borderId="0" applyFont="0" applyFill="0" applyBorder="0" applyAlignment="0" applyProtection="0"/>
    <xf numFmtId="167" fontId="1" fillId="0" borderId="0" applyFont="0" applyFill="0" applyBorder="0" applyAlignment="0" applyProtection="0"/>
    <xf numFmtId="169" fontId="35" fillId="0" borderId="0" applyFont="0" applyFill="0" applyBorder="0" applyAlignment="0" applyProtection="0"/>
    <xf numFmtId="179" fontId="3" fillId="0" borderId="0"/>
    <xf numFmtId="0" fontId="3" fillId="0" borderId="0"/>
    <xf numFmtId="169" fontId="1" fillId="0" borderId="0" applyFont="0" applyFill="0" applyBorder="0" applyAlignment="0" applyProtection="0"/>
    <xf numFmtId="0" fontId="21" fillId="0" borderId="0"/>
    <xf numFmtId="0" fontId="46" fillId="0" borderId="0"/>
    <xf numFmtId="9" fontId="21" fillId="0" borderId="0" applyFont="0" applyFill="0" applyBorder="0" applyAlignment="0" applyProtection="0"/>
  </cellStyleXfs>
  <cellXfs count="823">
    <xf numFmtId="0" fontId="0" fillId="0" borderId="0" xfId="0"/>
    <xf numFmtId="0" fontId="10" fillId="0" borderId="0" xfId="0" applyFont="1"/>
    <xf numFmtId="0" fontId="10" fillId="0" borderId="0" xfId="0" applyFont="1" applyAlignment="1">
      <alignment horizontal="left"/>
    </xf>
    <xf numFmtId="0" fontId="10" fillId="0" borderId="0" xfId="16" applyFont="1"/>
    <xf numFmtId="38" fontId="10" fillId="0" borderId="0" xfId="16" applyNumberFormat="1" applyFont="1"/>
    <xf numFmtId="0" fontId="10" fillId="0" borderId="0" xfId="16" applyFont="1" applyAlignment="1">
      <alignment horizontal="left"/>
    </xf>
    <xf numFmtId="0" fontId="10" fillId="0" borderId="0" xfId="16" quotePrefix="1" applyFont="1"/>
    <xf numFmtId="174" fontId="10" fillId="0" borderId="0" xfId="16" applyNumberFormat="1" applyFont="1"/>
    <xf numFmtId="0" fontId="10" fillId="0" borderId="0" xfId="4" applyFont="1" applyAlignment="1">
      <alignment horizontal="center"/>
    </xf>
    <xf numFmtId="0" fontId="10" fillId="0" borderId="0" xfId="4" applyFont="1" applyAlignment="1">
      <alignment horizontal="left"/>
    </xf>
    <xf numFmtId="0" fontId="8" fillId="0" borderId="0" xfId="4" applyFont="1"/>
    <xf numFmtId="0" fontId="10" fillId="0" borderId="0" xfId="4" applyFont="1"/>
    <xf numFmtId="38" fontId="10" fillId="0" borderId="0" xfId="4" applyNumberFormat="1" applyFont="1"/>
    <xf numFmtId="166" fontId="10" fillId="0" borderId="0" xfId="2" applyNumberFormat="1" applyFont="1" applyFill="1" applyBorder="1"/>
    <xf numFmtId="0" fontId="10" fillId="0" borderId="0" xfId="16" quotePrefix="1" applyFont="1" applyAlignment="1">
      <alignment horizontal="center"/>
    </xf>
    <xf numFmtId="166" fontId="10" fillId="0" borderId="0" xfId="17" applyNumberFormat="1" applyFont="1" applyBorder="1"/>
    <xf numFmtId="0" fontId="10" fillId="0" borderId="0" xfId="16" applyFont="1" applyAlignment="1">
      <alignment horizontal="center"/>
    </xf>
    <xf numFmtId="0" fontId="10" fillId="0" borderId="1" xfId="16" quotePrefix="1" applyFont="1" applyBorder="1" applyAlignment="1">
      <alignment horizontal="center"/>
    </xf>
    <xf numFmtId="0" fontId="10" fillId="0" borderId="0" xfId="0" applyFont="1" applyAlignment="1">
      <alignment horizontal="center"/>
    </xf>
    <xf numFmtId="0" fontId="8" fillId="0" borderId="0" xfId="16" applyFont="1" applyAlignment="1">
      <alignment horizontal="center"/>
    </xf>
    <xf numFmtId="0" fontId="8" fillId="0" borderId="0" xfId="4" quotePrefix="1" applyFont="1" applyAlignment="1">
      <alignment horizontal="center"/>
    </xf>
    <xf numFmtId="37" fontId="10" fillId="0" borderId="0" xfId="16" applyNumberFormat="1" applyFont="1" applyAlignment="1">
      <alignment horizontal="left"/>
    </xf>
    <xf numFmtId="0" fontId="10" fillId="0" borderId="0" xfId="4" applyFont="1" applyAlignment="1">
      <alignment horizontal="left" indent="1"/>
    </xf>
    <xf numFmtId="0" fontId="8" fillId="0" borderId="0" xfId="0" applyFont="1" applyAlignment="1">
      <alignment horizontal="center"/>
    </xf>
    <xf numFmtId="0" fontId="10" fillId="0" borderId="0" xfId="16" applyFont="1" applyAlignment="1">
      <alignment wrapText="1"/>
    </xf>
    <xf numFmtId="0" fontId="8" fillId="0" borderId="0" xfId="4" applyFont="1" applyAlignment="1">
      <alignment horizontal="center"/>
    </xf>
    <xf numFmtId="0" fontId="10" fillId="0" borderId="0" xfId="0" quotePrefix="1" applyFont="1" applyAlignment="1">
      <alignment horizontal="left"/>
    </xf>
    <xf numFmtId="0" fontId="10" fillId="0" borderId="0" xfId="0" quotePrefix="1" applyFont="1" applyAlignment="1">
      <alignment horizontal="center"/>
    </xf>
    <xf numFmtId="0" fontId="10" fillId="0" borderId="0" xfId="16" applyFont="1" applyAlignment="1">
      <alignment horizontal="left" wrapText="1"/>
    </xf>
    <xf numFmtId="0" fontId="10" fillId="0" borderId="0" xfId="16" applyFont="1" applyAlignment="1">
      <alignment vertical="top"/>
    </xf>
    <xf numFmtId="0" fontId="10" fillId="0" borderId="0" xfId="16" applyFont="1" applyAlignment="1">
      <alignment vertical="top" wrapText="1"/>
    </xf>
    <xf numFmtId="0" fontId="10" fillId="0" borderId="0" xfId="16" applyFont="1" applyAlignment="1">
      <alignment horizontal="left" vertical="top"/>
    </xf>
    <xf numFmtId="167" fontId="10" fillId="0" borderId="0" xfId="4" applyNumberFormat="1" applyFont="1"/>
    <xf numFmtId="0" fontId="8" fillId="0" borderId="1" xfId="0" applyFont="1" applyBorder="1" applyAlignment="1">
      <alignment horizontal="center"/>
    </xf>
    <xf numFmtId="166" fontId="10" fillId="0" borderId="2" xfId="2" applyNumberFormat="1" applyFont="1" applyFill="1" applyBorder="1"/>
    <xf numFmtId="166" fontId="10" fillId="0" borderId="0" xfId="2" applyNumberFormat="1" applyFont="1" applyBorder="1"/>
    <xf numFmtId="167" fontId="10" fillId="0" borderId="0" xfId="1" applyNumberFormat="1" applyFont="1" applyFill="1" applyBorder="1"/>
    <xf numFmtId="0" fontId="14" fillId="0" borderId="0" xfId="4" applyFont="1"/>
    <xf numFmtId="178" fontId="10" fillId="0" borderId="0" xfId="4" applyNumberFormat="1" applyFont="1" applyAlignment="1">
      <alignment horizontal="center"/>
    </xf>
    <xf numFmtId="174" fontId="10" fillId="0" borderId="0" xfId="4" applyNumberFormat="1" applyFont="1" applyAlignment="1">
      <alignment horizontal="center"/>
    </xf>
    <xf numFmtId="0" fontId="8" fillId="0" borderId="0" xfId="16" applyFont="1"/>
    <xf numFmtId="0" fontId="8" fillId="0" borderId="1" xfId="4" applyFont="1" applyBorder="1" applyAlignment="1">
      <alignment horizontal="center"/>
    </xf>
    <xf numFmtId="0" fontId="8" fillId="0" borderId="0" xfId="16" quotePrefix="1" applyFont="1" applyAlignment="1">
      <alignment horizontal="center"/>
    </xf>
    <xf numFmtId="0" fontId="8" fillId="0" borderId="1" xfId="16" applyFont="1" applyBorder="1" applyAlignment="1">
      <alignment horizontal="center"/>
    </xf>
    <xf numFmtId="172" fontId="10" fillId="4" borderId="0" xfId="1" applyNumberFormat="1" applyFont="1" applyFill="1" applyBorder="1"/>
    <xf numFmtId="0" fontId="14" fillId="0" borderId="0" xfId="16" applyFont="1"/>
    <xf numFmtId="166" fontId="10" fillId="4" borderId="0" xfId="2" applyNumberFormat="1" applyFont="1" applyFill="1" applyBorder="1"/>
    <xf numFmtId="0" fontId="10" fillId="0" borderId="0" xfId="16" applyFont="1" applyAlignment="1">
      <alignment horizontal="left" indent="2"/>
    </xf>
    <xf numFmtId="167" fontId="10" fillId="4" borderId="0" xfId="1" applyNumberFormat="1" applyFont="1" applyFill="1" applyBorder="1"/>
    <xf numFmtId="167" fontId="10" fillId="0" borderId="5" xfId="1" applyNumberFormat="1" applyFont="1" applyFill="1" applyBorder="1"/>
    <xf numFmtId="167" fontId="10" fillId="0" borderId="0" xfId="2" applyNumberFormat="1" applyFont="1" applyFill="1" applyBorder="1"/>
    <xf numFmtId="0" fontId="10" fillId="0" borderId="0" xfId="4" applyFont="1" applyAlignment="1">
      <alignment horizontal="right"/>
    </xf>
    <xf numFmtId="174" fontId="10" fillId="0" borderId="0" xfId="3" applyNumberFormat="1" applyFont="1" applyFill="1" applyBorder="1" applyAlignment="1">
      <alignment horizontal="center"/>
    </xf>
    <xf numFmtId="170" fontId="8" fillId="0" borderId="0" xfId="0" applyNumberFormat="1" applyFont="1"/>
    <xf numFmtId="14" fontId="15" fillId="0" borderId="0" xfId="4" applyNumberFormat="1" applyFont="1" applyAlignment="1">
      <alignment horizontal="center"/>
    </xf>
    <xf numFmtId="0" fontId="3" fillId="0" borderId="0" xfId="4"/>
    <xf numFmtId="0" fontId="15" fillId="0" borderId="0" xfId="4" applyFont="1"/>
    <xf numFmtId="166" fontId="10" fillId="0" borderId="0" xfId="17" applyNumberFormat="1" applyFont="1" applyFill="1" applyBorder="1"/>
    <xf numFmtId="167" fontId="10" fillId="4" borderId="0" xfId="4" applyNumberFormat="1" applyFont="1" applyFill="1"/>
    <xf numFmtId="0" fontId="10" fillId="4" borderId="0" xfId="0" applyFont="1" applyFill="1" applyAlignment="1">
      <alignment horizontal="left"/>
    </xf>
    <xf numFmtId="0" fontId="10" fillId="0" borderId="0" xfId="4" applyFont="1" applyAlignment="1">
      <alignment wrapText="1"/>
    </xf>
    <xf numFmtId="0" fontId="10" fillId="4" borderId="0" xfId="4" applyFont="1" applyFill="1"/>
    <xf numFmtId="167" fontId="10" fillId="0" borderId="0" xfId="36" applyFont="1" applyFill="1" applyBorder="1" applyAlignment="1">
      <alignment horizontal="center"/>
    </xf>
    <xf numFmtId="0" fontId="10" fillId="0" borderId="0" xfId="36" applyNumberFormat="1" applyFont="1" applyFill="1" applyBorder="1"/>
    <xf numFmtId="167" fontId="10" fillId="0" borderId="0" xfId="36" applyFont="1" applyFill="1" applyBorder="1"/>
    <xf numFmtId="14" fontId="8" fillId="4" borderId="1" xfId="36" quotePrefix="1" applyNumberFormat="1" applyFont="1" applyFill="1" applyBorder="1" applyAlignment="1">
      <alignment horizontal="center" vertical="center"/>
    </xf>
    <xf numFmtId="167" fontId="18" fillId="0" borderId="0" xfId="36" quotePrefix="1" applyFont="1" applyFill="1" applyAlignment="1">
      <alignment horizontal="center" vertical="center"/>
    </xf>
    <xf numFmtId="167" fontId="18" fillId="0" borderId="0" xfId="36" applyFont="1" applyFill="1" applyAlignment="1">
      <alignment horizontal="center" vertical="center"/>
    </xf>
    <xf numFmtId="172" fontId="17" fillId="0" borderId="0" xfId="1" applyNumberFormat="1" applyFont="1" applyFill="1" applyBorder="1" applyAlignment="1">
      <alignment vertical="center"/>
    </xf>
    <xf numFmtId="0" fontId="8" fillId="4" borderId="1" xfId="4" applyFont="1" applyFill="1" applyBorder="1" applyAlignment="1">
      <alignment horizontal="center" wrapText="1"/>
    </xf>
    <xf numFmtId="172" fontId="10" fillId="0" borderId="0" xfId="5" applyNumberFormat="1" applyFont="1" applyFill="1"/>
    <xf numFmtId="172" fontId="10" fillId="0" borderId="0" xfId="5" applyNumberFormat="1" applyFont="1" applyFill="1" applyBorder="1"/>
    <xf numFmtId="10" fontId="10" fillId="0" borderId="0" xfId="4" applyNumberFormat="1" applyFont="1"/>
    <xf numFmtId="172" fontId="10" fillId="0" borderId="2" xfId="5" applyNumberFormat="1" applyFont="1" applyFill="1" applyBorder="1"/>
    <xf numFmtId="172" fontId="10" fillId="4" borderId="0" xfId="5" applyNumberFormat="1" applyFont="1" applyFill="1"/>
    <xf numFmtId="172" fontId="10" fillId="4" borderId="1" xfId="5" applyNumberFormat="1" applyFont="1" applyFill="1" applyBorder="1"/>
    <xf numFmtId="0" fontId="8" fillId="0" borderId="0" xfId="4" applyFont="1" applyAlignment="1">
      <alignment horizontal="center" wrapText="1"/>
    </xf>
    <xf numFmtId="0" fontId="10" fillId="0" borderId="0" xfId="16" applyFont="1" applyAlignment="1">
      <alignment horizontal="right"/>
    </xf>
    <xf numFmtId="0" fontId="8" fillId="0" borderId="1" xfId="36" applyNumberFormat="1" applyFont="1" applyFill="1" applyBorder="1" applyAlignment="1">
      <alignment horizontal="center"/>
    </xf>
    <xf numFmtId="0" fontId="10" fillId="4" borderId="0" xfId="4" applyFont="1" applyFill="1" applyAlignment="1">
      <alignment horizontal="left"/>
    </xf>
    <xf numFmtId="0" fontId="14" fillId="0" borderId="0" xfId="4" applyFont="1" applyAlignment="1">
      <alignment horizontal="center"/>
    </xf>
    <xf numFmtId="0" fontId="10" fillId="0" borderId="0" xfId="4" applyFont="1" applyAlignment="1">
      <alignment horizontal="center" wrapText="1"/>
    </xf>
    <xf numFmtId="14" fontId="8" fillId="0" borderId="1" xfId="36" quotePrefix="1" applyNumberFormat="1" applyFont="1" applyFill="1" applyBorder="1" applyAlignment="1">
      <alignment horizontal="center" vertical="center"/>
    </xf>
    <xf numFmtId="172" fontId="10" fillId="0" borderId="0" xfId="1" applyNumberFormat="1" applyFont="1" applyFill="1" applyBorder="1"/>
    <xf numFmtId="0" fontId="8" fillId="0" borderId="0" xfId="4" applyFont="1" applyAlignment="1">
      <alignment horizontal="center" vertical="center"/>
    </xf>
    <xf numFmtId="0" fontId="8" fillId="0" borderId="1" xfId="4" applyFont="1" applyBorder="1" applyAlignment="1">
      <alignment horizontal="center" vertical="center"/>
    </xf>
    <xf numFmtId="172" fontId="8" fillId="0" borderId="0" xfId="1" applyNumberFormat="1" applyFont="1" applyFill="1" applyBorder="1"/>
    <xf numFmtId="0" fontId="8" fillId="0" borderId="1" xfId="4" applyFont="1" applyBorder="1" applyAlignment="1">
      <alignment horizontal="center" wrapText="1"/>
    </xf>
    <xf numFmtId="0" fontId="8" fillId="0" borderId="1" xfId="36" applyNumberFormat="1" applyFont="1" applyFill="1" applyBorder="1" applyAlignment="1">
      <alignment horizontal="center" wrapText="1"/>
    </xf>
    <xf numFmtId="166" fontId="10" fillId="4" borderId="0" xfId="4" applyNumberFormat="1" applyFont="1" applyFill="1"/>
    <xf numFmtId="166" fontId="10" fillId="0" borderId="0" xfId="4" applyNumberFormat="1" applyFont="1"/>
    <xf numFmtId="166" fontId="10" fillId="0" borderId="2" xfId="4" applyNumberFormat="1" applyFont="1" applyBorder="1"/>
    <xf numFmtId="0" fontId="10" fillId="4" borderId="0" xfId="36" applyNumberFormat="1" applyFont="1" applyFill="1" applyBorder="1"/>
    <xf numFmtId="167" fontId="10" fillId="4" borderId="0" xfId="36" applyFont="1" applyFill="1" applyBorder="1"/>
    <xf numFmtId="0" fontId="10" fillId="4" borderId="0" xfId="36" applyNumberFormat="1" applyFont="1" applyFill="1" applyBorder="1" applyAlignment="1">
      <alignment horizontal="center"/>
    </xf>
    <xf numFmtId="0" fontId="10" fillId="0" borderId="0" xfId="20" applyFont="1" applyAlignment="1">
      <alignment horizontal="left" vertical="top"/>
    </xf>
    <xf numFmtId="0" fontId="10" fillId="0" borderId="0" xfId="20" applyFont="1"/>
    <xf numFmtId="167" fontId="10" fillId="0" borderId="0" xfId="1" applyNumberFormat="1" applyFont="1"/>
    <xf numFmtId="167" fontId="10" fillId="0" borderId="0" xfId="1" applyNumberFormat="1" applyFont="1" applyFill="1" applyBorder="1" applyAlignment="1">
      <alignment horizontal="center"/>
    </xf>
    <xf numFmtId="0" fontId="10" fillId="0" borderId="0" xfId="20" applyFont="1" applyAlignment="1">
      <alignment wrapText="1"/>
    </xf>
    <xf numFmtId="171" fontId="10" fillId="0" borderId="0" xfId="0" applyNumberFormat="1" applyFont="1" applyAlignment="1">
      <alignment horizontal="center"/>
    </xf>
    <xf numFmtId="0" fontId="10" fillId="0" borderId="0" xfId="20" applyFont="1" applyAlignment="1">
      <alignment horizontal="center"/>
    </xf>
    <xf numFmtId="0" fontId="14" fillId="0" borderId="0" xfId="20" applyFont="1"/>
    <xf numFmtId="166" fontId="10" fillId="4" borderId="0" xfId="20" applyNumberFormat="1" applyFont="1" applyFill="1"/>
    <xf numFmtId="166" fontId="10" fillId="0" borderId="0" xfId="20" applyNumberFormat="1" applyFont="1"/>
    <xf numFmtId="0" fontId="10" fillId="0" borderId="0" xfId="20" applyFont="1" applyAlignment="1">
      <alignment horizontal="left" indent="2"/>
    </xf>
    <xf numFmtId="167" fontId="10" fillId="0" borderId="0" xfId="20" applyNumberFormat="1" applyFont="1"/>
    <xf numFmtId="0" fontId="10" fillId="0" borderId="0" xfId="20" applyFont="1" applyAlignment="1">
      <alignment horizontal="left"/>
    </xf>
    <xf numFmtId="0" fontId="10" fillId="4" borderId="0" xfId="20" applyFont="1" applyFill="1"/>
    <xf numFmtId="0" fontId="10" fillId="0" borderId="0" xfId="20" applyFont="1" applyAlignment="1">
      <alignment horizontal="center" vertical="top"/>
    </xf>
    <xf numFmtId="0" fontId="19" fillId="0" borderId="0" xfId="0" applyFont="1"/>
    <xf numFmtId="0" fontId="8" fillId="0" borderId="0" xfId="0" applyFont="1"/>
    <xf numFmtId="0" fontId="8" fillId="0" borderId="1" xfId="0" applyFont="1" applyBorder="1" applyAlignment="1">
      <alignment horizontal="center" wrapText="1"/>
    </xf>
    <xf numFmtId="172" fontId="10" fillId="0" borderId="0" xfId="1" applyNumberFormat="1" applyFont="1"/>
    <xf numFmtId="172" fontId="10" fillId="4" borderId="0" xfId="1" applyNumberFormat="1" applyFont="1" applyFill="1"/>
    <xf numFmtId="172" fontId="10" fillId="0" borderId="0" xfId="1" applyNumberFormat="1" applyFont="1" applyFill="1"/>
    <xf numFmtId="172" fontId="10" fillId="0" borderId="2" xfId="1" applyNumberFormat="1" applyFont="1" applyFill="1" applyBorder="1"/>
    <xf numFmtId="164" fontId="10" fillId="0" borderId="0" xfId="17" applyNumberFormat="1" applyFont="1" applyBorder="1" applyAlignment="1">
      <alignment horizontal="center"/>
    </xf>
    <xf numFmtId="172" fontId="8" fillId="0" borderId="0" xfId="1" applyNumberFormat="1" applyFont="1" applyFill="1" applyBorder="1" applyAlignment="1">
      <alignment horizontal="right"/>
    </xf>
    <xf numFmtId="0" fontId="10" fillId="0" borderId="0" xfId="36" applyNumberFormat="1" applyFont="1" applyFill="1" applyBorder="1" applyAlignment="1">
      <alignment horizontal="center"/>
    </xf>
    <xf numFmtId="0" fontId="8" fillId="0" borderId="0" xfId="36" applyNumberFormat="1" applyFont="1" applyFill="1" applyBorder="1"/>
    <xf numFmtId="164" fontId="10" fillId="0" borderId="0" xfId="17" applyNumberFormat="1" applyFont="1"/>
    <xf numFmtId="0" fontId="10" fillId="0" borderId="0" xfId="4" applyFont="1" applyAlignment="1">
      <alignment horizontal="left" vertical="top"/>
    </xf>
    <xf numFmtId="0" fontId="8" fillId="0" borderId="0" xfId="4" applyFont="1" applyAlignment="1">
      <alignment horizontal="left"/>
    </xf>
    <xf numFmtId="0" fontId="10" fillId="0" borderId="5" xfId="4" applyFont="1" applyBorder="1"/>
    <xf numFmtId="172" fontId="10" fillId="0" borderId="0" xfId="5" applyNumberFormat="1" applyFont="1" applyFill="1" applyBorder="1" applyAlignment="1">
      <alignment horizontal="right"/>
    </xf>
    <xf numFmtId="172" fontId="10" fillId="0" borderId="2" xfId="5" applyNumberFormat="1" applyFont="1" applyFill="1" applyBorder="1" applyAlignment="1">
      <alignment horizontal="right"/>
    </xf>
    <xf numFmtId="9" fontId="10" fillId="0" borderId="0" xfId="3" applyFont="1" applyFill="1" applyBorder="1"/>
    <xf numFmtId="3" fontId="10" fillId="0" borderId="0" xfId="4" applyNumberFormat="1" applyFont="1"/>
    <xf numFmtId="166" fontId="10" fillId="0" borderId="0" xfId="2" applyNumberFormat="1" applyFont="1" applyFill="1" applyBorder="1" applyAlignment="1">
      <alignment horizontal="center"/>
    </xf>
    <xf numFmtId="168" fontId="10" fillId="0" borderId="0" xfId="2" applyFont="1" applyFill="1" applyBorder="1" applyAlignment="1">
      <alignment horizontal="center"/>
    </xf>
    <xf numFmtId="173" fontId="10" fillId="0" borderId="0" xfId="1" applyNumberFormat="1" applyFont="1" applyFill="1" applyBorder="1"/>
    <xf numFmtId="0" fontId="10" fillId="0" borderId="0" xfId="4" applyFont="1" applyAlignment="1">
      <alignment horizontal="left" indent="3"/>
    </xf>
    <xf numFmtId="0" fontId="10" fillId="0" borderId="0" xfId="4" applyFont="1" applyAlignment="1">
      <alignment horizontal="left" indent="2"/>
    </xf>
    <xf numFmtId="0" fontId="20" fillId="0" borderId="0" xfId="4" applyFont="1" applyAlignment="1">
      <alignment horizontal="left" indent="2"/>
    </xf>
    <xf numFmtId="174" fontId="10" fillId="0" borderId="0" xfId="4" applyNumberFormat="1" applyFont="1"/>
    <xf numFmtId="174" fontId="10" fillId="0" borderId="0" xfId="3" applyNumberFormat="1" applyFont="1" applyFill="1" applyBorder="1"/>
    <xf numFmtId="166" fontId="10" fillId="4" borderId="0" xfId="1" applyNumberFormat="1" applyFont="1" applyFill="1" applyBorder="1"/>
    <xf numFmtId="169" fontId="10" fillId="0" borderId="0" xfId="1" applyFont="1" applyFill="1" applyBorder="1" applyAlignment="1">
      <alignment horizontal="center"/>
    </xf>
    <xf numFmtId="0" fontId="10" fillId="0" borderId="0" xfId="4" applyFont="1" applyAlignment="1">
      <alignment vertical="top"/>
    </xf>
    <xf numFmtId="0" fontId="8" fillId="0" borderId="1" xfId="20" applyFont="1" applyBorder="1" applyAlignment="1">
      <alignment horizontal="center"/>
    </xf>
    <xf numFmtId="0" fontId="10" fillId="0" borderId="0" xfId="16" applyFont="1" applyAlignment="1">
      <alignment horizontal="left" indent="1"/>
    </xf>
    <xf numFmtId="166" fontId="10" fillId="0" borderId="0" xfId="5" applyNumberFormat="1" applyFont="1" applyFill="1" applyBorder="1"/>
    <xf numFmtId="167" fontId="10" fillId="0" borderId="0" xfId="5" applyNumberFormat="1" applyFont="1" applyFill="1" applyBorder="1"/>
    <xf numFmtId="167" fontId="10" fillId="0" borderId="0" xfId="16" applyNumberFormat="1" applyFont="1" applyAlignment="1">
      <alignment horizontal="center"/>
    </xf>
    <xf numFmtId="0" fontId="14" fillId="0" borderId="0" xfId="16" applyFont="1" applyAlignment="1">
      <alignment horizontal="left"/>
    </xf>
    <xf numFmtId="0" fontId="14" fillId="0" borderId="0" xfId="20" applyFont="1" applyAlignment="1">
      <alignment horizontal="center"/>
    </xf>
    <xf numFmtId="169" fontId="10" fillId="0" borderId="0" xfId="1" applyFont="1" applyFill="1" applyBorder="1"/>
    <xf numFmtId="0" fontId="10" fillId="0" borderId="0" xfId="16" applyFont="1" applyAlignment="1">
      <alignment horizontal="center" vertical="top"/>
    </xf>
    <xf numFmtId="174" fontId="10" fillId="0" borderId="0" xfId="16" applyNumberFormat="1" applyFont="1" applyAlignment="1">
      <alignment horizontal="center"/>
    </xf>
    <xf numFmtId="0" fontId="10" fillId="4" borderId="0" xfId="16" applyFont="1" applyFill="1"/>
    <xf numFmtId="167" fontId="10" fillId="0" borderId="0" xfId="16" applyNumberFormat="1" applyFont="1"/>
    <xf numFmtId="37" fontId="10" fillId="0" borderId="0" xfId="16" applyNumberFormat="1" applyFont="1"/>
    <xf numFmtId="166" fontId="10" fillId="0" borderId="0" xfId="16" applyNumberFormat="1" applyFont="1"/>
    <xf numFmtId="0" fontId="14" fillId="0" borderId="0" xfId="16" applyFont="1" applyAlignment="1">
      <alignment horizontal="center"/>
    </xf>
    <xf numFmtId="168" fontId="10" fillId="0" borderId="0" xfId="2" applyFont="1" applyFill="1" applyBorder="1"/>
    <xf numFmtId="181" fontId="10" fillId="0" borderId="0" xfId="20" applyNumberFormat="1" applyFont="1"/>
    <xf numFmtId="175" fontId="10" fillId="0" borderId="0" xfId="16" applyNumberFormat="1" applyFont="1"/>
    <xf numFmtId="0" fontId="10" fillId="0" borderId="0" xfId="16" applyFont="1" applyAlignment="1">
      <alignment horizontal="left" vertical="top" wrapText="1"/>
    </xf>
    <xf numFmtId="166" fontId="10" fillId="0" borderId="0" xfId="2" applyNumberFormat="1" applyFont="1" applyFill="1" applyBorder="1" applyProtection="1"/>
    <xf numFmtId="169" fontId="10" fillId="0" borderId="0" xfId="1" applyFont="1" applyFill="1" applyBorder="1" applyProtection="1"/>
    <xf numFmtId="10" fontId="10" fillId="0" borderId="0" xfId="16" applyNumberFormat="1" applyFont="1"/>
    <xf numFmtId="10" fontId="10" fillId="0" borderId="0" xfId="16" applyNumberFormat="1" applyFont="1" applyAlignment="1">
      <alignment horizontal="center"/>
    </xf>
    <xf numFmtId="167" fontId="10" fillId="0" borderId="0" xfId="1" applyNumberFormat="1" applyFont="1" applyFill="1" applyBorder="1" applyProtection="1"/>
    <xf numFmtId="166" fontId="10" fillId="0" borderId="2" xfId="2" applyNumberFormat="1" applyFont="1" applyFill="1" applyBorder="1" applyProtection="1"/>
    <xf numFmtId="176" fontId="10" fillId="0" borderId="0" xfId="16" applyNumberFormat="1" applyFont="1" applyAlignment="1">
      <alignment horizontal="center"/>
    </xf>
    <xf numFmtId="10" fontId="10" fillId="0" borderId="0" xfId="18" applyNumberFormat="1" applyFont="1" applyBorder="1"/>
    <xf numFmtId="10" fontId="10" fillId="0" borderId="0" xfId="18" applyNumberFormat="1" applyFont="1" applyFill="1" applyBorder="1"/>
    <xf numFmtId="0" fontId="10" fillId="4" borderId="0" xfId="16" applyFont="1" applyFill="1" applyAlignment="1">
      <alignment horizontal="left"/>
    </xf>
    <xf numFmtId="0" fontId="14" fillId="0" borderId="0" xfId="16" quotePrefix="1" applyFont="1"/>
    <xf numFmtId="0" fontId="10" fillId="0" borderId="0" xfId="16" quotePrefix="1" applyFont="1" applyAlignment="1">
      <alignment horizontal="left" indent="1"/>
    </xf>
    <xf numFmtId="10" fontId="10" fillId="0" borderId="0" xfId="3" applyNumberFormat="1" applyFont="1" applyFill="1" applyBorder="1"/>
    <xf numFmtId="173" fontId="10" fillId="0" borderId="0" xfId="2" applyNumberFormat="1" applyFont="1" applyBorder="1"/>
    <xf numFmtId="173" fontId="10" fillId="4" borderId="0" xfId="2" applyNumberFormat="1" applyFont="1" applyFill="1" applyBorder="1"/>
    <xf numFmtId="177" fontId="10" fillId="0" borderId="0" xfId="3" applyNumberFormat="1" applyFont="1" applyBorder="1"/>
    <xf numFmtId="177" fontId="10" fillId="0" borderId="0" xfId="3" applyNumberFormat="1" applyFont="1" applyFill="1" applyBorder="1"/>
    <xf numFmtId="176" fontId="10" fillId="0" borderId="0" xfId="16" applyNumberFormat="1" applyFont="1"/>
    <xf numFmtId="0" fontId="8" fillId="0" borderId="0" xfId="16" applyFont="1" applyAlignment="1">
      <alignment horizontal="left"/>
    </xf>
    <xf numFmtId="166" fontId="10" fillId="0" borderId="0" xfId="17" applyNumberFormat="1" applyFont="1" applyBorder="1" applyProtection="1"/>
    <xf numFmtId="166" fontId="10" fillId="0" borderId="0" xfId="17" applyNumberFormat="1" applyFont="1" applyFill="1" applyBorder="1" applyProtection="1"/>
    <xf numFmtId="174" fontId="10" fillId="0" borderId="0" xfId="3" applyNumberFormat="1" applyFont="1" applyBorder="1"/>
    <xf numFmtId="180" fontId="10" fillId="0" borderId="2" xfId="17" applyNumberFormat="1" applyFont="1" applyBorder="1"/>
    <xf numFmtId="167" fontId="10" fillId="0" borderId="0" xfId="0" applyNumberFormat="1" applyFont="1"/>
    <xf numFmtId="38" fontId="10" fillId="0" borderId="0" xfId="0" applyNumberFormat="1" applyFont="1"/>
    <xf numFmtId="166" fontId="10" fillId="0" borderId="5" xfId="0" applyNumberFormat="1" applyFont="1" applyBorder="1"/>
    <xf numFmtId="166" fontId="10" fillId="0" borderId="0" xfId="0" applyNumberFormat="1" applyFont="1"/>
    <xf numFmtId="166" fontId="10" fillId="0" borderId="2" xfId="2" applyNumberFormat="1" applyFont="1" applyBorder="1"/>
    <xf numFmtId="172" fontId="10" fillId="0" borderId="0" xfId="1" applyNumberFormat="1" applyFont="1" applyBorder="1"/>
    <xf numFmtId="173" fontId="10" fillId="0" borderId="2" xfId="2" applyNumberFormat="1" applyFont="1" applyBorder="1"/>
    <xf numFmtId="0" fontId="10" fillId="0" borderId="0" xfId="0" applyFont="1" applyAlignment="1">
      <alignment horizontal="left" wrapText="1"/>
    </xf>
    <xf numFmtId="173" fontId="10" fillId="0" borderId="0" xfId="0" applyNumberFormat="1" applyFont="1"/>
    <xf numFmtId="167" fontId="10" fillId="4" borderId="0" xfId="0" applyNumberFormat="1" applyFont="1" applyFill="1"/>
    <xf numFmtId="167" fontId="10" fillId="0" borderId="7" xfId="1" applyNumberFormat="1" applyFont="1" applyFill="1" applyBorder="1"/>
    <xf numFmtId="0" fontId="14" fillId="0" borderId="0" xfId="4" applyFont="1" applyAlignment="1">
      <alignment wrapText="1"/>
    </xf>
    <xf numFmtId="0" fontId="19" fillId="0" borderId="0" xfId="0" applyFont="1" applyAlignment="1">
      <alignment horizontal="center"/>
    </xf>
    <xf numFmtId="0" fontId="10" fillId="0" borderId="0" xfId="16" applyFont="1" applyAlignment="1">
      <alignment horizontal="center" wrapText="1"/>
    </xf>
    <xf numFmtId="0" fontId="8" fillId="0" borderId="0" xfId="20" applyFont="1" applyAlignment="1">
      <alignment horizontal="center"/>
    </xf>
    <xf numFmtId="167" fontId="10" fillId="4" borderId="1" xfId="4" applyNumberFormat="1" applyFont="1" applyFill="1" applyBorder="1"/>
    <xf numFmtId="167" fontId="10" fillId="0" borderId="1" xfId="1" applyNumberFormat="1" applyFont="1" applyBorder="1"/>
    <xf numFmtId="0" fontId="10" fillId="0" borderId="0" xfId="20" applyFont="1" applyAlignment="1">
      <alignment horizontal="left" indent="1"/>
    </xf>
    <xf numFmtId="1" fontId="10" fillId="0" borderId="0" xfId="36" applyNumberFormat="1" applyFont="1" applyFill="1" applyBorder="1" applyAlignment="1">
      <alignment horizontal="center"/>
    </xf>
    <xf numFmtId="0" fontId="10" fillId="4" borderId="0" xfId="4" applyFont="1" applyFill="1" applyAlignment="1">
      <alignment horizontal="center"/>
    </xf>
    <xf numFmtId="173" fontId="10" fillId="4" borderId="0" xfId="2" applyNumberFormat="1" applyFont="1" applyFill="1" applyBorder="1" applyAlignment="1">
      <alignment horizontal="center"/>
    </xf>
    <xf numFmtId="173" fontId="10" fillId="4" borderId="0" xfId="2" applyNumberFormat="1" applyFont="1" applyFill="1"/>
    <xf numFmtId="0" fontId="10" fillId="0" borderId="0" xfId="20" applyFont="1" applyAlignment="1">
      <alignment horizontal="left" wrapText="1" indent="2"/>
    </xf>
    <xf numFmtId="167" fontId="10" fillId="0" borderId="0" xfId="20" applyNumberFormat="1" applyFont="1" applyAlignment="1">
      <alignment horizontal="center"/>
    </xf>
    <xf numFmtId="175" fontId="10" fillId="0" borderId="0" xfId="20" applyNumberFormat="1" applyFont="1"/>
    <xf numFmtId="38" fontId="10" fillId="0" borderId="0" xfId="20" applyNumberFormat="1" applyFont="1"/>
    <xf numFmtId="0" fontId="14" fillId="0" borderId="0" xfId="0" applyFont="1" applyAlignment="1">
      <alignment horizontal="center"/>
    </xf>
    <xf numFmtId="0" fontId="8" fillId="0" borderId="0" xfId="36" applyNumberFormat="1" applyFont="1" applyFill="1" applyBorder="1" applyAlignment="1">
      <alignment horizontal="center"/>
    </xf>
    <xf numFmtId="0" fontId="10" fillId="0" borderId="1" xfId="20" quotePrefix="1" applyFont="1" applyBorder="1" applyAlignment="1">
      <alignment horizontal="center"/>
    </xf>
    <xf numFmtId="173" fontId="10" fillId="0" borderId="0" xfId="2" applyNumberFormat="1" applyFont="1" applyFill="1" applyBorder="1"/>
    <xf numFmtId="0" fontId="10" fillId="0" borderId="0" xfId="20" quotePrefix="1" applyFont="1" applyAlignment="1">
      <alignment horizontal="left"/>
    </xf>
    <xf numFmtId="0" fontId="10" fillId="0" borderId="0" xfId="20" quotePrefix="1" applyFont="1"/>
    <xf numFmtId="0" fontId="10" fillId="0" borderId="0" xfId="4" applyFont="1" applyAlignment="1">
      <alignment horizontal="center" vertical="top"/>
    </xf>
    <xf numFmtId="0" fontId="8" fillId="0" borderId="0" xfId="36" applyNumberFormat="1" applyFont="1" applyFill="1" applyBorder="1" applyAlignment="1">
      <alignment horizontal="center" wrapText="1"/>
    </xf>
    <xf numFmtId="174" fontId="10" fillId="0" borderId="2" xfId="3" applyNumberFormat="1" applyFont="1" applyFill="1" applyBorder="1"/>
    <xf numFmtId="0" fontId="10" fillId="0" borderId="0" xfId="2" applyNumberFormat="1" applyFont="1" applyFill="1" applyBorder="1" applyAlignment="1">
      <alignment horizontal="center"/>
    </xf>
    <xf numFmtId="0" fontId="10" fillId="0" borderId="0" xfId="1" applyNumberFormat="1" applyFont="1" applyFill="1" applyBorder="1" applyAlignment="1">
      <alignment horizontal="center"/>
    </xf>
    <xf numFmtId="0" fontId="10" fillId="0" borderId="0" xfId="2" applyNumberFormat="1" applyFont="1" applyFill="1" applyBorder="1"/>
    <xf numFmtId="0" fontId="8" fillId="0" borderId="1" xfId="16" applyFont="1" applyBorder="1" applyAlignment="1">
      <alignment horizontal="center" wrapText="1"/>
    </xf>
    <xf numFmtId="0" fontId="8" fillId="0" borderId="0" xfId="0" applyFont="1" applyAlignment="1">
      <alignment horizontal="left" vertical="center" indent="2"/>
    </xf>
    <xf numFmtId="0" fontId="10" fillId="0" borderId="0" xfId="0" applyFont="1" applyAlignment="1">
      <alignment horizontal="left" vertical="center"/>
    </xf>
    <xf numFmtId="166" fontId="10" fillId="0" borderId="0" xfId="1" applyNumberFormat="1" applyFont="1" applyFill="1" applyBorder="1"/>
    <xf numFmtId="166" fontId="10" fillId="0" borderId="6" xfId="2" applyNumberFormat="1" applyFont="1" applyFill="1" applyBorder="1"/>
    <xf numFmtId="167" fontId="10" fillId="0" borderId="1" xfId="1" applyNumberFormat="1" applyFont="1" applyFill="1" applyBorder="1"/>
    <xf numFmtId="167" fontId="10" fillId="0" borderId="8" xfId="2" applyNumberFormat="1" applyFont="1" applyFill="1" applyBorder="1"/>
    <xf numFmtId="174" fontId="10" fillId="0" borderId="6" xfId="4" applyNumberFormat="1" applyFont="1" applyBorder="1"/>
    <xf numFmtId="174" fontId="10" fillId="4" borderId="0" xfId="3" applyNumberFormat="1" applyFont="1" applyFill="1"/>
    <xf numFmtId="174" fontId="10" fillId="0" borderId="2" xfId="16" applyNumberFormat="1" applyFont="1" applyBorder="1"/>
    <xf numFmtId="174" fontId="10" fillId="0" borderId="0" xfId="3" applyNumberFormat="1" applyFont="1" applyFill="1" applyBorder="1" applyProtection="1"/>
    <xf numFmtId="174" fontId="10" fillId="0" borderId="0" xfId="18" applyNumberFormat="1" applyFont="1" applyBorder="1"/>
    <xf numFmtId="174" fontId="10" fillId="4" borderId="0" xfId="18" applyNumberFormat="1" applyFont="1" applyFill="1" applyBorder="1"/>
    <xf numFmtId="174" fontId="10" fillId="4" borderId="0" xfId="3" applyNumberFormat="1" applyFont="1" applyFill="1" applyBorder="1"/>
    <xf numFmtId="0" fontId="25" fillId="0" borderId="0" xfId="0" applyFont="1" applyAlignment="1">
      <alignment horizontal="center"/>
    </xf>
    <xf numFmtId="0" fontId="10" fillId="4" borderId="0" xfId="0" applyFont="1" applyFill="1" applyAlignment="1">
      <alignment horizontal="center"/>
    </xf>
    <xf numFmtId="0" fontId="10" fillId="4" borderId="0" xfId="0" applyFont="1" applyFill="1"/>
    <xf numFmtId="0" fontId="10" fillId="0" borderId="0" xfId="4" quotePrefix="1" applyFont="1" applyAlignment="1">
      <alignment horizontal="center"/>
    </xf>
    <xf numFmtId="0" fontId="8" fillId="0" borderId="0" xfId="20" applyFont="1"/>
    <xf numFmtId="0" fontId="14" fillId="0" borderId="0" xfId="20" applyFont="1" applyAlignment="1">
      <alignment horizontal="left"/>
    </xf>
    <xf numFmtId="0" fontId="8" fillId="0" borderId="0" xfId="20" applyFont="1" applyAlignment="1">
      <alignment horizontal="left"/>
    </xf>
    <xf numFmtId="174" fontId="10" fillId="0" borderId="0" xfId="20" applyNumberFormat="1" applyFont="1" applyAlignment="1">
      <alignment horizontal="center"/>
    </xf>
    <xf numFmtId="0" fontId="10" fillId="0" borderId="0" xfId="45" applyFont="1" applyAlignment="1">
      <alignment horizontal="center"/>
    </xf>
    <xf numFmtId="172" fontId="10" fillId="4" borderId="0" xfId="1" applyNumberFormat="1" applyFont="1" applyFill="1" applyAlignment="1"/>
    <xf numFmtId="172" fontId="10" fillId="0" borderId="0" xfId="1" applyNumberFormat="1" applyFont="1" applyFill="1" applyBorder="1" applyAlignment="1"/>
    <xf numFmtId="172" fontId="10" fillId="4" borderId="0" xfId="1" applyNumberFormat="1" applyFont="1" applyFill="1" applyBorder="1" applyAlignment="1"/>
    <xf numFmtId="172" fontId="8" fillId="0" borderId="0" xfId="1" applyNumberFormat="1" applyFont="1" applyFill="1" applyBorder="1" applyAlignment="1"/>
    <xf numFmtId="172" fontId="10" fillId="0" borderId="0" xfId="1" applyNumberFormat="1" applyFont="1" applyAlignment="1"/>
    <xf numFmtId="172" fontId="10" fillId="0" borderId="5" xfId="1" applyNumberFormat="1" applyFont="1" applyBorder="1"/>
    <xf numFmtId="174" fontId="10" fillId="0" borderId="0" xfId="3" applyNumberFormat="1" applyFont="1"/>
    <xf numFmtId="0" fontId="8" fillId="0" borderId="1" xfId="20" applyFont="1" applyBorder="1" applyAlignment="1">
      <alignment horizontal="center" wrapText="1"/>
    </xf>
    <xf numFmtId="172" fontId="8" fillId="0" borderId="1" xfId="1" applyNumberFormat="1" applyFont="1" applyFill="1" applyBorder="1" applyAlignment="1">
      <alignment horizontal="center" wrapText="1"/>
    </xf>
    <xf numFmtId="172" fontId="8" fillId="0" borderId="0" xfId="1" applyNumberFormat="1" applyFont="1" applyFill="1" applyBorder="1" applyAlignment="1">
      <alignment horizontal="center" wrapText="1"/>
    </xf>
    <xf numFmtId="172" fontId="10" fillId="4" borderId="0" xfId="1" applyNumberFormat="1" applyFont="1" applyFill="1" applyBorder="1" applyAlignment="1">
      <alignment horizontal="left" wrapText="1"/>
    </xf>
    <xf numFmtId="172" fontId="10" fillId="0" borderId="0" xfId="1" applyNumberFormat="1" applyFont="1" applyFill="1" applyBorder="1" applyAlignment="1">
      <alignment horizontal="left" wrapText="1"/>
    </xf>
    <xf numFmtId="0" fontId="10" fillId="4" borderId="0" xfId="20" applyFont="1" applyFill="1" applyAlignment="1">
      <alignment wrapText="1"/>
    </xf>
    <xf numFmtId="172" fontId="10" fillId="4" borderId="0" xfId="1" applyNumberFormat="1" applyFont="1" applyFill="1" applyAlignment="1">
      <alignment horizontal="left"/>
    </xf>
    <xf numFmtId="172" fontId="10" fillId="0" borderId="0" xfId="1" applyNumberFormat="1" applyFont="1" applyFill="1" applyBorder="1" applyAlignment="1">
      <alignment horizontal="left"/>
    </xf>
    <xf numFmtId="172" fontId="10" fillId="0" borderId="0" xfId="1" applyNumberFormat="1" applyFont="1" applyAlignment="1">
      <alignment horizontal="center"/>
    </xf>
    <xf numFmtId="0" fontId="10" fillId="0" borderId="0" xfId="20" applyFont="1" applyAlignment="1">
      <alignment horizontal="center" wrapText="1"/>
    </xf>
    <xf numFmtId="0" fontId="14" fillId="0" borderId="0" xfId="36" applyNumberFormat="1" applyFont="1" applyFill="1" applyBorder="1"/>
    <xf numFmtId="172" fontId="10" fillId="4" borderId="0" xfId="1" applyNumberFormat="1" applyFont="1" applyFill="1" applyAlignment="1">
      <alignment horizontal="center"/>
    </xf>
    <xf numFmtId="172" fontId="10" fillId="0" borderId="0" xfId="20" applyNumberFormat="1" applyFont="1"/>
    <xf numFmtId="172" fontId="10" fillId="0" borderId="0" xfId="1" applyNumberFormat="1" applyFont="1" applyFill="1" applyAlignment="1">
      <alignment horizontal="center"/>
    </xf>
    <xf numFmtId="0" fontId="10" fillId="0" borderId="0" xfId="0" applyFont="1" applyAlignment="1">
      <alignment horizontal="left" vertical="center" indent="7"/>
    </xf>
    <xf numFmtId="0" fontId="8" fillId="0" borderId="0" xfId="20" applyFont="1" applyAlignment="1">
      <alignment horizontal="center" wrapText="1"/>
    </xf>
    <xf numFmtId="0" fontId="10" fillId="4" borderId="0" xfId="20" applyFont="1" applyFill="1" applyAlignment="1">
      <alignment horizontal="center"/>
    </xf>
    <xf numFmtId="172" fontId="10" fillId="0" borderId="0" xfId="1" applyNumberFormat="1" applyFont="1" applyFill="1" applyAlignment="1">
      <alignment horizontal="left" wrapText="1"/>
    </xf>
    <xf numFmtId="172" fontId="10" fillId="4" borderId="0" xfId="1" applyNumberFormat="1" applyFont="1" applyFill="1" applyBorder="1" applyAlignment="1">
      <alignment horizontal="center"/>
    </xf>
    <xf numFmtId="172" fontId="10" fillId="0" borderId="0" xfId="1" applyNumberFormat="1" applyFont="1" applyFill="1" applyBorder="1" applyAlignment="1">
      <alignment horizontal="center"/>
    </xf>
    <xf numFmtId="172" fontId="10" fillId="0" borderId="0" xfId="1" applyNumberFormat="1" applyFont="1" applyBorder="1" applyAlignment="1">
      <alignment horizontal="center"/>
    </xf>
    <xf numFmtId="174" fontId="10" fillId="0" borderId="17" xfId="20" applyNumberFormat="1" applyFont="1" applyBorder="1" applyAlignment="1">
      <alignment horizontal="center"/>
    </xf>
    <xf numFmtId="0" fontId="8" fillId="0" borderId="0" xfId="0" applyFont="1" applyAlignment="1">
      <alignment horizontal="left"/>
    </xf>
    <xf numFmtId="0" fontId="10" fillId="0" borderId="0" xfId="20" applyFont="1" applyAlignment="1">
      <alignment horizontal="center" vertical="center"/>
    </xf>
    <xf numFmtId="0" fontId="8" fillId="0" borderId="1" xfId="1" applyNumberFormat="1" applyFont="1" applyFill="1" applyBorder="1" applyAlignment="1">
      <alignment horizontal="center" wrapText="1"/>
    </xf>
    <xf numFmtId="0" fontId="8" fillId="0" borderId="0" xfId="1" applyNumberFormat="1" applyFont="1" applyFill="1" applyBorder="1" applyAlignment="1">
      <alignment horizontal="center" wrapText="1"/>
    </xf>
    <xf numFmtId="172" fontId="8" fillId="0" borderId="0" xfId="1" applyNumberFormat="1" applyFont="1" applyFill="1" applyBorder="1" applyAlignment="1">
      <alignment wrapText="1"/>
    </xf>
    <xf numFmtId="172" fontId="10" fillId="4" borderId="0" xfId="20" applyNumberFormat="1" applyFont="1" applyFill="1"/>
    <xf numFmtId="172" fontId="10" fillId="0" borderId="2" xfId="1" applyNumberFormat="1" applyFont="1" applyBorder="1"/>
    <xf numFmtId="172" fontId="10" fillId="0" borderId="0" xfId="20" applyNumberFormat="1" applyFont="1" applyAlignment="1">
      <alignment horizontal="center"/>
    </xf>
    <xf numFmtId="0" fontId="10" fillId="0" borderId="0" xfId="20" applyFont="1" applyAlignment="1">
      <alignment vertical="top"/>
    </xf>
    <xf numFmtId="0" fontId="10" fillId="0" borderId="0" xfId="20" applyFont="1" applyAlignment="1">
      <alignment horizontal="left" wrapText="1"/>
    </xf>
    <xf numFmtId="0" fontId="8" fillId="0" borderId="0" xfId="36" applyNumberFormat="1" applyFont="1" applyFill="1" applyBorder="1" applyAlignment="1">
      <alignment wrapText="1"/>
    </xf>
    <xf numFmtId="0" fontId="8" fillId="0" borderId="0" xfId="1" applyNumberFormat="1" applyFont="1" applyFill="1" applyBorder="1" applyAlignment="1">
      <alignment wrapText="1"/>
    </xf>
    <xf numFmtId="37" fontId="8" fillId="0" borderId="0" xfId="1" applyNumberFormat="1" applyFont="1" applyFill="1" applyBorder="1" applyAlignment="1">
      <alignment horizontal="center" wrapText="1"/>
    </xf>
    <xf numFmtId="172" fontId="10" fillId="4" borderId="0" xfId="1" applyNumberFormat="1" applyFont="1" applyFill="1" applyAlignment="1">
      <alignment horizontal="left" wrapText="1"/>
    </xf>
    <xf numFmtId="172" fontId="10" fillId="0" borderId="2" xfId="1" applyNumberFormat="1" applyFont="1" applyFill="1" applyBorder="1" applyAlignment="1">
      <alignment horizontal="center"/>
    </xf>
    <xf numFmtId="0" fontId="14" fillId="0" borderId="0" xfId="0" applyFont="1" applyAlignment="1">
      <alignment horizontal="left"/>
    </xf>
    <xf numFmtId="172" fontId="8" fillId="4" borderId="1" xfId="1" applyNumberFormat="1" applyFont="1" applyFill="1" applyBorder="1" applyAlignment="1">
      <alignment horizontal="center" wrapText="1"/>
    </xf>
    <xf numFmtId="49" fontId="8" fillId="0" borderId="1" xfId="1" applyNumberFormat="1" applyFont="1" applyFill="1" applyBorder="1" applyAlignment="1">
      <alignment horizontal="center" wrapText="1"/>
    </xf>
    <xf numFmtId="49" fontId="8" fillId="0" borderId="0" xfId="4" applyNumberFormat="1" applyFont="1" applyAlignment="1">
      <alignment horizontal="center"/>
    </xf>
    <xf numFmtId="49" fontId="10" fillId="0" borderId="0" xfId="20" applyNumberFormat="1" applyFont="1"/>
    <xf numFmtId="173" fontId="10" fillId="4" borderId="0" xfId="1" applyNumberFormat="1" applyFont="1" applyFill="1" applyBorder="1" applyAlignment="1">
      <alignment horizontal="center"/>
    </xf>
    <xf numFmtId="3" fontId="10" fillId="0" borderId="0" xfId="1" applyNumberFormat="1" applyFont="1" applyAlignment="1">
      <alignment horizontal="center"/>
    </xf>
    <xf numFmtId="3" fontId="10" fillId="0" borderId="0" xfId="1" applyNumberFormat="1" applyFont="1" applyFill="1" applyAlignment="1">
      <alignment horizontal="center"/>
    </xf>
    <xf numFmtId="173" fontId="10" fillId="0" borderId="0" xfId="1" applyNumberFormat="1" applyFont="1" applyFill="1" applyBorder="1" applyAlignment="1">
      <alignment horizontal="center"/>
    </xf>
    <xf numFmtId="3" fontId="10" fillId="4" borderId="0" xfId="1" applyNumberFormat="1" applyFont="1" applyFill="1" applyBorder="1" applyAlignment="1">
      <alignment horizontal="center"/>
    </xf>
    <xf numFmtId="3" fontId="10" fillId="0" borderId="0" xfId="1" applyNumberFormat="1" applyFont="1" applyFill="1" applyBorder="1" applyAlignment="1">
      <alignment horizontal="center"/>
    </xf>
    <xf numFmtId="3" fontId="10" fillId="0" borderId="0" xfId="1" applyNumberFormat="1" applyFont="1" applyBorder="1" applyAlignment="1">
      <alignment horizontal="center"/>
    </xf>
    <xf numFmtId="172" fontId="10" fillId="0" borderId="0" xfId="1" applyNumberFormat="1" applyFont="1" applyFill="1" applyAlignment="1">
      <alignment horizontal="center" vertical="center" wrapText="1"/>
    </xf>
    <xf numFmtId="173" fontId="10" fillId="0" borderId="1" xfId="1" applyNumberFormat="1" applyFont="1" applyFill="1" applyBorder="1" applyAlignment="1">
      <alignment horizontal="center"/>
    </xf>
    <xf numFmtId="173" fontId="10" fillId="0" borderId="2" xfId="1" applyNumberFormat="1" applyFont="1" applyFill="1" applyBorder="1" applyAlignment="1">
      <alignment horizontal="center"/>
    </xf>
    <xf numFmtId="172" fontId="10" fillId="0" borderId="0" xfId="1" applyNumberFormat="1" applyFont="1" applyFill="1" applyAlignment="1">
      <alignment horizontal="center" wrapText="1"/>
    </xf>
    <xf numFmtId="174" fontId="10" fillId="0" borderId="17" xfId="3" applyNumberFormat="1" applyFont="1" applyFill="1" applyBorder="1" applyAlignment="1">
      <alignment horizontal="center"/>
    </xf>
    <xf numFmtId="10" fontId="10" fillId="0" borderId="0" xfId="3" applyNumberFormat="1" applyFont="1" applyFill="1" applyBorder="1" applyAlignment="1">
      <alignment horizontal="center"/>
    </xf>
    <xf numFmtId="0" fontId="10" fillId="0" borderId="0" xfId="20" applyFont="1" applyAlignment="1">
      <alignment vertical="top" wrapText="1"/>
    </xf>
    <xf numFmtId="0" fontId="26" fillId="0" borderId="0" xfId="4" applyFont="1"/>
    <xf numFmtId="0" fontId="20" fillId="0" borderId="0" xfId="4" applyFont="1"/>
    <xf numFmtId="0" fontId="10" fillId="0" borderId="0" xfId="4" quotePrefix="1" applyFont="1"/>
    <xf numFmtId="173" fontId="10" fillId="4" borderId="0" xfId="2" applyNumberFormat="1" applyFont="1" applyFill="1" applyBorder="1" applyAlignment="1"/>
    <xf numFmtId="49" fontId="10" fillId="0" borderId="0" xfId="2" applyNumberFormat="1" applyFont="1" applyFill="1" applyBorder="1" applyAlignment="1">
      <alignment horizontal="center"/>
    </xf>
    <xf numFmtId="174" fontId="10" fillId="0" borderId="1" xfId="3" applyNumberFormat="1" applyFont="1" applyFill="1" applyBorder="1" applyAlignment="1"/>
    <xf numFmtId="173" fontId="10" fillId="0" borderId="0" xfId="2" applyNumberFormat="1" applyFont="1" applyFill="1" applyBorder="1" applyAlignment="1"/>
    <xf numFmtId="173" fontId="10" fillId="0" borderId="0" xfId="2" applyNumberFormat="1" applyFont="1" applyFill="1" applyBorder="1" applyAlignment="1">
      <alignment horizontal="center"/>
    </xf>
    <xf numFmtId="173" fontId="10" fillId="4" borderId="1" xfId="2" applyNumberFormat="1" applyFont="1" applyFill="1" applyBorder="1" applyAlignment="1"/>
    <xf numFmtId="0" fontId="22" fillId="0" borderId="0" xfId="4" applyFont="1" applyAlignment="1">
      <alignment horizontal="left"/>
    </xf>
    <xf numFmtId="173" fontId="10" fillId="0" borderId="2" xfId="2" applyNumberFormat="1" applyFont="1" applyFill="1" applyBorder="1" applyAlignment="1"/>
    <xf numFmtId="0" fontId="22" fillId="0" borderId="0" xfId="0" applyFont="1" applyAlignment="1">
      <alignment horizontal="center"/>
    </xf>
    <xf numFmtId="0" fontId="8" fillId="0" borderId="1" xfId="5" applyNumberFormat="1" applyFont="1" applyBorder="1" applyAlignment="1">
      <alignment horizontal="center"/>
    </xf>
    <xf numFmtId="169" fontId="8" fillId="0" borderId="0" xfId="5" applyFont="1" applyBorder="1" applyAlignment="1">
      <alignment horizontal="center"/>
    </xf>
    <xf numFmtId="172" fontId="10" fillId="0" borderId="0" xfId="5" applyNumberFormat="1" applyFont="1" applyFill="1" applyBorder="1" applyAlignment="1">
      <alignment horizontal="center"/>
    </xf>
    <xf numFmtId="0" fontId="10" fillId="0" borderId="0" xfId="0" applyFont="1" applyAlignment="1">
      <alignment horizontal="center" vertical="top"/>
    </xf>
    <xf numFmtId="174" fontId="10" fillId="4" borderId="0" xfId="18" applyNumberFormat="1" applyFont="1" applyFill="1" applyAlignment="1">
      <alignment horizontal="center"/>
    </xf>
    <xf numFmtId="10" fontId="10" fillId="0" borderId="0" xfId="18" applyNumberFormat="1" applyFont="1" applyFill="1" applyBorder="1" applyAlignment="1">
      <alignment horizontal="center"/>
    </xf>
    <xf numFmtId="172" fontId="10" fillId="0" borderId="0" xfId="5" applyNumberFormat="1" applyFont="1" applyBorder="1" applyAlignment="1">
      <alignment horizontal="center"/>
    </xf>
    <xf numFmtId="174" fontId="10" fillId="0" borderId="0" xfId="5" applyNumberFormat="1" applyFont="1" applyFill="1" applyAlignment="1">
      <alignment horizontal="center"/>
    </xf>
    <xf numFmtId="172" fontId="10" fillId="0" borderId="1" xfId="1" applyNumberFormat="1" applyFont="1" applyBorder="1" applyAlignment="1">
      <alignment horizontal="center"/>
    </xf>
    <xf numFmtId="10" fontId="10" fillId="0" borderId="0" xfId="18" applyNumberFormat="1" applyFont="1" applyFill="1" applyAlignment="1">
      <alignment horizontal="center"/>
    </xf>
    <xf numFmtId="172" fontId="10" fillId="0" borderId="1" xfId="5" applyNumberFormat="1" applyFont="1" applyBorder="1" applyAlignment="1">
      <alignment horizontal="center"/>
    </xf>
    <xf numFmtId="173" fontId="10" fillId="0" borderId="0" xfId="4" applyNumberFormat="1" applyFont="1"/>
    <xf numFmtId="9" fontId="10" fillId="0" borderId="0" xfId="3" applyFont="1" applyBorder="1" applyAlignment="1">
      <alignment horizontal="center"/>
    </xf>
    <xf numFmtId="182" fontId="10" fillId="0" borderId="0" xfId="3" applyNumberFormat="1" applyFont="1" applyBorder="1"/>
    <xf numFmtId="169" fontId="10" fillId="0" borderId="0" xfId="5" applyFont="1"/>
    <xf numFmtId="173" fontId="10" fillId="0" borderId="0" xfId="2" applyNumberFormat="1" applyFont="1" applyBorder="1" applyAlignment="1">
      <alignment horizontal="center"/>
    </xf>
    <xf numFmtId="0" fontId="10" fillId="0" borderId="1" xfId="4" applyFont="1" applyBorder="1" applyAlignment="1">
      <alignment horizontal="center"/>
    </xf>
    <xf numFmtId="0" fontId="10" fillId="4" borderId="0" xfId="20" applyFont="1" applyFill="1" applyAlignment="1">
      <alignment horizontal="left"/>
    </xf>
    <xf numFmtId="0" fontId="10" fillId="0" borderId="0" xfId="4" applyFont="1" applyAlignment="1">
      <alignment horizontal="left" vertical="top" wrapText="1"/>
    </xf>
    <xf numFmtId="0" fontId="14" fillId="0" borderId="0" xfId="4" applyFont="1" applyAlignment="1">
      <alignment horizontal="left"/>
    </xf>
    <xf numFmtId="0" fontId="22" fillId="0" borderId="0" xfId="4" applyFont="1" applyAlignment="1">
      <alignment horizontal="center"/>
    </xf>
    <xf numFmtId="172" fontId="10" fillId="4" borderId="0" xfId="5" applyNumberFormat="1" applyFont="1" applyFill="1" applyBorder="1"/>
    <xf numFmtId="0" fontId="30" fillId="0" borderId="0" xfId="4" quotePrefix="1" applyFont="1" applyAlignment="1">
      <alignment horizontal="center"/>
    </xf>
    <xf numFmtId="0" fontId="30" fillId="0" borderId="0" xfId="16" applyFont="1" applyAlignment="1">
      <alignment horizontal="center"/>
    </xf>
    <xf numFmtId="174" fontId="8" fillId="0" borderId="0" xfId="3" applyNumberFormat="1" applyFont="1" applyFill="1" applyBorder="1" applyAlignment="1">
      <alignment horizontal="center"/>
    </xf>
    <xf numFmtId="0" fontId="22" fillId="0" borderId="0" xfId="2" applyNumberFormat="1" applyFont="1" applyFill="1" applyBorder="1" applyAlignment="1">
      <alignment horizontal="center"/>
    </xf>
    <xf numFmtId="0" fontId="22" fillId="0" borderId="0" xfId="4" applyFont="1"/>
    <xf numFmtId="166" fontId="10" fillId="4" borderId="0" xfId="20" applyNumberFormat="1" applyFont="1" applyFill="1" applyAlignment="1">
      <alignment horizontal="center"/>
    </xf>
    <xf numFmtId="166" fontId="10" fillId="0" borderId="0" xfId="20" applyNumberFormat="1" applyFont="1" applyAlignment="1">
      <alignment horizontal="center"/>
    </xf>
    <xf numFmtId="0" fontId="22" fillId="0" borderId="0" xfId="16" applyFont="1" applyAlignment="1">
      <alignment horizontal="center"/>
    </xf>
    <xf numFmtId="166" fontId="10" fillId="0" borderId="0" xfId="2" quotePrefix="1" applyNumberFormat="1" applyFont="1" applyFill="1" applyBorder="1"/>
    <xf numFmtId="167" fontId="10" fillId="0" borderId="0" xfId="2" quotePrefix="1" applyNumberFormat="1" applyFont="1" applyFill="1" applyBorder="1"/>
    <xf numFmtId="38" fontId="10" fillId="0" borderId="0" xfId="16" applyNumberFormat="1" applyFont="1" applyAlignment="1">
      <alignment horizontal="center"/>
    </xf>
    <xf numFmtId="0" fontId="10" fillId="0" borderId="0" xfId="16" applyFont="1" applyAlignment="1">
      <alignment horizontal="left" wrapText="1" indent="1"/>
    </xf>
    <xf numFmtId="0" fontId="22" fillId="0" borderId="0" xfId="16" applyFont="1" applyAlignment="1">
      <alignment vertical="top"/>
    </xf>
    <xf numFmtId="0" fontId="10" fillId="0" borderId="0" xfId="20" quotePrefix="1" applyFont="1" applyAlignment="1">
      <alignment horizontal="left" indent="1"/>
    </xf>
    <xf numFmtId="174" fontId="10" fillId="0" borderId="1" xfId="18" applyNumberFormat="1" applyFont="1" applyBorder="1"/>
    <xf numFmtId="0" fontId="22" fillId="0" borderId="0" xfId="0" quotePrefix="1" applyFont="1" applyAlignment="1">
      <alignment horizontal="center"/>
    </xf>
    <xf numFmtId="0" fontId="10" fillId="0" borderId="1" xfId="20" applyFont="1" applyBorder="1" applyAlignment="1">
      <alignment horizontal="center"/>
    </xf>
    <xf numFmtId="0" fontId="31" fillId="0" borderId="0" xfId="0" applyFont="1" applyAlignment="1">
      <alignment horizontal="center"/>
    </xf>
    <xf numFmtId="0" fontId="31" fillId="0" borderId="0" xfId="0" applyFont="1"/>
    <xf numFmtId="0" fontId="32" fillId="0" borderId="0" xfId="4" applyFont="1" applyAlignment="1">
      <alignment horizontal="center"/>
    </xf>
    <xf numFmtId="0" fontId="10" fillId="0" borderId="0" xfId="1" applyNumberFormat="1" applyFont="1" applyFill="1" applyBorder="1" applyAlignment="1"/>
    <xf numFmtId="172" fontId="10" fillId="0" borderId="0" xfId="1" applyNumberFormat="1" applyFont="1" applyFill="1" applyAlignment="1"/>
    <xf numFmtId="0" fontId="8" fillId="0" borderId="0" xfId="1" applyNumberFormat="1" applyFont="1" applyFill="1" applyAlignment="1">
      <alignment horizontal="center"/>
    </xf>
    <xf numFmtId="0" fontId="8" fillId="0" borderId="0" xfId="1" applyNumberFormat="1" applyFont="1" applyFill="1" applyBorder="1" applyAlignment="1">
      <alignment horizontal="center"/>
    </xf>
    <xf numFmtId="0" fontId="10" fillId="0" borderId="0" xfId="1" applyNumberFormat="1" applyFont="1" applyAlignment="1"/>
    <xf numFmtId="0" fontId="10" fillId="0" borderId="0" xfId="1" applyNumberFormat="1" applyFont="1" applyFill="1" applyAlignment="1"/>
    <xf numFmtId="0" fontId="33" fillId="0" borderId="0" xfId="1" applyNumberFormat="1" applyFont="1" applyFill="1" applyAlignment="1"/>
    <xf numFmtId="172" fontId="10" fillId="0" borderId="0" xfId="1" applyNumberFormat="1" applyFont="1" applyAlignment="1">
      <alignment wrapText="1"/>
    </xf>
    <xf numFmtId="0" fontId="10" fillId="4" borderId="0" xfId="1" applyNumberFormat="1" applyFont="1" applyFill="1" applyAlignment="1">
      <alignment horizontal="left"/>
    </xf>
    <xf numFmtId="0" fontId="10" fillId="0" borderId="0" xfId="1" applyNumberFormat="1" applyFont="1" applyFill="1" applyAlignment="1">
      <alignment horizontal="left"/>
    </xf>
    <xf numFmtId="0" fontId="10" fillId="0" borderId="0" xfId="1" applyNumberFormat="1" applyFont="1" applyFill="1" applyAlignment="1">
      <alignment horizontal="center"/>
    </xf>
    <xf numFmtId="0" fontId="10" fillId="0" borderId="0" xfId="1" applyNumberFormat="1" applyFont="1" applyAlignment="1">
      <alignment horizontal="center"/>
    </xf>
    <xf numFmtId="0" fontId="8" fillId="0" borderId="0" xfId="1" applyNumberFormat="1" applyFont="1" applyBorder="1" applyAlignment="1">
      <alignment horizontal="center"/>
    </xf>
    <xf numFmtId="0" fontId="8" fillId="0" borderId="0" xfId="1" applyNumberFormat="1" applyFont="1" applyBorder="1" applyAlignment="1"/>
    <xf numFmtId="0" fontId="8" fillId="0" borderId="1" xfId="1" applyNumberFormat="1" applyFont="1" applyBorder="1" applyAlignment="1">
      <alignment horizontal="center" wrapText="1"/>
    </xf>
    <xf numFmtId="0" fontId="8" fillId="0" borderId="1" xfId="1" applyNumberFormat="1" applyFont="1" applyFill="1" applyBorder="1" applyAlignment="1">
      <alignment horizontal="center" vertical="center" wrapText="1"/>
    </xf>
    <xf numFmtId="0" fontId="8" fillId="0" borderId="0" xfId="1" applyNumberFormat="1" applyFont="1" applyFill="1" applyBorder="1" applyAlignment="1">
      <alignment horizontal="center" vertical="center" wrapText="1"/>
    </xf>
    <xf numFmtId="0" fontId="8" fillId="0" borderId="0" xfId="1" applyNumberFormat="1" applyFont="1" applyFill="1" applyBorder="1" applyAlignment="1">
      <alignment vertical="center" wrapText="1"/>
    </xf>
    <xf numFmtId="0" fontId="8" fillId="0" borderId="10" xfId="1" applyNumberFormat="1" applyFont="1" applyFill="1" applyBorder="1" applyAlignment="1">
      <alignment horizontal="center" wrapText="1"/>
    </xf>
    <xf numFmtId="0" fontId="8" fillId="4" borderId="1" xfId="1" applyNumberFormat="1" applyFont="1" applyFill="1" applyBorder="1" applyAlignment="1">
      <alignment horizontal="center" wrapText="1"/>
    </xf>
    <xf numFmtId="0" fontId="18" fillId="0" borderId="0" xfId="1" applyNumberFormat="1" applyFont="1" applyFill="1" applyAlignment="1">
      <alignment horizontal="center" wrapText="1"/>
    </xf>
    <xf numFmtId="0" fontId="8" fillId="4" borderId="1" xfId="1" applyNumberFormat="1" applyFont="1" applyFill="1" applyBorder="1" applyAlignment="1">
      <alignment horizontal="center"/>
    </xf>
    <xf numFmtId="0" fontId="18" fillId="0" borderId="0" xfId="1" applyNumberFormat="1" applyFont="1" applyFill="1" applyAlignment="1">
      <alignment horizontal="center" vertical="center" wrapText="1"/>
    </xf>
    <xf numFmtId="0" fontId="8" fillId="0" borderId="1" xfId="1" quotePrefix="1" applyNumberFormat="1" applyFont="1" applyFill="1" applyBorder="1" applyAlignment="1">
      <alignment horizontal="center" wrapText="1"/>
    </xf>
    <xf numFmtId="0" fontId="10" fillId="4" borderId="0" xfId="1" applyNumberFormat="1" applyFont="1" applyFill="1" applyBorder="1" applyAlignment="1"/>
    <xf numFmtId="0" fontId="10" fillId="4" borderId="0" xfId="1" applyNumberFormat="1" applyFont="1" applyFill="1" applyBorder="1" applyAlignment="1">
      <alignment horizontal="center"/>
    </xf>
    <xf numFmtId="0" fontId="10" fillId="4" borderId="0" xfId="1" applyNumberFormat="1" applyFont="1" applyFill="1" applyAlignment="1">
      <alignment horizontal="center"/>
    </xf>
    <xf numFmtId="0" fontId="10" fillId="0" borderId="0" xfId="1" applyNumberFormat="1" applyFont="1" applyFill="1" applyBorder="1" applyAlignment="1">
      <alignment vertical="center"/>
    </xf>
    <xf numFmtId="172" fontId="10" fillId="0" borderId="2" xfId="1" applyNumberFormat="1" applyFont="1" applyFill="1" applyBorder="1" applyAlignment="1"/>
    <xf numFmtId="172" fontId="17" fillId="0" borderId="0" xfId="1" applyNumberFormat="1" applyFont="1" applyFill="1" applyBorder="1" applyAlignment="1"/>
    <xf numFmtId="0" fontId="17" fillId="0" borderId="0" xfId="1" applyNumberFormat="1" applyFont="1" applyFill="1" applyBorder="1" applyAlignment="1">
      <alignment horizontal="center"/>
    </xf>
    <xf numFmtId="172" fontId="10" fillId="0" borderId="0" xfId="1" applyNumberFormat="1" applyFont="1" applyBorder="1" applyAlignment="1"/>
    <xf numFmtId="37" fontId="19" fillId="0" borderId="0" xfId="0" applyNumberFormat="1" applyFont="1"/>
    <xf numFmtId="174" fontId="10" fillId="4" borderId="0" xfId="3" applyNumberFormat="1" applyFont="1" applyFill="1" applyBorder="1" applyAlignment="1">
      <alignment horizontal="right"/>
    </xf>
    <xf numFmtId="174" fontId="10" fillId="0" borderId="0" xfId="3" applyNumberFormat="1" applyFont="1" applyFill="1" applyBorder="1" applyAlignment="1">
      <alignment horizontal="right"/>
    </xf>
    <xf numFmtId="172" fontId="10" fillId="0" borderId="0" xfId="1" applyNumberFormat="1" applyFont="1" applyAlignment="1">
      <alignment vertical="top" wrapText="1"/>
    </xf>
    <xf numFmtId="0" fontId="14" fillId="0" borderId="0" xfId="1" applyNumberFormat="1" applyFont="1" applyAlignment="1">
      <alignment horizontal="center"/>
    </xf>
    <xf numFmtId="0" fontId="10" fillId="0" borderId="0" xfId="1" applyNumberFormat="1" applyFont="1" applyAlignment="1">
      <alignment horizontal="left" vertical="top" wrapText="1"/>
    </xf>
    <xf numFmtId="0" fontId="10" fillId="0" borderId="0" xfId="1" applyNumberFormat="1" applyFont="1" applyFill="1" applyAlignment="1">
      <alignment horizontal="left" vertical="top" wrapText="1"/>
    </xf>
    <xf numFmtId="0" fontId="10" fillId="0" borderId="0" xfId="1" applyNumberFormat="1" applyFont="1" applyAlignment="1">
      <alignment horizontal="center" vertical="center" wrapText="1"/>
    </xf>
    <xf numFmtId="0" fontId="10" fillId="0" borderId="0" xfId="1" applyNumberFormat="1" applyFont="1" applyAlignment="1">
      <alignment horizontal="center" vertical="top" wrapText="1"/>
    </xf>
    <xf numFmtId="0" fontId="10" fillId="0" borderId="0" xfId="1" applyNumberFormat="1" applyFont="1" applyFill="1" applyAlignment="1">
      <alignment horizontal="center" vertical="top" wrapText="1"/>
    </xf>
    <xf numFmtId="0" fontId="8" fillId="0" borderId="1" xfId="1" applyNumberFormat="1" applyFont="1" applyFill="1" applyBorder="1" applyAlignment="1">
      <alignment horizontal="center"/>
    </xf>
    <xf numFmtId="0" fontId="8" fillId="0" borderId="0" xfId="1" applyNumberFormat="1" applyFont="1" applyFill="1"/>
    <xf numFmtId="0" fontId="10" fillId="0" borderId="0" xfId="1" applyNumberFormat="1" applyFont="1" applyFill="1"/>
    <xf numFmtId="16" fontId="10" fillId="0" borderId="0" xfId="1" quotePrefix="1" applyNumberFormat="1" applyFont="1" applyFill="1" applyAlignment="1">
      <alignment horizontal="center"/>
    </xf>
    <xf numFmtId="0" fontId="10" fillId="0" borderId="0" xfId="1" quotePrefix="1" applyNumberFormat="1" applyFont="1" applyFill="1" applyAlignment="1">
      <alignment horizontal="center"/>
    </xf>
    <xf numFmtId="0" fontId="10" fillId="0" borderId="0" xfId="1" applyNumberFormat="1" applyFont="1" applyFill="1" applyAlignment="1">
      <alignment horizontal="left" wrapText="1"/>
    </xf>
    <xf numFmtId="183" fontId="10" fillId="0" borderId="0" xfId="65"/>
    <xf numFmtId="184" fontId="8" fillId="0" borderId="0" xfId="0" applyNumberFormat="1" applyFont="1" applyAlignment="1">
      <alignment horizontal="center"/>
    </xf>
    <xf numFmtId="172" fontId="10" fillId="0" borderId="0" xfId="66" applyNumberFormat="1" applyFont="1" applyAlignment="1">
      <alignment horizontal="center"/>
    </xf>
    <xf numFmtId="172" fontId="10" fillId="4" borderId="0" xfId="66" applyNumberFormat="1" applyFont="1" applyFill="1" applyAlignment="1">
      <alignment horizontal="center"/>
    </xf>
    <xf numFmtId="172" fontId="10" fillId="0" borderId="0" xfId="66" applyNumberFormat="1" applyFont="1" applyBorder="1" applyAlignment="1">
      <alignment horizontal="center"/>
    </xf>
    <xf numFmtId="183" fontId="10" fillId="0" borderId="0" xfId="65" applyAlignment="1">
      <alignment horizontal="center"/>
    </xf>
    <xf numFmtId="172" fontId="10" fillId="0" borderId="0" xfId="66" applyNumberFormat="1" applyFont="1" applyAlignment="1">
      <alignment horizontal="center" wrapText="1"/>
    </xf>
    <xf numFmtId="0" fontId="8" fillId="0" borderId="5" xfId="0" applyFont="1" applyBorder="1" applyAlignment="1">
      <alignment horizontal="center" vertical="center" wrapText="1"/>
    </xf>
    <xf numFmtId="0" fontId="8" fillId="0" borderId="5" xfId="0" applyFont="1" applyBorder="1" applyAlignment="1">
      <alignment horizontal="center" vertical="center"/>
    </xf>
    <xf numFmtId="183" fontId="8" fillId="4" borderId="5" xfId="65" applyFont="1" applyFill="1" applyBorder="1" applyAlignment="1">
      <alignment horizontal="center" vertical="center" wrapText="1"/>
    </xf>
    <xf numFmtId="183" fontId="8" fillId="0" borderId="5" xfId="65" applyFont="1" applyBorder="1" applyAlignment="1">
      <alignment horizontal="center" vertical="center" wrapText="1"/>
    </xf>
    <xf numFmtId="183" fontId="8" fillId="0" borderId="5" xfId="65" applyFont="1" applyBorder="1" applyAlignment="1">
      <alignment horizontal="center" vertical="center"/>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183" fontId="8" fillId="0" borderId="1" xfId="65" applyFont="1" applyBorder="1" applyAlignment="1">
      <alignment horizontal="center" vertical="center" wrapText="1"/>
    </xf>
    <xf numFmtId="9" fontId="8" fillId="4" borderId="17" xfId="3" applyFont="1" applyFill="1" applyBorder="1" applyAlignment="1">
      <alignment horizontal="center" vertical="center" wrapText="1"/>
    </xf>
    <xf numFmtId="183" fontId="8" fillId="0" borderId="1" xfId="65" applyFont="1" applyBorder="1" applyAlignment="1">
      <alignment horizontal="center" vertical="center"/>
    </xf>
    <xf numFmtId="37" fontId="14" fillId="0" borderId="0" xfId="0" applyNumberFormat="1" applyFont="1"/>
    <xf numFmtId="183" fontId="18" fillId="0" borderId="0" xfId="65" applyFont="1" applyAlignment="1">
      <alignment horizontal="center"/>
    </xf>
    <xf numFmtId="0" fontId="18" fillId="0" borderId="0" xfId="0" applyFont="1" applyAlignment="1">
      <alignment horizontal="center"/>
    </xf>
    <xf numFmtId="172" fontId="10" fillId="0" borderId="0" xfId="66" applyNumberFormat="1" applyFont="1"/>
    <xf numFmtId="37" fontId="10" fillId="4" borderId="0" xfId="67" applyNumberFormat="1" applyFont="1" applyFill="1"/>
    <xf numFmtId="0" fontId="10" fillId="4" borderId="0" xfId="20" applyFont="1" applyFill="1" applyAlignment="1">
      <alignment horizontal="center" vertical="center"/>
    </xf>
    <xf numFmtId="172" fontId="10" fillId="0" borderId="0" xfId="66" applyNumberFormat="1" applyFont="1" applyFill="1" applyBorder="1"/>
    <xf numFmtId="172" fontId="10" fillId="4" borderId="0" xfId="66" applyNumberFormat="1" applyFont="1" applyFill="1"/>
    <xf numFmtId="172" fontId="10" fillId="0" borderId="0" xfId="66" applyNumberFormat="1" applyFont="1" applyFill="1"/>
    <xf numFmtId="172" fontId="10" fillId="4" borderId="0" xfId="66" applyNumberFormat="1" applyFont="1" applyFill="1" applyBorder="1" applyAlignment="1"/>
    <xf numFmtId="37" fontId="10" fillId="4" borderId="0" xfId="66" applyNumberFormat="1" applyFont="1" applyFill="1" applyBorder="1" applyAlignment="1"/>
    <xf numFmtId="37" fontId="10" fillId="4" borderId="0" xfId="0" applyNumberFormat="1" applyFont="1" applyFill="1"/>
    <xf numFmtId="37" fontId="10" fillId="4" borderId="0" xfId="0" applyNumberFormat="1" applyFont="1" applyFill="1" applyAlignment="1">
      <alignment horizontal="center" vertical="center"/>
    </xf>
    <xf numFmtId="183" fontId="10" fillId="4" borderId="0" xfId="65" applyFill="1"/>
    <xf numFmtId="172" fontId="10" fillId="4" borderId="1" xfId="66" applyNumberFormat="1" applyFont="1" applyFill="1" applyBorder="1"/>
    <xf numFmtId="172" fontId="10" fillId="0" borderId="1" xfId="66" applyNumberFormat="1" applyFont="1" applyFill="1" applyBorder="1"/>
    <xf numFmtId="172" fontId="10" fillId="0" borderId="1" xfId="66" applyNumberFormat="1" applyFont="1" applyBorder="1"/>
    <xf numFmtId="172" fontId="10" fillId="4" borderId="1" xfId="66" applyNumberFormat="1" applyFont="1" applyFill="1" applyBorder="1" applyAlignment="1"/>
    <xf numFmtId="37" fontId="10" fillId="0" borderId="0" xfId="0" applyNumberFormat="1" applyFont="1"/>
    <xf numFmtId="172" fontId="10" fillId="0" borderId="2" xfId="66" applyNumberFormat="1" applyFont="1" applyFill="1" applyBorder="1"/>
    <xf numFmtId="37" fontId="8" fillId="0" borderId="0" xfId="0" applyNumberFormat="1" applyFont="1"/>
    <xf numFmtId="183" fontId="10" fillId="0" borderId="10" xfId="65" applyBorder="1" applyAlignment="1">
      <alignment horizontal="center"/>
    </xf>
    <xf numFmtId="172" fontId="27" fillId="0" borderId="0" xfId="66" applyNumberFormat="1" applyFont="1" applyFill="1" applyAlignment="1">
      <alignment horizontal="center"/>
    </xf>
    <xf numFmtId="172" fontId="27" fillId="0" borderId="0" xfId="66" applyNumberFormat="1" applyFont="1" applyAlignment="1">
      <alignment horizontal="center"/>
    </xf>
    <xf numFmtId="10" fontId="10" fillId="0" borderId="0" xfId="3" applyNumberFormat="1" applyFont="1" applyFill="1"/>
    <xf numFmtId="10" fontId="20" fillId="0" borderId="0" xfId="3" applyNumberFormat="1" applyFont="1"/>
    <xf numFmtId="10" fontId="10" fillId="0" borderId="0" xfId="3" applyNumberFormat="1" applyFont="1"/>
    <xf numFmtId="172" fontId="10" fillId="0" borderId="10" xfId="66" applyNumberFormat="1" applyFont="1" applyBorder="1" applyAlignment="1">
      <alignment horizontal="center"/>
    </xf>
    <xf numFmtId="9" fontId="10" fillId="4" borderId="0" xfId="3" applyFont="1" applyFill="1" applyAlignment="1"/>
    <xf numFmtId="10" fontId="10" fillId="0" borderId="1" xfId="3" applyNumberFormat="1" applyFont="1" applyBorder="1"/>
    <xf numFmtId="183" fontId="10" fillId="0" borderId="0" xfId="65" applyAlignment="1">
      <alignment horizontal="center" vertical="center"/>
    </xf>
    <xf numFmtId="164" fontId="10" fillId="0" borderId="0" xfId="17" applyNumberFormat="1" applyFont="1" applyBorder="1"/>
    <xf numFmtId="164" fontId="10" fillId="0" borderId="0" xfId="17" applyNumberFormat="1" applyFont="1" applyFill="1" applyBorder="1"/>
    <xf numFmtId="164" fontId="8" fillId="0" borderId="1" xfId="17" applyNumberFormat="1" applyFont="1" applyBorder="1" applyAlignment="1">
      <alignment horizontal="center"/>
    </xf>
    <xf numFmtId="49" fontId="10" fillId="0" borderId="0" xfId="1" applyNumberFormat="1" applyFont="1" applyFill="1" applyBorder="1" applyAlignment="1">
      <alignment horizontal="center"/>
    </xf>
    <xf numFmtId="164" fontId="10" fillId="4" borderId="0" xfId="17" applyNumberFormat="1" applyFont="1" applyFill="1" applyBorder="1"/>
    <xf numFmtId="173" fontId="10" fillId="0" borderId="1" xfId="2" applyNumberFormat="1" applyFont="1" applyBorder="1"/>
    <xf numFmtId="173" fontId="10" fillId="0" borderId="10" xfId="2" applyNumberFormat="1" applyFont="1" applyBorder="1"/>
    <xf numFmtId="164" fontId="8" fillId="0" borderId="0" xfId="17" applyNumberFormat="1" applyFont="1" applyFill="1" applyBorder="1" applyAlignment="1">
      <alignment horizontal="center"/>
    </xf>
    <xf numFmtId="164" fontId="8" fillId="0" borderId="1" xfId="17" applyNumberFormat="1" applyFont="1" applyBorder="1" applyAlignment="1">
      <alignment horizontal="center" wrapText="1"/>
    </xf>
    <xf numFmtId="164" fontId="10" fillId="0" borderId="0" xfId="17" applyNumberFormat="1" applyFont="1" applyFill="1" applyBorder="1" applyAlignment="1">
      <alignment horizontal="center" wrapText="1"/>
    </xf>
    <xf numFmtId="173" fontId="10" fillId="4" borderId="0" xfId="2" applyNumberFormat="1" applyFont="1" applyFill="1" applyAlignment="1">
      <alignment horizontal="center"/>
    </xf>
    <xf numFmtId="173" fontId="10" fillId="4" borderId="1" xfId="2" applyNumberFormat="1" applyFont="1" applyFill="1" applyBorder="1" applyAlignment="1">
      <alignment horizontal="center"/>
    </xf>
    <xf numFmtId="174" fontId="10" fillId="0" borderId="1" xfId="3" applyNumberFormat="1" applyFont="1" applyBorder="1"/>
    <xf numFmtId="0" fontId="32" fillId="0" borderId="0" xfId="1" applyNumberFormat="1" applyFont="1" applyFill="1"/>
    <xf numFmtId="0" fontId="32" fillId="0" borderId="0" xfId="1" applyNumberFormat="1" applyFont="1" applyFill="1" applyAlignment="1">
      <alignment horizontal="center"/>
    </xf>
    <xf numFmtId="0" fontId="32" fillId="0" borderId="0" xfId="0" applyFont="1" applyAlignment="1">
      <alignment horizontal="center" vertical="top"/>
    </xf>
    <xf numFmtId="0" fontId="8" fillId="0" borderId="1" xfId="36" applyNumberFormat="1" applyFont="1" applyFill="1" applyBorder="1" applyAlignment="1">
      <alignment horizontal="center" vertical="center"/>
    </xf>
    <xf numFmtId="174" fontId="10" fillId="0" borderId="18" xfId="3" applyNumberFormat="1" applyFont="1" applyFill="1" applyBorder="1" applyAlignment="1">
      <alignment horizontal="center"/>
    </xf>
    <xf numFmtId="0" fontId="22" fillId="0" borderId="0" xfId="20" applyFont="1" applyAlignment="1">
      <alignment horizontal="center"/>
    </xf>
    <xf numFmtId="0" fontId="32" fillId="0" borderId="0" xfId="4" applyFont="1"/>
    <xf numFmtId="0" fontId="10" fillId="0" borderId="0" xfId="4" applyFont="1" applyAlignment="1">
      <alignment horizontal="left" wrapText="1"/>
    </xf>
    <xf numFmtId="0" fontId="10" fillId="0" borderId="0" xfId="20" applyFont="1" applyAlignment="1">
      <alignment horizontal="left" vertical="top" wrapText="1"/>
    </xf>
    <xf numFmtId="0" fontId="22" fillId="0" borderId="0" xfId="16" applyFont="1" applyAlignment="1">
      <alignment horizontal="center" vertical="top"/>
    </xf>
    <xf numFmtId="0" fontId="3" fillId="0" borderId="0" xfId="4" applyAlignment="1">
      <alignment horizontal="center"/>
    </xf>
    <xf numFmtId="0" fontId="3" fillId="0" borderId="0" xfId="4" applyAlignment="1">
      <alignment horizontal="left"/>
    </xf>
    <xf numFmtId="0" fontId="10" fillId="0" borderId="0" xfId="36" quotePrefix="1" applyNumberFormat="1" applyFont="1" applyFill="1" applyBorder="1" applyAlignment="1">
      <alignment horizontal="center" vertical="center"/>
    </xf>
    <xf numFmtId="9" fontId="10" fillId="4" borderId="0" xfId="3" applyFont="1" applyFill="1" applyAlignment="1">
      <alignment horizontal="center"/>
    </xf>
    <xf numFmtId="0" fontId="10" fillId="0" borderId="0" xfId="68" applyFont="1"/>
    <xf numFmtId="0" fontId="8" fillId="0" borderId="0" xfId="69" applyFont="1" applyAlignment="1">
      <alignment horizontal="center"/>
    </xf>
    <xf numFmtId="0" fontId="8" fillId="0" borderId="0" xfId="68" applyFont="1" applyAlignment="1">
      <alignment horizontal="center"/>
    </xf>
    <xf numFmtId="0" fontId="10" fillId="0" borderId="0" xfId="68" applyFont="1" applyAlignment="1">
      <alignment horizontal="left" wrapText="1"/>
    </xf>
    <xf numFmtId="0" fontId="10" fillId="4" borderId="0" xfId="69" applyFont="1" applyFill="1" applyAlignment="1">
      <alignment horizontal="left"/>
    </xf>
    <xf numFmtId="0" fontId="8" fillId="0" borderId="0" xfId="69" applyFont="1" applyAlignment="1">
      <alignment horizontal="center" vertical="center" wrapText="1"/>
    </xf>
    <xf numFmtId="0" fontId="10" fillId="0" borderId="0" xfId="68" applyFont="1" applyAlignment="1">
      <alignment horizontal="center"/>
    </xf>
    <xf numFmtId="164" fontId="10" fillId="0" borderId="0" xfId="70" applyNumberFormat="1" applyFont="1" applyBorder="1" applyAlignment="1">
      <alignment horizontal="center"/>
    </xf>
    <xf numFmtId="0" fontId="10" fillId="0" borderId="0" xfId="68" applyFont="1" applyAlignment="1">
      <alignment horizontal="center" wrapText="1"/>
    </xf>
    <xf numFmtId="0" fontId="8" fillId="0" borderId="1" xfId="68" applyFont="1" applyBorder="1" applyAlignment="1">
      <alignment horizontal="center" wrapText="1"/>
    </xf>
    <xf numFmtId="0" fontId="8" fillId="0" borderId="1" xfId="71" applyNumberFormat="1" applyFont="1" applyFill="1" applyBorder="1" applyAlignment="1">
      <alignment horizontal="center"/>
    </xf>
    <xf numFmtId="0" fontId="8" fillId="0" borderId="1" xfId="69" applyFont="1" applyBorder="1" applyAlignment="1">
      <alignment horizontal="center" vertical="center" wrapText="1"/>
    </xf>
    <xf numFmtId="0" fontId="8" fillId="0" borderId="0" xfId="71" applyNumberFormat="1" applyFont="1" applyFill="1" applyBorder="1"/>
    <xf numFmtId="14" fontId="8" fillId="4" borderId="1" xfId="71" quotePrefix="1" applyNumberFormat="1" applyFont="1" applyFill="1" applyBorder="1" applyAlignment="1">
      <alignment horizontal="center" vertical="center"/>
    </xf>
    <xf numFmtId="167" fontId="18" fillId="0" borderId="0" xfId="71" quotePrefix="1" applyFont="1" applyFill="1" applyAlignment="1">
      <alignment horizontal="center" vertical="center"/>
    </xf>
    <xf numFmtId="167" fontId="8" fillId="0" borderId="1" xfId="71" applyFont="1" applyFill="1" applyBorder="1" applyAlignment="1">
      <alignment horizontal="center" vertical="center"/>
    </xf>
    <xf numFmtId="167" fontId="18" fillId="0" borderId="0" xfId="71" applyFont="1" applyFill="1" applyAlignment="1">
      <alignment horizontal="center" vertical="center"/>
    </xf>
    <xf numFmtId="0" fontId="8" fillId="0" borderId="0" xfId="71" quotePrefix="1" applyNumberFormat="1" applyFont="1" applyFill="1" applyBorder="1" applyAlignment="1">
      <alignment horizontal="center" vertical="center"/>
    </xf>
    <xf numFmtId="14" fontId="8" fillId="0" borderId="1" xfId="71" quotePrefix="1" applyNumberFormat="1" applyFont="1" applyFill="1" applyBorder="1" applyAlignment="1">
      <alignment horizontal="center" vertical="center"/>
    </xf>
    <xf numFmtId="1" fontId="10" fillId="0" borderId="0" xfId="71" applyNumberFormat="1" applyFont="1" applyFill="1" applyBorder="1" applyAlignment="1">
      <alignment horizontal="center"/>
    </xf>
    <xf numFmtId="0" fontId="10" fillId="0" borderId="0" xfId="71" applyNumberFormat="1" applyFont="1" applyFill="1" applyBorder="1" applyAlignment="1">
      <alignment horizontal="center"/>
    </xf>
    <xf numFmtId="0" fontId="10" fillId="0" borderId="0" xfId="71" applyNumberFormat="1" applyFont="1" applyFill="1" applyBorder="1"/>
    <xf numFmtId="173" fontId="10" fillId="0" borderId="2" xfId="2" applyNumberFormat="1" applyFont="1" applyFill="1" applyBorder="1"/>
    <xf numFmtId="173" fontId="17" fillId="0" borderId="0" xfId="2" applyNumberFormat="1" applyFont="1" applyFill="1" applyBorder="1" applyAlignment="1">
      <alignment vertical="center"/>
    </xf>
    <xf numFmtId="167" fontId="10" fillId="4" borderId="0" xfId="36" applyFont="1" applyFill="1" applyBorder="1" applyAlignment="1">
      <alignment horizontal="center"/>
    </xf>
    <xf numFmtId="0" fontId="10" fillId="0" borderId="0" xfId="69" applyFont="1" applyAlignment="1">
      <alignment horizontal="center"/>
    </xf>
    <xf numFmtId="167" fontId="10" fillId="0" borderId="0" xfId="71" applyFont="1" applyFill="1" applyBorder="1"/>
    <xf numFmtId="167" fontId="10" fillId="0" borderId="0" xfId="71" applyFont="1" applyFill="1" applyBorder="1" applyAlignment="1">
      <alignment horizontal="center"/>
    </xf>
    <xf numFmtId="0" fontId="32" fillId="0" borderId="0" xfId="71" applyNumberFormat="1" applyFont="1" applyFill="1" applyBorder="1" applyAlignment="1">
      <alignment horizontal="center"/>
    </xf>
    <xf numFmtId="0" fontId="8" fillId="0" borderId="1" xfId="68" applyFont="1" applyBorder="1" applyAlignment="1">
      <alignment horizontal="center"/>
    </xf>
    <xf numFmtId="164" fontId="10" fillId="0" borderId="0" xfId="70" applyNumberFormat="1" applyFont="1"/>
    <xf numFmtId="14" fontId="8" fillId="0" borderId="1" xfId="68" applyNumberFormat="1" applyFont="1" applyBorder="1" applyAlignment="1">
      <alignment horizontal="center"/>
    </xf>
    <xf numFmtId="173" fontId="10" fillId="0" borderId="0" xfId="68" applyNumberFormat="1" applyFont="1" applyAlignment="1">
      <alignment horizontal="center"/>
    </xf>
    <xf numFmtId="172" fontId="10" fillId="0" borderId="0" xfId="72" applyNumberFormat="1" applyFont="1" applyBorder="1" applyAlignment="1">
      <alignment wrapText="1"/>
    </xf>
    <xf numFmtId="3" fontId="10" fillId="0" borderId="0" xfId="68" applyNumberFormat="1" applyFont="1"/>
    <xf numFmtId="173" fontId="10" fillId="0" borderId="0" xfId="2" applyNumberFormat="1" applyFont="1"/>
    <xf numFmtId="164" fontId="10" fillId="0" borderId="0" xfId="68" applyNumberFormat="1" applyFont="1"/>
    <xf numFmtId="172" fontId="10" fillId="0" borderId="0" xfId="68" applyNumberFormat="1" applyFont="1"/>
    <xf numFmtId="167" fontId="32" fillId="0" borderId="0" xfId="36" applyFont="1" applyFill="1" applyBorder="1" applyAlignment="1">
      <alignment horizontal="right"/>
    </xf>
    <xf numFmtId="167" fontId="32" fillId="0" borderId="0" xfId="36" applyFont="1" applyFill="1" applyBorder="1"/>
    <xf numFmtId="167" fontId="32" fillId="0" borderId="0" xfId="36" applyFont="1" applyFill="1" applyBorder="1" applyAlignment="1">
      <alignment horizontal="center"/>
    </xf>
    <xf numFmtId="0" fontId="32" fillId="0" borderId="0" xfId="68" applyFont="1"/>
    <xf numFmtId="3" fontId="3" fillId="0" borderId="0" xfId="4" applyNumberFormat="1"/>
    <xf numFmtId="10" fontId="8" fillId="4" borderId="17" xfId="3" applyNumberFormat="1" applyFont="1" applyFill="1" applyBorder="1" applyAlignment="1">
      <alignment horizontal="center" vertical="center" wrapText="1"/>
    </xf>
    <xf numFmtId="185" fontId="10" fillId="0" borderId="0" xfId="36" applyNumberFormat="1" applyFont="1" applyFill="1" applyBorder="1" applyAlignment="1">
      <alignment horizontal="center"/>
    </xf>
    <xf numFmtId="0" fontId="10" fillId="4" borderId="0" xfId="36" applyNumberFormat="1" applyFont="1" applyFill="1" applyBorder="1" applyAlignment="1">
      <alignment horizontal="center" wrapText="1"/>
    </xf>
    <xf numFmtId="172" fontId="14" fillId="0" borderId="0" xfId="20" applyNumberFormat="1" applyFont="1"/>
    <xf numFmtId="173" fontId="10" fillId="0" borderId="0" xfId="20" applyNumberFormat="1" applyFont="1" applyAlignment="1">
      <alignment horizontal="center"/>
    </xf>
    <xf numFmtId="169" fontId="10" fillId="0" borderId="0" xfId="1" applyFont="1"/>
    <xf numFmtId="0" fontId="10" fillId="0" borderId="0" xfId="0" applyFont="1" applyAlignment="1">
      <alignment horizontal="left" vertical="top" wrapText="1"/>
    </xf>
    <xf numFmtId="0" fontId="22" fillId="0" borderId="0" xfId="0" applyFont="1"/>
    <xf numFmtId="0" fontId="10" fillId="0" borderId="0" xfId="0" applyFont="1" applyAlignment="1">
      <alignment horizontal="left" indent="1"/>
    </xf>
    <xf numFmtId="174" fontId="10" fillId="0" borderId="0" xfId="2" applyNumberFormat="1" applyFont="1" applyFill="1" applyBorder="1"/>
    <xf numFmtId="174" fontId="10" fillId="0" borderId="0" xfId="2" applyNumberFormat="1" applyFont="1" applyBorder="1"/>
    <xf numFmtId="0" fontId="14" fillId="0" borderId="0" xfId="0" applyFont="1"/>
    <xf numFmtId="0" fontId="10" fillId="0" borderId="0" xfId="0" applyFont="1" applyAlignment="1">
      <alignment vertical="center"/>
    </xf>
    <xf numFmtId="174" fontId="10" fillId="0" borderId="5" xfId="3" applyNumberFormat="1" applyFont="1" applyFill="1" applyBorder="1"/>
    <xf numFmtId="166" fontId="10" fillId="0" borderId="5" xfId="20" applyNumberFormat="1" applyFont="1" applyBorder="1"/>
    <xf numFmtId="37" fontId="10" fillId="0" borderId="0" xfId="1" applyNumberFormat="1" applyFont="1" applyBorder="1"/>
    <xf numFmtId="0" fontId="10" fillId="4" borderId="0" xfId="0" applyFont="1" applyFill="1" applyAlignment="1">
      <alignment horizontal="left" wrapText="1"/>
    </xf>
    <xf numFmtId="37" fontId="10" fillId="4" borderId="0" xfId="1" applyNumberFormat="1" applyFont="1" applyFill="1" applyBorder="1"/>
    <xf numFmtId="37" fontId="10" fillId="0" borderId="0" xfId="1" applyNumberFormat="1" applyFont="1" applyFill="1" applyBorder="1"/>
    <xf numFmtId="0" fontId="10" fillId="0" borderId="0" xfId="0" applyFont="1" applyAlignment="1">
      <alignment horizontal="left" indent="2"/>
    </xf>
    <xf numFmtId="0" fontId="10" fillId="0" borderId="0" xfId="0" applyFont="1" applyAlignment="1">
      <alignment horizontal="right"/>
    </xf>
    <xf numFmtId="173" fontId="10" fillId="0" borderId="5" xfId="2" applyNumberFormat="1" applyFont="1" applyFill="1" applyBorder="1"/>
    <xf numFmtId="0" fontId="8" fillId="0" borderId="1" xfId="4" applyFont="1" applyBorder="1"/>
    <xf numFmtId="167" fontId="10" fillId="4" borderId="1" xfId="2" applyNumberFormat="1" applyFont="1" applyFill="1" applyBorder="1"/>
    <xf numFmtId="167" fontId="10" fillId="4" borderId="0" xfId="2" applyNumberFormat="1" applyFont="1" applyFill="1" applyBorder="1"/>
    <xf numFmtId="173" fontId="10" fillId="0" borderId="2" xfId="4" applyNumberFormat="1" applyFont="1" applyBorder="1"/>
    <xf numFmtId="0" fontId="8" fillId="4" borderId="1" xfId="0" applyFont="1" applyFill="1" applyBorder="1" applyAlignment="1">
      <alignment horizontal="center"/>
    </xf>
    <xf numFmtId="0" fontId="32" fillId="0" borderId="0" xfId="20" applyFont="1"/>
    <xf numFmtId="0" fontId="32" fillId="0" borderId="0" xfId="20" applyFont="1" applyAlignment="1">
      <alignment horizontal="center"/>
    </xf>
    <xf numFmtId="172" fontId="10" fillId="0" borderId="1" xfId="1" applyNumberFormat="1" applyFont="1" applyBorder="1"/>
    <xf numFmtId="164" fontId="8" fillId="0" borderId="0" xfId="17" applyNumberFormat="1" applyFont="1" applyFill="1" applyBorder="1" applyAlignment="1">
      <alignment horizontal="center" wrapText="1"/>
    </xf>
    <xf numFmtId="164" fontId="10" fillId="0" borderId="0" xfId="17" applyNumberFormat="1" applyFont="1" applyFill="1" applyBorder="1" applyAlignment="1">
      <alignment horizontal="center"/>
    </xf>
    <xf numFmtId="172" fontId="10" fillId="0" borderId="10" xfId="1" applyNumberFormat="1" applyFont="1" applyBorder="1"/>
    <xf numFmtId="172" fontId="10" fillId="0" borderId="0" xfId="4" applyNumberFormat="1" applyFont="1"/>
    <xf numFmtId="173" fontId="10" fillId="0" borderId="10" xfId="4" applyNumberFormat="1" applyFont="1" applyBorder="1"/>
    <xf numFmtId="174" fontId="10" fillId="4" borderId="1" xfId="3" applyNumberFormat="1" applyFont="1" applyFill="1" applyBorder="1"/>
    <xf numFmtId="164" fontId="10" fillId="4" borderId="0" xfId="17" applyNumberFormat="1" applyFont="1" applyFill="1" applyBorder="1" applyAlignment="1">
      <alignment wrapText="1"/>
    </xf>
    <xf numFmtId="164" fontId="8" fillId="0" borderId="0" xfId="17" applyNumberFormat="1" applyFont="1" applyBorder="1" applyAlignment="1">
      <alignment horizontal="center" wrapText="1"/>
    </xf>
    <xf numFmtId="174" fontId="10" fillId="0" borderId="1" xfId="3" applyNumberFormat="1" applyFont="1" applyFill="1" applyBorder="1"/>
    <xf numFmtId="169" fontId="10" fillId="0" borderId="0" xfId="5" applyFont="1" applyBorder="1"/>
    <xf numFmtId="174" fontId="10" fillId="0" borderId="1" xfId="4" applyNumberFormat="1" applyFont="1" applyBorder="1" applyAlignment="1">
      <alignment horizontal="center"/>
    </xf>
    <xf numFmtId="2" fontId="10" fillId="0" borderId="0" xfId="4" applyNumberFormat="1" applyFont="1" applyAlignment="1">
      <alignment horizontal="center"/>
    </xf>
    <xf numFmtId="173" fontId="10" fillId="0" borderId="2" xfId="2" applyNumberFormat="1" applyFont="1" applyBorder="1" applyAlignment="1">
      <alignment horizontal="center"/>
    </xf>
    <xf numFmtId="167" fontId="10" fillId="0" borderId="0" xfId="5" applyNumberFormat="1" applyFont="1" applyBorder="1" applyAlignment="1">
      <alignment horizontal="center"/>
    </xf>
    <xf numFmtId="172" fontId="10" fillId="0" borderId="1" xfId="1" applyNumberFormat="1" applyFont="1" applyFill="1" applyBorder="1" applyAlignment="1">
      <alignment horizontal="center"/>
    </xf>
    <xf numFmtId="174" fontId="10" fillId="0" borderId="0" xfId="18" applyNumberFormat="1" applyFont="1" applyFill="1" applyAlignment="1">
      <alignment horizontal="center"/>
    </xf>
    <xf numFmtId="37" fontId="10" fillId="0" borderId="0" xfId="4" applyNumberFormat="1" applyFont="1"/>
    <xf numFmtId="37" fontId="10" fillId="4" borderId="0" xfId="4" applyNumberFormat="1" applyFont="1" applyFill="1"/>
    <xf numFmtId="0" fontId="36" fillId="0" borderId="0" xfId="0" applyFont="1"/>
    <xf numFmtId="172" fontId="8" fillId="0" borderId="2" xfId="1" applyNumberFormat="1" applyFont="1" applyBorder="1" applyAlignment="1">
      <alignment horizontal="center"/>
    </xf>
    <xf numFmtId="0" fontId="8" fillId="0" borderId="2" xfId="0" applyFont="1" applyBorder="1" applyAlignment="1">
      <alignment horizontal="left" vertical="center" wrapText="1"/>
    </xf>
    <xf numFmtId="172" fontId="10" fillId="0" borderId="0" xfId="1" applyNumberFormat="1" applyFont="1" applyBorder="1" applyAlignment="1">
      <alignment horizontal="center" vertical="center" wrapText="1"/>
    </xf>
    <xf numFmtId="172" fontId="10" fillId="4" borderId="0" xfId="1" applyNumberFormat="1" applyFont="1" applyFill="1" applyBorder="1" applyAlignment="1">
      <alignment horizontal="center" vertical="center" wrapText="1"/>
    </xf>
    <xf numFmtId="0" fontId="10" fillId="0" borderId="0" xfId="0" applyFont="1" applyAlignment="1">
      <alignment horizontal="left" vertical="center" wrapText="1"/>
    </xf>
    <xf numFmtId="0" fontId="37" fillId="0" borderId="1" xfId="0" applyFont="1" applyBorder="1" applyAlignment="1">
      <alignment horizontal="center" vertical="center" wrapText="1"/>
    </xf>
    <xf numFmtId="0" fontId="37" fillId="0" borderId="1" xfId="0" applyFont="1" applyBorder="1" applyAlignment="1">
      <alignment vertical="center" wrapText="1"/>
    </xf>
    <xf numFmtId="0" fontId="37" fillId="0" borderId="0" xfId="0" applyFont="1"/>
    <xf numFmtId="0" fontId="37" fillId="4" borderId="0" xfId="0" applyFont="1" applyFill="1"/>
    <xf numFmtId="172" fontId="36" fillId="0" borderId="6" xfId="0" applyNumberFormat="1" applyFont="1" applyBorder="1"/>
    <xf numFmtId="172" fontId="36" fillId="0" borderId="0" xfId="0" applyNumberFormat="1" applyFont="1"/>
    <xf numFmtId="0" fontId="38" fillId="0" borderId="0" xfId="0" applyFont="1"/>
    <xf numFmtId="172" fontId="26" fillId="0" borderId="5" xfId="1" applyNumberFormat="1" applyFont="1" applyFill="1" applyBorder="1"/>
    <xf numFmtId="0" fontId="26" fillId="0" borderId="5" xfId="36" applyNumberFormat="1" applyFont="1" applyFill="1" applyBorder="1"/>
    <xf numFmtId="0" fontId="26" fillId="0" borderId="0" xfId="36" applyNumberFormat="1" applyFont="1" applyFill="1" applyBorder="1"/>
    <xf numFmtId="172" fontId="26" fillId="0" borderId="0" xfId="1" applyNumberFormat="1" applyFont="1" applyFill="1" applyBorder="1"/>
    <xf numFmtId="172" fontId="26" fillId="4" borderId="0" xfId="1" applyNumberFormat="1" applyFont="1" applyFill="1" applyBorder="1"/>
    <xf numFmtId="172" fontId="39" fillId="0" borderId="0" xfId="1" applyNumberFormat="1" applyFont="1" applyFill="1" applyBorder="1"/>
    <xf numFmtId="172" fontId="39" fillId="0" borderId="0" xfId="1" applyNumberFormat="1" applyFont="1" applyFill="1" applyBorder="1" applyAlignment="1">
      <alignment horizontal="right"/>
    </xf>
    <xf numFmtId="14" fontId="26" fillId="0" borderId="0" xfId="73" applyNumberFormat="1" applyFont="1" applyAlignment="1">
      <alignment horizontal="center" vertical="center"/>
    </xf>
    <xf numFmtId="186" fontId="26" fillId="0" borderId="0" xfId="73" applyNumberFormat="1" applyFont="1" applyAlignment="1">
      <alignment horizontal="center" vertical="center"/>
    </xf>
    <xf numFmtId="0" fontId="26" fillId="0" borderId="0" xfId="36" quotePrefix="1" applyNumberFormat="1" applyFont="1" applyFill="1" applyBorder="1" applyAlignment="1">
      <alignment horizontal="left" wrapText="1" indent="1"/>
    </xf>
    <xf numFmtId="14" fontId="8" fillId="4" borderId="1" xfId="36" quotePrefix="1" applyNumberFormat="1" applyFont="1" applyFill="1" applyBorder="1" applyAlignment="1">
      <alignment horizontal="center" vertical="center" wrapText="1"/>
    </xf>
    <xf numFmtId="0" fontId="10" fillId="0" borderId="1" xfId="4" applyFont="1" applyBorder="1"/>
    <xf numFmtId="172" fontId="10" fillId="0" borderId="1" xfId="4" applyNumberFormat="1" applyFont="1" applyBorder="1"/>
    <xf numFmtId="172" fontId="10" fillId="0" borderId="1" xfId="4" applyNumberFormat="1" applyFont="1" applyBorder="1" applyAlignment="1">
      <alignment horizontal="center"/>
    </xf>
    <xf numFmtId="172" fontId="10" fillId="0" borderId="0" xfId="5" applyNumberFormat="1" applyFont="1" applyAlignment="1">
      <alignment horizontal="center"/>
    </xf>
    <xf numFmtId="172" fontId="10" fillId="0" borderId="0" xfId="4" applyNumberFormat="1" applyFont="1" applyAlignment="1">
      <alignment horizontal="center"/>
    </xf>
    <xf numFmtId="173" fontId="10" fillId="0" borderId="0" xfId="2" applyNumberFormat="1" applyFont="1" applyFill="1" applyAlignment="1">
      <alignment horizontal="center"/>
    </xf>
    <xf numFmtId="172" fontId="10" fillId="4" borderId="0" xfId="5" applyNumberFormat="1" applyFont="1" applyFill="1" applyAlignment="1">
      <alignment horizontal="center"/>
    </xf>
    <xf numFmtId="9" fontId="10" fillId="0" borderId="0" xfId="4" applyNumberFormat="1" applyFont="1" applyAlignment="1">
      <alignment horizontal="center"/>
    </xf>
    <xf numFmtId="169" fontId="8" fillId="0" borderId="1" xfId="5" applyFont="1" applyBorder="1" applyAlignment="1">
      <alignment horizontal="center"/>
    </xf>
    <xf numFmtId="0" fontId="40" fillId="0" borderId="0" xfId="4" applyFont="1" applyAlignment="1">
      <alignment horizontal="center"/>
    </xf>
    <xf numFmtId="2" fontId="10" fillId="0" borderId="0" xfId="0" quotePrefix="1" applyNumberFormat="1" applyFont="1" applyAlignment="1">
      <alignment horizontal="center"/>
    </xf>
    <xf numFmtId="0" fontId="40" fillId="0" borderId="0" xfId="4" applyFont="1" applyAlignment="1">
      <alignment horizontal="left"/>
    </xf>
    <xf numFmtId="173" fontId="40" fillId="6" borderId="2" xfId="2" applyNumberFormat="1" applyFont="1" applyFill="1" applyBorder="1"/>
    <xf numFmtId="10" fontId="10" fillId="0" borderId="0" xfId="0" applyNumberFormat="1" applyFont="1"/>
    <xf numFmtId="166" fontId="10" fillId="0" borderId="0" xfId="3" applyNumberFormat="1" applyFont="1"/>
    <xf numFmtId="167" fontId="40" fillId="6" borderId="0" xfId="0" applyNumberFormat="1" applyFont="1" applyFill="1"/>
    <xf numFmtId="0" fontId="10" fillId="0" borderId="1" xfId="0" applyFont="1" applyBorder="1" applyAlignment="1">
      <alignment horizontal="center"/>
    </xf>
    <xf numFmtId="173" fontId="40" fillId="4" borderId="0" xfId="0" applyNumberFormat="1" applyFont="1" applyFill="1"/>
    <xf numFmtId="173" fontId="40" fillId="6" borderId="0" xfId="2" applyNumberFormat="1" applyFont="1" applyFill="1" applyBorder="1" applyAlignment="1">
      <alignment horizontal="center"/>
    </xf>
    <xf numFmtId="166" fontId="40" fillId="6" borderId="0" xfId="2" applyNumberFormat="1" applyFont="1" applyFill="1" applyBorder="1"/>
    <xf numFmtId="173" fontId="40" fillId="6" borderId="2" xfId="2" applyNumberFormat="1" applyFont="1" applyFill="1" applyBorder="1" applyAlignment="1">
      <alignment horizontal="center"/>
    </xf>
    <xf numFmtId="173" fontId="10" fillId="0" borderId="5" xfId="2" applyNumberFormat="1" applyFont="1" applyBorder="1" applyAlignment="1">
      <alignment horizontal="center"/>
    </xf>
    <xf numFmtId="37" fontId="40" fillId="4" borderId="0" xfId="4" applyNumberFormat="1" applyFont="1" applyFill="1"/>
    <xf numFmtId="0" fontId="10" fillId="4" borderId="0" xfId="4" applyFont="1" applyFill="1" applyAlignment="1">
      <alignment horizontal="left" wrapText="1"/>
    </xf>
    <xf numFmtId="0" fontId="10" fillId="0" borderId="0" xfId="0" applyFont="1" applyAlignment="1">
      <alignment wrapText="1"/>
    </xf>
    <xf numFmtId="37" fontId="10" fillId="0" borderId="5" xfId="1" applyNumberFormat="1" applyFont="1" applyFill="1" applyBorder="1"/>
    <xf numFmtId="0" fontId="10" fillId="0" borderId="0" xfId="4" applyFont="1" applyAlignment="1">
      <alignment horizontal="center" vertical="top" wrapText="1"/>
    </xf>
    <xf numFmtId="173" fontId="10" fillId="0" borderId="0" xfId="2" applyNumberFormat="1" applyFont="1" applyFill="1" applyBorder="1" applyAlignment="1">
      <alignment horizontal="left" vertical="top"/>
    </xf>
    <xf numFmtId="172" fontId="10" fillId="0" borderId="0" xfId="1" applyNumberFormat="1" applyFont="1" applyFill="1" applyBorder="1" applyAlignment="1">
      <alignment horizontal="left" vertical="top"/>
    </xf>
    <xf numFmtId="0" fontId="10" fillId="7" borderId="0" xfId="0" applyFont="1" applyFill="1"/>
    <xf numFmtId="0" fontId="8" fillId="7" borderId="1" xfId="0" applyFont="1" applyFill="1" applyBorder="1" applyAlignment="1">
      <alignment horizontal="center"/>
    </xf>
    <xf numFmtId="0" fontId="8" fillId="7" borderId="0" xfId="0" applyFont="1" applyFill="1" applyAlignment="1">
      <alignment horizontal="center"/>
    </xf>
    <xf numFmtId="0" fontId="32" fillId="7" borderId="0" xfId="0" applyFont="1" applyFill="1" applyAlignment="1">
      <alignment horizontal="center"/>
    </xf>
    <xf numFmtId="0" fontId="8" fillId="7" borderId="0" xfId="0" applyFont="1" applyFill="1"/>
    <xf numFmtId="0" fontId="10" fillId="7" borderId="0" xfId="0" applyFont="1" applyFill="1" applyAlignment="1">
      <alignment horizontal="center"/>
    </xf>
    <xf numFmtId="173" fontId="10" fillId="0" borderId="1" xfId="2" applyNumberFormat="1" applyFont="1" applyFill="1" applyBorder="1"/>
    <xf numFmtId="0" fontId="26" fillId="0" borderId="0" xfId="0" applyFont="1" applyAlignment="1">
      <alignment horizontal="center"/>
    </xf>
    <xf numFmtId="38" fontId="10" fillId="0" borderId="1" xfId="0" applyNumberFormat="1" applyFont="1" applyBorder="1"/>
    <xf numFmtId="167" fontId="10" fillId="0" borderId="0" xfId="1" applyNumberFormat="1" applyFont="1" applyFill="1"/>
    <xf numFmtId="0" fontId="10" fillId="0" borderId="0" xfId="0" applyFont="1" applyAlignment="1">
      <alignment horizontal="left" wrapText="1" indent="1"/>
    </xf>
    <xf numFmtId="37" fontId="10" fillId="0" borderId="0" xfId="20" applyNumberFormat="1" applyFont="1" applyAlignment="1">
      <alignment horizontal="left"/>
    </xf>
    <xf numFmtId="174" fontId="10" fillId="0" borderId="2" xfId="3" applyNumberFormat="1" applyFont="1" applyBorder="1"/>
    <xf numFmtId="0" fontId="10" fillId="0" borderId="0" xfId="20" quotePrefix="1" applyFont="1" applyAlignment="1">
      <alignment horizontal="center"/>
    </xf>
    <xf numFmtId="176" fontId="10" fillId="0" borderId="0" xfId="20" applyNumberFormat="1" applyFont="1"/>
    <xf numFmtId="174" fontId="10" fillId="0" borderId="0" xfId="20" applyNumberFormat="1" applyFont="1"/>
    <xf numFmtId="0" fontId="14" fillId="0" borderId="0" xfId="20" quotePrefix="1" applyFont="1"/>
    <xf numFmtId="10" fontId="10" fillId="0" borderId="0" xfId="3" applyNumberFormat="1" applyFont="1" applyBorder="1"/>
    <xf numFmtId="176" fontId="10" fillId="0" borderId="0" xfId="20" applyNumberFormat="1" applyFont="1" applyAlignment="1">
      <alignment horizontal="center"/>
    </xf>
    <xf numFmtId="10" fontId="10" fillId="0" borderId="0" xfId="20" applyNumberFormat="1" applyFont="1"/>
    <xf numFmtId="174" fontId="10" fillId="0" borderId="2" xfId="20" applyNumberFormat="1" applyFont="1" applyBorder="1"/>
    <xf numFmtId="10" fontId="10" fillId="0" borderId="0" xfId="20" applyNumberFormat="1" applyFont="1" applyAlignment="1">
      <alignment horizontal="center"/>
    </xf>
    <xf numFmtId="174" fontId="10" fillId="4" borderId="0" xfId="20" applyNumberFormat="1" applyFont="1" applyFill="1"/>
    <xf numFmtId="173" fontId="10" fillId="4" borderId="0" xfId="2" applyNumberFormat="1" applyFont="1" applyFill="1" applyBorder="1" applyProtection="1"/>
    <xf numFmtId="166" fontId="10" fillId="0" borderId="2" xfId="1" applyNumberFormat="1" applyFont="1" applyBorder="1"/>
    <xf numFmtId="173" fontId="10" fillId="0" borderId="5" xfId="2" applyNumberFormat="1" applyFont="1" applyBorder="1"/>
    <xf numFmtId="0" fontId="41" fillId="0" borderId="0" xfId="4" applyFont="1"/>
    <xf numFmtId="0" fontId="10" fillId="0" borderId="0" xfId="20" applyFont="1" applyAlignment="1">
      <alignment horizontal="center" vertical="top" wrapText="1"/>
    </xf>
    <xf numFmtId="0" fontId="22" fillId="0" borderId="0" xfId="20" applyFont="1"/>
    <xf numFmtId="172" fontId="19" fillId="0" borderId="0" xfId="0" applyNumberFormat="1" applyFont="1" applyAlignment="1">
      <alignment horizontal="center"/>
    </xf>
    <xf numFmtId="172" fontId="10" fillId="0" borderId="2" xfId="1" applyNumberFormat="1" applyFont="1" applyFill="1" applyBorder="1" applyAlignment="1">
      <alignment horizontal="center" wrapText="1"/>
    </xf>
    <xf numFmtId="172" fontId="10" fillId="0" borderId="0" xfId="1" applyNumberFormat="1" applyFont="1" applyFill="1" applyBorder="1" applyAlignment="1">
      <alignment horizontal="center" wrapText="1"/>
    </xf>
    <xf numFmtId="174" fontId="10" fillId="4" borderId="1" xfId="3" applyNumberFormat="1" applyFont="1" applyFill="1" applyBorder="1" applyAlignment="1">
      <alignment horizontal="center"/>
    </xf>
    <xf numFmtId="0" fontId="20" fillId="0" borderId="0" xfId="20" applyFont="1"/>
    <xf numFmtId="174" fontId="10" fillId="4" borderId="0" xfId="3" applyNumberFormat="1" applyFont="1" applyFill="1" applyBorder="1" applyAlignment="1">
      <alignment horizontal="center"/>
    </xf>
    <xf numFmtId="174" fontId="10" fillId="4" borderId="0" xfId="3" applyNumberFormat="1" applyFont="1" applyFill="1" applyAlignment="1">
      <alignment horizontal="center"/>
    </xf>
    <xf numFmtId="172" fontId="10" fillId="4" borderId="1" xfId="1" applyNumberFormat="1" applyFont="1" applyFill="1" applyBorder="1" applyAlignment="1">
      <alignment horizontal="center"/>
    </xf>
    <xf numFmtId="0" fontId="8" fillId="0" borderId="0" xfId="4" applyFont="1" applyAlignment="1">
      <alignment horizontal="center" vertical="center" wrapText="1"/>
    </xf>
    <xf numFmtId="0" fontId="8" fillId="0" borderId="0" xfId="36" applyNumberFormat="1" applyFont="1" applyFill="1" applyBorder="1" applyAlignment="1">
      <alignment horizontal="center" vertical="center"/>
    </xf>
    <xf numFmtId="0" fontId="14" fillId="0" borderId="0" xfId="36" applyNumberFormat="1" applyFont="1" applyFill="1" applyBorder="1" applyAlignment="1">
      <alignment horizontal="left" vertical="top"/>
    </xf>
    <xf numFmtId="0" fontId="8" fillId="0" borderId="1" xfId="4" applyFont="1" applyBorder="1" applyAlignment="1">
      <alignment horizontal="center" vertical="center" wrapText="1"/>
    </xf>
    <xf numFmtId="0" fontId="8" fillId="4" borderId="1" xfId="4" applyFont="1" applyFill="1" applyBorder="1" applyAlignment="1">
      <alignment horizontal="center" vertical="center" wrapText="1"/>
    </xf>
    <xf numFmtId="0" fontId="10" fillId="0" borderId="0" xfId="36" quotePrefix="1" applyNumberFormat="1" applyFont="1" applyFill="1" applyBorder="1" applyAlignment="1">
      <alignment wrapText="1"/>
    </xf>
    <xf numFmtId="0" fontId="42" fillId="0" borderId="0" xfId="0" applyFont="1"/>
    <xf numFmtId="167" fontId="37" fillId="0" borderId="0" xfId="0" applyNumberFormat="1" applyFont="1"/>
    <xf numFmtId="167" fontId="37" fillId="0" borderId="10" xfId="0" applyNumberFormat="1" applyFont="1" applyBorder="1"/>
    <xf numFmtId="0" fontId="37" fillId="0" borderId="10" xfId="0" applyFont="1" applyBorder="1"/>
    <xf numFmtId="0" fontId="42" fillId="0" borderId="0" xfId="0" applyFont="1" applyAlignment="1">
      <alignment horizontal="center"/>
    </xf>
    <xf numFmtId="167" fontId="36" fillId="0" borderId="0" xfId="0" applyNumberFormat="1" applyFont="1"/>
    <xf numFmtId="0" fontId="37" fillId="0" borderId="1" xfId="0" applyFont="1" applyBorder="1" applyAlignment="1">
      <alignment horizontal="center"/>
    </xf>
    <xf numFmtId="0" fontId="37" fillId="0" borderId="1" xfId="0" applyFont="1" applyBorder="1"/>
    <xf numFmtId="0" fontId="43" fillId="0" borderId="1" xfId="0" applyFont="1" applyBorder="1" applyAlignment="1">
      <alignment horizontal="center"/>
    </xf>
    <xf numFmtId="0" fontId="36" fillId="0" borderId="0" xfId="0" applyFont="1" applyAlignment="1">
      <alignment horizontal="center"/>
    </xf>
    <xf numFmtId="0" fontId="32" fillId="0" borderId="0" xfId="0" applyFont="1"/>
    <xf numFmtId="0" fontId="43" fillId="0" borderId="0" xfId="0" applyFont="1"/>
    <xf numFmtId="0" fontId="32" fillId="0" borderId="0" xfId="0" applyFont="1" applyAlignment="1">
      <alignment horizontal="left"/>
    </xf>
    <xf numFmtId="0" fontId="44" fillId="0" borderId="0" xfId="0" applyFont="1" applyAlignment="1">
      <alignment horizontal="left"/>
    </xf>
    <xf numFmtId="173" fontId="10" fillId="0" borderId="0" xfId="2" applyNumberFormat="1" applyFont="1" applyFill="1"/>
    <xf numFmtId="0" fontId="10" fillId="4" borderId="0" xfId="4" applyFont="1" applyFill="1" applyAlignment="1">
      <alignment wrapText="1"/>
    </xf>
    <xf numFmtId="174" fontId="10" fillId="0" borderId="0" xfId="20" applyNumberFormat="1" applyFont="1" applyAlignment="1">
      <alignment horizontal="left"/>
    </xf>
    <xf numFmtId="166" fontId="10" fillId="0" borderId="0" xfId="20" applyNumberFormat="1" applyFont="1" applyAlignment="1">
      <alignment vertical="top"/>
    </xf>
    <xf numFmtId="0" fontId="26" fillId="0" borderId="0" xfId="20" applyFont="1" applyAlignment="1"/>
    <xf numFmtId="0" fontId="26" fillId="0" borderId="0" xfId="20" applyFont="1" applyFill="1" applyAlignment="1"/>
    <xf numFmtId="10" fontId="10" fillId="0" borderId="0" xfId="20" applyNumberFormat="1" applyFont="1" applyFill="1"/>
    <xf numFmtId="0" fontId="10" fillId="0" borderId="0" xfId="20" applyFont="1" applyFill="1"/>
    <xf numFmtId="174" fontId="10" fillId="0" borderId="0" xfId="20" applyNumberFormat="1" applyFont="1" applyFill="1"/>
    <xf numFmtId="0" fontId="10" fillId="0" borderId="0" xfId="20" applyFont="1" applyFill="1" applyAlignment="1">
      <alignment horizontal="left"/>
    </xf>
    <xf numFmtId="174" fontId="10" fillId="0" borderId="0" xfId="20" applyNumberFormat="1" applyFont="1" applyFill="1" applyAlignment="1">
      <alignment horizontal="left"/>
    </xf>
    <xf numFmtId="0" fontId="8" fillId="0" borderId="0" xfId="20" applyFont="1" applyFill="1" applyAlignment="1">
      <alignment horizontal="left"/>
    </xf>
    <xf numFmtId="37" fontId="10" fillId="0" borderId="0" xfId="20" applyNumberFormat="1" applyFont="1" applyFill="1" applyAlignment="1">
      <alignment horizontal="left"/>
    </xf>
    <xf numFmtId="173" fontId="10" fillId="0" borderId="0" xfId="20" applyNumberFormat="1" applyFont="1" applyFill="1"/>
    <xf numFmtId="174" fontId="10" fillId="8" borderId="0" xfId="16" applyNumberFormat="1" applyFont="1" applyFill="1"/>
    <xf numFmtId="0" fontId="45" fillId="0" borderId="0" xfId="76" applyFont="1"/>
    <xf numFmtId="0" fontId="45" fillId="0" borderId="0" xfId="76" applyFont="1" applyAlignment="1">
      <alignment horizontal="left"/>
    </xf>
    <xf numFmtId="3" fontId="45" fillId="0" borderId="0" xfId="76" applyNumberFormat="1" applyFont="1"/>
    <xf numFmtId="187" fontId="45" fillId="0" borderId="0" xfId="76" applyNumberFormat="1" applyFont="1"/>
    <xf numFmtId="172" fontId="10" fillId="0" borderId="0" xfId="62" applyNumberFormat="1" applyFont="1" applyFill="1" applyAlignment="1"/>
    <xf numFmtId="0" fontId="10" fillId="0" borderId="0" xfId="77" applyFont="1"/>
    <xf numFmtId="0" fontId="10" fillId="0" borderId="0" xfId="77" applyFont="1" applyAlignment="1">
      <alignment horizontal="center"/>
    </xf>
    <xf numFmtId="10" fontId="45" fillId="0" borderId="0" xfId="76" applyNumberFormat="1" applyFont="1"/>
    <xf numFmtId="10" fontId="47" fillId="0" borderId="0" xfId="76" applyNumberFormat="1" applyFont="1"/>
    <xf numFmtId="3" fontId="48" fillId="0" borderId="0" xfId="76" applyNumberFormat="1" applyFont="1"/>
    <xf numFmtId="188" fontId="8" fillId="6" borderId="2" xfId="41" applyNumberFormat="1" applyFont="1" applyFill="1" applyBorder="1" applyAlignment="1"/>
    <xf numFmtId="0" fontId="8" fillId="0" borderId="2" xfId="77" applyFont="1" applyBorder="1"/>
    <xf numFmtId="0" fontId="8" fillId="0" borderId="0" xfId="77" applyFont="1" applyAlignment="1">
      <alignment horizontal="center"/>
    </xf>
    <xf numFmtId="169" fontId="45" fillId="0" borderId="0" xfId="76" applyNumberFormat="1" applyFont="1"/>
    <xf numFmtId="168" fontId="10" fillId="0" borderId="0" xfId="41" applyFont="1" applyFill="1" applyAlignment="1"/>
    <xf numFmtId="169" fontId="45" fillId="0" borderId="0" xfId="62" applyFont="1" applyFill="1" applyAlignment="1">
      <alignment horizontal="right"/>
    </xf>
    <xf numFmtId="188" fontId="10" fillId="6" borderId="0" xfId="41" applyNumberFormat="1" applyFont="1" applyFill="1" applyAlignment="1"/>
    <xf numFmtId="172" fontId="10" fillId="0" borderId="0" xfId="62" applyNumberFormat="1" applyFont="1" applyFill="1" applyAlignment="1">
      <alignment horizontal="right"/>
    </xf>
    <xf numFmtId="189" fontId="10" fillId="6" borderId="19" xfId="62" applyNumberFormat="1" applyFont="1" applyFill="1" applyBorder="1" applyAlignment="1"/>
    <xf numFmtId="0" fontId="10" fillId="0" borderId="19" xfId="77" applyFont="1" applyBorder="1"/>
    <xf numFmtId="189" fontId="10" fillId="0" borderId="0" xfId="62" applyNumberFormat="1" applyFont="1" applyFill="1" applyBorder="1" applyAlignment="1"/>
    <xf numFmtId="172" fontId="10" fillId="0" borderId="0" xfId="62" applyNumberFormat="1" applyFont="1" applyFill="1" applyBorder="1" applyAlignment="1"/>
    <xf numFmtId="189" fontId="10" fillId="6" borderId="0" xfId="62" applyNumberFormat="1" applyFont="1" applyFill="1" applyBorder="1" applyAlignment="1"/>
    <xf numFmtId="165" fontId="45" fillId="0" borderId="0" xfId="76" applyNumberFormat="1" applyFont="1"/>
    <xf numFmtId="169" fontId="49" fillId="0" borderId="0" xfId="62" applyFont="1" applyFill="1" applyAlignment="1">
      <alignment horizontal="left"/>
    </xf>
    <xf numFmtId="0" fontId="10" fillId="0" borderId="5" xfId="77" applyFont="1" applyBorder="1"/>
    <xf numFmtId="9" fontId="45" fillId="0" borderId="0" xfId="76" applyNumberFormat="1" applyFont="1"/>
    <xf numFmtId="189" fontId="10" fillId="6" borderId="1" xfId="62" applyNumberFormat="1" applyFont="1" applyFill="1" applyBorder="1" applyAlignment="1"/>
    <xf numFmtId="189" fontId="10" fillId="6" borderId="5" xfId="62" applyNumberFormat="1" applyFont="1" applyFill="1" applyBorder="1" applyAlignment="1"/>
    <xf numFmtId="174" fontId="10" fillId="6" borderId="0" xfId="78" applyNumberFormat="1" applyFont="1" applyFill="1" applyAlignment="1"/>
    <xf numFmtId="189" fontId="10" fillId="0" borderId="0" xfId="62" applyNumberFormat="1" applyFont="1" applyFill="1" applyAlignment="1"/>
    <xf numFmtId="167" fontId="45" fillId="0" borderId="0" xfId="76" applyNumberFormat="1" applyFont="1"/>
    <xf numFmtId="9" fontId="49" fillId="0" borderId="0" xfId="76" applyNumberFormat="1" applyFont="1"/>
    <xf numFmtId="189" fontId="10" fillId="6" borderId="0" xfId="62" applyNumberFormat="1" applyFont="1" applyFill="1" applyAlignment="1"/>
    <xf numFmtId="172" fontId="8" fillId="0" borderId="1" xfId="62" applyNumberFormat="1" applyFont="1" applyFill="1" applyBorder="1" applyAlignment="1">
      <alignment horizontal="center"/>
    </xf>
    <xf numFmtId="0" fontId="8" fillId="0" borderId="1" xfId="77" applyFont="1" applyBorder="1"/>
    <xf numFmtId="0" fontId="8" fillId="0" borderId="1" xfId="77" applyFont="1" applyBorder="1" applyAlignment="1">
      <alignment horizontal="center"/>
    </xf>
    <xf numFmtId="0" fontId="45" fillId="0" borderId="0" xfId="77" applyFont="1" applyAlignment="1">
      <alignment horizontal="center"/>
    </xf>
    <xf numFmtId="0" fontId="45" fillId="0" borderId="0" xfId="76" applyFont="1" applyAlignment="1">
      <alignment horizontal="centerContinuous"/>
    </xf>
    <xf numFmtId="0" fontId="21" fillId="0" borderId="0" xfId="76"/>
    <xf numFmtId="0" fontId="21" fillId="0" borderId="0" xfId="76" applyAlignment="1">
      <alignment horizontal="centerContinuous"/>
    </xf>
    <xf numFmtId="0" fontId="45" fillId="0" borderId="0" xfId="76" applyFont="1" applyAlignment="1">
      <alignment horizontal="right"/>
    </xf>
    <xf numFmtId="3" fontId="45" fillId="0" borderId="0" xfId="76" applyNumberFormat="1" applyFont="1" applyAlignment="1">
      <alignment horizontal="right"/>
    </xf>
    <xf numFmtId="0" fontId="50" fillId="0" borderId="0" xfId="69" applyFont="1"/>
    <xf numFmtId="0" fontId="45" fillId="0" borderId="0" xfId="20" applyFont="1" applyAlignment="1">
      <alignment horizontal="center"/>
    </xf>
    <xf numFmtId="0" fontId="51" fillId="0" borderId="0" xfId="69" applyFont="1"/>
    <xf numFmtId="0" fontId="51" fillId="0" borderId="0" xfId="69" applyFont="1" applyAlignment="1">
      <alignment horizontal="left"/>
    </xf>
    <xf numFmtId="172" fontId="51" fillId="0" borderId="0" xfId="69" applyNumberFormat="1" applyFont="1"/>
    <xf numFmtId="0" fontId="45" fillId="0" borderId="0" xfId="69" applyFont="1" applyAlignment="1">
      <alignment horizontal="center"/>
    </xf>
    <xf numFmtId="3" fontId="45" fillId="0" borderId="0" xfId="69" applyNumberFormat="1" applyFont="1"/>
    <xf numFmtId="0" fontId="45" fillId="0" borderId="0" xfId="69" applyFont="1" applyAlignment="1">
      <alignment horizontal="left"/>
    </xf>
    <xf numFmtId="172" fontId="45" fillId="0" borderId="0" xfId="69" applyNumberFormat="1" applyFont="1"/>
    <xf numFmtId="168" fontId="45" fillId="0" borderId="2" xfId="60" applyFont="1" applyBorder="1"/>
    <xf numFmtId="168" fontId="45" fillId="0" borderId="0" xfId="60" applyFont="1"/>
    <xf numFmtId="172" fontId="45" fillId="0" borderId="0" xfId="75" applyNumberFormat="1" applyFont="1"/>
    <xf numFmtId="172" fontId="45" fillId="0" borderId="0" xfId="75" applyNumberFormat="1" applyFont="1" applyFill="1"/>
    <xf numFmtId="0" fontId="45" fillId="0" borderId="0" xfId="69" applyFont="1" applyAlignment="1">
      <alignment horizontal="left" wrapText="1"/>
    </xf>
    <xf numFmtId="0" fontId="51" fillId="0" borderId="1" xfId="68" applyFont="1" applyBorder="1" applyAlignment="1">
      <alignment horizontal="center" vertical="center" wrapText="1"/>
    </xf>
    <xf numFmtId="0" fontId="51" fillId="0" borderId="1" xfId="69" applyFont="1" applyBorder="1" applyAlignment="1">
      <alignment horizontal="center" vertical="center"/>
    </xf>
    <xf numFmtId="0" fontId="51" fillId="0" borderId="0" xfId="68" applyFont="1" applyAlignment="1">
      <alignment horizontal="center" vertical="center"/>
    </xf>
    <xf numFmtId="0" fontId="51" fillId="0" borderId="1" xfId="69" applyFont="1" applyBorder="1" applyAlignment="1">
      <alignment horizontal="left" vertical="center"/>
    </xf>
    <xf numFmtId="170" fontId="51" fillId="0" borderId="0" xfId="69" applyNumberFormat="1" applyFont="1"/>
    <xf numFmtId="0" fontId="51" fillId="0" borderId="0" xfId="69" applyFont="1" applyAlignment="1">
      <alignment horizontal="center"/>
    </xf>
    <xf numFmtId="0" fontId="50" fillId="0" borderId="0" xfId="69" applyFont="1" applyAlignment="1">
      <alignment horizontal="right"/>
    </xf>
    <xf numFmtId="0" fontId="51" fillId="0" borderId="1" xfId="76" applyFont="1" applyBorder="1" applyAlignment="1">
      <alignment horizontal="center"/>
    </xf>
    <xf numFmtId="0" fontId="51" fillId="0" borderId="1" xfId="76" applyFont="1" applyBorder="1"/>
    <xf numFmtId="172" fontId="51" fillId="0" borderId="1" xfId="62" applyNumberFormat="1" applyFont="1" applyFill="1" applyBorder="1" applyAlignment="1">
      <alignment horizontal="center"/>
    </xf>
    <xf numFmtId="0" fontId="45" fillId="0" borderId="0" xfId="76" applyFont="1" applyAlignment="1">
      <alignment horizontal="center"/>
    </xf>
    <xf numFmtId="172" fontId="45" fillId="0" borderId="0" xfId="62" applyNumberFormat="1" applyFont="1" applyFill="1" applyAlignment="1"/>
    <xf numFmtId="189" fontId="45" fillId="6" borderId="0" xfId="62" applyNumberFormat="1" applyFont="1" applyFill="1" applyAlignment="1"/>
    <xf numFmtId="174" fontId="45" fillId="6" borderId="0" xfId="18" applyNumberFormat="1" applyFont="1" applyFill="1" applyAlignment="1"/>
    <xf numFmtId="189" fontId="45" fillId="6" borderId="5" xfId="62" applyNumberFormat="1" applyFont="1" applyFill="1" applyBorder="1" applyAlignment="1"/>
    <xf numFmtId="0" fontId="45" fillId="0" borderId="19" xfId="76" applyFont="1" applyBorder="1"/>
    <xf numFmtId="189" fontId="45" fillId="6" borderId="19" xfId="62" applyNumberFormat="1" applyFont="1" applyFill="1" applyBorder="1" applyAlignment="1"/>
    <xf numFmtId="172" fontId="45" fillId="6" borderId="0" xfId="62" applyNumberFormat="1" applyFont="1" applyFill="1" applyAlignment="1">
      <alignment horizontal="right"/>
    </xf>
    <xf numFmtId="188" fontId="45" fillId="0" borderId="0" xfId="41" applyNumberFormat="1" applyFont="1" applyFill="1" applyAlignment="1"/>
    <xf numFmtId="168" fontId="45" fillId="0" borderId="0" xfId="41" applyFont="1" applyFill="1" applyAlignment="1"/>
    <xf numFmtId="0" fontId="51" fillId="0" borderId="0" xfId="76" applyFont="1" applyAlignment="1">
      <alignment horizontal="center"/>
    </xf>
    <xf numFmtId="0" fontId="51" fillId="0" borderId="2" xfId="76" applyFont="1" applyBorder="1"/>
    <xf numFmtId="188" fontId="51" fillId="6" borderId="2" xfId="41" applyNumberFormat="1" applyFont="1" applyFill="1" applyBorder="1" applyAlignment="1"/>
    <xf numFmtId="0" fontId="47" fillId="0" borderId="0" xfId="76" applyFont="1" applyAlignment="1">
      <alignment horizontal="right"/>
    </xf>
    <xf numFmtId="0" fontId="45" fillId="0" borderId="0" xfId="76" applyFont="1" applyFill="1"/>
    <xf numFmtId="0" fontId="45" fillId="0" borderId="5" xfId="76" applyFont="1" applyFill="1" applyBorder="1"/>
    <xf numFmtId="0" fontId="10" fillId="0" borderId="0" xfId="0" applyFont="1" applyAlignment="1">
      <alignment horizontal="left" vertical="top" wrapText="1"/>
    </xf>
    <xf numFmtId="0" fontId="8" fillId="4" borderId="0" xfId="0" applyFont="1" applyFill="1" applyAlignment="1">
      <alignment horizontal="center"/>
    </xf>
    <xf numFmtId="0" fontId="8" fillId="0" borderId="0" xfId="0" applyFont="1" applyAlignment="1">
      <alignment horizontal="center"/>
    </xf>
    <xf numFmtId="0" fontId="51" fillId="0" borderId="0" xfId="69" applyFont="1" applyAlignment="1">
      <alignment horizontal="center"/>
    </xf>
    <xf numFmtId="0" fontId="19" fillId="0" borderId="0" xfId="0" applyFont="1" applyAlignment="1">
      <alignment horizontal="center"/>
    </xf>
    <xf numFmtId="0" fontId="10" fillId="0" borderId="0" xfId="16" applyFont="1" applyAlignment="1">
      <alignment horizontal="center" vertical="center"/>
    </xf>
    <xf numFmtId="0" fontId="8" fillId="0" borderId="0" xfId="4" applyFont="1" applyAlignment="1">
      <alignment horizontal="center"/>
    </xf>
    <xf numFmtId="0" fontId="10" fillId="0" borderId="0" xfId="4" applyFont="1" applyAlignment="1">
      <alignment horizontal="left" vertical="top" wrapText="1"/>
    </xf>
    <xf numFmtId="0" fontId="8" fillId="0" borderId="9" xfId="4" applyFont="1" applyBorder="1" applyAlignment="1">
      <alignment horizontal="center"/>
    </xf>
    <xf numFmtId="0" fontId="8" fillId="0" borderId="10" xfId="4" applyFont="1" applyBorder="1" applyAlignment="1">
      <alignment horizontal="center"/>
    </xf>
    <xf numFmtId="0" fontId="8" fillId="0" borderId="11" xfId="4" applyFont="1" applyBorder="1" applyAlignment="1">
      <alignment horizontal="center"/>
    </xf>
    <xf numFmtId="0" fontId="10" fillId="0" borderId="0" xfId="4" applyFont="1" applyAlignment="1">
      <alignment horizontal="left" wrapText="1"/>
    </xf>
    <xf numFmtId="0" fontId="8" fillId="4" borderId="0" xfId="1" applyNumberFormat="1" applyFont="1" applyFill="1" applyAlignment="1">
      <alignment horizontal="center"/>
    </xf>
    <xf numFmtId="0" fontId="8" fillId="0" borderId="0" xfId="1" applyNumberFormat="1" applyFont="1" applyFill="1" applyAlignment="1">
      <alignment horizontal="center"/>
    </xf>
    <xf numFmtId="0" fontId="10" fillId="0" borderId="0" xfId="1" applyNumberFormat="1" applyFont="1" applyFill="1" applyAlignment="1">
      <alignment horizontal="left"/>
    </xf>
    <xf numFmtId="0" fontId="8" fillId="0" borderId="1" xfId="1" applyNumberFormat="1" applyFont="1" applyBorder="1" applyAlignment="1">
      <alignment horizontal="center"/>
    </xf>
    <xf numFmtId="0" fontId="8" fillId="4" borderId="1" xfId="1" applyNumberFormat="1" applyFont="1" applyFill="1" applyBorder="1" applyAlignment="1">
      <alignment horizontal="center"/>
    </xf>
    <xf numFmtId="0" fontId="8" fillId="0" borderId="1" xfId="1" applyNumberFormat="1" applyFont="1" applyFill="1" applyBorder="1" applyAlignment="1">
      <alignment horizontal="center"/>
    </xf>
    <xf numFmtId="0" fontId="10" fillId="0" borderId="0" xfId="1" applyNumberFormat="1" applyFont="1" applyAlignment="1">
      <alignment horizontal="left" vertical="top" wrapText="1"/>
    </xf>
    <xf numFmtId="0" fontId="10" fillId="4" borderId="0" xfId="1" applyNumberFormat="1" applyFont="1" applyFill="1" applyAlignment="1">
      <alignment horizontal="left" vertical="top" wrapText="1"/>
    </xf>
    <xf numFmtId="0" fontId="10" fillId="0" borderId="0" xfId="1" applyNumberFormat="1" applyFont="1" applyFill="1" applyBorder="1" applyAlignment="1">
      <alignment horizontal="left" wrapText="1"/>
    </xf>
    <xf numFmtId="0" fontId="10" fillId="0" borderId="0" xfId="1" applyNumberFormat="1" applyFont="1" applyFill="1" applyBorder="1" applyAlignment="1">
      <alignment horizontal="left"/>
    </xf>
    <xf numFmtId="0" fontId="10" fillId="0" borderId="0" xfId="1" applyNumberFormat="1" applyFont="1" applyFill="1" applyAlignment="1">
      <alignment horizontal="left" wrapText="1"/>
    </xf>
    <xf numFmtId="0" fontId="10" fillId="0" borderId="0" xfId="1" applyNumberFormat="1" applyFont="1" applyAlignment="1">
      <alignment horizontal="left" wrapText="1"/>
    </xf>
    <xf numFmtId="0" fontId="10" fillId="0" borderId="0" xfId="1" applyNumberFormat="1" applyFont="1" applyAlignment="1">
      <alignment horizontal="left" vertical="top"/>
    </xf>
    <xf numFmtId="0" fontId="10" fillId="0" borderId="0" xfId="64" applyNumberFormat="1" applyFont="1" applyFill="1" applyBorder="1" applyAlignment="1">
      <alignment horizontal="left" wrapText="1"/>
    </xf>
    <xf numFmtId="0" fontId="10" fillId="0" borderId="0" xfId="20" applyFont="1" applyAlignment="1">
      <alignment horizontal="left" vertical="top" wrapText="1"/>
    </xf>
    <xf numFmtId="0" fontId="8" fillId="0" borderId="12" xfId="20" applyFont="1" applyBorder="1" applyAlignment="1">
      <alignment horizontal="center"/>
    </xf>
    <xf numFmtId="0" fontId="8" fillId="0" borderId="13" xfId="20" applyFont="1" applyBorder="1" applyAlignment="1">
      <alignment horizontal="center"/>
    </xf>
    <xf numFmtId="0" fontId="8" fillId="0" borderId="14" xfId="20" applyFont="1" applyBorder="1" applyAlignment="1">
      <alignment horizontal="center"/>
    </xf>
    <xf numFmtId="0" fontId="8" fillId="0" borderId="15" xfId="20" applyFont="1" applyBorder="1" applyAlignment="1">
      <alignment horizontal="center"/>
    </xf>
    <xf numFmtId="0" fontId="8" fillId="0" borderId="4" xfId="20" applyFont="1" applyBorder="1" applyAlignment="1">
      <alignment horizontal="center"/>
    </xf>
    <xf numFmtId="0" fontId="8" fillId="0" borderId="16" xfId="20" applyFont="1" applyBorder="1" applyAlignment="1">
      <alignment horizontal="center"/>
    </xf>
    <xf numFmtId="0" fontId="8" fillId="0" borderId="9" xfId="20" applyFont="1" applyBorder="1" applyAlignment="1">
      <alignment horizontal="center"/>
    </xf>
    <xf numFmtId="0" fontId="8" fillId="0" borderId="10" xfId="20" applyFont="1" applyBorder="1" applyAlignment="1">
      <alignment horizontal="center"/>
    </xf>
    <xf numFmtId="0" fontId="8" fillId="0" borderId="11" xfId="20" applyFont="1" applyBorder="1" applyAlignment="1">
      <alignment horizontal="center"/>
    </xf>
    <xf numFmtId="0" fontId="8" fillId="5" borderId="0" xfId="69" applyFont="1" applyFill="1" applyAlignment="1">
      <alignment horizontal="center"/>
    </xf>
    <xf numFmtId="0" fontId="8" fillId="0" borderId="0" xfId="69" applyFont="1" applyAlignment="1">
      <alignment horizontal="center"/>
    </xf>
    <xf numFmtId="0" fontId="10" fillId="0" borderId="0" xfId="0" applyFont="1" applyAlignment="1">
      <alignment horizontal="left" wrapText="1"/>
    </xf>
    <xf numFmtId="0" fontId="26" fillId="0" borderId="0" xfId="20" applyFont="1" applyFill="1" applyAlignment="1">
      <alignment horizontal="center"/>
    </xf>
    <xf numFmtId="0" fontId="26" fillId="0" borderId="0" xfId="20" applyFont="1" applyAlignment="1">
      <alignment horizontal="center"/>
    </xf>
  </cellXfs>
  <cellStyles count="79">
    <cellStyle name="Accent1 2" xfId="6" xr:uid="{00000000-0005-0000-0000-000000000000}"/>
    <cellStyle name="Comma" xfId="1" builtinId="3"/>
    <cellStyle name="Comma [0]" xfId="36" builtinId="6"/>
    <cellStyle name="Comma [0] 2" xfId="38" xr:uid="{20E2A5F2-9F5B-417D-A80B-2BCBDF72EF18}"/>
    <cellStyle name="Comma [0] 2 2" xfId="71" xr:uid="{ED22D22F-1876-47DE-A47D-0555D47694E5}"/>
    <cellStyle name="Comma 12" xfId="62" xr:uid="{D8628388-8288-4942-852E-2E6A4C561143}"/>
    <cellStyle name="Comma 17" xfId="47" xr:uid="{1035EC0A-9B3B-4B24-BE3C-B6684889CF24}"/>
    <cellStyle name="Comma 19 2" xfId="44" xr:uid="{D2CF7E2D-DBDD-4C54-80CA-E02AB6FBC8F5}"/>
    <cellStyle name="Comma 2" xfId="5" xr:uid="{00000000-0005-0000-0000-000003000000}"/>
    <cellStyle name="Comma 2 2" xfId="28" xr:uid="{00000000-0005-0000-0000-000004000000}"/>
    <cellStyle name="Comma 2 3" xfId="56" xr:uid="{263BEC33-D63C-474C-969C-15D9C182D92C}"/>
    <cellStyle name="Comma 2 3 2" xfId="66" xr:uid="{F836A522-A7ED-459A-AFF1-0FEF2EAC1F53}"/>
    <cellStyle name="Comma 2 4" xfId="75" xr:uid="{6E0DB7E5-C054-44E9-99F8-57F474B12FC9}"/>
    <cellStyle name="Comma 3" xfId="32" xr:uid="{00000000-0005-0000-0000-000005000000}"/>
    <cellStyle name="Comma 3 100" xfId="26" xr:uid="{00000000-0005-0000-0000-000006000000}"/>
    <cellStyle name="Comma 304" xfId="22" xr:uid="{00000000-0005-0000-0000-000007000000}"/>
    <cellStyle name="Comma 4" xfId="54" xr:uid="{7EB2A618-DEAF-4690-89A5-67D31EC90C92}"/>
    <cellStyle name="Comma 5" xfId="72" xr:uid="{94B648B0-0010-4881-B509-189B1CCB2650}"/>
    <cellStyle name="Comma 6 2 2 2" xfId="64" xr:uid="{026802D5-1468-4145-B9D7-9C2D4CAF8E9E}"/>
    <cellStyle name="Currency" xfId="2" builtinId="4"/>
    <cellStyle name="Currency 10" xfId="41" xr:uid="{721AC753-6007-4DA4-973B-2CDEE909D3AD}"/>
    <cellStyle name="Currency 11" xfId="63" xr:uid="{71621030-3B62-4819-B5E2-847F18506828}"/>
    <cellStyle name="Currency 11 3" xfId="43" xr:uid="{2CB0799A-9DFC-4D81-9D81-BA18EC118BD1}"/>
    <cellStyle name="Currency 16" xfId="52" xr:uid="{67107010-6192-41B2-B8FF-992B3C54B3ED}"/>
    <cellStyle name="Currency 2" xfId="17" xr:uid="{00000000-0005-0000-0000-000009000000}"/>
    <cellStyle name="Currency 2 2" xfId="34" xr:uid="{00000000-0005-0000-0000-00000A000000}"/>
    <cellStyle name="Currency 2 2 2" xfId="70" xr:uid="{8BCB6E34-BF03-4811-B6EE-9E0E85D3686D}"/>
    <cellStyle name="Currency 2 3" xfId="60" xr:uid="{3A535A0E-23F3-44DF-BBEE-8AD3CD96DA5A}"/>
    <cellStyle name="Currency 230" xfId="23" xr:uid="{00000000-0005-0000-0000-00000B000000}"/>
    <cellStyle name="LL Base" xfId="7" xr:uid="{00000000-0005-0000-0000-00000C000000}"/>
    <cellStyle name="Normal" xfId="0" builtinId="0"/>
    <cellStyle name="Normal 10 25" xfId="21" xr:uid="{00000000-0005-0000-0000-00000E000000}"/>
    <cellStyle name="Normal 100" xfId="40" xr:uid="{734F59D1-014B-423C-AB19-9600C526EBBB}"/>
    <cellStyle name="Normal 102 3 2" xfId="67" xr:uid="{81BB5E53-2605-4775-966A-8703D71C9BE3}"/>
    <cellStyle name="Normal 104" xfId="42" xr:uid="{690DD1B8-CA52-4E5C-9842-AB5BE91336B7}"/>
    <cellStyle name="Normal 11" xfId="76" xr:uid="{B20A69EC-0212-445D-AD0B-1C66FCA310F8}"/>
    <cellStyle name="Normal 13 2 2 4" xfId="46" xr:uid="{1168E284-BC32-4A6D-AE49-0A72CC530A96}"/>
    <cellStyle name="Normal 2" xfId="4" xr:uid="{00000000-0005-0000-0000-00000F000000}"/>
    <cellStyle name="Normal 2 13" xfId="49" xr:uid="{1957A423-E799-4181-A3BE-C4DE59C4C4A4}"/>
    <cellStyle name="Normal 2 19" xfId="45" xr:uid="{0C1D699C-7C85-455C-8650-1B97E0801E64}"/>
    <cellStyle name="Normal 2 2" xfId="19" xr:uid="{00000000-0005-0000-0000-000010000000}"/>
    <cellStyle name="Normal 2 2 2" xfId="65" xr:uid="{2C20E580-0B16-46F3-ABBE-D042AE626C60}"/>
    <cellStyle name="Normal 2 2 3" xfId="68" xr:uid="{FD45B628-EE83-4805-8B8C-2E2F3A897D5B}"/>
    <cellStyle name="Normal 2 3" xfId="69" xr:uid="{15591EBB-8B26-4AAE-85CE-87BDFFD23B74}"/>
    <cellStyle name="Normal 3" xfId="8" xr:uid="{00000000-0005-0000-0000-000011000000}"/>
    <cellStyle name="Normal 3 2" xfId="31" xr:uid="{00000000-0005-0000-0000-000012000000}"/>
    <cellStyle name="Normal 3 2 2" xfId="51" xr:uid="{984967AD-4662-4D41-A6FB-3F446A72A39F}"/>
    <cellStyle name="Normal 3 3" xfId="55" xr:uid="{B6014167-17C1-4DBF-AA53-94B640A60D73}"/>
    <cellStyle name="Normal 3 4 10" xfId="25" xr:uid="{00000000-0005-0000-0000-000013000000}"/>
    <cellStyle name="Normal 4" xfId="16" xr:uid="{00000000-0005-0000-0000-000014000000}"/>
    <cellStyle name="Normal 4 2" xfId="20" xr:uid="{00000000-0005-0000-0000-000015000000}"/>
    <cellStyle name="Normal 4 2 7" xfId="50" xr:uid="{A2001CF3-200A-4C63-90C6-C4CAF32FF604}"/>
    <cellStyle name="Normal 4 3" xfId="61" xr:uid="{9F80E964-5D52-4962-8169-D5313F74D101}"/>
    <cellStyle name="Normal 5" xfId="39" xr:uid="{F73FC472-84FA-43D5-B0A6-AE1C620DAB47}"/>
    <cellStyle name="Normal 5 2" xfId="73" xr:uid="{E4FE6396-8294-4589-9B8E-DEDE43236D72}"/>
    <cellStyle name="Normal 536" xfId="35" xr:uid="{00000000-0005-0000-0000-000016000000}"/>
    <cellStyle name="Normal 538" xfId="30" xr:uid="{00000000-0005-0000-0000-000017000000}"/>
    <cellStyle name="Normal 6" xfId="53" xr:uid="{FAF85750-EA2F-4C96-9B06-E7163907A937}"/>
    <cellStyle name="Normal 6 2" xfId="74" xr:uid="{CC6DD756-011E-430F-8614-23D1B6817DD2}"/>
    <cellStyle name="Normal 630" xfId="27" xr:uid="{00000000-0005-0000-0000-000018000000}"/>
    <cellStyle name="Normal 630 2" xfId="37" xr:uid="{00000000-0005-0000-0000-000019000000}"/>
    <cellStyle name="Normal 639" xfId="48" xr:uid="{D6031B99-9969-4E90-A73A-FB43ED86EA77}"/>
    <cellStyle name="Normal 7" xfId="77" xr:uid="{74E69BA4-9B1F-41ED-B2C5-BB47C2598867}"/>
    <cellStyle name="Percent" xfId="3" builtinId="5"/>
    <cellStyle name="Percent 173" xfId="24" xr:uid="{00000000-0005-0000-0000-00001B000000}"/>
    <cellStyle name="Percent 2" xfId="18" xr:uid="{00000000-0005-0000-0000-00001C000000}"/>
    <cellStyle name="Percent 2 2" xfId="29" xr:uid="{00000000-0005-0000-0000-00001D000000}"/>
    <cellStyle name="Percent 2 2 2" xfId="78" xr:uid="{45D884EB-5DAC-4A39-9A3E-4D5E2B71CD95}"/>
    <cellStyle name="Percent 2 3" xfId="57" xr:uid="{F6E472E7-70FB-43C8-95E0-352907B06062}"/>
    <cellStyle name="Percent 3" xfId="33" xr:uid="{00000000-0005-0000-0000-00001E000000}"/>
    <cellStyle name="Percent 3 2" xfId="59" xr:uid="{6F337FA9-74EE-44F9-8201-34A4CDCC784A}"/>
    <cellStyle name="Percent 3 3" xfId="58" xr:uid="{C31DBBAC-E11F-47CE-AFF6-52F34C7389EF}"/>
    <cellStyle name="PSChar" xfId="9" xr:uid="{00000000-0005-0000-0000-00001F000000}"/>
    <cellStyle name="PSDate" xfId="10" xr:uid="{00000000-0005-0000-0000-000020000000}"/>
    <cellStyle name="PSDec" xfId="11" xr:uid="{00000000-0005-0000-0000-000021000000}"/>
    <cellStyle name="PSHeading" xfId="12" xr:uid="{00000000-0005-0000-0000-000022000000}"/>
    <cellStyle name="PSInt" xfId="13" xr:uid="{00000000-0005-0000-0000-000023000000}"/>
    <cellStyle name="PSSpacer" xfId="14" xr:uid="{00000000-0005-0000-0000-000024000000}"/>
    <cellStyle name="Style 1" xfId="15" xr:uid="{00000000-0005-0000-0000-000025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CFEFE"/>
      <color rgb="FFFFFF99"/>
      <color rgb="FF0000FF"/>
      <color rgb="FFFFFFCC"/>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2.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xml"/><Relationship Id="rId98"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3</xdr:col>
      <xdr:colOff>16565</xdr:colOff>
      <xdr:row>53</xdr:row>
      <xdr:rowOff>142875</xdr:rowOff>
    </xdr:from>
    <xdr:to>
      <xdr:col>3</xdr:col>
      <xdr:colOff>1010478</xdr:colOff>
      <xdr:row>56</xdr:row>
      <xdr:rowOff>0</xdr:rowOff>
    </xdr:to>
    <xdr:sp macro="" textlink="">
      <xdr:nvSpPr>
        <xdr:cNvPr id="2" name="Double Bracket 1">
          <a:extLst>
            <a:ext uri="{FF2B5EF4-FFF2-40B4-BE49-F238E27FC236}">
              <a16:creationId xmlns:a16="http://schemas.microsoft.com/office/drawing/2014/main" id="{8061498D-64F2-447F-9264-77B87AC0318A}"/>
            </a:ext>
          </a:extLst>
        </xdr:cNvPr>
        <xdr:cNvSpPr/>
      </xdr:nvSpPr>
      <xdr:spPr>
        <a:xfrm>
          <a:off x="3464615" y="7677150"/>
          <a:ext cx="993913" cy="36195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sData/Electric%20Utilities/ASSTMNGT/Regulatory%20Operations/Rhode%20Island/Transmission/Annual%20Retail%20Rate%20Filing/2026/ROE%20Update%20Post%20Hearing/NECO%20Forecast%202026-Workbook%20AS-6%20ROE%20Upd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sData/Electric%20Utilities/ASSTMNGT/Regulatory%20Operations/Rhode%20Island/Transmission/Annual%20Transmission%20Rate%20Filing/2026%20Rates/Att%203%20-%20RIE%20-%20Att%20F%20-%20App%20B%20-%20(Allocation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usData/Electric%20Utilities/ASSTMNGT/Regulatory%20Operations/Rhode%20Island/Transmission/Annual%20Transmission%20Rate%20Filing/2026%20Rates/Att%203%20-%20RIE%20-%20Att%20F%20-%20App%20B%20-%20Att%202%20(Loc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usData/Electric%20Utilities/ASSTMNGT/Regulatory%20Operations/Rhode%20Island/Transmission/Annual%20Transmission%20Rate%20Filing/2026%20Rates/Att%203%20-%20RIE%20-%20Att%20F%20-%20App%20B%20-%20Att%201%20(Reg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ummary"/>
      <sheetName val="Exhibits"/>
      <sheetName val="Summary AS-1 Pg 1"/>
      <sheetName val="Summary AS-1 Pg 2"/>
      <sheetName val="ISO AS-2 Pg 1"/>
      <sheetName val="ISO ADMIN AS-2 Pg 2"/>
      <sheetName val="PTF RATE AS-3"/>
      <sheetName val="PTF RATE AS-3 Pg 2"/>
      <sheetName val="PTF RATE AS-3 Pg 3"/>
      <sheetName val="ISO Scheds 2 &amp; 16 AS-4"/>
      <sheetName val="RIE Sch 21 AS-5"/>
      <sheetName val="Exhibit AS-5 Page 2"/>
      <sheetName val="NON PTF WP AS-6 Page 1"/>
      <sheetName val="NON PTF WP AS-6 Page 2"/>
      <sheetName val="NON PTF WP AS-6 Page 3"/>
      <sheetName val="Sch 21-RIE BITS AS-7"/>
    </sheetNames>
    <sheetDataSet>
      <sheetData sheetId="0"/>
      <sheetData sheetId="1"/>
      <sheetData sheetId="2"/>
      <sheetData sheetId="3"/>
      <sheetData sheetId="4"/>
      <sheetData sheetId="5"/>
      <sheetData sheetId="6"/>
      <sheetData sheetId="7"/>
      <sheetData sheetId="8"/>
      <sheetData sheetId="9"/>
      <sheetData sheetId="10">
        <row r="1">
          <cell r="J1" t="str">
            <v xml:space="preserve">                    The Narragansett Electric Company</v>
          </cell>
        </row>
        <row r="2">
          <cell r="J2" t="str">
            <v xml:space="preserve"> d/b/a Rhode Island Energy</v>
          </cell>
        </row>
        <row r="3">
          <cell r="J3" t="str">
            <v>RIPUC Docket No. Docket No. 26-05-EL</v>
          </cell>
        </row>
        <row r="4">
          <cell r="J4" t="str">
            <v>2026 Annual Retail Rate Filing</v>
          </cell>
        </row>
      </sheetData>
      <sheetData sheetId="11"/>
      <sheetData sheetId="12">
        <row r="1">
          <cell r="C1" t="str">
            <v xml:space="preserve">                    The Narragansett Electric Company</v>
          </cell>
        </row>
        <row r="2">
          <cell r="C2" t="str">
            <v xml:space="preserve"> d/b/a Rhode Island Energy</v>
          </cell>
        </row>
        <row r="3">
          <cell r="C3" t="str">
            <v>RIPUC Docket No. Docket No. 26-05-EL</v>
          </cell>
        </row>
        <row r="4">
          <cell r="C4" t="str">
            <v>2026 Annual Retail Rate Filing</v>
          </cell>
        </row>
        <row r="5">
          <cell r="C5" t="str">
            <v>Schedule AS-6</v>
          </cell>
        </row>
        <row r="11">
          <cell r="A11" t="str">
            <v>Rhode Island Energy</v>
          </cell>
        </row>
        <row r="40">
          <cell r="C40">
            <v>1195893.6103333335</v>
          </cell>
        </row>
      </sheetData>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s>
    <sheetDataSet>
      <sheetData sheetId="0">
        <row r="1">
          <cell r="A1" t="str">
            <v>Narragansett Electric Company d/b/a Rhode Island Energy</v>
          </cell>
        </row>
        <row r="2">
          <cell r="A2" t="str">
            <v>Annual Transmission Revenue Requirements (ATRR)</v>
          </cell>
        </row>
        <row r="3">
          <cell r="A3" t="str">
            <v>Per Appendix B To Attachment F of the ISO New England Inc. Open Access Transmission Tariff</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s>
    <sheetDataSet>
      <sheetData sheetId="0">
        <row r="1">
          <cell r="A1" t="str">
            <v>Narragansett Electric Company d/b/a Rhode Island Energy</v>
          </cell>
        </row>
        <row r="2">
          <cell r="A2" t="str">
            <v>Local Service Annual Transmission Revenue Requirements (ATRR)</v>
          </cell>
        </row>
        <row r="3">
          <cell r="A3" t="str">
            <v>Per Attachment 2 of Appendix B to Attachment F of the ISO New England Inc. Open Access Transmission Tariff</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s>
    <sheetDataSet>
      <sheetData sheetId="0">
        <row r="1">
          <cell r="A1" t="str">
            <v>Narragansett Electric Company d/b/a Rhode Island Energy</v>
          </cell>
        </row>
        <row r="2">
          <cell r="A2" t="str">
            <v>Regional Service Annual Transmission Revenue Requirements (ATRR)</v>
          </cell>
        </row>
        <row r="3">
          <cell r="A3" t="str">
            <v>Per Attachment 1 of Appendix B to Attachment F of the ISO New England Inc. Open Access Transmission Tariff</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249977111117893"/>
    <pageSetUpPr fitToPage="1"/>
  </sheetPr>
  <dimension ref="A1:I50"/>
  <sheetViews>
    <sheetView zoomScaleNormal="100" zoomScalePageLayoutView="70" workbookViewId="0">
      <selection activeCell="E54" sqref="E54"/>
    </sheetView>
  </sheetViews>
  <sheetFormatPr defaultColWidth="8.7109375" defaultRowHeight="15"/>
  <cols>
    <col min="1" max="1" width="13.140625" style="110" bestFit="1" customWidth="1"/>
    <col min="2" max="2" width="1.7109375" style="110" customWidth="1"/>
    <col min="3" max="3" width="82.5703125" style="110" bestFit="1" customWidth="1"/>
    <col min="4" max="4" width="1.7109375" style="110" customWidth="1"/>
    <col min="5" max="5" width="39.7109375" style="110" bestFit="1" customWidth="1"/>
    <col min="6" max="6" width="8.7109375" style="110"/>
    <col min="7" max="7" width="13.5703125" style="110" customWidth="1"/>
    <col min="8" max="16384" width="8.7109375" style="110"/>
  </cols>
  <sheetData>
    <row r="1" spans="1:9">
      <c r="A1" s="783" t="s">
        <v>926</v>
      </c>
      <c r="B1" s="783"/>
      <c r="C1" s="783"/>
      <c r="D1" s="783"/>
      <c r="E1" s="783"/>
      <c r="F1" s="111"/>
      <c r="G1" s="111"/>
    </row>
    <row r="2" spans="1:9">
      <c r="A2" s="784" t="s">
        <v>5</v>
      </c>
      <c r="B2" s="784"/>
      <c r="C2" s="784"/>
      <c r="D2" s="784"/>
      <c r="E2" s="784"/>
      <c r="F2" s="111"/>
      <c r="G2" s="111"/>
    </row>
    <row r="3" spans="1:9">
      <c r="A3" s="784" t="s">
        <v>187</v>
      </c>
      <c r="B3" s="784"/>
      <c r="C3" s="784"/>
      <c r="D3" s="784"/>
      <c r="E3" s="784"/>
      <c r="F3" s="111"/>
      <c r="G3" s="111"/>
    </row>
    <row r="4" spans="1:9">
      <c r="A4" s="784" t="s">
        <v>119</v>
      </c>
      <c r="B4" s="784"/>
      <c r="C4" s="784"/>
      <c r="D4" s="784"/>
      <c r="E4" s="784"/>
      <c r="F4" s="111"/>
      <c r="G4" s="111"/>
    </row>
    <row r="5" spans="1:9">
      <c r="A5" s="23"/>
      <c r="B5" s="23"/>
      <c r="C5" s="59" t="s">
        <v>113</v>
      </c>
      <c r="D5" s="111"/>
      <c r="E5" s="234" t="s">
        <v>12</v>
      </c>
      <c r="F5" s="111"/>
      <c r="G5" s="111"/>
    </row>
    <row r="6" spans="1:9">
      <c r="E6" s="234"/>
    </row>
    <row r="7" spans="1:9">
      <c r="A7" s="33" t="s">
        <v>120</v>
      </c>
      <c r="B7" s="1"/>
      <c r="C7" s="33" t="s">
        <v>23</v>
      </c>
      <c r="E7" s="33" t="s">
        <v>567</v>
      </c>
    </row>
    <row r="8" spans="1:9">
      <c r="A8" s="18">
        <v>0</v>
      </c>
      <c r="B8" s="1"/>
      <c r="C8" s="1" t="str">
        <f>'WS 0 Total RR Summary'!A4</f>
        <v>Total Transmission Revenue Requirements Summary</v>
      </c>
      <c r="E8" s="235"/>
    </row>
    <row r="9" spans="1:9">
      <c r="A9" s="18">
        <v>1</v>
      </c>
      <c r="B9" s="1"/>
      <c r="C9" s="1" t="str">
        <f>'WS 1 Base and RR'!A4</f>
        <v>Transmission Investment Base and Transmission Revenue Requirements</v>
      </c>
      <c r="E9" s="235"/>
    </row>
    <row r="10" spans="1:9">
      <c r="A10" s="18">
        <v>2</v>
      </c>
      <c r="B10" s="1"/>
      <c r="C10" s="1" t="str">
        <f>'WS 2 Return and Taxes'!A4</f>
        <v xml:space="preserve">Return and Associated Income Taxes </v>
      </c>
      <c r="D10" s="111"/>
      <c r="E10" s="235"/>
      <c r="F10" s="111"/>
      <c r="G10" s="111"/>
      <c r="H10" s="111"/>
      <c r="I10" s="111"/>
    </row>
    <row r="11" spans="1:9">
      <c r="A11" s="18">
        <v>3</v>
      </c>
      <c r="B11" s="1"/>
      <c r="C11" s="1" t="str">
        <f>'WS 3 Inv Base Detail'!A4</f>
        <v>Transmission Investment Base Detail</v>
      </c>
      <c r="E11" s="235"/>
    </row>
    <row r="12" spans="1:9">
      <c r="A12" s="18" t="s">
        <v>156</v>
      </c>
      <c r="B12" s="1"/>
      <c r="C12" s="1" t="str">
        <f>'WS 3a 5-Qtr Avg. Inv. Base'!A4</f>
        <v>Transmission Investment Base Detail - Transmission Plant and Accumulated Depreciation</v>
      </c>
      <c r="E12" s="235"/>
    </row>
    <row r="13" spans="1:9">
      <c r="A13" s="18" t="s">
        <v>422</v>
      </c>
      <c r="B13" s="1"/>
      <c r="C13" s="1" t="str">
        <f>'WS 3b 5QAvg PrepayMS'!A4</f>
        <v>Transmission Investment Base Detail - Prepayments and Materials and Supplies</v>
      </c>
      <c r="E13" s="235"/>
    </row>
    <row r="14" spans="1:9">
      <c r="A14" s="18">
        <v>4</v>
      </c>
      <c r="B14" s="1"/>
      <c r="C14" s="1" t="str">
        <f>'WS 4 O&amp;M Detail'!A4</f>
        <v>Transmission Expense Detail</v>
      </c>
      <c r="E14" s="235"/>
    </row>
    <row r="15" spans="1:9">
      <c r="A15" s="18">
        <v>5</v>
      </c>
      <c r="B15" s="1"/>
      <c r="C15" s="1" t="str">
        <f>'WS 5 Allocation Factors'!A4</f>
        <v>Transmission Allocation Factors</v>
      </c>
      <c r="E15" s="235"/>
    </row>
    <row r="16" spans="1:9">
      <c r="A16" s="18">
        <v>6</v>
      </c>
      <c r="B16" s="1"/>
      <c r="C16" s="1" t="str">
        <f>'WS 6 Capitalization'!A4</f>
        <v>Capitalization</v>
      </c>
      <c r="E16" s="235"/>
    </row>
    <row r="17" spans="1:5">
      <c r="A17" s="18">
        <v>7</v>
      </c>
      <c r="B17" s="1"/>
      <c r="C17" s="1" t="str">
        <f>'WS 7 Transmission Plant'!A4</f>
        <v>Transmission Plant - Additions, Retirements, Adjustments, Transfers</v>
      </c>
      <c r="E17" s="235"/>
    </row>
    <row r="18" spans="1:5">
      <c r="A18" s="18">
        <v>8</v>
      </c>
      <c r="C18" s="1" t="str">
        <f>'WS 8 T Plant &gt;$5M'!A4</f>
        <v>Transmission Additions Greater Than $5 Million Support</v>
      </c>
      <c r="E18" s="235"/>
    </row>
    <row r="19" spans="1:5">
      <c r="A19" s="18">
        <v>9</v>
      </c>
      <c r="B19" s="18"/>
      <c r="C19" s="2" t="str">
        <f>'WS 9 PBOPs'!A4</f>
        <v>PBOP Deferral Support</v>
      </c>
      <c r="E19" s="235"/>
    </row>
    <row r="20" spans="1:5">
      <c r="A20" s="18">
        <v>10</v>
      </c>
      <c r="B20" s="18"/>
      <c r="C20" s="2" t="str">
        <f>'WS 10 ADIT WS'!A4</f>
        <v>Deficient/(Excess) ADIT Worksheet</v>
      </c>
      <c r="E20" s="235"/>
    </row>
    <row r="21" spans="1:5">
      <c r="A21" s="18" t="s">
        <v>443</v>
      </c>
      <c r="B21" s="18"/>
      <c r="C21" s="2" t="str">
        <f>'WS 10a Remeasurement'!A5</f>
        <v>Deficient/(Excess)ADIT Worksheet - Remeasurement Support</v>
      </c>
      <c r="E21" s="235"/>
    </row>
    <row r="22" spans="1:5">
      <c r="A22" s="18">
        <v>11</v>
      </c>
      <c r="B22" s="18"/>
      <c r="C22" s="2" t="str">
        <f>'WS 11 ADIT Proration'!A4</f>
        <v>FERC Account 282 ADIT Proration</v>
      </c>
      <c r="E22" s="235"/>
    </row>
    <row r="24" spans="1:5">
      <c r="A24" s="33" t="s">
        <v>421</v>
      </c>
      <c r="C24" s="33" t="s">
        <v>23</v>
      </c>
      <c r="E24" s="33" t="s">
        <v>567</v>
      </c>
    </row>
    <row r="25" spans="1:5">
      <c r="A25" s="235">
        <v>1</v>
      </c>
      <c r="C25" s="236" t="s">
        <v>358</v>
      </c>
      <c r="E25" s="235"/>
    </row>
    <row r="26" spans="1:5">
      <c r="A26" s="235">
        <v>2</v>
      </c>
      <c r="C26" s="236" t="s">
        <v>319</v>
      </c>
      <c r="E26" s="235"/>
    </row>
    <row r="27" spans="1:5">
      <c r="A27" s="235">
        <v>3</v>
      </c>
      <c r="C27" s="236" t="s">
        <v>348</v>
      </c>
      <c r="E27" s="235"/>
    </row>
    <row r="28" spans="1:5">
      <c r="A28" s="235" t="s">
        <v>426</v>
      </c>
      <c r="C28" s="236" t="s">
        <v>1100</v>
      </c>
      <c r="E28" s="235" t="s">
        <v>14</v>
      </c>
    </row>
    <row r="29" spans="1:5">
      <c r="A29" s="235" t="s">
        <v>466</v>
      </c>
      <c r="C29" s="236" t="s">
        <v>13</v>
      </c>
      <c r="E29" s="235" t="s">
        <v>14</v>
      </c>
    </row>
    <row r="30" spans="1:5">
      <c r="A30" s="235" t="s">
        <v>467</v>
      </c>
      <c r="C30" s="236" t="s">
        <v>1101</v>
      </c>
      <c r="E30" s="235" t="s">
        <v>14</v>
      </c>
    </row>
    <row r="31" spans="1:5">
      <c r="A31" s="235" t="s">
        <v>468</v>
      </c>
      <c r="C31" s="236" t="s">
        <v>1102</v>
      </c>
      <c r="E31" s="235" t="s">
        <v>14</v>
      </c>
    </row>
    <row r="32" spans="1:5">
      <c r="A32" s="235" t="s">
        <v>427</v>
      </c>
      <c r="C32" s="236" t="s">
        <v>1103</v>
      </c>
      <c r="E32" s="235" t="s">
        <v>14</v>
      </c>
    </row>
    <row r="33" spans="1:5">
      <c r="A33" s="235" t="s">
        <v>832</v>
      </c>
      <c r="C33" s="236" t="s">
        <v>1104</v>
      </c>
      <c r="E33" s="235" t="s">
        <v>14</v>
      </c>
    </row>
    <row r="34" spans="1:5">
      <c r="A34" s="235" t="s">
        <v>833</v>
      </c>
      <c r="C34" s="236" t="s">
        <v>1105</v>
      </c>
      <c r="E34" s="235" t="s">
        <v>14</v>
      </c>
    </row>
    <row r="35" spans="1:5">
      <c r="A35" s="235" t="s">
        <v>834</v>
      </c>
      <c r="C35" s="236" t="s">
        <v>1106</v>
      </c>
      <c r="E35" s="235" t="s">
        <v>14</v>
      </c>
    </row>
    <row r="36" spans="1:5">
      <c r="A36" s="235" t="s">
        <v>835</v>
      </c>
      <c r="C36" s="236" t="s">
        <v>1107</v>
      </c>
      <c r="E36" s="235" t="s">
        <v>14</v>
      </c>
    </row>
    <row r="37" spans="1:5">
      <c r="A37" s="235" t="s">
        <v>836</v>
      </c>
      <c r="C37" s="236" t="s">
        <v>1108</v>
      </c>
      <c r="E37" s="235" t="s">
        <v>14</v>
      </c>
    </row>
    <row r="38" spans="1:5">
      <c r="A38" s="235" t="s">
        <v>428</v>
      </c>
      <c r="C38" s="236" t="s">
        <v>1109</v>
      </c>
      <c r="E38" s="235" t="s">
        <v>14</v>
      </c>
    </row>
    <row r="39" spans="1:5">
      <c r="A39" s="235" t="s">
        <v>429</v>
      </c>
      <c r="C39" s="236" t="s">
        <v>1110</v>
      </c>
      <c r="E39" s="235" t="s">
        <v>14</v>
      </c>
    </row>
    <row r="40" spans="1:5">
      <c r="A40" s="235" t="s">
        <v>430</v>
      </c>
      <c r="C40" s="236" t="s">
        <v>1111</v>
      </c>
      <c r="E40" s="235" t="s">
        <v>14</v>
      </c>
    </row>
    <row r="41" spans="1:5">
      <c r="A41" s="235" t="s">
        <v>431</v>
      </c>
      <c r="C41" s="236" t="s">
        <v>1112</v>
      </c>
      <c r="E41" s="235" t="s">
        <v>14</v>
      </c>
    </row>
    <row r="42" spans="1:5">
      <c r="A42" s="235" t="s">
        <v>432</v>
      </c>
      <c r="C42" s="236" t="s">
        <v>1113</v>
      </c>
      <c r="E42" s="235" t="s">
        <v>14</v>
      </c>
    </row>
    <row r="43" spans="1:5">
      <c r="A43" s="235" t="s">
        <v>433</v>
      </c>
      <c r="C43" s="236" t="s">
        <v>1114</v>
      </c>
      <c r="E43" s="235" t="s">
        <v>14</v>
      </c>
    </row>
    <row r="44" spans="1:5">
      <c r="A44" s="235" t="s">
        <v>434</v>
      </c>
      <c r="C44" s="236" t="s">
        <v>1115</v>
      </c>
      <c r="E44" s="235" t="s">
        <v>14</v>
      </c>
    </row>
    <row r="45" spans="1:5">
      <c r="A45" s="235" t="s">
        <v>504</v>
      </c>
      <c r="C45" s="236" t="s">
        <v>1116</v>
      </c>
      <c r="E45" s="235" t="s">
        <v>14</v>
      </c>
    </row>
    <row r="46" spans="1:5">
      <c r="A46" s="235" t="s">
        <v>435</v>
      </c>
      <c r="C46" s="236" t="s">
        <v>1117</v>
      </c>
      <c r="E46" s="235" t="s">
        <v>14</v>
      </c>
    </row>
    <row r="48" spans="1:5">
      <c r="A48" s="208" t="s">
        <v>246</v>
      </c>
      <c r="B48" s="1"/>
      <c r="C48" s="1"/>
      <c r="D48" s="1"/>
      <c r="E48" s="1"/>
    </row>
    <row r="49" spans="1:5">
      <c r="A49" s="18" t="s">
        <v>54</v>
      </c>
      <c r="B49" s="1"/>
      <c r="C49" s="782" t="s">
        <v>568</v>
      </c>
      <c r="D49" s="782"/>
      <c r="E49" s="782"/>
    </row>
    <row r="50" spans="1:5">
      <c r="A50" s="1"/>
      <c r="B50" s="1"/>
      <c r="C50" s="782"/>
      <c r="D50" s="782"/>
      <c r="E50" s="782"/>
    </row>
  </sheetData>
  <mergeCells count="5">
    <mergeCell ref="C49:E50"/>
    <mergeCell ref="A1:E1"/>
    <mergeCell ref="A2:E2"/>
    <mergeCell ref="A3:E3"/>
    <mergeCell ref="A4:E4"/>
  </mergeCells>
  <pageMargins left="0.7" right="0.7" top="0.75" bottom="0.75" header="0.3" footer="0.3"/>
  <pageSetup scale="6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T80"/>
  <sheetViews>
    <sheetView topLeftCell="A4" zoomScale="80" zoomScaleNormal="80" zoomScaleSheetLayoutView="55" zoomScalePageLayoutView="55" workbookViewId="0">
      <selection activeCell="Q44" sqref="Q44"/>
    </sheetView>
  </sheetViews>
  <sheetFormatPr defaultRowHeight="12.75"/>
  <cols>
    <col min="1" max="1" width="6.85546875" style="3" bestFit="1" customWidth="1"/>
    <col min="2" max="2" width="81.28515625" style="3" customWidth="1"/>
    <col min="3" max="3" width="1.7109375" style="3" customWidth="1"/>
    <col min="4" max="4" width="12.85546875" style="3" bestFit="1" customWidth="1"/>
    <col min="5" max="5" width="3.140625" style="3" bestFit="1" customWidth="1"/>
    <col min="6" max="6" width="14.42578125" style="3" customWidth="1"/>
    <col min="7" max="7" width="1.7109375" style="3" customWidth="1"/>
    <col min="8" max="8" width="14.42578125" style="3" customWidth="1"/>
    <col min="9" max="9" width="1.7109375" style="3" customWidth="1"/>
    <col min="10" max="10" width="16.28515625" style="3" bestFit="1" customWidth="1"/>
    <col min="11" max="11" width="6" style="3" bestFit="1" customWidth="1"/>
    <col min="12" max="12" width="18.42578125" style="3" customWidth="1"/>
    <col min="13" max="13" width="5.5703125" style="3" bestFit="1" customWidth="1"/>
    <col min="14" max="14" width="15.5703125" style="3" bestFit="1" customWidth="1"/>
    <col min="15" max="15" width="3.5703125" style="3" bestFit="1" customWidth="1"/>
    <col min="16" max="16" width="36.7109375" style="3" customWidth="1"/>
    <col min="17" max="17" width="6.42578125" style="3" bestFit="1" customWidth="1"/>
    <col min="18" max="18" width="10.7109375" style="3" bestFit="1" customWidth="1"/>
    <col min="19" max="19" width="9.28515625" style="3"/>
    <col min="20" max="20" width="10.42578125" style="3" bestFit="1" customWidth="1"/>
    <col min="21" max="252" width="9.28515625" style="3"/>
    <col min="253" max="253" width="6" style="3" customWidth="1"/>
    <col min="254" max="254" width="2.5703125" style="3" customWidth="1"/>
    <col min="255" max="255" width="37.42578125" style="3" bestFit="1" customWidth="1"/>
    <col min="256" max="256" width="15.5703125" style="3" customWidth="1"/>
    <col min="257" max="257" width="3" style="3" customWidth="1"/>
    <col min="258" max="258" width="10.5703125" style="3" customWidth="1"/>
    <col min="259" max="259" width="3.28515625" style="3" customWidth="1"/>
    <col min="260" max="260" width="12.7109375" style="3" customWidth="1"/>
    <col min="261" max="261" width="2.42578125" style="3" customWidth="1"/>
    <col min="262" max="262" width="10.7109375" style="3" customWidth="1"/>
    <col min="263" max="263" width="1.7109375" style="3" customWidth="1"/>
    <col min="264" max="264" width="14.28515625" style="3" customWidth="1"/>
    <col min="265" max="265" width="3.28515625" style="3" bestFit="1" customWidth="1"/>
    <col min="266" max="266" width="10.7109375" style="3" customWidth="1"/>
    <col min="267" max="267" width="2.7109375" style="3" customWidth="1"/>
    <col min="268" max="268" width="14.28515625" style="3" customWidth="1"/>
    <col min="269" max="269" width="2.7109375" style="3" customWidth="1"/>
    <col min="270" max="270" width="23.42578125" style="3" bestFit="1" customWidth="1"/>
    <col min="271" max="271" width="9.28515625" style="3"/>
    <col min="272" max="272" width="10.5703125" style="3" bestFit="1" customWidth="1"/>
    <col min="273" max="273" width="9.28515625" style="3"/>
    <col min="274" max="274" width="10.7109375" style="3" bestFit="1" customWidth="1"/>
    <col min="275" max="275" width="9.28515625" style="3"/>
    <col min="276" max="276" width="10.42578125" style="3" bestFit="1" customWidth="1"/>
    <col min="277" max="508" width="9.28515625" style="3"/>
    <col min="509" max="509" width="6" style="3" customWidth="1"/>
    <col min="510" max="510" width="2.5703125" style="3" customWidth="1"/>
    <col min="511" max="511" width="37.42578125" style="3" bestFit="1" customWidth="1"/>
    <col min="512" max="512" width="15.5703125" style="3" customWidth="1"/>
    <col min="513" max="513" width="3" style="3" customWidth="1"/>
    <col min="514" max="514" width="10.5703125" style="3" customWidth="1"/>
    <col min="515" max="515" width="3.28515625" style="3" customWidth="1"/>
    <col min="516" max="516" width="12.7109375" style="3" customWidth="1"/>
    <col min="517" max="517" width="2.42578125" style="3" customWidth="1"/>
    <col min="518" max="518" width="10.7109375" style="3" customWidth="1"/>
    <col min="519" max="519" width="1.7109375" style="3" customWidth="1"/>
    <col min="520" max="520" width="14.28515625" style="3" customWidth="1"/>
    <col min="521" max="521" width="3.28515625" style="3" bestFit="1" customWidth="1"/>
    <col min="522" max="522" width="10.7109375" style="3" customWidth="1"/>
    <col min="523" max="523" width="2.7109375" style="3" customWidth="1"/>
    <col min="524" max="524" width="14.28515625" style="3" customWidth="1"/>
    <col min="525" max="525" width="2.7109375" style="3" customWidth="1"/>
    <col min="526" max="526" width="23.42578125" style="3" bestFit="1" customWidth="1"/>
    <col min="527" max="527" width="9.28515625" style="3"/>
    <col min="528" max="528" width="10.5703125" style="3" bestFit="1" customWidth="1"/>
    <col min="529" max="529" width="9.28515625" style="3"/>
    <col min="530" max="530" width="10.7109375" style="3" bestFit="1" customWidth="1"/>
    <col min="531" max="531" width="9.28515625" style="3"/>
    <col min="532" max="532" width="10.42578125" style="3" bestFit="1" customWidth="1"/>
    <col min="533" max="764" width="9.28515625" style="3"/>
    <col min="765" max="765" width="6" style="3" customWidth="1"/>
    <col min="766" max="766" width="2.5703125" style="3" customWidth="1"/>
    <col min="767" max="767" width="37.42578125" style="3" bestFit="1" customWidth="1"/>
    <col min="768" max="768" width="15.5703125" style="3" customWidth="1"/>
    <col min="769" max="769" width="3" style="3" customWidth="1"/>
    <col min="770" max="770" width="10.5703125" style="3" customWidth="1"/>
    <col min="771" max="771" width="3.28515625" style="3" customWidth="1"/>
    <col min="772" max="772" width="12.7109375" style="3" customWidth="1"/>
    <col min="773" max="773" width="2.42578125" style="3" customWidth="1"/>
    <col min="774" max="774" width="10.7109375" style="3" customWidth="1"/>
    <col min="775" max="775" width="1.7109375" style="3" customWidth="1"/>
    <col min="776" max="776" width="14.28515625" style="3" customWidth="1"/>
    <col min="777" max="777" width="3.28515625" style="3" bestFit="1" customWidth="1"/>
    <col min="778" max="778" width="10.7109375" style="3" customWidth="1"/>
    <col min="779" max="779" width="2.7109375" style="3" customWidth="1"/>
    <col min="780" max="780" width="14.28515625" style="3" customWidth="1"/>
    <col min="781" max="781" width="2.7109375" style="3" customWidth="1"/>
    <col min="782" max="782" width="23.42578125" style="3" bestFit="1" customWidth="1"/>
    <col min="783" max="783" width="9.28515625" style="3"/>
    <col min="784" max="784" width="10.5703125" style="3" bestFit="1" customWidth="1"/>
    <col min="785" max="785" width="9.28515625" style="3"/>
    <col min="786" max="786" width="10.7109375" style="3" bestFit="1" customWidth="1"/>
    <col min="787" max="787" width="9.28515625" style="3"/>
    <col min="788" max="788" width="10.42578125" style="3" bestFit="1" customWidth="1"/>
    <col min="789" max="1020" width="9.28515625" style="3"/>
    <col min="1021" max="1021" width="6" style="3" customWidth="1"/>
    <col min="1022" max="1022" width="2.5703125" style="3" customWidth="1"/>
    <col min="1023" max="1023" width="37.42578125" style="3" bestFit="1" customWidth="1"/>
    <col min="1024" max="1024" width="15.5703125" style="3" customWidth="1"/>
    <col min="1025" max="1025" width="3" style="3" customWidth="1"/>
    <col min="1026" max="1026" width="10.5703125" style="3" customWidth="1"/>
    <col min="1027" max="1027" width="3.28515625" style="3" customWidth="1"/>
    <col min="1028" max="1028" width="12.7109375" style="3" customWidth="1"/>
    <col min="1029" max="1029" width="2.42578125" style="3" customWidth="1"/>
    <col min="1030" max="1030" width="10.7109375" style="3" customWidth="1"/>
    <col min="1031" max="1031" width="1.7109375" style="3" customWidth="1"/>
    <col min="1032" max="1032" width="14.28515625" style="3" customWidth="1"/>
    <col min="1033" max="1033" width="3.28515625" style="3" bestFit="1" customWidth="1"/>
    <col min="1034" max="1034" width="10.7109375" style="3" customWidth="1"/>
    <col min="1035" max="1035" width="2.7109375" style="3" customWidth="1"/>
    <col min="1036" max="1036" width="14.28515625" style="3" customWidth="1"/>
    <col min="1037" max="1037" width="2.7109375" style="3" customWidth="1"/>
    <col min="1038" max="1038" width="23.42578125" style="3" bestFit="1" customWidth="1"/>
    <col min="1039" max="1039" width="9.28515625" style="3"/>
    <col min="1040" max="1040" width="10.5703125" style="3" bestFit="1" customWidth="1"/>
    <col min="1041" max="1041" width="9.28515625" style="3"/>
    <col min="1042" max="1042" width="10.7109375" style="3" bestFit="1" customWidth="1"/>
    <col min="1043" max="1043" width="9.28515625" style="3"/>
    <col min="1044" max="1044" width="10.42578125" style="3" bestFit="1" customWidth="1"/>
    <col min="1045" max="1276" width="9.28515625" style="3"/>
    <col min="1277" max="1277" width="6" style="3" customWidth="1"/>
    <col min="1278" max="1278" width="2.5703125" style="3" customWidth="1"/>
    <col min="1279" max="1279" width="37.42578125" style="3" bestFit="1" customWidth="1"/>
    <col min="1280" max="1280" width="15.5703125" style="3" customWidth="1"/>
    <col min="1281" max="1281" width="3" style="3" customWidth="1"/>
    <col min="1282" max="1282" width="10.5703125" style="3" customWidth="1"/>
    <col min="1283" max="1283" width="3.28515625" style="3" customWidth="1"/>
    <col min="1284" max="1284" width="12.7109375" style="3" customWidth="1"/>
    <col min="1285" max="1285" width="2.42578125" style="3" customWidth="1"/>
    <col min="1286" max="1286" width="10.7109375" style="3" customWidth="1"/>
    <col min="1287" max="1287" width="1.7109375" style="3" customWidth="1"/>
    <col min="1288" max="1288" width="14.28515625" style="3" customWidth="1"/>
    <col min="1289" max="1289" width="3.28515625" style="3" bestFit="1" customWidth="1"/>
    <col min="1290" max="1290" width="10.7109375" style="3" customWidth="1"/>
    <col min="1291" max="1291" width="2.7109375" style="3" customWidth="1"/>
    <col min="1292" max="1292" width="14.28515625" style="3" customWidth="1"/>
    <col min="1293" max="1293" width="2.7109375" style="3" customWidth="1"/>
    <col min="1294" max="1294" width="23.42578125" style="3" bestFit="1" customWidth="1"/>
    <col min="1295" max="1295" width="9.28515625" style="3"/>
    <col min="1296" max="1296" width="10.5703125" style="3" bestFit="1" customWidth="1"/>
    <col min="1297" max="1297" width="9.28515625" style="3"/>
    <col min="1298" max="1298" width="10.7109375" style="3" bestFit="1" customWidth="1"/>
    <col min="1299" max="1299" width="9.28515625" style="3"/>
    <col min="1300" max="1300" width="10.42578125" style="3" bestFit="1" customWidth="1"/>
    <col min="1301" max="1532" width="9.28515625" style="3"/>
    <col min="1533" max="1533" width="6" style="3" customWidth="1"/>
    <col min="1534" max="1534" width="2.5703125" style="3" customWidth="1"/>
    <col min="1535" max="1535" width="37.42578125" style="3" bestFit="1" customWidth="1"/>
    <col min="1536" max="1536" width="15.5703125" style="3" customWidth="1"/>
    <col min="1537" max="1537" width="3" style="3" customWidth="1"/>
    <col min="1538" max="1538" width="10.5703125" style="3" customWidth="1"/>
    <col min="1539" max="1539" width="3.28515625" style="3" customWidth="1"/>
    <col min="1540" max="1540" width="12.7109375" style="3" customWidth="1"/>
    <col min="1541" max="1541" width="2.42578125" style="3" customWidth="1"/>
    <col min="1542" max="1542" width="10.7109375" style="3" customWidth="1"/>
    <col min="1543" max="1543" width="1.7109375" style="3" customWidth="1"/>
    <col min="1544" max="1544" width="14.28515625" style="3" customWidth="1"/>
    <col min="1545" max="1545" width="3.28515625" style="3" bestFit="1" customWidth="1"/>
    <col min="1546" max="1546" width="10.7109375" style="3" customWidth="1"/>
    <col min="1547" max="1547" width="2.7109375" style="3" customWidth="1"/>
    <col min="1548" max="1548" width="14.28515625" style="3" customWidth="1"/>
    <col min="1549" max="1549" width="2.7109375" style="3" customWidth="1"/>
    <col min="1550" max="1550" width="23.42578125" style="3" bestFit="1" customWidth="1"/>
    <col min="1551" max="1551" width="9.28515625" style="3"/>
    <col min="1552" max="1552" width="10.5703125" style="3" bestFit="1" customWidth="1"/>
    <col min="1553" max="1553" width="9.28515625" style="3"/>
    <col min="1554" max="1554" width="10.7109375" style="3" bestFit="1" customWidth="1"/>
    <col min="1555" max="1555" width="9.28515625" style="3"/>
    <col min="1556" max="1556" width="10.42578125" style="3" bestFit="1" customWidth="1"/>
    <col min="1557" max="1788" width="9.28515625" style="3"/>
    <col min="1789" max="1789" width="6" style="3" customWidth="1"/>
    <col min="1790" max="1790" width="2.5703125" style="3" customWidth="1"/>
    <col min="1791" max="1791" width="37.42578125" style="3" bestFit="1" customWidth="1"/>
    <col min="1792" max="1792" width="15.5703125" style="3" customWidth="1"/>
    <col min="1793" max="1793" width="3" style="3" customWidth="1"/>
    <col min="1794" max="1794" width="10.5703125" style="3" customWidth="1"/>
    <col min="1795" max="1795" width="3.28515625" style="3" customWidth="1"/>
    <col min="1796" max="1796" width="12.7109375" style="3" customWidth="1"/>
    <col min="1797" max="1797" width="2.42578125" style="3" customWidth="1"/>
    <col min="1798" max="1798" width="10.7109375" style="3" customWidth="1"/>
    <col min="1799" max="1799" width="1.7109375" style="3" customWidth="1"/>
    <col min="1800" max="1800" width="14.28515625" style="3" customWidth="1"/>
    <col min="1801" max="1801" width="3.28515625" style="3" bestFit="1" customWidth="1"/>
    <col min="1802" max="1802" width="10.7109375" style="3" customWidth="1"/>
    <col min="1803" max="1803" width="2.7109375" style="3" customWidth="1"/>
    <col min="1804" max="1804" width="14.28515625" style="3" customWidth="1"/>
    <col min="1805" max="1805" width="2.7109375" style="3" customWidth="1"/>
    <col min="1806" max="1806" width="23.42578125" style="3" bestFit="1" customWidth="1"/>
    <col min="1807" max="1807" width="9.28515625" style="3"/>
    <col min="1808" max="1808" width="10.5703125" style="3" bestFit="1" customWidth="1"/>
    <col min="1809" max="1809" width="9.28515625" style="3"/>
    <col min="1810" max="1810" width="10.7109375" style="3" bestFit="1" customWidth="1"/>
    <col min="1811" max="1811" width="9.28515625" style="3"/>
    <col min="1812" max="1812" width="10.42578125" style="3" bestFit="1" customWidth="1"/>
    <col min="1813" max="2044" width="9.28515625" style="3"/>
    <col min="2045" max="2045" width="6" style="3" customWidth="1"/>
    <col min="2046" max="2046" width="2.5703125" style="3" customWidth="1"/>
    <col min="2047" max="2047" width="37.42578125" style="3" bestFit="1" customWidth="1"/>
    <col min="2048" max="2048" width="15.5703125" style="3" customWidth="1"/>
    <col min="2049" max="2049" width="3" style="3" customWidth="1"/>
    <col min="2050" max="2050" width="10.5703125" style="3" customWidth="1"/>
    <col min="2051" max="2051" width="3.28515625" style="3" customWidth="1"/>
    <col min="2052" max="2052" width="12.7109375" style="3" customWidth="1"/>
    <col min="2053" max="2053" width="2.42578125" style="3" customWidth="1"/>
    <col min="2054" max="2054" width="10.7109375" style="3" customWidth="1"/>
    <col min="2055" max="2055" width="1.7109375" style="3" customWidth="1"/>
    <col min="2056" max="2056" width="14.28515625" style="3" customWidth="1"/>
    <col min="2057" max="2057" width="3.28515625" style="3" bestFit="1" customWidth="1"/>
    <col min="2058" max="2058" width="10.7109375" style="3" customWidth="1"/>
    <col min="2059" max="2059" width="2.7109375" style="3" customWidth="1"/>
    <col min="2060" max="2060" width="14.28515625" style="3" customWidth="1"/>
    <col min="2061" max="2061" width="2.7109375" style="3" customWidth="1"/>
    <col min="2062" max="2062" width="23.42578125" style="3" bestFit="1" customWidth="1"/>
    <col min="2063" max="2063" width="9.28515625" style="3"/>
    <col min="2064" max="2064" width="10.5703125" style="3" bestFit="1" customWidth="1"/>
    <col min="2065" max="2065" width="9.28515625" style="3"/>
    <col min="2066" max="2066" width="10.7109375" style="3" bestFit="1" customWidth="1"/>
    <col min="2067" max="2067" width="9.28515625" style="3"/>
    <col min="2068" max="2068" width="10.42578125" style="3" bestFit="1" customWidth="1"/>
    <col min="2069" max="2300" width="9.28515625" style="3"/>
    <col min="2301" max="2301" width="6" style="3" customWidth="1"/>
    <col min="2302" max="2302" width="2.5703125" style="3" customWidth="1"/>
    <col min="2303" max="2303" width="37.42578125" style="3" bestFit="1" customWidth="1"/>
    <col min="2304" max="2304" width="15.5703125" style="3" customWidth="1"/>
    <col min="2305" max="2305" width="3" style="3" customWidth="1"/>
    <col min="2306" max="2306" width="10.5703125" style="3" customWidth="1"/>
    <col min="2307" max="2307" width="3.28515625" style="3" customWidth="1"/>
    <col min="2308" max="2308" width="12.7109375" style="3" customWidth="1"/>
    <col min="2309" max="2309" width="2.42578125" style="3" customWidth="1"/>
    <col min="2310" max="2310" width="10.7109375" style="3" customWidth="1"/>
    <col min="2311" max="2311" width="1.7109375" style="3" customWidth="1"/>
    <col min="2312" max="2312" width="14.28515625" style="3" customWidth="1"/>
    <col min="2313" max="2313" width="3.28515625" style="3" bestFit="1" customWidth="1"/>
    <col min="2314" max="2314" width="10.7109375" style="3" customWidth="1"/>
    <col min="2315" max="2315" width="2.7109375" style="3" customWidth="1"/>
    <col min="2316" max="2316" width="14.28515625" style="3" customWidth="1"/>
    <col min="2317" max="2317" width="2.7109375" style="3" customWidth="1"/>
    <col min="2318" max="2318" width="23.42578125" style="3" bestFit="1" customWidth="1"/>
    <col min="2319" max="2319" width="9.28515625" style="3"/>
    <col min="2320" max="2320" width="10.5703125" style="3" bestFit="1" customWidth="1"/>
    <col min="2321" max="2321" width="9.28515625" style="3"/>
    <col min="2322" max="2322" width="10.7109375" style="3" bestFit="1" customWidth="1"/>
    <col min="2323" max="2323" width="9.28515625" style="3"/>
    <col min="2324" max="2324" width="10.42578125" style="3" bestFit="1" customWidth="1"/>
    <col min="2325" max="2556" width="9.28515625" style="3"/>
    <col min="2557" max="2557" width="6" style="3" customWidth="1"/>
    <col min="2558" max="2558" width="2.5703125" style="3" customWidth="1"/>
    <col min="2559" max="2559" width="37.42578125" style="3" bestFit="1" customWidth="1"/>
    <col min="2560" max="2560" width="15.5703125" style="3" customWidth="1"/>
    <col min="2561" max="2561" width="3" style="3" customWidth="1"/>
    <col min="2562" max="2562" width="10.5703125" style="3" customWidth="1"/>
    <col min="2563" max="2563" width="3.28515625" style="3" customWidth="1"/>
    <col min="2564" max="2564" width="12.7109375" style="3" customWidth="1"/>
    <col min="2565" max="2565" width="2.42578125" style="3" customWidth="1"/>
    <col min="2566" max="2566" width="10.7109375" style="3" customWidth="1"/>
    <col min="2567" max="2567" width="1.7109375" style="3" customWidth="1"/>
    <col min="2568" max="2568" width="14.28515625" style="3" customWidth="1"/>
    <col min="2569" max="2569" width="3.28515625" style="3" bestFit="1" customWidth="1"/>
    <col min="2570" max="2570" width="10.7109375" style="3" customWidth="1"/>
    <col min="2571" max="2571" width="2.7109375" style="3" customWidth="1"/>
    <col min="2572" max="2572" width="14.28515625" style="3" customWidth="1"/>
    <col min="2573" max="2573" width="2.7109375" style="3" customWidth="1"/>
    <col min="2574" max="2574" width="23.42578125" style="3" bestFit="1" customWidth="1"/>
    <col min="2575" max="2575" width="9.28515625" style="3"/>
    <col min="2576" max="2576" width="10.5703125" style="3" bestFit="1" customWidth="1"/>
    <col min="2577" max="2577" width="9.28515625" style="3"/>
    <col min="2578" max="2578" width="10.7109375" style="3" bestFit="1" customWidth="1"/>
    <col min="2579" max="2579" width="9.28515625" style="3"/>
    <col min="2580" max="2580" width="10.42578125" style="3" bestFit="1" customWidth="1"/>
    <col min="2581" max="2812" width="9.28515625" style="3"/>
    <col min="2813" max="2813" width="6" style="3" customWidth="1"/>
    <col min="2814" max="2814" width="2.5703125" style="3" customWidth="1"/>
    <col min="2815" max="2815" width="37.42578125" style="3" bestFit="1" customWidth="1"/>
    <col min="2816" max="2816" width="15.5703125" style="3" customWidth="1"/>
    <col min="2817" max="2817" width="3" style="3" customWidth="1"/>
    <col min="2818" max="2818" width="10.5703125" style="3" customWidth="1"/>
    <col min="2819" max="2819" width="3.28515625" style="3" customWidth="1"/>
    <col min="2820" max="2820" width="12.7109375" style="3" customWidth="1"/>
    <col min="2821" max="2821" width="2.42578125" style="3" customWidth="1"/>
    <col min="2822" max="2822" width="10.7109375" style="3" customWidth="1"/>
    <col min="2823" max="2823" width="1.7109375" style="3" customWidth="1"/>
    <col min="2824" max="2824" width="14.28515625" style="3" customWidth="1"/>
    <col min="2825" max="2825" width="3.28515625" style="3" bestFit="1" customWidth="1"/>
    <col min="2826" max="2826" width="10.7109375" style="3" customWidth="1"/>
    <col min="2827" max="2827" width="2.7109375" style="3" customWidth="1"/>
    <col min="2828" max="2828" width="14.28515625" style="3" customWidth="1"/>
    <col min="2829" max="2829" width="2.7109375" style="3" customWidth="1"/>
    <col min="2830" max="2830" width="23.42578125" style="3" bestFit="1" customWidth="1"/>
    <col min="2831" max="2831" width="9.28515625" style="3"/>
    <col min="2832" max="2832" width="10.5703125" style="3" bestFit="1" customWidth="1"/>
    <col min="2833" max="2833" width="9.28515625" style="3"/>
    <col min="2834" max="2834" width="10.7109375" style="3" bestFit="1" customWidth="1"/>
    <col min="2835" max="2835" width="9.28515625" style="3"/>
    <col min="2836" max="2836" width="10.42578125" style="3" bestFit="1" customWidth="1"/>
    <col min="2837" max="3068" width="9.28515625" style="3"/>
    <col min="3069" max="3069" width="6" style="3" customWidth="1"/>
    <col min="3070" max="3070" width="2.5703125" style="3" customWidth="1"/>
    <col min="3071" max="3071" width="37.42578125" style="3" bestFit="1" customWidth="1"/>
    <col min="3072" max="3072" width="15.5703125" style="3" customWidth="1"/>
    <col min="3073" max="3073" width="3" style="3" customWidth="1"/>
    <col min="3074" max="3074" width="10.5703125" style="3" customWidth="1"/>
    <col min="3075" max="3075" width="3.28515625" style="3" customWidth="1"/>
    <col min="3076" max="3076" width="12.7109375" style="3" customWidth="1"/>
    <col min="3077" max="3077" width="2.42578125" style="3" customWidth="1"/>
    <col min="3078" max="3078" width="10.7109375" style="3" customWidth="1"/>
    <col min="3079" max="3079" width="1.7109375" style="3" customWidth="1"/>
    <col min="3080" max="3080" width="14.28515625" style="3" customWidth="1"/>
    <col min="3081" max="3081" width="3.28515625" style="3" bestFit="1" customWidth="1"/>
    <col min="3082" max="3082" width="10.7109375" style="3" customWidth="1"/>
    <col min="3083" max="3083" width="2.7109375" style="3" customWidth="1"/>
    <col min="3084" max="3084" width="14.28515625" style="3" customWidth="1"/>
    <col min="3085" max="3085" width="2.7109375" style="3" customWidth="1"/>
    <col min="3086" max="3086" width="23.42578125" style="3" bestFit="1" customWidth="1"/>
    <col min="3087" max="3087" width="9.28515625" style="3"/>
    <col min="3088" max="3088" width="10.5703125" style="3" bestFit="1" customWidth="1"/>
    <col min="3089" max="3089" width="9.28515625" style="3"/>
    <col min="3090" max="3090" width="10.7109375" style="3" bestFit="1" customWidth="1"/>
    <col min="3091" max="3091" width="9.28515625" style="3"/>
    <col min="3092" max="3092" width="10.42578125" style="3" bestFit="1" customWidth="1"/>
    <col min="3093" max="3324" width="9.28515625" style="3"/>
    <col min="3325" max="3325" width="6" style="3" customWidth="1"/>
    <col min="3326" max="3326" width="2.5703125" style="3" customWidth="1"/>
    <col min="3327" max="3327" width="37.42578125" style="3" bestFit="1" customWidth="1"/>
    <col min="3328" max="3328" width="15.5703125" style="3" customWidth="1"/>
    <col min="3329" max="3329" width="3" style="3" customWidth="1"/>
    <col min="3330" max="3330" width="10.5703125" style="3" customWidth="1"/>
    <col min="3331" max="3331" width="3.28515625" style="3" customWidth="1"/>
    <col min="3332" max="3332" width="12.7109375" style="3" customWidth="1"/>
    <col min="3333" max="3333" width="2.42578125" style="3" customWidth="1"/>
    <col min="3334" max="3334" width="10.7109375" style="3" customWidth="1"/>
    <col min="3335" max="3335" width="1.7109375" style="3" customWidth="1"/>
    <col min="3336" max="3336" width="14.28515625" style="3" customWidth="1"/>
    <col min="3337" max="3337" width="3.28515625" style="3" bestFit="1" customWidth="1"/>
    <col min="3338" max="3338" width="10.7109375" style="3" customWidth="1"/>
    <col min="3339" max="3339" width="2.7109375" style="3" customWidth="1"/>
    <col min="3340" max="3340" width="14.28515625" style="3" customWidth="1"/>
    <col min="3341" max="3341" width="2.7109375" style="3" customWidth="1"/>
    <col min="3342" max="3342" width="23.42578125" style="3" bestFit="1" customWidth="1"/>
    <col min="3343" max="3343" width="9.28515625" style="3"/>
    <col min="3344" max="3344" width="10.5703125" style="3" bestFit="1" customWidth="1"/>
    <col min="3345" max="3345" width="9.28515625" style="3"/>
    <col min="3346" max="3346" width="10.7109375" style="3" bestFit="1" customWidth="1"/>
    <col min="3347" max="3347" width="9.28515625" style="3"/>
    <col min="3348" max="3348" width="10.42578125" style="3" bestFit="1" customWidth="1"/>
    <col min="3349" max="3580" width="9.28515625" style="3"/>
    <col min="3581" max="3581" width="6" style="3" customWidth="1"/>
    <col min="3582" max="3582" width="2.5703125" style="3" customWidth="1"/>
    <col min="3583" max="3583" width="37.42578125" style="3" bestFit="1" customWidth="1"/>
    <col min="3584" max="3584" width="15.5703125" style="3" customWidth="1"/>
    <col min="3585" max="3585" width="3" style="3" customWidth="1"/>
    <col min="3586" max="3586" width="10.5703125" style="3" customWidth="1"/>
    <col min="3587" max="3587" width="3.28515625" style="3" customWidth="1"/>
    <col min="3588" max="3588" width="12.7109375" style="3" customWidth="1"/>
    <col min="3589" max="3589" width="2.42578125" style="3" customWidth="1"/>
    <col min="3590" max="3590" width="10.7109375" style="3" customWidth="1"/>
    <col min="3591" max="3591" width="1.7109375" style="3" customWidth="1"/>
    <col min="3592" max="3592" width="14.28515625" style="3" customWidth="1"/>
    <col min="3593" max="3593" width="3.28515625" style="3" bestFit="1" customWidth="1"/>
    <col min="3594" max="3594" width="10.7109375" style="3" customWidth="1"/>
    <col min="3595" max="3595" width="2.7109375" style="3" customWidth="1"/>
    <col min="3596" max="3596" width="14.28515625" style="3" customWidth="1"/>
    <col min="3597" max="3597" width="2.7109375" style="3" customWidth="1"/>
    <col min="3598" max="3598" width="23.42578125" style="3" bestFit="1" customWidth="1"/>
    <col min="3599" max="3599" width="9.28515625" style="3"/>
    <col min="3600" max="3600" width="10.5703125" style="3" bestFit="1" customWidth="1"/>
    <col min="3601" max="3601" width="9.28515625" style="3"/>
    <col min="3602" max="3602" width="10.7109375" style="3" bestFit="1" customWidth="1"/>
    <col min="3603" max="3603" width="9.28515625" style="3"/>
    <col min="3604" max="3604" width="10.42578125" style="3" bestFit="1" customWidth="1"/>
    <col min="3605" max="3836" width="9.28515625" style="3"/>
    <col min="3837" max="3837" width="6" style="3" customWidth="1"/>
    <col min="3838" max="3838" width="2.5703125" style="3" customWidth="1"/>
    <col min="3839" max="3839" width="37.42578125" style="3" bestFit="1" customWidth="1"/>
    <col min="3840" max="3840" width="15.5703125" style="3" customWidth="1"/>
    <col min="3841" max="3841" width="3" style="3" customWidth="1"/>
    <col min="3842" max="3842" width="10.5703125" style="3" customWidth="1"/>
    <col min="3843" max="3843" width="3.28515625" style="3" customWidth="1"/>
    <col min="3844" max="3844" width="12.7109375" style="3" customWidth="1"/>
    <col min="3845" max="3845" width="2.42578125" style="3" customWidth="1"/>
    <col min="3846" max="3846" width="10.7109375" style="3" customWidth="1"/>
    <col min="3847" max="3847" width="1.7109375" style="3" customWidth="1"/>
    <col min="3848" max="3848" width="14.28515625" style="3" customWidth="1"/>
    <col min="3849" max="3849" width="3.28515625" style="3" bestFit="1" customWidth="1"/>
    <col min="3850" max="3850" width="10.7109375" style="3" customWidth="1"/>
    <col min="3851" max="3851" width="2.7109375" style="3" customWidth="1"/>
    <col min="3852" max="3852" width="14.28515625" style="3" customWidth="1"/>
    <col min="3853" max="3853" width="2.7109375" style="3" customWidth="1"/>
    <col min="3854" max="3854" width="23.42578125" style="3" bestFit="1" customWidth="1"/>
    <col min="3855" max="3855" width="9.28515625" style="3"/>
    <col min="3856" max="3856" width="10.5703125" style="3" bestFit="1" customWidth="1"/>
    <col min="3857" max="3857" width="9.28515625" style="3"/>
    <col min="3858" max="3858" width="10.7109375" style="3" bestFit="1" customWidth="1"/>
    <col min="3859" max="3859" width="9.28515625" style="3"/>
    <col min="3860" max="3860" width="10.42578125" style="3" bestFit="1" customWidth="1"/>
    <col min="3861" max="4092" width="9.28515625" style="3"/>
    <col min="4093" max="4093" width="6" style="3" customWidth="1"/>
    <col min="4094" max="4094" width="2.5703125" style="3" customWidth="1"/>
    <col min="4095" max="4095" width="37.42578125" style="3" bestFit="1" customWidth="1"/>
    <col min="4096" max="4096" width="15.5703125" style="3" customWidth="1"/>
    <col min="4097" max="4097" width="3" style="3" customWidth="1"/>
    <col min="4098" max="4098" width="10.5703125" style="3" customWidth="1"/>
    <col min="4099" max="4099" width="3.28515625" style="3" customWidth="1"/>
    <col min="4100" max="4100" width="12.7109375" style="3" customWidth="1"/>
    <col min="4101" max="4101" width="2.42578125" style="3" customWidth="1"/>
    <col min="4102" max="4102" width="10.7109375" style="3" customWidth="1"/>
    <col min="4103" max="4103" width="1.7109375" style="3" customWidth="1"/>
    <col min="4104" max="4104" width="14.28515625" style="3" customWidth="1"/>
    <col min="4105" max="4105" width="3.28515625" style="3" bestFit="1" customWidth="1"/>
    <col min="4106" max="4106" width="10.7109375" style="3" customWidth="1"/>
    <col min="4107" max="4107" width="2.7109375" style="3" customWidth="1"/>
    <col min="4108" max="4108" width="14.28515625" style="3" customWidth="1"/>
    <col min="4109" max="4109" width="2.7109375" style="3" customWidth="1"/>
    <col min="4110" max="4110" width="23.42578125" style="3" bestFit="1" customWidth="1"/>
    <col min="4111" max="4111" width="9.28515625" style="3"/>
    <col min="4112" max="4112" width="10.5703125" style="3" bestFit="1" customWidth="1"/>
    <col min="4113" max="4113" width="9.28515625" style="3"/>
    <col min="4114" max="4114" width="10.7109375" style="3" bestFit="1" customWidth="1"/>
    <col min="4115" max="4115" width="9.28515625" style="3"/>
    <col min="4116" max="4116" width="10.42578125" style="3" bestFit="1" customWidth="1"/>
    <col min="4117" max="4348" width="9.28515625" style="3"/>
    <col min="4349" max="4349" width="6" style="3" customWidth="1"/>
    <col min="4350" max="4350" width="2.5703125" style="3" customWidth="1"/>
    <col min="4351" max="4351" width="37.42578125" style="3" bestFit="1" customWidth="1"/>
    <col min="4352" max="4352" width="15.5703125" style="3" customWidth="1"/>
    <col min="4353" max="4353" width="3" style="3" customWidth="1"/>
    <col min="4354" max="4354" width="10.5703125" style="3" customWidth="1"/>
    <col min="4355" max="4355" width="3.28515625" style="3" customWidth="1"/>
    <col min="4356" max="4356" width="12.7109375" style="3" customWidth="1"/>
    <col min="4357" max="4357" width="2.42578125" style="3" customWidth="1"/>
    <col min="4358" max="4358" width="10.7109375" style="3" customWidth="1"/>
    <col min="4359" max="4359" width="1.7109375" style="3" customWidth="1"/>
    <col min="4360" max="4360" width="14.28515625" style="3" customWidth="1"/>
    <col min="4361" max="4361" width="3.28515625" style="3" bestFit="1" customWidth="1"/>
    <col min="4362" max="4362" width="10.7109375" style="3" customWidth="1"/>
    <col min="4363" max="4363" width="2.7109375" style="3" customWidth="1"/>
    <col min="4364" max="4364" width="14.28515625" style="3" customWidth="1"/>
    <col min="4365" max="4365" width="2.7109375" style="3" customWidth="1"/>
    <col min="4366" max="4366" width="23.42578125" style="3" bestFit="1" customWidth="1"/>
    <col min="4367" max="4367" width="9.28515625" style="3"/>
    <col min="4368" max="4368" width="10.5703125" style="3" bestFit="1" customWidth="1"/>
    <col min="4369" max="4369" width="9.28515625" style="3"/>
    <col min="4370" max="4370" width="10.7109375" style="3" bestFit="1" customWidth="1"/>
    <col min="4371" max="4371" width="9.28515625" style="3"/>
    <col min="4372" max="4372" width="10.42578125" style="3" bestFit="1" customWidth="1"/>
    <col min="4373" max="4604" width="9.28515625" style="3"/>
    <col min="4605" max="4605" width="6" style="3" customWidth="1"/>
    <col min="4606" max="4606" width="2.5703125" style="3" customWidth="1"/>
    <col min="4607" max="4607" width="37.42578125" style="3" bestFit="1" customWidth="1"/>
    <col min="4608" max="4608" width="15.5703125" style="3" customWidth="1"/>
    <col min="4609" max="4609" width="3" style="3" customWidth="1"/>
    <col min="4610" max="4610" width="10.5703125" style="3" customWidth="1"/>
    <col min="4611" max="4611" width="3.28515625" style="3" customWidth="1"/>
    <col min="4612" max="4612" width="12.7109375" style="3" customWidth="1"/>
    <col min="4613" max="4613" width="2.42578125" style="3" customWidth="1"/>
    <col min="4614" max="4614" width="10.7109375" style="3" customWidth="1"/>
    <col min="4615" max="4615" width="1.7109375" style="3" customWidth="1"/>
    <col min="4616" max="4616" width="14.28515625" style="3" customWidth="1"/>
    <col min="4617" max="4617" width="3.28515625" style="3" bestFit="1" customWidth="1"/>
    <col min="4618" max="4618" width="10.7109375" style="3" customWidth="1"/>
    <col min="4619" max="4619" width="2.7109375" style="3" customWidth="1"/>
    <col min="4620" max="4620" width="14.28515625" style="3" customWidth="1"/>
    <col min="4621" max="4621" width="2.7109375" style="3" customWidth="1"/>
    <col min="4622" max="4622" width="23.42578125" style="3" bestFit="1" customWidth="1"/>
    <col min="4623" max="4623" width="9.28515625" style="3"/>
    <col min="4624" max="4624" width="10.5703125" style="3" bestFit="1" customWidth="1"/>
    <col min="4625" max="4625" width="9.28515625" style="3"/>
    <col min="4626" max="4626" width="10.7109375" style="3" bestFit="1" customWidth="1"/>
    <col min="4627" max="4627" width="9.28515625" style="3"/>
    <col min="4628" max="4628" width="10.42578125" style="3" bestFit="1" customWidth="1"/>
    <col min="4629" max="4860" width="9.28515625" style="3"/>
    <col min="4861" max="4861" width="6" style="3" customWidth="1"/>
    <col min="4862" max="4862" width="2.5703125" style="3" customWidth="1"/>
    <col min="4863" max="4863" width="37.42578125" style="3" bestFit="1" customWidth="1"/>
    <col min="4864" max="4864" width="15.5703125" style="3" customWidth="1"/>
    <col min="4865" max="4865" width="3" style="3" customWidth="1"/>
    <col min="4866" max="4866" width="10.5703125" style="3" customWidth="1"/>
    <col min="4867" max="4867" width="3.28515625" style="3" customWidth="1"/>
    <col min="4868" max="4868" width="12.7109375" style="3" customWidth="1"/>
    <col min="4869" max="4869" width="2.42578125" style="3" customWidth="1"/>
    <col min="4870" max="4870" width="10.7109375" style="3" customWidth="1"/>
    <col min="4871" max="4871" width="1.7109375" style="3" customWidth="1"/>
    <col min="4872" max="4872" width="14.28515625" style="3" customWidth="1"/>
    <col min="4873" max="4873" width="3.28515625" style="3" bestFit="1" customWidth="1"/>
    <col min="4874" max="4874" width="10.7109375" style="3" customWidth="1"/>
    <col min="4875" max="4875" width="2.7109375" style="3" customWidth="1"/>
    <col min="4876" max="4876" width="14.28515625" style="3" customWidth="1"/>
    <col min="4877" max="4877" width="2.7109375" style="3" customWidth="1"/>
    <col min="4878" max="4878" width="23.42578125" style="3" bestFit="1" customWidth="1"/>
    <col min="4879" max="4879" width="9.28515625" style="3"/>
    <col min="4880" max="4880" width="10.5703125" style="3" bestFit="1" customWidth="1"/>
    <col min="4881" max="4881" width="9.28515625" style="3"/>
    <col min="4882" max="4882" width="10.7109375" style="3" bestFit="1" customWidth="1"/>
    <col min="4883" max="4883" width="9.28515625" style="3"/>
    <col min="4884" max="4884" width="10.42578125" style="3" bestFit="1" customWidth="1"/>
    <col min="4885" max="5116" width="9.28515625" style="3"/>
    <col min="5117" max="5117" width="6" style="3" customWidth="1"/>
    <col min="5118" max="5118" width="2.5703125" style="3" customWidth="1"/>
    <col min="5119" max="5119" width="37.42578125" style="3" bestFit="1" customWidth="1"/>
    <col min="5120" max="5120" width="15.5703125" style="3" customWidth="1"/>
    <col min="5121" max="5121" width="3" style="3" customWidth="1"/>
    <col min="5122" max="5122" width="10.5703125" style="3" customWidth="1"/>
    <col min="5123" max="5123" width="3.28515625" style="3" customWidth="1"/>
    <col min="5124" max="5124" width="12.7109375" style="3" customWidth="1"/>
    <col min="5125" max="5125" width="2.42578125" style="3" customWidth="1"/>
    <col min="5126" max="5126" width="10.7109375" style="3" customWidth="1"/>
    <col min="5127" max="5127" width="1.7109375" style="3" customWidth="1"/>
    <col min="5128" max="5128" width="14.28515625" style="3" customWidth="1"/>
    <col min="5129" max="5129" width="3.28515625" style="3" bestFit="1" customWidth="1"/>
    <col min="5130" max="5130" width="10.7109375" style="3" customWidth="1"/>
    <col min="5131" max="5131" width="2.7109375" style="3" customWidth="1"/>
    <col min="5132" max="5132" width="14.28515625" style="3" customWidth="1"/>
    <col min="5133" max="5133" width="2.7109375" style="3" customWidth="1"/>
    <col min="5134" max="5134" width="23.42578125" style="3" bestFit="1" customWidth="1"/>
    <col min="5135" max="5135" width="9.28515625" style="3"/>
    <col min="5136" max="5136" width="10.5703125" style="3" bestFit="1" customWidth="1"/>
    <col min="5137" max="5137" width="9.28515625" style="3"/>
    <col min="5138" max="5138" width="10.7109375" style="3" bestFit="1" customWidth="1"/>
    <col min="5139" max="5139" width="9.28515625" style="3"/>
    <col min="5140" max="5140" width="10.42578125" style="3" bestFit="1" customWidth="1"/>
    <col min="5141" max="5372" width="9.28515625" style="3"/>
    <col min="5373" max="5373" width="6" style="3" customWidth="1"/>
    <col min="5374" max="5374" width="2.5703125" style="3" customWidth="1"/>
    <col min="5375" max="5375" width="37.42578125" style="3" bestFit="1" customWidth="1"/>
    <col min="5376" max="5376" width="15.5703125" style="3" customWidth="1"/>
    <col min="5377" max="5377" width="3" style="3" customWidth="1"/>
    <col min="5378" max="5378" width="10.5703125" style="3" customWidth="1"/>
    <col min="5379" max="5379" width="3.28515625" style="3" customWidth="1"/>
    <col min="5380" max="5380" width="12.7109375" style="3" customWidth="1"/>
    <col min="5381" max="5381" width="2.42578125" style="3" customWidth="1"/>
    <col min="5382" max="5382" width="10.7109375" style="3" customWidth="1"/>
    <col min="5383" max="5383" width="1.7109375" style="3" customWidth="1"/>
    <col min="5384" max="5384" width="14.28515625" style="3" customWidth="1"/>
    <col min="5385" max="5385" width="3.28515625" style="3" bestFit="1" customWidth="1"/>
    <col min="5386" max="5386" width="10.7109375" style="3" customWidth="1"/>
    <col min="5387" max="5387" width="2.7109375" style="3" customWidth="1"/>
    <col min="5388" max="5388" width="14.28515625" style="3" customWidth="1"/>
    <col min="5389" max="5389" width="2.7109375" style="3" customWidth="1"/>
    <col min="5390" max="5390" width="23.42578125" style="3" bestFit="1" customWidth="1"/>
    <col min="5391" max="5391" width="9.28515625" style="3"/>
    <col min="5392" max="5392" width="10.5703125" style="3" bestFit="1" customWidth="1"/>
    <col min="5393" max="5393" width="9.28515625" style="3"/>
    <col min="5394" max="5394" width="10.7109375" style="3" bestFit="1" customWidth="1"/>
    <col min="5395" max="5395" width="9.28515625" style="3"/>
    <col min="5396" max="5396" width="10.42578125" style="3" bestFit="1" customWidth="1"/>
    <col min="5397" max="5628" width="9.28515625" style="3"/>
    <col min="5629" max="5629" width="6" style="3" customWidth="1"/>
    <col min="5630" max="5630" width="2.5703125" style="3" customWidth="1"/>
    <col min="5631" max="5631" width="37.42578125" style="3" bestFit="1" customWidth="1"/>
    <col min="5632" max="5632" width="15.5703125" style="3" customWidth="1"/>
    <col min="5633" max="5633" width="3" style="3" customWidth="1"/>
    <col min="5634" max="5634" width="10.5703125" style="3" customWidth="1"/>
    <col min="5635" max="5635" width="3.28515625" style="3" customWidth="1"/>
    <col min="5636" max="5636" width="12.7109375" style="3" customWidth="1"/>
    <col min="5637" max="5637" width="2.42578125" style="3" customWidth="1"/>
    <col min="5638" max="5638" width="10.7109375" style="3" customWidth="1"/>
    <col min="5639" max="5639" width="1.7109375" style="3" customWidth="1"/>
    <col min="5640" max="5640" width="14.28515625" style="3" customWidth="1"/>
    <col min="5641" max="5641" width="3.28515625" style="3" bestFit="1" customWidth="1"/>
    <col min="5642" max="5642" width="10.7109375" style="3" customWidth="1"/>
    <col min="5643" max="5643" width="2.7109375" style="3" customWidth="1"/>
    <col min="5644" max="5644" width="14.28515625" style="3" customWidth="1"/>
    <col min="5645" max="5645" width="2.7109375" style="3" customWidth="1"/>
    <col min="5646" max="5646" width="23.42578125" style="3" bestFit="1" customWidth="1"/>
    <col min="5647" max="5647" width="9.28515625" style="3"/>
    <col min="5648" max="5648" width="10.5703125" style="3" bestFit="1" customWidth="1"/>
    <col min="5649" max="5649" width="9.28515625" style="3"/>
    <col min="5650" max="5650" width="10.7109375" style="3" bestFit="1" customWidth="1"/>
    <col min="5651" max="5651" width="9.28515625" style="3"/>
    <col min="5652" max="5652" width="10.42578125" style="3" bestFit="1" customWidth="1"/>
    <col min="5653" max="5884" width="9.28515625" style="3"/>
    <col min="5885" max="5885" width="6" style="3" customWidth="1"/>
    <col min="5886" max="5886" width="2.5703125" style="3" customWidth="1"/>
    <col min="5887" max="5887" width="37.42578125" style="3" bestFit="1" customWidth="1"/>
    <col min="5888" max="5888" width="15.5703125" style="3" customWidth="1"/>
    <col min="5889" max="5889" width="3" style="3" customWidth="1"/>
    <col min="5890" max="5890" width="10.5703125" style="3" customWidth="1"/>
    <col min="5891" max="5891" width="3.28515625" style="3" customWidth="1"/>
    <col min="5892" max="5892" width="12.7109375" style="3" customWidth="1"/>
    <col min="5893" max="5893" width="2.42578125" style="3" customWidth="1"/>
    <col min="5894" max="5894" width="10.7109375" style="3" customWidth="1"/>
    <col min="5895" max="5895" width="1.7109375" style="3" customWidth="1"/>
    <col min="5896" max="5896" width="14.28515625" style="3" customWidth="1"/>
    <col min="5897" max="5897" width="3.28515625" style="3" bestFit="1" customWidth="1"/>
    <col min="5898" max="5898" width="10.7109375" style="3" customWidth="1"/>
    <col min="5899" max="5899" width="2.7109375" style="3" customWidth="1"/>
    <col min="5900" max="5900" width="14.28515625" style="3" customWidth="1"/>
    <col min="5901" max="5901" width="2.7109375" style="3" customWidth="1"/>
    <col min="5902" max="5902" width="23.42578125" style="3" bestFit="1" customWidth="1"/>
    <col min="5903" max="5903" width="9.28515625" style="3"/>
    <col min="5904" max="5904" width="10.5703125" style="3" bestFit="1" customWidth="1"/>
    <col min="5905" max="5905" width="9.28515625" style="3"/>
    <col min="5906" max="5906" width="10.7109375" style="3" bestFit="1" customWidth="1"/>
    <col min="5907" max="5907" width="9.28515625" style="3"/>
    <col min="5908" max="5908" width="10.42578125" style="3" bestFit="1" customWidth="1"/>
    <col min="5909" max="6140" width="9.28515625" style="3"/>
    <col min="6141" max="6141" width="6" style="3" customWidth="1"/>
    <col min="6142" max="6142" width="2.5703125" style="3" customWidth="1"/>
    <col min="6143" max="6143" width="37.42578125" style="3" bestFit="1" customWidth="1"/>
    <col min="6144" max="6144" width="15.5703125" style="3" customWidth="1"/>
    <col min="6145" max="6145" width="3" style="3" customWidth="1"/>
    <col min="6146" max="6146" width="10.5703125" style="3" customWidth="1"/>
    <col min="6147" max="6147" width="3.28515625" style="3" customWidth="1"/>
    <col min="6148" max="6148" width="12.7109375" style="3" customWidth="1"/>
    <col min="6149" max="6149" width="2.42578125" style="3" customWidth="1"/>
    <col min="6150" max="6150" width="10.7109375" style="3" customWidth="1"/>
    <col min="6151" max="6151" width="1.7109375" style="3" customWidth="1"/>
    <col min="6152" max="6152" width="14.28515625" style="3" customWidth="1"/>
    <col min="6153" max="6153" width="3.28515625" style="3" bestFit="1" customWidth="1"/>
    <col min="6154" max="6154" width="10.7109375" style="3" customWidth="1"/>
    <col min="6155" max="6155" width="2.7109375" style="3" customWidth="1"/>
    <col min="6156" max="6156" width="14.28515625" style="3" customWidth="1"/>
    <col min="6157" max="6157" width="2.7109375" style="3" customWidth="1"/>
    <col min="6158" max="6158" width="23.42578125" style="3" bestFit="1" customWidth="1"/>
    <col min="6159" max="6159" width="9.28515625" style="3"/>
    <col min="6160" max="6160" width="10.5703125" style="3" bestFit="1" customWidth="1"/>
    <col min="6161" max="6161" width="9.28515625" style="3"/>
    <col min="6162" max="6162" width="10.7109375" style="3" bestFit="1" customWidth="1"/>
    <col min="6163" max="6163" width="9.28515625" style="3"/>
    <col min="6164" max="6164" width="10.42578125" style="3" bestFit="1" customWidth="1"/>
    <col min="6165" max="6396" width="9.28515625" style="3"/>
    <col min="6397" max="6397" width="6" style="3" customWidth="1"/>
    <col min="6398" max="6398" width="2.5703125" style="3" customWidth="1"/>
    <col min="6399" max="6399" width="37.42578125" style="3" bestFit="1" customWidth="1"/>
    <col min="6400" max="6400" width="15.5703125" style="3" customWidth="1"/>
    <col min="6401" max="6401" width="3" style="3" customWidth="1"/>
    <col min="6402" max="6402" width="10.5703125" style="3" customWidth="1"/>
    <col min="6403" max="6403" width="3.28515625" style="3" customWidth="1"/>
    <col min="6404" max="6404" width="12.7109375" style="3" customWidth="1"/>
    <col min="6405" max="6405" width="2.42578125" style="3" customWidth="1"/>
    <col min="6406" max="6406" width="10.7109375" style="3" customWidth="1"/>
    <col min="6407" max="6407" width="1.7109375" style="3" customWidth="1"/>
    <col min="6408" max="6408" width="14.28515625" style="3" customWidth="1"/>
    <col min="6409" max="6409" width="3.28515625" style="3" bestFit="1" customWidth="1"/>
    <col min="6410" max="6410" width="10.7109375" style="3" customWidth="1"/>
    <col min="6411" max="6411" width="2.7109375" style="3" customWidth="1"/>
    <col min="6412" max="6412" width="14.28515625" style="3" customWidth="1"/>
    <col min="6413" max="6413" width="2.7109375" style="3" customWidth="1"/>
    <col min="6414" max="6414" width="23.42578125" style="3" bestFit="1" customWidth="1"/>
    <col min="6415" max="6415" width="9.28515625" style="3"/>
    <col min="6416" max="6416" width="10.5703125" style="3" bestFit="1" customWidth="1"/>
    <col min="6417" max="6417" width="9.28515625" style="3"/>
    <col min="6418" max="6418" width="10.7109375" style="3" bestFit="1" customWidth="1"/>
    <col min="6419" max="6419" width="9.28515625" style="3"/>
    <col min="6420" max="6420" width="10.42578125" style="3" bestFit="1" customWidth="1"/>
    <col min="6421" max="6652" width="9.28515625" style="3"/>
    <col min="6653" max="6653" width="6" style="3" customWidth="1"/>
    <col min="6654" max="6654" width="2.5703125" style="3" customWidth="1"/>
    <col min="6655" max="6655" width="37.42578125" style="3" bestFit="1" customWidth="1"/>
    <col min="6656" max="6656" width="15.5703125" style="3" customWidth="1"/>
    <col min="6657" max="6657" width="3" style="3" customWidth="1"/>
    <col min="6658" max="6658" width="10.5703125" style="3" customWidth="1"/>
    <col min="6659" max="6659" width="3.28515625" style="3" customWidth="1"/>
    <col min="6660" max="6660" width="12.7109375" style="3" customWidth="1"/>
    <col min="6661" max="6661" width="2.42578125" style="3" customWidth="1"/>
    <col min="6662" max="6662" width="10.7109375" style="3" customWidth="1"/>
    <col min="6663" max="6663" width="1.7109375" style="3" customWidth="1"/>
    <col min="6664" max="6664" width="14.28515625" style="3" customWidth="1"/>
    <col min="6665" max="6665" width="3.28515625" style="3" bestFit="1" customWidth="1"/>
    <col min="6666" max="6666" width="10.7109375" style="3" customWidth="1"/>
    <col min="6667" max="6667" width="2.7109375" style="3" customWidth="1"/>
    <col min="6668" max="6668" width="14.28515625" style="3" customWidth="1"/>
    <col min="6669" max="6669" width="2.7109375" style="3" customWidth="1"/>
    <col min="6670" max="6670" width="23.42578125" style="3" bestFit="1" customWidth="1"/>
    <col min="6671" max="6671" width="9.28515625" style="3"/>
    <col min="6672" max="6672" width="10.5703125" style="3" bestFit="1" customWidth="1"/>
    <col min="6673" max="6673" width="9.28515625" style="3"/>
    <col min="6674" max="6674" width="10.7109375" style="3" bestFit="1" customWidth="1"/>
    <col min="6675" max="6675" width="9.28515625" style="3"/>
    <col min="6676" max="6676" width="10.42578125" style="3" bestFit="1" customWidth="1"/>
    <col min="6677" max="6908" width="9.28515625" style="3"/>
    <col min="6909" max="6909" width="6" style="3" customWidth="1"/>
    <col min="6910" max="6910" width="2.5703125" style="3" customWidth="1"/>
    <col min="6911" max="6911" width="37.42578125" style="3" bestFit="1" customWidth="1"/>
    <col min="6912" max="6912" width="15.5703125" style="3" customWidth="1"/>
    <col min="6913" max="6913" width="3" style="3" customWidth="1"/>
    <col min="6914" max="6914" width="10.5703125" style="3" customWidth="1"/>
    <col min="6915" max="6915" width="3.28515625" style="3" customWidth="1"/>
    <col min="6916" max="6916" width="12.7109375" style="3" customWidth="1"/>
    <col min="6917" max="6917" width="2.42578125" style="3" customWidth="1"/>
    <col min="6918" max="6918" width="10.7109375" style="3" customWidth="1"/>
    <col min="6919" max="6919" width="1.7109375" style="3" customWidth="1"/>
    <col min="6920" max="6920" width="14.28515625" style="3" customWidth="1"/>
    <col min="6921" max="6921" width="3.28515625" style="3" bestFit="1" customWidth="1"/>
    <col min="6922" max="6922" width="10.7109375" style="3" customWidth="1"/>
    <col min="6923" max="6923" width="2.7109375" style="3" customWidth="1"/>
    <col min="6924" max="6924" width="14.28515625" style="3" customWidth="1"/>
    <col min="6925" max="6925" width="2.7109375" style="3" customWidth="1"/>
    <col min="6926" max="6926" width="23.42578125" style="3" bestFit="1" customWidth="1"/>
    <col min="6927" max="6927" width="9.28515625" style="3"/>
    <col min="6928" max="6928" width="10.5703125" style="3" bestFit="1" customWidth="1"/>
    <col min="6929" max="6929" width="9.28515625" style="3"/>
    <col min="6930" max="6930" width="10.7109375" style="3" bestFit="1" customWidth="1"/>
    <col min="6931" max="6931" width="9.28515625" style="3"/>
    <col min="6932" max="6932" width="10.42578125" style="3" bestFit="1" customWidth="1"/>
    <col min="6933" max="7164" width="9.28515625" style="3"/>
    <col min="7165" max="7165" width="6" style="3" customWidth="1"/>
    <col min="7166" max="7166" width="2.5703125" style="3" customWidth="1"/>
    <col min="7167" max="7167" width="37.42578125" style="3" bestFit="1" customWidth="1"/>
    <col min="7168" max="7168" width="15.5703125" style="3" customWidth="1"/>
    <col min="7169" max="7169" width="3" style="3" customWidth="1"/>
    <col min="7170" max="7170" width="10.5703125" style="3" customWidth="1"/>
    <col min="7171" max="7171" width="3.28515625" style="3" customWidth="1"/>
    <col min="7172" max="7172" width="12.7109375" style="3" customWidth="1"/>
    <col min="7173" max="7173" width="2.42578125" style="3" customWidth="1"/>
    <col min="7174" max="7174" width="10.7109375" style="3" customWidth="1"/>
    <col min="7175" max="7175" width="1.7109375" style="3" customWidth="1"/>
    <col min="7176" max="7176" width="14.28515625" style="3" customWidth="1"/>
    <col min="7177" max="7177" width="3.28515625" style="3" bestFit="1" customWidth="1"/>
    <col min="7178" max="7178" width="10.7109375" style="3" customWidth="1"/>
    <col min="7179" max="7179" width="2.7109375" style="3" customWidth="1"/>
    <col min="7180" max="7180" width="14.28515625" style="3" customWidth="1"/>
    <col min="7181" max="7181" width="2.7109375" style="3" customWidth="1"/>
    <col min="7182" max="7182" width="23.42578125" style="3" bestFit="1" customWidth="1"/>
    <col min="7183" max="7183" width="9.28515625" style="3"/>
    <col min="7184" max="7184" width="10.5703125" style="3" bestFit="1" customWidth="1"/>
    <col min="7185" max="7185" width="9.28515625" style="3"/>
    <col min="7186" max="7186" width="10.7109375" style="3" bestFit="1" customWidth="1"/>
    <col min="7187" max="7187" width="9.28515625" style="3"/>
    <col min="7188" max="7188" width="10.42578125" style="3" bestFit="1" customWidth="1"/>
    <col min="7189" max="7420" width="9.28515625" style="3"/>
    <col min="7421" max="7421" width="6" style="3" customWidth="1"/>
    <col min="7422" max="7422" width="2.5703125" style="3" customWidth="1"/>
    <col min="7423" max="7423" width="37.42578125" style="3" bestFit="1" customWidth="1"/>
    <col min="7424" max="7424" width="15.5703125" style="3" customWidth="1"/>
    <col min="7425" max="7425" width="3" style="3" customWidth="1"/>
    <col min="7426" max="7426" width="10.5703125" style="3" customWidth="1"/>
    <col min="7427" max="7427" width="3.28515625" style="3" customWidth="1"/>
    <col min="7428" max="7428" width="12.7109375" style="3" customWidth="1"/>
    <col min="7429" max="7429" width="2.42578125" style="3" customWidth="1"/>
    <col min="7430" max="7430" width="10.7109375" style="3" customWidth="1"/>
    <col min="7431" max="7431" width="1.7109375" style="3" customWidth="1"/>
    <col min="7432" max="7432" width="14.28515625" style="3" customWidth="1"/>
    <col min="7433" max="7433" width="3.28515625" style="3" bestFit="1" customWidth="1"/>
    <col min="7434" max="7434" width="10.7109375" style="3" customWidth="1"/>
    <col min="7435" max="7435" width="2.7109375" style="3" customWidth="1"/>
    <col min="7436" max="7436" width="14.28515625" style="3" customWidth="1"/>
    <col min="7437" max="7437" width="2.7109375" style="3" customWidth="1"/>
    <col min="7438" max="7438" width="23.42578125" style="3" bestFit="1" customWidth="1"/>
    <col min="7439" max="7439" width="9.28515625" style="3"/>
    <col min="7440" max="7440" width="10.5703125" style="3" bestFit="1" customWidth="1"/>
    <col min="7441" max="7441" width="9.28515625" style="3"/>
    <col min="7442" max="7442" width="10.7109375" style="3" bestFit="1" customWidth="1"/>
    <col min="7443" max="7443" width="9.28515625" style="3"/>
    <col min="7444" max="7444" width="10.42578125" style="3" bestFit="1" customWidth="1"/>
    <col min="7445" max="7676" width="9.28515625" style="3"/>
    <col min="7677" max="7677" width="6" style="3" customWidth="1"/>
    <col min="7678" max="7678" width="2.5703125" style="3" customWidth="1"/>
    <col min="7679" max="7679" width="37.42578125" style="3" bestFit="1" customWidth="1"/>
    <col min="7680" max="7680" width="15.5703125" style="3" customWidth="1"/>
    <col min="7681" max="7681" width="3" style="3" customWidth="1"/>
    <col min="7682" max="7682" width="10.5703125" style="3" customWidth="1"/>
    <col min="7683" max="7683" width="3.28515625" style="3" customWidth="1"/>
    <col min="7684" max="7684" width="12.7109375" style="3" customWidth="1"/>
    <col min="7685" max="7685" width="2.42578125" style="3" customWidth="1"/>
    <col min="7686" max="7686" width="10.7109375" style="3" customWidth="1"/>
    <col min="7687" max="7687" width="1.7109375" style="3" customWidth="1"/>
    <col min="7688" max="7688" width="14.28515625" style="3" customWidth="1"/>
    <col min="7689" max="7689" width="3.28515625" style="3" bestFit="1" customWidth="1"/>
    <col min="7690" max="7690" width="10.7109375" style="3" customWidth="1"/>
    <col min="7691" max="7691" width="2.7109375" style="3" customWidth="1"/>
    <col min="7692" max="7692" width="14.28515625" style="3" customWidth="1"/>
    <col min="7693" max="7693" width="2.7109375" style="3" customWidth="1"/>
    <col min="7694" max="7694" width="23.42578125" style="3" bestFit="1" customWidth="1"/>
    <col min="7695" max="7695" width="9.28515625" style="3"/>
    <col min="7696" max="7696" width="10.5703125" style="3" bestFit="1" customWidth="1"/>
    <col min="7697" max="7697" width="9.28515625" style="3"/>
    <col min="7698" max="7698" width="10.7109375" style="3" bestFit="1" customWidth="1"/>
    <col min="7699" max="7699" width="9.28515625" style="3"/>
    <col min="7700" max="7700" width="10.42578125" style="3" bestFit="1" customWidth="1"/>
    <col min="7701" max="7932" width="9.28515625" style="3"/>
    <col min="7933" max="7933" width="6" style="3" customWidth="1"/>
    <col min="7934" max="7934" width="2.5703125" style="3" customWidth="1"/>
    <col min="7935" max="7935" width="37.42578125" style="3" bestFit="1" customWidth="1"/>
    <col min="7936" max="7936" width="15.5703125" style="3" customWidth="1"/>
    <col min="7937" max="7937" width="3" style="3" customWidth="1"/>
    <col min="7938" max="7938" width="10.5703125" style="3" customWidth="1"/>
    <col min="7939" max="7939" width="3.28515625" style="3" customWidth="1"/>
    <col min="7940" max="7940" width="12.7109375" style="3" customWidth="1"/>
    <col min="7941" max="7941" width="2.42578125" style="3" customWidth="1"/>
    <col min="7942" max="7942" width="10.7109375" style="3" customWidth="1"/>
    <col min="7943" max="7943" width="1.7109375" style="3" customWidth="1"/>
    <col min="7944" max="7944" width="14.28515625" style="3" customWidth="1"/>
    <col min="7945" max="7945" width="3.28515625" style="3" bestFit="1" customWidth="1"/>
    <col min="7946" max="7946" width="10.7109375" style="3" customWidth="1"/>
    <col min="7947" max="7947" width="2.7109375" style="3" customWidth="1"/>
    <col min="7948" max="7948" width="14.28515625" style="3" customWidth="1"/>
    <col min="7949" max="7949" width="2.7109375" style="3" customWidth="1"/>
    <col min="7950" max="7950" width="23.42578125" style="3" bestFit="1" customWidth="1"/>
    <col min="7951" max="7951" width="9.28515625" style="3"/>
    <col min="7952" max="7952" width="10.5703125" style="3" bestFit="1" customWidth="1"/>
    <col min="7953" max="7953" width="9.28515625" style="3"/>
    <col min="7954" max="7954" width="10.7109375" style="3" bestFit="1" customWidth="1"/>
    <col min="7955" max="7955" width="9.28515625" style="3"/>
    <col min="7956" max="7956" width="10.42578125" style="3" bestFit="1" customWidth="1"/>
    <col min="7957" max="8188" width="9.28515625" style="3"/>
    <col min="8189" max="8189" width="6" style="3" customWidth="1"/>
    <col min="8190" max="8190" width="2.5703125" style="3" customWidth="1"/>
    <col min="8191" max="8191" width="37.42578125" style="3" bestFit="1" customWidth="1"/>
    <col min="8192" max="8192" width="15.5703125" style="3" customWidth="1"/>
    <col min="8193" max="8193" width="3" style="3" customWidth="1"/>
    <col min="8194" max="8194" width="10.5703125" style="3" customWidth="1"/>
    <col min="8195" max="8195" width="3.28515625" style="3" customWidth="1"/>
    <col min="8196" max="8196" width="12.7109375" style="3" customWidth="1"/>
    <col min="8197" max="8197" width="2.42578125" style="3" customWidth="1"/>
    <col min="8198" max="8198" width="10.7109375" style="3" customWidth="1"/>
    <col min="8199" max="8199" width="1.7109375" style="3" customWidth="1"/>
    <col min="8200" max="8200" width="14.28515625" style="3" customWidth="1"/>
    <col min="8201" max="8201" width="3.28515625" style="3" bestFit="1" customWidth="1"/>
    <col min="8202" max="8202" width="10.7109375" style="3" customWidth="1"/>
    <col min="8203" max="8203" width="2.7109375" style="3" customWidth="1"/>
    <col min="8204" max="8204" width="14.28515625" style="3" customWidth="1"/>
    <col min="8205" max="8205" width="2.7109375" style="3" customWidth="1"/>
    <col min="8206" max="8206" width="23.42578125" style="3" bestFit="1" customWidth="1"/>
    <col min="8207" max="8207" width="9.28515625" style="3"/>
    <col min="8208" max="8208" width="10.5703125" style="3" bestFit="1" customWidth="1"/>
    <col min="8209" max="8209" width="9.28515625" style="3"/>
    <col min="8210" max="8210" width="10.7109375" style="3" bestFit="1" customWidth="1"/>
    <col min="8211" max="8211" width="9.28515625" style="3"/>
    <col min="8212" max="8212" width="10.42578125" style="3" bestFit="1" customWidth="1"/>
    <col min="8213" max="8444" width="9.28515625" style="3"/>
    <col min="8445" max="8445" width="6" style="3" customWidth="1"/>
    <col min="8446" max="8446" width="2.5703125" style="3" customWidth="1"/>
    <col min="8447" max="8447" width="37.42578125" style="3" bestFit="1" customWidth="1"/>
    <col min="8448" max="8448" width="15.5703125" style="3" customWidth="1"/>
    <col min="8449" max="8449" width="3" style="3" customWidth="1"/>
    <col min="8450" max="8450" width="10.5703125" style="3" customWidth="1"/>
    <col min="8451" max="8451" width="3.28515625" style="3" customWidth="1"/>
    <col min="8452" max="8452" width="12.7109375" style="3" customWidth="1"/>
    <col min="8453" max="8453" width="2.42578125" style="3" customWidth="1"/>
    <col min="8454" max="8454" width="10.7109375" style="3" customWidth="1"/>
    <col min="8455" max="8455" width="1.7109375" style="3" customWidth="1"/>
    <col min="8456" max="8456" width="14.28515625" style="3" customWidth="1"/>
    <col min="8457" max="8457" width="3.28515625" style="3" bestFit="1" customWidth="1"/>
    <col min="8458" max="8458" width="10.7109375" style="3" customWidth="1"/>
    <col min="8459" max="8459" width="2.7109375" style="3" customWidth="1"/>
    <col min="8460" max="8460" width="14.28515625" style="3" customWidth="1"/>
    <col min="8461" max="8461" width="2.7109375" style="3" customWidth="1"/>
    <col min="8462" max="8462" width="23.42578125" style="3" bestFit="1" customWidth="1"/>
    <col min="8463" max="8463" width="9.28515625" style="3"/>
    <col min="8464" max="8464" width="10.5703125" style="3" bestFit="1" customWidth="1"/>
    <col min="8465" max="8465" width="9.28515625" style="3"/>
    <col min="8466" max="8466" width="10.7109375" style="3" bestFit="1" customWidth="1"/>
    <col min="8467" max="8467" width="9.28515625" style="3"/>
    <col min="8468" max="8468" width="10.42578125" style="3" bestFit="1" customWidth="1"/>
    <col min="8469" max="8700" width="9.28515625" style="3"/>
    <col min="8701" max="8701" width="6" style="3" customWidth="1"/>
    <col min="8702" max="8702" width="2.5703125" style="3" customWidth="1"/>
    <col min="8703" max="8703" width="37.42578125" style="3" bestFit="1" customWidth="1"/>
    <col min="8704" max="8704" width="15.5703125" style="3" customWidth="1"/>
    <col min="8705" max="8705" width="3" style="3" customWidth="1"/>
    <col min="8706" max="8706" width="10.5703125" style="3" customWidth="1"/>
    <col min="8707" max="8707" width="3.28515625" style="3" customWidth="1"/>
    <col min="8708" max="8708" width="12.7109375" style="3" customWidth="1"/>
    <col min="8709" max="8709" width="2.42578125" style="3" customWidth="1"/>
    <col min="8710" max="8710" width="10.7109375" style="3" customWidth="1"/>
    <col min="8711" max="8711" width="1.7109375" style="3" customWidth="1"/>
    <col min="8712" max="8712" width="14.28515625" style="3" customWidth="1"/>
    <col min="8713" max="8713" width="3.28515625" style="3" bestFit="1" customWidth="1"/>
    <col min="8714" max="8714" width="10.7109375" style="3" customWidth="1"/>
    <col min="8715" max="8715" width="2.7109375" style="3" customWidth="1"/>
    <col min="8716" max="8716" width="14.28515625" style="3" customWidth="1"/>
    <col min="8717" max="8717" width="2.7109375" style="3" customWidth="1"/>
    <col min="8718" max="8718" width="23.42578125" style="3" bestFit="1" customWidth="1"/>
    <col min="8719" max="8719" width="9.28515625" style="3"/>
    <col min="8720" max="8720" width="10.5703125" style="3" bestFit="1" customWidth="1"/>
    <col min="8721" max="8721" width="9.28515625" style="3"/>
    <col min="8722" max="8722" width="10.7109375" style="3" bestFit="1" customWidth="1"/>
    <col min="8723" max="8723" width="9.28515625" style="3"/>
    <col min="8724" max="8724" width="10.42578125" style="3" bestFit="1" customWidth="1"/>
    <col min="8725" max="8956" width="9.28515625" style="3"/>
    <col min="8957" max="8957" width="6" style="3" customWidth="1"/>
    <col min="8958" max="8958" width="2.5703125" style="3" customWidth="1"/>
    <col min="8959" max="8959" width="37.42578125" style="3" bestFit="1" customWidth="1"/>
    <col min="8960" max="8960" width="15.5703125" style="3" customWidth="1"/>
    <col min="8961" max="8961" width="3" style="3" customWidth="1"/>
    <col min="8962" max="8962" width="10.5703125" style="3" customWidth="1"/>
    <col min="8963" max="8963" width="3.28515625" style="3" customWidth="1"/>
    <col min="8964" max="8964" width="12.7109375" style="3" customWidth="1"/>
    <col min="8965" max="8965" width="2.42578125" style="3" customWidth="1"/>
    <col min="8966" max="8966" width="10.7109375" style="3" customWidth="1"/>
    <col min="8967" max="8967" width="1.7109375" style="3" customWidth="1"/>
    <col min="8968" max="8968" width="14.28515625" style="3" customWidth="1"/>
    <col min="8969" max="8969" width="3.28515625" style="3" bestFit="1" customWidth="1"/>
    <col min="8970" max="8970" width="10.7109375" style="3" customWidth="1"/>
    <col min="8971" max="8971" width="2.7109375" style="3" customWidth="1"/>
    <col min="8972" max="8972" width="14.28515625" style="3" customWidth="1"/>
    <col min="8973" max="8973" width="2.7109375" style="3" customWidth="1"/>
    <col min="8974" max="8974" width="23.42578125" style="3" bestFit="1" customWidth="1"/>
    <col min="8975" max="8975" width="9.28515625" style="3"/>
    <col min="8976" max="8976" width="10.5703125" style="3" bestFit="1" customWidth="1"/>
    <col min="8977" max="8977" width="9.28515625" style="3"/>
    <col min="8978" max="8978" width="10.7109375" style="3" bestFit="1" customWidth="1"/>
    <col min="8979" max="8979" width="9.28515625" style="3"/>
    <col min="8980" max="8980" width="10.42578125" style="3" bestFit="1" customWidth="1"/>
    <col min="8981" max="9212" width="9.28515625" style="3"/>
    <col min="9213" max="9213" width="6" style="3" customWidth="1"/>
    <col min="9214" max="9214" width="2.5703125" style="3" customWidth="1"/>
    <col min="9215" max="9215" width="37.42578125" style="3" bestFit="1" customWidth="1"/>
    <col min="9216" max="9216" width="15.5703125" style="3" customWidth="1"/>
    <col min="9217" max="9217" width="3" style="3" customWidth="1"/>
    <col min="9218" max="9218" width="10.5703125" style="3" customWidth="1"/>
    <col min="9219" max="9219" width="3.28515625" style="3" customWidth="1"/>
    <col min="9220" max="9220" width="12.7109375" style="3" customWidth="1"/>
    <col min="9221" max="9221" width="2.42578125" style="3" customWidth="1"/>
    <col min="9222" max="9222" width="10.7109375" style="3" customWidth="1"/>
    <col min="9223" max="9223" width="1.7109375" style="3" customWidth="1"/>
    <col min="9224" max="9224" width="14.28515625" style="3" customWidth="1"/>
    <col min="9225" max="9225" width="3.28515625" style="3" bestFit="1" customWidth="1"/>
    <col min="9226" max="9226" width="10.7109375" style="3" customWidth="1"/>
    <col min="9227" max="9227" width="2.7109375" style="3" customWidth="1"/>
    <col min="9228" max="9228" width="14.28515625" style="3" customWidth="1"/>
    <col min="9229" max="9229" width="2.7109375" style="3" customWidth="1"/>
    <col min="9230" max="9230" width="23.42578125" style="3" bestFit="1" customWidth="1"/>
    <col min="9231" max="9231" width="9.28515625" style="3"/>
    <col min="9232" max="9232" width="10.5703125" style="3" bestFit="1" customWidth="1"/>
    <col min="9233" max="9233" width="9.28515625" style="3"/>
    <col min="9234" max="9234" width="10.7109375" style="3" bestFit="1" customWidth="1"/>
    <col min="9235" max="9235" width="9.28515625" style="3"/>
    <col min="9236" max="9236" width="10.42578125" style="3" bestFit="1" customWidth="1"/>
    <col min="9237" max="9468" width="9.28515625" style="3"/>
    <col min="9469" max="9469" width="6" style="3" customWidth="1"/>
    <col min="9470" max="9470" width="2.5703125" style="3" customWidth="1"/>
    <col min="9471" max="9471" width="37.42578125" style="3" bestFit="1" customWidth="1"/>
    <col min="9472" max="9472" width="15.5703125" style="3" customWidth="1"/>
    <col min="9473" max="9473" width="3" style="3" customWidth="1"/>
    <col min="9474" max="9474" width="10.5703125" style="3" customWidth="1"/>
    <col min="9475" max="9475" width="3.28515625" style="3" customWidth="1"/>
    <col min="9476" max="9476" width="12.7109375" style="3" customWidth="1"/>
    <col min="9477" max="9477" width="2.42578125" style="3" customWidth="1"/>
    <col min="9478" max="9478" width="10.7109375" style="3" customWidth="1"/>
    <col min="9479" max="9479" width="1.7109375" style="3" customWidth="1"/>
    <col min="9480" max="9480" width="14.28515625" style="3" customWidth="1"/>
    <col min="9481" max="9481" width="3.28515625" style="3" bestFit="1" customWidth="1"/>
    <col min="9482" max="9482" width="10.7109375" style="3" customWidth="1"/>
    <col min="9483" max="9483" width="2.7109375" style="3" customWidth="1"/>
    <col min="9484" max="9484" width="14.28515625" style="3" customWidth="1"/>
    <col min="9485" max="9485" width="2.7109375" style="3" customWidth="1"/>
    <col min="9486" max="9486" width="23.42578125" style="3" bestFit="1" customWidth="1"/>
    <col min="9487" max="9487" width="9.28515625" style="3"/>
    <col min="9488" max="9488" width="10.5703125" style="3" bestFit="1" customWidth="1"/>
    <col min="9489" max="9489" width="9.28515625" style="3"/>
    <col min="9490" max="9490" width="10.7109375" style="3" bestFit="1" customWidth="1"/>
    <col min="9491" max="9491" width="9.28515625" style="3"/>
    <col min="9492" max="9492" width="10.42578125" style="3" bestFit="1" customWidth="1"/>
    <col min="9493" max="9724" width="9.28515625" style="3"/>
    <col min="9725" max="9725" width="6" style="3" customWidth="1"/>
    <col min="9726" max="9726" width="2.5703125" style="3" customWidth="1"/>
    <col min="9727" max="9727" width="37.42578125" style="3" bestFit="1" customWidth="1"/>
    <col min="9728" max="9728" width="15.5703125" style="3" customWidth="1"/>
    <col min="9729" max="9729" width="3" style="3" customWidth="1"/>
    <col min="9730" max="9730" width="10.5703125" style="3" customWidth="1"/>
    <col min="9731" max="9731" width="3.28515625" style="3" customWidth="1"/>
    <col min="9732" max="9732" width="12.7109375" style="3" customWidth="1"/>
    <col min="9733" max="9733" width="2.42578125" style="3" customWidth="1"/>
    <col min="9734" max="9734" width="10.7109375" style="3" customWidth="1"/>
    <col min="9735" max="9735" width="1.7109375" style="3" customWidth="1"/>
    <col min="9736" max="9736" width="14.28515625" style="3" customWidth="1"/>
    <col min="9737" max="9737" width="3.28515625" style="3" bestFit="1" customWidth="1"/>
    <col min="9738" max="9738" width="10.7109375" style="3" customWidth="1"/>
    <col min="9739" max="9739" width="2.7109375" style="3" customWidth="1"/>
    <col min="9740" max="9740" width="14.28515625" style="3" customWidth="1"/>
    <col min="9741" max="9741" width="2.7109375" style="3" customWidth="1"/>
    <col min="9742" max="9742" width="23.42578125" style="3" bestFit="1" customWidth="1"/>
    <col min="9743" max="9743" width="9.28515625" style="3"/>
    <col min="9744" max="9744" width="10.5703125" style="3" bestFit="1" customWidth="1"/>
    <col min="9745" max="9745" width="9.28515625" style="3"/>
    <col min="9746" max="9746" width="10.7109375" style="3" bestFit="1" customWidth="1"/>
    <col min="9747" max="9747" width="9.28515625" style="3"/>
    <col min="9748" max="9748" width="10.42578125" style="3" bestFit="1" customWidth="1"/>
    <col min="9749" max="9980" width="9.28515625" style="3"/>
    <col min="9981" max="9981" width="6" style="3" customWidth="1"/>
    <col min="9982" max="9982" width="2.5703125" style="3" customWidth="1"/>
    <col min="9983" max="9983" width="37.42578125" style="3" bestFit="1" customWidth="1"/>
    <col min="9984" max="9984" width="15.5703125" style="3" customWidth="1"/>
    <col min="9985" max="9985" width="3" style="3" customWidth="1"/>
    <col min="9986" max="9986" width="10.5703125" style="3" customWidth="1"/>
    <col min="9987" max="9987" width="3.28515625" style="3" customWidth="1"/>
    <col min="9988" max="9988" width="12.7109375" style="3" customWidth="1"/>
    <col min="9989" max="9989" width="2.42578125" style="3" customWidth="1"/>
    <col min="9990" max="9990" width="10.7109375" style="3" customWidth="1"/>
    <col min="9991" max="9991" width="1.7109375" style="3" customWidth="1"/>
    <col min="9992" max="9992" width="14.28515625" style="3" customWidth="1"/>
    <col min="9993" max="9993" width="3.28515625" style="3" bestFit="1" customWidth="1"/>
    <col min="9994" max="9994" width="10.7109375" style="3" customWidth="1"/>
    <col min="9995" max="9995" width="2.7109375" style="3" customWidth="1"/>
    <col min="9996" max="9996" width="14.28515625" style="3" customWidth="1"/>
    <col min="9997" max="9997" width="2.7109375" style="3" customWidth="1"/>
    <col min="9998" max="9998" width="23.42578125" style="3" bestFit="1" customWidth="1"/>
    <col min="9999" max="9999" width="9.28515625" style="3"/>
    <col min="10000" max="10000" width="10.5703125" style="3" bestFit="1" customWidth="1"/>
    <col min="10001" max="10001" width="9.28515625" style="3"/>
    <col min="10002" max="10002" width="10.7109375" style="3" bestFit="1" customWidth="1"/>
    <col min="10003" max="10003" width="9.28515625" style="3"/>
    <col min="10004" max="10004" width="10.42578125" style="3" bestFit="1" customWidth="1"/>
    <col min="10005" max="10236" width="9.28515625" style="3"/>
    <col min="10237" max="10237" width="6" style="3" customWidth="1"/>
    <col min="10238" max="10238" width="2.5703125" style="3" customWidth="1"/>
    <col min="10239" max="10239" width="37.42578125" style="3" bestFit="1" customWidth="1"/>
    <col min="10240" max="10240" width="15.5703125" style="3" customWidth="1"/>
    <col min="10241" max="10241" width="3" style="3" customWidth="1"/>
    <col min="10242" max="10242" width="10.5703125" style="3" customWidth="1"/>
    <col min="10243" max="10243" width="3.28515625" style="3" customWidth="1"/>
    <col min="10244" max="10244" width="12.7109375" style="3" customWidth="1"/>
    <col min="10245" max="10245" width="2.42578125" style="3" customWidth="1"/>
    <col min="10246" max="10246" width="10.7109375" style="3" customWidth="1"/>
    <col min="10247" max="10247" width="1.7109375" style="3" customWidth="1"/>
    <col min="10248" max="10248" width="14.28515625" style="3" customWidth="1"/>
    <col min="10249" max="10249" width="3.28515625" style="3" bestFit="1" customWidth="1"/>
    <col min="10250" max="10250" width="10.7109375" style="3" customWidth="1"/>
    <col min="10251" max="10251" width="2.7109375" style="3" customWidth="1"/>
    <col min="10252" max="10252" width="14.28515625" style="3" customWidth="1"/>
    <col min="10253" max="10253" width="2.7109375" style="3" customWidth="1"/>
    <col min="10254" max="10254" width="23.42578125" style="3" bestFit="1" customWidth="1"/>
    <col min="10255" max="10255" width="9.28515625" style="3"/>
    <col min="10256" max="10256" width="10.5703125" style="3" bestFit="1" customWidth="1"/>
    <col min="10257" max="10257" width="9.28515625" style="3"/>
    <col min="10258" max="10258" width="10.7109375" style="3" bestFit="1" customWidth="1"/>
    <col min="10259" max="10259" width="9.28515625" style="3"/>
    <col min="10260" max="10260" width="10.42578125" style="3" bestFit="1" customWidth="1"/>
    <col min="10261" max="10492" width="9.28515625" style="3"/>
    <col min="10493" max="10493" width="6" style="3" customWidth="1"/>
    <col min="10494" max="10494" width="2.5703125" style="3" customWidth="1"/>
    <col min="10495" max="10495" width="37.42578125" style="3" bestFit="1" customWidth="1"/>
    <col min="10496" max="10496" width="15.5703125" style="3" customWidth="1"/>
    <col min="10497" max="10497" width="3" style="3" customWidth="1"/>
    <col min="10498" max="10498" width="10.5703125" style="3" customWidth="1"/>
    <col min="10499" max="10499" width="3.28515625" style="3" customWidth="1"/>
    <col min="10500" max="10500" width="12.7109375" style="3" customWidth="1"/>
    <col min="10501" max="10501" width="2.42578125" style="3" customWidth="1"/>
    <col min="10502" max="10502" width="10.7109375" style="3" customWidth="1"/>
    <col min="10503" max="10503" width="1.7109375" style="3" customWidth="1"/>
    <col min="10504" max="10504" width="14.28515625" style="3" customWidth="1"/>
    <col min="10505" max="10505" width="3.28515625" style="3" bestFit="1" customWidth="1"/>
    <col min="10506" max="10506" width="10.7109375" style="3" customWidth="1"/>
    <col min="10507" max="10507" width="2.7109375" style="3" customWidth="1"/>
    <col min="10508" max="10508" width="14.28515625" style="3" customWidth="1"/>
    <col min="10509" max="10509" width="2.7109375" style="3" customWidth="1"/>
    <col min="10510" max="10510" width="23.42578125" style="3" bestFit="1" customWidth="1"/>
    <col min="10511" max="10511" width="9.28515625" style="3"/>
    <col min="10512" max="10512" width="10.5703125" style="3" bestFit="1" customWidth="1"/>
    <col min="10513" max="10513" width="9.28515625" style="3"/>
    <col min="10514" max="10514" width="10.7109375" style="3" bestFit="1" customWidth="1"/>
    <col min="10515" max="10515" width="9.28515625" style="3"/>
    <col min="10516" max="10516" width="10.42578125" style="3" bestFit="1" customWidth="1"/>
    <col min="10517" max="10748" width="9.28515625" style="3"/>
    <col min="10749" max="10749" width="6" style="3" customWidth="1"/>
    <col min="10750" max="10750" width="2.5703125" style="3" customWidth="1"/>
    <col min="10751" max="10751" width="37.42578125" style="3" bestFit="1" customWidth="1"/>
    <col min="10752" max="10752" width="15.5703125" style="3" customWidth="1"/>
    <col min="10753" max="10753" width="3" style="3" customWidth="1"/>
    <col min="10754" max="10754" width="10.5703125" style="3" customWidth="1"/>
    <col min="10755" max="10755" width="3.28515625" style="3" customWidth="1"/>
    <col min="10756" max="10756" width="12.7109375" style="3" customWidth="1"/>
    <col min="10757" max="10757" width="2.42578125" style="3" customWidth="1"/>
    <col min="10758" max="10758" width="10.7109375" style="3" customWidth="1"/>
    <col min="10759" max="10759" width="1.7109375" style="3" customWidth="1"/>
    <col min="10760" max="10760" width="14.28515625" style="3" customWidth="1"/>
    <col min="10761" max="10761" width="3.28515625" style="3" bestFit="1" customWidth="1"/>
    <col min="10762" max="10762" width="10.7109375" style="3" customWidth="1"/>
    <col min="10763" max="10763" width="2.7109375" style="3" customWidth="1"/>
    <col min="10764" max="10764" width="14.28515625" style="3" customWidth="1"/>
    <col min="10765" max="10765" width="2.7109375" style="3" customWidth="1"/>
    <col min="10766" max="10766" width="23.42578125" style="3" bestFit="1" customWidth="1"/>
    <col min="10767" max="10767" width="9.28515625" style="3"/>
    <col min="10768" max="10768" width="10.5703125" style="3" bestFit="1" customWidth="1"/>
    <col min="10769" max="10769" width="9.28515625" style="3"/>
    <col min="10770" max="10770" width="10.7109375" style="3" bestFit="1" customWidth="1"/>
    <col min="10771" max="10771" width="9.28515625" style="3"/>
    <col min="10772" max="10772" width="10.42578125" style="3" bestFit="1" customWidth="1"/>
    <col min="10773" max="11004" width="9.28515625" style="3"/>
    <col min="11005" max="11005" width="6" style="3" customWidth="1"/>
    <col min="11006" max="11006" width="2.5703125" style="3" customWidth="1"/>
    <col min="11007" max="11007" width="37.42578125" style="3" bestFit="1" customWidth="1"/>
    <col min="11008" max="11008" width="15.5703125" style="3" customWidth="1"/>
    <col min="11009" max="11009" width="3" style="3" customWidth="1"/>
    <col min="11010" max="11010" width="10.5703125" style="3" customWidth="1"/>
    <col min="11011" max="11011" width="3.28515625" style="3" customWidth="1"/>
    <col min="11012" max="11012" width="12.7109375" style="3" customWidth="1"/>
    <col min="11013" max="11013" width="2.42578125" style="3" customWidth="1"/>
    <col min="11014" max="11014" width="10.7109375" style="3" customWidth="1"/>
    <col min="11015" max="11015" width="1.7109375" style="3" customWidth="1"/>
    <col min="11016" max="11016" width="14.28515625" style="3" customWidth="1"/>
    <col min="11017" max="11017" width="3.28515625" style="3" bestFit="1" customWidth="1"/>
    <col min="11018" max="11018" width="10.7109375" style="3" customWidth="1"/>
    <col min="11019" max="11019" width="2.7109375" style="3" customWidth="1"/>
    <col min="11020" max="11020" width="14.28515625" style="3" customWidth="1"/>
    <col min="11021" max="11021" width="2.7109375" style="3" customWidth="1"/>
    <col min="11022" max="11022" width="23.42578125" style="3" bestFit="1" customWidth="1"/>
    <col min="11023" max="11023" width="9.28515625" style="3"/>
    <col min="11024" max="11024" width="10.5703125" style="3" bestFit="1" customWidth="1"/>
    <col min="11025" max="11025" width="9.28515625" style="3"/>
    <col min="11026" max="11026" width="10.7109375" style="3" bestFit="1" customWidth="1"/>
    <col min="11027" max="11027" width="9.28515625" style="3"/>
    <col min="11028" max="11028" width="10.42578125" style="3" bestFit="1" customWidth="1"/>
    <col min="11029" max="11260" width="9.28515625" style="3"/>
    <col min="11261" max="11261" width="6" style="3" customWidth="1"/>
    <col min="11262" max="11262" width="2.5703125" style="3" customWidth="1"/>
    <col min="11263" max="11263" width="37.42578125" style="3" bestFit="1" customWidth="1"/>
    <col min="11264" max="11264" width="15.5703125" style="3" customWidth="1"/>
    <col min="11265" max="11265" width="3" style="3" customWidth="1"/>
    <col min="11266" max="11266" width="10.5703125" style="3" customWidth="1"/>
    <col min="11267" max="11267" width="3.28515625" style="3" customWidth="1"/>
    <col min="11268" max="11268" width="12.7109375" style="3" customWidth="1"/>
    <col min="11269" max="11269" width="2.42578125" style="3" customWidth="1"/>
    <col min="11270" max="11270" width="10.7109375" style="3" customWidth="1"/>
    <col min="11271" max="11271" width="1.7109375" style="3" customWidth="1"/>
    <col min="11272" max="11272" width="14.28515625" style="3" customWidth="1"/>
    <col min="11273" max="11273" width="3.28515625" style="3" bestFit="1" customWidth="1"/>
    <col min="11274" max="11274" width="10.7109375" style="3" customWidth="1"/>
    <col min="11275" max="11275" width="2.7109375" style="3" customWidth="1"/>
    <col min="11276" max="11276" width="14.28515625" style="3" customWidth="1"/>
    <col min="11277" max="11277" width="2.7109375" style="3" customWidth="1"/>
    <col min="11278" max="11278" width="23.42578125" style="3" bestFit="1" customWidth="1"/>
    <col min="11279" max="11279" width="9.28515625" style="3"/>
    <col min="11280" max="11280" width="10.5703125" style="3" bestFit="1" customWidth="1"/>
    <col min="11281" max="11281" width="9.28515625" style="3"/>
    <col min="11282" max="11282" width="10.7109375" style="3" bestFit="1" customWidth="1"/>
    <col min="11283" max="11283" width="9.28515625" style="3"/>
    <col min="11284" max="11284" width="10.42578125" style="3" bestFit="1" customWidth="1"/>
    <col min="11285" max="11516" width="9.28515625" style="3"/>
    <col min="11517" max="11517" width="6" style="3" customWidth="1"/>
    <col min="11518" max="11518" width="2.5703125" style="3" customWidth="1"/>
    <col min="11519" max="11519" width="37.42578125" style="3" bestFit="1" customWidth="1"/>
    <col min="11520" max="11520" width="15.5703125" style="3" customWidth="1"/>
    <col min="11521" max="11521" width="3" style="3" customWidth="1"/>
    <col min="11522" max="11522" width="10.5703125" style="3" customWidth="1"/>
    <col min="11523" max="11523" width="3.28515625" style="3" customWidth="1"/>
    <col min="11524" max="11524" width="12.7109375" style="3" customWidth="1"/>
    <col min="11525" max="11525" width="2.42578125" style="3" customWidth="1"/>
    <col min="11526" max="11526" width="10.7109375" style="3" customWidth="1"/>
    <col min="11527" max="11527" width="1.7109375" style="3" customWidth="1"/>
    <col min="11528" max="11528" width="14.28515625" style="3" customWidth="1"/>
    <col min="11529" max="11529" width="3.28515625" style="3" bestFit="1" customWidth="1"/>
    <col min="11530" max="11530" width="10.7109375" style="3" customWidth="1"/>
    <col min="11531" max="11531" width="2.7109375" style="3" customWidth="1"/>
    <col min="11532" max="11532" width="14.28515625" style="3" customWidth="1"/>
    <col min="11533" max="11533" width="2.7109375" style="3" customWidth="1"/>
    <col min="11534" max="11534" width="23.42578125" style="3" bestFit="1" customWidth="1"/>
    <col min="11535" max="11535" width="9.28515625" style="3"/>
    <col min="11536" max="11536" width="10.5703125" style="3" bestFit="1" customWidth="1"/>
    <col min="11537" max="11537" width="9.28515625" style="3"/>
    <col min="11538" max="11538" width="10.7109375" style="3" bestFit="1" customWidth="1"/>
    <col min="11539" max="11539" width="9.28515625" style="3"/>
    <col min="11540" max="11540" width="10.42578125" style="3" bestFit="1" customWidth="1"/>
    <col min="11541" max="11772" width="9.28515625" style="3"/>
    <col min="11773" max="11773" width="6" style="3" customWidth="1"/>
    <col min="11774" max="11774" width="2.5703125" style="3" customWidth="1"/>
    <col min="11775" max="11775" width="37.42578125" style="3" bestFit="1" customWidth="1"/>
    <col min="11776" max="11776" width="15.5703125" style="3" customWidth="1"/>
    <col min="11777" max="11777" width="3" style="3" customWidth="1"/>
    <col min="11778" max="11778" width="10.5703125" style="3" customWidth="1"/>
    <col min="11779" max="11779" width="3.28515625" style="3" customWidth="1"/>
    <col min="11780" max="11780" width="12.7109375" style="3" customWidth="1"/>
    <col min="11781" max="11781" width="2.42578125" style="3" customWidth="1"/>
    <col min="11782" max="11782" width="10.7109375" style="3" customWidth="1"/>
    <col min="11783" max="11783" width="1.7109375" style="3" customWidth="1"/>
    <col min="11784" max="11784" width="14.28515625" style="3" customWidth="1"/>
    <col min="11785" max="11785" width="3.28515625" style="3" bestFit="1" customWidth="1"/>
    <col min="11786" max="11786" width="10.7109375" style="3" customWidth="1"/>
    <col min="11787" max="11787" width="2.7109375" style="3" customWidth="1"/>
    <col min="11788" max="11788" width="14.28515625" style="3" customWidth="1"/>
    <col min="11789" max="11789" width="2.7109375" style="3" customWidth="1"/>
    <col min="11790" max="11790" width="23.42578125" style="3" bestFit="1" customWidth="1"/>
    <col min="11791" max="11791" width="9.28515625" style="3"/>
    <col min="11792" max="11792" width="10.5703125" style="3" bestFit="1" customWidth="1"/>
    <col min="11793" max="11793" width="9.28515625" style="3"/>
    <col min="11794" max="11794" width="10.7109375" style="3" bestFit="1" customWidth="1"/>
    <col min="11795" max="11795" width="9.28515625" style="3"/>
    <col min="11796" max="11796" width="10.42578125" style="3" bestFit="1" customWidth="1"/>
    <col min="11797" max="12028" width="9.28515625" style="3"/>
    <col min="12029" max="12029" width="6" style="3" customWidth="1"/>
    <col min="12030" max="12030" width="2.5703125" style="3" customWidth="1"/>
    <col min="12031" max="12031" width="37.42578125" style="3" bestFit="1" customWidth="1"/>
    <col min="12032" max="12032" width="15.5703125" style="3" customWidth="1"/>
    <col min="12033" max="12033" width="3" style="3" customWidth="1"/>
    <col min="12034" max="12034" width="10.5703125" style="3" customWidth="1"/>
    <col min="12035" max="12035" width="3.28515625" style="3" customWidth="1"/>
    <col min="12036" max="12036" width="12.7109375" style="3" customWidth="1"/>
    <col min="12037" max="12037" width="2.42578125" style="3" customWidth="1"/>
    <col min="12038" max="12038" width="10.7109375" style="3" customWidth="1"/>
    <col min="12039" max="12039" width="1.7109375" style="3" customWidth="1"/>
    <col min="12040" max="12040" width="14.28515625" style="3" customWidth="1"/>
    <col min="12041" max="12041" width="3.28515625" style="3" bestFit="1" customWidth="1"/>
    <col min="12042" max="12042" width="10.7109375" style="3" customWidth="1"/>
    <col min="12043" max="12043" width="2.7109375" style="3" customWidth="1"/>
    <col min="12044" max="12044" width="14.28515625" style="3" customWidth="1"/>
    <col min="12045" max="12045" width="2.7109375" style="3" customWidth="1"/>
    <col min="12046" max="12046" width="23.42578125" style="3" bestFit="1" customWidth="1"/>
    <col min="12047" max="12047" width="9.28515625" style="3"/>
    <col min="12048" max="12048" width="10.5703125" style="3" bestFit="1" customWidth="1"/>
    <col min="12049" max="12049" width="9.28515625" style="3"/>
    <col min="12050" max="12050" width="10.7109375" style="3" bestFit="1" customWidth="1"/>
    <col min="12051" max="12051" width="9.28515625" style="3"/>
    <col min="12052" max="12052" width="10.42578125" style="3" bestFit="1" customWidth="1"/>
    <col min="12053" max="12284" width="9.28515625" style="3"/>
    <col min="12285" max="12285" width="6" style="3" customWidth="1"/>
    <col min="12286" max="12286" width="2.5703125" style="3" customWidth="1"/>
    <col min="12287" max="12287" width="37.42578125" style="3" bestFit="1" customWidth="1"/>
    <col min="12288" max="12288" width="15.5703125" style="3" customWidth="1"/>
    <col min="12289" max="12289" width="3" style="3" customWidth="1"/>
    <col min="12290" max="12290" width="10.5703125" style="3" customWidth="1"/>
    <col min="12291" max="12291" width="3.28515625" style="3" customWidth="1"/>
    <col min="12292" max="12292" width="12.7109375" style="3" customWidth="1"/>
    <col min="12293" max="12293" width="2.42578125" style="3" customWidth="1"/>
    <col min="12294" max="12294" width="10.7109375" style="3" customWidth="1"/>
    <col min="12295" max="12295" width="1.7109375" style="3" customWidth="1"/>
    <col min="12296" max="12296" width="14.28515625" style="3" customWidth="1"/>
    <col min="12297" max="12297" width="3.28515625" style="3" bestFit="1" customWidth="1"/>
    <col min="12298" max="12298" width="10.7109375" style="3" customWidth="1"/>
    <col min="12299" max="12299" width="2.7109375" style="3" customWidth="1"/>
    <col min="12300" max="12300" width="14.28515625" style="3" customWidth="1"/>
    <col min="12301" max="12301" width="2.7109375" style="3" customWidth="1"/>
    <col min="12302" max="12302" width="23.42578125" style="3" bestFit="1" customWidth="1"/>
    <col min="12303" max="12303" width="9.28515625" style="3"/>
    <col min="12304" max="12304" width="10.5703125" style="3" bestFit="1" customWidth="1"/>
    <col min="12305" max="12305" width="9.28515625" style="3"/>
    <col min="12306" max="12306" width="10.7109375" style="3" bestFit="1" customWidth="1"/>
    <col min="12307" max="12307" width="9.28515625" style="3"/>
    <col min="12308" max="12308" width="10.42578125" style="3" bestFit="1" customWidth="1"/>
    <col min="12309" max="12540" width="9.28515625" style="3"/>
    <col min="12541" max="12541" width="6" style="3" customWidth="1"/>
    <col min="12542" max="12542" width="2.5703125" style="3" customWidth="1"/>
    <col min="12543" max="12543" width="37.42578125" style="3" bestFit="1" customWidth="1"/>
    <col min="12544" max="12544" width="15.5703125" style="3" customWidth="1"/>
    <col min="12545" max="12545" width="3" style="3" customWidth="1"/>
    <col min="12546" max="12546" width="10.5703125" style="3" customWidth="1"/>
    <col min="12547" max="12547" width="3.28515625" style="3" customWidth="1"/>
    <col min="12548" max="12548" width="12.7109375" style="3" customWidth="1"/>
    <col min="12549" max="12549" width="2.42578125" style="3" customWidth="1"/>
    <col min="12550" max="12550" width="10.7109375" style="3" customWidth="1"/>
    <col min="12551" max="12551" width="1.7109375" style="3" customWidth="1"/>
    <col min="12552" max="12552" width="14.28515625" style="3" customWidth="1"/>
    <col min="12553" max="12553" width="3.28515625" style="3" bestFit="1" customWidth="1"/>
    <col min="12554" max="12554" width="10.7109375" style="3" customWidth="1"/>
    <col min="12555" max="12555" width="2.7109375" style="3" customWidth="1"/>
    <col min="12556" max="12556" width="14.28515625" style="3" customWidth="1"/>
    <col min="12557" max="12557" width="2.7109375" style="3" customWidth="1"/>
    <col min="12558" max="12558" width="23.42578125" style="3" bestFit="1" customWidth="1"/>
    <col min="12559" max="12559" width="9.28515625" style="3"/>
    <col min="12560" max="12560" width="10.5703125" style="3" bestFit="1" customWidth="1"/>
    <col min="12561" max="12561" width="9.28515625" style="3"/>
    <col min="12562" max="12562" width="10.7109375" style="3" bestFit="1" customWidth="1"/>
    <col min="12563" max="12563" width="9.28515625" style="3"/>
    <col min="12564" max="12564" width="10.42578125" style="3" bestFit="1" customWidth="1"/>
    <col min="12565" max="12796" width="9.28515625" style="3"/>
    <col min="12797" max="12797" width="6" style="3" customWidth="1"/>
    <col min="12798" max="12798" width="2.5703125" style="3" customWidth="1"/>
    <col min="12799" max="12799" width="37.42578125" style="3" bestFit="1" customWidth="1"/>
    <col min="12800" max="12800" width="15.5703125" style="3" customWidth="1"/>
    <col min="12801" max="12801" width="3" style="3" customWidth="1"/>
    <col min="12802" max="12802" width="10.5703125" style="3" customWidth="1"/>
    <col min="12803" max="12803" width="3.28515625" style="3" customWidth="1"/>
    <col min="12804" max="12804" width="12.7109375" style="3" customWidth="1"/>
    <col min="12805" max="12805" width="2.42578125" style="3" customWidth="1"/>
    <col min="12806" max="12806" width="10.7109375" style="3" customWidth="1"/>
    <col min="12807" max="12807" width="1.7109375" style="3" customWidth="1"/>
    <col min="12808" max="12808" width="14.28515625" style="3" customWidth="1"/>
    <col min="12809" max="12809" width="3.28515625" style="3" bestFit="1" customWidth="1"/>
    <col min="12810" max="12810" width="10.7109375" style="3" customWidth="1"/>
    <col min="12811" max="12811" width="2.7109375" style="3" customWidth="1"/>
    <col min="12812" max="12812" width="14.28515625" style="3" customWidth="1"/>
    <col min="12813" max="12813" width="2.7109375" style="3" customWidth="1"/>
    <col min="12814" max="12814" width="23.42578125" style="3" bestFit="1" customWidth="1"/>
    <col min="12815" max="12815" width="9.28515625" style="3"/>
    <col min="12816" max="12816" width="10.5703125" style="3" bestFit="1" customWidth="1"/>
    <col min="12817" max="12817" width="9.28515625" style="3"/>
    <col min="12818" max="12818" width="10.7109375" style="3" bestFit="1" customWidth="1"/>
    <col min="12819" max="12819" width="9.28515625" style="3"/>
    <col min="12820" max="12820" width="10.42578125" style="3" bestFit="1" customWidth="1"/>
    <col min="12821" max="13052" width="9.28515625" style="3"/>
    <col min="13053" max="13053" width="6" style="3" customWidth="1"/>
    <col min="13054" max="13054" width="2.5703125" style="3" customWidth="1"/>
    <col min="13055" max="13055" width="37.42578125" style="3" bestFit="1" customWidth="1"/>
    <col min="13056" max="13056" width="15.5703125" style="3" customWidth="1"/>
    <col min="13057" max="13057" width="3" style="3" customWidth="1"/>
    <col min="13058" max="13058" width="10.5703125" style="3" customWidth="1"/>
    <col min="13059" max="13059" width="3.28515625" style="3" customWidth="1"/>
    <col min="13060" max="13060" width="12.7109375" style="3" customWidth="1"/>
    <col min="13061" max="13061" width="2.42578125" style="3" customWidth="1"/>
    <col min="13062" max="13062" width="10.7109375" style="3" customWidth="1"/>
    <col min="13063" max="13063" width="1.7109375" style="3" customWidth="1"/>
    <col min="13064" max="13064" width="14.28515625" style="3" customWidth="1"/>
    <col min="13065" max="13065" width="3.28515625" style="3" bestFit="1" customWidth="1"/>
    <col min="13066" max="13066" width="10.7109375" style="3" customWidth="1"/>
    <col min="13067" max="13067" width="2.7109375" style="3" customWidth="1"/>
    <col min="13068" max="13068" width="14.28515625" style="3" customWidth="1"/>
    <col min="13069" max="13069" width="2.7109375" style="3" customWidth="1"/>
    <col min="13070" max="13070" width="23.42578125" style="3" bestFit="1" customWidth="1"/>
    <col min="13071" max="13071" width="9.28515625" style="3"/>
    <col min="13072" max="13072" width="10.5703125" style="3" bestFit="1" customWidth="1"/>
    <col min="13073" max="13073" width="9.28515625" style="3"/>
    <col min="13074" max="13074" width="10.7109375" style="3" bestFit="1" customWidth="1"/>
    <col min="13075" max="13075" width="9.28515625" style="3"/>
    <col min="13076" max="13076" width="10.42578125" style="3" bestFit="1" customWidth="1"/>
    <col min="13077" max="13308" width="9.28515625" style="3"/>
    <col min="13309" max="13309" width="6" style="3" customWidth="1"/>
    <col min="13310" max="13310" width="2.5703125" style="3" customWidth="1"/>
    <col min="13311" max="13311" width="37.42578125" style="3" bestFit="1" customWidth="1"/>
    <col min="13312" max="13312" width="15.5703125" style="3" customWidth="1"/>
    <col min="13313" max="13313" width="3" style="3" customWidth="1"/>
    <col min="13314" max="13314" width="10.5703125" style="3" customWidth="1"/>
    <col min="13315" max="13315" width="3.28515625" style="3" customWidth="1"/>
    <col min="13316" max="13316" width="12.7109375" style="3" customWidth="1"/>
    <col min="13317" max="13317" width="2.42578125" style="3" customWidth="1"/>
    <col min="13318" max="13318" width="10.7109375" style="3" customWidth="1"/>
    <col min="13319" max="13319" width="1.7109375" style="3" customWidth="1"/>
    <col min="13320" max="13320" width="14.28515625" style="3" customWidth="1"/>
    <col min="13321" max="13321" width="3.28515625" style="3" bestFit="1" customWidth="1"/>
    <col min="13322" max="13322" width="10.7109375" style="3" customWidth="1"/>
    <col min="13323" max="13323" width="2.7109375" style="3" customWidth="1"/>
    <col min="13324" max="13324" width="14.28515625" style="3" customWidth="1"/>
    <col min="13325" max="13325" width="2.7109375" style="3" customWidth="1"/>
    <col min="13326" max="13326" width="23.42578125" style="3" bestFit="1" customWidth="1"/>
    <col min="13327" max="13327" width="9.28515625" style="3"/>
    <col min="13328" max="13328" width="10.5703125" style="3" bestFit="1" customWidth="1"/>
    <col min="13329" max="13329" width="9.28515625" style="3"/>
    <col min="13330" max="13330" width="10.7109375" style="3" bestFit="1" customWidth="1"/>
    <col min="13331" max="13331" width="9.28515625" style="3"/>
    <col min="13332" max="13332" width="10.42578125" style="3" bestFit="1" customWidth="1"/>
    <col min="13333" max="13564" width="9.28515625" style="3"/>
    <col min="13565" max="13565" width="6" style="3" customWidth="1"/>
    <col min="13566" max="13566" width="2.5703125" style="3" customWidth="1"/>
    <col min="13567" max="13567" width="37.42578125" style="3" bestFit="1" customWidth="1"/>
    <col min="13568" max="13568" width="15.5703125" style="3" customWidth="1"/>
    <col min="13569" max="13569" width="3" style="3" customWidth="1"/>
    <col min="13570" max="13570" width="10.5703125" style="3" customWidth="1"/>
    <col min="13571" max="13571" width="3.28515625" style="3" customWidth="1"/>
    <col min="13572" max="13572" width="12.7109375" style="3" customWidth="1"/>
    <col min="13573" max="13573" width="2.42578125" style="3" customWidth="1"/>
    <col min="13574" max="13574" width="10.7109375" style="3" customWidth="1"/>
    <col min="13575" max="13575" width="1.7109375" style="3" customWidth="1"/>
    <col min="13576" max="13576" width="14.28515625" style="3" customWidth="1"/>
    <col min="13577" max="13577" width="3.28515625" style="3" bestFit="1" customWidth="1"/>
    <col min="13578" max="13578" width="10.7109375" style="3" customWidth="1"/>
    <col min="13579" max="13579" width="2.7109375" style="3" customWidth="1"/>
    <col min="13580" max="13580" width="14.28515625" style="3" customWidth="1"/>
    <col min="13581" max="13581" width="2.7109375" style="3" customWidth="1"/>
    <col min="13582" max="13582" width="23.42578125" style="3" bestFit="1" customWidth="1"/>
    <col min="13583" max="13583" width="9.28515625" style="3"/>
    <col min="13584" max="13584" width="10.5703125" style="3" bestFit="1" customWidth="1"/>
    <col min="13585" max="13585" width="9.28515625" style="3"/>
    <col min="13586" max="13586" width="10.7109375" style="3" bestFit="1" customWidth="1"/>
    <col min="13587" max="13587" width="9.28515625" style="3"/>
    <col min="13588" max="13588" width="10.42578125" style="3" bestFit="1" customWidth="1"/>
    <col min="13589" max="13820" width="9.28515625" style="3"/>
    <col min="13821" max="13821" width="6" style="3" customWidth="1"/>
    <col min="13822" max="13822" width="2.5703125" style="3" customWidth="1"/>
    <col min="13823" max="13823" width="37.42578125" style="3" bestFit="1" customWidth="1"/>
    <col min="13824" max="13824" width="15.5703125" style="3" customWidth="1"/>
    <col min="13825" max="13825" width="3" style="3" customWidth="1"/>
    <col min="13826" max="13826" width="10.5703125" style="3" customWidth="1"/>
    <col min="13827" max="13827" width="3.28515625" style="3" customWidth="1"/>
    <col min="13828" max="13828" width="12.7109375" style="3" customWidth="1"/>
    <col min="13829" max="13829" width="2.42578125" style="3" customWidth="1"/>
    <col min="13830" max="13830" width="10.7109375" style="3" customWidth="1"/>
    <col min="13831" max="13831" width="1.7109375" style="3" customWidth="1"/>
    <col min="13832" max="13832" width="14.28515625" style="3" customWidth="1"/>
    <col min="13833" max="13833" width="3.28515625" style="3" bestFit="1" customWidth="1"/>
    <col min="13834" max="13834" width="10.7109375" style="3" customWidth="1"/>
    <col min="13835" max="13835" width="2.7109375" style="3" customWidth="1"/>
    <col min="13836" max="13836" width="14.28515625" style="3" customWidth="1"/>
    <col min="13837" max="13837" width="2.7109375" style="3" customWidth="1"/>
    <col min="13838" max="13838" width="23.42578125" style="3" bestFit="1" customWidth="1"/>
    <col min="13839" max="13839" width="9.28515625" style="3"/>
    <col min="13840" max="13840" width="10.5703125" style="3" bestFit="1" customWidth="1"/>
    <col min="13841" max="13841" width="9.28515625" style="3"/>
    <col min="13842" max="13842" width="10.7109375" style="3" bestFit="1" customWidth="1"/>
    <col min="13843" max="13843" width="9.28515625" style="3"/>
    <col min="13844" max="13844" width="10.42578125" style="3" bestFit="1" customWidth="1"/>
    <col min="13845" max="14076" width="9.28515625" style="3"/>
    <col min="14077" max="14077" width="6" style="3" customWidth="1"/>
    <col min="14078" max="14078" width="2.5703125" style="3" customWidth="1"/>
    <col min="14079" max="14079" width="37.42578125" style="3" bestFit="1" customWidth="1"/>
    <col min="14080" max="14080" width="15.5703125" style="3" customWidth="1"/>
    <col min="14081" max="14081" width="3" style="3" customWidth="1"/>
    <col min="14082" max="14082" width="10.5703125" style="3" customWidth="1"/>
    <col min="14083" max="14083" width="3.28515625" style="3" customWidth="1"/>
    <col min="14084" max="14084" width="12.7109375" style="3" customWidth="1"/>
    <col min="14085" max="14085" width="2.42578125" style="3" customWidth="1"/>
    <col min="14086" max="14086" width="10.7109375" style="3" customWidth="1"/>
    <col min="14087" max="14087" width="1.7109375" style="3" customWidth="1"/>
    <col min="14088" max="14088" width="14.28515625" style="3" customWidth="1"/>
    <col min="14089" max="14089" width="3.28515625" style="3" bestFit="1" customWidth="1"/>
    <col min="14090" max="14090" width="10.7109375" style="3" customWidth="1"/>
    <col min="14091" max="14091" width="2.7109375" style="3" customWidth="1"/>
    <col min="14092" max="14092" width="14.28515625" style="3" customWidth="1"/>
    <col min="14093" max="14093" width="2.7109375" style="3" customWidth="1"/>
    <col min="14094" max="14094" width="23.42578125" style="3" bestFit="1" customWidth="1"/>
    <col min="14095" max="14095" width="9.28515625" style="3"/>
    <col min="14096" max="14096" width="10.5703125" style="3" bestFit="1" customWidth="1"/>
    <col min="14097" max="14097" width="9.28515625" style="3"/>
    <col min="14098" max="14098" width="10.7109375" style="3" bestFit="1" customWidth="1"/>
    <col min="14099" max="14099" width="9.28515625" style="3"/>
    <col min="14100" max="14100" width="10.42578125" style="3" bestFit="1" customWidth="1"/>
    <col min="14101" max="14332" width="9.28515625" style="3"/>
    <col min="14333" max="14333" width="6" style="3" customWidth="1"/>
    <col min="14334" max="14334" width="2.5703125" style="3" customWidth="1"/>
    <col min="14335" max="14335" width="37.42578125" style="3" bestFit="1" customWidth="1"/>
    <col min="14336" max="14336" width="15.5703125" style="3" customWidth="1"/>
    <col min="14337" max="14337" width="3" style="3" customWidth="1"/>
    <col min="14338" max="14338" width="10.5703125" style="3" customWidth="1"/>
    <col min="14339" max="14339" width="3.28515625" style="3" customWidth="1"/>
    <col min="14340" max="14340" width="12.7109375" style="3" customWidth="1"/>
    <col min="14341" max="14341" width="2.42578125" style="3" customWidth="1"/>
    <col min="14342" max="14342" width="10.7109375" style="3" customWidth="1"/>
    <col min="14343" max="14343" width="1.7109375" style="3" customWidth="1"/>
    <col min="14344" max="14344" width="14.28515625" style="3" customWidth="1"/>
    <col min="14345" max="14345" width="3.28515625" style="3" bestFit="1" customWidth="1"/>
    <col min="14346" max="14346" width="10.7109375" style="3" customWidth="1"/>
    <col min="14347" max="14347" width="2.7109375" style="3" customWidth="1"/>
    <col min="14348" max="14348" width="14.28515625" style="3" customWidth="1"/>
    <col min="14349" max="14349" width="2.7109375" style="3" customWidth="1"/>
    <col min="14350" max="14350" width="23.42578125" style="3" bestFit="1" customWidth="1"/>
    <col min="14351" max="14351" width="9.28515625" style="3"/>
    <col min="14352" max="14352" width="10.5703125" style="3" bestFit="1" customWidth="1"/>
    <col min="14353" max="14353" width="9.28515625" style="3"/>
    <col min="14354" max="14354" width="10.7109375" style="3" bestFit="1" customWidth="1"/>
    <col min="14355" max="14355" width="9.28515625" style="3"/>
    <col min="14356" max="14356" width="10.42578125" style="3" bestFit="1" customWidth="1"/>
    <col min="14357" max="14588" width="9.28515625" style="3"/>
    <col min="14589" max="14589" width="6" style="3" customWidth="1"/>
    <col min="14590" max="14590" width="2.5703125" style="3" customWidth="1"/>
    <col min="14591" max="14591" width="37.42578125" style="3" bestFit="1" customWidth="1"/>
    <col min="14592" max="14592" width="15.5703125" style="3" customWidth="1"/>
    <col min="14593" max="14593" width="3" style="3" customWidth="1"/>
    <col min="14594" max="14594" width="10.5703125" style="3" customWidth="1"/>
    <col min="14595" max="14595" width="3.28515625" style="3" customWidth="1"/>
    <col min="14596" max="14596" width="12.7109375" style="3" customWidth="1"/>
    <col min="14597" max="14597" width="2.42578125" style="3" customWidth="1"/>
    <col min="14598" max="14598" width="10.7109375" style="3" customWidth="1"/>
    <col min="14599" max="14599" width="1.7109375" style="3" customWidth="1"/>
    <col min="14600" max="14600" width="14.28515625" style="3" customWidth="1"/>
    <col min="14601" max="14601" width="3.28515625" style="3" bestFit="1" customWidth="1"/>
    <col min="14602" max="14602" width="10.7109375" style="3" customWidth="1"/>
    <col min="14603" max="14603" width="2.7109375" style="3" customWidth="1"/>
    <col min="14604" max="14604" width="14.28515625" style="3" customWidth="1"/>
    <col min="14605" max="14605" width="2.7109375" style="3" customWidth="1"/>
    <col min="14606" max="14606" width="23.42578125" style="3" bestFit="1" customWidth="1"/>
    <col min="14607" max="14607" width="9.28515625" style="3"/>
    <col min="14608" max="14608" width="10.5703125" style="3" bestFit="1" customWidth="1"/>
    <col min="14609" max="14609" width="9.28515625" style="3"/>
    <col min="14610" max="14610" width="10.7109375" style="3" bestFit="1" customWidth="1"/>
    <col min="14611" max="14611" width="9.28515625" style="3"/>
    <col min="14612" max="14612" width="10.42578125" style="3" bestFit="1" customWidth="1"/>
    <col min="14613" max="14844" width="9.28515625" style="3"/>
    <col min="14845" max="14845" width="6" style="3" customWidth="1"/>
    <col min="14846" max="14846" width="2.5703125" style="3" customWidth="1"/>
    <col min="14847" max="14847" width="37.42578125" style="3" bestFit="1" customWidth="1"/>
    <col min="14848" max="14848" width="15.5703125" style="3" customWidth="1"/>
    <col min="14849" max="14849" width="3" style="3" customWidth="1"/>
    <col min="14850" max="14850" width="10.5703125" style="3" customWidth="1"/>
    <col min="14851" max="14851" width="3.28515625" style="3" customWidth="1"/>
    <col min="14852" max="14852" width="12.7109375" style="3" customWidth="1"/>
    <col min="14853" max="14853" width="2.42578125" style="3" customWidth="1"/>
    <col min="14854" max="14854" width="10.7109375" style="3" customWidth="1"/>
    <col min="14855" max="14855" width="1.7109375" style="3" customWidth="1"/>
    <col min="14856" max="14856" width="14.28515625" style="3" customWidth="1"/>
    <col min="14857" max="14857" width="3.28515625" style="3" bestFit="1" customWidth="1"/>
    <col min="14858" max="14858" width="10.7109375" style="3" customWidth="1"/>
    <col min="14859" max="14859" width="2.7109375" style="3" customWidth="1"/>
    <col min="14860" max="14860" width="14.28515625" style="3" customWidth="1"/>
    <col min="14861" max="14861" width="2.7109375" style="3" customWidth="1"/>
    <col min="14862" max="14862" width="23.42578125" style="3" bestFit="1" customWidth="1"/>
    <col min="14863" max="14863" width="9.28515625" style="3"/>
    <col min="14864" max="14864" width="10.5703125" style="3" bestFit="1" customWidth="1"/>
    <col min="14865" max="14865" width="9.28515625" style="3"/>
    <col min="14866" max="14866" width="10.7109375" style="3" bestFit="1" customWidth="1"/>
    <col min="14867" max="14867" width="9.28515625" style="3"/>
    <col min="14868" max="14868" width="10.42578125" style="3" bestFit="1" customWidth="1"/>
    <col min="14869" max="15100" width="9.28515625" style="3"/>
    <col min="15101" max="15101" width="6" style="3" customWidth="1"/>
    <col min="15102" max="15102" width="2.5703125" style="3" customWidth="1"/>
    <col min="15103" max="15103" width="37.42578125" style="3" bestFit="1" customWidth="1"/>
    <col min="15104" max="15104" width="15.5703125" style="3" customWidth="1"/>
    <col min="15105" max="15105" width="3" style="3" customWidth="1"/>
    <col min="15106" max="15106" width="10.5703125" style="3" customWidth="1"/>
    <col min="15107" max="15107" width="3.28515625" style="3" customWidth="1"/>
    <col min="15108" max="15108" width="12.7109375" style="3" customWidth="1"/>
    <col min="15109" max="15109" width="2.42578125" style="3" customWidth="1"/>
    <col min="15110" max="15110" width="10.7109375" style="3" customWidth="1"/>
    <col min="15111" max="15111" width="1.7109375" style="3" customWidth="1"/>
    <col min="15112" max="15112" width="14.28515625" style="3" customWidth="1"/>
    <col min="15113" max="15113" width="3.28515625" style="3" bestFit="1" customWidth="1"/>
    <col min="15114" max="15114" width="10.7109375" style="3" customWidth="1"/>
    <col min="15115" max="15115" width="2.7109375" style="3" customWidth="1"/>
    <col min="15116" max="15116" width="14.28515625" style="3" customWidth="1"/>
    <col min="15117" max="15117" width="2.7109375" style="3" customWidth="1"/>
    <col min="15118" max="15118" width="23.42578125" style="3" bestFit="1" customWidth="1"/>
    <col min="15119" max="15119" width="9.28515625" style="3"/>
    <col min="15120" max="15120" width="10.5703125" style="3" bestFit="1" customWidth="1"/>
    <col min="15121" max="15121" width="9.28515625" style="3"/>
    <col min="15122" max="15122" width="10.7109375" style="3" bestFit="1" customWidth="1"/>
    <col min="15123" max="15123" width="9.28515625" style="3"/>
    <col min="15124" max="15124" width="10.42578125" style="3" bestFit="1" customWidth="1"/>
    <col min="15125" max="15356" width="9.28515625" style="3"/>
    <col min="15357" max="15357" width="6" style="3" customWidth="1"/>
    <col min="15358" max="15358" width="2.5703125" style="3" customWidth="1"/>
    <col min="15359" max="15359" width="37.42578125" style="3" bestFit="1" customWidth="1"/>
    <col min="15360" max="15360" width="15.5703125" style="3" customWidth="1"/>
    <col min="15361" max="15361" width="3" style="3" customWidth="1"/>
    <col min="15362" max="15362" width="10.5703125" style="3" customWidth="1"/>
    <col min="15363" max="15363" width="3.28515625" style="3" customWidth="1"/>
    <col min="15364" max="15364" width="12.7109375" style="3" customWidth="1"/>
    <col min="15365" max="15365" width="2.42578125" style="3" customWidth="1"/>
    <col min="15366" max="15366" width="10.7109375" style="3" customWidth="1"/>
    <col min="15367" max="15367" width="1.7109375" style="3" customWidth="1"/>
    <col min="15368" max="15368" width="14.28515625" style="3" customWidth="1"/>
    <col min="15369" max="15369" width="3.28515625" style="3" bestFit="1" customWidth="1"/>
    <col min="15370" max="15370" width="10.7109375" style="3" customWidth="1"/>
    <col min="15371" max="15371" width="2.7109375" style="3" customWidth="1"/>
    <col min="15372" max="15372" width="14.28515625" style="3" customWidth="1"/>
    <col min="15373" max="15373" width="2.7109375" style="3" customWidth="1"/>
    <col min="15374" max="15374" width="23.42578125" style="3" bestFit="1" customWidth="1"/>
    <col min="15375" max="15375" width="9.28515625" style="3"/>
    <col min="15376" max="15376" width="10.5703125" style="3" bestFit="1" customWidth="1"/>
    <col min="15377" max="15377" width="9.28515625" style="3"/>
    <col min="15378" max="15378" width="10.7109375" style="3" bestFit="1" customWidth="1"/>
    <col min="15379" max="15379" width="9.28515625" style="3"/>
    <col min="15380" max="15380" width="10.42578125" style="3" bestFit="1" customWidth="1"/>
    <col min="15381" max="15612" width="9.28515625" style="3"/>
    <col min="15613" max="15613" width="6" style="3" customWidth="1"/>
    <col min="15614" max="15614" width="2.5703125" style="3" customWidth="1"/>
    <col min="15615" max="15615" width="37.42578125" style="3" bestFit="1" customWidth="1"/>
    <col min="15616" max="15616" width="15.5703125" style="3" customWidth="1"/>
    <col min="15617" max="15617" width="3" style="3" customWidth="1"/>
    <col min="15618" max="15618" width="10.5703125" style="3" customWidth="1"/>
    <col min="15619" max="15619" width="3.28515625" style="3" customWidth="1"/>
    <col min="15620" max="15620" width="12.7109375" style="3" customWidth="1"/>
    <col min="15621" max="15621" width="2.42578125" style="3" customWidth="1"/>
    <col min="15622" max="15622" width="10.7109375" style="3" customWidth="1"/>
    <col min="15623" max="15623" width="1.7109375" style="3" customWidth="1"/>
    <col min="15624" max="15624" width="14.28515625" style="3" customWidth="1"/>
    <col min="15625" max="15625" width="3.28515625" style="3" bestFit="1" customWidth="1"/>
    <col min="15626" max="15626" width="10.7109375" style="3" customWidth="1"/>
    <col min="15627" max="15627" width="2.7109375" style="3" customWidth="1"/>
    <col min="15628" max="15628" width="14.28515625" style="3" customWidth="1"/>
    <col min="15629" max="15629" width="2.7109375" style="3" customWidth="1"/>
    <col min="15630" max="15630" width="23.42578125" style="3" bestFit="1" customWidth="1"/>
    <col min="15631" max="15631" width="9.28515625" style="3"/>
    <col min="15632" max="15632" width="10.5703125" style="3" bestFit="1" customWidth="1"/>
    <col min="15633" max="15633" width="9.28515625" style="3"/>
    <col min="15634" max="15634" width="10.7109375" style="3" bestFit="1" customWidth="1"/>
    <col min="15635" max="15635" width="9.28515625" style="3"/>
    <col min="15636" max="15636" width="10.42578125" style="3" bestFit="1" customWidth="1"/>
    <col min="15637" max="15868" width="9.28515625" style="3"/>
    <col min="15869" max="15869" width="6" style="3" customWidth="1"/>
    <col min="15870" max="15870" width="2.5703125" style="3" customWidth="1"/>
    <col min="15871" max="15871" width="37.42578125" style="3" bestFit="1" customWidth="1"/>
    <col min="15872" max="15872" width="15.5703125" style="3" customWidth="1"/>
    <col min="15873" max="15873" width="3" style="3" customWidth="1"/>
    <col min="15874" max="15874" width="10.5703125" style="3" customWidth="1"/>
    <col min="15875" max="15875" width="3.28515625" style="3" customWidth="1"/>
    <col min="15876" max="15876" width="12.7109375" style="3" customWidth="1"/>
    <col min="15877" max="15877" width="2.42578125" style="3" customWidth="1"/>
    <col min="15878" max="15878" width="10.7109375" style="3" customWidth="1"/>
    <col min="15879" max="15879" width="1.7109375" style="3" customWidth="1"/>
    <col min="15880" max="15880" width="14.28515625" style="3" customWidth="1"/>
    <col min="15881" max="15881" width="3.28515625" style="3" bestFit="1" customWidth="1"/>
    <col min="15882" max="15882" width="10.7109375" style="3" customWidth="1"/>
    <col min="15883" max="15883" width="2.7109375" style="3" customWidth="1"/>
    <col min="15884" max="15884" width="14.28515625" style="3" customWidth="1"/>
    <col min="15885" max="15885" width="2.7109375" style="3" customWidth="1"/>
    <col min="15886" max="15886" width="23.42578125" style="3" bestFit="1" customWidth="1"/>
    <col min="15887" max="15887" width="9.28515625" style="3"/>
    <col min="15888" max="15888" width="10.5703125" style="3" bestFit="1" customWidth="1"/>
    <col min="15889" max="15889" width="9.28515625" style="3"/>
    <col min="15890" max="15890" width="10.7109375" style="3" bestFit="1" customWidth="1"/>
    <col min="15891" max="15891" width="9.28515625" style="3"/>
    <col min="15892" max="15892" width="10.42578125" style="3" bestFit="1" customWidth="1"/>
    <col min="15893" max="16124" width="9.28515625" style="3"/>
    <col min="16125" max="16125" width="6" style="3" customWidth="1"/>
    <col min="16126" max="16126" width="2.5703125" style="3" customWidth="1"/>
    <col min="16127" max="16127" width="37.42578125" style="3" bestFit="1" customWidth="1"/>
    <col min="16128" max="16128" width="15.5703125" style="3" customWidth="1"/>
    <col min="16129" max="16129" width="3" style="3" customWidth="1"/>
    <col min="16130" max="16130" width="10.5703125" style="3" customWidth="1"/>
    <col min="16131" max="16131" width="3.28515625" style="3" customWidth="1"/>
    <col min="16132" max="16132" width="12.7109375" style="3" customWidth="1"/>
    <col min="16133" max="16133" width="2.42578125" style="3" customWidth="1"/>
    <col min="16134" max="16134" width="10.7109375" style="3" customWidth="1"/>
    <col min="16135" max="16135" width="1.7109375" style="3" customWidth="1"/>
    <col min="16136" max="16136" width="14.28515625" style="3" customWidth="1"/>
    <col min="16137" max="16137" width="3.28515625" style="3" bestFit="1" customWidth="1"/>
    <col min="16138" max="16138" width="10.7109375" style="3" customWidth="1"/>
    <col min="16139" max="16139" width="2.7109375" style="3" customWidth="1"/>
    <col min="16140" max="16140" width="14.28515625" style="3" customWidth="1"/>
    <col min="16141" max="16141" width="2.7109375" style="3" customWidth="1"/>
    <col min="16142" max="16142" width="23.42578125" style="3" bestFit="1" customWidth="1"/>
    <col min="16143" max="16143" width="9.28515625" style="3"/>
    <col min="16144" max="16144" width="10.5703125" style="3" bestFit="1" customWidth="1"/>
    <col min="16145" max="16145" width="9.28515625" style="3"/>
    <col min="16146" max="16146" width="10.7109375" style="3" bestFit="1" customWidth="1"/>
    <col min="16147" max="16147" width="9.28515625" style="3"/>
    <col min="16148" max="16148" width="10.42578125" style="3" bestFit="1" customWidth="1"/>
    <col min="16149" max="16384" width="9.28515625" style="3"/>
  </cols>
  <sheetData>
    <row r="1" spans="1:20">
      <c r="A1" s="784" t="str">
        <f>'Table of Contents'!A1:C1</f>
        <v>Narragansett Electric Company d/b/a Rhode Island Energy</v>
      </c>
      <c r="B1" s="784"/>
      <c r="C1" s="784"/>
      <c r="D1" s="784"/>
      <c r="E1" s="784"/>
      <c r="F1" s="784"/>
      <c r="G1" s="784"/>
      <c r="H1" s="784"/>
      <c r="I1" s="784"/>
      <c r="J1" s="784"/>
      <c r="K1" s="784"/>
      <c r="L1" s="784"/>
      <c r="M1" s="784"/>
      <c r="N1" s="784"/>
      <c r="O1" s="784"/>
      <c r="P1" s="784"/>
    </row>
    <row r="2" spans="1:20">
      <c r="A2" s="784" t="str">
        <f>'Table of Contents'!A2:C2</f>
        <v>Annual Transmission Revenue Requirements (ATRR)</v>
      </c>
      <c r="B2" s="784"/>
      <c r="C2" s="784"/>
      <c r="D2" s="784"/>
      <c r="E2" s="784"/>
      <c r="F2" s="784"/>
      <c r="G2" s="784"/>
      <c r="H2" s="784"/>
      <c r="I2" s="784"/>
      <c r="J2" s="784"/>
      <c r="K2" s="784"/>
      <c r="L2" s="784"/>
      <c r="M2" s="784"/>
      <c r="N2" s="784"/>
      <c r="O2" s="784"/>
      <c r="P2" s="784"/>
    </row>
    <row r="3" spans="1:20">
      <c r="A3" s="784" t="str">
        <f>'Table of Contents'!A3:C3</f>
        <v>Per Appendix A to Attachment F of the ISO New England Inc. Open Access Transmission Tariff</v>
      </c>
      <c r="B3" s="784"/>
      <c r="C3" s="784"/>
      <c r="D3" s="784"/>
      <c r="E3" s="784"/>
      <c r="F3" s="784"/>
      <c r="G3" s="784"/>
      <c r="H3" s="784"/>
      <c r="I3" s="784"/>
      <c r="J3" s="784"/>
      <c r="K3" s="784"/>
      <c r="L3" s="784"/>
      <c r="M3" s="784"/>
      <c r="N3" s="784"/>
      <c r="O3" s="784"/>
      <c r="P3" s="784"/>
    </row>
    <row r="4" spans="1:20">
      <c r="A4" s="784" t="s">
        <v>13</v>
      </c>
      <c r="B4" s="784"/>
      <c r="C4" s="784"/>
      <c r="D4" s="784"/>
      <c r="E4" s="784"/>
      <c r="F4" s="784"/>
      <c r="G4" s="784"/>
      <c r="H4" s="784"/>
      <c r="I4" s="784"/>
      <c r="J4" s="784"/>
      <c r="K4" s="784"/>
      <c r="L4" s="784"/>
      <c r="M4" s="784"/>
      <c r="N4" s="784"/>
      <c r="O4" s="784"/>
      <c r="P4" s="784"/>
    </row>
    <row r="5" spans="1:20" ht="12.75" customHeight="1">
      <c r="A5" s="784" t="s">
        <v>8</v>
      </c>
      <c r="B5" s="784"/>
      <c r="C5" s="784"/>
      <c r="D5" s="784"/>
      <c r="E5" s="784"/>
      <c r="F5" s="784"/>
      <c r="G5" s="784"/>
      <c r="H5" s="784"/>
      <c r="I5" s="784"/>
      <c r="J5" s="784"/>
      <c r="K5" s="784"/>
      <c r="L5" s="784"/>
      <c r="M5" s="784"/>
      <c r="N5" s="784"/>
      <c r="O5" s="784"/>
      <c r="P5" s="784"/>
    </row>
    <row r="6" spans="1:20" ht="12.75" customHeight="1">
      <c r="A6" s="784" t="str">
        <f>'WS 1 Base and RR'!A6:F6</f>
        <v xml:space="preserve">For Costs in 2024 </v>
      </c>
      <c r="B6" s="784"/>
      <c r="C6" s="784"/>
      <c r="D6" s="784"/>
      <c r="E6" s="784"/>
      <c r="F6" s="784"/>
      <c r="G6" s="784"/>
      <c r="H6" s="784"/>
      <c r="I6" s="784"/>
      <c r="J6" s="784"/>
      <c r="K6" s="784"/>
      <c r="L6" s="784"/>
      <c r="M6" s="784"/>
      <c r="N6" s="784"/>
      <c r="O6" s="784"/>
      <c r="P6" s="784"/>
    </row>
    <row r="7" spans="1:20" ht="12.75" customHeight="1">
      <c r="A7" s="23"/>
      <c r="B7" s="23"/>
      <c r="C7" s="111"/>
      <c r="D7" s="23"/>
      <c r="E7" s="23"/>
      <c r="F7" s="23"/>
      <c r="G7" s="23"/>
      <c r="H7" s="23"/>
      <c r="I7" s="23"/>
      <c r="J7" s="23"/>
      <c r="K7" s="23"/>
      <c r="L7" s="23"/>
      <c r="M7" s="23"/>
      <c r="N7" s="23"/>
      <c r="O7" s="23"/>
      <c r="P7" s="23"/>
    </row>
    <row r="8" spans="1:20">
      <c r="B8" s="59" t="s">
        <v>113</v>
      </c>
      <c r="E8" s="77"/>
      <c r="F8" s="8" t="s">
        <v>12</v>
      </c>
      <c r="G8" s="8"/>
      <c r="H8" s="8" t="s">
        <v>15</v>
      </c>
      <c r="I8" s="25"/>
      <c r="J8" s="8" t="s">
        <v>153</v>
      </c>
      <c r="K8" s="25"/>
      <c r="L8" s="8" t="s">
        <v>16</v>
      </c>
      <c r="M8" s="25"/>
      <c r="N8" s="8" t="s">
        <v>248</v>
      </c>
      <c r="O8" s="25"/>
      <c r="P8" s="8" t="s">
        <v>18</v>
      </c>
    </row>
    <row r="9" spans="1:20">
      <c r="A9" s="77"/>
      <c r="D9" s="19"/>
      <c r="F9" s="55"/>
      <c r="G9" s="54"/>
      <c r="H9" s="55"/>
      <c r="I9" s="55"/>
      <c r="L9" s="340"/>
      <c r="M9" s="20"/>
      <c r="N9" s="20"/>
      <c r="O9" s="20"/>
    </row>
    <row r="10" spans="1:20">
      <c r="A10" s="19"/>
      <c r="B10" s="40"/>
      <c r="C10" s="40"/>
      <c r="D10" s="19" t="s">
        <v>106</v>
      </c>
      <c r="E10" s="40"/>
      <c r="F10" s="55"/>
      <c r="G10" s="55"/>
      <c r="H10" s="55"/>
      <c r="I10" s="8"/>
      <c r="J10" s="42"/>
      <c r="K10" s="42"/>
      <c r="L10" s="341"/>
      <c r="M10" s="19"/>
      <c r="N10" s="19"/>
      <c r="O10" s="19"/>
      <c r="P10" s="19"/>
    </row>
    <row r="11" spans="1:20" ht="25.5">
      <c r="A11" s="220" t="s">
        <v>419</v>
      </c>
      <c r="B11" s="43" t="s">
        <v>23</v>
      </c>
      <c r="C11" s="19"/>
      <c r="D11" s="220" t="s">
        <v>425</v>
      </c>
      <c r="E11" s="40"/>
      <c r="F11" s="69" t="s">
        <v>957</v>
      </c>
      <c r="G11" s="25"/>
      <c r="H11" s="69" t="s">
        <v>958</v>
      </c>
      <c r="I11" s="76"/>
      <c r="J11" s="140" t="s">
        <v>206</v>
      </c>
      <c r="K11" s="19"/>
      <c r="L11" s="220" t="s">
        <v>263</v>
      </c>
      <c r="M11" s="19"/>
      <c r="N11" s="43" t="s">
        <v>6</v>
      </c>
      <c r="O11" s="16" t="s">
        <v>618</v>
      </c>
      <c r="P11" s="43" t="s">
        <v>1</v>
      </c>
    </row>
    <row r="12" spans="1:20">
      <c r="A12" s="16"/>
      <c r="B12" s="45" t="s">
        <v>123</v>
      </c>
      <c r="C12" s="154"/>
      <c r="D12" s="45"/>
      <c r="E12" s="16"/>
      <c r="F12" s="70"/>
      <c r="G12" s="55"/>
      <c r="H12" s="70"/>
      <c r="I12" s="71"/>
      <c r="K12" s="16"/>
      <c r="L12" s="16"/>
      <c r="M12" s="16"/>
    </row>
    <row r="13" spans="1:20">
      <c r="A13" s="16">
        <v>1</v>
      </c>
      <c r="B13" s="141" t="s">
        <v>124</v>
      </c>
      <c r="C13" s="16"/>
      <c r="D13" s="101" t="s">
        <v>109</v>
      </c>
      <c r="E13" s="16" t="s">
        <v>55</v>
      </c>
      <c r="F13" s="142"/>
      <c r="G13" s="143"/>
      <c r="H13" s="142"/>
      <c r="I13" s="143"/>
      <c r="J13" s="13">
        <f>'WS 3a 5-Qtr Avg. Inv. Base'!P27</f>
        <v>1297812788.8799999</v>
      </c>
      <c r="K13" s="347"/>
      <c r="L13" s="303">
        <f>$L$59</f>
        <v>1</v>
      </c>
      <c r="M13" s="16"/>
      <c r="N13" s="13">
        <f>J13*L13</f>
        <v>1297812788.8799999</v>
      </c>
      <c r="O13" s="13"/>
      <c r="P13" s="3" t="s">
        <v>198</v>
      </c>
      <c r="T13" s="4"/>
    </row>
    <row r="14" spans="1:20">
      <c r="A14" s="16" t="s">
        <v>41</v>
      </c>
      <c r="B14" s="5"/>
      <c r="C14" s="16"/>
      <c r="D14" s="101"/>
      <c r="E14" s="16"/>
      <c r="F14" s="144"/>
      <c r="G14" s="144"/>
      <c r="H14" s="144"/>
      <c r="I14" s="144"/>
      <c r="J14" s="50"/>
      <c r="K14" s="129"/>
      <c r="L14" s="52"/>
      <c r="M14" s="52"/>
      <c r="N14" s="50"/>
      <c r="O14" s="13"/>
      <c r="P14" s="2"/>
      <c r="T14" s="4"/>
    </row>
    <row r="15" spans="1:20">
      <c r="A15" s="16"/>
      <c r="B15" s="145" t="s">
        <v>59</v>
      </c>
      <c r="C15" s="154"/>
      <c r="D15" s="146"/>
      <c r="E15" s="347"/>
      <c r="F15" s="144"/>
      <c r="G15" s="144"/>
      <c r="H15" s="144"/>
      <c r="I15" s="144"/>
      <c r="J15" s="36"/>
      <c r="K15" s="138"/>
      <c r="L15" s="52"/>
      <c r="M15" s="52"/>
      <c r="N15" s="36"/>
      <c r="O15" s="147"/>
      <c r="P15" s="2"/>
      <c r="T15" s="4"/>
    </row>
    <row r="16" spans="1:20">
      <c r="A16" s="16">
        <f>A13+1</f>
        <v>2</v>
      </c>
      <c r="B16" s="141" t="s">
        <v>475</v>
      </c>
      <c r="D16" s="101" t="s">
        <v>469</v>
      </c>
      <c r="E16" s="16" t="s">
        <v>74</v>
      </c>
      <c r="F16" s="46">
        <v>6201644</v>
      </c>
      <c r="G16" s="144"/>
      <c r="H16" s="46">
        <v>0</v>
      </c>
      <c r="I16" s="144"/>
      <c r="J16" s="13">
        <f>AVERAGE(F16,H16)</f>
        <v>3100822</v>
      </c>
      <c r="K16" s="148" t="s">
        <v>621</v>
      </c>
      <c r="L16" s="303">
        <f>$L$57</f>
        <v>0.13446010770252298</v>
      </c>
      <c r="M16" s="149" t="s">
        <v>69</v>
      </c>
      <c r="N16" s="13">
        <f>J16*L16</f>
        <v>416936.86008635274</v>
      </c>
      <c r="O16" s="348"/>
      <c r="P16" s="3" t="s">
        <v>455</v>
      </c>
      <c r="Q16" s="14"/>
      <c r="T16" s="4"/>
    </row>
    <row r="17" spans="1:20">
      <c r="A17" s="16">
        <f>A16+1</f>
        <v>3</v>
      </c>
      <c r="B17" s="141" t="s">
        <v>474</v>
      </c>
      <c r="D17" s="101" t="s">
        <v>470</v>
      </c>
      <c r="E17" s="16" t="s">
        <v>74</v>
      </c>
      <c r="F17" s="48">
        <v>73770141</v>
      </c>
      <c r="G17" s="144"/>
      <c r="H17" s="48">
        <v>96979218</v>
      </c>
      <c r="I17" s="144"/>
      <c r="J17" s="50">
        <f>AVERAGE(F17,H17)</f>
        <v>85374679.5</v>
      </c>
      <c r="K17" s="148" t="s">
        <v>621</v>
      </c>
      <c r="L17" s="303">
        <f>$L$57</f>
        <v>0.13446010770252298</v>
      </c>
      <c r="M17" s="149" t="s">
        <v>69</v>
      </c>
      <c r="N17" s="50">
        <f>J17*L17</f>
        <v>11479488.60063838</v>
      </c>
      <c r="O17" s="349"/>
      <c r="P17" s="3" t="s">
        <v>622</v>
      </c>
      <c r="Q17" s="14"/>
      <c r="T17" s="4"/>
    </row>
    <row r="18" spans="1:20" ht="13.5" thickBot="1">
      <c r="A18" s="16">
        <f>A17+1</f>
        <v>4</v>
      </c>
      <c r="B18" s="5" t="s">
        <v>416</v>
      </c>
      <c r="D18" s="101"/>
      <c r="E18" s="16"/>
      <c r="F18" s="34">
        <f>F17+F16</f>
        <v>79971785</v>
      </c>
      <c r="G18" s="144"/>
      <c r="H18" s="34">
        <f>H17+H16</f>
        <v>96979218</v>
      </c>
      <c r="I18" s="144"/>
      <c r="J18" s="34">
        <f>J17+J16</f>
        <v>88475501.5</v>
      </c>
      <c r="K18" s="138"/>
      <c r="L18" s="149"/>
      <c r="M18" s="149"/>
      <c r="N18" s="34">
        <f>N17+N16</f>
        <v>11896425.460724734</v>
      </c>
      <c r="O18" s="13"/>
      <c r="Q18" s="16"/>
      <c r="T18" s="4"/>
    </row>
    <row r="19" spans="1:20" ht="13.5" thickTop="1">
      <c r="A19" s="16" t="s">
        <v>41</v>
      </c>
      <c r="B19" s="5"/>
      <c r="D19" s="101"/>
      <c r="E19" s="16"/>
      <c r="F19" s="50"/>
      <c r="G19" s="144"/>
      <c r="H19" s="50"/>
      <c r="I19" s="144"/>
      <c r="J19" s="50"/>
      <c r="K19" s="130"/>
      <c r="L19" s="149"/>
      <c r="M19" s="149"/>
      <c r="N19" s="50"/>
      <c r="O19" s="13"/>
      <c r="Q19" s="16"/>
      <c r="T19" s="4"/>
    </row>
    <row r="20" spans="1:20">
      <c r="A20" s="16">
        <f>A18+1</f>
        <v>5</v>
      </c>
      <c r="B20" s="45" t="str">
        <f>+'WS 1 Base and RR'!B13</f>
        <v>Transmission Plant/Land Held For Future Use</v>
      </c>
      <c r="D20" s="101">
        <v>105</v>
      </c>
      <c r="E20" s="16" t="s">
        <v>58</v>
      </c>
      <c r="F20" s="46">
        <f>'Attachment Supp - 1'!D14</f>
        <v>12532018.77</v>
      </c>
      <c r="G20" s="144"/>
      <c r="H20" s="46">
        <f>'Attachment Supp - 1'!F14</f>
        <v>12532018.77</v>
      </c>
      <c r="I20" s="144"/>
      <c r="J20" s="13">
        <f>AVERAGE(F20,H20)</f>
        <v>12532018.77</v>
      </c>
      <c r="K20" s="347"/>
      <c r="L20" s="303">
        <f>$L$59</f>
        <v>1</v>
      </c>
      <c r="M20" s="149"/>
      <c r="N20" s="13">
        <f>J20*L20</f>
        <v>12532018.77</v>
      </c>
      <c r="O20" s="13"/>
      <c r="P20" s="150" t="s">
        <v>934</v>
      </c>
      <c r="Q20" s="154"/>
      <c r="T20" s="4"/>
    </row>
    <row r="21" spans="1:20">
      <c r="A21" s="16" t="s">
        <v>41</v>
      </c>
      <c r="D21" s="101"/>
      <c r="E21" s="16"/>
      <c r="F21" s="50"/>
      <c r="G21" s="144"/>
      <c r="H21" s="50" t="s">
        <v>67</v>
      </c>
      <c r="I21" s="144"/>
      <c r="J21" s="50" t="s">
        <v>67</v>
      </c>
      <c r="K21" s="129"/>
      <c r="L21" s="149"/>
      <c r="M21" s="149"/>
      <c r="N21" s="50"/>
      <c r="O21" s="13"/>
      <c r="Q21" s="16"/>
      <c r="T21" s="4"/>
    </row>
    <row r="22" spans="1:20">
      <c r="A22" s="16"/>
      <c r="B22" s="45" t="s">
        <v>500</v>
      </c>
      <c r="D22" s="146"/>
      <c r="E22" s="347"/>
      <c r="F22" s="50"/>
      <c r="G22" s="144"/>
      <c r="H22" s="50"/>
      <c r="I22" s="144"/>
      <c r="J22" s="151"/>
      <c r="K22" s="129"/>
      <c r="L22" s="16"/>
      <c r="M22" s="16"/>
      <c r="N22" s="151"/>
      <c r="O22" s="4"/>
      <c r="Q22" s="154"/>
      <c r="T22" s="4"/>
    </row>
    <row r="23" spans="1:20">
      <c r="A23" s="16">
        <f>A20+1</f>
        <v>6</v>
      </c>
      <c r="B23" s="141" t="s">
        <v>88</v>
      </c>
      <c r="D23" s="101">
        <v>108</v>
      </c>
      <c r="E23" s="16" t="s">
        <v>55</v>
      </c>
      <c r="F23" s="13"/>
      <c r="G23" s="144"/>
      <c r="H23" s="13"/>
      <c r="I23" s="144"/>
      <c r="J23" s="13">
        <f>'WS 3a 5-Qtr Avg. Inv. Base'!P34</f>
        <v>-278345012.60000002</v>
      </c>
      <c r="K23" s="347"/>
      <c r="L23" s="303">
        <f>$L$59</f>
        <v>1</v>
      </c>
      <c r="M23" s="149"/>
      <c r="N23" s="13">
        <f>J23*L23</f>
        <v>-278345012.60000002</v>
      </c>
      <c r="O23" s="13"/>
      <c r="P23" s="3" t="s">
        <v>152</v>
      </c>
      <c r="Q23" s="16"/>
      <c r="T23" s="4"/>
    </row>
    <row r="24" spans="1:20">
      <c r="A24" s="16">
        <f>A23+1</f>
        <v>7</v>
      </c>
      <c r="B24" s="141" t="s">
        <v>218</v>
      </c>
      <c r="D24" s="101">
        <v>111</v>
      </c>
      <c r="E24" s="16"/>
      <c r="F24" s="137">
        <v>-4280137</v>
      </c>
      <c r="G24" s="144"/>
      <c r="H24" s="137">
        <v>0</v>
      </c>
      <c r="I24" s="144"/>
      <c r="J24" s="36">
        <f>AVERAGE(F24,H24)</f>
        <v>-2140068.5</v>
      </c>
      <c r="K24" s="148" t="s">
        <v>621</v>
      </c>
      <c r="L24" s="303">
        <f>$L$57</f>
        <v>0.13446010770252298</v>
      </c>
      <c r="M24" s="149" t="s">
        <v>623</v>
      </c>
      <c r="N24" s="36">
        <f>J24*L24</f>
        <v>-287753.8410007768</v>
      </c>
      <c r="O24" s="36"/>
      <c r="P24" s="3" t="s">
        <v>684</v>
      </c>
      <c r="Q24" s="14"/>
      <c r="T24" s="4"/>
    </row>
    <row r="25" spans="1:20">
      <c r="A25" s="16">
        <f>A24+1</f>
        <v>8</v>
      </c>
      <c r="B25" s="141" t="s">
        <v>219</v>
      </c>
      <c r="D25" s="101">
        <v>108</v>
      </c>
      <c r="E25" s="16"/>
      <c r="F25" s="48">
        <v>-15079367</v>
      </c>
      <c r="G25" s="144"/>
      <c r="H25" s="48">
        <v>-13955667</v>
      </c>
      <c r="I25" s="144"/>
      <c r="J25" s="36">
        <f>AVERAGE(F25,H25)</f>
        <v>-14517517</v>
      </c>
      <c r="K25" s="148" t="s">
        <v>621</v>
      </c>
      <c r="L25" s="303">
        <f>$L$57</f>
        <v>0.13446010770252298</v>
      </c>
      <c r="M25" s="149" t="s">
        <v>69</v>
      </c>
      <c r="N25" s="36">
        <f>J25*L25</f>
        <v>-1952026.8993932083</v>
      </c>
      <c r="O25" s="152"/>
      <c r="P25" s="3" t="s">
        <v>403</v>
      </c>
      <c r="Q25" s="14"/>
      <c r="T25" s="4"/>
    </row>
    <row r="26" spans="1:20">
      <c r="A26" s="16">
        <f t="shared" ref="A26:A36" si="0">A25+1</f>
        <v>9</v>
      </c>
      <c r="B26" s="141" t="s">
        <v>220</v>
      </c>
      <c r="D26" s="101">
        <v>111</v>
      </c>
      <c r="E26" s="16"/>
      <c r="F26" s="48">
        <v>0</v>
      </c>
      <c r="G26" s="144"/>
      <c r="H26" s="48">
        <v>0</v>
      </c>
      <c r="I26" s="144"/>
      <c r="J26" s="36">
        <f>AVERAGE(F26,H26)</f>
        <v>0</v>
      </c>
      <c r="K26" s="148" t="s">
        <v>621</v>
      </c>
      <c r="L26" s="303">
        <f>$L$57</f>
        <v>0.13446010770252298</v>
      </c>
      <c r="M26" s="149" t="s">
        <v>611</v>
      </c>
      <c r="N26" s="36">
        <f>J26*L26</f>
        <v>0</v>
      </c>
      <c r="O26" s="36"/>
      <c r="P26" s="3" t="s">
        <v>684</v>
      </c>
      <c r="Q26" s="14"/>
      <c r="T26" s="4"/>
    </row>
    <row r="27" spans="1:20" ht="13.5" thickBot="1">
      <c r="A27" s="148">
        <f t="shared" si="0"/>
        <v>10</v>
      </c>
      <c r="B27" s="24" t="s">
        <v>230</v>
      </c>
      <c r="D27" s="101"/>
      <c r="F27" s="34">
        <f>SUM(F24:F26)</f>
        <v>-19359504</v>
      </c>
      <c r="G27" s="144"/>
      <c r="H27" s="34">
        <f>SUM(H23:H26)</f>
        <v>-13955667</v>
      </c>
      <c r="I27" s="144"/>
      <c r="J27" s="34">
        <f>SUM(J23:J26)</f>
        <v>-295002598.10000002</v>
      </c>
      <c r="K27" s="149"/>
      <c r="L27" s="149"/>
      <c r="M27" s="149"/>
      <c r="N27" s="34">
        <f>SUM(N23:N26)</f>
        <v>-280584793.34039402</v>
      </c>
      <c r="O27" s="7"/>
      <c r="Q27" s="16"/>
      <c r="T27" s="4"/>
    </row>
    <row r="28" spans="1:20" ht="13.5" thickTop="1">
      <c r="A28" s="16"/>
      <c r="D28" s="101"/>
      <c r="E28" s="16"/>
      <c r="F28" s="151"/>
      <c r="G28" s="144"/>
      <c r="H28" s="151"/>
      <c r="I28" s="144"/>
      <c r="J28" s="151"/>
      <c r="K28" s="149"/>
      <c r="L28" s="149"/>
      <c r="M28" s="149"/>
      <c r="N28" s="151"/>
      <c r="O28" s="7"/>
      <c r="Q28" s="16"/>
      <c r="T28" s="4"/>
    </row>
    <row r="29" spans="1:20">
      <c r="A29" s="16"/>
      <c r="B29" s="45" t="s">
        <v>499</v>
      </c>
      <c r="D29" s="146"/>
      <c r="E29" s="347"/>
      <c r="F29" s="151"/>
      <c r="G29" s="144"/>
      <c r="H29" s="151"/>
      <c r="I29" s="144"/>
      <c r="J29" s="151"/>
      <c r="K29" s="350"/>
      <c r="L29" s="16"/>
      <c r="M29" s="16"/>
      <c r="N29" s="151"/>
      <c r="O29" s="4"/>
      <c r="Q29" s="154"/>
      <c r="T29" s="4"/>
    </row>
    <row r="30" spans="1:20">
      <c r="A30" s="16">
        <f>A27+1</f>
        <v>11</v>
      </c>
      <c r="B30" s="3" t="s">
        <v>231</v>
      </c>
      <c r="D30" s="101">
        <v>281</v>
      </c>
      <c r="E30" s="16"/>
      <c r="F30" s="46">
        <v>0</v>
      </c>
      <c r="G30" s="144"/>
      <c r="H30" s="46">
        <v>0</v>
      </c>
      <c r="I30" s="144"/>
      <c r="J30" s="13">
        <f t="shared" ref="J30:J35" si="1">AVERAGE(F30,H30)</f>
        <v>0</v>
      </c>
      <c r="K30" s="148" t="s">
        <v>626</v>
      </c>
      <c r="L30" s="303">
        <f t="shared" ref="L30:L35" si="2">$L$59</f>
        <v>1</v>
      </c>
      <c r="M30" s="14"/>
      <c r="N30" s="13">
        <f t="shared" ref="N30:N35" si="3">J30*L30</f>
        <v>0</v>
      </c>
      <c r="O30" s="153"/>
      <c r="P30" s="150" t="s">
        <v>14</v>
      </c>
      <c r="Q30" s="14"/>
      <c r="T30" s="4"/>
    </row>
    <row r="31" spans="1:20">
      <c r="A31" s="16">
        <f t="shared" si="0"/>
        <v>12</v>
      </c>
      <c r="B31" s="3" t="s">
        <v>231</v>
      </c>
      <c r="D31" s="101">
        <v>282</v>
      </c>
      <c r="E31" s="16"/>
      <c r="F31" s="36"/>
      <c r="G31" s="144"/>
      <c r="H31" s="36"/>
      <c r="I31" s="144"/>
      <c r="J31" s="36">
        <f>'WS 11 ADIT Proration'!$F$15</f>
        <v>-34443190</v>
      </c>
      <c r="K31" s="478"/>
      <c r="L31" s="303">
        <f t="shared" si="2"/>
        <v>1</v>
      </c>
      <c r="M31" s="14"/>
      <c r="N31" s="36">
        <f t="shared" si="3"/>
        <v>-34443190</v>
      </c>
      <c r="O31" s="4"/>
      <c r="P31" s="3" t="s">
        <v>895</v>
      </c>
      <c r="Q31" s="14"/>
      <c r="T31" s="4"/>
    </row>
    <row r="32" spans="1:20">
      <c r="A32" s="16">
        <f t="shared" si="0"/>
        <v>13</v>
      </c>
      <c r="B32" s="3" t="s">
        <v>231</v>
      </c>
      <c r="D32" s="101">
        <v>283</v>
      </c>
      <c r="E32" s="347"/>
      <c r="F32" s="48">
        <v>-22451186</v>
      </c>
      <c r="G32" s="144"/>
      <c r="H32" s="48">
        <v>-22721232</v>
      </c>
      <c r="I32" s="144"/>
      <c r="J32" s="36">
        <f t="shared" si="1"/>
        <v>-22586209</v>
      </c>
      <c r="K32" s="148" t="s">
        <v>626</v>
      </c>
      <c r="L32" s="303">
        <f t="shared" si="2"/>
        <v>1</v>
      </c>
      <c r="M32" s="14"/>
      <c r="N32" s="36">
        <f t="shared" si="3"/>
        <v>-22586209</v>
      </c>
      <c r="O32" s="151"/>
      <c r="P32" s="150" t="s">
        <v>1098</v>
      </c>
      <c r="Q32" s="14"/>
      <c r="T32" s="4"/>
    </row>
    <row r="33" spans="1:20">
      <c r="A33" s="16">
        <f t="shared" si="0"/>
        <v>14</v>
      </c>
      <c r="B33" s="3" t="s">
        <v>232</v>
      </c>
      <c r="D33" s="101">
        <v>190</v>
      </c>
      <c r="E33" s="347"/>
      <c r="F33" s="48">
        <v>30676512</v>
      </c>
      <c r="G33" s="144"/>
      <c r="H33" s="48">
        <v>23287341</v>
      </c>
      <c r="I33" s="144"/>
      <c r="J33" s="36">
        <f t="shared" si="1"/>
        <v>26981926.5</v>
      </c>
      <c r="K33" s="148" t="s">
        <v>626</v>
      </c>
      <c r="L33" s="303">
        <f t="shared" si="2"/>
        <v>1</v>
      </c>
      <c r="M33" s="14"/>
      <c r="N33" s="36">
        <f t="shared" si="3"/>
        <v>26981926.5</v>
      </c>
      <c r="O33" s="4"/>
      <c r="P33" s="150" t="s">
        <v>1099</v>
      </c>
      <c r="Q33" s="14"/>
      <c r="T33" s="4"/>
    </row>
    <row r="34" spans="1:20">
      <c r="A34" s="16">
        <f>A33+1</f>
        <v>15</v>
      </c>
      <c r="B34" s="9" t="s">
        <v>521</v>
      </c>
      <c r="D34" s="101">
        <v>190</v>
      </c>
      <c r="E34" s="16"/>
      <c r="F34" s="48">
        <v>0</v>
      </c>
      <c r="G34" s="144"/>
      <c r="H34" s="48">
        <v>0</v>
      </c>
      <c r="I34" s="144"/>
      <c r="J34" s="36">
        <f t="shared" si="1"/>
        <v>0</v>
      </c>
      <c r="K34" s="148" t="s">
        <v>626</v>
      </c>
      <c r="L34" s="303">
        <f t="shared" si="2"/>
        <v>1</v>
      </c>
      <c r="M34" s="16"/>
      <c r="N34" s="36">
        <f t="shared" si="3"/>
        <v>0</v>
      </c>
      <c r="O34" s="4"/>
      <c r="P34" s="150" t="s">
        <v>14</v>
      </c>
      <c r="Q34" s="16"/>
      <c r="T34" s="4"/>
    </row>
    <row r="35" spans="1:20">
      <c r="A35" s="16">
        <f t="shared" si="0"/>
        <v>16</v>
      </c>
      <c r="B35" s="9" t="s">
        <v>522</v>
      </c>
      <c r="D35" s="101" t="s">
        <v>159</v>
      </c>
      <c r="E35" s="16"/>
      <c r="F35" s="48">
        <v>0</v>
      </c>
      <c r="G35" s="144"/>
      <c r="H35" s="48">
        <v>0</v>
      </c>
      <c r="I35" s="144"/>
      <c r="J35" s="36">
        <f t="shared" si="1"/>
        <v>0</v>
      </c>
      <c r="K35" s="148" t="s">
        <v>626</v>
      </c>
      <c r="L35" s="303">
        <f t="shared" si="2"/>
        <v>1</v>
      </c>
      <c r="M35" s="16"/>
      <c r="N35" s="36">
        <f t="shared" si="3"/>
        <v>0</v>
      </c>
      <c r="O35" s="4"/>
      <c r="P35" s="150" t="s">
        <v>14</v>
      </c>
      <c r="Q35" s="16"/>
      <c r="T35" s="4"/>
    </row>
    <row r="36" spans="1:20" ht="13.5" thickBot="1">
      <c r="A36" s="148">
        <f t="shared" si="0"/>
        <v>17</v>
      </c>
      <c r="B36" s="24" t="s">
        <v>393</v>
      </c>
      <c r="D36" s="101"/>
      <c r="F36" s="34">
        <f>SUM(F30:F33)-F34-F35</f>
        <v>8225326</v>
      </c>
      <c r="G36" s="144"/>
      <c r="H36" s="34">
        <f>SUM(H30:H33)-H34-H35</f>
        <v>566109</v>
      </c>
      <c r="I36" s="144"/>
      <c r="J36" s="34">
        <f>SUM(J30:J33)-J34-J35</f>
        <v>-30047472.5</v>
      </c>
      <c r="K36" s="130"/>
      <c r="L36" s="16"/>
      <c r="M36" s="16"/>
      <c r="N36" s="34">
        <f>SUM(N30:N33)-N34-N35</f>
        <v>-30047472.5</v>
      </c>
      <c r="Q36" s="16"/>
      <c r="T36" s="4"/>
    </row>
    <row r="37" spans="1:20" ht="13.5" thickTop="1">
      <c r="A37" s="16" t="s">
        <v>41</v>
      </c>
      <c r="D37" s="101"/>
      <c r="E37" s="16"/>
      <c r="F37" s="50"/>
      <c r="G37" s="144"/>
      <c r="H37" s="50"/>
      <c r="I37" s="144"/>
      <c r="J37" s="151"/>
      <c r="K37" s="130"/>
      <c r="L37" s="16"/>
      <c r="M37" s="16"/>
      <c r="N37" s="151"/>
      <c r="Q37" s="16"/>
      <c r="T37" s="4"/>
    </row>
    <row r="38" spans="1:20">
      <c r="A38" s="16"/>
      <c r="B38" s="45" t="s">
        <v>498</v>
      </c>
      <c r="D38" s="146"/>
      <c r="E38" s="347"/>
      <c r="F38" s="50"/>
      <c r="G38" s="144"/>
      <c r="H38" s="50"/>
      <c r="I38" s="144"/>
      <c r="J38" s="151"/>
      <c r="K38" s="130"/>
      <c r="L38" s="16"/>
      <c r="M38" s="16"/>
      <c r="N38" s="151"/>
      <c r="O38" s="4"/>
      <c r="Q38" s="154"/>
      <c r="T38" s="4"/>
    </row>
    <row r="39" spans="1:20">
      <c r="A39" s="16">
        <f>A36+1</f>
        <v>18</v>
      </c>
      <c r="B39" s="141" t="s">
        <v>181</v>
      </c>
      <c r="D39" s="101">
        <v>182.3</v>
      </c>
      <c r="E39" s="16"/>
      <c r="F39" s="173">
        <v>0</v>
      </c>
      <c r="G39" s="144"/>
      <c r="H39" s="173">
        <v>0</v>
      </c>
      <c r="I39" s="144"/>
      <c r="J39" s="211">
        <f>AVERAGE(F39,H39)</f>
        <v>0</v>
      </c>
      <c r="K39" s="148"/>
      <c r="L39" s="303">
        <f>$L$59</f>
        <v>1</v>
      </c>
      <c r="M39" s="14"/>
      <c r="N39" s="211">
        <f>J39*L39</f>
        <v>0</v>
      </c>
      <c r="O39" s="151"/>
      <c r="P39" s="59" t="s">
        <v>14</v>
      </c>
      <c r="Q39" s="14"/>
      <c r="T39" s="4"/>
    </row>
    <row r="40" spans="1:20">
      <c r="A40" s="16">
        <f>A39+1</f>
        <v>19</v>
      </c>
      <c r="B40" s="351" t="s">
        <v>571</v>
      </c>
      <c r="D40" s="101" t="s">
        <v>484</v>
      </c>
      <c r="E40" s="16"/>
      <c r="F40" s="48">
        <f>'WS 10 ADIT WS'!P22</f>
        <v>-86978404</v>
      </c>
      <c r="G40" s="144"/>
      <c r="H40" s="48">
        <f>'WS 10 ADIT WS'!AN22</f>
        <v>-84834844.170000002</v>
      </c>
      <c r="I40" s="144"/>
      <c r="J40" s="36">
        <f>AVERAGE(F40,H40)</f>
        <v>-85906624.085000008</v>
      </c>
      <c r="K40" s="101"/>
      <c r="L40" s="303">
        <f>$L$59</f>
        <v>1</v>
      </c>
      <c r="M40" s="149"/>
      <c r="N40" s="36">
        <f>J40*L40</f>
        <v>-85906624.085000008</v>
      </c>
      <c r="O40" s="151"/>
      <c r="P40" s="59" t="s">
        <v>727</v>
      </c>
      <c r="Q40" s="16"/>
      <c r="T40" s="4"/>
    </row>
    <row r="41" spans="1:20" ht="13.5" thickBot="1">
      <c r="A41" s="16">
        <f>A40+1</f>
        <v>20</v>
      </c>
      <c r="B41" s="3" t="s">
        <v>485</v>
      </c>
      <c r="D41" s="101"/>
      <c r="E41" s="16"/>
      <c r="F41" s="34">
        <f>SUM(F39:F40)</f>
        <v>-86978404</v>
      </c>
      <c r="G41" s="144"/>
      <c r="H41" s="34">
        <f>SUM(H39:H40)</f>
        <v>-84834844.170000002</v>
      </c>
      <c r="I41" s="144"/>
      <c r="J41" s="34">
        <f>SUM(J39:J40)</f>
        <v>-85906624.085000008</v>
      </c>
      <c r="K41" s="148"/>
      <c r="L41" s="52"/>
      <c r="M41" s="149"/>
      <c r="N41" s="34">
        <f>SUM(N39:N40)</f>
        <v>-85906624.085000008</v>
      </c>
      <c r="O41" s="151"/>
      <c r="P41" s="2"/>
      <c r="Q41" s="16"/>
      <c r="T41" s="4"/>
    </row>
    <row r="42" spans="1:20" ht="13.5" thickTop="1">
      <c r="A42" s="16" t="s">
        <v>41</v>
      </c>
      <c r="D42" s="101"/>
      <c r="E42" s="16"/>
      <c r="F42" s="50"/>
      <c r="G42" s="144"/>
      <c r="H42" s="226"/>
      <c r="I42" s="144"/>
      <c r="J42" s="151"/>
      <c r="K42" s="130"/>
      <c r="L42" s="16"/>
      <c r="M42" s="16"/>
      <c r="N42" s="151"/>
      <c r="O42" s="153"/>
      <c r="Q42" s="16"/>
      <c r="T42" s="4"/>
    </row>
    <row r="43" spans="1:20">
      <c r="A43" s="16">
        <f>A41+1</f>
        <v>21</v>
      </c>
      <c r="B43" s="45" t="s">
        <v>3</v>
      </c>
      <c r="D43" s="101">
        <v>165</v>
      </c>
      <c r="E43" s="347"/>
      <c r="F43" s="13"/>
      <c r="G43" s="144"/>
      <c r="H43" s="13"/>
      <c r="I43" s="144"/>
      <c r="J43" s="153">
        <f>'WS 3b 5QAvg PrepayMS'!P12</f>
        <v>4779312.4000000004</v>
      </c>
      <c r="K43" s="148" t="s">
        <v>66</v>
      </c>
      <c r="L43" s="303">
        <f>$L$57</f>
        <v>0.13446010770252298</v>
      </c>
      <c r="M43" s="14"/>
      <c r="N43" s="153">
        <f>J43*L43</f>
        <v>642626.86004800361</v>
      </c>
      <c r="O43" s="153"/>
      <c r="P43" s="3" t="s">
        <v>624</v>
      </c>
      <c r="Q43" s="14"/>
      <c r="T43" s="4"/>
    </row>
    <row r="44" spans="1:20">
      <c r="A44" s="16" t="s">
        <v>41</v>
      </c>
      <c r="D44" s="101"/>
      <c r="E44" s="16"/>
      <c r="F44" s="50"/>
      <c r="G44" s="144"/>
      <c r="H44" s="50"/>
      <c r="I44" s="144"/>
      <c r="J44" s="151"/>
      <c r="K44" s="130"/>
      <c r="L44" s="149"/>
      <c r="M44" s="149"/>
      <c r="N44" s="151"/>
      <c r="O44" s="153"/>
      <c r="Q44" s="16"/>
      <c r="T44" s="4"/>
    </row>
    <row r="45" spans="1:20">
      <c r="A45" s="16">
        <f>A43+1</f>
        <v>22</v>
      </c>
      <c r="B45" s="45" t="s">
        <v>213</v>
      </c>
      <c r="D45" s="101">
        <v>154</v>
      </c>
      <c r="E45" s="16"/>
      <c r="F45" s="13"/>
      <c r="G45" s="144"/>
      <c r="H45" s="13"/>
      <c r="I45" s="144"/>
      <c r="J45" s="153">
        <f>'WS 3b 5QAvg PrepayMS'!P14</f>
        <v>1637617.4</v>
      </c>
      <c r="K45" s="347"/>
      <c r="L45" s="303">
        <f>$L$59</f>
        <v>1</v>
      </c>
      <c r="M45" s="16" t="s">
        <v>74</v>
      </c>
      <c r="N45" s="153">
        <f>J45*L45</f>
        <v>1637617.4</v>
      </c>
      <c r="O45" s="153"/>
      <c r="P45" s="2" t="s">
        <v>625</v>
      </c>
      <c r="Q45" s="14"/>
      <c r="T45" s="4"/>
    </row>
    <row r="46" spans="1:20">
      <c r="A46" s="16" t="s">
        <v>41</v>
      </c>
      <c r="D46" s="16"/>
      <c r="E46" s="16"/>
      <c r="F46" s="144"/>
      <c r="G46" s="144"/>
      <c r="H46" s="144"/>
      <c r="I46" s="144"/>
      <c r="J46" s="151"/>
      <c r="K46" s="130"/>
      <c r="L46" s="16"/>
      <c r="M46" s="16"/>
      <c r="N46" s="151"/>
      <c r="O46" s="153"/>
      <c r="T46" s="4"/>
    </row>
    <row r="47" spans="1:20">
      <c r="A47" s="16">
        <f>A45+1</f>
        <v>23</v>
      </c>
      <c r="B47" s="45" t="s">
        <v>503</v>
      </c>
      <c r="C47" s="45"/>
      <c r="D47" s="101" t="s">
        <v>112</v>
      </c>
      <c r="E47" s="16" t="s">
        <v>570</v>
      </c>
      <c r="F47" s="13"/>
      <c r="G47" s="144"/>
      <c r="H47" s="13"/>
      <c r="I47" s="144"/>
      <c r="J47" s="153">
        <f>'ATT 1 - Unfunded Reserve'!$R$72</f>
        <v>-8264262.142426258</v>
      </c>
      <c r="K47" s="347"/>
      <c r="L47" s="303">
        <f>$L$59</f>
        <v>1</v>
      </c>
      <c r="M47" s="149"/>
      <c r="N47" s="153">
        <f>J47*L47</f>
        <v>-8264262.142426258</v>
      </c>
      <c r="O47" s="153"/>
      <c r="P47" s="3" t="s">
        <v>557</v>
      </c>
      <c r="T47" s="4"/>
    </row>
    <row r="48" spans="1:20">
      <c r="A48" s="16" t="s">
        <v>41</v>
      </c>
      <c r="D48" s="16"/>
      <c r="E48" s="16"/>
      <c r="F48" s="144"/>
      <c r="G48" s="144"/>
      <c r="H48" s="144"/>
      <c r="I48" s="144"/>
      <c r="J48" s="151"/>
      <c r="K48" s="130"/>
      <c r="L48" s="16"/>
      <c r="M48" s="16"/>
      <c r="N48" s="151"/>
      <c r="O48" s="153"/>
      <c r="T48" s="4"/>
    </row>
    <row r="49" spans="1:20">
      <c r="A49" s="16"/>
      <c r="B49" s="45" t="s">
        <v>60</v>
      </c>
      <c r="C49" s="45"/>
      <c r="D49" s="154"/>
      <c r="E49" s="16"/>
      <c r="F49" s="144"/>
      <c r="G49" s="144"/>
      <c r="H49" s="144"/>
      <c r="I49" s="144"/>
      <c r="J49" s="151"/>
      <c r="K49" s="155"/>
      <c r="L49" s="16"/>
      <c r="M49" s="16"/>
      <c r="N49" s="151"/>
      <c r="O49" s="4"/>
      <c r="T49" s="4"/>
    </row>
    <row r="50" spans="1:20">
      <c r="A50" s="16">
        <f>A47+1</f>
        <v>24</v>
      </c>
      <c r="B50" s="141" t="s">
        <v>233</v>
      </c>
      <c r="D50" s="16"/>
      <c r="E50" s="16"/>
      <c r="F50" s="13"/>
      <c r="G50" s="144"/>
      <c r="H50" s="13">
        <f>'WS 1 Base and RR'!D32</f>
        <v>11535006</v>
      </c>
      <c r="I50" s="144"/>
      <c r="J50" s="151"/>
      <c r="K50" s="155"/>
      <c r="L50" s="155"/>
      <c r="M50" s="155"/>
      <c r="N50" s="151"/>
      <c r="O50" s="4"/>
      <c r="P50" s="3" t="s">
        <v>685</v>
      </c>
      <c r="T50" s="4"/>
    </row>
    <row r="51" spans="1:20">
      <c r="A51" s="16">
        <f>A50+1</f>
        <v>25</v>
      </c>
      <c r="B51" s="141" t="s">
        <v>394</v>
      </c>
      <c r="D51" s="16"/>
      <c r="E51" s="16"/>
      <c r="F51" s="50"/>
      <c r="G51" s="144"/>
      <c r="H51" s="50">
        <f>'WS 1 Base and RR'!D33</f>
        <v>17501705.659808084</v>
      </c>
      <c r="I51" s="144"/>
      <c r="J51" s="151"/>
      <c r="K51" s="155"/>
      <c r="L51" s="147"/>
      <c r="M51" s="16"/>
      <c r="N51" s="151"/>
      <c r="O51" s="4"/>
      <c r="P51" s="3" t="s">
        <v>686</v>
      </c>
      <c r="T51" s="4"/>
    </row>
    <row r="52" spans="1:20">
      <c r="A52" s="16">
        <f>A51+1</f>
        <v>26</v>
      </c>
      <c r="B52" s="3" t="s">
        <v>687</v>
      </c>
      <c r="F52" s="36"/>
      <c r="G52" s="151"/>
      <c r="H52" s="192">
        <f>SUM(H50:H51)</f>
        <v>29036711.659808084</v>
      </c>
      <c r="I52" s="151"/>
      <c r="J52" s="151"/>
      <c r="K52" s="155"/>
      <c r="L52" s="16"/>
      <c r="M52" s="16"/>
      <c r="N52" s="151"/>
      <c r="O52" s="4"/>
      <c r="T52" s="4"/>
    </row>
    <row r="53" spans="1:20">
      <c r="A53" s="16">
        <f>A52+1</f>
        <v>27</v>
      </c>
      <c r="B53" s="141" t="s">
        <v>25</v>
      </c>
      <c r="D53" s="141"/>
      <c r="F53" s="156"/>
      <c r="G53" s="151"/>
      <c r="H53" s="156">
        <f>45/360</f>
        <v>0.125</v>
      </c>
      <c r="I53" s="144"/>
      <c r="J53" s="151"/>
      <c r="K53" s="155"/>
      <c r="L53" s="16"/>
      <c r="M53" s="16"/>
      <c r="N53" s="151"/>
      <c r="O53" s="4"/>
      <c r="P53" s="6"/>
      <c r="T53" s="4"/>
    </row>
    <row r="54" spans="1:20" ht="13.5" thickBot="1">
      <c r="A54" s="16">
        <f>A53+1</f>
        <v>28</v>
      </c>
      <c r="B54" s="3" t="s">
        <v>688</v>
      </c>
      <c r="E54" s="16"/>
      <c r="F54" s="13"/>
      <c r="G54" s="144"/>
      <c r="H54" s="34">
        <f>H52*H53</f>
        <v>3629588.9574760105</v>
      </c>
      <c r="I54" s="144"/>
      <c r="J54" s="153"/>
      <c r="K54" s="347"/>
      <c r="L54" s="303">
        <f>$L$59</f>
        <v>1</v>
      </c>
      <c r="M54" s="16"/>
      <c r="N54" s="153">
        <f>H54*L54</f>
        <v>3629588.9574760105</v>
      </c>
      <c r="O54" s="157"/>
      <c r="P54" s="3" t="s">
        <v>180</v>
      </c>
      <c r="T54" s="4"/>
    </row>
    <row r="55" spans="1:20" ht="13.5" thickTop="1">
      <c r="A55" s="16"/>
      <c r="E55" s="16"/>
      <c r="F55" s="13"/>
      <c r="G55" s="144"/>
      <c r="H55" s="13"/>
      <c r="I55" s="144"/>
      <c r="J55" s="153"/>
      <c r="K55" s="16"/>
      <c r="L55" s="52"/>
      <c r="M55" s="16"/>
      <c r="N55" s="153"/>
      <c r="O55" s="157"/>
      <c r="T55" s="4"/>
    </row>
    <row r="56" spans="1:20">
      <c r="A56" s="146" t="s">
        <v>263</v>
      </c>
      <c r="E56" s="16"/>
      <c r="F56" s="13"/>
      <c r="G56" s="144"/>
      <c r="H56" s="13"/>
      <c r="I56" s="144"/>
      <c r="J56" s="153"/>
      <c r="K56" s="16"/>
      <c r="L56" s="52"/>
      <c r="M56" s="16"/>
      <c r="N56" s="153"/>
      <c r="O56" s="157"/>
      <c r="T56" s="4"/>
    </row>
    <row r="57" spans="1:20" s="96" customFormat="1">
      <c r="A57" s="101">
        <f>A54+1</f>
        <v>29</v>
      </c>
      <c r="B57" s="96" t="s">
        <v>260</v>
      </c>
      <c r="E57" s="101"/>
      <c r="G57" s="205"/>
      <c r="H57" s="13"/>
      <c r="I57" s="205"/>
      <c r="J57" s="104"/>
      <c r="K57" s="101"/>
      <c r="L57" s="271">
        <f>'WS 5 Allocation Factors'!$D$19</f>
        <v>0.13446010770252298</v>
      </c>
      <c r="M57" s="101"/>
      <c r="N57" s="104"/>
      <c r="O57" s="206"/>
      <c r="P57" s="96" t="s">
        <v>478</v>
      </c>
      <c r="T57" s="207"/>
    </row>
    <row r="58" spans="1:20" s="96" customFormat="1">
      <c r="A58" s="101">
        <f>A57+1</f>
        <v>30</v>
      </c>
      <c r="B58" s="96" t="s">
        <v>261</v>
      </c>
      <c r="E58" s="101"/>
      <c r="G58" s="205"/>
      <c r="H58" s="13"/>
      <c r="I58" s="205"/>
      <c r="J58" s="104"/>
      <c r="K58" s="101"/>
      <c r="L58" s="271">
        <f>'WS 5 Allocation Factors'!$D$29</f>
        <v>0.37148720434798593</v>
      </c>
      <c r="M58" s="101"/>
      <c r="N58" s="104"/>
      <c r="O58" s="206"/>
      <c r="P58" s="96" t="s">
        <v>479</v>
      </c>
      <c r="T58" s="207"/>
    </row>
    <row r="59" spans="1:20" s="96" customFormat="1">
      <c r="A59" s="101">
        <f>A58+1</f>
        <v>31</v>
      </c>
      <c r="B59" s="96" t="s">
        <v>262</v>
      </c>
      <c r="E59" s="101"/>
      <c r="G59" s="205"/>
      <c r="H59" s="13"/>
      <c r="I59" s="205"/>
      <c r="J59" s="104"/>
      <c r="K59" s="101"/>
      <c r="L59" s="271">
        <v>1</v>
      </c>
      <c r="M59" s="101"/>
      <c r="N59" s="104"/>
      <c r="O59" s="206"/>
      <c r="P59" s="96" t="s">
        <v>57</v>
      </c>
      <c r="T59" s="207"/>
    </row>
    <row r="60" spans="1:20">
      <c r="A60" s="16"/>
      <c r="E60" s="16"/>
      <c r="F60" s="13"/>
      <c r="G60" s="144"/>
      <c r="H60" s="13"/>
      <c r="I60" s="144"/>
      <c r="J60" s="153"/>
      <c r="K60" s="16"/>
      <c r="L60" s="52"/>
      <c r="M60" s="16"/>
      <c r="N60" s="153"/>
      <c r="O60" s="157"/>
      <c r="T60" s="4"/>
    </row>
    <row r="61" spans="1:20">
      <c r="A61" s="154" t="s">
        <v>246</v>
      </c>
    </row>
    <row r="62" spans="1:20">
      <c r="A62" s="16" t="s">
        <v>54</v>
      </c>
      <c r="B62" s="1" t="s">
        <v>313</v>
      </c>
    </row>
    <row r="63" spans="1:20">
      <c r="A63" s="16" t="s">
        <v>55</v>
      </c>
      <c r="B63" s="3" t="s">
        <v>620</v>
      </c>
    </row>
    <row r="64" spans="1:20">
      <c r="A64" s="148" t="s">
        <v>57</v>
      </c>
      <c r="B64" s="96" t="s">
        <v>486</v>
      </c>
      <c r="C64" s="352"/>
      <c r="D64" s="352"/>
      <c r="E64" s="352"/>
      <c r="F64" s="352"/>
      <c r="G64" s="352"/>
      <c r="H64" s="352"/>
      <c r="I64" s="352"/>
      <c r="J64" s="352"/>
      <c r="K64" s="352"/>
      <c r="L64" s="352"/>
      <c r="M64" s="352"/>
      <c r="N64" s="352"/>
      <c r="O64" s="352"/>
      <c r="P64" s="352"/>
    </row>
    <row r="65" spans="1:16">
      <c r="A65" s="148" t="s">
        <v>58</v>
      </c>
      <c r="B65" s="782" t="s">
        <v>558</v>
      </c>
      <c r="C65" s="782"/>
      <c r="D65" s="782"/>
      <c r="E65" s="782"/>
      <c r="F65" s="782"/>
      <c r="G65" s="782"/>
      <c r="H65" s="782"/>
      <c r="I65" s="782"/>
      <c r="J65" s="782"/>
      <c r="K65" s="782"/>
      <c r="L65" s="782"/>
      <c r="M65" s="782"/>
      <c r="N65" s="782"/>
      <c r="O65" s="158"/>
      <c r="P65" s="158"/>
    </row>
    <row r="66" spans="1:16">
      <c r="A66" s="148"/>
      <c r="B66" s="782"/>
      <c r="C66" s="782"/>
      <c r="D66" s="782"/>
      <c r="E66" s="782"/>
      <c r="F66" s="782"/>
      <c r="G66" s="782"/>
      <c r="H66" s="782"/>
      <c r="I66" s="782"/>
      <c r="J66" s="782"/>
      <c r="K66" s="782"/>
      <c r="L66" s="782"/>
      <c r="M66" s="782"/>
      <c r="N66" s="782"/>
      <c r="O66" s="158"/>
      <c r="P66" s="158"/>
    </row>
    <row r="67" spans="1:16" ht="12" customHeight="1">
      <c r="A67" s="16" t="s">
        <v>66</v>
      </c>
      <c r="B67" s="280" t="s">
        <v>844</v>
      </c>
      <c r="C67" s="29"/>
      <c r="D67" s="31"/>
      <c r="E67" s="31"/>
      <c r="F67" s="31"/>
      <c r="G67" s="31"/>
      <c r="H67" s="31"/>
      <c r="I67" s="31"/>
      <c r="J67" s="31"/>
      <c r="K67" s="31"/>
      <c r="L67" s="31"/>
      <c r="M67" s="31"/>
      <c r="N67" s="31"/>
      <c r="O67" s="31"/>
      <c r="P67" s="31"/>
    </row>
    <row r="68" spans="1:16">
      <c r="A68" s="148"/>
      <c r="B68" s="280" t="s">
        <v>843</v>
      </c>
      <c r="C68" s="29"/>
      <c r="D68" s="31"/>
      <c r="E68" s="31"/>
      <c r="F68" s="31"/>
      <c r="G68" s="31"/>
      <c r="H68" s="31"/>
      <c r="I68" s="31"/>
      <c r="J68" s="31"/>
      <c r="K68" s="31"/>
      <c r="L68" s="31"/>
      <c r="M68" s="31"/>
      <c r="N68" s="31"/>
      <c r="O68" s="31"/>
      <c r="P68" s="31"/>
    </row>
    <row r="69" spans="1:16">
      <c r="A69" s="148"/>
      <c r="B69" s="280" t="s">
        <v>842</v>
      </c>
      <c r="C69" s="29"/>
      <c r="D69" s="31"/>
      <c r="E69" s="31"/>
      <c r="F69" s="31"/>
      <c r="G69" s="31"/>
      <c r="H69" s="31"/>
      <c r="I69" s="31"/>
      <c r="J69" s="31"/>
      <c r="K69" s="31"/>
      <c r="L69" s="31"/>
      <c r="M69" s="31"/>
      <c r="N69" s="31"/>
      <c r="O69" s="31"/>
      <c r="P69" s="31"/>
    </row>
    <row r="70" spans="1:16">
      <c r="A70" s="148" t="s">
        <v>68</v>
      </c>
      <c r="B70" s="280" t="s">
        <v>841</v>
      </c>
      <c r="C70" s="29"/>
      <c r="D70" s="31"/>
      <c r="E70" s="31"/>
      <c r="F70" s="31"/>
      <c r="G70" s="31"/>
      <c r="H70" s="31"/>
      <c r="I70" s="31"/>
      <c r="J70" s="31"/>
      <c r="K70" s="31"/>
      <c r="L70" s="31"/>
      <c r="M70" s="31"/>
      <c r="N70" s="31"/>
      <c r="O70" s="31"/>
      <c r="P70" s="31"/>
    </row>
    <row r="71" spans="1:16">
      <c r="A71" s="148"/>
      <c r="B71" s="280" t="s">
        <v>896</v>
      </c>
      <c r="C71" s="29"/>
      <c r="D71" s="31"/>
      <c r="E71" s="31"/>
      <c r="F71" s="31"/>
      <c r="G71" s="31"/>
      <c r="H71" s="31"/>
      <c r="I71" s="31"/>
      <c r="J71" s="31"/>
      <c r="K71" s="31"/>
      <c r="L71" s="31"/>
      <c r="M71" s="31"/>
      <c r="N71" s="31"/>
      <c r="O71" s="31"/>
      <c r="P71" s="31"/>
    </row>
    <row r="72" spans="1:16">
      <c r="A72" s="8" t="s">
        <v>69</v>
      </c>
      <c r="B72" s="11" t="s">
        <v>689</v>
      </c>
      <c r="C72" s="11"/>
      <c r="D72" s="11"/>
    </row>
    <row r="73" spans="1:16">
      <c r="A73" s="16" t="s">
        <v>70</v>
      </c>
      <c r="B73" s="96" t="s">
        <v>839</v>
      </c>
    </row>
    <row r="74" spans="1:16">
      <c r="A74" s="16"/>
      <c r="B74" s="96" t="s">
        <v>840</v>
      </c>
    </row>
    <row r="75" spans="1:16">
      <c r="A75" s="16"/>
      <c r="B75" s="96" t="s">
        <v>838</v>
      </c>
    </row>
    <row r="76" spans="1:16">
      <c r="A76" s="16" t="s">
        <v>74</v>
      </c>
      <c r="B76" s="107" t="s">
        <v>837</v>
      </c>
    </row>
    <row r="77" spans="1:16">
      <c r="A77" s="101" t="s">
        <v>75</v>
      </c>
      <c r="B77" s="96" t="s">
        <v>900</v>
      </c>
    </row>
    <row r="78" spans="1:16">
      <c r="A78" s="16" t="s">
        <v>570</v>
      </c>
      <c r="B78" s="96" t="s">
        <v>901</v>
      </c>
    </row>
    <row r="79" spans="1:16">
      <c r="A79" s="16" t="s">
        <v>611</v>
      </c>
      <c r="B79" s="96" t="s">
        <v>513</v>
      </c>
    </row>
    <row r="80" spans="1:16">
      <c r="A80" s="16" t="s">
        <v>618</v>
      </c>
      <c r="B80" s="3" t="s">
        <v>908</v>
      </c>
    </row>
  </sheetData>
  <mergeCells count="7">
    <mergeCell ref="B65:N66"/>
    <mergeCell ref="A6:P6"/>
    <mergeCell ref="A1:P1"/>
    <mergeCell ref="A2:P2"/>
    <mergeCell ref="A3:P3"/>
    <mergeCell ref="A4:P4"/>
    <mergeCell ref="A5:P5"/>
  </mergeCells>
  <pageMargins left="0.7" right="0.7" top="0.75" bottom="0.75" header="0.3" footer="0.3"/>
  <pageSetup scale="47" orientation="landscape" r:id="rId1"/>
  <rowBreaks count="1" manualBreakCount="1">
    <brk id="6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S44"/>
  <sheetViews>
    <sheetView zoomScale="90" zoomScaleNormal="90" zoomScalePageLayoutView="70" workbookViewId="0">
      <selection activeCell="Q44" sqref="Q44"/>
    </sheetView>
  </sheetViews>
  <sheetFormatPr defaultRowHeight="12.75"/>
  <cols>
    <col min="1" max="1" width="6.7109375" style="101" bestFit="1" customWidth="1"/>
    <col min="2" max="2" width="55.7109375" style="96" customWidth="1"/>
    <col min="3" max="3" width="1.7109375" style="96" customWidth="1"/>
    <col min="4" max="4" width="11.5703125" style="96" bestFit="1" customWidth="1"/>
    <col min="5" max="5" width="1.7109375" style="96" customWidth="1"/>
    <col min="6" max="6" width="16.5703125" style="96" customWidth="1"/>
    <col min="7" max="7" width="1.7109375" style="96" customWidth="1"/>
    <col min="8" max="8" width="16.5703125" style="96" customWidth="1"/>
    <col min="9" max="9" width="1.7109375" style="96" customWidth="1"/>
    <col min="10" max="10" width="16.5703125" style="96" customWidth="1"/>
    <col min="11" max="11" width="1.7109375" style="96" customWidth="1"/>
    <col min="12" max="12" width="16.5703125" style="96" customWidth="1"/>
    <col min="13" max="13" width="1.7109375" style="96" customWidth="1"/>
    <col min="14" max="14" width="16.5703125" style="96" customWidth="1"/>
    <col min="15" max="15" width="1.7109375" style="96" customWidth="1"/>
    <col min="16" max="16" width="18.5703125" style="96" bestFit="1" customWidth="1"/>
    <col min="17" max="17" width="3.140625" style="101" bestFit="1" customWidth="1"/>
    <col min="18" max="18" width="42.7109375" style="96" bestFit="1" customWidth="1"/>
    <col min="19" max="250" width="9.28515625" style="96"/>
    <col min="251" max="251" width="6" style="96" customWidth="1"/>
    <col min="252" max="252" width="2.5703125" style="96" customWidth="1"/>
    <col min="253" max="253" width="52.28515625" style="96" customWidth="1"/>
    <col min="254" max="254" width="4.5703125" style="96" customWidth="1"/>
    <col min="255" max="255" width="14.28515625" style="96" customWidth="1"/>
    <col min="256" max="256" width="3.42578125" style="96" customWidth="1"/>
    <col min="257" max="257" width="14.42578125" style="96" customWidth="1"/>
    <col min="258" max="258" width="3.42578125" style="96" customWidth="1"/>
    <col min="259" max="259" width="14.42578125" style="96" customWidth="1"/>
    <col min="260" max="260" width="3.42578125" style="96" customWidth="1"/>
    <col min="261" max="261" width="24.5703125" style="96" bestFit="1" customWidth="1"/>
    <col min="262" max="262" width="2.42578125" style="96" customWidth="1"/>
    <col min="263" max="263" width="8.5703125" style="96" customWidth="1"/>
    <col min="264" max="264" width="19" style="96" customWidth="1"/>
    <col min="265" max="265" width="11.5703125" style="96" bestFit="1" customWidth="1"/>
    <col min="266" max="506" width="9.28515625" style="96"/>
    <col min="507" max="507" width="6" style="96" customWidth="1"/>
    <col min="508" max="508" width="2.5703125" style="96" customWidth="1"/>
    <col min="509" max="509" width="52.28515625" style="96" customWidth="1"/>
    <col min="510" max="510" width="4.5703125" style="96" customWidth="1"/>
    <col min="511" max="511" width="14.28515625" style="96" customWidth="1"/>
    <col min="512" max="512" width="3.42578125" style="96" customWidth="1"/>
    <col min="513" max="513" width="14.42578125" style="96" customWidth="1"/>
    <col min="514" max="514" width="3.42578125" style="96" customWidth="1"/>
    <col min="515" max="515" width="14.42578125" style="96" customWidth="1"/>
    <col min="516" max="516" width="3.42578125" style="96" customWidth="1"/>
    <col min="517" max="517" width="24.5703125" style="96" bestFit="1" customWidth="1"/>
    <col min="518" max="518" width="2.42578125" style="96" customWidth="1"/>
    <col min="519" max="519" width="8.5703125" style="96" customWidth="1"/>
    <col min="520" max="520" width="19" style="96" customWidth="1"/>
    <col min="521" max="521" width="11.5703125" style="96" bestFit="1" customWidth="1"/>
    <col min="522" max="762" width="9.28515625" style="96"/>
    <col min="763" max="763" width="6" style="96" customWidth="1"/>
    <col min="764" max="764" width="2.5703125" style="96" customWidth="1"/>
    <col min="765" max="765" width="52.28515625" style="96" customWidth="1"/>
    <col min="766" max="766" width="4.5703125" style="96" customWidth="1"/>
    <col min="767" max="767" width="14.28515625" style="96" customWidth="1"/>
    <col min="768" max="768" width="3.42578125" style="96" customWidth="1"/>
    <col min="769" max="769" width="14.42578125" style="96" customWidth="1"/>
    <col min="770" max="770" width="3.42578125" style="96" customWidth="1"/>
    <col min="771" max="771" width="14.42578125" style="96" customWidth="1"/>
    <col min="772" max="772" width="3.42578125" style="96" customWidth="1"/>
    <col min="773" max="773" width="24.5703125" style="96" bestFit="1" customWidth="1"/>
    <col min="774" max="774" width="2.42578125" style="96" customWidth="1"/>
    <col min="775" max="775" width="8.5703125" style="96" customWidth="1"/>
    <col min="776" max="776" width="19" style="96" customWidth="1"/>
    <col min="777" max="777" width="11.5703125" style="96" bestFit="1" customWidth="1"/>
    <col min="778" max="1018" width="9.28515625" style="96"/>
    <col min="1019" max="1019" width="6" style="96" customWidth="1"/>
    <col min="1020" max="1020" width="2.5703125" style="96" customWidth="1"/>
    <col min="1021" max="1021" width="52.28515625" style="96" customWidth="1"/>
    <col min="1022" max="1022" width="4.5703125" style="96" customWidth="1"/>
    <col min="1023" max="1023" width="14.28515625" style="96" customWidth="1"/>
    <col min="1024" max="1024" width="3.42578125" style="96" customWidth="1"/>
    <col min="1025" max="1025" width="14.42578125" style="96" customWidth="1"/>
    <col min="1026" max="1026" width="3.42578125" style="96" customWidth="1"/>
    <col min="1027" max="1027" width="14.42578125" style="96" customWidth="1"/>
    <col min="1028" max="1028" width="3.42578125" style="96" customWidth="1"/>
    <col min="1029" max="1029" width="24.5703125" style="96" bestFit="1" customWidth="1"/>
    <col min="1030" max="1030" width="2.42578125" style="96" customWidth="1"/>
    <col min="1031" max="1031" width="8.5703125" style="96" customWidth="1"/>
    <col min="1032" max="1032" width="19" style="96" customWidth="1"/>
    <col min="1033" max="1033" width="11.5703125" style="96" bestFit="1" customWidth="1"/>
    <col min="1034" max="1274" width="9.28515625" style="96"/>
    <col min="1275" max="1275" width="6" style="96" customWidth="1"/>
    <col min="1276" max="1276" width="2.5703125" style="96" customWidth="1"/>
    <col min="1277" max="1277" width="52.28515625" style="96" customWidth="1"/>
    <col min="1278" max="1278" width="4.5703125" style="96" customWidth="1"/>
    <col min="1279" max="1279" width="14.28515625" style="96" customWidth="1"/>
    <col min="1280" max="1280" width="3.42578125" style="96" customWidth="1"/>
    <col min="1281" max="1281" width="14.42578125" style="96" customWidth="1"/>
    <col min="1282" max="1282" width="3.42578125" style="96" customWidth="1"/>
    <col min="1283" max="1283" width="14.42578125" style="96" customWidth="1"/>
    <col min="1284" max="1284" width="3.42578125" style="96" customWidth="1"/>
    <col min="1285" max="1285" width="24.5703125" style="96" bestFit="1" customWidth="1"/>
    <col min="1286" max="1286" width="2.42578125" style="96" customWidth="1"/>
    <col min="1287" max="1287" width="8.5703125" style="96" customWidth="1"/>
    <col min="1288" max="1288" width="19" style="96" customWidth="1"/>
    <col min="1289" max="1289" width="11.5703125" style="96" bestFit="1" customWidth="1"/>
    <col min="1290" max="1530" width="9.28515625" style="96"/>
    <col min="1531" max="1531" width="6" style="96" customWidth="1"/>
    <col min="1532" max="1532" width="2.5703125" style="96" customWidth="1"/>
    <col min="1533" max="1533" width="52.28515625" style="96" customWidth="1"/>
    <col min="1534" max="1534" width="4.5703125" style="96" customWidth="1"/>
    <col min="1535" max="1535" width="14.28515625" style="96" customWidth="1"/>
    <col min="1536" max="1536" width="3.42578125" style="96" customWidth="1"/>
    <col min="1537" max="1537" width="14.42578125" style="96" customWidth="1"/>
    <col min="1538" max="1538" width="3.42578125" style="96" customWidth="1"/>
    <col min="1539" max="1539" width="14.42578125" style="96" customWidth="1"/>
    <col min="1540" max="1540" width="3.42578125" style="96" customWidth="1"/>
    <col min="1541" max="1541" width="24.5703125" style="96" bestFit="1" customWidth="1"/>
    <col min="1542" max="1542" width="2.42578125" style="96" customWidth="1"/>
    <col min="1543" max="1543" width="8.5703125" style="96" customWidth="1"/>
    <col min="1544" max="1544" width="19" style="96" customWidth="1"/>
    <col min="1545" max="1545" width="11.5703125" style="96" bestFit="1" customWidth="1"/>
    <col min="1546" max="1786" width="9.28515625" style="96"/>
    <col min="1787" max="1787" width="6" style="96" customWidth="1"/>
    <col min="1788" max="1788" width="2.5703125" style="96" customWidth="1"/>
    <col min="1789" max="1789" width="52.28515625" style="96" customWidth="1"/>
    <col min="1790" max="1790" width="4.5703125" style="96" customWidth="1"/>
    <col min="1791" max="1791" width="14.28515625" style="96" customWidth="1"/>
    <col min="1792" max="1792" width="3.42578125" style="96" customWidth="1"/>
    <col min="1793" max="1793" width="14.42578125" style="96" customWidth="1"/>
    <col min="1794" max="1794" width="3.42578125" style="96" customWidth="1"/>
    <col min="1795" max="1795" width="14.42578125" style="96" customWidth="1"/>
    <col min="1796" max="1796" width="3.42578125" style="96" customWidth="1"/>
    <col min="1797" max="1797" width="24.5703125" style="96" bestFit="1" customWidth="1"/>
    <col min="1798" max="1798" width="2.42578125" style="96" customWidth="1"/>
    <col min="1799" max="1799" width="8.5703125" style="96" customWidth="1"/>
    <col min="1800" max="1800" width="19" style="96" customWidth="1"/>
    <col min="1801" max="1801" width="11.5703125" style="96" bestFit="1" customWidth="1"/>
    <col min="1802" max="2042" width="9.28515625" style="96"/>
    <col min="2043" max="2043" width="6" style="96" customWidth="1"/>
    <col min="2044" max="2044" width="2.5703125" style="96" customWidth="1"/>
    <col min="2045" max="2045" width="52.28515625" style="96" customWidth="1"/>
    <col min="2046" max="2046" width="4.5703125" style="96" customWidth="1"/>
    <col min="2047" max="2047" width="14.28515625" style="96" customWidth="1"/>
    <col min="2048" max="2048" width="3.42578125" style="96" customWidth="1"/>
    <col min="2049" max="2049" width="14.42578125" style="96" customWidth="1"/>
    <col min="2050" max="2050" width="3.42578125" style="96" customWidth="1"/>
    <col min="2051" max="2051" width="14.42578125" style="96" customWidth="1"/>
    <col min="2052" max="2052" width="3.42578125" style="96" customWidth="1"/>
    <col min="2053" max="2053" width="24.5703125" style="96" bestFit="1" customWidth="1"/>
    <col min="2054" max="2054" width="2.42578125" style="96" customWidth="1"/>
    <col min="2055" max="2055" width="8.5703125" style="96" customWidth="1"/>
    <col min="2056" max="2056" width="19" style="96" customWidth="1"/>
    <col min="2057" max="2057" width="11.5703125" style="96" bestFit="1" customWidth="1"/>
    <col min="2058" max="2298" width="9.28515625" style="96"/>
    <col min="2299" max="2299" width="6" style="96" customWidth="1"/>
    <col min="2300" max="2300" width="2.5703125" style="96" customWidth="1"/>
    <col min="2301" max="2301" width="52.28515625" style="96" customWidth="1"/>
    <col min="2302" max="2302" width="4.5703125" style="96" customWidth="1"/>
    <col min="2303" max="2303" width="14.28515625" style="96" customWidth="1"/>
    <col min="2304" max="2304" width="3.42578125" style="96" customWidth="1"/>
    <col min="2305" max="2305" width="14.42578125" style="96" customWidth="1"/>
    <col min="2306" max="2306" width="3.42578125" style="96" customWidth="1"/>
    <col min="2307" max="2307" width="14.42578125" style="96" customWidth="1"/>
    <col min="2308" max="2308" width="3.42578125" style="96" customWidth="1"/>
    <col min="2309" max="2309" width="24.5703125" style="96" bestFit="1" customWidth="1"/>
    <col min="2310" max="2310" width="2.42578125" style="96" customWidth="1"/>
    <col min="2311" max="2311" width="8.5703125" style="96" customWidth="1"/>
    <col min="2312" max="2312" width="19" style="96" customWidth="1"/>
    <col min="2313" max="2313" width="11.5703125" style="96" bestFit="1" customWidth="1"/>
    <col min="2314" max="2554" width="9.28515625" style="96"/>
    <col min="2555" max="2555" width="6" style="96" customWidth="1"/>
    <col min="2556" max="2556" width="2.5703125" style="96" customWidth="1"/>
    <col min="2557" max="2557" width="52.28515625" style="96" customWidth="1"/>
    <col min="2558" max="2558" width="4.5703125" style="96" customWidth="1"/>
    <col min="2559" max="2559" width="14.28515625" style="96" customWidth="1"/>
    <col min="2560" max="2560" width="3.42578125" style="96" customWidth="1"/>
    <col min="2561" max="2561" width="14.42578125" style="96" customWidth="1"/>
    <col min="2562" max="2562" width="3.42578125" style="96" customWidth="1"/>
    <col min="2563" max="2563" width="14.42578125" style="96" customWidth="1"/>
    <col min="2564" max="2564" width="3.42578125" style="96" customWidth="1"/>
    <col min="2565" max="2565" width="24.5703125" style="96" bestFit="1" customWidth="1"/>
    <col min="2566" max="2566" width="2.42578125" style="96" customWidth="1"/>
    <col min="2567" max="2567" width="8.5703125" style="96" customWidth="1"/>
    <col min="2568" max="2568" width="19" style="96" customWidth="1"/>
    <col min="2569" max="2569" width="11.5703125" style="96" bestFit="1" customWidth="1"/>
    <col min="2570" max="2810" width="9.28515625" style="96"/>
    <col min="2811" max="2811" width="6" style="96" customWidth="1"/>
    <col min="2812" max="2812" width="2.5703125" style="96" customWidth="1"/>
    <col min="2813" max="2813" width="52.28515625" style="96" customWidth="1"/>
    <col min="2814" max="2814" width="4.5703125" style="96" customWidth="1"/>
    <col min="2815" max="2815" width="14.28515625" style="96" customWidth="1"/>
    <col min="2816" max="2816" width="3.42578125" style="96" customWidth="1"/>
    <col min="2817" max="2817" width="14.42578125" style="96" customWidth="1"/>
    <col min="2818" max="2818" width="3.42578125" style="96" customWidth="1"/>
    <col min="2819" max="2819" width="14.42578125" style="96" customWidth="1"/>
    <col min="2820" max="2820" width="3.42578125" style="96" customWidth="1"/>
    <col min="2821" max="2821" width="24.5703125" style="96" bestFit="1" customWidth="1"/>
    <col min="2822" max="2822" width="2.42578125" style="96" customWidth="1"/>
    <col min="2823" max="2823" width="8.5703125" style="96" customWidth="1"/>
    <col min="2824" max="2824" width="19" style="96" customWidth="1"/>
    <col min="2825" max="2825" width="11.5703125" style="96" bestFit="1" customWidth="1"/>
    <col min="2826" max="3066" width="9.28515625" style="96"/>
    <col min="3067" max="3067" width="6" style="96" customWidth="1"/>
    <col min="3068" max="3068" width="2.5703125" style="96" customWidth="1"/>
    <col min="3069" max="3069" width="52.28515625" style="96" customWidth="1"/>
    <col min="3070" max="3070" width="4.5703125" style="96" customWidth="1"/>
    <col min="3071" max="3071" width="14.28515625" style="96" customWidth="1"/>
    <col min="3072" max="3072" width="3.42578125" style="96" customWidth="1"/>
    <col min="3073" max="3073" width="14.42578125" style="96" customWidth="1"/>
    <col min="3074" max="3074" width="3.42578125" style="96" customWidth="1"/>
    <col min="3075" max="3075" width="14.42578125" style="96" customWidth="1"/>
    <col min="3076" max="3076" width="3.42578125" style="96" customWidth="1"/>
    <col min="3077" max="3077" width="24.5703125" style="96" bestFit="1" customWidth="1"/>
    <col min="3078" max="3078" width="2.42578125" style="96" customWidth="1"/>
    <col min="3079" max="3079" width="8.5703125" style="96" customWidth="1"/>
    <col min="3080" max="3080" width="19" style="96" customWidth="1"/>
    <col min="3081" max="3081" width="11.5703125" style="96" bestFit="1" customWidth="1"/>
    <col min="3082" max="3322" width="9.28515625" style="96"/>
    <col min="3323" max="3323" width="6" style="96" customWidth="1"/>
    <col min="3324" max="3324" width="2.5703125" style="96" customWidth="1"/>
    <col min="3325" max="3325" width="52.28515625" style="96" customWidth="1"/>
    <col min="3326" max="3326" width="4.5703125" style="96" customWidth="1"/>
    <col min="3327" max="3327" width="14.28515625" style="96" customWidth="1"/>
    <col min="3328" max="3328" width="3.42578125" style="96" customWidth="1"/>
    <col min="3329" max="3329" width="14.42578125" style="96" customWidth="1"/>
    <col min="3330" max="3330" width="3.42578125" style="96" customWidth="1"/>
    <col min="3331" max="3331" width="14.42578125" style="96" customWidth="1"/>
    <col min="3332" max="3332" width="3.42578125" style="96" customWidth="1"/>
    <col min="3333" max="3333" width="24.5703125" style="96" bestFit="1" customWidth="1"/>
    <col min="3334" max="3334" width="2.42578125" style="96" customWidth="1"/>
    <col min="3335" max="3335" width="8.5703125" style="96" customWidth="1"/>
    <col min="3336" max="3336" width="19" style="96" customWidth="1"/>
    <col min="3337" max="3337" width="11.5703125" style="96" bestFit="1" customWidth="1"/>
    <col min="3338" max="3578" width="9.28515625" style="96"/>
    <col min="3579" max="3579" width="6" style="96" customWidth="1"/>
    <col min="3580" max="3580" width="2.5703125" style="96" customWidth="1"/>
    <col min="3581" max="3581" width="52.28515625" style="96" customWidth="1"/>
    <col min="3582" max="3582" width="4.5703125" style="96" customWidth="1"/>
    <col min="3583" max="3583" width="14.28515625" style="96" customWidth="1"/>
    <col min="3584" max="3584" width="3.42578125" style="96" customWidth="1"/>
    <col min="3585" max="3585" width="14.42578125" style="96" customWidth="1"/>
    <col min="3586" max="3586" width="3.42578125" style="96" customWidth="1"/>
    <col min="3587" max="3587" width="14.42578125" style="96" customWidth="1"/>
    <col min="3588" max="3588" width="3.42578125" style="96" customWidth="1"/>
    <col min="3589" max="3589" width="24.5703125" style="96" bestFit="1" customWidth="1"/>
    <col min="3590" max="3590" width="2.42578125" style="96" customWidth="1"/>
    <col min="3591" max="3591" width="8.5703125" style="96" customWidth="1"/>
    <col min="3592" max="3592" width="19" style="96" customWidth="1"/>
    <col min="3593" max="3593" width="11.5703125" style="96" bestFit="1" customWidth="1"/>
    <col min="3594" max="3834" width="9.28515625" style="96"/>
    <col min="3835" max="3835" width="6" style="96" customWidth="1"/>
    <col min="3836" max="3836" width="2.5703125" style="96" customWidth="1"/>
    <col min="3837" max="3837" width="52.28515625" style="96" customWidth="1"/>
    <col min="3838" max="3838" width="4.5703125" style="96" customWidth="1"/>
    <col min="3839" max="3839" width="14.28515625" style="96" customWidth="1"/>
    <col min="3840" max="3840" width="3.42578125" style="96" customWidth="1"/>
    <col min="3841" max="3841" width="14.42578125" style="96" customWidth="1"/>
    <col min="3842" max="3842" width="3.42578125" style="96" customWidth="1"/>
    <col min="3843" max="3843" width="14.42578125" style="96" customWidth="1"/>
    <col min="3844" max="3844" width="3.42578125" style="96" customWidth="1"/>
    <col min="3845" max="3845" width="24.5703125" style="96" bestFit="1" customWidth="1"/>
    <col min="3846" max="3846" width="2.42578125" style="96" customWidth="1"/>
    <col min="3847" max="3847" width="8.5703125" style="96" customWidth="1"/>
    <col min="3848" max="3848" width="19" style="96" customWidth="1"/>
    <col min="3849" max="3849" width="11.5703125" style="96" bestFit="1" customWidth="1"/>
    <col min="3850" max="4090" width="9.28515625" style="96"/>
    <col min="4091" max="4091" width="6" style="96" customWidth="1"/>
    <col min="4092" max="4092" width="2.5703125" style="96" customWidth="1"/>
    <col min="4093" max="4093" width="52.28515625" style="96" customWidth="1"/>
    <col min="4094" max="4094" width="4.5703125" style="96" customWidth="1"/>
    <col min="4095" max="4095" width="14.28515625" style="96" customWidth="1"/>
    <col min="4096" max="4096" width="3.42578125" style="96" customWidth="1"/>
    <col min="4097" max="4097" width="14.42578125" style="96" customWidth="1"/>
    <col min="4098" max="4098" width="3.42578125" style="96" customWidth="1"/>
    <col min="4099" max="4099" width="14.42578125" style="96" customWidth="1"/>
    <col min="4100" max="4100" width="3.42578125" style="96" customWidth="1"/>
    <col min="4101" max="4101" width="24.5703125" style="96" bestFit="1" customWidth="1"/>
    <col min="4102" max="4102" width="2.42578125" style="96" customWidth="1"/>
    <col min="4103" max="4103" width="8.5703125" style="96" customWidth="1"/>
    <col min="4104" max="4104" width="19" style="96" customWidth="1"/>
    <col min="4105" max="4105" width="11.5703125" style="96" bestFit="1" customWidth="1"/>
    <col min="4106" max="4346" width="9.28515625" style="96"/>
    <col min="4347" max="4347" width="6" style="96" customWidth="1"/>
    <col min="4348" max="4348" width="2.5703125" style="96" customWidth="1"/>
    <col min="4349" max="4349" width="52.28515625" style="96" customWidth="1"/>
    <col min="4350" max="4350" width="4.5703125" style="96" customWidth="1"/>
    <col min="4351" max="4351" width="14.28515625" style="96" customWidth="1"/>
    <col min="4352" max="4352" width="3.42578125" style="96" customWidth="1"/>
    <col min="4353" max="4353" width="14.42578125" style="96" customWidth="1"/>
    <col min="4354" max="4354" width="3.42578125" style="96" customWidth="1"/>
    <col min="4355" max="4355" width="14.42578125" style="96" customWidth="1"/>
    <col min="4356" max="4356" width="3.42578125" style="96" customWidth="1"/>
    <col min="4357" max="4357" width="24.5703125" style="96" bestFit="1" customWidth="1"/>
    <col min="4358" max="4358" width="2.42578125" style="96" customWidth="1"/>
    <col min="4359" max="4359" width="8.5703125" style="96" customWidth="1"/>
    <col min="4360" max="4360" width="19" style="96" customWidth="1"/>
    <col min="4361" max="4361" width="11.5703125" style="96" bestFit="1" customWidth="1"/>
    <col min="4362" max="4602" width="9.28515625" style="96"/>
    <col min="4603" max="4603" width="6" style="96" customWidth="1"/>
    <col min="4604" max="4604" width="2.5703125" style="96" customWidth="1"/>
    <col min="4605" max="4605" width="52.28515625" style="96" customWidth="1"/>
    <col min="4606" max="4606" width="4.5703125" style="96" customWidth="1"/>
    <col min="4607" max="4607" width="14.28515625" style="96" customWidth="1"/>
    <col min="4608" max="4608" width="3.42578125" style="96" customWidth="1"/>
    <col min="4609" max="4609" width="14.42578125" style="96" customWidth="1"/>
    <col min="4610" max="4610" width="3.42578125" style="96" customWidth="1"/>
    <col min="4611" max="4611" width="14.42578125" style="96" customWidth="1"/>
    <col min="4612" max="4612" width="3.42578125" style="96" customWidth="1"/>
    <col min="4613" max="4613" width="24.5703125" style="96" bestFit="1" customWidth="1"/>
    <col min="4614" max="4614" width="2.42578125" style="96" customWidth="1"/>
    <col min="4615" max="4615" width="8.5703125" style="96" customWidth="1"/>
    <col min="4616" max="4616" width="19" style="96" customWidth="1"/>
    <col min="4617" max="4617" width="11.5703125" style="96" bestFit="1" customWidth="1"/>
    <col min="4618" max="4858" width="9.28515625" style="96"/>
    <col min="4859" max="4859" width="6" style="96" customWidth="1"/>
    <col min="4860" max="4860" width="2.5703125" style="96" customWidth="1"/>
    <col min="4861" max="4861" width="52.28515625" style="96" customWidth="1"/>
    <col min="4862" max="4862" width="4.5703125" style="96" customWidth="1"/>
    <col min="4863" max="4863" width="14.28515625" style="96" customWidth="1"/>
    <col min="4864" max="4864" width="3.42578125" style="96" customWidth="1"/>
    <col min="4865" max="4865" width="14.42578125" style="96" customWidth="1"/>
    <col min="4866" max="4866" width="3.42578125" style="96" customWidth="1"/>
    <col min="4867" max="4867" width="14.42578125" style="96" customWidth="1"/>
    <col min="4868" max="4868" width="3.42578125" style="96" customWidth="1"/>
    <col min="4869" max="4869" width="24.5703125" style="96" bestFit="1" customWidth="1"/>
    <col min="4870" max="4870" width="2.42578125" style="96" customWidth="1"/>
    <col min="4871" max="4871" width="8.5703125" style="96" customWidth="1"/>
    <col min="4872" max="4872" width="19" style="96" customWidth="1"/>
    <col min="4873" max="4873" width="11.5703125" style="96" bestFit="1" customWidth="1"/>
    <col min="4874" max="5114" width="9.28515625" style="96"/>
    <col min="5115" max="5115" width="6" style="96" customWidth="1"/>
    <col min="5116" max="5116" width="2.5703125" style="96" customWidth="1"/>
    <col min="5117" max="5117" width="52.28515625" style="96" customWidth="1"/>
    <col min="5118" max="5118" width="4.5703125" style="96" customWidth="1"/>
    <col min="5119" max="5119" width="14.28515625" style="96" customWidth="1"/>
    <col min="5120" max="5120" width="3.42578125" style="96" customWidth="1"/>
    <col min="5121" max="5121" width="14.42578125" style="96" customWidth="1"/>
    <col min="5122" max="5122" width="3.42578125" style="96" customWidth="1"/>
    <col min="5123" max="5123" width="14.42578125" style="96" customWidth="1"/>
    <col min="5124" max="5124" width="3.42578125" style="96" customWidth="1"/>
    <col min="5125" max="5125" width="24.5703125" style="96" bestFit="1" customWidth="1"/>
    <col min="5126" max="5126" width="2.42578125" style="96" customWidth="1"/>
    <col min="5127" max="5127" width="8.5703125" style="96" customWidth="1"/>
    <col min="5128" max="5128" width="19" style="96" customWidth="1"/>
    <col min="5129" max="5129" width="11.5703125" style="96" bestFit="1" customWidth="1"/>
    <col min="5130" max="5370" width="9.28515625" style="96"/>
    <col min="5371" max="5371" width="6" style="96" customWidth="1"/>
    <col min="5372" max="5372" width="2.5703125" style="96" customWidth="1"/>
    <col min="5373" max="5373" width="52.28515625" style="96" customWidth="1"/>
    <col min="5374" max="5374" width="4.5703125" style="96" customWidth="1"/>
    <col min="5375" max="5375" width="14.28515625" style="96" customWidth="1"/>
    <col min="5376" max="5376" width="3.42578125" style="96" customWidth="1"/>
    <col min="5377" max="5377" width="14.42578125" style="96" customWidth="1"/>
    <col min="5378" max="5378" width="3.42578125" style="96" customWidth="1"/>
    <col min="5379" max="5379" width="14.42578125" style="96" customWidth="1"/>
    <col min="5380" max="5380" width="3.42578125" style="96" customWidth="1"/>
    <col min="5381" max="5381" width="24.5703125" style="96" bestFit="1" customWidth="1"/>
    <col min="5382" max="5382" width="2.42578125" style="96" customWidth="1"/>
    <col min="5383" max="5383" width="8.5703125" style="96" customWidth="1"/>
    <col min="5384" max="5384" width="19" style="96" customWidth="1"/>
    <col min="5385" max="5385" width="11.5703125" style="96" bestFit="1" customWidth="1"/>
    <col min="5386" max="5626" width="9.28515625" style="96"/>
    <col min="5627" max="5627" width="6" style="96" customWidth="1"/>
    <col min="5628" max="5628" width="2.5703125" style="96" customWidth="1"/>
    <col min="5629" max="5629" width="52.28515625" style="96" customWidth="1"/>
    <col min="5630" max="5630" width="4.5703125" style="96" customWidth="1"/>
    <col min="5631" max="5631" width="14.28515625" style="96" customWidth="1"/>
    <col min="5632" max="5632" width="3.42578125" style="96" customWidth="1"/>
    <col min="5633" max="5633" width="14.42578125" style="96" customWidth="1"/>
    <col min="5634" max="5634" width="3.42578125" style="96" customWidth="1"/>
    <col min="5635" max="5635" width="14.42578125" style="96" customWidth="1"/>
    <col min="5636" max="5636" width="3.42578125" style="96" customWidth="1"/>
    <col min="5637" max="5637" width="24.5703125" style="96" bestFit="1" customWidth="1"/>
    <col min="5638" max="5638" width="2.42578125" style="96" customWidth="1"/>
    <col min="5639" max="5639" width="8.5703125" style="96" customWidth="1"/>
    <col min="5640" max="5640" width="19" style="96" customWidth="1"/>
    <col min="5641" max="5641" width="11.5703125" style="96" bestFit="1" customWidth="1"/>
    <col min="5642" max="5882" width="9.28515625" style="96"/>
    <col min="5883" max="5883" width="6" style="96" customWidth="1"/>
    <col min="5884" max="5884" width="2.5703125" style="96" customWidth="1"/>
    <col min="5885" max="5885" width="52.28515625" style="96" customWidth="1"/>
    <col min="5886" max="5886" width="4.5703125" style="96" customWidth="1"/>
    <col min="5887" max="5887" width="14.28515625" style="96" customWidth="1"/>
    <col min="5888" max="5888" width="3.42578125" style="96" customWidth="1"/>
    <col min="5889" max="5889" width="14.42578125" style="96" customWidth="1"/>
    <col min="5890" max="5890" width="3.42578125" style="96" customWidth="1"/>
    <col min="5891" max="5891" width="14.42578125" style="96" customWidth="1"/>
    <col min="5892" max="5892" width="3.42578125" style="96" customWidth="1"/>
    <col min="5893" max="5893" width="24.5703125" style="96" bestFit="1" customWidth="1"/>
    <col min="5894" max="5894" width="2.42578125" style="96" customWidth="1"/>
    <col min="5895" max="5895" width="8.5703125" style="96" customWidth="1"/>
    <col min="5896" max="5896" width="19" style="96" customWidth="1"/>
    <col min="5897" max="5897" width="11.5703125" style="96" bestFit="1" customWidth="1"/>
    <col min="5898" max="6138" width="9.28515625" style="96"/>
    <col min="6139" max="6139" width="6" style="96" customWidth="1"/>
    <col min="6140" max="6140" width="2.5703125" style="96" customWidth="1"/>
    <col min="6141" max="6141" width="52.28515625" style="96" customWidth="1"/>
    <col min="6142" max="6142" width="4.5703125" style="96" customWidth="1"/>
    <col min="6143" max="6143" width="14.28515625" style="96" customWidth="1"/>
    <col min="6144" max="6144" width="3.42578125" style="96" customWidth="1"/>
    <col min="6145" max="6145" width="14.42578125" style="96" customWidth="1"/>
    <col min="6146" max="6146" width="3.42578125" style="96" customWidth="1"/>
    <col min="6147" max="6147" width="14.42578125" style="96" customWidth="1"/>
    <col min="6148" max="6148" width="3.42578125" style="96" customWidth="1"/>
    <col min="6149" max="6149" width="24.5703125" style="96" bestFit="1" customWidth="1"/>
    <col min="6150" max="6150" width="2.42578125" style="96" customWidth="1"/>
    <col min="6151" max="6151" width="8.5703125" style="96" customWidth="1"/>
    <col min="6152" max="6152" width="19" style="96" customWidth="1"/>
    <col min="6153" max="6153" width="11.5703125" style="96" bestFit="1" customWidth="1"/>
    <col min="6154" max="6394" width="9.28515625" style="96"/>
    <col min="6395" max="6395" width="6" style="96" customWidth="1"/>
    <col min="6396" max="6396" width="2.5703125" style="96" customWidth="1"/>
    <col min="6397" max="6397" width="52.28515625" style="96" customWidth="1"/>
    <col min="6398" max="6398" width="4.5703125" style="96" customWidth="1"/>
    <col min="6399" max="6399" width="14.28515625" style="96" customWidth="1"/>
    <col min="6400" max="6400" width="3.42578125" style="96" customWidth="1"/>
    <col min="6401" max="6401" width="14.42578125" style="96" customWidth="1"/>
    <col min="6402" max="6402" width="3.42578125" style="96" customWidth="1"/>
    <col min="6403" max="6403" width="14.42578125" style="96" customWidth="1"/>
    <col min="6404" max="6404" width="3.42578125" style="96" customWidth="1"/>
    <col min="6405" max="6405" width="24.5703125" style="96" bestFit="1" customWidth="1"/>
    <col min="6406" max="6406" width="2.42578125" style="96" customWidth="1"/>
    <col min="6407" max="6407" width="8.5703125" style="96" customWidth="1"/>
    <col min="6408" max="6408" width="19" style="96" customWidth="1"/>
    <col min="6409" max="6409" width="11.5703125" style="96" bestFit="1" customWidth="1"/>
    <col min="6410" max="6650" width="9.28515625" style="96"/>
    <col min="6651" max="6651" width="6" style="96" customWidth="1"/>
    <col min="6652" max="6652" width="2.5703125" style="96" customWidth="1"/>
    <col min="6653" max="6653" width="52.28515625" style="96" customWidth="1"/>
    <col min="6654" max="6654" width="4.5703125" style="96" customWidth="1"/>
    <col min="6655" max="6655" width="14.28515625" style="96" customWidth="1"/>
    <col min="6656" max="6656" width="3.42578125" style="96" customWidth="1"/>
    <col min="6657" max="6657" width="14.42578125" style="96" customWidth="1"/>
    <col min="6658" max="6658" width="3.42578125" style="96" customWidth="1"/>
    <col min="6659" max="6659" width="14.42578125" style="96" customWidth="1"/>
    <col min="6660" max="6660" width="3.42578125" style="96" customWidth="1"/>
    <col min="6661" max="6661" width="24.5703125" style="96" bestFit="1" customWidth="1"/>
    <col min="6662" max="6662" width="2.42578125" style="96" customWidth="1"/>
    <col min="6663" max="6663" width="8.5703125" style="96" customWidth="1"/>
    <col min="6664" max="6664" width="19" style="96" customWidth="1"/>
    <col min="6665" max="6665" width="11.5703125" style="96" bestFit="1" customWidth="1"/>
    <col min="6666" max="6906" width="9.28515625" style="96"/>
    <col min="6907" max="6907" width="6" style="96" customWidth="1"/>
    <col min="6908" max="6908" width="2.5703125" style="96" customWidth="1"/>
    <col min="6909" max="6909" width="52.28515625" style="96" customWidth="1"/>
    <col min="6910" max="6910" width="4.5703125" style="96" customWidth="1"/>
    <col min="6911" max="6911" width="14.28515625" style="96" customWidth="1"/>
    <col min="6912" max="6912" width="3.42578125" style="96" customWidth="1"/>
    <col min="6913" max="6913" width="14.42578125" style="96" customWidth="1"/>
    <col min="6914" max="6914" width="3.42578125" style="96" customWidth="1"/>
    <col min="6915" max="6915" width="14.42578125" style="96" customWidth="1"/>
    <col min="6916" max="6916" width="3.42578125" style="96" customWidth="1"/>
    <col min="6917" max="6917" width="24.5703125" style="96" bestFit="1" customWidth="1"/>
    <col min="6918" max="6918" width="2.42578125" style="96" customWidth="1"/>
    <col min="6919" max="6919" width="8.5703125" style="96" customWidth="1"/>
    <col min="6920" max="6920" width="19" style="96" customWidth="1"/>
    <col min="6921" max="6921" width="11.5703125" style="96" bestFit="1" customWidth="1"/>
    <col min="6922" max="7162" width="9.28515625" style="96"/>
    <col min="7163" max="7163" width="6" style="96" customWidth="1"/>
    <col min="7164" max="7164" width="2.5703125" style="96" customWidth="1"/>
    <col min="7165" max="7165" width="52.28515625" style="96" customWidth="1"/>
    <col min="7166" max="7166" width="4.5703125" style="96" customWidth="1"/>
    <col min="7167" max="7167" width="14.28515625" style="96" customWidth="1"/>
    <col min="7168" max="7168" width="3.42578125" style="96" customWidth="1"/>
    <col min="7169" max="7169" width="14.42578125" style="96" customWidth="1"/>
    <col min="7170" max="7170" width="3.42578125" style="96" customWidth="1"/>
    <col min="7171" max="7171" width="14.42578125" style="96" customWidth="1"/>
    <col min="7172" max="7172" width="3.42578125" style="96" customWidth="1"/>
    <col min="7173" max="7173" width="24.5703125" style="96" bestFit="1" customWidth="1"/>
    <col min="7174" max="7174" width="2.42578125" style="96" customWidth="1"/>
    <col min="7175" max="7175" width="8.5703125" style="96" customWidth="1"/>
    <col min="7176" max="7176" width="19" style="96" customWidth="1"/>
    <col min="7177" max="7177" width="11.5703125" style="96" bestFit="1" customWidth="1"/>
    <col min="7178" max="7418" width="9.28515625" style="96"/>
    <col min="7419" max="7419" width="6" style="96" customWidth="1"/>
    <col min="7420" max="7420" width="2.5703125" style="96" customWidth="1"/>
    <col min="7421" max="7421" width="52.28515625" style="96" customWidth="1"/>
    <col min="7422" max="7422" width="4.5703125" style="96" customWidth="1"/>
    <col min="7423" max="7423" width="14.28515625" style="96" customWidth="1"/>
    <col min="7424" max="7424" width="3.42578125" style="96" customWidth="1"/>
    <col min="7425" max="7425" width="14.42578125" style="96" customWidth="1"/>
    <col min="7426" max="7426" width="3.42578125" style="96" customWidth="1"/>
    <col min="7427" max="7427" width="14.42578125" style="96" customWidth="1"/>
    <col min="7428" max="7428" width="3.42578125" style="96" customWidth="1"/>
    <col min="7429" max="7429" width="24.5703125" style="96" bestFit="1" customWidth="1"/>
    <col min="7430" max="7430" width="2.42578125" style="96" customWidth="1"/>
    <col min="7431" max="7431" width="8.5703125" style="96" customWidth="1"/>
    <col min="7432" max="7432" width="19" style="96" customWidth="1"/>
    <col min="7433" max="7433" width="11.5703125" style="96" bestFit="1" customWidth="1"/>
    <col min="7434" max="7674" width="9.28515625" style="96"/>
    <col min="7675" max="7675" width="6" style="96" customWidth="1"/>
    <col min="7676" max="7676" width="2.5703125" style="96" customWidth="1"/>
    <col min="7677" max="7677" width="52.28515625" style="96" customWidth="1"/>
    <col min="7678" max="7678" width="4.5703125" style="96" customWidth="1"/>
    <col min="7679" max="7679" width="14.28515625" style="96" customWidth="1"/>
    <col min="7680" max="7680" width="3.42578125" style="96" customWidth="1"/>
    <col min="7681" max="7681" width="14.42578125" style="96" customWidth="1"/>
    <col min="7682" max="7682" width="3.42578125" style="96" customWidth="1"/>
    <col min="7683" max="7683" width="14.42578125" style="96" customWidth="1"/>
    <col min="7684" max="7684" width="3.42578125" style="96" customWidth="1"/>
    <col min="7685" max="7685" width="24.5703125" style="96" bestFit="1" customWidth="1"/>
    <col min="7686" max="7686" width="2.42578125" style="96" customWidth="1"/>
    <col min="7687" max="7687" width="8.5703125" style="96" customWidth="1"/>
    <col min="7688" max="7688" width="19" style="96" customWidth="1"/>
    <col min="7689" max="7689" width="11.5703125" style="96" bestFit="1" customWidth="1"/>
    <col min="7690" max="7930" width="9.28515625" style="96"/>
    <col min="7931" max="7931" width="6" style="96" customWidth="1"/>
    <col min="7932" max="7932" width="2.5703125" style="96" customWidth="1"/>
    <col min="7933" max="7933" width="52.28515625" style="96" customWidth="1"/>
    <col min="7934" max="7934" width="4.5703125" style="96" customWidth="1"/>
    <col min="7935" max="7935" width="14.28515625" style="96" customWidth="1"/>
    <col min="7936" max="7936" width="3.42578125" style="96" customWidth="1"/>
    <col min="7937" max="7937" width="14.42578125" style="96" customWidth="1"/>
    <col min="7938" max="7938" width="3.42578125" style="96" customWidth="1"/>
    <col min="7939" max="7939" width="14.42578125" style="96" customWidth="1"/>
    <col min="7940" max="7940" width="3.42578125" style="96" customWidth="1"/>
    <col min="7941" max="7941" width="24.5703125" style="96" bestFit="1" customWidth="1"/>
    <col min="7942" max="7942" width="2.42578125" style="96" customWidth="1"/>
    <col min="7943" max="7943" width="8.5703125" style="96" customWidth="1"/>
    <col min="7944" max="7944" width="19" style="96" customWidth="1"/>
    <col min="7945" max="7945" width="11.5703125" style="96" bestFit="1" customWidth="1"/>
    <col min="7946" max="8186" width="9.28515625" style="96"/>
    <col min="8187" max="8187" width="6" style="96" customWidth="1"/>
    <col min="8188" max="8188" width="2.5703125" style="96" customWidth="1"/>
    <col min="8189" max="8189" width="52.28515625" style="96" customWidth="1"/>
    <col min="8190" max="8190" width="4.5703125" style="96" customWidth="1"/>
    <col min="8191" max="8191" width="14.28515625" style="96" customWidth="1"/>
    <col min="8192" max="8192" width="3.42578125" style="96" customWidth="1"/>
    <col min="8193" max="8193" width="14.42578125" style="96" customWidth="1"/>
    <col min="8194" max="8194" width="3.42578125" style="96" customWidth="1"/>
    <col min="8195" max="8195" width="14.42578125" style="96" customWidth="1"/>
    <col min="8196" max="8196" width="3.42578125" style="96" customWidth="1"/>
    <col min="8197" max="8197" width="24.5703125" style="96" bestFit="1" customWidth="1"/>
    <col min="8198" max="8198" width="2.42578125" style="96" customWidth="1"/>
    <col min="8199" max="8199" width="8.5703125" style="96" customWidth="1"/>
    <col min="8200" max="8200" width="19" style="96" customWidth="1"/>
    <col min="8201" max="8201" width="11.5703125" style="96" bestFit="1" customWidth="1"/>
    <col min="8202" max="8442" width="9.28515625" style="96"/>
    <col min="8443" max="8443" width="6" style="96" customWidth="1"/>
    <col min="8444" max="8444" width="2.5703125" style="96" customWidth="1"/>
    <col min="8445" max="8445" width="52.28515625" style="96" customWidth="1"/>
    <col min="8446" max="8446" width="4.5703125" style="96" customWidth="1"/>
    <col min="8447" max="8447" width="14.28515625" style="96" customWidth="1"/>
    <col min="8448" max="8448" width="3.42578125" style="96" customWidth="1"/>
    <col min="8449" max="8449" width="14.42578125" style="96" customWidth="1"/>
    <col min="8450" max="8450" width="3.42578125" style="96" customWidth="1"/>
    <col min="8451" max="8451" width="14.42578125" style="96" customWidth="1"/>
    <col min="8452" max="8452" width="3.42578125" style="96" customWidth="1"/>
    <col min="8453" max="8453" width="24.5703125" style="96" bestFit="1" customWidth="1"/>
    <col min="8454" max="8454" width="2.42578125" style="96" customWidth="1"/>
    <col min="8455" max="8455" width="8.5703125" style="96" customWidth="1"/>
    <col min="8456" max="8456" width="19" style="96" customWidth="1"/>
    <col min="8457" max="8457" width="11.5703125" style="96" bestFit="1" customWidth="1"/>
    <col min="8458" max="8698" width="9.28515625" style="96"/>
    <col min="8699" max="8699" width="6" style="96" customWidth="1"/>
    <col min="8700" max="8700" width="2.5703125" style="96" customWidth="1"/>
    <col min="8701" max="8701" width="52.28515625" style="96" customWidth="1"/>
    <col min="8702" max="8702" width="4.5703125" style="96" customWidth="1"/>
    <col min="8703" max="8703" width="14.28515625" style="96" customWidth="1"/>
    <col min="8704" max="8704" width="3.42578125" style="96" customWidth="1"/>
    <col min="8705" max="8705" width="14.42578125" style="96" customWidth="1"/>
    <col min="8706" max="8706" width="3.42578125" style="96" customWidth="1"/>
    <col min="8707" max="8707" width="14.42578125" style="96" customWidth="1"/>
    <col min="8708" max="8708" width="3.42578125" style="96" customWidth="1"/>
    <col min="8709" max="8709" width="24.5703125" style="96" bestFit="1" customWidth="1"/>
    <col min="8710" max="8710" width="2.42578125" style="96" customWidth="1"/>
    <col min="8711" max="8711" width="8.5703125" style="96" customWidth="1"/>
    <col min="8712" max="8712" width="19" style="96" customWidth="1"/>
    <col min="8713" max="8713" width="11.5703125" style="96" bestFit="1" customWidth="1"/>
    <col min="8714" max="8954" width="9.28515625" style="96"/>
    <col min="8955" max="8955" width="6" style="96" customWidth="1"/>
    <col min="8956" max="8956" width="2.5703125" style="96" customWidth="1"/>
    <col min="8957" max="8957" width="52.28515625" style="96" customWidth="1"/>
    <col min="8958" max="8958" width="4.5703125" style="96" customWidth="1"/>
    <col min="8959" max="8959" width="14.28515625" style="96" customWidth="1"/>
    <col min="8960" max="8960" width="3.42578125" style="96" customWidth="1"/>
    <col min="8961" max="8961" width="14.42578125" style="96" customWidth="1"/>
    <col min="8962" max="8962" width="3.42578125" style="96" customWidth="1"/>
    <col min="8963" max="8963" width="14.42578125" style="96" customWidth="1"/>
    <col min="8964" max="8964" width="3.42578125" style="96" customWidth="1"/>
    <col min="8965" max="8965" width="24.5703125" style="96" bestFit="1" customWidth="1"/>
    <col min="8966" max="8966" width="2.42578125" style="96" customWidth="1"/>
    <col min="8967" max="8967" width="8.5703125" style="96" customWidth="1"/>
    <col min="8968" max="8968" width="19" style="96" customWidth="1"/>
    <col min="8969" max="8969" width="11.5703125" style="96" bestFit="1" customWidth="1"/>
    <col min="8970" max="9210" width="9.28515625" style="96"/>
    <col min="9211" max="9211" width="6" style="96" customWidth="1"/>
    <col min="9212" max="9212" width="2.5703125" style="96" customWidth="1"/>
    <col min="9213" max="9213" width="52.28515625" style="96" customWidth="1"/>
    <col min="9214" max="9214" width="4.5703125" style="96" customWidth="1"/>
    <col min="9215" max="9215" width="14.28515625" style="96" customWidth="1"/>
    <col min="9216" max="9216" width="3.42578125" style="96" customWidth="1"/>
    <col min="9217" max="9217" width="14.42578125" style="96" customWidth="1"/>
    <col min="9218" max="9218" width="3.42578125" style="96" customWidth="1"/>
    <col min="9219" max="9219" width="14.42578125" style="96" customWidth="1"/>
    <col min="9220" max="9220" width="3.42578125" style="96" customWidth="1"/>
    <col min="9221" max="9221" width="24.5703125" style="96" bestFit="1" customWidth="1"/>
    <col min="9222" max="9222" width="2.42578125" style="96" customWidth="1"/>
    <col min="9223" max="9223" width="8.5703125" style="96" customWidth="1"/>
    <col min="9224" max="9224" width="19" style="96" customWidth="1"/>
    <col min="9225" max="9225" width="11.5703125" style="96" bestFit="1" customWidth="1"/>
    <col min="9226" max="9466" width="9.28515625" style="96"/>
    <col min="9467" max="9467" width="6" style="96" customWidth="1"/>
    <col min="9468" max="9468" width="2.5703125" style="96" customWidth="1"/>
    <col min="9469" max="9469" width="52.28515625" style="96" customWidth="1"/>
    <col min="9470" max="9470" width="4.5703125" style="96" customWidth="1"/>
    <col min="9471" max="9471" width="14.28515625" style="96" customWidth="1"/>
    <col min="9472" max="9472" width="3.42578125" style="96" customWidth="1"/>
    <col min="9473" max="9473" width="14.42578125" style="96" customWidth="1"/>
    <col min="9474" max="9474" width="3.42578125" style="96" customWidth="1"/>
    <col min="9475" max="9475" width="14.42578125" style="96" customWidth="1"/>
    <col min="9476" max="9476" width="3.42578125" style="96" customWidth="1"/>
    <col min="9477" max="9477" width="24.5703125" style="96" bestFit="1" customWidth="1"/>
    <col min="9478" max="9478" width="2.42578125" style="96" customWidth="1"/>
    <col min="9479" max="9479" width="8.5703125" style="96" customWidth="1"/>
    <col min="9480" max="9480" width="19" style="96" customWidth="1"/>
    <col min="9481" max="9481" width="11.5703125" style="96" bestFit="1" customWidth="1"/>
    <col min="9482" max="9722" width="9.28515625" style="96"/>
    <col min="9723" max="9723" width="6" style="96" customWidth="1"/>
    <col min="9724" max="9724" width="2.5703125" style="96" customWidth="1"/>
    <col min="9725" max="9725" width="52.28515625" style="96" customWidth="1"/>
    <col min="9726" max="9726" width="4.5703125" style="96" customWidth="1"/>
    <col min="9727" max="9727" width="14.28515625" style="96" customWidth="1"/>
    <col min="9728" max="9728" width="3.42578125" style="96" customWidth="1"/>
    <col min="9729" max="9729" width="14.42578125" style="96" customWidth="1"/>
    <col min="9730" max="9730" width="3.42578125" style="96" customWidth="1"/>
    <col min="9731" max="9731" width="14.42578125" style="96" customWidth="1"/>
    <col min="9732" max="9732" width="3.42578125" style="96" customWidth="1"/>
    <col min="9733" max="9733" width="24.5703125" style="96" bestFit="1" customWidth="1"/>
    <col min="9734" max="9734" width="2.42578125" style="96" customWidth="1"/>
    <col min="9735" max="9735" width="8.5703125" style="96" customWidth="1"/>
    <col min="9736" max="9736" width="19" style="96" customWidth="1"/>
    <col min="9737" max="9737" width="11.5703125" style="96" bestFit="1" customWidth="1"/>
    <col min="9738" max="9978" width="9.28515625" style="96"/>
    <col min="9979" max="9979" width="6" style="96" customWidth="1"/>
    <col min="9980" max="9980" width="2.5703125" style="96" customWidth="1"/>
    <col min="9981" max="9981" width="52.28515625" style="96" customWidth="1"/>
    <col min="9982" max="9982" width="4.5703125" style="96" customWidth="1"/>
    <col min="9983" max="9983" width="14.28515625" style="96" customWidth="1"/>
    <col min="9984" max="9984" width="3.42578125" style="96" customWidth="1"/>
    <col min="9985" max="9985" width="14.42578125" style="96" customWidth="1"/>
    <col min="9986" max="9986" width="3.42578125" style="96" customWidth="1"/>
    <col min="9987" max="9987" width="14.42578125" style="96" customWidth="1"/>
    <col min="9988" max="9988" width="3.42578125" style="96" customWidth="1"/>
    <col min="9989" max="9989" width="24.5703125" style="96" bestFit="1" customWidth="1"/>
    <col min="9990" max="9990" width="2.42578125" style="96" customWidth="1"/>
    <col min="9991" max="9991" width="8.5703125" style="96" customWidth="1"/>
    <col min="9992" max="9992" width="19" style="96" customWidth="1"/>
    <col min="9993" max="9993" width="11.5703125" style="96" bestFit="1" customWidth="1"/>
    <col min="9994" max="10234" width="9.28515625" style="96"/>
    <col min="10235" max="10235" width="6" style="96" customWidth="1"/>
    <col min="10236" max="10236" width="2.5703125" style="96" customWidth="1"/>
    <col min="10237" max="10237" width="52.28515625" style="96" customWidth="1"/>
    <col min="10238" max="10238" width="4.5703125" style="96" customWidth="1"/>
    <col min="10239" max="10239" width="14.28515625" style="96" customWidth="1"/>
    <col min="10240" max="10240" width="3.42578125" style="96" customWidth="1"/>
    <col min="10241" max="10241" width="14.42578125" style="96" customWidth="1"/>
    <col min="10242" max="10242" width="3.42578125" style="96" customWidth="1"/>
    <col min="10243" max="10243" width="14.42578125" style="96" customWidth="1"/>
    <col min="10244" max="10244" width="3.42578125" style="96" customWidth="1"/>
    <col min="10245" max="10245" width="24.5703125" style="96" bestFit="1" customWidth="1"/>
    <col min="10246" max="10246" width="2.42578125" style="96" customWidth="1"/>
    <col min="10247" max="10247" width="8.5703125" style="96" customWidth="1"/>
    <col min="10248" max="10248" width="19" style="96" customWidth="1"/>
    <col min="10249" max="10249" width="11.5703125" style="96" bestFit="1" customWidth="1"/>
    <col min="10250" max="10490" width="9.28515625" style="96"/>
    <col min="10491" max="10491" width="6" style="96" customWidth="1"/>
    <col min="10492" max="10492" width="2.5703125" style="96" customWidth="1"/>
    <col min="10493" max="10493" width="52.28515625" style="96" customWidth="1"/>
    <col min="10494" max="10494" width="4.5703125" style="96" customWidth="1"/>
    <col min="10495" max="10495" width="14.28515625" style="96" customWidth="1"/>
    <col min="10496" max="10496" width="3.42578125" style="96" customWidth="1"/>
    <col min="10497" max="10497" width="14.42578125" style="96" customWidth="1"/>
    <col min="10498" max="10498" width="3.42578125" style="96" customWidth="1"/>
    <col min="10499" max="10499" width="14.42578125" style="96" customWidth="1"/>
    <col min="10500" max="10500" width="3.42578125" style="96" customWidth="1"/>
    <col min="10501" max="10501" width="24.5703125" style="96" bestFit="1" customWidth="1"/>
    <col min="10502" max="10502" width="2.42578125" style="96" customWidth="1"/>
    <col min="10503" max="10503" width="8.5703125" style="96" customWidth="1"/>
    <col min="10504" max="10504" width="19" style="96" customWidth="1"/>
    <col min="10505" max="10505" width="11.5703125" style="96" bestFit="1" customWidth="1"/>
    <col min="10506" max="10746" width="9.28515625" style="96"/>
    <col min="10747" max="10747" width="6" style="96" customWidth="1"/>
    <col min="10748" max="10748" width="2.5703125" style="96" customWidth="1"/>
    <col min="10749" max="10749" width="52.28515625" style="96" customWidth="1"/>
    <col min="10750" max="10750" width="4.5703125" style="96" customWidth="1"/>
    <col min="10751" max="10751" width="14.28515625" style="96" customWidth="1"/>
    <col min="10752" max="10752" width="3.42578125" style="96" customWidth="1"/>
    <col min="10753" max="10753" width="14.42578125" style="96" customWidth="1"/>
    <col min="10754" max="10754" width="3.42578125" style="96" customWidth="1"/>
    <col min="10755" max="10755" width="14.42578125" style="96" customWidth="1"/>
    <col min="10756" max="10756" width="3.42578125" style="96" customWidth="1"/>
    <col min="10757" max="10757" width="24.5703125" style="96" bestFit="1" customWidth="1"/>
    <col min="10758" max="10758" width="2.42578125" style="96" customWidth="1"/>
    <col min="10759" max="10759" width="8.5703125" style="96" customWidth="1"/>
    <col min="10760" max="10760" width="19" style="96" customWidth="1"/>
    <col min="10761" max="10761" width="11.5703125" style="96" bestFit="1" customWidth="1"/>
    <col min="10762" max="11002" width="9.28515625" style="96"/>
    <col min="11003" max="11003" width="6" style="96" customWidth="1"/>
    <col min="11004" max="11004" width="2.5703125" style="96" customWidth="1"/>
    <col min="11005" max="11005" width="52.28515625" style="96" customWidth="1"/>
    <col min="11006" max="11006" width="4.5703125" style="96" customWidth="1"/>
    <col min="11007" max="11007" width="14.28515625" style="96" customWidth="1"/>
    <col min="11008" max="11008" width="3.42578125" style="96" customWidth="1"/>
    <col min="11009" max="11009" width="14.42578125" style="96" customWidth="1"/>
    <col min="11010" max="11010" width="3.42578125" style="96" customWidth="1"/>
    <col min="11011" max="11011" width="14.42578125" style="96" customWidth="1"/>
    <col min="11012" max="11012" width="3.42578125" style="96" customWidth="1"/>
    <col min="11013" max="11013" width="24.5703125" style="96" bestFit="1" customWidth="1"/>
    <col min="11014" max="11014" width="2.42578125" style="96" customWidth="1"/>
    <col min="11015" max="11015" width="8.5703125" style="96" customWidth="1"/>
    <col min="11016" max="11016" width="19" style="96" customWidth="1"/>
    <col min="11017" max="11017" width="11.5703125" style="96" bestFit="1" customWidth="1"/>
    <col min="11018" max="11258" width="9.28515625" style="96"/>
    <col min="11259" max="11259" width="6" style="96" customWidth="1"/>
    <col min="11260" max="11260" width="2.5703125" style="96" customWidth="1"/>
    <col min="11261" max="11261" width="52.28515625" style="96" customWidth="1"/>
    <col min="11262" max="11262" width="4.5703125" style="96" customWidth="1"/>
    <col min="11263" max="11263" width="14.28515625" style="96" customWidth="1"/>
    <col min="11264" max="11264" width="3.42578125" style="96" customWidth="1"/>
    <col min="11265" max="11265" width="14.42578125" style="96" customWidth="1"/>
    <col min="11266" max="11266" width="3.42578125" style="96" customWidth="1"/>
    <col min="11267" max="11267" width="14.42578125" style="96" customWidth="1"/>
    <col min="11268" max="11268" width="3.42578125" style="96" customWidth="1"/>
    <col min="11269" max="11269" width="24.5703125" style="96" bestFit="1" customWidth="1"/>
    <col min="11270" max="11270" width="2.42578125" style="96" customWidth="1"/>
    <col min="11271" max="11271" width="8.5703125" style="96" customWidth="1"/>
    <col min="11272" max="11272" width="19" style="96" customWidth="1"/>
    <col min="11273" max="11273" width="11.5703125" style="96" bestFit="1" customWidth="1"/>
    <col min="11274" max="11514" width="9.28515625" style="96"/>
    <col min="11515" max="11515" width="6" style="96" customWidth="1"/>
    <col min="11516" max="11516" width="2.5703125" style="96" customWidth="1"/>
    <col min="11517" max="11517" width="52.28515625" style="96" customWidth="1"/>
    <col min="11518" max="11518" width="4.5703125" style="96" customWidth="1"/>
    <col min="11519" max="11519" width="14.28515625" style="96" customWidth="1"/>
    <col min="11520" max="11520" width="3.42578125" style="96" customWidth="1"/>
    <col min="11521" max="11521" width="14.42578125" style="96" customWidth="1"/>
    <col min="11522" max="11522" width="3.42578125" style="96" customWidth="1"/>
    <col min="11523" max="11523" width="14.42578125" style="96" customWidth="1"/>
    <col min="11524" max="11524" width="3.42578125" style="96" customWidth="1"/>
    <col min="11525" max="11525" width="24.5703125" style="96" bestFit="1" customWidth="1"/>
    <col min="11526" max="11526" width="2.42578125" style="96" customWidth="1"/>
    <col min="11527" max="11527" width="8.5703125" style="96" customWidth="1"/>
    <col min="11528" max="11528" width="19" style="96" customWidth="1"/>
    <col min="11529" max="11529" width="11.5703125" style="96" bestFit="1" customWidth="1"/>
    <col min="11530" max="11770" width="9.28515625" style="96"/>
    <col min="11771" max="11771" width="6" style="96" customWidth="1"/>
    <col min="11772" max="11772" width="2.5703125" style="96" customWidth="1"/>
    <col min="11773" max="11773" width="52.28515625" style="96" customWidth="1"/>
    <col min="11774" max="11774" width="4.5703125" style="96" customWidth="1"/>
    <col min="11775" max="11775" width="14.28515625" style="96" customWidth="1"/>
    <col min="11776" max="11776" width="3.42578125" style="96" customWidth="1"/>
    <col min="11777" max="11777" width="14.42578125" style="96" customWidth="1"/>
    <col min="11778" max="11778" width="3.42578125" style="96" customWidth="1"/>
    <col min="11779" max="11779" width="14.42578125" style="96" customWidth="1"/>
    <col min="11780" max="11780" width="3.42578125" style="96" customWidth="1"/>
    <col min="11781" max="11781" width="24.5703125" style="96" bestFit="1" customWidth="1"/>
    <col min="11782" max="11782" width="2.42578125" style="96" customWidth="1"/>
    <col min="11783" max="11783" width="8.5703125" style="96" customWidth="1"/>
    <col min="11784" max="11784" width="19" style="96" customWidth="1"/>
    <col min="11785" max="11785" width="11.5703125" style="96" bestFit="1" customWidth="1"/>
    <col min="11786" max="12026" width="9.28515625" style="96"/>
    <col min="12027" max="12027" width="6" style="96" customWidth="1"/>
    <col min="12028" max="12028" width="2.5703125" style="96" customWidth="1"/>
    <col min="12029" max="12029" width="52.28515625" style="96" customWidth="1"/>
    <col min="12030" max="12030" width="4.5703125" style="96" customWidth="1"/>
    <col min="12031" max="12031" width="14.28515625" style="96" customWidth="1"/>
    <col min="12032" max="12032" width="3.42578125" style="96" customWidth="1"/>
    <col min="12033" max="12033" width="14.42578125" style="96" customWidth="1"/>
    <col min="12034" max="12034" width="3.42578125" style="96" customWidth="1"/>
    <col min="12035" max="12035" width="14.42578125" style="96" customWidth="1"/>
    <col min="12036" max="12036" width="3.42578125" style="96" customWidth="1"/>
    <col min="12037" max="12037" width="24.5703125" style="96" bestFit="1" customWidth="1"/>
    <col min="12038" max="12038" width="2.42578125" style="96" customWidth="1"/>
    <col min="12039" max="12039" width="8.5703125" style="96" customWidth="1"/>
    <col min="12040" max="12040" width="19" style="96" customWidth="1"/>
    <col min="12041" max="12041" width="11.5703125" style="96" bestFit="1" customWidth="1"/>
    <col min="12042" max="12282" width="9.28515625" style="96"/>
    <col min="12283" max="12283" width="6" style="96" customWidth="1"/>
    <col min="12284" max="12284" width="2.5703125" style="96" customWidth="1"/>
    <col min="12285" max="12285" width="52.28515625" style="96" customWidth="1"/>
    <col min="12286" max="12286" width="4.5703125" style="96" customWidth="1"/>
    <col min="12287" max="12287" width="14.28515625" style="96" customWidth="1"/>
    <col min="12288" max="12288" width="3.42578125" style="96" customWidth="1"/>
    <col min="12289" max="12289" width="14.42578125" style="96" customWidth="1"/>
    <col min="12290" max="12290" width="3.42578125" style="96" customWidth="1"/>
    <col min="12291" max="12291" width="14.42578125" style="96" customWidth="1"/>
    <col min="12292" max="12292" width="3.42578125" style="96" customWidth="1"/>
    <col min="12293" max="12293" width="24.5703125" style="96" bestFit="1" customWidth="1"/>
    <col min="12294" max="12294" width="2.42578125" style="96" customWidth="1"/>
    <col min="12295" max="12295" width="8.5703125" style="96" customWidth="1"/>
    <col min="12296" max="12296" width="19" style="96" customWidth="1"/>
    <col min="12297" max="12297" width="11.5703125" style="96" bestFit="1" customWidth="1"/>
    <col min="12298" max="12538" width="9.28515625" style="96"/>
    <col min="12539" max="12539" width="6" style="96" customWidth="1"/>
    <col min="12540" max="12540" width="2.5703125" style="96" customWidth="1"/>
    <col min="12541" max="12541" width="52.28515625" style="96" customWidth="1"/>
    <col min="12542" max="12542" width="4.5703125" style="96" customWidth="1"/>
    <col min="12543" max="12543" width="14.28515625" style="96" customWidth="1"/>
    <col min="12544" max="12544" width="3.42578125" style="96" customWidth="1"/>
    <col min="12545" max="12545" width="14.42578125" style="96" customWidth="1"/>
    <col min="12546" max="12546" width="3.42578125" style="96" customWidth="1"/>
    <col min="12547" max="12547" width="14.42578125" style="96" customWidth="1"/>
    <col min="12548" max="12548" width="3.42578125" style="96" customWidth="1"/>
    <col min="12549" max="12549" width="24.5703125" style="96" bestFit="1" customWidth="1"/>
    <col min="12550" max="12550" width="2.42578125" style="96" customWidth="1"/>
    <col min="12551" max="12551" width="8.5703125" style="96" customWidth="1"/>
    <col min="12552" max="12552" width="19" style="96" customWidth="1"/>
    <col min="12553" max="12553" width="11.5703125" style="96" bestFit="1" customWidth="1"/>
    <col min="12554" max="12794" width="9.28515625" style="96"/>
    <col min="12795" max="12795" width="6" style="96" customWidth="1"/>
    <col min="12796" max="12796" width="2.5703125" style="96" customWidth="1"/>
    <col min="12797" max="12797" width="52.28515625" style="96" customWidth="1"/>
    <col min="12798" max="12798" width="4.5703125" style="96" customWidth="1"/>
    <col min="12799" max="12799" width="14.28515625" style="96" customWidth="1"/>
    <col min="12800" max="12800" width="3.42578125" style="96" customWidth="1"/>
    <col min="12801" max="12801" width="14.42578125" style="96" customWidth="1"/>
    <col min="12802" max="12802" width="3.42578125" style="96" customWidth="1"/>
    <col min="12803" max="12803" width="14.42578125" style="96" customWidth="1"/>
    <col min="12804" max="12804" width="3.42578125" style="96" customWidth="1"/>
    <col min="12805" max="12805" width="24.5703125" style="96" bestFit="1" customWidth="1"/>
    <col min="12806" max="12806" width="2.42578125" style="96" customWidth="1"/>
    <col min="12807" max="12807" width="8.5703125" style="96" customWidth="1"/>
    <col min="12808" max="12808" width="19" style="96" customWidth="1"/>
    <col min="12809" max="12809" width="11.5703125" style="96" bestFit="1" customWidth="1"/>
    <col min="12810" max="13050" width="9.28515625" style="96"/>
    <col min="13051" max="13051" width="6" style="96" customWidth="1"/>
    <col min="13052" max="13052" width="2.5703125" style="96" customWidth="1"/>
    <col min="13053" max="13053" width="52.28515625" style="96" customWidth="1"/>
    <col min="13054" max="13054" width="4.5703125" style="96" customWidth="1"/>
    <col min="13055" max="13055" width="14.28515625" style="96" customWidth="1"/>
    <col min="13056" max="13056" width="3.42578125" style="96" customWidth="1"/>
    <col min="13057" max="13057" width="14.42578125" style="96" customWidth="1"/>
    <col min="13058" max="13058" width="3.42578125" style="96" customWidth="1"/>
    <col min="13059" max="13059" width="14.42578125" style="96" customWidth="1"/>
    <col min="13060" max="13060" width="3.42578125" style="96" customWidth="1"/>
    <col min="13061" max="13061" width="24.5703125" style="96" bestFit="1" customWidth="1"/>
    <col min="13062" max="13062" width="2.42578125" style="96" customWidth="1"/>
    <col min="13063" max="13063" width="8.5703125" style="96" customWidth="1"/>
    <col min="13064" max="13064" width="19" style="96" customWidth="1"/>
    <col min="13065" max="13065" width="11.5703125" style="96" bestFit="1" customWidth="1"/>
    <col min="13066" max="13306" width="9.28515625" style="96"/>
    <col min="13307" max="13307" width="6" style="96" customWidth="1"/>
    <col min="13308" max="13308" width="2.5703125" style="96" customWidth="1"/>
    <col min="13309" max="13309" width="52.28515625" style="96" customWidth="1"/>
    <col min="13310" max="13310" width="4.5703125" style="96" customWidth="1"/>
    <col min="13311" max="13311" width="14.28515625" style="96" customWidth="1"/>
    <col min="13312" max="13312" width="3.42578125" style="96" customWidth="1"/>
    <col min="13313" max="13313" width="14.42578125" style="96" customWidth="1"/>
    <col min="13314" max="13314" width="3.42578125" style="96" customWidth="1"/>
    <col min="13315" max="13315" width="14.42578125" style="96" customWidth="1"/>
    <col min="13316" max="13316" width="3.42578125" style="96" customWidth="1"/>
    <col min="13317" max="13317" width="24.5703125" style="96" bestFit="1" customWidth="1"/>
    <col min="13318" max="13318" width="2.42578125" style="96" customWidth="1"/>
    <col min="13319" max="13319" width="8.5703125" style="96" customWidth="1"/>
    <col min="13320" max="13320" width="19" style="96" customWidth="1"/>
    <col min="13321" max="13321" width="11.5703125" style="96" bestFit="1" customWidth="1"/>
    <col min="13322" max="13562" width="9.28515625" style="96"/>
    <col min="13563" max="13563" width="6" style="96" customWidth="1"/>
    <col min="13564" max="13564" width="2.5703125" style="96" customWidth="1"/>
    <col min="13565" max="13565" width="52.28515625" style="96" customWidth="1"/>
    <col min="13566" max="13566" width="4.5703125" style="96" customWidth="1"/>
    <col min="13567" max="13567" width="14.28515625" style="96" customWidth="1"/>
    <col min="13568" max="13568" width="3.42578125" style="96" customWidth="1"/>
    <col min="13569" max="13569" width="14.42578125" style="96" customWidth="1"/>
    <col min="13570" max="13570" width="3.42578125" style="96" customWidth="1"/>
    <col min="13571" max="13571" width="14.42578125" style="96" customWidth="1"/>
    <col min="13572" max="13572" width="3.42578125" style="96" customWidth="1"/>
    <col min="13573" max="13573" width="24.5703125" style="96" bestFit="1" customWidth="1"/>
    <col min="13574" max="13574" width="2.42578125" style="96" customWidth="1"/>
    <col min="13575" max="13575" width="8.5703125" style="96" customWidth="1"/>
    <col min="13576" max="13576" width="19" style="96" customWidth="1"/>
    <col min="13577" max="13577" width="11.5703125" style="96" bestFit="1" customWidth="1"/>
    <col min="13578" max="13818" width="9.28515625" style="96"/>
    <col min="13819" max="13819" width="6" style="96" customWidth="1"/>
    <col min="13820" max="13820" width="2.5703125" style="96" customWidth="1"/>
    <col min="13821" max="13821" width="52.28515625" style="96" customWidth="1"/>
    <col min="13822" max="13822" width="4.5703125" style="96" customWidth="1"/>
    <col min="13823" max="13823" width="14.28515625" style="96" customWidth="1"/>
    <col min="13824" max="13824" width="3.42578125" style="96" customWidth="1"/>
    <col min="13825" max="13825" width="14.42578125" style="96" customWidth="1"/>
    <col min="13826" max="13826" width="3.42578125" style="96" customWidth="1"/>
    <col min="13827" max="13827" width="14.42578125" style="96" customWidth="1"/>
    <col min="13828" max="13828" width="3.42578125" style="96" customWidth="1"/>
    <col min="13829" max="13829" width="24.5703125" style="96" bestFit="1" customWidth="1"/>
    <col min="13830" max="13830" width="2.42578125" style="96" customWidth="1"/>
    <col min="13831" max="13831" width="8.5703125" style="96" customWidth="1"/>
    <col min="13832" max="13832" width="19" style="96" customWidth="1"/>
    <col min="13833" max="13833" width="11.5703125" style="96" bestFit="1" customWidth="1"/>
    <col min="13834" max="14074" width="9.28515625" style="96"/>
    <col min="14075" max="14075" width="6" style="96" customWidth="1"/>
    <col min="14076" max="14076" width="2.5703125" style="96" customWidth="1"/>
    <col min="14077" max="14077" width="52.28515625" style="96" customWidth="1"/>
    <col min="14078" max="14078" width="4.5703125" style="96" customWidth="1"/>
    <col min="14079" max="14079" width="14.28515625" style="96" customWidth="1"/>
    <col min="14080" max="14080" width="3.42578125" style="96" customWidth="1"/>
    <col min="14081" max="14081" width="14.42578125" style="96" customWidth="1"/>
    <col min="14082" max="14082" width="3.42578125" style="96" customWidth="1"/>
    <col min="14083" max="14083" width="14.42578125" style="96" customWidth="1"/>
    <col min="14084" max="14084" width="3.42578125" style="96" customWidth="1"/>
    <col min="14085" max="14085" width="24.5703125" style="96" bestFit="1" customWidth="1"/>
    <col min="14086" max="14086" width="2.42578125" style="96" customWidth="1"/>
    <col min="14087" max="14087" width="8.5703125" style="96" customWidth="1"/>
    <col min="14088" max="14088" width="19" style="96" customWidth="1"/>
    <col min="14089" max="14089" width="11.5703125" style="96" bestFit="1" customWidth="1"/>
    <col min="14090" max="14330" width="9.28515625" style="96"/>
    <col min="14331" max="14331" width="6" style="96" customWidth="1"/>
    <col min="14332" max="14332" width="2.5703125" style="96" customWidth="1"/>
    <col min="14333" max="14333" width="52.28515625" style="96" customWidth="1"/>
    <col min="14334" max="14334" width="4.5703125" style="96" customWidth="1"/>
    <col min="14335" max="14335" width="14.28515625" style="96" customWidth="1"/>
    <col min="14336" max="14336" width="3.42578125" style="96" customWidth="1"/>
    <col min="14337" max="14337" width="14.42578125" style="96" customWidth="1"/>
    <col min="14338" max="14338" width="3.42578125" style="96" customWidth="1"/>
    <col min="14339" max="14339" width="14.42578125" style="96" customWidth="1"/>
    <col min="14340" max="14340" width="3.42578125" style="96" customWidth="1"/>
    <col min="14341" max="14341" width="24.5703125" style="96" bestFit="1" customWidth="1"/>
    <col min="14342" max="14342" width="2.42578125" style="96" customWidth="1"/>
    <col min="14343" max="14343" width="8.5703125" style="96" customWidth="1"/>
    <col min="14344" max="14344" width="19" style="96" customWidth="1"/>
    <col min="14345" max="14345" width="11.5703125" style="96" bestFit="1" customWidth="1"/>
    <col min="14346" max="14586" width="9.28515625" style="96"/>
    <col min="14587" max="14587" width="6" style="96" customWidth="1"/>
    <col min="14588" max="14588" width="2.5703125" style="96" customWidth="1"/>
    <col min="14589" max="14589" width="52.28515625" style="96" customWidth="1"/>
    <col min="14590" max="14590" width="4.5703125" style="96" customWidth="1"/>
    <col min="14591" max="14591" width="14.28515625" style="96" customWidth="1"/>
    <col min="14592" max="14592" width="3.42578125" style="96" customWidth="1"/>
    <col min="14593" max="14593" width="14.42578125" style="96" customWidth="1"/>
    <col min="14594" max="14594" width="3.42578125" style="96" customWidth="1"/>
    <col min="14595" max="14595" width="14.42578125" style="96" customWidth="1"/>
    <col min="14596" max="14596" width="3.42578125" style="96" customWidth="1"/>
    <col min="14597" max="14597" width="24.5703125" style="96" bestFit="1" customWidth="1"/>
    <col min="14598" max="14598" width="2.42578125" style="96" customWidth="1"/>
    <col min="14599" max="14599" width="8.5703125" style="96" customWidth="1"/>
    <col min="14600" max="14600" width="19" style="96" customWidth="1"/>
    <col min="14601" max="14601" width="11.5703125" style="96" bestFit="1" customWidth="1"/>
    <col min="14602" max="14842" width="9.28515625" style="96"/>
    <col min="14843" max="14843" width="6" style="96" customWidth="1"/>
    <col min="14844" max="14844" width="2.5703125" style="96" customWidth="1"/>
    <col min="14845" max="14845" width="52.28515625" style="96" customWidth="1"/>
    <col min="14846" max="14846" width="4.5703125" style="96" customWidth="1"/>
    <col min="14847" max="14847" width="14.28515625" style="96" customWidth="1"/>
    <col min="14848" max="14848" width="3.42578125" style="96" customWidth="1"/>
    <col min="14849" max="14849" width="14.42578125" style="96" customWidth="1"/>
    <col min="14850" max="14850" width="3.42578125" style="96" customWidth="1"/>
    <col min="14851" max="14851" width="14.42578125" style="96" customWidth="1"/>
    <col min="14852" max="14852" width="3.42578125" style="96" customWidth="1"/>
    <col min="14853" max="14853" width="24.5703125" style="96" bestFit="1" customWidth="1"/>
    <col min="14854" max="14854" width="2.42578125" style="96" customWidth="1"/>
    <col min="14855" max="14855" width="8.5703125" style="96" customWidth="1"/>
    <col min="14856" max="14856" width="19" style="96" customWidth="1"/>
    <col min="14857" max="14857" width="11.5703125" style="96" bestFit="1" customWidth="1"/>
    <col min="14858" max="15098" width="9.28515625" style="96"/>
    <col min="15099" max="15099" width="6" style="96" customWidth="1"/>
    <col min="15100" max="15100" width="2.5703125" style="96" customWidth="1"/>
    <col min="15101" max="15101" width="52.28515625" style="96" customWidth="1"/>
    <col min="15102" max="15102" width="4.5703125" style="96" customWidth="1"/>
    <col min="15103" max="15103" width="14.28515625" style="96" customWidth="1"/>
    <col min="15104" max="15104" width="3.42578125" style="96" customWidth="1"/>
    <col min="15105" max="15105" width="14.42578125" style="96" customWidth="1"/>
    <col min="15106" max="15106" width="3.42578125" style="96" customWidth="1"/>
    <col min="15107" max="15107" width="14.42578125" style="96" customWidth="1"/>
    <col min="15108" max="15108" width="3.42578125" style="96" customWidth="1"/>
    <col min="15109" max="15109" width="24.5703125" style="96" bestFit="1" customWidth="1"/>
    <col min="15110" max="15110" width="2.42578125" style="96" customWidth="1"/>
    <col min="15111" max="15111" width="8.5703125" style="96" customWidth="1"/>
    <col min="15112" max="15112" width="19" style="96" customWidth="1"/>
    <col min="15113" max="15113" width="11.5703125" style="96" bestFit="1" customWidth="1"/>
    <col min="15114" max="15354" width="9.28515625" style="96"/>
    <col min="15355" max="15355" width="6" style="96" customWidth="1"/>
    <col min="15356" max="15356" width="2.5703125" style="96" customWidth="1"/>
    <col min="15357" max="15357" width="52.28515625" style="96" customWidth="1"/>
    <col min="15358" max="15358" width="4.5703125" style="96" customWidth="1"/>
    <col min="15359" max="15359" width="14.28515625" style="96" customWidth="1"/>
    <col min="15360" max="15360" width="3.42578125" style="96" customWidth="1"/>
    <col min="15361" max="15361" width="14.42578125" style="96" customWidth="1"/>
    <col min="15362" max="15362" width="3.42578125" style="96" customWidth="1"/>
    <col min="15363" max="15363" width="14.42578125" style="96" customWidth="1"/>
    <col min="15364" max="15364" width="3.42578125" style="96" customWidth="1"/>
    <col min="15365" max="15365" width="24.5703125" style="96" bestFit="1" customWidth="1"/>
    <col min="15366" max="15366" width="2.42578125" style="96" customWidth="1"/>
    <col min="15367" max="15367" width="8.5703125" style="96" customWidth="1"/>
    <col min="15368" max="15368" width="19" style="96" customWidth="1"/>
    <col min="15369" max="15369" width="11.5703125" style="96" bestFit="1" customWidth="1"/>
    <col min="15370" max="15610" width="9.28515625" style="96"/>
    <col min="15611" max="15611" width="6" style="96" customWidth="1"/>
    <col min="15612" max="15612" width="2.5703125" style="96" customWidth="1"/>
    <col min="15613" max="15613" width="52.28515625" style="96" customWidth="1"/>
    <col min="15614" max="15614" width="4.5703125" style="96" customWidth="1"/>
    <col min="15615" max="15615" width="14.28515625" style="96" customWidth="1"/>
    <col min="15616" max="15616" width="3.42578125" style="96" customWidth="1"/>
    <col min="15617" max="15617" width="14.42578125" style="96" customWidth="1"/>
    <col min="15618" max="15618" width="3.42578125" style="96" customWidth="1"/>
    <col min="15619" max="15619" width="14.42578125" style="96" customWidth="1"/>
    <col min="15620" max="15620" width="3.42578125" style="96" customWidth="1"/>
    <col min="15621" max="15621" width="24.5703125" style="96" bestFit="1" customWidth="1"/>
    <col min="15622" max="15622" width="2.42578125" style="96" customWidth="1"/>
    <col min="15623" max="15623" width="8.5703125" style="96" customWidth="1"/>
    <col min="15624" max="15624" width="19" style="96" customWidth="1"/>
    <col min="15625" max="15625" width="11.5703125" style="96" bestFit="1" customWidth="1"/>
    <col min="15626" max="15866" width="9.28515625" style="96"/>
    <col min="15867" max="15867" width="6" style="96" customWidth="1"/>
    <col min="15868" max="15868" width="2.5703125" style="96" customWidth="1"/>
    <col min="15869" max="15869" width="52.28515625" style="96" customWidth="1"/>
    <col min="15870" max="15870" width="4.5703125" style="96" customWidth="1"/>
    <col min="15871" max="15871" width="14.28515625" style="96" customWidth="1"/>
    <col min="15872" max="15872" width="3.42578125" style="96" customWidth="1"/>
    <col min="15873" max="15873" width="14.42578125" style="96" customWidth="1"/>
    <col min="15874" max="15874" width="3.42578125" style="96" customWidth="1"/>
    <col min="15875" max="15875" width="14.42578125" style="96" customWidth="1"/>
    <col min="15876" max="15876" width="3.42578125" style="96" customWidth="1"/>
    <col min="15877" max="15877" width="24.5703125" style="96" bestFit="1" customWidth="1"/>
    <col min="15878" max="15878" width="2.42578125" style="96" customWidth="1"/>
    <col min="15879" max="15879" width="8.5703125" style="96" customWidth="1"/>
    <col min="15880" max="15880" width="19" style="96" customWidth="1"/>
    <col min="15881" max="15881" width="11.5703125" style="96" bestFit="1" customWidth="1"/>
    <col min="15882" max="16122" width="9.28515625" style="96"/>
    <col min="16123" max="16123" width="6" style="96" customWidth="1"/>
    <col min="16124" max="16124" width="2.5703125" style="96" customWidth="1"/>
    <col min="16125" max="16125" width="52.28515625" style="96" customWidth="1"/>
    <col min="16126" max="16126" width="4.5703125" style="96" customWidth="1"/>
    <col min="16127" max="16127" width="14.28515625" style="96" customWidth="1"/>
    <col min="16128" max="16128" width="3.42578125" style="96" customWidth="1"/>
    <col min="16129" max="16129" width="14.42578125" style="96" customWidth="1"/>
    <col min="16130" max="16130" width="3.42578125" style="96" customWidth="1"/>
    <col min="16131" max="16131" width="14.42578125" style="96" customWidth="1"/>
    <col min="16132" max="16132" width="3.42578125" style="96" customWidth="1"/>
    <col min="16133" max="16133" width="24.5703125" style="96" bestFit="1" customWidth="1"/>
    <col min="16134" max="16134" width="2.42578125" style="96" customWidth="1"/>
    <col min="16135" max="16135" width="8.5703125" style="96" customWidth="1"/>
    <col min="16136" max="16136" width="19" style="96" customWidth="1"/>
    <col min="16137" max="16137" width="11.5703125" style="96" bestFit="1" customWidth="1"/>
    <col min="16138" max="16384" width="9.28515625" style="96"/>
  </cols>
  <sheetData>
    <row r="1" spans="1:18">
      <c r="A1" s="784" t="str">
        <f>'Table of Contents'!A1:C1</f>
        <v>Narragansett Electric Company d/b/a Rhode Island Energy</v>
      </c>
      <c r="B1" s="784"/>
      <c r="C1" s="784"/>
      <c r="D1" s="784"/>
      <c r="E1" s="784"/>
      <c r="F1" s="784"/>
      <c r="G1" s="784"/>
      <c r="H1" s="784"/>
      <c r="I1" s="784"/>
      <c r="J1" s="784"/>
      <c r="K1" s="784"/>
      <c r="L1" s="784"/>
      <c r="M1" s="784"/>
      <c r="N1" s="784"/>
      <c r="O1" s="784"/>
      <c r="P1" s="784"/>
      <c r="Q1" s="784"/>
      <c r="R1" s="784"/>
    </row>
    <row r="2" spans="1:18">
      <c r="A2" s="784" t="str">
        <f>'Table of Contents'!A2:C2</f>
        <v>Annual Transmission Revenue Requirements (ATRR)</v>
      </c>
      <c r="B2" s="784"/>
      <c r="C2" s="784"/>
      <c r="D2" s="784"/>
      <c r="E2" s="784"/>
      <c r="F2" s="784"/>
      <c r="G2" s="784"/>
      <c r="H2" s="784"/>
      <c r="I2" s="784"/>
      <c r="J2" s="784"/>
      <c r="K2" s="784"/>
      <c r="L2" s="784"/>
      <c r="M2" s="784"/>
      <c r="N2" s="784"/>
      <c r="O2" s="784"/>
      <c r="P2" s="784"/>
      <c r="Q2" s="784"/>
      <c r="R2" s="784"/>
    </row>
    <row r="3" spans="1:18">
      <c r="A3" s="784" t="str">
        <f>'Table of Contents'!A3:C3</f>
        <v>Per Appendix A to Attachment F of the ISO New England Inc. Open Access Transmission Tariff</v>
      </c>
      <c r="B3" s="784"/>
      <c r="C3" s="784"/>
      <c r="D3" s="784"/>
      <c r="E3" s="784"/>
      <c r="F3" s="784"/>
      <c r="G3" s="784"/>
      <c r="H3" s="784"/>
      <c r="I3" s="784"/>
      <c r="J3" s="784"/>
      <c r="K3" s="784"/>
      <c r="L3" s="784"/>
      <c r="M3" s="784"/>
      <c r="N3" s="784"/>
      <c r="O3" s="784"/>
      <c r="P3" s="784"/>
      <c r="Q3" s="784"/>
      <c r="R3" s="784"/>
    </row>
    <row r="4" spans="1:18">
      <c r="A4" s="784" t="s">
        <v>185</v>
      </c>
      <c r="B4" s="784"/>
      <c r="C4" s="784"/>
      <c r="D4" s="784"/>
      <c r="E4" s="784"/>
      <c r="F4" s="784"/>
      <c r="G4" s="784"/>
      <c r="H4" s="784"/>
      <c r="I4" s="784"/>
      <c r="J4" s="784"/>
      <c r="K4" s="784"/>
      <c r="L4" s="784"/>
      <c r="M4" s="784"/>
      <c r="N4" s="784"/>
      <c r="O4" s="784"/>
      <c r="P4" s="784"/>
      <c r="Q4" s="784"/>
      <c r="R4" s="784"/>
    </row>
    <row r="5" spans="1:18">
      <c r="A5" s="784" t="s">
        <v>151</v>
      </c>
      <c r="B5" s="784"/>
      <c r="C5" s="784"/>
      <c r="D5" s="784"/>
      <c r="E5" s="784"/>
      <c r="F5" s="784"/>
      <c r="G5" s="784"/>
      <c r="H5" s="784"/>
      <c r="I5" s="784"/>
      <c r="J5" s="784"/>
      <c r="K5" s="784"/>
      <c r="L5" s="784"/>
      <c r="M5" s="784"/>
      <c r="N5" s="784"/>
      <c r="O5" s="784"/>
      <c r="P5" s="784"/>
      <c r="Q5" s="784"/>
      <c r="R5" s="784"/>
    </row>
    <row r="6" spans="1:18">
      <c r="A6" s="784" t="str">
        <f>'WS 3 Inv Base Detail'!A6:P6</f>
        <v xml:space="preserve">For Costs in 2024 </v>
      </c>
      <c r="B6" s="784"/>
      <c r="C6" s="784"/>
      <c r="D6" s="784"/>
      <c r="E6" s="784"/>
      <c r="F6" s="784"/>
      <c r="G6" s="784"/>
      <c r="H6" s="784"/>
      <c r="I6" s="784"/>
      <c r="J6" s="784"/>
      <c r="K6" s="784"/>
      <c r="L6" s="784"/>
      <c r="M6" s="784"/>
      <c r="N6" s="784"/>
      <c r="O6" s="784"/>
      <c r="P6" s="784"/>
      <c r="Q6" s="784"/>
      <c r="R6" s="784"/>
    </row>
    <row r="7" spans="1:18">
      <c r="A7" s="23"/>
      <c r="C7" s="23"/>
      <c r="D7" s="23"/>
      <c r="E7" s="23"/>
      <c r="F7" s="23"/>
      <c r="G7" s="23"/>
      <c r="H7" s="23"/>
    </row>
    <row r="8" spans="1:18">
      <c r="B8" s="59" t="s">
        <v>113</v>
      </c>
      <c r="D8" s="2"/>
      <c r="F8" s="101" t="s">
        <v>12</v>
      </c>
      <c r="G8" s="101"/>
      <c r="H8" s="101" t="s">
        <v>15</v>
      </c>
      <c r="I8" s="101"/>
      <c r="J8" s="101" t="s">
        <v>20</v>
      </c>
      <c r="K8" s="101"/>
      <c r="L8" s="101" t="s">
        <v>16</v>
      </c>
      <c r="M8" s="101"/>
      <c r="N8" s="101" t="s">
        <v>19</v>
      </c>
      <c r="O8" s="101"/>
      <c r="P8" s="101" t="s">
        <v>438</v>
      </c>
      <c r="R8" s="101" t="s">
        <v>121</v>
      </c>
    </row>
    <row r="9" spans="1:18">
      <c r="A9" s="196" t="s">
        <v>45</v>
      </c>
      <c r="B9" s="101"/>
      <c r="D9" s="196" t="s">
        <v>106</v>
      </c>
    </row>
    <row r="10" spans="1:18">
      <c r="A10" s="140" t="s">
        <v>44</v>
      </c>
      <c r="B10" s="78" t="s">
        <v>23</v>
      </c>
      <c r="C10" s="102"/>
      <c r="D10" s="88" t="s">
        <v>114</v>
      </c>
      <c r="E10" s="102"/>
      <c r="F10" s="69" t="s">
        <v>957</v>
      </c>
      <c r="G10" s="25"/>
      <c r="H10" s="69" t="s">
        <v>961</v>
      </c>
      <c r="I10" s="25"/>
      <c r="J10" s="69" t="s">
        <v>960</v>
      </c>
      <c r="K10" s="25"/>
      <c r="L10" s="69" t="s">
        <v>959</v>
      </c>
      <c r="M10" s="25"/>
      <c r="N10" s="69" t="s">
        <v>958</v>
      </c>
      <c r="O10" s="25"/>
      <c r="P10" s="87" t="s">
        <v>133</v>
      </c>
      <c r="Q10" s="8" t="s">
        <v>66</v>
      </c>
      <c r="R10" s="87" t="s">
        <v>1</v>
      </c>
    </row>
    <row r="11" spans="1:18">
      <c r="A11" s="196"/>
      <c r="B11" s="45" t="s">
        <v>501</v>
      </c>
      <c r="C11" s="102"/>
      <c r="D11" s="215"/>
      <c r="E11" s="102"/>
      <c r="F11" s="76"/>
      <c r="G11" s="25"/>
      <c r="H11" s="76"/>
      <c r="I11" s="25"/>
      <c r="J11" s="76"/>
      <c r="K11" s="25"/>
      <c r="L11" s="76"/>
      <c r="M11" s="25"/>
      <c r="N11" s="76"/>
      <c r="O11" s="25"/>
      <c r="P11" s="76"/>
      <c r="Q11" s="25"/>
      <c r="R11" s="76"/>
    </row>
    <row r="12" spans="1:18">
      <c r="A12" s="101">
        <v>1</v>
      </c>
      <c r="B12" s="96" t="s">
        <v>140</v>
      </c>
      <c r="D12" s="101" t="s">
        <v>141</v>
      </c>
      <c r="F12" s="104">
        <f>'WS 7 Transmission Plant'!$F$17</f>
        <v>1178017263.25</v>
      </c>
      <c r="G12" s="104"/>
      <c r="H12" s="103">
        <v>1183797797</v>
      </c>
      <c r="I12" s="104"/>
      <c r="J12" s="103">
        <v>1369375986</v>
      </c>
      <c r="K12" s="104"/>
      <c r="L12" s="103">
        <v>1384080469</v>
      </c>
      <c r="M12" s="104"/>
      <c r="N12" s="104">
        <f>'WS 7 Transmission Plant'!$P$17</f>
        <v>1374060814.1500001</v>
      </c>
      <c r="P12" s="104">
        <f>AVERAGE(F12,H12,J12,L12,N12)</f>
        <v>1297866465.8799999</v>
      </c>
      <c r="Q12" s="101" t="s">
        <v>55</v>
      </c>
      <c r="R12" s="99" t="s">
        <v>681</v>
      </c>
    </row>
    <row r="13" spans="1:18">
      <c r="A13" s="101">
        <f>A12+1</f>
        <v>2</v>
      </c>
      <c r="B13" s="96" t="s">
        <v>136</v>
      </c>
      <c r="D13" s="101" t="s">
        <v>142</v>
      </c>
      <c r="F13" s="103">
        <v>3382800483</v>
      </c>
      <c r="G13" s="104"/>
      <c r="H13" s="103">
        <v>3442440091</v>
      </c>
      <c r="I13" s="104"/>
      <c r="J13" s="103">
        <v>3483995248</v>
      </c>
      <c r="K13" s="104"/>
      <c r="L13" s="103">
        <v>3521467997</v>
      </c>
      <c r="M13" s="104"/>
      <c r="N13" s="103">
        <v>3551331510</v>
      </c>
      <c r="P13" s="97">
        <f>AVERAGE(F13,H13,J13,L13,N13)</f>
        <v>3476407065.8000002</v>
      </c>
      <c r="Q13" s="474"/>
      <c r="R13" s="99" t="s">
        <v>404</v>
      </c>
    </row>
    <row r="14" spans="1:18">
      <c r="D14" s="101"/>
      <c r="P14" s="97"/>
    </row>
    <row r="15" spans="1:18">
      <c r="B15" s="96" t="s">
        <v>524</v>
      </c>
      <c r="D15" s="101"/>
      <c r="F15" s="32"/>
      <c r="P15" s="97"/>
    </row>
    <row r="16" spans="1:18">
      <c r="A16" s="101">
        <f>A13+1</f>
        <v>3</v>
      </c>
      <c r="B16" s="105" t="s">
        <v>125</v>
      </c>
      <c r="D16" s="101">
        <v>317</v>
      </c>
      <c r="F16" s="58">
        <v>0</v>
      </c>
      <c r="G16" s="106"/>
      <c r="H16" s="58">
        <v>0</v>
      </c>
      <c r="I16" s="106"/>
      <c r="J16" s="58">
        <v>0</v>
      </c>
      <c r="K16" s="106"/>
      <c r="L16" s="58">
        <v>0</v>
      </c>
      <c r="M16" s="106"/>
      <c r="N16" s="58">
        <v>0</v>
      </c>
      <c r="P16" s="97">
        <f t="shared" ref="P16:P25" si="0">AVERAGE(F16,H16,J16,L16,N16)</f>
        <v>0</v>
      </c>
      <c r="R16" s="99" t="s">
        <v>912</v>
      </c>
    </row>
    <row r="17" spans="1:19">
      <c r="A17" s="101">
        <f>A16+1</f>
        <v>4</v>
      </c>
      <c r="B17" s="105" t="s">
        <v>126</v>
      </c>
      <c r="D17" s="101">
        <v>326</v>
      </c>
      <c r="F17" s="58">
        <v>0</v>
      </c>
      <c r="G17" s="106"/>
      <c r="H17" s="58">
        <v>0</v>
      </c>
      <c r="I17" s="106"/>
      <c r="J17" s="58">
        <v>0</v>
      </c>
      <c r="K17" s="106"/>
      <c r="L17" s="58">
        <v>0</v>
      </c>
      <c r="M17" s="106"/>
      <c r="N17" s="58">
        <v>0</v>
      </c>
      <c r="P17" s="97">
        <f t="shared" si="0"/>
        <v>0</v>
      </c>
      <c r="R17" s="99" t="s">
        <v>913</v>
      </c>
    </row>
    <row r="18" spans="1:19" ht="25.5">
      <c r="A18" s="101">
        <f t="shared" ref="A18:A25" si="1">A17+1</f>
        <v>5</v>
      </c>
      <c r="B18" s="105" t="s">
        <v>127</v>
      </c>
      <c r="D18" s="101">
        <v>337</v>
      </c>
      <c r="F18" s="58">
        <v>0</v>
      </c>
      <c r="G18" s="106"/>
      <c r="H18" s="58">
        <v>0</v>
      </c>
      <c r="I18" s="106"/>
      <c r="J18" s="58">
        <v>0</v>
      </c>
      <c r="K18" s="106"/>
      <c r="L18" s="58">
        <v>0</v>
      </c>
      <c r="M18" s="106"/>
      <c r="N18" s="58">
        <v>0</v>
      </c>
      <c r="P18" s="97">
        <f t="shared" si="0"/>
        <v>0</v>
      </c>
      <c r="R18" s="99" t="s">
        <v>914</v>
      </c>
    </row>
    <row r="19" spans="1:19">
      <c r="A19" s="101">
        <f t="shared" si="1"/>
        <v>6</v>
      </c>
      <c r="B19" s="105" t="s">
        <v>128</v>
      </c>
      <c r="D19" s="101">
        <v>347</v>
      </c>
      <c r="F19" s="58">
        <v>0</v>
      </c>
      <c r="G19" s="106"/>
      <c r="H19" s="58">
        <v>0</v>
      </c>
      <c r="I19" s="106"/>
      <c r="J19" s="58">
        <v>0</v>
      </c>
      <c r="K19" s="106"/>
      <c r="L19" s="58">
        <v>0</v>
      </c>
      <c r="M19" s="106"/>
      <c r="N19" s="58">
        <v>0</v>
      </c>
      <c r="P19" s="97">
        <f t="shared" si="0"/>
        <v>0</v>
      </c>
      <c r="R19" s="99" t="s">
        <v>915</v>
      </c>
    </row>
    <row r="20" spans="1:19">
      <c r="A20" s="101">
        <f t="shared" si="1"/>
        <v>7</v>
      </c>
      <c r="B20" s="105" t="s">
        <v>129</v>
      </c>
      <c r="D20" s="101">
        <v>359.1</v>
      </c>
      <c r="F20" s="58">
        <v>53677</v>
      </c>
      <c r="G20" s="106"/>
      <c r="H20" s="58">
        <v>53677</v>
      </c>
      <c r="I20" s="106"/>
      <c r="J20" s="58">
        <v>53677</v>
      </c>
      <c r="K20" s="106"/>
      <c r="L20" s="58">
        <v>53677</v>
      </c>
      <c r="M20" s="106"/>
      <c r="N20" s="58">
        <v>53677</v>
      </c>
      <c r="P20" s="97">
        <f t="shared" si="0"/>
        <v>53677</v>
      </c>
      <c r="R20" s="99" t="s">
        <v>916</v>
      </c>
    </row>
    <row r="21" spans="1:19">
      <c r="A21" s="101">
        <f t="shared" si="1"/>
        <v>8</v>
      </c>
      <c r="B21" s="105" t="s">
        <v>130</v>
      </c>
      <c r="D21" s="101">
        <v>374</v>
      </c>
      <c r="F21" s="58">
        <v>185543</v>
      </c>
      <c r="G21" s="106"/>
      <c r="H21" s="58">
        <v>185543</v>
      </c>
      <c r="I21" s="106"/>
      <c r="J21" s="58">
        <v>185543</v>
      </c>
      <c r="K21" s="106"/>
      <c r="L21" s="58">
        <v>185543</v>
      </c>
      <c r="M21" s="106"/>
      <c r="N21" s="58">
        <v>185543</v>
      </c>
      <c r="P21" s="97">
        <f t="shared" si="0"/>
        <v>185543</v>
      </c>
      <c r="R21" s="99" t="s">
        <v>917</v>
      </c>
    </row>
    <row r="22" spans="1:19">
      <c r="A22" s="101">
        <f t="shared" si="1"/>
        <v>9</v>
      </c>
      <c r="B22" s="204" t="s">
        <v>256</v>
      </c>
      <c r="D22" s="101">
        <v>386</v>
      </c>
      <c r="F22" s="58">
        <v>0</v>
      </c>
      <c r="G22" s="106"/>
      <c r="H22" s="58">
        <v>0</v>
      </c>
      <c r="I22" s="106"/>
      <c r="J22" s="58">
        <v>0</v>
      </c>
      <c r="K22" s="106"/>
      <c r="L22" s="58">
        <v>0</v>
      </c>
      <c r="M22" s="106"/>
      <c r="N22" s="58">
        <v>0</v>
      </c>
      <c r="P22" s="97">
        <f t="shared" si="0"/>
        <v>0</v>
      </c>
      <c r="R22" s="99" t="s">
        <v>918</v>
      </c>
    </row>
    <row r="23" spans="1:19">
      <c r="A23" s="101">
        <f t="shared" si="1"/>
        <v>10</v>
      </c>
      <c r="B23" s="105" t="s">
        <v>131</v>
      </c>
      <c r="D23" s="101">
        <v>399.1</v>
      </c>
      <c r="F23" s="197">
        <v>0</v>
      </c>
      <c r="G23" s="106"/>
      <c r="H23" s="197">
        <v>0</v>
      </c>
      <c r="I23" s="106"/>
      <c r="J23" s="197">
        <v>0</v>
      </c>
      <c r="K23" s="106"/>
      <c r="L23" s="197">
        <v>0</v>
      </c>
      <c r="M23" s="106"/>
      <c r="N23" s="197">
        <v>0</v>
      </c>
      <c r="P23" s="198">
        <f t="shared" si="0"/>
        <v>0</v>
      </c>
      <c r="R23" s="99" t="s">
        <v>919</v>
      </c>
    </row>
    <row r="24" spans="1:19">
      <c r="A24" s="101">
        <f t="shared" si="1"/>
        <v>11</v>
      </c>
      <c r="B24" s="107" t="s">
        <v>388</v>
      </c>
      <c r="D24" s="105"/>
      <c r="F24" s="90">
        <f>SUM(F16:F23)</f>
        <v>239220</v>
      </c>
      <c r="G24" s="104"/>
      <c r="H24" s="90">
        <f>SUM(H16:H23)</f>
        <v>239220</v>
      </c>
      <c r="I24" s="104"/>
      <c r="J24" s="90">
        <f>SUM(J16:J23)</f>
        <v>239220</v>
      </c>
      <c r="K24" s="104"/>
      <c r="L24" s="90">
        <f>SUM(L16:L23)</f>
        <v>239220</v>
      </c>
      <c r="M24" s="104"/>
      <c r="N24" s="90">
        <f>SUM(N16:N23)</f>
        <v>239220</v>
      </c>
      <c r="P24" s="36">
        <f>SUM(P16:P23)</f>
        <v>239220</v>
      </c>
    </row>
    <row r="25" spans="1:19">
      <c r="A25" s="101">
        <f t="shared" si="1"/>
        <v>12</v>
      </c>
      <c r="B25" s="9" t="s">
        <v>525</v>
      </c>
      <c r="D25" s="8" t="s">
        <v>57</v>
      </c>
      <c r="F25" s="58">
        <v>0</v>
      </c>
      <c r="G25" s="106"/>
      <c r="H25" s="58">
        <v>0</v>
      </c>
      <c r="I25" s="106"/>
      <c r="J25" s="58">
        <v>0</v>
      </c>
      <c r="K25" s="106"/>
      <c r="L25" s="58">
        <v>0</v>
      </c>
      <c r="M25" s="106"/>
      <c r="N25" s="58">
        <v>0</v>
      </c>
      <c r="P25" s="97">
        <f t="shared" si="0"/>
        <v>0</v>
      </c>
      <c r="R25" s="2" t="s">
        <v>559</v>
      </c>
    </row>
    <row r="27" spans="1:19" ht="13.5" thickBot="1">
      <c r="A27" s="101">
        <f>A25+1</f>
        <v>13</v>
      </c>
      <c r="B27" s="96" t="s">
        <v>389</v>
      </c>
      <c r="D27" s="101"/>
      <c r="F27" s="91">
        <f>F12-F20-F25</f>
        <v>1177963586.25</v>
      </c>
      <c r="H27" s="91">
        <f>H12-H20-H25</f>
        <v>1183744120</v>
      </c>
      <c r="J27" s="91">
        <f>J12-J20-J25</f>
        <v>1369322309</v>
      </c>
      <c r="L27" s="91">
        <f>L12-L20-L25</f>
        <v>1384026792</v>
      </c>
      <c r="N27" s="91">
        <f>N12-N20-N25</f>
        <v>1374007137.1500001</v>
      </c>
      <c r="P27" s="91">
        <f>P12-P20-P25</f>
        <v>1297812788.8799999</v>
      </c>
    </row>
    <row r="28" spans="1:19" ht="13.5" thickTop="1">
      <c r="F28" s="90"/>
      <c r="H28" s="90"/>
      <c r="J28" s="90"/>
      <c r="L28" s="90"/>
      <c r="N28" s="90"/>
      <c r="P28" s="90"/>
    </row>
    <row r="29" spans="1:19" ht="13.5" thickBot="1">
      <c r="A29" s="101">
        <f>A27+1</f>
        <v>14</v>
      </c>
      <c r="B29" s="96" t="s">
        <v>390</v>
      </c>
      <c r="F29" s="91">
        <f>F13-F24-F25</f>
        <v>3382561263</v>
      </c>
      <c r="H29" s="91">
        <f>H13-H24-H25</f>
        <v>3442200871</v>
      </c>
      <c r="J29" s="91">
        <f>J13-J24-J25</f>
        <v>3483756028</v>
      </c>
      <c r="L29" s="91">
        <f>L13-L24-L25</f>
        <v>3521228777</v>
      </c>
      <c r="N29" s="91">
        <f>N13-N24-N25</f>
        <v>3551092290</v>
      </c>
      <c r="P29" s="91">
        <f>P13-P24-P25</f>
        <v>3476167845.8000002</v>
      </c>
    </row>
    <row r="30" spans="1:19" ht="13.5" thickTop="1"/>
    <row r="32" spans="1:19">
      <c r="A32" s="101">
        <f>A29+1</f>
        <v>15</v>
      </c>
      <c r="B32" s="96" t="s">
        <v>239</v>
      </c>
      <c r="D32" s="101">
        <v>108</v>
      </c>
      <c r="F32" s="89">
        <v>-265275274</v>
      </c>
      <c r="H32" s="89">
        <v>-270693031</v>
      </c>
      <c r="J32" s="89">
        <v>-277087895</v>
      </c>
      <c r="L32" s="89">
        <v>-285571385</v>
      </c>
      <c r="N32" s="89">
        <v>-293247005</v>
      </c>
      <c r="P32" s="104">
        <f>AVERAGE(F32,H32,J32,L32,N32)</f>
        <v>-278374918</v>
      </c>
      <c r="Q32" s="101" t="s">
        <v>55</v>
      </c>
      <c r="R32" s="476" t="s">
        <v>682</v>
      </c>
      <c r="S32" s="9"/>
    </row>
    <row r="33" spans="1:19">
      <c r="A33" s="101">
        <f>A32+1</f>
        <v>16</v>
      </c>
      <c r="B33" s="96" t="s">
        <v>523</v>
      </c>
      <c r="D33" s="266">
        <v>108</v>
      </c>
      <c r="F33" s="58">
        <v>-29497</v>
      </c>
      <c r="H33" s="58">
        <v>-29701</v>
      </c>
      <c r="J33" s="58">
        <v>-29905</v>
      </c>
      <c r="L33" s="58">
        <v>-30110</v>
      </c>
      <c r="N33" s="58">
        <v>-30314</v>
      </c>
      <c r="P33" s="106">
        <f>AVERAGE(F33,H33,J33,L33,N33)</f>
        <v>-29905.4</v>
      </c>
      <c r="R33" s="59" t="s">
        <v>962</v>
      </c>
      <c r="S33" s="9"/>
    </row>
    <row r="34" spans="1:19" ht="13.5" thickBot="1">
      <c r="A34" s="101">
        <f>A33+1</f>
        <v>17</v>
      </c>
      <c r="B34" s="96" t="s">
        <v>391</v>
      </c>
      <c r="F34" s="34">
        <f>F32-F33</f>
        <v>-265245777</v>
      </c>
      <c r="G34" s="55"/>
      <c r="H34" s="34">
        <f>H32-H33</f>
        <v>-270663330</v>
      </c>
      <c r="J34" s="34">
        <f>J32-J33</f>
        <v>-277057990</v>
      </c>
      <c r="L34" s="34">
        <f>L32-L33</f>
        <v>-285541275</v>
      </c>
      <c r="N34" s="34">
        <f>N32-N33</f>
        <v>-293216691</v>
      </c>
      <c r="P34" s="34">
        <f>P32-P33</f>
        <v>-278345012.60000002</v>
      </c>
      <c r="Q34" s="101" t="s">
        <v>58</v>
      </c>
      <c r="S34" s="55"/>
    </row>
    <row r="35" spans="1:19" ht="13.5" thickTop="1">
      <c r="A35" s="96"/>
    </row>
    <row r="36" spans="1:19">
      <c r="A36" s="146" t="s">
        <v>246</v>
      </c>
    </row>
    <row r="37" spans="1:19">
      <c r="A37" s="16" t="s">
        <v>54</v>
      </c>
      <c r="B37" s="1" t="s">
        <v>313</v>
      </c>
    </row>
    <row r="38" spans="1:19">
      <c r="A38" s="101" t="s">
        <v>55</v>
      </c>
      <c r="B38" s="96" t="s">
        <v>683</v>
      </c>
    </row>
    <row r="39" spans="1:19">
      <c r="A39" s="109" t="s">
        <v>57</v>
      </c>
      <c r="B39" s="95" t="s">
        <v>259</v>
      </c>
      <c r="C39" s="95"/>
      <c r="D39" s="95"/>
      <c r="E39" s="95"/>
      <c r="F39" s="95"/>
      <c r="G39" s="95"/>
      <c r="H39" s="95"/>
      <c r="I39" s="95"/>
      <c r="J39" s="95"/>
      <c r="K39" s="95"/>
      <c r="L39" s="95"/>
      <c r="M39" s="95"/>
      <c r="N39" s="95"/>
      <c r="O39" s="95"/>
      <c r="P39" s="95"/>
    </row>
    <row r="40" spans="1:19">
      <c r="A40" s="95"/>
      <c r="B40" s="95" t="s">
        <v>619</v>
      </c>
      <c r="C40" s="95"/>
      <c r="D40" s="95"/>
      <c r="E40" s="95"/>
      <c r="F40" s="95"/>
      <c r="G40" s="95"/>
      <c r="H40" s="95"/>
      <c r="I40" s="95"/>
      <c r="J40" s="95"/>
      <c r="K40" s="95"/>
      <c r="L40" s="95"/>
      <c r="M40" s="95"/>
      <c r="N40" s="95"/>
      <c r="O40" s="95"/>
      <c r="P40" s="95"/>
    </row>
    <row r="41" spans="1:19">
      <c r="A41" s="101" t="s">
        <v>58</v>
      </c>
      <c r="B41" s="96" t="s">
        <v>838</v>
      </c>
    </row>
    <row r="42" spans="1:19">
      <c r="A42" s="16" t="s">
        <v>66</v>
      </c>
      <c r="B42" s="3" t="s">
        <v>908</v>
      </c>
    </row>
    <row r="43" spans="1:19">
      <c r="A43" s="3"/>
      <c r="B43" s="3"/>
    </row>
    <row r="44" spans="1:19">
      <c r="A44" s="3"/>
      <c r="B44" s="3"/>
    </row>
  </sheetData>
  <mergeCells count="6">
    <mergeCell ref="A6:R6"/>
    <mergeCell ref="A1:R1"/>
    <mergeCell ref="A2:R2"/>
    <mergeCell ref="A3:R3"/>
    <mergeCell ref="A4:R4"/>
    <mergeCell ref="A5:R5"/>
  </mergeCells>
  <pageMargins left="0.7" right="0.7" top="0.75" bottom="0.75" header="0.3" footer="0.3"/>
  <pageSetup scale="5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EE52A-E9B2-4185-998C-CDB9AA381848}">
  <sheetPr>
    <pageSetUpPr fitToPage="1"/>
  </sheetPr>
  <dimension ref="A1:R20"/>
  <sheetViews>
    <sheetView zoomScale="80" zoomScaleNormal="80" workbookViewId="0">
      <selection activeCell="Q44" sqref="Q44"/>
    </sheetView>
  </sheetViews>
  <sheetFormatPr defaultRowHeight="12.75"/>
  <cols>
    <col min="1" max="1" width="6" style="101" bestFit="1" customWidth="1"/>
    <col min="2" max="2" width="37.140625" style="96" customWidth="1"/>
    <col min="3" max="3" width="1.7109375" style="96" customWidth="1"/>
    <col min="4" max="4" width="10.42578125" style="96" bestFit="1" customWidth="1"/>
    <col min="5" max="5" width="1.7109375" style="96" customWidth="1"/>
    <col min="6" max="6" width="16.5703125" style="96" customWidth="1"/>
    <col min="7" max="7" width="1.7109375" style="96" customWidth="1"/>
    <col min="8" max="8" width="16.5703125" style="96" customWidth="1"/>
    <col min="9" max="9" width="1.7109375" style="96" customWidth="1"/>
    <col min="10" max="10" width="16.5703125" style="96" customWidth="1"/>
    <col min="11" max="11" width="1.7109375" style="96" customWidth="1"/>
    <col min="12" max="12" width="16.5703125" style="96" customWidth="1"/>
    <col min="13" max="13" width="1.7109375" style="96" customWidth="1"/>
    <col min="14" max="14" width="16.5703125" style="96" customWidth="1"/>
    <col min="15" max="15" width="1.7109375" style="96" customWidth="1"/>
    <col min="16" max="16" width="18.5703125" style="96" bestFit="1" customWidth="1"/>
    <col min="17" max="17" width="3.140625" style="96" bestFit="1" customWidth="1"/>
    <col min="18" max="18" width="36.85546875" style="96" customWidth="1"/>
    <col min="19" max="250" width="9.140625" style="96"/>
    <col min="251" max="251" width="6" style="96" customWidth="1"/>
    <col min="252" max="252" width="2.5703125" style="96" customWidth="1"/>
    <col min="253" max="253" width="52.42578125" style="96" customWidth="1"/>
    <col min="254" max="254" width="4.5703125" style="96" customWidth="1"/>
    <col min="255" max="255" width="14.42578125" style="96" customWidth="1"/>
    <col min="256" max="256" width="3.42578125" style="96" customWidth="1"/>
    <col min="257" max="257" width="14.42578125" style="96" customWidth="1"/>
    <col min="258" max="258" width="3.42578125" style="96" customWidth="1"/>
    <col min="259" max="259" width="14.42578125" style="96" customWidth="1"/>
    <col min="260" max="260" width="3.42578125" style="96" customWidth="1"/>
    <col min="261" max="261" width="24.5703125" style="96" bestFit="1" customWidth="1"/>
    <col min="262" max="262" width="2.42578125" style="96" customWidth="1"/>
    <col min="263" max="263" width="8.5703125" style="96" customWidth="1"/>
    <col min="264" max="264" width="19" style="96" customWidth="1"/>
    <col min="265" max="265" width="11.5703125" style="96" bestFit="1" customWidth="1"/>
    <col min="266" max="506" width="9.140625" style="96"/>
    <col min="507" max="507" width="6" style="96" customWidth="1"/>
    <col min="508" max="508" width="2.5703125" style="96" customWidth="1"/>
    <col min="509" max="509" width="52.42578125" style="96" customWidth="1"/>
    <col min="510" max="510" width="4.5703125" style="96" customWidth="1"/>
    <col min="511" max="511" width="14.42578125" style="96" customWidth="1"/>
    <col min="512" max="512" width="3.42578125" style="96" customWidth="1"/>
    <col min="513" max="513" width="14.42578125" style="96" customWidth="1"/>
    <col min="514" max="514" width="3.42578125" style="96" customWidth="1"/>
    <col min="515" max="515" width="14.42578125" style="96" customWidth="1"/>
    <col min="516" max="516" width="3.42578125" style="96" customWidth="1"/>
    <col min="517" max="517" width="24.5703125" style="96" bestFit="1" customWidth="1"/>
    <col min="518" max="518" width="2.42578125" style="96" customWidth="1"/>
    <col min="519" max="519" width="8.5703125" style="96" customWidth="1"/>
    <col min="520" max="520" width="19" style="96" customWidth="1"/>
    <col min="521" max="521" width="11.5703125" style="96" bestFit="1" customWidth="1"/>
    <col min="522" max="762" width="9.140625" style="96"/>
    <col min="763" max="763" width="6" style="96" customWidth="1"/>
    <col min="764" max="764" width="2.5703125" style="96" customWidth="1"/>
    <col min="765" max="765" width="52.42578125" style="96" customWidth="1"/>
    <col min="766" max="766" width="4.5703125" style="96" customWidth="1"/>
    <col min="767" max="767" width="14.42578125" style="96" customWidth="1"/>
    <col min="768" max="768" width="3.42578125" style="96" customWidth="1"/>
    <col min="769" max="769" width="14.42578125" style="96" customWidth="1"/>
    <col min="770" max="770" width="3.42578125" style="96" customWidth="1"/>
    <col min="771" max="771" width="14.42578125" style="96" customWidth="1"/>
    <col min="772" max="772" width="3.42578125" style="96" customWidth="1"/>
    <col min="773" max="773" width="24.5703125" style="96" bestFit="1" customWidth="1"/>
    <col min="774" max="774" width="2.42578125" style="96" customWidth="1"/>
    <col min="775" max="775" width="8.5703125" style="96" customWidth="1"/>
    <col min="776" max="776" width="19" style="96" customWidth="1"/>
    <col min="777" max="777" width="11.5703125" style="96" bestFit="1" customWidth="1"/>
    <col min="778" max="1018" width="9.140625" style="96"/>
    <col min="1019" max="1019" width="6" style="96" customWidth="1"/>
    <col min="1020" max="1020" width="2.5703125" style="96" customWidth="1"/>
    <col min="1021" max="1021" width="52.42578125" style="96" customWidth="1"/>
    <col min="1022" max="1022" width="4.5703125" style="96" customWidth="1"/>
    <col min="1023" max="1023" width="14.42578125" style="96" customWidth="1"/>
    <col min="1024" max="1024" width="3.42578125" style="96" customWidth="1"/>
    <col min="1025" max="1025" width="14.42578125" style="96" customWidth="1"/>
    <col min="1026" max="1026" width="3.42578125" style="96" customWidth="1"/>
    <col min="1027" max="1027" width="14.42578125" style="96" customWidth="1"/>
    <col min="1028" max="1028" width="3.42578125" style="96" customWidth="1"/>
    <col min="1029" max="1029" width="24.5703125" style="96" bestFit="1" customWidth="1"/>
    <col min="1030" max="1030" width="2.42578125" style="96" customWidth="1"/>
    <col min="1031" max="1031" width="8.5703125" style="96" customWidth="1"/>
    <col min="1032" max="1032" width="19" style="96" customWidth="1"/>
    <col min="1033" max="1033" width="11.5703125" style="96" bestFit="1" customWidth="1"/>
    <col min="1034" max="1274" width="9.140625" style="96"/>
    <col min="1275" max="1275" width="6" style="96" customWidth="1"/>
    <col min="1276" max="1276" width="2.5703125" style="96" customWidth="1"/>
    <col min="1277" max="1277" width="52.42578125" style="96" customWidth="1"/>
    <col min="1278" max="1278" width="4.5703125" style="96" customWidth="1"/>
    <col min="1279" max="1279" width="14.42578125" style="96" customWidth="1"/>
    <col min="1280" max="1280" width="3.42578125" style="96" customWidth="1"/>
    <col min="1281" max="1281" width="14.42578125" style="96" customWidth="1"/>
    <col min="1282" max="1282" width="3.42578125" style="96" customWidth="1"/>
    <col min="1283" max="1283" width="14.42578125" style="96" customWidth="1"/>
    <col min="1284" max="1284" width="3.42578125" style="96" customWidth="1"/>
    <col min="1285" max="1285" width="24.5703125" style="96" bestFit="1" customWidth="1"/>
    <col min="1286" max="1286" width="2.42578125" style="96" customWidth="1"/>
    <col min="1287" max="1287" width="8.5703125" style="96" customWidth="1"/>
    <col min="1288" max="1288" width="19" style="96" customWidth="1"/>
    <col min="1289" max="1289" width="11.5703125" style="96" bestFit="1" customWidth="1"/>
    <col min="1290" max="1530" width="9.140625" style="96"/>
    <col min="1531" max="1531" width="6" style="96" customWidth="1"/>
    <col min="1532" max="1532" width="2.5703125" style="96" customWidth="1"/>
    <col min="1533" max="1533" width="52.42578125" style="96" customWidth="1"/>
    <col min="1534" max="1534" width="4.5703125" style="96" customWidth="1"/>
    <col min="1535" max="1535" width="14.42578125" style="96" customWidth="1"/>
    <col min="1536" max="1536" width="3.42578125" style="96" customWidth="1"/>
    <col min="1537" max="1537" width="14.42578125" style="96" customWidth="1"/>
    <col min="1538" max="1538" width="3.42578125" style="96" customWidth="1"/>
    <col min="1539" max="1539" width="14.42578125" style="96" customWidth="1"/>
    <col min="1540" max="1540" width="3.42578125" style="96" customWidth="1"/>
    <col min="1541" max="1541" width="24.5703125" style="96" bestFit="1" customWidth="1"/>
    <col min="1542" max="1542" width="2.42578125" style="96" customWidth="1"/>
    <col min="1543" max="1543" width="8.5703125" style="96" customWidth="1"/>
    <col min="1544" max="1544" width="19" style="96" customWidth="1"/>
    <col min="1545" max="1545" width="11.5703125" style="96" bestFit="1" customWidth="1"/>
    <col min="1546" max="1786" width="9.140625" style="96"/>
    <col min="1787" max="1787" width="6" style="96" customWidth="1"/>
    <col min="1788" max="1788" width="2.5703125" style="96" customWidth="1"/>
    <col min="1789" max="1789" width="52.42578125" style="96" customWidth="1"/>
    <col min="1790" max="1790" width="4.5703125" style="96" customWidth="1"/>
    <col min="1791" max="1791" width="14.42578125" style="96" customWidth="1"/>
    <col min="1792" max="1792" width="3.42578125" style="96" customWidth="1"/>
    <col min="1793" max="1793" width="14.42578125" style="96" customWidth="1"/>
    <col min="1794" max="1794" width="3.42578125" style="96" customWidth="1"/>
    <col min="1795" max="1795" width="14.42578125" style="96" customWidth="1"/>
    <col min="1796" max="1796" width="3.42578125" style="96" customWidth="1"/>
    <col min="1797" max="1797" width="24.5703125" style="96" bestFit="1" customWidth="1"/>
    <col min="1798" max="1798" width="2.42578125" style="96" customWidth="1"/>
    <col min="1799" max="1799" width="8.5703125" style="96" customWidth="1"/>
    <col min="1800" max="1800" width="19" style="96" customWidth="1"/>
    <col min="1801" max="1801" width="11.5703125" style="96" bestFit="1" customWidth="1"/>
    <col min="1802" max="2042" width="9.140625" style="96"/>
    <col min="2043" max="2043" width="6" style="96" customWidth="1"/>
    <col min="2044" max="2044" width="2.5703125" style="96" customWidth="1"/>
    <col min="2045" max="2045" width="52.42578125" style="96" customWidth="1"/>
    <col min="2046" max="2046" width="4.5703125" style="96" customWidth="1"/>
    <col min="2047" max="2047" width="14.42578125" style="96" customWidth="1"/>
    <col min="2048" max="2048" width="3.42578125" style="96" customWidth="1"/>
    <col min="2049" max="2049" width="14.42578125" style="96" customWidth="1"/>
    <col min="2050" max="2050" width="3.42578125" style="96" customWidth="1"/>
    <col min="2051" max="2051" width="14.42578125" style="96" customWidth="1"/>
    <col min="2052" max="2052" width="3.42578125" style="96" customWidth="1"/>
    <col min="2053" max="2053" width="24.5703125" style="96" bestFit="1" customWidth="1"/>
    <col min="2054" max="2054" width="2.42578125" style="96" customWidth="1"/>
    <col min="2055" max="2055" width="8.5703125" style="96" customWidth="1"/>
    <col min="2056" max="2056" width="19" style="96" customWidth="1"/>
    <col min="2057" max="2057" width="11.5703125" style="96" bestFit="1" customWidth="1"/>
    <col min="2058" max="2298" width="9.140625" style="96"/>
    <col min="2299" max="2299" width="6" style="96" customWidth="1"/>
    <col min="2300" max="2300" width="2.5703125" style="96" customWidth="1"/>
    <col min="2301" max="2301" width="52.42578125" style="96" customWidth="1"/>
    <col min="2302" max="2302" width="4.5703125" style="96" customWidth="1"/>
    <col min="2303" max="2303" width="14.42578125" style="96" customWidth="1"/>
    <col min="2304" max="2304" width="3.42578125" style="96" customWidth="1"/>
    <col min="2305" max="2305" width="14.42578125" style="96" customWidth="1"/>
    <col min="2306" max="2306" width="3.42578125" style="96" customWidth="1"/>
    <col min="2307" max="2307" width="14.42578125" style="96" customWidth="1"/>
    <col min="2308" max="2308" width="3.42578125" style="96" customWidth="1"/>
    <col min="2309" max="2309" width="24.5703125" style="96" bestFit="1" customWidth="1"/>
    <col min="2310" max="2310" width="2.42578125" style="96" customWidth="1"/>
    <col min="2311" max="2311" width="8.5703125" style="96" customWidth="1"/>
    <col min="2312" max="2312" width="19" style="96" customWidth="1"/>
    <col min="2313" max="2313" width="11.5703125" style="96" bestFit="1" customWidth="1"/>
    <col min="2314" max="2554" width="9.140625" style="96"/>
    <col min="2555" max="2555" width="6" style="96" customWidth="1"/>
    <col min="2556" max="2556" width="2.5703125" style="96" customWidth="1"/>
    <col min="2557" max="2557" width="52.42578125" style="96" customWidth="1"/>
    <col min="2558" max="2558" width="4.5703125" style="96" customWidth="1"/>
    <col min="2559" max="2559" width="14.42578125" style="96" customWidth="1"/>
    <col min="2560" max="2560" width="3.42578125" style="96" customWidth="1"/>
    <col min="2561" max="2561" width="14.42578125" style="96" customWidth="1"/>
    <col min="2562" max="2562" width="3.42578125" style="96" customWidth="1"/>
    <col min="2563" max="2563" width="14.42578125" style="96" customWidth="1"/>
    <col min="2564" max="2564" width="3.42578125" style="96" customWidth="1"/>
    <col min="2565" max="2565" width="24.5703125" style="96" bestFit="1" customWidth="1"/>
    <col min="2566" max="2566" width="2.42578125" style="96" customWidth="1"/>
    <col min="2567" max="2567" width="8.5703125" style="96" customWidth="1"/>
    <col min="2568" max="2568" width="19" style="96" customWidth="1"/>
    <col min="2569" max="2569" width="11.5703125" style="96" bestFit="1" customWidth="1"/>
    <col min="2570" max="2810" width="9.140625" style="96"/>
    <col min="2811" max="2811" width="6" style="96" customWidth="1"/>
    <col min="2812" max="2812" width="2.5703125" style="96" customWidth="1"/>
    <col min="2813" max="2813" width="52.42578125" style="96" customWidth="1"/>
    <col min="2814" max="2814" width="4.5703125" style="96" customWidth="1"/>
    <col min="2815" max="2815" width="14.42578125" style="96" customWidth="1"/>
    <col min="2816" max="2816" width="3.42578125" style="96" customWidth="1"/>
    <col min="2817" max="2817" width="14.42578125" style="96" customWidth="1"/>
    <col min="2818" max="2818" width="3.42578125" style="96" customWidth="1"/>
    <col min="2819" max="2819" width="14.42578125" style="96" customWidth="1"/>
    <col min="2820" max="2820" width="3.42578125" style="96" customWidth="1"/>
    <col min="2821" max="2821" width="24.5703125" style="96" bestFit="1" customWidth="1"/>
    <col min="2822" max="2822" width="2.42578125" style="96" customWidth="1"/>
    <col min="2823" max="2823" width="8.5703125" style="96" customWidth="1"/>
    <col min="2824" max="2824" width="19" style="96" customWidth="1"/>
    <col min="2825" max="2825" width="11.5703125" style="96" bestFit="1" customWidth="1"/>
    <col min="2826" max="3066" width="9.140625" style="96"/>
    <col min="3067" max="3067" width="6" style="96" customWidth="1"/>
    <col min="3068" max="3068" width="2.5703125" style="96" customWidth="1"/>
    <col min="3069" max="3069" width="52.42578125" style="96" customWidth="1"/>
    <col min="3070" max="3070" width="4.5703125" style="96" customWidth="1"/>
    <col min="3071" max="3071" width="14.42578125" style="96" customWidth="1"/>
    <col min="3072" max="3072" width="3.42578125" style="96" customWidth="1"/>
    <col min="3073" max="3073" width="14.42578125" style="96" customWidth="1"/>
    <col min="3074" max="3074" width="3.42578125" style="96" customWidth="1"/>
    <col min="3075" max="3075" width="14.42578125" style="96" customWidth="1"/>
    <col min="3076" max="3076" width="3.42578125" style="96" customWidth="1"/>
    <col min="3077" max="3077" width="24.5703125" style="96" bestFit="1" customWidth="1"/>
    <col min="3078" max="3078" width="2.42578125" style="96" customWidth="1"/>
    <col min="3079" max="3079" width="8.5703125" style="96" customWidth="1"/>
    <col min="3080" max="3080" width="19" style="96" customWidth="1"/>
    <col min="3081" max="3081" width="11.5703125" style="96" bestFit="1" customWidth="1"/>
    <col min="3082" max="3322" width="9.140625" style="96"/>
    <col min="3323" max="3323" width="6" style="96" customWidth="1"/>
    <col min="3324" max="3324" width="2.5703125" style="96" customWidth="1"/>
    <col min="3325" max="3325" width="52.42578125" style="96" customWidth="1"/>
    <col min="3326" max="3326" width="4.5703125" style="96" customWidth="1"/>
    <col min="3327" max="3327" width="14.42578125" style="96" customWidth="1"/>
    <col min="3328" max="3328" width="3.42578125" style="96" customWidth="1"/>
    <col min="3329" max="3329" width="14.42578125" style="96" customWidth="1"/>
    <col min="3330" max="3330" width="3.42578125" style="96" customWidth="1"/>
    <col min="3331" max="3331" width="14.42578125" style="96" customWidth="1"/>
    <col min="3332" max="3332" width="3.42578125" style="96" customWidth="1"/>
    <col min="3333" max="3333" width="24.5703125" style="96" bestFit="1" customWidth="1"/>
    <col min="3334" max="3334" width="2.42578125" style="96" customWidth="1"/>
    <col min="3335" max="3335" width="8.5703125" style="96" customWidth="1"/>
    <col min="3336" max="3336" width="19" style="96" customWidth="1"/>
    <col min="3337" max="3337" width="11.5703125" style="96" bestFit="1" customWidth="1"/>
    <col min="3338" max="3578" width="9.140625" style="96"/>
    <col min="3579" max="3579" width="6" style="96" customWidth="1"/>
    <col min="3580" max="3580" width="2.5703125" style="96" customWidth="1"/>
    <col min="3581" max="3581" width="52.42578125" style="96" customWidth="1"/>
    <col min="3582" max="3582" width="4.5703125" style="96" customWidth="1"/>
    <col min="3583" max="3583" width="14.42578125" style="96" customWidth="1"/>
    <col min="3584" max="3584" width="3.42578125" style="96" customWidth="1"/>
    <col min="3585" max="3585" width="14.42578125" style="96" customWidth="1"/>
    <col min="3586" max="3586" width="3.42578125" style="96" customWidth="1"/>
    <col min="3587" max="3587" width="14.42578125" style="96" customWidth="1"/>
    <col min="3588" max="3588" width="3.42578125" style="96" customWidth="1"/>
    <col min="3589" max="3589" width="24.5703125" style="96" bestFit="1" customWidth="1"/>
    <col min="3590" max="3590" width="2.42578125" style="96" customWidth="1"/>
    <col min="3591" max="3591" width="8.5703125" style="96" customWidth="1"/>
    <col min="3592" max="3592" width="19" style="96" customWidth="1"/>
    <col min="3593" max="3593" width="11.5703125" style="96" bestFit="1" customWidth="1"/>
    <col min="3594" max="3834" width="9.140625" style="96"/>
    <col min="3835" max="3835" width="6" style="96" customWidth="1"/>
    <col min="3836" max="3836" width="2.5703125" style="96" customWidth="1"/>
    <col min="3837" max="3837" width="52.42578125" style="96" customWidth="1"/>
    <col min="3838" max="3838" width="4.5703125" style="96" customWidth="1"/>
    <col min="3839" max="3839" width="14.42578125" style="96" customWidth="1"/>
    <col min="3840" max="3840" width="3.42578125" style="96" customWidth="1"/>
    <col min="3841" max="3841" width="14.42578125" style="96" customWidth="1"/>
    <col min="3842" max="3842" width="3.42578125" style="96" customWidth="1"/>
    <col min="3843" max="3843" width="14.42578125" style="96" customWidth="1"/>
    <col min="3844" max="3844" width="3.42578125" style="96" customWidth="1"/>
    <col min="3845" max="3845" width="24.5703125" style="96" bestFit="1" customWidth="1"/>
    <col min="3846" max="3846" width="2.42578125" style="96" customWidth="1"/>
    <col min="3847" max="3847" width="8.5703125" style="96" customWidth="1"/>
    <col min="3848" max="3848" width="19" style="96" customWidth="1"/>
    <col min="3849" max="3849" width="11.5703125" style="96" bestFit="1" customWidth="1"/>
    <col min="3850" max="4090" width="9.140625" style="96"/>
    <col min="4091" max="4091" width="6" style="96" customWidth="1"/>
    <col min="4092" max="4092" width="2.5703125" style="96" customWidth="1"/>
    <col min="4093" max="4093" width="52.42578125" style="96" customWidth="1"/>
    <col min="4094" max="4094" width="4.5703125" style="96" customWidth="1"/>
    <col min="4095" max="4095" width="14.42578125" style="96" customWidth="1"/>
    <col min="4096" max="4096" width="3.42578125" style="96" customWidth="1"/>
    <col min="4097" max="4097" width="14.42578125" style="96" customWidth="1"/>
    <col min="4098" max="4098" width="3.42578125" style="96" customWidth="1"/>
    <col min="4099" max="4099" width="14.42578125" style="96" customWidth="1"/>
    <col min="4100" max="4100" width="3.42578125" style="96" customWidth="1"/>
    <col min="4101" max="4101" width="24.5703125" style="96" bestFit="1" customWidth="1"/>
    <col min="4102" max="4102" width="2.42578125" style="96" customWidth="1"/>
    <col min="4103" max="4103" width="8.5703125" style="96" customWidth="1"/>
    <col min="4104" max="4104" width="19" style="96" customWidth="1"/>
    <col min="4105" max="4105" width="11.5703125" style="96" bestFit="1" customWidth="1"/>
    <col min="4106" max="4346" width="9.140625" style="96"/>
    <col min="4347" max="4347" width="6" style="96" customWidth="1"/>
    <col min="4348" max="4348" width="2.5703125" style="96" customWidth="1"/>
    <col min="4349" max="4349" width="52.42578125" style="96" customWidth="1"/>
    <col min="4350" max="4350" width="4.5703125" style="96" customWidth="1"/>
    <col min="4351" max="4351" width="14.42578125" style="96" customWidth="1"/>
    <col min="4352" max="4352" width="3.42578125" style="96" customWidth="1"/>
    <col min="4353" max="4353" width="14.42578125" style="96" customWidth="1"/>
    <col min="4354" max="4354" width="3.42578125" style="96" customWidth="1"/>
    <col min="4355" max="4355" width="14.42578125" style="96" customWidth="1"/>
    <col min="4356" max="4356" width="3.42578125" style="96" customWidth="1"/>
    <col min="4357" max="4357" width="24.5703125" style="96" bestFit="1" customWidth="1"/>
    <col min="4358" max="4358" width="2.42578125" style="96" customWidth="1"/>
    <col min="4359" max="4359" width="8.5703125" style="96" customWidth="1"/>
    <col min="4360" max="4360" width="19" style="96" customWidth="1"/>
    <col min="4361" max="4361" width="11.5703125" style="96" bestFit="1" customWidth="1"/>
    <col min="4362" max="4602" width="9.140625" style="96"/>
    <col min="4603" max="4603" width="6" style="96" customWidth="1"/>
    <col min="4604" max="4604" width="2.5703125" style="96" customWidth="1"/>
    <col min="4605" max="4605" width="52.42578125" style="96" customWidth="1"/>
    <col min="4606" max="4606" width="4.5703125" style="96" customWidth="1"/>
    <col min="4607" max="4607" width="14.42578125" style="96" customWidth="1"/>
    <col min="4608" max="4608" width="3.42578125" style="96" customWidth="1"/>
    <col min="4609" max="4609" width="14.42578125" style="96" customWidth="1"/>
    <col min="4610" max="4610" width="3.42578125" style="96" customWidth="1"/>
    <col min="4611" max="4611" width="14.42578125" style="96" customWidth="1"/>
    <col min="4612" max="4612" width="3.42578125" style="96" customWidth="1"/>
    <col min="4613" max="4613" width="24.5703125" style="96" bestFit="1" customWidth="1"/>
    <col min="4614" max="4614" width="2.42578125" style="96" customWidth="1"/>
    <col min="4615" max="4615" width="8.5703125" style="96" customWidth="1"/>
    <col min="4616" max="4616" width="19" style="96" customWidth="1"/>
    <col min="4617" max="4617" width="11.5703125" style="96" bestFit="1" customWidth="1"/>
    <col min="4618" max="4858" width="9.140625" style="96"/>
    <col min="4859" max="4859" width="6" style="96" customWidth="1"/>
    <col min="4860" max="4860" width="2.5703125" style="96" customWidth="1"/>
    <col min="4861" max="4861" width="52.42578125" style="96" customWidth="1"/>
    <col min="4862" max="4862" width="4.5703125" style="96" customWidth="1"/>
    <col min="4863" max="4863" width="14.42578125" style="96" customWidth="1"/>
    <col min="4864" max="4864" width="3.42578125" style="96" customWidth="1"/>
    <col min="4865" max="4865" width="14.42578125" style="96" customWidth="1"/>
    <col min="4866" max="4866" width="3.42578125" style="96" customWidth="1"/>
    <col min="4867" max="4867" width="14.42578125" style="96" customWidth="1"/>
    <col min="4868" max="4868" width="3.42578125" style="96" customWidth="1"/>
    <col min="4869" max="4869" width="24.5703125" style="96" bestFit="1" customWidth="1"/>
    <col min="4870" max="4870" width="2.42578125" style="96" customWidth="1"/>
    <col min="4871" max="4871" width="8.5703125" style="96" customWidth="1"/>
    <col min="4872" max="4872" width="19" style="96" customWidth="1"/>
    <col min="4873" max="4873" width="11.5703125" style="96" bestFit="1" customWidth="1"/>
    <col min="4874" max="5114" width="9.140625" style="96"/>
    <col min="5115" max="5115" width="6" style="96" customWidth="1"/>
    <col min="5116" max="5116" width="2.5703125" style="96" customWidth="1"/>
    <col min="5117" max="5117" width="52.42578125" style="96" customWidth="1"/>
    <col min="5118" max="5118" width="4.5703125" style="96" customWidth="1"/>
    <col min="5119" max="5119" width="14.42578125" style="96" customWidth="1"/>
    <col min="5120" max="5120" width="3.42578125" style="96" customWidth="1"/>
    <col min="5121" max="5121" width="14.42578125" style="96" customWidth="1"/>
    <col min="5122" max="5122" width="3.42578125" style="96" customWidth="1"/>
    <col min="5123" max="5123" width="14.42578125" style="96" customWidth="1"/>
    <col min="5124" max="5124" width="3.42578125" style="96" customWidth="1"/>
    <col min="5125" max="5125" width="24.5703125" style="96" bestFit="1" customWidth="1"/>
    <col min="5126" max="5126" width="2.42578125" style="96" customWidth="1"/>
    <col min="5127" max="5127" width="8.5703125" style="96" customWidth="1"/>
    <col min="5128" max="5128" width="19" style="96" customWidth="1"/>
    <col min="5129" max="5129" width="11.5703125" style="96" bestFit="1" customWidth="1"/>
    <col min="5130" max="5370" width="9.140625" style="96"/>
    <col min="5371" max="5371" width="6" style="96" customWidth="1"/>
    <col min="5372" max="5372" width="2.5703125" style="96" customWidth="1"/>
    <col min="5373" max="5373" width="52.42578125" style="96" customWidth="1"/>
    <col min="5374" max="5374" width="4.5703125" style="96" customWidth="1"/>
    <col min="5375" max="5375" width="14.42578125" style="96" customWidth="1"/>
    <col min="5376" max="5376" width="3.42578125" style="96" customWidth="1"/>
    <col min="5377" max="5377" width="14.42578125" style="96" customWidth="1"/>
    <col min="5378" max="5378" width="3.42578125" style="96" customWidth="1"/>
    <col min="5379" max="5379" width="14.42578125" style="96" customWidth="1"/>
    <col min="5380" max="5380" width="3.42578125" style="96" customWidth="1"/>
    <col min="5381" max="5381" width="24.5703125" style="96" bestFit="1" customWidth="1"/>
    <col min="5382" max="5382" width="2.42578125" style="96" customWidth="1"/>
    <col min="5383" max="5383" width="8.5703125" style="96" customWidth="1"/>
    <col min="5384" max="5384" width="19" style="96" customWidth="1"/>
    <col min="5385" max="5385" width="11.5703125" style="96" bestFit="1" customWidth="1"/>
    <col min="5386" max="5626" width="9.140625" style="96"/>
    <col min="5627" max="5627" width="6" style="96" customWidth="1"/>
    <col min="5628" max="5628" width="2.5703125" style="96" customWidth="1"/>
    <col min="5629" max="5629" width="52.42578125" style="96" customWidth="1"/>
    <col min="5630" max="5630" width="4.5703125" style="96" customWidth="1"/>
    <col min="5631" max="5631" width="14.42578125" style="96" customWidth="1"/>
    <col min="5632" max="5632" width="3.42578125" style="96" customWidth="1"/>
    <col min="5633" max="5633" width="14.42578125" style="96" customWidth="1"/>
    <col min="5634" max="5634" width="3.42578125" style="96" customWidth="1"/>
    <col min="5635" max="5635" width="14.42578125" style="96" customWidth="1"/>
    <col min="5636" max="5636" width="3.42578125" style="96" customWidth="1"/>
    <col min="5637" max="5637" width="24.5703125" style="96" bestFit="1" customWidth="1"/>
    <col min="5638" max="5638" width="2.42578125" style="96" customWidth="1"/>
    <col min="5639" max="5639" width="8.5703125" style="96" customWidth="1"/>
    <col min="5640" max="5640" width="19" style="96" customWidth="1"/>
    <col min="5641" max="5641" width="11.5703125" style="96" bestFit="1" customWidth="1"/>
    <col min="5642" max="5882" width="9.140625" style="96"/>
    <col min="5883" max="5883" width="6" style="96" customWidth="1"/>
    <col min="5884" max="5884" width="2.5703125" style="96" customWidth="1"/>
    <col min="5885" max="5885" width="52.42578125" style="96" customWidth="1"/>
    <col min="5886" max="5886" width="4.5703125" style="96" customWidth="1"/>
    <col min="5887" max="5887" width="14.42578125" style="96" customWidth="1"/>
    <col min="5888" max="5888" width="3.42578125" style="96" customWidth="1"/>
    <col min="5889" max="5889" width="14.42578125" style="96" customWidth="1"/>
    <col min="5890" max="5890" width="3.42578125" style="96" customWidth="1"/>
    <col min="5891" max="5891" width="14.42578125" style="96" customWidth="1"/>
    <col min="5892" max="5892" width="3.42578125" style="96" customWidth="1"/>
    <col min="5893" max="5893" width="24.5703125" style="96" bestFit="1" customWidth="1"/>
    <col min="5894" max="5894" width="2.42578125" style="96" customWidth="1"/>
    <col min="5895" max="5895" width="8.5703125" style="96" customWidth="1"/>
    <col min="5896" max="5896" width="19" style="96" customWidth="1"/>
    <col min="5897" max="5897" width="11.5703125" style="96" bestFit="1" customWidth="1"/>
    <col min="5898" max="6138" width="9.140625" style="96"/>
    <col min="6139" max="6139" width="6" style="96" customWidth="1"/>
    <col min="6140" max="6140" width="2.5703125" style="96" customWidth="1"/>
    <col min="6141" max="6141" width="52.42578125" style="96" customWidth="1"/>
    <col min="6142" max="6142" width="4.5703125" style="96" customWidth="1"/>
    <col min="6143" max="6143" width="14.42578125" style="96" customWidth="1"/>
    <col min="6144" max="6144" width="3.42578125" style="96" customWidth="1"/>
    <col min="6145" max="6145" width="14.42578125" style="96" customWidth="1"/>
    <col min="6146" max="6146" width="3.42578125" style="96" customWidth="1"/>
    <col min="6147" max="6147" width="14.42578125" style="96" customWidth="1"/>
    <col min="6148" max="6148" width="3.42578125" style="96" customWidth="1"/>
    <col min="6149" max="6149" width="24.5703125" style="96" bestFit="1" customWidth="1"/>
    <col min="6150" max="6150" width="2.42578125" style="96" customWidth="1"/>
    <col min="6151" max="6151" width="8.5703125" style="96" customWidth="1"/>
    <col min="6152" max="6152" width="19" style="96" customWidth="1"/>
    <col min="6153" max="6153" width="11.5703125" style="96" bestFit="1" customWidth="1"/>
    <col min="6154" max="6394" width="9.140625" style="96"/>
    <col min="6395" max="6395" width="6" style="96" customWidth="1"/>
    <col min="6396" max="6396" width="2.5703125" style="96" customWidth="1"/>
    <col min="6397" max="6397" width="52.42578125" style="96" customWidth="1"/>
    <col min="6398" max="6398" width="4.5703125" style="96" customWidth="1"/>
    <col min="6399" max="6399" width="14.42578125" style="96" customWidth="1"/>
    <col min="6400" max="6400" width="3.42578125" style="96" customWidth="1"/>
    <col min="6401" max="6401" width="14.42578125" style="96" customWidth="1"/>
    <col min="6402" max="6402" width="3.42578125" style="96" customWidth="1"/>
    <col min="6403" max="6403" width="14.42578125" style="96" customWidth="1"/>
    <col min="6404" max="6404" width="3.42578125" style="96" customWidth="1"/>
    <col min="6405" max="6405" width="24.5703125" style="96" bestFit="1" customWidth="1"/>
    <col min="6406" max="6406" width="2.42578125" style="96" customWidth="1"/>
    <col min="6407" max="6407" width="8.5703125" style="96" customWidth="1"/>
    <col min="6408" max="6408" width="19" style="96" customWidth="1"/>
    <col min="6409" max="6409" width="11.5703125" style="96" bestFit="1" customWidth="1"/>
    <col min="6410" max="6650" width="9.140625" style="96"/>
    <col min="6651" max="6651" width="6" style="96" customWidth="1"/>
    <col min="6652" max="6652" width="2.5703125" style="96" customWidth="1"/>
    <col min="6653" max="6653" width="52.42578125" style="96" customWidth="1"/>
    <col min="6654" max="6654" width="4.5703125" style="96" customWidth="1"/>
    <col min="6655" max="6655" width="14.42578125" style="96" customWidth="1"/>
    <col min="6656" max="6656" width="3.42578125" style="96" customWidth="1"/>
    <col min="6657" max="6657" width="14.42578125" style="96" customWidth="1"/>
    <col min="6658" max="6658" width="3.42578125" style="96" customWidth="1"/>
    <col min="6659" max="6659" width="14.42578125" style="96" customWidth="1"/>
    <col min="6660" max="6660" width="3.42578125" style="96" customWidth="1"/>
    <col min="6661" max="6661" width="24.5703125" style="96" bestFit="1" customWidth="1"/>
    <col min="6662" max="6662" width="2.42578125" style="96" customWidth="1"/>
    <col min="6663" max="6663" width="8.5703125" style="96" customWidth="1"/>
    <col min="6664" max="6664" width="19" style="96" customWidth="1"/>
    <col min="6665" max="6665" width="11.5703125" style="96" bestFit="1" customWidth="1"/>
    <col min="6666" max="6906" width="9.140625" style="96"/>
    <col min="6907" max="6907" width="6" style="96" customWidth="1"/>
    <col min="6908" max="6908" width="2.5703125" style="96" customWidth="1"/>
    <col min="6909" max="6909" width="52.42578125" style="96" customWidth="1"/>
    <col min="6910" max="6910" width="4.5703125" style="96" customWidth="1"/>
    <col min="6911" max="6911" width="14.42578125" style="96" customWidth="1"/>
    <col min="6912" max="6912" width="3.42578125" style="96" customWidth="1"/>
    <col min="6913" max="6913" width="14.42578125" style="96" customWidth="1"/>
    <col min="6914" max="6914" width="3.42578125" style="96" customWidth="1"/>
    <col min="6915" max="6915" width="14.42578125" style="96" customWidth="1"/>
    <col min="6916" max="6916" width="3.42578125" style="96" customWidth="1"/>
    <col min="6917" max="6917" width="24.5703125" style="96" bestFit="1" customWidth="1"/>
    <col min="6918" max="6918" width="2.42578125" style="96" customWidth="1"/>
    <col min="6919" max="6919" width="8.5703125" style="96" customWidth="1"/>
    <col min="6920" max="6920" width="19" style="96" customWidth="1"/>
    <col min="6921" max="6921" width="11.5703125" style="96" bestFit="1" customWidth="1"/>
    <col min="6922" max="7162" width="9.140625" style="96"/>
    <col min="7163" max="7163" width="6" style="96" customWidth="1"/>
    <col min="7164" max="7164" width="2.5703125" style="96" customWidth="1"/>
    <col min="7165" max="7165" width="52.42578125" style="96" customWidth="1"/>
    <col min="7166" max="7166" width="4.5703125" style="96" customWidth="1"/>
    <col min="7167" max="7167" width="14.42578125" style="96" customWidth="1"/>
    <col min="7168" max="7168" width="3.42578125" style="96" customWidth="1"/>
    <col min="7169" max="7169" width="14.42578125" style="96" customWidth="1"/>
    <col min="7170" max="7170" width="3.42578125" style="96" customWidth="1"/>
    <col min="7171" max="7171" width="14.42578125" style="96" customWidth="1"/>
    <col min="7172" max="7172" width="3.42578125" style="96" customWidth="1"/>
    <col min="7173" max="7173" width="24.5703125" style="96" bestFit="1" customWidth="1"/>
    <col min="7174" max="7174" width="2.42578125" style="96" customWidth="1"/>
    <col min="7175" max="7175" width="8.5703125" style="96" customWidth="1"/>
    <col min="7176" max="7176" width="19" style="96" customWidth="1"/>
    <col min="7177" max="7177" width="11.5703125" style="96" bestFit="1" customWidth="1"/>
    <col min="7178" max="7418" width="9.140625" style="96"/>
    <col min="7419" max="7419" width="6" style="96" customWidth="1"/>
    <col min="7420" max="7420" width="2.5703125" style="96" customWidth="1"/>
    <col min="7421" max="7421" width="52.42578125" style="96" customWidth="1"/>
    <col min="7422" max="7422" width="4.5703125" style="96" customWidth="1"/>
    <col min="7423" max="7423" width="14.42578125" style="96" customWidth="1"/>
    <col min="7424" max="7424" width="3.42578125" style="96" customWidth="1"/>
    <col min="7425" max="7425" width="14.42578125" style="96" customWidth="1"/>
    <col min="7426" max="7426" width="3.42578125" style="96" customWidth="1"/>
    <col min="7427" max="7427" width="14.42578125" style="96" customWidth="1"/>
    <col min="7428" max="7428" width="3.42578125" style="96" customWidth="1"/>
    <col min="7429" max="7429" width="24.5703125" style="96" bestFit="1" customWidth="1"/>
    <col min="7430" max="7430" width="2.42578125" style="96" customWidth="1"/>
    <col min="7431" max="7431" width="8.5703125" style="96" customWidth="1"/>
    <col min="7432" max="7432" width="19" style="96" customWidth="1"/>
    <col min="7433" max="7433" width="11.5703125" style="96" bestFit="1" customWidth="1"/>
    <col min="7434" max="7674" width="9.140625" style="96"/>
    <col min="7675" max="7675" width="6" style="96" customWidth="1"/>
    <col min="7676" max="7676" width="2.5703125" style="96" customWidth="1"/>
    <col min="7677" max="7677" width="52.42578125" style="96" customWidth="1"/>
    <col min="7678" max="7678" width="4.5703125" style="96" customWidth="1"/>
    <col min="7679" max="7679" width="14.42578125" style="96" customWidth="1"/>
    <col min="7680" max="7680" width="3.42578125" style="96" customWidth="1"/>
    <col min="7681" max="7681" width="14.42578125" style="96" customWidth="1"/>
    <col min="7682" max="7682" width="3.42578125" style="96" customWidth="1"/>
    <col min="7683" max="7683" width="14.42578125" style="96" customWidth="1"/>
    <col min="7684" max="7684" width="3.42578125" style="96" customWidth="1"/>
    <col min="7685" max="7685" width="24.5703125" style="96" bestFit="1" customWidth="1"/>
    <col min="7686" max="7686" width="2.42578125" style="96" customWidth="1"/>
    <col min="7687" max="7687" width="8.5703125" style="96" customWidth="1"/>
    <col min="7688" max="7688" width="19" style="96" customWidth="1"/>
    <col min="7689" max="7689" width="11.5703125" style="96" bestFit="1" customWidth="1"/>
    <col min="7690" max="7930" width="9.140625" style="96"/>
    <col min="7931" max="7931" width="6" style="96" customWidth="1"/>
    <col min="7932" max="7932" width="2.5703125" style="96" customWidth="1"/>
    <col min="7933" max="7933" width="52.42578125" style="96" customWidth="1"/>
    <col min="7934" max="7934" width="4.5703125" style="96" customWidth="1"/>
    <col min="7935" max="7935" width="14.42578125" style="96" customWidth="1"/>
    <col min="7936" max="7936" width="3.42578125" style="96" customWidth="1"/>
    <col min="7937" max="7937" width="14.42578125" style="96" customWidth="1"/>
    <col min="7938" max="7938" width="3.42578125" style="96" customWidth="1"/>
    <col min="7939" max="7939" width="14.42578125" style="96" customWidth="1"/>
    <col min="7940" max="7940" width="3.42578125" style="96" customWidth="1"/>
    <col min="7941" max="7941" width="24.5703125" style="96" bestFit="1" customWidth="1"/>
    <col min="7942" max="7942" width="2.42578125" style="96" customWidth="1"/>
    <col min="7943" max="7943" width="8.5703125" style="96" customWidth="1"/>
    <col min="7944" max="7944" width="19" style="96" customWidth="1"/>
    <col min="7945" max="7945" width="11.5703125" style="96" bestFit="1" customWidth="1"/>
    <col min="7946" max="8186" width="9.140625" style="96"/>
    <col min="8187" max="8187" width="6" style="96" customWidth="1"/>
    <col min="8188" max="8188" width="2.5703125" style="96" customWidth="1"/>
    <col min="8189" max="8189" width="52.42578125" style="96" customWidth="1"/>
    <col min="8190" max="8190" width="4.5703125" style="96" customWidth="1"/>
    <col min="8191" max="8191" width="14.42578125" style="96" customWidth="1"/>
    <col min="8192" max="8192" width="3.42578125" style="96" customWidth="1"/>
    <col min="8193" max="8193" width="14.42578125" style="96" customWidth="1"/>
    <col min="8194" max="8194" width="3.42578125" style="96" customWidth="1"/>
    <col min="8195" max="8195" width="14.42578125" style="96" customWidth="1"/>
    <col min="8196" max="8196" width="3.42578125" style="96" customWidth="1"/>
    <col min="8197" max="8197" width="24.5703125" style="96" bestFit="1" customWidth="1"/>
    <col min="8198" max="8198" width="2.42578125" style="96" customWidth="1"/>
    <col min="8199" max="8199" width="8.5703125" style="96" customWidth="1"/>
    <col min="8200" max="8200" width="19" style="96" customWidth="1"/>
    <col min="8201" max="8201" width="11.5703125" style="96" bestFit="1" customWidth="1"/>
    <col min="8202" max="8442" width="9.140625" style="96"/>
    <col min="8443" max="8443" width="6" style="96" customWidth="1"/>
    <col min="8444" max="8444" width="2.5703125" style="96" customWidth="1"/>
    <col min="8445" max="8445" width="52.42578125" style="96" customWidth="1"/>
    <col min="8446" max="8446" width="4.5703125" style="96" customWidth="1"/>
    <col min="8447" max="8447" width="14.42578125" style="96" customWidth="1"/>
    <col min="8448" max="8448" width="3.42578125" style="96" customWidth="1"/>
    <col min="8449" max="8449" width="14.42578125" style="96" customWidth="1"/>
    <col min="8450" max="8450" width="3.42578125" style="96" customWidth="1"/>
    <col min="8451" max="8451" width="14.42578125" style="96" customWidth="1"/>
    <col min="8452" max="8452" width="3.42578125" style="96" customWidth="1"/>
    <col min="8453" max="8453" width="24.5703125" style="96" bestFit="1" customWidth="1"/>
    <col min="8454" max="8454" width="2.42578125" style="96" customWidth="1"/>
    <col min="8455" max="8455" width="8.5703125" style="96" customWidth="1"/>
    <col min="8456" max="8456" width="19" style="96" customWidth="1"/>
    <col min="8457" max="8457" width="11.5703125" style="96" bestFit="1" customWidth="1"/>
    <col min="8458" max="8698" width="9.140625" style="96"/>
    <col min="8699" max="8699" width="6" style="96" customWidth="1"/>
    <col min="8700" max="8700" width="2.5703125" style="96" customWidth="1"/>
    <col min="8701" max="8701" width="52.42578125" style="96" customWidth="1"/>
    <col min="8702" max="8702" width="4.5703125" style="96" customWidth="1"/>
    <col min="8703" max="8703" width="14.42578125" style="96" customWidth="1"/>
    <col min="8704" max="8704" width="3.42578125" style="96" customWidth="1"/>
    <col min="8705" max="8705" width="14.42578125" style="96" customWidth="1"/>
    <col min="8706" max="8706" width="3.42578125" style="96" customWidth="1"/>
    <col min="8707" max="8707" width="14.42578125" style="96" customWidth="1"/>
    <col min="8708" max="8708" width="3.42578125" style="96" customWidth="1"/>
    <col min="8709" max="8709" width="24.5703125" style="96" bestFit="1" customWidth="1"/>
    <col min="8710" max="8710" width="2.42578125" style="96" customWidth="1"/>
    <col min="8711" max="8711" width="8.5703125" style="96" customWidth="1"/>
    <col min="8712" max="8712" width="19" style="96" customWidth="1"/>
    <col min="8713" max="8713" width="11.5703125" style="96" bestFit="1" customWidth="1"/>
    <col min="8714" max="8954" width="9.140625" style="96"/>
    <col min="8955" max="8955" width="6" style="96" customWidth="1"/>
    <col min="8956" max="8956" width="2.5703125" style="96" customWidth="1"/>
    <col min="8957" max="8957" width="52.42578125" style="96" customWidth="1"/>
    <col min="8958" max="8958" width="4.5703125" style="96" customWidth="1"/>
    <col min="8959" max="8959" width="14.42578125" style="96" customWidth="1"/>
    <col min="8960" max="8960" width="3.42578125" style="96" customWidth="1"/>
    <col min="8961" max="8961" width="14.42578125" style="96" customWidth="1"/>
    <col min="8962" max="8962" width="3.42578125" style="96" customWidth="1"/>
    <col min="8963" max="8963" width="14.42578125" style="96" customWidth="1"/>
    <col min="8964" max="8964" width="3.42578125" style="96" customWidth="1"/>
    <col min="8965" max="8965" width="24.5703125" style="96" bestFit="1" customWidth="1"/>
    <col min="8966" max="8966" width="2.42578125" style="96" customWidth="1"/>
    <col min="8967" max="8967" width="8.5703125" style="96" customWidth="1"/>
    <col min="8968" max="8968" width="19" style="96" customWidth="1"/>
    <col min="8969" max="8969" width="11.5703125" style="96" bestFit="1" customWidth="1"/>
    <col min="8970" max="9210" width="9.140625" style="96"/>
    <col min="9211" max="9211" width="6" style="96" customWidth="1"/>
    <col min="9212" max="9212" width="2.5703125" style="96" customWidth="1"/>
    <col min="9213" max="9213" width="52.42578125" style="96" customWidth="1"/>
    <col min="9214" max="9214" width="4.5703125" style="96" customWidth="1"/>
    <col min="9215" max="9215" width="14.42578125" style="96" customWidth="1"/>
    <col min="9216" max="9216" width="3.42578125" style="96" customWidth="1"/>
    <col min="9217" max="9217" width="14.42578125" style="96" customWidth="1"/>
    <col min="9218" max="9218" width="3.42578125" style="96" customWidth="1"/>
    <col min="9219" max="9219" width="14.42578125" style="96" customWidth="1"/>
    <col min="9220" max="9220" width="3.42578125" style="96" customWidth="1"/>
    <col min="9221" max="9221" width="24.5703125" style="96" bestFit="1" customWidth="1"/>
    <col min="9222" max="9222" width="2.42578125" style="96" customWidth="1"/>
    <col min="9223" max="9223" width="8.5703125" style="96" customWidth="1"/>
    <col min="9224" max="9224" width="19" style="96" customWidth="1"/>
    <col min="9225" max="9225" width="11.5703125" style="96" bestFit="1" customWidth="1"/>
    <col min="9226" max="9466" width="9.140625" style="96"/>
    <col min="9467" max="9467" width="6" style="96" customWidth="1"/>
    <col min="9468" max="9468" width="2.5703125" style="96" customWidth="1"/>
    <col min="9469" max="9469" width="52.42578125" style="96" customWidth="1"/>
    <col min="9470" max="9470" width="4.5703125" style="96" customWidth="1"/>
    <col min="9471" max="9471" width="14.42578125" style="96" customWidth="1"/>
    <col min="9472" max="9472" width="3.42578125" style="96" customWidth="1"/>
    <col min="9473" max="9473" width="14.42578125" style="96" customWidth="1"/>
    <col min="9474" max="9474" width="3.42578125" style="96" customWidth="1"/>
    <col min="9475" max="9475" width="14.42578125" style="96" customWidth="1"/>
    <col min="9476" max="9476" width="3.42578125" style="96" customWidth="1"/>
    <col min="9477" max="9477" width="24.5703125" style="96" bestFit="1" customWidth="1"/>
    <col min="9478" max="9478" width="2.42578125" style="96" customWidth="1"/>
    <col min="9479" max="9479" width="8.5703125" style="96" customWidth="1"/>
    <col min="9480" max="9480" width="19" style="96" customWidth="1"/>
    <col min="9481" max="9481" width="11.5703125" style="96" bestFit="1" customWidth="1"/>
    <col min="9482" max="9722" width="9.140625" style="96"/>
    <col min="9723" max="9723" width="6" style="96" customWidth="1"/>
    <col min="9724" max="9724" width="2.5703125" style="96" customWidth="1"/>
    <col min="9725" max="9725" width="52.42578125" style="96" customWidth="1"/>
    <col min="9726" max="9726" width="4.5703125" style="96" customWidth="1"/>
    <col min="9727" max="9727" width="14.42578125" style="96" customWidth="1"/>
    <col min="9728" max="9728" width="3.42578125" style="96" customWidth="1"/>
    <col min="9729" max="9729" width="14.42578125" style="96" customWidth="1"/>
    <col min="9730" max="9730" width="3.42578125" style="96" customWidth="1"/>
    <col min="9731" max="9731" width="14.42578125" style="96" customWidth="1"/>
    <col min="9732" max="9732" width="3.42578125" style="96" customWidth="1"/>
    <col min="9733" max="9733" width="24.5703125" style="96" bestFit="1" customWidth="1"/>
    <col min="9734" max="9734" width="2.42578125" style="96" customWidth="1"/>
    <col min="9735" max="9735" width="8.5703125" style="96" customWidth="1"/>
    <col min="9736" max="9736" width="19" style="96" customWidth="1"/>
    <col min="9737" max="9737" width="11.5703125" style="96" bestFit="1" customWidth="1"/>
    <col min="9738" max="9978" width="9.140625" style="96"/>
    <col min="9979" max="9979" width="6" style="96" customWidth="1"/>
    <col min="9980" max="9980" width="2.5703125" style="96" customWidth="1"/>
    <col min="9981" max="9981" width="52.42578125" style="96" customWidth="1"/>
    <col min="9982" max="9982" width="4.5703125" style="96" customWidth="1"/>
    <col min="9983" max="9983" width="14.42578125" style="96" customWidth="1"/>
    <col min="9984" max="9984" width="3.42578125" style="96" customWidth="1"/>
    <col min="9985" max="9985" width="14.42578125" style="96" customWidth="1"/>
    <col min="9986" max="9986" width="3.42578125" style="96" customWidth="1"/>
    <col min="9987" max="9987" width="14.42578125" style="96" customWidth="1"/>
    <col min="9988" max="9988" width="3.42578125" style="96" customWidth="1"/>
    <col min="9989" max="9989" width="24.5703125" style="96" bestFit="1" customWidth="1"/>
    <col min="9990" max="9990" width="2.42578125" style="96" customWidth="1"/>
    <col min="9991" max="9991" width="8.5703125" style="96" customWidth="1"/>
    <col min="9992" max="9992" width="19" style="96" customWidth="1"/>
    <col min="9993" max="9993" width="11.5703125" style="96" bestFit="1" customWidth="1"/>
    <col min="9994" max="10234" width="9.140625" style="96"/>
    <col min="10235" max="10235" width="6" style="96" customWidth="1"/>
    <col min="10236" max="10236" width="2.5703125" style="96" customWidth="1"/>
    <col min="10237" max="10237" width="52.42578125" style="96" customWidth="1"/>
    <col min="10238" max="10238" width="4.5703125" style="96" customWidth="1"/>
    <col min="10239" max="10239" width="14.42578125" style="96" customWidth="1"/>
    <col min="10240" max="10240" width="3.42578125" style="96" customWidth="1"/>
    <col min="10241" max="10241" width="14.42578125" style="96" customWidth="1"/>
    <col min="10242" max="10242" width="3.42578125" style="96" customWidth="1"/>
    <col min="10243" max="10243" width="14.42578125" style="96" customWidth="1"/>
    <col min="10244" max="10244" width="3.42578125" style="96" customWidth="1"/>
    <col min="10245" max="10245" width="24.5703125" style="96" bestFit="1" customWidth="1"/>
    <col min="10246" max="10246" width="2.42578125" style="96" customWidth="1"/>
    <col min="10247" max="10247" width="8.5703125" style="96" customWidth="1"/>
    <col min="10248" max="10248" width="19" style="96" customWidth="1"/>
    <col min="10249" max="10249" width="11.5703125" style="96" bestFit="1" customWidth="1"/>
    <col min="10250" max="10490" width="9.140625" style="96"/>
    <col min="10491" max="10491" width="6" style="96" customWidth="1"/>
    <col min="10492" max="10492" width="2.5703125" style="96" customWidth="1"/>
    <col min="10493" max="10493" width="52.42578125" style="96" customWidth="1"/>
    <col min="10494" max="10494" width="4.5703125" style="96" customWidth="1"/>
    <col min="10495" max="10495" width="14.42578125" style="96" customWidth="1"/>
    <col min="10496" max="10496" width="3.42578125" style="96" customWidth="1"/>
    <col min="10497" max="10497" width="14.42578125" style="96" customWidth="1"/>
    <col min="10498" max="10498" width="3.42578125" style="96" customWidth="1"/>
    <col min="10499" max="10499" width="14.42578125" style="96" customWidth="1"/>
    <col min="10500" max="10500" width="3.42578125" style="96" customWidth="1"/>
    <col min="10501" max="10501" width="24.5703125" style="96" bestFit="1" customWidth="1"/>
    <col min="10502" max="10502" width="2.42578125" style="96" customWidth="1"/>
    <col min="10503" max="10503" width="8.5703125" style="96" customWidth="1"/>
    <col min="10504" max="10504" width="19" style="96" customWidth="1"/>
    <col min="10505" max="10505" width="11.5703125" style="96" bestFit="1" customWidth="1"/>
    <col min="10506" max="10746" width="9.140625" style="96"/>
    <col min="10747" max="10747" width="6" style="96" customWidth="1"/>
    <col min="10748" max="10748" width="2.5703125" style="96" customWidth="1"/>
    <col min="10749" max="10749" width="52.42578125" style="96" customWidth="1"/>
    <col min="10750" max="10750" width="4.5703125" style="96" customWidth="1"/>
    <col min="10751" max="10751" width="14.42578125" style="96" customWidth="1"/>
    <col min="10752" max="10752" width="3.42578125" style="96" customWidth="1"/>
    <col min="10753" max="10753" width="14.42578125" style="96" customWidth="1"/>
    <col min="10754" max="10754" width="3.42578125" style="96" customWidth="1"/>
    <col min="10755" max="10755" width="14.42578125" style="96" customWidth="1"/>
    <col min="10756" max="10756" width="3.42578125" style="96" customWidth="1"/>
    <col min="10757" max="10757" width="24.5703125" style="96" bestFit="1" customWidth="1"/>
    <col min="10758" max="10758" width="2.42578125" style="96" customWidth="1"/>
    <col min="10759" max="10759" width="8.5703125" style="96" customWidth="1"/>
    <col min="10760" max="10760" width="19" style="96" customWidth="1"/>
    <col min="10761" max="10761" width="11.5703125" style="96" bestFit="1" customWidth="1"/>
    <col min="10762" max="11002" width="9.140625" style="96"/>
    <col min="11003" max="11003" width="6" style="96" customWidth="1"/>
    <col min="11004" max="11004" width="2.5703125" style="96" customWidth="1"/>
    <col min="11005" max="11005" width="52.42578125" style="96" customWidth="1"/>
    <col min="11006" max="11006" width="4.5703125" style="96" customWidth="1"/>
    <col min="11007" max="11007" width="14.42578125" style="96" customWidth="1"/>
    <col min="11008" max="11008" width="3.42578125" style="96" customWidth="1"/>
    <col min="11009" max="11009" width="14.42578125" style="96" customWidth="1"/>
    <col min="11010" max="11010" width="3.42578125" style="96" customWidth="1"/>
    <col min="11011" max="11011" width="14.42578125" style="96" customWidth="1"/>
    <col min="11012" max="11012" width="3.42578125" style="96" customWidth="1"/>
    <col min="11013" max="11013" width="24.5703125" style="96" bestFit="1" customWidth="1"/>
    <col min="11014" max="11014" width="2.42578125" style="96" customWidth="1"/>
    <col min="11015" max="11015" width="8.5703125" style="96" customWidth="1"/>
    <col min="11016" max="11016" width="19" style="96" customWidth="1"/>
    <col min="11017" max="11017" width="11.5703125" style="96" bestFit="1" customWidth="1"/>
    <col min="11018" max="11258" width="9.140625" style="96"/>
    <col min="11259" max="11259" width="6" style="96" customWidth="1"/>
    <col min="11260" max="11260" width="2.5703125" style="96" customWidth="1"/>
    <col min="11261" max="11261" width="52.42578125" style="96" customWidth="1"/>
    <col min="11262" max="11262" width="4.5703125" style="96" customWidth="1"/>
    <col min="11263" max="11263" width="14.42578125" style="96" customWidth="1"/>
    <col min="11264" max="11264" width="3.42578125" style="96" customWidth="1"/>
    <col min="11265" max="11265" width="14.42578125" style="96" customWidth="1"/>
    <col min="11266" max="11266" width="3.42578125" style="96" customWidth="1"/>
    <col min="11267" max="11267" width="14.42578125" style="96" customWidth="1"/>
    <col min="11268" max="11268" width="3.42578125" style="96" customWidth="1"/>
    <col min="11269" max="11269" width="24.5703125" style="96" bestFit="1" customWidth="1"/>
    <col min="11270" max="11270" width="2.42578125" style="96" customWidth="1"/>
    <col min="11271" max="11271" width="8.5703125" style="96" customWidth="1"/>
    <col min="11272" max="11272" width="19" style="96" customWidth="1"/>
    <col min="11273" max="11273" width="11.5703125" style="96" bestFit="1" customWidth="1"/>
    <col min="11274" max="11514" width="9.140625" style="96"/>
    <col min="11515" max="11515" width="6" style="96" customWidth="1"/>
    <col min="11516" max="11516" width="2.5703125" style="96" customWidth="1"/>
    <col min="11517" max="11517" width="52.42578125" style="96" customWidth="1"/>
    <col min="11518" max="11518" width="4.5703125" style="96" customWidth="1"/>
    <col min="11519" max="11519" width="14.42578125" style="96" customWidth="1"/>
    <col min="11520" max="11520" width="3.42578125" style="96" customWidth="1"/>
    <col min="11521" max="11521" width="14.42578125" style="96" customWidth="1"/>
    <col min="11522" max="11522" width="3.42578125" style="96" customWidth="1"/>
    <col min="11523" max="11523" width="14.42578125" style="96" customWidth="1"/>
    <col min="11524" max="11524" width="3.42578125" style="96" customWidth="1"/>
    <col min="11525" max="11525" width="24.5703125" style="96" bestFit="1" customWidth="1"/>
    <col min="11526" max="11526" width="2.42578125" style="96" customWidth="1"/>
    <col min="11527" max="11527" width="8.5703125" style="96" customWidth="1"/>
    <col min="11528" max="11528" width="19" style="96" customWidth="1"/>
    <col min="11529" max="11529" width="11.5703125" style="96" bestFit="1" customWidth="1"/>
    <col min="11530" max="11770" width="9.140625" style="96"/>
    <col min="11771" max="11771" width="6" style="96" customWidth="1"/>
    <col min="11772" max="11772" width="2.5703125" style="96" customWidth="1"/>
    <col min="11773" max="11773" width="52.42578125" style="96" customWidth="1"/>
    <col min="11774" max="11774" width="4.5703125" style="96" customWidth="1"/>
    <col min="11775" max="11775" width="14.42578125" style="96" customWidth="1"/>
    <col min="11776" max="11776" width="3.42578125" style="96" customWidth="1"/>
    <col min="11777" max="11777" width="14.42578125" style="96" customWidth="1"/>
    <col min="11778" max="11778" width="3.42578125" style="96" customWidth="1"/>
    <col min="11779" max="11779" width="14.42578125" style="96" customWidth="1"/>
    <col min="11780" max="11780" width="3.42578125" style="96" customWidth="1"/>
    <col min="11781" max="11781" width="24.5703125" style="96" bestFit="1" customWidth="1"/>
    <col min="11782" max="11782" width="2.42578125" style="96" customWidth="1"/>
    <col min="11783" max="11783" width="8.5703125" style="96" customWidth="1"/>
    <col min="11784" max="11784" width="19" style="96" customWidth="1"/>
    <col min="11785" max="11785" width="11.5703125" style="96" bestFit="1" customWidth="1"/>
    <col min="11786" max="12026" width="9.140625" style="96"/>
    <col min="12027" max="12027" width="6" style="96" customWidth="1"/>
    <col min="12028" max="12028" width="2.5703125" style="96" customWidth="1"/>
    <col min="12029" max="12029" width="52.42578125" style="96" customWidth="1"/>
    <col min="12030" max="12030" width="4.5703125" style="96" customWidth="1"/>
    <col min="12031" max="12031" width="14.42578125" style="96" customWidth="1"/>
    <col min="12032" max="12032" width="3.42578125" style="96" customWidth="1"/>
    <col min="12033" max="12033" width="14.42578125" style="96" customWidth="1"/>
    <col min="12034" max="12034" width="3.42578125" style="96" customWidth="1"/>
    <col min="12035" max="12035" width="14.42578125" style="96" customWidth="1"/>
    <col min="12036" max="12036" width="3.42578125" style="96" customWidth="1"/>
    <col min="12037" max="12037" width="24.5703125" style="96" bestFit="1" customWidth="1"/>
    <col min="12038" max="12038" width="2.42578125" style="96" customWidth="1"/>
    <col min="12039" max="12039" width="8.5703125" style="96" customWidth="1"/>
    <col min="12040" max="12040" width="19" style="96" customWidth="1"/>
    <col min="12041" max="12041" width="11.5703125" style="96" bestFit="1" customWidth="1"/>
    <col min="12042" max="12282" width="9.140625" style="96"/>
    <col min="12283" max="12283" width="6" style="96" customWidth="1"/>
    <col min="12284" max="12284" width="2.5703125" style="96" customWidth="1"/>
    <col min="12285" max="12285" width="52.42578125" style="96" customWidth="1"/>
    <col min="12286" max="12286" width="4.5703125" style="96" customWidth="1"/>
    <col min="12287" max="12287" width="14.42578125" style="96" customWidth="1"/>
    <col min="12288" max="12288" width="3.42578125" style="96" customWidth="1"/>
    <col min="12289" max="12289" width="14.42578125" style="96" customWidth="1"/>
    <col min="12290" max="12290" width="3.42578125" style="96" customWidth="1"/>
    <col min="12291" max="12291" width="14.42578125" style="96" customWidth="1"/>
    <col min="12292" max="12292" width="3.42578125" style="96" customWidth="1"/>
    <col min="12293" max="12293" width="24.5703125" style="96" bestFit="1" customWidth="1"/>
    <col min="12294" max="12294" width="2.42578125" style="96" customWidth="1"/>
    <col min="12295" max="12295" width="8.5703125" style="96" customWidth="1"/>
    <col min="12296" max="12296" width="19" style="96" customWidth="1"/>
    <col min="12297" max="12297" width="11.5703125" style="96" bestFit="1" customWidth="1"/>
    <col min="12298" max="12538" width="9.140625" style="96"/>
    <col min="12539" max="12539" width="6" style="96" customWidth="1"/>
    <col min="12540" max="12540" width="2.5703125" style="96" customWidth="1"/>
    <col min="12541" max="12541" width="52.42578125" style="96" customWidth="1"/>
    <col min="12542" max="12542" width="4.5703125" style="96" customWidth="1"/>
    <col min="12543" max="12543" width="14.42578125" style="96" customWidth="1"/>
    <col min="12544" max="12544" width="3.42578125" style="96" customWidth="1"/>
    <col min="12545" max="12545" width="14.42578125" style="96" customWidth="1"/>
    <col min="12546" max="12546" width="3.42578125" style="96" customWidth="1"/>
    <col min="12547" max="12547" width="14.42578125" style="96" customWidth="1"/>
    <col min="12548" max="12548" width="3.42578125" style="96" customWidth="1"/>
    <col min="12549" max="12549" width="24.5703125" style="96" bestFit="1" customWidth="1"/>
    <col min="12550" max="12550" width="2.42578125" style="96" customWidth="1"/>
    <col min="12551" max="12551" width="8.5703125" style="96" customWidth="1"/>
    <col min="12552" max="12552" width="19" style="96" customWidth="1"/>
    <col min="12553" max="12553" width="11.5703125" style="96" bestFit="1" customWidth="1"/>
    <col min="12554" max="12794" width="9.140625" style="96"/>
    <col min="12795" max="12795" width="6" style="96" customWidth="1"/>
    <col min="12796" max="12796" width="2.5703125" style="96" customWidth="1"/>
    <col min="12797" max="12797" width="52.42578125" style="96" customWidth="1"/>
    <col min="12798" max="12798" width="4.5703125" style="96" customWidth="1"/>
    <col min="12799" max="12799" width="14.42578125" style="96" customWidth="1"/>
    <col min="12800" max="12800" width="3.42578125" style="96" customWidth="1"/>
    <col min="12801" max="12801" width="14.42578125" style="96" customWidth="1"/>
    <col min="12802" max="12802" width="3.42578125" style="96" customWidth="1"/>
    <col min="12803" max="12803" width="14.42578125" style="96" customWidth="1"/>
    <col min="12804" max="12804" width="3.42578125" style="96" customWidth="1"/>
    <col min="12805" max="12805" width="24.5703125" style="96" bestFit="1" customWidth="1"/>
    <col min="12806" max="12806" width="2.42578125" style="96" customWidth="1"/>
    <col min="12807" max="12807" width="8.5703125" style="96" customWidth="1"/>
    <col min="12808" max="12808" width="19" style="96" customWidth="1"/>
    <col min="12809" max="12809" width="11.5703125" style="96" bestFit="1" customWidth="1"/>
    <col min="12810" max="13050" width="9.140625" style="96"/>
    <col min="13051" max="13051" width="6" style="96" customWidth="1"/>
    <col min="13052" max="13052" width="2.5703125" style="96" customWidth="1"/>
    <col min="13053" max="13053" width="52.42578125" style="96" customWidth="1"/>
    <col min="13054" max="13054" width="4.5703125" style="96" customWidth="1"/>
    <col min="13055" max="13055" width="14.42578125" style="96" customWidth="1"/>
    <col min="13056" max="13056" width="3.42578125" style="96" customWidth="1"/>
    <col min="13057" max="13057" width="14.42578125" style="96" customWidth="1"/>
    <col min="13058" max="13058" width="3.42578125" style="96" customWidth="1"/>
    <col min="13059" max="13059" width="14.42578125" style="96" customWidth="1"/>
    <col min="13060" max="13060" width="3.42578125" style="96" customWidth="1"/>
    <col min="13061" max="13061" width="24.5703125" style="96" bestFit="1" customWidth="1"/>
    <col min="13062" max="13062" width="2.42578125" style="96" customWidth="1"/>
    <col min="13063" max="13063" width="8.5703125" style="96" customWidth="1"/>
    <col min="13064" max="13064" width="19" style="96" customWidth="1"/>
    <col min="13065" max="13065" width="11.5703125" style="96" bestFit="1" customWidth="1"/>
    <col min="13066" max="13306" width="9.140625" style="96"/>
    <col min="13307" max="13307" width="6" style="96" customWidth="1"/>
    <col min="13308" max="13308" width="2.5703125" style="96" customWidth="1"/>
    <col min="13309" max="13309" width="52.42578125" style="96" customWidth="1"/>
    <col min="13310" max="13310" width="4.5703125" style="96" customWidth="1"/>
    <col min="13311" max="13311" width="14.42578125" style="96" customWidth="1"/>
    <col min="13312" max="13312" width="3.42578125" style="96" customWidth="1"/>
    <col min="13313" max="13313" width="14.42578125" style="96" customWidth="1"/>
    <col min="13314" max="13314" width="3.42578125" style="96" customWidth="1"/>
    <col min="13315" max="13315" width="14.42578125" style="96" customWidth="1"/>
    <col min="13316" max="13316" width="3.42578125" style="96" customWidth="1"/>
    <col min="13317" max="13317" width="24.5703125" style="96" bestFit="1" customWidth="1"/>
    <col min="13318" max="13318" width="2.42578125" style="96" customWidth="1"/>
    <col min="13319" max="13319" width="8.5703125" style="96" customWidth="1"/>
    <col min="13320" max="13320" width="19" style="96" customWidth="1"/>
    <col min="13321" max="13321" width="11.5703125" style="96" bestFit="1" customWidth="1"/>
    <col min="13322" max="13562" width="9.140625" style="96"/>
    <col min="13563" max="13563" width="6" style="96" customWidth="1"/>
    <col min="13564" max="13564" width="2.5703125" style="96" customWidth="1"/>
    <col min="13565" max="13565" width="52.42578125" style="96" customWidth="1"/>
    <col min="13566" max="13566" width="4.5703125" style="96" customWidth="1"/>
    <col min="13567" max="13567" width="14.42578125" style="96" customWidth="1"/>
    <col min="13568" max="13568" width="3.42578125" style="96" customWidth="1"/>
    <col min="13569" max="13569" width="14.42578125" style="96" customWidth="1"/>
    <col min="13570" max="13570" width="3.42578125" style="96" customWidth="1"/>
    <col min="13571" max="13571" width="14.42578125" style="96" customWidth="1"/>
    <col min="13572" max="13572" width="3.42578125" style="96" customWidth="1"/>
    <col min="13573" max="13573" width="24.5703125" style="96" bestFit="1" customWidth="1"/>
    <col min="13574" max="13574" width="2.42578125" style="96" customWidth="1"/>
    <col min="13575" max="13575" width="8.5703125" style="96" customWidth="1"/>
    <col min="13576" max="13576" width="19" style="96" customWidth="1"/>
    <col min="13577" max="13577" width="11.5703125" style="96" bestFit="1" customWidth="1"/>
    <col min="13578" max="13818" width="9.140625" style="96"/>
    <col min="13819" max="13819" width="6" style="96" customWidth="1"/>
    <col min="13820" max="13820" width="2.5703125" style="96" customWidth="1"/>
    <col min="13821" max="13821" width="52.42578125" style="96" customWidth="1"/>
    <col min="13822" max="13822" width="4.5703125" style="96" customWidth="1"/>
    <col min="13823" max="13823" width="14.42578125" style="96" customWidth="1"/>
    <col min="13824" max="13824" width="3.42578125" style="96" customWidth="1"/>
    <col min="13825" max="13825" width="14.42578125" style="96" customWidth="1"/>
    <col min="13826" max="13826" width="3.42578125" style="96" customWidth="1"/>
    <col min="13827" max="13827" width="14.42578125" style="96" customWidth="1"/>
    <col min="13828" max="13828" width="3.42578125" style="96" customWidth="1"/>
    <col min="13829" max="13829" width="24.5703125" style="96" bestFit="1" customWidth="1"/>
    <col min="13830" max="13830" width="2.42578125" style="96" customWidth="1"/>
    <col min="13831" max="13831" width="8.5703125" style="96" customWidth="1"/>
    <col min="13832" max="13832" width="19" style="96" customWidth="1"/>
    <col min="13833" max="13833" width="11.5703125" style="96" bestFit="1" customWidth="1"/>
    <col min="13834" max="14074" width="9.140625" style="96"/>
    <col min="14075" max="14075" width="6" style="96" customWidth="1"/>
    <col min="14076" max="14076" width="2.5703125" style="96" customWidth="1"/>
    <col min="14077" max="14077" width="52.42578125" style="96" customWidth="1"/>
    <col min="14078" max="14078" width="4.5703125" style="96" customWidth="1"/>
    <col min="14079" max="14079" width="14.42578125" style="96" customWidth="1"/>
    <col min="14080" max="14080" width="3.42578125" style="96" customWidth="1"/>
    <col min="14081" max="14081" width="14.42578125" style="96" customWidth="1"/>
    <col min="14082" max="14082" width="3.42578125" style="96" customWidth="1"/>
    <col min="14083" max="14083" width="14.42578125" style="96" customWidth="1"/>
    <col min="14084" max="14084" width="3.42578125" style="96" customWidth="1"/>
    <col min="14085" max="14085" width="24.5703125" style="96" bestFit="1" customWidth="1"/>
    <col min="14086" max="14086" width="2.42578125" style="96" customWidth="1"/>
    <col min="14087" max="14087" width="8.5703125" style="96" customWidth="1"/>
    <col min="14088" max="14088" width="19" style="96" customWidth="1"/>
    <col min="14089" max="14089" width="11.5703125" style="96" bestFit="1" customWidth="1"/>
    <col min="14090" max="14330" width="9.140625" style="96"/>
    <col min="14331" max="14331" width="6" style="96" customWidth="1"/>
    <col min="14332" max="14332" width="2.5703125" style="96" customWidth="1"/>
    <col min="14333" max="14333" width="52.42578125" style="96" customWidth="1"/>
    <col min="14334" max="14334" width="4.5703125" style="96" customWidth="1"/>
    <col min="14335" max="14335" width="14.42578125" style="96" customWidth="1"/>
    <col min="14336" max="14336" width="3.42578125" style="96" customWidth="1"/>
    <col min="14337" max="14337" width="14.42578125" style="96" customWidth="1"/>
    <col min="14338" max="14338" width="3.42578125" style="96" customWidth="1"/>
    <col min="14339" max="14339" width="14.42578125" style="96" customWidth="1"/>
    <col min="14340" max="14340" width="3.42578125" style="96" customWidth="1"/>
    <col min="14341" max="14341" width="24.5703125" style="96" bestFit="1" customWidth="1"/>
    <col min="14342" max="14342" width="2.42578125" style="96" customWidth="1"/>
    <col min="14343" max="14343" width="8.5703125" style="96" customWidth="1"/>
    <col min="14344" max="14344" width="19" style="96" customWidth="1"/>
    <col min="14345" max="14345" width="11.5703125" style="96" bestFit="1" customWidth="1"/>
    <col min="14346" max="14586" width="9.140625" style="96"/>
    <col min="14587" max="14587" width="6" style="96" customWidth="1"/>
    <col min="14588" max="14588" width="2.5703125" style="96" customWidth="1"/>
    <col min="14589" max="14589" width="52.42578125" style="96" customWidth="1"/>
    <col min="14590" max="14590" width="4.5703125" style="96" customWidth="1"/>
    <col min="14591" max="14591" width="14.42578125" style="96" customWidth="1"/>
    <col min="14592" max="14592" width="3.42578125" style="96" customWidth="1"/>
    <col min="14593" max="14593" width="14.42578125" style="96" customWidth="1"/>
    <col min="14594" max="14594" width="3.42578125" style="96" customWidth="1"/>
    <col min="14595" max="14595" width="14.42578125" style="96" customWidth="1"/>
    <col min="14596" max="14596" width="3.42578125" style="96" customWidth="1"/>
    <col min="14597" max="14597" width="24.5703125" style="96" bestFit="1" customWidth="1"/>
    <col min="14598" max="14598" width="2.42578125" style="96" customWidth="1"/>
    <col min="14599" max="14599" width="8.5703125" style="96" customWidth="1"/>
    <col min="14600" max="14600" width="19" style="96" customWidth="1"/>
    <col min="14601" max="14601" width="11.5703125" style="96" bestFit="1" customWidth="1"/>
    <col min="14602" max="14842" width="9.140625" style="96"/>
    <col min="14843" max="14843" width="6" style="96" customWidth="1"/>
    <col min="14844" max="14844" width="2.5703125" style="96" customWidth="1"/>
    <col min="14845" max="14845" width="52.42578125" style="96" customWidth="1"/>
    <col min="14846" max="14846" width="4.5703125" style="96" customWidth="1"/>
    <col min="14847" max="14847" width="14.42578125" style="96" customWidth="1"/>
    <col min="14848" max="14848" width="3.42578125" style="96" customWidth="1"/>
    <col min="14849" max="14849" width="14.42578125" style="96" customWidth="1"/>
    <col min="14850" max="14850" width="3.42578125" style="96" customWidth="1"/>
    <col min="14851" max="14851" width="14.42578125" style="96" customWidth="1"/>
    <col min="14852" max="14852" width="3.42578125" style="96" customWidth="1"/>
    <col min="14853" max="14853" width="24.5703125" style="96" bestFit="1" customWidth="1"/>
    <col min="14854" max="14854" width="2.42578125" style="96" customWidth="1"/>
    <col min="14855" max="14855" width="8.5703125" style="96" customWidth="1"/>
    <col min="14856" max="14856" width="19" style="96" customWidth="1"/>
    <col min="14857" max="14857" width="11.5703125" style="96" bestFit="1" customWidth="1"/>
    <col min="14858" max="15098" width="9.140625" style="96"/>
    <col min="15099" max="15099" width="6" style="96" customWidth="1"/>
    <col min="15100" max="15100" width="2.5703125" style="96" customWidth="1"/>
    <col min="15101" max="15101" width="52.42578125" style="96" customWidth="1"/>
    <col min="15102" max="15102" width="4.5703125" style="96" customWidth="1"/>
    <col min="15103" max="15103" width="14.42578125" style="96" customWidth="1"/>
    <col min="15104" max="15104" width="3.42578125" style="96" customWidth="1"/>
    <col min="15105" max="15105" width="14.42578125" style="96" customWidth="1"/>
    <col min="15106" max="15106" width="3.42578125" style="96" customWidth="1"/>
    <col min="15107" max="15107" width="14.42578125" style="96" customWidth="1"/>
    <col min="15108" max="15108" width="3.42578125" style="96" customWidth="1"/>
    <col min="15109" max="15109" width="24.5703125" style="96" bestFit="1" customWidth="1"/>
    <col min="15110" max="15110" width="2.42578125" style="96" customWidth="1"/>
    <col min="15111" max="15111" width="8.5703125" style="96" customWidth="1"/>
    <col min="15112" max="15112" width="19" style="96" customWidth="1"/>
    <col min="15113" max="15113" width="11.5703125" style="96" bestFit="1" customWidth="1"/>
    <col min="15114" max="15354" width="9.140625" style="96"/>
    <col min="15355" max="15355" width="6" style="96" customWidth="1"/>
    <col min="15356" max="15356" width="2.5703125" style="96" customWidth="1"/>
    <col min="15357" max="15357" width="52.42578125" style="96" customWidth="1"/>
    <col min="15358" max="15358" width="4.5703125" style="96" customWidth="1"/>
    <col min="15359" max="15359" width="14.42578125" style="96" customWidth="1"/>
    <col min="15360" max="15360" width="3.42578125" style="96" customWidth="1"/>
    <col min="15361" max="15361" width="14.42578125" style="96" customWidth="1"/>
    <col min="15362" max="15362" width="3.42578125" style="96" customWidth="1"/>
    <col min="15363" max="15363" width="14.42578125" style="96" customWidth="1"/>
    <col min="15364" max="15364" width="3.42578125" style="96" customWidth="1"/>
    <col min="15365" max="15365" width="24.5703125" style="96" bestFit="1" customWidth="1"/>
    <col min="15366" max="15366" width="2.42578125" style="96" customWidth="1"/>
    <col min="15367" max="15367" width="8.5703125" style="96" customWidth="1"/>
    <col min="15368" max="15368" width="19" style="96" customWidth="1"/>
    <col min="15369" max="15369" width="11.5703125" style="96" bestFit="1" customWidth="1"/>
    <col min="15370" max="15610" width="9.140625" style="96"/>
    <col min="15611" max="15611" width="6" style="96" customWidth="1"/>
    <col min="15612" max="15612" width="2.5703125" style="96" customWidth="1"/>
    <col min="15613" max="15613" width="52.42578125" style="96" customWidth="1"/>
    <col min="15614" max="15614" width="4.5703125" style="96" customWidth="1"/>
    <col min="15615" max="15615" width="14.42578125" style="96" customWidth="1"/>
    <col min="15616" max="15616" width="3.42578125" style="96" customWidth="1"/>
    <col min="15617" max="15617" width="14.42578125" style="96" customWidth="1"/>
    <col min="15618" max="15618" width="3.42578125" style="96" customWidth="1"/>
    <col min="15619" max="15619" width="14.42578125" style="96" customWidth="1"/>
    <col min="15620" max="15620" width="3.42578125" style="96" customWidth="1"/>
    <col min="15621" max="15621" width="24.5703125" style="96" bestFit="1" customWidth="1"/>
    <col min="15622" max="15622" width="2.42578125" style="96" customWidth="1"/>
    <col min="15623" max="15623" width="8.5703125" style="96" customWidth="1"/>
    <col min="15624" max="15624" width="19" style="96" customWidth="1"/>
    <col min="15625" max="15625" width="11.5703125" style="96" bestFit="1" customWidth="1"/>
    <col min="15626" max="15866" width="9.140625" style="96"/>
    <col min="15867" max="15867" width="6" style="96" customWidth="1"/>
    <col min="15868" max="15868" width="2.5703125" style="96" customWidth="1"/>
    <col min="15869" max="15869" width="52.42578125" style="96" customWidth="1"/>
    <col min="15870" max="15870" width="4.5703125" style="96" customWidth="1"/>
    <col min="15871" max="15871" width="14.42578125" style="96" customWidth="1"/>
    <col min="15872" max="15872" width="3.42578125" style="96" customWidth="1"/>
    <col min="15873" max="15873" width="14.42578125" style="96" customWidth="1"/>
    <col min="15874" max="15874" width="3.42578125" style="96" customWidth="1"/>
    <col min="15875" max="15875" width="14.42578125" style="96" customWidth="1"/>
    <col min="15876" max="15876" width="3.42578125" style="96" customWidth="1"/>
    <col min="15877" max="15877" width="24.5703125" style="96" bestFit="1" customWidth="1"/>
    <col min="15878" max="15878" width="2.42578125" style="96" customWidth="1"/>
    <col min="15879" max="15879" width="8.5703125" style="96" customWidth="1"/>
    <col min="15880" max="15880" width="19" style="96" customWidth="1"/>
    <col min="15881" max="15881" width="11.5703125" style="96" bestFit="1" customWidth="1"/>
    <col min="15882" max="16122" width="9.140625" style="96"/>
    <col min="16123" max="16123" width="6" style="96" customWidth="1"/>
    <col min="16124" max="16124" width="2.5703125" style="96" customWidth="1"/>
    <col min="16125" max="16125" width="52.42578125" style="96" customWidth="1"/>
    <col min="16126" max="16126" width="4.5703125" style="96" customWidth="1"/>
    <col min="16127" max="16127" width="14.42578125" style="96" customWidth="1"/>
    <col min="16128" max="16128" width="3.42578125" style="96" customWidth="1"/>
    <col min="16129" max="16129" width="14.42578125" style="96" customWidth="1"/>
    <col min="16130" max="16130" width="3.42578125" style="96" customWidth="1"/>
    <col min="16131" max="16131" width="14.42578125" style="96" customWidth="1"/>
    <col min="16132" max="16132" width="3.42578125" style="96" customWidth="1"/>
    <col min="16133" max="16133" width="24.5703125" style="96" bestFit="1" customWidth="1"/>
    <col min="16134" max="16134" width="2.42578125" style="96" customWidth="1"/>
    <col min="16135" max="16135" width="8.5703125" style="96" customWidth="1"/>
    <col min="16136" max="16136" width="19" style="96" customWidth="1"/>
    <col min="16137" max="16137" width="11.5703125" style="96" bestFit="1" customWidth="1"/>
    <col min="16138" max="16384" width="9.140625" style="96"/>
  </cols>
  <sheetData>
    <row r="1" spans="1:18">
      <c r="A1" s="784" t="str">
        <f>'Table of Contents'!A1:C1</f>
        <v>Narragansett Electric Company d/b/a Rhode Island Energy</v>
      </c>
      <c r="B1" s="784"/>
      <c r="C1" s="784"/>
      <c r="D1" s="784"/>
      <c r="E1" s="784"/>
      <c r="F1" s="784"/>
      <c r="G1" s="784"/>
      <c r="H1" s="784"/>
      <c r="I1" s="784"/>
      <c r="J1" s="784"/>
      <c r="K1" s="784"/>
      <c r="L1" s="784"/>
      <c r="M1" s="784"/>
      <c r="N1" s="784"/>
      <c r="O1" s="784"/>
      <c r="P1" s="784"/>
      <c r="Q1" s="784"/>
      <c r="R1" s="784"/>
    </row>
    <row r="2" spans="1:18">
      <c r="A2" s="784" t="str">
        <f>'Table of Contents'!A2:C2</f>
        <v>Annual Transmission Revenue Requirements (ATRR)</v>
      </c>
      <c r="B2" s="784"/>
      <c r="C2" s="784"/>
      <c r="D2" s="784"/>
      <c r="E2" s="784"/>
      <c r="F2" s="784"/>
      <c r="G2" s="784"/>
      <c r="H2" s="784"/>
      <c r="I2" s="784"/>
      <c r="J2" s="784"/>
      <c r="K2" s="784"/>
      <c r="L2" s="784"/>
      <c r="M2" s="784"/>
      <c r="N2" s="784"/>
      <c r="O2" s="784"/>
      <c r="P2" s="784"/>
      <c r="Q2" s="784"/>
      <c r="R2" s="784"/>
    </row>
    <row r="3" spans="1:18">
      <c r="A3" s="784" t="str">
        <f>'Table of Contents'!A3:C3</f>
        <v>Per Appendix A to Attachment F of the ISO New England Inc. Open Access Transmission Tariff</v>
      </c>
      <c r="B3" s="784"/>
      <c r="C3" s="784"/>
      <c r="D3" s="784"/>
      <c r="E3" s="784"/>
      <c r="F3" s="784"/>
      <c r="G3" s="784"/>
      <c r="H3" s="784"/>
      <c r="I3" s="784"/>
      <c r="J3" s="784"/>
      <c r="K3" s="784"/>
      <c r="L3" s="784"/>
      <c r="M3" s="784"/>
      <c r="N3" s="784"/>
      <c r="O3" s="784"/>
      <c r="P3" s="784"/>
      <c r="Q3" s="784"/>
      <c r="R3" s="784"/>
    </row>
    <row r="4" spans="1:18">
      <c r="A4" s="784" t="s">
        <v>454</v>
      </c>
      <c r="B4" s="784"/>
      <c r="C4" s="784"/>
      <c r="D4" s="784"/>
      <c r="E4" s="784"/>
      <c r="F4" s="784"/>
      <c r="G4" s="784"/>
      <c r="H4" s="784"/>
      <c r="I4" s="784"/>
      <c r="J4" s="784"/>
      <c r="K4" s="784"/>
      <c r="L4" s="784"/>
      <c r="M4" s="784"/>
      <c r="N4" s="784"/>
      <c r="O4" s="784"/>
      <c r="P4" s="784"/>
      <c r="Q4" s="784"/>
      <c r="R4" s="784"/>
    </row>
    <row r="5" spans="1:18">
      <c r="A5" s="784" t="s">
        <v>423</v>
      </c>
      <c r="B5" s="784"/>
      <c r="C5" s="784"/>
      <c r="D5" s="784"/>
      <c r="E5" s="784"/>
      <c r="F5" s="784"/>
      <c r="G5" s="784"/>
      <c r="H5" s="784"/>
      <c r="I5" s="784"/>
      <c r="J5" s="784"/>
      <c r="K5" s="784"/>
      <c r="L5" s="784"/>
      <c r="M5" s="784"/>
      <c r="N5" s="784"/>
      <c r="O5" s="784"/>
      <c r="P5" s="784"/>
      <c r="Q5" s="784"/>
      <c r="R5" s="784"/>
    </row>
    <row r="6" spans="1:18">
      <c r="A6" s="784" t="str">
        <f>'WS 3a 5-Qtr Avg. Inv. Base'!A6:R6</f>
        <v xml:space="preserve">For Costs in 2024 </v>
      </c>
      <c r="B6" s="784"/>
      <c r="C6" s="784"/>
      <c r="D6" s="784"/>
      <c r="E6" s="784"/>
      <c r="F6" s="784"/>
      <c r="G6" s="784"/>
      <c r="H6" s="784"/>
      <c r="I6" s="784"/>
      <c r="J6" s="784"/>
      <c r="K6" s="784"/>
      <c r="L6" s="784"/>
      <c r="M6" s="784"/>
      <c r="N6" s="784"/>
      <c r="O6" s="784"/>
      <c r="P6" s="784"/>
      <c r="Q6" s="784"/>
      <c r="R6" s="784"/>
    </row>
    <row r="7" spans="1:18">
      <c r="A7" s="23"/>
      <c r="B7" s="23"/>
      <c r="C7" s="23"/>
      <c r="D7" s="23"/>
      <c r="E7" s="23"/>
      <c r="F7" s="23"/>
      <c r="G7" s="23"/>
      <c r="H7" s="23"/>
      <c r="I7" s="23"/>
      <c r="J7" s="23"/>
      <c r="K7" s="23"/>
      <c r="L7" s="23"/>
      <c r="M7" s="23"/>
      <c r="N7" s="23"/>
      <c r="O7" s="23"/>
      <c r="P7" s="23"/>
      <c r="Q7" s="23"/>
      <c r="R7" s="23"/>
    </row>
    <row r="8" spans="1:18">
      <c r="A8" s="23"/>
      <c r="B8" s="59" t="s">
        <v>113</v>
      </c>
      <c r="C8" s="23"/>
      <c r="D8" s="23"/>
      <c r="E8" s="23"/>
      <c r="F8" s="101" t="s">
        <v>12</v>
      </c>
      <c r="G8" s="101"/>
      <c r="H8" s="101" t="s">
        <v>15</v>
      </c>
      <c r="I8" s="101"/>
      <c r="J8" s="101" t="s">
        <v>20</v>
      </c>
      <c r="K8" s="101"/>
      <c r="L8" s="101" t="s">
        <v>16</v>
      </c>
      <c r="M8" s="101"/>
      <c r="N8" s="101" t="s">
        <v>19</v>
      </c>
      <c r="O8" s="101"/>
      <c r="P8" s="101" t="s">
        <v>438</v>
      </c>
      <c r="Q8" s="101"/>
      <c r="R8" s="101" t="s">
        <v>121</v>
      </c>
    </row>
    <row r="9" spans="1:18">
      <c r="D9" s="2"/>
    </row>
    <row r="10" spans="1:18">
      <c r="A10" s="196" t="s">
        <v>45</v>
      </c>
      <c r="B10" s="101"/>
      <c r="D10" s="196" t="s">
        <v>106</v>
      </c>
    </row>
    <row r="11" spans="1:18">
      <c r="A11" s="140" t="s">
        <v>44</v>
      </c>
      <c r="B11" s="78" t="s">
        <v>23</v>
      </c>
      <c r="C11" s="102"/>
      <c r="D11" s="88" t="s">
        <v>114</v>
      </c>
      <c r="E11" s="102"/>
      <c r="F11" s="69" t="s">
        <v>957</v>
      </c>
      <c r="G11" s="25"/>
      <c r="H11" s="69" t="s">
        <v>961</v>
      </c>
      <c r="I11" s="25"/>
      <c r="J11" s="69" t="s">
        <v>960</v>
      </c>
      <c r="K11" s="25"/>
      <c r="L11" s="69" t="s">
        <v>959</v>
      </c>
      <c r="M11" s="25"/>
      <c r="N11" s="69" t="s">
        <v>958</v>
      </c>
      <c r="O11" s="25"/>
      <c r="P11" s="87" t="s">
        <v>133</v>
      </c>
      <c r="Q11" s="8" t="s">
        <v>58</v>
      </c>
      <c r="R11" s="87" t="s">
        <v>1</v>
      </c>
    </row>
    <row r="12" spans="1:18">
      <c r="A12" s="101">
        <v>1</v>
      </c>
      <c r="B12" s="96" t="s">
        <v>487</v>
      </c>
      <c r="D12" s="101">
        <v>165</v>
      </c>
      <c r="F12" s="345">
        <v>5955078</v>
      </c>
      <c r="G12" s="346"/>
      <c r="H12" s="345">
        <v>6395440</v>
      </c>
      <c r="I12" s="346"/>
      <c r="J12" s="345">
        <v>4778859</v>
      </c>
      <c r="K12" s="346"/>
      <c r="L12" s="345">
        <v>4821329</v>
      </c>
      <c r="M12" s="346"/>
      <c r="N12" s="345">
        <v>1945856</v>
      </c>
      <c r="P12" s="104">
        <f>AVERAGE(F12,H12,J12,L12,N12)</f>
        <v>4779312.4000000004</v>
      </c>
      <c r="R12" s="99" t="s">
        <v>424</v>
      </c>
    </row>
    <row r="13" spans="1:18">
      <c r="D13" s="101"/>
      <c r="F13" s="346"/>
      <c r="G13" s="346"/>
      <c r="H13" s="346"/>
      <c r="I13" s="346"/>
      <c r="J13" s="346"/>
      <c r="K13" s="346"/>
      <c r="L13" s="346"/>
      <c r="M13" s="346"/>
      <c r="N13" s="346"/>
      <c r="P13" s="104"/>
      <c r="R13" s="99"/>
    </row>
    <row r="14" spans="1:18">
      <c r="A14" s="101">
        <f>A12+1</f>
        <v>2</v>
      </c>
      <c r="B14" s="96" t="s">
        <v>488</v>
      </c>
      <c r="D14" s="101">
        <v>154</v>
      </c>
      <c r="F14" s="345">
        <v>4111504</v>
      </c>
      <c r="G14" s="101"/>
      <c r="H14" s="345">
        <v>2353143</v>
      </c>
      <c r="I14" s="101"/>
      <c r="J14" s="345">
        <v>1043816</v>
      </c>
      <c r="K14" s="101"/>
      <c r="L14" s="345">
        <v>331542</v>
      </c>
      <c r="M14" s="101"/>
      <c r="N14" s="345">
        <v>348082</v>
      </c>
      <c r="P14" s="104">
        <f>AVERAGE(F14,H14,J14,L14,N14)</f>
        <v>1637617.4</v>
      </c>
      <c r="R14" s="255" t="s">
        <v>963</v>
      </c>
    </row>
    <row r="16" spans="1:18">
      <c r="A16" s="146" t="s">
        <v>246</v>
      </c>
    </row>
    <row r="17" spans="1:2">
      <c r="A17" s="16" t="s">
        <v>54</v>
      </c>
      <c r="B17" s="1" t="s">
        <v>313</v>
      </c>
    </row>
    <row r="18" spans="1:2">
      <c r="A18" s="101" t="s">
        <v>55</v>
      </c>
      <c r="B18" s="96" t="s">
        <v>845</v>
      </c>
    </row>
    <row r="19" spans="1:2">
      <c r="A19" s="101" t="s">
        <v>57</v>
      </c>
      <c r="B19" s="96" t="s">
        <v>846</v>
      </c>
    </row>
    <row r="20" spans="1:2">
      <c r="A20" s="101" t="s">
        <v>58</v>
      </c>
      <c r="B20" s="3" t="s">
        <v>908</v>
      </c>
    </row>
  </sheetData>
  <mergeCells count="6">
    <mergeCell ref="A6:R6"/>
    <mergeCell ref="A1:R1"/>
    <mergeCell ref="A2:R2"/>
    <mergeCell ref="A3:R3"/>
    <mergeCell ref="A4:R4"/>
    <mergeCell ref="A5:R5"/>
  </mergeCells>
  <pageMargins left="0.7" right="0.7" top="0.75" bottom="0.75" header="0.3" footer="0.3"/>
  <pageSetup scale="5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T96"/>
  <sheetViews>
    <sheetView zoomScale="80" zoomScaleNormal="80" zoomScaleSheetLayoutView="55" zoomScalePageLayoutView="55" workbookViewId="0">
      <selection activeCell="Q44" sqref="Q44"/>
    </sheetView>
  </sheetViews>
  <sheetFormatPr defaultRowHeight="12.75"/>
  <cols>
    <col min="1" max="1" width="6.85546875" style="11" bestFit="1" customWidth="1"/>
    <col min="2" max="2" width="71.28515625" style="11" customWidth="1"/>
    <col min="3" max="3" width="4.28515625" style="11" bestFit="1" customWidth="1"/>
    <col min="4" max="4" width="11.5703125" style="11" customWidth="1"/>
    <col min="5" max="5" width="3.140625" style="8" bestFit="1" customWidth="1"/>
    <col min="6" max="6" width="13.5703125" style="11" customWidth="1"/>
    <col min="7" max="7" width="6.42578125" style="11" bestFit="1" customWidth="1"/>
    <col min="8" max="8" width="19.140625" style="11" customWidth="1"/>
    <col min="9" max="9" width="5.140625" style="11" customWidth="1"/>
    <col min="10" max="10" width="13.5703125" style="11" customWidth="1"/>
    <col min="11" max="11" width="3.140625" style="11" bestFit="1" customWidth="1"/>
    <col min="12" max="12" width="35.42578125" style="11" bestFit="1" customWidth="1"/>
    <col min="13" max="13" width="3.5703125" style="11" bestFit="1" customWidth="1"/>
    <col min="14" max="15" width="9.28515625" style="11"/>
    <col min="16" max="16" width="9.5703125" style="11" bestFit="1" customWidth="1"/>
    <col min="17" max="250" width="9.28515625" style="11"/>
    <col min="251" max="251" width="6" style="11" customWidth="1"/>
    <col min="252" max="252" width="3" style="11" customWidth="1"/>
    <col min="253" max="253" width="42.5703125" style="11" customWidth="1"/>
    <col min="254" max="254" width="13.42578125" style="11" customWidth="1"/>
    <col min="255" max="255" width="3" style="11" customWidth="1"/>
    <col min="256" max="256" width="12.7109375" style="11" customWidth="1"/>
    <col min="257" max="257" width="3.28515625" style="11" customWidth="1"/>
    <col min="258" max="258" width="12.7109375" style="11" customWidth="1"/>
    <col min="259" max="259" width="2.42578125" style="11" customWidth="1"/>
    <col min="260" max="260" width="10.7109375" style="11" customWidth="1"/>
    <col min="261" max="261" width="2.7109375" style="11" customWidth="1"/>
    <col min="262" max="262" width="14.28515625" style="11" customWidth="1"/>
    <col min="263" max="263" width="2.5703125" style="11" customWidth="1"/>
    <col min="264" max="264" width="10.7109375" style="11" customWidth="1"/>
    <col min="265" max="265" width="2.7109375" style="11" customWidth="1"/>
    <col min="266" max="266" width="14.28515625" style="11" customWidth="1"/>
    <col min="267" max="267" width="2.5703125" style="11" customWidth="1"/>
    <col min="268" max="268" width="23" style="11" bestFit="1" customWidth="1"/>
    <col min="269" max="271" width="9.28515625" style="11"/>
    <col min="272" max="272" width="9.5703125" style="11" bestFit="1" customWidth="1"/>
    <col min="273" max="506" width="9.28515625" style="11"/>
    <col min="507" max="507" width="6" style="11" customWidth="1"/>
    <col min="508" max="508" width="3" style="11" customWidth="1"/>
    <col min="509" max="509" width="42.5703125" style="11" customWidth="1"/>
    <col min="510" max="510" width="13.42578125" style="11" customWidth="1"/>
    <col min="511" max="511" width="3" style="11" customWidth="1"/>
    <col min="512" max="512" width="12.7109375" style="11" customWidth="1"/>
    <col min="513" max="513" width="3.28515625" style="11" customWidth="1"/>
    <col min="514" max="514" width="12.7109375" style="11" customWidth="1"/>
    <col min="515" max="515" width="2.42578125" style="11" customWidth="1"/>
    <col min="516" max="516" width="10.7109375" style="11" customWidth="1"/>
    <col min="517" max="517" width="2.7109375" style="11" customWidth="1"/>
    <col min="518" max="518" width="14.28515625" style="11" customWidth="1"/>
    <col min="519" max="519" width="2.5703125" style="11" customWidth="1"/>
    <col min="520" max="520" width="10.7109375" style="11" customWidth="1"/>
    <col min="521" max="521" width="2.7109375" style="11" customWidth="1"/>
    <col min="522" max="522" width="14.28515625" style="11" customWidth="1"/>
    <col min="523" max="523" width="2.5703125" style="11" customWidth="1"/>
    <col min="524" max="524" width="23" style="11" bestFit="1" customWidth="1"/>
    <col min="525" max="527" width="9.28515625" style="11"/>
    <col min="528" max="528" width="9.5703125" style="11" bestFit="1" customWidth="1"/>
    <col min="529" max="762" width="9.28515625" style="11"/>
    <col min="763" max="763" width="6" style="11" customWidth="1"/>
    <col min="764" max="764" width="3" style="11" customWidth="1"/>
    <col min="765" max="765" width="42.5703125" style="11" customWidth="1"/>
    <col min="766" max="766" width="13.42578125" style="11" customWidth="1"/>
    <col min="767" max="767" width="3" style="11" customWidth="1"/>
    <col min="768" max="768" width="12.7109375" style="11" customWidth="1"/>
    <col min="769" max="769" width="3.28515625" style="11" customWidth="1"/>
    <col min="770" max="770" width="12.7109375" style="11" customWidth="1"/>
    <col min="771" max="771" width="2.42578125" style="11" customWidth="1"/>
    <col min="772" max="772" width="10.7109375" style="11" customWidth="1"/>
    <col min="773" max="773" width="2.7109375" style="11" customWidth="1"/>
    <col min="774" max="774" width="14.28515625" style="11" customWidth="1"/>
    <col min="775" max="775" width="2.5703125" style="11" customWidth="1"/>
    <col min="776" max="776" width="10.7109375" style="11" customWidth="1"/>
    <col min="777" max="777" width="2.7109375" style="11" customWidth="1"/>
    <col min="778" max="778" width="14.28515625" style="11" customWidth="1"/>
    <col min="779" max="779" width="2.5703125" style="11" customWidth="1"/>
    <col min="780" max="780" width="23" style="11" bestFit="1" customWidth="1"/>
    <col min="781" max="783" width="9.28515625" style="11"/>
    <col min="784" max="784" width="9.5703125" style="11" bestFit="1" customWidth="1"/>
    <col min="785" max="1018" width="9.28515625" style="11"/>
    <col min="1019" max="1019" width="6" style="11" customWidth="1"/>
    <col min="1020" max="1020" width="3" style="11" customWidth="1"/>
    <col min="1021" max="1021" width="42.5703125" style="11" customWidth="1"/>
    <col min="1022" max="1022" width="13.42578125" style="11" customWidth="1"/>
    <col min="1023" max="1023" width="3" style="11" customWidth="1"/>
    <col min="1024" max="1024" width="12.7109375" style="11" customWidth="1"/>
    <col min="1025" max="1025" width="3.28515625" style="11" customWidth="1"/>
    <col min="1026" max="1026" width="12.7109375" style="11" customWidth="1"/>
    <col min="1027" max="1027" width="2.42578125" style="11" customWidth="1"/>
    <col min="1028" max="1028" width="10.7109375" style="11" customWidth="1"/>
    <col min="1029" max="1029" width="2.7109375" style="11" customWidth="1"/>
    <col min="1030" max="1030" width="14.28515625" style="11" customWidth="1"/>
    <col min="1031" max="1031" width="2.5703125" style="11" customWidth="1"/>
    <col min="1032" max="1032" width="10.7109375" style="11" customWidth="1"/>
    <col min="1033" max="1033" width="2.7109375" style="11" customWidth="1"/>
    <col min="1034" max="1034" width="14.28515625" style="11" customWidth="1"/>
    <col min="1035" max="1035" width="2.5703125" style="11" customWidth="1"/>
    <col min="1036" max="1036" width="23" style="11" bestFit="1" customWidth="1"/>
    <col min="1037" max="1039" width="9.28515625" style="11"/>
    <col min="1040" max="1040" width="9.5703125" style="11" bestFit="1" customWidth="1"/>
    <col min="1041" max="1274" width="9.28515625" style="11"/>
    <col min="1275" max="1275" width="6" style="11" customWidth="1"/>
    <col min="1276" max="1276" width="3" style="11" customWidth="1"/>
    <col min="1277" max="1277" width="42.5703125" style="11" customWidth="1"/>
    <col min="1278" max="1278" width="13.42578125" style="11" customWidth="1"/>
    <col min="1279" max="1279" width="3" style="11" customWidth="1"/>
    <col min="1280" max="1280" width="12.7109375" style="11" customWidth="1"/>
    <col min="1281" max="1281" width="3.28515625" style="11" customWidth="1"/>
    <col min="1282" max="1282" width="12.7109375" style="11" customWidth="1"/>
    <col min="1283" max="1283" width="2.42578125" style="11" customWidth="1"/>
    <col min="1284" max="1284" width="10.7109375" style="11" customWidth="1"/>
    <col min="1285" max="1285" width="2.7109375" style="11" customWidth="1"/>
    <col min="1286" max="1286" width="14.28515625" style="11" customWidth="1"/>
    <col min="1287" max="1287" width="2.5703125" style="11" customWidth="1"/>
    <col min="1288" max="1288" width="10.7109375" style="11" customWidth="1"/>
    <col min="1289" max="1289" width="2.7109375" style="11" customWidth="1"/>
    <col min="1290" max="1290" width="14.28515625" style="11" customWidth="1"/>
    <col min="1291" max="1291" width="2.5703125" style="11" customWidth="1"/>
    <col min="1292" max="1292" width="23" style="11" bestFit="1" customWidth="1"/>
    <col min="1293" max="1295" width="9.28515625" style="11"/>
    <col min="1296" max="1296" width="9.5703125" style="11" bestFit="1" customWidth="1"/>
    <col min="1297" max="1530" width="9.28515625" style="11"/>
    <col min="1531" max="1531" width="6" style="11" customWidth="1"/>
    <col min="1532" max="1532" width="3" style="11" customWidth="1"/>
    <col min="1533" max="1533" width="42.5703125" style="11" customWidth="1"/>
    <col min="1534" max="1534" width="13.42578125" style="11" customWidth="1"/>
    <col min="1535" max="1535" width="3" style="11" customWidth="1"/>
    <col min="1536" max="1536" width="12.7109375" style="11" customWidth="1"/>
    <col min="1537" max="1537" width="3.28515625" style="11" customWidth="1"/>
    <col min="1538" max="1538" width="12.7109375" style="11" customWidth="1"/>
    <col min="1539" max="1539" width="2.42578125" style="11" customWidth="1"/>
    <col min="1540" max="1540" width="10.7109375" style="11" customWidth="1"/>
    <col min="1541" max="1541" width="2.7109375" style="11" customWidth="1"/>
    <col min="1542" max="1542" width="14.28515625" style="11" customWidth="1"/>
    <col min="1543" max="1543" width="2.5703125" style="11" customWidth="1"/>
    <col min="1544" max="1544" width="10.7109375" style="11" customWidth="1"/>
    <col min="1545" max="1545" width="2.7109375" style="11" customWidth="1"/>
    <col min="1546" max="1546" width="14.28515625" style="11" customWidth="1"/>
    <col min="1547" max="1547" width="2.5703125" style="11" customWidth="1"/>
    <col min="1548" max="1548" width="23" style="11" bestFit="1" customWidth="1"/>
    <col min="1549" max="1551" width="9.28515625" style="11"/>
    <col min="1552" max="1552" width="9.5703125" style="11" bestFit="1" customWidth="1"/>
    <col min="1553" max="1786" width="9.28515625" style="11"/>
    <col min="1787" max="1787" width="6" style="11" customWidth="1"/>
    <col min="1788" max="1788" width="3" style="11" customWidth="1"/>
    <col min="1789" max="1789" width="42.5703125" style="11" customWidth="1"/>
    <col min="1790" max="1790" width="13.42578125" style="11" customWidth="1"/>
    <col min="1791" max="1791" width="3" style="11" customWidth="1"/>
    <col min="1792" max="1792" width="12.7109375" style="11" customWidth="1"/>
    <col min="1793" max="1793" width="3.28515625" style="11" customWidth="1"/>
    <col min="1794" max="1794" width="12.7109375" style="11" customWidth="1"/>
    <col min="1795" max="1795" width="2.42578125" style="11" customWidth="1"/>
    <col min="1796" max="1796" width="10.7109375" style="11" customWidth="1"/>
    <col min="1797" max="1797" width="2.7109375" style="11" customWidth="1"/>
    <col min="1798" max="1798" width="14.28515625" style="11" customWidth="1"/>
    <col min="1799" max="1799" width="2.5703125" style="11" customWidth="1"/>
    <col min="1800" max="1800" width="10.7109375" style="11" customWidth="1"/>
    <col min="1801" max="1801" width="2.7109375" style="11" customWidth="1"/>
    <col min="1802" max="1802" width="14.28515625" style="11" customWidth="1"/>
    <col min="1803" max="1803" width="2.5703125" style="11" customWidth="1"/>
    <col min="1804" max="1804" width="23" style="11" bestFit="1" customWidth="1"/>
    <col min="1805" max="1807" width="9.28515625" style="11"/>
    <col min="1808" max="1808" width="9.5703125" style="11" bestFit="1" customWidth="1"/>
    <col min="1809" max="2042" width="9.28515625" style="11"/>
    <col min="2043" max="2043" width="6" style="11" customWidth="1"/>
    <col min="2044" max="2044" width="3" style="11" customWidth="1"/>
    <col min="2045" max="2045" width="42.5703125" style="11" customWidth="1"/>
    <col min="2046" max="2046" width="13.42578125" style="11" customWidth="1"/>
    <col min="2047" max="2047" width="3" style="11" customWidth="1"/>
    <col min="2048" max="2048" width="12.7109375" style="11" customWidth="1"/>
    <col min="2049" max="2049" width="3.28515625" style="11" customWidth="1"/>
    <col min="2050" max="2050" width="12.7109375" style="11" customWidth="1"/>
    <col min="2051" max="2051" width="2.42578125" style="11" customWidth="1"/>
    <col min="2052" max="2052" width="10.7109375" style="11" customWidth="1"/>
    <col min="2053" max="2053" width="2.7109375" style="11" customWidth="1"/>
    <col min="2054" max="2054" width="14.28515625" style="11" customWidth="1"/>
    <col min="2055" max="2055" width="2.5703125" style="11" customWidth="1"/>
    <col min="2056" max="2056" width="10.7109375" style="11" customWidth="1"/>
    <col min="2057" max="2057" width="2.7109375" style="11" customWidth="1"/>
    <col min="2058" max="2058" width="14.28515625" style="11" customWidth="1"/>
    <col min="2059" max="2059" width="2.5703125" style="11" customWidth="1"/>
    <col min="2060" max="2060" width="23" style="11" bestFit="1" customWidth="1"/>
    <col min="2061" max="2063" width="9.28515625" style="11"/>
    <col min="2064" max="2064" width="9.5703125" style="11" bestFit="1" customWidth="1"/>
    <col min="2065" max="2298" width="9.28515625" style="11"/>
    <col min="2299" max="2299" width="6" style="11" customWidth="1"/>
    <col min="2300" max="2300" width="3" style="11" customWidth="1"/>
    <col min="2301" max="2301" width="42.5703125" style="11" customWidth="1"/>
    <col min="2302" max="2302" width="13.42578125" style="11" customWidth="1"/>
    <col min="2303" max="2303" width="3" style="11" customWidth="1"/>
    <col min="2304" max="2304" width="12.7109375" style="11" customWidth="1"/>
    <col min="2305" max="2305" width="3.28515625" style="11" customWidth="1"/>
    <col min="2306" max="2306" width="12.7109375" style="11" customWidth="1"/>
    <col min="2307" max="2307" width="2.42578125" style="11" customWidth="1"/>
    <col min="2308" max="2308" width="10.7109375" style="11" customWidth="1"/>
    <col min="2309" max="2309" width="2.7109375" style="11" customWidth="1"/>
    <col min="2310" max="2310" width="14.28515625" style="11" customWidth="1"/>
    <col min="2311" max="2311" width="2.5703125" style="11" customWidth="1"/>
    <col min="2312" max="2312" width="10.7109375" style="11" customWidth="1"/>
    <col min="2313" max="2313" width="2.7109375" style="11" customWidth="1"/>
    <col min="2314" max="2314" width="14.28515625" style="11" customWidth="1"/>
    <col min="2315" max="2315" width="2.5703125" style="11" customWidth="1"/>
    <col min="2316" max="2316" width="23" style="11" bestFit="1" customWidth="1"/>
    <col min="2317" max="2319" width="9.28515625" style="11"/>
    <col min="2320" max="2320" width="9.5703125" style="11" bestFit="1" customWidth="1"/>
    <col min="2321" max="2554" width="9.28515625" style="11"/>
    <col min="2555" max="2555" width="6" style="11" customWidth="1"/>
    <col min="2556" max="2556" width="3" style="11" customWidth="1"/>
    <col min="2557" max="2557" width="42.5703125" style="11" customWidth="1"/>
    <col min="2558" max="2558" width="13.42578125" style="11" customWidth="1"/>
    <col min="2559" max="2559" width="3" style="11" customWidth="1"/>
    <col min="2560" max="2560" width="12.7109375" style="11" customWidth="1"/>
    <col min="2561" max="2561" width="3.28515625" style="11" customWidth="1"/>
    <col min="2562" max="2562" width="12.7109375" style="11" customWidth="1"/>
    <col min="2563" max="2563" width="2.42578125" style="11" customWidth="1"/>
    <col min="2564" max="2564" width="10.7109375" style="11" customWidth="1"/>
    <col min="2565" max="2565" width="2.7109375" style="11" customWidth="1"/>
    <col min="2566" max="2566" width="14.28515625" style="11" customWidth="1"/>
    <col min="2567" max="2567" width="2.5703125" style="11" customWidth="1"/>
    <col min="2568" max="2568" width="10.7109375" style="11" customWidth="1"/>
    <col min="2569" max="2569" width="2.7109375" style="11" customWidth="1"/>
    <col min="2570" max="2570" width="14.28515625" style="11" customWidth="1"/>
    <col min="2571" max="2571" width="2.5703125" style="11" customWidth="1"/>
    <col min="2572" max="2572" width="23" style="11" bestFit="1" customWidth="1"/>
    <col min="2573" max="2575" width="9.28515625" style="11"/>
    <col min="2576" max="2576" width="9.5703125" style="11" bestFit="1" customWidth="1"/>
    <col min="2577" max="2810" width="9.28515625" style="11"/>
    <col min="2811" max="2811" width="6" style="11" customWidth="1"/>
    <col min="2812" max="2812" width="3" style="11" customWidth="1"/>
    <col min="2813" max="2813" width="42.5703125" style="11" customWidth="1"/>
    <col min="2814" max="2814" width="13.42578125" style="11" customWidth="1"/>
    <col min="2815" max="2815" width="3" style="11" customWidth="1"/>
    <col min="2816" max="2816" width="12.7109375" style="11" customWidth="1"/>
    <col min="2817" max="2817" width="3.28515625" style="11" customWidth="1"/>
    <col min="2818" max="2818" width="12.7109375" style="11" customWidth="1"/>
    <col min="2819" max="2819" width="2.42578125" style="11" customWidth="1"/>
    <col min="2820" max="2820" width="10.7109375" style="11" customWidth="1"/>
    <col min="2821" max="2821" width="2.7109375" style="11" customWidth="1"/>
    <col min="2822" max="2822" width="14.28515625" style="11" customWidth="1"/>
    <col min="2823" max="2823" width="2.5703125" style="11" customWidth="1"/>
    <col min="2824" max="2824" width="10.7109375" style="11" customWidth="1"/>
    <col min="2825" max="2825" width="2.7109375" style="11" customWidth="1"/>
    <col min="2826" max="2826" width="14.28515625" style="11" customWidth="1"/>
    <col min="2827" max="2827" width="2.5703125" style="11" customWidth="1"/>
    <col min="2828" max="2828" width="23" style="11" bestFit="1" customWidth="1"/>
    <col min="2829" max="2831" width="9.28515625" style="11"/>
    <col min="2832" max="2832" width="9.5703125" style="11" bestFit="1" customWidth="1"/>
    <col min="2833" max="3066" width="9.28515625" style="11"/>
    <col min="3067" max="3067" width="6" style="11" customWidth="1"/>
    <col min="3068" max="3068" width="3" style="11" customWidth="1"/>
    <col min="3069" max="3069" width="42.5703125" style="11" customWidth="1"/>
    <col min="3070" max="3070" width="13.42578125" style="11" customWidth="1"/>
    <col min="3071" max="3071" width="3" style="11" customWidth="1"/>
    <col min="3072" max="3072" width="12.7109375" style="11" customWidth="1"/>
    <col min="3073" max="3073" width="3.28515625" style="11" customWidth="1"/>
    <col min="3074" max="3074" width="12.7109375" style="11" customWidth="1"/>
    <col min="3075" max="3075" width="2.42578125" style="11" customWidth="1"/>
    <col min="3076" max="3076" width="10.7109375" style="11" customWidth="1"/>
    <col min="3077" max="3077" width="2.7109375" style="11" customWidth="1"/>
    <col min="3078" max="3078" width="14.28515625" style="11" customWidth="1"/>
    <col min="3079" max="3079" width="2.5703125" style="11" customWidth="1"/>
    <col min="3080" max="3080" width="10.7109375" style="11" customWidth="1"/>
    <col min="3081" max="3081" width="2.7109375" style="11" customWidth="1"/>
    <col min="3082" max="3082" width="14.28515625" style="11" customWidth="1"/>
    <col min="3083" max="3083" width="2.5703125" style="11" customWidth="1"/>
    <col min="3084" max="3084" width="23" style="11" bestFit="1" customWidth="1"/>
    <col min="3085" max="3087" width="9.28515625" style="11"/>
    <col min="3088" max="3088" width="9.5703125" style="11" bestFit="1" customWidth="1"/>
    <col min="3089" max="3322" width="9.28515625" style="11"/>
    <col min="3323" max="3323" width="6" style="11" customWidth="1"/>
    <col min="3324" max="3324" width="3" style="11" customWidth="1"/>
    <col min="3325" max="3325" width="42.5703125" style="11" customWidth="1"/>
    <col min="3326" max="3326" width="13.42578125" style="11" customWidth="1"/>
    <col min="3327" max="3327" width="3" style="11" customWidth="1"/>
    <col min="3328" max="3328" width="12.7109375" style="11" customWidth="1"/>
    <col min="3329" max="3329" width="3.28515625" style="11" customWidth="1"/>
    <col min="3330" max="3330" width="12.7109375" style="11" customWidth="1"/>
    <col min="3331" max="3331" width="2.42578125" style="11" customWidth="1"/>
    <col min="3332" max="3332" width="10.7109375" style="11" customWidth="1"/>
    <col min="3333" max="3333" width="2.7109375" style="11" customWidth="1"/>
    <col min="3334" max="3334" width="14.28515625" style="11" customWidth="1"/>
    <col min="3335" max="3335" width="2.5703125" style="11" customWidth="1"/>
    <col min="3336" max="3336" width="10.7109375" style="11" customWidth="1"/>
    <col min="3337" max="3337" width="2.7109375" style="11" customWidth="1"/>
    <col min="3338" max="3338" width="14.28515625" style="11" customWidth="1"/>
    <col min="3339" max="3339" width="2.5703125" style="11" customWidth="1"/>
    <col min="3340" max="3340" width="23" style="11" bestFit="1" customWidth="1"/>
    <col min="3341" max="3343" width="9.28515625" style="11"/>
    <col min="3344" max="3344" width="9.5703125" style="11" bestFit="1" customWidth="1"/>
    <col min="3345" max="3578" width="9.28515625" style="11"/>
    <col min="3579" max="3579" width="6" style="11" customWidth="1"/>
    <col min="3580" max="3580" width="3" style="11" customWidth="1"/>
    <col min="3581" max="3581" width="42.5703125" style="11" customWidth="1"/>
    <col min="3582" max="3582" width="13.42578125" style="11" customWidth="1"/>
    <col min="3583" max="3583" width="3" style="11" customWidth="1"/>
    <col min="3584" max="3584" width="12.7109375" style="11" customWidth="1"/>
    <col min="3585" max="3585" width="3.28515625" style="11" customWidth="1"/>
    <col min="3586" max="3586" width="12.7109375" style="11" customWidth="1"/>
    <col min="3587" max="3587" width="2.42578125" style="11" customWidth="1"/>
    <col min="3588" max="3588" width="10.7109375" style="11" customWidth="1"/>
    <col min="3589" max="3589" width="2.7109375" style="11" customWidth="1"/>
    <col min="3590" max="3590" width="14.28515625" style="11" customWidth="1"/>
    <col min="3591" max="3591" width="2.5703125" style="11" customWidth="1"/>
    <col min="3592" max="3592" width="10.7109375" style="11" customWidth="1"/>
    <col min="3593" max="3593" width="2.7109375" style="11" customWidth="1"/>
    <col min="3594" max="3594" width="14.28515625" style="11" customWidth="1"/>
    <col min="3595" max="3595" width="2.5703125" style="11" customWidth="1"/>
    <col min="3596" max="3596" width="23" style="11" bestFit="1" customWidth="1"/>
    <col min="3597" max="3599" width="9.28515625" style="11"/>
    <col min="3600" max="3600" width="9.5703125" style="11" bestFit="1" customWidth="1"/>
    <col min="3601" max="3834" width="9.28515625" style="11"/>
    <col min="3835" max="3835" width="6" style="11" customWidth="1"/>
    <col min="3836" max="3836" width="3" style="11" customWidth="1"/>
    <col min="3837" max="3837" width="42.5703125" style="11" customWidth="1"/>
    <col min="3838" max="3838" width="13.42578125" style="11" customWidth="1"/>
    <col min="3839" max="3839" width="3" style="11" customWidth="1"/>
    <col min="3840" max="3840" width="12.7109375" style="11" customWidth="1"/>
    <col min="3841" max="3841" width="3.28515625" style="11" customWidth="1"/>
    <col min="3842" max="3842" width="12.7109375" style="11" customWidth="1"/>
    <col min="3843" max="3843" width="2.42578125" style="11" customWidth="1"/>
    <col min="3844" max="3844" width="10.7109375" style="11" customWidth="1"/>
    <col min="3845" max="3845" width="2.7109375" style="11" customWidth="1"/>
    <col min="3846" max="3846" width="14.28515625" style="11" customWidth="1"/>
    <col min="3847" max="3847" width="2.5703125" style="11" customWidth="1"/>
    <col min="3848" max="3848" width="10.7109375" style="11" customWidth="1"/>
    <col min="3849" max="3849" width="2.7109375" style="11" customWidth="1"/>
    <col min="3850" max="3850" width="14.28515625" style="11" customWidth="1"/>
    <col min="3851" max="3851" width="2.5703125" style="11" customWidth="1"/>
    <col min="3852" max="3852" width="23" style="11" bestFit="1" customWidth="1"/>
    <col min="3853" max="3855" width="9.28515625" style="11"/>
    <col min="3856" max="3856" width="9.5703125" style="11" bestFit="1" customWidth="1"/>
    <col min="3857" max="4090" width="9.28515625" style="11"/>
    <col min="4091" max="4091" width="6" style="11" customWidth="1"/>
    <col min="4092" max="4092" width="3" style="11" customWidth="1"/>
    <col min="4093" max="4093" width="42.5703125" style="11" customWidth="1"/>
    <col min="4094" max="4094" width="13.42578125" style="11" customWidth="1"/>
    <col min="4095" max="4095" width="3" style="11" customWidth="1"/>
    <col min="4096" max="4096" width="12.7109375" style="11" customWidth="1"/>
    <col min="4097" max="4097" width="3.28515625" style="11" customWidth="1"/>
    <col min="4098" max="4098" width="12.7109375" style="11" customWidth="1"/>
    <col min="4099" max="4099" width="2.42578125" style="11" customWidth="1"/>
    <col min="4100" max="4100" width="10.7109375" style="11" customWidth="1"/>
    <col min="4101" max="4101" width="2.7109375" style="11" customWidth="1"/>
    <col min="4102" max="4102" width="14.28515625" style="11" customWidth="1"/>
    <col min="4103" max="4103" width="2.5703125" style="11" customWidth="1"/>
    <col min="4104" max="4104" width="10.7109375" style="11" customWidth="1"/>
    <col min="4105" max="4105" width="2.7109375" style="11" customWidth="1"/>
    <col min="4106" max="4106" width="14.28515625" style="11" customWidth="1"/>
    <col min="4107" max="4107" width="2.5703125" style="11" customWidth="1"/>
    <col min="4108" max="4108" width="23" style="11" bestFit="1" customWidth="1"/>
    <col min="4109" max="4111" width="9.28515625" style="11"/>
    <col min="4112" max="4112" width="9.5703125" style="11" bestFit="1" customWidth="1"/>
    <col min="4113" max="4346" width="9.28515625" style="11"/>
    <col min="4347" max="4347" width="6" style="11" customWidth="1"/>
    <col min="4348" max="4348" width="3" style="11" customWidth="1"/>
    <col min="4349" max="4349" width="42.5703125" style="11" customWidth="1"/>
    <col min="4350" max="4350" width="13.42578125" style="11" customWidth="1"/>
    <col min="4351" max="4351" width="3" style="11" customWidth="1"/>
    <col min="4352" max="4352" width="12.7109375" style="11" customWidth="1"/>
    <col min="4353" max="4353" width="3.28515625" style="11" customWidth="1"/>
    <col min="4354" max="4354" width="12.7109375" style="11" customWidth="1"/>
    <col min="4355" max="4355" width="2.42578125" style="11" customWidth="1"/>
    <col min="4356" max="4356" width="10.7109375" style="11" customWidth="1"/>
    <col min="4357" max="4357" width="2.7109375" style="11" customWidth="1"/>
    <col min="4358" max="4358" width="14.28515625" style="11" customWidth="1"/>
    <col min="4359" max="4359" width="2.5703125" style="11" customWidth="1"/>
    <col min="4360" max="4360" width="10.7109375" style="11" customWidth="1"/>
    <col min="4361" max="4361" width="2.7109375" style="11" customWidth="1"/>
    <col min="4362" max="4362" width="14.28515625" style="11" customWidth="1"/>
    <col min="4363" max="4363" width="2.5703125" style="11" customWidth="1"/>
    <col min="4364" max="4364" width="23" style="11" bestFit="1" customWidth="1"/>
    <col min="4365" max="4367" width="9.28515625" style="11"/>
    <col min="4368" max="4368" width="9.5703125" style="11" bestFit="1" customWidth="1"/>
    <col min="4369" max="4602" width="9.28515625" style="11"/>
    <col min="4603" max="4603" width="6" style="11" customWidth="1"/>
    <col min="4604" max="4604" width="3" style="11" customWidth="1"/>
    <col min="4605" max="4605" width="42.5703125" style="11" customWidth="1"/>
    <col min="4606" max="4606" width="13.42578125" style="11" customWidth="1"/>
    <col min="4607" max="4607" width="3" style="11" customWidth="1"/>
    <col min="4608" max="4608" width="12.7109375" style="11" customWidth="1"/>
    <col min="4609" max="4609" width="3.28515625" style="11" customWidth="1"/>
    <col min="4610" max="4610" width="12.7109375" style="11" customWidth="1"/>
    <col min="4611" max="4611" width="2.42578125" style="11" customWidth="1"/>
    <col min="4612" max="4612" width="10.7109375" style="11" customWidth="1"/>
    <col min="4613" max="4613" width="2.7109375" style="11" customWidth="1"/>
    <col min="4614" max="4614" width="14.28515625" style="11" customWidth="1"/>
    <col min="4615" max="4615" width="2.5703125" style="11" customWidth="1"/>
    <col min="4616" max="4616" width="10.7109375" style="11" customWidth="1"/>
    <col min="4617" max="4617" width="2.7109375" style="11" customWidth="1"/>
    <col min="4618" max="4618" width="14.28515625" style="11" customWidth="1"/>
    <col min="4619" max="4619" width="2.5703125" style="11" customWidth="1"/>
    <col min="4620" max="4620" width="23" style="11" bestFit="1" customWidth="1"/>
    <col min="4621" max="4623" width="9.28515625" style="11"/>
    <col min="4624" max="4624" width="9.5703125" style="11" bestFit="1" customWidth="1"/>
    <col min="4625" max="4858" width="9.28515625" style="11"/>
    <col min="4859" max="4859" width="6" style="11" customWidth="1"/>
    <col min="4860" max="4860" width="3" style="11" customWidth="1"/>
    <col min="4861" max="4861" width="42.5703125" style="11" customWidth="1"/>
    <col min="4862" max="4862" width="13.42578125" style="11" customWidth="1"/>
    <col min="4863" max="4863" width="3" style="11" customWidth="1"/>
    <col min="4864" max="4864" width="12.7109375" style="11" customWidth="1"/>
    <col min="4865" max="4865" width="3.28515625" style="11" customWidth="1"/>
    <col min="4866" max="4866" width="12.7109375" style="11" customWidth="1"/>
    <col min="4867" max="4867" width="2.42578125" style="11" customWidth="1"/>
    <col min="4868" max="4868" width="10.7109375" style="11" customWidth="1"/>
    <col min="4869" max="4869" width="2.7109375" style="11" customWidth="1"/>
    <col min="4870" max="4870" width="14.28515625" style="11" customWidth="1"/>
    <col min="4871" max="4871" width="2.5703125" style="11" customWidth="1"/>
    <col min="4872" max="4872" width="10.7109375" style="11" customWidth="1"/>
    <col min="4873" max="4873" width="2.7109375" style="11" customWidth="1"/>
    <col min="4874" max="4874" width="14.28515625" style="11" customWidth="1"/>
    <col min="4875" max="4875" width="2.5703125" style="11" customWidth="1"/>
    <col min="4876" max="4876" width="23" style="11" bestFit="1" customWidth="1"/>
    <col min="4877" max="4879" width="9.28515625" style="11"/>
    <col min="4880" max="4880" width="9.5703125" style="11" bestFit="1" customWidth="1"/>
    <col min="4881" max="5114" width="9.28515625" style="11"/>
    <col min="5115" max="5115" width="6" style="11" customWidth="1"/>
    <col min="5116" max="5116" width="3" style="11" customWidth="1"/>
    <col min="5117" max="5117" width="42.5703125" style="11" customWidth="1"/>
    <col min="5118" max="5118" width="13.42578125" style="11" customWidth="1"/>
    <col min="5119" max="5119" width="3" style="11" customWidth="1"/>
    <col min="5120" max="5120" width="12.7109375" style="11" customWidth="1"/>
    <col min="5121" max="5121" width="3.28515625" style="11" customWidth="1"/>
    <col min="5122" max="5122" width="12.7109375" style="11" customWidth="1"/>
    <col min="5123" max="5123" width="2.42578125" style="11" customWidth="1"/>
    <col min="5124" max="5124" width="10.7109375" style="11" customWidth="1"/>
    <col min="5125" max="5125" width="2.7109375" style="11" customWidth="1"/>
    <col min="5126" max="5126" width="14.28515625" style="11" customWidth="1"/>
    <col min="5127" max="5127" width="2.5703125" style="11" customWidth="1"/>
    <col min="5128" max="5128" width="10.7109375" style="11" customWidth="1"/>
    <col min="5129" max="5129" width="2.7109375" style="11" customWidth="1"/>
    <col min="5130" max="5130" width="14.28515625" style="11" customWidth="1"/>
    <col min="5131" max="5131" width="2.5703125" style="11" customWidth="1"/>
    <col min="5132" max="5132" width="23" style="11" bestFit="1" customWidth="1"/>
    <col min="5133" max="5135" width="9.28515625" style="11"/>
    <col min="5136" max="5136" width="9.5703125" style="11" bestFit="1" customWidth="1"/>
    <col min="5137" max="5370" width="9.28515625" style="11"/>
    <col min="5371" max="5371" width="6" style="11" customWidth="1"/>
    <col min="5372" max="5372" width="3" style="11" customWidth="1"/>
    <col min="5373" max="5373" width="42.5703125" style="11" customWidth="1"/>
    <col min="5374" max="5374" width="13.42578125" style="11" customWidth="1"/>
    <col min="5375" max="5375" width="3" style="11" customWidth="1"/>
    <col min="5376" max="5376" width="12.7109375" style="11" customWidth="1"/>
    <col min="5377" max="5377" width="3.28515625" style="11" customWidth="1"/>
    <col min="5378" max="5378" width="12.7109375" style="11" customWidth="1"/>
    <col min="5379" max="5379" width="2.42578125" style="11" customWidth="1"/>
    <col min="5380" max="5380" width="10.7109375" style="11" customWidth="1"/>
    <col min="5381" max="5381" width="2.7109375" style="11" customWidth="1"/>
    <col min="5382" max="5382" width="14.28515625" style="11" customWidth="1"/>
    <col min="5383" max="5383" width="2.5703125" style="11" customWidth="1"/>
    <col min="5384" max="5384" width="10.7109375" style="11" customWidth="1"/>
    <col min="5385" max="5385" width="2.7109375" style="11" customWidth="1"/>
    <col min="5386" max="5386" width="14.28515625" style="11" customWidth="1"/>
    <col min="5387" max="5387" width="2.5703125" style="11" customWidth="1"/>
    <col min="5388" max="5388" width="23" style="11" bestFit="1" customWidth="1"/>
    <col min="5389" max="5391" width="9.28515625" style="11"/>
    <col min="5392" max="5392" width="9.5703125" style="11" bestFit="1" customWidth="1"/>
    <col min="5393" max="5626" width="9.28515625" style="11"/>
    <col min="5627" max="5627" width="6" style="11" customWidth="1"/>
    <col min="5628" max="5628" width="3" style="11" customWidth="1"/>
    <col min="5629" max="5629" width="42.5703125" style="11" customWidth="1"/>
    <col min="5630" max="5630" width="13.42578125" style="11" customWidth="1"/>
    <col min="5631" max="5631" width="3" style="11" customWidth="1"/>
    <col min="5632" max="5632" width="12.7109375" style="11" customWidth="1"/>
    <col min="5633" max="5633" width="3.28515625" style="11" customWidth="1"/>
    <col min="5634" max="5634" width="12.7109375" style="11" customWidth="1"/>
    <col min="5635" max="5635" width="2.42578125" style="11" customWidth="1"/>
    <col min="5636" max="5636" width="10.7109375" style="11" customWidth="1"/>
    <col min="5637" max="5637" width="2.7109375" style="11" customWidth="1"/>
    <col min="5638" max="5638" width="14.28515625" style="11" customWidth="1"/>
    <col min="5639" max="5639" width="2.5703125" style="11" customWidth="1"/>
    <col min="5640" max="5640" width="10.7109375" style="11" customWidth="1"/>
    <col min="5641" max="5641" width="2.7109375" style="11" customWidth="1"/>
    <col min="5642" max="5642" width="14.28515625" style="11" customWidth="1"/>
    <col min="5643" max="5643" width="2.5703125" style="11" customWidth="1"/>
    <col min="5644" max="5644" width="23" style="11" bestFit="1" customWidth="1"/>
    <col min="5645" max="5647" width="9.28515625" style="11"/>
    <col min="5648" max="5648" width="9.5703125" style="11" bestFit="1" customWidth="1"/>
    <col min="5649" max="5882" width="9.28515625" style="11"/>
    <col min="5883" max="5883" width="6" style="11" customWidth="1"/>
    <col min="5884" max="5884" width="3" style="11" customWidth="1"/>
    <col min="5885" max="5885" width="42.5703125" style="11" customWidth="1"/>
    <col min="5886" max="5886" width="13.42578125" style="11" customWidth="1"/>
    <col min="5887" max="5887" width="3" style="11" customWidth="1"/>
    <col min="5888" max="5888" width="12.7109375" style="11" customWidth="1"/>
    <col min="5889" max="5889" width="3.28515625" style="11" customWidth="1"/>
    <col min="5890" max="5890" width="12.7109375" style="11" customWidth="1"/>
    <col min="5891" max="5891" width="2.42578125" style="11" customWidth="1"/>
    <col min="5892" max="5892" width="10.7109375" style="11" customWidth="1"/>
    <col min="5893" max="5893" width="2.7109375" style="11" customWidth="1"/>
    <col min="5894" max="5894" width="14.28515625" style="11" customWidth="1"/>
    <col min="5895" max="5895" width="2.5703125" style="11" customWidth="1"/>
    <col min="5896" max="5896" width="10.7109375" style="11" customWidth="1"/>
    <col min="5897" max="5897" width="2.7109375" style="11" customWidth="1"/>
    <col min="5898" max="5898" width="14.28515625" style="11" customWidth="1"/>
    <col min="5899" max="5899" width="2.5703125" style="11" customWidth="1"/>
    <col min="5900" max="5900" width="23" style="11" bestFit="1" customWidth="1"/>
    <col min="5901" max="5903" width="9.28515625" style="11"/>
    <col min="5904" max="5904" width="9.5703125" style="11" bestFit="1" customWidth="1"/>
    <col min="5905" max="6138" width="9.28515625" style="11"/>
    <col min="6139" max="6139" width="6" style="11" customWidth="1"/>
    <col min="6140" max="6140" width="3" style="11" customWidth="1"/>
    <col min="6141" max="6141" width="42.5703125" style="11" customWidth="1"/>
    <col min="6142" max="6142" width="13.42578125" style="11" customWidth="1"/>
    <col min="6143" max="6143" width="3" style="11" customWidth="1"/>
    <col min="6144" max="6144" width="12.7109375" style="11" customWidth="1"/>
    <col min="6145" max="6145" width="3.28515625" style="11" customWidth="1"/>
    <col min="6146" max="6146" width="12.7109375" style="11" customWidth="1"/>
    <col min="6147" max="6147" width="2.42578125" style="11" customWidth="1"/>
    <col min="6148" max="6148" width="10.7109375" style="11" customWidth="1"/>
    <col min="6149" max="6149" width="2.7109375" style="11" customWidth="1"/>
    <col min="6150" max="6150" width="14.28515625" style="11" customWidth="1"/>
    <col min="6151" max="6151" width="2.5703125" style="11" customWidth="1"/>
    <col min="6152" max="6152" width="10.7109375" style="11" customWidth="1"/>
    <col min="6153" max="6153" width="2.7109375" style="11" customWidth="1"/>
    <col min="6154" max="6154" width="14.28515625" style="11" customWidth="1"/>
    <col min="6155" max="6155" width="2.5703125" style="11" customWidth="1"/>
    <col min="6156" max="6156" width="23" style="11" bestFit="1" customWidth="1"/>
    <col min="6157" max="6159" width="9.28515625" style="11"/>
    <col min="6160" max="6160" width="9.5703125" style="11" bestFit="1" customWidth="1"/>
    <col min="6161" max="6394" width="9.28515625" style="11"/>
    <col min="6395" max="6395" width="6" style="11" customWidth="1"/>
    <col min="6396" max="6396" width="3" style="11" customWidth="1"/>
    <col min="6397" max="6397" width="42.5703125" style="11" customWidth="1"/>
    <col min="6398" max="6398" width="13.42578125" style="11" customWidth="1"/>
    <col min="6399" max="6399" width="3" style="11" customWidth="1"/>
    <col min="6400" max="6400" width="12.7109375" style="11" customWidth="1"/>
    <col min="6401" max="6401" width="3.28515625" style="11" customWidth="1"/>
    <col min="6402" max="6402" width="12.7109375" style="11" customWidth="1"/>
    <col min="6403" max="6403" width="2.42578125" style="11" customWidth="1"/>
    <col min="6404" max="6404" width="10.7109375" style="11" customWidth="1"/>
    <col min="6405" max="6405" width="2.7109375" style="11" customWidth="1"/>
    <col min="6406" max="6406" width="14.28515625" style="11" customWidth="1"/>
    <col min="6407" max="6407" width="2.5703125" style="11" customWidth="1"/>
    <col min="6408" max="6408" width="10.7109375" style="11" customWidth="1"/>
    <col min="6409" max="6409" width="2.7109375" style="11" customWidth="1"/>
    <col min="6410" max="6410" width="14.28515625" style="11" customWidth="1"/>
    <col min="6411" max="6411" width="2.5703125" style="11" customWidth="1"/>
    <col min="6412" max="6412" width="23" style="11" bestFit="1" customWidth="1"/>
    <col min="6413" max="6415" width="9.28515625" style="11"/>
    <col min="6416" max="6416" width="9.5703125" style="11" bestFit="1" customWidth="1"/>
    <col min="6417" max="6650" width="9.28515625" style="11"/>
    <col min="6651" max="6651" width="6" style="11" customWidth="1"/>
    <col min="6652" max="6652" width="3" style="11" customWidth="1"/>
    <col min="6653" max="6653" width="42.5703125" style="11" customWidth="1"/>
    <col min="6654" max="6654" width="13.42578125" style="11" customWidth="1"/>
    <col min="6655" max="6655" width="3" style="11" customWidth="1"/>
    <col min="6656" max="6656" width="12.7109375" style="11" customWidth="1"/>
    <col min="6657" max="6657" width="3.28515625" style="11" customWidth="1"/>
    <col min="6658" max="6658" width="12.7109375" style="11" customWidth="1"/>
    <col min="6659" max="6659" width="2.42578125" style="11" customWidth="1"/>
    <col min="6660" max="6660" width="10.7109375" style="11" customWidth="1"/>
    <col min="6661" max="6661" width="2.7109375" style="11" customWidth="1"/>
    <col min="6662" max="6662" width="14.28515625" style="11" customWidth="1"/>
    <col min="6663" max="6663" width="2.5703125" style="11" customWidth="1"/>
    <col min="6664" max="6664" width="10.7109375" style="11" customWidth="1"/>
    <col min="6665" max="6665" width="2.7109375" style="11" customWidth="1"/>
    <col min="6666" max="6666" width="14.28515625" style="11" customWidth="1"/>
    <col min="6667" max="6667" width="2.5703125" style="11" customWidth="1"/>
    <col min="6668" max="6668" width="23" style="11" bestFit="1" customWidth="1"/>
    <col min="6669" max="6671" width="9.28515625" style="11"/>
    <col min="6672" max="6672" width="9.5703125" style="11" bestFit="1" customWidth="1"/>
    <col min="6673" max="6906" width="9.28515625" style="11"/>
    <col min="6907" max="6907" width="6" style="11" customWidth="1"/>
    <col min="6908" max="6908" width="3" style="11" customWidth="1"/>
    <col min="6909" max="6909" width="42.5703125" style="11" customWidth="1"/>
    <col min="6910" max="6910" width="13.42578125" style="11" customWidth="1"/>
    <col min="6911" max="6911" width="3" style="11" customWidth="1"/>
    <col min="6912" max="6912" width="12.7109375" style="11" customWidth="1"/>
    <col min="6913" max="6913" width="3.28515625" style="11" customWidth="1"/>
    <col min="6914" max="6914" width="12.7109375" style="11" customWidth="1"/>
    <col min="6915" max="6915" width="2.42578125" style="11" customWidth="1"/>
    <col min="6916" max="6916" width="10.7109375" style="11" customWidth="1"/>
    <col min="6917" max="6917" width="2.7109375" style="11" customWidth="1"/>
    <col min="6918" max="6918" width="14.28515625" style="11" customWidth="1"/>
    <col min="6919" max="6919" width="2.5703125" style="11" customWidth="1"/>
    <col min="6920" max="6920" width="10.7109375" style="11" customWidth="1"/>
    <col min="6921" max="6921" width="2.7109375" style="11" customWidth="1"/>
    <col min="6922" max="6922" width="14.28515625" style="11" customWidth="1"/>
    <col min="6923" max="6923" width="2.5703125" style="11" customWidth="1"/>
    <col min="6924" max="6924" width="23" style="11" bestFit="1" customWidth="1"/>
    <col min="6925" max="6927" width="9.28515625" style="11"/>
    <col min="6928" max="6928" width="9.5703125" style="11" bestFit="1" customWidth="1"/>
    <col min="6929" max="7162" width="9.28515625" style="11"/>
    <col min="7163" max="7163" width="6" style="11" customWidth="1"/>
    <col min="7164" max="7164" width="3" style="11" customWidth="1"/>
    <col min="7165" max="7165" width="42.5703125" style="11" customWidth="1"/>
    <col min="7166" max="7166" width="13.42578125" style="11" customWidth="1"/>
    <col min="7167" max="7167" width="3" style="11" customWidth="1"/>
    <col min="7168" max="7168" width="12.7109375" style="11" customWidth="1"/>
    <col min="7169" max="7169" width="3.28515625" style="11" customWidth="1"/>
    <col min="7170" max="7170" width="12.7109375" style="11" customWidth="1"/>
    <col min="7171" max="7171" width="2.42578125" style="11" customWidth="1"/>
    <col min="7172" max="7172" width="10.7109375" style="11" customWidth="1"/>
    <col min="7173" max="7173" width="2.7109375" style="11" customWidth="1"/>
    <col min="7174" max="7174" width="14.28515625" style="11" customWidth="1"/>
    <col min="7175" max="7175" width="2.5703125" style="11" customWidth="1"/>
    <col min="7176" max="7176" width="10.7109375" style="11" customWidth="1"/>
    <col min="7177" max="7177" width="2.7109375" style="11" customWidth="1"/>
    <col min="7178" max="7178" width="14.28515625" style="11" customWidth="1"/>
    <col min="7179" max="7179" width="2.5703125" style="11" customWidth="1"/>
    <col min="7180" max="7180" width="23" style="11" bestFit="1" customWidth="1"/>
    <col min="7181" max="7183" width="9.28515625" style="11"/>
    <col min="7184" max="7184" width="9.5703125" style="11" bestFit="1" customWidth="1"/>
    <col min="7185" max="7418" width="9.28515625" style="11"/>
    <col min="7419" max="7419" width="6" style="11" customWidth="1"/>
    <col min="7420" max="7420" width="3" style="11" customWidth="1"/>
    <col min="7421" max="7421" width="42.5703125" style="11" customWidth="1"/>
    <col min="7422" max="7422" width="13.42578125" style="11" customWidth="1"/>
    <col min="7423" max="7423" width="3" style="11" customWidth="1"/>
    <col min="7424" max="7424" width="12.7109375" style="11" customWidth="1"/>
    <col min="7425" max="7425" width="3.28515625" style="11" customWidth="1"/>
    <col min="7426" max="7426" width="12.7109375" style="11" customWidth="1"/>
    <col min="7427" max="7427" width="2.42578125" style="11" customWidth="1"/>
    <col min="7428" max="7428" width="10.7109375" style="11" customWidth="1"/>
    <col min="7429" max="7429" width="2.7109375" style="11" customWidth="1"/>
    <col min="7430" max="7430" width="14.28515625" style="11" customWidth="1"/>
    <col min="7431" max="7431" width="2.5703125" style="11" customWidth="1"/>
    <col min="7432" max="7432" width="10.7109375" style="11" customWidth="1"/>
    <col min="7433" max="7433" width="2.7109375" style="11" customWidth="1"/>
    <col min="7434" max="7434" width="14.28515625" style="11" customWidth="1"/>
    <col min="7435" max="7435" width="2.5703125" style="11" customWidth="1"/>
    <col min="7436" max="7436" width="23" style="11" bestFit="1" customWidth="1"/>
    <col min="7437" max="7439" width="9.28515625" style="11"/>
    <col min="7440" max="7440" width="9.5703125" style="11" bestFit="1" customWidth="1"/>
    <col min="7441" max="7674" width="9.28515625" style="11"/>
    <col min="7675" max="7675" width="6" style="11" customWidth="1"/>
    <col min="7676" max="7676" width="3" style="11" customWidth="1"/>
    <col min="7677" max="7677" width="42.5703125" style="11" customWidth="1"/>
    <col min="7678" max="7678" width="13.42578125" style="11" customWidth="1"/>
    <col min="7679" max="7679" width="3" style="11" customWidth="1"/>
    <col min="7680" max="7680" width="12.7109375" style="11" customWidth="1"/>
    <col min="7681" max="7681" width="3.28515625" style="11" customWidth="1"/>
    <col min="7682" max="7682" width="12.7109375" style="11" customWidth="1"/>
    <col min="7683" max="7683" width="2.42578125" style="11" customWidth="1"/>
    <col min="7684" max="7684" width="10.7109375" style="11" customWidth="1"/>
    <col min="7685" max="7685" width="2.7109375" style="11" customWidth="1"/>
    <col min="7686" max="7686" width="14.28515625" style="11" customWidth="1"/>
    <col min="7687" max="7687" width="2.5703125" style="11" customWidth="1"/>
    <col min="7688" max="7688" width="10.7109375" style="11" customWidth="1"/>
    <col min="7689" max="7689" width="2.7109375" style="11" customWidth="1"/>
    <col min="7690" max="7690" width="14.28515625" style="11" customWidth="1"/>
    <col min="7691" max="7691" width="2.5703125" style="11" customWidth="1"/>
    <col min="7692" max="7692" width="23" style="11" bestFit="1" customWidth="1"/>
    <col min="7693" max="7695" width="9.28515625" style="11"/>
    <col min="7696" max="7696" width="9.5703125" style="11" bestFit="1" customWidth="1"/>
    <col min="7697" max="7930" width="9.28515625" style="11"/>
    <col min="7931" max="7931" width="6" style="11" customWidth="1"/>
    <col min="7932" max="7932" width="3" style="11" customWidth="1"/>
    <col min="7933" max="7933" width="42.5703125" style="11" customWidth="1"/>
    <col min="7934" max="7934" width="13.42578125" style="11" customWidth="1"/>
    <col min="7935" max="7935" width="3" style="11" customWidth="1"/>
    <col min="7936" max="7936" width="12.7109375" style="11" customWidth="1"/>
    <col min="7937" max="7937" width="3.28515625" style="11" customWidth="1"/>
    <col min="7938" max="7938" width="12.7109375" style="11" customWidth="1"/>
    <col min="7939" max="7939" width="2.42578125" style="11" customWidth="1"/>
    <col min="7940" max="7940" width="10.7109375" style="11" customWidth="1"/>
    <col min="7941" max="7941" width="2.7109375" style="11" customWidth="1"/>
    <col min="7942" max="7942" width="14.28515625" style="11" customWidth="1"/>
    <col min="7943" max="7943" width="2.5703125" style="11" customWidth="1"/>
    <col min="7944" max="7944" width="10.7109375" style="11" customWidth="1"/>
    <col min="7945" max="7945" width="2.7109375" style="11" customWidth="1"/>
    <col min="7946" max="7946" width="14.28515625" style="11" customWidth="1"/>
    <col min="7947" max="7947" width="2.5703125" style="11" customWidth="1"/>
    <col min="7948" max="7948" width="23" style="11" bestFit="1" customWidth="1"/>
    <col min="7949" max="7951" width="9.28515625" style="11"/>
    <col min="7952" max="7952" width="9.5703125" style="11" bestFit="1" customWidth="1"/>
    <col min="7953" max="8186" width="9.28515625" style="11"/>
    <col min="8187" max="8187" width="6" style="11" customWidth="1"/>
    <col min="8188" max="8188" width="3" style="11" customWidth="1"/>
    <col min="8189" max="8189" width="42.5703125" style="11" customWidth="1"/>
    <col min="8190" max="8190" width="13.42578125" style="11" customWidth="1"/>
    <col min="8191" max="8191" width="3" style="11" customWidth="1"/>
    <col min="8192" max="8192" width="12.7109375" style="11" customWidth="1"/>
    <col min="8193" max="8193" width="3.28515625" style="11" customWidth="1"/>
    <col min="8194" max="8194" width="12.7109375" style="11" customWidth="1"/>
    <col min="8195" max="8195" width="2.42578125" style="11" customWidth="1"/>
    <col min="8196" max="8196" width="10.7109375" style="11" customWidth="1"/>
    <col min="8197" max="8197" width="2.7109375" style="11" customWidth="1"/>
    <col min="8198" max="8198" width="14.28515625" style="11" customWidth="1"/>
    <col min="8199" max="8199" width="2.5703125" style="11" customWidth="1"/>
    <col min="8200" max="8200" width="10.7109375" style="11" customWidth="1"/>
    <col min="8201" max="8201" width="2.7109375" style="11" customWidth="1"/>
    <col min="8202" max="8202" width="14.28515625" style="11" customWidth="1"/>
    <col min="8203" max="8203" width="2.5703125" style="11" customWidth="1"/>
    <col min="8204" max="8204" width="23" style="11" bestFit="1" customWidth="1"/>
    <col min="8205" max="8207" width="9.28515625" style="11"/>
    <col min="8208" max="8208" width="9.5703125" style="11" bestFit="1" customWidth="1"/>
    <col min="8209" max="8442" width="9.28515625" style="11"/>
    <col min="8443" max="8443" width="6" style="11" customWidth="1"/>
    <col min="8444" max="8444" width="3" style="11" customWidth="1"/>
    <col min="8445" max="8445" width="42.5703125" style="11" customWidth="1"/>
    <col min="8446" max="8446" width="13.42578125" style="11" customWidth="1"/>
    <col min="8447" max="8447" width="3" style="11" customWidth="1"/>
    <col min="8448" max="8448" width="12.7109375" style="11" customWidth="1"/>
    <col min="8449" max="8449" width="3.28515625" style="11" customWidth="1"/>
    <col min="8450" max="8450" width="12.7109375" style="11" customWidth="1"/>
    <col min="8451" max="8451" width="2.42578125" style="11" customWidth="1"/>
    <col min="8452" max="8452" width="10.7109375" style="11" customWidth="1"/>
    <col min="8453" max="8453" width="2.7109375" style="11" customWidth="1"/>
    <col min="8454" max="8454" width="14.28515625" style="11" customWidth="1"/>
    <col min="8455" max="8455" width="2.5703125" style="11" customWidth="1"/>
    <col min="8456" max="8456" width="10.7109375" style="11" customWidth="1"/>
    <col min="8457" max="8457" width="2.7109375" style="11" customWidth="1"/>
    <col min="8458" max="8458" width="14.28515625" style="11" customWidth="1"/>
    <col min="8459" max="8459" width="2.5703125" style="11" customWidth="1"/>
    <col min="8460" max="8460" width="23" style="11" bestFit="1" customWidth="1"/>
    <col min="8461" max="8463" width="9.28515625" style="11"/>
    <col min="8464" max="8464" width="9.5703125" style="11" bestFit="1" customWidth="1"/>
    <col min="8465" max="8698" width="9.28515625" style="11"/>
    <col min="8699" max="8699" width="6" style="11" customWidth="1"/>
    <col min="8700" max="8700" width="3" style="11" customWidth="1"/>
    <col min="8701" max="8701" width="42.5703125" style="11" customWidth="1"/>
    <col min="8702" max="8702" width="13.42578125" style="11" customWidth="1"/>
    <col min="8703" max="8703" width="3" style="11" customWidth="1"/>
    <col min="8704" max="8704" width="12.7109375" style="11" customWidth="1"/>
    <col min="8705" max="8705" width="3.28515625" style="11" customWidth="1"/>
    <col min="8706" max="8706" width="12.7109375" style="11" customWidth="1"/>
    <col min="8707" max="8707" width="2.42578125" style="11" customWidth="1"/>
    <col min="8708" max="8708" width="10.7109375" style="11" customWidth="1"/>
    <col min="8709" max="8709" width="2.7109375" style="11" customWidth="1"/>
    <col min="8710" max="8710" width="14.28515625" style="11" customWidth="1"/>
    <col min="8711" max="8711" width="2.5703125" style="11" customWidth="1"/>
    <col min="8712" max="8712" width="10.7109375" style="11" customWidth="1"/>
    <col min="8713" max="8713" width="2.7109375" style="11" customWidth="1"/>
    <col min="8714" max="8714" width="14.28515625" style="11" customWidth="1"/>
    <col min="8715" max="8715" width="2.5703125" style="11" customWidth="1"/>
    <col min="8716" max="8716" width="23" style="11" bestFit="1" customWidth="1"/>
    <col min="8717" max="8719" width="9.28515625" style="11"/>
    <col min="8720" max="8720" width="9.5703125" style="11" bestFit="1" customWidth="1"/>
    <col min="8721" max="8954" width="9.28515625" style="11"/>
    <col min="8955" max="8955" width="6" style="11" customWidth="1"/>
    <col min="8956" max="8956" width="3" style="11" customWidth="1"/>
    <col min="8957" max="8957" width="42.5703125" style="11" customWidth="1"/>
    <col min="8958" max="8958" width="13.42578125" style="11" customWidth="1"/>
    <col min="8959" max="8959" width="3" style="11" customWidth="1"/>
    <col min="8960" max="8960" width="12.7109375" style="11" customWidth="1"/>
    <col min="8961" max="8961" width="3.28515625" style="11" customWidth="1"/>
    <col min="8962" max="8962" width="12.7109375" style="11" customWidth="1"/>
    <col min="8963" max="8963" width="2.42578125" style="11" customWidth="1"/>
    <col min="8964" max="8964" width="10.7109375" style="11" customWidth="1"/>
    <col min="8965" max="8965" width="2.7109375" style="11" customWidth="1"/>
    <col min="8966" max="8966" width="14.28515625" style="11" customWidth="1"/>
    <col min="8967" max="8967" width="2.5703125" style="11" customWidth="1"/>
    <col min="8968" max="8968" width="10.7109375" style="11" customWidth="1"/>
    <col min="8969" max="8969" width="2.7109375" style="11" customWidth="1"/>
    <col min="8970" max="8970" width="14.28515625" style="11" customWidth="1"/>
    <col min="8971" max="8971" width="2.5703125" style="11" customWidth="1"/>
    <col min="8972" max="8972" width="23" style="11" bestFit="1" customWidth="1"/>
    <col min="8973" max="8975" width="9.28515625" style="11"/>
    <col min="8976" max="8976" width="9.5703125" style="11" bestFit="1" customWidth="1"/>
    <col min="8977" max="9210" width="9.28515625" style="11"/>
    <col min="9211" max="9211" width="6" style="11" customWidth="1"/>
    <col min="9212" max="9212" width="3" style="11" customWidth="1"/>
    <col min="9213" max="9213" width="42.5703125" style="11" customWidth="1"/>
    <col min="9214" max="9214" width="13.42578125" style="11" customWidth="1"/>
    <col min="9215" max="9215" width="3" style="11" customWidth="1"/>
    <col min="9216" max="9216" width="12.7109375" style="11" customWidth="1"/>
    <col min="9217" max="9217" width="3.28515625" style="11" customWidth="1"/>
    <col min="9218" max="9218" width="12.7109375" style="11" customWidth="1"/>
    <col min="9219" max="9219" width="2.42578125" style="11" customWidth="1"/>
    <col min="9220" max="9220" width="10.7109375" style="11" customWidth="1"/>
    <col min="9221" max="9221" width="2.7109375" style="11" customWidth="1"/>
    <col min="9222" max="9222" width="14.28515625" style="11" customWidth="1"/>
    <col min="9223" max="9223" width="2.5703125" style="11" customWidth="1"/>
    <col min="9224" max="9224" width="10.7109375" style="11" customWidth="1"/>
    <col min="9225" max="9225" width="2.7109375" style="11" customWidth="1"/>
    <col min="9226" max="9226" width="14.28515625" style="11" customWidth="1"/>
    <col min="9227" max="9227" width="2.5703125" style="11" customWidth="1"/>
    <col min="9228" max="9228" width="23" style="11" bestFit="1" customWidth="1"/>
    <col min="9229" max="9231" width="9.28515625" style="11"/>
    <col min="9232" max="9232" width="9.5703125" style="11" bestFit="1" customWidth="1"/>
    <col min="9233" max="9466" width="9.28515625" style="11"/>
    <col min="9467" max="9467" width="6" style="11" customWidth="1"/>
    <col min="9468" max="9468" width="3" style="11" customWidth="1"/>
    <col min="9469" max="9469" width="42.5703125" style="11" customWidth="1"/>
    <col min="9470" max="9470" width="13.42578125" style="11" customWidth="1"/>
    <col min="9471" max="9471" width="3" style="11" customWidth="1"/>
    <col min="9472" max="9472" width="12.7109375" style="11" customWidth="1"/>
    <col min="9473" max="9473" width="3.28515625" style="11" customWidth="1"/>
    <col min="9474" max="9474" width="12.7109375" style="11" customWidth="1"/>
    <col min="9475" max="9475" width="2.42578125" style="11" customWidth="1"/>
    <col min="9476" max="9476" width="10.7109375" style="11" customWidth="1"/>
    <col min="9477" max="9477" width="2.7109375" style="11" customWidth="1"/>
    <col min="9478" max="9478" width="14.28515625" style="11" customWidth="1"/>
    <col min="9479" max="9479" width="2.5703125" style="11" customWidth="1"/>
    <col min="9480" max="9480" width="10.7109375" style="11" customWidth="1"/>
    <col min="9481" max="9481" width="2.7109375" style="11" customWidth="1"/>
    <col min="9482" max="9482" width="14.28515625" style="11" customWidth="1"/>
    <col min="9483" max="9483" width="2.5703125" style="11" customWidth="1"/>
    <col min="9484" max="9484" width="23" style="11" bestFit="1" customWidth="1"/>
    <col min="9485" max="9487" width="9.28515625" style="11"/>
    <col min="9488" max="9488" width="9.5703125" style="11" bestFit="1" customWidth="1"/>
    <col min="9489" max="9722" width="9.28515625" style="11"/>
    <col min="9723" max="9723" width="6" style="11" customWidth="1"/>
    <col min="9724" max="9724" width="3" style="11" customWidth="1"/>
    <col min="9725" max="9725" width="42.5703125" style="11" customWidth="1"/>
    <col min="9726" max="9726" width="13.42578125" style="11" customWidth="1"/>
    <col min="9727" max="9727" width="3" style="11" customWidth="1"/>
    <col min="9728" max="9728" width="12.7109375" style="11" customWidth="1"/>
    <col min="9729" max="9729" width="3.28515625" style="11" customWidth="1"/>
    <col min="9730" max="9730" width="12.7109375" style="11" customWidth="1"/>
    <col min="9731" max="9731" width="2.42578125" style="11" customWidth="1"/>
    <col min="9732" max="9732" width="10.7109375" style="11" customWidth="1"/>
    <col min="9733" max="9733" width="2.7109375" style="11" customWidth="1"/>
    <col min="9734" max="9734" width="14.28515625" style="11" customWidth="1"/>
    <col min="9735" max="9735" width="2.5703125" style="11" customWidth="1"/>
    <col min="9736" max="9736" width="10.7109375" style="11" customWidth="1"/>
    <col min="9737" max="9737" width="2.7109375" style="11" customWidth="1"/>
    <col min="9738" max="9738" width="14.28515625" style="11" customWidth="1"/>
    <col min="9739" max="9739" width="2.5703125" style="11" customWidth="1"/>
    <col min="9740" max="9740" width="23" style="11" bestFit="1" customWidth="1"/>
    <col min="9741" max="9743" width="9.28515625" style="11"/>
    <col min="9744" max="9744" width="9.5703125" style="11" bestFit="1" customWidth="1"/>
    <col min="9745" max="9978" width="9.28515625" style="11"/>
    <col min="9979" max="9979" width="6" style="11" customWidth="1"/>
    <col min="9980" max="9980" width="3" style="11" customWidth="1"/>
    <col min="9981" max="9981" width="42.5703125" style="11" customWidth="1"/>
    <col min="9982" max="9982" width="13.42578125" style="11" customWidth="1"/>
    <col min="9983" max="9983" width="3" style="11" customWidth="1"/>
    <col min="9984" max="9984" width="12.7109375" style="11" customWidth="1"/>
    <col min="9985" max="9985" width="3.28515625" style="11" customWidth="1"/>
    <col min="9986" max="9986" width="12.7109375" style="11" customWidth="1"/>
    <col min="9987" max="9987" width="2.42578125" style="11" customWidth="1"/>
    <col min="9988" max="9988" width="10.7109375" style="11" customWidth="1"/>
    <col min="9989" max="9989" width="2.7109375" style="11" customWidth="1"/>
    <col min="9990" max="9990" width="14.28515625" style="11" customWidth="1"/>
    <col min="9991" max="9991" width="2.5703125" style="11" customWidth="1"/>
    <col min="9992" max="9992" width="10.7109375" style="11" customWidth="1"/>
    <col min="9993" max="9993" width="2.7109375" style="11" customWidth="1"/>
    <col min="9994" max="9994" width="14.28515625" style="11" customWidth="1"/>
    <col min="9995" max="9995" width="2.5703125" style="11" customWidth="1"/>
    <col min="9996" max="9996" width="23" style="11" bestFit="1" customWidth="1"/>
    <col min="9997" max="9999" width="9.28515625" style="11"/>
    <col min="10000" max="10000" width="9.5703125" style="11" bestFit="1" customWidth="1"/>
    <col min="10001" max="10234" width="9.28515625" style="11"/>
    <col min="10235" max="10235" width="6" style="11" customWidth="1"/>
    <col min="10236" max="10236" width="3" style="11" customWidth="1"/>
    <col min="10237" max="10237" width="42.5703125" style="11" customWidth="1"/>
    <col min="10238" max="10238" width="13.42578125" style="11" customWidth="1"/>
    <col min="10239" max="10239" width="3" style="11" customWidth="1"/>
    <col min="10240" max="10240" width="12.7109375" style="11" customWidth="1"/>
    <col min="10241" max="10241" width="3.28515625" style="11" customWidth="1"/>
    <col min="10242" max="10242" width="12.7109375" style="11" customWidth="1"/>
    <col min="10243" max="10243" width="2.42578125" style="11" customWidth="1"/>
    <col min="10244" max="10244" width="10.7109375" style="11" customWidth="1"/>
    <col min="10245" max="10245" width="2.7109375" style="11" customWidth="1"/>
    <col min="10246" max="10246" width="14.28515625" style="11" customWidth="1"/>
    <col min="10247" max="10247" width="2.5703125" style="11" customWidth="1"/>
    <col min="10248" max="10248" width="10.7109375" style="11" customWidth="1"/>
    <col min="10249" max="10249" width="2.7109375" style="11" customWidth="1"/>
    <col min="10250" max="10250" width="14.28515625" style="11" customWidth="1"/>
    <col min="10251" max="10251" width="2.5703125" style="11" customWidth="1"/>
    <col min="10252" max="10252" width="23" style="11" bestFit="1" customWidth="1"/>
    <col min="10253" max="10255" width="9.28515625" style="11"/>
    <col min="10256" max="10256" width="9.5703125" style="11" bestFit="1" customWidth="1"/>
    <col min="10257" max="10490" width="9.28515625" style="11"/>
    <col min="10491" max="10491" width="6" style="11" customWidth="1"/>
    <col min="10492" max="10492" width="3" style="11" customWidth="1"/>
    <col min="10493" max="10493" width="42.5703125" style="11" customWidth="1"/>
    <col min="10494" max="10494" width="13.42578125" style="11" customWidth="1"/>
    <col min="10495" max="10495" width="3" style="11" customWidth="1"/>
    <col min="10496" max="10496" width="12.7109375" style="11" customWidth="1"/>
    <col min="10497" max="10497" width="3.28515625" style="11" customWidth="1"/>
    <col min="10498" max="10498" width="12.7109375" style="11" customWidth="1"/>
    <col min="10499" max="10499" width="2.42578125" style="11" customWidth="1"/>
    <col min="10500" max="10500" width="10.7109375" style="11" customWidth="1"/>
    <col min="10501" max="10501" width="2.7109375" style="11" customWidth="1"/>
    <col min="10502" max="10502" width="14.28515625" style="11" customWidth="1"/>
    <col min="10503" max="10503" width="2.5703125" style="11" customWidth="1"/>
    <col min="10504" max="10504" width="10.7109375" style="11" customWidth="1"/>
    <col min="10505" max="10505" width="2.7109375" style="11" customWidth="1"/>
    <col min="10506" max="10506" width="14.28515625" style="11" customWidth="1"/>
    <col min="10507" max="10507" width="2.5703125" style="11" customWidth="1"/>
    <col min="10508" max="10508" width="23" style="11" bestFit="1" customWidth="1"/>
    <col min="10509" max="10511" width="9.28515625" style="11"/>
    <col min="10512" max="10512" width="9.5703125" style="11" bestFit="1" customWidth="1"/>
    <col min="10513" max="10746" width="9.28515625" style="11"/>
    <col min="10747" max="10747" width="6" style="11" customWidth="1"/>
    <col min="10748" max="10748" width="3" style="11" customWidth="1"/>
    <col min="10749" max="10749" width="42.5703125" style="11" customWidth="1"/>
    <col min="10750" max="10750" width="13.42578125" style="11" customWidth="1"/>
    <col min="10751" max="10751" width="3" style="11" customWidth="1"/>
    <col min="10752" max="10752" width="12.7109375" style="11" customWidth="1"/>
    <col min="10753" max="10753" width="3.28515625" style="11" customWidth="1"/>
    <col min="10754" max="10754" width="12.7109375" style="11" customWidth="1"/>
    <col min="10755" max="10755" width="2.42578125" style="11" customWidth="1"/>
    <col min="10756" max="10756" width="10.7109375" style="11" customWidth="1"/>
    <col min="10757" max="10757" width="2.7109375" style="11" customWidth="1"/>
    <col min="10758" max="10758" width="14.28515625" style="11" customWidth="1"/>
    <col min="10759" max="10759" width="2.5703125" style="11" customWidth="1"/>
    <col min="10760" max="10760" width="10.7109375" style="11" customWidth="1"/>
    <col min="10761" max="10761" width="2.7109375" style="11" customWidth="1"/>
    <col min="10762" max="10762" width="14.28515625" style="11" customWidth="1"/>
    <col min="10763" max="10763" width="2.5703125" style="11" customWidth="1"/>
    <col min="10764" max="10764" width="23" style="11" bestFit="1" customWidth="1"/>
    <col min="10765" max="10767" width="9.28515625" style="11"/>
    <col min="10768" max="10768" width="9.5703125" style="11" bestFit="1" customWidth="1"/>
    <col min="10769" max="11002" width="9.28515625" style="11"/>
    <col min="11003" max="11003" width="6" style="11" customWidth="1"/>
    <col min="11004" max="11004" width="3" style="11" customWidth="1"/>
    <col min="11005" max="11005" width="42.5703125" style="11" customWidth="1"/>
    <col min="11006" max="11006" width="13.42578125" style="11" customWidth="1"/>
    <col min="11007" max="11007" width="3" style="11" customWidth="1"/>
    <col min="11008" max="11008" width="12.7109375" style="11" customWidth="1"/>
    <col min="11009" max="11009" width="3.28515625" style="11" customWidth="1"/>
    <col min="11010" max="11010" width="12.7109375" style="11" customWidth="1"/>
    <col min="11011" max="11011" width="2.42578125" style="11" customWidth="1"/>
    <col min="11012" max="11012" width="10.7109375" style="11" customWidth="1"/>
    <col min="11013" max="11013" width="2.7109375" style="11" customWidth="1"/>
    <col min="11014" max="11014" width="14.28515625" style="11" customWidth="1"/>
    <col min="11015" max="11015" width="2.5703125" style="11" customWidth="1"/>
    <col min="11016" max="11016" width="10.7109375" style="11" customWidth="1"/>
    <col min="11017" max="11017" width="2.7109375" style="11" customWidth="1"/>
    <col min="11018" max="11018" width="14.28515625" style="11" customWidth="1"/>
    <col min="11019" max="11019" width="2.5703125" style="11" customWidth="1"/>
    <col min="11020" max="11020" width="23" style="11" bestFit="1" customWidth="1"/>
    <col min="11021" max="11023" width="9.28515625" style="11"/>
    <col min="11024" max="11024" width="9.5703125" style="11" bestFit="1" customWidth="1"/>
    <col min="11025" max="11258" width="9.28515625" style="11"/>
    <col min="11259" max="11259" width="6" style="11" customWidth="1"/>
    <col min="11260" max="11260" width="3" style="11" customWidth="1"/>
    <col min="11261" max="11261" width="42.5703125" style="11" customWidth="1"/>
    <col min="11262" max="11262" width="13.42578125" style="11" customWidth="1"/>
    <col min="11263" max="11263" width="3" style="11" customWidth="1"/>
    <col min="11264" max="11264" width="12.7109375" style="11" customWidth="1"/>
    <col min="11265" max="11265" width="3.28515625" style="11" customWidth="1"/>
    <col min="11266" max="11266" width="12.7109375" style="11" customWidth="1"/>
    <col min="11267" max="11267" width="2.42578125" style="11" customWidth="1"/>
    <col min="11268" max="11268" width="10.7109375" style="11" customWidth="1"/>
    <col min="11269" max="11269" width="2.7109375" style="11" customWidth="1"/>
    <col min="11270" max="11270" width="14.28515625" style="11" customWidth="1"/>
    <col min="11271" max="11271" width="2.5703125" style="11" customWidth="1"/>
    <col min="11272" max="11272" width="10.7109375" style="11" customWidth="1"/>
    <col min="11273" max="11273" width="2.7109375" style="11" customWidth="1"/>
    <col min="11274" max="11274" width="14.28515625" style="11" customWidth="1"/>
    <col min="11275" max="11275" width="2.5703125" style="11" customWidth="1"/>
    <col min="11276" max="11276" width="23" style="11" bestFit="1" customWidth="1"/>
    <col min="11277" max="11279" width="9.28515625" style="11"/>
    <col min="11280" max="11280" width="9.5703125" style="11" bestFit="1" customWidth="1"/>
    <col min="11281" max="11514" width="9.28515625" style="11"/>
    <col min="11515" max="11515" width="6" style="11" customWidth="1"/>
    <col min="11516" max="11516" width="3" style="11" customWidth="1"/>
    <col min="11517" max="11517" width="42.5703125" style="11" customWidth="1"/>
    <col min="11518" max="11518" width="13.42578125" style="11" customWidth="1"/>
    <col min="11519" max="11519" width="3" style="11" customWidth="1"/>
    <col min="11520" max="11520" width="12.7109375" style="11" customWidth="1"/>
    <col min="11521" max="11521" width="3.28515625" style="11" customWidth="1"/>
    <col min="11522" max="11522" width="12.7109375" style="11" customWidth="1"/>
    <col min="11523" max="11523" width="2.42578125" style="11" customWidth="1"/>
    <col min="11524" max="11524" width="10.7109375" style="11" customWidth="1"/>
    <col min="11525" max="11525" width="2.7109375" style="11" customWidth="1"/>
    <col min="11526" max="11526" width="14.28515625" style="11" customWidth="1"/>
    <col min="11527" max="11527" width="2.5703125" style="11" customWidth="1"/>
    <col min="11528" max="11528" width="10.7109375" style="11" customWidth="1"/>
    <col min="11529" max="11529" width="2.7109375" style="11" customWidth="1"/>
    <col min="11530" max="11530" width="14.28515625" style="11" customWidth="1"/>
    <col min="11531" max="11531" width="2.5703125" style="11" customWidth="1"/>
    <col min="11532" max="11532" width="23" style="11" bestFit="1" customWidth="1"/>
    <col min="11533" max="11535" width="9.28515625" style="11"/>
    <col min="11536" max="11536" width="9.5703125" style="11" bestFit="1" customWidth="1"/>
    <col min="11537" max="11770" width="9.28515625" style="11"/>
    <col min="11771" max="11771" width="6" style="11" customWidth="1"/>
    <col min="11772" max="11772" width="3" style="11" customWidth="1"/>
    <col min="11773" max="11773" width="42.5703125" style="11" customWidth="1"/>
    <col min="11774" max="11774" width="13.42578125" style="11" customWidth="1"/>
    <col min="11775" max="11775" width="3" style="11" customWidth="1"/>
    <col min="11776" max="11776" width="12.7109375" style="11" customWidth="1"/>
    <col min="11777" max="11777" width="3.28515625" style="11" customWidth="1"/>
    <col min="11778" max="11778" width="12.7109375" style="11" customWidth="1"/>
    <col min="11779" max="11779" width="2.42578125" style="11" customWidth="1"/>
    <col min="11780" max="11780" width="10.7109375" style="11" customWidth="1"/>
    <col min="11781" max="11781" width="2.7109375" style="11" customWidth="1"/>
    <col min="11782" max="11782" width="14.28515625" style="11" customWidth="1"/>
    <col min="11783" max="11783" width="2.5703125" style="11" customWidth="1"/>
    <col min="11784" max="11784" width="10.7109375" style="11" customWidth="1"/>
    <col min="11785" max="11785" width="2.7109375" style="11" customWidth="1"/>
    <col min="11786" max="11786" width="14.28515625" style="11" customWidth="1"/>
    <col min="11787" max="11787" width="2.5703125" style="11" customWidth="1"/>
    <col min="11788" max="11788" width="23" style="11" bestFit="1" customWidth="1"/>
    <col min="11789" max="11791" width="9.28515625" style="11"/>
    <col min="11792" max="11792" width="9.5703125" style="11" bestFit="1" customWidth="1"/>
    <col min="11793" max="12026" width="9.28515625" style="11"/>
    <col min="12027" max="12027" width="6" style="11" customWidth="1"/>
    <col min="12028" max="12028" width="3" style="11" customWidth="1"/>
    <col min="12029" max="12029" width="42.5703125" style="11" customWidth="1"/>
    <col min="12030" max="12030" width="13.42578125" style="11" customWidth="1"/>
    <col min="12031" max="12031" width="3" style="11" customWidth="1"/>
    <col min="12032" max="12032" width="12.7109375" style="11" customWidth="1"/>
    <col min="12033" max="12033" width="3.28515625" style="11" customWidth="1"/>
    <col min="12034" max="12034" width="12.7109375" style="11" customWidth="1"/>
    <col min="12035" max="12035" width="2.42578125" style="11" customWidth="1"/>
    <col min="12036" max="12036" width="10.7109375" style="11" customWidth="1"/>
    <col min="12037" max="12037" width="2.7109375" style="11" customWidth="1"/>
    <col min="12038" max="12038" width="14.28515625" style="11" customWidth="1"/>
    <col min="12039" max="12039" width="2.5703125" style="11" customWidth="1"/>
    <col min="12040" max="12040" width="10.7109375" style="11" customWidth="1"/>
    <col min="12041" max="12041" width="2.7109375" style="11" customWidth="1"/>
    <col min="12042" max="12042" width="14.28515625" style="11" customWidth="1"/>
    <col min="12043" max="12043" width="2.5703125" style="11" customWidth="1"/>
    <col min="12044" max="12044" width="23" style="11" bestFit="1" customWidth="1"/>
    <col min="12045" max="12047" width="9.28515625" style="11"/>
    <col min="12048" max="12048" width="9.5703125" style="11" bestFit="1" customWidth="1"/>
    <col min="12049" max="12282" width="9.28515625" style="11"/>
    <col min="12283" max="12283" width="6" style="11" customWidth="1"/>
    <col min="12284" max="12284" width="3" style="11" customWidth="1"/>
    <col min="12285" max="12285" width="42.5703125" style="11" customWidth="1"/>
    <col min="12286" max="12286" width="13.42578125" style="11" customWidth="1"/>
    <col min="12287" max="12287" width="3" style="11" customWidth="1"/>
    <col min="12288" max="12288" width="12.7109375" style="11" customWidth="1"/>
    <col min="12289" max="12289" width="3.28515625" style="11" customWidth="1"/>
    <col min="12290" max="12290" width="12.7109375" style="11" customWidth="1"/>
    <col min="12291" max="12291" width="2.42578125" style="11" customWidth="1"/>
    <col min="12292" max="12292" width="10.7109375" style="11" customWidth="1"/>
    <col min="12293" max="12293" width="2.7109375" style="11" customWidth="1"/>
    <col min="12294" max="12294" width="14.28515625" style="11" customWidth="1"/>
    <col min="12295" max="12295" width="2.5703125" style="11" customWidth="1"/>
    <col min="12296" max="12296" width="10.7109375" style="11" customWidth="1"/>
    <col min="12297" max="12297" width="2.7109375" style="11" customWidth="1"/>
    <col min="12298" max="12298" width="14.28515625" style="11" customWidth="1"/>
    <col min="12299" max="12299" width="2.5703125" style="11" customWidth="1"/>
    <col min="12300" max="12300" width="23" style="11" bestFit="1" customWidth="1"/>
    <col min="12301" max="12303" width="9.28515625" style="11"/>
    <col min="12304" max="12304" width="9.5703125" style="11" bestFit="1" customWidth="1"/>
    <col min="12305" max="12538" width="9.28515625" style="11"/>
    <col min="12539" max="12539" width="6" style="11" customWidth="1"/>
    <col min="12540" max="12540" width="3" style="11" customWidth="1"/>
    <col min="12541" max="12541" width="42.5703125" style="11" customWidth="1"/>
    <col min="12542" max="12542" width="13.42578125" style="11" customWidth="1"/>
    <col min="12543" max="12543" width="3" style="11" customWidth="1"/>
    <col min="12544" max="12544" width="12.7109375" style="11" customWidth="1"/>
    <col min="12545" max="12545" width="3.28515625" style="11" customWidth="1"/>
    <col min="12546" max="12546" width="12.7109375" style="11" customWidth="1"/>
    <col min="12547" max="12547" width="2.42578125" style="11" customWidth="1"/>
    <col min="12548" max="12548" width="10.7109375" style="11" customWidth="1"/>
    <col min="12549" max="12549" width="2.7109375" style="11" customWidth="1"/>
    <col min="12550" max="12550" width="14.28515625" style="11" customWidth="1"/>
    <col min="12551" max="12551" width="2.5703125" style="11" customWidth="1"/>
    <col min="12552" max="12552" width="10.7109375" style="11" customWidth="1"/>
    <col min="12553" max="12553" width="2.7109375" style="11" customWidth="1"/>
    <col min="12554" max="12554" width="14.28515625" style="11" customWidth="1"/>
    <col min="12555" max="12555" width="2.5703125" style="11" customWidth="1"/>
    <col min="12556" max="12556" width="23" style="11" bestFit="1" customWidth="1"/>
    <col min="12557" max="12559" width="9.28515625" style="11"/>
    <col min="12560" max="12560" width="9.5703125" style="11" bestFit="1" customWidth="1"/>
    <col min="12561" max="12794" width="9.28515625" style="11"/>
    <col min="12795" max="12795" width="6" style="11" customWidth="1"/>
    <col min="12796" max="12796" width="3" style="11" customWidth="1"/>
    <col min="12797" max="12797" width="42.5703125" style="11" customWidth="1"/>
    <col min="12798" max="12798" width="13.42578125" style="11" customWidth="1"/>
    <col min="12799" max="12799" width="3" style="11" customWidth="1"/>
    <col min="12800" max="12800" width="12.7109375" style="11" customWidth="1"/>
    <col min="12801" max="12801" width="3.28515625" style="11" customWidth="1"/>
    <col min="12802" max="12802" width="12.7109375" style="11" customWidth="1"/>
    <col min="12803" max="12803" width="2.42578125" style="11" customWidth="1"/>
    <col min="12804" max="12804" width="10.7109375" style="11" customWidth="1"/>
    <col min="12805" max="12805" width="2.7109375" style="11" customWidth="1"/>
    <col min="12806" max="12806" width="14.28515625" style="11" customWidth="1"/>
    <col min="12807" max="12807" width="2.5703125" style="11" customWidth="1"/>
    <col min="12808" max="12808" width="10.7109375" style="11" customWidth="1"/>
    <col min="12809" max="12809" width="2.7109375" style="11" customWidth="1"/>
    <col min="12810" max="12810" width="14.28515625" style="11" customWidth="1"/>
    <col min="12811" max="12811" width="2.5703125" style="11" customWidth="1"/>
    <col min="12812" max="12812" width="23" style="11" bestFit="1" customWidth="1"/>
    <col min="12813" max="12815" width="9.28515625" style="11"/>
    <col min="12816" max="12816" width="9.5703125" style="11" bestFit="1" customWidth="1"/>
    <col min="12817" max="13050" width="9.28515625" style="11"/>
    <col min="13051" max="13051" width="6" style="11" customWidth="1"/>
    <col min="13052" max="13052" width="3" style="11" customWidth="1"/>
    <col min="13053" max="13053" width="42.5703125" style="11" customWidth="1"/>
    <col min="13054" max="13054" width="13.42578125" style="11" customWidth="1"/>
    <col min="13055" max="13055" width="3" style="11" customWidth="1"/>
    <col min="13056" max="13056" width="12.7109375" style="11" customWidth="1"/>
    <col min="13057" max="13057" width="3.28515625" style="11" customWidth="1"/>
    <col min="13058" max="13058" width="12.7109375" style="11" customWidth="1"/>
    <col min="13059" max="13059" width="2.42578125" style="11" customWidth="1"/>
    <col min="13060" max="13060" width="10.7109375" style="11" customWidth="1"/>
    <col min="13061" max="13061" width="2.7109375" style="11" customWidth="1"/>
    <col min="13062" max="13062" width="14.28515625" style="11" customWidth="1"/>
    <col min="13063" max="13063" width="2.5703125" style="11" customWidth="1"/>
    <col min="13064" max="13064" width="10.7109375" style="11" customWidth="1"/>
    <col min="13065" max="13065" width="2.7109375" style="11" customWidth="1"/>
    <col min="13066" max="13066" width="14.28515625" style="11" customWidth="1"/>
    <col min="13067" max="13067" width="2.5703125" style="11" customWidth="1"/>
    <col min="13068" max="13068" width="23" style="11" bestFit="1" customWidth="1"/>
    <col min="13069" max="13071" width="9.28515625" style="11"/>
    <col min="13072" max="13072" width="9.5703125" style="11" bestFit="1" customWidth="1"/>
    <col min="13073" max="13306" width="9.28515625" style="11"/>
    <col min="13307" max="13307" width="6" style="11" customWidth="1"/>
    <col min="13308" max="13308" width="3" style="11" customWidth="1"/>
    <col min="13309" max="13309" width="42.5703125" style="11" customWidth="1"/>
    <col min="13310" max="13310" width="13.42578125" style="11" customWidth="1"/>
    <col min="13311" max="13311" width="3" style="11" customWidth="1"/>
    <col min="13312" max="13312" width="12.7109375" style="11" customWidth="1"/>
    <col min="13313" max="13313" width="3.28515625" style="11" customWidth="1"/>
    <col min="13314" max="13314" width="12.7109375" style="11" customWidth="1"/>
    <col min="13315" max="13315" width="2.42578125" style="11" customWidth="1"/>
    <col min="13316" max="13316" width="10.7109375" style="11" customWidth="1"/>
    <col min="13317" max="13317" width="2.7109375" style="11" customWidth="1"/>
    <col min="13318" max="13318" width="14.28515625" style="11" customWidth="1"/>
    <col min="13319" max="13319" width="2.5703125" style="11" customWidth="1"/>
    <col min="13320" max="13320" width="10.7109375" style="11" customWidth="1"/>
    <col min="13321" max="13321" width="2.7109375" style="11" customWidth="1"/>
    <col min="13322" max="13322" width="14.28515625" style="11" customWidth="1"/>
    <col min="13323" max="13323" width="2.5703125" style="11" customWidth="1"/>
    <col min="13324" max="13324" width="23" style="11" bestFit="1" customWidth="1"/>
    <col min="13325" max="13327" width="9.28515625" style="11"/>
    <col min="13328" max="13328" width="9.5703125" style="11" bestFit="1" customWidth="1"/>
    <col min="13329" max="13562" width="9.28515625" style="11"/>
    <col min="13563" max="13563" width="6" style="11" customWidth="1"/>
    <col min="13564" max="13564" width="3" style="11" customWidth="1"/>
    <col min="13565" max="13565" width="42.5703125" style="11" customWidth="1"/>
    <col min="13566" max="13566" width="13.42578125" style="11" customWidth="1"/>
    <col min="13567" max="13567" width="3" style="11" customWidth="1"/>
    <col min="13568" max="13568" width="12.7109375" style="11" customWidth="1"/>
    <col min="13569" max="13569" width="3.28515625" style="11" customWidth="1"/>
    <col min="13570" max="13570" width="12.7109375" style="11" customWidth="1"/>
    <col min="13571" max="13571" width="2.42578125" style="11" customWidth="1"/>
    <col min="13572" max="13572" width="10.7109375" style="11" customWidth="1"/>
    <col min="13573" max="13573" width="2.7109375" style="11" customWidth="1"/>
    <col min="13574" max="13574" width="14.28515625" style="11" customWidth="1"/>
    <col min="13575" max="13575" width="2.5703125" style="11" customWidth="1"/>
    <col min="13576" max="13576" width="10.7109375" style="11" customWidth="1"/>
    <col min="13577" max="13577" width="2.7109375" style="11" customWidth="1"/>
    <col min="13578" max="13578" width="14.28515625" style="11" customWidth="1"/>
    <col min="13579" max="13579" width="2.5703125" style="11" customWidth="1"/>
    <col min="13580" max="13580" width="23" style="11" bestFit="1" customWidth="1"/>
    <col min="13581" max="13583" width="9.28515625" style="11"/>
    <col min="13584" max="13584" width="9.5703125" style="11" bestFit="1" customWidth="1"/>
    <col min="13585" max="13818" width="9.28515625" style="11"/>
    <col min="13819" max="13819" width="6" style="11" customWidth="1"/>
    <col min="13820" max="13820" width="3" style="11" customWidth="1"/>
    <col min="13821" max="13821" width="42.5703125" style="11" customWidth="1"/>
    <col min="13822" max="13822" width="13.42578125" style="11" customWidth="1"/>
    <col min="13823" max="13823" width="3" style="11" customWidth="1"/>
    <col min="13824" max="13824" width="12.7109375" style="11" customWidth="1"/>
    <col min="13825" max="13825" width="3.28515625" style="11" customWidth="1"/>
    <col min="13826" max="13826" width="12.7109375" style="11" customWidth="1"/>
    <col min="13827" max="13827" width="2.42578125" style="11" customWidth="1"/>
    <col min="13828" max="13828" width="10.7109375" style="11" customWidth="1"/>
    <col min="13829" max="13829" width="2.7109375" style="11" customWidth="1"/>
    <col min="13830" max="13830" width="14.28515625" style="11" customWidth="1"/>
    <col min="13831" max="13831" width="2.5703125" style="11" customWidth="1"/>
    <col min="13832" max="13832" width="10.7109375" style="11" customWidth="1"/>
    <col min="13833" max="13833" width="2.7109375" style="11" customWidth="1"/>
    <col min="13834" max="13834" width="14.28515625" style="11" customWidth="1"/>
    <col min="13835" max="13835" width="2.5703125" style="11" customWidth="1"/>
    <col min="13836" max="13836" width="23" style="11" bestFit="1" customWidth="1"/>
    <col min="13837" max="13839" width="9.28515625" style="11"/>
    <col min="13840" max="13840" width="9.5703125" style="11" bestFit="1" customWidth="1"/>
    <col min="13841" max="14074" width="9.28515625" style="11"/>
    <col min="14075" max="14075" width="6" style="11" customWidth="1"/>
    <col min="14076" max="14076" width="3" style="11" customWidth="1"/>
    <col min="14077" max="14077" width="42.5703125" style="11" customWidth="1"/>
    <col min="14078" max="14078" width="13.42578125" style="11" customWidth="1"/>
    <col min="14079" max="14079" width="3" style="11" customWidth="1"/>
    <col min="14080" max="14080" width="12.7109375" style="11" customWidth="1"/>
    <col min="14081" max="14081" width="3.28515625" style="11" customWidth="1"/>
    <col min="14082" max="14082" width="12.7109375" style="11" customWidth="1"/>
    <col min="14083" max="14083" width="2.42578125" style="11" customWidth="1"/>
    <col min="14084" max="14084" width="10.7109375" style="11" customWidth="1"/>
    <col min="14085" max="14085" width="2.7109375" style="11" customWidth="1"/>
    <col min="14086" max="14086" width="14.28515625" style="11" customWidth="1"/>
    <col min="14087" max="14087" width="2.5703125" style="11" customWidth="1"/>
    <col min="14088" max="14088" width="10.7109375" style="11" customWidth="1"/>
    <col min="14089" max="14089" width="2.7109375" style="11" customWidth="1"/>
    <col min="14090" max="14090" width="14.28515625" style="11" customWidth="1"/>
    <col min="14091" max="14091" width="2.5703125" style="11" customWidth="1"/>
    <col min="14092" max="14092" width="23" style="11" bestFit="1" customWidth="1"/>
    <col min="14093" max="14095" width="9.28515625" style="11"/>
    <col min="14096" max="14096" width="9.5703125" style="11" bestFit="1" customWidth="1"/>
    <col min="14097" max="14330" width="9.28515625" style="11"/>
    <col min="14331" max="14331" width="6" style="11" customWidth="1"/>
    <col min="14332" max="14332" width="3" style="11" customWidth="1"/>
    <col min="14333" max="14333" width="42.5703125" style="11" customWidth="1"/>
    <col min="14334" max="14334" width="13.42578125" style="11" customWidth="1"/>
    <col min="14335" max="14335" width="3" style="11" customWidth="1"/>
    <col min="14336" max="14336" width="12.7109375" style="11" customWidth="1"/>
    <col min="14337" max="14337" width="3.28515625" style="11" customWidth="1"/>
    <col min="14338" max="14338" width="12.7109375" style="11" customWidth="1"/>
    <col min="14339" max="14339" width="2.42578125" style="11" customWidth="1"/>
    <col min="14340" max="14340" width="10.7109375" style="11" customWidth="1"/>
    <col min="14341" max="14341" width="2.7109375" style="11" customWidth="1"/>
    <col min="14342" max="14342" width="14.28515625" style="11" customWidth="1"/>
    <col min="14343" max="14343" width="2.5703125" style="11" customWidth="1"/>
    <col min="14344" max="14344" width="10.7109375" style="11" customWidth="1"/>
    <col min="14345" max="14345" width="2.7109375" style="11" customWidth="1"/>
    <col min="14346" max="14346" width="14.28515625" style="11" customWidth="1"/>
    <col min="14347" max="14347" width="2.5703125" style="11" customWidth="1"/>
    <col min="14348" max="14348" width="23" style="11" bestFit="1" customWidth="1"/>
    <col min="14349" max="14351" width="9.28515625" style="11"/>
    <col min="14352" max="14352" width="9.5703125" style="11" bestFit="1" customWidth="1"/>
    <col min="14353" max="14586" width="9.28515625" style="11"/>
    <col min="14587" max="14587" width="6" style="11" customWidth="1"/>
    <col min="14588" max="14588" width="3" style="11" customWidth="1"/>
    <col min="14589" max="14589" width="42.5703125" style="11" customWidth="1"/>
    <col min="14590" max="14590" width="13.42578125" style="11" customWidth="1"/>
    <col min="14591" max="14591" width="3" style="11" customWidth="1"/>
    <col min="14592" max="14592" width="12.7109375" style="11" customWidth="1"/>
    <col min="14593" max="14593" width="3.28515625" style="11" customWidth="1"/>
    <col min="14594" max="14594" width="12.7109375" style="11" customWidth="1"/>
    <col min="14595" max="14595" width="2.42578125" style="11" customWidth="1"/>
    <col min="14596" max="14596" width="10.7109375" style="11" customWidth="1"/>
    <col min="14597" max="14597" width="2.7109375" style="11" customWidth="1"/>
    <col min="14598" max="14598" width="14.28515625" style="11" customWidth="1"/>
    <col min="14599" max="14599" width="2.5703125" style="11" customWidth="1"/>
    <col min="14600" max="14600" width="10.7109375" style="11" customWidth="1"/>
    <col min="14601" max="14601" width="2.7109375" style="11" customWidth="1"/>
    <col min="14602" max="14602" width="14.28515625" style="11" customWidth="1"/>
    <col min="14603" max="14603" width="2.5703125" style="11" customWidth="1"/>
    <col min="14604" max="14604" width="23" style="11" bestFit="1" customWidth="1"/>
    <col min="14605" max="14607" width="9.28515625" style="11"/>
    <col min="14608" max="14608" width="9.5703125" style="11" bestFit="1" customWidth="1"/>
    <col min="14609" max="14842" width="9.28515625" style="11"/>
    <col min="14843" max="14843" width="6" style="11" customWidth="1"/>
    <col min="14844" max="14844" width="3" style="11" customWidth="1"/>
    <col min="14845" max="14845" width="42.5703125" style="11" customWidth="1"/>
    <col min="14846" max="14846" width="13.42578125" style="11" customWidth="1"/>
    <col min="14847" max="14847" width="3" style="11" customWidth="1"/>
    <col min="14848" max="14848" width="12.7109375" style="11" customWidth="1"/>
    <col min="14849" max="14849" width="3.28515625" style="11" customWidth="1"/>
    <col min="14850" max="14850" width="12.7109375" style="11" customWidth="1"/>
    <col min="14851" max="14851" width="2.42578125" style="11" customWidth="1"/>
    <col min="14852" max="14852" width="10.7109375" style="11" customWidth="1"/>
    <col min="14853" max="14853" width="2.7109375" style="11" customWidth="1"/>
    <col min="14854" max="14854" width="14.28515625" style="11" customWidth="1"/>
    <col min="14855" max="14855" width="2.5703125" style="11" customWidth="1"/>
    <col min="14856" max="14856" width="10.7109375" style="11" customWidth="1"/>
    <col min="14857" max="14857" width="2.7109375" style="11" customWidth="1"/>
    <col min="14858" max="14858" width="14.28515625" style="11" customWidth="1"/>
    <col min="14859" max="14859" width="2.5703125" style="11" customWidth="1"/>
    <col min="14860" max="14860" width="23" style="11" bestFit="1" customWidth="1"/>
    <col min="14861" max="14863" width="9.28515625" style="11"/>
    <col min="14864" max="14864" width="9.5703125" style="11" bestFit="1" customWidth="1"/>
    <col min="14865" max="15098" width="9.28515625" style="11"/>
    <col min="15099" max="15099" width="6" style="11" customWidth="1"/>
    <col min="15100" max="15100" width="3" style="11" customWidth="1"/>
    <col min="15101" max="15101" width="42.5703125" style="11" customWidth="1"/>
    <col min="15102" max="15102" width="13.42578125" style="11" customWidth="1"/>
    <col min="15103" max="15103" width="3" style="11" customWidth="1"/>
    <col min="15104" max="15104" width="12.7109375" style="11" customWidth="1"/>
    <col min="15105" max="15105" width="3.28515625" style="11" customWidth="1"/>
    <col min="15106" max="15106" width="12.7109375" style="11" customWidth="1"/>
    <col min="15107" max="15107" width="2.42578125" style="11" customWidth="1"/>
    <col min="15108" max="15108" width="10.7109375" style="11" customWidth="1"/>
    <col min="15109" max="15109" width="2.7109375" style="11" customWidth="1"/>
    <col min="15110" max="15110" width="14.28515625" style="11" customWidth="1"/>
    <col min="15111" max="15111" width="2.5703125" style="11" customWidth="1"/>
    <col min="15112" max="15112" width="10.7109375" style="11" customWidth="1"/>
    <col min="15113" max="15113" width="2.7109375" style="11" customWidth="1"/>
    <col min="15114" max="15114" width="14.28515625" style="11" customWidth="1"/>
    <col min="15115" max="15115" width="2.5703125" style="11" customWidth="1"/>
    <col min="15116" max="15116" width="23" style="11" bestFit="1" customWidth="1"/>
    <col min="15117" max="15119" width="9.28515625" style="11"/>
    <col min="15120" max="15120" width="9.5703125" style="11" bestFit="1" customWidth="1"/>
    <col min="15121" max="15354" width="9.28515625" style="11"/>
    <col min="15355" max="15355" width="6" style="11" customWidth="1"/>
    <col min="15356" max="15356" width="3" style="11" customWidth="1"/>
    <col min="15357" max="15357" width="42.5703125" style="11" customWidth="1"/>
    <col min="15358" max="15358" width="13.42578125" style="11" customWidth="1"/>
    <col min="15359" max="15359" width="3" style="11" customWidth="1"/>
    <col min="15360" max="15360" width="12.7109375" style="11" customWidth="1"/>
    <col min="15361" max="15361" width="3.28515625" style="11" customWidth="1"/>
    <col min="15362" max="15362" width="12.7109375" style="11" customWidth="1"/>
    <col min="15363" max="15363" width="2.42578125" style="11" customWidth="1"/>
    <col min="15364" max="15364" width="10.7109375" style="11" customWidth="1"/>
    <col min="15365" max="15365" width="2.7109375" style="11" customWidth="1"/>
    <col min="15366" max="15366" width="14.28515625" style="11" customWidth="1"/>
    <col min="15367" max="15367" width="2.5703125" style="11" customWidth="1"/>
    <col min="15368" max="15368" width="10.7109375" style="11" customWidth="1"/>
    <col min="15369" max="15369" width="2.7109375" style="11" customWidth="1"/>
    <col min="15370" max="15370" width="14.28515625" style="11" customWidth="1"/>
    <col min="15371" max="15371" width="2.5703125" style="11" customWidth="1"/>
    <col min="15372" max="15372" width="23" style="11" bestFit="1" customWidth="1"/>
    <col min="15373" max="15375" width="9.28515625" style="11"/>
    <col min="15376" max="15376" width="9.5703125" style="11" bestFit="1" customWidth="1"/>
    <col min="15377" max="15610" width="9.28515625" style="11"/>
    <col min="15611" max="15611" width="6" style="11" customWidth="1"/>
    <col min="15612" max="15612" width="3" style="11" customWidth="1"/>
    <col min="15613" max="15613" width="42.5703125" style="11" customWidth="1"/>
    <col min="15614" max="15614" width="13.42578125" style="11" customWidth="1"/>
    <col min="15615" max="15615" width="3" style="11" customWidth="1"/>
    <col min="15616" max="15616" width="12.7109375" style="11" customWidth="1"/>
    <col min="15617" max="15617" width="3.28515625" style="11" customWidth="1"/>
    <col min="15618" max="15618" width="12.7109375" style="11" customWidth="1"/>
    <col min="15619" max="15619" width="2.42578125" style="11" customWidth="1"/>
    <col min="15620" max="15620" width="10.7109375" style="11" customWidth="1"/>
    <col min="15621" max="15621" width="2.7109375" style="11" customWidth="1"/>
    <col min="15622" max="15622" width="14.28515625" style="11" customWidth="1"/>
    <col min="15623" max="15623" width="2.5703125" style="11" customWidth="1"/>
    <col min="15624" max="15624" width="10.7109375" style="11" customWidth="1"/>
    <col min="15625" max="15625" width="2.7109375" style="11" customWidth="1"/>
    <col min="15626" max="15626" width="14.28515625" style="11" customWidth="1"/>
    <col min="15627" max="15627" width="2.5703125" style="11" customWidth="1"/>
    <col min="15628" max="15628" width="23" style="11" bestFit="1" customWidth="1"/>
    <col min="15629" max="15631" width="9.28515625" style="11"/>
    <col min="15632" max="15632" width="9.5703125" style="11" bestFit="1" customWidth="1"/>
    <col min="15633" max="15866" width="9.28515625" style="11"/>
    <col min="15867" max="15867" width="6" style="11" customWidth="1"/>
    <col min="15868" max="15868" width="3" style="11" customWidth="1"/>
    <col min="15869" max="15869" width="42.5703125" style="11" customWidth="1"/>
    <col min="15870" max="15870" width="13.42578125" style="11" customWidth="1"/>
    <col min="15871" max="15871" width="3" style="11" customWidth="1"/>
    <col min="15872" max="15872" width="12.7109375" style="11" customWidth="1"/>
    <col min="15873" max="15873" width="3.28515625" style="11" customWidth="1"/>
    <col min="15874" max="15874" width="12.7109375" style="11" customWidth="1"/>
    <col min="15875" max="15875" width="2.42578125" style="11" customWidth="1"/>
    <col min="15876" max="15876" width="10.7109375" style="11" customWidth="1"/>
    <col min="15877" max="15877" width="2.7109375" style="11" customWidth="1"/>
    <col min="15878" max="15878" width="14.28515625" style="11" customWidth="1"/>
    <col min="15879" max="15879" width="2.5703125" style="11" customWidth="1"/>
    <col min="15880" max="15880" width="10.7109375" style="11" customWidth="1"/>
    <col min="15881" max="15881" width="2.7109375" style="11" customWidth="1"/>
    <col min="15882" max="15882" width="14.28515625" style="11" customWidth="1"/>
    <col min="15883" max="15883" width="2.5703125" style="11" customWidth="1"/>
    <col min="15884" max="15884" width="23" style="11" bestFit="1" customWidth="1"/>
    <col min="15885" max="15887" width="9.28515625" style="11"/>
    <col min="15888" max="15888" width="9.5703125" style="11" bestFit="1" customWidth="1"/>
    <col min="15889" max="16122" width="9.28515625" style="11"/>
    <col min="16123" max="16123" width="6" style="11" customWidth="1"/>
    <col min="16124" max="16124" width="3" style="11" customWidth="1"/>
    <col min="16125" max="16125" width="42.5703125" style="11" customWidth="1"/>
    <col min="16126" max="16126" width="13.42578125" style="11" customWidth="1"/>
    <col min="16127" max="16127" width="3" style="11" customWidth="1"/>
    <col min="16128" max="16128" width="12.7109375" style="11" customWidth="1"/>
    <col min="16129" max="16129" width="3.28515625" style="11" customWidth="1"/>
    <col min="16130" max="16130" width="12.7109375" style="11" customWidth="1"/>
    <col min="16131" max="16131" width="2.42578125" style="11" customWidth="1"/>
    <col min="16132" max="16132" width="10.7109375" style="11" customWidth="1"/>
    <col min="16133" max="16133" width="2.7109375" style="11" customWidth="1"/>
    <col min="16134" max="16134" width="14.28515625" style="11" customWidth="1"/>
    <col min="16135" max="16135" width="2.5703125" style="11" customWidth="1"/>
    <col min="16136" max="16136" width="10.7109375" style="11" customWidth="1"/>
    <col min="16137" max="16137" width="2.7109375" style="11" customWidth="1"/>
    <col min="16138" max="16138" width="14.28515625" style="11" customWidth="1"/>
    <col min="16139" max="16139" width="2.5703125" style="11" customWidth="1"/>
    <col min="16140" max="16140" width="23" style="11" bestFit="1" customWidth="1"/>
    <col min="16141" max="16143" width="9.28515625" style="11"/>
    <col min="16144" max="16144" width="9.5703125" style="11" bestFit="1" customWidth="1"/>
    <col min="16145" max="16384" width="9.28515625" style="11"/>
  </cols>
  <sheetData>
    <row r="1" spans="1:13">
      <c r="A1" s="784" t="str">
        <f>'Table of Contents'!A1:C1</f>
        <v>Narragansett Electric Company d/b/a Rhode Island Energy</v>
      </c>
      <c r="B1" s="784"/>
      <c r="C1" s="784"/>
      <c r="D1" s="784"/>
      <c r="E1" s="784"/>
      <c r="F1" s="784"/>
      <c r="G1" s="784"/>
      <c r="H1" s="784"/>
      <c r="I1" s="784"/>
      <c r="J1" s="784"/>
      <c r="K1" s="784"/>
      <c r="L1" s="784"/>
    </row>
    <row r="2" spans="1:13">
      <c r="A2" s="784" t="str">
        <f>'Table of Contents'!A2:C2</f>
        <v>Annual Transmission Revenue Requirements (ATRR)</v>
      </c>
      <c r="B2" s="784"/>
      <c r="C2" s="784"/>
      <c r="D2" s="784"/>
      <c r="E2" s="784"/>
      <c r="F2" s="784"/>
      <c r="G2" s="784"/>
      <c r="H2" s="784"/>
      <c r="I2" s="784"/>
      <c r="J2" s="784"/>
      <c r="K2" s="784"/>
      <c r="L2" s="784"/>
    </row>
    <row r="3" spans="1:13">
      <c r="A3" s="784" t="str">
        <f>'Table of Contents'!A3:C3</f>
        <v>Per Appendix A to Attachment F of the ISO New England Inc. Open Access Transmission Tariff</v>
      </c>
      <c r="B3" s="784"/>
      <c r="C3" s="784"/>
      <c r="D3" s="784"/>
      <c r="E3" s="784"/>
      <c r="F3" s="784"/>
      <c r="G3" s="784"/>
      <c r="H3" s="784"/>
      <c r="I3" s="784"/>
      <c r="J3" s="784"/>
      <c r="K3" s="784"/>
      <c r="L3" s="784"/>
    </row>
    <row r="4" spans="1:13">
      <c r="A4" s="784" t="s">
        <v>21</v>
      </c>
      <c r="B4" s="784"/>
      <c r="C4" s="784"/>
      <c r="D4" s="784"/>
      <c r="E4" s="784"/>
      <c r="F4" s="784"/>
      <c r="G4" s="784"/>
      <c r="H4" s="784"/>
      <c r="I4" s="784"/>
      <c r="J4" s="784"/>
      <c r="K4" s="784"/>
      <c r="L4" s="784"/>
    </row>
    <row r="5" spans="1:13">
      <c r="A5" s="784" t="s">
        <v>24</v>
      </c>
      <c r="B5" s="784"/>
      <c r="C5" s="784"/>
      <c r="D5" s="784"/>
      <c r="E5" s="784"/>
      <c r="F5" s="784"/>
      <c r="G5" s="784"/>
      <c r="H5" s="784"/>
      <c r="I5" s="784"/>
      <c r="J5" s="784"/>
      <c r="K5" s="784"/>
      <c r="L5" s="784"/>
    </row>
    <row r="6" spans="1:13">
      <c r="A6" s="784" t="str">
        <f>'WS 3 Inv Base Detail'!A6:P6</f>
        <v xml:space="preserve">For Costs in 2024 </v>
      </c>
      <c r="B6" s="784"/>
      <c r="C6" s="784"/>
      <c r="D6" s="784"/>
      <c r="E6" s="784"/>
      <c r="F6" s="784"/>
      <c r="G6" s="784"/>
      <c r="H6" s="784"/>
      <c r="I6" s="784"/>
      <c r="J6" s="784"/>
      <c r="K6" s="784"/>
      <c r="L6" s="784"/>
    </row>
    <row r="7" spans="1:13">
      <c r="A7" s="23"/>
      <c r="B7" s="23"/>
      <c r="C7" s="23"/>
      <c r="D7" s="23"/>
      <c r="E7" s="23"/>
      <c r="F7" s="23"/>
      <c r="G7" s="23"/>
      <c r="H7" s="23"/>
      <c r="I7" s="23"/>
      <c r="J7" s="23"/>
      <c r="K7" s="23"/>
      <c r="L7" s="23"/>
    </row>
    <row r="8" spans="1:13">
      <c r="B8" s="59" t="s">
        <v>113</v>
      </c>
      <c r="F8" s="16" t="s">
        <v>12</v>
      </c>
      <c r="G8" s="16"/>
      <c r="H8" s="16" t="s">
        <v>15</v>
      </c>
      <c r="I8" s="16"/>
      <c r="J8" s="16" t="s">
        <v>249</v>
      </c>
      <c r="K8" s="16"/>
      <c r="L8" s="16" t="s">
        <v>16</v>
      </c>
    </row>
    <row r="9" spans="1:13">
      <c r="A9" s="51"/>
      <c r="D9" s="19" t="s">
        <v>106</v>
      </c>
      <c r="H9" s="340"/>
      <c r="I9" s="20"/>
      <c r="J9" s="20"/>
      <c r="K9" s="20"/>
    </row>
    <row r="10" spans="1:13">
      <c r="A10" s="84" t="s">
        <v>45</v>
      </c>
      <c r="B10" s="10"/>
      <c r="C10" s="10"/>
      <c r="D10" s="19" t="s">
        <v>107</v>
      </c>
      <c r="E10" s="25"/>
      <c r="F10" s="20"/>
      <c r="G10" s="20"/>
      <c r="H10" s="341"/>
      <c r="I10" s="19"/>
      <c r="J10" s="25"/>
      <c r="K10" s="25"/>
      <c r="L10" s="25"/>
    </row>
    <row r="11" spans="1:13">
      <c r="A11" s="85" t="s">
        <v>44</v>
      </c>
      <c r="B11" s="41" t="s">
        <v>23</v>
      </c>
      <c r="C11" s="10"/>
      <c r="D11" s="43" t="s">
        <v>44</v>
      </c>
      <c r="E11" s="25"/>
      <c r="F11" s="41" t="s">
        <v>7</v>
      </c>
      <c r="G11" s="25"/>
      <c r="H11" s="220" t="s">
        <v>263</v>
      </c>
      <c r="I11" s="19"/>
      <c r="J11" s="41" t="s">
        <v>6</v>
      </c>
      <c r="K11" s="8" t="s">
        <v>907</v>
      </c>
      <c r="L11" s="41" t="s">
        <v>726</v>
      </c>
    </row>
    <row r="12" spans="1:13">
      <c r="A12" s="8"/>
      <c r="B12" s="37" t="s">
        <v>214</v>
      </c>
      <c r="C12" s="37"/>
      <c r="D12" s="80"/>
      <c r="E12" s="338"/>
      <c r="H12" s="8"/>
      <c r="I12" s="8"/>
    </row>
    <row r="13" spans="1:13">
      <c r="A13" s="8">
        <v>1</v>
      </c>
      <c r="B13" s="22" t="s">
        <v>65</v>
      </c>
      <c r="C13" s="22"/>
      <c r="D13" s="8">
        <v>403</v>
      </c>
      <c r="E13" s="8" t="s">
        <v>57</v>
      </c>
      <c r="F13" s="46">
        <v>35694718</v>
      </c>
      <c r="G13" s="338"/>
      <c r="H13" s="303">
        <f>$H$62</f>
        <v>1</v>
      </c>
      <c r="I13" s="38"/>
      <c r="J13" s="35">
        <f>F13*H13</f>
        <v>35694718</v>
      </c>
      <c r="K13" s="16" t="s">
        <v>586</v>
      </c>
      <c r="L13" s="11" t="s">
        <v>405</v>
      </c>
      <c r="M13" s="12"/>
    </row>
    <row r="14" spans="1:13">
      <c r="A14" s="8">
        <f>A13+1</f>
        <v>2</v>
      </c>
      <c r="B14" s="22" t="s">
        <v>42</v>
      </c>
      <c r="D14" s="8" t="s">
        <v>110</v>
      </c>
      <c r="E14" s="8" t="s">
        <v>57</v>
      </c>
      <c r="F14" s="48">
        <v>590571</v>
      </c>
      <c r="G14" s="8" t="s">
        <v>616</v>
      </c>
      <c r="H14" s="303">
        <f>$H$60</f>
        <v>0.13446010770252298</v>
      </c>
      <c r="I14" s="237"/>
      <c r="J14" s="36">
        <f>H14*F14</f>
        <v>79408.240265986693</v>
      </c>
      <c r="K14" s="16" t="s">
        <v>586</v>
      </c>
      <c r="L14" s="11" t="s">
        <v>456</v>
      </c>
    </row>
    <row r="15" spans="1:13">
      <c r="A15" s="8">
        <f>A14+1</f>
        <v>3</v>
      </c>
      <c r="B15" s="22" t="s">
        <v>221</v>
      </c>
      <c r="D15" s="8" t="s">
        <v>108</v>
      </c>
      <c r="E15" s="8" t="s">
        <v>57</v>
      </c>
      <c r="F15" s="48">
        <v>2295449</v>
      </c>
      <c r="G15" s="8" t="s">
        <v>616</v>
      </c>
      <c r="H15" s="303">
        <f>$H$60</f>
        <v>0.13446010770252298</v>
      </c>
      <c r="I15" s="237"/>
      <c r="J15" s="36">
        <f>H15*F15</f>
        <v>308646.31976564869</v>
      </c>
      <c r="K15" s="16" t="s">
        <v>586</v>
      </c>
      <c r="L15" s="11" t="s">
        <v>670</v>
      </c>
    </row>
    <row r="16" spans="1:13" ht="13.5" thickBot="1">
      <c r="A16" s="8">
        <f>A15+1</f>
        <v>4</v>
      </c>
      <c r="B16" s="11" t="s">
        <v>418</v>
      </c>
      <c r="D16" s="8"/>
      <c r="F16" s="34">
        <f>F13+F14+F15</f>
        <v>38580738</v>
      </c>
      <c r="G16" s="217"/>
      <c r="H16" s="342"/>
      <c r="I16" s="25"/>
      <c r="J16" s="34">
        <f>J13+J14+J15</f>
        <v>36082772.560031638</v>
      </c>
      <c r="K16" s="10"/>
      <c r="M16" s="12"/>
    </row>
    <row r="17" spans="1:17" ht="13.5" thickTop="1">
      <c r="A17" s="8" t="s">
        <v>41</v>
      </c>
      <c r="D17" s="8"/>
      <c r="F17" s="13"/>
      <c r="G17" s="217"/>
      <c r="H17" s="342"/>
      <c r="I17" s="25"/>
      <c r="J17" s="13"/>
      <c r="K17" s="13"/>
      <c r="M17" s="12"/>
    </row>
    <row r="18" spans="1:17">
      <c r="A18" s="8">
        <f>A16+1</f>
        <v>5</v>
      </c>
      <c r="B18" s="37" t="s">
        <v>61</v>
      </c>
      <c r="C18" s="37"/>
      <c r="D18" s="8">
        <v>408.1</v>
      </c>
      <c r="E18" s="338"/>
      <c r="F18" s="46">
        <v>18225570</v>
      </c>
      <c r="G18" s="217" t="s">
        <v>617</v>
      </c>
      <c r="H18" s="303">
        <f>H62</f>
        <v>1</v>
      </c>
      <c r="I18" s="38"/>
      <c r="J18" s="35">
        <f>F18*H18</f>
        <v>18225570</v>
      </c>
      <c r="K18" s="13"/>
      <c r="L18" s="61" t="s">
        <v>968</v>
      </c>
      <c r="M18" s="12"/>
    </row>
    <row r="19" spans="1:17">
      <c r="A19" s="8" t="s">
        <v>41</v>
      </c>
      <c r="D19" s="8"/>
      <c r="F19" s="131"/>
      <c r="G19" s="218"/>
      <c r="H19" s="52"/>
      <c r="I19" s="8"/>
      <c r="J19" s="13"/>
      <c r="K19" s="13"/>
      <c r="M19" s="12"/>
    </row>
    <row r="20" spans="1:17">
      <c r="A20" s="8">
        <f>A18+1</f>
        <v>6</v>
      </c>
      <c r="B20" s="37" t="s">
        <v>62</v>
      </c>
      <c r="C20" s="37"/>
      <c r="D20" s="8">
        <v>408.1</v>
      </c>
      <c r="E20" s="338"/>
      <c r="F20" s="46">
        <v>4979691</v>
      </c>
      <c r="G20" s="8" t="s">
        <v>611</v>
      </c>
      <c r="H20" s="303">
        <f>$H$60</f>
        <v>0.13446010770252298</v>
      </c>
      <c r="I20" s="39"/>
      <c r="J20" s="35">
        <f>F20*H20</f>
        <v>669569.78818528436</v>
      </c>
      <c r="K20" s="13"/>
      <c r="L20" s="61" t="s">
        <v>967</v>
      </c>
      <c r="M20" s="12"/>
    </row>
    <row r="21" spans="1:17">
      <c r="A21" s="8" t="s">
        <v>41</v>
      </c>
      <c r="D21" s="8"/>
      <c r="F21" s="83"/>
      <c r="G21" s="218"/>
      <c r="H21" s="52"/>
      <c r="I21" s="8"/>
      <c r="J21" s="13"/>
      <c r="K21" s="13"/>
      <c r="M21" s="12"/>
    </row>
    <row r="22" spans="1:17">
      <c r="A22" s="8"/>
      <c r="B22" s="37" t="s">
        <v>215</v>
      </c>
      <c r="C22" s="37"/>
      <c r="D22" s="8"/>
      <c r="E22" s="338"/>
      <c r="F22" s="83"/>
      <c r="G22" s="218"/>
      <c r="H22" s="52"/>
      <c r="I22" s="8"/>
      <c r="J22" s="12"/>
      <c r="K22" s="12"/>
      <c r="M22" s="12"/>
    </row>
    <row r="23" spans="1:17">
      <c r="A23" s="214">
        <f>A20+1</f>
        <v>7</v>
      </c>
      <c r="B23" s="122" t="s">
        <v>222</v>
      </c>
      <c r="C23" s="22"/>
      <c r="D23" s="81" t="s">
        <v>116</v>
      </c>
      <c r="F23" s="46">
        <v>245995920</v>
      </c>
      <c r="G23" s="343"/>
      <c r="H23" s="303">
        <f>$H$62</f>
        <v>1</v>
      </c>
      <c r="J23" s="35">
        <f>F23*H23</f>
        <v>245995920</v>
      </c>
      <c r="K23" s="218" t="s">
        <v>906</v>
      </c>
      <c r="L23" s="11" t="s">
        <v>395</v>
      </c>
      <c r="M23" s="12"/>
    </row>
    <row r="24" spans="1:17">
      <c r="A24" s="8">
        <f t="shared" ref="A24:A29" si="0">A23+1</f>
        <v>8</v>
      </c>
      <c r="B24" s="133" t="s">
        <v>144</v>
      </c>
      <c r="C24" s="133"/>
      <c r="D24" s="8">
        <v>565</v>
      </c>
      <c r="F24" s="48">
        <v>225756476</v>
      </c>
      <c r="G24" s="343"/>
      <c r="H24" s="303">
        <f>$H$62</f>
        <v>1</v>
      </c>
      <c r="I24" s="38"/>
      <c r="J24" s="35">
        <f>F24*H24</f>
        <v>225756476</v>
      </c>
      <c r="K24" s="218" t="s">
        <v>906</v>
      </c>
      <c r="L24" s="11" t="s">
        <v>406</v>
      </c>
      <c r="M24" s="12"/>
    </row>
    <row r="25" spans="1:17">
      <c r="A25" s="8">
        <f t="shared" si="0"/>
        <v>9</v>
      </c>
      <c r="B25" s="133" t="s">
        <v>191</v>
      </c>
      <c r="C25" s="134"/>
      <c r="D25" s="8" t="s">
        <v>190</v>
      </c>
      <c r="F25" s="44">
        <f>2008220+6160634</f>
        <v>8168854</v>
      </c>
      <c r="G25" s="343"/>
      <c r="H25" s="303">
        <f>$H$62</f>
        <v>1</v>
      </c>
      <c r="I25" s="38"/>
      <c r="J25" s="35">
        <f>F25*H25</f>
        <v>8168854</v>
      </c>
      <c r="K25" s="218" t="s">
        <v>906</v>
      </c>
      <c r="L25" s="11" t="s">
        <v>671</v>
      </c>
      <c r="M25" s="135"/>
      <c r="N25" s="36"/>
      <c r="O25" s="36"/>
      <c r="Q25" s="12"/>
    </row>
    <row r="26" spans="1:17">
      <c r="A26" s="8">
        <f t="shared" si="0"/>
        <v>10</v>
      </c>
      <c r="B26" s="133" t="s">
        <v>94</v>
      </c>
      <c r="C26" s="133"/>
      <c r="D26" s="8" t="s">
        <v>122</v>
      </c>
      <c r="E26" s="8" t="s">
        <v>66</v>
      </c>
      <c r="F26" s="48">
        <f>416070+119514</f>
        <v>535584</v>
      </c>
      <c r="G26" s="343"/>
      <c r="H26" s="303">
        <f>$H$62</f>
        <v>1</v>
      </c>
      <c r="I26" s="129"/>
      <c r="J26" s="36">
        <f>H26*F26</f>
        <v>535584</v>
      </c>
      <c r="L26" s="61" t="s">
        <v>964</v>
      </c>
      <c r="M26" s="12"/>
    </row>
    <row r="27" spans="1:17" ht="13.5" thickBot="1">
      <c r="A27" s="8">
        <f t="shared" si="0"/>
        <v>11</v>
      </c>
      <c r="B27" s="9" t="s">
        <v>672</v>
      </c>
      <c r="C27" s="22"/>
      <c r="D27" s="8"/>
      <c r="E27" s="8" t="s">
        <v>68</v>
      </c>
      <c r="F27" s="34">
        <f>F23-F24-F25-F26</f>
        <v>11535006</v>
      </c>
      <c r="G27" s="217"/>
      <c r="H27" s="52"/>
      <c r="I27" s="38"/>
      <c r="J27" s="34">
        <f>J23-J24-J25-J26</f>
        <v>11535006</v>
      </c>
      <c r="K27" s="36"/>
      <c r="M27" s="12"/>
    </row>
    <row r="28" spans="1:17" ht="13.5" thickTop="1">
      <c r="A28" s="8">
        <f t="shared" si="0"/>
        <v>12</v>
      </c>
      <c r="B28" s="133" t="s">
        <v>189</v>
      </c>
      <c r="C28" s="22"/>
      <c r="D28" s="8" t="s">
        <v>190</v>
      </c>
      <c r="E28" s="8" t="s">
        <v>58</v>
      </c>
      <c r="F28" s="44">
        <v>0</v>
      </c>
      <c r="G28" s="343"/>
      <c r="H28" s="303">
        <f>$H$62</f>
        <v>1</v>
      </c>
      <c r="I28" s="38"/>
      <c r="J28" s="35">
        <f>F28*H28</f>
        <v>0</v>
      </c>
      <c r="K28" s="36"/>
      <c r="L28" s="11" t="str">
        <f>L25</f>
        <v>FF1 Page 321.85b thru Page 321.88b</v>
      </c>
      <c r="M28" s="12"/>
    </row>
    <row r="29" spans="1:17" ht="13.5" thickBot="1">
      <c r="A29" s="8">
        <f t="shared" si="0"/>
        <v>13</v>
      </c>
      <c r="B29" s="9" t="s">
        <v>673</v>
      </c>
      <c r="C29" s="22"/>
      <c r="D29" s="8"/>
      <c r="E29" s="8" t="s">
        <v>69</v>
      </c>
      <c r="F29" s="34">
        <f>F27+F28</f>
        <v>11535006</v>
      </c>
      <c r="G29" s="217"/>
      <c r="H29" s="52"/>
      <c r="I29" s="38"/>
      <c r="J29" s="34">
        <f>J27+J28</f>
        <v>11535006</v>
      </c>
      <c r="K29" s="36"/>
      <c r="M29" s="12"/>
    </row>
    <row r="30" spans="1:17" ht="13.5" thickTop="1">
      <c r="A30" s="8"/>
      <c r="B30" s="22"/>
      <c r="C30" s="22"/>
      <c r="D30" s="8"/>
      <c r="F30" s="13"/>
      <c r="G30" s="217"/>
      <c r="H30" s="52"/>
      <c r="I30" s="38"/>
      <c r="J30" s="36"/>
      <c r="K30" s="36"/>
      <c r="M30" s="12"/>
    </row>
    <row r="31" spans="1:17">
      <c r="A31" s="8"/>
      <c r="B31" s="37" t="s">
        <v>294</v>
      </c>
      <c r="C31" s="37"/>
      <c r="D31" s="8"/>
      <c r="E31" s="338"/>
      <c r="F31" s="12"/>
      <c r="G31" s="8"/>
      <c r="H31" s="136"/>
      <c r="J31" s="12"/>
      <c r="K31" s="12"/>
      <c r="M31" s="12"/>
    </row>
    <row r="32" spans="1:17">
      <c r="A32" s="8">
        <f>A29+1</f>
        <v>14</v>
      </c>
      <c r="B32" s="9" t="s">
        <v>145</v>
      </c>
      <c r="C32" s="22"/>
      <c r="D32" s="8" t="s">
        <v>111</v>
      </c>
      <c r="F32" s="137">
        <v>127294937</v>
      </c>
      <c r="G32" s="218"/>
      <c r="H32" s="52"/>
      <c r="I32" s="39"/>
      <c r="J32" s="36"/>
      <c r="K32" s="218" t="s">
        <v>906</v>
      </c>
      <c r="L32" s="11" t="s">
        <v>721</v>
      </c>
      <c r="M32" s="12"/>
    </row>
    <row r="33" spans="1:13">
      <c r="A33" s="8">
        <f>A32+1</f>
        <v>15</v>
      </c>
      <c r="B33" s="22" t="s">
        <v>97</v>
      </c>
      <c r="C33" s="133"/>
      <c r="D33" s="8">
        <v>924</v>
      </c>
      <c r="F33" s="48">
        <v>2284880</v>
      </c>
      <c r="G33" s="218"/>
      <c r="H33" s="52"/>
      <c r="J33" s="36"/>
      <c r="K33" s="218" t="s">
        <v>906</v>
      </c>
      <c r="L33" s="11" t="s">
        <v>722</v>
      </c>
      <c r="M33" s="12"/>
    </row>
    <row r="34" spans="1:13">
      <c r="A34" s="8">
        <f t="shared" ref="A34:A45" si="1">A33+1</f>
        <v>16</v>
      </c>
      <c r="B34" s="22" t="s">
        <v>98</v>
      </c>
      <c r="C34" s="133"/>
      <c r="D34" s="8">
        <v>928</v>
      </c>
      <c r="F34" s="48">
        <v>7519532</v>
      </c>
      <c r="G34" s="218"/>
      <c r="H34" s="52"/>
      <c r="J34" s="36"/>
      <c r="K34" s="218" t="s">
        <v>906</v>
      </c>
      <c r="L34" s="11" t="s">
        <v>723</v>
      </c>
    </row>
    <row r="35" spans="1:13">
      <c r="A35" s="8">
        <f t="shared" si="1"/>
        <v>17</v>
      </c>
      <c r="B35" s="22" t="s">
        <v>99</v>
      </c>
      <c r="C35" s="133"/>
      <c r="D35" s="8">
        <v>930.1</v>
      </c>
      <c r="F35" s="48">
        <v>370748</v>
      </c>
      <c r="G35" s="218"/>
      <c r="H35" s="52"/>
      <c r="J35" s="36"/>
      <c r="L35" s="11" t="s">
        <v>724</v>
      </c>
    </row>
    <row r="36" spans="1:13">
      <c r="A36" s="8">
        <f t="shared" si="1"/>
        <v>18</v>
      </c>
      <c r="B36" s="22" t="s">
        <v>234</v>
      </c>
      <c r="C36" s="133"/>
      <c r="D36" s="8" t="s">
        <v>112</v>
      </c>
      <c r="F36" s="48">
        <v>0</v>
      </c>
      <c r="G36" s="218"/>
      <c r="H36" s="52"/>
      <c r="J36" s="36"/>
      <c r="K36" s="8" t="s">
        <v>192</v>
      </c>
      <c r="L36" s="61" t="s">
        <v>615</v>
      </c>
    </row>
    <row r="37" spans="1:13">
      <c r="A37" s="8">
        <f t="shared" si="1"/>
        <v>19</v>
      </c>
      <c r="B37" s="133" t="s">
        <v>102</v>
      </c>
      <c r="C37" s="132"/>
      <c r="D37" s="8" t="s">
        <v>112</v>
      </c>
      <c r="E37" s="8" t="s">
        <v>70</v>
      </c>
      <c r="F37" s="48">
        <v>0</v>
      </c>
      <c r="G37" s="218"/>
      <c r="H37" s="52"/>
      <c r="J37" s="36"/>
      <c r="L37" s="61" t="s">
        <v>674</v>
      </c>
    </row>
    <row r="38" spans="1:13">
      <c r="A38" s="8">
        <f>A37+1</f>
        <v>20</v>
      </c>
      <c r="B38" s="133" t="s">
        <v>272</v>
      </c>
      <c r="C38" s="132"/>
      <c r="D38" s="8" t="s">
        <v>112</v>
      </c>
      <c r="F38" s="225">
        <f>'WS 9 PBOPs'!J11</f>
        <v>843698.96110000019</v>
      </c>
      <c r="G38" s="218"/>
      <c r="H38" s="52"/>
      <c r="J38" s="36"/>
      <c r="L38" s="11" t="s">
        <v>520</v>
      </c>
      <c r="M38" s="237"/>
    </row>
    <row r="39" spans="1:13">
      <c r="A39" s="8">
        <f>A38+1</f>
        <v>21</v>
      </c>
      <c r="B39" s="11" t="s">
        <v>675</v>
      </c>
      <c r="D39" s="8"/>
      <c r="F39" s="223">
        <f>F32-F33-F34-F35-F36-F37-F38</f>
        <v>116276078.0389</v>
      </c>
      <c r="G39" s="8" t="s">
        <v>611</v>
      </c>
      <c r="H39" s="303">
        <f>$H$60</f>
        <v>0.13446010770252298</v>
      </c>
      <c r="I39" s="39"/>
      <c r="J39" s="35">
        <f>F39*H39</f>
        <v>15634493.976337461</v>
      </c>
      <c r="K39" s="13"/>
    </row>
    <row r="40" spans="1:13">
      <c r="A40" s="8">
        <f t="shared" si="1"/>
        <v>22</v>
      </c>
      <c r="B40" s="133" t="s">
        <v>100</v>
      </c>
      <c r="C40" s="132"/>
      <c r="D40" s="8">
        <v>924</v>
      </c>
      <c r="F40" s="48">
        <f>F33</f>
        <v>2284880</v>
      </c>
      <c r="G40" s="217" t="s">
        <v>618</v>
      </c>
      <c r="H40" s="473">
        <f>$H$61</f>
        <v>0.37148720434798593</v>
      </c>
      <c r="I40" s="39"/>
      <c r="J40" s="36">
        <f>H40*F40</f>
        <v>848803.68347062613</v>
      </c>
      <c r="K40" s="269" t="s">
        <v>906</v>
      </c>
      <c r="L40" s="11" t="str">
        <f>+L33</f>
        <v>FF1 Page 323.185b</v>
      </c>
    </row>
    <row r="41" spans="1:13">
      <c r="A41" s="8">
        <f t="shared" si="1"/>
        <v>23</v>
      </c>
      <c r="B41" s="133" t="s">
        <v>101</v>
      </c>
      <c r="C41" s="132"/>
      <c r="D41" s="8">
        <v>928</v>
      </c>
      <c r="F41" s="48">
        <v>0</v>
      </c>
      <c r="G41" s="343"/>
      <c r="H41" s="303">
        <f t="shared" ref="H41:H46" si="2">$H$62</f>
        <v>1</v>
      </c>
      <c r="I41" s="39"/>
      <c r="J41" s="36">
        <f t="shared" ref="J41:J46" si="3">H41*F41</f>
        <v>0</v>
      </c>
      <c r="K41" s="83"/>
      <c r="L41" s="61" t="s">
        <v>965</v>
      </c>
    </row>
    <row r="42" spans="1:13">
      <c r="A42" s="8">
        <f t="shared" si="1"/>
        <v>24</v>
      </c>
      <c r="B42" s="133" t="s">
        <v>417</v>
      </c>
      <c r="C42" s="132"/>
      <c r="D42" s="8">
        <v>928</v>
      </c>
      <c r="F42" s="48">
        <v>39793</v>
      </c>
      <c r="G42" s="343"/>
      <c r="H42" s="303">
        <f t="shared" si="2"/>
        <v>1</v>
      </c>
      <c r="I42" s="39"/>
      <c r="J42" s="36">
        <f t="shared" si="3"/>
        <v>39793</v>
      </c>
      <c r="K42" s="83"/>
      <c r="L42" s="61" t="s">
        <v>966</v>
      </c>
      <c r="M42" s="12"/>
    </row>
    <row r="43" spans="1:13">
      <c r="A43" s="8">
        <f t="shared" si="1"/>
        <v>25</v>
      </c>
      <c r="B43" s="133" t="s">
        <v>237</v>
      </c>
      <c r="C43" s="132"/>
      <c r="D43" s="8">
        <v>930.1</v>
      </c>
      <c r="F43" s="48">
        <v>2442</v>
      </c>
      <c r="G43" s="343"/>
      <c r="H43" s="303">
        <f t="shared" si="2"/>
        <v>1</v>
      </c>
      <c r="I43" s="39"/>
      <c r="J43" s="36">
        <f t="shared" si="3"/>
        <v>2442</v>
      </c>
      <c r="K43" s="83"/>
      <c r="L43" s="11" t="s">
        <v>676</v>
      </c>
      <c r="M43" s="12"/>
    </row>
    <row r="44" spans="1:13">
      <c r="A44" s="8">
        <f t="shared" si="1"/>
        <v>26</v>
      </c>
      <c r="B44" s="133" t="s">
        <v>179</v>
      </c>
      <c r="C44" s="132"/>
      <c r="D44" s="8" t="s">
        <v>112</v>
      </c>
      <c r="F44" s="48">
        <v>0</v>
      </c>
      <c r="G44" s="343"/>
      <c r="H44" s="303">
        <f t="shared" si="2"/>
        <v>1</v>
      </c>
      <c r="I44" s="39"/>
      <c r="J44" s="36">
        <f t="shared" si="3"/>
        <v>0</v>
      </c>
      <c r="K44" s="8"/>
      <c r="L44" s="11" t="s">
        <v>614</v>
      </c>
      <c r="M44" s="12"/>
    </row>
    <row r="45" spans="1:13">
      <c r="A45" s="8">
        <f t="shared" si="1"/>
        <v>27</v>
      </c>
      <c r="B45" s="133" t="s">
        <v>95</v>
      </c>
      <c r="C45" s="132"/>
      <c r="D45" s="8" t="s">
        <v>112</v>
      </c>
      <c r="E45" s="8" t="s">
        <v>74</v>
      </c>
      <c r="F45" s="48">
        <v>0</v>
      </c>
      <c r="G45" s="343"/>
      <c r="H45" s="303">
        <f t="shared" si="2"/>
        <v>1</v>
      </c>
      <c r="I45" s="39"/>
      <c r="J45" s="36">
        <f t="shared" si="3"/>
        <v>0</v>
      </c>
      <c r="K45" s="13"/>
      <c r="L45" s="61" t="s">
        <v>677</v>
      </c>
      <c r="M45" s="12"/>
    </row>
    <row r="46" spans="1:13">
      <c r="A46" s="8">
        <f>A45+1</f>
        <v>28</v>
      </c>
      <c r="B46" s="133" t="s">
        <v>516</v>
      </c>
      <c r="C46" s="132"/>
      <c r="D46" s="8" t="s">
        <v>14</v>
      </c>
      <c r="F46" s="225">
        <f>'WS 9 PBOPs'!J14</f>
        <v>976173</v>
      </c>
      <c r="G46" s="218"/>
      <c r="H46" s="303">
        <f t="shared" si="2"/>
        <v>1</v>
      </c>
      <c r="I46" s="39"/>
      <c r="J46" s="36">
        <f t="shared" si="3"/>
        <v>976173</v>
      </c>
      <c r="K46" s="13"/>
      <c r="L46" s="11" t="s">
        <v>519</v>
      </c>
      <c r="M46" s="237"/>
    </row>
    <row r="47" spans="1:13" ht="13.5" thickBot="1">
      <c r="A47" s="8">
        <f>A46+1</f>
        <v>29</v>
      </c>
      <c r="B47" s="11" t="s">
        <v>678</v>
      </c>
      <c r="D47" s="8"/>
      <c r="F47" s="224">
        <f>SUM(F39:F46)</f>
        <v>119579366.0389</v>
      </c>
      <c r="H47" s="136"/>
      <c r="I47" s="135"/>
      <c r="J47" s="34">
        <f>SUM(J39:J46)</f>
        <v>17501705.659808084</v>
      </c>
      <c r="K47" s="135"/>
    </row>
    <row r="48" spans="1:13" ht="13.5" thickTop="1">
      <c r="A48" s="8" t="s">
        <v>41</v>
      </c>
      <c r="D48" s="8"/>
      <c r="F48" s="13"/>
      <c r="G48" s="219"/>
      <c r="H48" s="136"/>
      <c r="I48" s="135"/>
      <c r="J48" s="13"/>
      <c r="K48" s="13"/>
    </row>
    <row r="49" spans="1:20">
      <c r="A49" s="8">
        <f>A47+1</f>
        <v>30</v>
      </c>
      <c r="B49" s="37" t="s">
        <v>63</v>
      </c>
      <c r="C49" s="37"/>
      <c r="D49" s="8"/>
      <c r="E49" s="8" t="s">
        <v>75</v>
      </c>
      <c r="F49" s="46">
        <v>0</v>
      </c>
      <c r="G49" s="343"/>
      <c r="H49" s="303">
        <f>$H$62</f>
        <v>1</v>
      </c>
      <c r="I49" s="39"/>
      <c r="J49" s="35">
        <f>F49*H49</f>
        <v>0</v>
      </c>
      <c r="K49" s="13"/>
      <c r="L49" s="59" t="s">
        <v>14</v>
      </c>
    </row>
    <row r="50" spans="1:20">
      <c r="A50" s="8" t="s">
        <v>41</v>
      </c>
      <c r="D50" s="8"/>
      <c r="F50" s="211"/>
      <c r="G50" s="219"/>
      <c r="H50" s="136"/>
      <c r="I50" s="135"/>
      <c r="J50" s="13"/>
      <c r="K50" s="13"/>
    </row>
    <row r="51" spans="1:20">
      <c r="A51" s="8">
        <f>A49+1</f>
        <v>31</v>
      </c>
      <c r="B51" s="37" t="s">
        <v>64</v>
      </c>
      <c r="C51" s="37"/>
      <c r="D51" s="8">
        <v>408.1</v>
      </c>
      <c r="E51" s="8" t="s">
        <v>570</v>
      </c>
      <c r="F51" s="46">
        <v>0</v>
      </c>
      <c r="G51" s="217" t="s">
        <v>903</v>
      </c>
      <c r="H51" s="303">
        <f>$H$62</f>
        <v>1</v>
      </c>
      <c r="I51" s="39"/>
      <c r="J51" s="35">
        <f>F51*H51</f>
        <v>0</v>
      </c>
      <c r="K51" s="13"/>
      <c r="L51" s="59" t="s">
        <v>14</v>
      </c>
    </row>
    <row r="52" spans="1:20">
      <c r="A52" s="8"/>
      <c r="B52" s="37"/>
      <c r="C52" s="37"/>
      <c r="D52" s="8"/>
      <c r="F52" s="13"/>
      <c r="G52" s="217"/>
      <c r="H52" s="52"/>
      <c r="I52" s="39"/>
      <c r="J52" s="13"/>
      <c r="K52" s="13"/>
      <c r="L52" s="2"/>
    </row>
    <row r="53" spans="1:20">
      <c r="A53" s="8">
        <f>A51+1</f>
        <v>32</v>
      </c>
      <c r="B53" s="193" t="s">
        <v>223</v>
      </c>
      <c r="C53" s="37"/>
      <c r="D53" s="8" t="s">
        <v>613</v>
      </c>
      <c r="F53" s="46">
        <v>0</v>
      </c>
      <c r="G53" s="217"/>
      <c r="H53" s="303">
        <f>$H$61</f>
        <v>0.37148720434798593</v>
      </c>
      <c r="I53" s="39"/>
      <c r="J53" s="35">
        <f>F53*H53</f>
        <v>0</v>
      </c>
      <c r="K53" s="13"/>
      <c r="L53" s="59" t="s">
        <v>14</v>
      </c>
    </row>
    <row r="54" spans="1:20">
      <c r="A54" s="8"/>
      <c r="D54" s="9"/>
      <c r="F54" s="13"/>
      <c r="G54" s="219"/>
      <c r="H54" s="135"/>
      <c r="I54" s="135"/>
      <c r="J54" s="13"/>
      <c r="K54" s="13"/>
    </row>
    <row r="55" spans="1:20">
      <c r="A55" s="8">
        <f>+A53+1</f>
        <v>33</v>
      </c>
      <c r="B55" s="37" t="s">
        <v>847</v>
      </c>
      <c r="C55" s="37"/>
      <c r="D55" s="8">
        <v>454</v>
      </c>
      <c r="E55" s="338"/>
      <c r="F55" s="46">
        <f>-'ATT 2 - Revenue Credits'!F13</f>
        <v>-551360</v>
      </c>
      <c r="G55" s="217"/>
      <c r="H55" s="303">
        <f>$H$62</f>
        <v>1</v>
      </c>
      <c r="I55" s="39"/>
      <c r="J55" s="35">
        <f>F55*H55</f>
        <v>-551360</v>
      </c>
      <c r="K55" s="13"/>
      <c r="L55" s="2" t="s">
        <v>554</v>
      </c>
    </row>
    <row r="56" spans="1:20">
      <c r="A56" s="8"/>
      <c r="B56" s="37"/>
      <c r="C56" s="37"/>
      <c r="D56" s="8"/>
      <c r="E56" s="338"/>
      <c r="F56" s="13"/>
      <c r="G56" s="217"/>
      <c r="H56" s="52"/>
      <c r="I56" s="39"/>
      <c r="J56" s="35"/>
      <c r="K56" s="13"/>
      <c r="L56" s="2"/>
    </row>
    <row r="57" spans="1:20">
      <c r="A57" s="8">
        <f>A55+1</f>
        <v>34</v>
      </c>
      <c r="B57" s="37" t="s">
        <v>562</v>
      </c>
      <c r="D57" s="8">
        <v>456</v>
      </c>
      <c r="E57" s="8" t="s">
        <v>563</v>
      </c>
      <c r="F57" s="46">
        <v>0</v>
      </c>
      <c r="G57" s="219"/>
      <c r="H57" s="303">
        <f>$H$62</f>
        <v>1</v>
      </c>
      <c r="I57" s="135"/>
      <c r="J57" s="35">
        <f>F57*H57</f>
        <v>0</v>
      </c>
      <c r="K57" s="13"/>
      <c r="L57" s="59" t="s">
        <v>554</v>
      </c>
    </row>
    <row r="58" spans="1:20">
      <c r="A58" s="8"/>
      <c r="B58" s="37"/>
      <c r="C58" s="37"/>
      <c r="D58" s="8"/>
      <c r="E58" s="338"/>
      <c r="F58" s="13"/>
      <c r="G58" s="217"/>
      <c r="H58" s="52"/>
      <c r="I58" s="39"/>
      <c r="J58" s="35"/>
      <c r="K58" s="13"/>
      <c r="L58" s="2"/>
    </row>
    <row r="59" spans="1:20" s="3" customFormat="1">
      <c r="A59" s="146" t="s">
        <v>263</v>
      </c>
      <c r="E59" s="16"/>
      <c r="F59" s="13"/>
      <c r="G59" s="16"/>
      <c r="H59" s="13"/>
      <c r="I59" s="144"/>
      <c r="J59" s="153"/>
      <c r="K59" s="16"/>
      <c r="L59" s="52"/>
      <c r="M59" s="16"/>
      <c r="N59" s="153"/>
      <c r="O59" s="157"/>
      <c r="T59" s="4"/>
    </row>
    <row r="60" spans="1:20" s="96" customFormat="1">
      <c r="A60" s="8">
        <f>A57+1</f>
        <v>35</v>
      </c>
      <c r="B60" s="96" t="s">
        <v>260</v>
      </c>
      <c r="E60" s="101"/>
      <c r="G60" s="101"/>
      <c r="H60" s="271">
        <f>'WS 5 Allocation Factors'!D19</f>
        <v>0.13446010770252298</v>
      </c>
      <c r="I60" s="205"/>
      <c r="J60" s="104"/>
      <c r="K60" s="101"/>
      <c r="L60" s="96" t="s">
        <v>478</v>
      </c>
      <c r="M60" s="101"/>
      <c r="N60" s="104"/>
      <c r="O60" s="206"/>
      <c r="T60" s="207"/>
    </row>
    <row r="61" spans="1:20" s="96" customFormat="1">
      <c r="A61" s="101">
        <f>A60+1</f>
        <v>36</v>
      </c>
      <c r="B61" s="96" t="s">
        <v>261</v>
      </c>
      <c r="E61" s="101"/>
      <c r="G61" s="101"/>
      <c r="H61" s="271">
        <f>'WS 5 Allocation Factors'!$D$29</f>
        <v>0.37148720434798593</v>
      </c>
      <c r="I61" s="205"/>
      <c r="J61" s="104"/>
      <c r="K61" s="101"/>
      <c r="L61" s="96" t="s">
        <v>479</v>
      </c>
      <c r="M61" s="101"/>
      <c r="N61" s="104"/>
      <c r="O61" s="206"/>
      <c r="T61" s="207"/>
    </row>
    <row r="62" spans="1:20" s="96" customFormat="1">
      <c r="A62" s="101">
        <f>A61+1</f>
        <v>37</v>
      </c>
      <c r="B62" s="96" t="s">
        <v>262</v>
      </c>
      <c r="E62" s="101"/>
      <c r="G62" s="205"/>
      <c r="H62" s="271">
        <v>1</v>
      </c>
      <c r="I62" s="205"/>
      <c r="J62" s="104"/>
      <c r="K62" s="101"/>
      <c r="L62" s="96" t="s">
        <v>55</v>
      </c>
      <c r="M62" s="101"/>
      <c r="N62" s="104"/>
      <c r="O62" s="206"/>
      <c r="T62" s="207"/>
    </row>
    <row r="63" spans="1:20">
      <c r="A63" s="8"/>
      <c r="D63" s="9"/>
      <c r="F63" s="13"/>
      <c r="G63" s="13"/>
      <c r="H63" s="135"/>
      <c r="I63" s="135"/>
      <c r="J63" s="13"/>
      <c r="K63" s="13"/>
    </row>
    <row r="64" spans="1:20">
      <c r="A64" s="154" t="s">
        <v>246</v>
      </c>
      <c r="F64" s="13"/>
      <c r="G64" s="13"/>
      <c r="H64" s="135"/>
      <c r="I64" s="135"/>
      <c r="J64" s="13"/>
      <c r="K64" s="13"/>
    </row>
    <row r="65" spans="1:13">
      <c r="A65" s="16" t="s">
        <v>54</v>
      </c>
      <c r="B65" s="1" t="s">
        <v>313</v>
      </c>
      <c r="F65" s="13"/>
      <c r="G65" s="13"/>
      <c r="H65" s="135"/>
      <c r="I65" s="135"/>
      <c r="J65" s="13"/>
      <c r="K65" s="13"/>
    </row>
    <row r="66" spans="1:13">
      <c r="A66" s="148" t="s">
        <v>55</v>
      </c>
      <c r="B66" s="96" t="s">
        <v>317</v>
      </c>
      <c r="C66" s="29"/>
      <c r="D66" s="29"/>
      <c r="E66" s="148"/>
      <c r="F66" s="29"/>
      <c r="G66" s="29"/>
      <c r="H66" s="29"/>
      <c r="I66" s="29"/>
      <c r="J66" s="29"/>
      <c r="K66" s="29"/>
      <c r="L66" s="29"/>
      <c r="M66" s="30"/>
    </row>
    <row r="67" spans="1:13">
      <c r="A67" s="214" t="s">
        <v>57</v>
      </c>
      <c r="B67" s="29" t="s">
        <v>195</v>
      </c>
      <c r="C67" s="29"/>
      <c r="D67" s="29"/>
      <c r="E67" s="148"/>
      <c r="F67" s="29"/>
      <c r="G67" s="29"/>
      <c r="H67" s="29"/>
      <c r="I67" s="29"/>
      <c r="J67" s="29"/>
      <c r="K67" s="29"/>
      <c r="L67" s="29"/>
      <c r="M67" s="29"/>
    </row>
    <row r="68" spans="1:13" ht="13.5" customHeight="1">
      <c r="A68" s="214" t="s">
        <v>58</v>
      </c>
      <c r="B68" s="11" t="s">
        <v>196</v>
      </c>
      <c r="C68" s="29"/>
      <c r="D68" s="29"/>
      <c r="E68" s="148"/>
      <c r="F68" s="29"/>
      <c r="G68" s="29"/>
      <c r="H68" s="29"/>
      <c r="I68" s="29"/>
      <c r="J68" s="29"/>
      <c r="K68" s="29"/>
      <c r="L68" s="29"/>
      <c r="M68" s="29"/>
    </row>
    <row r="69" spans="1:13">
      <c r="A69" s="214" t="s">
        <v>66</v>
      </c>
      <c r="B69" s="11" t="s">
        <v>612</v>
      </c>
      <c r="F69" s="13"/>
      <c r="G69" s="29"/>
      <c r="H69" s="29"/>
      <c r="I69" s="29"/>
      <c r="J69" s="29"/>
      <c r="K69" s="29"/>
      <c r="L69" s="29"/>
      <c r="M69" s="29"/>
    </row>
    <row r="70" spans="1:13">
      <c r="A70" s="8" t="s">
        <v>68</v>
      </c>
      <c r="B70" s="11" t="s">
        <v>679</v>
      </c>
      <c r="G70" s="13"/>
      <c r="J70" s="13"/>
      <c r="K70" s="13"/>
      <c r="M70" s="12"/>
    </row>
    <row r="71" spans="1:13">
      <c r="A71" s="8" t="s">
        <v>69</v>
      </c>
      <c r="B71" s="11" t="s">
        <v>680</v>
      </c>
      <c r="G71" s="13"/>
      <c r="J71" s="13"/>
      <c r="K71" s="13"/>
      <c r="M71" s="12"/>
    </row>
    <row r="72" spans="1:13">
      <c r="A72" s="214" t="s">
        <v>70</v>
      </c>
      <c r="B72" s="11" t="s">
        <v>178</v>
      </c>
      <c r="F72" s="13"/>
      <c r="G72" s="13"/>
      <c r="J72" s="13"/>
      <c r="K72" s="13"/>
    </row>
    <row r="73" spans="1:13">
      <c r="A73" s="214" t="s">
        <v>74</v>
      </c>
      <c r="B73" s="139" t="s">
        <v>266</v>
      </c>
      <c r="C73" s="344"/>
      <c r="D73" s="344"/>
      <c r="E73" s="338"/>
      <c r="F73" s="344"/>
      <c r="G73" s="344"/>
      <c r="H73" s="344"/>
      <c r="I73" s="344"/>
    </row>
    <row r="74" spans="1:13">
      <c r="A74" s="214" t="s">
        <v>75</v>
      </c>
      <c r="B74" s="139" t="s">
        <v>146</v>
      </c>
      <c r="C74" s="139"/>
      <c r="D74" s="139"/>
      <c r="E74" s="214"/>
      <c r="F74" s="139"/>
      <c r="G74" s="139"/>
      <c r="H74" s="139"/>
      <c r="I74" s="139"/>
      <c r="J74" s="139"/>
      <c r="K74" s="139"/>
      <c r="L74" s="139"/>
    </row>
    <row r="75" spans="1:13">
      <c r="A75" s="214"/>
      <c r="B75" s="139" t="s">
        <v>147</v>
      </c>
      <c r="C75" s="139"/>
      <c r="D75" s="139"/>
      <c r="E75" s="214"/>
      <c r="F75" s="139"/>
      <c r="G75" s="139"/>
      <c r="H75" s="139"/>
      <c r="I75" s="139"/>
      <c r="J75" s="139"/>
      <c r="K75" s="139"/>
      <c r="L75" s="139"/>
    </row>
    <row r="76" spans="1:13">
      <c r="A76" s="214"/>
      <c r="B76" s="139" t="s">
        <v>148</v>
      </c>
      <c r="C76" s="139"/>
      <c r="D76" s="139"/>
      <c r="E76" s="214"/>
      <c r="F76" s="139"/>
      <c r="G76" s="139"/>
      <c r="H76" s="139"/>
      <c r="I76" s="139"/>
      <c r="J76" s="139"/>
      <c r="K76" s="139"/>
      <c r="L76" s="139"/>
    </row>
    <row r="77" spans="1:13">
      <c r="A77" s="214" t="s">
        <v>570</v>
      </c>
      <c r="B77" s="139" t="s">
        <v>149</v>
      </c>
      <c r="C77" s="139"/>
      <c r="D77" s="139"/>
      <c r="E77" s="214"/>
      <c r="F77" s="139"/>
      <c r="G77" s="139"/>
      <c r="H77" s="139"/>
      <c r="I77" s="139"/>
      <c r="J77" s="139"/>
      <c r="K77" s="139"/>
      <c r="L77" s="139"/>
    </row>
    <row r="78" spans="1:13">
      <c r="A78" s="214"/>
      <c r="B78" s="139" t="s">
        <v>150</v>
      </c>
      <c r="C78" s="139"/>
      <c r="D78" s="139"/>
      <c r="E78" s="214"/>
      <c r="F78" s="139"/>
      <c r="G78" s="139"/>
      <c r="H78" s="139"/>
      <c r="I78" s="139"/>
      <c r="J78" s="139"/>
      <c r="K78" s="139"/>
      <c r="L78" s="139"/>
    </row>
    <row r="79" spans="1:13">
      <c r="A79" s="214" t="s">
        <v>611</v>
      </c>
      <c r="B79" s="280" t="s">
        <v>860</v>
      </c>
      <c r="C79" s="29"/>
      <c r="D79" s="29"/>
      <c r="E79" s="148"/>
      <c r="F79" s="29"/>
      <c r="G79" s="29"/>
      <c r="H79" s="29"/>
      <c r="I79" s="29"/>
      <c r="J79" s="29"/>
      <c r="K79" s="29"/>
      <c r="L79" s="29"/>
    </row>
    <row r="80" spans="1:13">
      <c r="A80" s="214"/>
      <c r="B80" s="280" t="s">
        <v>848</v>
      </c>
      <c r="C80" s="29"/>
      <c r="D80" s="29"/>
      <c r="E80" s="148"/>
      <c r="F80" s="29"/>
      <c r="G80" s="29"/>
      <c r="H80" s="29"/>
      <c r="I80" s="29"/>
      <c r="J80" s="29"/>
      <c r="K80" s="29"/>
      <c r="L80" s="29"/>
    </row>
    <row r="81" spans="1:12">
      <c r="A81" s="214"/>
      <c r="B81" s="280" t="s">
        <v>849</v>
      </c>
      <c r="C81" s="29"/>
      <c r="D81" s="29"/>
      <c r="E81" s="148"/>
      <c r="F81" s="29"/>
      <c r="G81" s="29"/>
      <c r="H81" s="29"/>
      <c r="I81" s="29"/>
      <c r="J81" s="29"/>
      <c r="K81" s="29"/>
      <c r="L81" s="29"/>
    </row>
    <row r="82" spans="1:12">
      <c r="A82" s="214"/>
      <c r="B82" s="280" t="s">
        <v>850</v>
      </c>
      <c r="C82" s="29"/>
      <c r="D82" s="29"/>
      <c r="E82" s="148"/>
      <c r="F82" s="29"/>
      <c r="G82" s="29"/>
      <c r="H82" s="29"/>
      <c r="I82" s="29"/>
      <c r="J82" s="29"/>
      <c r="K82" s="29"/>
      <c r="L82" s="29"/>
    </row>
    <row r="83" spans="1:12">
      <c r="A83" s="214" t="s">
        <v>618</v>
      </c>
      <c r="B83" s="280" t="s">
        <v>851</v>
      </c>
      <c r="C83" s="29"/>
      <c r="D83" s="29"/>
      <c r="E83" s="148"/>
      <c r="F83" s="29"/>
      <c r="G83" s="29"/>
      <c r="H83" s="29"/>
      <c r="I83" s="29"/>
      <c r="J83" s="29"/>
      <c r="K83" s="29"/>
      <c r="L83" s="29"/>
    </row>
    <row r="84" spans="1:12">
      <c r="A84" s="214"/>
      <c r="B84" s="280" t="s">
        <v>852</v>
      </c>
      <c r="C84" s="29"/>
      <c r="D84" s="29"/>
      <c r="E84" s="148"/>
      <c r="F84" s="29"/>
      <c r="G84" s="29"/>
      <c r="H84" s="29"/>
      <c r="I84" s="29"/>
      <c r="J84" s="29"/>
      <c r="K84" s="29"/>
      <c r="L84" s="29"/>
    </row>
    <row r="85" spans="1:12">
      <c r="A85" s="214"/>
      <c r="B85" s="280" t="s">
        <v>853</v>
      </c>
      <c r="C85" s="29"/>
      <c r="D85" s="29"/>
      <c r="E85" s="148"/>
      <c r="F85" s="29"/>
      <c r="G85" s="29"/>
      <c r="H85" s="29"/>
      <c r="I85" s="29"/>
      <c r="J85" s="29"/>
      <c r="K85" s="29"/>
      <c r="L85" s="29"/>
    </row>
    <row r="86" spans="1:12">
      <c r="A86" s="8" t="s">
        <v>586</v>
      </c>
      <c r="B86" s="11" t="s">
        <v>610</v>
      </c>
    </row>
    <row r="87" spans="1:12">
      <c r="A87" s="101" t="s">
        <v>76</v>
      </c>
      <c r="B87" s="96" t="s">
        <v>854</v>
      </c>
    </row>
    <row r="88" spans="1:12">
      <c r="A88" s="101"/>
      <c r="B88" s="96" t="s">
        <v>855</v>
      </c>
    </row>
    <row r="89" spans="1:12">
      <c r="A89" s="8"/>
      <c r="B89" s="96" t="s">
        <v>856</v>
      </c>
    </row>
    <row r="90" spans="1:12">
      <c r="A90" s="8"/>
      <c r="B90" s="96" t="s">
        <v>240</v>
      </c>
    </row>
    <row r="91" spans="1:12">
      <c r="A91" s="8" t="s">
        <v>192</v>
      </c>
      <c r="B91" s="11" t="s">
        <v>527</v>
      </c>
    </row>
    <row r="92" spans="1:12">
      <c r="A92" s="8" t="s">
        <v>512</v>
      </c>
      <c r="B92" s="11" t="s">
        <v>920</v>
      </c>
    </row>
    <row r="93" spans="1:12">
      <c r="A93" s="8" t="s">
        <v>563</v>
      </c>
      <c r="B93" s="96" t="s">
        <v>564</v>
      </c>
    </row>
    <row r="94" spans="1:12">
      <c r="A94" s="8" t="s">
        <v>903</v>
      </c>
      <c r="B94" s="3" t="s">
        <v>924</v>
      </c>
    </row>
    <row r="95" spans="1:12">
      <c r="A95" s="8" t="s">
        <v>906</v>
      </c>
      <c r="B95" s="11" t="s">
        <v>909</v>
      </c>
    </row>
    <row r="96" spans="1:12">
      <c r="A96" s="8" t="s">
        <v>907</v>
      </c>
      <c r="B96" s="9" t="s">
        <v>908</v>
      </c>
    </row>
  </sheetData>
  <mergeCells count="6">
    <mergeCell ref="A6:L6"/>
    <mergeCell ref="A1:L1"/>
    <mergeCell ref="A2:L2"/>
    <mergeCell ref="A3:L3"/>
    <mergeCell ref="A4:L4"/>
    <mergeCell ref="A5:L5"/>
  </mergeCells>
  <pageMargins left="0.7" right="0.7" top="0.75" bottom="0.75" header="0.3" footer="0.3"/>
  <pageSetup scale="40" orientation="landscape" r:id="rId1"/>
  <rowBreaks count="1" manualBreakCount="1">
    <brk id="63" max="1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F37"/>
  <sheetViews>
    <sheetView zoomScale="90" zoomScaleNormal="90" zoomScalePageLayoutView="70" workbookViewId="0">
      <selection activeCell="Q44" sqref="Q44"/>
    </sheetView>
  </sheetViews>
  <sheetFormatPr defaultRowHeight="12.75"/>
  <cols>
    <col min="1" max="1" width="6" style="3" bestFit="1" customWidth="1"/>
    <col min="2" max="2" width="66.140625" style="3" customWidth="1"/>
    <col min="3" max="3" width="3.140625" style="3" bestFit="1" customWidth="1"/>
    <col min="4" max="4" width="21.5703125" style="3" customWidth="1"/>
    <col min="5" max="5" width="3.140625" style="3" bestFit="1" customWidth="1"/>
    <col min="6" max="6" width="41.28515625" style="3" customWidth="1"/>
    <col min="7" max="240" width="9.28515625" style="3"/>
    <col min="241" max="241" width="6" style="3" customWidth="1"/>
    <col min="242" max="242" width="2.5703125" style="3" customWidth="1"/>
    <col min="243" max="243" width="52.28515625" style="3" customWidth="1"/>
    <col min="244" max="244" width="4.5703125" style="3" customWidth="1"/>
    <col min="245" max="245" width="14.28515625" style="3" customWidth="1"/>
    <col min="246" max="246" width="3.42578125" style="3" customWidth="1"/>
    <col min="247" max="247" width="14.42578125" style="3" customWidth="1"/>
    <col min="248" max="248" width="3.42578125" style="3" customWidth="1"/>
    <col min="249" max="249" width="14.42578125" style="3" customWidth="1"/>
    <col min="250" max="250" width="3.42578125" style="3" customWidth="1"/>
    <col min="251" max="251" width="24.5703125" style="3" bestFit="1" customWidth="1"/>
    <col min="252" max="252" width="2.42578125" style="3" customWidth="1"/>
    <col min="253" max="253" width="8.5703125" style="3" customWidth="1"/>
    <col min="254" max="254" width="19" style="3" customWidth="1"/>
    <col min="255" max="255" width="11.5703125" style="3" bestFit="1" customWidth="1"/>
    <col min="256" max="496" width="9.28515625" style="3"/>
    <col min="497" max="497" width="6" style="3" customWidth="1"/>
    <col min="498" max="498" width="2.5703125" style="3" customWidth="1"/>
    <col min="499" max="499" width="52.28515625" style="3" customWidth="1"/>
    <col min="500" max="500" width="4.5703125" style="3" customWidth="1"/>
    <col min="501" max="501" width="14.28515625" style="3" customWidth="1"/>
    <col min="502" max="502" width="3.42578125" style="3" customWidth="1"/>
    <col min="503" max="503" width="14.42578125" style="3" customWidth="1"/>
    <col min="504" max="504" width="3.42578125" style="3" customWidth="1"/>
    <col min="505" max="505" width="14.42578125" style="3" customWidth="1"/>
    <col min="506" max="506" width="3.42578125" style="3" customWidth="1"/>
    <col min="507" max="507" width="24.5703125" style="3" bestFit="1" customWidth="1"/>
    <col min="508" max="508" width="2.42578125" style="3" customWidth="1"/>
    <col min="509" max="509" width="8.5703125" style="3" customWidth="1"/>
    <col min="510" max="510" width="19" style="3" customWidth="1"/>
    <col min="511" max="511" width="11.5703125" style="3" bestFit="1" customWidth="1"/>
    <col min="512" max="752" width="9.28515625" style="3"/>
    <col min="753" max="753" width="6" style="3" customWidth="1"/>
    <col min="754" max="754" width="2.5703125" style="3" customWidth="1"/>
    <col min="755" max="755" width="52.28515625" style="3" customWidth="1"/>
    <col min="756" max="756" width="4.5703125" style="3" customWidth="1"/>
    <col min="757" max="757" width="14.28515625" style="3" customWidth="1"/>
    <col min="758" max="758" width="3.42578125" style="3" customWidth="1"/>
    <col min="759" max="759" width="14.42578125" style="3" customWidth="1"/>
    <col min="760" max="760" width="3.42578125" style="3" customWidth="1"/>
    <col min="761" max="761" width="14.42578125" style="3" customWidth="1"/>
    <col min="762" max="762" width="3.42578125" style="3" customWidth="1"/>
    <col min="763" max="763" width="24.5703125" style="3" bestFit="1" customWidth="1"/>
    <col min="764" max="764" width="2.42578125" style="3" customWidth="1"/>
    <col min="765" max="765" width="8.5703125" style="3" customWidth="1"/>
    <col min="766" max="766" width="19" style="3" customWidth="1"/>
    <col min="767" max="767" width="11.5703125" style="3" bestFit="1" customWidth="1"/>
    <col min="768" max="1008" width="9.28515625" style="3"/>
    <col min="1009" max="1009" width="6" style="3" customWidth="1"/>
    <col min="1010" max="1010" width="2.5703125" style="3" customWidth="1"/>
    <col min="1011" max="1011" width="52.28515625" style="3" customWidth="1"/>
    <col min="1012" max="1012" width="4.5703125" style="3" customWidth="1"/>
    <col min="1013" max="1013" width="14.28515625" style="3" customWidth="1"/>
    <col min="1014" max="1014" width="3.42578125" style="3" customWidth="1"/>
    <col min="1015" max="1015" width="14.42578125" style="3" customWidth="1"/>
    <col min="1016" max="1016" width="3.42578125" style="3" customWidth="1"/>
    <col min="1017" max="1017" width="14.42578125" style="3" customWidth="1"/>
    <col min="1018" max="1018" width="3.42578125" style="3" customWidth="1"/>
    <col min="1019" max="1019" width="24.5703125" style="3" bestFit="1" customWidth="1"/>
    <col min="1020" max="1020" width="2.42578125" style="3" customWidth="1"/>
    <col min="1021" max="1021" width="8.5703125" style="3" customWidth="1"/>
    <col min="1022" max="1022" width="19" style="3" customWidth="1"/>
    <col min="1023" max="1023" width="11.5703125" style="3" bestFit="1" customWidth="1"/>
    <col min="1024" max="1264" width="9.28515625" style="3"/>
    <col min="1265" max="1265" width="6" style="3" customWidth="1"/>
    <col min="1266" max="1266" width="2.5703125" style="3" customWidth="1"/>
    <col min="1267" max="1267" width="52.28515625" style="3" customWidth="1"/>
    <col min="1268" max="1268" width="4.5703125" style="3" customWidth="1"/>
    <col min="1269" max="1269" width="14.28515625" style="3" customWidth="1"/>
    <col min="1270" max="1270" width="3.42578125" style="3" customWidth="1"/>
    <col min="1271" max="1271" width="14.42578125" style="3" customWidth="1"/>
    <col min="1272" max="1272" width="3.42578125" style="3" customWidth="1"/>
    <col min="1273" max="1273" width="14.42578125" style="3" customWidth="1"/>
    <col min="1274" max="1274" width="3.42578125" style="3" customWidth="1"/>
    <col min="1275" max="1275" width="24.5703125" style="3" bestFit="1" customWidth="1"/>
    <col min="1276" max="1276" width="2.42578125" style="3" customWidth="1"/>
    <col min="1277" max="1277" width="8.5703125" style="3" customWidth="1"/>
    <col min="1278" max="1278" width="19" style="3" customWidth="1"/>
    <col min="1279" max="1279" width="11.5703125" style="3" bestFit="1" customWidth="1"/>
    <col min="1280" max="1520" width="9.28515625" style="3"/>
    <col min="1521" max="1521" width="6" style="3" customWidth="1"/>
    <col min="1522" max="1522" width="2.5703125" style="3" customWidth="1"/>
    <col min="1523" max="1523" width="52.28515625" style="3" customWidth="1"/>
    <col min="1524" max="1524" width="4.5703125" style="3" customWidth="1"/>
    <col min="1525" max="1525" width="14.28515625" style="3" customWidth="1"/>
    <col min="1526" max="1526" width="3.42578125" style="3" customWidth="1"/>
    <col min="1527" max="1527" width="14.42578125" style="3" customWidth="1"/>
    <col min="1528" max="1528" width="3.42578125" style="3" customWidth="1"/>
    <col min="1529" max="1529" width="14.42578125" style="3" customWidth="1"/>
    <col min="1530" max="1530" width="3.42578125" style="3" customWidth="1"/>
    <col min="1531" max="1531" width="24.5703125" style="3" bestFit="1" customWidth="1"/>
    <col min="1532" max="1532" width="2.42578125" style="3" customWidth="1"/>
    <col min="1533" max="1533" width="8.5703125" style="3" customWidth="1"/>
    <col min="1534" max="1534" width="19" style="3" customWidth="1"/>
    <col min="1535" max="1535" width="11.5703125" style="3" bestFit="1" customWidth="1"/>
    <col min="1536" max="1776" width="9.28515625" style="3"/>
    <col min="1777" max="1777" width="6" style="3" customWidth="1"/>
    <col min="1778" max="1778" width="2.5703125" style="3" customWidth="1"/>
    <col min="1779" max="1779" width="52.28515625" style="3" customWidth="1"/>
    <col min="1780" max="1780" width="4.5703125" style="3" customWidth="1"/>
    <col min="1781" max="1781" width="14.28515625" style="3" customWidth="1"/>
    <col min="1782" max="1782" width="3.42578125" style="3" customWidth="1"/>
    <col min="1783" max="1783" width="14.42578125" style="3" customWidth="1"/>
    <col min="1784" max="1784" width="3.42578125" style="3" customWidth="1"/>
    <col min="1785" max="1785" width="14.42578125" style="3" customWidth="1"/>
    <col min="1786" max="1786" width="3.42578125" style="3" customWidth="1"/>
    <col min="1787" max="1787" width="24.5703125" style="3" bestFit="1" customWidth="1"/>
    <col min="1788" max="1788" width="2.42578125" style="3" customWidth="1"/>
    <col min="1789" max="1789" width="8.5703125" style="3" customWidth="1"/>
    <col min="1790" max="1790" width="19" style="3" customWidth="1"/>
    <col min="1791" max="1791" width="11.5703125" style="3" bestFit="1" customWidth="1"/>
    <col min="1792" max="2032" width="9.28515625" style="3"/>
    <col min="2033" max="2033" width="6" style="3" customWidth="1"/>
    <col min="2034" max="2034" width="2.5703125" style="3" customWidth="1"/>
    <col min="2035" max="2035" width="52.28515625" style="3" customWidth="1"/>
    <col min="2036" max="2036" width="4.5703125" style="3" customWidth="1"/>
    <col min="2037" max="2037" width="14.28515625" style="3" customWidth="1"/>
    <col min="2038" max="2038" width="3.42578125" style="3" customWidth="1"/>
    <col min="2039" max="2039" width="14.42578125" style="3" customWidth="1"/>
    <col min="2040" max="2040" width="3.42578125" style="3" customWidth="1"/>
    <col min="2041" max="2041" width="14.42578125" style="3" customWidth="1"/>
    <col min="2042" max="2042" width="3.42578125" style="3" customWidth="1"/>
    <col min="2043" max="2043" width="24.5703125" style="3" bestFit="1" customWidth="1"/>
    <col min="2044" max="2044" width="2.42578125" style="3" customWidth="1"/>
    <col min="2045" max="2045" width="8.5703125" style="3" customWidth="1"/>
    <col min="2046" max="2046" width="19" style="3" customWidth="1"/>
    <col min="2047" max="2047" width="11.5703125" style="3" bestFit="1" customWidth="1"/>
    <col min="2048" max="2288" width="9.28515625" style="3"/>
    <col min="2289" max="2289" width="6" style="3" customWidth="1"/>
    <col min="2290" max="2290" width="2.5703125" style="3" customWidth="1"/>
    <col min="2291" max="2291" width="52.28515625" style="3" customWidth="1"/>
    <col min="2292" max="2292" width="4.5703125" style="3" customWidth="1"/>
    <col min="2293" max="2293" width="14.28515625" style="3" customWidth="1"/>
    <col min="2294" max="2294" width="3.42578125" style="3" customWidth="1"/>
    <col min="2295" max="2295" width="14.42578125" style="3" customWidth="1"/>
    <col min="2296" max="2296" width="3.42578125" style="3" customWidth="1"/>
    <col min="2297" max="2297" width="14.42578125" style="3" customWidth="1"/>
    <col min="2298" max="2298" width="3.42578125" style="3" customWidth="1"/>
    <col min="2299" max="2299" width="24.5703125" style="3" bestFit="1" customWidth="1"/>
    <col min="2300" max="2300" width="2.42578125" style="3" customWidth="1"/>
    <col min="2301" max="2301" width="8.5703125" style="3" customWidth="1"/>
    <col min="2302" max="2302" width="19" style="3" customWidth="1"/>
    <col min="2303" max="2303" width="11.5703125" style="3" bestFit="1" customWidth="1"/>
    <col min="2304" max="2544" width="9.28515625" style="3"/>
    <col min="2545" max="2545" width="6" style="3" customWidth="1"/>
    <col min="2546" max="2546" width="2.5703125" style="3" customWidth="1"/>
    <col min="2547" max="2547" width="52.28515625" style="3" customWidth="1"/>
    <col min="2548" max="2548" width="4.5703125" style="3" customWidth="1"/>
    <col min="2549" max="2549" width="14.28515625" style="3" customWidth="1"/>
    <col min="2550" max="2550" width="3.42578125" style="3" customWidth="1"/>
    <col min="2551" max="2551" width="14.42578125" style="3" customWidth="1"/>
    <col min="2552" max="2552" width="3.42578125" style="3" customWidth="1"/>
    <col min="2553" max="2553" width="14.42578125" style="3" customWidth="1"/>
    <col min="2554" max="2554" width="3.42578125" style="3" customWidth="1"/>
    <col min="2555" max="2555" width="24.5703125" style="3" bestFit="1" customWidth="1"/>
    <col min="2556" max="2556" width="2.42578125" style="3" customWidth="1"/>
    <col min="2557" max="2557" width="8.5703125" style="3" customWidth="1"/>
    <col min="2558" max="2558" width="19" style="3" customWidth="1"/>
    <col min="2559" max="2559" width="11.5703125" style="3" bestFit="1" customWidth="1"/>
    <col min="2560" max="2800" width="9.28515625" style="3"/>
    <col min="2801" max="2801" width="6" style="3" customWidth="1"/>
    <col min="2802" max="2802" width="2.5703125" style="3" customWidth="1"/>
    <col min="2803" max="2803" width="52.28515625" style="3" customWidth="1"/>
    <col min="2804" max="2804" width="4.5703125" style="3" customWidth="1"/>
    <col min="2805" max="2805" width="14.28515625" style="3" customWidth="1"/>
    <col min="2806" max="2806" width="3.42578125" style="3" customWidth="1"/>
    <col min="2807" max="2807" width="14.42578125" style="3" customWidth="1"/>
    <col min="2808" max="2808" width="3.42578125" style="3" customWidth="1"/>
    <col min="2809" max="2809" width="14.42578125" style="3" customWidth="1"/>
    <col min="2810" max="2810" width="3.42578125" style="3" customWidth="1"/>
    <col min="2811" max="2811" width="24.5703125" style="3" bestFit="1" customWidth="1"/>
    <col min="2812" max="2812" width="2.42578125" style="3" customWidth="1"/>
    <col min="2813" max="2813" width="8.5703125" style="3" customWidth="1"/>
    <col min="2814" max="2814" width="19" style="3" customWidth="1"/>
    <col min="2815" max="2815" width="11.5703125" style="3" bestFit="1" customWidth="1"/>
    <col min="2816" max="3056" width="9.28515625" style="3"/>
    <col min="3057" max="3057" width="6" style="3" customWidth="1"/>
    <col min="3058" max="3058" width="2.5703125" style="3" customWidth="1"/>
    <col min="3059" max="3059" width="52.28515625" style="3" customWidth="1"/>
    <col min="3060" max="3060" width="4.5703125" style="3" customWidth="1"/>
    <col min="3061" max="3061" width="14.28515625" style="3" customWidth="1"/>
    <col min="3062" max="3062" width="3.42578125" style="3" customWidth="1"/>
    <col min="3063" max="3063" width="14.42578125" style="3" customWidth="1"/>
    <col min="3064" max="3064" width="3.42578125" style="3" customWidth="1"/>
    <col min="3065" max="3065" width="14.42578125" style="3" customWidth="1"/>
    <col min="3066" max="3066" width="3.42578125" style="3" customWidth="1"/>
    <col min="3067" max="3067" width="24.5703125" style="3" bestFit="1" customWidth="1"/>
    <col min="3068" max="3068" width="2.42578125" style="3" customWidth="1"/>
    <col min="3069" max="3069" width="8.5703125" style="3" customWidth="1"/>
    <col min="3070" max="3070" width="19" style="3" customWidth="1"/>
    <col min="3071" max="3071" width="11.5703125" style="3" bestFit="1" customWidth="1"/>
    <col min="3072" max="3312" width="9.28515625" style="3"/>
    <col min="3313" max="3313" width="6" style="3" customWidth="1"/>
    <col min="3314" max="3314" width="2.5703125" style="3" customWidth="1"/>
    <col min="3315" max="3315" width="52.28515625" style="3" customWidth="1"/>
    <col min="3316" max="3316" width="4.5703125" style="3" customWidth="1"/>
    <col min="3317" max="3317" width="14.28515625" style="3" customWidth="1"/>
    <col min="3318" max="3318" width="3.42578125" style="3" customWidth="1"/>
    <col min="3319" max="3319" width="14.42578125" style="3" customWidth="1"/>
    <col min="3320" max="3320" width="3.42578125" style="3" customWidth="1"/>
    <col min="3321" max="3321" width="14.42578125" style="3" customWidth="1"/>
    <col min="3322" max="3322" width="3.42578125" style="3" customWidth="1"/>
    <col min="3323" max="3323" width="24.5703125" style="3" bestFit="1" customWidth="1"/>
    <col min="3324" max="3324" width="2.42578125" style="3" customWidth="1"/>
    <col min="3325" max="3325" width="8.5703125" style="3" customWidth="1"/>
    <col min="3326" max="3326" width="19" style="3" customWidth="1"/>
    <col min="3327" max="3327" width="11.5703125" style="3" bestFit="1" customWidth="1"/>
    <col min="3328" max="3568" width="9.28515625" style="3"/>
    <col min="3569" max="3569" width="6" style="3" customWidth="1"/>
    <col min="3570" max="3570" width="2.5703125" style="3" customWidth="1"/>
    <col min="3571" max="3571" width="52.28515625" style="3" customWidth="1"/>
    <col min="3572" max="3572" width="4.5703125" style="3" customWidth="1"/>
    <col min="3573" max="3573" width="14.28515625" style="3" customWidth="1"/>
    <col min="3574" max="3574" width="3.42578125" style="3" customWidth="1"/>
    <col min="3575" max="3575" width="14.42578125" style="3" customWidth="1"/>
    <col min="3576" max="3576" width="3.42578125" style="3" customWidth="1"/>
    <col min="3577" max="3577" width="14.42578125" style="3" customWidth="1"/>
    <col min="3578" max="3578" width="3.42578125" style="3" customWidth="1"/>
    <col min="3579" max="3579" width="24.5703125" style="3" bestFit="1" customWidth="1"/>
    <col min="3580" max="3580" width="2.42578125" style="3" customWidth="1"/>
    <col min="3581" max="3581" width="8.5703125" style="3" customWidth="1"/>
    <col min="3582" max="3582" width="19" style="3" customWidth="1"/>
    <col min="3583" max="3583" width="11.5703125" style="3" bestFit="1" customWidth="1"/>
    <col min="3584" max="3824" width="9.28515625" style="3"/>
    <col min="3825" max="3825" width="6" style="3" customWidth="1"/>
    <col min="3826" max="3826" width="2.5703125" style="3" customWidth="1"/>
    <col min="3827" max="3827" width="52.28515625" style="3" customWidth="1"/>
    <col min="3828" max="3828" width="4.5703125" style="3" customWidth="1"/>
    <col min="3829" max="3829" width="14.28515625" style="3" customWidth="1"/>
    <col min="3830" max="3830" width="3.42578125" style="3" customWidth="1"/>
    <col min="3831" max="3831" width="14.42578125" style="3" customWidth="1"/>
    <col min="3832" max="3832" width="3.42578125" style="3" customWidth="1"/>
    <col min="3833" max="3833" width="14.42578125" style="3" customWidth="1"/>
    <col min="3834" max="3834" width="3.42578125" style="3" customWidth="1"/>
    <col min="3835" max="3835" width="24.5703125" style="3" bestFit="1" customWidth="1"/>
    <col min="3836" max="3836" width="2.42578125" style="3" customWidth="1"/>
    <col min="3837" max="3837" width="8.5703125" style="3" customWidth="1"/>
    <col min="3838" max="3838" width="19" style="3" customWidth="1"/>
    <col min="3839" max="3839" width="11.5703125" style="3" bestFit="1" customWidth="1"/>
    <col min="3840" max="4080" width="9.28515625" style="3"/>
    <col min="4081" max="4081" width="6" style="3" customWidth="1"/>
    <col min="4082" max="4082" width="2.5703125" style="3" customWidth="1"/>
    <col min="4083" max="4083" width="52.28515625" style="3" customWidth="1"/>
    <col min="4084" max="4084" width="4.5703125" style="3" customWidth="1"/>
    <col min="4085" max="4085" width="14.28515625" style="3" customWidth="1"/>
    <col min="4086" max="4086" width="3.42578125" style="3" customWidth="1"/>
    <col min="4087" max="4087" width="14.42578125" style="3" customWidth="1"/>
    <col min="4088" max="4088" width="3.42578125" style="3" customWidth="1"/>
    <col min="4089" max="4089" width="14.42578125" style="3" customWidth="1"/>
    <col min="4090" max="4090" width="3.42578125" style="3" customWidth="1"/>
    <col min="4091" max="4091" width="24.5703125" style="3" bestFit="1" customWidth="1"/>
    <col min="4092" max="4092" width="2.42578125" style="3" customWidth="1"/>
    <col min="4093" max="4093" width="8.5703125" style="3" customWidth="1"/>
    <col min="4094" max="4094" width="19" style="3" customWidth="1"/>
    <col min="4095" max="4095" width="11.5703125" style="3" bestFit="1" customWidth="1"/>
    <col min="4096" max="4336" width="9.28515625" style="3"/>
    <col min="4337" max="4337" width="6" style="3" customWidth="1"/>
    <col min="4338" max="4338" width="2.5703125" style="3" customWidth="1"/>
    <col min="4339" max="4339" width="52.28515625" style="3" customWidth="1"/>
    <col min="4340" max="4340" width="4.5703125" style="3" customWidth="1"/>
    <col min="4341" max="4341" width="14.28515625" style="3" customWidth="1"/>
    <col min="4342" max="4342" width="3.42578125" style="3" customWidth="1"/>
    <col min="4343" max="4343" width="14.42578125" style="3" customWidth="1"/>
    <col min="4344" max="4344" width="3.42578125" style="3" customWidth="1"/>
    <col min="4345" max="4345" width="14.42578125" style="3" customWidth="1"/>
    <col min="4346" max="4346" width="3.42578125" style="3" customWidth="1"/>
    <col min="4347" max="4347" width="24.5703125" style="3" bestFit="1" customWidth="1"/>
    <col min="4348" max="4348" width="2.42578125" style="3" customWidth="1"/>
    <col min="4349" max="4349" width="8.5703125" style="3" customWidth="1"/>
    <col min="4350" max="4350" width="19" style="3" customWidth="1"/>
    <col min="4351" max="4351" width="11.5703125" style="3" bestFit="1" customWidth="1"/>
    <col min="4352" max="4592" width="9.28515625" style="3"/>
    <col min="4593" max="4593" width="6" style="3" customWidth="1"/>
    <col min="4594" max="4594" width="2.5703125" style="3" customWidth="1"/>
    <col min="4595" max="4595" width="52.28515625" style="3" customWidth="1"/>
    <col min="4596" max="4596" width="4.5703125" style="3" customWidth="1"/>
    <col min="4597" max="4597" width="14.28515625" style="3" customWidth="1"/>
    <col min="4598" max="4598" width="3.42578125" style="3" customWidth="1"/>
    <col min="4599" max="4599" width="14.42578125" style="3" customWidth="1"/>
    <col min="4600" max="4600" width="3.42578125" style="3" customWidth="1"/>
    <col min="4601" max="4601" width="14.42578125" style="3" customWidth="1"/>
    <col min="4602" max="4602" width="3.42578125" style="3" customWidth="1"/>
    <col min="4603" max="4603" width="24.5703125" style="3" bestFit="1" customWidth="1"/>
    <col min="4604" max="4604" width="2.42578125" style="3" customWidth="1"/>
    <col min="4605" max="4605" width="8.5703125" style="3" customWidth="1"/>
    <col min="4606" max="4606" width="19" style="3" customWidth="1"/>
    <col min="4607" max="4607" width="11.5703125" style="3" bestFit="1" customWidth="1"/>
    <col min="4608" max="4848" width="9.28515625" style="3"/>
    <col min="4849" max="4849" width="6" style="3" customWidth="1"/>
    <col min="4850" max="4850" width="2.5703125" style="3" customWidth="1"/>
    <col min="4851" max="4851" width="52.28515625" style="3" customWidth="1"/>
    <col min="4852" max="4852" width="4.5703125" style="3" customWidth="1"/>
    <col min="4853" max="4853" width="14.28515625" style="3" customWidth="1"/>
    <col min="4854" max="4854" width="3.42578125" style="3" customWidth="1"/>
    <col min="4855" max="4855" width="14.42578125" style="3" customWidth="1"/>
    <col min="4856" max="4856" width="3.42578125" style="3" customWidth="1"/>
    <col min="4857" max="4857" width="14.42578125" style="3" customWidth="1"/>
    <col min="4858" max="4858" width="3.42578125" style="3" customWidth="1"/>
    <col min="4859" max="4859" width="24.5703125" style="3" bestFit="1" customWidth="1"/>
    <col min="4860" max="4860" width="2.42578125" style="3" customWidth="1"/>
    <col min="4861" max="4861" width="8.5703125" style="3" customWidth="1"/>
    <col min="4862" max="4862" width="19" style="3" customWidth="1"/>
    <col min="4863" max="4863" width="11.5703125" style="3" bestFit="1" customWidth="1"/>
    <col min="4864" max="5104" width="9.28515625" style="3"/>
    <col min="5105" max="5105" width="6" style="3" customWidth="1"/>
    <col min="5106" max="5106" width="2.5703125" style="3" customWidth="1"/>
    <col min="5107" max="5107" width="52.28515625" style="3" customWidth="1"/>
    <col min="5108" max="5108" width="4.5703125" style="3" customWidth="1"/>
    <col min="5109" max="5109" width="14.28515625" style="3" customWidth="1"/>
    <col min="5110" max="5110" width="3.42578125" style="3" customWidth="1"/>
    <col min="5111" max="5111" width="14.42578125" style="3" customWidth="1"/>
    <col min="5112" max="5112" width="3.42578125" style="3" customWidth="1"/>
    <col min="5113" max="5113" width="14.42578125" style="3" customWidth="1"/>
    <col min="5114" max="5114" width="3.42578125" style="3" customWidth="1"/>
    <col min="5115" max="5115" width="24.5703125" style="3" bestFit="1" customWidth="1"/>
    <col min="5116" max="5116" width="2.42578125" style="3" customWidth="1"/>
    <col min="5117" max="5117" width="8.5703125" style="3" customWidth="1"/>
    <col min="5118" max="5118" width="19" style="3" customWidth="1"/>
    <col min="5119" max="5119" width="11.5703125" style="3" bestFit="1" customWidth="1"/>
    <col min="5120" max="5360" width="9.28515625" style="3"/>
    <col min="5361" max="5361" width="6" style="3" customWidth="1"/>
    <col min="5362" max="5362" width="2.5703125" style="3" customWidth="1"/>
    <col min="5363" max="5363" width="52.28515625" style="3" customWidth="1"/>
    <col min="5364" max="5364" width="4.5703125" style="3" customWidth="1"/>
    <col min="5365" max="5365" width="14.28515625" style="3" customWidth="1"/>
    <col min="5366" max="5366" width="3.42578125" style="3" customWidth="1"/>
    <col min="5367" max="5367" width="14.42578125" style="3" customWidth="1"/>
    <col min="5368" max="5368" width="3.42578125" style="3" customWidth="1"/>
    <col min="5369" max="5369" width="14.42578125" style="3" customWidth="1"/>
    <col min="5370" max="5370" width="3.42578125" style="3" customWidth="1"/>
    <col min="5371" max="5371" width="24.5703125" style="3" bestFit="1" customWidth="1"/>
    <col min="5372" max="5372" width="2.42578125" style="3" customWidth="1"/>
    <col min="5373" max="5373" width="8.5703125" style="3" customWidth="1"/>
    <col min="5374" max="5374" width="19" style="3" customWidth="1"/>
    <col min="5375" max="5375" width="11.5703125" style="3" bestFit="1" customWidth="1"/>
    <col min="5376" max="5616" width="9.28515625" style="3"/>
    <col min="5617" max="5617" width="6" style="3" customWidth="1"/>
    <col min="5618" max="5618" width="2.5703125" style="3" customWidth="1"/>
    <col min="5619" max="5619" width="52.28515625" style="3" customWidth="1"/>
    <col min="5620" max="5620" width="4.5703125" style="3" customWidth="1"/>
    <col min="5621" max="5621" width="14.28515625" style="3" customWidth="1"/>
    <col min="5622" max="5622" width="3.42578125" style="3" customWidth="1"/>
    <col min="5623" max="5623" width="14.42578125" style="3" customWidth="1"/>
    <col min="5624" max="5624" width="3.42578125" style="3" customWidth="1"/>
    <col min="5625" max="5625" width="14.42578125" style="3" customWidth="1"/>
    <col min="5626" max="5626" width="3.42578125" style="3" customWidth="1"/>
    <col min="5627" max="5627" width="24.5703125" style="3" bestFit="1" customWidth="1"/>
    <col min="5628" max="5628" width="2.42578125" style="3" customWidth="1"/>
    <col min="5629" max="5629" width="8.5703125" style="3" customWidth="1"/>
    <col min="5630" max="5630" width="19" style="3" customWidth="1"/>
    <col min="5631" max="5631" width="11.5703125" style="3" bestFit="1" customWidth="1"/>
    <col min="5632" max="5872" width="9.28515625" style="3"/>
    <col min="5873" max="5873" width="6" style="3" customWidth="1"/>
    <col min="5874" max="5874" width="2.5703125" style="3" customWidth="1"/>
    <col min="5875" max="5875" width="52.28515625" style="3" customWidth="1"/>
    <col min="5876" max="5876" width="4.5703125" style="3" customWidth="1"/>
    <col min="5877" max="5877" width="14.28515625" style="3" customWidth="1"/>
    <col min="5878" max="5878" width="3.42578125" style="3" customWidth="1"/>
    <col min="5879" max="5879" width="14.42578125" style="3" customWidth="1"/>
    <col min="5880" max="5880" width="3.42578125" style="3" customWidth="1"/>
    <col min="5881" max="5881" width="14.42578125" style="3" customWidth="1"/>
    <col min="5882" max="5882" width="3.42578125" style="3" customWidth="1"/>
    <col min="5883" max="5883" width="24.5703125" style="3" bestFit="1" customWidth="1"/>
    <col min="5884" max="5884" width="2.42578125" style="3" customWidth="1"/>
    <col min="5885" max="5885" width="8.5703125" style="3" customWidth="1"/>
    <col min="5886" max="5886" width="19" style="3" customWidth="1"/>
    <col min="5887" max="5887" width="11.5703125" style="3" bestFit="1" customWidth="1"/>
    <col min="5888" max="6128" width="9.28515625" style="3"/>
    <col min="6129" max="6129" width="6" style="3" customWidth="1"/>
    <col min="6130" max="6130" width="2.5703125" style="3" customWidth="1"/>
    <col min="6131" max="6131" width="52.28515625" style="3" customWidth="1"/>
    <col min="6132" max="6132" width="4.5703125" style="3" customWidth="1"/>
    <col min="6133" max="6133" width="14.28515625" style="3" customWidth="1"/>
    <col min="6134" max="6134" width="3.42578125" style="3" customWidth="1"/>
    <col min="6135" max="6135" width="14.42578125" style="3" customWidth="1"/>
    <col min="6136" max="6136" width="3.42578125" style="3" customWidth="1"/>
    <col min="6137" max="6137" width="14.42578125" style="3" customWidth="1"/>
    <col min="6138" max="6138" width="3.42578125" style="3" customWidth="1"/>
    <col min="6139" max="6139" width="24.5703125" style="3" bestFit="1" customWidth="1"/>
    <col min="6140" max="6140" width="2.42578125" style="3" customWidth="1"/>
    <col min="6141" max="6141" width="8.5703125" style="3" customWidth="1"/>
    <col min="6142" max="6142" width="19" style="3" customWidth="1"/>
    <col min="6143" max="6143" width="11.5703125" style="3" bestFit="1" customWidth="1"/>
    <col min="6144" max="6384" width="9.28515625" style="3"/>
    <col min="6385" max="6385" width="6" style="3" customWidth="1"/>
    <col min="6386" max="6386" width="2.5703125" style="3" customWidth="1"/>
    <col min="6387" max="6387" width="52.28515625" style="3" customWidth="1"/>
    <col min="6388" max="6388" width="4.5703125" style="3" customWidth="1"/>
    <col min="6389" max="6389" width="14.28515625" style="3" customWidth="1"/>
    <col min="6390" max="6390" width="3.42578125" style="3" customWidth="1"/>
    <col min="6391" max="6391" width="14.42578125" style="3" customWidth="1"/>
    <col min="6392" max="6392" width="3.42578125" style="3" customWidth="1"/>
    <col min="6393" max="6393" width="14.42578125" style="3" customWidth="1"/>
    <col min="6394" max="6394" width="3.42578125" style="3" customWidth="1"/>
    <col min="6395" max="6395" width="24.5703125" style="3" bestFit="1" customWidth="1"/>
    <col min="6396" max="6396" width="2.42578125" style="3" customWidth="1"/>
    <col min="6397" max="6397" width="8.5703125" style="3" customWidth="1"/>
    <col min="6398" max="6398" width="19" style="3" customWidth="1"/>
    <col min="6399" max="6399" width="11.5703125" style="3" bestFit="1" customWidth="1"/>
    <col min="6400" max="6640" width="9.28515625" style="3"/>
    <col min="6641" max="6641" width="6" style="3" customWidth="1"/>
    <col min="6642" max="6642" width="2.5703125" style="3" customWidth="1"/>
    <col min="6643" max="6643" width="52.28515625" style="3" customWidth="1"/>
    <col min="6644" max="6644" width="4.5703125" style="3" customWidth="1"/>
    <col min="6645" max="6645" width="14.28515625" style="3" customWidth="1"/>
    <col min="6646" max="6646" width="3.42578125" style="3" customWidth="1"/>
    <col min="6647" max="6647" width="14.42578125" style="3" customWidth="1"/>
    <col min="6648" max="6648" width="3.42578125" style="3" customWidth="1"/>
    <col min="6649" max="6649" width="14.42578125" style="3" customWidth="1"/>
    <col min="6650" max="6650" width="3.42578125" style="3" customWidth="1"/>
    <col min="6651" max="6651" width="24.5703125" style="3" bestFit="1" customWidth="1"/>
    <col min="6652" max="6652" width="2.42578125" style="3" customWidth="1"/>
    <col min="6653" max="6653" width="8.5703125" style="3" customWidth="1"/>
    <col min="6654" max="6654" width="19" style="3" customWidth="1"/>
    <col min="6655" max="6655" width="11.5703125" style="3" bestFit="1" customWidth="1"/>
    <col min="6656" max="6896" width="9.28515625" style="3"/>
    <col min="6897" max="6897" width="6" style="3" customWidth="1"/>
    <col min="6898" max="6898" width="2.5703125" style="3" customWidth="1"/>
    <col min="6899" max="6899" width="52.28515625" style="3" customWidth="1"/>
    <col min="6900" max="6900" width="4.5703125" style="3" customWidth="1"/>
    <col min="6901" max="6901" width="14.28515625" style="3" customWidth="1"/>
    <col min="6902" max="6902" width="3.42578125" style="3" customWidth="1"/>
    <col min="6903" max="6903" width="14.42578125" style="3" customWidth="1"/>
    <col min="6904" max="6904" width="3.42578125" style="3" customWidth="1"/>
    <col min="6905" max="6905" width="14.42578125" style="3" customWidth="1"/>
    <col min="6906" max="6906" width="3.42578125" style="3" customWidth="1"/>
    <col min="6907" max="6907" width="24.5703125" style="3" bestFit="1" customWidth="1"/>
    <col min="6908" max="6908" width="2.42578125" style="3" customWidth="1"/>
    <col min="6909" max="6909" width="8.5703125" style="3" customWidth="1"/>
    <col min="6910" max="6910" width="19" style="3" customWidth="1"/>
    <col min="6911" max="6911" width="11.5703125" style="3" bestFit="1" customWidth="1"/>
    <col min="6912" max="7152" width="9.28515625" style="3"/>
    <col min="7153" max="7153" width="6" style="3" customWidth="1"/>
    <col min="7154" max="7154" width="2.5703125" style="3" customWidth="1"/>
    <col min="7155" max="7155" width="52.28515625" style="3" customWidth="1"/>
    <col min="7156" max="7156" width="4.5703125" style="3" customWidth="1"/>
    <col min="7157" max="7157" width="14.28515625" style="3" customWidth="1"/>
    <col min="7158" max="7158" width="3.42578125" style="3" customWidth="1"/>
    <col min="7159" max="7159" width="14.42578125" style="3" customWidth="1"/>
    <col min="7160" max="7160" width="3.42578125" style="3" customWidth="1"/>
    <col min="7161" max="7161" width="14.42578125" style="3" customWidth="1"/>
    <col min="7162" max="7162" width="3.42578125" style="3" customWidth="1"/>
    <col min="7163" max="7163" width="24.5703125" style="3" bestFit="1" customWidth="1"/>
    <col min="7164" max="7164" width="2.42578125" style="3" customWidth="1"/>
    <col min="7165" max="7165" width="8.5703125" style="3" customWidth="1"/>
    <col min="7166" max="7166" width="19" style="3" customWidth="1"/>
    <col min="7167" max="7167" width="11.5703125" style="3" bestFit="1" customWidth="1"/>
    <col min="7168" max="7408" width="9.28515625" style="3"/>
    <col min="7409" max="7409" width="6" style="3" customWidth="1"/>
    <col min="7410" max="7410" width="2.5703125" style="3" customWidth="1"/>
    <col min="7411" max="7411" width="52.28515625" style="3" customWidth="1"/>
    <col min="7412" max="7412" width="4.5703125" style="3" customWidth="1"/>
    <col min="7413" max="7413" width="14.28515625" style="3" customWidth="1"/>
    <col min="7414" max="7414" width="3.42578125" style="3" customWidth="1"/>
    <col min="7415" max="7415" width="14.42578125" style="3" customWidth="1"/>
    <col min="7416" max="7416" width="3.42578125" style="3" customWidth="1"/>
    <col min="7417" max="7417" width="14.42578125" style="3" customWidth="1"/>
    <col min="7418" max="7418" width="3.42578125" style="3" customWidth="1"/>
    <col min="7419" max="7419" width="24.5703125" style="3" bestFit="1" customWidth="1"/>
    <col min="7420" max="7420" width="2.42578125" style="3" customWidth="1"/>
    <col min="7421" max="7421" width="8.5703125" style="3" customWidth="1"/>
    <col min="7422" max="7422" width="19" style="3" customWidth="1"/>
    <col min="7423" max="7423" width="11.5703125" style="3" bestFit="1" customWidth="1"/>
    <col min="7424" max="7664" width="9.28515625" style="3"/>
    <col min="7665" max="7665" width="6" style="3" customWidth="1"/>
    <col min="7666" max="7666" width="2.5703125" style="3" customWidth="1"/>
    <col min="7667" max="7667" width="52.28515625" style="3" customWidth="1"/>
    <col min="7668" max="7668" width="4.5703125" style="3" customWidth="1"/>
    <col min="7669" max="7669" width="14.28515625" style="3" customWidth="1"/>
    <col min="7670" max="7670" width="3.42578125" style="3" customWidth="1"/>
    <col min="7671" max="7671" width="14.42578125" style="3" customWidth="1"/>
    <col min="7672" max="7672" width="3.42578125" style="3" customWidth="1"/>
    <col min="7673" max="7673" width="14.42578125" style="3" customWidth="1"/>
    <col min="7674" max="7674" width="3.42578125" style="3" customWidth="1"/>
    <col min="7675" max="7675" width="24.5703125" style="3" bestFit="1" customWidth="1"/>
    <col min="7676" max="7676" width="2.42578125" style="3" customWidth="1"/>
    <col min="7677" max="7677" width="8.5703125" style="3" customWidth="1"/>
    <col min="7678" max="7678" width="19" style="3" customWidth="1"/>
    <col min="7679" max="7679" width="11.5703125" style="3" bestFit="1" customWidth="1"/>
    <col min="7680" max="7920" width="9.28515625" style="3"/>
    <col min="7921" max="7921" width="6" style="3" customWidth="1"/>
    <col min="7922" max="7922" width="2.5703125" style="3" customWidth="1"/>
    <col min="7923" max="7923" width="52.28515625" style="3" customWidth="1"/>
    <col min="7924" max="7924" width="4.5703125" style="3" customWidth="1"/>
    <col min="7925" max="7925" width="14.28515625" style="3" customWidth="1"/>
    <col min="7926" max="7926" width="3.42578125" style="3" customWidth="1"/>
    <col min="7927" max="7927" width="14.42578125" style="3" customWidth="1"/>
    <col min="7928" max="7928" width="3.42578125" style="3" customWidth="1"/>
    <col min="7929" max="7929" width="14.42578125" style="3" customWidth="1"/>
    <col min="7930" max="7930" width="3.42578125" style="3" customWidth="1"/>
    <col min="7931" max="7931" width="24.5703125" style="3" bestFit="1" customWidth="1"/>
    <col min="7932" max="7932" width="2.42578125" style="3" customWidth="1"/>
    <col min="7933" max="7933" width="8.5703125" style="3" customWidth="1"/>
    <col min="7934" max="7934" width="19" style="3" customWidth="1"/>
    <col min="7935" max="7935" width="11.5703125" style="3" bestFit="1" customWidth="1"/>
    <col min="7936" max="8176" width="9.28515625" style="3"/>
    <col min="8177" max="8177" width="6" style="3" customWidth="1"/>
    <col min="8178" max="8178" width="2.5703125" style="3" customWidth="1"/>
    <col min="8179" max="8179" width="52.28515625" style="3" customWidth="1"/>
    <col min="8180" max="8180" width="4.5703125" style="3" customWidth="1"/>
    <col min="8181" max="8181" width="14.28515625" style="3" customWidth="1"/>
    <col min="8182" max="8182" width="3.42578125" style="3" customWidth="1"/>
    <col min="8183" max="8183" width="14.42578125" style="3" customWidth="1"/>
    <col min="8184" max="8184" width="3.42578125" style="3" customWidth="1"/>
    <col min="8185" max="8185" width="14.42578125" style="3" customWidth="1"/>
    <col min="8186" max="8186" width="3.42578125" style="3" customWidth="1"/>
    <col min="8187" max="8187" width="24.5703125" style="3" bestFit="1" customWidth="1"/>
    <col min="8188" max="8188" width="2.42578125" style="3" customWidth="1"/>
    <col min="8189" max="8189" width="8.5703125" style="3" customWidth="1"/>
    <col min="8190" max="8190" width="19" style="3" customWidth="1"/>
    <col min="8191" max="8191" width="11.5703125" style="3" bestFit="1" customWidth="1"/>
    <col min="8192" max="8432" width="9.28515625" style="3"/>
    <col min="8433" max="8433" width="6" style="3" customWidth="1"/>
    <col min="8434" max="8434" width="2.5703125" style="3" customWidth="1"/>
    <col min="8435" max="8435" width="52.28515625" style="3" customWidth="1"/>
    <col min="8436" max="8436" width="4.5703125" style="3" customWidth="1"/>
    <col min="8437" max="8437" width="14.28515625" style="3" customWidth="1"/>
    <col min="8438" max="8438" width="3.42578125" style="3" customWidth="1"/>
    <col min="8439" max="8439" width="14.42578125" style="3" customWidth="1"/>
    <col min="8440" max="8440" width="3.42578125" style="3" customWidth="1"/>
    <col min="8441" max="8441" width="14.42578125" style="3" customWidth="1"/>
    <col min="8442" max="8442" width="3.42578125" style="3" customWidth="1"/>
    <col min="8443" max="8443" width="24.5703125" style="3" bestFit="1" customWidth="1"/>
    <col min="8444" max="8444" width="2.42578125" style="3" customWidth="1"/>
    <col min="8445" max="8445" width="8.5703125" style="3" customWidth="1"/>
    <col min="8446" max="8446" width="19" style="3" customWidth="1"/>
    <col min="8447" max="8447" width="11.5703125" style="3" bestFit="1" customWidth="1"/>
    <col min="8448" max="8688" width="9.28515625" style="3"/>
    <col min="8689" max="8689" width="6" style="3" customWidth="1"/>
    <col min="8690" max="8690" width="2.5703125" style="3" customWidth="1"/>
    <col min="8691" max="8691" width="52.28515625" style="3" customWidth="1"/>
    <col min="8692" max="8692" width="4.5703125" style="3" customWidth="1"/>
    <col min="8693" max="8693" width="14.28515625" style="3" customWidth="1"/>
    <col min="8694" max="8694" width="3.42578125" style="3" customWidth="1"/>
    <col min="8695" max="8695" width="14.42578125" style="3" customWidth="1"/>
    <col min="8696" max="8696" width="3.42578125" style="3" customWidth="1"/>
    <col min="8697" max="8697" width="14.42578125" style="3" customWidth="1"/>
    <col min="8698" max="8698" width="3.42578125" style="3" customWidth="1"/>
    <col min="8699" max="8699" width="24.5703125" style="3" bestFit="1" customWidth="1"/>
    <col min="8700" max="8700" width="2.42578125" style="3" customWidth="1"/>
    <col min="8701" max="8701" width="8.5703125" style="3" customWidth="1"/>
    <col min="8702" max="8702" width="19" style="3" customWidth="1"/>
    <col min="8703" max="8703" width="11.5703125" style="3" bestFit="1" customWidth="1"/>
    <col min="8704" max="8944" width="9.28515625" style="3"/>
    <col min="8945" max="8945" width="6" style="3" customWidth="1"/>
    <col min="8946" max="8946" width="2.5703125" style="3" customWidth="1"/>
    <col min="8947" max="8947" width="52.28515625" style="3" customWidth="1"/>
    <col min="8948" max="8948" width="4.5703125" style="3" customWidth="1"/>
    <col min="8949" max="8949" width="14.28515625" style="3" customWidth="1"/>
    <col min="8950" max="8950" width="3.42578125" style="3" customWidth="1"/>
    <col min="8951" max="8951" width="14.42578125" style="3" customWidth="1"/>
    <col min="8952" max="8952" width="3.42578125" style="3" customWidth="1"/>
    <col min="8953" max="8953" width="14.42578125" style="3" customWidth="1"/>
    <col min="8954" max="8954" width="3.42578125" style="3" customWidth="1"/>
    <col min="8955" max="8955" width="24.5703125" style="3" bestFit="1" customWidth="1"/>
    <col min="8956" max="8956" width="2.42578125" style="3" customWidth="1"/>
    <col min="8957" max="8957" width="8.5703125" style="3" customWidth="1"/>
    <col min="8958" max="8958" width="19" style="3" customWidth="1"/>
    <col min="8959" max="8959" width="11.5703125" style="3" bestFit="1" customWidth="1"/>
    <col min="8960" max="9200" width="9.28515625" style="3"/>
    <col min="9201" max="9201" width="6" style="3" customWidth="1"/>
    <col min="9202" max="9202" width="2.5703125" style="3" customWidth="1"/>
    <col min="9203" max="9203" width="52.28515625" style="3" customWidth="1"/>
    <col min="9204" max="9204" width="4.5703125" style="3" customWidth="1"/>
    <col min="9205" max="9205" width="14.28515625" style="3" customWidth="1"/>
    <col min="9206" max="9206" width="3.42578125" style="3" customWidth="1"/>
    <col min="9207" max="9207" width="14.42578125" style="3" customWidth="1"/>
    <col min="9208" max="9208" width="3.42578125" style="3" customWidth="1"/>
    <col min="9209" max="9209" width="14.42578125" style="3" customWidth="1"/>
    <col min="9210" max="9210" width="3.42578125" style="3" customWidth="1"/>
    <col min="9211" max="9211" width="24.5703125" style="3" bestFit="1" customWidth="1"/>
    <col min="9212" max="9212" width="2.42578125" style="3" customWidth="1"/>
    <col min="9213" max="9213" width="8.5703125" style="3" customWidth="1"/>
    <col min="9214" max="9214" width="19" style="3" customWidth="1"/>
    <col min="9215" max="9215" width="11.5703125" style="3" bestFit="1" customWidth="1"/>
    <col min="9216" max="9456" width="9.28515625" style="3"/>
    <col min="9457" max="9457" width="6" style="3" customWidth="1"/>
    <col min="9458" max="9458" width="2.5703125" style="3" customWidth="1"/>
    <col min="9459" max="9459" width="52.28515625" style="3" customWidth="1"/>
    <col min="9460" max="9460" width="4.5703125" style="3" customWidth="1"/>
    <col min="9461" max="9461" width="14.28515625" style="3" customWidth="1"/>
    <col min="9462" max="9462" width="3.42578125" style="3" customWidth="1"/>
    <col min="9463" max="9463" width="14.42578125" style="3" customWidth="1"/>
    <col min="9464" max="9464" width="3.42578125" style="3" customWidth="1"/>
    <col min="9465" max="9465" width="14.42578125" style="3" customWidth="1"/>
    <col min="9466" max="9466" width="3.42578125" style="3" customWidth="1"/>
    <col min="9467" max="9467" width="24.5703125" style="3" bestFit="1" customWidth="1"/>
    <col min="9468" max="9468" width="2.42578125" style="3" customWidth="1"/>
    <col min="9469" max="9469" width="8.5703125" style="3" customWidth="1"/>
    <col min="9470" max="9470" width="19" style="3" customWidth="1"/>
    <col min="9471" max="9471" width="11.5703125" style="3" bestFit="1" customWidth="1"/>
    <col min="9472" max="9712" width="9.28515625" style="3"/>
    <col min="9713" max="9713" width="6" style="3" customWidth="1"/>
    <col min="9714" max="9714" width="2.5703125" style="3" customWidth="1"/>
    <col min="9715" max="9715" width="52.28515625" style="3" customWidth="1"/>
    <col min="9716" max="9716" width="4.5703125" style="3" customWidth="1"/>
    <col min="9717" max="9717" width="14.28515625" style="3" customWidth="1"/>
    <col min="9718" max="9718" width="3.42578125" style="3" customWidth="1"/>
    <col min="9719" max="9719" width="14.42578125" style="3" customWidth="1"/>
    <col min="9720" max="9720" width="3.42578125" style="3" customWidth="1"/>
    <col min="9721" max="9721" width="14.42578125" style="3" customWidth="1"/>
    <col min="9722" max="9722" width="3.42578125" style="3" customWidth="1"/>
    <col min="9723" max="9723" width="24.5703125" style="3" bestFit="1" customWidth="1"/>
    <col min="9724" max="9724" width="2.42578125" style="3" customWidth="1"/>
    <col min="9725" max="9725" width="8.5703125" style="3" customWidth="1"/>
    <col min="9726" max="9726" width="19" style="3" customWidth="1"/>
    <col min="9727" max="9727" width="11.5703125" style="3" bestFit="1" customWidth="1"/>
    <col min="9728" max="9968" width="9.28515625" style="3"/>
    <col min="9969" max="9969" width="6" style="3" customWidth="1"/>
    <col min="9970" max="9970" width="2.5703125" style="3" customWidth="1"/>
    <col min="9971" max="9971" width="52.28515625" style="3" customWidth="1"/>
    <col min="9972" max="9972" width="4.5703125" style="3" customWidth="1"/>
    <col min="9973" max="9973" width="14.28515625" style="3" customWidth="1"/>
    <col min="9974" max="9974" width="3.42578125" style="3" customWidth="1"/>
    <col min="9975" max="9975" width="14.42578125" style="3" customWidth="1"/>
    <col min="9976" max="9976" width="3.42578125" style="3" customWidth="1"/>
    <col min="9977" max="9977" width="14.42578125" style="3" customWidth="1"/>
    <col min="9978" max="9978" width="3.42578125" style="3" customWidth="1"/>
    <col min="9979" max="9979" width="24.5703125" style="3" bestFit="1" customWidth="1"/>
    <col min="9980" max="9980" width="2.42578125" style="3" customWidth="1"/>
    <col min="9981" max="9981" width="8.5703125" style="3" customWidth="1"/>
    <col min="9982" max="9982" width="19" style="3" customWidth="1"/>
    <col min="9983" max="9983" width="11.5703125" style="3" bestFit="1" customWidth="1"/>
    <col min="9984" max="10224" width="9.28515625" style="3"/>
    <col min="10225" max="10225" width="6" style="3" customWidth="1"/>
    <col min="10226" max="10226" width="2.5703125" style="3" customWidth="1"/>
    <col min="10227" max="10227" width="52.28515625" style="3" customWidth="1"/>
    <col min="10228" max="10228" width="4.5703125" style="3" customWidth="1"/>
    <col min="10229" max="10229" width="14.28515625" style="3" customWidth="1"/>
    <col min="10230" max="10230" width="3.42578125" style="3" customWidth="1"/>
    <col min="10231" max="10231" width="14.42578125" style="3" customWidth="1"/>
    <col min="10232" max="10232" width="3.42578125" style="3" customWidth="1"/>
    <col min="10233" max="10233" width="14.42578125" style="3" customWidth="1"/>
    <col min="10234" max="10234" width="3.42578125" style="3" customWidth="1"/>
    <col min="10235" max="10235" width="24.5703125" style="3" bestFit="1" customWidth="1"/>
    <col min="10236" max="10236" width="2.42578125" style="3" customWidth="1"/>
    <col min="10237" max="10237" width="8.5703125" style="3" customWidth="1"/>
    <col min="10238" max="10238" width="19" style="3" customWidth="1"/>
    <col min="10239" max="10239" width="11.5703125" style="3" bestFit="1" customWidth="1"/>
    <col min="10240" max="10480" width="9.28515625" style="3"/>
    <col min="10481" max="10481" width="6" style="3" customWidth="1"/>
    <col min="10482" max="10482" width="2.5703125" style="3" customWidth="1"/>
    <col min="10483" max="10483" width="52.28515625" style="3" customWidth="1"/>
    <col min="10484" max="10484" width="4.5703125" style="3" customWidth="1"/>
    <col min="10485" max="10485" width="14.28515625" style="3" customWidth="1"/>
    <col min="10486" max="10486" width="3.42578125" style="3" customWidth="1"/>
    <col min="10487" max="10487" width="14.42578125" style="3" customWidth="1"/>
    <col min="10488" max="10488" width="3.42578125" style="3" customWidth="1"/>
    <col min="10489" max="10489" width="14.42578125" style="3" customWidth="1"/>
    <col min="10490" max="10490" width="3.42578125" style="3" customWidth="1"/>
    <col min="10491" max="10491" width="24.5703125" style="3" bestFit="1" customWidth="1"/>
    <col min="10492" max="10492" width="2.42578125" style="3" customWidth="1"/>
    <col min="10493" max="10493" width="8.5703125" style="3" customWidth="1"/>
    <col min="10494" max="10494" width="19" style="3" customWidth="1"/>
    <col min="10495" max="10495" width="11.5703125" style="3" bestFit="1" customWidth="1"/>
    <col min="10496" max="10736" width="9.28515625" style="3"/>
    <col min="10737" max="10737" width="6" style="3" customWidth="1"/>
    <col min="10738" max="10738" width="2.5703125" style="3" customWidth="1"/>
    <col min="10739" max="10739" width="52.28515625" style="3" customWidth="1"/>
    <col min="10740" max="10740" width="4.5703125" style="3" customWidth="1"/>
    <col min="10741" max="10741" width="14.28515625" style="3" customWidth="1"/>
    <col min="10742" max="10742" width="3.42578125" style="3" customWidth="1"/>
    <col min="10743" max="10743" width="14.42578125" style="3" customWidth="1"/>
    <col min="10744" max="10744" width="3.42578125" style="3" customWidth="1"/>
    <col min="10745" max="10745" width="14.42578125" style="3" customWidth="1"/>
    <col min="10746" max="10746" width="3.42578125" style="3" customWidth="1"/>
    <col min="10747" max="10747" width="24.5703125" style="3" bestFit="1" customWidth="1"/>
    <col min="10748" max="10748" width="2.42578125" style="3" customWidth="1"/>
    <col min="10749" max="10749" width="8.5703125" style="3" customWidth="1"/>
    <col min="10750" max="10750" width="19" style="3" customWidth="1"/>
    <col min="10751" max="10751" width="11.5703125" style="3" bestFit="1" customWidth="1"/>
    <col min="10752" max="10992" width="9.28515625" style="3"/>
    <col min="10993" max="10993" width="6" style="3" customWidth="1"/>
    <col min="10994" max="10994" width="2.5703125" style="3" customWidth="1"/>
    <col min="10995" max="10995" width="52.28515625" style="3" customWidth="1"/>
    <col min="10996" max="10996" width="4.5703125" style="3" customWidth="1"/>
    <col min="10997" max="10997" width="14.28515625" style="3" customWidth="1"/>
    <col min="10998" max="10998" width="3.42578125" style="3" customWidth="1"/>
    <col min="10999" max="10999" width="14.42578125" style="3" customWidth="1"/>
    <col min="11000" max="11000" width="3.42578125" style="3" customWidth="1"/>
    <col min="11001" max="11001" width="14.42578125" style="3" customWidth="1"/>
    <col min="11002" max="11002" width="3.42578125" style="3" customWidth="1"/>
    <col min="11003" max="11003" width="24.5703125" style="3" bestFit="1" customWidth="1"/>
    <col min="11004" max="11004" width="2.42578125" style="3" customWidth="1"/>
    <col min="11005" max="11005" width="8.5703125" style="3" customWidth="1"/>
    <col min="11006" max="11006" width="19" style="3" customWidth="1"/>
    <col min="11007" max="11007" width="11.5703125" style="3" bestFit="1" customWidth="1"/>
    <col min="11008" max="11248" width="9.28515625" style="3"/>
    <col min="11249" max="11249" width="6" style="3" customWidth="1"/>
    <col min="11250" max="11250" width="2.5703125" style="3" customWidth="1"/>
    <col min="11251" max="11251" width="52.28515625" style="3" customWidth="1"/>
    <col min="11252" max="11252" width="4.5703125" style="3" customWidth="1"/>
    <col min="11253" max="11253" width="14.28515625" style="3" customWidth="1"/>
    <col min="11254" max="11254" width="3.42578125" style="3" customWidth="1"/>
    <col min="11255" max="11255" width="14.42578125" style="3" customWidth="1"/>
    <col min="11256" max="11256" width="3.42578125" style="3" customWidth="1"/>
    <col min="11257" max="11257" width="14.42578125" style="3" customWidth="1"/>
    <col min="11258" max="11258" width="3.42578125" style="3" customWidth="1"/>
    <col min="11259" max="11259" width="24.5703125" style="3" bestFit="1" customWidth="1"/>
    <col min="11260" max="11260" width="2.42578125" style="3" customWidth="1"/>
    <col min="11261" max="11261" width="8.5703125" style="3" customWidth="1"/>
    <col min="11262" max="11262" width="19" style="3" customWidth="1"/>
    <col min="11263" max="11263" width="11.5703125" style="3" bestFit="1" customWidth="1"/>
    <col min="11264" max="11504" width="9.28515625" style="3"/>
    <col min="11505" max="11505" width="6" style="3" customWidth="1"/>
    <col min="11506" max="11506" width="2.5703125" style="3" customWidth="1"/>
    <col min="11507" max="11507" width="52.28515625" style="3" customWidth="1"/>
    <col min="11508" max="11508" width="4.5703125" style="3" customWidth="1"/>
    <col min="11509" max="11509" width="14.28515625" style="3" customWidth="1"/>
    <col min="11510" max="11510" width="3.42578125" style="3" customWidth="1"/>
    <col min="11511" max="11511" width="14.42578125" style="3" customWidth="1"/>
    <col min="11512" max="11512" width="3.42578125" style="3" customWidth="1"/>
    <col min="11513" max="11513" width="14.42578125" style="3" customWidth="1"/>
    <col min="11514" max="11514" width="3.42578125" style="3" customWidth="1"/>
    <col min="11515" max="11515" width="24.5703125" style="3" bestFit="1" customWidth="1"/>
    <col min="11516" max="11516" width="2.42578125" style="3" customWidth="1"/>
    <col min="11517" max="11517" width="8.5703125" style="3" customWidth="1"/>
    <col min="11518" max="11518" width="19" style="3" customWidth="1"/>
    <col min="11519" max="11519" width="11.5703125" style="3" bestFit="1" customWidth="1"/>
    <col min="11520" max="11760" width="9.28515625" style="3"/>
    <col min="11761" max="11761" width="6" style="3" customWidth="1"/>
    <col min="11762" max="11762" width="2.5703125" style="3" customWidth="1"/>
    <col min="11763" max="11763" width="52.28515625" style="3" customWidth="1"/>
    <col min="11764" max="11764" width="4.5703125" style="3" customWidth="1"/>
    <col min="11765" max="11765" width="14.28515625" style="3" customWidth="1"/>
    <col min="11766" max="11766" width="3.42578125" style="3" customWidth="1"/>
    <col min="11767" max="11767" width="14.42578125" style="3" customWidth="1"/>
    <col min="11768" max="11768" width="3.42578125" style="3" customWidth="1"/>
    <col min="11769" max="11769" width="14.42578125" style="3" customWidth="1"/>
    <col min="11770" max="11770" width="3.42578125" style="3" customWidth="1"/>
    <col min="11771" max="11771" width="24.5703125" style="3" bestFit="1" customWidth="1"/>
    <col min="11772" max="11772" width="2.42578125" style="3" customWidth="1"/>
    <col min="11773" max="11773" width="8.5703125" style="3" customWidth="1"/>
    <col min="11774" max="11774" width="19" style="3" customWidth="1"/>
    <col min="11775" max="11775" width="11.5703125" style="3" bestFit="1" customWidth="1"/>
    <col min="11776" max="12016" width="9.28515625" style="3"/>
    <col min="12017" max="12017" width="6" style="3" customWidth="1"/>
    <col min="12018" max="12018" width="2.5703125" style="3" customWidth="1"/>
    <col min="12019" max="12019" width="52.28515625" style="3" customWidth="1"/>
    <col min="12020" max="12020" width="4.5703125" style="3" customWidth="1"/>
    <col min="12021" max="12021" width="14.28515625" style="3" customWidth="1"/>
    <col min="12022" max="12022" width="3.42578125" style="3" customWidth="1"/>
    <col min="12023" max="12023" width="14.42578125" style="3" customWidth="1"/>
    <col min="12024" max="12024" width="3.42578125" style="3" customWidth="1"/>
    <col min="12025" max="12025" width="14.42578125" style="3" customWidth="1"/>
    <col min="12026" max="12026" width="3.42578125" style="3" customWidth="1"/>
    <col min="12027" max="12027" width="24.5703125" style="3" bestFit="1" customWidth="1"/>
    <col min="12028" max="12028" width="2.42578125" style="3" customWidth="1"/>
    <col min="12029" max="12029" width="8.5703125" style="3" customWidth="1"/>
    <col min="12030" max="12030" width="19" style="3" customWidth="1"/>
    <col min="12031" max="12031" width="11.5703125" style="3" bestFit="1" customWidth="1"/>
    <col min="12032" max="12272" width="9.28515625" style="3"/>
    <col min="12273" max="12273" width="6" style="3" customWidth="1"/>
    <col min="12274" max="12274" width="2.5703125" style="3" customWidth="1"/>
    <col min="12275" max="12275" width="52.28515625" style="3" customWidth="1"/>
    <col min="12276" max="12276" width="4.5703125" style="3" customWidth="1"/>
    <col min="12277" max="12277" width="14.28515625" style="3" customWidth="1"/>
    <col min="12278" max="12278" width="3.42578125" style="3" customWidth="1"/>
    <col min="12279" max="12279" width="14.42578125" style="3" customWidth="1"/>
    <col min="12280" max="12280" width="3.42578125" style="3" customWidth="1"/>
    <col min="12281" max="12281" width="14.42578125" style="3" customWidth="1"/>
    <col min="12282" max="12282" width="3.42578125" style="3" customWidth="1"/>
    <col min="12283" max="12283" width="24.5703125" style="3" bestFit="1" customWidth="1"/>
    <col min="12284" max="12284" width="2.42578125" style="3" customWidth="1"/>
    <col min="12285" max="12285" width="8.5703125" style="3" customWidth="1"/>
    <col min="12286" max="12286" width="19" style="3" customWidth="1"/>
    <col min="12287" max="12287" width="11.5703125" style="3" bestFit="1" customWidth="1"/>
    <col min="12288" max="12528" width="9.28515625" style="3"/>
    <col min="12529" max="12529" width="6" style="3" customWidth="1"/>
    <col min="12530" max="12530" width="2.5703125" style="3" customWidth="1"/>
    <col min="12531" max="12531" width="52.28515625" style="3" customWidth="1"/>
    <col min="12532" max="12532" width="4.5703125" style="3" customWidth="1"/>
    <col min="12533" max="12533" width="14.28515625" style="3" customWidth="1"/>
    <col min="12534" max="12534" width="3.42578125" style="3" customWidth="1"/>
    <col min="12535" max="12535" width="14.42578125" style="3" customWidth="1"/>
    <col min="12536" max="12536" width="3.42578125" style="3" customWidth="1"/>
    <col min="12537" max="12537" width="14.42578125" style="3" customWidth="1"/>
    <col min="12538" max="12538" width="3.42578125" style="3" customWidth="1"/>
    <col min="12539" max="12539" width="24.5703125" style="3" bestFit="1" customWidth="1"/>
    <col min="12540" max="12540" width="2.42578125" style="3" customWidth="1"/>
    <col min="12541" max="12541" width="8.5703125" style="3" customWidth="1"/>
    <col min="12542" max="12542" width="19" style="3" customWidth="1"/>
    <col min="12543" max="12543" width="11.5703125" style="3" bestFit="1" customWidth="1"/>
    <col min="12544" max="12784" width="9.28515625" style="3"/>
    <col min="12785" max="12785" width="6" style="3" customWidth="1"/>
    <col min="12786" max="12786" width="2.5703125" style="3" customWidth="1"/>
    <col min="12787" max="12787" width="52.28515625" style="3" customWidth="1"/>
    <col min="12788" max="12788" width="4.5703125" style="3" customWidth="1"/>
    <col min="12789" max="12789" width="14.28515625" style="3" customWidth="1"/>
    <col min="12790" max="12790" width="3.42578125" style="3" customWidth="1"/>
    <col min="12791" max="12791" width="14.42578125" style="3" customWidth="1"/>
    <col min="12792" max="12792" width="3.42578125" style="3" customWidth="1"/>
    <col min="12793" max="12793" width="14.42578125" style="3" customWidth="1"/>
    <col min="12794" max="12794" width="3.42578125" style="3" customWidth="1"/>
    <col min="12795" max="12795" width="24.5703125" style="3" bestFit="1" customWidth="1"/>
    <col min="12796" max="12796" width="2.42578125" style="3" customWidth="1"/>
    <col min="12797" max="12797" width="8.5703125" style="3" customWidth="1"/>
    <col min="12798" max="12798" width="19" style="3" customWidth="1"/>
    <col min="12799" max="12799" width="11.5703125" style="3" bestFit="1" customWidth="1"/>
    <col min="12800" max="13040" width="9.28515625" style="3"/>
    <col min="13041" max="13041" width="6" style="3" customWidth="1"/>
    <col min="13042" max="13042" width="2.5703125" style="3" customWidth="1"/>
    <col min="13043" max="13043" width="52.28515625" style="3" customWidth="1"/>
    <col min="13044" max="13044" width="4.5703125" style="3" customWidth="1"/>
    <col min="13045" max="13045" width="14.28515625" style="3" customWidth="1"/>
    <col min="13046" max="13046" width="3.42578125" style="3" customWidth="1"/>
    <col min="13047" max="13047" width="14.42578125" style="3" customWidth="1"/>
    <col min="13048" max="13048" width="3.42578125" style="3" customWidth="1"/>
    <col min="13049" max="13049" width="14.42578125" style="3" customWidth="1"/>
    <col min="13050" max="13050" width="3.42578125" style="3" customWidth="1"/>
    <col min="13051" max="13051" width="24.5703125" style="3" bestFit="1" customWidth="1"/>
    <col min="13052" max="13052" width="2.42578125" style="3" customWidth="1"/>
    <col min="13053" max="13053" width="8.5703125" style="3" customWidth="1"/>
    <col min="13054" max="13054" width="19" style="3" customWidth="1"/>
    <col min="13055" max="13055" width="11.5703125" style="3" bestFit="1" customWidth="1"/>
    <col min="13056" max="13296" width="9.28515625" style="3"/>
    <col min="13297" max="13297" width="6" style="3" customWidth="1"/>
    <col min="13298" max="13298" width="2.5703125" style="3" customWidth="1"/>
    <col min="13299" max="13299" width="52.28515625" style="3" customWidth="1"/>
    <col min="13300" max="13300" width="4.5703125" style="3" customWidth="1"/>
    <col min="13301" max="13301" width="14.28515625" style="3" customWidth="1"/>
    <col min="13302" max="13302" width="3.42578125" style="3" customWidth="1"/>
    <col min="13303" max="13303" width="14.42578125" style="3" customWidth="1"/>
    <col min="13304" max="13304" width="3.42578125" style="3" customWidth="1"/>
    <col min="13305" max="13305" width="14.42578125" style="3" customWidth="1"/>
    <col min="13306" max="13306" width="3.42578125" style="3" customWidth="1"/>
    <col min="13307" max="13307" width="24.5703125" style="3" bestFit="1" customWidth="1"/>
    <col min="13308" max="13308" width="2.42578125" style="3" customWidth="1"/>
    <col min="13309" max="13309" width="8.5703125" style="3" customWidth="1"/>
    <col min="13310" max="13310" width="19" style="3" customWidth="1"/>
    <col min="13311" max="13311" width="11.5703125" style="3" bestFit="1" customWidth="1"/>
    <col min="13312" max="13552" width="9.28515625" style="3"/>
    <col min="13553" max="13553" width="6" style="3" customWidth="1"/>
    <col min="13554" max="13554" width="2.5703125" style="3" customWidth="1"/>
    <col min="13555" max="13555" width="52.28515625" style="3" customWidth="1"/>
    <col min="13556" max="13556" width="4.5703125" style="3" customWidth="1"/>
    <col min="13557" max="13557" width="14.28515625" style="3" customWidth="1"/>
    <col min="13558" max="13558" width="3.42578125" style="3" customWidth="1"/>
    <col min="13559" max="13559" width="14.42578125" style="3" customWidth="1"/>
    <col min="13560" max="13560" width="3.42578125" style="3" customWidth="1"/>
    <col min="13561" max="13561" width="14.42578125" style="3" customWidth="1"/>
    <col min="13562" max="13562" width="3.42578125" style="3" customWidth="1"/>
    <col min="13563" max="13563" width="24.5703125" style="3" bestFit="1" customWidth="1"/>
    <col min="13564" max="13564" width="2.42578125" style="3" customWidth="1"/>
    <col min="13565" max="13565" width="8.5703125" style="3" customWidth="1"/>
    <col min="13566" max="13566" width="19" style="3" customWidth="1"/>
    <col min="13567" max="13567" width="11.5703125" style="3" bestFit="1" customWidth="1"/>
    <col min="13568" max="13808" width="9.28515625" style="3"/>
    <col min="13809" max="13809" width="6" style="3" customWidth="1"/>
    <col min="13810" max="13810" width="2.5703125" style="3" customWidth="1"/>
    <col min="13811" max="13811" width="52.28515625" style="3" customWidth="1"/>
    <col min="13812" max="13812" width="4.5703125" style="3" customWidth="1"/>
    <col min="13813" max="13813" width="14.28515625" style="3" customWidth="1"/>
    <col min="13814" max="13814" width="3.42578125" style="3" customWidth="1"/>
    <col min="13815" max="13815" width="14.42578125" style="3" customWidth="1"/>
    <col min="13816" max="13816" width="3.42578125" style="3" customWidth="1"/>
    <col min="13817" max="13817" width="14.42578125" style="3" customWidth="1"/>
    <col min="13818" max="13818" width="3.42578125" style="3" customWidth="1"/>
    <col min="13819" max="13819" width="24.5703125" style="3" bestFit="1" customWidth="1"/>
    <col min="13820" max="13820" width="2.42578125" style="3" customWidth="1"/>
    <col min="13821" max="13821" width="8.5703125" style="3" customWidth="1"/>
    <col min="13822" max="13822" width="19" style="3" customWidth="1"/>
    <col min="13823" max="13823" width="11.5703125" style="3" bestFit="1" customWidth="1"/>
    <col min="13824" max="14064" width="9.28515625" style="3"/>
    <col min="14065" max="14065" width="6" style="3" customWidth="1"/>
    <col min="14066" max="14066" width="2.5703125" style="3" customWidth="1"/>
    <col min="14067" max="14067" width="52.28515625" style="3" customWidth="1"/>
    <col min="14068" max="14068" width="4.5703125" style="3" customWidth="1"/>
    <col min="14069" max="14069" width="14.28515625" style="3" customWidth="1"/>
    <col min="14070" max="14070" width="3.42578125" style="3" customWidth="1"/>
    <col min="14071" max="14071" width="14.42578125" style="3" customWidth="1"/>
    <col min="14072" max="14072" width="3.42578125" style="3" customWidth="1"/>
    <col min="14073" max="14073" width="14.42578125" style="3" customWidth="1"/>
    <col min="14074" max="14074" width="3.42578125" style="3" customWidth="1"/>
    <col min="14075" max="14075" width="24.5703125" style="3" bestFit="1" customWidth="1"/>
    <col min="14076" max="14076" width="2.42578125" style="3" customWidth="1"/>
    <col min="14077" max="14077" width="8.5703125" style="3" customWidth="1"/>
    <col min="14078" max="14078" width="19" style="3" customWidth="1"/>
    <col min="14079" max="14079" width="11.5703125" style="3" bestFit="1" customWidth="1"/>
    <col min="14080" max="14320" width="9.28515625" style="3"/>
    <col min="14321" max="14321" width="6" style="3" customWidth="1"/>
    <col min="14322" max="14322" width="2.5703125" style="3" customWidth="1"/>
    <col min="14323" max="14323" width="52.28515625" style="3" customWidth="1"/>
    <col min="14324" max="14324" width="4.5703125" style="3" customWidth="1"/>
    <col min="14325" max="14325" width="14.28515625" style="3" customWidth="1"/>
    <col min="14326" max="14326" width="3.42578125" style="3" customWidth="1"/>
    <col min="14327" max="14327" width="14.42578125" style="3" customWidth="1"/>
    <col min="14328" max="14328" width="3.42578125" style="3" customWidth="1"/>
    <col min="14329" max="14329" width="14.42578125" style="3" customWidth="1"/>
    <col min="14330" max="14330" width="3.42578125" style="3" customWidth="1"/>
    <col min="14331" max="14331" width="24.5703125" style="3" bestFit="1" customWidth="1"/>
    <col min="14332" max="14332" width="2.42578125" style="3" customWidth="1"/>
    <col min="14333" max="14333" width="8.5703125" style="3" customWidth="1"/>
    <col min="14334" max="14334" width="19" style="3" customWidth="1"/>
    <col min="14335" max="14335" width="11.5703125" style="3" bestFit="1" customWidth="1"/>
    <col min="14336" max="14576" width="9.28515625" style="3"/>
    <col min="14577" max="14577" width="6" style="3" customWidth="1"/>
    <col min="14578" max="14578" width="2.5703125" style="3" customWidth="1"/>
    <col min="14579" max="14579" width="52.28515625" style="3" customWidth="1"/>
    <col min="14580" max="14580" width="4.5703125" style="3" customWidth="1"/>
    <col min="14581" max="14581" width="14.28515625" style="3" customWidth="1"/>
    <col min="14582" max="14582" width="3.42578125" style="3" customWidth="1"/>
    <col min="14583" max="14583" width="14.42578125" style="3" customWidth="1"/>
    <col min="14584" max="14584" width="3.42578125" style="3" customWidth="1"/>
    <col min="14585" max="14585" width="14.42578125" style="3" customWidth="1"/>
    <col min="14586" max="14586" width="3.42578125" style="3" customWidth="1"/>
    <col min="14587" max="14587" width="24.5703125" style="3" bestFit="1" customWidth="1"/>
    <col min="14588" max="14588" width="2.42578125" style="3" customWidth="1"/>
    <col min="14589" max="14589" width="8.5703125" style="3" customWidth="1"/>
    <col min="14590" max="14590" width="19" style="3" customWidth="1"/>
    <col min="14591" max="14591" width="11.5703125" style="3" bestFit="1" customWidth="1"/>
    <col min="14592" max="14832" width="9.28515625" style="3"/>
    <col min="14833" max="14833" width="6" style="3" customWidth="1"/>
    <col min="14834" max="14834" width="2.5703125" style="3" customWidth="1"/>
    <col min="14835" max="14835" width="52.28515625" style="3" customWidth="1"/>
    <col min="14836" max="14836" width="4.5703125" style="3" customWidth="1"/>
    <col min="14837" max="14837" width="14.28515625" style="3" customWidth="1"/>
    <col min="14838" max="14838" width="3.42578125" style="3" customWidth="1"/>
    <col min="14839" max="14839" width="14.42578125" style="3" customWidth="1"/>
    <col min="14840" max="14840" width="3.42578125" style="3" customWidth="1"/>
    <col min="14841" max="14841" width="14.42578125" style="3" customWidth="1"/>
    <col min="14842" max="14842" width="3.42578125" style="3" customWidth="1"/>
    <col min="14843" max="14843" width="24.5703125" style="3" bestFit="1" customWidth="1"/>
    <col min="14844" max="14844" width="2.42578125" style="3" customWidth="1"/>
    <col min="14845" max="14845" width="8.5703125" style="3" customWidth="1"/>
    <col min="14846" max="14846" width="19" style="3" customWidth="1"/>
    <col min="14847" max="14847" width="11.5703125" style="3" bestFit="1" customWidth="1"/>
    <col min="14848" max="15088" width="9.28515625" style="3"/>
    <col min="15089" max="15089" width="6" style="3" customWidth="1"/>
    <col min="15090" max="15090" width="2.5703125" style="3" customWidth="1"/>
    <col min="15091" max="15091" width="52.28515625" style="3" customWidth="1"/>
    <col min="15092" max="15092" width="4.5703125" style="3" customWidth="1"/>
    <col min="15093" max="15093" width="14.28515625" style="3" customWidth="1"/>
    <col min="15094" max="15094" width="3.42578125" style="3" customWidth="1"/>
    <col min="15095" max="15095" width="14.42578125" style="3" customWidth="1"/>
    <col min="15096" max="15096" width="3.42578125" style="3" customWidth="1"/>
    <col min="15097" max="15097" width="14.42578125" style="3" customWidth="1"/>
    <col min="15098" max="15098" width="3.42578125" style="3" customWidth="1"/>
    <col min="15099" max="15099" width="24.5703125" style="3" bestFit="1" customWidth="1"/>
    <col min="15100" max="15100" width="2.42578125" style="3" customWidth="1"/>
    <col min="15101" max="15101" width="8.5703125" style="3" customWidth="1"/>
    <col min="15102" max="15102" width="19" style="3" customWidth="1"/>
    <col min="15103" max="15103" width="11.5703125" style="3" bestFit="1" customWidth="1"/>
    <col min="15104" max="15344" width="9.28515625" style="3"/>
    <col min="15345" max="15345" width="6" style="3" customWidth="1"/>
    <col min="15346" max="15346" width="2.5703125" style="3" customWidth="1"/>
    <col min="15347" max="15347" width="52.28515625" style="3" customWidth="1"/>
    <col min="15348" max="15348" width="4.5703125" style="3" customWidth="1"/>
    <col min="15349" max="15349" width="14.28515625" style="3" customWidth="1"/>
    <col min="15350" max="15350" width="3.42578125" style="3" customWidth="1"/>
    <col min="15351" max="15351" width="14.42578125" style="3" customWidth="1"/>
    <col min="15352" max="15352" width="3.42578125" style="3" customWidth="1"/>
    <col min="15353" max="15353" width="14.42578125" style="3" customWidth="1"/>
    <col min="15354" max="15354" width="3.42578125" style="3" customWidth="1"/>
    <col min="15355" max="15355" width="24.5703125" style="3" bestFit="1" customWidth="1"/>
    <col min="15356" max="15356" width="2.42578125" style="3" customWidth="1"/>
    <col min="15357" max="15357" width="8.5703125" style="3" customWidth="1"/>
    <col min="15358" max="15358" width="19" style="3" customWidth="1"/>
    <col min="15359" max="15359" width="11.5703125" style="3" bestFit="1" customWidth="1"/>
    <col min="15360" max="15600" width="9.28515625" style="3"/>
    <col min="15601" max="15601" width="6" style="3" customWidth="1"/>
    <col min="15602" max="15602" width="2.5703125" style="3" customWidth="1"/>
    <col min="15603" max="15603" width="52.28515625" style="3" customWidth="1"/>
    <col min="15604" max="15604" width="4.5703125" style="3" customWidth="1"/>
    <col min="15605" max="15605" width="14.28515625" style="3" customWidth="1"/>
    <col min="15606" max="15606" width="3.42578125" style="3" customWidth="1"/>
    <col min="15607" max="15607" width="14.42578125" style="3" customWidth="1"/>
    <col min="15608" max="15608" width="3.42578125" style="3" customWidth="1"/>
    <col min="15609" max="15609" width="14.42578125" style="3" customWidth="1"/>
    <col min="15610" max="15610" width="3.42578125" style="3" customWidth="1"/>
    <col min="15611" max="15611" width="24.5703125" style="3" bestFit="1" customWidth="1"/>
    <col min="15612" max="15612" width="2.42578125" style="3" customWidth="1"/>
    <col min="15613" max="15613" width="8.5703125" style="3" customWidth="1"/>
    <col min="15614" max="15614" width="19" style="3" customWidth="1"/>
    <col min="15615" max="15615" width="11.5703125" style="3" bestFit="1" customWidth="1"/>
    <col min="15616" max="15856" width="9.28515625" style="3"/>
    <col min="15857" max="15857" width="6" style="3" customWidth="1"/>
    <col min="15858" max="15858" width="2.5703125" style="3" customWidth="1"/>
    <col min="15859" max="15859" width="52.28515625" style="3" customWidth="1"/>
    <col min="15860" max="15860" width="4.5703125" style="3" customWidth="1"/>
    <col min="15861" max="15861" width="14.28515625" style="3" customWidth="1"/>
    <col min="15862" max="15862" width="3.42578125" style="3" customWidth="1"/>
    <col min="15863" max="15863" width="14.42578125" style="3" customWidth="1"/>
    <col min="15864" max="15864" width="3.42578125" style="3" customWidth="1"/>
    <col min="15865" max="15865" width="14.42578125" style="3" customWidth="1"/>
    <col min="15866" max="15866" width="3.42578125" style="3" customWidth="1"/>
    <col min="15867" max="15867" width="24.5703125" style="3" bestFit="1" customWidth="1"/>
    <col min="15868" max="15868" width="2.42578125" style="3" customWidth="1"/>
    <col min="15869" max="15869" width="8.5703125" style="3" customWidth="1"/>
    <col min="15870" max="15870" width="19" style="3" customWidth="1"/>
    <col min="15871" max="15871" width="11.5703125" style="3" bestFit="1" customWidth="1"/>
    <col min="15872" max="16112" width="9.28515625" style="3"/>
    <col min="16113" max="16113" width="6" style="3" customWidth="1"/>
    <col min="16114" max="16114" width="2.5703125" style="3" customWidth="1"/>
    <col min="16115" max="16115" width="52.28515625" style="3" customWidth="1"/>
    <col min="16116" max="16116" width="4.5703125" style="3" customWidth="1"/>
    <col min="16117" max="16117" width="14.28515625" style="3" customWidth="1"/>
    <col min="16118" max="16118" width="3.42578125" style="3" customWidth="1"/>
    <col min="16119" max="16119" width="14.42578125" style="3" customWidth="1"/>
    <col min="16120" max="16120" width="3.42578125" style="3" customWidth="1"/>
    <col min="16121" max="16121" width="14.42578125" style="3" customWidth="1"/>
    <col min="16122" max="16122" width="3.42578125" style="3" customWidth="1"/>
    <col min="16123" max="16123" width="24.5703125" style="3" bestFit="1" customWidth="1"/>
    <col min="16124" max="16124" width="2.42578125" style="3" customWidth="1"/>
    <col min="16125" max="16125" width="8.5703125" style="3" customWidth="1"/>
    <col min="16126" max="16126" width="19" style="3" customWidth="1"/>
    <col min="16127" max="16127" width="11.5703125" style="3" bestFit="1" customWidth="1"/>
    <col min="16128" max="16384" width="9.28515625" style="3"/>
  </cols>
  <sheetData>
    <row r="1" spans="1:6">
      <c r="A1" s="784" t="str">
        <f>'Table of Contents'!A1:C1</f>
        <v>Narragansett Electric Company d/b/a Rhode Island Energy</v>
      </c>
      <c r="B1" s="784"/>
      <c r="C1" s="784"/>
      <c r="D1" s="784"/>
      <c r="E1" s="784"/>
      <c r="F1" s="784"/>
    </row>
    <row r="2" spans="1:6">
      <c r="A2" s="784" t="str">
        <f>'Table of Contents'!A2:C2</f>
        <v>Annual Transmission Revenue Requirements (ATRR)</v>
      </c>
      <c r="B2" s="784"/>
      <c r="C2" s="784"/>
      <c r="D2" s="784"/>
      <c r="E2" s="784"/>
      <c r="F2" s="784"/>
    </row>
    <row r="3" spans="1:6">
      <c r="A3" s="784" t="str">
        <f>'Table of Contents'!A3:C3</f>
        <v>Per Appendix A to Attachment F of the ISO New England Inc. Open Access Transmission Tariff</v>
      </c>
      <c r="B3" s="784"/>
      <c r="C3" s="784"/>
      <c r="D3" s="784"/>
      <c r="E3" s="784"/>
      <c r="F3" s="784"/>
    </row>
    <row r="4" spans="1:6">
      <c r="A4" s="784" t="s">
        <v>173</v>
      </c>
      <c r="B4" s="784"/>
      <c r="C4" s="784"/>
      <c r="D4" s="784"/>
      <c r="E4" s="784"/>
      <c r="F4" s="784"/>
    </row>
    <row r="5" spans="1:6">
      <c r="A5" s="784" t="s">
        <v>17</v>
      </c>
      <c r="B5" s="784"/>
      <c r="C5" s="784"/>
      <c r="D5" s="784"/>
      <c r="E5" s="784"/>
      <c r="F5" s="784"/>
    </row>
    <row r="6" spans="1:6">
      <c r="A6" s="784" t="str">
        <f>'WS 4 O&amp;M Detail'!A6:L6</f>
        <v xml:space="preserve">For Costs in 2024 </v>
      </c>
      <c r="B6" s="784"/>
      <c r="C6" s="784"/>
      <c r="D6" s="784"/>
      <c r="E6" s="784"/>
      <c r="F6" s="784"/>
    </row>
    <row r="7" spans="1:6">
      <c r="A7" s="23"/>
      <c r="B7" s="23"/>
      <c r="C7" s="23"/>
      <c r="D7" s="23"/>
      <c r="E7" s="23"/>
      <c r="F7" s="23"/>
    </row>
    <row r="8" spans="1:6">
      <c r="A8" s="23"/>
      <c r="B8" s="59" t="s">
        <v>113</v>
      </c>
      <c r="C8" s="23"/>
      <c r="D8" s="16" t="s">
        <v>12</v>
      </c>
      <c r="E8" s="16"/>
      <c r="F8" s="16" t="s">
        <v>15</v>
      </c>
    </row>
    <row r="9" spans="1:6">
      <c r="A9" s="19" t="s">
        <v>45</v>
      </c>
    </row>
    <row r="10" spans="1:6">
      <c r="A10" s="43" t="s">
        <v>44</v>
      </c>
      <c r="B10" s="140" t="s">
        <v>23</v>
      </c>
      <c r="D10" s="43" t="s">
        <v>2</v>
      </c>
      <c r="E10" s="16" t="s">
        <v>58</v>
      </c>
      <c r="F10" s="43" t="s">
        <v>1</v>
      </c>
    </row>
    <row r="11" spans="1:6">
      <c r="A11" s="16"/>
      <c r="B11" s="45" t="s">
        <v>497</v>
      </c>
      <c r="C11" s="45"/>
    </row>
    <row r="12" spans="1:6">
      <c r="A12" s="16">
        <v>1</v>
      </c>
      <c r="B12" s="3" t="s">
        <v>9</v>
      </c>
      <c r="D12" s="46">
        <v>4005494</v>
      </c>
      <c r="E12" s="16" t="s">
        <v>55</v>
      </c>
      <c r="F12" s="3" t="s">
        <v>457</v>
      </c>
    </row>
    <row r="13" spans="1:6">
      <c r="A13" s="16">
        <f>A12+1</f>
        <v>2</v>
      </c>
      <c r="B13" s="47" t="s">
        <v>609</v>
      </c>
      <c r="C13" s="47"/>
      <c r="D13" s="49">
        <f>D12</f>
        <v>4005494</v>
      </c>
      <c r="E13" s="36"/>
    </row>
    <row r="14" spans="1:6">
      <c r="A14" s="16" t="s">
        <v>41</v>
      </c>
      <c r="D14" s="4"/>
      <c r="E14" s="4"/>
    </row>
    <row r="15" spans="1:6">
      <c r="A15" s="16">
        <f>A13+1</f>
        <v>3</v>
      </c>
      <c r="B15" s="3" t="s">
        <v>10</v>
      </c>
      <c r="D15" s="46">
        <v>52800868</v>
      </c>
      <c r="E15" s="13"/>
      <c r="F15" s="3" t="s">
        <v>407</v>
      </c>
    </row>
    <row r="16" spans="1:6">
      <c r="A16" s="16">
        <f>A15+1</f>
        <v>4</v>
      </c>
      <c r="B16" s="3" t="s">
        <v>11</v>
      </c>
      <c r="D16" s="48">
        <v>23011408</v>
      </c>
      <c r="E16" s="36"/>
      <c r="F16" s="3" t="s">
        <v>408</v>
      </c>
    </row>
    <row r="17" spans="1:6">
      <c r="A17" s="16">
        <f>A16+1</f>
        <v>5</v>
      </c>
      <c r="B17" s="47" t="s">
        <v>664</v>
      </c>
      <c r="C17" s="47"/>
      <c r="D17" s="49">
        <f>D15-D16</f>
        <v>29789460</v>
      </c>
      <c r="E17" s="36"/>
    </row>
    <row r="18" spans="1:6">
      <c r="A18" s="16"/>
    </row>
    <row r="19" spans="1:6" ht="13.5" thickBot="1">
      <c r="A19" s="16">
        <f>A17+1</f>
        <v>6</v>
      </c>
      <c r="B19" s="3" t="s">
        <v>665</v>
      </c>
      <c r="C19" s="16" t="s">
        <v>57</v>
      </c>
      <c r="D19" s="229">
        <f>IFERROR(D13/D17,0)</f>
        <v>0.13446010770252298</v>
      </c>
      <c r="E19" s="149"/>
    </row>
    <row r="20" spans="1:6" ht="13.5" thickTop="1">
      <c r="A20" s="16" t="s">
        <v>41</v>
      </c>
    </row>
    <row r="21" spans="1:6">
      <c r="A21" s="16"/>
      <c r="B21" s="45" t="s">
        <v>510</v>
      </c>
      <c r="C21" s="45"/>
    </row>
    <row r="22" spans="1:6">
      <c r="A22" s="16">
        <f>A19+1</f>
        <v>7</v>
      </c>
      <c r="B22" s="3" t="s">
        <v>73</v>
      </c>
      <c r="D22" s="13">
        <f>AVERAGE('WS 3a 5-Qtr Avg. Inv. Base'!F27,'WS 3a 5-Qtr Avg. Inv. Base'!N27)</f>
        <v>1275985361.7</v>
      </c>
      <c r="E22" s="13"/>
      <c r="F22" s="24" t="s">
        <v>197</v>
      </c>
    </row>
    <row r="23" spans="1:6">
      <c r="A23" s="16">
        <f>A22+1</f>
        <v>8</v>
      </c>
      <c r="B23" s="3" t="s">
        <v>666</v>
      </c>
      <c r="D23" s="36">
        <f>'WS 3 Inv Base Detail'!N16</f>
        <v>416936.86008635274</v>
      </c>
      <c r="E23" s="36"/>
      <c r="F23" s="3" t="s">
        <v>183</v>
      </c>
    </row>
    <row r="24" spans="1:6">
      <c r="A24" s="16">
        <f>A23+1</f>
        <v>9</v>
      </c>
      <c r="B24" s="3" t="s">
        <v>667</v>
      </c>
      <c r="D24" s="36">
        <f>'WS 3 Inv Base Detail'!N17</f>
        <v>11479488.60063838</v>
      </c>
      <c r="E24" s="36"/>
      <c r="F24" s="3" t="s">
        <v>184</v>
      </c>
    </row>
    <row r="25" spans="1:6">
      <c r="A25" s="16">
        <f>A24+1</f>
        <v>10</v>
      </c>
      <c r="B25" s="47" t="s">
        <v>668</v>
      </c>
      <c r="C25" s="47"/>
      <c r="D25" s="49">
        <f>D22+D23+D24</f>
        <v>1287881787.1607249</v>
      </c>
      <c r="E25" s="4"/>
    </row>
    <row r="26" spans="1:6">
      <c r="A26" s="16" t="s">
        <v>41</v>
      </c>
      <c r="D26" s="4"/>
      <c r="E26" s="4"/>
    </row>
    <row r="27" spans="1:6">
      <c r="A27" s="16">
        <f>A25+1</f>
        <v>11</v>
      </c>
      <c r="B27" s="3" t="s">
        <v>143</v>
      </c>
      <c r="D27" s="13">
        <f>AVERAGE('WS 3a 5-Qtr Avg. Inv. Base'!F29,'WS 3a 5-Qtr Avg. Inv. Base'!N29)</f>
        <v>3466826776.5</v>
      </c>
      <c r="E27" s="4"/>
      <c r="F27" s="24" t="s">
        <v>203</v>
      </c>
    </row>
    <row r="28" spans="1:6">
      <c r="A28" s="16" t="s">
        <v>41</v>
      </c>
      <c r="D28" s="4"/>
      <c r="E28" s="4"/>
    </row>
    <row r="29" spans="1:6" ht="13.5" thickBot="1">
      <c r="A29" s="16">
        <f>A27+1</f>
        <v>12</v>
      </c>
      <c r="B29" s="3" t="s">
        <v>669</v>
      </c>
      <c r="D29" s="229">
        <f>IFERROR(D25/D27,0)</f>
        <v>0.37148720434798593</v>
      </c>
      <c r="E29" s="7"/>
    </row>
    <row r="30" spans="1:6" ht="13.5" thickTop="1">
      <c r="A30" s="16"/>
      <c r="D30" s="7"/>
      <c r="E30" s="7"/>
    </row>
    <row r="31" spans="1:6">
      <c r="A31" s="154" t="s">
        <v>246</v>
      </c>
      <c r="D31" s="7"/>
      <c r="E31" s="7"/>
    </row>
    <row r="32" spans="1:6">
      <c r="A32" s="16" t="s">
        <v>54</v>
      </c>
      <c r="B32" s="1" t="s">
        <v>313</v>
      </c>
      <c r="D32" s="7"/>
      <c r="E32" s="7"/>
    </row>
    <row r="33" spans="1:2">
      <c r="A33" s="16" t="s">
        <v>55</v>
      </c>
      <c r="B33" s="11" t="s">
        <v>608</v>
      </c>
    </row>
    <row r="34" spans="1:2">
      <c r="A34" s="16" t="s">
        <v>57</v>
      </c>
      <c r="B34" s="1" t="s">
        <v>911</v>
      </c>
    </row>
    <row r="35" spans="1:2">
      <c r="A35" s="16" t="s">
        <v>58</v>
      </c>
      <c r="B35" s="3" t="s">
        <v>908</v>
      </c>
    </row>
    <row r="37" spans="1:2">
      <c r="A37" s="16"/>
    </row>
  </sheetData>
  <mergeCells count="6">
    <mergeCell ref="A6:F6"/>
    <mergeCell ref="A1:F1"/>
    <mergeCell ref="A2:F2"/>
    <mergeCell ref="A3:F3"/>
    <mergeCell ref="A4:F4"/>
    <mergeCell ref="A5:F5"/>
  </mergeCells>
  <pageMargins left="0.7" right="0.7" top="0.75" bottom="0.75" header="0.3" footer="0.3"/>
  <pageSetup scale="8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K79"/>
  <sheetViews>
    <sheetView zoomScale="90" zoomScaleNormal="90" zoomScalePageLayoutView="40" workbookViewId="0">
      <selection activeCell="Q44" sqref="Q44"/>
    </sheetView>
  </sheetViews>
  <sheetFormatPr defaultColWidth="9.28515625" defaultRowHeight="12.75"/>
  <cols>
    <col min="1" max="1" width="6" style="479" bestFit="1" customWidth="1"/>
    <col min="2" max="2" width="49" style="55" customWidth="1"/>
    <col min="3" max="3" width="1.7109375" style="55" customWidth="1"/>
    <col min="4" max="4" width="11.42578125" style="55" customWidth="1"/>
    <col min="5" max="5" width="5.5703125" style="55" bestFit="1" customWidth="1"/>
    <col min="6" max="6" width="14.42578125" style="55" customWidth="1"/>
    <col min="7" max="7" width="5.140625" style="55" bestFit="1" customWidth="1"/>
    <col min="8" max="8" width="14.42578125" style="55" customWidth="1"/>
    <col min="9" max="9" width="2.7109375" style="55" bestFit="1" customWidth="1"/>
    <col min="10" max="10" width="58.42578125" style="480" bestFit="1" customWidth="1"/>
    <col min="11" max="11" width="9.85546875" style="55" bestFit="1" customWidth="1"/>
    <col min="12" max="16384" width="9.28515625" style="55"/>
  </cols>
  <sheetData>
    <row r="1" spans="1:10">
      <c r="A1" s="788" t="str">
        <f>'Table of Contents'!A1:C1</f>
        <v>Narragansett Electric Company d/b/a Rhode Island Energy</v>
      </c>
      <c r="B1" s="788"/>
      <c r="C1" s="788"/>
      <c r="D1" s="788"/>
      <c r="E1" s="788"/>
      <c r="F1" s="788"/>
      <c r="G1" s="788"/>
      <c r="H1" s="788"/>
      <c r="I1" s="788"/>
      <c r="J1" s="788"/>
    </row>
    <row r="2" spans="1:10">
      <c r="A2" s="788" t="str">
        <f>'Table of Contents'!A2:C2</f>
        <v>Annual Transmission Revenue Requirements (ATRR)</v>
      </c>
      <c r="B2" s="788"/>
      <c r="C2" s="788"/>
      <c r="D2" s="788"/>
      <c r="E2" s="788"/>
      <c r="F2" s="788"/>
      <c r="G2" s="788"/>
      <c r="H2" s="788"/>
      <c r="I2" s="788"/>
      <c r="J2" s="788"/>
    </row>
    <row r="3" spans="1:10">
      <c r="A3" s="788" t="str">
        <f>'Table of Contents'!A3:C3</f>
        <v>Per Appendix A to Attachment F of the ISO New England Inc. Open Access Transmission Tariff</v>
      </c>
      <c r="B3" s="788"/>
      <c r="C3" s="788"/>
      <c r="D3" s="788"/>
      <c r="E3" s="788"/>
      <c r="F3" s="788"/>
      <c r="G3" s="788"/>
      <c r="H3" s="788"/>
      <c r="I3" s="788"/>
      <c r="J3" s="788"/>
    </row>
    <row r="4" spans="1:10">
      <c r="A4" s="788" t="s">
        <v>22</v>
      </c>
      <c r="B4" s="788"/>
      <c r="C4" s="788"/>
      <c r="D4" s="788"/>
      <c r="E4" s="788"/>
      <c r="F4" s="788"/>
      <c r="G4" s="788"/>
      <c r="H4" s="788"/>
      <c r="I4" s="788"/>
      <c r="J4" s="788"/>
    </row>
    <row r="5" spans="1:10">
      <c r="A5" s="788" t="s">
        <v>657</v>
      </c>
      <c r="B5" s="788"/>
      <c r="C5" s="788"/>
      <c r="D5" s="788"/>
      <c r="E5" s="788"/>
      <c r="F5" s="788"/>
      <c r="G5" s="788"/>
      <c r="H5" s="788"/>
      <c r="I5" s="788"/>
      <c r="J5" s="788"/>
    </row>
    <row r="6" spans="1:10">
      <c r="A6" s="788" t="str">
        <f>'WS 5 Allocation Factors'!A6:F6</f>
        <v xml:space="preserve">For Costs in 2024 </v>
      </c>
      <c r="B6" s="788"/>
      <c r="C6" s="788"/>
      <c r="D6" s="788"/>
      <c r="E6" s="788"/>
      <c r="F6" s="788"/>
      <c r="G6" s="788"/>
      <c r="H6" s="788"/>
      <c r="I6" s="788"/>
      <c r="J6" s="788"/>
    </row>
    <row r="7" spans="1:10">
      <c r="A7" s="25"/>
      <c r="B7" s="25"/>
      <c r="C7" s="25"/>
      <c r="D7" s="25"/>
      <c r="E7" s="25"/>
      <c r="F7" s="25"/>
      <c r="G7" s="25"/>
      <c r="H7" s="25"/>
      <c r="I7" s="25"/>
      <c r="J7" s="25"/>
    </row>
    <row r="8" spans="1:10">
      <c r="B8" s="59" t="s">
        <v>113</v>
      </c>
      <c r="C8" s="2"/>
      <c r="D8" s="2"/>
      <c r="F8" s="8" t="s">
        <v>12</v>
      </c>
      <c r="G8" s="8"/>
      <c r="H8" s="8" t="s">
        <v>15</v>
      </c>
      <c r="I8" s="8"/>
      <c r="J8" s="8" t="s">
        <v>20</v>
      </c>
    </row>
    <row r="9" spans="1:10">
      <c r="A9" s="76" t="s">
        <v>45</v>
      </c>
      <c r="B9" s="8"/>
      <c r="C9" s="8"/>
      <c r="D9" s="25" t="s">
        <v>106</v>
      </c>
      <c r="E9" s="11"/>
      <c r="J9" s="55"/>
    </row>
    <row r="10" spans="1:10">
      <c r="A10" s="41" t="s">
        <v>44</v>
      </c>
      <c r="B10" s="41" t="s">
        <v>23</v>
      </c>
      <c r="C10" s="10"/>
      <c r="D10" s="41" t="s">
        <v>114</v>
      </c>
      <c r="E10" s="10"/>
      <c r="F10" s="69" t="s">
        <v>957</v>
      </c>
      <c r="G10" s="25"/>
      <c r="H10" s="69" t="s">
        <v>958</v>
      </c>
      <c r="I10" s="8" t="s">
        <v>68</v>
      </c>
      <c r="J10" s="41" t="s">
        <v>1</v>
      </c>
    </row>
    <row r="11" spans="1:10">
      <c r="A11" s="25"/>
      <c r="B11" s="337" t="s">
        <v>482</v>
      </c>
      <c r="C11" s="10"/>
      <c r="D11" s="25"/>
      <c r="E11" s="10"/>
      <c r="F11" s="76"/>
      <c r="G11" s="25"/>
      <c r="H11" s="76"/>
      <c r="I11" s="25"/>
      <c r="J11" s="25"/>
    </row>
    <row r="12" spans="1:10">
      <c r="A12" s="8">
        <v>1</v>
      </c>
      <c r="B12" s="11" t="s">
        <v>78</v>
      </c>
      <c r="C12" s="11"/>
      <c r="D12" s="8">
        <v>221</v>
      </c>
      <c r="E12" s="11"/>
      <c r="F12" s="74">
        <v>1501500000</v>
      </c>
      <c r="G12" s="71"/>
      <c r="H12" s="74">
        <v>2000750000</v>
      </c>
      <c r="I12" s="71"/>
      <c r="J12" s="9" t="s">
        <v>607</v>
      </c>
    </row>
    <row r="13" spans="1:10">
      <c r="A13" s="8">
        <f>A12+1</f>
        <v>2</v>
      </c>
      <c r="B13" s="11" t="s">
        <v>89</v>
      </c>
      <c r="C13" s="11"/>
      <c r="D13" s="8">
        <v>222</v>
      </c>
      <c r="E13" s="11"/>
      <c r="F13" s="74">
        <v>0</v>
      </c>
      <c r="G13" s="71"/>
      <c r="H13" s="74"/>
      <c r="I13" s="71"/>
      <c r="J13" s="9" t="s">
        <v>606</v>
      </c>
    </row>
    <row r="14" spans="1:10">
      <c r="A14" s="8">
        <f t="shared" ref="A14:A22" si="0">A13+1</f>
        <v>3</v>
      </c>
      <c r="B14" s="11" t="s">
        <v>79</v>
      </c>
      <c r="C14" s="11"/>
      <c r="D14" s="8">
        <v>223</v>
      </c>
      <c r="E14" s="8" t="s">
        <v>54</v>
      </c>
      <c r="F14" s="74">
        <v>0</v>
      </c>
      <c r="G14" s="71"/>
      <c r="H14" s="74"/>
      <c r="I14" s="71"/>
      <c r="J14" s="9" t="s">
        <v>605</v>
      </c>
    </row>
    <row r="15" spans="1:10">
      <c r="A15" s="8">
        <f t="shared" si="0"/>
        <v>4</v>
      </c>
      <c r="B15" s="11" t="s">
        <v>80</v>
      </c>
      <c r="C15" s="11"/>
      <c r="D15" s="8">
        <v>224</v>
      </c>
      <c r="E15" s="11"/>
      <c r="F15" s="74">
        <v>0</v>
      </c>
      <c r="G15" s="71"/>
      <c r="H15" s="74"/>
      <c r="I15" s="71"/>
      <c r="J15" s="9" t="s">
        <v>604</v>
      </c>
    </row>
    <row r="16" spans="1:10">
      <c r="A16" s="8">
        <f t="shared" si="0"/>
        <v>5</v>
      </c>
      <c r="B16" s="11" t="s">
        <v>81</v>
      </c>
      <c r="C16" s="11"/>
      <c r="D16" s="8">
        <v>225</v>
      </c>
      <c r="E16" s="11"/>
      <c r="F16" s="74">
        <v>0</v>
      </c>
      <c r="G16" s="71"/>
      <c r="H16" s="74"/>
      <c r="I16" s="71"/>
      <c r="J16" s="9" t="s">
        <v>603</v>
      </c>
    </row>
    <row r="17" spans="1:10">
      <c r="A17" s="8">
        <f t="shared" si="0"/>
        <v>6</v>
      </c>
      <c r="B17" s="11" t="s">
        <v>104</v>
      </c>
      <c r="C17" s="11"/>
      <c r="D17" s="8">
        <v>226</v>
      </c>
      <c r="E17" s="11"/>
      <c r="F17" s="74">
        <v>0</v>
      </c>
      <c r="G17" s="71"/>
      <c r="H17" s="74">
        <v>-363894</v>
      </c>
      <c r="I17" s="71"/>
      <c r="J17" s="9" t="s">
        <v>602</v>
      </c>
    </row>
    <row r="18" spans="1:10">
      <c r="A18" s="8">
        <f t="shared" si="0"/>
        <v>7</v>
      </c>
      <c r="B18" s="11" t="s">
        <v>90</v>
      </c>
      <c r="C18" s="11"/>
      <c r="D18" s="8">
        <v>181</v>
      </c>
      <c r="E18" s="11"/>
      <c r="F18" s="74">
        <v>-5389352</v>
      </c>
      <c r="G18" s="71"/>
      <c r="H18" s="74">
        <v>-8895250</v>
      </c>
      <c r="I18" s="71"/>
      <c r="J18" s="9" t="s">
        <v>601</v>
      </c>
    </row>
    <row r="19" spans="1:10">
      <c r="A19" s="8">
        <f t="shared" si="0"/>
        <v>8</v>
      </c>
      <c r="B19" s="11" t="s">
        <v>132</v>
      </c>
      <c r="C19" s="11"/>
      <c r="D19" s="8">
        <v>189</v>
      </c>
      <c r="E19" s="11"/>
      <c r="F19" s="74">
        <v>-1894162</v>
      </c>
      <c r="G19" s="71"/>
      <c r="H19" s="74">
        <v>-1816685</v>
      </c>
      <c r="I19" s="71"/>
      <c r="J19" s="9" t="s">
        <v>600</v>
      </c>
    </row>
    <row r="20" spans="1:10">
      <c r="A20" s="8">
        <f t="shared" si="0"/>
        <v>9</v>
      </c>
      <c r="B20" s="11" t="s">
        <v>103</v>
      </c>
      <c r="C20" s="11"/>
      <c r="D20" s="8"/>
      <c r="E20" s="8" t="s">
        <v>55</v>
      </c>
      <c r="F20" s="74">
        <v>0</v>
      </c>
      <c r="G20" s="71"/>
      <c r="H20" s="74">
        <v>0</v>
      </c>
      <c r="I20" s="71"/>
      <c r="J20" s="79" t="s">
        <v>14</v>
      </c>
    </row>
    <row r="21" spans="1:10">
      <c r="A21" s="8">
        <f t="shared" si="0"/>
        <v>10</v>
      </c>
      <c r="B21" s="11" t="s">
        <v>82</v>
      </c>
      <c r="C21" s="11"/>
      <c r="D21" s="8">
        <v>257</v>
      </c>
      <c r="E21" s="11"/>
      <c r="F21" s="75">
        <v>0</v>
      </c>
      <c r="G21" s="71"/>
      <c r="H21" s="75">
        <v>0</v>
      </c>
      <c r="I21" s="71"/>
      <c r="J21" s="9" t="s">
        <v>599</v>
      </c>
    </row>
    <row r="22" spans="1:10" ht="13.5" thickBot="1">
      <c r="A22" s="8">
        <f t="shared" si="0"/>
        <v>11</v>
      </c>
      <c r="B22" s="22" t="s">
        <v>177</v>
      </c>
      <c r="C22" s="11"/>
      <c r="D22" s="8"/>
      <c r="E22" s="11"/>
      <c r="F22" s="73">
        <f>SUM(F12:F21)</f>
        <v>1494216486</v>
      </c>
      <c r="G22" s="71"/>
      <c r="H22" s="73">
        <f>SUM(H12:H21)</f>
        <v>1989674171</v>
      </c>
      <c r="I22" s="71"/>
      <c r="J22" s="9"/>
    </row>
    <row r="23" spans="1:10" ht="13.5" thickTop="1">
      <c r="A23" s="8" t="str">
        <f>IF(B23&lt;&gt;"",COUNTA($B$10:B23),"")</f>
        <v/>
      </c>
      <c r="B23" s="11"/>
      <c r="C23" s="11"/>
      <c r="D23" s="8"/>
      <c r="E23" s="11"/>
      <c r="F23" s="70"/>
      <c r="G23" s="71"/>
      <c r="H23" s="70"/>
      <c r="I23" s="71"/>
      <c r="J23" s="9"/>
    </row>
    <row r="24" spans="1:10">
      <c r="A24" s="8">
        <f>A22+1</f>
        <v>12</v>
      </c>
      <c r="B24" s="11" t="s">
        <v>83</v>
      </c>
      <c r="C24" s="11"/>
      <c r="D24" s="8">
        <v>427</v>
      </c>
      <c r="E24" s="11"/>
      <c r="F24" s="71"/>
      <c r="G24" s="71"/>
      <c r="H24" s="74">
        <v>82043833</v>
      </c>
      <c r="I24" s="71"/>
      <c r="J24" s="9" t="s">
        <v>598</v>
      </c>
    </row>
    <row r="25" spans="1:10">
      <c r="A25" s="8">
        <f t="shared" ref="A25:A32" si="1">A24+1</f>
        <v>13</v>
      </c>
      <c r="B25" s="11" t="s">
        <v>224</v>
      </c>
      <c r="C25" s="11"/>
      <c r="D25" s="8">
        <v>428</v>
      </c>
      <c r="E25" s="11"/>
      <c r="F25" s="71"/>
      <c r="G25" s="71"/>
      <c r="H25" s="74">
        <v>868390</v>
      </c>
      <c r="I25" s="71"/>
      <c r="J25" s="9" t="s">
        <v>597</v>
      </c>
    </row>
    <row r="26" spans="1:10">
      <c r="A26" s="8">
        <f t="shared" si="1"/>
        <v>14</v>
      </c>
      <c r="B26" s="11" t="s">
        <v>225</v>
      </c>
      <c r="C26" s="11"/>
      <c r="D26" s="8">
        <v>428.1</v>
      </c>
      <c r="E26" s="11"/>
      <c r="F26" s="71"/>
      <c r="G26" s="71"/>
      <c r="H26" s="74">
        <v>77477</v>
      </c>
      <c r="I26" s="71"/>
      <c r="J26" s="9" t="s">
        <v>596</v>
      </c>
    </row>
    <row r="27" spans="1:10">
      <c r="A27" s="8">
        <f t="shared" si="1"/>
        <v>15</v>
      </c>
      <c r="B27" s="11" t="s">
        <v>226</v>
      </c>
      <c r="C27" s="11"/>
      <c r="D27" s="8">
        <v>429</v>
      </c>
      <c r="E27" s="11"/>
      <c r="F27" s="71"/>
      <c r="G27" s="71"/>
      <c r="H27" s="74">
        <v>0</v>
      </c>
      <c r="I27" s="71"/>
      <c r="J27" s="9" t="s">
        <v>595</v>
      </c>
    </row>
    <row r="28" spans="1:10">
      <c r="A28" s="8">
        <f t="shared" si="1"/>
        <v>16</v>
      </c>
      <c r="B28" s="11" t="s">
        <v>227</v>
      </c>
      <c r="C28" s="11"/>
      <c r="D28" s="8">
        <v>429.1</v>
      </c>
      <c r="E28" s="11"/>
      <c r="F28" s="71"/>
      <c r="G28" s="71"/>
      <c r="H28" s="74">
        <v>0</v>
      </c>
      <c r="I28" s="71"/>
      <c r="J28" s="9" t="s">
        <v>594</v>
      </c>
    </row>
    <row r="29" spans="1:10">
      <c r="A29" s="8">
        <f t="shared" si="1"/>
        <v>17</v>
      </c>
      <c r="B29" s="11" t="s">
        <v>244</v>
      </c>
      <c r="C29" s="11"/>
      <c r="D29" s="8">
        <v>430</v>
      </c>
      <c r="E29" s="8" t="s">
        <v>54</v>
      </c>
      <c r="F29" s="71"/>
      <c r="G29" s="71"/>
      <c r="H29" s="74">
        <v>0</v>
      </c>
      <c r="I29" s="71"/>
      <c r="J29" s="9" t="s">
        <v>593</v>
      </c>
    </row>
    <row r="30" spans="1:10">
      <c r="A30" s="8">
        <f t="shared" si="1"/>
        <v>18</v>
      </c>
      <c r="B30" s="11" t="s">
        <v>135</v>
      </c>
      <c r="C30" s="11"/>
      <c r="D30" s="8"/>
      <c r="E30" s="8" t="s">
        <v>55</v>
      </c>
      <c r="F30" s="71"/>
      <c r="G30" s="71"/>
      <c r="H30" s="74">
        <v>0</v>
      </c>
      <c r="I30" s="71"/>
      <c r="J30" s="79" t="s">
        <v>14</v>
      </c>
    </row>
    <row r="31" spans="1:10" ht="13.5" thickBot="1">
      <c r="A31" s="8">
        <f t="shared" si="1"/>
        <v>19</v>
      </c>
      <c r="B31" s="22" t="s">
        <v>251</v>
      </c>
      <c r="C31" s="11"/>
      <c r="D31" s="8"/>
      <c r="E31" s="8"/>
      <c r="F31" s="71"/>
      <c r="G31" s="71"/>
      <c r="H31" s="73">
        <f>SUM(H24:H30)</f>
        <v>82989700</v>
      </c>
      <c r="I31" s="71"/>
      <c r="J31" s="9"/>
    </row>
    <row r="32" spans="1:10" ht="14.25" thickTop="1" thickBot="1">
      <c r="A32" s="8">
        <f t="shared" si="1"/>
        <v>20</v>
      </c>
      <c r="B32" s="133" t="s">
        <v>252</v>
      </c>
      <c r="C32" s="11"/>
      <c r="D32" s="8"/>
      <c r="E32" s="11"/>
      <c r="F32" s="72"/>
      <c r="G32" s="72"/>
      <c r="H32" s="227">
        <f>IF(H31=0,0,(H31/AVERAGE(F22:H22)))</f>
        <v>4.7641965934409058E-2</v>
      </c>
      <c r="I32" s="72"/>
      <c r="J32" s="9" t="s">
        <v>57</v>
      </c>
    </row>
    <row r="33" spans="1:10" ht="13.5" thickTop="1">
      <c r="A33" s="8" t="str">
        <f>IF(B33&lt;&gt;"",COUNTA($B$10:B33),"")</f>
        <v/>
      </c>
      <c r="B33" s="11"/>
      <c r="C33" s="11"/>
      <c r="D33" s="8"/>
      <c r="E33" s="11"/>
      <c r="F33" s="72"/>
      <c r="G33" s="72"/>
      <c r="H33" s="72"/>
      <c r="I33" s="72"/>
      <c r="J33" s="9"/>
    </row>
    <row r="34" spans="1:10">
      <c r="A34" s="8"/>
      <c r="B34" s="337" t="s">
        <v>483</v>
      </c>
      <c r="C34" s="10"/>
      <c r="D34" s="25"/>
      <c r="E34" s="11"/>
      <c r="F34" s="81"/>
      <c r="G34" s="8"/>
      <c r="H34" s="81"/>
      <c r="I34" s="8"/>
      <c r="J34" s="9"/>
    </row>
    <row r="35" spans="1:10">
      <c r="A35" s="8">
        <f>A32+1</f>
        <v>21</v>
      </c>
      <c r="B35" s="11" t="s">
        <v>84</v>
      </c>
      <c r="C35" s="11"/>
      <c r="D35" s="8">
        <v>204</v>
      </c>
      <c r="E35" s="11"/>
      <c r="F35" s="74">
        <v>0</v>
      </c>
      <c r="G35" s="71"/>
      <c r="H35" s="74">
        <v>0</v>
      </c>
      <c r="I35" s="71"/>
      <c r="J35" s="9" t="s">
        <v>592</v>
      </c>
    </row>
    <row r="36" spans="1:10">
      <c r="A36" s="8">
        <f>A35+1</f>
        <v>22</v>
      </c>
      <c r="B36" s="11" t="s">
        <v>71</v>
      </c>
      <c r="C36" s="11"/>
      <c r="D36" s="8">
        <v>207</v>
      </c>
      <c r="E36" s="11"/>
      <c r="F36" s="74">
        <v>0</v>
      </c>
      <c r="G36" s="71"/>
      <c r="H36" s="74">
        <v>0</v>
      </c>
      <c r="I36" s="71"/>
      <c r="J36" s="79" t="s">
        <v>14</v>
      </c>
    </row>
    <row r="37" spans="1:10">
      <c r="A37" s="8">
        <f>A36+1</f>
        <v>23</v>
      </c>
      <c r="B37" s="11" t="s">
        <v>91</v>
      </c>
      <c r="C37" s="11"/>
      <c r="D37" s="8">
        <v>213</v>
      </c>
      <c r="E37" s="11"/>
      <c r="F37" s="74">
        <v>0</v>
      </c>
      <c r="G37" s="70"/>
      <c r="H37" s="74">
        <v>0</v>
      </c>
      <c r="I37" s="70"/>
      <c r="J37" s="9" t="s">
        <v>591</v>
      </c>
    </row>
    <row r="38" spans="1:10">
      <c r="A38" s="8">
        <f>A37+1</f>
        <v>24</v>
      </c>
      <c r="B38" s="11" t="s">
        <v>92</v>
      </c>
      <c r="C38" s="11"/>
      <c r="D38" s="8">
        <v>214</v>
      </c>
      <c r="E38" s="11"/>
      <c r="F38" s="74">
        <v>0</v>
      </c>
      <c r="G38" s="71"/>
      <c r="H38" s="74">
        <v>0</v>
      </c>
      <c r="I38" s="71"/>
      <c r="J38" s="9" t="s">
        <v>590</v>
      </c>
    </row>
    <row r="39" spans="1:10" ht="13.5" thickBot="1">
      <c r="A39" s="8">
        <f>A38+1</f>
        <v>25</v>
      </c>
      <c r="B39" s="22" t="s">
        <v>253</v>
      </c>
      <c r="C39" s="11"/>
      <c r="D39" s="8"/>
      <c r="E39" s="11"/>
      <c r="F39" s="73">
        <f>SUM(F35:F38)</f>
        <v>0</v>
      </c>
      <c r="G39" s="71"/>
      <c r="H39" s="73">
        <f>SUM(H35:H38)</f>
        <v>0</v>
      </c>
      <c r="I39" s="71"/>
      <c r="J39" s="9"/>
    </row>
    <row r="40" spans="1:10" ht="13.5" thickTop="1">
      <c r="A40" s="8" t="str">
        <f>IF(B40&lt;&gt;"",COUNTA($B$10:B40),"")</f>
        <v/>
      </c>
      <c r="B40" s="11"/>
      <c r="C40" s="11"/>
      <c r="D40" s="8"/>
      <c r="E40" s="11"/>
      <c r="F40" s="71"/>
      <c r="G40" s="71"/>
      <c r="H40" s="71"/>
      <c r="I40" s="71"/>
      <c r="J40" s="9"/>
    </row>
    <row r="41" spans="1:10">
      <c r="A41" s="8">
        <f>A39+1</f>
        <v>26</v>
      </c>
      <c r="B41" s="11" t="s">
        <v>105</v>
      </c>
      <c r="C41" s="11"/>
      <c r="D41" s="8">
        <v>437</v>
      </c>
      <c r="E41" s="11"/>
      <c r="F41" s="71"/>
      <c r="G41" s="71"/>
      <c r="H41" s="74">
        <v>0</v>
      </c>
      <c r="I41" s="71"/>
      <c r="J41" s="9" t="s">
        <v>589</v>
      </c>
    </row>
    <row r="42" spans="1:10">
      <c r="A42" s="8">
        <f>A41+1</f>
        <v>27</v>
      </c>
      <c r="B42" s="11" t="s">
        <v>96</v>
      </c>
      <c r="C42" s="11"/>
      <c r="D42" s="8">
        <v>214</v>
      </c>
      <c r="E42" s="11"/>
      <c r="F42" s="71"/>
      <c r="G42" s="71"/>
      <c r="H42" s="74">
        <v>0</v>
      </c>
      <c r="I42" s="71"/>
      <c r="J42" s="9" t="s">
        <v>588</v>
      </c>
    </row>
    <row r="43" spans="1:10" ht="13.5" thickBot="1">
      <c r="A43" s="8">
        <f>A42+1</f>
        <v>28</v>
      </c>
      <c r="B43" s="22" t="s">
        <v>254</v>
      </c>
      <c r="C43" s="11"/>
      <c r="D43" s="8"/>
      <c r="E43" s="11"/>
      <c r="F43" s="71"/>
      <c r="G43" s="71"/>
      <c r="H43" s="73">
        <f>H42+H41</f>
        <v>0</v>
      </c>
      <c r="I43" s="71"/>
      <c r="J43" s="9"/>
    </row>
    <row r="44" spans="1:10" ht="14.25" thickTop="1" thickBot="1">
      <c r="A44" s="8">
        <f>A43+1</f>
        <v>29</v>
      </c>
      <c r="B44" s="133" t="s">
        <v>255</v>
      </c>
      <c r="C44" s="11"/>
      <c r="D44" s="8"/>
      <c r="E44" s="11"/>
      <c r="F44" s="72"/>
      <c r="G44" s="72"/>
      <c r="H44" s="227">
        <f>IF(H43=0,0,(H43/AVERAGE(F39:H39)))</f>
        <v>0</v>
      </c>
      <c r="I44" s="72"/>
      <c r="J44" s="9" t="s">
        <v>57</v>
      </c>
    </row>
    <row r="45" spans="1:10" ht="13.5" thickTop="1">
      <c r="A45" s="8"/>
      <c r="B45" s="11"/>
      <c r="C45" s="11"/>
      <c r="D45" s="8"/>
      <c r="E45" s="11"/>
      <c r="F45" s="70"/>
      <c r="G45" s="71"/>
      <c r="H45" s="70"/>
      <c r="I45" s="71"/>
      <c r="J45" s="9"/>
    </row>
    <row r="46" spans="1:10">
      <c r="A46" s="8"/>
      <c r="B46" s="41" t="s">
        <v>85</v>
      </c>
      <c r="C46" s="10"/>
      <c r="D46" s="25"/>
      <c r="E46" s="10"/>
      <c r="F46" s="25"/>
      <c r="G46" s="25"/>
      <c r="H46" s="76"/>
      <c r="I46" s="25"/>
      <c r="J46" s="123"/>
    </row>
    <row r="47" spans="1:10">
      <c r="A47" s="8">
        <f>A44+1</f>
        <v>30</v>
      </c>
      <c r="B47" s="124" t="s">
        <v>86</v>
      </c>
      <c r="C47" s="11"/>
      <c r="D47" s="8" t="s">
        <v>115</v>
      </c>
      <c r="E47" s="11"/>
      <c r="F47" s="71"/>
      <c r="G47" s="125"/>
      <c r="H47" s="74">
        <v>3390766792</v>
      </c>
      <c r="I47" s="125"/>
      <c r="J47" s="9" t="s">
        <v>587</v>
      </c>
    </row>
    <row r="48" spans="1:10">
      <c r="A48" s="8">
        <f>A47+1</f>
        <v>31</v>
      </c>
      <c r="B48" s="11" t="s">
        <v>265</v>
      </c>
      <c r="C48" s="11"/>
      <c r="D48" s="8">
        <v>216.1</v>
      </c>
      <c r="E48" s="11"/>
      <c r="F48" s="71"/>
      <c r="G48" s="125"/>
      <c r="H48" s="339">
        <v>0</v>
      </c>
      <c r="I48" s="125"/>
      <c r="J48" s="9" t="s">
        <v>290</v>
      </c>
    </row>
    <row r="49" spans="1:11">
      <c r="A49" s="8">
        <f>A48+1</f>
        <v>32</v>
      </c>
      <c r="B49" s="11" t="s">
        <v>30</v>
      </c>
      <c r="C49" s="11"/>
      <c r="D49" s="8"/>
      <c r="E49" s="11"/>
      <c r="F49" s="71"/>
      <c r="G49" s="125"/>
      <c r="H49" s="70">
        <f>H39</f>
        <v>0</v>
      </c>
      <c r="I49" s="125"/>
      <c r="J49" s="9" t="s">
        <v>658</v>
      </c>
    </row>
    <row r="50" spans="1:11">
      <c r="A50" s="8">
        <f t="shared" ref="A50:A56" si="2">A49+1</f>
        <v>33</v>
      </c>
      <c r="B50" s="11" t="s">
        <v>118</v>
      </c>
      <c r="C50" s="11"/>
      <c r="D50" s="8"/>
      <c r="E50" s="11"/>
      <c r="F50" s="71"/>
      <c r="G50" s="237" t="s">
        <v>66</v>
      </c>
      <c r="H50" s="74">
        <f>751163593+26353802</f>
        <v>777517395</v>
      </c>
      <c r="I50" s="125"/>
      <c r="J50" s="9" t="s">
        <v>659</v>
      </c>
      <c r="K50" s="525"/>
    </row>
    <row r="51" spans="1:11" ht="13.5" thickBot="1">
      <c r="A51" s="8">
        <f t="shared" si="2"/>
        <v>34</v>
      </c>
      <c r="B51" s="22" t="s">
        <v>660</v>
      </c>
      <c r="C51" s="11"/>
      <c r="D51" s="11"/>
      <c r="E51" s="11"/>
      <c r="F51" s="125"/>
      <c r="G51" s="125"/>
      <c r="H51" s="126">
        <f>H47-H48-H49-H50</f>
        <v>2613249397</v>
      </c>
      <c r="I51" s="125"/>
      <c r="J51" s="9"/>
    </row>
    <row r="52" spans="1:11" ht="13.5" thickTop="1">
      <c r="A52" s="8"/>
      <c r="B52" s="11"/>
      <c r="C52" s="11"/>
      <c r="D52" s="11"/>
      <c r="E52" s="11"/>
      <c r="F52" s="125"/>
      <c r="G52" s="125"/>
      <c r="H52" s="125"/>
      <c r="I52" s="125"/>
      <c r="J52" s="9"/>
    </row>
    <row r="53" spans="1:11">
      <c r="A53" s="8">
        <f>A51+1</f>
        <v>35</v>
      </c>
      <c r="B53" s="107" t="s">
        <v>299</v>
      </c>
      <c r="C53" s="107"/>
      <c r="D53" s="107"/>
      <c r="E53" s="11"/>
      <c r="F53" s="127"/>
      <c r="G53" s="11"/>
      <c r="H53" s="228">
        <v>1</v>
      </c>
      <c r="I53" s="125"/>
      <c r="J53" s="9" t="s">
        <v>58</v>
      </c>
    </row>
    <row r="54" spans="1:11">
      <c r="A54" s="8">
        <f t="shared" si="2"/>
        <v>36</v>
      </c>
      <c r="B54" s="107" t="s">
        <v>661</v>
      </c>
      <c r="C54" s="107"/>
      <c r="D54" s="107"/>
      <c r="E54" s="11"/>
      <c r="F54" s="71"/>
      <c r="G54" s="11"/>
      <c r="H54" s="70">
        <f>H51*H53</f>
        <v>2613249397</v>
      </c>
      <c r="I54" s="11"/>
      <c r="J54" s="9"/>
    </row>
    <row r="55" spans="1:11">
      <c r="A55" s="8">
        <f t="shared" si="2"/>
        <v>37</v>
      </c>
      <c r="B55" s="107" t="s">
        <v>662</v>
      </c>
      <c r="C55" s="107"/>
      <c r="D55" s="107"/>
      <c r="E55" s="11"/>
      <c r="F55" s="71"/>
      <c r="G55" s="11"/>
      <c r="H55" s="70">
        <f>+H51*(1-H53)</f>
        <v>0</v>
      </c>
      <c r="I55" s="11"/>
      <c r="J55" s="9"/>
    </row>
    <row r="56" spans="1:11" ht="13.5" thickBot="1">
      <c r="A56" s="8">
        <f t="shared" si="2"/>
        <v>38</v>
      </c>
      <c r="B56" s="199" t="s">
        <v>663</v>
      </c>
      <c r="C56" s="107"/>
      <c r="D56" s="107"/>
      <c r="E56" s="11"/>
      <c r="F56" s="71"/>
      <c r="G56" s="11"/>
      <c r="H56" s="73">
        <f>H55+H54</f>
        <v>2613249397</v>
      </c>
      <c r="I56" s="11"/>
      <c r="J56" s="9"/>
    </row>
    <row r="57" spans="1:11" ht="13.5" thickTop="1">
      <c r="A57" s="8"/>
      <c r="B57" s="11"/>
      <c r="C57" s="11"/>
      <c r="D57" s="11"/>
      <c r="E57" s="11"/>
      <c r="F57" s="125"/>
      <c r="G57" s="125"/>
      <c r="H57" s="11"/>
      <c r="I57" s="11"/>
      <c r="J57" s="9"/>
    </row>
    <row r="58" spans="1:11">
      <c r="A58" s="154" t="s">
        <v>246</v>
      </c>
      <c r="B58" s="11"/>
      <c r="C58" s="11"/>
      <c r="D58" s="11"/>
      <c r="E58" s="11"/>
      <c r="F58" s="128"/>
      <c r="G58" s="11"/>
      <c r="H58" s="128"/>
      <c r="I58" s="11"/>
      <c r="J58" s="9"/>
    </row>
    <row r="59" spans="1:11">
      <c r="A59" s="8" t="s">
        <v>54</v>
      </c>
      <c r="B59" s="222" t="s">
        <v>553</v>
      </c>
      <c r="C59" s="3"/>
      <c r="D59" s="3"/>
      <c r="E59" s="11"/>
      <c r="F59" s="11"/>
      <c r="G59" s="11"/>
      <c r="H59" s="32"/>
      <c r="I59" s="11"/>
      <c r="J59" s="9"/>
    </row>
    <row r="60" spans="1:11">
      <c r="A60" s="8" t="s">
        <v>55</v>
      </c>
      <c r="B60" s="11" t="s">
        <v>235</v>
      </c>
      <c r="C60" s="11"/>
      <c r="D60" s="11"/>
      <c r="E60" s="11"/>
      <c r="F60" s="128"/>
      <c r="G60" s="11"/>
      <c r="H60" s="11"/>
      <c r="I60" s="11"/>
      <c r="J60" s="9"/>
    </row>
    <row r="61" spans="1:11">
      <c r="A61" s="8" t="s">
        <v>57</v>
      </c>
      <c r="B61" s="11" t="s">
        <v>193</v>
      </c>
      <c r="C61" s="11"/>
      <c r="D61" s="11"/>
      <c r="E61" s="11"/>
      <c r="F61" s="11"/>
      <c r="G61" s="11"/>
      <c r="H61" s="11"/>
      <c r="I61" s="11"/>
      <c r="J61" s="9"/>
    </row>
    <row r="62" spans="1:11">
      <c r="A62" s="8" t="s">
        <v>58</v>
      </c>
      <c r="B62" s="11" t="s">
        <v>861</v>
      </c>
      <c r="C62" s="11"/>
      <c r="D62" s="11"/>
      <c r="E62" s="11"/>
      <c r="F62" s="11"/>
      <c r="G62" s="11"/>
      <c r="H62" s="11"/>
      <c r="I62" s="11"/>
      <c r="J62" s="9"/>
    </row>
    <row r="63" spans="1:11">
      <c r="A63" s="237" t="s">
        <v>66</v>
      </c>
      <c r="B63" s="11" t="s">
        <v>560</v>
      </c>
    </row>
    <row r="64" spans="1:11">
      <c r="A64" s="8" t="s">
        <v>68</v>
      </c>
      <c r="B64" s="3" t="s">
        <v>908</v>
      </c>
    </row>
    <row r="65" spans="1:4">
      <c r="A65" s="237"/>
      <c r="B65" s="11"/>
    </row>
    <row r="66" spans="1:4">
      <c r="B66" s="56"/>
      <c r="C66" s="56"/>
      <c r="D66" s="56"/>
    </row>
    <row r="67" spans="1:4">
      <c r="B67" s="56"/>
      <c r="C67" s="56"/>
      <c r="D67" s="56"/>
    </row>
    <row r="69" spans="1:4">
      <c r="B69" s="56"/>
      <c r="C69" s="56"/>
      <c r="D69" s="56"/>
    </row>
    <row r="74" spans="1:4">
      <c r="B74" s="56"/>
      <c r="C74" s="56"/>
      <c r="D74" s="56"/>
    </row>
    <row r="75" spans="1:4">
      <c r="B75" s="56"/>
      <c r="C75" s="56"/>
      <c r="D75" s="56"/>
    </row>
    <row r="78" spans="1:4">
      <c r="B78" s="56"/>
      <c r="C78" s="56"/>
      <c r="D78" s="56"/>
    </row>
    <row r="79" spans="1:4">
      <c r="B79" s="56"/>
      <c r="C79" s="56"/>
      <c r="D79" s="56"/>
    </row>
  </sheetData>
  <mergeCells count="6">
    <mergeCell ref="A6:J6"/>
    <mergeCell ref="A1:J1"/>
    <mergeCell ref="A2:J2"/>
    <mergeCell ref="A3:J3"/>
    <mergeCell ref="A4:J4"/>
    <mergeCell ref="A5:J5"/>
  </mergeCells>
  <pageMargins left="0.7" right="0.7" top="0.75" bottom="0.75" header="0.3" footer="0.3"/>
  <pageSetup scale="60" orientation="landscape" r:id="rId1"/>
  <rowBreaks count="1" manualBreakCount="1">
    <brk id="45"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S38"/>
  <sheetViews>
    <sheetView zoomScale="80" zoomScaleNormal="80" zoomScalePageLayoutView="55" workbookViewId="0">
      <selection activeCell="K13" sqref="K13"/>
    </sheetView>
  </sheetViews>
  <sheetFormatPr defaultRowHeight="12.75"/>
  <cols>
    <col min="1" max="1" width="7.7109375" style="8" bestFit="1" customWidth="1"/>
    <col min="2" max="2" width="36.28515625" style="11" customWidth="1"/>
    <col min="3" max="3" width="6" style="11" bestFit="1" customWidth="1"/>
    <col min="4" max="4" width="12" style="8" bestFit="1" customWidth="1"/>
    <col min="5" max="5" width="1.5703125" style="11" customWidth="1"/>
    <col min="6" max="6" width="14.5703125" style="11" customWidth="1"/>
    <col min="7" max="7" width="3" style="11" bestFit="1" customWidth="1"/>
    <col min="8" max="8" width="12.42578125" style="121" bestFit="1" customWidth="1"/>
    <col min="9" max="9" width="3" style="11" bestFit="1" customWidth="1"/>
    <col min="10" max="10" width="12.5703125" style="11" bestFit="1" customWidth="1"/>
    <col min="11" max="11" width="3" style="11" bestFit="1" customWidth="1"/>
    <col min="12" max="12" width="13.85546875" style="11" customWidth="1"/>
    <col min="13" max="13" width="3" style="11" bestFit="1" customWidth="1"/>
    <col min="14" max="14" width="13.5703125" style="11" bestFit="1" customWidth="1"/>
    <col min="15" max="15" width="3" style="11" bestFit="1" customWidth="1"/>
    <col min="16" max="16" width="26.28515625" style="11" bestFit="1" customWidth="1"/>
    <col min="17" max="17" width="3" style="11" bestFit="1" customWidth="1"/>
    <col min="18" max="18" width="22.42578125" style="11" customWidth="1"/>
    <col min="19" max="245" width="9.28515625" style="11"/>
    <col min="246" max="246" width="19.28515625" style="11" customWidth="1"/>
    <col min="247" max="247" width="38.5703125" style="11" customWidth="1"/>
    <col min="248" max="248" width="16.42578125" style="11" customWidth="1"/>
    <col min="249" max="249" width="17" style="11" customWidth="1"/>
    <col min="250" max="250" width="12.5703125" style="11" bestFit="1" customWidth="1"/>
    <col min="251" max="501" width="9.28515625" style="11"/>
    <col min="502" max="502" width="19.28515625" style="11" customWidth="1"/>
    <col min="503" max="503" width="38.5703125" style="11" customWidth="1"/>
    <col min="504" max="504" width="16.42578125" style="11" customWidth="1"/>
    <col min="505" max="505" width="17" style="11" customWidth="1"/>
    <col min="506" max="506" width="12.5703125" style="11" bestFit="1" customWidth="1"/>
    <col min="507" max="757" width="9.28515625" style="11"/>
    <col min="758" max="758" width="19.28515625" style="11" customWidth="1"/>
    <col min="759" max="759" width="38.5703125" style="11" customWidth="1"/>
    <col min="760" max="760" width="16.42578125" style="11" customWidth="1"/>
    <col min="761" max="761" width="17" style="11" customWidth="1"/>
    <col min="762" max="762" width="12.5703125" style="11" bestFit="1" customWidth="1"/>
    <col min="763" max="1013" width="9.28515625" style="11"/>
    <col min="1014" max="1014" width="19.28515625" style="11" customWidth="1"/>
    <col min="1015" max="1015" width="38.5703125" style="11" customWidth="1"/>
    <col min="1016" max="1016" width="16.42578125" style="11" customWidth="1"/>
    <col min="1017" max="1017" width="17" style="11" customWidth="1"/>
    <col min="1018" max="1018" width="12.5703125" style="11" bestFit="1" customWidth="1"/>
    <col min="1019" max="1269" width="9.28515625" style="11"/>
    <col min="1270" max="1270" width="19.28515625" style="11" customWidth="1"/>
    <col min="1271" max="1271" width="38.5703125" style="11" customWidth="1"/>
    <col min="1272" max="1272" width="16.42578125" style="11" customWidth="1"/>
    <col min="1273" max="1273" width="17" style="11" customWidth="1"/>
    <col min="1274" max="1274" width="12.5703125" style="11" bestFit="1" customWidth="1"/>
    <col min="1275" max="1525" width="9.28515625" style="11"/>
    <col min="1526" max="1526" width="19.28515625" style="11" customWidth="1"/>
    <col min="1527" max="1527" width="38.5703125" style="11" customWidth="1"/>
    <col min="1528" max="1528" width="16.42578125" style="11" customWidth="1"/>
    <col min="1529" max="1529" width="17" style="11" customWidth="1"/>
    <col min="1530" max="1530" width="12.5703125" style="11" bestFit="1" customWidth="1"/>
    <col min="1531" max="1781" width="9.28515625" style="11"/>
    <col min="1782" max="1782" width="19.28515625" style="11" customWidth="1"/>
    <col min="1783" max="1783" width="38.5703125" style="11" customWidth="1"/>
    <col min="1784" max="1784" width="16.42578125" style="11" customWidth="1"/>
    <col min="1785" max="1785" width="17" style="11" customWidth="1"/>
    <col min="1786" max="1786" width="12.5703125" style="11" bestFit="1" customWidth="1"/>
    <col min="1787" max="2037" width="9.28515625" style="11"/>
    <col min="2038" max="2038" width="19.28515625" style="11" customWidth="1"/>
    <col min="2039" max="2039" width="38.5703125" style="11" customWidth="1"/>
    <col min="2040" max="2040" width="16.42578125" style="11" customWidth="1"/>
    <col min="2041" max="2041" width="17" style="11" customWidth="1"/>
    <col min="2042" max="2042" width="12.5703125" style="11" bestFit="1" customWidth="1"/>
    <col min="2043" max="2293" width="9.28515625" style="11"/>
    <col min="2294" max="2294" width="19.28515625" style="11" customWidth="1"/>
    <col min="2295" max="2295" width="38.5703125" style="11" customWidth="1"/>
    <col min="2296" max="2296" width="16.42578125" style="11" customWidth="1"/>
    <col min="2297" max="2297" width="17" style="11" customWidth="1"/>
    <col min="2298" max="2298" width="12.5703125" style="11" bestFit="1" customWidth="1"/>
    <col min="2299" max="2549" width="9.28515625" style="11"/>
    <col min="2550" max="2550" width="19.28515625" style="11" customWidth="1"/>
    <col min="2551" max="2551" width="38.5703125" style="11" customWidth="1"/>
    <col min="2552" max="2552" width="16.42578125" style="11" customWidth="1"/>
    <col min="2553" max="2553" width="17" style="11" customWidth="1"/>
    <col min="2554" max="2554" width="12.5703125" style="11" bestFit="1" customWidth="1"/>
    <col min="2555" max="2805" width="9.28515625" style="11"/>
    <col min="2806" max="2806" width="19.28515625" style="11" customWidth="1"/>
    <col min="2807" max="2807" width="38.5703125" style="11" customWidth="1"/>
    <col min="2808" max="2808" width="16.42578125" style="11" customWidth="1"/>
    <col min="2809" max="2809" width="17" style="11" customWidth="1"/>
    <col min="2810" max="2810" width="12.5703125" style="11" bestFit="1" customWidth="1"/>
    <col min="2811" max="3061" width="9.28515625" style="11"/>
    <col min="3062" max="3062" width="19.28515625" style="11" customWidth="1"/>
    <col min="3063" max="3063" width="38.5703125" style="11" customWidth="1"/>
    <col min="3064" max="3064" width="16.42578125" style="11" customWidth="1"/>
    <col min="3065" max="3065" width="17" style="11" customWidth="1"/>
    <col min="3066" max="3066" width="12.5703125" style="11" bestFit="1" customWidth="1"/>
    <col min="3067" max="3317" width="9.28515625" style="11"/>
    <col min="3318" max="3318" width="19.28515625" style="11" customWidth="1"/>
    <col min="3319" max="3319" width="38.5703125" style="11" customWidth="1"/>
    <col min="3320" max="3320" width="16.42578125" style="11" customWidth="1"/>
    <col min="3321" max="3321" width="17" style="11" customWidth="1"/>
    <col min="3322" max="3322" width="12.5703125" style="11" bestFit="1" customWidth="1"/>
    <col min="3323" max="3573" width="9.28515625" style="11"/>
    <col min="3574" max="3574" width="19.28515625" style="11" customWidth="1"/>
    <col min="3575" max="3575" width="38.5703125" style="11" customWidth="1"/>
    <col min="3576" max="3576" width="16.42578125" style="11" customWidth="1"/>
    <col min="3577" max="3577" width="17" style="11" customWidth="1"/>
    <col min="3578" max="3578" width="12.5703125" style="11" bestFit="1" customWidth="1"/>
    <col min="3579" max="3829" width="9.28515625" style="11"/>
    <col min="3830" max="3830" width="19.28515625" style="11" customWidth="1"/>
    <col min="3831" max="3831" width="38.5703125" style="11" customWidth="1"/>
    <col min="3832" max="3832" width="16.42578125" style="11" customWidth="1"/>
    <col min="3833" max="3833" width="17" style="11" customWidth="1"/>
    <col min="3834" max="3834" width="12.5703125" style="11" bestFit="1" customWidth="1"/>
    <col min="3835" max="4085" width="9.28515625" style="11"/>
    <col min="4086" max="4086" width="19.28515625" style="11" customWidth="1"/>
    <col min="4087" max="4087" width="38.5703125" style="11" customWidth="1"/>
    <col min="4088" max="4088" width="16.42578125" style="11" customWidth="1"/>
    <col min="4089" max="4089" width="17" style="11" customWidth="1"/>
    <col min="4090" max="4090" width="12.5703125" style="11" bestFit="1" customWidth="1"/>
    <col min="4091" max="4341" width="9.28515625" style="11"/>
    <col min="4342" max="4342" width="19.28515625" style="11" customWidth="1"/>
    <col min="4343" max="4343" width="38.5703125" style="11" customWidth="1"/>
    <col min="4344" max="4344" width="16.42578125" style="11" customWidth="1"/>
    <col min="4345" max="4345" width="17" style="11" customWidth="1"/>
    <col min="4346" max="4346" width="12.5703125" style="11" bestFit="1" customWidth="1"/>
    <col min="4347" max="4597" width="9.28515625" style="11"/>
    <col min="4598" max="4598" width="19.28515625" style="11" customWidth="1"/>
    <col min="4599" max="4599" width="38.5703125" style="11" customWidth="1"/>
    <col min="4600" max="4600" width="16.42578125" style="11" customWidth="1"/>
    <col min="4601" max="4601" width="17" style="11" customWidth="1"/>
    <col min="4602" max="4602" width="12.5703125" style="11" bestFit="1" customWidth="1"/>
    <col min="4603" max="4853" width="9.28515625" style="11"/>
    <col min="4854" max="4854" width="19.28515625" style="11" customWidth="1"/>
    <col min="4855" max="4855" width="38.5703125" style="11" customWidth="1"/>
    <col min="4856" max="4856" width="16.42578125" style="11" customWidth="1"/>
    <col min="4857" max="4857" width="17" style="11" customWidth="1"/>
    <col min="4858" max="4858" width="12.5703125" style="11" bestFit="1" customWidth="1"/>
    <col min="4859" max="5109" width="9.28515625" style="11"/>
    <col min="5110" max="5110" width="19.28515625" style="11" customWidth="1"/>
    <col min="5111" max="5111" width="38.5703125" style="11" customWidth="1"/>
    <col min="5112" max="5112" width="16.42578125" style="11" customWidth="1"/>
    <col min="5113" max="5113" width="17" style="11" customWidth="1"/>
    <col min="5114" max="5114" width="12.5703125" style="11" bestFit="1" customWidth="1"/>
    <col min="5115" max="5365" width="9.28515625" style="11"/>
    <col min="5366" max="5366" width="19.28515625" style="11" customWidth="1"/>
    <col min="5367" max="5367" width="38.5703125" style="11" customWidth="1"/>
    <col min="5368" max="5368" width="16.42578125" style="11" customWidth="1"/>
    <col min="5369" max="5369" width="17" style="11" customWidth="1"/>
    <col min="5370" max="5370" width="12.5703125" style="11" bestFit="1" customWidth="1"/>
    <col min="5371" max="5621" width="9.28515625" style="11"/>
    <col min="5622" max="5622" width="19.28515625" style="11" customWidth="1"/>
    <col min="5623" max="5623" width="38.5703125" style="11" customWidth="1"/>
    <col min="5624" max="5624" width="16.42578125" style="11" customWidth="1"/>
    <col min="5625" max="5625" width="17" style="11" customWidth="1"/>
    <col min="5626" max="5626" width="12.5703125" style="11" bestFit="1" customWidth="1"/>
    <col min="5627" max="5877" width="9.28515625" style="11"/>
    <col min="5878" max="5878" width="19.28515625" style="11" customWidth="1"/>
    <col min="5879" max="5879" width="38.5703125" style="11" customWidth="1"/>
    <col min="5880" max="5880" width="16.42578125" style="11" customWidth="1"/>
    <col min="5881" max="5881" width="17" style="11" customWidth="1"/>
    <col min="5882" max="5882" width="12.5703125" style="11" bestFit="1" customWidth="1"/>
    <col min="5883" max="6133" width="9.28515625" style="11"/>
    <col min="6134" max="6134" width="19.28515625" style="11" customWidth="1"/>
    <col min="6135" max="6135" width="38.5703125" style="11" customWidth="1"/>
    <col min="6136" max="6136" width="16.42578125" style="11" customWidth="1"/>
    <col min="6137" max="6137" width="17" style="11" customWidth="1"/>
    <col min="6138" max="6138" width="12.5703125" style="11" bestFit="1" customWidth="1"/>
    <col min="6139" max="6389" width="9.28515625" style="11"/>
    <col min="6390" max="6390" width="19.28515625" style="11" customWidth="1"/>
    <col min="6391" max="6391" width="38.5703125" style="11" customWidth="1"/>
    <col min="6392" max="6392" width="16.42578125" style="11" customWidth="1"/>
    <col min="6393" max="6393" width="17" style="11" customWidth="1"/>
    <col min="6394" max="6394" width="12.5703125" style="11" bestFit="1" customWidth="1"/>
    <col min="6395" max="6645" width="9.28515625" style="11"/>
    <col min="6646" max="6646" width="19.28515625" style="11" customWidth="1"/>
    <col min="6647" max="6647" width="38.5703125" style="11" customWidth="1"/>
    <col min="6648" max="6648" width="16.42578125" style="11" customWidth="1"/>
    <col min="6649" max="6649" width="17" style="11" customWidth="1"/>
    <col min="6650" max="6650" width="12.5703125" style="11" bestFit="1" customWidth="1"/>
    <col min="6651" max="6901" width="9.28515625" style="11"/>
    <col min="6902" max="6902" width="19.28515625" style="11" customWidth="1"/>
    <col min="6903" max="6903" width="38.5703125" style="11" customWidth="1"/>
    <col min="6904" max="6904" width="16.42578125" style="11" customWidth="1"/>
    <col min="6905" max="6905" width="17" style="11" customWidth="1"/>
    <col min="6906" max="6906" width="12.5703125" style="11" bestFit="1" customWidth="1"/>
    <col min="6907" max="7157" width="9.28515625" style="11"/>
    <col min="7158" max="7158" width="19.28515625" style="11" customWidth="1"/>
    <col min="7159" max="7159" width="38.5703125" style="11" customWidth="1"/>
    <col min="7160" max="7160" width="16.42578125" style="11" customWidth="1"/>
    <col min="7161" max="7161" width="17" style="11" customWidth="1"/>
    <col min="7162" max="7162" width="12.5703125" style="11" bestFit="1" customWidth="1"/>
    <col min="7163" max="7413" width="9.28515625" style="11"/>
    <col min="7414" max="7414" width="19.28515625" style="11" customWidth="1"/>
    <col min="7415" max="7415" width="38.5703125" style="11" customWidth="1"/>
    <col min="7416" max="7416" width="16.42578125" style="11" customWidth="1"/>
    <col min="7417" max="7417" width="17" style="11" customWidth="1"/>
    <col min="7418" max="7418" width="12.5703125" style="11" bestFit="1" customWidth="1"/>
    <col min="7419" max="7669" width="9.28515625" style="11"/>
    <col min="7670" max="7670" width="19.28515625" style="11" customWidth="1"/>
    <col min="7671" max="7671" width="38.5703125" style="11" customWidth="1"/>
    <col min="7672" max="7672" width="16.42578125" style="11" customWidth="1"/>
    <col min="7673" max="7673" width="17" style="11" customWidth="1"/>
    <col min="7674" max="7674" width="12.5703125" style="11" bestFit="1" customWidth="1"/>
    <col min="7675" max="7925" width="9.28515625" style="11"/>
    <col min="7926" max="7926" width="19.28515625" style="11" customWidth="1"/>
    <col min="7927" max="7927" width="38.5703125" style="11" customWidth="1"/>
    <col min="7928" max="7928" width="16.42578125" style="11" customWidth="1"/>
    <col min="7929" max="7929" width="17" style="11" customWidth="1"/>
    <col min="7930" max="7930" width="12.5703125" style="11" bestFit="1" customWidth="1"/>
    <col min="7931" max="8181" width="9.28515625" style="11"/>
    <col min="8182" max="8182" width="19.28515625" style="11" customWidth="1"/>
    <col min="8183" max="8183" width="38.5703125" style="11" customWidth="1"/>
    <col min="8184" max="8184" width="16.42578125" style="11" customWidth="1"/>
    <col min="8185" max="8185" width="17" style="11" customWidth="1"/>
    <col min="8186" max="8186" width="12.5703125" style="11" bestFit="1" customWidth="1"/>
    <col min="8187" max="8437" width="9.28515625" style="11"/>
    <col min="8438" max="8438" width="19.28515625" style="11" customWidth="1"/>
    <col min="8439" max="8439" width="38.5703125" style="11" customWidth="1"/>
    <col min="8440" max="8440" width="16.42578125" style="11" customWidth="1"/>
    <col min="8441" max="8441" width="17" style="11" customWidth="1"/>
    <col min="8442" max="8442" width="12.5703125" style="11" bestFit="1" customWidth="1"/>
    <col min="8443" max="8693" width="9.28515625" style="11"/>
    <col min="8694" max="8694" width="19.28515625" style="11" customWidth="1"/>
    <col min="8695" max="8695" width="38.5703125" style="11" customWidth="1"/>
    <col min="8696" max="8696" width="16.42578125" style="11" customWidth="1"/>
    <col min="8697" max="8697" width="17" style="11" customWidth="1"/>
    <col min="8698" max="8698" width="12.5703125" style="11" bestFit="1" customWidth="1"/>
    <col min="8699" max="8949" width="9.28515625" style="11"/>
    <col min="8950" max="8950" width="19.28515625" style="11" customWidth="1"/>
    <col min="8951" max="8951" width="38.5703125" style="11" customWidth="1"/>
    <col min="8952" max="8952" width="16.42578125" style="11" customWidth="1"/>
    <col min="8953" max="8953" width="17" style="11" customWidth="1"/>
    <col min="8954" max="8954" width="12.5703125" style="11" bestFit="1" customWidth="1"/>
    <col min="8955" max="9205" width="9.28515625" style="11"/>
    <col min="9206" max="9206" width="19.28515625" style="11" customWidth="1"/>
    <col min="9207" max="9207" width="38.5703125" style="11" customWidth="1"/>
    <col min="9208" max="9208" width="16.42578125" style="11" customWidth="1"/>
    <col min="9209" max="9209" width="17" style="11" customWidth="1"/>
    <col min="9210" max="9210" width="12.5703125" style="11" bestFit="1" customWidth="1"/>
    <col min="9211" max="9461" width="9.28515625" style="11"/>
    <col min="9462" max="9462" width="19.28515625" style="11" customWidth="1"/>
    <col min="9463" max="9463" width="38.5703125" style="11" customWidth="1"/>
    <col min="9464" max="9464" width="16.42578125" style="11" customWidth="1"/>
    <col min="9465" max="9465" width="17" style="11" customWidth="1"/>
    <col min="9466" max="9466" width="12.5703125" style="11" bestFit="1" customWidth="1"/>
    <col min="9467" max="9717" width="9.28515625" style="11"/>
    <col min="9718" max="9718" width="19.28515625" style="11" customWidth="1"/>
    <col min="9719" max="9719" width="38.5703125" style="11" customWidth="1"/>
    <col min="9720" max="9720" width="16.42578125" style="11" customWidth="1"/>
    <col min="9721" max="9721" width="17" style="11" customWidth="1"/>
    <col min="9722" max="9722" width="12.5703125" style="11" bestFit="1" customWidth="1"/>
    <col min="9723" max="9973" width="9.28515625" style="11"/>
    <col min="9974" max="9974" width="19.28515625" style="11" customWidth="1"/>
    <col min="9975" max="9975" width="38.5703125" style="11" customWidth="1"/>
    <col min="9976" max="9976" width="16.42578125" style="11" customWidth="1"/>
    <col min="9977" max="9977" width="17" style="11" customWidth="1"/>
    <col min="9978" max="9978" width="12.5703125" style="11" bestFit="1" customWidth="1"/>
    <col min="9979" max="10229" width="9.28515625" style="11"/>
    <col min="10230" max="10230" width="19.28515625" style="11" customWidth="1"/>
    <col min="10231" max="10231" width="38.5703125" style="11" customWidth="1"/>
    <col min="10232" max="10232" width="16.42578125" style="11" customWidth="1"/>
    <col min="10233" max="10233" width="17" style="11" customWidth="1"/>
    <col min="10234" max="10234" width="12.5703125" style="11" bestFit="1" customWidth="1"/>
    <col min="10235" max="10485" width="9.28515625" style="11"/>
    <col min="10486" max="10486" width="19.28515625" style="11" customWidth="1"/>
    <col min="10487" max="10487" width="38.5703125" style="11" customWidth="1"/>
    <col min="10488" max="10488" width="16.42578125" style="11" customWidth="1"/>
    <col min="10489" max="10489" width="17" style="11" customWidth="1"/>
    <col min="10490" max="10490" width="12.5703125" style="11" bestFit="1" customWidth="1"/>
    <col min="10491" max="10741" width="9.28515625" style="11"/>
    <col min="10742" max="10742" width="19.28515625" style="11" customWidth="1"/>
    <col min="10743" max="10743" width="38.5703125" style="11" customWidth="1"/>
    <col min="10744" max="10744" width="16.42578125" style="11" customWidth="1"/>
    <col min="10745" max="10745" width="17" style="11" customWidth="1"/>
    <col min="10746" max="10746" width="12.5703125" style="11" bestFit="1" customWidth="1"/>
    <col min="10747" max="10997" width="9.28515625" style="11"/>
    <col min="10998" max="10998" width="19.28515625" style="11" customWidth="1"/>
    <col min="10999" max="10999" width="38.5703125" style="11" customWidth="1"/>
    <col min="11000" max="11000" width="16.42578125" style="11" customWidth="1"/>
    <col min="11001" max="11001" width="17" style="11" customWidth="1"/>
    <col min="11002" max="11002" width="12.5703125" style="11" bestFit="1" customWidth="1"/>
    <col min="11003" max="11253" width="9.28515625" style="11"/>
    <col min="11254" max="11254" width="19.28515625" style="11" customWidth="1"/>
    <col min="11255" max="11255" width="38.5703125" style="11" customWidth="1"/>
    <col min="11256" max="11256" width="16.42578125" style="11" customWidth="1"/>
    <col min="11257" max="11257" width="17" style="11" customWidth="1"/>
    <col min="11258" max="11258" width="12.5703125" style="11" bestFit="1" customWidth="1"/>
    <col min="11259" max="11509" width="9.28515625" style="11"/>
    <col min="11510" max="11510" width="19.28515625" style="11" customWidth="1"/>
    <col min="11511" max="11511" width="38.5703125" style="11" customWidth="1"/>
    <col min="11512" max="11512" width="16.42578125" style="11" customWidth="1"/>
    <col min="11513" max="11513" width="17" style="11" customWidth="1"/>
    <col min="11514" max="11514" width="12.5703125" style="11" bestFit="1" customWidth="1"/>
    <col min="11515" max="11765" width="9.28515625" style="11"/>
    <col min="11766" max="11766" width="19.28515625" style="11" customWidth="1"/>
    <col min="11767" max="11767" width="38.5703125" style="11" customWidth="1"/>
    <col min="11768" max="11768" width="16.42578125" style="11" customWidth="1"/>
    <col min="11769" max="11769" width="17" style="11" customWidth="1"/>
    <col min="11770" max="11770" width="12.5703125" style="11" bestFit="1" customWidth="1"/>
    <col min="11771" max="12021" width="9.28515625" style="11"/>
    <col min="12022" max="12022" width="19.28515625" style="11" customWidth="1"/>
    <col min="12023" max="12023" width="38.5703125" style="11" customWidth="1"/>
    <col min="12024" max="12024" width="16.42578125" style="11" customWidth="1"/>
    <col min="12025" max="12025" width="17" style="11" customWidth="1"/>
    <col min="12026" max="12026" width="12.5703125" style="11" bestFit="1" customWidth="1"/>
    <col min="12027" max="12277" width="9.28515625" style="11"/>
    <col min="12278" max="12278" width="19.28515625" style="11" customWidth="1"/>
    <col min="12279" max="12279" width="38.5703125" style="11" customWidth="1"/>
    <col min="12280" max="12280" width="16.42578125" style="11" customWidth="1"/>
    <col min="12281" max="12281" width="17" style="11" customWidth="1"/>
    <col min="12282" max="12282" width="12.5703125" style="11" bestFit="1" customWidth="1"/>
    <col min="12283" max="12533" width="9.28515625" style="11"/>
    <col min="12534" max="12534" width="19.28515625" style="11" customWidth="1"/>
    <col min="12535" max="12535" width="38.5703125" style="11" customWidth="1"/>
    <col min="12536" max="12536" width="16.42578125" style="11" customWidth="1"/>
    <col min="12537" max="12537" width="17" style="11" customWidth="1"/>
    <col min="12538" max="12538" width="12.5703125" style="11" bestFit="1" customWidth="1"/>
    <col min="12539" max="12789" width="9.28515625" style="11"/>
    <col min="12790" max="12790" width="19.28515625" style="11" customWidth="1"/>
    <col min="12791" max="12791" width="38.5703125" style="11" customWidth="1"/>
    <col min="12792" max="12792" width="16.42578125" style="11" customWidth="1"/>
    <col min="12793" max="12793" width="17" style="11" customWidth="1"/>
    <col min="12794" max="12794" width="12.5703125" style="11" bestFit="1" customWidth="1"/>
    <col min="12795" max="13045" width="9.28515625" style="11"/>
    <col min="13046" max="13046" width="19.28515625" style="11" customWidth="1"/>
    <col min="13047" max="13047" width="38.5703125" style="11" customWidth="1"/>
    <col min="13048" max="13048" width="16.42578125" style="11" customWidth="1"/>
    <col min="13049" max="13049" width="17" style="11" customWidth="1"/>
    <col min="13050" max="13050" width="12.5703125" style="11" bestFit="1" customWidth="1"/>
    <col min="13051" max="13301" width="9.28515625" style="11"/>
    <col min="13302" max="13302" width="19.28515625" style="11" customWidth="1"/>
    <col min="13303" max="13303" width="38.5703125" style="11" customWidth="1"/>
    <col min="13304" max="13304" width="16.42578125" style="11" customWidth="1"/>
    <col min="13305" max="13305" width="17" style="11" customWidth="1"/>
    <col min="13306" max="13306" width="12.5703125" style="11" bestFit="1" customWidth="1"/>
    <col min="13307" max="13557" width="9.28515625" style="11"/>
    <col min="13558" max="13558" width="19.28515625" style="11" customWidth="1"/>
    <col min="13559" max="13559" width="38.5703125" style="11" customWidth="1"/>
    <col min="13560" max="13560" width="16.42578125" style="11" customWidth="1"/>
    <col min="13561" max="13561" width="17" style="11" customWidth="1"/>
    <col min="13562" max="13562" width="12.5703125" style="11" bestFit="1" customWidth="1"/>
    <col min="13563" max="13813" width="9.28515625" style="11"/>
    <col min="13814" max="13814" width="19.28515625" style="11" customWidth="1"/>
    <col min="13815" max="13815" width="38.5703125" style="11" customWidth="1"/>
    <col min="13816" max="13816" width="16.42578125" style="11" customWidth="1"/>
    <col min="13817" max="13817" width="17" style="11" customWidth="1"/>
    <col min="13818" max="13818" width="12.5703125" style="11" bestFit="1" customWidth="1"/>
    <col min="13819" max="14069" width="9.28515625" style="11"/>
    <col min="14070" max="14070" width="19.28515625" style="11" customWidth="1"/>
    <col min="14071" max="14071" width="38.5703125" style="11" customWidth="1"/>
    <col min="14072" max="14072" width="16.42578125" style="11" customWidth="1"/>
    <col min="14073" max="14073" width="17" style="11" customWidth="1"/>
    <col min="14074" max="14074" width="12.5703125" style="11" bestFit="1" customWidth="1"/>
    <col min="14075" max="14325" width="9.28515625" style="11"/>
    <col min="14326" max="14326" width="19.28515625" style="11" customWidth="1"/>
    <col min="14327" max="14327" width="38.5703125" style="11" customWidth="1"/>
    <col min="14328" max="14328" width="16.42578125" style="11" customWidth="1"/>
    <col min="14329" max="14329" width="17" style="11" customWidth="1"/>
    <col min="14330" max="14330" width="12.5703125" style="11" bestFit="1" customWidth="1"/>
    <col min="14331" max="14581" width="9.28515625" style="11"/>
    <col min="14582" max="14582" width="19.28515625" style="11" customWidth="1"/>
    <col min="14583" max="14583" width="38.5703125" style="11" customWidth="1"/>
    <col min="14584" max="14584" width="16.42578125" style="11" customWidth="1"/>
    <col min="14585" max="14585" width="17" style="11" customWidth="1"/>
    <col min="14586" max="14586" width="12.5703125" style="11" bestFit="1" customWidth="1"/>
    <col min="14587" max="14837" width="9.28515625" style="11"/>
    <col min="14838" max="14838" width="19.28515625" style="11" customWidth="1"/>
    <col min="14839" max="14839" width="38.5703125" style="11" customWidth="1"/>
    <col min="14840" max="14840" width="16.42578125" style="11" customWidth="1"/>
    <col min="14841" max="14841" width="17" style="11" customWidth="1"/>
    <col min="14842" max="14842" width="12.5703125" style="11" bestFit="1" customWidth="1"/>
    <col min="14843" max="15093" width="9.28515625" style="11"/>
    <col min="15094" max="15094" width="19.28515625" style="11" customWidth="1"/>
    <col min="15095" max="15095" width="38.5703125" style="11" customWidth="1"/>
    <col min="15096" max="15096" width="16.42578125" style="11" customWidth="1"/>
    <col min="15097" max="15097" width="17" style="11" customWidth="1"/>
    <col min="15098" max="15098" width="12.5703125" style="11" bestFit="1" customWidth="1"/>
    <col min="15099" max="15349" width="9.28515625" style="11"/>
    <col min="15350" max="15350" width="19.28515625" style="11" customWidth="1"/>
    <col min="15351" max="15351" width="38.5703125" style="11" customWidth="1"/>
    <col min="15352" max="15352" width="16.42578125" style="11" customWidth="1"/>
    <col min="15353" max="15353" width="17" style="11" customWidth="1"/>
    <col min="15354" max="15354" width="12.5703125" style="11" bestFit="1" customWidth="1"/>
    <col min="15355" max="15605" width="9.28515625" style="11"/>
    <col min="15606" max="15606" width="19.28515625" style="11" customWidth="1"/>
    <col min="15607" max="15607" width="38.5703125" style="11" customWidth="1"/>
    <col min="15608" max="15608" width="16.42578125" style="11" customWidth="1"/>
    <col min="15609" max="15609" width="17" style="11" customWidth="1"/>
    <col min="15610" max="15610" width="12.5703125" style="11" bestFit="1" customWidth="1"/>
    <col min="15611" max="15861" width="9.28515625" style="11"/>
    <col min="15862" max="15862" width="19.28515625" style="11" customWidth="1"/>
    <col min="15863" max="15863" width="38.5703125" style="11" customWidth="1"/>
    <col min="15864" max="15864" width="16.42578125" style="11" customWidth="1"/>
    <col min="15865" max="15865" width="17" style="11" customWidth="1"/>
    <col min="15866" max="15866" width="12.5703125" style="11" bestFit="1" customWidth="1"/>
    <col min="15867" max="16117" width="9.28515625" style="11"/>
    <col min="16118" max="16118" width="19.28515625" style="11" customWidth="1"/>
    <col min="16119" max="16119" width="38.5703125" style="11" customWidth="1"/>
    <col min="16120" max="16120" width="16.42578125" style="11" customWidth="1"/>
    <col min="16121" max="16121" width="17" style="11" customWidth="1"/>
    <col min="16122" max="16122" width="12.5703125" style="11" bestFit="1" customWidth="1"/>
    <col min="16123" max="16383" width="9.28515625" style="11"/>
    <col min="16384" max="16384" width="9.28515625" style="11" customWidth="1"/>
  </cols>
  <sheetData>
    <row r="1" spans="1:18">
      <c r="A1" s="784" t="str">
        <f>'Table of Contents'!A1:C1</f>
        <v>Narragansett Electric Company d/b/a Rhode Island Energy</v>
      </c>
      <c r="B1" s="784"/>
      <c r="C1" s="784"/>
      <c r="D1" s="784"/>
      <c r="E1" s="784"/>
      <c r="F1" s="784"/>
      <c r="G1" s="784"/>
      <c r="H1" s="784"/>
      <c r="I1" s="784"/>
      <c r="J1" s="784"/>
      <c r="K1" s="784"/>
      <c r="L1" s="784"/>
      <c r="M1" s="784"/>
      <c r="N1" s="784"/>
      <c r="O1" s="784"/>
      <c r="P1" s="784"/>
      <c r="Q1" s="784"/>
      <c r="R1" s="784"/>
    </row>
    <row r="2" spans="1:18">
      <c r="A2" s="784" t="str">
        <f>'Table of Contents'!A2:C2</f>
        <v>Annual Transmission Revenue Requirements (ATRR)</v>
      </c>
      <c r="B2" s="784"/>
      <c r="C2" s="784"/>
      <c r="D2" s="784"/>
      <c r="E2" s="784"/>
      <c r="F2" s="784"/>
      <c r="G2" s="784"/>
      <c r="H2" s="784"/>
      <c r="I2" s="784"/>
      <c r="J2" s="784"/>
      <c r="K2" s="784"/>
      <c r="L2" s="784"/>
      <c r="M2" s="784"/>
      <c r="N2" s="784"/>
      <c r="O2" s="784"/>
      <c r="P2" s="784"/>
      <c r="Q2" s="784"/>
      <c r="R2" s="784"/>
    </row>
    <row r="3" spans="1:18">
      <c r="A3" s="784" t="str">
        <f>'Table of Contents'!A3:C3</f>
        <v>Per Appendix A to Attachment F of the ISO New England Inc. Open Access Transmission Tariff</v>
      </c>
      <c r="B3" s="784"/>
      <c r="C3" s="784"/>
      <c r="D3" s="784"/>
      <c r="E3" s="784"/>
      <c r="F3" s="784"/>
      <c r="G3" s="784"/>
      <c r="H3" s="784"/>
      <c r="I3" s="784"/>
      <c r="J3" s="784"/>
      <c r="K3" s="784"/>
      <c r="L3" s="784"/>
      <c r="M3" s="784"/>
      <c r="N3" s="784"/>
      <c r="O3" s="784"/>
      <c r="P3" s="784"/>
      <c r="Q3" s="784"/>
      <c r="R3" s="784"/>
    </row>
    <row r="4" spans="1:18">
      <c r="A4" s="784" t="s">
        <v>236</v>
      </c>
      <c r="B4" s="784"/>
      <c r="C4" s="784"/>
      <c r="D4" s="784"/>
      <c r="E4" s="784"/>
      <c r="F4" s="784"/>
      <c r="G4" s="784" t="s">
        <v>72</v>
      </c>
      <c r="H4" s="784"/>
      <c r="I4" s="784"/>
      <c r="J4" s="784"/>
      <c r="K4" s="784"/>
      <c r="L4" s="784" t="s">
        <v>72</v>
      </c>
      <c r="M4" s="784"/>
      <c r="N4" s="784"/>
      <c r="O4" s="784"/>
      <c r="P4" s="784"/>
      <c r="Q4" s="784"/>
      <c r="R4" s="784"/>
    </row>
    <row r="5" spans="1:18">
      <c r="A5" s="784" t="s">
        <v>655</v>
      </c>
      <c r="B5" s="784"/>
      <c r="C5" s="784"/>
      <c r="D5" s="784"/>
      <c r="E5" s="784"/>
      <c r="F5" s="784"/>
      <c r="G5" s="784"/>
      <c r="H5" s="784"/>
      <c r="I5" s="784"/>
      <c r="J5" s="784"/>
      <c r="K5" s="784"/>
      <c r="L5" s="784"/>
      <c r="M5" s="784"/>
      <c r="N5" s="784"/>
      <c r="O5" s="784"/>
      <c r="P5" s="784"/>
      <c r="Q5" s="784"/>
      <c r="R5" s="784"/>
    </row>
    <row r="6" spans="1:18">
      <c r="A6" s="23"/>
      <c r="B6" s="23"/>
      <c r="C6" s="23"/>
      <c r="D6" s="23"/>
      <c r="E6" s="23"/>
      <c r="F6" s="25"/>
      <c r="G6" s="25"/>
      <c r="H6" s="25"/>
      <c r="Q6" s="476"/>
      <c r="R6" s="476"/>
    </row>
    <row r="7" spans="1:18">
      <c r="A7" s="23"/>
      <c r="B7" s="23"/>
      <c r="C7" s="23"/>
      <c r="D7" s="23"/>
      <c r="E7" s="23"/>
      <c r="F7" s="25"/>
      <c r="G7" s="25"/>
      <c r="H7" s="25"/>
      <c r="Q7" s="476"/>
      <c r="R7" s="476"/>
    </row>
    <row r="8" spans="1:18" ht="12.75" customHeight="1">
      <c r="A8" s="25"/>
      <c r="B8" s="59" t="s">
        <v>113</v>
      </c>
      <c r="C8" s="2"/>
      <c r="D8" s="2"/>
      <c r="F8" s="8" t="s">
        <v>12</v>
      </c>
      <c r="G8" s="117"/>
      <c r="H8" s="117" t="s">
        <v>15</v>
      </c>
      <c r="I8" s="8"/>
      <c r="J8" s="8" t="s">
        <v>20</v>
      </c>
      <c r="K8" s="8"/>
      <c r="L8" s="8" t="s">
        <v>16</v>
      </c>
      <c r="M8" s="8"/>
      <c r="N8" s="8" t="s">
        <v>19</v>
      </c>
      <c r="O8" s="8"/>
      <c r="P8" s="81" t="s">
        <v>921</v>
      </c>
      <c r="Q8" s="476"/>
      <c r="R8" s="81" t="s">
        <v>121</v>
      </c>
    </row>
    <row r="9" spans="1:18">
      <c r="A9" s="25" t="s">
        <v>43</v>
      </c>
      <c r="B9" s="10"/>
      <c r="C9" s="10"/>
      <c r="D9" s="25" t="s">
        <v>106</v>
      </c>
      <c r="E9" s="10"/>
      <c r="H9" s="11"/>
      <c r="P9" s="60"/>
    </row>
    <row r="10" spans="1:18" ht="15">
      <c r="A10" s="41" t="s">
        <v>44</v>
      </c>
      <c r="B10" s="78" t="s">
        <v>23</v>
      </c>
      <c r="C10" s="120"/>
      <c r="D10" s="78" t="s">
        <v>117</v>
      </c>
      <c r="E10" s="120"/>
      <c r="F10" s="65" t="s">
        <v>946</v>
      </c>
      <c r="G10" s="66"/>
      <c r="H10" s="472" t="s">
        <v>922</v>
      </c>
      <c r="I10" s="67"/>
      <c r="J10" s="472" t="s">
        <v>137</v>
      </c>
      <c r="K10" s="67"/>
      <c r="L10" s="472" t="s">
        <v>139</v>
      </c>
      <c r="M10" s="67"/>
      <c r="N10" s="472" t="s">
        <v>138</v>
      </c>
      <c r="O10" s="67"/>
      <c r="P10" s="65" t="s">
        <v>969</v>
      </c>
      <c r="Q10" s="481" t="s">
        <v>70</v>
      </c>
      <c r="R10" s="82" t="s">
        <v>1</v>
      </c>
    </row>
    <row r="11" spans="1:18">
      <c r="A11" s="200">
        <v>1</v>
      </c>
      <c r="B11" s="63" t="s">
        <v>656</v>
      </c>
      <c r="C11" s="63" t="s">
        <v>583</v>
      </c>
      <c r="D11" s="63"/>
      <c r="E11" s="63"/>
      <c r="F11" s="44">
        <f>'Attachment Supp - 3'!E10</f>
        <v>903757701.93932629</v>
      </c>
      <c r="G11" s="86"/>
      <c r="H11" s="44">
        <f>'Attachment Supp - 3'!G10</f>
        <v>45329332</v>
      </c>
      <c r="I11" s="118"/>
      <c r="J11" s="44"/>
      <c r="K11" s="86"/>
      <c r="L11" s="44"/>
      <c r="M11" s="83"/>
      <c r="N11" s="44"/>
      <c r="O11" s="86"/>
      <c r="P11" s="83">
        <f t="shared" ref="P11:P16" si="0">F11+H11+J11+L11+N11</f>
        <v>949087033.93932629</v>
      </c>
      <c r="Q11" s="63"/>
      <c r="R11" s="44" t="s">
        <v>1089</v>
      </c>
    </row>
    <row r="12" spans="1:18">
      <c r="A12" s="200">
        <f>A11+1</f>
        <v>2</v>
      </c>
      <c r="B12" s="63" t="s">
        <v>199</v>
      </c>
      <c r="C12" s="63" t="s">
        <v>584</v>
      </c>
      <c r="D12" s="63"/>
      <c r="E12" s="63"/>
      <c r="F12" s="44">
        <f>'Attachment Supp - 3'!E13</f>
        <v>274205884.31067371</v>
      </c>
      <c r="G12" s="86"/>
      <c r="H12" s="44">
        <f>'Attachment Supp - 3'!G13</f>
        <v>6587393</v>
      </c>
      <c r="I12" s="86"/>
      <c r="J12" s="44">
        <f>'Attachment Supp - 3'!I13</f>
        <v>-154447.4</v>
      </c>
      <c r="K12" s="83"/>
      <c r="L12" s="44">
        <f>'Attachment Supp - 3'!K13</f>
        <v>144281273.30000001</v>
      </c>
      <c r="M12" s="86"/>
      <c r="N12" s="44"/>
      <c r="O12" s="86"/>
      <c r="P12" s="83">
        <f t="shared" si="0"/>
        <v>424920103.21067375</v>
      </c>
      <c r="Q12" s="360"/>
      <c r="R12" s="44" t="s">
        <v>1089</v>
      </c>
    </row>
    <row r="13" spans="1:18">
      <c r="A13" s="200">
        <f>A12+1</f>
        <v>3</v>
      </c>
      <c r="B13" s="11" t="s">
        <v>200</v>
      </c>
      <c r="C13" s="63" t="s">
        <v>58</v>
      </c>
      <c r="D13" s="63"/>
      <c r="E13" s="63"/>
      <c r="F13" s="44"/>
      <c r="G13" s="83"/>
      <c r="H13" s="44"/>
      <c r="I13" s="83"/>
      <c r="J13" s="44"/>
      <c r="K13" s="83"/>
      <c r="L13" s="44"/>
      <c r="M13" s="83"/>
      <c r="N13" s="44"/>
      <c r="O13" s="86"/>
      <c r="P13" s="83">
        <f t="shared" si="0"/>
        <v>0</v>
      </c>
      <c r="Q13" s="360"/>
      <c r="R13" s="44"/>
    </row>
    <row r="14" spans="1:18">
      <c r="A14" s="200">
        <f>A13+1</f>
        <v>4</v>
      </c>
      <c r="B14" s="63" t="s">
        <v>201</v>
      </c>
      <c r="C14" s="63" t="s">
        <v>58</v>
      </c>
      <c r="D14" s="63"/>
      <c r="E14" s="63"/>
      <c r="F14" s="44"/>
      <c r="G14" s="83"/>
      <c r="H14" s="44"/>
      <c r="I14" s="83"/>
      <c r="J14" s="44"/>
      <c r="K14" s="83"/>
      <c r="L14" s="44"/>
      <c r="M14" s="83"/>
      <c r="N14" s="44"/>
      <c r="O14" s="86"/>
      <c r="P14" s="83">
        <f t="shared" si="0"/>
        <v>0</v>
      </c>
      <c r="Q14" s="360"/>
      <c r="R14" s="44"/>
    </row>
    <row r="15" spans="1:18">
      <c r="A15" s="200">
        <f>A14+1</f>
        <v>5</v>
      </c>
      <c r="B15" s="63" t="s">
        <v>202</v>
      </c>
      <c r="C15" s="63"/>
      <c r="D15" s="119">
        <v>359.1</v>
      </c>
      <c r="E15" s="63"/>
      <c r="F15" s="44">
        <f>'Attachment Supp - 3'!E17</f>
        <v>53677</v>
      </c>
      <c r="G15" s="83"/>
      <c r="H15" s="44"/>
      <c r="I15" s="83"/>
      <c r="J15" s="44"/>
      <c r="K15" s="83"/>
      <c r="L15" s="44"/>
      <c r="M15" s="83"/>
      <c r="N15" s="44"/>
      <c r="O15" s="86"/>
      <c r="P15" s="83">
        <f t="shared" si="0"/>
        <v>53677</v>
      </c>
      <c r="Q15" s="360"/>
      <c r="R15" s="83" t="s">
        <v>409</v>
      </c>
    </row>
    <row r="16" spans="1:18">
      <c r="A16" s="200">
        <v>6</v>
      </c>
      <c r="B16" s="63" t="s">
        <v>257</v>
      </c>
      <c r="C16" s="9" t="s">
        <v>69</v>
      </c>
      <c r="D16" s="119"/>
      <c r="E16" s="63"/>
      <c r="F16" s="44"/>
      <c r="G16" s="83"/>
      <c r="H16" s="44"/>
      <c r="I16" s="83"/>
      <c r="J16" s="44"/>
      <c r="K16" s="83"/>
      <c r="L16" s="44"/>
      <c r="M16" s="83"/>
      <c r="N16" s="44"/>
      <c r="O16" s="86"/>
      <c r="P16" s="83">
        <f t="shared" si="0"/>
        <v>0</v>
      </c>
      <c r="Q16" s="360"/>
      <c r="R16" s="44" t="s">
        <v>14</v>
      </c>
    </row>
    <row r="17" spans="1:19" ht="15.75" thickBot="1">
      <c r="A17" s="200">
        <v>7</v>
      </c>
      <c r="B17" s="63" t="s">
        <v>271</v>
      </c>
      <c r="C17" s="63"/>
      <c r="D17" s="119" t="s">
        <v>141</v>
      </c>
      <c r="E17" s="63"/>
      <c r="F17" s="116">
        <f>SUM(F11:F16)</f>
        <v>1178017263.25</v>
      </c>
      <c r="G17" s="68"/>
      <c r="H17" s="116">
        <f>SUM(H11:H16)</f>
        <v>51916725</v>
      </c>
      <c r="I17" s="68"/>
      <c r="J17" s="116">
        <f>SUM(J11:J16)</f>
        <v>-154447.4</v>
      </c>
      <c r="K17" s="68"/>
      <c r="L17" s="116">
        <f>SUM(L11:L16)</f>
        <v>144281273.30000001</v>
      </c>
      <c r="M17" s="68"/>
      <c r="N17" s="116">
        <f>SUM(N11:N16)</f>
        <v>0</v>
      </c>
      <c r="O17" s="68"/>
      <c r="P17" s="116">
        <f>SUM(P11:P16)</f>
        <v>1374060814.1500001</v>
      </c>
      <c r="Q17" s="63"/>
      <c r="R17" s="83"/>
    </row>
    <row r="18" spans="1:19" ht="13.5" thickTop="1">
      <c r="A18" s="18"/>
      <c r="B18" s="64"/>
      <c r="C18" s="64"/>
      <c r="D18" s="64"/>
      <c r="E18" s="64"/>
      <c r="F18" s="62" t="s">
        <v>410</v>
      </c>
      <c r="G18" s="119"/>
      <c r="H18" s="62" t="s">
        <v>411</v>
      </c>
      <c r="I18" s="119"/>
      <c r="J18" s="62" t="s">
        <v>412</v>
      </c>
      <c r="K18" s="119"/>
      <c r="L18" s="62" t="s">
        <v>413</v>
      </c>
      <c r="M18" s="119"/>
      <c r="N18" s="62" t="s">
        <v>414</v>
      </c>
      <c r="O18" s="119"/>
      <c r="P18" s="62" t="s">
        <v>415</v>
      </c>
      <c r="Q18" s="119"/>
      <c r="R18" s="62"/>
    </row>
    <row r="19" spans="1:19">
      <c r="A19" s="18"/>
      <c r="B19" s="64"/>
      <c r="C19" s="64"/>
      <c r="D19" s="64"/>
      <c r="E19" s="64"/>
      <c r="F19" s="62"/>
      <c r="G19" s="62"/>
      <c r="H19" s="62"/>
      <c r="I19" s="62"/>
      <c r="J19" s="62"/>
      <c r="K19" s="62"/>
      <c r="L19" s="62"/>
      <c r="M19" s="62"/>
      <c r="N19" s="62"/>
      <c r="O19" s="62"/>
      <c r="P19" s="527"/>
      <c r="Q19" s="119"/>
    </row>
    <row r="20" spans="1:19">
      <c r="A20" s="209" t="s">
        <v>205</v>
      </c>
      <c r="B20" s="64"/>
      <c r="C20" s="64"/>
      <c r="D20" s="64"/>
      <c r="E20" s="64"/>
      <c r="F20" s="62"/>
      <c r="G20" s="62"/>
      <c r="H20" s="527"/>
      <c r="I20" s="527"/>
      <c r="J20" s="527"/>
      <c r="K20" s="527"/>
      <c r="L20" s="527"/>
      <c r="M20" s="527"/>
      <c r="N20" s="527"/>
      <c r="O20" s="527"/>
      <c r="P20" s="527"/>
      <c r="Q20" s="119"/>
      <c r="R20" s="62"/>
    </row>
    <row r="21" spans="1:19">
      <c r="A21" s="109" t="s">
        <v>54</v>
      </c>
      <c r="B21" s="3" t="s">
        <v>313</v>
      </c>
      <c r="C21" s="64"/>
      <c r="D21" s="64"/>
      <c r="E21" s="64"/>
      <c r="F21" s="62"/>
      <c r="G21" s="62"/>
      <c r="H21" s="62"/>
      <c r="I21" s="62"/>
      <c r="J21" s="62"/>
      <c r="K21" s="62"/>
      <c r="L21" s="62"/>
      <c r="M21" s="62"/>
      <c r="N21" s="62"/>
      <c r="O21" s="62"/>
      <c r="P21" s="62"/>
      <c r="Q21" s="119"/>
      <c r="R21" s="62"/>
    </row>
    <row r="22" spans="1:19" s="96" customFormat="1">
      <c r="A22" s="109" t="s">
        <v>55</v>
      </c>
      <c r="B22" s="95" t="s">
        <v>169</v>
      </c>
      <c r="C22" s="95"/>
      <c r="D22" s="95"/>
      <c r="E22" s="95"/>
      <c r="F22" s="95"/>
      <c r="G22" s="95"/>
      <c r="H22" s="95"/>
      <c r="I22" s="95"/>
      <c r="J22" s="95"/>
      <c r="K22" s="95"/>
      <c r="L22" s="95"/>
      <c r="M22" s="95"/>
      <c r="N22" s="95"/>
      <c r="O22" s="95"/>
    </row>
    <row r="23" spans="1:19" s="96" customFormat="1">
      <c r="A23" s="109"/>
      <c r="B23" s="95" t="s">
        <v>170</v>
      </c>
      <c r="C23" s="95"/>
      <c r="D23" s="95"/>
      <c r="E23" s="95"/>
      <c r="F23" s="95"/>
      <c r="G23" s="95"/>
      <c r="H23" s="95"/>
      <c r="I23" s="95"/>
      <c r="J23" s="95"/>
      <c r="K23" s="95"/>
      <c r="L23" s="95"/>
      <c r="M23" s="95"/>
      <c r="N23" s="95"/>
      <c r="O23" s="95"/>
      <c r="S23" s="119"/>
    </row>
    <row r="24" spans="1:19" s="96" customFormat="1">
      <c r="A24" s="109"/>
      <c r="B24" s="95" t="s">
        <v>171</v>
      </c>
      <c r="C24" s="95"/>
      <c r="D24" s="95"/>
      <c r="E24" s="95"/>
      <c r="F24" s="95"/>
      <c r="G24" s="95"/>
      <c r="H24" s="95"/>
      <c r="I24" s="95"/>
      <c r="J24" s="95"/>
      <c r="K24" s="95"/>
      <c r="L24" s="95"/>
      <c r="M24" s="95"/>
      <c r="N24" s="95"/>
      <c r="O24" s="95"/>
    </row>
    <row r="25" spans="1:19" s="96" customFormat="1">
      <c r="A25" s="109"/>
      <c r="B25" s="95" t="s">
        <v>228</v>
      </c>
      <c r="C25" s="95"/>
      <c r="D25" s="95"/>
      <c r="E25" s="95"/>
      <c r="F25" s="95"/>
      <c r="G25" s="95"/>
      <c r="H25" s="95"/>
      <c r="I25" s="95"/>
      <c r="J25" s="95"/>
      <c r="K25" s="95"/>
      <c r="L25" s="95"/>
      <c r="M25" s="95"/>
      <c r="N25" s="95"/>
      <c r="O25" s="95"/>
    </row>
    <row r="26" spans="1:19" s="96" customFormat="1">
      <c r="A26" s="109"/>
      <c r="B26" s="95" t="s">
        <v>172</v>
      </c>
      <c r="C26" s="95"/>
      <c r="D26" s="95"/>
      <c r="E26" s="95"/>
      <c r="F26" s="95"/>
      <c r="G26" s="95"/>
      <c r="H26" s="95"/>
      <c r="I26" s="95"/>
      <c r="J26" s="95"/>
      <c r="K26" s="95"/>
      <c r="L26" s="95"/>
      <c r="M26" s="95"/>
      <c r="N26" s="95"/>
      <c r="O26" s="95"/>
    </row>
    <row r="27" spans="1:19">
      <c r="A27" s="8" t="s">
        <v>57</v>
      </c>
      <c r="B27" s="11" t="s">
        <v>168</v>
      </c>
      <c r="D27" s="11"/>
    </row>
    <row r="28" spans="1:19">
      <c r="B28" s="11" t="s">
        <v>160</v>
      </c>
    </row>
    <row r="29" spans="1:19">
      <c r="B29" s="11" t="s">
        <v>161</v>
      </c>
    </row>
    <row r="30" spans="1:19">
      <c r="B30" s="11" t="s">
        <v>162</v>
      </c>
    </row>
    <row r="31" spans="1:19">
      <c r="A31" s="8" t="s">
        <v>58</v>
      </c>
      <c r="B31" s="11" t="s">
        <v>439</v>
      </c>
    </row>
    <row r="32" spans="1:19">
      <c r="A32" s="8" t="s">
        <v>66</v>
      </c>
      <c r="B32" s="1" t="s">
        <v>241</v>
      </c>
    </row>
    <row r="33" spans="1:2">
      <c r="A33" s="9"/>
      <c r="B33" s="11" t="s">
        <v>245</v>
      </c>
    </row>
    <row r="34" spans="1:2">
      <c r="A34" s="8" t="s">
        <v>68</v>
      </c>
      <c r="B34" s="1" t="s">
        <v>242</v>
      </c>
    </row>
    <row r="35" spans="1:2">
      <c r="B35" s="11" t="s">
        <v>243</v>
      </c>
    </row>
    <row r="36" spans="1:2">
      <c r="A36" s="8" t="s">
        <v>69</v>
      </c>
      <c r="B36" s="95" t="s">
        <v>258</v>
      </c>
    </row>
    <row r="37" spans="1:2">
      <c r="B37" s="95" t="s">
        <v>585</v>
      </c>
    </row>
    <row r="38" spans="1:2">
      <c r="A38" s="8" t="s">
        <v>70</v>
      </c>
      <c r="B38" s="3" t="s">
        <v>908</v>
      </c>
    </row>
  </sheetData>
  <mergeCells count="5">
    <mergeCell ref="A1:R1"/>
    <mergeCell ref="A2:R2"/>
    <mergeCell ref="A3:R3"/>
    <mergeCell ref="A4:R4"/>
    <mergeCell ref="A5:R5"/>
  </mergeCells>
  <phoneticPr fontId="34" type="noConversion"/>
  <pageMargins left="0.7" right="0.7" top="0.75" bottom="0.75" header="0.3" footer="0.3"/>
  <pageSetup scale="6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G27"/>
  <sheetViews>
    <sheetView zoomScale="80" zoomScaleNormal="80" zoomScalePageLayoutView="55" workbookViewId="0">
      <selection activeCell="K13" sqref="K13"/>
    </sheetView>
  </sheetViews>
  <sheetFormatPr defaultRowHeight="12.75"/>
  <cols>
    <col min="1" max="1" width="6" style="8" bestFit="1" customWidth="1"/>
    <col min="2" max="2" width="45.42578125" style="11" customWidth="1"/>
    <col min="3" max="3" width="2.5703125" style="11" customWidth="1"/>
    <col min="4" max="4" width="12.7109375" style="8" customWidth="1"/>
    <col min="5" max="5" width="2.5703125" style="11" customWidth="1"/>
    <col min="6" max="6" width="15.42578125" style="11" customWidth="1"/>
    <col min="7" max="7" width="2.5703125" style="11" customWidth="1"/>
    <col min="8" max="234" width="9.28515625" style="11"/>
    <col min="235" max="235" width="19.28515625" style="11" customWidth="1"/>
    <col min="236" max="236" width="38.5703125" style="11" customWidth="1"/>
    <col min="237" max="237" width="16.42578125" style="11" customWidth="1"/>
    <col min="238" max="238" width="17" style="11" customWidth="1"/>
    <col min="239" max="239" width="12.5703125" style="11" customWidth="1"/>
    <col min="240" max="490" width="9.28515625" style="11"/>
    <col min="491" max="491" width="19.28515625" style="11" customWidth="1"/>
    <col min="492" max="492" width="38.5703125" style="11" customWidth="1"/>
    <col min="493" max="493" width="16.42578125" style="11" customWidth="1"/>
    <col min="494" max="494" width="17" style="11" customWidth="1"/>
    <col min="495" max="495" width="12.5703125" style="11" customWidth="1"/>
    <col min="496" max="746" width="9.28515625" style="11"/>
    <col min="747" max="747" width="19.28515625" style="11" customWidth="1"/>
    <col min="748" max="748" width="38.5703125" style="11" customWidth="1"/>
    <col min="749" max="749" width="16.42578125" style="11" customWidth="1"/>
    <col min="750" max="750" width="17" style="11" customWidth="1"/>
    <col min="751" max="751" width="12.5703125" style="11" customWidth="1"/>
    <col min="752" max="1002" width="9.28515625" style="11"/>
    <col min="1003" max="1003" width="19.28515625" style="11" customWidth="1"/>
    <col min="1004" max="1004" width="38.5703125" style="11" customWidth="1"/>
    <col min="1005" max="1005" width="16.42578125" style="11" customWidth="1"/>
    <col min="1006" max="1006" width="17" style="11" customWidth="1"/>
    <col min="1007" max="1007" width="12.5703125" style="11" customWidth="1"/>
    <col min="1008" max="1258" width="9.28515625" style="11"/>
    <col min="1259" max="1259" width="19.28515625" style="11" customWidth="1"/>
    <col min="1260" max="1260" width="38.5703125" style="11" customWidth="1"/>
    <col min="1261" max="1261" width="16.42578125" style="11" customWidth="1"/>
    <col min="1262" max="1262" width="17" style="11" customWidth="1"/>
    <col min="1263" max="1263" width="12.5703125" style="11" customWidth="1"/>
    <col min="1264" max="1514" width="9.28515625" style="11"/>
    <col min="1515" max="1515" width="19.28515625" style="11" customWidth="1"/>
    <col min="1516" max="1516" width="38.5703125" style="11" customWidth="1"/>
    <col min="1517" max="1517" width="16.42578125" style="11" customWidth="1"/>
    <col min="1518" max="1518" width="17" style="11" customWidth="1"/>
    <col min="1519" max="1519" width="12.5703125" style="11" customWidth="1"/>
    <col min="1520" max="1770" width="9.28515625" style="11"/>
    <col min="1771" max="1771" width="19.28515625" style="11" customWidth="1"/>
    <col min="1772" max="1772" width="38.5703125" style="11" customWidth="1"/>
    <col min="1773" max="1773" width="16.42578125" style="11" customWidth="1"/>
    <col min="1774" max="1774" width="17" style="11" customWidth="1"/>
    <col min="1775" max="1775" width="12.5703125" style="11" customWidth="1"/>
    <col min="1776" max="2026" width="9.28515625" style="11"/>
    <col min="2027" max="2027" width="19.28515625" style="11" customWidth="1"/>
    <col min="2028" max="2028" width="38.5703125" style="11" customWidth="1"/>
    <col min="2029" max="2029" width="16.42578125" style="11" customWidth="1"/>
    <col min="2030" max="2030" width="17" style="11" customWidth="1"/>
    <col min="2031" max="2031" width="12.5703125" style="11" customWidth="1"/>
    <col min="2032" max="2282" width="9.28515625" style="11"/>
    <col min="2283" max="2283" width="19.28515625" style="11" customWidth="1"/>
    <col min="2284" max="2284" width="38.5703125" style="11" customWidth="1"/>
    <col min="2285" max="2285" width="16.42578125" style="11" customWidth="1"/>
    <col min="2286" max="2286" width="17" style="11" customWidth="1"/>
    <col min="2287" max="2287" width="12.5703125" style="11" customWidth="1"/>
    <col min="2288" max="2538" width="9.28515625" style="11"/>
    <col min="2539" max="2539" width="19.28515625" style="11" customWidth="1"/>
    <col min="2540" max="2540" width="38.5703125" style="11" customWidth="1"/>
    <col min="2541" max="2541" width="16.42578125" style="11" customWidth="1"/>
    <col min="2542" max="2542" width="17" style="11" customWidth="1"/>
    <col min="2543" max="2543" width="12.5703125" style="11" customWidth="1"/>
    <col min="2544" max="2794" width="9.28515625" style="11"/>
    <col min="2795" max="2795" width="19.28515625" style="11" customWidth="1"/>
    <col min="2796" max="2796" width="38.5703125" style="11" customWidth="1"/>
    <col min="2797" max="2797" width="16.42578125" style="11" customWidth="1"/>
    <col min="2798" max="2798" width="17" style="11" customWidth="1"/>
    <col min="2799" max="2799" width="12.5703125" style="11" customWidth="1"/>
    <col min="2800" max="3050" width="9.28515625" style="11"/>
    <col min="3051" max="3051" width="19.28515625" style="11" customWidth="1"/>
    <col min="3052" max="3052" width="38.5703125" style="11" customWidth="1"/>
    <col min="3053" max="3053" width="16.42578125" style="11" customWidth="1"/>
    <col min="3054" max="3054" width="17" style="11" customWidth="1"/>
    <col min="3055" max="3055" width="12.5703125" style="11" customWidth="1"/>
    <col min="3056" max="3306" width="9.28515625" style="11"/>
    <col min="3307" max="3307" width="19.28515625" style="11" customWidth="1"/>
    <col min="3308" max="3308" width="38.5703125" style="11" customWidth="1"/>
    <col min="3309" max="3309" width="16.42578125" style="11" customWidth="1"/>
    <col min="3310" max="3310" width="17" style="11" customWidth="1"/>
    <col min="3311" max="3311" width="12.5703125" style="11" customWidth="1"/>
    <col min="3312" max="3562" width="9.28515625" style="11"/>
    <col min="3563" max="3563" width="19.28515625" style="11" customWidth="1"/>
    <col min="3564" max="3564" width="38.5703125" style="11" customWidth="1"/>
    <col min="3565" max="3565" width="16.42578125" style="11" customWidth="1"/>
    <col min="3566" max="3566" width="17" style="11" customWidth="1"/>
    <col min="3567" max="3567" width="12.5703125" style="11" customWidth="1"/>
    <col min="3568" max="3818" width="9.28515625" style="11"/>
    <col min="3819" max="3819" width="19.28515625" style="11" customWidth="1"/>
    <col min="3820" max="3820" width="38.5703125" style="11" customWidth="1"/>
    <col min="3821" max="3821" width="16.42578125" style="11" customWidth="1"/>
    <col min="3822" max="3822" width="17" style="11" customWidth="1"/>
    <col min="3823" max="3823" width="12.5703125" style="11" customWidth="1"/>
    <col min="3824" max="4074" width="9.28515625" style="11"/>
    <col min="4075" max="4075" width="19.28515625" style="11" customWidth="1"/>
    <col min="4076" max="4076" width="38.5703125" style="11" customWidth="1"/>
    <col min="4077" max="4077" width="16.42578125" style="11" customWidth="1"/>
    <col min="4078" max="4078" width="17" style="11" customWidth="1"/>
    <col min="4079" max="4079" width="12.5703125" style="11" customWidth="1"/>
    <col min="4080" max="4330" width="9.28515625" style="11"/>
    <col min="4331" max="4331" width="19.28515625" style="11" customWidth="1"/>
    <col min="4332" max="4332" width="38.5703125" style="11" customWidth="1"/>
    <col min="4333" max="4333" width="16.42578125" style="11" customWidth="1"/>
    <col min="4334" max="4334" width="17" style="11" customWidth="1"/>
    <col min="4335" max="4335" width="12.5703125" style="11" customWidth="1"/>
    <col min="4336" max="4586" width="9.28515625" style="11"/>
    <col min="4587" max="4587" width="19.28515625" style="11" customWidth="1"/>
    <col min="4588" max="4588" width="38.5703125" style="11" customWidth="1"/>
    <col min="4589" max="4589" width="16.42578125" style="11" customWidth="1"/>
    <col min="4590" max="4590" width="17" style="11" customWidth="1"/>
    <col min="4591" max="4591" width="12.5703125" style="11" customWidth="1"/>
    <col min="4592" max="4842" width="9.28515625" style="11"/>
    <col min="4843" max="4843" width="19.28515625" style="11" customWidth="1"/>
    <col min="4844" max="4844" width="38.5703125" style="11" customWidth="1"/>
    <col min="4845" max="4845" width="16.42578125" style="11" customWidth="1"/>
    <col min="4846" max="4846" width="17" style="11" customWidth="1"/>
    <col min="4847" max="4847" width="12.5703125" style="11" customWidth="1"/>
    <col min="4848" max="5098" width="9.28515625" style="11"/>
    <col min="5099" max="5099" width="19.28515625" style="11" customWidth="1"/>
    <col min="5100" max="5100" width="38.5703125" style="11" customWidth="1"/>
    <col min="5101" max="5101" width="16.42578125" style="11" customWidth="1"/>
    <col min="5102" max="5102" width="17" style="11" customWidth="1"/>
    <col min="5103" max="5103" width="12.5703125" style="11" customWidth="1"/>
    <col min="5104" max="5354" width="9.28515625" style="11"/>
    <col min="5355" max="5355" width="19.28515625" style="11" customWidth="1"/>
    <col min="5356" max="5356" width="38.5703125" style="11" customWidth="1"/>
    <col min="5357" max="5357" width="16.42578125" style="11" customWidth="1"/>
    <col min="5358" max="5358" width="17" style="11" customWidth="1"/>
    <col min="5359" max="5359" width="12.5703125" style="11" customWidth="1"/>
    <col min="5360" max="5610" width="9.28515625" style="11"/>
    <col min="5611" max="5611" width="19.28515625" style="11" customWidth="1"/>
    <col min="5612" max="5612" width="38.5703125" style="11" customWidth="1"/>
    <col min="5613" max="5613" width="16.42578125" style="11" customWidth="1"/>
    <col min="5614" max="5614" width="17" style="11" customWidth="1"/>
    <col min="5615" max="5615" width="12.5703125" style="11" customWidth="1"/>
    <col min="5616" max="5866" width="9.28515625" style="11"/>
    <col min="5867" max="5867" width="19.28515625" style="11" customWidth="1"/>
    <col min="5868" max="5868" width="38.5703125" style="11" customWidth="1"/>
    <col min="5869" max="5869" width="16.42578125" style="11" customWidth="1"/>
    <col min="5870" max="5870" width="17" style="11" customWidth="1"/>
    <col min="5871" max="5871" width="12.5703125" style="11" customWidth="1"/>
    <col min="5872" max="6122" width="9.28515625" style="11"/>
    <col min="6123" max="6123" width="19.28515625" style="11" customWidth="1"/>
    <col min="6124" max="6124" width="38.5703125" style="11" customWidth="1"/>
    <col min="6125" max="6125" width="16.42578125" style="11" customWidth="1"/>
    <col min="6126" max="6126" width="17" style="11" customWidth="1"/>
    <col min="6127" max="6127" width="12.5703125" style="11" customWidth="1"/>
    <col min="6128" max="6378" width="9.28515625" style="11"/>
    <col min="6379" max="6379" width="19.28515625" style="11" customWidth="1"/>
    <col min="6380" max="6380" width="38.5703125" style="11" customWidth="1"/>
    <col min="6381" max="6381" width="16.42578125" style="11" customWidth="1"/>
    <col min="6382" max="6382" width="17" style="11" customWidth="1"/>
    <col min="6383" max="6383" width="12.5703125" style="11" customWidth="1"/>
    <col min="6384" max="6634" width="9.28515625" style="11"/>
    <col min="6635" max="6635" width="19.28515625" style="11" customWidth="1"/>
    <col min="6636" max="6636" width="38.5703125" style="11" customWidth="1"/>
    <col min="6637" max="6637" width="16.42578125" style="11" customWidth="1"/>
    <col min="6638" max="6638" width="17" style="11" customWidth="1"/>
    <col min="6639" max="6639" width="12.5703125" style="11" customWidth="1"/>
    <col min="6640" max="6890" width="9.28515625" style="11"/>
    <col min="6891" max="6891" width="19.28515625" style="11" customWidth="1"/>
    <col min="6892" max="6892" width="38.5703125" style="11" customWidth="1"/>
    <col min="6893" max="6893" width="16.42578125" style="11" customWidth="1"/>
    <col min="6894" max="6894" width="17" style="11" customWidth="1"/>
    <col min="6895" max="6895" width="12.5703125" style="11" customWidth="1"/>
    <col min="6896" max="7146" width="9.28515625" style="11"/>
    <col min="7147" max="7147" width="19.28515625" style="11" customWidth="1"/>
    <col min="7148" max="7148" width="38.5703125" style="11" customWidth="1"/>
    <col min="7149" max="7149" width="16.42578125" style="11" customWidth="1"/>
    <col min="7150" max="7150" width="17" style="11" customWidth="1"/>
    <col min="7151" max="7151" width="12.5703125" style="11" customWidth="1"/>
    <col min="7152" max="7402" width="9.28515625" style="11"/>
    <col min="7403" max="7403" width="19.28515625" style="11" customWidth="1"/>
    <col min="7404" max="7404" width="38.5703125" style="11" customWidth="1"/>
    <col min="7405" max="7405" width="16.42578125" style="11" customWidth="1"/>
    <col min="7406" max="7406" width="17" style="11" customWidth="1"/>
    <col min="7407" max="7407" width="12.5703125" style="11" customWidth="1"/>
    <col min="7408" max="7658" width="9.28515625" style="11"/>
    <col min="7659" max="7659" width="19.28515625" style="11" customWidth="1"/>
    <col min="7660" max="7660" width="38.5703125" style="11" customWidth="1"/>
    <col min="7661" max="7661" width="16.42578125" style="11" customWidth="1"/>
    <col min="7662" max="7662" width="17" style="11" customWidth="1"/>
    <col min="7663" max="7663" width="12.5703125" style="11" customWidth="1"/>
    <col min="7664" max="7914" width="9.28515625" style="11"/>
    <col min="7915" max="7915" width="19.28515625" style="11" customWidth="1"/>
    <col min="7916" max="7916" width="38.5703125" style="11" customWidth="1"/>
    <col min="7917" max="7917" width="16.42578125" style="11" customWidth="1"/>
    <col min="7918" max="7918" width="17" style="11" customWidth="1"/>
    <col min="7919" max="7919" width="12.5703125" style="11" customWidth="1"/>
    <col min="7920" max="8170" width="9.28515625" style="11"/>
    <col min="8171" max="8171" width="19.28515625" style="11" customWidth="1"/>
    <col min="8172" max="8172" width="38.5703125" style="11" customWidth="1"/>
    <col min="8173" max="8173" width="16.42578125" style="11" customWidth="1"/>
    <col min="8174" max="8174" width="17" style="11" customWidth="1"/>
    <col min="8175" max="8175" width="12.5703125" style="11" customWidth="1"/>
    <col min="8176" max="8426" width="9.28515625" style="11"/>
    <col min="8427" max="8427" width="19.28515625" style="11" customWidth="1"/>
    <col min="8428" max="8428" width="38.5703125" style="11" customWidth="1"/>
    <col min="8429" max="8429" width="16.42578125" style="11" customWidth="1"/>
    <col min="8430" max="8430" width="17" style="11" customWidth="1"/>
    <col min="8431" max="8431" width="12.5703125" style="11" customWidth="1"/>
    <col min="8432" max="8682" width="9.28515625" style="11"/>
    <col min="8683" max="8683" width="19.28515625" style="11" customWidth="1"/>
    <col min="8684" max="8684" width="38.5703125" style="11" customWidth="1"/>
    <col min="8685" max="8685" width="16.42578125" style="11" customWidth="1"/>
    <col min="8686" max="8686" width="17" style="11" customWidth="1"/>
    <col min="8687" max="8687" width="12.5703125" style="11" customWidth="1"/>
    <col min="8688" max="8938" width="9.28515625" style="11"/>
    <col min="8939" max="8939" width="19.28515625" style="11" customWidth="1"/>
    <col min="8940" max="8940" width="38.5703125" style="11" customWidth="1"/>
    <col min="8941" max="8941" width="16.42578125" style="11" customWidth="1"/>
    <col min="8942" max="8942" width="17" style="11" customWidth="1"/>
    <col min="8943" max="8943" width="12.5703125" style="11" customWidth="1"/>
    <col min="8944" max="9194" width="9.28515625" style="11"/>
    <col min="9195" max="9195" width="19.28515625" style="11" customWidth="1"/>
    <col min="9196" max="9196" width="38.5703125" style="11" customWidth="1"/>
    <col min="9197" max="9197" width="16.42578125" style="11" customWidth="1"/>
    <col min="9198" max="9198" width="17" style="11" customWidth="1"/>
    <col min="9199" max="9199" width="12.5703125" style="11" customWidth="1"/>
    <col min="9200" max="9450" width="9.28515625" style="11"/>
    <col min="9451" max="9451" width="19.28515625" style="11" customWidth="1"/>
    <col min="9452" max="9452" width="38.5703125" style="11" customWidth="1"/>
    <col min="9453" max="9453" width="16.42578125" style="11" customWidth="1"/>
    <col min="9454" max="9454" width="17" style="11" customWidth="1"/>
    <col min="9455" max="9455" width="12.5703125" style="11" customWidth="1"/>
    <col min="9456" max="9706" width="9.28515625" style="11"/>
    <col min="9707" max="9707" width="19.28515625" style="11" customWidth="1"/>
    <col min="9708" max="9708" width="38.5703125" style="11" customWidth="1"/>
    <col min="9709" max="9709" width="16.42578125" style="11" customWidth="1"/>
    <col min="9710" max="9710" width="17" style="11" customWidth="1"/>
    <col min="9711" max="9711" width="12.5703125" style="11" customWidth="1"/>
    <col min="9712" max="9962" width="9.28515625" style="11"/>
    <col min="9963" max="9963" width="19.28515625" style="11" customWidth="1"/>
    <col min="9964" max="9964" width="38.5703125" style="11" customWidth="1"/>
    <col min="9965" max="9965" width="16.42578125" style="11" customWidth="1"/>
    <col min="9966" max="9966" width="17" style="11" customWidth="1"/>
    <col min="9967" max="9967" width="12.5703125" style="11" customWidth="1"/>
    <col min="9968" max="10218" width="9.28515625" style="11"/>
    <col min="10219" max="10219" width="19.28515625" style="11" customWidth="1"/>
    <col min="10220" max="10220" width="38.5703125" style="11" customWidth="1"/>
    <col min="10221" max="10221" width="16.42578125" style="11" customWidth="1"/>
    <col min="10222" max="10222" width="17" style="11" customWidth="1"/>
    <col min="10223" max="10223" width="12.5703125" style="11" customWidth="1"/>
    <col min="10224" max="10474" width="9.28515625" style="11"/>
    <col min="10475" max="10475" width="19.28515625" style="11" customWidth="1"/>
    <col min="10476" max="10476" width="38.5703125" style="11" customWidth="1"/>
    <col min="10477" max="10477" width="16.42578125" style="11" customWidth="1"/>
    <col min="10478" max="10478" width="17" style="11" customWidth="1"/>
    <col min="10479" max="10479" width="12.5703125" style="11" customWidth="1"/>
    <col min="10480" max="10730" width="9.28515625" style="11"/>
    <col min="10731" max="10731" width="19.28515625" style="11" customWidth="1"/>
    <col min="10732" max="10732" width="38.5703125" style="11" customWidth="1"/>
    <col min="10733" max="10733" width="16.42578125" style="11" customWidth="1"/>
    <col min="10734" max="10734" width="17" style="11" customWidth="1"/>
    <col min="10735" max="10735" width="12.5703125" style="11" customWidth="1"/>
    <col min="10736" max="10986" width="9.28515625" style="11"/>
    <col min="10987" max="10987" width="19.28515625" style="11" customWidth="1"/>
    <col min="10988" max="10988" width="38.5703125" style="11" customWidth="1"/>
    <col min="10989" max="10989" width="16.42578125" style="11" customWidth="1"/>
    <col min="10990" max="10990" width="17" style="11" customWidth="1"/>
    <col min="10991" max="10991" width="12.5703125" style="11" customWidth="1"/>
    <col min="10992" max="11242" width="9.28515625" style="11"/>
    <col min="11243" max="11243" width="19.28515625" style="11" customWidth="1"/>
    <col min="11244" max="11244" width="38.5703125" style="11" customWidth="1"/>
    <col min="11245" max="11245" width="16.42578125" style="11" customWidth="1"/>
    <col min="11246" max="11246" width="17" style="11" customWidth="1"/>
    <col min="11247" max="11247" width="12.5703125" style="11" customWidth="1"/>
    <col min="11248" max="11498" width="9.28515625" style="11"/>
    <col min="11499" max="11499" width="19.28515625" style="11" customWidth="1"/>
    <col min="11500" max="11500" width="38.5703125" style="11" customWidth="1"/>
    <col min="11501" max="11501" width="16.42578125" style="11" customWidth="1"/>
    <col min="11502" max="11502" width="17" style="11" customWidth="1"/>
    <col min="11503" max="11503" width="12.5703125" style="11" customWidth="1"/>
    <col min="11504" max="11754" width="9.28515625" style="11"/>
    <col min="11755" max="11755" width="19.28515625" style="11" customWidth="1"/>
    <col min="11756" max="11756" width="38.5703125" style="11" customWidth="1"/>
    <col min="11757" max="11757" width="16.42578125" style="11" customWidth="1"/>
    <col min="11758" max="11758" width="17" style="11" customWidth="1"/>
    <col min="11759" max="11759" width="12.5703125" style="11" customWidth="1"/>
    <col min="11760" max="12010" width="9.28515625" style="11"/>
    <col min="12011" max="12011" width="19.28515625" style="11" customWidth="1"/>
    <col min="12012" max="12012" width="38.5703125" style="11" customWidth="1"/>
    <col min="12013" max="12013" width="16.42578125" style="11" customWidth="1"/>
    <col min="12014" max="12014" width="17" style="11" customWidth="1"/>
    <col min="12015" max="12015" width="12.5703125" style="11" customWidth="1"/>
    <col min="12016" max="12266" width="9.28515625" style="11"/>
    <col min="12267" max="12267" width="19.28515625" style="11" customWidth="1"/>
    <col min="12268" max="12268" width="38.5703125" style="11" customWidth="1"/>
    <col min="12269" max="12269" width="16.42578125" style="11" customWidth="1"/>
    <col min="12270" max="12270" width="17" style="11" customWidth="1"/>
    <col min="12271" max="12271" width="12.5703125" style="11" customWidth="1"/>
    <col min="12272" max="12522" width="9.28515625" style="11"/>
    <col min="12523" max="12523" width="19.28515625" style="11" customWidth="1"/>
    <col min="12524" max="12524" width="38.5703125" style="11" customWidth="1"/>
    <col min="12525" max="12525" width="16.42578125" style="11" customWidth="1"/>
    <col min="12526" max="12526" width="17" style="11" customWidth="1"/>
    <col min="12527" max="12527" width="12.5703125" style="11" customWidth="1"/>
    <col min="12528" max="12778" width="9.28515625" style="11"/>
    <col min="12779" max="12779" width="19.28515625" style="11" customWidth="1"/>
    <col min="12780" max="12780" width="38.5703125" style="11" customWidth="1"/>
    <col min="12781" max="12781" width="16.42578125" style="11" customWidth="1"/>
    <col min="12782" max="12782" width="17" style="11" customWidth="1"/>
    <col min="12783" max="12783" width="12.5703125" style="11" customWidth="1"/>
    <col min="12784" max="13034" width="9.28515625" style="11"/>
    <col min="13035" max="13035" width="19.28515625" style="11" customWidth="1"/>
    <col min="13036" max="13036" width="38.5703125" style="11" customWidth="1"/>
    <col min="13037" max="13037" width="16.42578125" style="11" customWidth="1"/>
    <col min="13038" max="13038" width="17" style="11" customWidth="1"/>
    <col min="13039" max="13039" width="12.5703125" style="11" customWidth="1"/>
    <col min="13040" max="13290" width="9.28515625" style="11"/>
    <col min="13291" max="13291" width="19.28515625" style="11" customWidth="1"/>
    <col min="13292" max="13292" width="38.5703125" style="11" customWidth="1"/>
    <col min="13293" max="13293" width="16.42578125" style="11" customWidth="1"/>
    <col min="13294" max="13294" width="17" style="11" customWidth="1"/>
    <col min="13295" max="13295" width="12.5703125" style="11" customWidth="1"/>
    <col min="13296" max="13546" width="9.28515625" style="11"/>
    <col min="13547" max="13547" width="19.28515625" style="11" customWidth="1"/>
    <col min="13548" max="13548" width="38.5703125" style="11" customWidth="1"/>
    <col min="13549" max="13549" width="16.42578125" style="11" customWidth="1"/>
    <col min="13550" max="13550" width="17" style="11" customWidth="1"/>
    <col min="13551" max="13551" width="12.5703125" style="11" customWidth="1"/>
    <col min="13552" max="13802" width="9.28515625" style="11"/>
    <col min="13803" max="13803" width="19.28515625" style="11" customWidth="1"/>
    <col min="13804" max="13804" width="38.5703125" style="11" customWidth="1"/>
    <col min="13805" max="13805" width="16.42578125" style="11" customWidth="1"/>
    <col min="13806" max="13806" width="17" style="11" customWidth="1"/>
    <col min="13807" max="13807" width="12.5703125" style="11" customWidth="1"/>
    <col min="13808" max="14058" width="9.28515625" style="11"/>
    <col min="14059" max="14059" width="19.28515625" style="11" customWidth="1"/>
    <col min="14060" max="14060" width="38.5703125" style="11" customWidth="1"/>
    <col min="14061" max="14061" width="16.42578125" style="11" customWidth="1"/>
    <col min="14062" max="14062" width="17" style="11" customWidth="1"/>
    <col min="14063" max="14063" width="12.5703125" style="11" customWidth="1"/>
    <col min="14064" max="14314" width="9.28515625" style="11"/>
    <col min="14315" max="14315" width="19.28515625" style="11" customWidth="1"/>
    <col min="14316" max="14316" width="38.5703125" style="11" customWidth="1"/>
    <col min="14317" max="14317" width="16.42578125" style="11" customWidth="1"/>
    <col min="14318" max="14318" width="17" style="11" customWidth="1"/>
    <col min="14319" max="14319" width="12.5703125" style="11" customWidth="1"/>
    <col min="14320" max="14570" width="9.28515625" style="11"/>
    <col min="14571" max="14571" width="19.28515625" style="11" customWidth="1"/>
    <col min="14572" max="14572" width="38.5703125" style="11" customWidth="1"/>
    <col min="14573" max="14573" width="16.42578125" style="11" customWidth="1"/>
    <col min="14574" max="14574" width="17" style="11" customWidth="1"/>
    <col min="14575" max="14575" width="12.5703125" style="11" customWidth="1"/>
    <col min="14576" max="14826" width="9.28515625" style="11"/>
    <col min="14827" max="14827" width="19.28515625" style="11" customWidth="1"/>
    <col min="14828" max="14828" width="38.5703125" style="11" customWidth="1"/>
    <col min="14829" max="14829" width="16.42578125" style="11" customWidth="1"/>
    <col min="14830" max="14830" width="17" style="11" customWidth="1"/>
    <col min="14831" max="14831" width="12.5703125" style="11" customWidth="1"/>
    <col min="14832" max="15082" width="9.28515625" style="11"/>
    <col min="15083" max="15083" width="19.28515625" style="11" customWidth="1"/>
    <col min="15084" max="15084" width="38.5703125" style="11" customWidth="1"/>
    <col min="15085" max="15085" width="16.42578125" style="11" customWidth="1"/>
    <col min="15086" max="15086" width="17" style="11" customWidth="1"/>
    <col min="15087" max="15087" width="12.5703125" style="11" customWidth="1"/>
    <col min="15088" max="15338" width="9.28515625" style="11"/>
    <col min="15339" max="15339" width="19.28515625" style="11" customWidth="1"/>
    <col min="15340" max="15340" width="38.5703125" style="11" customWidth="1"/>
    <col min="15341" max="15341" width="16.42578125" style="11" customWidth="1"/>
    <col min="15342" max="15342" width="17" style="11" customWidth="1"/>
    <col min="15343" max="15343" width="12.5703125" style="11" customWidth="1"/>
    <col min="15344" max="15594" width="9.28515625" style="11"/>
    <col min="15595" max="15595" width="19.28515625" style="11" customWidth="1"/>
    <col min="15596" max="15596" width="38.5703125" style="11" customWidth="1"/>
    <col min="15597" max="15597" width="16.42578125" style="11" customWidth="1"/>
    <col min="15598" max="15598" width="17" style="11" customWidth="1"/>
    <col min="15599" max="15599" width="12.5703125" style="11" customWidth="1"/>
    <col min="15600" max="15850" width="9.28515625" style="11"/>
    <col min="15851" max="15851" width="19.28515625" style="11" customWidth="1"/>
    <col min="15852" max="15852" width="38.5703125" style="11" customWidth="1"/>
    <col min="15853" max="15853" width="16.42578125" style="11" customWidth="1"/>
    <col min="15854" max="15854" width="17" style="11" customWidth="1"/>
    <col min="15855" max="15855" width="12.5703125" style="11" customWidth="1"/>
    <col min="15856" max="16106" width="9.28515625" style="11"/>
    <col min="16107" max="16107" width="19.28515625" style="11" customWidth="1"/>
    <col min="16108" max="16108" width="38.5703125" style="11" customWidth="1"/>
    <col min="16109" max="16109" width="16.42578125" style="11" customWidth="1"/>
    <col min="16110" max="16110" width="17" style="11" customWidth="1"/>
    <col min="16111" max="16111" width="12.5703125" style="11" customWidth="1"/>
    <col min="16112" max="16383" width="9.28515625" style="11"/>
    <col min="16384" max="16384" width="9.28515625" style="11" customWidth="1"/>
  </cols>
  <sheetData>
    <row r="1" spans="1:7">
      <c r="A1" s="784" t="str">
        <f>'Table of Contents'!A1:C1</f>
        <v>Narragansett Electric Company d/b/a Rhode Island Energy</v>
      </c>
      <c r="B1" s="784"/>
      <c r="C1" s="784"/>
      <c r="D1" s="784"/>
      <c r="E1" s="784"/>
      <c r="F1" s="784"/>
      <c r="G1" s="784"/>
    </row>
    <row r="2" spans="1:7">
      <c r="A2" s="784" t="str">
        <f>'Table of Contents'!A2:C2</f>
        <v>Annual Transmission Revenue Requirements (ATRR)</v>
      </c>
      <c r="B2" s="784"/>
      <c r="C2" s="784"/>
      <c r="D2" s="784"/>
      <c r="E2" s="784"/>
      <c r="F2" s="784"/>
      <c r="G2" s="784"/>
    </row>
    <row r="3" spans="1:7">
      <c r="A3" s="784" t="str">
        <f>'Table of Contents'!A3:C3</f>
        <v>Per Appendix A to Attachment F of the ISO New England Inc. Open Access Transmission Tariff</v>
      </c>
      <c r="B3" s="784"/>
      <c r="C3" s="784"/>
      <c r="D3" s="784"/>
      <c r="E3" s="784"/>
      <c r="F3" s="784"/>
      <c r="G3" s="784"/>
    </row>
    <row r="4" spans="1:7">
      <c r="A4" s="784" t="s">
        <v>167</v>
      </c>
      <c r="B4" s="784"/>
      <c r="C4" s="784"/>
      <c r="D4" s="784"/>
      <c r="E4" s="784"/>
      <c r="F4" s="784"/>
      <c r="G4" s="784" t="s">
        <v>72</v>
      </c>
    </row>
    <row r="5" spans="1:7">
      <c r="A5" s="784" t="s">
        <v>653</v>
      </c>
      <c r="B5" s="784"/>
      <c r="C5" s="784"/>
      <c r="D5" s="784"/>
      <c r="E5" s="784"/>
      <c r="F5" s="784"/>
      <c r="G5" s="784"/>
    </row>
    <row r="6" spans="1:7">
      <c r="A6" s="783" t="s">
        <v>1096</v>
      </c>
      <c r="B6" s="783"/>
      <c r="C6" s="783"/>
      <c r="D6" s="783"/>
      <c r="E6" s="783"/>
      <c r="F6" s="783"/>
      <c r="G6" s="783"/>
    </row>
    <row r="7" spans="1:7">
      <c r="A7" s="23"/>
      <c r="B7" s="23"/>
      <c r="C7" s="23"/>
      <c r="D7" s="23"/>
      <c r="E7" s="23"/>
      <c r="F7" s="23"/>
      <c r="G7" s="23"/>
    </row>
    <row r="8" spans="1:7" ht="12.75" customHeight="1">
      <c r="A8" s="25"/>
      <c r="B8" s="59" t="s">
        <v>113</v>
      </c>
      <c r="C8" s="2"/>
      <c r="D8" s="8" t="s">
        <v>12</v>
      </c>
      <c r="E8" s="10"/>
      <c r="F8" s="8" t="s">
        <v>15</v>
      </c>
      <c r="G8" s="25"/>
    </row>
    <row r="9" spans="1:7">
      <c r="A9" s="25" t="s">
        <v>43</v>
      </c>
      <c r="B9" s="10"/>
      <c r="C9" s="10"/>
      <c r="G9" s="117"/>
    </row>
    <row r="10" spans="1:7" ht="15">
      <c r="A10" s="41" t="s">
        <v>44</v>
      </c>
      <c r="B10" s="78" t="s">
        <v>163</v>
      </c>
      <c r="C10" s="120"/>
      <c r="D10" s="78" t="s">
        <v>654</v>
      </c>
      <c r="E10" s="120"/>
      <c r="F10" s="82" t="s">
        <v>38</v>
      </c>
      <c r="G10" s="66"/>
    </row>
    <row r="11" spans="1:7">
      <c r="A11" s="119">
        <v>1</v>
      </c>
      <c r="B11" s="92" t="s">
        <v>1084</v>
      </c>
      <c r="C11" s="63"/>
      <c r="D11" s="94" t="s">
        <v>1087</v>
      </c>
      <c r="E11" s="63"/>
      <c r="F11" s="173">
        <v>18165532.840000004</v>
      </c>
      <c r="G11" s="86"/>
    </row>
    <row r="12" spans="1:7">
      <c r="A12" s="119">
        <f>A11+1</f>
        <v>2</v>
      </c>
      <c r="B12" s="92" t="s">
        <v>1085</v>
      </c>
      <c r="C12" s="63"/>
      <c r="D12" s="94" t="s">
        <v>1087</v>
      </c>
      <c r="E12" s="63"/>
      <c r="F12" s="173">
        <v>14176753.810000001</v>
      </c>
      <c r="G12" s="86"/>
    </row>
    <row r="13" spans="1:7" ht="25.5">
      <c r="A13" s="119">
        <f>A12+1</f>
        <v>3</v>
      </c>
      <c r="B13" s="92" t="s">
        <v>1086</v>
      </c>
      <c r="C13" s="63"/>
      <c r="D13" s="528" t="s">
        <v>1088</v>
      </c>
      <c r="E13" s="63"/>
      <c r="F13" s="173">
        <v>9105226.620000001</v>
      </c>
      <c r="G13" s="83"/>
    </row>
    <row r="14" spans="1:7" ht="15">
      <c r="A14" s="119">
        <f>A13+1</f>
        <v>4</v>
      </c>
      <c r="B14" s="92"/>
      <c r="C14" s="63"/>
      <c r="D14" s="94"/>
      <c r="E14" s="63"/>
      <c r="F14" s="173"/>
      <c r="G14" s="68"/>
    </row>
    <row r="15" spans="1:7">
      <c r="A15" s="119">
        <f t="shared" ref="A15:A24" si="0">A14+1</f>
        <v>5</v>
      </c>
      <c r="B15" s="93"/>
      <c r="C15" s="64"/>
      <c r="D15" s="94"/>
      <c r="E15" s="64"/>
      <c r="F15" s="202"/>
      <c r="G15" s="62"/>
    </row>
    <row r="16" spans="1:7">
      <c r="A16" s="119">
        <f t="shared" si="0"/>
        <v>6</v>
      </c>
      <c r="B16" s="61"/>
      <c r="D16" s="201"/>
      <c r="F16" s="173"/>
    </row>
    <row r="17" spans="1:6">
      <c r="A17" s="119">
        <f t="shared" si="0"/>
        <v>7</v>
      </c>
      <c r="B17" s="61"/>
      <c r="D17" s="201"/>
      <c r="F17" s="203"/>
    </row>
    <row r="18" spans="1:6">
      <c r="A18" s="119">
        <f t="shared" si="0"/>
        <v>8</v>
      </c>
      <c r="B18" s="61"/>
      <c r="D18" s="201"/>
      <c r="F18" s="203"/>
    </row>
    <row r="19" spans="1:6">
      <c r="A19" s="119">
        <f t="shared" si="0"/>
        <v>9</v>
      </c>
      <c r="B19" s="61"/>
      <c r="D19" s="201"/>
      <c r="F19" s="203"/>
    </row>
    <row r="20" spans="1:6">
      <c r="A20" s="119">
        <f t="shared" si="0"/>
        <v>10</v>
      </c>
      <c r="B20" s="61"/>
      <c r="D20" s="201"/>
      <c r="F20" s="203"/>
    </row>
    <row r="21" spans="1:6">
      <c r="A21" s="119">
        <f t="shared" si="0"/>
        <v>11</v>
      </c>
      <c r="B21" s="61"/>
      <c r="D21" s="201"/>
      <c r="F21" s="203"/>
    </row>
    <row r="22" spans="1:6">
      <c r="A22" s="119">
        <f t="shared" si="0"/>
        <v>12</v>
      </c>
      <c r="B22" s="61"/>
      <c r="D22" s="201"/>
      <c r="F22" s="203"/>
    </row>
    <row r="23" spans="1:6">
      <c r="A23" s="119">
        <f t="shared" si="0"/>
        <v>13</v>
      </c>
      <c r="B23" s="61"/>
      <c r="D23" s="201"/>
      <c r="F23" s="203"/>
    </row>
    <row r="24" spans="1:6">
      <c r="A24" s="119">
        <f t="shared" si="0"/>
        <v>14</v>
      </c>
      <c r="B24" s="61"/>
      <c r="D24" s="201"/>
      <c r="F24" s="203"/>
    </row>
    <row r="26" spans="1:6">
      <c r="A26" s="209" t="s">
        <v>205</v>
      </c>
      <c r="B26" s="64"/>
    </row>
    <row r="27" spans="1:6">
      <c r="A27" s="109" t="s">
        <v>54</v>
      </c>
      <c r="B27" s="3" t="s">
        <v>313</v>
      </c>
    </row>
  </sheetData>
  <mergeCells count="6">
    <mergeCell ref="A6:G6"/>
    <mergeCell ref="A1:G1"/>
    <mergeCell ref="A2:G2"/>
    <mergeCell ref="A3:G3"/>
    <mergeCell ref="A4:G4"/>
    <mergeCell ref="A5:G5"/>
  </mergeCells>
  <phoneticPr fontId="34" type="noConversion"/>
  <pageMargins left="0.7" right="0.7" top="0.75" bottom="0.75" header="0.3" footer="0.3"/>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98D01-90DC-42B3-ABEA-4EF5AE25ED39}">
  <sheetPr>
    <pageSetUpPr fitToPage="1"/>
  </sheetPr>
  <dimension ref="A1:WUN77"/>
  <sheetViews>
    <sheetView zoomScale="70" zoomScaleNormal="70" workbookViewId="0">
      <selection activeCell="K13" sqref="K13"/>
    </sheetView>
  </sheetViews>
  <sheetFormatPr defaultRowHeight="15"/>
  <cols>
    <col min="1" max="1" width="6" style="11" bestFit="1" customWidth="1"/>
    <col min="2" max="2" width="72.85546875" style="11" customWidth="1"/>
    <col min="3" max="3" width="2.5703125" style="11" customWidth="1"/>
    <col min="4" max="4" width="8.42578125" style="11" bestFit="1" customWidth="1"/>
    <col min="5" max="5" width="2.5703125" style="11" customWidth="1"/>
    <col min="6" max="6" width="17.42578125" style="11" customWidth="1"/>
    <col min="7" max="7" width="5.140625" style="11" bestFit="1" customWidth="1"/>
    <col min="8" max="8" width="16.28515625" style="11" bestFit="1" customWidth="1"/>
    <col min="9" max="9" width="3.42578125" style="11" customWidth="1"/>
    <col min="10" max="10" width="16.42578125" style="332" customWidth="1"/>
    <col min="11" max="11" width="4.28515625" style="332" bestFit="1" customWidth="1"/>
    <col min="12" max="12" width="14.7109375" style="11" bestFit="1" customWidth="1"/>
    <col min="13" max="13" width="9.140625" style="11"/>
    <col min="14" max="225" width="9.140625" style="110"/>
    <col min="226" max="226" width="7.5703125" style="110" customWidth="1"/>
    <col min="227" max="227" width="51.42578125" style="110" customWidth="1"/>
    <col min="228" max="228" width="17.5703125" style="110" customWidth="1"/>
    <col min="229" max="229" width="16.5703125" style="110" customWidth="1"/>
    <col min="230" max="232" width="14.42578125" style="110" customWidth="1"/>
    <col min="233" max="233" width="18.42578125" style="110" customWidth="1"/>
    <col min="234" max="234" width="14.5703125" style="110" customWidth="1"/>
    <col min="235" max="236" width="14.42578125" style="110" customWidth="1"/>
    <col min="237" max="481" width="9.140625" style="110"/>
    <col min="482" max="482" width="7.5703125" style="110" customWidth="1"/>
    <col min="483" max="483" width="51.42578125" style="110" customWidth="1"/>
    <col min="484" max="484" width="17.5703125" style="110" customWidth="1"/>
    <col min="485" max="485" width="16.5703125" style="110" customWidth="1"/>
    <col min="486" max="488" width="14.42578125" style="110" customWidth="1"/>
    <col min="489" max="489" width="18.42578125" style="110" customWidth="1"/>
    <col min="490" max="490" width="14.5703125" style="110" customWidth="1"/>
    <col min="491" max="492" width="14.42578125" style="110" customWidth="1"/>
    <col min="493" max="737" width="9.140625" style="110"/>
    <col min="738" max="738" width="7.5703125" style="110" customWidth="1"/>
    <col min="739" max="739" width="51.42578125" style="110" customWidth="1"/>
    <col min="740" max="740" width="17.5703125" style="110" customWidth="1"/>
    <col min="741" max="741" width="16.5703125" style="110" customWidth="1"/>
    <col min="742" max="744" width="14.42578125" style="110" customWidth="1"/>
    <col min="745" max="745" width="18.42578125" style="110" customWidth="1"/>
    <col min="746" max="746" width="14.5703125" style="110" customWidth="1"/>
    <col min="747" max="748" width="14.42578125" style="110" customWidth="1"/>
    <col min="749" max="993" width="9.140625" style="110"/>
    <col min="994" max="994" width="7.5703125" style="110" customWidth="1"/>
    <col min="995" max="995" width="51.42578125" style="110" customWidth="1"/>
    <col min="996" max="996" width="17.5703125" style="110" customWidth="1"/>
    <col min="997" max="997" width="16.5703125" style="110" customWidth="1"/>
    <col min="998" max="1000" width="14.42578125" style="110" customWidth="1"/>
    <col min="1001" max="1001" width="18.42578125" style="110" customWidth="1"/>
    <col min="1002" max="1002" width="14.5703125" style="110" customWidth="1"/>
    <col min="1003" max="1004" width="14.42578125" style="110" customWidth="1"/>
    <col min="1005" max="1249" width="9.140625" style="110"/>
    <col min="1250" max="1250" width="7.5703125" style="110" customWidth="1"/>
    <col min="1251" max="1251" width="51.42578125" style="110" customWidth="1"/>
    <col min="1252" max="1252" width="17.5703125" style="110" customWidth="1"/>
    <col min="1253" max="1253" width="16.5703125" style="110" customWidth="1"/>
    <col min="1254" max="1256" width="14.42578125" style="110" customWidth="1"/>
    <col min="1257" max="1257" width="18.42578125" style="110" customWidth="1"/>
    <col min="1258" max="1258" width="14.5703125" style="110" customWidth="1"/>
    <col min="1259" max="1260" width="14.42578125" style="110" customWidth="1"/>
    <col min="1261" max="1505" width="9.140625" style="110"/>
    <col min="1506" max="1506" width="7.5703125" style="110" customWidth="1"/>
    <col min="1507" max="1507" width="51.42578125" style="110" customWidth="1"/>
    <col min="1508" max="1508" width="17.5703125" style="110" customWidth="1"/>
    <col min="1509" max="1509" width="16.5703125" style="110" customWidth="1"/>
    <col min="1510" max="1512" width="14.42578125" style="110" customWidth="1"/>
    <col min="1513" max="1513" width="18.42578125" style="110" customWidth="1"/>
    <col min="1514" max="1514" width="14.5703125" style="110" customWidth="1"/>
    <col min="1515" max="1516" width="14.42578125" style="110" customWidth="1"/>
    <col min="1517" max="1761" width="9.140625" style="110"/>
    <col min="1762" max="1762" width="7.5703125" style="110" customWidth="1"/>
    <col min="1763" max="1763" width="51.42578125" style="110" customWidth="1"/>
    <col min="1764" max="1764" width="17.5703125" style="110" customWidth="1"/>
    <col min="1765" max="1765" width="16.5703125" style="110" customWidth="1"/>
    <col min="1766" max="1768" width="14.42578125" style="110" customWidth="1"/>
    <col min="1769" max="1769" width="18.42578125" style="110" customWidth="1"/>
    <col min="1770" max="1770" width="14.5703125" style="110" customWidth="1"/>
    <col min="1771" max="1772" width="14.42578125" style="110" customWidth="1"/>
    <col min="1773" max="2017" width="9.140625" style="110"/>
    <col min="2018" max="2018" width="7.5703125" style="110" customWidth="1"/>
    <col min="2019" max="2019" width="51.42578125" style="110" customWidth="1"/>
    <col min="2020" max="2020" width="17.5703125" style="110" customWidth="1"/>
    <col min="2021" max="2021" width="16.5703125" style="110" customWidth="1"/>
    <col min="2022" max="2024" width="14.42578125" style="110" customWidth="1"/>
    <col min="2025" max="2025" width="18.42578125" style="110" customWidth="1"/>
    <col min="2026" max="2026" width="14.5703125" style="110" customWidth="1"/>
    <col min="2027" max="2028" width="14.42578125" style="110" customWidth="1"/>
    <col min="2029" max="2273" width="9.140625" style="110"/>
    <col min="2274" max="2274" width="7.5703125" style="110" customWidth="1"/>
    <col min="2275" max="2275" width="51.42578125" style="110" customWidth="1"/>
    <col min="2276" max="2276" width="17.5703125" style="110" customWidth="1"/>
    <col min="2277" max="2277" width="16.5703125" style="110" customWidth="1"/>
    <col min="2278" max="2280" width="14.42578125" style="110" customWidth="1"/>
    <col min="2281" max="2281" width="18.42578125" style="110" customWidth="1"/>
    <col min="2282" max="2282" width="14.5703125" style="110" customWidth="1"/>
    <col min="2283" max="2284" width="14.42578125" style="110" customWidth="1"/>
    <col min="2285" max="2529" width="9.140625" style="110"/>
    <col min="2530" max="2530" width="7.5703125" style="110" customWidth="1"/>
    <col min="2531" max="2531" width="51.42578125" style="110" customWidth="1"/>
    <col min="2532" max="2532" width="17.5703125" style="110" customWidth="1"/>
    <col min="2533" max="2533" width="16.5703125" style="110" customWidth="1"/>
    <col min="2534" max="2536" width="14.42578125" style="110" customWidth="1"/>
    <col min="2537" max="2537" width="18.42578125" style="110" customWidth="1"/>
    <col min="2538" max="2538" width="14.5703125" style="110" customWidth="1"/>
    <col min="2539" max="2540" width="14.42578125" style="110" customWidth="1"/>
    <col min="2541" max="2785" width="9.140625" style="110"/>
    <col min="2786" max="2786" width="7.5703125" style="110" customWidth="1"/>
    <col min="2787" max="2787" width="51.42578125" style="110" customWidth="1"/>
    <col min="2788" max="2788" width="17.5703125" style="110" customWidth="1"/>
    <col min="2789" max="2789" width="16.5703125" style="110" customWidth="1"/>
    <col min="2790" max="2792" width="14.42578125" style="110" customWidth="1"/>
    <col min="2793" max="2793" width="18.42578125" style="110" customWidth="1"/>
    <col min="2794" max="2794" width="14.5703125" style="110" customWidth="1"/>
    <col min="2795" max="2796" width="14.42578125" style="110" customWidth="1"/>
    <col min="2797" max="3041" width="9.140625" style="110"/>
    <col min="3042" max="3042" width="7.5703125" style="110" customWidth="1"/>
    <col min="3043" max="3043" width="51.42578125" style="110" customWidth="1"/>
    <col min="3044" max="3044" width="17.5703125" style="110" customWidth="1"/>
    <col min="3045" max="3045" width="16.5703125" style="110" customWidth="1"/>
    <col min="3046" max="3048" width="14.42578125" style="110" customWidth="1"/>
    <col min="3049" max="3049" width="18.42578125" style="110" customWidth="1"/>
    <col min="3050" max="3050" width="14.5703125" style="110" customWidth="1"/>
    <col min="3051" max="3052" width="14.42578125" style="110" customWidth="1"/>
    <col min="3053" max="3297" width="9.140625" style="110"/>
    <col min="3298" max="3298" width="7.5703125" style="110" customWidth="1"/>
    <col min="3299" max="3299" width="51.42578125" style="110" customWidth="1"/>
    <col min="3300" max="3300" width="17.5703125" style="110" customWidth="1"/>
    <col min="3301" max="3301" width="16.5703125" style="110" customWidth="1"/>
    <col min="3302" max="3304" width="14.42578125" style="110" customWidth="1"/>
    <col min="3305" max="3305" width="18.42578125" style="110" customWidth="1"/>
    <col min="3306" max="3306" width="14.5703125" style="110" customWidth="1"/>
    <col min="3307" max="3308" width="14.42578125" style="110" customWidth="1"/>
    <col min="3309" max="3553" width="9.140625" style="110"/>
    <col min="3554" max="3554" width="7.5703125" style="110" customWidth="1"/>
    <col min="3555" max="3555" width="51.42578125" style="110" customWidth="1"/>
    <col min="3556" max="3556" width="17.5703125" style="110" customWidth="1"/>
    <col min="3557" max="3557" width="16.5703125" style="110" customWidth="1"/>
    <col min="3558" max="3560" width="14.42578125" style="110" customWidth="1"/>
    <col min="3561" max="3561" width="18.42578125" style="110" customWidth="1"/>
    <col min="3562" max="3562" width="14.5703125" style="110" customWidth="1"/>
    <col min="3563" max="3564" width="14.42578125" style="110" customWidth="1"/>
    <col min="3565" max="3809" width="9.140625" style="110"/>
    <col min="3810" max="3810" width="7.5703125" style="110" customWidth="1"/>
    <col min="3811" max="3811" width="51.42578125" style="110" customWidth="1"/>
    <col min="3812" max="3812" width="17.5703125" style="110" customWidth="1"/>
    <col min="3813" max="3813" width="16.5703125" style="110" customWidth="1"/>
    <col min="3814" max="3816" width="14.42578125" style="110" customWidth="1"/>
    <col min="3817" max="3817" width="18.42578125" style="110" customWidth="1"/>
    <col min="3818" max="3818" width="14.5703125" style="110" customWidth="1"/>
    <col min="3819" max="3820" width="14.42578125" style="110" customWidth="1"/>
    <col min="3821" max="4065" width="9.140625" style="110"/>
    <col min="4066" max="4066" width="7.5703125" style="110" customWidth="1"/>
    <col min="4067" max="4067" width="51.42578125" style="110" customWidth="1"/>
    <col min="4068" max="4068" width="17.5703125" style="110" customWidth="1"/>
    <col min="4069" max="4069" width="16.5703125" style="110" customWidth="1"/>
    <col min="4070" max="4072" width="14.42578125" style="110" customWidth="1"/>
    <col min="4073" max="4073" width="18.42578125" style="110" customWidth="1"/>
    <col min="4074" max="4074" width="14.5703125" style="110" customWidth="1"/>
    <col min="4075" max="4076" width="14.42578125" style="110" customWidth="1"/>
    <col min="4077" max="4321" width="9.140625" style="110"/>
    <col min="4322" max="4322" width="7.5703125" style="110" customWidth="1"/>
    <col min="4323" max="4323" width="51.42578125" style="110" customWidth="1"/>
    <col min="4324" max="4324" width="17.5703125" style="110" customWidth="1"/>
    <col min="4325" max="4325" width="16.5703125" style="110" customWidth="1"/>
    <col min="4326" max="4328" width="14.42578125" style="110" customWidth="1"/>
    <col min="4329" max="4329" width="18.42578125" style="110" customWidth="1"/>
    <col min="4330" max="4330" width="14.5703125" style="110" customWidth="1"/>
    <col min="4331" max="4332" width="14.42578125" style="110" customWidth="1"/>
    <col min="4333" max="4577" width="9.140625" style="110"/>
    <col min="4578" max="4578" width="7.5703125" style="110" customWidth="1"/>
    <col min="4579" max="4579" width="51.42578125" style="110" customWidth="1"/>
    <col min="4580" max="4580" width="17.5703125" style="110" customWidth="1"/>
    <col min="4581" max="4581" width="16.5703125" style="110" customWidth="1"/>
    <col min="4582" max="4584" width="14.42578125" style="110" customWidth="1"/>
    <col min="4585" max="4585" width="18.42578125" style="110" customWidth="1"/>
    <col min="4586" max="4586" width="14.5703125" style="110" customWidth="1"/>
    <col min="4587" max="4588" width="14.42578125" style="110" customWidth="1"/>
    <col min="4589" max="4833" width="9.140625" style="110"/>
    <col min="4834" max="4834" width="7.5703125" style="110" customWidth="1"/>
    <col min="4835" max="4835" width="51.42578125" style="110" customWidth="1"/>
    <col min="4836" max="4836" width="17.5703125" style="110" customWidth="1"/>
    <col min="4837" max="4837" width="16.5703125" style="110" customWidth="1"/>
    <col min="4838" max="4840" width="14.42578125" style="110" customWidth="1"/>
    <col min="4841" max="4841" width="18.42578125" style="110" customWidth="1"/>
    <col min="4842" max="4842" width="14.5703125" style="110" customWidth="1"/>
    <col min="4843" max="4844" width="14.42578125" style="110" customWidth="1"/>
    <col min="4845" max="5089" width="9.140625" style="110"/>
    <col min="5090" max="5090" width="7.5703125" style="110" customWidth="1"/>
    <col min="5091" max="5091" width="51.42578125" style="110" customWidth="1"/>
    <col min="5092" max="5092" width="17.5703125" style="110" customWidth="1"/>
    <col min="5093" max="5093" width="16.5703125" style="110" customWidth="1"/>
    <col min="5094" max="5096" width="14.42578125" style="110" customWidth="1"/>
    <col min="5097" max="5097" width="18.42578125" style="110" customWidth="1"/>
    <col min="5098" max="5098" width="14.5703125" style="110" customWidth="1"/>
    <col min="5099" max="5100" width="14.42578125" style="110" customWidth="1"/>
    <col min="5101" max="5345" width="9.140625" style="110"/>
    <col min="5346" max="5346" width="7.5703125" style="110" customWidth="1"/>
    <col min="5347" max="5347" width="51.42578125" style="110" customWidth="1"/>
    <col min="5348" max="5348" width="17.5703125" style="110" customWidth="1"/>
    <col min="5349" max="5349" width="16.5703125" style="110" customWidth="1"/>
    <col min="5350" max="5352" width="14.42578125" style="110" customWidth="1"/>
    <col min="5353" max="5353" width="18.42578125" style="110" customWidth="1"/>
    <col min="5354" max="5354" width="14.5703125" style="110" customWidth="1"/>
    <col min="5355" max="5356" width="14.42578125" style="110" customWidth="1"/>
    <col min="5357" max="5601" width="9.140625" style="110"/>
    <col min="5602" max="5602" width="7.5703125" style="110" customWidth="1"/>
    <col min="5603" max="5603" width="51.42578125" style="110" customWidth="1"/>
    <col min="5604" max="5604" width="17.5703125" style="110" customWidth="1"/>
    <col min="5605" max="5605" width="16.5703125" style="110" customWidth="1"/>
    <col min="5606" max="5608" width="14.42578125" style="110" customWidth="1"/>
    <col min="5609" max="5609" width="18.42578125" style="110" customWidth="1"/>
    <col min="5610" max="5610" width="14.5703125" style="110" customWidth="1"/>
    <col min="5611" max="5612" width="14.42578125" style="110" customWidth="1"/>
    <col min="5613" max="5857" width="9.140625" style="110"/>
    <col min="5858" max="5858" width="7.5703125" style="110" customWidth="1"/>
    <col min="5859" max="5859" width="51.42578125" style="110" customWidth="1"/>
    <col min="5860" max="5860" width="17.5703125" style="110" customWidth="1"/>
    <col min="5861" max="5861" width="16.5703125" style="110" customWidth="1"/>
    <col min="5862" max="5864" width="14.42578125" style="110" customWidth="1"/>
    <col min="5865" max="5865" width="18.42578125" style="110" customWidth="1"/>
    <col min="5866" max="5866" width="14.5703125" style="110" customWidth="1"/>
    <col min="5867" max="5868" width="14.42578125" style="110" customWidth="1"/>
    <col min="5869" max="6113" width="9.140625" style="110"/>
    <col min="6114" max="6114" width="7.5703125" style="110" customWidth="1"/>
    <col min="6115" max="6115" width="51.42578125" style="110" customWidth="1"/>
    <col min="6116" max="6116" width="17.5703125" style="110" customWidth="1"/>
    <col min="6117" max="6117" width="16.5703125" style="110" customWidth="1"/>
    <col min="6118" max="6120" width="14.42578125" style="110" customWidth="1"/>
    <col min="6121" max="6121" width="18.42578125" style="110" customWidth="1"/>
    <col min="6122" max="6122" width="14.5703125" style="110" customWidth="1"/>
    <col min="6123" max="6124" width="14.42578125" style="110" customWidth="1"/>
    <col min="6125" max="6369" width="9.140625" style="110"/>
    <col min="6370" max="6370" width="7.5703125" style="110" customWidth="1"/>
    <col min="6371" max="6371" width="51.42578125" style="110" customWidth="1"/>
    <col min="6372" max="6372" width="17.5703125" style="110" customWidth="1"/>
    <col min="6373" max="6373" width="16.5703125" style="110" customWidth="1"/>
    <col min="6374" max="6376" width="14.42578125" style="110" customWidth="1"/>
    <col min="6377" max="6377" width="18.42578125" style="110" customWidth="1"/>
    <col min="6378" max="6378" width="14.5703125" style="110" customWidth="1"/>
    <col min="6379" max="6380" width="14.42578125" style="110" customWidth="1"/>
    <col min="6381" max="6625" width="9.140625" style="110"/>
    <col min="6626" max="6626" width="7.5703125" style="110" customWidth="1"/>
    <col min="6627" max="6627" width="51.42578125" style="110" customWidth="1"/>
    <col min="6628" max="6628" width="17.5703125" style="110" customWidth="1"/>
    <col min="6629" max="6629" width="16.5703125" style="110" customWidth="1"/>
    <col min="6630" max="6632" width="14.42578125" style="110" customWidth="1"/>
    <col min="6633" max="6633" width="18.42578125" style="110" customWidth="1"/>
    <col min="6634" max="6634" width="14.5703125" style="110" customWidth="1"/>
    <col min="6635" max="6636" width="14.42578125" style="110" customWidth="1"/>
    <col min="6637" max="6881" width="9.140625" style="110"/>
    <col min="6882" max="6882" width="7.5703125" style="110" customWidth="1"/>
    <col min="6883" max="6883" width="51.42578125" style="110" customWidth="1"/>
    <col min="6884" max="6884" width="17.5703125" style="110" customWidth="1"/>
    <col min="6885" max="6885" width="16.5703125" style="110" customWidth="1"/>
    <col min="6886" max="6888" width="14.42578125" style="110" customWidth="1"/>
    <col min="6889" max="6889" width="18.42578125" style="110" customWidth="1"/>
    <col min="6890" max="6890" width="14.5703125" style="110" customWidth="1"/>
    <col min="6891" max="6892" width="14.42578125" style="110" customWidth="1"/>
    <col min="6893" max="7137" width="9.140625" style="110"/>
    <col min="7138" max="7138" width="7.5703125" style="110" customWidth="1"/>
    <col min="7139" max="7139" width="51.42578125" style="110" customWidth="1"/>
    <col min="7140" max="7140" width="17.5703125" style="110" customWidth="1"/>
    <col min="7141" max="7141" width="16.5703125" style="110" customWidth="1"/>
    <col min="7142" max="7144" width="14.42578125" style="110" customWidth="1"/>
    <col min="7145" max="7145" width="18.42578125" style="110" customWidth="1"/>
    <col min="7146" max="7146" width="14.5703125" style="110" customWidth="1"/>
    <col min="7147" max="7148" width="14.42578125" style="110" customWidth="1"/>
    <col min="7149" max="7393" width="9.140625" style="110"/>
    <col min="7394" max="7394" width="7.5703125" style="110" customWidth="1"/>
    <col min="7395" max="7395" width="51.42578125" style="110" customWidth="1"/>
    <col min="7396" max="7396" width="17.5703125" style="110" customWidth="1"/>
    <col min="7397" max="7397" width="16.5703125" style="110" customWidth="1"/>
    <col min="7398" max="7400" width="14.42578125" style="110" customWidth="1"/>
    <col min="7401" max="7401" width="18.42578125" style="110" customWidth="1"/>
    <col min="7402" max="7402" width="14.5703125" style="110" customWidth="1"/>
    <col min="7403" max="7404" width="14.42578125" style="110" customWidth="1"/>
    <col min="7405" max="7649" width="9.140625" style="110"/>
    <col min="7650" max="7650" width="7.5703125" style="110" customWidth="1"/>
    <col min="7651" max="7651" width="51.42578125" style="110" customWidth="1"/>
    <col min="7652" max="7652" width="17.5703125" style="110" customWidth="1"/>
    <col min="7653" max="7653" width="16.5703125" style="110" customWidth="1"/>
    <col min="7654" max="7656" width="14.42578125" style="110" customWidth="1"/>
    <col min="7657" max="7657" width="18.42578125" style="110" customWidth="1"/>
    <col min="7658" max="7658" width="14.5703125" style="110" customWidth="1"/>
    <col min="7659" max="7660" width="14.42578125" style="110" customWidth="1"/>
    <col min="7661" max="7905" width="9.140625" style="110"/>
    <col min="7906" max="7906" width="7.5703125" style="110" customWidth="1"/>
    <col min="7907" max="7907" width="51.42578125" style="110" customWidth="1"/>
    <col min="7908" max="7908" width="17.5703125" style="110" customWidth="1"/>
    <col min="7909" max="7909" width="16.5703125" style="110" customWidth="1"/>
    <col min="7910" max="7912" width="14.42578125" style="110" customWidth="1"/>
    <col min="7913" max="7913" width="18.42578125" style="110" customWidth="1"/>
    <col min="7914" max="7914" width="14.5703125" style="110" customWidth="1"/>
    <col min="7915" max="7916" width="14.42578125" style="110" customWidth="1"/>
    <col min="7917" max="8161" width="9.140625" style="110"/>
    <col min="8162" max="8162" width="7.5703125" style="110" customWidth="1"/>
    <col min="8163" max="8163" width="51.42578125" style="110" customWidth="1"/>
    <col min="8164" max="8164" width="17.5703125" style="110" customWidth="1"/>
    <col min="8165" max="8165" width="16.5703125" style="110" customWidth="1"/>
    <col min="8166" max="8168" width="14.42578125" style="110" customWidth="1"/>
    <col min="8169" max="8169" width="18.42578125" style="110" customWidth="1"/>
    <col min="8170" max="8170" width="14.5703125" style="110" customWidth="1"/>
    <col min="8171" max="8172" width="14.42578125" style="110" customWidth="1"/>
    <col min="8173" max="8417" width="9.140625" style="110"/>
    <col min="8418" max="8418" width="7.5703125" style="110" customWidth="1"/>
    <col min="8419" max="8419" width="51.42578125" style="110" customWidth="1"/>
    <col min="8420" max="8420" width="17.5703125" style="110" customWidth="1"/>
    <col min="8421" max="8421" width="16.5703125" style="110" customWidth="1"/>
    <col min="8422" max="8424" width="14.42578125" style="110" customWidth="1"/>
    <col min="8425" max="8425" width="18.42578125" style="110" customWidth="1"/>
    <col min="8426" max="8426" width="14.5703125" style="110" customWidth="1"/>
    <col min="8427" max="8428" width="14.42578125" style="110" customWidth="1"/>
    <col min="8429" max="8673" width="9.140625" style="110"/>
    <col min="8674" max="8674" width="7.5703125" style="110" customWidth="1"/>
    <col min="8675" max="8675" width="51.42578125" style="110" customWidth="1"/>
    <col min="8676" max="8676" width="17.5703125" style="110" customWidth="1"/>
    <col min="8677" max="8677" width="16.5703125" style="110" customWidth="1"/>
    <col min="8678" max="8680" width="14.42578125" style="110" customWidth="1"/>
    <col min="8681" max="8681" width="18.42578125" style="110" customWidth="1"/>
    <col min="8682" max="8682" width="14.5703125" style="110" customWidth="1"/>
    <col min="8683" max="8684" width="14.42578125" style="110" customWidth="1"/>
    <col min="8685" max="8929" width="9.140625" style="110"/>
    <col min="8930" max="8930" width="7.5703125" style="110" customWidth="1"/>
    <col min="8931" max="8931" width="51.42578125" style="110" customWidth="1"/>
    <col min="8932" max="8932" width="17.5703125" style="110" customWidth="1"/>
    <col min="8933" max="8933" width="16.5703125" style="110" customWidth="1"/>
    <col min="8934" max="8936" width="14.42578125" style="110" customWidth="1"/>
    <col min="8937" max="8937" width="18.42578125" style="110" customWidth="1"/>
    <col min="8938" max="8938" width="14.5703125" style="110" customWidth="1"/>
    <col min="8939" max="8940" width="14.42578125" style="110" customWidth="1"/>
    <col min="8941" max="9185" width="9.140625" style="110"/>
    <col min="9186" max="9186" width="7.5703125" style="110" customWidth="1"/>
    <col min="9187" max="9187" width="51.42578125" style="110" customWidth="1"/>
    <col min="9188" max="9188" width="17.5703125" style="110" customWidth="1"/>
    <col min="9189" max="9189" width="16.5703125" style="110" customWidth="1"/>
    <col min="9190" max="9192" width="14.42578125" style="110" customWidth="1"/>
    <col min="9193" max="9193" width="18.42578125" style="110" customWidth="1"/>
    <col min="9194" max="9194" width="14.5703125" style="110" customWidth="1"/>
    <col min="9195" max="9196" width="14.42578125" style="110" customWidth="1"/>
    <col min="9197" max="9441" width="9.140625" style="110"/>
    <col min="9442" max="9442" width="7.5703125" style="110" customWidth="1"/>
    <col min="9443" max="9443" width="51.42578125" style="110" customWidth="1"/>
    <col min="9444" max="9444" width="17.5703125" style="110" customWidth="1"/>
    <col min="9445" max="9445" width="16.5703125" style="110" customWidth="1"/>
    <col min="9446" max="9448" width="14.42578125" style="110" customWidth="1"/>
    <col min="9449" max="9449" width="18.42578125" style="110" customWidth="1"/>
    <col min="9450" max="9450" width="14.5703125" style="110" customWidth="1"/>
    <col min="9451" max="9452" width="14.42578125" style="110" customWidth="1"/>
    <col min="9453" max="9697" width="9.140625" style="110"/>
    <col min="9698" max="9698" width="7.5703125" style="110" customWidth="1"/>
    <col min="9699" max="9699" width="51.42578125" style="110" customWidth="1"/>
    <col min="9700" max="9700" width="17.5703125" style="110" customWidth="1"/>
    <col min="9701" max="9701" width="16.5703125" style="110" customWidth="1"/>
    <col min="9702" max="9704" width="14.42578125" style="110" customWidth="1"/>
    <col min="9705" max="9705" width="18.42578125" style="110" customWidth="1"/>
    <col min="9706" max="9706" width="14.5703125" style="110" customWidth="1"/>
    <col min="9707" max="9708" width="14.42578125" style="110" customWidth="1"/>
    <col min="9709" max="9953" width="9.140625" style="110"/>
    <col min="9954" max="9954" width="7.5703125" style="110" customWidth="1"/>
    <col min="9955" max="9955" width="51.42578125" style="110" customWidth="1"/>
    <col min="9956" max="9956" width="17.5703125" style="110" customWidth="1"/>
    <col min="9957" max="9957" width="16.5703125" style="110" customWidth="1"/>
    <col min="9958" max="9960" width="14.42578125" style="110" customWidth="1"/>
    <col min="9961" max="9961" width="18.42578125" style="110" customWidth="1"/>
    <col min="9962" max="9962" width="14.5703125" style="110" customWidth="1"/>
    <col min="9963" max="9964" width="14.42578125" style="110" customWidth="1"/>
    <col min="9965" max="10209" width="9.140625" style="110"/>
    <col min="10210" max="10210" width="7.5703125" style="110" customWidth="1"/>
    <col min="10211" max="10211" width="51.42578125" style="110" customWidth="1"/>
    <col min="10212" max="10212" width="17.5703125" style="110" customWidth="1"/>
    <col min="10213" max="10213" width="16.5703125" style="110" customWidth="1"/>
    <col min="10214" max="10216" width="14.42578125" style="110" customWidth="1"/>
    <col min="10217" max="10217" width="18.42578125" style="110" customWidth="1"/>
    <col min="10218" max="10218" width="14.5703125" style="110" customWidth="1"/>
    <col min="10219" max="10220" width="14.42578125" style="110" customWidth="1"/>
    <col min="10221" max="10465" width="9.140625" style="110"/>
    <col min="10466" max="10466" width="7.5703125" style="110" customWidth="1"/>
    <col min="10467" max="10467" width="51.42578125" style="110" customWidth="1"/>
    <col min="10468" max="10468" width="17.5703125" style="110" customWidth="1"/>
    <col min="10469" max="10469" width="16.5703125" style="110" customWidth="1"/>
    <col min="10470" max="10472" width="14.42578125" style="110" customWidth="1"/>
    <col min="10473" max="10473" width="18.42578125" style="110" customWidth="1"/>
    <col min="10474" max="10474" width="14.5703125" style="110" customWidth="1"/>
    <col min="10475" max="10476" width="14.42578125" style="110" customWidth="1"/>
    <col min="10477" max="10721" width="9.140625" style="110"/>
    <col min="10722" max="10722" width="7.5703125" style="110" customWidth="1"/>
    <col min="10723" max="10723" width="51.42578125" style="110" customWidth="1"/>
    <col min="10724" max="10724" width="17.5703125" style="110" customWidth="1"/>
    <col min="10725" max="10725" width="16.5703125" style="110" customWidth="1"/>
    <col min="10726" max="10728" width="14.42578125" style="110" customWidth="1"/>
    <col min="10729" max="10729" width="18.42578125" style="110" customWidth="1"/>
    <col min="10730" max="10730" width="14.5703125" style="110" customWidth="1"/>
    <col min="10731" max="10732" width="14.42578125" style="110" customWidth="1"/>
    <col min="10733" max="10977" width="9.140625" style="110"/>
    <col min="10978" max="10978" width="7.5703125" style="110" customWidth="1"/>
    <col min="10979" max="10979" width="51.42578125" style="110" customWidth="1"/>
    <col min="10980" max="10980" width="17.5703125" style="110" customWidth="1"/>
    <col min="10981" max="10981" width="16.5703125" style="110" customWidth="1"/>
    <col min="10982" max="10984" width="14.42578125" style="110" customWidth="1"/>
    <col min="10985" max="10985" width="18.42578125" style="110" customWidth="1"/>
    <col min="10986" max="10986" width="14.5703125" style="110" customWidth="1"/>
    <col min="10987" max="10988" width="14.42578125" style="110" customWidth="1"/>
    <col min="10989" max="11233" width="9.140625" style="110"/>
    <col min="11234" max="11234" width="7.5703125" style="110" customWidth="1"/>
    <col min="11235" max="11235" width="51.42578125" style="110" customWidth="1"/>
    <col min="11236" max="11236" width="17.5703125" style="110" customWidth="1"/>
    <col min="11237" max="11237" width="16.5703125" style="110" customWidth="1"/>
    <col min="11238" max="11240" width="14.42578125" style="110" customWidth="1"/>
    <col min="11241" max="11241" width="18.42578125" style="110" customWidth="1"/>
    <col min="11242" max="11242" width="14.5703125" style="110" customWidth="1"/>
    <col min="11243" max="11244" width="14.42578125" style="110" customWidth="1"/>
    <col min="11245" max="11489" width="9.140625" style="110"/>
    <col min="11490" max="11490" width="7.5703125" style="110" customWidth="1"/>
    <col min="11491" max="11491" width="51.42578125" style="110" customWidth="1"/>
    <col min="11492" max="11492" width="17.5703125" style="110" customWidth="1"/>
    <col min="11493" max="11493" width="16.5703125" style="110" customWidth="1"/>
    <col min="11494" max="11496" width="14.42578125" style="110" customWidth="1"/>
    <col min="11497" max="11497" width="18.42578125" style="110" customWidth="1"/>
    <col min="11498" max="11498" width="14.5703125" style="110" customWidth="1"/>
    <col min="11499" max="11500" width="14.42578125" style="110" customWidth="1"/>
    <col min="11501" max="11745" width="9.140625" style="110"/>
    <col min="11746" max="11746" width="7.5703125" style="110" customWidth="1"/>
    <col min="11747" max="11747" width="51.42578125" style="110" customWidth="1"/>
    <col min="11748" max="11748" width="17.5703125" style="110" customWidth="1"/>
    <col min="11749" max="11749" width="16.5703125" style="110" customWidth="1"/>
    <col min="11750" max="11752" width="14.42578125" style="110" customWidth="1"/>
    <col min="11753" max="11753" width="18.42578125" style="110" customWidth="1"/>
    <col min="11754" max="11754" width="14.5703125" style="110" customWidth="1"/>
    <col min="11755" max="11756" width="14.42578125" style="110" customWidth="1"/>
    <col min="11757" max="12001" width="9.140625" style="110"/>
    <col min="12002" max="12002" width="7.5703125" style="110" customWidth="1"/>
    <col min="12003" max="12003" width="51.42578125" style="110" customWidth="1"/>
    <col min="12004" max="12004" width="17.5703125" style="110" customWidth="1"/>
    <col min="12005" max="12005" width="16.5703125" style="110" customWidth="1"/>
    <col min="12006" max="12008" width="14.42578125" style="110" customWidth="1"/>
    <col min="12009" max="12009" width="18.42578125" style="110" customWidth="1"/>
    <col min="12010" max="12010" width="14.5703125" style="110" customWidth="1"/>
    <col min="12011" max="12012" width="14.42578125" style="110" customWidth="1"/>
    <col min="12013" max="12257" width="9.140625" style="110"/>
    <col min="12258" max="12258" width="7.5703125" style="110" customWidth="1"/>
    <col min="12259" max="12259" width="51.42578125" style="110" customWidth="1"/>
    <col min="12260" max="12260" width="17.5703125" style="110" customWidth="1"/>
    <col min="12261" max="12261" width="16.5703125" style="110" customWidth="1"/>
    <col min="12262" max="12264" width="14.42578125" style="110" customWidth="1"/>
    <col min="12265" max="12265" width="18.42578125" style="110" customWidth="1"/>
    <col min="12266" max="12266" width="14.5703125" style="110" customWidth="1"/>
    <col min="12267" max="12268" width="14.42578125" style="110" customWidth="1"/>
    <col min="12269" max="12513" width="9.140625" style="110"/>
    <col min="12514" max="12514" width="7.5703125" style="110" customWidth="1"/>
    <col min="12515" max="12515" width="51.42578125" style="110" customWidth="1"/>
    <col min="12516" max="12516" width="17.5703125" style="110" customWidth="1"/>
    <col min="12517" max="12517" width="16.5703125" style="110" customWidth="1"/>
    <col min="12518" max="12520" width="14.42578125" style="110" customWidth="1"/>
    <col min="12521" max="12521" width="18.42578125" style="110" customWidth="1"/>
    <col min="12522" max="12522" width="14.5703125" style="110" customWidth="1"/>
    <col min="12523" max="12524" width="14.42578125" style="110" customWidth="1"/>
    <col min="12525" max="12769" width="9.140625" style="110"/>
    <col min="12770" max="12770" width="7.5703125" style="110" customWidth="1"/>
    <col min="12771" max="12771" width="51.42578125" style="110" customWidth="1"/>
    <col min="12772" max="12772" width="17.5703125" style="110" customWidth="1"/>
    <col min="12773" max="12773" width="16.5703125" style="110" customWidth="1"/>
    <col min="12774" max="12776" width="14.42578125" style="110" customWidth="1"/>
    <col min="12777" max="12777" width="18.42578125" style="110" customWidth="1"/>
    <col min="12778" max="12778" width="14.5703125" style="110" customWidth="1"/>
    <col min="12779" max="12780" width="14.42578125" style="110" customWidth="1"/>
    <col min="12781" max="13025" width="9.140625" style="110"/>
    <col min="13026" max="13026" width="7.5703125" style="110" customWidth="1"/>
    <col min="13027" max="13027" width="51.42578125" style="110" customWidth="1"/>
    <col min="13028" max="13028" width="17.5703125" style="110" customWidth="1"/>
    <col min="13029" max="13029" width="16.5703125" style="110" customWidth="1"/>
    <col min="13030" max="13032" width="14.42578125" style="110" customWidth="1"/>
    <col min="13033" max="13033" width="18.42578125" style="110" customWidth="1"/>
    <col min="13034" max="13034" width="14.5703125" style="110" customWidth="1"/>
    <col min="13035" max="13036" width="14.42578125" style="110" customWidth="1"/>
    <col min="13037" max="13281" width="9.140625" style="110"/>
    <col min="13282" max="13282" width="7.5703125" style="110" customWidth="1"/>
    <col min="13283" max="13283" width="51.42578125" style="110" customWidth="1"/>
    <col min="13284" max="13284" width="17.5703125" style="110" customWidth="1"/>
    <col min="13285" max="13285" width="16.5703125" style="110" customWidth="1"/>
    <col min="13286" max="13288" width="14.42578125" style="110" customWidth="1"/>
    <col min="13289" max="13289" width="18.42578125" style="110" customWidth="1"/>
    <col min="13290" max="13290" width="14.5703125" style="110" customWidth="1"/>
    <col min="13291" max="13292" width="14.42578125" style="110" customWidth="1"/>
    <col min="13293" max="13537" width="9.140625" style="110"/>
    <col min="13538" max="13538" width="7.5703125" style="110" customWidth="1"/>
    <col min="13539" max="13539" width="51.42578125" style="110" customWidth="1"/>
    <col min="13540" max="13540" width="17.5703125" style="110" customWidth="1"/>
    <col min="13541" max="13541" width="16.5703125" style="110" customWidth="1"/>
    <col min="13542" max="13544" width="14.42578125" style="110" customWidth="1"/>
    <col min="13545" max="13545" width="18.42578125" style="110" customWidth="1"/>
    <col min="13546" max="13546" width="14.5703125" style="110" customWidth="1"/>
    <col min="13547" max="13548" width="14.42578125" style="110" customWidth="1"/>
    <col min="13549" max="13793" width="9.140625" style="110"/>
    <col min="13794" max="13794" width="7.5703125" style="110" customWidth="1"/>
    <col min="13795" max="13795" width="51.42578125" style="110" customWidth="1"/>
    <col min="13796" max="13796" width="17.5703125" style="110" customWidth="1"/>
    <col min="13797" max="13797" width="16.5703125" style="110" customWidth="1"/>
    <col min="13798" max="13800" width="14.42578125" style="110" customWidth="1"/>
    <col min="13801" max="13801" width="18.42578125" style="110" customWidth="1"/>
    <col min="13802" max="13802" width="14.5703125" style="110" customWidth="1"/>
    <col min="13803" max="13804" width="14.42578125" style="110" customWidth="1"/>
    <col min="13805" max="14049" width="9.140625" style="110"/>
    <col min="14050" max="14050" width="7.5703125" style="110" customWidth="1"/>
    <col min="14051" max="14051" width="51.42578125" style="110" customWidth="1"/>
    <col min="14052" max="14052" width="17.5703125" style="110" customWidth="1"/>
    <col min="14053" max="14053" width="16.5703125" style="110" customWidth="1"/>
    <col min="14054" max="14056" width="14.42578125" style="110" customWidth="1"/>
    <col min="14057" max="14057" width="18.42578125" style="110" customWidth="1"/>
    <col min="14058" max="14058" width="14.5703125" style="110" customWidth="1"/>
    <col min="14059" max="14060" width="14.42578125" style="110" customWidth="1"/>
    <col min="14061" max="14305" width="9.140625" style="110"/>
    <col min="14306" max="14306" width="7.5703125" style="110" customWidth="1"/>
    <col min="14307" max="14307" width="51.42578125" style="110" customWidth="1"/>
    <col min="14308" max="14308" width="17.5703125" style="110" customWidth="1"/>
    <col min="14309" max="14309" width="16.5703125" style="110" customWidth="1"/>
    <col min="14310" max="14312" width="14.42578125" style="110" customWidth="1"/>
    <col min="14313" max="14313" width="18.42578125" style="110" customWidth="1"/>
    <col min="14314" max="14314" width="14.5703125" style="110" customWidth="1"/>
    <col min="14315" max="14316" width="14.42578125" style="110" customWidth="1"/>
    <col min="14317" max="14561" width="9.140625" style="110"/>
    <col min="14562" max="14562" width="7.5703125" style="110" customWidth="1"/>
    <col min="14563" max="14563" width="51.42578125" style="110" customWidth="1"/>
    <col min="14564" max="14564" width="17.5703125" style="110" customWidth="1"/>
    <col min="14565" max="14565" width="16.5703125" style="110" customWidth="1"/>
    <col min="14566" max="14568" width="14.42578125" style="110" customWidth="1"/>
    <col min="14569" max="14569" width="18.42578125" style="110" customWidth="1"/>
    <col min="14570" max="14570" width="14.5703125" style="110" customWidth="1"/>
    <col min="14571" max="14572" width="14.42578125" style="110" customWidth="1"/>
    <col min="14573" max="14817" width="9.140625" style="110"/>
    <col min="14818" max="14818" width="7.5703125" style="110" customWidth="1"/>
    <col min="14819" max="14819" width="51.42578125" style="110" customWidth="1"/>
    <col min="14820" max="14820" width="17.5703125" style="110" customWidth="1"/>
    <col min="14821" max="14821" width="16.5703125" style="110" customWidth="1"/>
    <col min="14822" max="14824" width="14.42578125" style="110" customWidth="1"/>
    <col min="14825" max="14825" width="18.42578125" style="110" customWidth="1"/>
    <col min="14826" max="14826" width="14.5703125" style="110" customWidth="1"/>
    <col min="14827" max="14828" width="14.42578125" style="110" customWidth="1"/>
    <col min="14829" max="15073" width="9.140625" style="110"/>
    <col min="15074" max="15074" width="7.5703125" style="110" customWidth="1"/>
    <col min="15075" max="15075" width="51.42578125" style="110" customWidth="1"/>
    <col min="15076" max="15076" width="17.5703125" style="110" customWidth="1"/>
    <col min="15077" max="15077" width="16.5703125" style="110" customWidth="1"/>
    <col min="15078" max="15080" width="14.42578125" style="110" customWidth="1"/>
    <col min="15081" max="15081" width="18.42578125" style="110" customWidth="1"/>
    <col min="15082" max="15082" width="14.5703125" style="110" customWidth="1"/>
    <col min="15083" max="15084" width="14.42578125" style="110" customWidth="1"/>
    <col min="15085" max="15329" width="9.140625" style="110"/>
    <col min="15330" max="15330" width="7.5703125" style="110" customWidth="1"/>
    <col min="15331" max="15331" width="51.42578125" style="110" customWidth="1"/>
    <col min="15332" max="15332" width="17.5703125" style="110" customWidth="1"/>
    <col min="15333" max="15333" width="16.5703125" style="110" customWidth="1"/>
    <col min="15334" max="15336" width="14.42578125" style="110" customWidth="1"/>
    <col min="15337" max="15337" width="18.42578125" style="110" customWidth="1"/>
    <col min="15338" max="15338" width="14.5703125" style="110" customWidth="1"/>
    <col min="15339" max="15340" width="14.42578125" style="110" customWidth="1"/>
    <col min="15341" max="15585" width="9.140625" style="110"/>
    <col min="15586" max="15586" width="7.5703125" style="110" customWidth="1"/>
    <col min="15587" max="15587" width="51.42578125" style="110" customWidth="1"/>
    <col min="15588" max="15588" width="17.5703125" style="110" customWidth="1"/>
    <col min="15589" max="15589" width="16.5703125" style="110" customWidth="1"/>
    <col min="15590" max="15592" width="14.42578125" style="110" customWidth="1"/>
    <col min="15593" max="15593" width="18.42578125" style="110" customWidth="1"/>
    <col min="15594" max="15594" width="14.5703125" style="110" customWidth="1"/>
    <col min="15595" max="15596" width="14.42578125" style="110" customWidth="1"/>
    <col min="15597" max="15841" width="9.140625" style="110"/>
    <col min="15842" max="15842" width="7.5703125" style="110" customWidth="1"/>
    <col min="15843" max="15843" width="51.42578125" style="110" customWidth="1"/>
    <col min="15844" max="15844" width="17.5703125" style="110" customWidth="1"/>
    <col min="15845" max="15845" width="16.5703125" style="110" customWidth="1"/>
    <col min="15846" max="15848" width="14.42578125" style="110" customWidth="1"/>
    <col min="15849" max="15849" width="18.42578125" style="110" customWidth="1"/>
    <col min="15850" max="15850" width="14.5703125" style="110" customWidth="1"/>
    <col min="15851" max="15852" width="14.42578125" style="110" customWidth="1"/>
    <col min="15853" max="16097" width="9.140625" style="110"/>
    <col min="16098" max="16098" width="7.5703125" style="110" customWidth="1"/>
    <col min="16099" max="16099" width="51.42578125" style="110" customWidth="1"/>
    <col min="16100" max="16100" width="17.5703125" style="110" customWidth="1"/>
    <col min="16101" max="16101" width="16.5703125" style="110" customWidth="1"/>
    <col min="16102" max="16104" width="14.42578125" style="110" customWidth="1"/>
    <col min="16105" max="16105" width="18.42578125" style="110" customWidth="1"/>
    <col min="16106" max="16106" width="14.5703125" style="110" customWidth="1"/>
    <col min="16107" max="16108" width="14.42578125" style="110" customWidth="1"/>
    <col min="16109" max="16384" width="9.140625" style="11"/>
  </cols>
  <sheetData>
    <row r="1" spans="1:13" s="11" customFormat="1" ht="13.5" customHeight="1">
      <c r="A1" s="784" t="str">
        <f>'Table of Contents'!A1:C1</f>
        <v>Narragansett Electric Company d/b/a Rhode Island Energy</v>
      </c>
      <c r="B1" s="784"/>
      <c r="C1" s="784"/>
      <c r="D1" s="784"/>
      <c r="E1" s="784"/>
      <c r="F1" s="784"/>
      <c r="G1" s="784"/>
      <c r="H1" s="784"/>
      <c r="I1" s="784"/>
      <c r="J1" s="784"/>
      <c r="K1" s="784"/>
      <c r="L1" s="784"/>
      <c r="M1" s="306"/>
    </row>
    <row r="2" spans="1:13">
      <c r="A2" s="784" t="str">
        <f>'Table of Contents'!A2:C2</f>
        <v>Annual Transmission Revenue Requirements (ATRR)</v>
      </c>
      <c r="B2" s="784"/>
      <c r="C2" s="784"/>
      <c r="D2" s="784"/>
      <c r="E2" s="784"/>
      <c r="F2" s="784"/>
      <c r="G2" s="784"/>
      <c r="H2" s="784"/>
      <c r="I2" s="784"/>
      <c r="J2" s="784"/>
      <c r="K2" s="784"/>
      <c r="L2" s="784"/>
    </row>
    <row r="3" spans="1:13" s="11" customFormat="1" ht="12.75">
      <c r="A3" s="784" t="str">
        <f>'Table of Contents'!A3:C3</f>
        <v>Per Appendix A to Attachment F of the ISO New England Inc. Open Access Transmission Tariff</v>
      </c>
      <c r="B3" s="784"/>
      <c r="C3" s="784"/>
      <c r="D3" s="784"/>
      <c r="E3" s="784"/>
      <c r="F3" s="784"/>
      <c r="G3" s="784"/>
      <c r="H3" s="784"/>
      <c r="I3" s="784"/>
      <c r="J3" s="784"/>
      <c r="K3" s="784"/>
      <c r="L3" s="784"/>
    </row>
    <row r="4" spans="1:13" s="11" customFormat="1" ht="12.75">
      <c r="A4" s="784" t="s">
        <v>273</v>
      </c>
      <c r="B4" s="784"/>
      <c r="C4" s="784"/>
      <c r="D4" s="784"/>
      <c r="E4" s="784"/>
      <c r="F4" s="784"/>
      <c r="G4" s="784"/>
      <c r="H4" s="784"/>
      <c r="I4" s="784"/>
      <c r="J4" s="784"/>
      <c r="K4" s="784"/>
      <c r="L4" s="784"/>
    </row>
    <row r="5" spans="1:13" s="11" customFormat="1" ht="12.75">
      <c r="A5" s="784" t="s">
        <v>458</v>
      </c>
      <c r="B5" s="784"/>
      <c r="C5" s="784"/>
      <c r="D5" s="784"/>
      <c r="E5" s="784"/>
      <c r="F5" s="784"/>
      <c r="G5" s="784"/>
      <c r="H5" s="784"/>
      <c r="I5" s="784"/>
      <c r="J5" s="784"/>
      <c r="K5" s="784"/>
      <c r="L5" s="784"/>
      <c r="M5" s="307"/>
    </row>
    <row r="6" spans="1:13" s="11" customFormat="1" ht="12.75">
      <c r="A6" s="784" t="str">
        <f>'WS 6 Capitalization'!A6:J6</f>
        <v xml:space="preserve">For Costs in 2024 </v>
      </c>
      <c r="B6" s="784"/>
      <c r="C6" s="784"/>
      <c r="D6" s="784"/>
      <c r="E6" s="784"/>
      <c r="F6" s="784"/>
      <c r="G6" s="784"/>
      <c r="H6" s="784"/>
      <c r="I6" s="784"/>
      <c r="J6" s="784"/>
      <c r="K6" s="784"/>
      <c r="L6" s="784"/>
      <c r="M6" s="306"/>
    </row>
    <row r="7" spans="1:13" s="11" customFormat="1" ht="12.75">
      <c r="A7" s="23"/>
      <c r="B7" s="23"/>
      <c r="C7" s="23"/>
      <c r="D7" s="23"/>
      <c r="E7" s="23"/>
      <c r="F7" s="23"/>
      <c r="G7" s="23"/>
      <c r="H7" s="23"/>
      <c r="I7" s="23"/>
      <c r="J7" s="23"/>
      <c r="K7" s="23"/>
      <c r="L7" s="23"/>
      <c r="M7" s="306"/>
    </row>
    <row r="8" spans="1:13" s="11" customFormat="1" ht="12.75">
      <c r="A8" s="23"/>
      <c r="B8" s="59" t="s">
        <v>113</v>
      </c>
      <c r="C8" s="2"/>
      <c r="D8" s="23"/>
      <c r="E8" s="23"/>
      <c r="F8" s="23"/>
      <c r="G8" s="23"/>
      <c r="H8" s="23"/>
      <c r="I8" s="23"/>
      <c r="J8" s="18" t="s">
        <v>12</v>
      </c>
      <c r="K8" s="23"/>
      <c r="L8" s="18" t="s">
        <v>15</v>
      </c>
      <c r="M8" s="306"/>
    </row>
    <row r="9" spans="1:13" s="11" customFormat="1" ht="12.75">
      <c r="A9" s="25" t="s">
        <v>43</v>
      </c>
      <c r="B9" s="9"/>
      <c r="C9" s="9"/>
      <c r="D9" s="9"/>
      <c r="E9" s="9"/>
      <c r="K9" s="23"/>
      <c r="M9" s="306"/>
    </row>
    <row r="10" spans="1:13" s="11" customFormat="1" ht="12.75">
      <c r="A10" s="41" t="s">
        <v>44</v>
      </c>
      <c r="B10" s="41" t="s">
        <v>293</v>
      </c>
      <c r="C10" s="25"/>
      <c r="D10" s="8"/>
      <c r="E10" s="8"/>
      <c r="F10" s="8"/>
      <c r="G10" s="8"/>
      <c r="H10" s="308" t="s">
        <v>41</v>
      </c>
      <c r="J10" s="41" t="s">
        <v>648</v>
      </c>
      <c r="K10" s="25"/>
      <c r="L10" s="41" t="s">
        <v>1</v>
      </c>
    </row>
    <row r="11" spans="1:13">
      <c r="A11" s="18">
        <v>1</v>
      </c>
      <c r="B11" s="9" t="s">
        <v>300</v>
      </c>
      <c r="C11" s="9"/>
      <c r="E11" s="9"/>
      <c r="H11" s="8"/>
      <c r="I11" s="8"/>
      <c r="J11" s="309">
        <v>843698.96110000019</v>
      </c>
      <c r="K11" s="310" t="s">
        <v>55</v>
      </c>
      <c r="L11" s="11" t="s">
        <v>366</v>
      </c>
      <c r="M11" s="306"/>
    </row>
    <row r="12" spans="1:13">
      <c r="A12" s="18">
        <v>2</v>
      </c>
      <c r="B12" s="9" t="s">
        <v>561</v>
      </c>
      <c r="C12" s="9"/>
      <c r="E12" s="9"/>
      <c r="H12" s="8"/>
      <c r="I12" s="8"/>
      <c r="J12" s="311">
        <f>'WS 5 Allocation Factors'!$D$19</f>
        <v>0.13446010770252298</v>
      </c>
      <c r="K12" s="310" t="s">
        <v>57</v>
      </c>
      <c r="L12" s="96" t="s">
        <v>477</v>
      </c>
      <c r="M12" s="306"/>
    </row>
    <row r="13" spans="1:13">
      <c r="A13" s="18">
        <v>3</v>
      </c>
      <c r="B13" s="9" t="s">
        <v>301</v>
      </c>
      <c r="C13" s="9"/>
      <c r="E13" s="9"/>
      <c r="H13" s="8"/>
      <c r="I13" s="8"/>
      <c r="J13" s="312">
        <f>+J11*J12</f>
        <v>113443.85317801277</v>
      </c>
      <c r="K13" s="313" t="s">
        <v>58</v>
      </c>
      <c r="L13" s="9"/>
      <c r="M13" s="306"/>
    </row>
    <row r="14" spans="1:13">
      <c r="A14" s="18">
        <v>4</v>
      </c>
      <c r="B14" s="9" t="s">
        <v>302</v>
      </c>
      <c r="C14" s="22"/>
      <c r="E14" s="9"/>
      <c r="H14" s="8"/>
      <c r="I14" s="8"/>
      <c r="J14" s="314">
        <f>F60</f>
        <v>976173</v>
      </c>
      <c r="K14" s="313" t="s">
        <v>66</v>
      </c>
      <c r="L14" s="315"/>
      <c r="M14" s="306"/>
    </row>
    <row r="15" spans="1:13">
      <c r="A15" s="18">
        <f>A14+1</f>
        <v>5</v>
      </c>
      <c r="B15" s="9" t="s">
        <v>303</v>
      </c>
      <c r="C15" s="9"/>
      <c r="E15" s="9"/>
      <c r="H15" s="8"/>
      <c r="I15" s="8"/>
      <c r="J15" s="312">
        <f>J13-J14</f>
        <v>-862729.14682198723</v>
      </c>
      <c r="K15" s="313"/>
      <c r="L15" s="9"/>
    </row>
    <row r="16" spans="1:13">
      <c r="A16" s="18">
        <f>A15+1</f>
        <v>6</v>
      </c>
      <c r="B16" s="9" t="s">
        <v>304</v>
      </c>
      <c r="C16" s="9"/>
      <c r="E16" s="9"/>
      <c r="H16" s="8"/>
      <c r="I16" s="8"/>
      <c r="J16" s="309">
        <v>0</v>
      </c>
      <c r="K16" s="313" t="s">
        <v>68</v>
      </c>
      <c r="L16" s="9" t="s">
        <v>305</v>
      </c>
    </row>
    <row r="17" spans="1:16108" ht="15.75" thickBot="1">
      <c r="A17" s="18">
        <f>A16+1</f>
        <v>7</v>
      </c>
      <c r="B17" s="9" t="s">
        <v>306</v>
      </c>
      <c r="C17" s="9"/>
      <c r="E17" s="9"/>
      <c r="H17" s="8"/>
      <c r="I17" s="8"/>
      <c r="J17" s="316">
        <f>J15+J16</f>
        <v>-862729.14682198723</v>
      </c>
      <c r="K17" s="313"/>
      <c r="L17" s="9"/>
    </row>
    <row r="18" spans="1:16108" ht="15.75" thickTop="1">
      <c r="A18" s="18"/>
      <c r="B18" s="9"/>
      <c r="C18" s="9"/>
      <c r="D18" s="9"/>
      <c r="E18" s="9"/>
      <c r="F18" s="9"/>
      <c r="G18" s="9"/>
      <c r="H18" s="8"/>
      <c r="I18" s="8"/>
      <c r="J18" s="312"/>
      <c r="K18" s="312"/>
    </row>
    <row r="19" spans="1:16108">
      <c r="A19" s="18"/>
      <c r="B19" s="9"/>
      <c r="C19" s="9"/>
      <c r="D19" s="9"/>
      <c r="E19" s="9"/>
      <c r="F19" s="9"/>
      <c r="G19" s="9"/>
      <c r="H19" s="8"/>
      <c r="I19" s="8"/>
      <c r="J19" s="312"/>
      <c r="K19" s="312"/>
    </row>
    <row r="20" spans="1:16108" ht="12.75">
      <c r="A20" s="18" t="s">
        <v>296</v>
      </c>
      <c r="B20" s="790" t="s">
        <v>307</v>
      </c>
      <c r="C20" s="791"/>
      <c r="D20" s="792"/>
      <c r="E20" s="25"/>
      <c r="F20" s="317"/>
      <c r="G20" s="317"/>
      <c r="H20" s="317"/>
      <c r="I20" s="317"/>
      <c r="J20" s="317"/>
      <c r="K20" s="23"/>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c r="IW20" s="11"/>
      <c r="IX20" s="11"/>
      <c r="IY20" s="11"/>
      <c r="IZ20" s="11"/>
      <c r="JA20" s="11"/>
      <c r="JB20" s="11"/>
      <c r="JC20" s="11"/>
      <c r="JD20" s="11"/>
      <c r="JE20" s="11"/>
      <c r="JF20" s="11"/>
      <c r="JG20" s="11"/>
      <c r="JH20" s="11"/>
      <c r="JI20" s="11"/>
      <c r="JJ20" s="11"/>
      <c r="JK20" s="11"/>
      <c r="JL20" s="11"/>
      <c r="JM20" s="11"/>
      <c r="JN20" s="11"/>
      <c r="JO20" s="11"/>
      <c r="JP20" s="11"/>
      <c r="JQ20" s="11"/>
      <c r="JR20" s="11"/>
      <c r="JS20" s="11"/>
      <c r="JT20" s="11"/>
      <c r="JU20" s="11"/>
      <c r="JV20" s="11"/>
      <c r="JW20" s="11"/>
      <c r="JX20" s="11"/>
      <c r="JY20" s="11"/>
      <c r="JZ20" s="11"/>
      <c r="KA20" s="11"/>
      <c r="KB20" s="11"/>
      <c r="KC20" s="11"/>
      <c r="KD20" s="11"/>
      <c r="KE20" s="11"/>
      <c r="KF20" s="11"/>
      <c r="KG20" s="11"/>
      <c r="KH20" s="11"/>
      <c r="KI20" s="11"/>
      <c r="KJ20" s="11"/>
      <c r="KK20" s="11"/>
      <c r="KL20" s="11"/>
      <c r="KM20" s="11"/>
      <c r="KN20" s="11"/>
      <c r="KO20" s="11"/>
      <c r="KP20" s="11"/>
      <c r="KQ20" s="11"/>
      <c r="KR20" s="11"/>
      <c r="KS20" s="11"/>
      <c r="KT20" s="11"/>
      <c r="KU20" s="11"/>
      <c r="KV20" s="11"/>
      <c r="KW20" s="11"/>
      <c r="KX20" s="11"/>
      <c r="KY20" s="11"/>
      <c r="KZ20" s="11"/>
      <c r="LA20" s="11"/>
      <c r="LB20" s="11"/>
      <c r="LC20" s="11"/>
      <c r="LD20" s="11"/>
      <c r="LE20" s="11"/>
      <c r="LF20" s="11"/>
      <c r="LG20" s="11"/>
      <c r="LH20" s="11"/>
      <c r="LI20" s="11"/>
      <c r="LJ20" s="11"/>
      <c r="LK20" s="11"/>
      <c r="LL20" s="11"/>
      <c r="LM20" s="11"/>
      <c r="LN20" s="11"/>
      <c r="LO20" s="11"/>
      <c r="LP20" s="11"/>
      <c r="LQ20" s="11"/>
      <c r="LR20" s="11"/>
      <c r="LS20" s="11"/>
      <c r="LT20" s="11"/>
      <c r="LU20" s="11"/>
      <c r="LV20" s="11"/>
      <c r="LW20" s="11"/>
      <c r="LX20" s="11"/>
      <c r="LY20" s="11"/>
      <c r="LZ20" s="11"/>
      <c r="MA20" s="11"/>
      <c r="MB20" s="11"/>
      <c r="MC20" s="11"/>
      <c r="MD20" s="11"/>
      <c r="ME20" s="11"/>
      <c r="MF20" s="11"/>
      <c r="MG20" s="11"/>
      <c r="MH20" s="11"/>
      <c r="MI20" s="11"/>
      <c r="MJ20" s="11"/>
      <c r="MK20" s="11"/>
      <c r="ML20" s="11"/>
      <c r="MM20" s="11"/>
      <c r="MN20" s="11"/>
      <c r="MO20" s="11"/>
      <c r="MP20" s="11"/>
      <c r="MQ20" s="11"/>
      <c r="MR20" s="11"/>
      <c r="MS20" s="11"/>
      <c r="MT20" s="11"/>
      <c r="MU20" s="11"/>
      <c r="MV20" s="11"/>
      <c r="MW20" s="11"/>
      <c r="MX20" s="11"/>
      <c r="MY20" s="11"/>
      <c r="MZ20" s="11"/>
      <c r="NA20" s="11"/>
      <c r="NB20" s="11"/>
      <c r="NC20" s="11"/>
      <c r="ND20" s="11"/>
      <c r="NE20" s="11"/>
      <c r="NF20" s="11"/>
      <c r="NG20" s="11"/>
      <c r="NH20" s="11"/>
      <c r="NI20" s="11"/>
      <c r="NJ20" s="11"/>
      <c r="NK20" s="11"/>
      <c r="NL20" s="11"/>
      <c r="NM20" s="11"/>
      <c r="NN20" s="11"/>
      <c r="NO20" s="11"/>
      <c r="NP20" s="11"/>
      <c r="NQ20" s="11"/>
      <c r="NR20" s="11"/>
      <c r="NS20" s="11"/>
      <c r="NT20" s="11"/>
      <c r="NU20" s="11"/>
      <c r="NV20" s="11"/>
      <c r="NW20" s="11"/>
      <c r="NX20" s="11"/>
      <c r="NY20" s="11"/>
      <c r="NZ20" s="11"/>
      <c r="OA20" s="11"/>
      <c r="OB20" s="11"/>
      <c r="OC20" s="11"/>
      <c r="OD20" s="11"/>
      <c r="OE20" s="11"/>
      <c r="OF20" s="11"/>
      <c r="OG20" s="11"/>
      <c r="OH20" s="11"/>
      <c r="OI20" s="11"/>
      <c r="OJ20" s="11"/>
      <c r="OK20" s="11"/>
      <c r="OL20" s="11"/>
      <c r="OM20" s="11"/>
      <c r="ON20" s="11"/>
      <c r="OO20" s="11"/>
      <c r="OP20" s="11"/>
      <c r="OQ20" s="11"/>
      <c r="OR20" s="11"/>
      <c r="OS20" s="11"/>
      <c r="OT20" s="11"/>
      <c r="OU20" s="11"/>
      <c r="OV20" s="11"/>
      <c r="OW20" s="11"/>
      <c r="OX20" s="11"/>
      <c r="OY20" s="11"/>
      <c r="OZ20" s="11"/>
      <c r="PA20" s="11"/>
      <c r="PB20" s="11"/>
      <c r="PC20" s="11"/>
      <c r="PD20" s="11"/>
      <c r="PE20" s="11"/>
      <c r="PF20" s="11"/>
      <c r="PG20" s="11"/>
      <c r="PH20" s="11"/>
      <c r="PI20" s="11"/>
      <c r="PJ20" s="11"/>
      <c r="PK20" s="11"/>
      <c r="PL20" s="11"/>
      <c r="PM20" s="11"/>
      <c r="PN20" s="11"/>
      <c r="PO20" s="11"/>
      <c r="PP20" s="11"/>
      <c r="PQ20" s="11"/>
      <c r="PR20" s="11"/>
      <c r="PS20" s="11"/>
      <c r="PT20" s="11"/>
      <c r="PU20" s="11"/>
      <c r="PV20" s="11"/>
      <c r="PW20" s="11"/>
      <c r="PX20" s="11"/>
      <c r="PY20" s="11"/>
      <c r="PZ20" s="11"/>
      <c r="QA20" s="11"/>
      <c r="QB20" s="11"/>
      <c r="QC20" s="11"/>
      <c r="QD20" s="11"/>
      <c r="QE20" s="11"/>
      <c r="QF20" s="11"/>
      <c r="QG20" s="11"/>
      <c r="QH20" s="11"/>
      <c r="QI20" s="11"/>
      <c r="QJ20" s="11"/>
      <c r="QK20" s="11"/>
      <c r="QL20" s="11"/>
      <c r="QM20" s="11"/>
      <c r="QN20" s="11"/>
      <c r="QO20" s="11"/>
      <c r="QP20" s="11"/>
      <c r="QQ20" s="11"/>
      <c r="QR20" s="11"/>
      <c r="QS20" s="11"/>
      <c r="QT20" s="11"/>
      <c r="QU20" s="11"/>
      <c r="QV20" s="11"/>
      <c r="QW20" s="11"/>
      <c r="QX20" s="11"/>
      <c r="QY20" s="11"/>
      <c r="QZ20" s="11"/>
      <c r="RA20" s="11"/>
      <c r="RB20" s="11"/>
      <c r="RC20" s="11"/>
      <c r="RD20" s="11"/>
      <c r="RE20" s="11"/>
      <c r="RF20" s="11"/>
      <c r="RG20" s="11"/>
      <c r="RH20" s="11"/>
      <c r="RI20" s="11"/>
      <c r="RJ20" s="11"/>
      <c r="RK20" s="11"/>
      <c r="RL20" s="11"/>
      <c r="RM20" s="11"/>
      <c r="RN20" s="11"/>
      <c r="RO20" s="11"/>
      <c r="RP20" s="11"/>
      <c r="RQ20" s="11"/>
      <c r="RR20" s="11"/>
      <c r="RS20" s="11"/>
      <c r="RT20" s="11"/>
      <c r="RU20" s="11"/>
      <c r="RV20" s="11"/>
      <c r="RW20" s="11"/>
      <c r="RX20" s="11"/>
      <c r="RY20" s="11"/>
      <c r="RZ20" s="11"/>
      <c r="SA20" s="11"/>
      <c r="SB20" s="11"/>
      <c r="SC20" s="11"/>
      <c r="SD20" s="11"/>
      <c r="SE20" s="11"/>
      <c r="SF20" s="11"/>
      <c r="SG20" s="11"/>
      <c r="SH20" s="11"/>
      <c r="SI20" s="11"/>
      <c r="SJ20" s="11"/>
      <c r="SK20" s="11"/>
      <c r="SL20" s="11"/>
      <c r="SM20" s="11"/>
      <c r="SN20" s="11"/>
      <c r="SO20" s="11"/>
      <c r="SP20" s="11"/>
      <c r="SQ20" s="11"/>
      <c r="SR20" s="11"/>
      <c r="SS20" s="11"/>
      <c r="ST20" s="11"/>
      <c r="SU20" s="11"/>
      <c r="SV20" s="11"/>
      <c r="SW20" s="11"/>
      <c r="SX20" s="11"/>
      <c r="SY20" s="11"/>
      <c r="SZ20" s="11"/>
      <c r="TA20" s="11"/>
      <c r="TB20" s="11"/>
      <c r="TC20" s="11"/>
      <c r="TD20" s="11"/>
      <c r="TE20" s="11"/>
      <c r="TF20" s="11"/>
      <c r="TG20" s="11"/>
      <c r="TH20" s="11"/>
      <c r="TI20" s="11"/>
      <c r="TJ20" s="11"/>
      <c r="TK20" s="11"/>
      <c r="TL20" s="11"/>
      <c r="TM20" s="11"/>
      <c r="TN20" s="11"/>
      <c r="TO20" s="11"/>
      <c r="TP20" s="11"/>
      <c r="TQ20" s="11"/>
      <c r="TR20" s="11"/>
      <c r="TS20" s="11"/>
      <c r="TT20" s="11"/>
      <c r="TU20" s="11"/>
      <c r="TV20" s="11"/>
      <c r="TW20" s="11"/>
      <c r="TX20" s="11"/>
      <c r="TY20" s="11"/>
      <c r="TZ20" s="11"/>
      <c r="UA20" s="11"/>
      <c r="UB20" s="11"/>
      <c r="UC20" s="11"/>
      <c r="UD20" s="11"/>
      <c r="UE20" s="11"/>
      <c r="UF20" s="11"/>
      <c r="UG20" s="11"/>
      <c r="UH20" s="11"/>
      <c r="UI20" s="11"/>
      <c r="UJ20" s="11"/>
      <c r="UK20" s="11"/>
      <c r="UL20" s="11"/>
      <c r="UM20" s="11"/>
      <c r="UN20" s="11"/>
      <c r="UO20" s="11"/>
      <c r="UP20" s="11"/>
      <c r="UQ20" s="11"/>
      <c r="UR20" s="11"/>
      <c r="US20" s="11"/>
      <c r="UT20" s="11"/>
      <c r="UU20" s="11"/>
      <c r="UV20" s="11"/>
      <c r="UW20" s="11"/>
      <c r="UX20" s="11"/>
      <c r="UY20" s="11"/>
      <c r="UZ20" s="11"/>
      <c r="VA20" s="11"/>
      <c r="VB20" s="11"/>
      <c r="VC20" s="11"/>
      <c r="VD20" s="11"/>
      <c r="VE20" s="11"/>
      <c r="VF20" s="11"/>
      <c r="VG20" s="11"/>
      <c r="VH20" s="11"/>
      <c r="VI20" s="11"/>
      <c r="VJ20" s="11"/>
      <c r="VK20" s="11"/>
      <c r="VL20" s="11"/>
      <c r="VM20" s="11"/>
      <c r="VN20" s="11"/>
      <c r="VO20" s="11"/>
      <c r="VP20" s="11"/>
      <c r="VQ20" s="11"/>
      <c r="VR20" s="11"/>
      <c r="VS20" s="11"/>
      <c r="VT20" s="11"/>
      <c r="VU20" s="11"/>
      <c r="VV20" s="11"/>
      <c r="VW20" s="11"/>
      <c r="VX20" s="11"/>
      <c r="VY20" s="11"/>
      <c r="VZ20" s="11"/>
      <c r="WA20" s="11"/>
      <c r="WB20" s="11"/>
      <c r="WC20" s="11"/>
      <c r="WD20" s="11"/>
      <c r="WE20" s="11"/>
      <c r="WF20" s="11"/>
      <c r="WG20" s="11"/>
      <c r="WH20" s="11"/>
      <c r="WI20" s="11"/>
      <c r="WJ20" s="11"/>
      <c r="WK20" s="11"/>
      <c r="WL20" s="11"/>
      <c r="WM20" s="11"/>
      <c r="WN20" s="11"/>
      <c r="WO20" s="11"/>
      <c r="WP20" s="11"/>
      <c r="WQ20" s="11"/>
      <c r="WR20" s="11"/>
      <c r="WS20" s="11"/>
      <c r="WT20" s="11"/>
      <c r="WU20" s="11"/>
      <c r="WV20" s="11"/>
      <c r="WW20" s="11"/>
      <c r="WX20" s="11"/>
      <c r="WY20" s="11"/>
      <c r="WZ20" s="11"/>
      <c r="XA20" s="11"/>
      <c r="XB20" s="11"/>
      <c r="XC20" s="11"/>
      <c r="XD20" s="11"/>
      <c r="XE20" s="11"/>
      <c r="XF20" s="11"/>
      <c r="XG20" s="11"/>
      <c r="XH20" s="11"/>
      <c r="XI20" s="11"/>
      <c r="XJ20" s="11"/>
      <c r="XK20" s="11"/>
      <c r="XL20" s="11"/>
      <c r="XM20" s="11"/>
      <c r="XN20" s="11"/>
      <c r="XO20" s="11"/>
      <c r="XP20" s="11"/>
      <c r="XQ20" s="11"/>
      <c r="XR20" s="11"/>
      <c r="XS20" s="11"/>
      <c r="XT20" s="11"/>
      <c r="XU20" s="11"/>
      <c r="XV20" s="11"/>
      <c r="XW20" s="11"/>
      <c r="XX20" s="11"/>
      <c r="XY20" s="11"/>
      <c r="XZ20" s="11"/>
      <c r="YA20" s="11"/>
      <c r="YB20" s="11"/>
      <c r="YC20" s="11"/>
      <c r="YD20" s="11"/>
      <c r="YE20" s="11"/>
      <c r="YF20" s="11"/>
      <c r="YG20" s="11"/>
      <c r="YH20" s="11"/>
      <c r="YI20" s="11"/>
      <c r="YJ20" s="11"/>
      <c r="YK20" s="11"/>
      <c r="YL20" s="11"/>
      <c r="YM20" s="11"/>
      <c r="YN20" s="11"/>
      <c r="YO20" s="11"/>
      <c r="YP20" s="11"/>
      <c r="YQ20" s="11"/>
      <c r="YR20" s="11"/>
      <c r="YS20" s="11"/>
      <c r="YT20" s="11"/>
      <c r="YU20" s="11"/>
      <c r="YV20" s="11"/>
      <c r="YW20" s="11"/>
      <c r="YX20" s="11"/>
      <c r="YY20" s="11"/>
      <c r="YZ20" s="11"/>
      <c r="ZA20" s="11"/>
      <c r="ZB20" s="11"/>
      <c r="ZC20" s="11"/>
      <c r="ZD20" s="11"/>
      <c r="ZE20" s="11"/>
      <c r="ZF20" s="11"/>
      <c r="ZG20" s="11"/>
      <c r="ZH20" s="11"/>
      <c r="ZI20" s="11"/>
      <c r="ZJ20" s="11"/>
      <c r="ZK20" s="11"/>
      <c r="ZL20" s="11"/>
      <c r="ZM20" s="11"/>
      <c r="ZN20" s="11"/>
      <c r="ZO20" s="11"/>
      <c r="ZP20" s="11"/>
      <c r="ZQ20" s="11"/>
      <c r="ZR20" s="11"/>
      <c r="ZS20" s="11"/>
      <c r="ZT20" s="11"/>
      <c r="ZU20" s="11"/>
      <c r="ZV20" s="11"/>
      <c r="ZW20" s="11"/>
      <c r="ZX20" s="11"/>
      <c r="ZY20" s="11"/>
      <c r="ZZ20" s="11"/>
      <c r="AAA20" s="11"/>
      <c r="AAB20" s="11"/>
      <c r="AAC20" s="11"/>
      <c r="AAD20" s="11"/>
      <c r="AAE20" s="11"/>
      <c r="AAF20" s="11"/>
      <c r="AAG20" s="11"/>
      <c r="AAH20" s="11"/>
      <c r="AAI20" s="11"/>
      <c r="AAJ20" s="11"/>
      <c r="AAK20" s="11"/>
      <c r="AAL20" s="11"/>
      <c r="AAM20" s="11"/>
      <c r="AAN20" s="11"/>
      <c r="AAO20" s="11"/>
      <c r="AAP20" s="11"/>
      <c r="AAQ20" s="11"/>
      <c r="AAR20" s="11"/>
      <c r="AAS20" s="11"/>
      <c r="AAT20" s="11"/>
      <c r="AAU20" s="11"/>
      <c r="AAV20" s="11"/>
      <c r="AAW20" s="11"/>
      <c r="AAX20" s="11"/>
      <c r="AAY20" s="11"/>
      <c r="AAZ20" s="11"/>
      <c r="ABA20" s="11"/>
      <c r="ABB20" s="11"/>
      <c r="ABC20" s="11"/>
      <c r="ABD20" s="11"/>
      <c r="ABE20" s="11"/>
      <c r="ABF20" s="11"/>
      <c r="ABG20" s="11"/>
      <c r="ABH20" s="11"/>
      <c r="ABI20" s="11"/>
      <c r="ABJ20" s="11"/>
      <c r="ABK20" s="11"/>
      <c r="ABL20" s="11"/>
      <c r="ABM20" s="11"/>
      <c r="ABN20" s="11"/>
      <c r="ABO20" s="11"/>
      <c r="ABP20" s="11"/>
      <c r="ABQ20" s="11"/>
      <c r="ABR20" s="11"/>
      <c r="ABS20" s="11"/>
      <c r="ABT20" s="11"/>
      <c r="ABU20" s="11"/>
      <c r="ABV20" s="11"/>
      <c r="ABW20" s="11"/>
      <c r="ABX20" s="11"/>
      <c r="ABY20" s="11"/>
      <c r="ABZ20" s="11"/>
      <c r="ACA20" s="11"/>
      <c r="ACB20" s="11"/>
      <c r="ACC20" s="11"/>
      <c r="ACD20" s="11"/>
      <c r="ACE20" s="11"/>
      <c r="ACF20" s="11"/>
      <c r="ACG20" s="11"/>
      <c r="ACH20" s="11"/>
      <c r="ACI20" s="11"/>
      <c r="ACJ20" s="11"/>
      <c r="ACK20" s="11"/>
      <c r="ACL20" s="11"/>
      <c r="ACM20" s="11"/>
      <c r="ACN20" s="11"/>
      <c r="ACO20" s="11"/>
      <c r="ACP20" s="11"/>
      <c r="ACQ20" s="11"/>
      <c r="ACR20" s="11"/>
      <c r="ACS20" s="11"/>
      <c r="ACT20" s="11"/>
      <c r="ACU20" s="11"/>
      <c r="ACV20" s="11"/>
      <c r="ACW20" s="11"/>
      <c r="ACX20" s="11"/>
      <c r="ACY20" s="11"/>
      <c r="ACZ20" s="11"/>
      <c r="ADA20" s="11"/>
      <c r="ADB20" s="11"/>
      <c r="ADC20" s="11"/>
      <c r="ADD20" s="11"/>
      <c r="ADE20" s="11"/>
      <c r="ADF20" s="11"/>
      <c r="ADG20" s="11"/>
      <c r="ADH20" s="11"/>
      <c r="ADI20" s="11"/>
      <c r="ADJ20" s="11"/>
      <c r="ADK20" s="11"/>
      <c r="ADL20" s="11"/>
      <c r="ADM20" s="11"/>
      <c r="ADN20" s="11"/>
      <c r="ADO20" s="11"/>
      <c r="ADP20" s="11"/>
      <c r="ADQ20" s="11"/>
      <c r="ADR20" s="11"/>
      <c r="ADS20" s="11"/>
      <c r="ADT20" s="11"/>
      <c r="ADU20" s="11"/>
      <c r="ADV20" s="11"/>
      <c r="ADW20" s="11"/>
      <c r="ADX20" s="11"/>
      <c r="ADY20" s="11"/>
      <c r="ADZ20" s="11"/>
      <c r="AEA20" s="11"/>
      <c r="AEB20" s="11"/>
      <c r="AEC20" s="11"/>
      <c r="AED20" s="11"/>
      <c r="AEE20" s="11"/>
      <c r="AEF20" s="11"/>
      <c r="AEG20" s="11"/>
      <c r="AEH20" s="11"/>
      <c r="AEI20" s="11"/>
      <c r="AEJ20" s="11"/>
      <c r="AEK20" s="11"/>
      <c r="AEL20" s="11"/>
      <c r="AEM20" s="11"/>
      <c r="AEN20" s="11"/>
      <c r="AEO20" s="11"/>
      <c r="AEP20" s="11"/>
      <c r="AEQ20" s="11"/>
      <c r="AER20" s="11"/>
      <c r="AES20" s="11"/>
      <c r="AET20" s="11"/>
      <c r="AEU20" s="11"/>
      <c r="AEV20" s="11"/>
      <c r="AEW20" s="11"/>
      <c r="AEX20" s="11"/>
      <c r="AEY20" s="11"/>
      <c r="AEZ20" s="11"/>
      <c r="AFA20" s="11"/>
      <c r="AFB20" s="11"/>
      <c r="AFC20" s="11"/>
      <c r="AFD20" s="11"/>
      <c r="AFE20" s="11"/>
      <c r="AFF20" s="11"/>
      <c r="AFG20" s="11"/>
      <c r="AFH20" s="11"/>
      <c r="AFI20" s="11"/>
      <c r="AFJ20" s="11"/>
      <c r="AFK20" s="11"/>
      <c r="AFL20" s="11"/>
      <c r="AFM20" s="11"/>
      <c r="AFN20" s="11"/>
      <c r="AFO20" s="11"/>
      <c r="AFP20" s="11"/>
      <c r="AFQ20" s="11"/>
      <c r="AFR20" s="11"/>
      <c r="AFS20" s="11"/>
      <c r="AFT20" s="11"/>
      <c r="AFU20" s="11"/>
      <c r="AFV20" s="11"/>
      <c r="AFW20" s="11"/>
      <c r="AFX20" s="11"/>
      <c r="AFY20" s="11"/>
      <c r="AFZ20" s="11"/>
      <c r="AGA20" s="11"/>
      <c r="AGB20" s="11"/>
      <c r="AGC20" s="11"/>
      <c r="AGD20" s="11"/>
      <c r="AGE20" s="11"/>
      <c r="AGF20" s="11"/>
      <c r="AGG20" s="11"/>
      <c r="AGH20" s="11"/>
      <c r="AGI20" s="11"/>
      <c r="AGJ20" s="11"/>
      <c r="AGK20" s="11"/>
      <c r="AGL20" s="11"/>
      <c r="AGM20" s="11"/>
      <c r="AGN20" s="11"/>
      <c r="AGO20" s="11"/>
      <c r="AGP20" s="11"/>
      <c r="AGQ20" s="11"/>
      <c r="AGR20" s="11"/>
      <c r="AGS20" s="11"/>
      <c r="AGT20" s="11"/>
      <c r="AGU20" s="11"/>
      <c r="AGV20" s="11"/>
      <c r="AGW20" s="11"/>
      <c r="AGX20" s="11"/>
      <c r="AGY20" s="11"/>
      <c r="AGZ20" s="11"/>
      <c r="AHA20" s="11"/>
      <c r="AHB20" s="11"/>
      <c r="AHC20" s="11"/>
      <c r="AHD20" s="11"/>
      <c r="AHE20" s="11"/>
      <c r="AHF20" s="11"/>
      <c r="AHG20" s="11"/>
      <c r="AHH20" s="11"/>
      <c r="AHI20" s="11"/>
      <c r="AHJ20" s="11"/>
      <c r="AHK20" s="11"/>
      <c r="AHL20" s="11"/>
      <c r="AHM20" s="11"/>
      <c r="AHN20" s="11"/>
      <c r="AHO20" s="11"/>
      <c r="AHP20" s="11"/>
      <c r="AHQ20" s="11"/>
      <c r="AHR20" s="11"/>
      <c r="AHS20" s="11"/>
      <c r="AHT20" s="11"/>
      <c r="AHU20" s="11"/>
      <c r="AHV20" s="11"/>
      <c r="AHW20" s="11"/>
      <c r="AHX20" s="11"/>
      <c r="AHY20" s="11"/>
      <c r="AHZ20" s="11"/>
      <c r="AIA20" s="11"/>
      <c r="AIB20" s="11"/>
      <c r="AIC20" s="11"/>
      <c r="AID20" s="11"/>
      <c r="AIE20" s="11"/>
      <c r="AIF20" s="11"/>
      <c r="AIG20" s="11"/>
      <c r="AIH20" s="11"/>
      <c r="AII20" s="11"/>
      <c r="AIJ20" s="11"/>
      <c r="AIK20" s="11"/>
      <c r="AIL20" s="11"/>
      <c r="AIM20" s="11"/>
      <c r="AIN20" s="11"/>
      <c r="AIO20" s="11"/>
      <c r="AIP20" s="11"/>
      <c r="AIQ20" s="11"/>
      <c r="AIR20" s="11"/>
      <c r="AIS20" s="11"/>
      <c r="AIT20" s="11"/>
      <c r="AIU20" s="11"/>
      <c r="AIV20" s="11"/>
      <c r="AIW20" s="11"/>
      <c r="AIX20" s="11"/>
      <c r="AIY20" s="11"/>
      <c r="AIZ20" s="11"/>
      <c r="AJA20" s="11"/>
      <c r="AJB20" s="11"/>
      <c r="AJC20" s="11"/>
      <c r="AJD20" s="11"/>
      <c r="AJE20" s="11"/>
      <c r="AJF20" s="11"/>
      <c r="AJG20" s="11"/>
      <c r="AJH20" s="11"/>
      <c r="AJI20" s="11"/>
      <c r="AJJ20" s="11"/>
      <c r="AJK20" s="11"/>
      <c r="AJL20" s="11"/>
      <c r="AJM20" s="11"/>
      <c r="AJN20" s="11"/>
      <c r="AJO20" s="11"/>
      <c r="AJP20" s="11"/>
      <c r="AJQ20" s="11"/>
      <c r="AJR20" s="11"/>
      <c r="AJS20" s="11"/>
      <c r="AJT20" s="11"/>
      <c r="AJU20" s="11"/>
      <c r="AJV20" s="11"/>
      <c r="AJW20" s="11"/>
      <c r="AJX20" s="11"/>
      <c r="AJY20" s="11"/>
      <c r="AJZ20" s="11"/>
      <c r="AKA20" s="11"/>
      <c r="AKB20" s="11"/>
      <c r="AKC20" s="11"/>
      <c r="AKD20" s="11"/>
      <c r="AKE20" s="11"/>
      <c r="AKF20" s="11"/>
      <c r="AKG20" s="11"/>
      <c r="AKH20" s="11"/>
      <c r="AKI20" s="11"/>
      <c r="AKJ20" s="11"/>
      <c r="AKK20" s="11"/>
      <c r="AKL20" s="11"/>
      <c r="AKM20" s="11"/>
      <c r="AKN20" s="11"/>
      <c r="AKO20" s="11"/>
      <c r="AKP20" s="11"/>
      <c r="AKQ20" s="11"/>
      <c r="AKR20" s="11"/>
      <c r="AKS20" s="11"/>
      <c r="AKT20" s="11"/>
      <c r="AKU20" s="11"/>
      <c r="AKV20" s="11"/>
      <c r="AKW20" s="11"/>
      <c r="AKX20" s="11"/>
      <c r="AKY20" s="11"/>
      <c r="AKZ20" s="11"/>
      <c r="ALA20" s="11"/>
      <c r="ALB20" s="11"/>
      <c r="ALC20" s="11"/>
      <c r="ALD20" s="11"/>
      <c r="ALE20" s="11"/>
      <c r="ALF20" s="11"/>
      <c r="ALG20" s="11"/>
      <c r="ALH20" s="11"/>
      <c r="ALI20" s="11"/>
      <c r="ALJ20" s="11"/>
      <c r="ALK20" s="11"/>
      <c r="ALL20" s="11"/>
      <c r="ALM20" s="11"/>
      <c r="ALN20" s="11"/>
      <c r="ALO20" s="11"/>
      <c r="ALP20" s="11"/>
      <c r="ALQ20" s="11"/>
      <c r="ALR20" s="11"/>
      <c r="ALS20" s="11"/>
      <c r="ALT20" s="11"/>
      <c r="ALU20" s="11"/>
      <c r="ALV20" s="11"/>
      <c r="ALW20" s="11"/>
      <c r="ALX20" s="11"/>
      <c r="ALY20" s="11"/>
      <c r="ALZ20" s="11"/>
      <c r="AMA20" s="11"/>
      <c r="AMB20" s="11"/>
      <c r="AMC20" s="11"/>
      <c r="AMD20" s="11"/>
      <c r="AME20" s="11"/>
      <c r="AMF20" s="11"/>
      <c r="AMG20" s="11"/>
      <c r="AMH20" s="11"/>
      <c r="AMI20" s="11"/>
      <c r="AMJ20" s="11"/>
      <c r="AMK20" s="11"/>
      <c r="AML20" s="11"/>
      <c r="AMM20" s="11"/>
      <c r="AMN20" s="11"/>
      <c r="AMO20" s="11"/>
      <c r="AMP20" s="11"/>
      <c r="AMQ20" s="11"/>
      <c r="AMR20" s="11"/>
      <c r="AMS20" s="11"/>
      <c r="AMT20" s="11"/>
      <c r="AMU20" s="11"/>
      <c r="AMV20" s="11"/>
      <c r="AMW20" s="11"/>
      <c r="AMX20" s="11"/>
      <c r="AMY20" s="11"/>
      <c r="AMZ20" s="11"/>
      <c r="ANA20" s="11"/>
      <c r="ANB20" s="11"/>
      <c r="ANC20" s="11"/>
      <c r="AND20" s="11"/>
      <c r="ANE20" s="11"/>
      <c r="ANF20" s="11"/>
      <c r="ANG20" s="11"/>
      <c r="ANH20" s="11"/>
      <c r="ANI20" s="11"/>
      <c r="ANJ20" s="11"/>
      <c r="ANK20" s="11"/>
      <c r="ANL20" s="11"/>
      <c r="ANM20" s="11"/>
      <c r="ANN20" s="11"/>
      <c r="ANO20" s="11"/>
      <c r="ANP20" s="11"/>
      <c r="ANQ20" s="11"/>
      <c r="ANR20" s="11"/>
      <c r="ANS20" s="11"/>
      <c r="ANT20" s="11"/>
      <c r="ANU20" s="11"/>
      <c r="ANV20" s="11"/>
      <c r="ANW20" s="11"/>
      <c r="ANX20" s="11"/>
      <c r="ANY20" s="11"/>
      <c r="ANZ20" s="11"/>
      <c r="AOA20" s="11"/>
      <c r="AOB20" s="11"/>
      <c r="AOC20" s="11"/>
      <c r="AOD20" s="11"/>
      <c r="AOE20" s="11"/>
      <c r="AOF20" s="11"/>
      <c r="AOG20" s="11"/>
      <c r="AOH20" s="11"/>
      <c r="AOI20" s="11"/>
      <c r="AOJ20" s="11"/>
      <c r="AOK20" s="11"/>
      <c r="AOL20" s="11"/>
      <c r="AOM20" s="11"/>
      <c r="AON20" s="11"/>
      <c r="AOO20" s="11"/>
      <c r="AOP20" s="11"/>
      <c r="AOQ20" s="11"/>
      <c r="AOR20" s="11"/>
      <c r="AOS20" s="11"/>
      <c r="AOT20" s="11"/>
      <c r="AOU20" s="11"/>
      <c r="AOV20" s="11"/>
      <c r="AOW20" s="11"/>
      <c r="AOX20" s="11"/>
      <c r="AOY20" s="11"/>
      <c r="AOZ20" s="11"/>
      <c r="APA20" s="11"/>
      <c r="APB20" s="11"/>
      <c r="APC20" s="11"/>
      <c r="APD20" s="11"/>
      <c r="APE20" s="11"/>
      <c r="APF20" s="11"/>
      <c r="APG20" s="11"/>
      <c r="APH20" s="11"/>
      <c r="API20" s="11"/>
      <c r="APJ20" s="11"/>
      <c r="APK20" s="11"/>
      <c r="APL20" s="11"/>
      <c r="APM20" s="11"/>
      <c r="APN20" s="11"/>
      <c r="APO20" s="11"/>
      <c r="APP20" s="11"/>
      <c r="APQ20" s="11"/>
      <c r="APR20" s="11"/>
      <c r="APS20" s="11"/>
      <c r="APT20" s="11"/>
      <c r="APU20" s="11"/>
      <c r="APV20" s="11"/>
      <c r="APW20" s="11"/>
      <c r="APX20" s="11"/>
      <c r="APY20" s="11"/>
      <c r="APZ20" s="11"/>
      <c r="AQA20" s="11"/>
      <c r="AQB20" s="11"/>
      <c r="AQC20" s="11"/>
      <c r="AQD20" s="11"/>
      <c r="AQE20" s="11"/>
      <c r="AQF20" s="11"/>
      <c r="AQG20" s="11"/>
      <c r="AQH20" s="11"/>
      <c r="AQI20" s="11"/>
      <c r="AQJ20" s="11"/>
      <c r="AQK20" s="11"/>
      <c r="AQL20" s="11"/>
      <c r="AQM20" s="11"/>
      <c r="AQN20" s="11"/>
      <c r="AQO20" s="11"/>
      <c r="AQP20" s="11"/>
      <c r="AQQ20" s="11"/>
      <c r="AQR20" s="11"/>
      <c r="AQS20" s="11"/>
      <c r="AQT20" s="11"/>
      <c r="AQU20" s="11"/>
      <c r="AQV20" s="11"/>
      <c r="AQW20" s="11"/>
      <c r="AQX20" s="11"/>
      <c r="AQY20" s="11"/>
      <c r="AQZ20" s="11"/>
      <c r="ARA20" s="11"/>
      <c r="ARB20" s="11"/>
      <c r="ARC20" s="11"/>
      <c r="ARD20" s="11"/>
      <c r="ARE20" s="11"/>
      <c r="ARF20" s="11"/>
      <c r="ARG20" s="11"/>
      <c r="ARH20" s="11"/>
      <c r="ARI20" s="11"/>
      <c r="ARJ20" s="11"/>
      <c r="ARK20" s="11"/>
      <c r="ARL20" s="11"/>
      <c r="ARM20" s="11"/>
      <c r="ARN20" s="11"/>
      <c r="ARO20" s="11"/>
      <c r="ARP20" s="11"/>
      <c r="ARQ20" s="11"/>
      <c r="ARR20" s="11"/>
      <c r="ARS20" s="11"/>
      <c r="ART20" s="11"/>
      <c r="ARU20" s="11"/>
      <c r="ARV20" s="11"/>
      <c r="ARW20" s="11"/>
      <c r="ARX20" s="11"/>
      <c r="ARY20" s="11"/>
      <c r="ARZ20" s="11"/>
      <c r="ASA20" s="11"/>
      <c r="ASB20" s="11"/>
      <c r="ASC20" s="11"/>
      <c r="ASD20" s="11"/>
      <c r="ASE20" s="11"/>
      <c r="ASF20" s="11"/>
      <c r="ASG20" s="11"/>
      <c r="ASH20" s="11"/>
      <c r="ASI20" s="11"/>
      <c r="ASJ20" s="11"/>
      <c r="ASK20" s="11"/>
      <c r="ASL20" s="11"/>
      <c r="ASM20" s="11"/>
      <c r="ASN20" s="11"/>
      <c r="ASO20" s="11"/>
      <c r="ASP20" s="11"/>
      <c r="ASQ20" s="11"/>
      <c r="ASR20" s="11"/>
      <c r="ASS20" s="11"/>
      <c r="AST20" s="11"/>
      <c r="ASU20" s="11"/>
      <c r="ASV20" s="11"/>
      <c r="ASW20" s="11"/>
      <c r="ASX20" s="11"/>
      <c r="ASY20" s="11"/>
      <c r="ASZ20" s="11"/>
      <c r="ATA20" s="11"/>
      <c r="ATB20" s="11"/>
      <c r="ATC20" s="11"/>
      <c r="ATD20" s="11"/>
      <c r="ATE20" s="11"/>
      <c r="ATF20" s="11"/>
      <c r="ATG20" s="11"/>
      <c r="ATH20" s="11"/>
      <c r="ATI20" s="11"/>
      <c r="ATJ20" s="11"/>
      <c r="ATK20" s="11"/>
      <c r="ATL20" s="11"/>
      <c r="ATM20" s="11"/>
      <c r="ATN20" s="11"/>
      <c r="ATO20" s="11"/>
      <c r="ATP20" s="11"/>
      <c r="ATQ20" s="11"/>
      <c r="ATR20" s="11"/>
      <c r="ATS20" s="11"/>
      <c r="ATT20" s="11"/>
      <c r="ATU20" s="11"/>
      <c r="ATV20" s="11"/>
      <c r="ATW20" s="11"/>
      <c r="ATX20" s="11"/>
      <c r="ATY20" s="11"/>
      <c r="ATZ20" s="11"/>
      <c r="AUA20" s="11"/>
      <c r="AUB20" s="11"/>
      <c r="AUC20" s="11"/>
      <c r="AUD20" s="11"/>
      <c r="AUE20" s="11"/>
      <c r="AUF20" s="11"/>
      <c r="AUG20" s="11"/>
      <c r="AUH20" s="11"/>
      <c r="AUI20" s="11"/>
      <c r="AUJ20" s="11"/>
      <c r="AUK20" s="11"/>
      <c r="AUL20" s="11"/>
      <c r="AUM20" s="11"/>
      <c r="AUN20" s="11"/>
      <c r="AUO20" s="11"/>
      <c r="AUP20" s="11"/>
      <c r="AUQ20" s="11"/>
      <c r="AUR20" s="11"/>
      <c r="AUS20" s="11"/>
      <c r="AUT20" s="11"/>
      <c r="AUU20" s="11"/>
      <c r="AUV20" s="11"/>
      <c r="AUW20" s="11"/>
      <c r="AUX20" s="11"/>
      <c r="AUY20" s="11"/>
      <c r="AUZ20" s="11"/>
      <c r="AVA20" s="11"/>
      <c r="AVB20" s="11"/>
      <c r="AVC20" s="11"/>
      <c r="AVD20" s="11"/>
      <c r="AVE20" s="11"/>
      <c r="AVF20" s="11"/>
      <c r="AVG20" s="11"/>
      <c r="AVH20" s="11"/>
      <c r="AVI20" s="11"/>
      <c r="AVJ20" s="11"/>
      <c r="AVK20" s="11"/>
      <c r="AVL20" s="11"/>
      <c r="AVM20" s="11"/>
      <c r="AVN20" s="11"/>
      <c r="AVO20" s="11"/>
      <c r="AVP20" s="11"/>
      <c r="AVQ20" s="11"/>
      <c r="AVR20" s="11"/>
      <c r="AVS20" s="11"/>
      <c r="AVT20" s="11"/>
      <c r="AVU20" s="11"/>
      <c r="AVV20" s="11"/>
      <c r="AVW20" s="11"/>
      <c r="AVX20" s="11"/>
      <c r="AVY20" s="11"/>
      <c r="AVZ20" s="11"/>
      <c r="AWA20" s="11"/>
      <c r="AWB20" s="11"/>
      <c r="AWC20" s="11"/>
      <c r="AWD20" s="11"/>
      <c r="AWE20" s="11"/>
      <c r="AWF20" s="11"/>
      <c r="AWG20" s="11"/>
      <c r="AWH20" s="11"/>
      <c r="AWI20" s="11"/>
      <c r="AWJ20" s="11"/>
      <c r="AWK20" s="11"/>
      <c r="AWL20" s="11"/>
      <c r="AWM20" s="11"/>
      <c r="AWN20" s="11"/>
      <c r="AWO20" s="11"/>
      <c r="AWP20" s="11"/>
      <c r="AWQ20" s="11"/>
      <c r="AWR20" s="11"/>
      <c r="AWS20" s="11"/>
      <c r="AWT20" s="11"/>
      <c r="AWU20" s="11"/>
      <c r="AWV20" s="11"/>
      <c r="AWW20" s="11"/>
      <c r="AWX20" s="11"/>
      <c r="AWY20" s="11"/>
      <c r="AWZ20" s="11"/>
      <c r="AXA20" s="11"/>
      <c r="AXB20" s="11"/>
      <c r="AXC20" s="11"/>
      <c r="AXD20" s="11"/>
      <c r="AXE20" s="11"/>
      <c r="AXF20" s="11"/>
      <c r="AXG20" s="11"/>
      <c r="AXH20" s="11"/>
      <c r="AXI20" s="11"/>
      <c r="AXJ20" s="11"/>
      <c r="AXK20" s="11"/>
      <c r="AXL20" s="11"/>
      <c r="AXM20" s="11"/>
      <c r="AXN20" s="11"/>
      <c r="AXO20" s="11"/>
      <c r="AXP20" s="11"/>
      <c r="AXQ20" s="11"/>
      <c r="AXR20" s="11"/>
      <c r="AXS20" s="11"/>
      <c r="AXT20" s="11"/>
      <c r="AXU20" s="11"/>
      <c r="AXV20" s="11"/>
      <c r="AXW20" s="11"/>
      <c r="AXX20" s="11"/>
      <c r="AXY20" s="11"/>
      <c r="AXZ20" s="11"/>
      <c r="AYA20" s="11"/>
      <c r="AYB20" s="11"/>
      <c r="AYC20" s="11"/>
      <c r="AYD20" s="11"/>
      <c r="AYE20" s="11"/>
      <c r="AYF20" s="11"/>
      <c r="AYG20" s="11"/>
      <c r="AYH20" s="11"/>
      <c r="AYI20" s="11"/>
      <c r="AYJ20" s="11"/>
      <c r="AYK20" s="11"/>
      <c r="AYL20" s="11"/>
      <c r="AYM20" s="11"/>
      <c r="AYN20" s="11"/>
      <c r="AYO20" s="11"/>
      <c r="AYP20" s="11"/>
      <c r="AYQ20" s="11"/>
      <c r="AYR20" s="11"/>
      <c r="AYS20" s="11"/>
      <c r="AYT20" s="11"/>
      <c r="AYU20" s="11"/>
      <c r="AYV20" s="11"/>
      <c r="AYW20" s="11"/>
      <c r="AYX20" s="11"/>
      <c r="AYY20" s="11"/>
      <c r="AYZ20" s="11"/>
      <c r="AZA20" s="11"/>
      <c r="AZB20" s="11"/>
      <c r="AZC20" s="11"/>
      <c r="AZD20" s="11"/>
      <c r="AZE20" s="11"/>
      <c r="AZF20" s="11"/>
      <c r="AZG20" s="11"/>
      <c r="AZH20" s="11"/>
      <c r="AZI20" s="11"/>
      <c r="AZJ20" s="11"/>
      <c r="AZK20" s="11"/>
      <c r="AZL20" s="11"/>
      <c r="AZM20" s="11"/>
      <c r="AZN20" s="11"/>
      <c r="AZO20" s="11"/>
      <c r="AZP20" s="11"/>
      <c r="AZQ20" s="11"/>
      <c r="AZR20" s="11"/>
      <c r="AZS20" s="11"/>
      <c r="AZT20" s="11"/>
      <c r="AZU20" s="11"/>
      <c r="AZV20" s="11"/>
      <c r="AZW20" s="11"/>
      <c r="AZX20" s="11"/>
      <c r="AZY20" s="11"/>
      <c r="AZZ20" s="11"/>
      <c r="BAA20" s="11"/>
      <c r="BAB20" s="11"/>
      <c r="BAC20" s="11"/>
      <c r="BAD20" s="11"/>
      <c r="BAE20" s="11"/>
      <c r="BAF20" s="11"/>
      <c r="BAG20" s="11"/>
      <c r="BAH20" s="11"/>
      <c r="BAI20" s="11"/>
      <c r="BAJ20" s="11"/>
      <c r="BAK20" s="11"/>
      <c r="BAL20" s="11"/>
      <c r="BAM20" s="11"/>
      <c r="BAN20" s="11"/>
      <c r="BAO20" s="11"/>
      <c r="BAP20" s="11"/>
      <c r="BAQ20" s="11"/>
      <c r="BAR20" s="11"/>
      <c r="BAS20" s="11"/>
      <c r="BAT20" s="11"/>
      <c r="BAU20" s="11"/>
      <c r="BAV20" s="11"/>
      <c r="BAW20" s="11"/>
      <c r="BAX20" s="11"/>
      <c r="BAY20" s="11"/>
      <c r="BAZ20" s="11"/>
      <c r="BBA20" s="11"/>
      <c r="BBB20" s="11"/>
      <c r="BBC20" s="11"/>
      <c r="BBD20" s="11"/>
      <c r="BBE20" s="11"/>
      <c r="BBF20" s="11"/>
      <c r="BBG20" s="11"/>
      <c r="BBH20" s="11"/>
      <c r="BBI20" s="11"/>
      <c r="BBJ20" s="11"/>
      <c r="BBK20" s="11"/>
      <c r="BBL20" s="11"/>
      <c r="BBM20" s="11"/>
      <c r="BBN20" s="11"/>
      <c r="BBO20" s="11"/>
      <c r="BBP20" s="11"/>
      <c r="BBQ20" s="11"/>
      <c r="BBR20" s="11"/>
      <c r="BBS20" s="11"/>
      <c r="BBT20" s="11"/>
      <c r="BBU20" s="11"/>
      <c r="BBV20" s="11"/>
      <c r="BBW20" s="11"/>
      <c r="BBX20" s="11"/>
      <c r="BBY20" s="11"/>
      <c r="BBZ20" s="11"/>
      <c r="BCA20" s="11"/>
      <c r="BCB20" s="11"/>
      <c r="BCC20" s="11"/>
      <c r="BCD20" s="11"/>
      <c r="BCE20" s="11"/>
      <c r="BCF20" s="11"/>
      <c r="BCG20" s="11"/>
      <c r="BCH20" s="11"/>
      <c r="BCI20" s="11"/>
      <c r="BCJ20" s="11"/>
      <c r="BCK20" s="11"/>
      <c r="BCL20" s="11"/>
      <c r="BCM20" s="11"/>
      <c r="BCN20" s="11"/>
      <c r="BCO20" s="11"/>
      <c r="BCP20" s="11"/>
      <c r="BCQ20" s="11"/>
      <c r="BCR20" s="11"/>
      <c r="BCS20" s="11"/>
      <c r="BCT20" s="11"/>
      <c r="BCU20" s="11"/>
      <c r="BCV20" s="11"/>
      <c r="BCW20" s="11"/>
      <c r="BCX20" s="11"/>
      <c r="BCY20" s="11"/>
      <c r="BCZ20" s="11"/>
      <c r="BDA20" s="11"/>
      <c r="BDB20" s="11"/>
      <c r="BDC20" s="11"/>
      <c r="BDD20" s="11"/>
      <c r="BDE20" s="11"/>
      <c r="BDF20" s="11"/>
      <c r="BDG20" s="11"/>
      <c r="BDH20" s="11"/>
      <c r="BDI20" s="11"/>
      <c r="BDJ20" s="11"/>
      <c r="BDK20" s="11"/>
      <c r="BDL20" s="11"/>
      <c r="BDM20" s="11"/>
      <c r="BDN20" s="11"/>
      <c r="BDO20" s="11"/>
      <c r="BDP20" s="11"/>
      <c r="BDQ20" s="11"/>
      <c r="BDR20" s="11"/>
      <c r="BDS20" s="11"/>
      <c r="BDT20" s="11"/>
      <c r="BDU20" s="11"/>
      <c r="BDV20" s="11"/>
      <c r="BDW20" s="11"/>
      <c r="BDX20" s="11"/>
      <c r="BDY20" s="11"/>
      <c r="BDZ20" s="11"/>
      <c r="BEA20" s="11"/>
      <c r="BEB20" s="11"/>
      <c r="BEC20" s="11"/>
      <c r="BED20" s="11"/>
      <c r="BEE20" s="11"/>
      <c r="BEF20" s="11"/>
      <c r="BEG20" s="11"/>
      <c r="BEH20" s="11"/>
      <c r="BEI20" s="11"/>
      <c r="BEJ20" s="11"/>
      <c r="BEK20" s="11"/>
      <c r="BEL20" s="11"/>
      <c r="BEM20" s="11"/>
      <c r="BEN20" s="11"/>
      <c r="BEO20" s="11"/>
      <c r="BEP20" s="11"/>
      <c r="BEQ20" s="11"/>
      <c r="BER20" s="11"/>
      <c r="BES20" s="11"/>
      <c r="BET20" s="11"/>
      <c r="BEU20" s="11"/>
      <c r="BEV20" s="11"/>
      <c r="BEW20" s="11"/>
      <c r="BEX20" s="11"/>
      <c r="BEY20" s="11"/>
      <c r="BEZ20" s="11"/>
      <c r="BFA20" s="11"/>
      <c r="BFB20" s="11"/>
      <c r="BFC20" s="11"/>
      <c r="BFD20" s="11"/>
      <c r="BFE20" s="11"/>
      <c r="BFF20" s="11"/>
      <c r="BFG20" s="11"/>
      <c r="BFH20" s="11"/>
      <c r="BFI20" s="11"/>
      <c r="BFJ20" s="11"/>
      <c r="BFK20" s="11"/>
      <c r="BFL20" s="11"/>
      <c r="BFM20" s="11"/>
      <c r="BFN20" s="11"/>
      <c r="BFO20" s="11"/>
      <c r="BFP20" s="11"/>
      <c r="BFQ20" s="11"/>
      <c r="BFR20" s="11"/>
      <c r="BFS20" s="11"/>
      <c r="BFT20" s="11"/>
      <c r="BFU20" s="11"/>
      <c r="BFV20" s="11"/>
      <c r="BFW20" s="11"/>
      <c r="BFX20" s="11"/>
      <c r="BFY20" s="11"/>
      <c r="BFZ20" s="11"/>
      <c r="BGA20" s="11"/>
      <c r="BGB20" s="11"/>
      <c r="BGC20" s="11"/>
      <c r="BGD20" s="11"/>
      <c r="BGE20" s="11"/>
      <c r="BGF20" s="11"/>
      <c r="BGG20" s="11"/>
      <c r="BGH20" s="11"/>
      <c r="BGI20" s="11"/>
      <c r="BGJ20" s="11"/>
      <c r="BGK20" s="11"/>
      <c r="BGL20" s="11"/>
      <c r="BGM20" s="11"/>
      <c r="BGN20" s="11"/>
      <c r="BGO20" s="11"/>
      <c r="BGP20" s="11"/>
      <c r="BGQ20" s="11"/>
      <c r="BGR20" s="11"/>
      <c r="BGS20" s="11"/>
      <c r="BGT20" s="11"/>
      <c r="BGU20" s="11"/>
      <c r="BGV20" s="11"/>
      <c r="BGW20" s="11"/>
      <c r="BGX20" s="11"/>
      <c r="BGY20" s="11"/>
      <c r="BGZ20" s="11"/>
      <c r="BHA20" s="11"/>
      <c r="BHB20" s="11"/>
      <c r="BHC20" s="11"/>
      <c r="BHD20" s="11"/>
      <c r="BHE20" s="11"/>
      <c r="BHF20" s="11"/>
      <c r="BHG20" s="11"/>
      <c r="BHH20" s="11"/>
      <c r="BHI20" s="11"/>
      <c r="BHJ20" s="11"/>
      <c r="BHK20" s="11"/>
      <c r="BHL20" s="11"/>
      <c r="BHM20" s="11"/>
      <c r="BHN20" s="11"/>
      <c r="BHO20" s="11"/>
      <c r="BHP20" s="11"/>
      <c r="BHQ20" s="11"/>
      <c r="BHR20" s="11"/>
      <c r="BHS20" s="11"/>
      <c r="BHT20" s="11"/>
      <c r="BHU20" s="11"/>
      <c r="BHV20" s="11"/>
      <c r="BHW20" s="11"/>
      <c r="BHX20" s="11"/>
      <c r="BHY20" s="11"/>
      <c r="BHZ20" s="11"/>
      <c r="BIA20" s="11"/>
      <c r="BIB20" s="11"/>
      <c r="BIC20" s="11"/>
      <c r="BID20" s="11"/>
      <c r="BIE20" s="11"/>
      <c r="BIF20" s="11"/>
      <c r="BIG20" s="11"/>
      <c r="BIH20" s="11"/>
      <c r="BII20" s="11"/>
      <c r="BIJ20" s="11"/>
      <c r="BIK20" s="11"/>
      <c r="BIL20" s="11"/>
      <c r="BIM20" s="11"/>
      <c r="BIN20" s="11"/>
      <c r="BIO20" s="11"/>
      <c r="BIP20" s="11"/>
      <c r="BIQ20" s="11"/>
      <c r="BIR20" s="11"/>
      <c r="BIS20" s="11"/>
      <c r="BIT20" s="11"/>
      <c r="BIU20" s="11"/>
      <c r="BIV20" s="11"/>
      <c r="BIW20" s="11"/>
      <c r="BIX20" s="11"/>
      <c r="BIY20" s="11"/>
      <c r="BIZ20" s="11"/>
      <c r="BJA20" s="11"/>
      <c r="BJB20" s="11"/>
      <c r="BJC20" s="11"/>
      <c r="BJD20" s="11"/>
      <c r="BJE20" s="11"/>
      <c r="BJF20" s="11"/>
      <c r="BJG20" s="11"/>
      <c r="BJH20" s="11"/>
      <c r="BJI20" s="11"/>
      <c r="BJJ20" s="11"/>
      <c r="BJK20" s="11"/>
      <c r="BJL20" s="11"/>
      <c r="BJM20" s="11"/>
      <c r="BJN20" s="11"/>
      <c r="BJO20" s="11"/>
      <c r="BJP20" s="11"/>
      <c r="BJQ20" s="11"/>
      <c r="BJR20" s="11"/>
      <c r="BJS20" s="11"/>
      <c r="BJT20" s="11"/>
      <c r="BJU20" s="11"/>
      <c r="BJV20" s="11"/>
      <c r="BJW20" s="11"/>
      <c r="BJX20" s="11"/>
      <c r="BJY20" s="11"/>
      <c r="BJZ20" s="11"/>
      <c r="BKA20" s="11"/>
      <c r="BKB20" s="11"/>
      <c r="BKC20" s="11"/>
      <c r="BKD20" s="11"/>
      <c r="BKE20" s="11"/>
      <c r="BKF20" s="11"/>
      <c r="BKG20" s="11"/>
      <c r="BKH20" s="11"/>
      <c r="BKI20" s="11"/>
      <c r="BKJ20" s="11"/>
      <c r="BKK20" s="11"/>
      <c r="BKL20" s="11"/>
      <c r="BKM20" s="11"/>
      <c r="BKN20" s="11"/>
      <c r="BKO20" s="11"/>
      <c r="BKP20" s="11"/>
      <c r="BKQ20" s="11"/>
      <c r="BKR20" s="11"/>
      <c r="BKS20" s="11"/>
      <c r="BKT20" s="11"/>
      <c r="BKU20" s="11"/>
      <c r="BKV20" s="11"/>
      <c r="BKW20" s="11"/>
      <c r="BKX20" s="11"/>
      <c r="BKY20" s="11"/>
      <c r="BKZ20" s="11"/>
      <c r="BLA20" s="11"/>
      <c r="BLB20" s="11"/>
      <c r="BLC20" s="11"/>
      <c r="BLD20" s="11"/>
      <c r="BLE20" s="11"/>
      <c r="BLF20" s="11"/>
      <c r="BLG20" s="11"/>
      <c r="BLH20" s="11"/>
      <c r="BLI20" s="11"/>
      <c r="BLJ20" s="11"/>
      <c r="BLK20" s="11"/>
      <c r="BLL20" s="11"/>
      <c r="BLM20" s="11"/>
      <c r="BLN20" s="11"/>
      <c r="BLO20" s="11"/>
      <c r="BLP20" s="11"/>
      <c r="BLQ20" s="11"/>
      <c r="BLR20" s="11"/>
      <c r="BLS20" s="11"/>
      <c r="BLT20" s="11"/>
      <c r="BLU20" s="11"/>
      <c r="BLV20" s="11"/>
      <c r="BLW20" s="11"/>
      <c r="BLX20" s="11"/>
      <c r="BLY20" s="11"/>
      <c r="BLZ20" s="11"/>
      <c r="BMA20" s="11"/>
      <c r="BMB20" s="11"/>
      <c r="BMC20" s="11"/>
      <c r="BMD20" s="11"/>
      <c r="BME20" s="11"/>
      <c r="BMF20" s="11"/>
      <c r="BMG20" s="11"/>
      <c r="BMH20" s="11"/>
      <c r="BMI20" s="11"/>
      <c r="BMJ20" s="11"/>
      <c r="BMK20" s="11"/>
      <c r="BML20" s="11"/>
      <c r="BMM20" s="11"/>
      <c r="BMN20" s="11"/>
      <c r="BMO20" s="11"/>
      <c r="BMP20" s="11"/>
      <c r="BMQ20" s="11"/>
      <c r="BMR20" s="11"/>
      <c r="BMS20" s="11"/>
      <c r="BMT20" s="11"/>
      <c r="BMU20" s="11"/>
      <c r="BMV20" s="11"/>
      <c r="BMW20" s="11"/>
      <c r="BMX20" s="11"/>
      <c r="BMY20" s="11"/>
      <c r="BMZ20" s="11"/>
      <c r="BNA20" s="11"/>
      <c r="BNB20" s="11"/>
      <c r="BNC20" s="11"/>
      <c r="BND20" s="11"/>
      <c r="BNE20" s="11"/>
      <c r="BNF20" s="11"/>
      <c r="BNG20" s="11"/>
      <c r="BNH20" s="11"/>
      <c r="BNI20" s="11"/>
      <c r="BNJ20" s="11"/>
      <c r="BNK20" s="11"/>
      <c r="BNL20" s="11"/>
      <c r="BNM20" s="11"/>
      <c r="BNN20" s="11"/>
      <c r="BNO20" s="11"/>
      <c r="BNP20" s="11"/>
      <c r="BNQ20" s="11"/>
      <c r="BNR20" s="11"/>
      <c r="BNS20" s="11"/>
      <c r="BNT20" s="11"/>
      <c r="BNU20" s="11"/>
      <c r="BNV20" s="11"/>
      <c r="BNW20" s="11"/>
      <c r="BNX20" s="11"/>
      <c r="BNY20" s="11"/>
      <c r="BNZ20" s="11"/>
      <c r="BOA20" s="11"/>
      <c r="BOB20" s="11"/>
      <c r="BOC20" s="11"/>
      <c r="BOD20" s="11"/>
      <c r="BOE20" s="11"/>
      <c r="BOF20" s="11"/>
      <c r="BOG20" s="11"/>
      <c r="BOH20" s="11"/>
      <c r="BOI20" s="11"/>
      <c r="BOJ20" s="11"/>
      <c r="BOK20" s="11"/>
      <c r="BOL20" s="11"/>
      <c r="BOM20" s="11"/>
      <c r="BON20" s="11"/>
      <c r="BOO20" s="11"/>
      <c r="BOP20" s="11"/>
      <c r="BOQ20" s="11"/>
      <c r="BOR20" s="11"/>
      <c r="BOS20" s="11"/>
      <c r="BOT20" s="11"/>
      <c r="BOU20" s="11"/>
      <c r="BOV20" s="11"/>
      <c r="BOW20" s="11"/>
      <c r="BOX20" s="11"/>
      <c r="BOY20" s="11"/>
      <c r="BOZ20" s="11"/>
      <c r="BPA20" s="11"/>
      <c r="BPB20" s="11"/>
      <c r="BPC20" s="11"/>
      <c r="BPD20" s="11"/>
      <c r="BPE20" s="11"/>
      <c r="BPF20" s="11"/>
      <c r="BPG20" s="11"/>
      <c r="BPH20" s="11"/>
      <c r="BPI20" s="11"/>
      <c r="BPJ20" s="11"/>
      <c r="BPK20" s="11"/>
      <c r="BPL20" s="11"/>
      <c r="BPM20" s="11"/>
      <c r="BPN20" s="11"/>
      <c r="BPO20" s="11"/>
      <c r="BPP20" s="11"/>
      <c r="BPQ20" s="11"/>
      <c r="BPR20" s="11"/>
      <c r="BPS20" s="11"/>
      <c r="BPT20" s="11"/>
      <c r="BPU20" s="11"/>
      <c r="BPV20" s="11"/>
      <c r="BPW20" s="11"/>
      <c r="BPX20" s="11"/>
      <c r="BPY20" s="11"/>
      <c r="BPZ20" s="11"/>
      <c r="BQA20" s="11"/>
      <c r="BQB20" s="11"/>
      <c r="BQC20" s="11"/>
      <c r="BQD20" s="11"/>
      <c r="BQE20" s="11"/>
      <c r="BQF20" s="11"/>
      <c r="BQG20" s="11"/>
      <c r="BQH20" s="11"/>
      <c r="BQI20" s="11"/>
      <c r="BQJ20" s="11"/>
      <c r="BQK20" s="11"/>
      <c r="BQL20" s="11"/>
      <c r="BQM20" s="11"/>
      <c r="BQN20" s="11"/>
      <c r="BQO20" s="11"/>
      <c r="BQP20" s="11"/>
      <c r="BQQ20" s="11"/>
      <c r="BQR20" s="11"/>
      <c r="BQS20" s="11"/>
      <c r="BQT20" s="11"/>
      <c r="BQU20" s="11"/>
      <c r="BQV20" s="11"/>
      <c r="BQW20" s="11"/>
      <c r="BQX20" s="11"/>
      <c r="BQY20" s="11"/>
      <c r="BQZ20" s="11"/>
      <c r="BRA20" s="11"/>
      <c r="BRB20" s="11"/>
      <c r="BRC20" s="11"/>
      <c r="BRD20" s="11"/>
      <c r="BRE20" s="11"/>
      <c r="BRF20" s="11"/>
      <c r="BRG20" s="11"/>
      <c r="BRH20" s="11"/>
      <c r="BRI20" s="11"/>
      <c r="BRJ20" s="11"/>
      <c r="BRK20" s="11"/>
      <c r="BRL20" s="11"/>
      <c r="BRM20" s="11"/>
      <c r="BRN20" s="11"/>
      <c r="BRO20" s="11"/>
      <c r="BRP20" s="11"/>
      <c r="BRQ20" s="11"/>
      <c r="BRR20" s="11"/>
      <c r="BRS20" s="11"/>
      <c r="BRT20" s="11"/>
      <c r="BRU20" s="11"/>
      <c r="BRV20" s="11"/>
      <c r="BRW20" s="11"/>
      <c r="BRX20" s="11"/>
      <c r="BRY20" s="11"/>
      <c r="BRZ20" s="11"/>
      <c r="BSA20" s="11"/>
      <c r="BSB20" s="11"/>
      <c r="BSC20" s="11"/>
      <c r="BSD20" s="11"/>
      <c r="BSE20" s="11"/>
      <c r="BSF20" s="11"/>
      <c r="BSG20" s="11"/>
      <c r="BSH20" s="11"/>
      <c r="BSI20" s="11"/>
      <c r="BSJ20" s="11"/>
      <c r="BSK20" s="11"/>
      <c r="BSL20" s="11"/>
      <c r="BSM20" s="11"/>
      <c r="BSN20" s="11"/>
      <c r="BSO20" s="11"/>
      <c r="BSP20" s="11"/>
      <c r="BSQ20" s="11"/>
      <c r="BSR20" s="11"/>
      <c r="BSS20" s="11"/>
      <c r="BST20" s="11"/>
      <c r="BSU20" s="11"/>
      <c r="BSV20" s="11"/>
      <c r="BSW20" s="11"/>
      <c r="BSX20" s="11"/>
      <c r="BSY20" s="11"/>
      <c r="BSZ20" s="11"/>
      <c r="BTA20" s="11"/>
      <c r="BTB20" s="11"/>
      <c r="BTC20" s="11"/>
      <c r="BTD20" s="11"/>
      <c r="BTE20" s="11"/>
      <c r="BTF20" s="11"/>
      <c r="BTG20" s="11"/>
      <c r="BTH20" s="11"/>
      <c r="BTI20" s="11"/>
      <c r="BTJ20" s="11"/>
      <c r="BTK20" s="11"/>
      <c r="BTL20" s="11"/>
      <c r="BTM20" s="11"/>
      <c r="BTN20" s="11"/>
      <c r="BTO20" s="11"/>
      <c r="BTP20" s="11"/>
      <c r="BTQ20" s="11"/>
      <c r="BTR20" s="11"/>
      <c r="BTS20" s="11"/>
      <c r="BTT20" s="11"/>
      <c r="BTU20" s="11"/>
      <c r="BTV20" s="11"/>
      <c r="BTW20" s="11"/>
      <c r="BTX20" s="11"/>
      <c r="BTY20" s="11"/>
      <c r="BTZ20" s="11"/>
      <c r="BUA20" s="11"/>
      <c r="BUB20" s="11"/>
      <c r="BUC20" s="11"/>
      <c r="BUD20" s="11"/>
      <c r="BUE20" s="11"/>
      <c r="BUF20" s="11"/>
      <c r="BUG20" s="11"/>
      <c r="BUH20" s="11"/>
      <c r="BUI20" s="11"/>
      <c r="BUJ20" s="11"/>
      <c r="BUK20" s="11"/>
      <c r="BUL20" s="11"/>
      <c r="BUM20" s="11"/>
      <c r="BUN20" s="11"/>
      <c r="BUO20" s="11"/>
      <c r="BUP20" s="11"/>
      <c r="BUQ20" s="11"/>
      <c r="BUR20" s="11"/>
      <c r="BUS20" s="11"/>
      <c r="BUT20" s="11"/>
      <c r="BUU20" s="11"/>
      <c r="BUV20" s="11"/>
      <c r="BUW20" s="11"/>
      <c r="BUX20" s="11"/>
      <c r="BUY20" s="11"/>
      <c r="BUZ20" s="11"/>
      <c r="BVA20" s="11"/>
      <c r="BVB20" s="11"/>
      <c r="BVC20" s="11"/>
      <c r="BVD20" s="11"/>
      <c r="BVE20" s="11"/>
      <c r="BVF20" s="11"/>
      <c r="BVG20" s="11"/>
      <c r="BVH20" s="11"/>
      <c r="BVI20" s="11"/>
      <c r="BVJ20" s="11"/>
      <c r="BVK20" s="11"/>
      <c r="BVL20" s="11"/>
      <c r="BVM20" s="11"/>
      <c r="BVN20" s="11"/>
      <c r="BVO20" s="11"/>
      <c r="BVP20" s="11"/>
      <c r="BVQ20" s="11"/>
      <c r="BVR20" s="11"/>
      <c r="BVS20" s="11"/>
      <c r="BVT20" s="11"/>
      <c r="BVU20" s="11"/>
      <c r="BVV20" s="11"/>
      <c r="BVW20" s="11"/>
      <c r="BVX20" s="11"/>
      <c r="BVY20" s="11"/>
      <c r="BVZ20" s="11"/>
      <c r="BWA20" s="11"/>
      <c r="BWB20" s="11"/>
      <c r="BWC20" s="11"/>
      <c r="BWD20" s="11"/>
      <c r="BWE20" s="11"/>
      <c r="BWF20" s="11"/>
      <c r="BWG20" s="11"/>
      <c r="BWH20" s="11"/>
      <c r="BWI20" s="11"/>
      <c r="BWJ20" s="11"/>
      <c r="BWK20" s="11"/>
      <c r="BWL20" s="11"/>
      <c r="BWM20" s="11"/>
      <c r="BWN20" s="11"/>
      <c r="BWO20" s="11"/>
      <c r="BWP20" s="11"/>
      <c r="BWQ20" s="11"/>
      <c r="BWR20" s="11"/>
      <c r="BWS20" s="11"/>
      <c r="BWT20" s="11"/>
      <c r="BWU20" s="11"/>
      <c r="BWV20" s="11"/>
      <c r="BWW20" s="11"/>
      <c r="BWX20" s="11"/>
      <c r="BWY20" s="11"/>
      <c r="BWZ20" s="11"/>
      <c r="BXA20" s="11"/>
      <c r="BXB20" s="11"/>
      <c r="BXC20" s="11"/>
      <c r="BXD20" s="11"/>
      <c r="BXE20" s="11"/>
      <c r="BXF20" s="11"/>
      <c r="BXG20" s="11"/>
      <c r="BXH20" s="11"/>
      <c r="BXI20" s="11"/>
      <c r="BXJ20" s="11"/>
      <c r="BXK20" s="11"/>
      <c r="BXL20" s="11"/>
      <c r="BXM20" s="11"/>
      <c r="BXN20" s="11"/>
      <c r="BXO20" s="11"/>
      <c r="BXP20" s="11"/>
      <c r="BXQ20" s="11"/>
      <c r="BXR20" s="11"/>
      <c r="BXS20" s="11"/>
      <c r="BXT20" s="11"/>
      <c r="BXU20" s="11"/>
      <c r="BXV20" s="11"/>
      <c r="BXW20" s="11"/>
      <c r="BXX20" s="11"/>
      <c r="BXY20" s="11"/>
      <c r="BXZ20" s="11"/>
      <c r="BYA20" s="11"/>
      <c r="BYB20" s="11"/>
      <c r="BYC20" s="11"/>
      <c r="BYD20" s="11"/>
      <c r="BYE20" s="11"/>
      <c r="BYF20" s="11"/>
      <c r="BYG20" s="11"/>
      <c r="BYH20" s="11"/>
      <c r="BYI20" s="11"/>
      <c r="BYJ20" s="11"/>
      <c r="BYK20" s="11"/>
      <c r="BYL20" s="11"/>
      <c r="BYM20" s="11"/>
      <c r="BYN20" s="11"/>
      <c r="BYO20" s="11"/>
      <c r="BYP20" s="11"/>
      <c r="BYQ20" s="11"/>
      <c r="BYR20" s="11"/>
      <c r="BYS20" s="11"/>
      <c r="BYT20" s="11"/>
      <c r="BYU20" s="11"/>
      <c r="BYV20" s="11"/>
      <c r="BYW20" s="11"/>
      <c r="BYX20" s="11"/>
      <c r="BYY20" s="11"/>
      <c r="BYZ20" s="11"/>
      <c r="BZA20" s="11"/>
      <c r="BZB20" s="11"/>
      <c r="BZC20" s="11"/>
      <c r="BZD20" s="11"/>
      <c r="BZE20" s="11"/>
      <c r="BZF20" s="11"/>
      <c r="BZG20" s="11"/>
      <c r="BZH20" s="11"/>
      <c r="BZI20" s="11"/>
      <c r="BZJ20" s="11"/>
      <c r="BZK20" s="11"/>
      <c r="BZL20" s="11"/>
      <c r="BZM20" s="11"/>
      <c r="BZN20" s="11"/>
      <c r="BZO20" s="11"/>
      <c r="BZP20" s="11"/>
      <c r="BZQ20" s="11"/>
      <c r="BZR20" s="11"/>
      <c r="BZS20" s="11"/>
      <c r="BZT20" s="11"/>
      <c r="BZU20" s="11"/>
      <c r="BZV20" s="11"/>
      <c r="BZW20" s="11"/>
      <c r="BZX20" s="11"/>
      <c r="BZY20" s="11"/>
      <c r="BZZ20" s="11"/>
      <c r="CAA20" s="11"/>
      <c r="CAB20" s="11"/>
      <c r="CAC20" s="11"/>
      <c r="CAD20" s="11"/>
      <c r="CAE20" s="11"/>
      <c r="CAF20" s="11"/>
      <c r="CAG20" s="11"/>
      <c r="CAH20" s="11"/>
      <c r="CAI20" s="11"/>
      <c r="CAJ20" s="11"/>
      <c r="CAK20" s="11"/>
      <c r="CAL20" s="11"/>
      <c r="CAM20" s="11"/>
      <c r="CAN20" s="11"/>
      <c r="CAO20" s="11"/>
      <c r="CAP20" s="11"/>
      <c r="CAQ20" s="11"/>
      <c r="CAR20" s="11"/>
      <c r="CAS20" s="11"/>
      <c r="CAT20" s="11"/>
      <c r="CAU20" s="11"/>
      <c r="CAV20" s="11"/>
      <c r="CAW20" s="11"/>
      <c r="CAX20" s="11"/>
      <c r="CAY20" s="11"/>
      <c r="CAZ20" s="11"/>
      <c r="CBA20" s="11"/>
      <c r="CBB20" s="11"/>
      <c r="CBC20" s="11"/>
      <c r="CBD20" s="11"/>
      <c r="CBE20" s="11"/>
      <c r="CBF20" s="11"/>
      <c r="CBG20" s="11"/>
      <c r="CBH20" s="11"/>
      <c r="CBI20" s="11"/>
      <c r="CBJ20" s="11"/>
      <c r="CBK20" s="11"/>
      <c r="CBL20" s="11"/>
      <c r="CBM20" s="11"/>
      <c r="CBN20" s="11"/>
      <c r="CBO20" s="11"/>
      <c r="CBP20" s="11"/>
      <c r="CBQ20" s="11"/>
      <c r="CBR20" s="11"/>
      <c r="CBS20" s="11"/>
      <c r="CBT20" s="11"/>
      <c r="CBU20" s="11"/>
      <c r="CBV20" s="11"/>
      <c r="CBW20" s="11"/>
      <c r="CBX20" s="11"/>
      <c r="CBY20" s="11"/>
      <c r="CBZ20" s="11"/>
      <c r="CCA20" s="11"/>
      <c r="CCB20" s="11"/>
      <c r="CCC20" s="11"/>
      <c r="CCD20" s="11"/>
      <c r="CCE20" s="11"/>
      <c r="CCF20" s="11"/>
      <c r="CCG20" s="11"/>
      <c r="CCH20" s="11"/>
      <c r="CCI20" s="11"/>
      <c r="CCJ20" s="11"/>
      <c r="CCK20" s="11"/>
      <c r="CCL20" s="11"/>
      <c r="CCM20" s="11"/>
      <c r="CCN20" s="11"/>
      <c r="CCO20" s="11"/>
      <c r="CCP20" s="11"/>
      <c r="CCQ20" s="11"/>
      <c r="CCR20" s="11"/>
      <c r="CCS20" s="11"/>
      <c r="CCT20" s="11"/>
      <c r="CCU20" s="11"/>
      <c r="CCV20" s="11"/>
      <c r="CCW20" s="11"/>
      <c r="CCX20" s="11"/>
      <c r="CCY20" s="11"/>
      <c r="CCZ20" s="11"/>
      <c r="CDA20" s="11"/>
      <c r="CDB20" s="11"/>
      <c r="CDC20" s="11"/>
      <c r="CDD20" s="11"/>
      <c r="CDE20" s="11"/>
      <c r="CDF20" s="11"/>
      <c r="CDG20" s="11"/>
      <c r="CDH20" s="11"/>
      <c r="CDI20" s="11"/>
      <c r="CDJ20" s="11"/>
      <c r="CDK20" s="11"/>
      <c r="CDL20" s="11"/>
      <c r="CDM20" s="11"/>
      <c r="CDN20" s="11"/>
      <c r="CDO20" s="11"/>
      <c r="CDP20" s="11"/>
      <c r="CDQ20" s="11"/>
      <c r="CDR20" s="11"/>
      <c r="CDS20" s="11"/>
      <c r="CDT20" s="11"/>
      <c r="CDU20" s="11"/>
      <c r="CDV20" s="11"/>
      <c r="CDW20" s="11"/>
      <c r="CDX20" s="11"/>
      <c r="CDY20" s="11"/>
      <c r="CDZ20" s="11"/>
      <c r="CEA20" s="11"/>
      <c r="CEB20" s="11"/>
      <c r="CEC20" s="11"/>
      <c r="CED20" s="11"/>
      <c r="CEE20" s="11"/>
      <c r="CEF20" s="11"/>
      <c r="CEG20" s="11"/>
      <c r="CEH20" s="11"/>
      <c r="CEI20" s="11"/>
      <c r="CEJ20" s="11"/>
      <c r="CEK20" s="11"/>
      <c r="CEL20" s="11"/>
      <c r="CEM20" s="11"/>
      <c r="CEN20" s="11"/>
      <c r="CEO20" s="11"/>
      <c r="CEP20" s="11"/>
      <c r="CEQ20" s="11"/>
      <c r="CER20" s="11"/>
      <c r="CES20" s="11"/>
      <c r="CET20" s="11"/>
      <c r="CEU20" s="11"/>
      <c r="CEV20" s="11"/>
      <c r="CEW20" s="11"/>
      <c r="CEX20" s="11"/>
      <c r="CEY20" s="11"/>
      <c r="CEZ20" s="11"/>
      <c r="CFA20" s="11"/>
      <c r="CFB20" s="11"/>
      <c r="CFC20" s="11"/>
      <c r="CFD20" s="11"/>
      <c r="CFE20" s="11"/>
      <c r="CFF20" s="11"/>
      <c r="CFG20" s="11"/>
      <c r="CFH20" s="11"/>
      <c r="CFI20" s="11"/>
      <c r="CFJ20" s="11"/>
      <c r="CFK20" s="11"/>
      <c r="CFL20" s="11"/>
      <c r="CFM20" s="11"/>
      <c r="CFN20" s="11"/>
      <c r="CFO20" s="11"/>
      <c r="CFP20" s="11"/>
      <c r="CFQ20" s="11"/>
      <c r="CFR20" s="11"/>
      <c r="CFS20" s="11"/>
      <c r="CFT20" s="11"/>
      <c r="CFU20" s="11"/>
      <c r="CFV20" s="11"/>
      <c r="CFW20" s="11"/>
      <c r="CFX20" s="11"/>
      <c r="CFY20" s="11"/>
      <c r="CFZ20" s="11"/>
      <c r="CGA20" s="11"/>
      <c r="CGB20" s="11"/>
      <c r="CGC20" s="11"/>
      <c r="CGD20" s="11"/>
      <c r="CGE20" s="11"/>
      <c r="CGF20" s="11"/>
      <c r="CGG20" s="11"/>
      <c r="CGH20" s="11"/>
      <c r="CGI20" s="11"/>
      <c r="CGJ20" s="11"/>
      <c r="CGK20" s="11"/>
      <c r="CGL20" s="11"/>
      <c r="CGM20" s="11"/>
      <c r="CGN20" s="11"/>
      <c r="CGO20" s="11"/>
      <c r="CGP20" s="11"/>
      <c r="CGQ20" s="11"/>
      <c r="CGR20" s="11"/>
      <c r="CGS20" s="11"/>
      <c r="CGT20" s="11"/>
      <c r="CGU20" s="11"/>
      <c r="CGV20" s="11"/>
      <c r="CGW20" s="11"/>
      <c r="CGX20" s="11"/>
      <c r="CGY20" s="11"/>
      <c r="CGZ20" s="11"/>
      <c r="CHA20" s="11"/>
      <c r="CHB20" s="11"/>
      <c r="CHC20" s="11"/>
      <c r="CHD20" s="11"/>
      <c r="CHE20" s="11"/>
      <c r="CHF20" s="11"/>
      <c r="CHG20" s="11"/>
      <c r="CHH20" s="11"/>
      <c r="CHI20" s="11"/>
      <c r="CHJ20" s="11"/>
      <c r="CHK20" s="11"/>
      <c r="CHL20" s="11"/>
      <c r="CHM20" s="11"/>
      <c r="CHN20" s="11"/>
      <c r="CHO20" s="11"/>
      <c r="CHP20" s="11"/>
      <c r="CHQ20" s="11"/>
      <c r="CHR20" s="11"/>
      <c r="CHS20" s="11"/>
      <c r="CHT20" s="11"/>
      <c r="CHU20" s="11"/>
      <c r="CHV20" s="11"/>
      <c r="CHW20" s="11"/>
      <c r="CHX20" s="11"/>
      <c r="CHY20" s="11"/>
      <c r="CHZ20" s="11"/>
      <c r="CIA20" s="11"/>
      <c r="CIB20" s="11"/>
      <c r="CIC20" s="11"/>
      <c r="CID20" s="11"/>
      <c r="CIE20" s="11"/>
      <c r="CIF20" s="11"/>
      <c r="CIG20" s="11"/>
      <c r="CIH20" s="11"/>
      <c r="CII20" s="11"/>
      <c r="CIJ20" s="11"/>
      <c r="CIK20" s="11"/>
      <c r="CIL20" s="11"/>
      <c r="CIM20" s="11"/>
      <c r="CIN20" s="11"/>
      <c r="CIO20" s="11"/>
      <c r="CIP20" s="11"/>
      <c r="CIQ20" s="11"/>
      <c r="CIR20" s="11"/>
      <c r="CIS20" s="11"/>
      <c r="CIT20" s="11"/>
      <c r="CIU20" s="11"/>
      <c r="CIV20" s="11"/>
      <c r="CIW20" s="11"/>
      <c r="CIX20" s="11"/>
      <c r="CIY20" s="11"/>
      <c r="CIZ20" s="11"/>
      <c r="CJA20" s="11"/>
      <c r="CJB20" s="11"/>
      <c r="CJC20" s="11"/>
      <c r="CJD20" s="11"/>
      <c r="CJE20" s="11"/>
      <c r="CJF20" s="11"/>
      <c r="CJG20" s="11"/>
      <c r="CJH20" s="11"/>
      <c r="CJI20" s="11"/>
      <c r="CJJ20" s="11"/>
      <c r="CJK20" s="11"/>
      <c r="CJL20" s="11"/>
      <c r="CJM20" s="11"/>
      <c r="CJN20" s="11"/>
      <c r="CJO20" s="11"/>
      <c r="CJP20" s="11"/>
      <c r="CJQ20" s="11"/>
      <c r="CJR20" s="11"/>
      <c r="CJS20" s="11"/>
      <c r="CJT20" s="11"/>
      <c r="CJU20" s="11"/>
      <c r="CJV20" s="11"/>
      <c r="CJW20" s="11"/>
      <c r="CJX20" s="11"/>
      <c r="CJY20" s="11"/>
      <c r="CJZ20" s="11"/>
      <c r="CKA20" s="11"/>
      <c r="CKB20" s="11"/>
      <c r="CKC20" s="11"/>
      <c r="CKD20" s="11"/>
      <c r="CKE20" s="11"/>
      <c r="CKF20" s="11"/>
      <c r="CKG20" s="11"/>
      <c r="CKH20" s="11"/>
      <c r="CKI20" s="11"/>
      <c r="CKJ20" s="11"/>
      <c r="CKK20" s="11"/>
      <c r="CKL20" s="11"/>
      <c r="CKM20" s="11"/>
      <c r="CKN20" s="11"/>
      <c r="CKO20" s="11"/>
      <c r="CKP20" s="11"/>
      <c r="CKQ20" s="11"/>
      <c r="CKR20" s="11"/>
      <c r="CKS20" s="11"/>
      <c r="CKT20" s="11"/>
      <c r="CKU20" s="11"/>
      <c r="CKV20" s="11"/>
      <c r="CKW20" s="11"/>
      <c r="CKX20" s="11"/>
      <c r="CKY20" s="11"/>
      <c r="CKZ20" s="11"/>
      <c r="CLA20" s="11"/>
      <c r="CLB20" s="11"/>
      <c r="CLC20" s="11"/>
      <c r="CLD20" s="11"/>
      <c r="CLE20" s="11"/>
      <c r="CLF20" s="11"/>
      <c r="CLG20" s="11"/>
      <c r="CLH20" s="11"/>
      <c r="CLI20" s="11"/>
      <c r="CLJ20" s="11"/>
      <c r="CLK20" s="11"/>
      <c r="CLL20" s="11"/>
      <c r="CLM20" s="11"/>
      <c r="CLN20" s="11"/>
      <c r="CLO20" s="11"/>
      <c r="CLP20" s="11"/>
      <c r="CLQ20" s="11"/>
      <c r="CLR20" s="11"/>
      <c r="CLS20" s="11"/>
      <c r="CLT20" s="11"/>
      <c r="CLU20" s="11"/>
      <c r="CLV20" s="11"/>
      <c r="CLW20" s="11"/>
      <c r="CLX20" s="11"/>
      <c r="CLY20" s="11"/>
      <c r="CLZ20" s="11"/>
      <c r="CMA20" s="11"/>
      <c r="CMB20" s="11"/>
      <c r="CMC20" s="11"/>
      <c r="CMD20" s="11"/>
      <c r="CME20" s="11"/>
      <c r="CMF20" s="11"/>
      <c r="CMG20" s="11"/>
      <c r="CMH20" s="11"/>
      <c r="CMI20" s="11"/>
      <c r="CMJ20" s="11"/>
      <c r="CMK20" s="11"/>
      <c r="CML20" s="11"/>
      <c r="CMM20" s="11"/>
      <c r="CMN20" s="11"/>
      <c r="CMO20" s="11"/>
      <c r="CMP20" s="11"/>
      <c r="CMQ20" s="11"/>
      <c r="CMR20" s="11"/>
      <c r="CMS20" s="11"/>
      <c r="CMT20" s="11"/>
      <c r="CMU20" s="11"/>
      <c r="CMV20" s="11"/>
      <c r="CMW20" s="11"/>
      <c r="CMX20" s="11"/>
      <c r="CMY20" s="11"/>
      <c r="CMZ20" s="11"/>
      <c r="CNA20" s="11"/>
      <c r="CNB20" s="11"/>
      <c r="CNC20" s="11"/>
      <c r="CND20" s="11"/>
      <c r="CNE20" s="11"/>
      <c r="CNF20" s="11"/>
      <c r="CNG20" s="11"/>
      <c r="CNH20" s="11"/>
      <c r="CNI20" s="11"/>
      <c r="CNJ20" s="11"/>
      <c r="CNK20" s="11"/>
      <c r="CNL20" s="11"/>
      <c r="CNM20" s="11"/>
      <c r="CNN20" s="11"/>
      <c r="CNO20" s="11"/>
      <c r="CNP20" s="11"/>
      <c r="CNQ20" s="11"/>
      <c r="CNR20" s="11"/>
      <c r="CNS20" s="11"/>
      <c r="CNT20" s="11"/>
      <c r="CNU20" s="11"/>
      <c r="CNV20" s="11"/>
      <c r="CNW20" s="11"/>
      <c r="CNX20" s="11"/>
      <c r="CNY20" s="11"/>
      <c r="CNZ20" s="11"/>
      <c r="COA20" s="11"/>
      <c r="COB20" s="11"/>
      <c r="COC20" s="11"/>
      <c r="COD20" s="11"/>
      <c r="COE20" s="11"/>
      <c r="COF20" s="11"/>
      <c r="COG20" s="11"/>
      <c r="COH20" s="11"/>
      <c r="COI20" s="11"/>
      <c r="COJ20" s="11"/>
      <c r="COK20" s="11"/>
      <c r="COL20" s="11"/>
      <c r="COM20" s="11"/>
      <c r="CON20" s="11"/>
      <c r="COO20" s="11"/>
      <c r="COP20" s="11"/>
      <c r="COQ20" s="11"/>
      <c r="COR20" s="11"/>
      <c r="COS20" s="11"/>
      <c r="COT20" s="11"/>
      <c r="COU20" s="11"/>
      <c r="COV20" s="11"/>
      <c r="COW20" s="11"/>
      <c r="COX20" s="11"/>
      <c r="COY20" s="11"/>
      <c r="COZ20" s="11"/>
      <c r="CPA20" s="11"/>
      <c r="CPB20" s="11"/>
      <c r="CPC20" s="11"/>
      <c r="CPD20" s="11"/>
      <c r="CPE20" s="11"/>
      <c r="CPF20" s="11"/>
      <c r="CPG20" s="11"/>
      <c r="CPH20" s="11"/>
      <c r="CPI20" s="11"/>
      <c r="CPJ20" s="11"/>
      <c r="CPK20" s="11"/>
      <c r="CPL20" s="11"/>
      <c r="CPM20" s="11"/>
      <c r="CPN20" s="11"/>
      <c r="CPO20" s="11"/>
      <c r="CPP20" s="11"/>
      <c r="CPQ20" s="11"/>
      <c r="CPR20" s="11"/>
      <c r="CPS20" s="11"/>
      <c r="CPT20" s="11"/>
      <c r="CPU20" s="11"/>
      <c r="CPV20" s="11"/>
      <c r="CPW20" s="11"/>
      <c r="CPX20" s="11"/>
      <c r="CPY20" s="11"/>
      <c r="CPZ20" s="11"/>
      <c r="CQA20" s="11"/>
      <c r="CQB20" s="11"/>
      <c r="CQC20" s="11"/>
      <c r="CQD20" s="11"/>
      <c r="CQE20" s="11"/>
      <c r="CQF20" s="11"/>
      <c r="CQG20" s="11"/>
      <c r="CQH20" s="11"/>
      <c r="CQI20" s="11"/>
      <c r="CQJ20" s="11"/>
      <c r="CQK20" s="11"/>
      <c r="CQL20" s="11"/>
      <c r="CQM20" s="11"/>
      <c r="CQN20" s="11"/>
      <c r="CQO20" s="11"/>
      <c r="CQP20" s="11"/>
      <c r="CQQ20" s="11"/>
      <c r="CQR20" s="11"/>
      <c r="CQS20" s="11"/>
      <c r="CQT20" s="11"/>
      <c r="CQU20" s="11"/>
      <c r="CQV20" s="11"/>
      <c r="CQW20" s="11"/>
      <c r="CQX20" s="11"/>
      <c r="CQY20" s="11"/>
      <c r="CQZ20" s="11"/>
      <c r="CRA20" s="11"/>
      <c r="CRB20" s="11"/>
      <c r="CRC20" s="11"/>
      <c r="CRD20" s="11"/>
      <c r="CRE20" s="11"/>
      <c r="CRF20" s="11"/>
      <c r="CRG20" s="11"/>
      <c r="CRH20" s="11"/>
      <c r="CRI20" s="11"/>
      <c r="CRJ20" s="11"/>
      <c r="CRK20" s="11"/>
      <c r="CRL20" s="11"/>
      <c r="CRM20" s="11"/>
      <c r="CRN20" s="11"/>
      <c r="CRO20" s="11"/>
      <c r="CRP20" s="11"/>
      <c r="CRQ20" s="11"/>
      <c r="CRR20" s="11"/>
      <c r="CRS20" s="11"/>
      <c r="CRT20" s="11"/>
      <c r="CRU20" s="11"/>
      <c r="CRV20" s="11"/>
      <c r="CRW20" s="11"/>
      <c r="CRX20" s="11"/>
      <c r="CRY20" s="11"/>
      <c r="CRZ20" s="11"/>
      <c r="CSA20" s="11"/>
      <c r="CSB20" s="11"/>
      <c r="CSC20" s="11"/>
      <c r="CSD20" s="11"/>
      <c r="CSE20" s="11"/>
      <c r="CSF20" s="11"/>
      <c r="CSG20" s="11"/>
      <c r="CSH20" s="11"/>
      <c r="CSI20" s="11"/>
      <c r="CSJ20" s="11"/>
      <c r="CSK20" s="11"/>
      <c r="CSL20" s="11"/>
      <c r="CSM20" s="11"/>
      <c r="CSN20" s="11"/>
      <c r="CSO20" s="11"/>
      <c r="CSP20" s="11"/>
      <c r="CSQ20" s="11"/>
      <c r="CSR20" s="11"/>
      <c r="CSS20" s="11"/>
      <c r="CST20" s="11"/>
      <c r="CSU20" s="11"/>
      <c r="CSV20" s="11"/>
      <c r="CSW20" s="11"/>
      <c r="CSX20" s="11"/>
      <c r="CSY20" s="11"/>
      <c r="CSZ20" s="11"/>
      <c r="CTA20" s="11"/>
      <c r="CTB20" s="11"/>
      <c r="CTC20" s="11"/>
      <c r="CTD20" s="11"/>
      <c r="CTE20" s="11"/>
      <c r="CTF20" s="11"/>
      <c r="CTG20" s="11"/>
      <c r="CTH20" s="11"/>
      <c r="CTI20" s="11"/>
      <c r="CTJ20" s="11"/>
      <c r="CTK20" s="11"/>
      <c r="CTL20" s="11"/>
      <c r="CTM20" s="11"/>
      <c r="CTN20" s="11"/>
      <c r="CTO20" s="11"/>
      <c r="CTP20" s="11"/>
      <c r="CTQ20" s="11"/>
      <c r="CTR20" s="11"/>
      <c r="CTS20" s="11"/>
      <c r="CTT20" s="11"/>
      <c r="CTU20" s="11"/>
      <c r="CTV20" s="11"/>
      <c r="CTW20" s="11"/>
      <c r="CTX20" s="11"/>
      <c r="CTY20" s="11"/>
      <c r="CTZ20" s="11"/>
      <c r="CUA20" s="11"/>
      <c r="CUB20" s="11"/>
      <c r="CUC20" s="11"/>
      <c r="CUD20" s="11"/>
      <c r="CUE20" s="11"/>
      <c r="CUF20" s="11"/>
      <c r="CUG20" s="11"/>
      <c r="CUH20" s="11"/>
      <c r="CUI20" s="11"/>
      <c r="CUJ20" s="11"/>
      <c r="CUK20" s="11"/>
      <c r="CUL20" s="11"/>
      <c r="CUM20" s="11"/>
      <c r="CUN20" s="11"/>
      <c r="CUO20" s="11"/>
      <c r="CUP20" s="11"/>
      <c r="CUQ20" s="11"/>
      <c r="CUR20" s="11"/>
      <c r="CUS20" s="11"/>
      <c r="CUT20" s="11"/>
      <c r="CUU20" s="11"/>
      <c r="CUV20" s="11"/>
      <c r="CUW20" s="11"/>
      <c r="CUX20" s="11"/>
      <c r="CUY20" s="11"/>
      <c r="CUZ20" s="11"/>
      <c r="CVA20" s="11"/>
      <c r="CVB20" s="11"/>
      <c r="CVC20" s="11"/>
      <c r="CVD20" s="11"/>
      <c r="CVE20" s="11"/>
      <c r="CVF20" s="11"/>
      <c r="CVG20" s="11"/>
      <c r="CVH20" s="11"/>
      <c r="CVI20" s="11"/>
      <c r="CVJ20" s="11"/>
      <c r="CVK20" s="11"/>
      <c r="CVL20" s="11"/>
      <c r="CVM20" s="11"/>
      <c r="CVN20" s="11"/>
      <c r="CVO20" s="11"/>
      <c r="CVP20" s="11"/>
      <c r="CVQ20" s="11"/>
      <c r="CVR20" s="11"/>
      <c r="CVS20" s="11"/>
      <c r="CVT20" s="11"/>
      <c r="CVU20" s="11"/>
      <c r="CVV20" s="11"/>
      <c r="CVW20" s="11"/>
      <c r="CVX20" s="11"/>
      <c r="CVY20" s="11"/>
      <c r="CVZ20" s="11"/>
      <c r="CWA20" s="11"/>
      <c r="CWB20" s="11"/>
      <c r="CWC20" s="11"/>
      <c r="CWD20" s="11"/>
      <c r="CWE20" s="11"/>
      <c r="CWF20" s="11"/>
      <c r="CWG20" s="11"/>
      <c r="CWH20" s="11"/>
      <c r="CWI20" s="11"/>
      <c r="CWJ20" s="11"/>
      <c r="CWK20" s="11"/>
      <c r="CWL20" s="11"/>
      <c r="CWM20" s="11"/>
      <c r="CWN20" s="11"/>
      <c r="CWO20" s="11"/>
      <c r="CWP20" s="11"/>
      <c r="CWQ20" s="11"/>
      <c r="CWR20" s="11"/>
      <c r="CWS20" s="11"/>
      <c r="CWT20" s="11"/>
      <c r="CWU20" s="11"/>
      <c r="CWV20" s="11"/>
      <c r="CWW20" s="11"/>
      <c r="CWX20" s="11"/>
      <c r="CWY20" s="11"/>
      <c r="CWZ20" s="11"/>
      <c r="CXA20" s="11"/>
      <c r="CXB20" s="11"/>
      <c r="CXC20" s="11"/>
      <c r="CXD20" s="11"/>
      <c r="CXE20" s="11"/>
      <c r="CXF20" s="11"/>
      <c r="CXG20" s="11"/>
      <c r="CXH20" s="11"/>
      <c r="CXI20" s="11"/>
      <c r="CXJ20" s="11"/>
      <c r="CXK20" s="11"/>
      <c r="CXL20" s="11"/>
      <c r="CXM20" s="11"/>
      <c r="CXN20" s="11"/>
      <c r="CXO20" s="11"/>
      <c r="CXP20" s="11"/>
      <c r="CXQ20" s="11"/>
      <c r="CXR20" s="11"/>
      <c r="CXS20" s="11"/>
      <c r="CXT20" s="11"/>
      <c r="CXU20" s="11"/>
      <c r="CXV20" s="11"/>
      <c r="CXW20" s="11"/>
      <c r="CXX20" s="11"/>
      <c r="CXY20" s="11"/>
      <c r="CXZ20" s="11"/>
      <c r="CYA20" s="11"/>
      <c r="CYB20" s="11"/>
      <c r="CYC20" s="11"/>
      <c r="CYD20" s="11"/>
      <c r="CYE20" s="11"/>
      <c r="CYF20" s="11"/>
      <c r="CYG20" s="11"/>
      <c r="CYH20" s="11"/>
      <c r="CYI20" s="11"/>
      <c r="CYJ20" s="11"/>
      <c r="CYK20" s="11"/>
      <c r="CYL20" s="11"/>
      <c r="CYM20" s="11"/>
      <c r="CYN20" s="11"/>
      <c r="CYO20" s="11"/>
      <c r="CYP20" s="11"/>
      <c r="CYQ20" s="11"/>
      <c r="CYR20" s="11"/>
      <c r="CYS20" s="11"/>
      <c r="CYT20" s="11"/>
      <c r="CYU20" s="11"/>
      <c r="CYV20" s="11"/>
      <c r="CYW20" s="11"/>
      <c r="CYX20" s="11"/>
      <c r="CYY20" s="11"/>
      <c r="CYZ20" s="11"/>
      <c r="CZA20" s="11"/>
      <c r="CZB20" s="11"/>
      <c r="CZC20" s="11"/>
      <c r="CZD20" s="11"/>
      <c r="CZE20" s="11"/>
      <c r="CZF20" s="11"/>
      <c r="CZG20" s="11"/>
      <c r="CZH20" s="11"/>
      <c r="CZI20" s="11"/>
      <c r="CZJ20" s="11"/>
      <c r="CZK20" s="11"/>
      <c r="CZL20" s="11"/>
      <c r="CZM20" s="11"/>
      <c r="CZN20" s="11"/>
      <c r="CZO20" s="11"/>
      <c r="CZP20" s="11"/>
      <c r="CZQ20" s="11"/>
      <c r="CZR20" s="11"/>
      <c r="CZS20" s="11"/>
      <c r="CZT20" s="11"/>
      <c r="CZU20" s="11"/>
      <c r="CZV20" s="11"/>
      <c r="CZW20" s="11"/>
      <c r="CZX20" s="11"/>
      <c r="CZY20" s="11"/>
      <c r="CZZ20" s="11"/>
      <c r="DAA20" s="11"/>
      <c r="DAB20" s="11"/>
      <c r="DAC20" s="11"/>
      <c r="DAD20" s="11"/>
      <c r="DAE20" s="11"/>
      <c r="DAF20" s="11"/>
      <c r="DAG20" s="11"/>
      <c r="DAH20" s="11"/>
      <c r="DAI20" s="11"/>
      <c r="DAJ20" s="11"/>
      <c r="DAK20" s="11"/>
      <c r="DAL20" s="11"/>
      <c r="DAM20" s="11"/>
      <c r="DAN20" s="11"/>
      <c r="DAO20" s="11"/>
      <c r="DAP20" s="11"/>
      <c r="DAQ20" s="11"/>
      <c r="DAR20" s="11"/>
      <c r="DAS20" s="11"/>
      <c r="DAT20" s="11"/>
      <c r="DAU20" s="11"/>
      <c r="DAV20" s="11"/>
      <c r="DAW20" s="11"/>
      <c r="DAX20" s="11"/>
      <c r="DAY20" s="11"/>
      <c r="DAZ20" s="11"/>
      <c r="DBA20" s="11"/>
      <c r="DBB20" s="11"/>
      <c r="DBC20" s="11"/>
      <c r="DBD20" s="11"/>
      <c r="DBE20" s="11"/>
      <c r="DBF20" s="11"/>
      <c r="DBG20" s="11"/>
      <c r="DBH20" s="11"/>
      <c r="DBI20" s="11"/>
      <c r="DBJ20" s="11"/>
      <c r="DBK20" s="11"/>
      <c r="DBL20" s="11"/>
      <c r="DBM20" s="11"/>
      <c r="DBN20" s="11"/>
      <c r="DBO20" s="11"/>
      <c r="DBP20" s="11"/>
      <c r="DBQ20" s="11"/>
      <c r="DBR20" s="11"/>
      <c r="DBS20" s="11"/>
      <c r="DBT20" s="11"/>
      <c r="DBU20" s="11"/>
      <c r="DBV20" s="11"/>
      <c r="DBW20" s="11"/>
      <c r="DBX20" s="11"/>
      <c r="DBY20" s="11"/>
      <c r="DBZ20" s="11"/>
      <c r="DCA20" s="11"/>
      <c r="DCB20" s="11"/>
      <c r="DCC20" s="11"/>
      <c r="DCD20" s="11"/>
      <c r="DCE20" s="11"/>
      <c r="DCF20" s="11"/>
      <c r="DCG20" s="11"/>
      <c r="DCH20" s="11"/>
      <c r="DCI20" s="11"/>
      <c r="DCJ20" s="11"/>
      <c r="DCK20" s="11"/>
      <c r="DCL20" s="11"/>
      <c r="DCM20" s="11"/>
      <c r="DCN20" s="11"/>
      <c r="DCO20" s="11"/>
      <c r="DCP20" s="11"/>
      <c r="DCQ20" s="11"/>
      <c r="DCR20" s="11"/>
      <c r="DCS20" s="11"/>
      <c r="DCT20" s="11"/>
      <c r="DCU20" s="11"/>
      <c r="DCV20" s="11"/>
      <c r="DCW20" s="11"/>
      <c r="DCX20" s="11"/>
      <c r="DCY20" s="11"/>
      <c r="DCZ20" s="11"/>
      <c r="DDA20" s="11"/>
      <c r="DDB20" s="11"/>
      <c r="DDC20" s="11"/>
      <c r="DDD20" s="11"/>
      <c r="DDE20" s="11"/>
      <c r="DDF20" s="11"/>
      <c r="DDG20" s="11"/>
      <c r="DDH20" s="11"/>
      <c r="DDI20" s="11"/>
      <c r="DDJ20" s="11"/>
      <c r="DDK20" s="11"/>
      <c r="DDL20" s="11"/>
      <c r="DDM20" s="11"/>
      <c r="DDN20" s="11"/>
      <c r="DDO20" s="11"/>
      <c r="DDP20" s="11"/>
      <c r="DDQ20" s="11"/>
      <c r="DDR20" s="11"/>
      <c r="DDS20" s="11"/>
      <c r="DDT20" s="11"/>
      <c r="DDU20" s="11"/>
      <c r="DDV20" s="11"/>
      <c r="DDW20" s="11"/>
      <c r="DDX20" s="11"/>
      <c r="DDY20" s="11"/>
      <c r="DDZ20" s="11"/>
      <c r="DEA20" s="11"/>
      <c r="DEB20" s="11"/>
      <c r="DEC20" s="11"/>
      <c r="DED20" s="11"/>
      <c r="DEE20" s="11"/>
      <c r="DEF20" s="11"/>
      <c r="DEG20" s="11"/>
      <c r="DEH20" s="11"/>
      <c r="DEI20" s="11"/>
      <c r="DEJ20" s="11"/>
      <c r="DEK20" s="11"/>
      <c r="DEL20" s="11"/>
      <c r="DEM20" s="11"/>
      <c r="DEN20" s="11"/>
      <c r="DEO20" s="11"/>
      <c r="DEP20" s="11"/>
      <c r="DEQ20" s="11"/>
      <c r="DER20" s="11"/>
      <c r="DES20" s="11"/>
      <c r="DET20" s="11"/>
      <c r="DEU20" s="11"/>
      <c r="DEV20" s="11"/>
      <c r="DEW20" s="11"/>
      <c r="DEX20" s="11"/>
      <c r="DEY20" s="11"/>
      <c r="DEZ20" s="11"/>
      <c r="DFA20" s="11"/>
      <c r="DFB20" s="11"/>
      <c r="DFC20" s="11"/>
      <c r="DFD20" s="11"/>
      <c r="DFE20" s="11"/>
      <c r="DFF20" s="11"/>
      <c r="DFG20" s="11"/>
      <c r="DFH20" s="11"/>
      <c r="DFI20" s="11"/>
      <c r="DFJ20" s="11"/>
      <c r="DFK20" s="11"/>
      <c r="DFL20" s="11"/>
      <c r="DFM20" s="11"/>
      <c r="DFN20" s="11"/>
      <c r="DFO20" s="11"/>
      <c r="DFP20" s="11"/>
      <c r="DFQ20" s="11"/>
      <c r="DFR20" s="11"/>
      <c r="DFS20" s="11"/>
      <c r="DFT20" s="11"/>
      <c r="DFU20" s="11"/>
      <c r="DFV20" s="11"/>
      <c r="DFW20" s="11"/>
      <c r="DFX20" s="11"/>
      <c r="DFY20" s="11"/>
      <c r="DFZ20" s="11"/>
      <c r="DGA20" s="11"/>
      <c r="DGB20" s="11"/>
      <c r="DGC20" s="11"/>
      <c r="DGD20" s="11"/>
      <c r="DGE20" s="11"/>
      <c r="DGF20" s="11"/>
      <c r="DGG20" s="11"/>
      <c r="DGH20" s="11"/>
      <c r="DGI20" s="11"/>
      <c r="DGJ20" s="11"/>
      <c r="DGK20" s="11"/>
      <c r="DGL20" s="11"/>
      <c r="DGM20" s="11"/>
      <c r="DGN20" s="11"/>
      <c r="DGO20" s="11"/>
      <c r="DGP20" s="11"/>
      <c r="DGQ20" s="11"/>
      <c r="DGR20" s="11"/>
      <c r="DGS20" s="11"/>
      <c r="DGT20" s="11"/>
      <c r="DGU20" s="11"/>
      <c r="DGV20" s="11"/>
      <c r="DGW20" s="11"/>
      <c r="DGX20" s="11"/>
      <c r="DGY20" s="11"/>
      <c r="DGZ20" s="11"/>
      <c r="DHA20" s="11"/>
      <c r="DHB20" s="11"/>
      <c r="DHC20" s="11"/>
      <c r="DHD20" s="11"/>
      <c r="DHE20" s="11"/>
      <c r="DHF20" s="11"/>
      <c r="DHG20" s="11"/>
      <c r="DHH20" s="11"/>
      <c r="DHI20" s="11"/>
      <c r="DHJ20" s="11"/>
      <c r="DHK20" s="11"/>
      <c r="DHL20" s="11"/>
      <c r="DHM20" s="11"/>
      <c r="DHN20" s="11"/>
      <c r="DHO20" s="11"/>
      <c r="DHP20" s="11"/>
      <c r="DHQ20" s="11"/>
      <c r="DHR20" s="11"/>
      <c r="DHS20" s="11"/>
      <c r="DHT20" s="11"/>
      <c r="DHU20" s="11"/>
      <c r="DHV20" s="11"/>
      <c r="DHW20" s="11"/>
      <c r="DHX20" s="11"/>
      <c r="DHY20" s="11"/>
      <c r="DHZ20" s="11"/>
      <c r="DIA20" s="11"/>
      <c r="DIB20" s="11"/>
      <c r="DIC20" s="11"/>
      <c r="DID20" s="11"/>
      <c r="DIE20" s="11"/>
      <c r="DIF20" s="11"/>
      <c r="DIG20" s="11"/>
      <c r="DIH20" s="11"/>
      <c r="DII20" s="11"/>
      <c r="DIJ20" s="11"/>
      <c r="DIK20" s="11"/>
      <c r="DIL20" s="11"/>
      <c r="DIM20" s="11"/>
      <c r="DIN20" s="11"/>
      <c r="DIO20" s="11"/>
      <c r="DIP20" s="11"/>
      <c r="DIQ20" s="11"/>
      <c r="DIR20" s="11"/>
      <c r="DIS20" s="11"/>
      <c r="DIT20" s="11"/>
      <c r="DIU20" s="11"/>
      <c r="DIV20" s="11"/>
      <c r="DIW20" s="11"/>
      <c r="DIX20" s="11"/>
      <c r="DIY20" s="11"/>
      <c r="DIZ20" s="11"/>
      <c r="DJA20" s="11"/>
      <c r="DJB20" s="11"/>
      <c r="DJC20" s="11"/>
      <c r="DJD20" s="11"/>
      <c r="DJE20" s="11"/>
      <c r="DJF20" s="11"/>
      <c r="DJG20" s="11"/>
      <c r="DJH20" s="11"/>
      <c r="DJI20" s="11"/>
      <c r="DJJ20" s="11"/>
      <c r="DJK20" s="11"/>
      <c r="DJL20" s="11"/>
      <c r="DJM20" s="11"/>
      <c r="DJN20" s="11"/>
      <c r="DJO20" s="11"/>
      <c r="DJP20" s="11"/>
      <c r="DJQ20" s="11"/>
      <c r="DJR20" s="11"/>
      <c r="DJS20" s="11"/>
      <c r="DJT20" s="11"/>
      <c r="DJU20" s="11"/>
      <c r="DJV20" s="11"/>
      <c r="DJW20" s="11"/>
      <c r="DJX20" s="11"/>
      <c r="DJY20" s="11"/>
      <c r="DJZ20" s="11"/>
      <c r="DKA20" s="11"/>
      <c r="DKB20" s="11"/>
      <c r="DKC20" s="11"/>
      <c r="DKD20" s="11"/>
      <c r="DKE20" s="11"/>
      <c r="DKF20" s="11"/>
      <c r="DKG20" s="11"/>
      <c r="DKH20" s="11"/>
      <c r="DKI20" s="11"/>
      <c r="DKJ20" s="11"/>
      <c r="DKK20" s="11"/>
      <c r="DKL20" s="11"/>
      <c r="DKM20" s="11"/>
      <c r="DKN20" s="11"/>
      <c r="DKO20" s="11"/>
      <c r="DKP20" s="11"/>
      <c r="DKQ20" s="11"/>
      <c r="DKR20" s="11"/>
      <c r="DKS20" s="11"/>
      <c r="DKT20" s="11"/>
      <c r="DKU20" s="11"/>
      <c r="DKV20" s="11"/>
      <c r="DKW20" s="11"/>
      <c r="DKX20" s="11"/>
      <c r="DKY20" s="11"/>
      <c r="DKZ20" s="11"/>
      <c r="DLA20" s="11"/>
      <c r="DLB20" s="11"/>
      <c r="DLC20" s="11"/>
      <c r="DLD20" s="11"/>
      <c r="DLE20" s="11"/>
      <c r="DLF20" s="11"/>
      <c r="DLG20" s="11"/>
      <c r="DLH20" s="11"/>
      <c r="DLI20" s="11"/>
      <c r="DLJ20" s="11"/>
      <c r="DLK20" s="11"/>
      <c r="DLL20" s="11"/>
      <c r="DLM20" s="11"/>
      <c r="DLN20" s="11"/>
      <c r="DLO20" s="11"/>
      <c r="DLP20" s="11"/>
      <c r="DLQ20" s="11"/>
      <c r="DLR20" s="11"/>
      <c r="DLS20" s="11"/>
      <c r="DLT20" s="11"/>
      <c r="DLU20" s="11"/>
      <c r="DLV20" s="11"/>
      <c r="DLW20" s="11"/>
      <c r="DLX20" s="11"/>
      <c r="DLY20" s="11"/>
      <c r="DLZ20" s="11"/>
      <c r="DMA20" s="11"/>
      <c r="DMB20" s="11"/>
      <c r="DMC20" s="11"/>
      <c r="DMD20" s="11"/>
      <c r="DME20" s="11"/>
      <c r="DMF20" s="11"/>
      <c r="DMG20" s="11"/>
      <c r="DMH20" s="11"/>
      <c r="DMI20" s="11"/>
      <c r="DMJ20" s="11"/>
      <c r="DMK20" s="11"/>
      <c r="DML20" s="11"/>
      <c r="DMM20" s="11"/>
      <c r="DMN20" s="11"/>
      <c r="DMO20" s="11"/>
      <c r="DMP20" s="11"/>
      <c r="DMQ20" s="11"/>
      <c r="DMR20" s="11"/>
      <c r="DMS20" s="11"/>
      <c r="DMT20" s="11"/>
      <c r="DMU20" s="11"/>
      <c r="DMV20" s="11"/>
      <c r="DMW20" s="11"/>
      <c r="DMX20" s="11"/>
      <c r="DMY20" s="11"/>
      <c r="DMZ20" s="11"/>
      <c r="DNA20" s="11"/>
      <c r="DNB20" s="11"/>
      <c r="DNC20" s="11"/>
      <c r="DND20" s="11"/>
      <c r="DNE20" s="11"/>
      <c r="DNF20" s="11"/>
      <c r="DNG20" s="11"/>
      <c r="DNH20" s="11"/>
      <c r="DNI20" s="11"/>
      <c r="DNJ20" s="11"/>
      <c r="DNK20" s="11"/>
      <c r="DNL20" s="11"/>
      <c r="DNM20" s="11"/>
      <c r="DNN20" s="11"/>
      <c r="DNO20" s="11"/>
      <c r="DNP20" s="11"/>
      <c r="DNQ20" s="11"/>
      <c r="DNR20" s="11"/>
      <c r="DNS20" s="11"/>
      <c r="DNT20" s="11"/>
      <c r="DNU20" s="11"/>
      <c r="DNV20" s="11"/>
      <c r="DNW20" s="11"/>
      <c r="DNX20" s="11"/>
      <c r="DNY20" s="11"/>
      <c r="DNZ20" s="11"/>
      <c r="DOA20" s="11"/>
      <c r="DOB20" s="11"/>
      <c r="DOC20" s="11"/>
      <c r="DOD20" s="11"/>
      <c r="DOE20" s="11"/>
      <c r="DOF20" s="11"/>
      <c r="DOG20" s="11"/>
      <c r="DOH20" s="11"/>
      <c r="DOI20" s="11"/>
      <c r="DOJ20" s="11"/>
      <c r="DOK20" s="11"/>
      <c r="DOL20" s="11"/>
      <c r="DOM20" s="11"/>
      <c r="DON20" s="11"/>
      <c r="DOO20" s="11"/>
      <c r="DOP20" s="11"/>
      <c r="DOQ20" s="11"/>
      <c r="DOR20" s="11"/>
      <c r="DOS20" s="11"/>
      <c r="DOT20" s="11"/>
      <c r="DOU20" s="11"/>
      <c r="DOV20" s="11"/>
      <c r="DOW20" s="11"/>
      <c r="DOX20" s="11"/>
      <c r="DOY20" s="11"/>
      <c r="DOZ20" s="11"/>
      <c r="DPA20" s="11"/>
      <c r="DPB20" s="11"/>
      <c r="DPC20" s="11"/>
      <c r="DPD20" s="11"/>
      <c r="DPE20" s="11"/>
      <c r="DPF20" s="11"/>
      <c r="DPG20" s="11"/>
      <c r="DPH20" s="11"/>
      <c r="DPI20" s="11"/>
      <c r="DPJ20" s="11"/>
      <c r="DPK20" s="11"/>
      <c r="DPL20" s="11"/>
      <c r="DPM20" s="11"/>
      <c r="DPN20" s="11"/>
      <c r="DPO20" s="11"/>
      <c r="DPP20" s="11"/>
      <c r="DPQ20" s="11"/>
      <c r="DPR20" s="11"/>
      <c r="DPS20" s="11"/>
      <c r="DPT20" s="11"/>
      <c r="DPU20" s="11"/>
      <c r="DPV20" s="11"/>
      <c r="DPW20" s="11"/>
      <c r="DPX20" s="11"/>
      <c r="DPY20" s="11"/>
      <c r="DPZ20" s="11"/>
      <c r="DQA20" s="11"/>
      <c r="DQB20" s="11"/>
      <c r="DQC20" s="11"/>
      <c r="DQD20" s="11"/>
      <c r="DQE20" s="11"/>
      <c r="DQF20" s="11"/>
      <c r="DQG20" s="11"/>
      <c r="DQH20" s="11"/>
      <c r="DQI20" s="11"/>
      <c r="DQJ20" s="11"/>
      <c r="DQK20" s="11"/>
      <c r="DQL20" s="11"/>
      <c r="DQM20" s="11"/>
      <c r="DQN20" s="11"/>
      <c r="DQO20" s="11"/>
      <c r="DQP20" s="11"/>
      <c r="DQQ20" s="11"/>
      <c r="DQR20" s="11"/>
      <c r="DQS20" s="11"/>
      <c r="DQT20" s="11"/>
      <c r="DQU20" s="11"/>
      <c r="DQV20" s="11"/>
      <c r="DQW20" s="11"/>
      <c r="DQX20" s="11"/>
      <c r="DQY20" s="11"/>
      <c r="DQZ20" s="11"/>
      <c r="DRA20" s="11"/>
      <c r="DRB20" s="11"/>
      <c r="DRC20" s="11"/>
      <c r="DRD20" s="11"/>
      <c r="DRE20" s="11"/>
      <c r="DRF20" s="11"/>
      <c r="DRG20" s="11"/>
      <c r="DRH20" s="11"/>
      <c r="DRI20" s="11"/>
      <c r="DRJ20" s="11"/>
      <c r="DRK20" s="11"/>
      <c r="DRL20" s="11"/>
      <c r="DRM20" s="11"/>
      <c r="DRN20" s="11"/>
      <c r="DRO20" s="11"/>
      <c r="DRP20" s="11"/>
      <c r="DRQ20" s="11"/>
      <c r="DRR20" s="11"/>
      <c r="DRS20" s="11"/>
      <c r="DRT20" s="11"/>
      <c r="DRU20" s="11"/>
      <c r="DRV20" s="11"/>
      <c r="DRW20" s="11"/>
      <c r="DRX20" s="11"/>
      <c r="DRY20" s="11"/>
      <c r="DRZ20" s="11"/>
      <c r="DSA20" s="11"/>
      <c r="DSB20" s="11"/>
      <c r="DSC20" s="11"/>
      <c r="DSD20" s="11"/>
      <c r="DSE20" s="11"/>
      <c r="DSF20" s="11"/>
      <c r="DSG20" s="11"/>
      <c r="DSH20" s="11"/>
      <c r="DSI20" s="11"/>
      <c r="DSJ20" s="11"/>
      <c r="DSK20" s="11"/>
      <c r="DSL20" s="11"/>
      <c r="DSM20" s="11"/>
      <c r="DSN20" s="11"/>
      <c r="DSO20" s="11"/>
      <c r="DSP20" s="11"/>
      <c r="DSQ20" s="11"/>
      <c r="DSR20" s="11"/>
      <c r="DSS20" s="11"/>
      <c r="DST20" s="11"/>
      <c r="DSU20" s="11"/>
      <c r="DSV20" s="11"/>
      <c r="DSW20" s="11"/>
      <c r="DSX20" s="11"/>
      <c r="DSY20" s="11"/>
      <c r="DSZ20" s="11"/>
      <c r="DTA20" s="11"/>
      <c r="DTB20" s="11"/>
      <c r="DTC20" s="11"/>
      <c r="DTD20" s="11"/>
      <c r="DTE20" s="11"/>
      <c r="DTF20" s="11"/>
      <c r="DTG20" s="11"/>
      <c r="DTH20" s="11"/>
      <c r="DTI20" s="11"/>
      <c r="DTJ20" s="11"/>
      <c r="DTK20" s="11"/>
      <c r="DTL20" s="11"/>
      <c r="DTM20" s="11"/>
      <c r="DTN20" s="11"/>
      <c r="DTO20" s="11"/>
      <c r="DTP20" s="11"/>
      <c r="DTQ20" s="11"/>
      <c r="DTR20" s="11"/>
      <c r="DTS20" s="11"/>
      <c r="DTT20" s="11"/>
      <c r="DTU20" s="11"/>
      <c r="DTV20" s="11"/>
      <c r="DTW20" s="11"/>
      <c r="DTX20" s="11"/>
      <c r="DTY20" s="11"/>
      <c r="DTZ20" s="11"/>
      <c r="DUA20" s="11"/>
      <c r="DUB20" s="11"/>
      <c r="DUC20" s="11"/>
      <c r="DUD20" s="11"/>
      <c r="DUE20" s="11"/>
      <c r="DUF20" s="11"/>
      <c r="DUG20" s="11"/>
      <c r="DUH20" s="11"/>
      <c r="DUI20" s="11"/>
      <c r="DUJ20" s="11"/>
      <c r="DUK20" s="11"/>
      <c r="DUL20" s="11"/>
      <c r="DUM20" s="11"/>
      <c r="DUN20" s="11"/>
      <c r="DUO20" s="11"/>
      <c r="DUP20" s="11"/>
      <c r="DUQ20" s="11"/>
      <c r="DUR20" s="11"/>
      <c r="DUS20" s="11"/>
      <c r="DUT20" s="11"/>
      <c r="DUU20" s="11"/>
      <c r="DUV20" s="11"/>
      <c r="DUW20" s="11"/>
      <c r="DUX20" s="11"/>
      <c r="DUY20" s="11"/>
      <c r="DUZ20" s="11"/>
      <c r="DVA20" s="11"/>
      <c r="DVB20" s="11"/>
      <c r="DVC20" s="11"/>
      <c r="DVD20" s="11"/>
      <c r="DVE20" s="11"/>
      <c r="DVF20" s="11"/>
      <c r="DVG20" s="11"/>
      <c r="DVH20" s="11"/>
      <c r="DVI20" s="11"/>
      <c r="DVJ20" s="11"/>
      <c r="DVK20" s="11"/>
      <c r="DVL20" s="11"/>
      <c r="DVM20" s="11"/>
      <c r="DVN20" s="11"/>
      <c r="DVO20" s="11"/>
      <c r="DVP20" s="11"/>
      <c r="DVQ20" s="11"/>
      <c r="DVR20" s="11"/>
      <c r="DVS20" s="11"/>
      <c r="DVT20" s="11"/>
      <c r="DVU20" s="11"/>
      <c r="DVV20" s="11"/>
      <c r="DVW20" s="11"/>
      <c r="DVX20" s="11"/>
      <c r="DVY20" s="11"/>
      <c r="DVZ20" s="11"/>
      <c r="DWA20" s="11"/>
      <c r="DWB20" s="11"/>
      <c r="DWC20" s="11"/>
      <c r="DWD20" s="11"/>
      <c r="DWE20" s="11"/>
      <c r="DWF20" s="11"/>
      <c r="DWG20" s="11"/>
      <c r="DWH20" s="11"/>
      <c r="DWI20" s="11"/>
      <c r="DWJ20" s="11"/>
      <c r="DWK20" s="11"/>
      <c r="DWL20" s="11"/>
      <c r="DWM20" s="11"/>
      <c r="DWN20" s="11"/>
      <c r="DWO20" s="11"/>
      <c r="DWP20" s="11"/>
      <c r="DWQ20" s="11"/>
      <c r="DWR20" s="11"/>
      <c r="DWS20" s="11"/>
      <c r="DWT20" s="11"/>
      <c r="DWU20" s="11"/>
      <c r="DWV20" s="11"/>
      <c r="DWW20" s="11"/>
      <c r="DWX20" s="11"/>
      <c r="DWY20" s="11"/>
      <c r="DWZ20" s="11"/>
      <c r="DXA20" s="11"/>
      <c r="DXB20" s="11"/>
      <c r="DXC20" s="11"/>
      <c r="DXD20" s="11"/>
      <c r="DXE20" s="11"/>
      <c r="DXF20" s="11"/>
      <c r="DXG20" s="11"/>
      <c r="DXH20" s="11"/>
      <c r="DXI20" s="11"/>
      <c r="DXJ20" s="11"/>
      <c r="DXK20" s="11"/>
      <c r="DXL20" s="11"/>
      <c r="DXM20" s="11"/>
      <c r="DXN20" s="11"/>
      <c r="DXO20" s="11"/>
      <c r="DXP20" s="11"/>
      <c r="DXQ20" s="11"/>
      <c r="DXR20" s="11"/>
      <c r="DXS20" s="11"/>
      <c r="DXT20" s="11"/>
      <c r="DXU20" s="11"/>
      <c r="DXV20" s="11"/>
      <c r="DXW20" s="11"/>
      <c r="DXX20" s="11"/>
      <c r="DXY20" s="11"/>
      <c r="DXZ20" s="11"/>
      <c r="DYA20" s="11"/>
      <c r="DYB20" s="11"/>
      <c r="DYC20" s="11"/>
      <c r="DYD20" s="11"/>
      <c r="DYE20" s="11"/>
      <c r="DYF20" s="11"/>
      <c r="DYG20" s="11"/>
      <c r="DYH20" s="11"/>
      <c r="DYI20" s="11"/>
      <c r="DYJ20" s="11"/>
      <c r="DYK20" s="11"/>
      <c r="DYL20" s="11"/>
      <c r="DYM20" s="11"/>
      <c r="DYN20" s="11"/>
      <c r="DYO20" s="11"/>
      <c r="DYP20" s="11"/>
      <c r="DYQ20" s="11"/>
      <c r="DYR20" s="11"/>
      <c r="DYS20" s="11"/>
      <c r="DYT20" s="11"/>
      <c r="DYU20" s="11"/>
      <c r="DYV20" s="11"/>
      <c r="DYW20" s="11"/>
      <c r="DYX20" s="11"/>
      <c r="DYY20" s="11"/>
      <c r="DYZ20" s="11"/>
      <c r="DZA20" s="11"/>
      <c r="DZB20" s="11"/>
      <c r="DZC20" s="11"/>
      <c r="DZD20" s="11"/>
      <c r="DZE20" s="11"/>
      <c r="DZF20" s="11"/>
      <c r="DZG20" s="11"/>
      <c r="DZH20" s="11"/>
      <c r="DZI20" s="11"/>
      <c r="DZJ20" s="11"/>
      <c r="DZK20" s="11"/>
      <c r="DZL20" s="11"/>
      <c r="DZM20" s="11"/>
      <c r="DZN20" s="11"/>
      <c r="DZO20" s="11"/>
      <c r="DZP20" s="11"/>
      <c r="DZQ20" s="11"/>
      <c r="DZR20" s="11"/>
      <c r="DZS20" s="11"/>
      <c r="DZT20" s="11"/>
      <c r="DZU20" s="11"/>
      <c r="DZV20" s="11"/>
      <c r="DZW20" s="11"/>
      <c r="DZX20" s="11"/>
      <c r="DZY20" s="11"/>
      <c r="DZZ20" s="11"/>
      <c r="EAA20" s="11"/>
      <c r="EAB20" s="11"/>
      <c r="EAC20" s="11"/>
      <c r="EAD20" s="11"/>
      <c r="EAE20" s="11"/>
      <c r="EAF20" s="11"/>
      <c r="EAG20" s="11"/>
      <c r="EAH20" s="11"/>
      <c r="EAI20" s="11"/>
      <c r="EAJ20" s="11"/>
      <c r="EAK20" s="11"/>
      <c r="EAL20" s="11"/>
      <c r="EAM20" s="11"/>
      <c r="EAN20" s="11"/>
      <c r="EAO20" s="11"/>
      <c r="EAP20" s="11"/>
      <c r="EAQ20" s="11"/>
      <c r="EAR20" s="11"/>
      <c r="EAS20" s="11"/>
      <c r="EAT20" s="11"/>
      <c r="EAU20" s="11"/>
      <c r="EAV20" s="11"/>
      <c r="EAW20" s="11"/>
      <c r="EAX20" s="11"/>
      <c r="EAY20" s="11"/>
      <c r="EAZ20" s="11"/>
      <c r="EBA20" s="11"/>
      <c r="EBB20" s="11"/>
      <c r="EBC20" s="11"/>
      <c r="EBD20" s="11"/>
      <c r="EBE20" s="11"/>
      <c r="EBF20" s="11"/>
      <c r="EBG20" s="11"/>
      <c r="EBH20" s="11"/>
      <c r="EBI20" s="11"/>
      <c r="EBJ20" s="11"/>
      <c r="EBK20" s="11"/>
      <c r="EBL20" s="11"/>
      <c r="EBM20" s="11"/>
      <c r="EBN20" s="11"/>
      <c r="EBO20" s="11"/>
      <c r="EBP20" s="11"/>
      <c r="EBQ20" s="11"/>
      <c r="EBR20" s="11"/>
      <c r="EBS20" s="11"/>
      <c r="EBT20" s="11"/>
      <c r="EBU20" s="11"/>
      <c r="EBV20" s="11"/>
      <c r="EBW20" s="11"/>
      <c r="EBX20" s="11"/>
      <c r="EBY20" s="11"/>
      <c r="EBZ20" s="11"/>
      <c r="ECA20" s="11"/>
      <c r="ECB20" s="11"/>
      <c r="ECC20" s="11"/>
      <c r="ECD20" s="11"/>
      <c r="ECE20" s="11"/>
      <c r="ECF20" s="11"/>
      <c r="ECG20" s="11"/>
      <c r="ECH20" s="11"/>
      <c r="ECI20" s="11"/>
      <c r="ECJ20" s="11"/>
      <c r="ECK20" s="11"/>
      <c r="ECL20" s="11"/>
      <c r="ECM20" s="11"/>
      <c r="ECN20" s="11"/>
      <c r="ECO20" s="11"/>
      <c r="ECP20" s="11"/>
      <c r="ECQ20" s="11"/>
      <c r="ECR20" s="11"/>
      <c r="ECS20" s="11"/>
      <c r="ECT20" s="11"/>
      <c r="ECU20" s="11"/>
      <c r="ECV20" s="11"/>
      <c r="ECW20" s="11"/>
      <c r="ECX20" s="11"/>
      <c r="ECY20" s="11"/>
      <c r="ECZ20" s="11"/>
      <c r="EDA20" s="11"/>
      <c r="EDB20" s="11"/>
      <c r="EDC20" s="11"/>
      <c r="EDD20" s="11"/>
      <c r="EDE20" s="11"/>
      <c r="EDF20" s="11"/>
      <c r="EDG20" s="11"/>
      <c r="EDH20" s="11"/>
      <c r="EDI20" s="11"/>
      <c r="EDJ20" s="11"/>
      <c r="EDK20" s="11"/>
      <c r="EDL20" s="11"/>
      <c r="EDM20" s="11"/>
      <c r="EDN20" s="11"/>
      <c r="EDO20" s="11"/>
      <c r="EDP20" s="11"/>
      <c r="EDQ20" s="11"/>
      <c r="EDR20" s="11"/>
      <c r="EDS20" s="11"/>
      <c r="EDT20" s="11"/>
      <c r="EDU20" s="11"/>
      <c r="EDV20" s="11"/>
      <c r="EDW20" s="11"/>
      <c r="EDX20" s="11"/>
      <c r="EDY20" s="11"/>
      <c r="EDZ20" s="11"/>
      <c r="EEA20" s="11"/>
      <c r="EEB20" s="11"/>
      <c r="EEC20" s="11"/>
      <c r="EED20" s="11"/>
      <c r="EEE20" s="11"/>
      <c r="EEF20" s="11"/>
      <c r="EEG20" s="11"/>
      <c r="EEH20" s="11"/>
      <c r="EEI20" s="11"/>
      <c r="EEJ20" s="11"/>
      <c r="EEK20" s="11"/>
      <c r="EEL20" s="11"/>
      <c r="EEM20" s="11"/>
      <c r="EEN20" s="11"/>
      <c r="EEO20" s="11"/>
      <c r="EEP20" s="11"/>
      <c r="EEQ20" s="11"/>
      <c r="EER20" s="11"/>
      <c r="EES20" s="11"/>
      <c r="EET20" s="11"/>
      <c r="EEU20" s="11"/>
      <c r="EEV20" s="11"/>
      <c r="EEW20" s="11"/>
      <c r="EEX20" s="11"/>
      <c r="EEY20" s="11"/>
      <c r="EEZ20" s="11"/>
      <c r="EFA20" s="11"/>
      <c r="EFB20" s="11"/>
      <c r="EFC20" s="11"/>
      <c r="EFD20" s="11"/>
      <c r="EFE20" s="11"/>
      <c r="EFF20" s="11"/>
      <c r="EFG20" s="11"/>
      <c r="EFH20" s="11"/>
      <c r="EFI20" s="11"/>
      <c r="EFJ20" s="11"/>
      <c r="EFK20" s="11"/>
      <c r="EFL20" s="11"/>
      <c r="EFM20" s="11"/>
      <c r="EFN20" s="11"/>
      <c r="EFO20" s="11"/>
      <c r="EFP20" s="11"/>
      <c r="EFQ20" s="11"/>
      <c r="EFR20" s="11"/>
      <c r="EFS20" s="11"/>
      <c r="EFT20" s="11"/>
      <c r="EFU20" s="11"/>
      <c r="EFV20" s="11"/>
      <c r="EFW20" s="11"/>
      <c r="EFX20" s="11"/>
      <c r="EFY20" s="11"/>
      <c r="EFZ20" s="11"/>
      <c r="EGA20" s="11"/>
      <c r="EGB20" s="11"/>
      <c r="EGC20" s="11"/>
      <c r="EGD20" s="11"/>
      <c r="EGE20" s="11"/>
      <c r="EGF20" s="11"/>
      <c r="EGG20" s="11"/>
      <c r="EGH20" s="11"/>
      <c r="EGI20" s="11"/>
      <c r="EGJ20" s="11"/>
      <c r="EGK20" s="11"/>
      <c r="EGL20" s="11"/>
      <c r="EGM20" s="11"/>
      <c r="EGN20" s="11"/>
      <c r="EGO20" s="11"/>
      <c r="EGP20" s="11"/>
      <c r="EGQ20" s="11"/>
      <c r="EGR20" s="11"/>
      <c r="EGS20" s="11"/>
      <c r="EGT20" s="11"/>
      <c r="EGU20" s="11"/>
      <c r="EGV20" s="11"/>
      <c r="EGW20" s="11"/>
      <c r="EGX20" s="11"/>
      <c r="EGY20" s="11"/>
      <c r="EGZ20" s="11"/>
      <c r="EHA20" s="11"/>
      <c r="EHB20" s="11"/>
      <c r="EHC20" s="11"/>
      <c r="EHD20" s="11"/>
      <c r="EHE20" s="11"/>
      <c r="EHF20" s="11"/>
      <c r="EHG20" s="11"/>
      <c r="EHH20" s="11"/>
      <c r="EHI20" s="11"/>
      <c r="EHJ20" s="11"/>
      <c r="EHK20" s="11"/>
      <c r="EHL20" s="11"/>
      <c r="EHM20" s="11"/>
      <c r="EHN20" s="11"/>
      <c r="EHO20" s="11"/>
      <c r="EHP20" s="11"/>
      <c r="EHQ20" s="11"/>
      <c r="EHR20" s="11"/>
      <c r="EHS20" s="11"/>
      <c r="EHT20" s="11"/>
      <c r="EHU20" s="11"/>
      <c r="EHV20" s="11"/>
      <c r="EHW20" s="11"/>
      <c r="EHX20" s="11"/>
      <c r="EHY20" s="11"/>
      <c r="EHZ20" s="11"/>
      <c r="EIA20" s="11"/>
      <c r="EIB20" s="11"/>
      <c r="EIC20" s="11"/>
      <c r="EID20" s="11"/>
      <c r="EIE20" s="11"/>
      <c r="EIF20" s="11"/>
      <c r="EIG20" s="11"/>
      <c r="EIH20" s="11"/>
      <c r="EII20" s="11"/>
      <c r="EIJ20" s="11"/>
      <c r="EIK20" s="11"/>
      <c r="EIL20" s="11"/>
      <c r="EIM20" s="11"/>
      <c r="EIN20" s="11"/>
      <c r="EIO20" s="11"/>
      <c r="EIP20" s="11"/>
      <c r="EIQ20" s="11"/>
      <c r="EIR20" s="11"/>
      <c r="EIS20" s="11"/>
      <c r="EIT20" s="11"/>
      <c r="EIU20" s="11"/>
      <c r="EIV20" s="11"/>
      <c r="EIW20" s="11"/>
      <c r="EIX20" s="11"/>
      <c r="EIY20" s="11"/>
      <c r="EIZ20" s="11"/>
      <c r="EJA20" s="11"/>
      <c r="EJB20" s="11"/>
      <c r="EJC20" s="11"/>
      <c r="EJD20" s="11"/>
      <c r="EJE20" s="11"/>
      <c r="EJF20" s="11"/>
      <c r="EJG20" s="11"/>
      <c r="EJH20" s="11"/>
      <c r="EJI20" s="11"/>
      <c r="EJJ20" s="11"/>
      <c r="EJK20" s="11"/>
      <c r="EJL20" s="11"/>
      <c r="EJM20" s="11"/>
      <c r="EJN20" s="11"/>
      <c r="EJO20" s="11"/>
      <c r="EJP20" s="11"/>
      <c r="EJQ20" s="11"/>
      <c r="EJR20" s="11"/>
      <c r="EJS20" s="11"/>
      <c r="EJT20" s="11"/>
      <c r="EJU20" s="11"/>
      <c r="EJV20" s="11"/>
      <c r="EJW20" s="11"/>
      <c r="EJX20" s="11"/>
      <c r="EJY20" s="11"/>
      <c r="EJZ20" s="11"/>
      <c r="EKA20" s="11"/>
      <c r="EKB20" s="11"/>
      <c r="EKC20" s="11"/>
      <c r="EKD20" s="11"/>
      <c r="EKE20" s="11"/>
      <c r="EKF20" s="11"/>
      <c r="EKG20" s="11"/>
      <c r="EKH20" s="11"/>
      <c r="EKI20" s="11"/>
      <c r="EKJ20" s="11"/>
      <c r="EKK20" s="11"/>
      <c r="EKL20" s="11"/>
      <c r="EKM20" s="11"/>
      <c r="EKN20" s="11"/>
      <c r="EKO20" s="11"/>
      <c r="EKP20" s="11"/>
      <c r="EKQ20" s="11"/>
      <c r="EKR20" s="11"/>
      <c r="EKS20" s="11"/>
      <c r="EKT20" s="11"/>
      <c r="EKU20" s="11"/>
      <c r="EKV20" s="11"/>
      <c r="EKW20" s="11"/>
      <c r="EKX20" s="11"/>
      <c r="EKY20" s="11"/>
      <c r="EKZ20" s="11"/>
      <c r="ELA20" s="11"/>
      <c r="ELB20" s="11"/>
      <c r="ELC20" s="11"/>
      <c r="ELD20" s="11"/>
      <c r="ELE20" s="11"/>
      <c r="ELF20" s="11"/>
      <c r="ELG20" s="11"/>
      <c r="ELH20" s="11"/>
      <c r="ELI20" s="11"/>
      <c r="ELJ20" s="11"/>
      <c r="ELK20" s="11"/>
      <c r="ELL20" s="11"/>
      <c r="ELM20" s="11"/>
      <c r="ELN20" s="11"/>
      <c r="ELO20" s="11"/>
      <c r="ELP20" s="11"/>
      <c r="ELQ20" s="11"/>
      <c r="ELR20" s="11"/>
      <c r="ELS20" s="11"/>
      <c r="ELT20" s="11"/>
      <c r="ELU20" s="11"/>
      <c r="ELV20" s="11"/>
      <c r="ELW20" s="11"/>
      <c r="ELX20" s="11"/>
      <c r="ELY20" s="11"/>
      <c r="ELZ20" s="11"/>
      <c r="EMA20" s="11"/>
      <c r="EMB20" s="11"/>
      <c r="EMC20" s="11"/>
      <c r="EMD20" s="11"/>
      <c r="EME20" s="11"/>
      <c r="EMF20" s="11"/>
      <c r="EMG20" s="11"/>
      <c r="EMH20" s="11"/>
      <c r="EMI20" s="11"/>
      <c r="EMJ20" s="11"/>
      <c r="EMK20" s="11"/>
      <c r="EML20" s="11"/>
      <c r="EMM20" s="11"/>
      <c r="EMN20" s="11"/>
      <c r="EMO20" s="11"/>
      <c r="EMP20" s="11"/>
      <c r="EMQ20" s="11"/>
      <c r="EMR20" s="11"/>
      <c r="EMS20" s="11"/>
      <c r="EMT20" s="11"/>
      <c r="EMU20" s="11"/>
      <c r="EMV20" s="11"/>
      <c r="EMW20" s="11"/>
      <c r="EMX20" s="11"/>
      <c r="EMY20" s="11"/>
      <c r="EMZ20" s="11"/>
      <c r="ENA20" s="11"/>
      <c r="ENB20" s="11"/>
      <c r="ENC20" s="11"/>
      <c r="END20" s="11"/>
      <c r="ENE20" s="11"/>
      <c r="ENF20" s="11"/>
      <c r="ENG20" s="11"/>
      <c r="ENH20" s="11"/>
      <c r="ENI20" s="11"/>
      <c r="ENJ20" s="11"/>
      <c r="ENK20" s="11"/>
      <c r="ENL20" s="11"/>
      <c r="ENM20" s="11"/>
      <c r="ENN20" s="11"/>
      <c r="ENO20" s="11"/>
      <c r="ENP20" s="11"/>
      <c r="ENQ20" s="11"/>
      <c r="ENR20" s="11"/>
      <c r="ENS20" s="11"/>
      <c r="ENT20" s="11"/>
      <c r="ENU20" s="11"/>
      <c r="ENV20" s="11"/>
      <c r="ENW20" s="11"/>
      <c r="ENX20" s="11"/>
      <c r="ENY20" s="11"/>
      <c r="ENZ20" s="11"/>
      <c r="EOA20" s="11"/>
      <c r="EOB20" s="11"/>
      <c r="EOC20" s="11"/>
      <c r="EOD20" s="11"/>
      <c r="EOE20" s="11"/>
      <c r="EOF20" s="11"/>
      <c r="EOG20" s="11"/>
      <c r="EOH20" s="11"/>
      <c r="EOI20" s="11"/>
      <c r="EOJ20" s="11"/>
      <c r="EOK20" s="11"/>
      <c r="EOL20" s="11"/>
      <c r="EOM20" s="11"/>
      <c r="EON20" s="11"/>
      <c r="EOO20" s="11"/>
      <c r="EOP20" s="11"/>
      <c r="EOQ20" s="11"/>
      <c r="EOR20" s="11"/>
      <c r="EOS20" s="11"/>
      <c r="EOT20" s="11"/>
      <c r="EOU20" s="11"/>
      <c r="EOV20" s="11"/>
      <c r="EOW20" s="11"/>
      <c r="EOX20" s="11"/>
      <c r="EOY20" s="11"/>
      <c r="EOZ20" s="11"/>
      <c r="EPA20" s="11"/>
      <c r="EPB20" s="11"/>
      <c r="EPC20" s="11"/>
      <c r="EPD20" s="11"/>
      <c r="EPE20" s="11"/>
      <c r="EPF20" s="11"/>
      <c r="EPG20" s="11"/>
      <c r="EPH20" s="11"/>
      <c r="EPI20" s="11"/>
      <c r="EPJ20" s="11"/>
      <c r="EPK20" s="11"/>
      <c r="EPL20" s="11"/>
      <c r="EPM20" s="11"/>
      <c r="EPN20" s="11"/>
      <c r="EPO20" s="11"/>
      <c r="EPP20" s="11"/>
      <c r="EPQ20" s="11"/>
      <c r="EPR20" s="11"/>
      <c r="EPS20" s="11"/>
      <c r="EPT20" s="11"/>
      <c r="EPU20" s="11"/>
      <c r="EPV20" s="11"/>
      <c r="EPW20" s="11"/>
      <c r="EPX20" s="11"/>
      <c r="EPY20" s="11"/>
      <c r="EPZ20" s="11"/>
      <c r="EQA20" s="11"/>
      <c r="EQB20" s="11"/>
      <c r="EQC20" s="11"/>
      <c r="EQD20" s="11"/>
      <c r="EQE20" s="11"/>
      <c r="EQF20" s="11"/>
      <c r="EQG20" s="11"/>
      <c r="EQH20" s="11"/>
      <c r="EQI20" s="11"/>
      <c r="EQJ20" s="11"/>
      <c r="EQK20" s="11"/>
      <c r="EQL20" s="11"/>
      <c r="EQM20" s="11"/>
      <c r="EQN20" s="11"/>
      <c r="EQO20" s="11"/>
      <c r="EQP20" s="11"/>
      <c r="EQQ20" s="11"/>
      <c r="EQR20" s="11"/>
      <c r="EQS20" s="11"/>
      <c r="EQT20" s="11"/>
      <c r="EQU20" s="11"/>
      <c r="EQV20" s="11"/>
      <c r="EQW20" s="11"/>
      <c r="EQX20" s="11"/>
      <c r="EQY20" s="11"/>
      <c r="EQZ20" s="11"/>
      <c r="ERA20" s="11"/>
      <c r="ERB20" s="11"/>
      <c r="ERC20" s="11"/>
      <c r="ERD20" s="11"/>
      <c r="ERE20" s="11"/>
      <c r="ERF20" s="11"/>
      <c r="ERG20" s="11"/>
      <c r="ERH20" s="11"/>
      <c r="ERI20" s="11"/>
      <c r="ERJ20" s="11"/>
      <c r="ERK20" s="11"/>
      <c r="ERL20" s="11"/>
      <c r="ERM20" s="11"/>
      <c r="ERN20" s="11"/>
      <c r="ERO20" s="11"/>
      <c r="ERP20" s="11"/>
      <c r="ERQ20" s="11"/>
      <c r="ERR20" s="11"/>
      <c r="ERS20" s="11"/>
      <c r="ERT20" s="11"/>
      <c r="ERU20" s="11"/>
      <c r="ERV20" s="11"/>
      <c r="ERW20" s="11"/>
      <c r="ERX20" s="11"/>
      <c r="ERY20" s="11"/>
      <c r="ERZ20" s="11"/>
      <c r="ESA20" s="11"/>
      <c r="ESB20" s="11"/>
      <c r="ESC20" s="11"/>
      <c r="ESD20" s="11"/>
      <c r="ESE20" s="11"/>
      <c r="ESF20" s="11"/>
      <c r="ESG20" s="11"/>
      <c r="ESH20" s="11"/>
      <c r="ESI20" s="11"/>
      <c r="ESJ20" s="11"/>
      <c r="ESK20" s="11"/>
      <c r="ESL20" s="11"/>
      <c r="ESM20" s="11"/>
      <c r="ESN20" s="11"/>
      <c r="ESO20" s="11"/>
      <c r="ESP20" s="11"/>
      <c r="ESQ20" s="11"/>
      <c r="ESR20" s="11"/>
      <c r="ESS20" s="11"/>
      <c r="EST20" s="11"/>
      <c r="ESU20" s="11"/>
      <c r="ESV20" s="11"/>
      <c r="ESW20" s="11"/>
      <c r="ESX20" s="11"/>
      <c r="ESY20" s="11"/>
      <c r="ESZ20" s="11"/>
      <c r="ETA20" s="11"/>
      <c r="ETB20" s="11"/>
      <c r="ETC20" s="11"/>
      <c r="ETD20" s="11"/>
      <c r="ETE20" s="11"/>
      <c r="ETF20" s="11"/>
      <c r="ETG20" s="11"/>
      <c r="ETH20" s="11"/>
      <c r="ETI20" s="11"/>
      <c r="ETJ20" s="11"/>
      <c r="ETK20" s="11"/>
      <c r="ETL20" s="11"/>
      <c r="ETM20" s="11"/>
      <c r="ETN20" s="11"/>
      <c r="ETO20" s="11"/>
      <c r="ETP20" s="11"/>
      <c r="ETQ20" s="11"/>
      <c r="ETR20" s="11"/>
      <c r="ETS20" s="11"/>
      <c r="ETT20" s="11"/>
      <c r="ETU20" s="11"/>
      <c r="ETV20" s="11"/>
      <c r="ETW20" s="11"/>
      <c r="ETX20" s="11"/>
      <c r="ETY20" s="11"/>
      <c r="ETZ20" s="11"/>
      <c r="EUA20" s="11"/>
      <c r="EUB20" s="11"/>
      <c r="EUC20" s="11"/>
      <c r="EUD20" s="11"/>
      <c r="EUE20" s="11"/>
      <c r="EUF20" s="11"/>
      <c r="EUG20" s="11"/>
      <c r="EUH20" s="11"/>
      <c r="EUI20" s="11"/>
      <c r="EUJ20" s="11"/>
      <c r="EUK20" s="11"/>
      <c r="EUL20" s="11"/>
      <c r="EUM20" s="11"/>
      <c r="EUN20" s="11"/>
      <c r="EUO20" s="11"/>
      <c r="EUP20" s="11"/>
      <c r="EUQ20" s="11"/>
      <c r="EUR20" s="11"/>
      <c r="EUS20" s="11"/>
      <c r="EUT20" s="11"/>
      <c r="EUU20" s="11"/>
      <c r="EUV20" s="11"/>
      <c r="EUW20" s="11"/>
      <c r="EUX20" s="11"/>
      <c r="EUY20" s="11"/>
      <c r="EUZ20" s="11"/>
      <c r="EVA20" s="11"/>
      <c r="EVB20" s="11"/>
      <c r="EVC20" s="11"/>
      <c r="EVD20" s="11"/>
      <c r="EVE20" s="11"/>
      <c r="EVF20" s="11"/>
      <c r="EVG20" s="11"/>
      <c r="EVH20" s="11"/>
      <c r="EVI20" s="11"/>
      <c r="EVJ20" s="11"/>
      <c r="EVK20" s="11"/>
      <c r="EVL20" s="11"/>
      <c r="EVM20" s="11"/>
      <c r="EVN20" s="11"/>
      <c r="EVO20" s="11"/>
      <c r="EVP20" s="11"/>
      <c r="EVQ20" s="11"/>
      <c r="EVR20" s="11"/>
      <c r="EVS20" s="11"/>
      <c r="EVT20" s="11"/>
      <c r="EVU20" s="11"/>
      <c r="EVV20" s="11"/>
      <c r="EVW20" s="11"/>
      <c r="EVX20" s="11"/>
      <c r="EVY20" s="11"/>
      <c r="EVZ20" s="11"/>
      <c r="EWA20" s="11"/>
      <c r="EWB20" s="11"/>
      <c r="EWC20" s="11"/>
      <c r="EWD20" s="11"/>
      <c r="EWE20" s="11"/>
      <c r="EWF20" s="11"/>
      <c r="EWG20" s="11"/>
      <c r="EWH20" s="11"/>
      <c r="EWI20" s="11"/>
      <c r="EWJ20" s="11"/>
      <c r="EWK20" s="11"/>
      <c r="EWL20" s="11"/>
      <c r="EWM20" s="11"/>
      <c r="EWN20" s="11"/>
      <c r="EWO20" s="11"/>
      <c r="EWP20" s="11"/>
      <c r="EWQ20" s="11"/>
      <c r="EWR20" s="11"/>
      <c r="EWS20" s="11"/>
      <c r="EWT20" s="11"/>
      <c r="EWU20" s="11"/>
      <c r="EWV20" s="11"/>
      <c r="EWW20" s="11"/>
      <c r="EWX20" s="11"/>
      <c r="EWY20" s="11"/>
      <c r="EWZ20" s="11"/>
      <c r="EXA20" s="11"/>
      <c r="EXB20" s="11"/>
      <c r="EXC20" s="11"/>
      <c r="EXD20" s="11"/>
      <c r="EXE20" s="11"/>
      <c r="EXF20" s="11"/>
      <c r="EXG20" s="11"/>
      <c r="EXH20" s="11"/>
      <c r="EXI20" s="11"/>
      <c r="EXJ20" s="11"/>
      <c r="EXK20" s="11"/>
      <c r="EXL20" s="11"/>
      <c r="EXM20" s="11"/>
      <c r="EXN20" s="11"/>
      <c r="EXO20" s="11"/>
      <c r="EXP20" s="11"/>
      <c r="EXQ20" s="11"/>
      <c r="EXR20" s="11"/>
      <c r="EXS20" s="11"/>
      <c r="EXT20" s="11"/>
      <c r="EXU20" s="11"/>
      <c r="EXV20" s="11"/>
      <c r="EXW20" s="11"/>
      <c r="EXX20" s="11"/>
      <c r="EXY20" s="11"/>
      <c r="EXZ20" s="11"/>
      <c r="EYA20" s="11"/>
      <c r="EYB20" s="11"/>
      <c r="EYC20" s="11"/>
      <c r="EYD20" s="11"/>
      <c r="EYE20" s="11"/>
      <c r="EYF20" s="11"/>
      <c r="EYG20" s="11"/>
      <c r="EYH20" s="11"/>
      <c r="EYI20" s="11"/>
      <c r="EYJ20" s="11"/>
      <c r="EYK20" s="11"/>
      <c r="EYL20" s="11"/>
      <c r="EYM20" s="11"/>
      <c r="EYN20" s="11"/>
      <c r="EYO20" s="11"/>
      <c r="EYP20" s="11"/>
      <c r="EYQ20" s="11"/>
      <c r="EYR20" s="11"/>
      <c r="EYS20" s="11"/>
      <c r="EYT20" s="11"/>
      <c r="EYU20" s="11"/>
      <c r="EYV20" s="11"/>
      <c r="EYW20" s="11"/>
      <c r="EYX20" s="11"/>
      <c r="EYY20" s="11"/>
      <c r="EYZ20" s="11"/>
      <c r="EZA20" s="11"/>
      <c r="EZB20" s="11"/>
      <c r="EZC20" s="11"/>
      <c r="EZD20" s="11"/>
      <c r="EZE20" s="11"/>
      <c r="EZF20" s="11"/>
      <c r="EZG20" s="11"/>
      <c r="EZH20" s="11"/>
      <c r="EZI20" s="11"/>
      <c r="EZJ20" s="11"/>
      <c r="EZK20" s="11"/>
      <c r="EZL20" s="11"/>
      <c r="EZM20" s="11"/>
      <c r="EZN20" s="11"/>
      <c r="EZO20" s="11"/>
      <c r="EZP20" s="11"/>
      <c r="EZQ20" s="11"/>
      <c r="EZR20" s="11"/>
      <c r="EZS20" s="11"/>
      <c r="EZT20" s="11"/>
      <c r="EZU20" s="11"/>
      <c r="EZV20" s="11"/>
      <c r="EZW20" s="11"/>
      <c r="EZX20" s="11"/>
      <c r="EZY20" s="11"/>
      <c r="EZZ20" s="11"/>
      <c r="FAA20" s="11"/>
      <c r="FAB20" s="11"/>
      <c r="FAC20" s="11"/>
      <c r="FAD20" s="11"/>
      <c r="FAE20" s="11"/>
      <c r="FAF20" s="11"/>
      <c r="FAG20" s="11"/>
      <c r="FAH20" s="11"/>
      <c r="FAI20" s="11"/>
      <c r="FAJ20" s="11"/>
      <c r="FAK20" s="11"/>
      <c r="FAL20" s="11"/>
      <c r="FAM20" s="11"/>
      <c r="FAN20" s="11"/>
      <c r="FAO20" s="11"/>
      <c r="FAP20" s="11"/>
      <c r="FAQ20" s="11"/>
      <c r="FAR20" s="11"/>
      <c r="FAS20" s="11"/>
      <c r="FAT20" s="11"/>
      <c r="FAU20" s="11"/>
      <c r="FAV20" s="11"/>
      <c r="FAW20" s="11"/>
      <c r="FAX20" s="11"/>
      <c r="FAY20" s="11"/>
      <c r="FAZ20" s="11"/>
      <c r="FBA20" s="11"/>
      <c r="FBB20" s="11"/>
      <c r="FBC20" s="11"/>
      <c r="FBD20" s="11"/>
      <c r="FBE20" s="11"/>
      <c r="FBF20" s="11"/>
      <c r="FBG20" s="11"/>
      <c r="FBH20" s="11"/>
      <c r="FBI20" s="11"/>
      <c r="FBJ20" s="11"/>
      <c r="FBK20" s="11"/>
      <c r="FBL20" s="11"/>
      <c r="FBM20" s="11"/>
      <c r="FBN20" s="11"/>
      <c r="FBO20" s="11"/>
      <c r="FBP20" s="11"/>
      <c r="FBQ20" s="11"/>
      <c r="FBR20" s="11"/>
      <c r="FBS20" s="11"/>
      <c r="FBT20" s="11"/>
      <c r="FBU20" s="11"/>
      <c r="FBV20" s="11"/>
      <c r="FBW20" s="11"/>
      <c r="FBX20" s="11"/>
      <c r="FBY20" s="11"/>
      <c r="FBZ20" s="11"/>
      <c r="FCA20" s="11"/>
      <c r="FCB20" s="11"/>
      <c r="FCC20" s="11"/>
      <c r="FCD20" s="11"/>
      <c r="FCE20" s="11"/>
      <c r="FCF20" s="11"/>
      <c r="FCG20" s="11"/>
      <c r="FCH20" s="11"/>
      <c r="FCI20" s="11"/>
      <c r="FCJ20" s="11"/>
      <c r="FCK20" s="11"/>
      <c r="FCL20" s="11"/>
      <c r="FCM20" s="11"/>
      <c r="FCN20" s="11"/>
      <c r="FCO20" s="11"/>
      <c r="FCP20" s="11"/>
      <c r="FCQ20" s="11"/>
      <c r="FCR20" s="11"/>
      <c r="FCS20" s="11"/>
      <c r="FCT20" s="11"/>
      <c r="FCU20" s="11"/>
      <c r="FCV20" s="11"/>
      <c r="FCW20" s="11"/>
      <c r="FCX20" s="11"/>
      <c r="FCY20" s="11"/>
      <c r="FCZ20" s="11"/>
      <c r="FDA20" s="11"/>
      <c r="FDB20" s="11"/>
      <c r="FDC20" s="11"/>
      <c r="FDD20" s="11"/>
      <c r="FDE20" s="11"/>
      <c r="FDF20" s="11"/>
      <c r="FDG20" s="11"/>
      <c r="FDH20" s="11"/>
      <c r="FDI20" s="11"/>
      <c r="FDJ20" s="11"/>
      <c r="FDK20" s="11"/>
      <c r="FDL20" s="11"/>
      <c r="FDM20" s="11"/>
      <c r="FDN20" s="11"/>
      <c r="FDO20" s="11"/>
      <c r="FDP20" s="11"/>
      <c r="FDQ20" s="11"/>
      <c r="FDR20" s="11"/>
      <c r="FDS20" s="11"/>
      <c r="FDT20" s="11"/>
      <c r="FDU20" s="11"/>
      <c r="FDV20" s="11"/>
      <c r="FDW20" s="11"/>
      <c r="FDX20" s="11"/>
      <c r="FDY20" s="11"/>
      <c r="FDZ20" s="11"/>
      <c r="FEA20" s="11"/>
      <c r="FEB20" s="11"/>
      <c r="FEC20" s="11"/>
      <c r="FED20" s="11"/>
      <c r="FEE20" s="11"/>
      <c r="FEF20" s="11"/>
      <c r="FEG20" s="11"/>
      <c r="FEH20" s="11"/>
      <c r="FEI20" s="11"/>
      <c r="FEJ20" s="11"/>
      <c r="FEK20" s="11"/>
      <c r="FEL20" s="11"/>
      <c r="FEM20" s="11"/>
      <c r="FEN20" s="11"/>
      <c r="FEO20" s="11"/>
      <c r="FEP20" s="11"/>
      <c r="FEQ20" s="11"/>
      <c r="FER20" s="11"/>
      <c r="FES20" s="11"/>
      <c r="FET20" s="11"/>
      <c r="FEU20" s="11"/>
      <c r="FEV20" s="11"/>
      <c r="FEW20" s="11"/>
      <c r="FEX20" s="11"/>
      <c r="FEY20" s="11"/>
      <c r="FEZ20" s="11"/>
      <c r="FFA20" s="11"/>
      <c r="FFB20" s="11"/>
      <c r="FFC20" s="11"/>
      <c r="FFD20" s="11"/>
      <c r="FFE20" s="11"/>
      <c r="FFF20" s="11"/>
      <c r="FFG20" s="11"/>
      <c r="FFH20" s="11"/>
      <c r="FFI20" s="11"/>
      <c r="FFJ20" s="11"/>
      <c r="FFK20" s="11"/>
      <c r="FFL20" s="11"/>
      <c r="FFM20" s="11"/>
      <c r="FFN20" s="11"/>
      <c r="FFO20" s="11"/>
      <c r="FFP20" s="11"/>
      <c r="FFQ20" s="11"/>
      <c r="FFR20" s="11"/>
      <c r="FFS20" s="11"/>
      <c r="FFT20" s="11"/>
      <c r="FFU20" s="11"/>
      <c r="FFV20" s="11"/>
      <c r="FFW20" s="11"/>
      <c r="FFX20" s="11"/>
      <c r="FFY20" s="11"/>
      <c r="FFZ20" s="11"/>
      <c r="FGA20" s="11"/>
      <c r="FGB20" s="11"/>
      <c r="FGC20" s="11"/>
      <c r="FGD20" s="11"/>
      <c r="FGE20" s="11"/>
      <c r="FGF20" s="11"/>
      <c r="FGG20" s="11"/>
      <c r="FGH20" s="11"/>
      <c r="FGI20" s="11"/>
      <c r="FGJ20" s="11"/>
      <c r="FGK20" s="11"/>
      <c r="FGL20" s="11"/>
      <c r="FGM20" s="11"/>
      <c r="FGN20" s="11"/>
      <c r="FGO20" s="11"/>
      <c r="FGP20" s="11"/>
      <c r="FGQ20" s="11"/>
      <c r="FGR20" s="11"/>
      <c r="FGS20" s="11"/>
      <c r="FGT20" s="11"/>
      <c r="FGU20" s="11"/>
      <c r="FGV20" s="11"/>
      <c r="FGW20" s="11"/>
      <c r="FGX20" s="11"/>
      <c r="FGY20" s="11"/>
      <c r="FGZ20" s="11"/>
      <c r="FHA20" s="11"/>
      <c r="FHB20" s="11"/>
      <c r="FHC20" s="11"/>
      <c r="FHD20" s="11"/>
      <c r="FHE20" s="11"/>
      <c r="FHF20" s="11"/>
      <c r="FHG20" s="11"/>
      <c r="FHH20" s="11"/>
      <c r="FHI20" s="11"/>
      <c r="FHJ20" s="11"/>
      <c r="FHK20" s="11"/>
      <c r="FHL20" s="11"/>
      <c r="FHM20" s="11"/>
      <c r="FHN20" s="11"/>
      <c r="FHO20" s="11"/>
      <c r="FHP20" s="11"/>
      <c r="FHQ20" s="11"/>
      <c r="FHR20" s="11"/>
      <c r="FHS20" s="11"/>
      <c r="FHT20" s="11"/>
      <c r="FHU20" s="11"/>
      <c r="FHV20" s="11"/>
      <c r="FHW20" s="11"/>
      <c r="FHX20" s="11"/>
      <c r="FHY20" s="11"/>
      <c r="FHZ20" s="11"/>
      <c r="FIA20" s="11"/>
      <c r="FIB20" s="11"/>
      <c r="FIC20" s="11"/>
      <c r="FID20" s="11"/>
      <c r="FIE20" s="11"/>
      <c r="FIF20" s="11"/>
      <c r="FIG20" s="11"/>
      <c r="FIH20" s="11"/>
      <c r="FII20" s="11"/>
      <c r="FIJ20" s="11"/>
      <c r="FIK20" s="11"/>
      <c r="FIL20" s="11"/>
      <c r="FIM20" s="11"/>
      <c r="FIN20" s="11"/>
      <c r="FIO20" s="11"/>
      <c r="FIP20" s="11"/>
      <c r="FIQ20" s="11"/>
      <c r="FIR20" s="11"/>
      <c r="FIS20" s="11"/>
      <c r="FIT20" s="11"/>
      <c r="FIU20" s="11"/>
      <c r="FIV20" s="11"/>
      <c r="FIW20" s="11"/>
      <c r="FIX20" s="11"/>
      <c r="FIY20" s="11"/>
      <c r="FIZ20" s="11"/>
      <c r="FJA20" s="11"/>
      <c r="FJB20" s="11"/>
      <c r="FJC20" s="11"/>
      <c r="FJD20" s="11"/>
      <c r="FJE20" s="11"/>
      <c r="FJF20" s="11"/>
      <c r="FJG20" s="11"/>
      <c r="FJH20" s="11"/>
      <c r="FJI20" s="11"/>
      <c r="FJJ20" s="11"/>
      <c r="FJK20" s="11"/>
      <c r="FJL20" s="11"/>
      <c r="FJM20" s="11"/>
      <c r="FJN20" s="11"/>
      <c r="FJO20" s="11"/>
      <c r="FJP20" s="11"/>
      <c r="FJQ20" s="11"/>
      <c r="FJR20" s="11"/>
      <c r="FJS20" s="11"/>
      <c r="FJT20" s="11"/>
      <c r="FJU20" s="11"/>
      <c r="FJV20" s="11"/>
      <c r="FJW20" s="11"/>
      <c r="FJX20" s="11"/>
      <c r="FJY20" s="11"/>
      <c r="FJZ20" s="11"/>
      <c r="FKA20" s="11"/>
      <c r="FKB20" s="11"/>
      <c r="FKC20" s="11"/>
      <c r="FKD20" s="11"/>
      <c r="FKE20" s="11"/>
      <c r="FKF20" s="11"/>
      <c r="FKG20" s="11"/>
      <c r="FKH20" s="11"/>
      <c r="FKI20" s="11"/>
      <c r="FKJ20" s="11"/>
      <c r="FKK20" s="11"/>
      <c r="FKL20" s="11"/>
      <c r="FKM20" s="11"/>
      <c r="FKN20" s="11"/>
      <c r="FKO20" s="11"/>
      <c r="FKP20" s="11"/>
      <c r="FKQ20" s="11"/>
      <c r="FKR20" s="11"/>
      <c r="FKS20" s="11"/>
      <c r="FKT20" s="11"/>
      <c r="FKU20" s="11"/>
      <c r="FKV20" s="11"/>
      <c r="FKW20" s="11"/>
      <c r="FKX20" s="11"/>
      <c r="FKY20" s="11"/>
      <c r="FKZ20" s="11"/>
      <c r="FLA20" s="11"/>
      <c r="FLB20" s="11"/>
      <c r="FLC20" s="11"/>
      <c r="FLD20" s="11"/>
      <c r="FLE20" s="11"/>
      <c r="FLF20" s="11"/>
      <c r="FLG20" s="11"/>
      <c r="FLH20" s="11"/>
      <c r="FLI20" s="11"/>
      <c r="FLJ20" s="11"/>
      <c r="FLK20" s="11"/>
      <c r="FLL20" s="11"/>
      <c r="FLM20" s="11"/>
      <c r="FLN20" s="11"/>
      <c r="FLO20" s="11"/>
      <c r="FLP20" s="11"/>
      <c r="FLQ20" s="11"/>
      <c r="FLR20" s="11"/>
      <c r="FLS20" s="11"/>
      <c r="FLT20" s="11"/>
      <c r="FLU20" s="11"/>
      <c r="FLV20" s="11"/>
      <c r="FLW20" s="11"/>
      <c r="FLX20" s="11"/>
      <c r="FLY20" s="11"/>
      <c r="FLZ20" s="11"/>
      <c r="FMA20" s="11"/>
      <c r="FMB20" s="11"/>
      <c r="FMC20" s="11"/>
      <c r="FMD20" s="11"/>
      <c r="FME20" s="11"/>
      <c r="FMF20" s="11"/>
      <c r="FMG20" s="11"/>
      <c r="FMH20" s="11"/>
      <c r="FMI20" s="11"/>
      <c r="FMJ20" s="11"/>
      <c r="FMK20" s="11"/>
      <c r="FML20" s="11"/>
      <c r="FMM20" s="11"/>
      <c r="FMN20" s="11"/>
      <c r="FMO20" s="11"/>
      <c r="FMP20" s="11"/>
      <c r="FMQ20" s="11"/>
      <c r="FMR20" s="11"/>
      <c r="FMS20" s="11"/>
      <c r="FMT20" s="11"/>
      <c r="FMU20" s="11"/>
      <c r="FMV20" s="11"/>
      <c r="FMW20" s="11"/>
      <c r="FMX20" s="11"/>
      <c r="FMY20" s="11"/>
      <c r="FMZ20" s="11"/>
      <c r="FNA20" s="11"/>
      <c r="FNB20" s="11"/>
      <c r="FNC20" s="11"/>
      <c r="FND20" s="11"/>
      <c r="FNE20" s="11"/>
      <c r="FNF20" s="11"/>
      <c r="FNG20" s="11"/>
      <c r="FNH20" s="11"/>
      <c r="FNI20" s="11"/>
      <c r="FNJ20" s="11"/>
      <c r="FNK20" s="11"/>
      <c r="FNL20" s="11"/>
      <c r="FNM20" s="11"/>
      <c r="FNN20" s="11"/>
      <c r="FNO20" s="11"/>
      <c r="FNP20" s="11"/>
      <c r="FNQ20" s="11"/>
      <c r="FNR20" s="11"/>
      <c r="FNS20" s="11"/>
      <c r="FNT20" s="11"/>
      <c r="FNU20" s="11"/>
      <c r="FNV20" s="11"/>
      <c r="FNW20" s="11"/>
      <c r="FNX20" s="11"/>
      <c r="FNY20" s="11"/>
      <c r="FNZ20" s="11"/>
      <c r="FOA20" s="11"/>
      <c r="FOB20" s="11"/>
      <c r="FOC20" s="11"/>
      <c r="FOD20" s="11"/>
      <c r="FOE20" s="11"/>
      <c r="FOF20" s="11"/>
      <c r="FOG20" s="11"/>
      <c r="FOH20" s="11"/>
      <c r="FOI20" s="11"/>
      <c r="FOJ20" s="11"/>
      <c r="FOK20" s="11"/>
      <c r="FOL20" s="11"/>
      <c r="FOM20" s="11"/>
      <c r="FON20" s="11"/>
      <c r="FOO20" s="11"/>
      <c r="FOP20" s="11"/>
      <c r="FOQ20" s="11"/>
      <c r="FOR20" s="11"/>
      <c r="FOS20" s="11"/>
      <c r="FOT20" s="11"/>
      <c r="FOU20" s="11"/>
      <c r="FOV20" s="11"/>
      <c r="FOW20" s="11"/>
      <c r="FOX20" s="11"/>
      <c r="FOY20" s="11"/>
      <c r="FOZ20" s="11"/>
      <c r="FPA20" s="11"/>
      <c r="FPB20" s="11"/>
      <c r="FPC20" s="11"/>
      <c r="FPD20" s="11"/>
      <c r="FPE20" s="11"/>
      <c r="FPF20" s="11"/>
      <c r="FPG20" s="11"/>
      <c r="FPH20" s="11"/>
      <c r="FPI20" s="11"/>
      <c r="FPJ20" s="11"/>
      <c r="FPK20" s="11"/>
      <c r="FPL20" s="11"/>
      <c r="FPM20" s="11"/>
      <c r="FPN20" s="11"/>
      <c r="FPO20" s="11"/>
      <c r="FPP20" s="11"/>
      <c r="FPQ20" s="11"/>
      <c r="FPR20" s="11"/>
      <c r="FPS20" s="11"/>
      <c r="FPT20" s="11"/>
      <c r="FPU20" s="11"/>
      <c r="FPV20" s="11"/>
      <c r="FPW20" s="11"/>
      <c r="FPX20" s="11"/>
      <c r="FPY20" s="11"/>
      <c r="FPZ20" s="11"/>
      <c r="FQA20" s="11"/>
      <c r="FQB20" s="11"/>
      <c r="FQC20" s="11"/>
      <c r="FQD20" s="11"/>
      <c r="FQE20" s="11"/>
      <c r="FQF20" s="11"/>
      <c r="FQG20" s="11"/>
      <c r="FQH20" s="11"/>
      <c r="FQI20" s="11"/>
      <c r="FQJ20" s="11"/>
      <c r="FQK20" s="11"/>
      <c r="FQL20" s="11"/>
      <c r="FQM20" s="11"/>
      <c r="FQN20" s="11"/>
      <c r="FQO20" s="11"/>
      <c r="FQP20" s="11"/>
      <c r="FQQ20" s="11"/>
      <c r="FQR20" s="11"/>
      <c r="FQS20" s="11"/>
      <c r="FQT20" s="11"/>
      <c r="FQU20" s="11"/>
      <c r="FQV20" s="11"/>
      <c r="FQW20" s="11"/>
      <c r="FQX20" s="11"/>
      <c r="FQY20" s="11"/>
      <c r="FQZ20" s="11"/>
      <c r="FRA20" s="11"/>
      <c r="FRB20" s="11"/>
      <c r="FRC20" s="11"/>
      <c r="FRD20" s="11"/>
      <c r="FRE20" s="11"/>
      <c r="FRF20" s="11"/>
      <c r="FRG20" s="11"/>
      <c r="FRH20" s="11"/>
      <c r="FRI20" s="11"/>
      <c r="FRJ20" s="11"/>
      <c r="FRK20" s="11"/>
      <c r="FRL20" s="11"/>
      <c r="FRM20" s="11"/>
      <c r="FRN20" s="11"/>
      <c r="FRO20" s="11"/>
      <c r="FRP20" s="11"/>
      <c r="FRQ20" s="11"/>
      <c r="FRR20" s="11"/>
      <c r="FRS20" s="11"/>
      <c r="FRT20" s="11"/>
      <c r="FRU20" s="11"/>
      <c r="FRV20" s="11"/>
      <c r="FRW20" s="11"/>
      <c r="FRX20" s="11"/>
      <c r="FRY20" s="11"/>
      <c r="FRZ20" s="11"/>
      <c r="FSA20" s="11"/>
      <c r="FSB20" s="11"/>
      <c r="FSC20" s="11"/>
      <c r="FSD20" s="11"/>
      <c r="FSE20" s="11"/>
      <c r="FSF20" s="11"/>
      <c r="FSG20" s="11"/>
      <c r="FSH20" s="11"/>
      <c r="FSI20" s="11"/>
      <c r="FSJ20" s="11"/>
      <c r="FSK20" s="11"/>
      <c r="FSL20" s="11"/>
      <c r="FSM20" s="11"/>
      <c r="FSN20" s="11"/>
      <c r="FSO20" s="11"/>
      <c r="FSP20" s="11"/>
      <c r="FSQ20" s="11"/>
      <c r="FSR20" s="11"/>
      <c r="FSS20" s="11"/>
      <c r="FST20" s="11"/>
      <c r="FSU20" s="11"/>
      <c r="FSV20" s="11"/>
      <c r="FSW20" s="11"/>
      <c r="FSX20" s="11"/>
      <c r="FSY20" s="11"/>
      <c r="FSZ20" s="11"/>
      <c r="FTA20" s="11"/>
      <c r="FTB20" s="11"/>
      <c r="FTC20" s="11"/>
      <c r="FTD20" s="11"/>
      <c r="FTE20" s="11"/>
      <c r="FTF20" s="11"/>
      <c r="FTG20" s="11"/>
      <c r="FTH20" s="11"/>
      <c r="FTI20" s="11"/>
      <c r="FTJ20" s="11"/>
      <c r="FTK20" s="11"/>
      <c r="FTL20" s="11"/>
      <c r="FTM20" s="11"/>
      <c r="FTN20" s="11"/>
      <c r="FTO20" s="11"/>
      <c r="FTP20" s="11"/>
      <c r="FTQ20" s="11"/>
      <c r="FTR20" s="11"/>
      <c r="FTS20" s="11"/>
      <c r="FTT20" s="11"/>
      <c r="FTU20" s="11"/>
      <c r="FTV20" s="11"/>
      <c r="FTW20" s="11"/>
      <c r="FTX20" s="11"/>
      <c r="FTY20" s="11"/>
      <c r="FTZ20" s="11"/>
      <c r="FUA20" s="11"/>
      <c r="FUB20" s="11"/>
      <c r="FUC20" s="11"/>
      <c r="FUD20" s="11"/>
      <c r="FUE20" s="11"/>
      <c r="FUF20" s="11"/>
      <c r="FUG20" s="11"/>
      <c r="FUH20" s="11"/>
      <c r="FUI20" s="11"/>
      <c r="FUJ20" s="11"/>
      <c r="FUK20" s="11"/>
      <c r="FUL20" s="11"/>
      <c r="FUM20" s="11"/>
      <c r="FUN20" s="11"/>
      <c r="FUO20" s="11"/>
      <c r="FUP20" s="11"/>
      <c r="FUQ20" s="11"/>
      <c r="FUR20" s="11"/>
      <c r="FUS20" s="11"/>
      <c r="FUT20" s="11"/>
      <c r="FUU20" s="11"/>
      <c r="FUV20" s="11"/>
      <c r="FUW20" s="11"/>
      <c r="FUX20" s="11"/>
      <c r="FUY20" s="11"/>
      <c r="FUZ20" s="11"/>
      <c r="FVA20" s="11"/>
      <c r="FVB20" s="11"/>
      <c r="FVC20" s="11"/>
      <c r="FVD20" s="11"/>
      <c r="FVE20" s="11"/>
      <c r="FVF20" s="11"/>
      <c r="FVG20" s="11"/>
      <c r="FVH20" s="11"/>
      <c r="FVI20" s="11"/>
      <c r="FVJ20" s="11"/>
      <c r="FVK20" s="11"/>
      <c r="FVL20" s="11"/>
      <c r="FVM20" s="11"/>
      <c r="FVN20" s="11"/>
      <c r="FVO20" s="11"/>
      <c r="FVP20" s="11"/>
      <c r="FVQ20" s="11"/>
      <c r="FVR20" s="11"/>
      <c r="FVS20" s="11"/>
      <c r="FVT20" s="11"/>
      <c r="FVU20" s="11"/>
      <c r="FVV20" s="11"/>
      <c r="FVW20" s="11"/>
      <c r="FVX20" s="11"/>
      <c r="FVY20" s="11"/>
      <c r="FVZ20" s="11"/>
      <c r="FWA20" s="11"/>
      <c r="FWB20" s="11"/>
      <c r="FWC20" s="11"/>
      <c r="FWD20" s="11"/>
      <c r="FWE20" s="11"/>
      <c r="FWF20" s="11"/>
      <c r="FWG20" s="11"/>
      <c r="FWH20" s="11"/>
      <c r="FWI20" s="11"/>
      <c r="FWJ20" s="11"/>
      <c r="FWK20" s="11"/>
      <c r="FWL20" s="11"/>
      <c r="FWM20" s="11"/>
      <c r="FWN20" s="11"/>
      <c r="FWO20" s="11"/>
      <c r="FWP20" s="11"/>
      <c r="FWQ20" s="11"/>
      <c r="FWR20" s="11"/>
      <c r="FWS20" s="11"/>
      <c r="FWT20" s="11"/>
      <c r="FWU20" s="11"/>
      <c r="FWV20" s="11"/>
      <c r="FWW20" s="11"/>
      <c r="FWX20" s="11"/>
      <c r="FWY20" s="11"/>
      <c r="FWZ20" s="11"/>
      <c r="FXA20" s="11"/>
      <c r="FXB20" s="11"/>
      <c r="FXC20" s="11"/>
      <c r="FXD20" s="11"/>
      <c r="FXE20" s="11"/>
      <c r="FXF20" s="11"/>
      <c r="FXG20" s="11"/>
      <c r="FXH20" s="11"/>
      <c r="FXI20" s="11"/>
      <c r="FXJ20" s="11"/>
      <c r="FXK20" s="11"/>
      <c r="FXL20" s="11"/>
      <c r="FXM20" s="11"/>
      <c r="FXN20" s="11"/>
      <c r="FXO20" s="11"/>
      <c r="FXP20" s="11"/>
      <c r="FXQ20" s="11"/>
      <c r="FXR20" s="11"/>
      <c r="FXS20" s="11"/>
      <c r="FXT20" s="11"/>
      <c r="FXU20" s="11"/>
      <c r="FXV20" s="11"/>
      <c r="FXW20" s="11"/>
      <c r="FXX20" s="11"/>
      <c r="FXY20" s="11"/>
      <c r="FXZ20" s="11"/>
      <c r="FYA20" s="11"/>
      <c r="FYB20" s="11"/>
      <c r="FYC20" s="11"/>
      <c r="FYD20" s="11"/>
      <c r="FYE20" s="11"/>
      <c r="FYF20" s="11"/>
      <c r="FYG20" s="11"/>
      <c r="FYH20" s="11"/>
      <c r="FYI20" s="11"/>
      <c r="FYJ20" s="11"/>
      <c r="FYK20" s="11"/>
      <c r="FYL20" s="11"/>
      <c r="FYM20" s="11"/>
      <c r="FYN20" s="11"/>
      <c r="FYO20" s="11"/>
      <c r="FYP20" s="11"/>
      <c r="FYQ20" s="11"/>
      <c r="FYR20" s="11"/>
      <c r="FYS20" s="11"/>
      <c r="FYT20" s="11"/>
      <c r="FYU20" s="11"/>
      <c r="FYV20" s="11"/>
      <c r="FYW20" s="11"/>
      <c r="FYX20" s="11"/>
      <c r="FYY20" s="11"/>
      <c r="FYZ20" s="11"/>
      <c r="FZA20" s="11"/>
      <c r="FZB20" s="11"/>
      <c r="FZC20" s="11"/>
      <c r="FZD20" s="11"/>
      <c r="FZE20" s="11"/>
      <c r="FZF20" s="11"/>
      <c r="FZG20" s="11"/>
      <c r="FZH20" s="11"/>
      <c r="FZI20" s="11"/>
      <c r="FZJ20" s="11"/>
      <c r="FZK20" s="11"/>
      <c r="FZL20" s="11"/>
      <c r="FZM20" s="11"/>
      <c r="FZN20" s="11"/>
      <c r="FZO20" s="11"/>
      <c r="FZP20" s="11"/>
      <c r="FZQ20" s="11"/>
      <c r="FZR20" s="11"/>
      <c r="FZS20" s="11"/>
      <c r="FZT20" s="11"/>
      <c r="FZU20" s="11"/>
      <c r="FZV20" s="11"/>
      <c r="FZW20" s="11"/>
      <c r="FZX20" s="11"/>
      <c r="FZY20" s="11"/>
      <c r="FZZ20" s="11"/>
      <c r="GAA20" s="11"/>
      <c r="GAB20" s="11"/>
      <c r="GAC20" s="11"/>
      <c r="GAD20" s="11"/>
      <c r="GAE20" s="11"/>
      <c r="GAF20" s="11"/>
      <c r="GAG20" s="11"/>
      <c r="GAH20" s="11"/>
      <c r="GAI20" s="11"/>
      <c r="GAJ20" s="11"/>
      <c r="GAK20" s="11"/>
      <c r="GAL20" s="11"/>
      <c r="GAM20" s="11"/>
      <c r="GAN20" s="11"/>
      <c r="GAO20" s="11"/>
      <c r="GAP20" s="11"/>
      <c r="GAQ20" s="11"/>
      <c r="GAR20" s="11"/>
      <c r="GAS20" s="11"/>
      <c r="GAT20" s="11"/>
      <c r="GAU20" s="11"/>
      <c r="GAV20" s="11"/>
      <c r="GAW20" s="11"/>
      <c r="GAX20" s="11"/>
      <c r="GAY20" s="11"/>
      <c r="GAZ20" s="11"/>
      <c r="GBA20" s="11"/>
      <c r="GBB20" s="11"/>
      <c r="GBC20" s="11"/>
      <c r="GBD20" s="11"/>
      <c r="GBE20" s="11"/>
      <c r="GBF20" s="11"/>
      <c r="GBG20" s="11"/>
      <c r="GBH20" s="11"/>
      <c r="GBI20" s="11"/>
      <c r="GBJ20" s="11"/>
      <c r="GBK20" s="11"/>
      <c r="GBL20" s="11"/>
      <c r="GBM20" s="11"/>
      <c r="GBN20" s="11"/>
      <c r="GBO20" s="11"/>
      <c r="GBP20" s="11"/>
      <c r="GBQ20" s="11"/>
      <c r="GBR20" s="11"/>
      <c r="GBS20" s="11"/>
      <c r="GBT20" s="11"/>
      <c r="GBU20" s="11"/>
      <c r="GBV20" s="11"/>
      <c r="GBW20" s="11"/>
      <c r="GBX20" s="11"/>
      <c r="GBY20" s="11"/>
      <c r="GBZ20" s="11"/>
      <c r="GCA20" s="11"/>
      <c r="GCB20" s="11"/>
      <c r="GCC20" s="11"/>
      <c r="GCD20" s="11"/>
      <c r="GCE20" s="11"/>
      <c r="GCF20" s="11"/>
      <c r="GCG20" s="11"/>
      <c r="GCH20" s="11"/>
      <c r="GCI20" s="11"/>
      <c r="GCJ20" s="11"/>
      <c r="GCK20" s="11"/>
      <c r="GCL20" s="11"/>
      <c r="GCM20" s="11"/>
      <c r="GCN20" s="11"/>
      <c r="GCO20" s="11"/>
      <c r="GCP20" s="11"/>
      <c r="GCQ20" s="11"/>
      <c r="GCR20" s="11"/>
      <c r="GCS20" s="11"/>
      <c r="GCT20" s="11"/>
      <c r="GCU20" s="11"/>
      <c r="GCV20" s="11"/>
      <c r="GCW20" s="11"/>
      <c r="GCX20" s="11"/>
      <c r="GCY20" s="11"/>
      <c r="GCZ20" s="11"/>
      <c r="GDA20" s="11"/>
      <c r="GDB20" s="11"/>
      <c r="GDC20" s="11"/>
      <c r="GDD20" s="11"/>
      <c r="GDE20" s="11"/>
      <c r="GDF20" s="11"/>
      <c r="GDG20" s="11"/>
      <c r="GDH20" s="11"/>
      <c r="GDI20" s="11"/>
      <c r="GDJ20" s="11"/>
      <c r="GDK20" s="11"/>
      <c r="GDL20" s="11"/>
      <c r="GDM20" s="11"/>
      <c r="GDN20" s="11"/>
      <c r="GDO20" s="11"/>
      <c r="GDP20" s="11"/>
      <c r="GDQ20" s="11"/>
      <c r="GDR20" s="11"/>
      <c r="GDS20" s="11"/>
      <c r="GDT20" s="11"/>
      <c r="GDU20" s="11"/>
      <c r="GDV20" s="11"/>
      <c r="GDW20" s="11"/>
      <c r="GDX20" s="11"/>
      <c r="GDY20" s="11"/>
      <c r="GDZ20" s="11"/>
      <c r="GEA20" s="11"/>
      <c r="GEB20" s="11"/>
      <c r="GEC20" s="11"/>
      <c r="GED20" s="11"/>
      <c r="GEE20" s="11"/>
      <c r="GEF20" s="11"/>
      <c r="GEG20" s="11"/>
      <c r="GEH20" s="11"/>
      <c r="GEI20" s="11"/>
      <c r="GEJ20" s="11"/>
      <c r="GEK20" s="11"/>
      <c r="GEL20" s="11"/>
      <c r="GEM20" s="11"/>
      <c r="GEN20" s="11"/>
      <c r="GEO20" s="11"/>
      <c r="GEP20" s="11"/>
      <c r="GEQ20" s="11"/>
      <c r="GER20" s="11"/>
      <c r="GES20" s="11"/>
      <c r="GET20" s="11"/>
      <c r="GEU20" s="11"/>
      <c r="GEV20" s="11"/>
      <c r="GEW20" s="11"/>
      <c r="GEX20" s="11"/>
      <c r="GEY20" s="11"/>
      <c r="GEZ20" s="11"/>
      <c r="GFA20" s="11"/>
      <c r="GFB20" s="11"/>
      <c r="GFC20" s="11"/>
      <c r="GFD20" s="11"/>
      <c r="GFE20" s="11"/>
      <c r="GFF20" s="11"/>
      <c r="GFG20" s="11"/>
      <c r="GFH20" s="11"/>
      <c r="GFI20" s="11"/>
      <c r="GFJ20" s="11"/>
      <c r="GFK20" s="11"/>
      <c r="GFL20" s="11"/>
      <c r="GFM20" s="11"/>
      <c r="GFN20" s="11"/>
      <c r="GFO20" s="11"/>
      <c r="GFP20" s="11"/>
      <c r="GFQ20" s="11"/>
      <c r="GFR20" s="11"/>
      <c r="GFS20" s="11"/>
      <c r="GFT20" s="11"/>
      <c r="GFU20" s="11"/>
      <c r="GFV20" s="11"/>
      <c r="GFW20" s="11"/>
      <c r="GFX20" s="11"/>
      <c r="GFY20" s="11"/>
      <c r="GFZ20" s="11"/>
      <c r="GGA20" s="11"/>
      <c r="GGB20" s="11"/>
      <c r="GGC20" s="11"/>
      <c r="GGD20" s="11"/>
      <c r="GGE20" s="11"/>
      <c r="GGF20" s="11"/>
      <c r="GGG20" s="11"/>
      <c r="GGH20" s="11"/>
      <c r="GGI20" s="11"/>
      <c r="GGJ20" s="11"/>
      <c r="GGK20" s="11"/>
      <c r="GGL20" s="11"/>
      <c r="GGM20" s="11"/>
      <c r="GGN20" s="11"/>
      <c r="GGO20" s="11"/>
      <c r="GGP20" s="11"/>
      <c r="GGQ20" s="11"/>
      <c r="GGR20" s="11"/>
      <c r="GGS20" s="11"/>
      <c r="GGT20" s="11"/>
      <c r="GGU20" s="11"/>
      <c r="GGV20" s="11"/>
      <c r="GGW20" s="11"/>
      <c r="GGX20" s="11"/>
      <c r="GGY20" s="11"/>
      <c r="GGZ20" s="11"/>
      <c r="GHA20" s="11"/>
      <c r="GHB20" s="11"/>
      <c r="GHC20" s="11"/>
      <c r="GHD20" s="11"/>
      <c r="GHE20" s="11"/>
      <c r="GHF20" s="11"/>
      <c r="GHG20" s="11"/>
      <c r="GHH20" s="11"/>
      <c r="GHI20" s="11"/>
      <c r="GHJ20" s="11"/>
      <c r="GHK20" s="11"/>
      <c r="GHL20" s="11"/>
      <c r="GHM20" s="11"/>
      <c r="GHN20" s="11"/>
      <c r="GHO20" s="11"/>
      <c r="GHP20" s="11"/>
      <c r="GHQ20" s="11"/>
      <c r="GHR20" s="11"/>
      <c r="GHS20" s="11"/>
      <c r="GHT20" s="11"/>
      <c r="GHU20" s="11"/>
      <c r="GHV20" s="11"/>
      <c r="GHW20" s="11"/>
      <c r="GHX20" s="11"/>
      <c r="GHY20" s="11"/>
      <c r="GHZ20" s="11"/>
      <c r="GIA20" s="11"/>
      <c r="GIB20" s="11"/>
      <c r="GIC20" s="11"/>
      <c r="GID20" s="11"/>
      <c r="GIE20" s="11"/>
      <c r="GIF20" s="11"/>
      <c r="GIG20" s="11"/>
      <c r="GIH20" s="11"/>
      <c r="GII20" s="11"/>
      <c r="GIJ20" s="11"/>
      <c r="GIK20" s="11"/>
      <c r="GIL20" s="11"/>
      <c r="GIM20" s="11"/>
      <c r="GIN20" s="11"/>
      <c r="GIO20" s="11"/>
      <c r="GIP20" s="11"/>
      <c r="GIQ20" s="11"/>
      <c r="GIR20" s="11"/>
      <c r="GIS20" s="11"/>
      <c r="GIT20" s="11"/>
      <c r="GIU20" s="11"/>
      <c r="GIV20" s="11"/>
      <c r="GIW20" s="11"/>
      <c r="GIX20" s="11"/>
      <c r="GIY20" s="11"/>
      <c r="GIZ20" s="11"/>
      <c r="GJA20" s="11"/>
      <c r="GJB20" s="11"/>
      <c r="GJC20" s="11"/>
      <c r="GJD20" s="11"/>
      <c r="GJE20" s="11"/>
      <c r="GJF20" s="11"/>
      <c r="GJG20" s="11"/>
      <c r="GJH20" s="11"/>
      <c r="GJI20" s="11"/>
      <c r="GJJ20" s="11"/>
      <c r="GJK20" s="11"/>
      <c r="GJL20" s="11"/>
      <c r="GJM20" s="11"/>
      <c r="GJN20" s="11"/>
      <c r="GJO20" s="11"/>
      <c r="GJP20" s="11"/>
      <c r="GJQ20" s="11"/>
      <c r="GJR20" s="11"/>
      <c r="GJS20" s="11"/>
      <c r="GJT20" s="11"/>
      <c r="GJU20" s="11"/>
      <c r="GJV20" s="11"/>
      <c r="GJW20" s="11"/>
      <c r="GJX20" s="11"/>
      <c r="GJY20" s="11"/>
      <c r="GJZ20" s="11"/>
      <c r="GKA20" s="11"/>
      <c r="GKB20" s="11"/>
      <c r="GKC20" s="11"/>
      <c r="GKD20" s="11"/>
      <c r="GKE20" s="11"/>
      <c r="GKF20" s="11"/>
      <c r="GKG20" s="11"/>
      <c r="GKH20" s="11"/>
      <c r="GKI20" s="11"/>
      <c r="GKJ20" s="11"/>
      <c r="GKK20" s="11"/>
      <c r="GKL20" s="11"/>
      <c r="GKM20" s="11"/>
      <c r="GKN20" s="11"/>
      <c r="GKO20" s="11"/>
      <c r="GKP20" s="11"/>
      <c r="GKQ20" s="11"/>
      <c r="GKR20" s="11"/>
      <c r="GKS20" s="11"/>
      <c r="GKT20" s="11"/>
      <c r="GKU20" s="11"/>
      <c r="GKV20" s="11"/>
      <c r="GKW20" s="11"/>
      <c r="GKX20" s="11"/>
      <c r="GKY20" s="11"/>
      <c r="GKZ20" s="11"/>
      <c r="GLA20" s="11"/>
      <c r="GLB20" s="11"/>
      <c r="GLC20" s="11"/>
      <c r="GLD20" s="11"/>
      <c r="GLE20" s="11"/>
      <c r="GLF20" s="11"/>
      <c r="GLG20" s="11"/>
      <c r="GLH20" s="11"/>
      <c r="GLI20" s="11"/>
      <c r="GLJ20" s="11"/>
      <c r="GLK20" s="11"/>
      <c r="GLL20" s="11"/>
      <c r="GLM20" s="11"/>
      <c r="GLN20" s="11"/>
      <c r="GLO20" s="11"/>
      <c r="GLP20" s="11"/>
      <c r="GLQ20" s="11"/>
      <c r="GLR20" s="11"/>
      <c r="GLS20" s="11"/>
      <c r="GLT20" s="11"/>
      <c r="GLU20" s="11"/>
      <c r="GLV20" s="11"/>
      <c r="GLW20" s="11"/>
      <c r="GLX20" s="11"/>
      <c r="GLY20" s="11"/>
      <c r="GLZ20" s="11"/>
      <c r="GMA20" s="11"/>
      <c r="GMB20" s="11"/>
      <c r="GMC20" s="11"/>
      <c r="GMD20" s="11"/>
      <c r="GME20" s="11"/>
      <c r="GMF20" s="11"/>
      <c r="GMG20" s="11"/>
      <c r="GMH20" s="11"/>
      <c r="GMI20" s="11"/>
      <c r="GMJ20" s="11"/>
      <c r="GMK20" s="11"/>
      <c r="GML20" s="11"/>
      <c r="GMM20" s="11"/>
      <c r="GMN20" s="11"/>
      <c r="GMO20" s="11"/>
      <c r="GMP20" s="11"/>
      <c r="GMQ20" s="11"/>
      <c r="GMR20" s="11"/>
      <c r="GMS20" s="11"/>
      <c r="GMT20" s="11"/>
      <c r="GMU20" s="11"/>
      <c r="GMV20" s="11"/>
      <c r="GMW20" s="11"/>
      <c r="GMX20" s="11"/>
      <c r="GMY20" s="11"/>
      <c r="GMZ20" s="11"/>
      <c r="GNA20" s="11"/>
      <c r="GNB20" s="11"/>
      <c r="GNC20" s="11"/>
      <c r="GND20" s="11"/>
      <c r="GNE20" s="11"/>
      <c r="GNF20" s="11"/>
      <c r="GNG20" s="11"/>
      <c r="GNH20" s="11"/>
      <c r="GNI20" s="11"/>
      <c r="GNJ20" s="11"/>
      <c r="GNK20" s="11"/>
      <c r="GNL20" s="11"/>
      <c r="GNM20" s="11"/>
      <c r="GNN20" s="11"/>
      <c r="GNO20" s="11"/>
      <c r="GNP20" s="11"/>
      <c r="GNQ20" s="11"/>
      <c r="GNR20" s="11"/>
      <c r="GNS20" s="11"/>
      <c r="GNT20" s="11"/>
      <c r="GNU20" s="11"/>
      <c r="GNV20" s="11"/>
      <c r="GNW20" s="11"/>
      <c r="GNX20" s="11"/>
      <c r="GNY20" s="11"/>
      <c r="GNZ20" s="11"/>
      <c r="GOA20" s="11"/>
      <c r="GOB20" s="11"/>
      <c r="GOC20" s="11"/>
      <c r="GOD20" s="11"/>
      <c r="GOE20" s="11"/>
      <c r="GOF20" s="11"/>
      <c r="GOG20" s="11"/>
      <c r="GOH20" s="11"/>
      <c r="GOI20" s="11"/>
      <c r="GOJ20" s="11"/>
      <c r="GOK20" s="11"/>
      <c r="GOL20" s="11"/>
      <c r="GOM20" s="11"/>
      <c r="GON20" s="11"/>
      <c r="GOO20" s="11"/>
      <c r="GOP20" s="11"/>
      <c r="GOQ20" s="11"/>
      <c r="GOR20" s="11"/>
      <c r="GOS20" s="11"/>
      <c r="GOT20" s="11"/>
      <c r="GOU20" s="11"/>
      <c r="GOV20" s="11"/>
      <c r="GOW20" s="11"/>
      <c r="GOX20" s="11"/>
      <c r="GOY20" s="11"/>
      <c r="GOZ20" s="11"/>
      <c r="GPA20" s="11"/>
      <c r="GPB20" s="11"/>
      <c r="GPC20" s="11"/>
      <c r="GPD20" s="11"/>
      <c r="GPE20" s="11"/>
      <c r="GPF20" s="11"/>
      <c r="GPG20" s="11"/>
      <c r="GPH20" s="11"/>
      <c r="GPI20" s="11"/>
      <c r="GPJ20" s="11"/>
      <c r="GPK20" s="11"/>
      <c r="GPL20" s="11"/>
      <c r="GPM20" s="11"/>
      <c r="GPN20" s="11"/>
      <c r="GPO20" s="11"/>
      <c r="GPP20" s="11"/>
      <c r="GPQ20" s="11"/>
      <c r="GPR20" s="11"/>
      <c r="GPS20" s="11"/>
      <c r="GPT20" s="11"/>
      <c r="GPU20" s="11"/>
      <c r="GPV20" s="11"/>
      <c r="GPW20" s="11"/>
      <c r="GPX20" s="11"/>
      <c r="GPY20" s="11"/>
      <c r="GPZ20" s="11"/>
      <c r="GQA20" s="11"/>
      <c r="GQB20" s="11"/>
      <c r="GQC20" s="11"/>
      <c r="GQD20" s="11"/>
      <c r="GQE20" s="11"/>
      <c r="GQF20" s="11"/>
      <c r="GQG20" s="11"/>
      <c r="GQH20" s="11"/>
      <c r="GQI20" s="11"/>
      <c r="GQJ20" s="11"/>
      <c r="GQK20" s="11"/>
      <c r="GQL20" s="11"/>
      <c r="GQM20" s="11"/>
      <c r="GQN20" s="11"/>
      <c r="GQO20" s="11"/>
      <c r="GQP20" s="11"/>
      <c r="GQQ20" s="11"/>
      <c r="GQR20" s="11"/>
      <c r="GQS20" s="11"/>
      <c r="GQT20" s="11"/>
      <c r="GQU20" s="11"/>
      <c r="GQV20" s="11"/>
      <c r="GQW20" s="11"/>
      <c r="GQX20" s="11"/>
      <c r="GQY20" s="11"/>
      <c r="GQZ20" s="11"/>
      <c r="GRA20" s="11"/>
      <c r="GRB20" s="11"/>
      <c r="GRC20" s="11"/>
      <c r="GRD20" s="11"/>
      <c r="GRE20" s="11"/>
      <c r="GRF20" s="11"/>
      <c r="GRG20" s="11"/>
      <c r="GRH20" s="11"/>
      <c r="GRI20" s="11"/>
      <c r="GRJ20" s="11"/>
      <c r="GRK20" s="11"/>
      <c r="GRL20" s="11"/>
      <c r="GRM20" s="11"/>
      <c r="GRN20" s="11"/>
      <c r="GRO20" s="11"/>
      <c r="GRP20" s="11"/>
      <c r="GRQ20" s="11"/>
      <c r="GRR20" s="11"/>
      <c r="GRS20" s="11"/>
      <c r="GRT20" s="11"/>
      <c r="GRU20" s="11"/>
      <c r="GRV20" s="11"/>
      <c r="GRW20" s="11"/>
      <c r="GRX20" s="11"/>
      <c r="GRY20" s="11"/>
      <c r="GRZ20" s="11"/>
      <c r="GSA20" s="11"/>
      <c r="GSB20" s="11"/>
      <c r="GSC20" s="11"/>
      <c r="GSD20" s="11"/>
      <c r="GSE20" s="11"/>
      <c r="GSF20" s="11"/>
      <c r="GSG20" s="11"/>
      <c r="GSH20" s="11"/>
      <c r="GSI20" s="11"/>
      <c r="GSJ20" s="11"/>
      <c r="GSK20" s="11"/>
      <c r="GSL20" s="11"/>
      <c r="GSM20" s="11"/>
      <c r="GSN20" s="11"/>
      <c r="GSO20" s="11"/>
      <c r="GSP20" s="11"/>
      <c r="GSQ20" s="11"/>
      <c r="GSR20" s="11"/>
      <c r="GSS20" s="11"/>
      <c r="GST20" s="11"/>
      <c r="GSU20" s="11"/>
      <c r="GSV20" s="11"/>
      <c r="GSW20" s="11"/>
      <c r="GSX20" s="11"/>
      <c r="GSY20" s="11"/>
      <c r="GSZ20" s="11"/>
      <c r="GTA20" s="11"/>
      <c r="GTB20" s="11"/>
      <c r="GTC20" s="11"/>
      <c r="GTD20" s="11"/>
      <c r="GTE20" s="11"/>
      <c r="GTF20" s="11"/>
      <c r="GTG20" s="11"/>
      <c r="GTH20" s="11"/>
      <c r="GTI20" s="11"/>
      <c r="GTJ20" s="11"/>
      <c r="GTK20" s="11"/>
      <c r="GTL20" s="11"/>
      <c r="GTM20" s="11"/>
      <c r="GTN20" s="11"/>
      <c r="GTO20" s="11"/>
      <c r="GTP20" s="11"/>
      <c r="GTQ20" s="11"/>
      <c r="GTR20" s="11"/>
      <c r="GTS20" s="11"/>
      <c r="GTT20" s="11"/>
      <c r="GTU20" s="11"/>
      <c r="GTV20" s="11"/>
      <c r="GTW20" s="11"/>
      <c r="GTX20" s="11"/>
      <c r="GTY20" s="11"/>
      <c r="GTZ20" s="11"/>
      <c r="GUA20" s="11"/>
      <c r="GUB20" s="11"/>
      <c r="GUC20" s="11"/>
      <c r="GUD20" s="11"/>
      <c r="GUE20" s="11"/>
      <c r="GUF20" s="11"/>
      <c r="GUG20" s="11"/>
      <c r="GUH20" s="11"/>
      <c r="GUI20" s="11"/>
      <c r="GUJ20" s="11"/>
      <c r="GUK20" s="11"/>
      <c r="GUL20" s="11"/>
      <c r="GUM20" s="11"/>
      <c r="GUN20" s="11"/>
      <c r="GUO20" s="11"/>
      <c r="GUP20" s="11"/>
      <c r="GUQ20" s="11"/>
      <c r="GUR20" s="11"/>
      <c r="GUS20" s="11"/>
      <c r="GUT20" s="11"/>
      <c r="GUU20" s="11"/>
      <c r="GUV20" s="11"/>
      <c r="GUW20" s="11"/>
      <c r="GUX20" s="11"/>
      <c r="GUY20" s="11"/>
      <c r="GUZ20" s="11"/>
      <c r="GVA20" s="11"/>
      <c r="GVB20" s="11"/>
      <c r="GVC20" s="11"/>
      <c r="GVD20" s="11"/>
      <c r="GVE20" s="11"/>
      <c r="GVF20" s="11"/>
      <c r="GVG20" s="11"/>
      <c r="GVH20" s="11"/>
      <c r="GVI20" s="11"/>
      <c r="GVJ20" s="11"/>
      <c r="GVK20" s="11"/>
      <c r="GVL20" s="11"/>
      <c r="GVM20" s="11"/>
      <c r="GVN20" s="11"/>
      <c r="GVO20" s="11"/>
      <c r="GVP20" s="11"/>
      <c r="GVQ20" s="11"/>
      <c r="GVR20" s="11"/>
      <c r="GVS20" s="11"/>
      <c r="GVT20" s="11"/>
      <c r="GVU20" s="11"/>
      <c r="GVV20" s="11"/>
      <c r="GVW20" s="11"/>
      <c r="GVX20" s="11"/>
      <c r="GVY20" s="11"/>
      <c r="GVZ20" s="11"/>
      <c r="GWA20" s="11"/>
      <c r="GWB20" s="11"/>
      <c r="GWC20" s="11"/>
      <c r="GWD20" s="11"/>
      <c r="GWE20" s="11"/>
      <c r="GWF20" s="11"/>
      <c r="GWG20" s="11"/>
      <c r="GWH20" s="11"/>
      <c r="GWI20" s="11"/>
      <c r="GWJ20" s="11"/>
      <c r="GWK20" s="11"/>
      <c r="GWL20" s="11"/>
      <c r="GWM20" s="11"/>
      <c r="GWN20" s="11"/>
      <c r="GWO20" s="11"/>
      <c r="GWP20" s="11"/>
      <c r="GWQ20" s="11"/>
      <c r="GWR20" s="11"/>
      <c r="GWS20" s="11"/>
      <c r="GWT20" s="11"/>
      <c r="GWU20" s="11"/>
      <c r="GWV20" s="11"/>
      <c r="GWW20" s="11"/>
      <c r="GWX20" s="11"/>
      <c r="GWY20" s="11"/>
      <c r="GWZ20" s="11"/>
      <c r="GXA20" s="11"/>
      <c r="GXB20" s="11"/>
      <c r="GXC20" s="11"/>
      <c r="GXD20" s="11"/>
      <c r="GXE20" s="11"/>
      <c r="GXF20" s="11"/>
      <c r="GXG20" s="11"/>
      <c r="GXH20" s="11"/>
      <c r="GXI20" s="11"/>
      <c r="GXJ20" s="11"/>
      <c r="GXK20" s="11"/>
      <c r="GXL20" s="11"/>
      <c r="GXM20" s="11"/>
      <c r="GXN20" s="11"/>
      <c r="GXO20" s="11"/>
      <c r="GXP20" s="11"/>
      <c r="GXQ20" s="11"/>
      <c r="GXR20" s="11"/>
      <c r="GXS20" s="11"/>
      <c r="GXT20" s="11"/>
      <c r="GXU20" s="11"/>
      <c r="GXV20" s="11"/>
      <c r="GXW20" s="11"/>
      <c r="GXX20" s="11"/>
      <c r="GXY20" s="11"/>
      <c r="GXZ20" s="11"/>
      <c r="GYA20" s="11"/>
      <c r="GYB20" s="11"/>
      <c r="GYC20" s="11"/>
      <c r="GYD20" s="11"/>
      <c r="GYE20" s="11"/>
      <c r="GYF20" s="11"/>
      <c r="GYG20" s="11"/>
      <c r="GYH20" s="11"/>
      <c r="GYI20" s="11"/>
      <c r="GYJ20" s="11"/>
      <c r="GYK20" s="11"/>
      <c r="GYL20" s="11"/>
      <c r="GYM20" s="11"/>
      <c r="GYN20" s="11"/>
      <c r="GYO20" s="11"/>
      <c r="GYP20" s="11"/>
      <c r="GYQ20" s="11"/>
      <c r="GYR20" s="11"/>
      <c r="GYS20" s="11"/>
      <c r="GYT20" s="11"/>
      <c r="GYU20" s="11"/>
      <c r="GYV20" s="11"/>
      <c r="GYW20" s="11"/>
      <c r="GYX20" s="11"/>
      <c r="GYY20" s="11"/>
      <c r="GYZ20" s="11"/>
      <c r="GZA20" s="11"/>
      <c r="GZB20" s="11"/>
      <c r="GZC20" s="11"/>
      <c r="GZD20" s="11"/>
      <c r="GZE20" s="11"/>
      <c r="GZF20" s="11"/>
      <c r="GZG20" s="11"/>
      <c r="GZH20" s="11"/>
      <c r="GZI20" s="11"/>
      <c r="GZJ20" s="11"/>
      <c r="GZK20" s="11"/>
      <c r="GZL20" s="11"/>
      <c r="GZM20" s="11"/>
      <c r="GZN20" s="11"/>
      <c r="GZO20" s="11"/>
      <c r="GZP20" s="11"/>
      <c r="GZQ20" s="11"/>
      <c r="GZR20" s="11"/>
      <c r="GZS20" s="11"/>
      <c r="GZT20" s="11"/>
      <c r="GZU20" s="11"/>
      <c r="GZV20" s="11"/>
      <c r="GZW20" s="11"/>
      <c r="GZX20" s="11"/>
      <c r="GZY20" s="11"/>
      <c r="GZZ20" s="11"/>
      <c r="HAA20" s="11"/>
      <c r="HAB20" s="11"/>
      <c r="HAC20" s="11"/>
      <c r="HAD20" s="11"/>
      <c r="HAE20" s="11"/>
      <c r="HAF20" s="11"/>
      <c r="HAG20" s="11"/>
      <c r="HAH20" s="11"/>
      <c r="HAI20" s="11"/>
      <c r="HAJ20" s="11"/>
      <c r="HAK20" s="11"/>
      <c r="HAL20" s="11"/>
      <c r="HAM20" s="11"/>
      <c r="HAN20" s="11"/>
      <c r="HAO20" s="11"/>
      <c r="HAP20" s="11"/>
      <c r="HAQ20" s="11"/>
      <c r="HAR20" s="11"/>
      <c r="HAS20" s="11"/>
      <c r="HAT20" s="11"/>
      <c r="HAU20" s="11"/>
      <c r="HAV20" s="11"/>
      <c r="HAW20" s="11"/>
      <c r="HAX20" s="11"/>
      <c r="HAY20" s="11"/>
      <c r="HAZ20" s="11"/>
      <c r="HBA20" s="11"/>
      <c r="HBB20" s="11"/>
      <c r="HBC20" s="11"/>
      <c r="HBD20" s="11"/>
      <c r="HBE20" s="11"/>
      <c r="HBF20" s="11"/>
      <c r="HBG20" s="11"/>
      <c r="HBH20" s="11"/>
      <c r="HBI20" s="11"/>
      <c r="HBJ20" s="11"/>
      <c r="HBK20" s="11"/>
      <c r="HBL20" s="11"/>
      <c r="HBM20" s="11"/>
      <c r="HBN20" s="11"/>
      <c r="HBO20" s="11"/>
      <c r="HBP20" s="11"/>
      <c r="HBQ20" s="11"/>
      <c r="HBR20" s="11"/>
      <c r="HBS20" s="11"/>
      <c r="HBT20" s="11"/>
      <c r="HBU20" s="11"/>
      <c r="HBV20" s="11"/>
      <c r="HBW20" s="11"/>
      <c r="HBX20" s="11"/>
      <c r="HBY20" s="11"/>
      <c r="HBZ20" s="11"/>
      <c r="HCA20" s="11"/>
      <c r="HCB20" s="11"/>
      <c r="HCC20" s="11"/>
      <c r="HCD20" s="11"/>
      <c r="HCE20" s="11"/>
      <c r="HCF20" s="11"/>
      <c r="HCG20" s="11"/>
      <c r="HCH20" s="11"/>
      <c r="HCI20" s="11"/>
      <c r="HCJ20" s="11"/>
      <c r="HCK20" s="11"/>
      <c r="HCL20" s="11"/>
      <c r="HCM20" s="11"/>
      <c r="HCN20" s="11"/>
      <c r="HCO20" s="11"/>
      <c r="HCP20" s="11"/>
      <c r="HCQ20" s="11"/>
      <c r="HCR20" s="11"/>
      <c r="HCS20" s="11"/>
      <c r="HCT20" s="11"/>
      <c r="HCU20" s="11"/>
      <c r="HCV20" s="11"/>
      <c r="HCW20" s="11"/>
      <c r="HCX20" s="11"/>
      <c r="HCY20" s="11"/>
      <c r="HCZ20" s="11"/>
      <c r="HDA20" s="11"/>
      <c r="HDB20" s="11"/>
      <c r="HDC20" s="11"/>
      <c r="HDD20" s="11"/>
      <c r="HDE20" s="11"/>
      <c r="HDF20" s="11"/>
      <c r="HDG20" s="11"/>
      <c r="HDH20" s="11"/>
      <c r="HDI20" s="11"/>
      <c r="HDJ20" s="11"/>
      <c r="HDK20" s="11"/>
      <c r="HDL20" s="11"/>
      <c r="HDM20" s="11"/>
      <c r="HDN20" s="11"/>
      <c r="HDO20" s="11"/>
      <c r="HDP20" s="11"/>
      <c r="HDQ20" s="11"/>
      <c r="HDR20" s="11"/>
      <c r="HDS20" s="11"/>
      <c r="HDT20" s="11"/>
      <c r="HDU20" s="11"/>
      <c r="HDV20" s="11"/>
      <c r="HDW20" s="11"/>
      <c r="HDX20" s="11"/>
      <c r="HDY20" s="11"/>
      <c r="HDZ20" s="11"/>
      <c r="HEA20" s="11"/>
      <c r="HEB20" s="11"/>
      <c r="HEC20" s="11"/>
      <c r="HED20" s="11"/>
      <c r="HEE20" s="11"/>
      <c r="HEF20" s="11"/>
      <c r="HEG20" s="11"/>
      <c r="HEH20" s="11"/>
      <c r="HEI20" s="11"/>
      <c r="HEJ20" s="11"/>
      <c r="HEK20" s="11"/>
      <c r="HEL20" s="11"/>
      <c r="HEM20" s="11"/>
      <c r="HEN20" s="11"/>
      <c r="HEO20" s="11"/>
      <c r="HEP20" s="11"/>
      <c r="HEQ20" s="11"/>
      <c r="HER20" s="11"/>
      <c r="HES20" s="11"/>
      <c r="HET20" s="11"/>
      <c r="HEU20" s="11"/>
      <c r="HEV20" s="11"/>
      <c r="HEW20" s="11"/>
      <c r="HEX20" s="11"/>
      <c r="HEY20" s="11"/>
      <c r="HEZ20" s="11"/>
      <c r="HFA20" s="11"/>
      <c r="HFB20" s="11"/>
      <c r="HFC20" s="11"/>
      <c r="HFD20" s="11"/>
      <c r="HFE20" s="11"/>
      <c r="HFF20" s="11"/>
      <c r="HFG20" s="11"/>
      <c r="HFH20" s="11"/>
      <c r="HFI20" s="11"/>
      <c r="HFJ20" s="11"/>
      <c r="HFK20" s="11"/>
      <c r="HFL20" s="11"/>
      <c r="HFM20" s="11"/>
      <c r="HFN20" s="11"/>
      <c r="HFO20" s="11"/>
      <c r="HFP20" s="11"/>
      <c r="HFQ20" s="11"/>
      <c r="HFR20" s="11"/>
      <c r="HFS20" s="11"/>
      <c r="HFT20" s="11"/>
      <c r="HFU20" s="11"/>
      <c r="HFV20" s="11"/>
      <c r="HFW20" s="11"/>
      <c r="HFX20" s="11"/>
      <c r="HFY20" s="11"/>
      <c r="HFZ20" s="11"/>
      <c r="HGA20" s="11"/>
      <c r="HGB20" s="11"/>
      <c r="HGC20" s="11"/>
      <c r="HGD20" s="11"/>
      <c r="HGE20" s="11"/>
      <c r="HGF20" s="11"/>
      <c r="HGG20" s="11"/>
      <c r="HGH20" s="11"/>
      <c r="HGI20" s="11"/>
      <c r="HGJ20" s="11"/>
      <c r="HGK20" s="11"/>
      <c r="HGL20" s="11"/>
      <c r="HGM20" s="11"/>
      <c r="HGN20" s="11"/>
      <c r="HGO20" s="11"/>
      <c r="HGP20" s="11"/>
      <c r="HGQ20" s="11"/>
      <c r="HGR20" s="11"/>
      <c r="HGS20" s="11"/>
      <c r="HGT20" s="11"/>
      <c r="HGU20" s="11"/>
      <c r="HGV20" s="11"/>
      <c r="HGW20" s="11"/>
      <c r="HGX20" s="11"/>
      <c r="HGY20" s="11"/>
      <c r="HGZ20" s="11"/>
      <c r="HHA20" s="11"/>
      <c r="HHB20" s="11"/>
      <c r="HHC20" s="11"/>
      <c r="HHD20" s="11"/>
      <c r="HHE20" s="11"/>
      <c r="HHF20" s="11"/>
      <c r="HHG20" s="11"/>
      <c r="HHH20" s="11"/>
      <c r="HHI20" s="11"/>
      <c r="HHJ20" s="11"/>
      <c r="HHK20" s="11"/>
      <c r="HHL20" s="11"/>
      <c r="HHM20" s="11"/>
      <c r="HHN20" s="11"/>
      <c r="HHO20" s="11"/>
      <c r="HHP20" s="11"/>
      <c r="HHQ20" s="11"/>
      <c r="HHR20" s="11"/>
      <c r="HHS20" s="11"/>
      <c r="HHT20" s="11"/>
      <c r="HHU20" s="11"/>
      <c r="HHV20" s="11"/>
      <c r="HHW20" s="11"/>
      <c r="HHX20" s="11"/>
      <c r="HHY20" s="11"/>
      <c r="HHZ20" s="11"/>
      <c r="HIA20" s="11"/>
      <c r="HIB20" s="11"/>
      <c r="HIC20" s="11"/>
      <c r="HID20" s="11"/>
      <c r="HIE20" s="11"/>
      <c r="HIF20" s="11"/>
      <c r="HIG20" s="11"/>
      <c r="HIH20" s="11"/>
      <c r="HII20" s="11"/>
      <c r="HIJ20" s="11"/>
      <c r="HIK20" s="11"/>
      <c r="HIL20" s="11"/>
      <c r="HIM20" s="11"/>
      <c r="HIN20" s="11"/>
      <c r="HIO20" s="11"/>
      <c r="HIP20" s="11"/>
      <c r="HIQ20" s="11"/>
      <c r="HIR20" s="11"/>
      <c r="HIS20" s="11"/>
      <c r="HIT20" s="11"/>
      <c r="HIU20" s="11"/>
      <c r="HIV20" s="11"/>
      <c r="HIW20" s="11"/>
      <c r="HIX20" s="11"/>
      <c r="HIY20" s="11"/>
      <c r="HIZ20" s="11"/>
      <c r="HJA20" s="11"/>
      <c r="HJB20" s="11"/>
      <c r="HJC20" s="11"/>
      <c r="HJD20" s="11"/>
      <c r="HJE20" s="11"/>
      <c r="HJF20" s="11"/>
      <c r="HJG20" s="11"/>
      <c r="HJH20" s="11"/>
      <c r="HJI20" s="11"/>
      <c r="HJJ20" s="11"/>
      <c r="HJK20" s="11"/>
      <c r="HJL20" s="11"/>
      <c r="HJM20" s="11"/>
      <c r="HJN20" s="11"/>
      <c r="HJO20" s="11"/>
      <c r="HJP20" s="11"/>
      <c r="HJQ20" s="11"/>
      <c r="HJR20" s="11"/>
      <c r="HJS20" s="11"/>
      <c r="HJT20" s="11"/>
      <c r="HJU20" s="11"/>
      <c r="HJV20" s="11"/>
      <c r="HJW20" s="11"/>
      <c r="HJX20" s="11"/>
      <c r="HJY20" s="11"/>
      <c r="HJZ20" s="11"/>
      <c r="HKA20" s="11"/>
      <c r="HKB20" s="11"/>
      <c r="HKC20" s="11"/>
      <c r="HKD20" s="11"/>
      <c r="HKE20" s="11"/>
      <c r="HKF20" s="11"/>
      <c r="HKG20" s="11"/>
      <c r="HKH20" s="11"/>
      <c r="HKI20" s="11"/>
      <c r="HKJ20" s="11"/>
      <c r="HKK20" s="11"/>
      <c r="HKL20" s="11"/>
      <c r="HKM20" s="11"/>
      <c r="HKN20" s="11"/>
      <c r="HKO20" s="11"/>
      <c r="HKP20" s="11"/>
      <c r="HKQ20" s="11"/>
      <c r="HKR20" s="11"/>
      <c r="HKS20" s="11"/>
      <c r="HKT20" s="11"/>
      <c r="HKU20" s="11"/>
      <c r="HKV20" s="11"/>
      <c r="HKW20" s="11"/>
      <c r="HKX20" s="11"/>
      <c r="HKY20" s="11"/>
      <c r="HKZ20" s="11"/>
      <c r="HLA20" s="11"/>
      <c r="HLB20" s="11"/>
      <c r="HLC20" s="11"/>
      <c r="HLD20" s="11"/>
      <c r="HLE20" s="11"/>
      <c r="HLF20" s="11"/>
      <c r="HLG20" s="11"/>
      <c r="HLH20" s="11"/>
      <c r="HLI20" s="11"/>
      <c r="HLJ20" s="11"/>
      <c r="HLK20" s="11"/>
      <c r="HLL20" s="11"/>
      <c r="HLM20" s="11"/>
      <c r="HLN20" s="11"/>
      <c r="HLO20" s="11"/>
      <c r="HLP20" s="11"/>
      <c r="HLQ20" s="11"/>
      <c r="HLR20" s="11"/>
      <c r="HLS20" s="11"/>
      <c r="HLT20" s="11"/>
      <c r="HLU20" s="11"/>
      <c r="HLV20" s="11"/>
      <c r="HLW20" s="11"/>
      <c r="HLX20" s="11"/>
      <c r="HLY20" s="11"/>
      <c r="HLZ20" s="11"/>
      <c r="HMA20" s="11"/>
      <c r="HMB20" s="11"/>
      <c r="HMC20" s="11"/>
      <c r="HMD20" s="11"/>
      <c r="HME20" s="11"/>
      <c r="HMF20" s="11"/>
      <c r="HMG20" s="11"/>
      <c r="HMH20" s="11"/>
      <c r="HMI20" s="11"/>
      <c r="HMJ20" s="11"/>
      <c r="HMK20" s="11"/>
      <c r="HML20" s="11"/>
      <c r="HMM20" s="11"/>
      <c r="HMN20" s="11"/>
      <c r="HMO20" s="11"/>
      <c r="HMP20" s="11"/>
      <c r="HMQ20" s="11"/>
      <c r="HMR20" s="11"/>
      <c r="HMS20" s="11"/>
      <c r="HMT20" s="11"/>
      <c r="HMU20" s="11"/>
      <c r="HMV20" s="11"/>
      <c r="HMW20" s="11"/>
      <c r="HMX20" s="11"/>
      <c r="HMY20" s="11"/>
      <c r="HMZ20" s="11"/>
      <c r="HNA20" s="11"/>
      <c r="HNB20" s="11"/>
      <c r="HNC20" s="11"/>
      <c r="HND20" s="11"/>
      <c r="HNE20" s="11"/>
      <c r="HNF20" s="11"/>
      <c r="HNG20" s="11"/>
      <c r="HNH20" s="11"/>
      <c r="HNI20" s="11"/>
      <c r="HNJ20" s="11"/>
      <c r="HNK20" s="11"/>
      <c r="HNL20" s="11"/>
      <c r="HNM20" s="11"/>
      <c r="HNN20" s="11"/>
      <c r="HNO20" s="11"/>
      <c r="HNP20" s="11"/>
      <c r="HNQ20" s="11"/>
      <c r="HNR20" s="11"/>
      <c r="HNS20" s="11"/>
      <c r="HNT20" s="11"/>
      <c r="HNU20" s="11"/>
      <c r="HNV20" s="11"/>
      <c r="HNW20" s="11"/>
      <c r="HNX20" s="11"/>
      <c r="HNY20" s="11"/>
      <c r="HNZ20" s="11"/>
      <c r="HOA20" s="11"/>
      <c r="HOB20" s="11"/>
      <c r="HOC20" s="11"/>
      <c r="HOD20" s="11"/>
      <c r="HOE20" s="11"/>
      <c r="HOF20" s="11"/>
      <c r="HOG20" s="11"/>
      <c r="HOH20" s="11"/>
      <c r="HOI20" s="11"/>
      <c r="HOJ20" s="11"/>
      <c r="HOK20" s="11"/>
      <c r="HOL20" s="11"/>
      <c r="HOM20" s="11"/>
      <c r="HON20" s="11"/>
      <c r="HOO20" s="11"/>
      <c r="HOP20" s="11"/>
      <c r="HOQ20" s="11"/>
      <c r="HOR20" s="11"/>
      <c r="HOS20" s="11"/>
      <c r="HOT20" s="11"/>
      <c r="HOU20" s="11"/>
      <c r="HOV20" s="11"/>
      <c r="HOW20" s="11"/>
      <c r="HOX20" s="11"/>
      <c r="HOY20" s="11"/>
      <c r="HOZ20" s="11"/>
      <c r="HPA20" s="11"/>
      <c r="HPB20" s="11"/>
      <c r="HPC20" s="11"/>
      <c r="HPD20" s="11"/>
      <c r="HPE20" s="11"/>
      <c r="HPF20" s="11"/>
      <c r="HPG20" s="11"/>
      <c r="HPH20" s="11"/>
      <c r="HPI20" s="11"/>
      <c r="HPJ20" s="11"/>
      <c r="HPK20" s="11"/>
      <c r="HPL20" s="11"/>
      <c r="HPM20" s="11"/>
      <c r="HPN20" s="11"/>
      <c r="HPO20" s="11"/>
      <c r="HPP20" s="11"/>
      <c r="HPQ20" s="11"/>
      <c r="HPR20" s="11"/>
      <c r="HPS20" s="11"/>
      <c r="HPT20" s="11"/>
      <c r="HPU20" s="11"/>
      <c r="HPV20" s="11"/>
      <c r="HPW20" s="11"/>
      <c r="HPX20" s="11"/>
      <c r="HPY20" s="11"/>
      <c r="HPZ20" s="11"/>
      <c r="HQA20" s="11"/>
      <c r="HQB20" s="11"/>
      <c r="HQC20" s="11"/>
      <c r="HQD20" s="11"/>
      <c r="HQE20" s="11"/>
      <c r="HQF20" s="11"/>
      <c r="HQG20" s="11"/>
      <c r="HQH20" s="11"/>
      <c r="HQI20" s="11"/>
      <c r="HQJ20" s="11"/>
      <c r="HQK20" s="11"/>
      <c r="HQL20" s="11"/>
      <c r="HQM20" s="11"/>
      <c r="HQN20" s="11"/>
      <c r="HQO20" s="11"/>
      <c r="HQP20" s="11"/>
      <c r="HQQ20" s="11"/>
      <c r="HQR20" s="11"/>
      <c r="HQS20" s="11"/>
      <c r="HQT20" s="11"/>
      <c r="HQU20" s="11"/>
      <c r="HQV20" s="11"/>
      <c r="HQW20" s="11"/>
      <c r="HQX20" s="11"/>
      <c r="HQY20" s="11"/>
      <c r="HQZ20" s="11"/>
      <c r="HRA20" s="11"/>
      <c r="HRB20" s="11"/>
      <c r="HRC20" s="11"/>
      <c r="HRD20" s="11"/>
      <c r="HRE20" s="11"/>
      <c r="HRF20" s="11"/>
      <c r="HRG20" s="11"/>
      <c r="HRH20" s="11"/>
      <c r="HRI20" s="11"/>
      <c r="HRJ20" s="11"/>
      <c r="HRK20" s="11"/>
      <c r="HRL20" s="11"/>
      <c r="HRM20" s="11"/>
      <c r="HRN20" s="11"/>
      <c r="HRO20" s="11"/>
      <c r="HRP20" s="11"/>
      <c r="HRQ20" s="11"/>
      <c r="HRR20" s="11"/>
      <c r="HRS20" s="11"/>
      <c r="HRT20" s="11"/>
      <c r="HRU20" s="11"/>
      <c r="HRV20" s="11"/>
      <c r="HRW20" s="11"/>
      <c r="HRX20" s="11"/>
      <c r="HRY20" s="11"/>
      <c r="HRZ20" s="11"/>
      <c r="HSA20" s="11"/>
      <c r="HSB20" s="11"/>
      <c r="HSC20" s="11"/>
      <c r="HSD20" s="11"/>
      <c r="HSE20" s="11"/>
      <c r="HSF20" s="11"/>
      <c r="HSG20" s="11"/>
      <c r="HSH20" s="11"/>
      <c r="HSI20" s="11"/>
      <c r="HSJ20" s="11"/>
      <c r="HSK20" s="11"/>
      <c r="HSL20" s="11"/>
      <c r="HSM20" s="11"/>
      <c r="HSN20" s="11"/>
      <c r="HSO20" s="11"/>
      <c r="HSP20" s="11"/>
      <c r="HSQ20" s="11"/>
      <c r="HSR20" s="11"/>
      <c r="HSS20" s="11"/>
      <c r="HST20" s="11"/>
      <c r="HSU20" s="11"/>
      <c r="HSV20" s="11"/>
      <c r="HSW20" s="11"/>
      <c r="HSX20" s="11"/>
      <c r="HSY20" s="11"/>
      <c r="HSZ20" s="11"/>
      <c r="HTA20" s="11"/>
      <c r="HTB20" s="11"/>
      <c r="HTC20" s="11"/>
      <c r="HTD20" s="11"/>
      <c r="HTE20" s="11"/>
      <c r="HTF20" s="11"/>
      <c r="HTG20" s="11"/>
      <c r="HTH20" s="11"/>
      <c r="HTI20" s="11"/>
      <c r="HTJ20" s="11"/>
      <c r="HTK20" s="11"/>
      <c r="HTL20" s="11"/>
      <c r="HTM20" s="11"/>
      <c r="HTN20" s="11"/>
      <c r="HTO20" s="11"/>
      <c r="HTP20" s="11"/>
      <c r="HTQ20" s="11"/>
      <c r="HTR20" s="11"/>
      <c r="HTS20" s="11"/>
      <c r="HTT20" s="11"/>
      <c r="HTU20" s="11"/>
      <c r="HTV20" s="11"/>
      <c r="HTW20" s="11"/>
      <c r="HTX20" s="11"/>
      <c r="HTY20" s="11"/>
      <c r="HTZ20" s="11"/>
      <c r="HUA20" s="11"/>
      <c r="HUB20" s="11"/>
      <c r="HUC20" s="11"/>
      <c r="HUD20" s="11"/>
      <c r="HUE20" s="11"/>
      <c r="HUF20" s="11"/>
      <c r="HUG20" s="11"/>
      <c r="HUH20" s="11"/>
      <c r="HUI20" s="11"/>
      <c r="HUJ20" s="11"/>
      <c r="HUK20" s="11"/>
      <c r="HUL20" s="11"/>
      <c r="HUM20" s="11"/>
      <c r="HUN20" s="11"/>
      <c r="HUO20" s="11"/>
      <c r="HUP20" s="11"/>
      <c r="HUQ20" s="11"/>
      <c r="HUR20" s="11"/>
      <c r="HUS20" s="11"/>
      <c r="HUT20" s="11"/>
      <c r="HUU20" s="11"/>
      <c r="HUV20" s="11"/>
      <c r="HUW20" s="11"/>
      <c r="HUX20" s="11"/>
      <c r="HUY20" s="11"/>
      <c r="HUZ20" s="11"/>
      <c r="HVA20" s="11"/>
      <c r="HVB20" s="11"/>
      <c r="HVC20" s="11"/>
      <c r="HVD20" s="11"/>
      <c r="HVE20" s="11"/>
      <c r="HVF20" s="11"/>
      <c r="HVG20" s="11"/>
      <c r="HVH20" s="11"/>
      <c r="HVI20" s="11"/>
      <c r="HVJ20" s="11"/>
      <c r="HVK20" s="11"/>
      <c r="HVL20" s="11"/>
      <c r="HVM20" s="11"/>
      <c r="HVN20" s="11"/>
      <c r="HVO20" s="11"/>
      <c r="HVP20" s="11"/>
      <c r="HVQ20" s="11"/>
      <c r="HVR20" s="11"/>
      <c r="HVS20" s="11"/>
      <c r="HVT20" s="11"/>
      <c r="HVU20" s="11"/>
      <c r="HVV20" s="11"/>
      <c r="HVW20" s="11"/>
      <c r="HVX20" s="11"/>
      <c r="HVY20" s="11"/>
      <c r="HVZ20" s="11"/>
      <c r="HWA20" s="11"/>
      <c r="HWB20" s="11"/>
      <c r="HWC20" s="11"/>
      <c r="HWD20" s="11"/>
      <c r="HWE20" s="11"/>
      <c r="HWF20" s="11"/>
      <c r="HWG20" s="11"/>
      <c r="HWH20" s="11"/>
      <c r="HWI20" s="11"/>
      <c r="HWJ20" s="11"/>
      <c r="HWK20" s="11"/>
      <c r="HWL20" s="11"/>
      <c r="HWM20" s="11"/>
      <c r="HWN20" s="11"/>
      <c r="HWO20" s="11"/>
      <c r="HWP20" s="11"/>
      <c r="HWQ20" s="11"/>
      <c r="HWR20" s="11"/>
      <c r="HWS20" s="11"/>
      <c r="HWT20" s="11"/>
      <c r="HWU20" s="11"/>
      <c r="HWV20" s="11"/>
      <c r="HWW20" s="11"/>
      <c r="HWX20" s="11"/>
      <c r="HWY20" s="11"/>
      <c r="HWZ20" s="11"/>
      <c r="HXA20" s="11"/>
      <c r="HXB20" s="11"/>
      <c r="HXC20" s="11"/>
      <c r="HXD20" s="11"/>
      <c r="HXE20" s="11"/>
      <c r="HXF20" s="11"/>
      <c r="HXG20" s="11"/>
      <c r="HXH20" s="11"/>
      <c r="HXI20" s="11"/>
      <c r="HXJ20" s="11"/>
      <c r="HXK20" s="11"/>
      <c r="HXL20" s="11"/>
      <c r="HXM20" s="11"/>
      <c r="HXN20" s="11"/>
      <c r="HXO20" s="11"/>
      <c r="HXP20" s="11"/>
      <c r="HXQ20" s="11"/>
      <c r="HXR20" s="11"/>
      <c r="HXS20" s="11"/>
      <c r="HXT20" s="11"/>
      <c r="HXU20" s="11"/>
      <c r="HXV20" s="11"/>
      <c r="HXW20" s="11"/>
      <c r="HXX20" s="11"/>
      <c r="HXY20" s="11"/>
      <c r="HXZ20" s="11"/>
      <c r="HYA20" s="11"/>
      <c r="HYB20" s="11"/>
      <c r="HYC20" s="11"/>
      <c r="HYD20" s="11"/>
      <c r="HYE20" s="11"/>
      <c r="HYF20" s="11"/>
      <c r="HYG20" s="11"/>
      <c r="HYH20" s="11"/>
      <c r="HYI20" s="11"/>
      <c r="HYJ20" s="11"/>
      <c r="HYK20" s="11"/>
      <c r="HYL20" s="11"/>
      <c r="HYM20" s="11"/>
      <c r="HYN20" s="11"/>
      <c r="HYO20" s="11"/>
      <c r="HYP20" s="11"/>
      <c r="HYQ20" s="11"/>
      <c r="HYR20" s="11"/>
      <c r="HYS20" s="11"/>
      <c r="HYT20" s="11"/>
      <c r="HYU20" s="11"/>
      <c r="HYV20" s="11"/>
      <c r="HYW20" s="11"/>
      <c r="HYX20" s="11"/>
      <c r="HYY20" s="11"/>
      <c r="HYZ20" s="11"/>
      <c r="HZA20" s="11"/>
      <c r="HZB20" s="11"/>
      <c r="HZC20" s="11"/>
      <c r="HZD20" s="11"/>
      <c r="HZE20" s="11"/>
      <c r="HZF20" s="11"/>
      <c r="HZG20" s="11"/>
      <c r="HZH20" s="11"/>
      <c r="HZI20" s="11"/>
      <c r="HZJ20" s="11"/>
      <c r="HZK20" s="11"/>
      <c r="HZL20" s="11"/>
      <c r="HZM20" s="11"/>
      <c r="HZN20" s="11"/>
      <c r="HZO20" s="11"/>
      <c r="HZP20" s="11"/>
      <c r="HZQ20" s="11"/>
      <c r="HZR20" s="11"/>
      <c r="HZS20" s="11"/>
      <c r="HZT20" s="11"/>
      <c r="HZU20" s="11"/>
      <c r="HZV20" s="11"/>
      <c r="HZW20" s="11"/>
      <c r="HZX20" s="11"/>
      <c r="HZY20" s="11"/>
      <c r="HZZ20" s="11"/>
      <c r="IAA20" s="11"/>
      <c r="IAB20" s="11"/>
      <c r="IAC20" s="11"/>
      <c r="IAD20" s="11"/>
      <c r="IAE20" s="11"/>
      <c r="IAF20" s="11"/>
      <c r="IAG20" s="11"/>
      <c r="IAH20" s="11"/>
      <c r="IAI20" s="11"/>
      <c r="IAJ20" s="11"/>
      <c r="IAK20" s="11"/>
      <c r="IAL20" s="11"/>
      <c r="IAM20" s="11"/>
      <c r="IAN20" s="11"/>
      <c r="IAO20" s="11"/>
      <c r="IAP20" s="11"/>
      <c r="IAQ20" s="11"/>
      <c r="IAR20" s="11"/>
      <c r="IAS20" s="11"/>
      <c r="IAT20" s="11"/>
      <c r="IAU20" s="11"/>
      <c r="IAV20" s="11"/>
      <c r="IAW20" s="11"/>
      <c r="IAX20" s="11"/>
      <c r="IAY20" s="11"/>
      <c r="IAZ20" s="11"/>
      <c r="IBA20" s="11"/>
      <c r="IBB20" s="11"/>
      <c r="IBC20" s="11"/>
      <c r="IBD20" s="11"/>
      <c r="IBE20" s="11"/>
      <c r="IBF20" s="11"/>
      <c r="IBG20" s="11"/>
      <c r="IBH20" s="11"/>
      <c r="IBI20" s="11"/>
      <c r="IBJ20" s="11"/>
      <c r="IBK20" s="11"/>
      <c r="IBL20" s="11"/>
      <c r="IBM20" s="11"/>
      <c r="IBN20" s="11"/>
      <c r="IBO20" s="11"/>
      <c r="IBP20" s="11"/>
      <c r="IBQ20" s="11"/>
      <c r="IBR20" s="11"/>
      <c r="IBS20" s="11"/>
      <c r="IBT20" s="11"/>
      <c r="IBU20" s="11"/>
      <c r="IBV20" s="11"/>
      <c r="IBW20" s="11"/>
      <c r="IBX20" s="11"/>
      <c r="IBY20" s="11"/>
      <c r="IBZ20" s="11"/>
      <c r="ICA20" s="11"/>
      <c r="ICB20" s="11"/>
      <c r="ICC20" s="11"/>
      <c r="ICD20" s="11"/>
      <c r="ICE20" s="11"/>
      <c r="ICF20" s="11"/>
      <c r="ICG20" s="11"/>
      <c r="ICH20" s="11"/>
      <c r="ICI20" s="11"/>
      <c r="ICJ20" s="11"/>
      <c r="ICK20" s="11"/>
      <c r="ICL20" s="11"/>
      <c r="ICM20" s="11"/>
      <c r="ICN20" s="11"/>
      <c r="ICO20" s="11"/>
      <c r="ICP20" s="11"/>
      <c r="ICQ20" s="11"/>
      <c r="ICR20" s="11"/>
      <c r="ICS20" s="11"/>
      <c r="ICT20" s="11"/>
      <c r="ICU20" s="11"/>
      <c r="ICV20" s="11"/>
      <c r="ICW20" s="11"/>
      <c r="ICX20" s="11"/>
      <c r="ICY20" s="11"/>
      <c r="ICZ20" s="11"/>
      <c r="IDA20" s="11"/>
      <c r="IDB20" s="11"/>
      <c r="IDC20" s="11"/>
      <c r="IDD20" s="11"/>
      <c r="IDE20" s="11"/>
      <c r="IDF20" s="11"/>
      <c r="IDG20" s="11"/>
      <c r="IDH20" s="11"/>
      <c r="IDI20" s="11"/>
      <c r="IDJ20" s="11"/>
      <c r="IDK20" s="11"/>
      <c r="IDL20" s="11"/>
      <c r="IDM20" s="11"/>
      <c r="IDN20" s="11"/>
      <c r="IDO20" s="11"/>
      <c r="IDP20" s="11"/>
      <c r="IDQ20" s="11"/>
      <c r="IDR20" s="11"/>
      <c r="IDS20" s="11"/>
      <c r="IDT20" s="11"/>
      <c r="IDU20" s="11"/>
      <c r="IDV20" s="11"/>
      <c r="IDW20" s="11"/>
      <c r="IDX20" s="11"/>
      <c r="IDY20" s="11"/>
      <c r="IDZ20" s="11"/>
      <c r="IEA20" s="11"/>
      <c r="IEB20" s="11"/>
      <c r="IEC20" s="11"/>
      <c r="IED20" s="11"/>
      <c r="IEE20" s="11"/>
      <c r="IEF20" s="11"/>
      <c r="IEG20" s="11"/>
      <c r="IEH20" s="11"/>
      <c r="IEI20" s="11"/>
      <c r="IEJ20" s="11"/>
      <c r="IEK20" s="11"/>
      <c r="IEL20" s="11"/>
      <c r="IEM20" s="11"/>
      <c r="IEN20" s="11"/>
      <c r="IEO20" s="11"/>
      <c r="IEP20" s="11"/>
      <c r="IEQ20" s="11"/>
      <c r="IER20" s="11"/>
      <c r="IES20" s="11"/>
      <c r="IET20" s="11"/>
      <c r="IEU20" s="11"/>
      <c r="IEV20" s="11"/>
      <c r="IEW20" s="11"/>
      <c r="IEX20" s="11"/>
      <c r="IEY20" s="11"/>
      <c r="IEZ20" s="11"/>
      <c r="IFA20" s="11"/>
      <c r="IFB20" s="11"/>
      <c r="IFC20" s="11"/>
      <c r="IFD20" s="11"/>
      <c r="IFE20" s="11"/>
      <c r="IFF20" s="11"/>
      <c r="IFG20" s="11"/>
      <c r="IFH20" s="11"/>
      <c r="IFI20" s="11"/>
      <c r="IFJ20" s="11"/>
      <c r="IFK20" s="11"/>
      <c r="IFL20" s="11"/>
      <c r="IFM20" s="11"/>
      <c r="IFN20" s="11"/>
      <c r="IFO20" s="11"/>
      <c r="IFP20" s="11"/>
      <c r="IFQ20" s="11"/>
      <c r="IFR20" s="11"/>
      <c r="IFS20" s="11"/>
      <c r="IFT20" s="11"/>
      <c r="IFU20" s="11"/>
      <c r="IFV20" s="11"/>
      <c r="IFW20" s="11"/>
      <c r="IFX20" s="11"/>
      <c r="IFY20" s="11"/>
      <c r="IFZ20" s="11"/>
      <c r="IGA20" s="11"/>
      <c r="IGB20" s="11"/>
      <c r="IGC20" s="11"/>
      <c r="IGD20" s="11"/>
      <c r="IGE20" s="11"/>
      <c r="IGF20" s="11"/>
      <c r="IGG20" s="11"/>
      <c r="IGH20" s="11"/>
      <c r="IGI20" s="11"/>
      <c r="IGJ20" s="11"/>
      <c r="IGK20" s="11"/>
      <c r="IGL20" s="11"/>
      <c r="IGM20" s="11"/>
      <c r="IGN20" s="11"/>
      <c r="IGO20" s="11"/>
      <c r="IGP20" s="11"/>
      <c r="IGQ20" s="11"/>
      <c r="IGR20" s="11"/>
      <c r="IGS20" s="11"/>
      <c r="IGT20" s="11"/>
      <c r="IGU20" s="11"/>
      <c r="IGV20" s="11"/>
      <c r="IGW20" s="11"/>
      <c r="IGX20" s="11"/>
      <c r="IGY20" s="11"/>
      <c r="IGZ20" s="11"/>
      <c r="IHA20" s="11"/>
      <c r="IHB20" s="11"/>
      <c r="IHC20" s="11"/>
      <c r="IHD20" s="11"/>
      <c r="IHE20" s="11"/>
      <c r="IHF20" s="11"/>
      <c r="IHG20" s="11"/>
      <c r="IHH20" s="11"/>
      <c r="IHI20" s="11"/>
      <c r="IHJ20" s="11"/>
      <c r="IHK20" s="11"/>
      <c r="IHL20" s="11"/>
      <c r="IHM20" s="11"/>
      <c r="IHN20" s="11"/>
      <c r="IHO20" s="11"/>
      <c r="IHP20" s="11"/>
      <c r="IHQ20" s="11"/>
      <c r="IHR20" s="11"/>
      <c r="IHS20" s="11"/>
      <c r="IHT20" s="11"/>
      <c r="IHU20" s="11"/>
      <c r="IHV20" s="11"/>
      <c r="IHW20" s="11"/>
      <c r="IHX20" s="11"/>
      <c r="IHY20" s="11"/>
      <c r="IHZ20" s="11"/>
      <c r="IIA20" s="11"/>
      <c r="IIB20" s="11"/>
      <c r="IIC20" s="11"/>
      <c r="IID20" s="11"/>
      <c r="IIE20" s="11"/>
      <c r="IIF20" s="11"/>
      <c r="IIG20" s="11"/>
      <c r="IIH20" s="11"/>
      <c r="III20" s="11"/>
      <c r="IIJ20" s="11"/>
      <c r="IIK20" s="11"/>
      <c r="IIL20" s="11"/>
      <c r="IIM20" s="11"/>
      <c r="IIN20" s="11"/>
      <c r="IIO20" s="11"/>
      <c r="IIP20" s="11"/>
      <c r="IIQ20" s="11"/>
      <c r="IIR20" s="11"/>
      <c r="IIS20" s="11"/>
      <c r="IIT20" s="11"/>
      <c r="IIU20" s="11"/>
      <c r="IIV20" s="11"/>
      <c r="IIW20" s="11"/>
      <c r="IIX20" s="11"/>
      <c r="IIY20" s="11"/>
      <c r="IIZ20" s="11"/>
      <c r="IJA20" s="11"/>
      <c r="IJB20" s="11"/>
      <c r="IJC20" s="11"/>
      <c r="IJD20" s="11"/>
      <c r="IJE20" s="11"/>
      <c r="IJF20" s="11"/>
      <c r="IJG20" s="11"/>
      <c r="IJH20" s="11"/>
      <c r="IJI20" s="11"/>
      <c r="IJJ20" s="11"/>
      <c r="IJK20" s="11"/>
      <c r="IJL20" s="11"/>
      <c r="IJM20" s="11"/>
      <c r="IJN20" s="11"/>
      <c r="IJO20" s="11"/>
      <c r="IJP20" s="11"/>
      <c r="IJQ20" s="11"/>
      <c r="IJR20" s="11"/>
      <c r="IJS20" s="11"/>
      <c r="IJT20" s="11"/>
      <c r="IJU20" s="11"/>
      <c r="IJV20" s="11"/>
      <c r="IJW20" s="11"/>
      <c r="IJX20" s="11"/>
      <c r="IJY20" s="11"/>
      <c r="IJZ20" s="11"/>
      <c r="IKA20" s="11"/>
      <c r="IKB20" s="11"/>
      <c r="IKC20" s="11"/>
      <c r="IKD20" s="11"/>
      <c r="IKE20" s="11"/>
      <c r="IKF20" s="11"/>
      <c r="IKG20" s="11"/>
      <c r="IKH20" s="11"/>
      <c r="IKI20" s="11"/>
      <c r="IKJ20" s="11"/>
      <c r="IKK20" s="11"/>
      <c r="IKL20" s="11"/>
      <c r="IKM20" s="11"/>
      <c r="IKN20" s="11"/>
      <c r="IKO20" s="11"/>
      <c r="IKP20" s="11"/>
      <c r="IKQ20" s="11"/>
      <c r="IKR20" s="11"/>
      <c r="IKS20" s="11"/>
      <c r="IKT20" s="11"/>
      <c r="IKU20" s="11"/>
      <c r="IKV20" s="11"/>
      <c r="IKW20" s="11"/>
      <c r="IKX20" s="11"/>
      <c r="IKY20" s="11"/>
      <c r="IKZ20" s="11"/>
      <c r="ILA20" s="11"/>
      <c r="ILB20" s="11"/>
      <c r="ILC20" s="11"/>
      <c r="ILD20" s="11"/>
      <c r="ILE20" s="11"/>
      <c r="ILF20" s="11"/>
      <c r="ILG20" s="11"/>
      <c r="ILH20" s="11"/>
      <c r="ILI20" s="11"/>
      <c r="ILJ20" s="11"/>
      <c r="ILK20" s="11"/>
      <c r="ILL20" s="11"/>
      <c r="ILM20" s="11"/>
      <c r="ILN20" s="11"/>
      <c r="ILO20" s="11"/>
      <c r="ILP20" s="11"/>
      <c r="ILQ20" s="11"/>
      <c r="ILR20" s="11"/>
      <c r="ILS20" s="11"/>
      <c r="ILT20" s="11"/>
      <c r="ILU20" s="11"/>
      <c r="ILV20" s="11"/>
      <c r="ILW20" s="11"/>
      <c r="ILX20" s="11"/>
      <c r="ILY20" s="11"/>
      <c r="ILZ20" s="11"/>
      <c r="IMA20" s="11"/>
      <c r="IMB20" s="11"/>
      <c r="IMC20" s="11"/>
      <c r="IMD20" s="11"/>
      <c r="IME20" s="11"/>
      <c r="IMF20" s="11"/>
      <c r="IMG20" s="11"/>
      <c r="IMH20" s="11"/>
      <c r="IMI20" s="11"/>
      <c r="IMJ20" s="11"/>
      <c r="IMK20" s="11"/>
      <c r="IML20" s="11"/>
      <c r="IMM20" s="11"/>
      <c r="IMN20" s="11"/>
      <c r="IMO20" s="11"/>
      <c r="IMP20" s="11"/>
      <c r="IMQ20" s="11"/>
      <c r="IMR20" s="11"/>
      <c r="IMS20" s="11"/>
      <c r="IMT20" s="11"/>
      <c r="IMU20" s="11"/>
      <c r="IMV20" s="11"/>
      <c r="IMW20" s="11"/>
      <c r="IMX20" s="11"/>
      <c r="IMY20" s="11"/>
      <c r="IMZ20" s="11"/>
      <c r="INA20" s="11"/>
      <c r="INB20" s="11"/>
      <c r="INC20" s="11"/>
      <c r="IND20" s="11"/>
      <c r="INE20" s="11"/>
      <c r="INF20" s="11"/>
      <c r="ING20" s="11"/>
      <c r="INH20" s="11"/>
      <c r="INI20" s="11"/>
      <c r="INJ20" s="11"/>
      <c r="INK20" s="11"/>
      <c r="INL20" s="11"/>
      <c r="INM20" s="11"/>
      <c r="INN20" s="11"/>
      <c r="INO20" s="11"/>
      <c r="INP20" s="11"/>
      <c r="INQ20" s="11"/>
      <c r="INR20" s="11"/>
      <c r="INS20" s="11"/>
      <c r="INT20" s="11"/>
      <c r="INU20" s="11"/>
      <c r="INV20" s="11"/>
      <c r="INW20" s="11"/>
      <c r="INX20" s="11"/>
      <c r="INY20" s="11"/>
      <c r="INZ20" s="11"/>
      <c r="IOA20" s="11"/>
      <c r="IOB20" s="11"/>
      <c r="IOC20" s="11"/>
      <c r="IOD20" s="11"/>
      <c r="IOE20" s="11"/>
      <c r="IOF20" s="11"/>
      <c r="IOG20" s="11"/>
      <c r="IOH20" s="11"/>
      <c r="IOI20" s="11"/>
      <c r="IOJ20" s="11"/>
      <c r="IOK20" s="11"/>
      <c r="IOL20" s="11"/>
      <c r="IOM20" s="11"/>
      <c r="ION20" s="11"/>
      <c r="IOO20" s="11"/>
      <c r="IOP20" s="11"/>
      <c r="IOQ20" s="11"/>
      <c r="IOR20" s="11"/>
      <c r="IOS20" s="11"/>
      <c r="IOT20" s="11"/>
      <c r="IOU20" s="11"/>
      <c r="IOV20" s="11"/>
      <c r="IOW20" s="11"/>
      <c r="IOX20" s="11"/>
      <c r="IOY20" s="11"/>
      <c r="IOZ20" s="11"/>
      <c r="IPA20" s="11"/>
      <c r="IPB20" s="11"/>
      <c r="IPC20" s="11"/>
      <c r="IPD20" s="11"/>
      <c r="IPE20" s="11"/>
      <c r="IPF20" s="11"/>
      <c r="IPG20" s="11"/>
      <c r="IPH20" s="11"/>
      <c r="IPI20" s="11"/>
      <c r="IPJ20" s="11"/>
      <c r="IPK20" s="11"/>
      <c r="IPL20" s="11"/>
      <c r="IPM20" s="11"/>
      <c r="IPN20" s="11"/>
      <c r="IPO20" s="11"/>
      <c r="IPP20" s="11"/>
      <c r="IPQ20" s="11"/>
      <c r="IPR20" s="11"/>
      <c r="IPS20" s="11"/>
      <c r="IPT20" s="11"/>
      <c r="IPU20" s="11"/>
      <c r="IPV20" s="11"/>
      <c r="IPW20" s="11"/>
      <c r="IPX20" s="11"/>
      <c r="IPY20" s="11"/>
      <c r="IPZ20" s="11"/>
      <c r="IQA20" s="11"/>
      <c r="IQB20" s="11"/>
      <c r="IQC20" s="11"/>
      <c r="IQD20" s="11"/>
      <c r="IQE20" s="11"/>
      <c r="IQF20" s="11"/>
      <c r="IQG20" s="11"/>
      <c r="IQH20" s="11"/>
      <c r="IQI20" s="11"/>
      <c r="IQJ20" s="11"/>
      <c r="IQK20" s="11"/>
      <c r="IQL20" s="11"/>
      <c r="IQM20" s="11"/>
      <c r="IQN20" s="11"/>
      <c r="IQO20" s="11"/>
      <c r="IQP20" s="11"/>
      <c r="IQQ20" s="11"/>
      <c r="IQR20" s="11"/>
      <c r="IQS20" s="11"/>
      <c r="IQT20" s="11"/>
      <c r="IQU20" s="11"/>
      <c r="IQV20" s="11"/>
      <c r="IQW20" s="11"/>
      <c r="IQX20" s="11"/>
      <c r="IQY20" s="11"/>
      <c r="IQZ20" s="11"/>
      <c r="IRA20" s="11"/>
      <c r="IRB20" s="11"/>
      <c r="IRC20" s="11"/>
      <c r="IRD20" s="11"/>
      <c r="IRE20" s="11"/>
      <c r="IRF20" s="11"/>
      <c r="IRG20" s="11"/>
      <c r="IRH20" s="11"/>
      <c r="IRI20" s="11"/>
      <c r="IRJ20" s="11"/>
      <c r="IRK20" s="11"/>
      <c r="IRL20" s="11"/>
      <c r="IRM20" s="11"/>
      <c r="IRN20" s="11"/>
      <c r="IRO20" s="11"/>
      <c r="IRP20" s="11"/>
      <c r="IRQ20" s="11"/>
      <c r="IRR20" s="11"/>
      <c r="IRS20" s="11"/>
      <c r="IRT20" s="11"/>
      <c r="IRU20" s="11"/>
      <c r="IRV20" s="11"/>
      <c r="IRW20" s="11"/>
      <c r="IRX20" s="11"/>
      <c r="IRY20" s="11"/>
      <c r="IRZ20" s="11"/>
      <c r="ISA20" s="11"/>
      <c r="ISB20" s="11"/>
      <c r="ISC20" s="11"/>
      <c r="ISD20" s="11"/>
      <c r="ISE20" s="11"/>
      <c r="ISF20" s="11"/>
      <c r="ISG20" s="11"/>
      <c r="ISH20" s="11"/>
      <c r="ISI20" s="11"/>
      <c r="ISJ20" s="11"/>
      <c r="ISK20" s="11"/>
      <c r="ISL20" s="11"/>
      <c r="ISM20" s="11"/>
      <c r="ISN20" s="11"/>
      <c r="ISO20" s="11"/>
      <c r="ISP20" s="11"/>
      <c r="ISQ20" s="11"/>
      <c r="ISR20" s="11"/>
      <c r="ISS20" s="11"/>
      <c r="IST20" s="11"/>
      <c r="ISU20" s="11"/>
      <c r="ISV20" s="11"/>
      <c r="ISW20" s="11"/>
      <c r="ISX20" s="11"/>
      <c r="ISY20" s="11"/>
      <c r="ISZ20" s="11"/>
      <c r="ITA20" s="11"/>
      <c r="ITB20" s="11"/>
      <c r="ITC20" s="11"/>
      <c r="ITD20" s="11"/>
      <c r="ITE20" s="11"/>
      <c r="ITF20" s="11"/>
      <c r="ITG20" s="11"/>
      <c r="ITH20" s="11"/>
      <c r="ITI20" s="11"/>
      <c r="ITJ20" s="11"/>
      <c r="ITK20" s="11"/>
      <c r="ITL20" s="11"/>
      <c r="ITM20" s="11"/>
      <c r="ITN20" s="11"/>
      <c r="ITO20" s="11"/>
      <c r="ITP20" s="11"/>
      <c r="ITQ20" s="11"/>
      <c r="ITR20" s="11"/>
      <c r="ITS20" s="11"/>
      <c r="ITT20" s="11"/>
      <c r="ITU20" s="11"/>
      <c r="ITV20" s="11"/>
      <c r="ITW20" s="11"/>
      <c r="ITX20" s="11"/>
      <c r="ITY20" s="11"/>
      <c r="ITZ20" s="11"/>
      <c r="IUA20" s="11"/>
      <c r="IUB20" s="11"/>
      <c r="IUC20" s="11"/>
      <c r="IUD20" s="11"/>
      <c r="IUE20" s="11"/>
      <c r="IUF20" s="11"/>
      <c r="IUG20" s="11"/>
      <c r="IUH20" s="11"/>
      <c r="IUI20" s="11"/>
      <c r="IUJ20" s="11"/>
      <c r="IUK20" s="11"/>
      <c r="IUL20" s="11"/>
      <c r="IUM20" s="11"/>
      <c r="IUN20" s="11"/>
      <c r="IUO20" s="11"/>
      <c r="IUP20" s="11"/>
      <c r="IUQ20" s="11"/>
      <c r="IUR20" s="11"/>
      <c r="IUS20" s="11"/>
      <c r="IUT20" s="11"/>
      <c r="IUU20" s="11"/>
      <c r="IUV20" s="11"/>
      <c r="IUW20" s="11"/>
      <c r="IUX20" s="11"/>
      <c r="IUY20" s="11"/>
      <c r="IUZ20" s="11"/>
      <c r="IVA20" s="11"/>
      <c r="IVB20" s="11"/>
      <c r="IVC20" s="11"/>
      <c r="IVD20" s="11"/>
      <c r="IVE20" s="11"/>
      <c r="IVF20" s="11"/>
      <c r="IVG20" s="11"/>
      <c r="IVH20" s="11"/>
      <c r="IVI20" s="11"/>
      <c r="IVJ20" s="11"/>
      <c r="IVK20" s="11"/>
      <c r="IVL20" s="11"/>
      <c r="IVM20" s="11"/>
      <c r="IVN20" s="11"/>
      <c r="IVO20" s="11"/>
      <c r="IVP20" s="11"/>
      <c r="IVQ20" s="11"/>
      <c r="IVR20" s="11"/>
      <c r="IVS20" s="11"/>
      <c r="IVT20" s="11"/>
      <c r="IVU20" s="11"/>
      <c r="IVV20" s="11"/>
      <c r="IVW20" s="11"/>
      <c r="IVX20" s="11"/>
      <c r="IVY20" s="11"/>
      <c r="IVZ20" s="11"/>
      <c r="IWA20" s="11"/>
      <c r="IWB20" s="11"/>
      <c r="IWC20" s="11"/>
      <c r="IWD20" s="11"/>
      <c r="IWE20" s="11"/>
      <c r="IWF20" s="11"/>
      <c r="IWG20" s="11"/>
      <c r="IWH20" s="11"/>
      <c r="IWI20" s="11"/>
      <c r="IWJ20" s="11"/>
      <c r="IWK20" s="11"/>
      <c r="IWL20" s="11"/>
      <c r="IWM20" s="11"/>
      <c r="IWN20" s="11"/>
      <c r="IWO20" s="11"/>
      <c r="IWP20" s="11"/>
      <c r="IWQ20" s="11"/>
      <c r="IWR20" s="11"/>
      <c r="IWS20" s="11"/>
      <c r="IWT20" s="11"/>
      <c r="IWU20" s="11"/>
      <c r="IWV20" s="11"/>
      <c r="IWW20" s="11"/>
      <c r="IWX20" s="11"/>
      <c r="IWY20" s="11"/>
      <c r="IWZ20" s="11"/>
      <c r="IXA20" s="11"/>
      <c r="IXB20" s="11"/>
      <c r="IXC20" s="11"/>
      <c r="IXD20" s="11"/>
      <c r="IXE20" s="11"/>
      <c r="IXF20" s="11"/>
      <c r="IXG20" s="11"/>
      <c r="IXH20" s="11"/>
      <c r="IXI20" s="11"/>
      <c r="IXJ20" s="11"/>
      <c r="IXK20" s="11"/>
      <c r="IXL20" s="11"/>
      <c r="IXM20" s="11"/>
      <c r="IXN20" s="11"/>
      <c r="IXO20" s="11"/>
      <c r="IXP20" s="11"/>
      <c r="IXQ20" s="11"/>
      <c r="IXR20" s="11"/>
      <c r="IXS20" s="11"/>
      <c r="IXT20" s="11"/>
      <c r="IXU20" s="11"/>
      <c r="IXV20" s="11"/>
      <c r="IXW20" s="11"/>
      <c r="IXX20" s="11"/>
      <c r="IXY20" s="11"/>
      <c r="IXZ20" s="11"/>
      <c r="IYA20" s="11"/>
      <c r="IYB20" s="11"/>
      <c r="IYC20" s="11"/>
      <c r="IYD20" s="11"/>
      <c r="IYE20" s="11"/>
      <c r="IYF20" s="11"/>
      <c r="IYG20" s="11"/>
      <c r="IYH20" s="11"/>
      <c r="IYI20" s="11"/>
      <c r="IYJ20" s="11"/>
      <c r="IYK20" s="11"/>
      <c r="IYL20" s="11"/>
      <c r="IYM20" s="11"/>
      <c r="IYN20" s="11"/>
      <c r="IYO20" s="11"/>
      <c r="IYP20" s="11"/>
      <c r="IYQ20" s="11"/>
      <c r="IYR20" s="11"/>
      <c r="IYS20" s="11"/>
      <c r="IYT20" s="11"/>
      <c r="IYU20" s="11"/>
      <c r="IYV20" s="11"/>
      <c r="IYW20" s="11"/>
      <c r="IYX20" s="11"/>
      <c r="IYY20" s="11"/>
      <c r="IYZ20" s="11"/>
      <c r="IZA20" s="11"/>
      <c r="IZB20" s="11"/>
      <c r="IZC20" s="11"/>
      <c r="IZD20" s="11"/>
      <c r="IZE20" s="11"/>
      <c r="IZF20" s="11"/>
      <c r="IZG20" s="11"/>
      <c r="IZH20" s="11"/>
      <c r="IZI20" s="11"/>
      <c r="IZJ20" s="11"/>
      <c r="IZK20" s="11"/>
      <c r="IZL20" s="11"/>
      <c r="IZM20" s="11"/>
      <c r="IZN20" s="11"/>
      <c r="IZO20" s="11"/>
      <c r="IZP20" s="11"/>
      <c r="IZQ20" s="11"/>
      <c r="IZR20" s="11"/>
      <c r="IZS20" s="11"/>
      <c r="IZT20" s="11"/>
      <c r="IZU20" s="11"/>
      <c r="IZV20" s="11"/>
      <c r="IZW20" s="11"/>
      <c r="IZX20" s="11"/>
      <c r="IZY20" s="11"/>
      <c r="IZZ20" s="11"/>
      <c r="JAA20" s="11"/>
      <c r="JAB20" s="11"/>
      <c r="JAC20" s="11"/>
      <c r="JAD20" s="11"/>
      <c r="JAE20" s="11"/>
      <c r="JAF20" s="11"/>
      <c r="JAG20" s="11"/>
      <c r="JAH20" s="11"/>
      <c r="JAI20" s="11"/>
      <c r="JAJ20" s="11"/>
      <c r="JAK20" s="11"/>
      <c r="JAL20" s="11"/>
      <c r="JAM20" s="11"/>
      <c r="JAN20" s="11"/>
      <c r="JAO20" s="11"/>
      <c r="JAP20" s="11"/>
      <c r="JAQ20" s="11"/>
      <c r="JAR20" s="11"/>
      <c r="JAS20" s="11"/>
      <c r="JAT20" s="11"/>
      <c r="JAU20" s="11"/>
      <c r="JAV20" s="11"/>
      <c r="JAW20" s="11"/>
      <c r="JAX20" s="11"/>
      <c r="JAY20" s="11"/>
      <c r="JAZ20" s="11"/>
      <c r="JBA20" s="11"/>
      <c r="JBB20" s="11"/>
      <c r="JBC20" s="11"/>
      <c r="JBD20" s="11"/>
      <c r="JBE20" s="11"/>
      <c r="JBF20" s="11"/>
      <c r="JBG20" s="11"/>
      <c r="JBH20" s="11"/>
      <c r="JBI20" s="11"/>
      <c r="JBJ20" s="11"/>
      <c r="JBK20" s="11"/>
      <c r="JBL20" s="11"/>
      <c r="JBM20" s="11"/>
      <c r="JBN20" s="11"/>
      <c r="JBO20" s="11"/>
      <c r="JBP20" s="11"/>
      <c r="JBQ20" s="11"/>
      <c r="JBR20" s="11"/>
      <c r="JBS20" s="11"/>
      <c r="JBT20" s="11"/>
      <c r="JBU20" s="11"/>
      <c r="JBV20" s="11"/>
      <c r="JBW20" s="11"/>
      <c r="JBX20" s="11"/>
      <c r="JBY20" s="11"/>
      <c r="JBZ20" s="11"/>
      <c r="JCA20" s="11"/>
      <c r="JCB20" s="11"/>
      <c r="JCC20" s="11"/>
      <c r="JCD20" s="11"/>
      <c r="JCE20" s="11"/>
      <c r="JCF20" s="11"/>
      <c r="JCG20" s="11"/>
      <c r="JCH20" s="11"/>
      <c r="JCI20" s="11"/>
      <c r="JCJ20" s="11"/>
      <c r="JCK20" s="11"/>
      <c r="JCL20" s="11"/>
      <c r="JCM20" s="11"/>
      <c r="JCN20" s="11"/>
      <c r="JCO20" s="11"/>
      <c r="JCP20" s="11"/>
      <c r="JCQ20" s="11"/>
      <c r="JCR20" s="11"/>
      <c r="JCS20" s="11"/>
      <c r="JCT20" s="11"/>
      <c r="JCU20" s="11"/>
      <c r="JCV20" s="11"/>
      <c r="JCW20" s="11"/>
      <c r="JCX20" s="11"/>
      <c r="JCY20" s="11"/>
      <c r="JCZ20" s="11"/>
      <c r="JDA20" s="11"/>
      <c r="JDB20" s="11"/>
      <c r="JDC20" s="11"/>
      <c r="JDD20" s="11"/>
      <c r="JDE20" s="11"/>
      <c r="JDF20" s="11"/>
      <c r="JDG20" s="11"/>
      <c r="JDH20" s="11"/>
      <c r="JDI20" s="11"/>
      <c r="JDJ20" s="11"/>
      <c r="JDK20" s="11"/>
      <c r="JDL20" s="11"/>
      <c r="JDM20" s="11"/>
      <c r="JDN20" s="11"/>
      <c r="JDO20" s="11"/>
      <c r="JDP20" s="11"/>
      <c r="JDQ20" s="11"/>
      <c r="JDR20" s="11"/>
      <c r="JDS20" s="11"/>
      <c r="JDT20" s="11"/>
      <c r="JDU20" s="11"/>
      <c r="JDV20" s="11"/>
      <c r="JDW20" s="11"/>
      <c r="JDX20" s="11"/>
      <c r="JDY20" s="11"/>
      <c r="JDZ20" s="11"/>
      <c r="JEA20" s="11"/>
      <c r="JEB20" s="11"/>
      <c r="JEC20" s="11"/>
      <c r="JED20" s="11"/>
      <c r="JEE20" s="11"/>
      <c r="JEF20" s="11"/>
      <c r="JEG20" s="11"/>
      <c r="JEH20" s="11"/>
      <c r="JEI20" s="11"/>
      <c r="JEJ20" s="11"/>
      <c r="JEK20" s="11"/>
      <c r="JEL20" s="11"/>
      <c r="JEM20" s="11"/>
      <c r="JEN20" s="11"/>
      <c r="JEO20" s="11"/>
      <c r="JEP20" s="11"/>
      <c r="JEQ20" s="11"/>
      <c r="JER20" s="11"/>
      <c r="JES20" s="11"/>
      <c r="JET20" s="11"/>
      <c r="JEU20" s="11"/>
      <c r="JEV20" s="11"/>
      <c r="JEW20" s="11"/>
      <c r="JEX20" s="11"/>
      <c r="JEY20" s="11"/>
      <c r="JEZ20" s="11"/>
      <c r="JFA20" s="11"/>
      <c r="JFB20" s="11"/>
      <c r="JFC20" s="11"/>
      <c r="JFD20" s="11"/>
      <c r="JFE20" s="11"/>
      <c r="JFF20" s="11"/>
      <c r="JFG20" s="11"/>
      <c r="JFH20" s="11"/>
      <c r="JFI20" s="11"/>
      <c r="JFJ20" s="11"/>
      <c r="JFK20" s="11"/>
      <c r="JFL20" s="11"/>
      <c r="JFM20" s="11"/>
      <c r="JFN20" s="11"/>
      <c r="JFO20" s="11"/>
      <c r="JFP20" s="11"/>
      <c r="JFQ20" s="11"/>
      <c r="JFR20" s="11"/>
      <c r="JFS20" s="11"/>
      <c r="JFT20" s="11"/>
      <c r="JFU20" s="11"/>
      <c r="JFV20" s="11"/>
      <c r="JFW20" s="11"/>
      <c r="JFX20" s="11"/>
      <c r="JFY20" s="11"/>
      <c r="JFZ20" s="11"/>
      <c r="JGA20" s="11"/>
      <c r="JGB20" s="11"/>
      <c r="JGC20" s="11"/>
      <c r="JGD20" s="11"/>
      <c r="JGE20" s="11"/>
      <c r="JGF20" s="11"/>
      <c r="JGG20" s="11"/>
      <c r="JGH20" s="11"/>
      <c r="JGI20" s="11"/>
      <c r="JGJ20" s="11"/>
      <c r="JGK20" s="11"/>
      <c r="JGL20" s="11"/>
      <c r="JGM20" s="11"/>
      <c r="JGN20" s="11"/>
      <c r="JGO20" s="11"/>
      <c r="JGP20" s="11"/>
      <c r="JGQ20" s="11"/>
      <c r="JGR20" s="11"/>
      <c r="JGS20" s="11"/>
      <c r="JGT20" s="11"/>
      <c r="JGU20" s="11"/>
      <c r="JGV20" s="11"/>
      <c r="JGW20" s="11"/>
      <c r="JGX20" s="11"/>
      <c r="JGY20" s="11"/>
      <c r="JGZ20" s="11"/>
      <c r="JHA20" s="11"/>
      <c r="JHB20" s="11"/>
      <c r="JHC20" s="11"/>
      <c r="JHD20" s="11"/>
      <c r="JHE20" s="11"/>
      <c r="JHF20" s="11"/>
      <c r="JHG20" s="11"/>
      <c r="JHH20" s="11"/>
      <c r="JHI20" s="11"/>
      <c r="JHJ20" s="11"/>
      <c r="JHK20" s="11"/>
      <c r="JHL20" s="11"/>
      <c r="JHM20" s="11"/>
      <c r="JHN20" s="11"/>
      <c r="JHO20" s="11"/>
      <c r="JHP20" s="11"/>
      <c r="JHQ20" s="11"/>
      <c r="JHR20" s="11"/>
      <c r="JHS20" s="11"/>
      <c r="JHT20" s="11"/>
      <c r="JHU20" s="11"/>
      <c r="JHV20" s="11"/>
      <c r="JHW20" s="11"/>
      <c r="JHX20" s="11"/>
      <c r="JHY20" s="11"/>
      <c r="JHZ20" s="11"/>
      <c r="JIA20" s="11"/>
      <c r="JIB20" s="11"/>
      <c r="JIC20" s="11"/>
      <c r="JID20" s="11"/>
      <c r="JIE20" s="11"/>
      <c r="JIF20" s="11"/>
      <c r="JIG20" s="11"/>
      <c r="JIH20" s="11"/>
      <c r="JII20" s="11"/>
      <c r="JIJ20" s="11"/>
      <c r="JIK20" s="11"/>
      <c r="JIL20" s="11"/>
      <c r="JIM20" s="11"/>
      <c r="JIN20" s="11"/>
      <c r="JIO20" s="11"/>
      <c r="JIP20" s="11"/>
      <c r="JIQ20" s="11"/>
      <c r="JIR20" s="11"/>
      <c r="JIS20" s="11"/>
      <c r="JIT20" s="11"/>
      <c r="JIU20" s="11"/>
      <c r="JIV20" s="11"/>
      <c r="JIW20" s="11"/>
      <c r="JIX20" s="11"/>
      <c r="JIY20" s="11"/>
      <c r="JIZ20" s="11"/>
      <c r="JJA20" s="11"/>
      <c r="JJB20" s="11"/>
      <c r="JJC20" s="11"/>
      <c r="JJD20" s="11"/>
      <c r="JJE20" s="11"/>
      <c r="JJF20" s="11"/>
      <c r="JJG20" s="11"/>
      <c r="JJH20" s="11"/>
      <c r="JJI20" s="11"/>
      <c r="JJJ20" s="11"/>
      <c r="JJK20" s="11"/>
      <c r="JJL20" s="11"/>
      <c r="JJM20" s="11"/>
      <c r="JJN20" s="11"/>
      <c r="JJO20" s="11"/>
      <c r="JJP20" s="11"/>
      <c r="JJQ20" s="11"/>
      <c r="JJR20" s="11"/>
      <c r="JJS20" s="11"/>
      <c r="JJT20" s="11"/>
      <c r="JJU20" s="11"/>
      <c r="JJV20" s="11"/>
      <c r="JJW20" s="11"/>
      <c r="JJX20" s="11"/>
      <c r="JJY20" s="11"/>
      <c r="JJZ20" s="11"/>
      <c r="JKA20" s="11"/>
      <c r="JKB20" s="11"/>
      <c r="JKC20" s="11"/>
      <c r="JKD20" s="11"/>
      <c r="JKE20" s="11"/>
      <c r="JKF20" s="11"/>
      <c r="JKG20" s="11"/>
      <c r="JKH20" s="11"/>
      <c r="JKI20" s="11"/>
      <c r="JKJ20" s="11"/>
      <c r="JKK20" s="11"/>
      <c r="JKL20" s="11"/>
      <c r="JKM20" s="11"/>
      <c r="JKN20" s="11"/>
      <c r="JKO20" s="11"/>
      <c r="JKP20" s="11"/>
      <c r="JKQ20" s="11"/>
      <c r="JKR20" s="11"/>
      <c r="JKS20" s="11"/>
      <c r="JKT20" s="11"/>
      <c r="JKU20" s="11"/>
      <c r="JKV20" s="11"/>
      <c r="JKW20" s="11"/>
      <c r="JKX20" s="11"/>
      <c r="JKY20" s="11"/>
      <c r="JKZ20" s="11"/>
      <c r="JLA20" s="11"/>
      <c r="JLB20" s="11"/>
      <c r="JLC20" s="11"/>
      <c r="JLD20" s="11"/>
      <c r="JLE20" s="11"/>
      <c r="JLF20" s="11"/>
      <c r="JLG20" s="11"/>
      <c r="JLH20" s="11"/>
      <c r="JLI20" s="11"/>
      <c r="JLJ20" s="11"/>
      <c r="JLK20" s="11"/>
      <c r="JLL20" s="11"/>
      <c r="JLM20" s="11"/>
      <c r="JLN20" s="11"/>
      <c r="JLO20" s="11"/>
      <c r="JLP20" s="11"/>
      <c r="JLQ20" s="11"/>
      <c r="JLR20" s="11"/>
      <c r="JLS20" s="11"/>
      <c r="JLT20" s="11"/>
      <c r="JLU20" s="11"/>
      <c r="JLV20" s="11"/>
      <c r="JLW20" s="11"/>
      <c r="JLX20" s="11"/>
      <c r="JLY20" s="11"/>
      <c r="JLZ20" s="11"/>
      <c r="JMA20" s="11"/>
      <c r="JMB20" s="11"/>
      <c r="JMC20" s="11"/>
      <c r="JMD20" s="11"/>
      <c r="JME20" s="11"/>
      <c r="JMF20" s="11"/>
      <c r="JMG20" s="11"/>
      <c r="JMH20" s="11"/>
      <c r="JMI20" s="11"/>
      <c r="JMJ20" s="11"/>
      <c r="JMK20" s="11"/>
      <c r="JML20" s="11"/>
      <c r="JMM20" s="11"/>
      <c r="JMN20" s="11"/>
      <c r="JMO20" s="11"/>
      <c r="JMP20" s="11"/>
      <c r="JMQ20" s="11"/>
      <c r="JMR20" s="11"/>
      <c r="JMS20" s="11"/>
      <c r="JMT20" s="11"/>
      <c r="JMU20" s="11"/>
      <c r="JMV20" s="11"/>
      <c r="JMW20" s="11"/>
      <c r="JMX20" s="11"/>
      <c r="JMY20" s="11"/>
      <c r="JMZ20" s="11"/>
      <c r="JNA20" s="11"/>
      <c r="JNB20" s="11"/>
      <c r="JNC20" s="11"/>
      <c r="JND20" s="11"/>
      <c r="JNE20" s="11"/>
      <c r="JNF20" s="11"/>
      <c r="JNG20" s="11"/>
      <c r="JNH20" s="11"/>
      <c r="JNI20" s="11"/>
      <c r="JNJ20" s="11"/>
      <c r="JNK20" s="11"/>
      <c r="JNL20" s="11"/>
      <c r="JNM20" s="11"/>
      <c r="JNN20" s="11"/>
      <c r="JNO20" s="11"/>
      <c r="JNP20" s="11"/>
      <c r="JNQ20" s="11"/>
      <c r="JNR20" s="11"/>
      <c r="JNS20" s="11"/>
      <c r="JNT20" s="11"/>
      <c r="JNU20" s="11"/>
      <c r="JNV20" s="11"/>
      <c r="JNW20" s="11"/>
      <c r="JNX20" s="11"/>
      <c r="JNY20" s="11"/>
      <c r="JNZ20" s="11"/>
      <c r="JOA20" s="11"/>
      <c r="JOB20" s="11"/>
      <c r="JOC20" s="11"/>
      <c r="JOD20" s="11"/>
      <c r="JOE20" s="11"/>
      <c r="JOF20" s="11"/>
      <c r="JOG20" s="11"/>
      <c r="JOH20" s="11"/>
      <c r="JOI20" s="11"/>
      <c r="JOJ20" s="11"/>
      <c r="JOK20" s="11"/>
      <c r="JOL20" s="11"/>
      <c r="JOM20" s="11"/>
      <c r="JON20" s="11"/>
      <c r="JOO20" s="11"/>
      <c r="JOP20" s="11"/>
      <c r="JOQ20" s="11"/>
      <c r="JOR20" s="11"/>
      <c r="JOS20" s="11"/>
      <c r="JOT20" s="11"/>
      <c r="JOU20" s="11"/>
      <c r="JOV20" s="11"/>
      <c r="JOW20" s="11"/>
      <c r="JOX20" s="11"/>
      <c r="JOY20" s="11"/>
      <c r="JOZ20" s="11"/>
      <c r="JPA20" s="11"/>
      <c r="JPB20" s="11"/>
      <c r="JPC20" s="11"/>
      <c r="JPD20" s="11"/>
      <c r="JPE20" s="11"/>
      <c r="JPF20" s="11"/>
      <c r="JPG20" s="11"/>
      <c r="JPH20" s="11"/>
      <c r="JPI20" s="11"/>
      <c r="JPJ20" s="11"/>
      <c r="JPK20" s="11"/>
      <c r="JPL20" s="11"/>
      <c r="JPM20" s="11"/>
      <c r="JPN20" s="11"/>
      <c r="JPO20" s="11"/>
      <c r="JPP20" s="11"/>
      <c r="JPQ20" s="11"/>
      <c r="JPR20" s="11"/>
      <c r="JPS20" s="11"/>
      <c r="JPT20" s="11"/>
      <c r="JPU20" s="11"/>
      <c r="JPV20" s="11"/>
      <c r="JPW20" s="11"/>
      <c r="JPX20" s="11"/>
      <c r="JPY20" s="11"/>
      <c r="JPZ20" s="11"/>
      <c r="JQA20" s="11"/>
      <c r="JQB20" s="11"/>
      <c r="JQC20" s="11"/>
      <c r="JQD20" s="11"/>
      <c r="JQE20" s="11"/>
      <c r="JQF20" s="11"/>
      <c r="JQG20" s="11"/>
      <c r="JQH20" s="11"/>
      <c r="JQI20" s="11"/>
      <c r="JQJ20" s="11"/>
      <c r="JQK20" s="11"/>
      <c r="JQL20" s="11"/>
      <c r="JQM20" s="11"/>
      <c r="JQN20" s="11"/>
      <c r="JQO20" s="11"/>
      <c r="JQP20" s="11"/>
      <c r="JQQ20" s="11"/>
      <c r="JQR20" s="11"/>
      <c r="JQS20" s="11"/>
      <c r="JQT20" s="11"/>
      <c r="JQU20" s="11"/>
      <c r="JQV20" s="11"/>
      <c r="JQW20" s="11"/>
      <c r="JQX20" s="11"/>
      <c r="JQY20" s="11"/>
      <c r="JQZ20" s="11"/>
      <c r="JRA20" s="11"/>
      <c r="JRB20" s="11"/>
      <c r="JRC20" s="11"/>
      <c r="JRD20" s="11"/>
      <c r="JRE20" s="11"/>
      <c r="JRF20" s="11"/>
      <c r="JRG20" s="11"/>
      <c r="JRH20" s="11"/>
      <c r="JRI20" s="11"/>
      <c r="JRJ20" s="11"/>
      <c r="JRK20" s="11"/>
      <c r="JRL20" s="11"/>
      <c r="JRM20" s="11"/>
      <c r="JRN20" s="11"/>
      <c r="JRO20" s="11"/>
      <c r="JRP20" s="11"/>
      <c r="JRQ20" s="11"/>
      <c r="JRR20" s="11"/>
      <c r="JRS20" s="11"/>
      <c r="JRT20" s="11"/>
      <c r="JRU20" s="11"/>
      <c r="JRV20" s="11"/>
      <c r="JRW20" s="11"/>
      <c r="JRX20" s="11"/>
      <c r="JRY20" s="11"/>
      <c r="JRZ20" s="11"/>
      <c r="JSA20" s="11"/>
      <c r="JSB20" s="11"/>
      <c r="JSC20" s="11"/>
      <c r="JSD20" s="11"/>
      <c r="JSE20" s="11"/>
      <c r="JSF20" s="11"/>
      <c r="JSG20" s="11"/>
      <c r="JSH20" s="11"/>
      <c r="JSI20" s="11"/>
      <c r="JSJ20" s="11"/>
      <c r="JSK20" s="11"/>
      <c r="JSL20" s="11"/>
      <c r="JSM20" s="11"/>
      <c r="JSN20" s="11"/>
      <c r="JSO20" s="11"/>
      <c r="JSP20" s="11"/>
      <c r="JSQ20" s="11"/>
      <c r="JSR20" s="11"/>
      <c r="JSS20" s="11"/>
      <c r="JST20" s="11"/>
      <c r="JSU20" s="11"/>
      <c r="JSV20" s="11"/>
      <c r="JSW20" s="11"/>
      <c r="JSX20" s="11"/>
      <c r="JSY20" s="11"/>
      <c r="JSZ20" s="11"/>
      <c r="JTA20" s="11"/>
      <c r="JTB20" s="11"/>
      <c r="JTC20" s="11"/>
      <c r="JTD20" s="11"/>
      <c r="JTE20" s="11"/>
      <c r="JTF20" s="11"/>
      <c r="JTG20" s="11"/>
      <c r="JTH20" s="11"/>
      <c r="JTI20" s="11"/>
      <c r="JTJ20" s="11"/>
      <c r="JTK20" s="11"/>
      <c r="JTL20" s="11"/>
      <c r="JTM20" s="11"/>
      <c r="JTN20" s="11"/>
      <c r="JTO20" s="11"/>
      <c r="JTP20" s="11"/>
      <c r="JTQ20" s="11"/>
      <c r="JTR20" s="11"/>
      <c r="JTS20" s="11"/>
      <c r="JTT20" s="11"/>
      <c r="JTU20" s="11"/>
      <c r="JTV20" s="11"/>
      <c r="JTW20" s="11"/>
      <c r="JTX20" s="11"/>
      <c r="JTY20" s="11"/>
      <c r="JTZ20" s="11"/>
      <c r="JUA20" s="11"/>
      <c r="JUB20" s="11"/>
      <c r="JUC20" s="11"/>
      <c r="JUD20" s="11"/>
      <c r="JUE20" s="11"/>
      <c r="JUF20" s="11"/>
      <c r="JUG20" s="11"/>
      <c r="JUH20" s="11"/>
      <c r="JUI20" s="11"/>
      <c r="JUJ20" s="11"/>
      <c r="JUK20" s="11"/>
      <c r="JUL20" s="11"/>
      <c r="JUM20" s="11"/>
      <c r="JUN20" s="11"/>
      <c r="JUO20" s="11"/>
      <c r="JUP20" s="11"/>
      <c r="JUQ20" s="11"/>
      <c r="JUR20" s="11"/>
      <c r="JUS20" s="11"/>
      <c r="JUT20" s="11"/>
      <c r="JUU20" s="11"/>
      <c r="JUV20" s="11"/>
      <c r="JUW20" s="11"/>
      <c r="JUX20" s="11"/>
      <c r="JUY20" s="11"/>
      <c r="JUZ20" s="11"/>
      <c r="JVA20" s="11"/>
      <c r="JVB20" s="11"/>
      <c r="JVC20" s="11"/>
      <c r="JVD20" s="11"/>
      <c r="JVE20" s="11"/>
      <c r="JVF20" s="11"/>
      <c r="JVG20" s="11"/>
      <c r="JVH20" s="11"/>
      <c r="JVI20" s="11"/>
      <c r="JVJ20" s="11"/>
      <c r="JVK20" s="11"/>
      <c r="JVL20" s="11"/>
      <c r="JVM20" s="11"/>
      <c r="JVN20" s="11"/>
      <c r="JVO20" s="11"/>
      <c r="JVP20" s="11"/>
      <c r="JVQ20" s="11"/>
      <c r="JVR20" s="11"/>
      <c r="JVS20" s="11"/>
      <c r="JVT20" s="11"/>
      <c r="JVU20" s="11"/>
      <c r="JVV20" s="11"/>
      <c r="JVW20" s="11"/>
      <c r="JVX20" s="11"/>
      <c r="JVY20" s="11"/>
      <c r="JVZ20" s="11"/>
      <c r="JWA20" s="11"/>
      <c r="JWB20" s="11"/>
      <c r="JWC20" s="11"/>
      <c r="JWD20" s="11"/>
      <c r="JWE20" s="11"/>
      <c r="JWF20" s="11"/>
      <c r="JWG20" s="11"/>
      <c r="JWH20" s="11"/>
      <c r="JWI20" s="11"/>
      <c r="JWJ20" s="11"/>
      <c r="JWK20" s="11"/>
      <c r="JWL20" s="11"/>
      <c r="JWM20" s="11"/>
      <c r="JWN20" s="11"/>
      <c r="JWO20" s="11"/>
      <c r="JWP20" s="11"/>
      <c r="JWQ20" s="11"/>
      <c r="JWR20" s="11"/>
      <c r="JWS20" s="11"/>
      <c r="JWT20" s="11"/>
      <c r="JWU20" s="11"/>
      <c r="JWV20" s="11"/>
      <c r="JWW20" s="11"/>
      <c r="JWX20" s="11"/>
      <c r="JWY20" s="11"/>
      <c r="JWZ20" s="11"/>
      <c r="JXA20" s="11"/>
      <c r="JXB20" s="11"/>
      <c r="JXC20" s="11"/>
      <c r="JXD20" s="11"/>
      <c r="JXE20" s="11"/>
      <c r="JXF20" s="11"/>
      <c r="JXG20" s="11"/>
      <c r="JXH20" s="11"/>
      <c r="JXI20" s="11"/>
      <c r="JXJ20" s="11"/>
      <c r="JXK20" s="11"/>
      <c r="JXL20" s="11"/>
      <c r="JXM20" s="11"/>
      <c r="JXN20" s="11"/>
      <c r="JXO20" s="11"/>
      <c r="JXP20" s="11"/>
      <c r="JXQ20" s="11"/>
      <c r="JXR20" s="11"/>
      <c r="JXS20" s="11"/>
      <c r="JXT20" s="11"/>
      <c r="JXU20" s="11"/>
      <c r="JXV20" s="11"/>
      <c r="JXW20" s="11"/>
      <c r="JXX20" s="11"/>
      <c r="JXY20" s="11"/>
      <c r="JXZ20" s="11"/>
      <c r="JYA20" s="11"/>
      <c r="JYB20" s="11"/>
      <c r="JYC20" s="11"/>
      <c r="JYD20" s="11"/>
      <c r="JYE20" s="11"/>
      <c r="JYF20" s="11"/>
      <c r="JYG20" s="11"/>
      <c r="JYH20" s="11"/>
      <c r="JYI20" s="11"/>
      <c r="JYJ20" s="11"/>
      <c r="JYK20" s="11"/>
      <c r="JYL20" s="11"/>
      <c r="JYM20" s="11"/>
      <c r="JYN20" s="11"/>
      <c r="JYO20" s="11"/>
      <c r="JYP20" s="11"/>
      <c r="JYQ20" s="11"/>
      <c r="JYR20" s="11"/>
      <c r="JYS20" s="11"/>
      <c r="JYT20" s="11"/>
      <c r="JYU20" s="11"/>
      <c r="JYV20" s="11"/>
      <c r="JYW20" s="11"/>
      <c r="JYX20" s="11"/>
      <c r="JYY20" s="11"/>
      <c r="JYZ20" s="11"/>
      <c r="JZA20" s="11"/>
      <c r="JZB20" s="11"/>
      <c r="JZC20" s="11"/>
      <c r="JZD20" s="11"/>
      <c r="JZE20" s="11"/>
      <c r="JZF20" s="11"/>
      <c r="JZG20" s="11"/>
      <c r="JZH20" s="11"/>
      <c r="JZI20" s="11"/>
      <c r="JZJ20" s="11"/>
      <c r="JZK20" s="11"/>
      <c r="JZL20" s="11"/>
      <c r="JZM20" s="11"/>
      <c r="JZN20" s="11"/>
      <c r="JZO20" s="11"/>
      <c r="JZP20" s="11"/>
      <c r="JZQ20" s="11"/>
      <c r="JZR20" s="11"/>
      <c r="JZS20" s="11"/>
      <c r="JZT20" s="11"/>
      <c r="JZU20" s="11"/>
      <c r="JZV20" s="11"/>
      <c r="JZW20" s="11"/>
      <c r="JZX20" s="11"/>
      <c r="JZY20" s="11"/>
      <c r="JZZ20" s="11"/>
      <c r="KAA20" s="11"/>
      <c r="KAB20" s="11"/>
      <c r="KAC20" s="11"/>
      <c r="KAD20" s="11"/>
      <c r="KAE20" s="11"/>
      <c r="KAF20" s="11"/>
      <c r="KAG20" s="11"/>
      <c r="KAH20" s="11"/>
      <c r="KAI20" s="11"/>
      <c r="KAJ20" s="11"/>
      <c r="KAK20" s="11"/>
      <c r="KAL20" s="11"/>
      <c r="KAM20" s="11"/>
      <c r="KAN20" s="11"/>
      <c r="KAO20" s="11"/>
      <c r="KAP20" s="11"/>
      <c r="KAQ20" s="11"/>
      <c r="KAR20" s="11"/>
      <c r="KAS20" s="11"/>
      <c r="KAT20" s="11"/>
      <c r="KAU20" s="11"/>
      <c r="KAV20" s="11"/>
      <c r="KAW20" s="11"/>
      <c r="KAX20" s="11"/>
      <c r="KAY20" s="11"/>
      <c r="KAZ20" s="11"/>
      <c r="KBA20" s="11"/>
      <c r="KBB20" s="11"/>
      <c r="KBC20" s="11"/>
      <c r="KBD20" s="11"/>
      <c r="KBE20" s="11"/>
      <c r="KBF20" s="11"/>
      <c r="KBG20" s="11"/>
      <c r="KBH20" s="11"/>
      <c r="KBI20" s="11"/>
      <c r="KBJ20" s="11"/>
      <c r="KBK20" s="11"/>
      <c r="KBL20" s="11"/>
      <c r="KBM20" s="11"/>
      <c r="KBN20" s="11"/>
      <c r="KBO20" s="11"/>
      <c r="KBP20" s="11"/>
      <c r="KBQ20" s="11"/>
      <c r="KBR20" s="11"/>
      <c r="KBS20" s="11"/>
      <c r="KBT20" s="11"/>
      <c r="KBU20" s="11"/>
      <c r="KBV20" s="11"/>
      <c r="KBW20" s="11"/>
      <c r="KBX20" s="11"/>
      <c r="KBY20" s="11"/>
      <c r="KBZ20" s="11"/>
      <c r="KCA20" s="11"/>
      <c r="KCB20" s="11"/>
      <c r="KCC20" s="11"/>
      <c r="KCD20" s="11"/>
      <c r="KCE20" s="11"/>
      <c r="KCF20" s="11"/>
      <c r="KCG20" s="11"/>
      <c r="KCH20" s="11"/>
      <c r="KCI20" s="11"/>
      <c r="KCJ20" s="11"/>
      <c r="KCK20" s="11"/>
      <c r="KCL20" s="11"/>
      <c r="KCM20" s="11"/>
      <c r="KCN20" s="11"/>
      <c r="KCO20" s="11"/>
      <c r="KCP20" s="11"/>
      <c r="KCQ20" s="11"/>
      <c r="KCR20" s="11"/>
      <c r="KCS20" s="11"/>
      <c r="KCT20" s="11"/>
      <c r="KCU20" s="11"/>
      <c r="KCV20" s="11"/>
      <c r="KCW20" s="11"/>
      <c r="KCX20" s="11"/>
      <c r="KCY20" s="11"/>
      <c r="KCZ20" s="11"/>
      <c r="KDA20" s="11"/>
      <c r="KDB20" s="11"/>
      <c r="KDC20" s="11"/>
      <c r="KDD20" s="11"/>
      <c r="KDE20" s="11"/>
      <c r="KDF20" s="11"/>
      <c r="KDG20" s="11"/>
      <c r="KDH20" s="11"/>
      <c r="KDI20" s="11"/>
      <c r="KDJ20" s="11"/>
      <c r="KDK20" s="11"/>
      <c r="KDL20" s="11"/>
      <c r="KDM20" s="11"/>
      <c r="KDN20" s="11"/>
      <c r="KDO20" s="11"/>
      <c r="KDP20" s="11"/>
      <c r="KDQ20" s="11"/>
      <c r="KDR20" s="11"/>
      <c r="KDS20" s="11"/>
      <c r="KDT20" s="11"/>
      <c r="KDU20" s="11"/>
      <c r="KDV20" s="11"/>
      <c r="KDW20" s="11"/>
      <c r="KDX20" s="11"/>
      <c r="KDY20" s="11"/>
      <c r="KDZ20" s="11"/>
      <c r="KEA20" s="11"/>
      <c r="KEB20" s="11"/>
      <c r="KEC20" s="11"/>
      <c r="KED20" s="11"/>
      <c r="KEE20" s="11"/>
      <c r="KEF20" s="11"/>
      <c r="KEG20" s="11"/>
      <c r="KEH20" s="11"/>
      <c r="KEI20" s="11"/>
      <c r="KEJ20" s="11"/>
      <c r="KEK20" s="11"/>
      <c r="KEL20" s="11"/>
      <c r="KEM20" s="11"/>
      <c r="KEN20" s="11"/>
      <c r="KEO20" s="11"/>
      <c r="KEP20" s="11"/>
      <c r="KEQ20" s="11"/>
      <c r="KER20" s="11"/>
      <c r="KES20" s="11"/>
      <c r="KET20" s="11"/>
      <c r="KEU20" s="11"/>
      <c r="KEV20" s="11"/>
      <c r="KEW20" s="11"/>
      <c r="KEX20" s="11"/>
      <c r="KEY20" s="11"/>
      <c r="KEZ20" s="11"/>
      <c r="KFA20" s="11"/>
      <c r="KFB20" s="11"/>
      <c r="KFC20" s="11"/>
      <c r="KFD20" s="11"/>
      <c r="KFE20" s="11"/>
      <c r="KFF20" s="11"/>
      <c r="KFG20" s="11"/>
      <c r="KFH20" s="11"/>
      <c r="KFI20" s="11"/>
      <c r="KFJ20" s="11"/>
      <c r="KFK20" s="11"/>
      <c r="KFL20" s="11"/>
      <c r="KFM20" s="11"/>
      <c r="KFN20" s="11"/>
      <c r="KFO20" s="11"/>
      <c r="KFP20" s="11"/>
      <c r="KFQ20" s="11"/>
      <c r="KFR20" s="11"/>
      <c r="KFS20" s="11"/>
      <c r="KFT20" s="11"/>
      <c r="KFU20" s="11"/>
      <c r="KFV20" s="11"/>
      <c r="KFW20" s="11"/>
      <c r="KFX20" s="11"/>
      <c r="KFY20" s="11"/>
      <c r="KFZ20" s="11"/>
      <c r="KGA20" s="11"/>
      <c r="KGB20" s="11"/>
      <c r="KGC20" s="11"/>
      <c r="KGD20" s="11"/>
      <c r="KGE20" s="11"/>
      <c r="KGF20" s="11"/>
      <c r="KGG20" s="11"/>
      <c r="KGH20" s="11"/>
      <c r="KGI20" s="11"/>
      <c r="KGJ20" s="11"/>
      <c r="KGK20" s="11"/>
      <c r="KGL20" s="11"/>
      <c r="KGM20" s="11"/>
      <c r="KGN20" s="11"/>
      <c r="KGO20" s="11"/>
      <c r="KGP20" s="11"/>
      <c r="KGQ20" s="11"/>
      <c r="KGR20" s="11"/>
      <c r="KGS20" s="11"/>
      <c r="KGT20" s="11"/>
      <c r="KGU20" s="11"/>
      <c r="KGV20" s="11"/>
      <c r="KGW20" s="11"/>
      <c r="KGX20" s="11"/>
      <c r="KGY20" s="11"/>
      <c r="KGZ20" s="11"/>
      <c r="KHA20" s="11"/>
      <c r="KHB20" s="11"/>
      <c r="KHC20" s="11"/>
      <c r="KHD20" s="11"/>
      <c r="KHE20" s="11"/>
      <c r="KHF20" s="11"/>
      <c r="KHG20" s="11"/>
      <c r="KHH20" s="11"/>
      <c r="KHI20" s="11"/>
      <c r="KHJ20" s="11"/>
      <c r="KHK20" s="11"/>
      <c r="KHL20" s="11"/>
      <c r="KHM20" s="11"/>
      <c r="KHN20" s="11"/>
      <c r="KHO20" s="11"/>
      <c r="KHP20" s="11"/>
      <c r="KHQ20" s="11"/>
      <c r="KHR20" s="11"/>
      <c r="KHS20" s="11"/>
      <c r="KHT20" s="11"/>
      <c r="KHU20" s="11"/>
      <c r="KHV20" s="11"/>
      <c r="KHW20" s="11"/>
      <c r="KHX20" s="11"/>
      <c r="KHY20" s="11"/>
      <c r="KHZ20" s="11"/>
      <c r="KIA20" s="11"/>
      <c r="KIB20" s="11"/>
      <c r="KIC20" s="11"/>
      <c r="KID20" s="11"/>
      <c r="KIE20" s="11"/>
      <c r="KIF20" s="11"/>
      <c r="KIG20" s="11"/>
      <c r="KIH20" s="11"/>
      <c r="KII20" s="11"/>
      <c r="KIJ20" s="11"/>
      <c r="KIK20" s="11"/>
      <c r="KIL20" s="11"/>
      <c r="KIM20" s="11"/>
      <c r="KIN20" s="11"/>
      <c r="KIO20" s="11"/>
      <c r="KIP20" s="11"/>
      <c r="KIQ20" s="11"/>
      <c r="KIR20" s="11"/>
      <c r="KIS20" s="11"/>
      <c r="KIT20" s="11"/>
      <c r="KIU20" s="11"/>
      <c r="KIV20" s="11"/>
      <c r="KIW20" s="11"/>
      <c r="KIX20" s="11"/>
      <c r="KIY20" s="11"/>
      <c r="KIZ20" s="11"/>
      <c r="KJA20" s="11"/>
      <c r="KJB20" s="11"/>
      <c r="KJC20" s="11"/>
      <c r="KJD20" s="11"/>
      <c r="KJE20" s="11"/>
      <c r="KJF20" s="11"/>
      <c r="KJG20" s="11"/>
      <c r="KJH20" s="11"/>
      <c r="KJI20" s="11"/>
      <c r="KJJ20" s="11"/>
      <c r="KJK20" s="11"/>
      <c r="KJL20" s="11"/>
      <c r="KJM20" s="11"/>
      <c r="KJN20" s="11"/>
      <c r="KJO20" s="11"/>
      <c r="KJP20" s="11"/>
      <c r="KJQ20" s="11"/>
      <c r="KJR20" s="11"/>
      <c r="KJS20" s="11"/>
      <c r="KJT20" s="11"/>
      <c r="KJU20" s="11"/>
      <c r="KJV20" s="11"/>
      <c r="KJW20" s="11"/>
      <c r="KJX20" s="11"/>
      <c r="KJY20" s="11"/>
      <c r="KJZ20" s="11"/>
      <c r="KKA20" s="11"/>
      <c r="KKB20" s="11"/>
      <c r="KKC20" s="11"/>
      <c r="KKD20" s="11"/>
      <c r="KKE20" s="11"/>
      <c r="KKF20" s="11"/>
      <c r="KKG20" s="11"/>
      <c r="KKH20" s="11"/>
      <c r="KKI20" s="11"/>
      <c r="KKJ20" s="11"/>
      <c r="KKK20" s="11"/>
      <c r="KKL20" s="11"/>
      <c r="KKM20" s="11"/>
      <c r="KKN20" s="11"/>
      <c r="KKO20" s="11"/>
      <c r="KKP20" s="11"/>
      <c r="KKQ20" s="11"/>
      <c r="KKR20" s="11"/>
      <c r="KKS20" s="11"/>
      <c r="KKT20" s="11"/>
      <c r="KKU20" s="11"/>
      <c r="KKV20" s="11"/>
      <c r="KKW20" s="11"/>
      <c r="KKX20" s="11"/>
      <c r="KKY20" s="11"/>
      <c r="KKZ20" s="11"/>
      <c r="KLA20" s="11"/>
      <c r="KLB20" s="11"/>
      <c r="KLC20" s="11"/>
      <c r="KLD20" s="11"/>
      <c r="KLE20" s="11"/>
      <c r="KLF20" s="11"/>
      <c r="KLG20" s="11"/>
      <c r="KLH20" s="11"/>
      <c r="KLI20" s="11"/>
      <c r="KLJ20" s="11"/>
      <c r="KLK20" s="11"/>
      <c r="KLL20" s="11"/>
      <c r="KLM20" s="11"/>
      <c r="KLN20" s="11"/>
      <c r="KLO20" s="11"/>
      <c r="KLP20" s="11"/>
      <c r="KLQ20" s="11"/>
      <c r="KLR20" s="11"/>
      <c r="KLS20" s="11"/>
      <c r="KLT20" s="11"/>
      <c r="KLU20" s="11"/>
      <c r="KLV20" s="11"/>
      <c r="KLW20" s="11"/>
      <c r="KLX20" s="11"/>
      <c r="KLY20" s="11"/>
      <c r="KLZ20" s="11"/>
      <c r="KMA20" s="11"/>
      <c r="KMB20" s="11"/>
      <c r="KMC20" s="11"/>
      <c r="KMD20" s="11"/>
      <c r="KME20" s="11"/>
      <c r="KMF20" s="11"/>
      <c r="KMG20" s="11"/>
      <c r="KMH20" s="11"/>
      <c r="KMI20" s="11"/>
      <c r="KMJ20" s="11"/>
      <c r="KMK20" s="11"/>
      <c r="KML20" s="11"/>
      <c r="KMM20" s="11"/>
      <c r="KMN20" s="11"/>
      <c r="KMO20" s="11"/>
      <c r="KMP20" s="11"/>
      <c r="KMQ20" s="11"/>
      <c r="KMR20" s="11"/>
      <c r="KMS20" s="11"/>
      <c r="KMT20" s="11"/>
      <c r="KMU20" s="11"/>
      <c r="KMV20" s="11"/>
      <c r="KMW20" s="11"/>
      <c r="KMX20" s="11"/>
      <c r="KMY20" s="11"/>
      <c r="KMZ20" s="11"/>
      <c r="KNA20" s="11"/>
      <c r="KNB20" s="11"/>
      <c r="KNC20" s="11"/>
      <c r="KND20" s="11"/>
      <c r="KNE20" s="11"/>
      <c r="KNF20" s="11"/>
      <c r="KNG20" s="11"/>
      <c r="KNH20" s="11"/>
      <c r="KNI20" s="11"/>
      <c r="KNJ20" s="11"/>
      <c r="KNK20" s="11"/>
      <c r="KNL20" s="11"/>
      <c r="KNM20" s="11"/>
      <c r="KNN20" s="11"/>
      <c r="KNO20" s="11"/>
      <c r="KNP20" s="11"/>
      <c r="KNQ20" s="11"/>
      <c r="KNR20" s="11"/>
      <c r="KNS20" s="11"/>
      <c r="KNT20" s="11"/>
      <c r="KNU20" s="11"/>
      <c r="KNV20" s="11"/>
      <c r="KNW20" s="11"/>
      <c r="KNX20" s="11"/>
      <c r="KNY20" s="11"/>
      <c r="KNZ20" s="11"/>
      <c r="KOA20" s="11"/>
      <c r="KOB20" s="11"/>
      <c r="KOC20" s="11"/>
      <c r="KOD20" s="11"/>
      <c r="KOE20" s="11"/>
      <c r="KOF20" s="11"/>
      <c r="KOG20" s="11"/>
      <c r="KOH20" s="11"/>
      <c r="KOI20" s="11"/>
      <c r="KOJ20" s="11"/>
      <c r="KOK20" s="11"/>
      <c r="KOL20" s="11"/>
      <c r="KOM20" s="11"/>
      <c r="KON20" s="11"/>
      <c r="KOO20" s="11"/>
      <c r="KOP20" s="11"/>
      <c r="KOQ20" s="11"/>
      <c r="KOR20" s="11"/>
      <c r="KOS20" s="11"/>
      <c r="KOT20" s="11"/>
      <c r="KOU20" s="11"/>
      <c r="KOV20" s="11"/>
      <c r="KOW20" s="11"/>
      <c r="KOX20" s="11"/>
      <c r="KOY20" s="11"/>
      <c r="KOZ20" s="11"/>
      <c r="KPA20" s="11"/>
      <c r="KPB20" s="11"/>
      <c r="KPC20" s="11"/>
      <c r="KPD20" s="11"/>
      <c r="KPE20" s="11"/>
      <c r="KPF20" s="11"/>
      <c r="KPG20" s="11"/>
      <c r="KPH20" s="11"/>
      <c r="KPI20" s="11"/>
      <c r="KPJ20" s="11"/>
      <c r="KPK20" s="11"/>
      <c r="KPL20" s="11"/>
      <c r="KPM20" s="11"/>
      <c r="KPN20" s="11"/>
      <c r="KPO20" s="11"/>
      <c r="KPP20" s="11"/>
      <c r="KPQ20" s="11"/>
      <c r="KPR20" s="11"/>
      <c r="KPS20" s="11"/>
      <c r="KPT20" s="11"/>
      <c r="KPU20" s="11"/>
      <c r="KPV20" s="11"/>
      <c r="KPW20" s="11"/>
      <c r="KPX20" s="11"/>
      <c r="KPY20" s="11"/>
      <c r="KPZ20" s="11"/>
      <c r="KQA20" s="11"/>
      <c r="KQB20" s="11"/>
      <c r="KQC20" s="11"/>
      <c r="KQD20" s="11"/>
      <c r="KQE20" s="11"/>
      <c r="KQF20" s="11"/>
      <c r="KQG20" s="11"/>
      <c r="KQH20" s="11"/>
      <c r="KQI20" s="11"/>
      <c r="KQJ20" s="11"/>
      <c r="KQK20" s="11"/>
      <c r="KQL20" s="11"/>
      <c r="KQM20" s="11"/>
      <c r="KQN20" s="11"/>
      <c r="KQO20" s="11"/>
      <c r="KQP20" s="11"/>
      <c r="KQQ20" s="11"/>
      <c r="KQR20" s="11"/>
      <c r="KQS20" s="11"/>
      <c r="KQT20" s="11"/>
      <c r="KQU20" s="11"/>
      <c r="KQV20" s="11"/>
      <c r="KQW20" s="11"/>
      <c r="KQX20" s="11"/>
      <c r="KQY20" s="11"/>
      <c r="KQZ20" s="11"/>
      <c r="KRA20" s="11"/>
      <c r="KRB20" s="11"/>
      <c r="KRC20" s="11"/>
      <c r="KRD20" s="11"/>
      <c r="KRE20" s="11"/>
      <c r="KRF20" s="11"/>
      <c r="KRG20" s="11"/>
      <c r="KRH20" s="11"/>
      <c r="KRI20" s="11"/>
      <c r="KRJ20" s="11"/>
      <c r="KRK20" s="11"/>
      <c r="KRL20" s="11"/>
      <c r="KRM20" s="11"/>
      <c r="KRN20" s="11"/>
      <c r="KRO20" s="11"/>
      <c r="KRP20" s="11"/>
      <c r="KRQ20" s="11"/>
      <c r="KRR20" s="11"/>
      <c r="KRS20" s="11"/>
      <c r="KRT20" s="11"/>
      <c r="KRU20" s="11"/>
      <c r="KRV20" s="11"/>
      <c r="KRW20" s="11"/>
      <c r="KRX20" s="11"/>
      <c r="KRY20" s="11"/>
      <c r="KRZ20" s="11"/>
      <c r="KSA20" s="11"/>
      <c r="KSB20" s="11"/>
      <c r="KSC20" s="11"/>
      <c r="KSD20" s="11"/>
      <c r="KSE20" s="11"/>
      <c r="KSF20" s="11"/>
      <c r="KSG20" s="11"/>
      <c r="KSH20" s="11"/>
      <c r="KSI20" s="11"/>
      <c r="KSJ20" s="11"/>
      <c r="KSK20" s="11"/>
      <c r="KSL20" s="11"/>
      <c r="KSM20" s="11"/>
      <c r="KSN20" s="11"/>
      <c r="KSO20" s="11"/>
      <c r="KSP20" s="11"/>
      <c r="KSQ20" s="11"/>
      <c r="KSR20" s="11"/>
      <c r="KSS20" s="11"/>
      <c r="KST20" s="11"/>
      <c r="KSU20" s="11"/>
      <c r="KSV20" s="11"/>
      <c r="KSW20" s="11"/>
      <c r="KSX20" s="11"/>
      <c r="KSY20" s="11"/>
      <c r="KSZ20" s="11"/>
      <c r="KTA20" s="11"/>
      <c r="KTB20" s="11"/>
      <c r="KTC20" s="11"/>
      <c r="KTD20" s="11"/>
      <c r="KTE20" s="11"/>
      <c r="KTF20" s="11"/>
      <c r="KTG20" s="11"/>
      <c r="KTH20" s="11"/>
      <c r="KTI20" s="11"/>
      <c r="KTJ20" s="11"/>
      <c r="KTK20" s="11"/>
      <c r="KTL20" s="11"/>
      <c r="KTM20" s="11"/>
      <c r="KTN20" s="11"/>
      <c r="KTO20" s="11"/>
      <c r="KTP20" s="11"/>
      <c r="KTQ20" s="11"/>
      <c r="KTR20" s="11"/>
      <c r="KTS20" s="11"/>
      <c r="KTT20" s="11"/>
      <c r="KTU20" s="11"/>
      <c r="KTV20" s="11"/>
      <c r="KTW20" s="11"/>
      <c r="KTX20" s="11"/>
      <c r="KTY20" s="11"/>
      <c r="KTZ20" s="11"/>
      <c r="KUA20" s="11"/>
      <c r="KUB20" s="11"/>
      <c r="KUC20" s="11"/>
      <c r="KUD20" s="11"/>
      <c r="KUE20" s="11"/>
      <c r="KUF20" s="11"/>
      <c r="KUG20" s="11"/>
      <c r="KUH20" s="11"/>
      <c r="KUI20" s="11"/>
      <c r="KUJ20" s="11"/>
      <c r="KUK20" s="11"/>
      <c r="KUL20" s="11"/>
      <c r="KUM20" s="11"/>
      <c r="KUN20" s="11"/>
      <c r="KUO20" s="11"/>
      <c r="KUP20" s="11"/>
      <c r="KUQ20" s="11"/>
      <c r="KUR20" s="11"/>
      <c r="KUS20" s="11"/>
      <c r="KUT20" s="11"/>
      <c r="KUU20" s="11"/>
      <c r="KUV20" s="11"/>
      <c r="KUW20" s="11"/>
      <c r="KUX20" s="11"/>
      <c r="KUY20" s="11"/>
      <c r="KUZ20" s="11"/>
      <c r="KVA20" s="11"/>
      <c r="KVB20" s="11"/>
      <c r="KVC20" s="11"/>
      <c r="KVD20" s="11"/>
      <c r="KVE20" s="11"/>
      <c r="KVF20" s="11"/>
      <c r="KVG20" s="11"/>
      <c r="KVH20" s="11"/>
      <c r="KVI20" s="11"/>
      <c r="KVJ20" s="11"/>
      <c r="KVK20" s="11"/>
      <c r="KVL20" s="11"/>
      <c r="KVM20" s="11"/>
      <c r="KVN20" s="11"/>
      <c r="KVO20" s="11"/>
      <c r="KVP20" s="11"/>
      <c r="KVQ20" s="11"/>
      <c r="KVR20" s="11"/>
      <c r="KVS20" s="11"/>
      <c r="KVT20" s="11"/>
      <c r="KVU20" s="11"/>
      <c r="KVV20" s="11"/>
      <c r="KVW20" s="11"/>
      <c r="KVX20" s="11"/>
      <c r="KVY20" s="11"/>
      <c r="KVZ20" s="11"/>
      <c r="KWA20" s="11"/>
      <c r="KWB20" s="11"/>
      <c r="KWC20" s="11"/>
      <c r="KWD20" s="11"/>
      <c r="KWE20" s="11"/>
      <c r="KWF20" s="11"/>
      <c r="KWG20" s="11"/>
      <c r="KWH20" s="11"/>
      <c r="KWI20" s="11"/>
      <c r="KWJ20" s="11"/>
      <c r="KWK20" s="11"/>
      <c r="KWL20" s="11"/>
      <c r="KWM20" s="11"/>
      <c r="KWN20" s="11"/>
      <c r="KWO20" s="11"/>
      <c r="KWP20" s="11"/>
      <c r="KWQ20" s="11"/>
      <c r="KWR20" s="11"/>
      <c r="KWS20" s="11"/>
      <c r="KWT20" s="11"/>
      <c r="KWU20" s="11"/>
      <c r="KWV20" s="11"/>
      <c r="KWW20" s="11"/>
      <c r="KWX20" s="11"/>
      <c r="KWY20" s="11"/>
      <c r="KWZ20" s="11"/>
      <c r="KXA20" s="11"/>
      <c r="KXB20" s="11"/>
      <c r="KXC20" s="11"/>
      <c r="KXD20" s="11"/>
      <c r="KXE20" s="11"/>
      <c r="KXF20" s="11"/>
      <c r="KXG20" s="11"/>
      <c r="KXH20" s="11"/>
      <c r="KXI20" s="11"/>
      <c r="KXJ20" s="11"/>
      <c r="KXK20" s="11"/>
      <c r="KXL20" s="11"/>
      <c r="KXM20" s="11"/>
      <c r="KXN20" s="11"/>
      <c r="KXO20" s="11"/>
      <c r="KXP20" s="11"/>
      <c r="KXQ20" s="11"/>
      <c r="KXR20" s="11"/>
      <c r="KXS20" s="11"/>
      <c r="KXT20" s="11"/>
      <c r="KXU20" s="11"/>
      <c r="KXV20" s="11"/>
      <c r="KXW20" s="11"/>
      <c r="KXX20" s="11"/>
      <c r="KXY20" s="11"/>
      <c r="KXZ20" s="11"/>
      <c r="KYA20" s="11"/>
      <c r="KYB20" s="11"/>
      <c r="KYC20" s="11"/>
      <c r="KYD20" s="11"/>
      <c r="KYE20" s="11"/>
      <c r="KYF20" s="11"/>
      <c r="KYG20" s="11"/>
      <c r="KYH20" s="11"/>
      <c r="KYI20" s="11"/>
      <c r="KYJ20" s="11"/>
      <c r="KYK20" s="11"/>
      <c r="KYL20" s="11"/>
      <c r="KYM20" s="11"/>
      <c r="KYN20" s="11"/>
      <c r="KYO20" s="11"/>
      <c r="KYP20" s="11"/>
      <c r="KYQ20" s="11"/>
      <c r="KYR20" s="11"/>
      <c r="KYS20" s="11"/>
      <c r="KYT20" s="11"/>
      <c r="KYU20" s="11"/>
      <c r="KYV20" s="11"/>
      <c r="KYW20" s="11"/>
      <c r="KYX20" s="11"/>
      <c r="KYY20" s="11"/>
      <c r="KYZ20" s="11"/>
      <c r="KZA20" s="11"/>
      <c r="KZB20" s="11"/>
      <c r="KZC20" s="11"/>
      <c r="KZD20" s="11"/>
      <c r="KZE20" s="11"/>
      <c r="KZF20" s="11"/>
      <c r="KZG20" s="11"/>
      <c r="KZH20" s="11"/>
      <c r="KZI20" s="11"/>
      <c r="KZJ20" s="11"/>
      <c r="KZK20" s="11"/>
      <c r="KZL20" s="11"/>
      <c r="KZM20" s="11"/>
      <c r="KZN20" s="11"/>
      <c r="KZO20" s="11"/>
      <c r="KZP20" s="11"/>
      <c r="KZQ20" s="11"/>
      <c r="KZR20" s="11"/>
      <c r="KZS20" s="11"/>
      <c r="KZT20" s="11"/>
      <c r="KZU20" s="11"/>
      <c r="KZV20" s="11"/>
      <c r="KZW20" s="11"/>
      <c r="KZX20" s="11"/>
      <c r="KZY20" s="11"/>
      <c r="KZZ20" s="11"/>
      <c r="LAA20" s="11"/>
      <c r="LAB20" s="11"/>
      <c r="LAC20" s="11"/>
      <c r="LAD20" s="11"/>
      <c r="LAE20" s="11"/>
      <c r="LAF20" s="11"/>
      <c r="LAG20" s="11"/>
      <c r="LAH20" s="11"/>
      <c r="LAI20" s="11"/>
      <c r="LAJ20" s="11"/>
      <c r="LAK20" s="11"/>
      <c r="LAL20" s="11"/>
      <c r="LAM20" s="11"/>
      <c r="LAN20" s="11"/>
      <c r="LAO20" s="11"/>
      <c r="LAP20" s="11"/>
      <c r="LAQ20" s="11"/>
      <c r="LAR20" s="11"/>
      <c r="LAS20" s="11"/>
      <c r="LAT20" s="11"/>
      <c r="LAU20" s="11"/>
      <c r="LAV20" s="11"/>
      <c r="LAW20" s="11"/>
      <c r="LAX20" s="11"/>
      <c r="LAY20" s="11"/>
      <c r="LAZ20" s="11"/>
      <c r="LBA20" s="11"/>
      <c r="LBB20" s="11"/>
      <c r="LBC20" s="11"/>
      <c r="LBD20" s="11"/>
      <c r="LBE20" s="11"/>
      <c r="LBF20" s="11"/>
      <c r="LBG20" s="11"/>
      <c r="LBH20" s="11"/>
      <c r="LBI20" s="11"/>
      <c r="LBJ20" s="11"/>
      <c r="LBK20" s="11"/>
      <c r="LBL20" s="11"/>
      <c r="LBM20" s="11"/>
      <c r="LBN20" s="11"/>
      <c r="LBO20" s="11"/>
      <c r="LBP20" s="11"/>
      <c r="LBQ20" s="11"/>
      <c r="LBR20" s="11"/>
      <c r="LBS20" s="11"/>
      <c r="LBT20" s="11"/>
      <c r="LBU20" s="11"/>
      <c r="LBV20" s="11"/>
      <c r="LBW20" s="11"/>
      <c r="LBX20" s="11"/>
      <c r="LBY20" s="11"/>
      <c r="LBZ20" s="11"/>
      <c r="LCA20" s="11"/>
      <c r="LCB20" s="11"/>
      <c r="LCC20" s="11"/>
      <c r="LCD20" s="11"/>
      <c r="LCE20" s="11"/>
      <c r="LCF20" s="11"/>
      <c r="LCG20" s="11"/>
      <c r="LCH20" s="11"/>
      <c r="LCI20" s="11"/>
      <c r="LCJ20" s="11"/>
      <c r="LCK20" s="11"/>
      <c r="LCL20" s="11"/>
      <c r="LCM20" s="11"/>
      <c r="LCN20" s="11"/>
      <c r="LCO20" s="11"/>
      <c r="LCP20" s="11"/>
      <c r="LCQ20" s="11"/>
      <c r="LCR20" s="11"/>
      <c r="LCS20" s="11"/>
      <c r="LCT20" s="11"/>
      <c r="LCU20" s="11"/>
      <c r="LCV20" s="11"/>
      <c r="LCW20" s="11"/>
      <c r="LCX20" s="11"/>
      <c r="LCY20" s="11"/>
      <c r="LCZ20" s="11"/>
      <c r="LDA20" s="11"/>
      <c r="LDB20" s="11"/>
      <c r="LDC20" s="11"/>
      <c r="LDD20" s="11"/>
      <c r="LDE20" s="11"/>
      <c r="LDF20" s="11"/>
      <c r="LDG20" s="11"/>
      <c r="LDH20" s="11"/>
      <c r="LDI20" s="11"/>
      <c r="LDJ20" s="11"/>
      <c r="LDK20" s="11"/>
      <c r="LDL20" s="11"/>
      <c r="LDM20" s="11"/>
      <c r="LDN20" s="11"/>
      <c r="LDO20" s="11"/>
      <c r="LDP20" s="11"/>
      <c r="LDQ20" s="11"/>
      <c r="LDR20" s="11"/>
      <c r="LDS20" s="11"/>
      <c r="LDT20" s="11"/>
      <c r="LDU20" s="11"/>
      <c r="LDV20" s="11"/>
      <c r="LDW20" s="11"/>
      <c r="LDX20" s="11"/>
      <c r="LDY20" s="11"/>
      <c r="LDZ20" s="11"/>
      <c r="LEA20" s="11"/>
      <c r="LEB20" s="11"/>
      <c r="LEC20" s="11"/>
      <c r="LED20" s="11"/>
      <c r="LEE20" s="11"/>
      <c r="LEF20" s="11"/>
      <c r="LEG20" s="11"/>
      <c r="LEH20" s="11"/>
      <c r="LEI20" s="11"/>
      <c r="LEJ20" s="11"/>
      <c r="LEK20" s="11"/>
      <c r="LEL20" s="11"/>
      <c r="LEM20" s="11"/>
      <c r="LEN20" s="11"/>
      <c r="LEO20" s="11"/>
      <c r="LEP20" s="11"/>
      <c r="LEQ20" s="11"/>
      <c r="LER20" s="11"/>
      <c r="LES20" s="11"/>
      <c r="LET20" s="11"/>
      <c r="LEU20" s="11"/>
      <c r="LEV20" s="11"/>
      <c r="LEW20" s="11"/>
      <c r="LEX20" s="11"/>
      <c r="LEY20" s="11"/>
      <c r="LEZ20" s="11"/>
      <c r="LFA20" s="11"/>
      <c r="LFB20" s="11"/>
      <c r="LFC20" s="11"/>
      <c r="LFD20" s="11"/>
      <c r="LFE20" s="11"/>
      <c r="LFF20" s="11"/>
      <c r="LFG20" s="11"/>
      <c r="LFH20" s="11"/>
      <c r="LFI20" s="11"/>
      <c r="LFJ20" s="11"/>
      <c r="LFK20" s="11"/>
      <c r="LFL20" s="11"/>
      <c r="LFM20" s="11"/>
      <c r="LFN20" s="11"/>
      <c r="LFO20" s="11"/>
      <c r="LFP20" s="11"/>
      <c r="LFQ20" s="11"/>
      <c r="LFR20" s="11"/>
      <c r="LFS20" s="11"/>
      <c r="LFT20" s="11"/>
      <c r="LFU20" s="11"/>
      <c r="LFV20" s="11"/>
      <c r="LFW20" s="11"/>
      <c r="LFX20" s="11"/>
      <c r="LFY20" s="11"/>
      <c r="LFZ20" s="11"/>
      <c r="LGA20" s="11"/>
      <c r="LGB20" s="11"/>
      <c r="LGC20" s="11"/>
      <c r="LGD20" s="11"/>
      <c r="LGE20" s="11"/>
      <c r="LGF20" s="11"/>
      <c r="LGG20" s="11"/>
      <c r="LGH20" s="11"/>
      <c r="LGI20" s="11"/>
      <c r="LGJ20" s="11"/>
      <c r="LGK20" s="11"/>
      <c r="LGL20" s="11"/>
      <c r="LGM20" s="11"/>
      <c r="LGN20" s="11"/>
      <c r="LGO20" s="11"/>
      <c r="LGP20" s="11"/>
      <c r="LGQ20" s="11"/>
      <c r="LGR20" s="11"/>
      <c r="LGS20" s="11"/>
      <c r="LGT20" s="11"/>
      <c r="LGU20" s="11"/>
      <c r="LGV20" s="11"/>
      <c r="LGW20" s="11"/>
      <c r="LGX20" s="11"/>
      <c r="LGY20" s="11"/>
      <c r="LGZ20" s="11"/>
      <c r="LHA20" s="11"/>
      <c r="LHB20" s="11"/>
      <c r="LHC20" s="11"/>
      <c r="LHD20" s="11"/>
      <c r="LHE20" s="11"/>
      <c r="LHF20" s="11"/>
      <c r="LHG20" s="11"/>
      <c r="LHH20" s="11"/>
      <c r="LHI20" s="11"/>
      <c r="LHJ20" s="11"/>
      <c r="LHK20" s="11"/>
      <c r="LHL20" s="11"/>
      <c r="LHM20" s="11"/>
      <c r="LHN20" s="11"/>
      <c r="LHO20" s="11"/>
      <c r="LHP20" s="11"/>
      <c r="LHQ20" s="11"/>
      <c r="LHR20" s="11"/>
      <c r="LHS20" s="11"/>
      <c r="LHT20" s="11"/>
      <c r="LHU20" s="11"/>
      <c r="LHV20" s="11"/>
      <c r="LHW20" s="11"/>
      <c r="LHX20" s="11"/>
      <c r="LHY20" s="11"/>
      <c r="LHZ20" s="11"/>
      <c r="LIA20" s="11"/>
      <c r="LIB20" s="11"/>
      <c r="LIC20" s="11"/>
      <c r="LID20" s="11"/>
      <c r="LIE20" s="11"/>
      <c r="LIF20" s="11"/>
      <c r="LIG20" s="11"/>
      <c r="LIH20" s="11"/>
      <c r="LII20" s="11"/>
      <c r="LIJ20" s="11"/>
      <c r="LIK20" s="11"/>
      <c r="LIL20" s="11"/>
      <c r="LIM20" s="11"/>
      <c r="LIN20" s="11"/>
      <c r="LIO20" s="11"/>
      <c r="LIP20" s="11"/>
      <c r="LIQ20" s="11"/>
      <c r="LIR20" s="11"/>
      <c r="LIS20" s="11"/>
      <c r="LIT20" s="11"/>
      <c r="LIU20" s="11"/>
      <c r="LIV20" s="11"/>
      <c r="LIW20" s="11"/>
      <c r="LIX20" s="11"/>
      <c r="LIY20" s="11"/>
      <c r="LIZ20" s="11"/>
      <c r="LJA20" s="11"/>
      <c r="LJB20" s="11"/>
      <c r="LJC20" s="11"/>
      <c r="LJD20" s="11"/>
      <c r="LJE20" s="11"/>
      <c r="LJF20" s="11"/>
      <c r="LJG20" s="11"/>
      <c r="LJH20" s="11"/>
      <c r="LJI20" s="11"/>
      <c r="LJJ20" s="11"/>
      <c r="LJK20" s="11"/>
      <c r="LJL20" s="11"/>
      <c r="LJM20" s="11"/>
      <c r="LJN20" s="11"/>
      <c r="LJO20" s="11"/>
      <c r="LJP20" s="11"/>
      <c r="LJQ20" s="11"/>
      <c r="LJR20" s="11"/>
      <c r="LJS20" s="11"/>
      <c r="LJT20" s="11"/>
      <c r="LJU20" s="11"/>
      <c r="LJV20" s="11"/>
      <c r="LJW20" s="11"/>
      <c r="LJX20" s="11"/>
      <c r="LJY20" s="11"/>
      <c r="LJZ20" s="11"/>
      <c r="LKA20" s="11"/>
      <c r="LKB20" s="11"/>
      <c r="LKC20" s="11"/>
      <c r="LKD20" s="11"/>
      <c r="LKE20" s="11"/>
      <c r="LKF20" s="11"/>
      <c r="LKG20" s="11"/>
      <c r="LKH20" s="11"/>
      <c r="LKI20" s="11"/>
      <c r="LKJ20" s="11"/>
      <c r="LKK20" s="11"/>
      <c r="LKL20" s="11"/>
      <c r="LKM20" s="11"/>
      <c r="LKN20" s="11"/>
      <c r="LKO20" s="11"/>
      <c r="LKP20" s="11"/>
      <c r="LKQ20" s="11"/>
      <c r="LKR20" s="11"/>
      <c r="LKS20" s="11"/>
      <c r="LKT20" s="11"/>
      <c r="LKU20" s="11"/>
      <c r="LKV20" s="11"/>
      <c r="LKW20" s="11"/>
      <c r="LKX20" s="11"/>
      <c r="LKY20" s="11"/>
      <c r="LKZ20" s="11"/>
      <c r="LLA20" s="11"/>
      <c r="LLB20" s="11"/>
      <c r="LLC20" s="11"/>
      <c r="LLD20" s="11"/>
      <c r="LLE20" s="11"/>
      <c r="LLF20" s="11"/>
      <c r="LLG20" s="11"/>
      <c r="LLH20" s="11"/>
      <c r="LLI20" s="11"/>
      <c r="LLJ20" s="11"/>
      <c r="LLK20" s="11"/>
      <c r="LLL20" s="11"/>
      <c r="LLM20" s="11"/>
      <c r="LLN20" s="11"/>
      <c r="LLO20" s="11"/>
      <c r="LLP20" s="11"/>
      <c r="LLQ20" s="11"/>
      <c r="LLR20" s="11"/>
      <c r="LLS20" s="11"/>
      <c r="LLT20" s="11"/>
      <c r="LLU20" s="11"/>
      <c r="LLV20" s="11"/>
      <c r="LLW20" s="11"/>
      <c r="LLX20" s="11"/>
      <c r="LLY20" s="11"/>
      <c r="LLZ20" s="11"/>
      <c r="LMA20" s="11"/>
      <c r="LMB20" s="11"/>
      <c r="LMC20" s="11"/>
      <c r="LMD20" s="11"/>
      <c r="LME20" s="11"/>
      <c r="LMF20" s="11"/>
      <c r="LMG20" s="11"/>
      <c r="LMH20" s="11"/>
      <c r="LMI20" s="11"/>
      <c r="LMJ20" s="11"/>
      <c r="LMK20" s="11"/>
      <c r="LML20" s="11"/>
      <c r="LMM20" s="11"/>
      <c r="LMN20" s="11"/>
      <c r="LMO20" s="11"/>
      <c r="LMP20" s="11"/>
      <c r="LMQ20" s="11"/>
      <c r="LMR20" s="11"/>
      <c r="LMS20" s="11"/>
      <c r="LMT20" s="11"/>
      <c r="LMU20" s="11"/>
      <c r="LMV20" s="11"/>
      <c r="LMW20" s="11"/>
      <c r="LMX20" s="11"/>
      <c r="LMY20" s="11"/>
      <c r="LMZ20" s="11"/>
      <c r="LNA20" s="11"/>
      <c r="LNB20" s="11"/>
      <c r="LNC20" s="11"/>
      <c r="LND20" s="11"/>
      <c r="LNE20" s="11"/>
      <c r="LNF20" s="11"/>
      <c r="LNG20" s="11"/>
      <c r="LNH20" s="11"/>
      <c r="LNI20" s="11"/>
      <c r="LNJ20" s="11"/>
      <c r="LNK20" s="11"/>
      <c r="LNL20" s="11"/>
      <c r="LNM20" s="11"/>
      <c r="LNN20" s="11"/>
      <c r="LNO20" s="11"/>
      <c r="LNP20" s="11"/>
      <c r="LNQ20" s="11"/>
      <c r="LNR20" s="11"/>
      <c r="LNS20" s="11"/>
      <c r="LNT20" s="11"/>
      <c r="LNU20" s="11"/>
      <c r="LNV20" s="11"/>
      <c r="LNW20" s="11"/>
      <c r="LNX20" s="11"/>
      <c r="LNY20" s="11"/>
      <c r="LNZ20" s="11"/>
      <c r="LOA20" s="11"/>
      <c r="LOB20" s="11"/>
      <c r="LOC20" s="11"/>
      <c r="LOD20" s="11"/>
      <c r="LOE20" s="11"/>
      <c r="LOF20" s="11"/>
      <c r="LOG20" s="11"/>
      <c r="LOH20" s="11"/>
      <c r="LOI20" s="11"/>
      <c r="LOJ20" s="11"/>
      <c r="LOK20" s="11"/>
      <c r="LOL20" s="11"/>
      <c r="LOM20" s="11"/>
      <c r="LON20" s="11"/>
      <c r="LOO20" s="11"/>
      <c r="LOP20" s="11"/>
      <c r="LOQ20" s="11"/>
      <c r="LOR20" s="11"/>
      <c r="LOS20" s="11"/>
      <c r="LOT20" s="11"/>
      <c r="LOU20" s="11"/>
      <c r="LOV20" s="11"/>
      <c r="LOW20" s="11"/>
      <c r="LOX20" s="11"/>
      <c r="LOY20" s="11"/>
      <c r="LOZ20" s="11"/>
      <c r="LPA20" s="11"/>
      <c r="LPB20" s="11"/>
      <c r="LPC20" s="11"/>
      <c r="LPD20" s="11"/>
      <c r="LPE20" s="11"/>
      <c r="LPF20" s="11"/>
      <c r="LPG20" s="11"/>
      <c r="LPH20" s="11"/>
      <c r="LPI20" s="11"/>
      <c r="LPJ20" s="11"/>
      <c r="LPK20" s="11"/>
      <c r="LPL20" s="11"/>
      <c r="LPM20" s="11"/>
      <c r="LPN20" s="11"/>
      <c r="LPO20" s="11"/>
      <c r="LPP20" s="11"/>
      <c r="LPQ20" s="11"/>
      <c r="LPR20" s="11"/>
      <c r="LPS20" s="11"/>
      <c r="LPT20" s="11"/>
      <c r="LPU20" s="11"/>
      <c r="LPV20" s="11"/>
      <c r="LPW20" s="11"/>
      <c r="LPX20" s="11"/>
      <c r="LPY20" s="11"/>
      <c r="LPZ20" s="11"/>
      <c r="LQA20" s="11"/>
      <c r="LQB20" s="11"/>
      <c r="LQC20" s="11"/>
      <c r="LQD20" s="11"/>
      <c r="LQE20" s="11"/>
      <c r="LQF20" s="11"/>
      <c r="LQG20" s="11"/>
      <c r="LQH20" s="11"/>
      <c r="LQI20" s="11"/>
      <c r="LQJ20" s="11"/>
      <c r="LQK20" s="11"/>
      <c r="LQL20" s="11"/>
      <c r="LQM20" s="11"/>
      <c r="LQN20" s="11"/>
      <c r="LQO20" s="11"/>
      <c r="LQP20" s="11"/>
      <c r="LQQ20" s="11"/>
      <c r="LQR20" s="11"/>
      <c r="LQS20" s="11"/>
      <c r="LQT20" s="11"/>
      <c r="LQU20" s="11"/>
      <c r="LQV20" s="11"/>
      <c r="LQW20" s="11"/>
      <c r="LQX20" s="11"/>
      <c r="LQY20" s="11"/>
      <c r="LQZ20" s="11"/>
      <c r="LRA20" s="11"/>
      <c r="LRB20" s="11"/>
      <c r="LRC20" s="11"/>
      <c r="LRD20" s="11"/>
      <c r="LRE20" s="11"/>
      <c r="LRF20" s="11"/>
      <c r="LRG20" s="11"/>
      <c r="LRH20" s="11"/>
      <c r="LRI20" s="11"/>
      <c r="LRJ20" s="11"/>
      <c r="LRK20" s="11"/>
      <c r="LRL20" s="11"/>
      <c r="LRM20" s="11"/>
      <c r="LRN20" s="11"/>
      <c r="LRO20" s="11"/>
      <c r="LRP20" s="11"/>
      <c r="LRQ20" s="11"/>
      <c r="LRR20" s="11"/>
      <c r="LRS20" s="11"/>
      <c r="LRT20" s="11"/>
      <c r="LRU20" s="11"/>
      <c r="LRV20" s="11"/>
      <c r="LRW20" s="11"/>
      <c r="LRX20" s="11"/>
      <c r="LRY20" s="11"/>
      <c r="LRZ20" s="11"/>
      <c r="LSA20" s="11"/>
      <c r="LSB20" s="11"/>
      <c r="LSC20" s="11"/>
      <c r="LSD20" s="11"/>
      <c r="LSE20" s="11"/>
      <c r="LSF20" s="11"/>
      <c r="LSG20" s="11"/>
      <c r="LSH20" s="11"/>
      <c r="LSI20" s="11"/>
      <c r="LSJ20" s="11"/>
      <c r="LSK20" s="11"/>
      <c r="LSL20" s="11"/>
      <c r="LSM20" s="11"/>
      <c r="LSN20" s="11"/>
      <c r="LSO20" s="11"/>
      <c r="LSP20" s="11"/>
      <c r="LSQ20" s="11"/>
      <c r="LSR20" s="11"/>
      <c r="LSS20" s="11"/>
      <c r="LST20" s="11"/>
      <c r="LSU20" s="11"/>
      <c r="LSV20" s="11"/>
      <c r="LSW20" s="11"/>
      <c r="LSX20" s="11"/>
      <c r="LSY20" s="11"/>
      <c r="LSZ20" s="11"/>
      <c r="LTA20" s="11"/>
      <c r="LTB20" s="11"/>
      <c r="LTC20" s="11"/>
      <c r="LTD20" s="11"/>
      <c r="LTE20" s="11"/>
      <c r="LTF20" s="11"/>
      <c r="LTG20" s="11"/>
      <c r="LTH20" s="11"/>
      <c r="LTI20" s="11"/>
      <c r="LTJ20" s="11"/>
      <c r="LTK20" s="11"/>
      <c r="LTL20" s="11"/>
      <c r="LTM20" s="11"/>
      <c r="LTN20" s="11"/>
      <c r="LTO20" s="11"/>
      <c r="LTP20" s="11"/>
      <c r="LTQ20" s="11"/>
      <c r="LTR20" s="11"/>
      <c r="LTS20" s="11"/>
      <c r="LTT20" s="11"/>
      <c r="LTU20" s="11"/>
      <c r="LTV20" s="11"/>
      <c r="LTW20" s="11"/>
      <c r="LTX20" s="11"/>
      <c r="LTY20" s="11"/>
      <c r="LTZ20" s="11"/>
      <c r="LUA20" s="11"/>
      <c r="LUB20" s="11"/>
      <c r="LUC20" s="11"/>
      <c r="LUD20" s="11"/>
      <c r="LUE20" s="11"/>
      <c r="LUF20" s="11"/>
      <c r="LUG20" s="11"/>
      <c r="LUH20" s="11"/>
      <c r="LUI20" s="11"/>
      <c r="LUJ20" s="11"/>
      <c r="LUK20" s="11"/>
      <c r="LUL20" s="11"/>
      <c r="LUM20" s="11"/>
      <c r="LUN20" s="11"/>
      <c r="LUO20" s="11"/>
      <c r="LUP20" s="11"/>
      <c r="LUQ20" s="11"/>
      <c r="LUR20" s="11"/>
      <c r="LUS20" s="11"/>
      <c r="LUT20" s="11"/>
      <c r="LUU20" s="11"/>
      <c r="LUV20" s="11"/>
      <c r="LUW20" s="11"/>
      <c r="LUX20" s="11"/>
      <c r="LUY20" s="11"/>
      <c r="LUZ20" s="11"/>
      <c r="LVA20" s="11"/>
      <c r="LVB20" s="11"/>
      <c r="LVC20" s="11"/>
      <c r="LVD20" s="11"/>
      <c r="LVE20" s="11"/>
      <c r="LVF20" s="11"/>
      <c r="LVG20" s="11"/>
      <c r="LVH20" s="11"/>
      <c r="LVI20" s="11"/>
      <c r="LVJ20" s="11"/>
      <c r="LVK20" s="11"/>
      <c r="LVL20" s="11"/>
      <c r="LVM20" s="11"/>
      <c r="LVN20" s="11"/>
      <c r="LVO20" s="11"/>
      <c r="LVP20" s="11"/>
      <c r="LVQ20" s="11"/>
      <c r="LVR20" s="11"/>
      <c r="LVS20" s="11"/>
      <c r="LVT20" s="11"/>
      <c r="LVU20" s="11"/>
      <c r="LVV20" s="11"/>
      <c r="LVW20" s="11"/>
      <c r="LVX20" s="11"/>
      <c r="LVY20" s="11"/>
      <c r="LVZ20" s="11"/>
      <c r="LWA20" s="11"/>
      <c r="LWB20" s="11"/>
      <c r="LWC20" s="11"/>
      <c r="LWD20" s="11"/>
      <c r="LWE20" s="11"/>
      <c r="LWF20" s="11"/>
      <c r="LWG20" s="11"/>
      <c r="LWH20" s="11"/>
      <c r="LWI20" s="11"/>
      <c r="LWJ20" s="11"/>
      <c r="LWK20" s="11"/>
      <c r="LWL20" s="11"/>
      <c r="LWM20" s="11"/>
      <c r="LWN20" s="11"/>
      <c r="LWO20" s="11"/>
      <c r="LWP20" s="11"/>
      <c r="LWQ20" s="11"/>
      <c r="LWR20" s="11"/>
      <c r="LWS20" s="11"/>
      <c r="LWT20" s="11"/>
      <c r="LWU20" s="11"/>
      <c r="LWV20" s="11"/>
      <c r="LWW20" s="11"/>
      <c r="LWX20" s="11"/>
      <c r="LWY20" s="11"/>
      <c r="LWZ20" s="11"/>
      <c r="LXA20" s="11"/>
      <c r="LXB20" s="11"/>
      <c r="LXC20" s="11"/>
      <c r="LXD20" s="11"/>
      <c r="LXE20" s="11"/>
      <c r="LXF20" s="11"/>
      <c r="LXG20" s="11"/>
      <c r="LXH20" s="11"/>
      <c r="LXI20" s="11"/>
      <c r="LXJ20" s="11"/>
      <c r="LXK20" s="11"/>
      <c r="LXL20" s="11"/>
      <c r="LXM20" s="11"/>
      <c r="LXN20" s="11"/>
      <c r="LXO20" s="11"/>
      <c r="LXP20" s="11"/>
      <c r="LXQ20" s="11"/>
      <c r="LXR20" s="11"/>
      <c r="LXS20" s="11"/>
      <c r="LXT20" s="11"/>
      <c r="LXU20" s="11"/>
      <c r="LXV20" s="11"/>
      <c r="LXW20" s="11"/>
      <c r="LXX20" s="11"/>
      <c r="LXY20" s="11"/>
      <c r="LXZ20" s="11"/>
      <c r="LYA20" s="11"/>
      <c r="LYB20" s="11"/>
      <c r="LYC20" s="11"/>
      <c r="LYD20" s="11"/>
      <c r="LYE20" s="11"/>
      <c r="LYF20" s="11"/>
      <c r="LYG20" s="11"/>
      <c r="LYH20" s="11"/>
      <c r="LYI20" s="11"/>
      <c r="LYJ20" s="11"/>
      <c r="LYK20" s="11"/>
      <c r="LYL20" s="11"/>
      <c r="LYM20" s="11"/>
      <c r="LYN20" s="11"/>
      <c r="LYO20" s="11"/>
      <c r="LYP20" s="11"/>
      <c r="LYQ20" s="11"/>
      <c r="LYR20" s="11"/>
      <c r="LYS20" s="11"/>
      <c r="LYT20" s="11"/>
      <c r="LYU20" s="11"/>
      <c r="LYV20" s="11"/>
      <c r="LYW20" s="11"/>
      <c r="LYX20" s="11"/>
      <c r="LYY20" s="11"/>
      <c r="LYZ20" s="11"/>
      <c r="LZA20" s="11"/>
      <c r="LZB20" s="11"/>
      <c r="LZC20" s="11"/>
      <c r="LZD20" s="11"/>
      <c r="LZE20" s="11"/>
      <c r="LZF20" s="11"/>
      <c r="LZG20" s="11"/>
      <c r="LZH20" s="11"/>
      <c r="LZI20" s="11"/>
      <c r="LZJ20" s="11"/>
      <c r="LZK20" s="11"/>
      <c r="LZL20" s="11"/>
      <c r="LZM20" s="11"/>
      <c r="LZN20" s="11"/>
      <c r="LZO20" s="11"/>
      <c r="LZP20" s="11"/>
      <c r="LZQ20" s="11"/>
      <c r="LZR20" s="11"/>
      <c r="LZS20" s="11"/>
      <c r="LZT20" s="11"/>
      <c r="LZU20" s="11"/>
      <c r="LZV20" s="11"/>
      <c r="LZW20" s="11"/>
      <c r="LZX20" s="11"/>
      <c r="LZY20" s="11"/>
      <c r="LZZ20" s="11"/>
      <c r="MAA20" s="11"/>
      <c r="MAB20" s="11"/>
      <c r="MAC20" s="11"/>
      <c r="MAD20" s="11"/>
      <c r="MAE20" s="11"/>
      <c r="MAF20" s="11"/>
      <c r="MAG20" s="11"/>
      <c r="MAH20" s="11"/>
      <c r="MAI20" s="11"/>
      <c r="MAJ20" s="11"/>
      <c r="MAK20" s="11"/>
      <c r="MAL20" s="11"/>
      <c r="MAM20" s="11"/>
      <c r="MAN20" s="11"/>
      <c r="MAO20" s="11"/>
      <c r="MAP20" s="11"/>
      <c r="MAQ20" s="11"/>
      <c r="MAR20" s="11"/>
      <c r="MAS20" s="11"/>
      <c r="MAT20" s="11"/>
      <c r="MAU20" s="11"/>
      <c r="MAV20" s="11"/>
      <c r="MAW20" s="11"/>
      <c r="MAX20" s="11"/>
      <c r="MAY20" s="11"/>
      <c r="MAZ20" s="11"/>
      <c r="MBA20" s="11"/>
      <c r="MBB20" s="11"/>
      <c r="MBC20" s="11"/>
      <c r="MBD20" s="11"/>
      <c r="MBE20" s="11"/>
      <c r="MBF20" s="11"/>
      <c r="MBG20" s="11"/>
      <c r="MBH20" s="11"/>
      <c r="MBI20" s="11"/>
      <c r="MBJ20" s="11"/>
      <c r="MBK20" s="11"/>
      <c r="MBL20" s="11"/>
      <c r="MBM20" s="11"/>
      <c r="MBN20" s="11"/>
      <c r="MBO20" s="11"/>
      <c r="MBP20" s="11"/>
      <c r="MBQ20" s="11"/>
      <c r="MBR20" s="11"/>
      <c r="MBS20" s="11"/>
      <c r="MBT20" s="11"/>
      <c r="MBU20" s="11"/>
      <c r="MBV20" s="11"/>
      <c r="MBW20" s="11"/>
      <c r="MBX20" s="11"/>
      <c r="MBY20" s="11"/>
      <c r="MBZ20" s="11"/>
      <c r="MCA20" s="11"/>
      <c r="MCB20" s="11"/>
      <c r="MCC20" s="11"/>
      <c r="MCD20" s="11"/>
      <c r="MCE20" s="11"/>
      <c r="MCF20" s="11"/>
      <c r="MCG20" s="11"/>
      <c r="MCH20" s="11"/>
      <c r="MCI20" s="11"/>
      <c r="MCJ20" s="11"/>
      <c r="MCK20" s="11"/>
      <c r="MCL20" s="11"/>
      <c r="MCM20" s="11"/>
      <c r="MCN20" s="11"/>
      <c r="MCO20" s="11"/>
      <c r="MCP20" s="11"/>
      <c r="MCQ20" s="11"/>
      <c r="MCR20" s="11"/>
      <c r="MCS20" s="11"/>
      <c r="MCT20" s="11"/>
      <c r="MCU20" s="11"/>
      <c r="MCV20" s="11"/>
      <c r="MCW20" s="11"/>
      <c r="MCX20" s="11"/>
      <c r="MCY20" s="11"/>
      <c r="MCZ20" s="11"/>
      <c r="MDA20" s="11"/>
      <c r="MDB20" s="11"/>
      <c r="MDC20" s="11"/>
      <c r="MDD20" s="11"/>
      <c r="MDE20" s="11"/>
      <c r="MDF20" s="11"/>
      <c r="MDG20" s="11"/>
      <c r="MDH20" s="11"/>
      <c r="MDI20" s="11"/>
      <c r="MDJ20" s="11"/>
      <c r="MDK20" s="11"/>
      <c r="MDL20" s="11"/>
      <c r="MDM20" s="11"/>
      <c r="MDN20" s="11"/>
      <c r="MDO20" s="11"/>
      <c r="MDP20" s="11"/>
      <c r="MDQ20" s="11"/>
      <c r="MDR20" s="11"/>
      <c r="MDS20" s="11"/>
      <c r="MDT20" s="11"/>
      <c r="MDU20" s="11"/>
      <c r="MDV20" s="11"/>
      <c r="MDW20" s="11"/>
      <c r="MDX20" s="11"/>
      <c r="MDY20" s="11"/>
      <c r="MDZ20" s="11"/>
      <c r="MEA20" s="11"/>
      <c r="MEB20" s="11"/>
      <c r="MEC20" s="11"/>
      <c r="MED20" s="11"/>
      <c r="MEE20" s="11"/>
      <c r="MEF20" s="11"/>
      <c r="MEG20" s="11"/>
      <c r="MEH20" s="11"/>
      <c r="MEI20" s="11"/>
      <c r="MEJ20" s="11"/>
      <c r="MEK20" s="11"/>
      <c r="MEL20" s="11"/>
      <c r="MEM20" s="11"/>
      <c r="MEN20" s="11"/>
      <c r="MEO20" s="11"/>
      <c r="MEP20" s="11"/>
      <c r="MEQ20" s="11"/>
      <c r="MER20" s="11"/>
      <c r="MES20" s="11"/>
      <c r="MET20" s="11"/>
      <c r="MEU20" s="11"/>
      <c r="MEV20" s="11"/>
      <c r="MEW20" s="11"/>
      <c r="MEX20" s="11"/>
      <c r="MEY20" s="11"/>
      <c r="MEZ20" s="11"/>
      <c r="MFA20" s="11"/>
      <c r="MFB20" s="11"/>
      <c r="MFC20" s="11"/>
      <c r="MFD20" s="11"/>
      <c r="MFE20" s="11"/>
      <c r="MFF20" s="11"/>
      <c r="MFG20" s="11"/>
      <c r="MFH20" s="11"/>
      <c r="MFI20" s="11"/>
      <c r="MFJ20" s="11"/>
      <c r="MFK20" s="11"/>
      <c r="MFL20" s="11"/>
      <c r="MFM20" s="11"/>
      <c r="MFN20" s="11"/>
      <c r="MFO20" s="11"/>
      <c r="MFP20" s="11"/>
      <c r="MFQ20" s="11"/>
      <c r="MFR20" s="11"/>
      <c r="MFS20" s="11"/>
      <c r="MFT20" s="11"/>
      <c r="MFU20" s="11"/>
      <c r="MFV20" s="11"/>
      <c r="MFW20" s="11"/>
      <c r="MFX20" s="11"/>
      <c r="MFY20" s="11"/>
      <c r="MFZ20" s="11"/>
      <c r="MGA20" s="11"/>
      <c r="MGB20" s="11"/>
      <c r="MGC20" s="11"/>
      <c r="MGD20" s="11"/>
      <c r="MGE20" s="11"/>
      <c r="MGF20" s="11"/>
      <c r="MGG20" s="11"/>
      <c r="MGH20" s="11"/>
      <c r="MGI20" s="11"/>
      <c r="MGJ20" s="11"/>
      <c r="MGK20" s="11"/>
      <c r="MGL20" s="11"/>
      <c r="MGM20" s="11"/>
      <c r="MGN20" s="11"/>
      <c r="MGO20" s="11"/>
      <c r="MGP20" s="11"/>
      <c r="MGQ20" s="11"/>
      <c r="MGR20" s="11"/>
      <c r="MGS20" s="11"/>
      <c r="MGT20" s="11"/>
      <c r="MGU20" s="11"/>
      <c r="MGV20" s="11"/>
      <c r="MGW20" s="11"/>
      <c r="MGX20" s="11"/>
      <c r="MGY20" s="11"/>
      <c r="MGZ20" s="11"/>
      <c r="MHA20" s="11"/>
      <c r="MHB20" s="11"/>
      <c r="MHC20" s="11"/>
      <c r="MHD20" s="11"/>
      <c r="MHE20" s="11"/>
      <c r="MHF20" s="11"/>
      <c r="MHG20" s="11"/>
      <c r="MHH20" s="11"/>
      <c r="MHI20" s="11"/>
      <c r="MHJ20" s="11"/>
      <c r="MHK20" s="11"/>
      <c r="MHL20" s="11"/>
      <c r="MHM20" s="11"/>
      <c r="MHN20" s="11"/>
      <c r="MHO20" s="11"/>
      <c r="MHP20" s="11"/>
      <c r="MHQ20" s="11"/>
      <c r="MHR20" s="11"/>
      <c r="MHS20" s="11"/>
      <c r="MHT20" s="11"/>
      <c r="MHU20" s="11"/>
      <c r="MHV20" s="11"/>
      <c r="MHW20" s="11"/>
      <c r="MHX20" s="11"/>
      <c r="MHY20" s="11"/>
      <c r="MHZ20" s="11"/>
      <c r="MIA20" s="11"/>
      <c r="MIB20" s="11"/>
      <c r="MIC20" s="11"/>
      <c r="MID20" s="11"/>
      <c r="MIE20" s="11"/>
      <c r="MIF20" s="11"/>
      <c r="MIG20" s="11"/>
      <c r="MIH20" s="11"/>
      <c r="MII20" s="11"/>
      <c r="MIJ20" s="11"/>
      <c r="MIK20" s="11"/>
      <c r="MIL20" s="11"/>
      <c r="MIM20" s="11"/>
      <c r="MIN20" s="11"/>
      <c r="MIO20" s="11"/>
      <c r="MIP20" s="11"/>
      <c r="MIQ20" s="11"/>
      <c r="MIR20" s="11"/>
      <c r="MIS20" s="11"/>
      <c r="MIT20" s="11"/>
      <c r="MIU20" s="11"/>
      <c r="MIV20" s="11"/>
      <c r="MIW20" s="11"/>
      <c r="MIX20" s="11"/>
      <c r="MIY20" s="11"/>
      <c r="MIZ20" s="11"/>
      <c r="MJA20" s="11"/>
      <c r="MJB20" s="11"/>
      <c r="MJC20" s="11"/>
      <c r="MJD20" s="11"/>
      <c r="MJE20" s="11"/>
      <c r="MJF20" s="11"/>
      <c r="MJG20" s="11"/>
      <c r="MJH20" s="11"/>
      <c r="MJI20" s="11"/>
      <c r="MJJ20" s="11"/>
      <c r="MJK20" s="11"/>
      <c r="MJL20" s="11"/>
      <c r="MJM20" s="11"/>
      <c r="MJN20" s="11"/>
      <c r="MJO20" s="11"/>
      <c r="MJP20" s="11"/>
      <c r="MJQ20" s="11"/>
      <c r="MJR20" s="11"/>
      <c r="MJS20" s="11"/>
      <c r="MJT20" s="11"/>
      <c r="MJU20" s="11"/>
      <c r="MJV20" s="11"/>
      <c r="MJW20" s="11"/>
      <c r="MJX20" s="11"/>
      <c r="MJY20" s="11"/>
      <c r="MJZ20" s="11"/>
      <c r="MKA20" s="11"/>
      <c r="MKB20" s="11"/>
      <c r="MKC20" s="11"/>
      <c r="MKD20" s="11"/>
      <c r="MKE20" s="11"/>
      <c r="MKF20" s="11"/>
      <c r="MKG20" s="11"/>
      <c r="MKH20" s="11"/>
      <c r="MKI20" s="11"/>
      <c r="MKJ20" s="11"/>
      <c r="MKK20" s="11"/>
      <c r="MKL20" s="11"/>
      <c r="MKM20" s="11"/>
      <c r="MKN20" s="11"/>
      <c r="MKO20" s="11"/>
      <c r="MKP20" s="11"/>
      <c r="MKQ20" s="11"/>
      <c r="MKR20" s="11"/>
      <c r="MKS20" s="11"/>
      <c r="MKT20" s="11"/>
      <c r="MKU20" s="11"/>
      <c r="MKV20" s="11"/>
      <c r="MKW20" s="11"/>
      <c r="MKX20" s="11"/>
      <c r="MKY20" s="11"/>
      <c r="MKZ20" s="11"/>
      <c r="MLA20" s="11"/>
      <c r="MLB20" s="11"/>
      <c r="MLC20" s="11"/>
      <c r="MLD20" s="11"/>
      <c r="MLE20" s="11"/>
      <c r="MLF20" s="11"/>
      <c r="MLG20" s="11"/>
      <c r="MLH20" s="11"/>
      <c r="MLI20" s="11"/>
      <c r="MLJ20" s="11"/>
      <c r="MLK20" s="11"/>
      <c r="MLL20" s="11"/>
      <c r="MLM20" s="11"/>
      <c r="MLN20" s="11"/>
      <c r="MLO20" s="11"/>
      <c r="MLP20" s="11"/>
      <c r="MLQ20" s="11"/>
      <c r="MLR20" s="11"/>
      <c r="MLS20" s="11"/>
      <c r="MLT20" s="11"/>
      <c r="MLU20" s="11"/>
      <c r="MLV20" s="11"/>
      <c r="MLW20" s="11"/>
      <c r="MLX20" s="11"/>
      <c r="MLY20" s="11"/>
      <c r="MLZ20" s="11"/>
      <c r="MMA20" s="11"/>
      <c r="MMB20" s="11"/>
      <c r="MMC20" s="11"/>
      <c r="MMD20" s="11"/>
      <c r="MME20" s="11"/>
      <c r="MMF20" s="11"/>
      <c r="MMG20" s="11"/>
      <c r="MMH20" s="11"/>
      <c r="MMI20" s="11"/>
      <c r="MMJ20" s="11"/>
      <c r="MMK20" s="11"/>
      <c r="MML20" s="11"/>
      <c r="MMM20" s="11"/>
      <c r="MMN20" s="11"/>
      <c r="MMO20" s="11"/>
      <c r="MMP20" s="11"/>
      <c r="MMQ20" s="11"/>
      <c r="MMR20" s="11"/>
      <c r="MMS20" s="11"/>
      <c r="MMT20" s="11"/>
      <c r="MMU20" s="11"/>
      <c r="MMV20" s="11"/>
      <c r="MMW20" s="11"/>
      <c r="MMX20" s="11"/>
      <c r="MMY20" s="11"/>
      <c r="MMZ20" s="11"/>
      <c r="MNA20" s="11"/>
      <c r="MNB20" s="11"/>
      <c r="MNC20" s="11"/>
      <c r="MND20" s="11"/>
      <c r="MNE20" s="11"/>
      <c r="MNF20" s="11"/>
      <c r="MNG20" s="11"/>
      <c r="MNH20" s="11"/>
      <c r="MNI20" s="11"/>
      <c r="MNJ20" s="11"/>
      <c r="MNK20" s="11"/>
      <c r="MNL20" s="11"/>
      <c r="MNM20" s="11"/>
      <c r="MNN20" s="11"/>
      <c r="MNO20" s="11"/>
      <c r="MNP20" s="11"/>
      <c r="MNQ20" s="11"/>
      <c r="MNR20" s="11"/>
      <c r="MNS20" s="11"/>
      <c r="MNT20" s="11"/>
      <c r="MNU20" s="11"/>
      <c r="MNV20" s="11"/>
      <c r="MNW20" s="11"/>
      <c r="MNX20" s="11"/>
      <c r="MNY20" s="11"/>
      <c r="MNZ20" s="11"/>
      <c r="MOA20" s="11"/>
      <c r="MOB20" s="11"/>
      <c r="MOC20" s="11"/>
      <c r="MOD20" s="11"/>
      <c r="MOE20" s="11"/>
      <c r="MOF20" s="11"/>
      <c r="MOG20" s="11"/>
      <c r="MOH20" s="11"/>
      <c r="MOI20" s="11"/>
      <c r="MOJ20" s="11"/>
      <c r="MOK20" s="11"/>
      <c r="MOL20" s="11"/>
      <c r="MOM20" s="11"/>
      <c r="MON20" s="11"/>
      <c r="MOO20" s="11"/>
      <c r="MOP20" s="11"/>
      <c r="MOQ20" s="11"/>
      <c r="MOR20" s="11"/>
      <c r="MOS20" s="11"/>
      <c r="MOT20" s="11"/>
      <c r="MOU20" s="11"/>
      <c r="MOV20" s="11"/>
      <c r="MOW20" s="11"/>
      <c r="MOX20" s="11"/>
      <c r="MOY20" s="11"/>
      <c r="MOZ20" s="11"/>
      <c r="MPA20" s="11"/>
      <c r="MPB20" s="11"/>
      <c r="MPC20" s="11"/>
      <c r="MPD20" s="11"/>
      <c r="MPE20" s="11"/>
      <c r="MPF20" s="11"/>
      <c r="MPG20" s="11"/>
      <c r="MPH20" s="11"/>
      <c r="MPI20" s="11"/>
      <c r="MPJ20" s="11"/>
      <c r="MPK20" s="11"/>
      <c r="MPL20" s="11"/>
      <c r="MPM20" s="11"/>
      <c r="MPN20" s="11"/>
      <c r="MPO20" s="11"/>
      <c r="MPP20" s="11"/>
      <c r="MPQ20" s="11"/>
      <c r="MPR20" s="11"/>
      <c r="MPS20" s="11"/>
      <c r="MPT20" s="11"/>
      <c r="MPU20" s="11"/>
      <c r="MPV20" s="11"/>
      <c r="MPW20" s="11"/>
      <c r="MPX20" s="11"/>
      <c r="MPY20" s="11"/>
      <c r="MPZ20" s="11"/>
      <c r="MQA20" s="11"/>
      <c r="MQB20" s="11"/>
      <c r="MQC20" s="11"/>
      <c r="MQD20" s="11"/>
      <c r="MQE20" s="11"/>
      <c r="MQF20" s="11"/>
      <c r="MQG20" s="11"/>
      <c r="MQH20" s="11"/>
      <c r="MQI20" s="11"/>
      <c r="MQJ20" s="11"/>
      <c r="MQK20" s="11"/>
      <c r="MQL20" s="11"/>
      <c r="MQM20" s="11"/>
      <c r="MQN20" s="11"/>
      <c r="MQO20" s="11"/>
      <c r="MQP20" s="11"/>
      <c r="MQQ20" s="11"/>
      <c r="MQR20" s="11"/>
      <c r="MQS20" s="11"/>
      <c r="MQT20" s="11"/>
      <c r="MQU20" s="11"/>
      <c r="MQV20" s="11"/>
      <c r="MQW20" s="11"/>
      <c r="MQX20" s="11"/>
      <c r="MQY20" s="11"/>
      <c r="MQZ20" s="11"/>
      <c r="MRA20" s="11"/>
      <c r="MRB20" s="11"/>
      <c r="MRC20" s="11"/>
      <c r="MRD20" s="11"/>
      <c r="MRE20" s="11"/>
      <c r="MRF20" s="11"/>
      <c r="MRG20" s="11"/>
      <c r="MRH20" s="11"/>
      <c r="MRI20" s="11"/>
      <c r="MRJ20" s="11"/>
      <c r="MRK20" s="11"/>
      <c r="MRL20" s="11"/>
      <c r="MRM20" s="11"/>
      <c r="MRN20" s="11"/>
      <c r="MRO20" s="11"/>
      <c r="MRP20" s="11"/>
      <c r="MRQ20" s="11"/>
      <c r="MRR20" s="11"/>
      <c r="MRS20" s="11"/>
      <c r="MRT20" s="11"/>
      <c r="MRU20" s="11"/>
      <c r="MRV20" s="11"/>
      <c r="MRW20" s="11"/>
      <c r="MRX20" s="11"/>
      <c r="MRY20" s="11"/>
      <c r="MRZ20" s="11"/>
      <c r="MSA20" s="11"/>
      <c r="MSB20" s="11"/>
      <c r="MSC20" s="11"/>
      <c r="MSD20" s="11"/>
      <c r="MSE20" s="11"/>
      <c r="MSF20" s="11"/>
      <c r="MSG20" s="11"/>
      <c r="MSH20" s="11"/>
      <c r="MSI20" s="11"/>
      <c r="MSJ20" s="11"/>
      <c r="MSK20" s="11"/>
      <c r="MSL20" s="11"/>
      <c r="MSM20" s="11"/>
      <c r="MSN20" s="11"/>
      <c r="MSO20" s="11"/>
      <c r="MSP20" s="11"/>
      <c r="MSQ20" s="11"/>
      <c r="MSR20" s="11"/>
      <c r="MSS20" s="11"/>
      <c r="MST20" s="11"/>
      <c r="MSU20" s="11"/>
      <c r="MSV20" s="11"/>
      <c r="MSW20" s="11"/>
      <c r="MSX20" s="11"/>
      <c r="MSY20" s="11"/>
      <c r="MSZ20" s="11"/>
      <c r="MTA20" s="11"/>
      <c r="MTB20" s="11"/>
      <c r="MTC20" s="11"/>
      <c r="MTD20" s="11"/>
      <c r="MTE20" s="11"/>
      <c r="MTF20" s="11"/>
      <c r="MTG20" s="11"/>
      <c r="MTH20" s="11"/>
      <c r="MTI20" s="11"/>
      <c r="MTJ20" s="11"/>
      <c r="MTK20" s="11"/>
      <c r="MTL20" s="11"/>
      <c r="MTM20" s="11"/>
      <c r="MTN20" s="11"/>
      <c r="MTO20" s="11"/>
      <c r="MTP20" s="11"/>
      <c r="MTQ20" s="11"/>
      <c r="MTR20" s="11"/>
      <c r="MTS20" s="11"/>
      <c r="MTT20" s="11"/>
      <c r="MTU20" s="11"/>
      <c r="MTV20" s="11"/>
      <c r="MTW20" s="11"/>
      <c r="MTX20" s="11"/>
      <c r="MTY20" s="11"/>
      <c r="MTZ20" s="11"/>
      <c r="MUA20" s="11"/>
      <c r="MUB20" s="11"/>
      <c r="MUC20" s="11"/>
      <c r="MUD20" s="11"/>
      <c r="MUE20" s="11"/>
      <c r="MUF20" s="11"/>
      <c r="MUG20" s="11"/>
      <c r="MUH20" s="11"/>
      <c r="MUI20" s="11"/>
      <c r="MUJ20" s="11"/>
      <c r="MUK20" s="11"/>
      <c r="MUL20" s="11"/>
      <c r="MUM20" s="11"/>
      <c r="MUN20" s="11"/>
      <c r="MUO20" s="11"/>
      <c r="MUP20" s="11"/>
      <c r="MUQ20" s="11"/>
      <c r="MUR20" s="11"/>
      <c r="MUS20" s="11"/>
      <c r="MUT20" s="11"/>
      <c r="MUU20" s="11"/>
      <c r="MUV20" s="11"/>
      <c r="MUW20" s="11"/>
      <c r="MUX20" s="11"/>
      <c r="MUY20" s="11"/>
      <c r="MUZ20" s="11"/>
      <c r="MVA20" s="11"/>
      <c r="MVB20" s="11"/>
      <c r="MVC20" s="11"/>
      <c r="MVD20" s="11"/>
      <c r="MVE20" s="11"/>
      <c r="MVF20" s="11"/>
      <c r="MVG20" s="11"/>
      <c r="MVH20" s="11"/>
      <c r="MVI20" s="11"/>
      <c r="MVJ20" s="11"/>
      <c r="MVK20" s="11"/>
      <c r="MVL20" s="11"/>
      <c r="MVM20" s="11"/>
      <c r="MVN20" s="11"/>
      <c r="MVO20" s="11"/>
      <c r="MVP20" s="11"/>
      <c r="MVQ20" s="11"/>
      <c r="MVR20" s="11"/>
      <c r="MVS20" s="11"/>
      <c r="MVT20" s="11"/>
      <c r="MVU20" s="11"/>
      <c r="MVV20" s="11"/>
      <c r="MVW20" s="11"/>
      <c r="MVX20" s="11"/>
      <c r="MVY20" s="11"/>
      <c r="MVZ20" s="11"/>
      <c r="MWA20" s="11"/>
      <c r="MWB20" s="11"/>
      <c r="MWC20" s="11"/>
      <c r="MWD20" s="11"/>
      <c r="MWE20" s="11"/>
      <c r="MWF20" s="11"/>
      <c r="MWG20" s="11"/>
      <c r="MWH20" s="11"/>
      <c r="MWI20" s="11"/>
      <c r="MWJ20" s="11"/>
      <c r="MWK20" s="11"/>
      <c r="MWL20" s="11"/>
      <c r="MWM20" s="11"/>
      <c r="MWN20" s="11"/>
      <c r="MWO20" s="11"/>
      <c r="MWP20" s="11"/>
      <c r="MWQ20" s="11"/>
      <c r="MWR20" s="11"/>
      <c r="MWS20" s="11"/>
      <c r="MWT20" s="11"/>
      <c r="MWU20" s="11"/>
      <c r="MWV20" s="11"/>
      <c r="MWW20" s="11"/>
      <c r="MWX20" s="11"/>
      <c r="MWY20" s="11"/>
      <c r="MWZ20" s="11"/>
      <c r="MXA20" s="11"/>
      <c r="MXB20" s="11"/>
      <c r="MXC20" s="11"/>
      <c r="MXD20" s="11"/>
      <c r="MXE20" s="11"/>
      <c r="MXF20" s="11"/>
      <c r="MXG20" s="11"/>
      <c r="MXH20" s="11"/>
      <c r="MXI20" s="11"/>
      <c r="MXJ20" s="11"/>
      <c r="MXK20" s="11"/>
      <c r="MXL20" s="11"/>
      <c r="MXM20" s="11"/>
      <c r="MXN20" s="11"/>
      <c r="MXO20" s="11"/>
      <c r="MXP20" s="11"/>
      <c r="MXQ20" s="11"/>
      <c r="MXR20" s="11"/>
      <c r="MXS20" s="11"/>
      <c r="MXT20" s="11"/>
      <c r="MXU20" s="11"/>
      <c r="MXV20" s="11"/>
      <c r="MXW20" s="11"/>
      <c r="MXX20" s="11"/>
      <c r="MXY20" s="11"/>
      <c r="MXZ20" s="11"/>
      <c r="MYA20" s="11"/>
      <c r="MYB20" s="11"/>
      <c r="MYC20" s="11"/>
      <c r="MYD20" s="11"/>
      <c r="MYE20" s="11"/>
      <c r="MYF20" s="11"/>
      <c r="MYG20" s="11"/>
      <c r="MYH20" s="11"/>
      <c r="MYI20" s="11"/>
      <c r="MYJ20" s="11"/>
      <c r="MYK20" s="11"/>
      <c r="MYL20" s="11"/>
      <c r="MYM20" s="11"/>
      <c r="MYN20" s="11"/>
      <c r="MYO20" s="11"/>
      <c r="MYP20" s="11"/>
      <c r="MYQ20" s="11"/>
      <c r="MYR20" s="11"/>
      <c r="MYS20" s="11"/>
      <c r="MYT20" s="11"/>
      <c r="MYU20" s="11"/>
      <c r="MYV20" s="11"/>
      <c r="MYW20" s="11"/>
      <c r="MYX20" s="11"/>
      <c r="MYY20" s="11"/>
      <c r="MYZ20" s="11"/>
      <c r="MZA20" s="11"/>
      <c r="MZB20" s="11"/>
      <c r="MZC20" s="11"/>
      <c r="MZD20" s="11"/>
      <c r="MZE20" s="11"/>
      <c r="MZF20" s="11"/>
      <c r="MZG20" s="11"/>
      <c r="MZH20" s="11"/>
      <c r="MZI20" s="11"/>
      <c r="MZJ20" s="11"/>
      <c r="MZK20" s="11"/>
      <c r="MZL20" s="11"/>
      <c r="MZM20" s="11"/>
      <c r="MZN20" s="11"/>
      <c r="MZO20" s="11"/>
      <c r="MZP20" s="11"/>
      <c r="MZQ20" s="11"/>
      <c r="MZR20" s="11"/>
      <c r="MZS20" s="11"/>
      <c r="MZT20" s="11"/>
      <c r="MZU20" s="11"/>
      <c r="MZV20" s="11"/>
      <c r="MZW20" s="11"/>
      <c r="MZX20" s="11"/>
      <c r="MZY20" s="11"/>
      <c r="MZZ20" s="11"/>
      <c r="NAA20" s="11"/>
      <c r="NAB20" s="11"/>
      <c r="NAC20" s="11"/>
      <c r="NAD20" s="11"/>
      <c r="NAE20" s="11"/>
      <c r="NAF20" s="11"/>
      <c r="NAG20" s="11"/>
      <c r="NAH20" s="11"/>
      <c r="NAI20" s="11"/>
      <c r="NAJ20" s="11"/>
      <c r="NAK20" s="11"/>
      <c r="NAL20" s="11"/>
      <c r="NAM20" s="11"/>
      <c r="NAN20" s="11"/>
      <c r="NAO20" s="11"/>
      <c r="NAP20" s="11"/>
      <c r="NAQ20" s="11"/>
      <c r="NAR20" s="11"/>
      <c r="NAS20" s="11"/>
      <c r="NAT20" s="11"/>
      <c r="NAU20" s="11"/>
      <c r="NAV20" s="11"/>
      <c r="NAW20" s="11"/>
      <c r="NAX20" s="11"/>
      <c r="NAY20" s="11"/>
      <c r="NAZ20" s="11"/>
      <c r="NBA20" s="11"/>
      <c r="NBB20" s="11"/>
      <c r="NBC20" s="11"/>
      <c r="NBD20" s="11"/>
      <c r="NBE20" s="11"/>
      <c r="NBF20" s="11"/>
      <c r="NBG20" s="11"/>
      <c r="NBH20" s="11"/>
      <c r="NBI20" s="11"/>
      <c r="NBJ20" s="11"/>
      <c r="NBK20" s="11"/>
      <c r="NBL20" s="11"/>
      <c r="NBM20" s="11"/>
      <c r="NBN20" s="11"/>
      <c r="NBO20" s="11"/>
      <c r="NBP20" s="11"/>
      <c r="NBQ20" s="11"/>
      <c r="NBR20" s="11"/>
      <c r="NBS20" s="11"/>
      <c r="NBT20" s="11"/>
      <c r="NBU20" s="11"/>
      <c r="NBV20" s="11"/>
      <c r="NBW20" s="11"/>
      <c r="NBX20" s="11"/>
      <c r="NBY20" s="11"/>
      <c r="NBZ20" s="11"/>
      <c r="NCA20" s="11"/>
      <c r="NCB20" s="11"/>
      <c r="NCC20" s="11"/>
      <c r="NCD20" s="11"/>
      <c r="NCE20" s="11"/>
      <c r="NCF20" s="11"/>
      <c r="NCG20" s="11"/>
      <c r="NCH20" s="11"/>
      <c r="NCI20" s="11"/>
      <c r="NCJ20" s="11"/>
      <c r="NCK20" s="11"/>
      <c r="NCL20" s="11"/>
      <c r="NCM20" s="11"/>
      <c r="NCN20" s="11"/>
      <c r="NCO20" s="11"/>
      <c r="NCP20" s="11"/>
      <c r="NCQ20" s="11"/>
      <c r="NCR20" s="11"/>
      <c r="NCS20" s="11"/>
      <c r="NCT20" s="11"/>
      <c r="NCU20" s="11"/>
      <c r="NCV20" s="11"/>
      <c r="NCW20" s="11"/>
      <c r="NCX20" s="11"/>
      <c r="NCY20" s="11"/>
      <c r="NCZ20" s="11"/>
      <c r="NDA20" s="11"/>
      <c r="NDB20" s="11"/>
      <c r="NDC20" s="11"/>
      <c r="NDD20" s="11"/>
      <c r="NDE20" s="11"/>
      <c r="NDF20" s="11"/>
      <c r="NDG20" s="11"/>
      <c r="NDH20" s="11"/>
      <c r="NDI20" s="11"/>
      <c r="NDJ20" s="11"/>
      <c r="NDK20" s="11"/>
      <c r="NDL20" s="11"/>
      <c r="NDM20" s="11"/>
      <c r="NDN20" s="11"/>
      <c r="NDO20" s="11"/>
      <c r="NDP20" s="11"/>
      <c r="NDQ20" s="11"/>
      <c r="NDR20" s="11"/>
      <c r="NDS20" s="11"/>
      <c r="NDT20" s="11"/>
      <c r="NDU20" s="11"/>
      <c r="NDV20" s="11"/>
      <c r="NDW20" s="11"/>
      <c r="NDX20" s="11"/>
      <c r="NDY20" s="11"/>
      <c r="NDZ20" s="11"/>
      <c r="NEA20" s="11"/>
      <c r="NEB20" s="11"/>
      <c r="NEC20" s="11"/>
      <c r="NED20" s="11"/>
      <c r="NEE20" s="11"/>
      <c r="NEF20" s="11"/>
      <c r="NEG20" s="11"/>
      <c r="NEH20" s="11"/>
      <c r="NEI20" s="11"/>
      <c r="NEJ20" s="11"/>
      <c r="NEK20" s="11"/>
      <c r="NEL20" s="11"/>
      <c r="NEM20" s="11"/>
      <c r="NEN20" s="11"/>
      <c r="NEO20" s="11"/>
      <c r="NEP20" s="11"/>
      <c r="NEQ20" s="11"/>
      <c r="NER20" s="11"/>
      <c r="NES20" s="11"/>
      <c r="NET20" s="11"/>
      <c r="NEU20" s="11"/>
      <c r="NEV20" s="11"/>
      <c r="NEW20" s="11"/>
      <c r="NEX20" s="11"/>
      <c r="NEY20" s="11"/>
      <c r="NEZ20" s="11"/>
      <c r="NFA20" s="11"/>
      <c r="NFB20" s="11"/>
      <c r="NFC20" s="11"/>
      <c r="NFD20" s="11"/>
      <c r="NFE20" s="11"/>
      <c r="NFF20" s="11"/>
      <c r="NFG20" s="11"/>
      <c r="NFH20" s="11"/>
      <c r="NFI20" s="11"/>
      <c r="NFJ20" s="11"/>
      <c r="NFK20" s="11"/>
      <c r="NFL20" s="11"/>
      <c r="NFM20" s="11"/>
      <c r="NFN20" s="11"/>
      <c r="NFO20" s="11"/>
      <c r="NFP20" s="11"/>
      <c r="NFQ20" s="11"/>
      <c r="NFR20" s="11"/>
      <c r="NFS20" s="11"/>
      <c r="NFT20" s="11"/>
      <c r="NFU20" s="11"/>
      <c r="NFV20" s="11"/>
      <c r="NFW20" s="11"/>
      <c r="NFX20" s="11"/>
      <c r="NFY20" s="11"/>
      <c r="NFZ20" s="11"/>
      <c r="NGA20" s="11"/>
      <c r="NGB20" s="11"/>
      <c r="NGC20" s="11"/>
      <c r="NGD20" s="11"/>
      <c r="NGE20" s="11"/>
      <c r="NGF20" s="11"/>
      <c r="NGG20" s="11"/>
      <c r="NGH20" s="11"/>
      <c r="NGI20" s="11"/>
      <c r="NGJ20" s="11"/>
      <c r="NGK20" s="11"/>
      <c r="NGL20" s="11"/>
      <c r="NGM20" s="11"/>
      <c r="NGN20" s="11"/>
      <c r="NGO20" s="11"/>
      <c r="NGP20" s="11"/>
      <c r="NGQ20" s="11"/>
      <c r="NGR20" s="11"/>
      <c r="NGS20" s="11"/>
      <c r="NGT20" s="11"/>
      <c r="NGU20" s="11"/>
      <c r="NGV20" s="11"/>
      <c r="NGW20" s="11"/>
      <c r="NGX20" s="11"/>
      <c r="NGY20" s="11"/>
      <c r="NGZ20" s="11"/>
      <c r="NHA20" s="11"/>
      <c r="NHB20" s="11"/>
      <c r="NHC20" s="11"/>
      <c r="NHD20" s="11"/>
      <c r="NHE20" s="11"/>
      <c r="NHF20" s="11"/>
      <c r="NHG20" s="11"/>
      <c r="NHH20" s="11"/>
      <c r="NHI20" s="11"/>
      <c r="NHJ20" s="11"/>
      <c r="NHK20" s="11"/>
      <c r="NHL20" s="11"/>
      <c r="NHM20" s="11"/>
      <c r="NHN20" s="11"/>
      <c r="NHO20" s="11"/>
      <c r="NHP20" s="11"/>
      <c r="NHQ20" s="11"/>
      <c r="NHR20" s="11"/>
      <c r="NHS20" s="11"/>
      <c r="NHT20" s="11"/>
      <c r="NHU20" s="11"/>
      <c r="NHV20" s="11"/>
      <c r="NHW20" s="11"/>
      <c r="NHX20" s="11"/>
      <c r="NHY20" s="11"/>
      <c r="NHZ20" s="11"/>
      <c r="NIA20" s="11"/>
      <c r="NIB20" s="11"/>
      <c r="NIC20" s="11"/>
      <c r="NID20" s="11"/>
      <c r="NIE20" s="11"/>
      <c r="NIF20" s="11"/>
      <c r="NIG20" s="11"/>
      <c r="NIH20" s="11"/>
      <c r="NII20" s="11"/>
      <c r="NIJ20" s="11"/>
      <c r="NIK20" s="11"/>
      <c r="NIL20" s="11"/>
      <c r="NIM20" s="11"/>
      <c r="NIN20" s="11"/>
      <c r="NIO20" s="11"/>
      <c r="NIP20" s="11"/>
      <c r="NIQ20" s="11"/>
      <c r="NIR20" s="11"/>
      <c r="NIS20" s="11"/>
      <c r="NIT20" s="11"/>
      <c r="NIU20" s="11"/>
      <c r="NIV20" s="11"/>
      <c r="NIW20" s="11"/>
      <c r="NIX20" s="11"/>
      <c r="NIY20" s="11"/>
      <c r="NIZ20" s="11"/>
      <c r="NJA20" s="11"/>
      <c r="NJB20" s="11"/>
      <c r="NJC20" s="11"/>
      <c r="NJD20" s="11"/>
      <c r="NJE20" s="11"/>
      <c r="NJF20" s="11"/>
      <c r="NJG20" s="11"/>
      <c r="NJH20" s="11"/>
      <c r="NJI20" s="11"/>
      <c r="NJJ20" s="11"/>
      <c r="NJK20" s="11"/>
      <c r="NJL20" s="11"/>
      <c r="NJM20" s="11"/>
      <c r="NJN20" s="11"/>
      <c r="NJO20" s="11"/>
      <c r="NJP20" s="11"/>
      <c r="NJQ20" s="11"/>
      <c r="NJR20" s="11"/>
      <c r="NJS20" s="11"/>
      <c r="NJT20" s="11"/>
      <c r="NJU20" s="11"/>
      <c r="NJV20" s="11"/>
      <c r="NJW20" s="11"/>
      <c r="NJX20" s="11"/>
      <c r="NJY20" s="11"/>
      <c r="NJZ20" s="11"/>
      <c r="NKA20" s="11"/>
      <c r="NKB20" s="11"/>
      <c r="NKC20" s="11"/>
      <c r="NKD20" s="11"/>
      <c r="NKE20" s="11"/>
      <c r="NKF20" s="11"/>
      <c r="NKG20" s="11"/>
      <c r="NKH20" s="11"/>
      <c r="NKI20" s="11"/>
      <c r="NKJ20" s="11"/>
      <c r="NKK20" s="11"/>
      <c r="NKL20" s="11"/>
      <c r="NKM20" s="11"/>
      <c r="NKN20" s="11"/>
      <c r="NKO20" s="11"/>
      <c r="NKP20" s="11"/>
      <c r="NKQ20" s="11"/>
      <c r="NKR20" s="11"/>
      <c r="NKS20" s="11"/>
      <c r="NKT20" s="11"/>
      <c r="NKU20" s="11"/>
      <c r="NKV20" s="11"/>
      <c r="NKW20" s="11"/>
      <c r="NKX20" s="11"/>
      <c r="NKY20" s="11"/>
      <c r="NKZ20" s="11"/>
      <c r="NLA20" s="11"/>
      <c r="NLB20" s="11"/>
      <c r="NLC20" s="11"/>
      <c r="NLD20" s="11"/>
      <c r="NLE20" s="11"/>
      <c r="NLF20" s="11"/>
      <c r="NLG20" s="11"/>
      <c r="NLH20" s="11"/>
      <c r="NLI20" s="11"/>
      <c r="NLJ20" s="11"/>
      <c r="NLK20" s="11"/>
      <c r="NLL20" s="11"/>
      <c r="NLM20" s="11"/>
      <c r="NLN20" s="11"/>
      <c r="NLO20" s="11"/>
      <c r="NLP20" s="11"/>
      <c r="NLQ20" s="11"/>
      <c r="NLR20" s="11"/>
      <c r="NLS20" s="11"/>
      <c r="NLT20" s="11"/>
      <c r="NLU20" s="11"/>
      <c r="NLV20" s="11"/>
      <c r="NLW20" s="11"/>
      <c r="NLX20" s="11"/>
      <c r="NLY20" s="11"/>
      <c r="NLZ20" s="11"/>
      <c r="NMA20" s="11"/>
      <c r="NMB20" s="11"/>
      <c r="NMC20" s="11"/>
      <c r="NMD20" s="11"/>
      <c r="NME20" s="11"/>
      <c r="NMF20" s="11"/>
      <c r="NMG20" s="11"/>
      <c r="NMH20" s="11"/>
      <c r="NMI20" s="11"/>
      <c r="NMJ20" s="11"/>
      <c r="NMK20" s="11"/>
      <c r="NML20" s="11"/>
      <c r="NMM20" s="11"/>
      <c r="NMN20" s="11"/>
      <c r="NMO20" s="11"/>
      <c r="NMP20" s="11"/>
      <c r="NMQ20" s="11"/>
      <c r="NMR20" s="11"/>
      <c r="NMS20" s="11"/>
      <c r="NMT20" s="11"/>
      <c r="NMU20" s="11"/>
      <c r="NMV20" s="11"/>
      <c r="NMW20" s="11"/>
      <c r="NMX20" s="11"/>
      <c r="NMY20" s="11"/>
      <c r="NMZ20" s="11"/>
      <c r="NNA20" s="11"/>
      <c r="NNB20" s="11"/>
      <c r="NNC20" s="11"/>
      <c r="NND20" s="11"/>
      <c r="NNE20" s="11"/>
      <c r="NNF20" s="11"/>
      <c r="NNG20" s="11"/>
      <c r="NNH20" s="11"/>
      <c r="NNI20" s="11"/>
      <c r="NNJ20" s="11"/>
      <c r="NNK20" s="11"/>
      <c r="NNL20" s="11"/>
      <c r="NNM20" s="11"/>
      <c r="NNN20" s="11"/>
      <c r="NNO20" s="11"/>
      <c r="NNP20" s="11"/>
      <c r="NNQ20" s="11"/>
      <c r="NNR20" s="11"/>
      <c r="NNS20" s="11"/>
      <c r="NNT20" s="11"/>
      <c r="NNU20" s="11"/>
      <c r="NNV20" s="11"/>
      <c r="NNW20" s="11"/>
      <c r="NNX20" s="11"/>
      <c r="NNY20" s="11"/>
      <c r="NNZ20" s="11"/>
      <c r="NOA20" s="11"/>
      <c r="NOB20" s="11"/>
      <c r="NOC20" s="11"/>
      <c r="NOD20" s="11"/>
      <c r="NOE20" s="11"/>
      <c r="NOF20" s="11"/>
      <c r="NOG20" s="11"/>
      <c r="NOH20" s="11"/>
      <c r="NOI20" s="11"/>
      <c r="NOJ20" s="11"/>
      <c r="NOK20" s="11"/>
      <c r="NOL20" s="11"/>
      <c r="NOM20" s="11"/>
      <c r="NON20" s="11"/>
      <c r="NOO20" s="11"/>
      <c r="NOP20" s="11"/>
      <c r="NOQ20" s="11"/>
      <c r="NOR20" s="11"/>
      <c r="NOS20" s="11"/>
      <c r="NOT20" s="11"/>
      <c r="NOU20" s="11"/>
      <c r="NOV20" s="11"/>
      <c r="NOW20" s="11"/>
      <c r="NOX20" s="11"/>
      <c r="NOY20" s="11"/>
      <c r="NOZ20" s="11"/>
      <c r="NPA20" s="11"/>
      <c r="NPB20" s="11"/>
      <c r="NPC20" s="11"/>
      <c r="NPD20" s="11"/>
      <c r="NPE20" s="11"/>
      <c r="NPF20" s="11"/>
      <c r="NPG20" s="11"/>
      <c r="NPH20" s="11"/>
      <c r="NPI20" s="11"/>
      <c r="NPJ20" s="11"/>
      <c r="NPK20" s="11"/>
      <c r="NPL20" s="11"/>
      <c r="NPM20" s="11"/>
      <c r="NPN20" s="11"/>
      <c r="NPO20" s="11"/>
      <c r="NPP20" s="11"/>
      <c r="NPQ20" s="11"/>
      <c r="NPR20" s="11"/>
      <c r="NPS20" s="11"/>
      <c r="NPT20" s="11"/>
      <c r="NPU20" s="11"/>
      <c r="NPV20" s="11"/>
      <c r="NPW20" s="11"/>
      <c r="NPX20" s="11"/>
      <c r="NPY20" s="11"/>
      <c r="NPZ20" s="11"/>
      <c r="NQA20" s="11"/>
      <c r="NQB20" s="11"/>
      <c r="NQC20" s="11"/>
      <c r="NQD20" s="11"/>
      <c r="NQE20" s="11"/>
      <c r="NQF20" s="11"/>
      <c r="NQG20" s="11"/>
      <c r="NQH20" s="11"/>
      <c r="NQI20" s="11"/>
      <c r="NQJ20" s="11"/>
      <c r="NQK20" s="11"/>
      <c r="NQL20" s="11"/>
      <c r="NQM20" s="11"/>
      <c r="NQN20" s="11"/>
      <c r="NQO20" s="11"/>
      <c r="NQP20" s="11"/>
      <c r="NQQ20" s="11"/>
      <c r="NQR20" s="11"/>
      <c r="NQS20" s="11"/>
      <c r="NQT20" s="11"/>
      <c r="NQU20" s="11"/>
      <c r="NQV20" s="11"/>
      <c r="NQW20" s="11"/>
      <c r="NQX20" s="11"/>
      <c r="NQY20" s="11"/>
      <c r="NQZ20" s="11"/>
      <c r="NRA20" s="11"/>
      <c r="NRB20" s="11"/>
      <c r="NRC20" s="11"/>
      <c r="NRD20" s="11"/>
      <c r="NRE20" s="11"/>
      <c r="NRF20" s="11"/>
      <c r="NRG20" s="11"/>
      <c r="NRH20" s="11"/>
      <c r="NRI20" s="11"/>
      <c r="NRJ20" s="11"/>
      <c r="NRK20" s="11"/>
      <c r="NRL20" s="11"/>
      <c r="NRM20" s="11"/>
      <c r="NRN20" s="11"/>
      <c r="NRO20" s="11"/>
      <c r="NRP20" s="11"/>
      <c r="NRQ20" s="11"/>
      <c r="NRR20" s="11"/>
      <c r="NRS20" s="11"/>
      <c r="NRT20" s="11"/>
      <c r="NRU20" s="11"/>
      <c r="NRV20" s="11"/>
      <c r="NRW20" s="11"/>
      <c r="NRX20" s="11"/>
      <c r="NRY20" s="11"/>
      <c r="NRZ20" s="11"/>
      <c r="NSA20" s="11"/>
      <c r="NSB20" s="11"/>
      <c r="NSC20" s="11"/>
      <c r="NSD20" s="11"/>
      <c r="NSE20" s="11"/>
      <c r="NSF20" s="11"/>
      <c r="NSG20" s="11"/>
      <c r="NSH20" s="11"/>
      <c r="NSI20" s="11"/>
      <c r="NSJ20" s="11"/>
      <c r="NSK20" s="11"/>
      <c r="NSL20" s="11"/>
      <c r="NSM20" s="11"/>
      <c r="NSN20" s="11"/>
      <c r="NSO20" s="11"/>
      <c r="NSP20" s="11"/>
      <c r="NSQ20" s="11"/>
      <c r="NSR20" s="11"/>
      <c r="NSS20" s="11"/>
      <c r="NST20" s="11"/>
      <c r="NSU20" s="11"/>
      <c r="NSV20" s="11"/>
      <c r="NSW20" s="11"/>
      <c r="NSX20" s="11"/>
      <c r="NSY20" s="11"/>
      <c r="NSZ20" s="11"/>
      <c r="NTA20" s="11"/>
      <c r="NTB20" s="11"/>
      <c r="NTC20" s="11"/>
      <c r="NTD20" s="11"/>
      <c r="NTE20" s="11"/>
      <c r="NTF20" s="11"/>
      <c r="NTG20" s="11"/>
      <c r="NTH20" s="11"/>
      <c r="NTI20" s="11"/>
      <c r="NTJ20" s="11"/>
      <c r="NTK20" s="11"/>
      <c r="NTL20" s="11"/>
      <c r="NTM20" s="11"/>
      <c r="NTN20" s="11"/>
      <c r="NTO20" s="11"/>
      <c r="NTP20" s="11"/>
      <c r="NTQ20" s="11"/>
      <c r="NTR20" s="11"/>
      <c r="NTS20" s="11"/>
      <c r="NTT20" s="11"/>
      <c r="NTU20" s="11"/>
      <c r="NTV20" s="11"/>
      <c r="NTW20" s="11"/>
      <c r="NTX20" s="11"/>
      <c r="NTY20" s="11"/>
      <c r="NTZ20" s="11"/>
      <c r="NUA20" s="11"/>
      <c r="NUB20" s="11"/>
      <c r="NUC20" s="11"/>
      <c r="NUD20" s="11"/>
      <c r="NUE20" s="11"/>
      <c r="NUF20" s="11"/>
      <c r="NUG20" s="11"/>
      <c r="NUH20" s="11"/>
      <c r="NUI20" s="11"/>
      <c r="NUJ20" s="11"/>
      <c r="NUK20" s="11"/>
      <c r="NUL20" s="11"/>
      <c r="NUM20" s="11"/>
      <c r="NUN20" s="11"/>
      <c r="NUO20" s="11"/>
      <c r="NUP20" s="11"/>
      <c r="NUQ20" s="11"/>
      <c r="NUR20" s="11"/>
      <c r="NUS20" s="11"/>
      <c r="NUT20" s="11"/>
      <c r="NUU20" s="11"/>
      <c r="NUV20" s="11"/>
      <c r="NUW20" s="11"/>
      <c r="NUX20" s="11"/>
      <c r="NUY20" s="11"/>
      <c r="NUZ20" s="11"/>
      <c r="NVA20" s="11"/>
      <c r="NVB20" s="11"/>
      <c r="NVC20" s="11"/>
      <c r="NVD20" s="11"/>
      <c r="NVE20" s="11"/>
      <c r="NVF20" s="11"/>
      <c r="NVG20" s="11"/>
      <c r="NVH20" s="11"/>
      <c r="NVI20" s="11"/>
      <c r="NVJ20" s="11"/>
      <c r="NVK20" s="11"/>
      <c r="NVL20" s="11"/>
      <c r="NVM20" s="11"/>
      <c r="NVN20" s="11"/>
      <c r="NVO20" s="11"/>
      <c r="NVP20" s="11"/>
      <c r="NVQ20" s="11"/>
      <c r="NVR20" s="11"/>
      <c r="NVS20" s="11"/>
      <c r="NVT20" s="11"/>
      <c r="NVU20" s="11"/>
      <c r="NVV20" s="11"/>
      <c r="NVW20" s="11"/>
      <c r="NVX20" s="11"/>
      <c r="NVY20" s="11"/>
      <c r="NVZ20" s="11"/>
      <c r="NWA20" s="11"/>
      <c r="NWB20" s="11"/>
      <c r="NWC20" s="11"/>
      <c r="NWD20" s="11"/>
      <c r="NWE20" s="11"/>
      <c r="NWF20" s="11"/>
      <c r="NWG20" s="11"/>
      <c r="NWH20" s="11"/>
      <c r="NWI20" s="11"/>
      <c r="NWJ20" s="11"/>
      <c r="NWK20" s="11"/>
      <c r="NWL20" s="11"/>
      <c r="NWM20" s="11"/>
      <c r="NWN20" s="11"/>
      <c r="NWO20" s="11"/>
      <c r="NWP20" s="11"/>
      <c r="NWQ20" s="11"/>
      <c r="NWR20" s="11"/>
      <c r="NWS20" s="11"/>
      <c r="NWT20" s="11"/>
      <c r="NWU20" s="11"/>
      <c r="NWV20" s="11"/>
      <c r="NWW20" s="11"/>
      <c r="NWX20" s="11"/>
      <c r="NWY20" s="11"/>
      <c r="NWZ20" s="11"/>
      <c r="NXA20" s="11"/>
      <c r="NXB20" s="11"/>
      <c r="NXC20" s="11"/>
      <c r="NXD20" s="11"/>
      <c r="NXE20" s="11"/>
      <c r="NXF20" s="11"/>
      <c r="NXG20" s="11"/>
      <c r="NXH20" s="11"/>
      <c r="NXI20" s="11"/>
      <c r="NXJ20" s="11"/>
      <c r="NXK20" s="11"/>
      <c r="NXL20" s="11"/>
      <c r="NXM20" s="11"/>
      <c r="NXN20" s="11"/>
      <c r="NXO20" s="11"/>
      <c r="NXP20" s="11"/>
      <c r="NXQ20" s="11"/>
      <c r="NXR20" s="11"/>
      <c r="NXS20" s="11"/>
      <c r="NXT20" s="11"/>
      <c r="NXU20" s="11"/>
      <c r="NXV20" s="11"/>
      <c r="NXW20" s="11"/>
      <c r="NXX20" s="11"/>
      <c r="NXY20" s="11"/>
      <c r="NXZ20" s="11"/>
      <c r="NYA20" s="11"/>
      <c r="NYB20" s="11"/>
      <c r="NYC20" s="11"/>
      <c r="NYD20" s="11"/>
      <c r="NYE20" s="11"/>
      <c r="NYF20" s="11"/>
      <c r="NYG20" s="11"/>
      <c r="NYH20" s="11"/>
      <c r="NYI20" s="11"/>
      <c r="NYJ20" s="11"/>
      <c r="NYK20" s="11"/>
      <c r="NYL20" s="11"/>
      <c r="NYM20" s="11"/>
      <c r="NYN20" s="11"/>
      <c r="NYO20" s="11"/>
      <c r="NYP20" s="11"/>
      <c r="NYQ20" s="11"/>
      <c r="NYR20" s="11"/>
      <c r="NYS20" s="11"/>
      <c r="NYT20" s="11"/>
      <c r="NYU20" s="11"/>
      <c r="NYV20" s="11"/>
      <c r="NYW20" s="11"/>
      <c r="NYX20" s="11"/>
      <c r="NYY20" s="11"/>
      <c r="NYZ20" s="11"/>
      <c r="NZA20" s="11"/>
      <c r="NZB20" s="11"/>
      <c r="NZC20" s="11"/>
      <c r="NZD20" s="11"/>
      <c r="NZE20" s="11"/>
      <c r="NZF20" s="11"/>
      <c r="NZG20" s="11"/>
      <c r="NZH20" s="11"/>
      <c r="NZI20" s="11"/>
      <c r="NZJ20" s="11"/>
      <c r="NZK20" s="11"/>
      <c r="NZL20" s="11"/>
      <c r="NZM20" s="11"/>
      <c r="NZN20" s="11"/>
      <c r="NZO20" s="11"/>
      <c r="NZP20" s="11"/>
      <c r="NZQ20" s="11"/>
      <c r="NZR20" s="11"/>
      <c r="NZS20" s="11"/>
      <c r="NZT20" s="11"/>
      <c r="NZU20" s="11"/>
      <c r="NZV20" s="11"/>
      <c r="NZW20" s="11"/>
      <c r="NZX20" s="11"/>
      <c r="NZY20" s="11"/>
      <c r="NZZ20" s="11"/>
      <c r="OAA20" s="11"/>
      <c r="OAB20" s="11"/>
      <c r="OAC20" s="11"/>
      <c r="OAD20" s="11"/>
      <c r="OAE20" s="11"/>
      <c r="OAF20" s="11"/>
      <c r="OAG20" s="11"/>
      <c r="OAH20" s="11"/>
      <c r="OAI20" s="11"/>
      <c r="OAJ20" s="11"/>
      <c r="OAK20" s="11"/>
      <c r="OAL20" s="11"/>
      <c r="OAM20" s="11"/>
      <c r="OAN20" s="11"/>
      <c r="OAO20" s="11"/>
      <c r="OAP20" s="11"/>
      <c r="OAQ20" s="11"/>
      <c r="OAR20" s="11"/>
      <c r="OAS20" s="11"/>
      <c r="OAT20" s="11"/>
      <c r="OAU20" s="11"/>
      <c r="OAV20" s="11"/>
      <c r="OAW20" s="11"/>
      <c r="OAX20" s="11"/>
      <c r="OAY20" s="11"/>
      <c r="OAZ20" s="11"/>
      <c r="OBA20" s="11"/>
      <c r="OBB20" s="11"/>
      <c r="OBC20" s="11"/>
      <c r="OBD20" s="11"/>
      <c r="OBE20" s="11"/>
      <c r="OBF20" s="11"/>
      <c r="OBG20" s="11"/>
      <c r="OBH20" s="11"/>
      <c r="OBI20" s="11"/>
      <c r="OBJ20" s="11"/>
      <c r="OBK20" s="11"/>
      <c r="OBL20" s="11"/>
      <c r="OBM20" s="11"/>
      <c r="OBN20" s="11"/>
      <c r="OBO20" s="11"/>
      <c r="OBP20" s="11"/>
      <c r="OBQ20" s="11"/>
      <c r="OBR20" s="11"/>
      <c r="OBS20" s="11"/>
      <c r="OBT20" s="11"/>
      <c r="OBU20" s="11"/>
      <c r="OBV20" s="11"/>
      <c r="OBW20" s="11"/>
      <c r="OBX20" s="11"/>
      <c r="OBY20" s="11"/>
      <c r="OBZ20" s="11"/>
      <c r="OCA20" s="11"/>
      <c r="OCB20" s="11"/>
      <c r="OCC20" s="11"/>
      <c r="OCD20" s="11"/>
      <c r="OCE20" s="11"/>
      <c r="OCF20" s="11"/>
      <c r="OCG20" s="11"/>
      <c r="OCH20" s="11"/>
      <c r="OCI20" s="11"/>
      <c r="OCJ20" s="11"/>
      <c r="OCK20" s="11"/>
      <c r="OCL20" s="11"/>
      <c r="OCM20" s="11"/>
      <c r="OCN20" s="11"/>
      <c r="OCO20" s="11"/>
      <c r="OCP20" s="11"/>
      <c r="OCQ20" s="11"/>
      <c r="OCR20" s="11"/>
      <c r="OCS20" s="11"/>
      <c r="OCT20" s="11"/>
      <c r="OCU20" s="11"/>
      <c r="OCV20" s="11"/>
      <c r="OCW20" s="11"/>
      <c r="OCX20" s="11"/>
      <c r="OCY20" s="11"/>
      <c r="OCZ20" s="11"/>
      <c r="ODA20" s="11"/>
      <c r="ODB20" s="11"/>
      <c r="ODC20" s="11"/>
      <c r="ODD20" s="11"/>
      <c r="ODE20" s="11"/>
      <c r="ODF20" s="11"/>
      <c r="ODG20" s="11"/>
      <c r="ODH20" s="11"/>
      <c r="ODI20" s="11"/>
      <c r="ODJ20" s="11"/>
      <c r="ODK20" s="11"/>
      <c r="ODL20" s="11"/>
      <c r="ODM20" s="11"/>
      <c r="ODN20" s="11"/>
      <c r="ODO20" s="11"/>
      <c r="ODP20" s="11"/>
      <c r="ODQ20" s="11"/>
      <c r="ODR20" s="11"/>
      <c r="ODS20" s="11"/>
      <c r="ODT20" s="11"/>
      <c r="ODU20" s="11"/>
      <c r="ODV20" s="11"/>
      <c r="ODW20" s="11"/>
      <c r="ODX20" s="11"/>
      <c r="ODY20" s="11"/>
      <c r="ODZ20" s="11"/>
      <c r="OEA20" s="11"/>
      <c r="OEB20" s="11"/>
      <c r="OEC20" s="11"/>
      <c r="OED20" s="11"/>
      <c r="OEE20" s="11"/>
      <c r="OEF20" s="11"/>
      <c r="OEG20" s="11"/>
      <c r="OEH20" s="11"/>
      <c r="OEI20" s="11"/>
      <c r="OEJ20" s="11"/>
      <c r="OEK20" s="11"/>
      <c r="OEL20" s="11"/>
      <c r="OEM20" s="11"/>
      <c r="OEN20" s="11"/>
      <c r="OEO20" s="11"/>
      <c r="OEP20" s="11"/>
      <c r="OEQ20" s="11"/>
      <c r="OER20" s="11"/>
      <c r="OES20" s="11"/>
      <c r="OET20" s="11"/>
      <c r="OEU20" s="11"/>
      <c r="OEV20" s="11"/>
      <c r="OEW20" s="11"/>
      <c r="OEX20" s="11"/>
      <c r="OEY20" s="11"/>
      <c r="OEZ20" s="11"/>
      <c r="OFA20" s="11"/>
      <c r="OFB20" s="11"/>
      <c r="OFC20" s="11"/>
      <c r="OFD20" s="11"/>
      <c r="OFE20" s="11"/>
      <c r="OFF20" s="11"/>
      <c r="OFG20" s="11"/>
      <c r="OFH20" s="11"/>
      <c r="OFI20" s="11"/>
      <c r="OFJ20" s="11"/>
      <c r="OFK20" s="11"/>
      <c r="OFL20" s="11"/>
      <c r="OFM20" s="11"/>
      <c r="OFN20" s="11"/>
      <c r="OFO20" s="11"/>
      <c r="OFP20" s="11"/>
      <c r="OFQ20" s="11"/>
      <c r="OFR20" s="11"/>
      <c r="OFS20" s="11"/>
      <c r="OFT20" s="11"/>
      <c r="OFU20" s="11"/>
      <c r="OFV20" s="11"/>
      <c r="OFW20" s="11"/>
      <c r="OFX20" s="11"/>
      <c r="OFY20" s="11"/>
      <c r="OFZ20" s="11"/>
      <c r="OGA20" s="11"/>
      <c r="OGB20" s="11"/>
      <c r="OGC20" s="11"/>
      <c r="OGD20" s="11"/>
      <c r="OGE20" s="11"/>
      <c r="OGF20" s="11"/>
      <c r="OGG20" s="11"/>
      <c r="OGH20" s="11"/>
      <c r="OGI20" s="11"/>
      <c r="OGJ20" s="11"/>
      <c r="OGK20" s="11"/>
      <c r="OGL20" s="11"/>
      <c r="OGM20" s="11"/>
      <c r="OGN20" s="11"/>
      <c r="OGO20" s="11"/>
      <c r="OGP20" s="11"/>
      <c r="OGQ20" s="11"/>
      <c r="OGR20" s="11"/>
      <c r="OGS20" s="11"/>
      <c r="OGT20" s="11"/>
      <c r="OGU20" s="11"/>
      <c r="OGV20" s="11"/>
      <c r="OGW20" s="11"/>
      <c r="OGX20" s="11"/>
      <c r="OGY20" s="11"/>
      <c r="OGZ20" s="11"/>
      <c r="OHA20" s="11"/>
      <c r="OHB20" s="11"/>
      <c r="OHC20" s="11"/>
      <c r="OHD20" s="11"/>
      <c r="OHE20" s="11"/>
      <c r="OHF20" s="11"/>
      <c r="OHG20" s="11"/>
      <c r="OHH20" s="11"/>
      <c r="OHI20" s="11"/>
      <c r="OHJ20" s="11"/>
      <c r="OHK20" s="11"/>
      <c r="OHL20" s="11"/>
      <c r="OHM20" s="11"/>
      <c r="OHN20" s="11"/>
      <c r="OHO20" s="11"/>
      <c r="OHP20" s="11"/>
      <c r="OHQ20" s="11"/>
      <c r="OHR20" s="11"/>
      <c r="OHS20" s="11"/>
      <c r="OHT20" s="11"/>
      <c r="OHU20" s="11"/>
      <c r="OHV20" s="11"/>
      <c r="OHW20" s="11"/>
      <c r="OHX20" s="11"/>
      <c r="OHY20" s="11"/>
      <c r="OHZ20" s="11"/>
      <c r="OIA20" s="11"/>
      <c r="OIB20" s="11"/>
      <c r="OIC20" s="11"/>
      <c r="OID20" s="11"/>
      <c r="OIE20" s="11"/>
      <c r="OIF20" s="11"/>
      <c r="OIG20" s="11"/>
      <c r="OIH20" s="11"/>
      <c r="OII20" s="11"/>
      <c r="OIJ20" s="11"/>
      <c r="OIK20" s="11"/>
      <c r="OIL20" s="11"/>
      <c r="OIM20" s="11"/>
      <c r="OIN20" s="11"/>
      <c r="OIO20" s="11"/>
      <c r="OIP20" s="11"/>
      <c r="OIQ20" s="11"/>
      <c r="OIR20" s="11"/>
      <c r="OIS20" s="11"/>
      <c r="OIT20" s="11"/>
      <c r="OIU20" s="11"/>
      <c r="OIV20" s="11"/>
      <c r="OIW20" s="11"/>
      <c r="OIX20" s="11"/>
      <c r="OIY20" s="11"/>
      <c r="OIZ20" s="11"/>
      <c r="OJA20" s="11"/>
      <c r="OJB20" s="11"/>
      <c r="OJC20" s="11"/>
      <c r="OJD20" s="11"/>
      <c r="OJE20" s="11"/>
      <c r="OJF20" s="11"/>
      <c r="OJG20" s="11"/>
      <c r="OJH20" s="11"/>
      <c r="OJI20" s="11"/>
      <c r="OJJ20" s="11"/>
      <c r="OJK20" s="11"/>
      <c r="OJL20" s="11"/>
      <c r="OJM20" s="11"/>
      <c r="OJN20" s="11"/>
      <c r="OJO20" s="11"/>
      <c r="OJP20" s="11"/>
      <c r="OJQ20" s="11"/>
      <c r="OJR20" s="11"/>
      <c r="OJS20" s="11"/>
      <c r="OJT20" s="11"/>
      <c r="OJU20" s="11"/>
      <c r="OJV20" s="11"/>
      <c r="OJW20" s="11"/>
      <c r="OJX20" s="11"/>
      <c r="OJY20" s="11"/>
      <c r="OJZ20" s="11"/>
      <c r="OKA20" s="11"/>
      <c r="OKB20" s="11"/>
      <c r="OKC20" s="11"/>
      <c r="OKD20" s="11"/>
      <c r="OKE20" s="11"/>
      <c r="OKF20" s="11"/>
      <c r="OKG20" s="11"/>
      <c r="OKH20" s="11"/>
      <c r="OKI20" s="11"/>
      <c r="OKJ20" s="11"/>
      <c r="OKK20" s="11"/>
      <c r="OKL20" s="11"/>
      <c r="OKM20" s="11"/>
      <c r="OKN20" s="11"/>
      <c r="OKO20" s="11"/>
      <c r="OKP20" s="11"/>
      <c r="OKQ20" s="11"/>
      <c r="OKR20" s="11"/>
      <c r="OKS20" s="11"/>
      <c r="OKT20" s="11"/>
      <c r="OKU20" s="11"/>
      <c r="OKV20" s="11"/>
      <c r="OKW20" s="11"/>
      <c r="OKX20" s="11"/>
      <c r="OKY20" s="11"/>
      <c r="OKZ20" s="11"/>
      <c r="OLA20" s="11"/>
      <c r="OLB20" s="11"/>
      <c r="OLC20" s="11"/>
      <c r="OLD20" s="11"/>
      <c r="OLE20" s="11"/>
      <c r="OLF20" s="11"/>
      <c r="OLG20" s="11"/>
      <c r="OLH20" s="11"/>
      <c r="OLI20" s="11"/>
      <c r="OLJ20" s="11"/>
      <c r="OLK20" s="11"/>
      <c r="OLL20" s="11"/>
      <c r="OLM20" s="11"/>
      <c r="OLN20" s="11"/>
      <c r="OLO20" s="11"/>
      <c r="OLP20" s="11"/>
      <c r="OLQ20" s="11"/>
      <c r="OLR20" s="11"/>
      <c r="OLS20" s="11"/>
      <c r="OLT20" s="11"/>
      <c r="OLU20" s="11"/>
      <c r="OLV20" s="11"/>
      <c r="OLW20" s="11"/>
      <c r="OLX20" s="11"/>
      <c r="OLY20" s="11"/>
      <c r="OLZ20" s="11"/>
      <c r="OMA20" s="11"/>
      <c r="OMB20" s="11"/>
      <c r="OMC20" s="11"/>
      <c r="OMD20" s="11"/>
      <c r="OME20" s="11"/>
      <c r="OMF20" s="11"/>
      <c r="OMG20" s="11"/>
      <c r="OMH20" s="11"/>
      <c r="OMI20" s="11"/>
      <c r="OMJ20" s="11"/>
      <c r="OMK20" s="11"/>
      <c r="OML20" s="11"/>
      <c r="OMM20" s="11"/>
      <c r="OMN20" s="11"/>
      <c r="OMO20" s="11"/>
      <c r="OMP20" s="11"/>
      <c r="OMQ20" s="11"/>
      <c r="OMR20" s="11"/>
      <c r="OMS20" s="11"/>
      <c r="OMT20" s="11"/>
      <c r="OMU20" s="11"/>
      <c r="OMV20" s="11"/>
      <c r="OMW20" s="11"/>
      <c r="OMX20" s="11"/>
      <c r="OMY20" s="11"/>
      <c r="OMZ20" s="11"/>
      <c r="ONA20" s="11"/>
      <c r="ONB20" s="11"/>
      <c r="ONC20" s="11"/>
      <c r="OND20" s="11"/>
      <c r="ONE20" s="11"/>
      <c r="ONF20" s="11"/>
      <c r="ONG20" s="11"/>
      <c r="ONH20" s="11"/>
      <c r="ONI20" s="11"/>
      <c r="ONJ20" s="11"/>
      <c r="ONK20" s="11"/>
      <c r="ONL20" s="11"/>
      <c r="ONM20" s="11"/>
      <c r="ONN20" s="11"/>
      <c r="ONO20" s="11"/>
      <c r="ONP20" s="11"/>
      <c r="ONQ20" s="11"/>
      <c r="ONR20" s="11"/>
      <c r="ONS20" s="11"/>
      <c r="ONT20" s="11"/>
      <c r="ONU20" s="11"/>
      <c r="ONV20" s="11"/>
      <c r="ONW20" s="11"/>
      <c r="ONX20" s="11"/>
      <c r="ONY20" s="11"/>
      <c r="ONZ20" s="11"/>
      <c r="OOA20" s="11"/>
      <c r="OOB20" s="11"/>
      <c r="OOC20" s="11"/>
      <c r="OOD20" s="11"/>
      <c r="OOE20" s="11"/>
      <c r="OOF20" s="11"/>
      <c r="OOG20" s="11"/>
      <c r="OOH20" s="11"/>
      <c r="OOI20" s="11"/>
      <c r="OOJ20" s="11"/>
      <c r="OOK20" s="11"/>
      <c r="OOL20" s="11"/>
      <c r="OOM20" s="11"/>
      <c r="OON20" s="11"/>
      <c r="OOO20" s="11"/>
      <c r="OOP20" s="11"/>
      <c r="OOQ20" s="11"/>
      <c r="OOR20" s="11"/>
      <c r="OOS20" s="11"/>
      <c r="OOT20" s="11"/>
      <c r="OOU20" s="11"/>
      <c r="OOV20" s="11"/>
      <c r="OOW20" s="11"/>
      <c r="OOX20" s="11"/>
      <c r="OOY20" s="11"/>
      <c r="OOZ20" s="11"/>
      <c r="OPA20" s="11"/>
      <c r="OPB20" s="11"/>
      <c r="OPC20" s="11"/>
      <c r="OPD20" s="11"/>
      <c r="OPE20" s="11"/>
      <c r="OPF20" s="11"/>
      <c r="OPG20" s="11"/>
      <c r="OPH20" s="11"/>
      <c r="OPI20" s="11"/>
      <c r="OPJ20" s="11"/>
      <c r="OPK20" s="11"/>
      <c r="OPL20" s="11"/>
      <c r="OPM20" s="11"/>
      <c r="OPN20" s="11"/>
      <c r="OPO20" s="11"/>
      <c r="OPP20" s="11"/>
      <c r="OPQ20" s="11"/>
      <c r="OPR20" s="11"/>
      <c r="OPS20" s="11"/>
      <c r="OPT20" s="11"/>
      <c r="OPU20" s="11"/>
      <c r="OPV20" s="11"/>
      <c r="OPW20" s="11"/>
      <c r="OPX20" s="11"/>
      <c r="OPY20" s="11"/>
      <c r="OPZ20" s="11"/>
      <c r="OQA20" s="11"/>
      <c r="OQB20" s="11"/>
      <c r="OQC20" s="11"/>
      <c r="OQD20" s="11"/>
      <c r="OQE20" s="11"/>
      <c r="OQF20" s="11"/>
      <c r="OQG20" s="11"/>
      <c r="OQH20" s="11"/>
      <c r="OQI20" s="11"/>
      <c r="OQJ20" s="11"/>
      <c r="OQK20" s="11"/>
      <c r="OQL20" s="11"/>
      <c r="OQM20" s="11"/>
      <c r="OQN20" s="11"/>
      <c r="OQO20" s="11"/>
      <c r="OQP20" s="11"/>
      <c r="OQQ20" s="11"/>
      <c r="OQR20" s="11"/>
      <c r="OQS20" s="11"/>
      <c r="OQT20" s="11"/>
      <c r="OQU20" s="11"/>
      <c r="OQV20" s="11"/>
      <c r="OQW20" s="11"/>
      <c r="OQX20" s="11"/>
      <c r="OQY20" s="11"/>
      <c r="OQZ20" s="11"/>
      <c r="ORA20" s="11"/>
      <c r="ORB20" s="11"/>
      <c r="ORC20" s="11"/>
      <c r="ORD20" s="11"/>
      <c r="ORE20" s="11"/>
      <c r="ORF20" s="11"/>
      <c r="ORG20" s="11"/>
      <c r="ORH20" s="11"/>
      <c r="ORI20" s="11"/>
      <c r="ORJ20" s="11"/>
      <c r="ORK20" s="11"/>
      <c r="ORL20" s="11"/>
      <c r="ORM20" s="11"/>
      <c r="ORN20" s="11"/>
      <c r="ORO20" s="11"/>
      <c r="ORP20" s="11"/>
      <c r="ORQ20" s="11"/>
      <c r="ORR20" s="11"/>
      <c r="ORS20" s="11"/>
      <c r="ORT20" s="11"/>
      <c r="ORU20" s="11"/>
      <c r="ORV20" s="11"/>
      <c r="ORW20" s="11"/>
      <c r="ORX20" s="11"/>
      <c r="ORY20" s="11"/>
      <c r="ORZ20" s="11"/>
      <c r="OSA20" s="11"/>
      <c r="OSB20" s="11"/>
      <c r="OSC20" s="11"/>
      <c r="OSD20" s="11"/>
      <c r="OSE20" s="11"/>
      <c r="OSF20" s="11"/>
      <c r="OSG20" s="11"/>
      <c r="OSH20" s="11"/>
      <c r="OSI20" s="11"/>
      <c r="OSJ20" s="11"/>
      <c r="OSK20" s="11"/>
      <c r="OSL20" s="11"/>
      <c r="OSM20" s="11"/>
      <c r="OSN20" s="11"/>
      <c r="OSO20" s="11"/>
      <c r="OSP20" s="11"/>
      <c r="OSQ20" s="11"/>
      <c r="OSR20" s="11"/>
      <c r="OSS20" s="11"/>
      <c r="OST20" s="11"/>
      <c r="OSU20" s="11"/>
      <c r="OSV20" s="11"/>
      <c r="OSW20" s="11"/>
      <c r="OSX20" s="11"/>
      <c r="OSY20" s="11"/>
      <c r="OSZ20" s="11"/>
      <c r="OTA20" s="11"/>
      <c r="OTB20" s="11"/>
      <c r="OTC20" s="11"/>
      <c r="OTD20" s="11"/>
      <c r="OTE20" s="11"/>
      <c r="OTF20" s="11"/>
      <c r="OTG20" s="11"/>
      <c r="OTH20" s="11"/>
      <c r="OTI20" s="11"/>
      <c r="OTJ20" s="11"/>
      <c r="OTK20" s="11"/>
      <c r="OTL20" s="11"/>
      <c r="OTM20" s="11"/>
      <c r="OTN20" s="11"/>
      <c r="OTO20" s="11"/>
      <c r="OTP20" s="11"/>
      <c r="OTQ20" s="11"/>
      <c r="OTR20" s="11"/>
      <c r="OTS20" s="11"/>
      <c r="OTT20" s="11"/>
      <c r="OTU20" s="11"/>
      <c r="OTV20" s="11"/>
      <c r="OTW20" s="11"/>
      <c r="OTX20" s="11"/>
      <c r="OTY20" s="11"/>
      <c r="OTZ20" s="11"/>
      <c r="OUA20" s="11"/>
      <c r="OUB20" s="11"/>
      <c r="OUC20" s="11"/>
      <c r="OUD20" s="11"/>
      <c r="OUE20" s="11"/>
      <c r="OUF20" s="11"/>
      <c r="OUG20" s="11"/>
      <c r="OUH20" s="11"/>
      <c r="OUI20" s="11"/>
      <c r="OUJ20" s="11"/>
      <c r="OUK20" s="11"/>
      <c r="OUL20" s="11"/>
      <c r="OUM20" s="11"/>
      <c r="OUN20" s="11"/>
      <c r="OUO20" s="11"/>
      <c r="OUP20" s="11"/>
      <c r="OUQ20" s="11"/>
      <c r="OUR20" s="11"/>
      <c r="OUS20" s="11"/>
      <c r="OUT20" s="11"/>
      <c r="OUU20" s="11"/>
      <c r="OUV20" s="11"/>
      <c r="OUW20" s="11"/>
      <c r="OUX20" s="11"/>
      <c r="OUY20" s="11"/>
      <c r="OUZ20" s="11"/>
      <c r="OVA20" s="11"/>
      <c r="OVB20" s="11"/>
      <c r="OVC20" s="11"/>
      <c r="OVD20" s="11"/>
      <c r="OVE20" s="11"/>
      <c r="OVF20" s="11"/>
      <c r="OVG20" s="11"/>
      <c r="OVH20" s="11"/>
      <c r="OVI20" s="11"/>
      <c r="OVJ20" s="11"/>
      <c r="OVK20" s="11"/>
      <c r="OVL20" s="11"/>
      <c r="OVM20" s="11"/>
      <c r="OVN20" s="11"/>
      <c r="OVO20" s="11"/>
      <c r="OVP20" s="11"/>
      <c r="OVQ20" s="11"/>
      <c r="OVR20" s="11"/>
      <c r="OVS20" s="11"/>
      <c r="OVT20" s="11"/>
      <c r="OVU20" s="11"/>
      <c r="OVV20" s="11"/>
      <c r="OVW20" s="11"/>
      <c r="OVX20" s="11"/>
      <c r="OVY20" s="11"/>
      <c r="OVZ20" s="11"/>
      <c r="OWA20" s="11"/>
      <c r="OWB20" s="11"/>
      <c r="OWC20" s="11"/>
      <c r="OWD20" s="11"/>
      <c r="OWE20" s="11"/>
      <c r="OWF20" s="11"/>
      <c r="OWG20" s="11"/>
      <c r="OWH20" s="11"/>
      <c r="OWI20" s="11"/>
      <c r="OWJ20" s="11"/>
      <c r="OWK20" s="11"/>
      <c r="OWL20" s="11"/>
      <c r="OWM20" s="11"/>
      <c r="OWN20" s="11"/>
      <c r="OWO20" s="11"/>
      <c r="OWP20" s="11"/>
      <c r="OWQ20" s="11"/>
      <c r="OWR20" s="11"/>
      <c r="OWS20" s="11"/>
      <c r="OWT20" s="11"/>
      <c r="OWU20" s="11"/>
      <c r="OWV20" s="11"/>
      <c r="OWW20" s="11"/>
      <c r="OWX20" s="11"/>
      <c r="OWY20" s="11"/>
      <c r="OWZ20" s="11"/>
      <c r="OXA20" s="11"/>
      <c r="OXB20" s="11"/>
      <c r="OXC20" s="11"/>
      <c r="OXD20" s="11"/>
      <c r="OXE20" s="11"/>
      <c r="OXF20" s="11"/>
      <c r="OXG20" s="11"/>
      <c r="OXH20" s="11"/>
      <c r="OXI20" s="11"/>
      <c r="OXJ20" s="11"/>
      <c r="OXK20" s="11"/>
      <c r="OXL20" s="11"/>
      <c r="OXM20" s="11"/>
      <c r="OXN20" s="11"/>
      <c r="OXO20" s="11"/>
      <c r="OXP20" s="11"/>
      <c r="OXQ20" s="11"/>
      <c r="OXR20" s="11"/>
      <c r="OXS20" s="11"/>
      <c r="OXT20" s="11"/>
      <c r="OXU20" s="11"/>
      <c r="OXV20" s="11"/>
      <c r="OXW20" s="11"/>
      <c r="OXX20" s="11"/>
      <c r="OXY20" s="11"/>
      <c r="OXZ20" s="11"/>
      <c r="OYA20" s="11"/>
      <c r="OYB20" s="11"/>
      <c r="OYC20" s="11"/>
      <c r="OYD20" s="11"/>
      <c r="OYE20" s="11"/>
      <c r="OYF20" s="11"/>
      <c r="OYG20" s="11"/>
      <c r="OYH20" s="11"/>
      <c r="OYI20" s="11"/>
      <c r="OYJ20" s="11"/>
      <c r="OYK20" s="11"/>
      <c r="OYL20" s="11"/>
      <c r="OYM20" s="11"/>
      <c r="OYN20" s="11"/>
      <c r="OYO20" s="11"/>
      <c r="OYP20" s="11"/>
      <c r="OYQ20" s="11"/>
      <c r="OYR20" s="11"/>
      <c r="OYS20" s="11"/>
      <c r="OYT20" s="11"/>
      <c r="OYU20" s="11"/>
      <c r="OYV20" s="11"/>
      <c r="OYW20" s="11"/>
      <c r="OYX20" s="11"/>
      <c r="OYY20" s="11"/>
      <c r="OYZ20" s="11"/>
      <c r="OZA20" s="11"/>
      <c r="OZB20" s="11"/>
      <c r="OZC20" s="11"/>
      <c r="OZD20" s="11"/>
      <c r="OZE20" s="11"/>
      <c r="OZF20" s="11"/>
      <c r="OZG20" s="11"/>
      <c r="OZH20" s="11"/>
      <c r="OZI20" s="11"/>
      <c r="OZJ20" s="11"/>
      <c r="OZK20" s="11"/>
      <c r="OZL20" s="11"/>
      <c r="OZM20" s="11"/>
      <c r="OZN20" s="11"/>
      <c r="OZO20" s="11"/>
      <c r="OZP20" s="11"/>
      <c r="OZQ20" s="11"/>
      <c r="OZR20" s="11"/>
      <c r="OZS20" s="11"/>
      <c r="OZT20" s="11"/>
      <c r="OZU20" s="11"/>
      <c r="OZV20" s="11"/>
      <c r="OZW20" s="11"/>
      <c r="OZX20" s="11"/>
      <c r="OZY20" s="11"/>
      <c r="OZZ20" s="11"/>
      <c r="PAA20" s="11"/>
      <c r="PAB20" s="11"/>
      <c r="PAC20" s="11"/>
      <c r="PAD20" s="11"/>
      <c r="PAE20" s="11"/>
      <c r="PAF20" s="11"/>
      <c r="PAG20" s="11"/>
      <c r="PAH20" s="11"/>
      <c r="PAI20" s="11"/>
      <c r="PAJ20" s="11"/>
      <c r="PAK20" s="11"/>
      <c r="PAL20" s="11"/>
      <c r="PAM20" s="11"/>
      <c r="PAN20" s="11"/>
      <c r="PAO20" s="11"/>
      <c r="PAP20" s="11"/>
      <c r="PAQ20" s="11"/>
      <c r="PAR20" s="11"/>
      <c r="PAS20" s="11"/>
      <c r="PAT20" s="11"/>
      <c r="PAU20" s="11"/>
      <c r="PAV20" s="11"/>
      <c r="PAW20" s="11"/>
      <c r="PAX20" s="11"/>
      <c r="PAY20" s="11"/>
      <c r="PAZ20" s="11"/>
      <c r="PBA20" s="11"/>
      <c r="PBB20" s="11"/>
      <c r="PBC20" s="11"/>
      <c r="PBD20" s="11"/>
      <c r="PBE20" s="11"/>
      <c r="PBF20" s="11"/>
      <c r="PBG20" s="11"/>
      <c r="PBH20" s="11"/>
      <c r="PBI20" s="11"/>
      <c r="PBJ20" s="11"/>
      <c r="PBK20" s="11"/>
      <c r="PBL20" s="11"/>
      <c r="PBM20" s="11"/>
      <c r="PBN20" s="11"/>
      <c r="PBO20" s="11"/>
      <c r="PBP20" s="11"/>
      <c r="PBQ20" s="11"/>
      <c r="PBR20" s="11"/>
      <c r="PBS20" s="11"/>
      <c r="PBT20" s="11"/>
      <c r="PBU20" s="11"/>
      <c r="PBV20" s="11"/>
      <c r="PBW20" s="11"/>
      <c r="PBX20" s="11"/>
      <c r="PBY20" s="11"/>
      <c r="PBZ20" s="11"/>
      <c r="PCA20" s="11"/>
      <c r="PCB20" s="11"/>
      <c r="PCC20" s="11"/>
      <c r="PCD20" s="11"/>
      <c r="PCE20" s="11"/>
      <c r="PCF20" s="11"/>
      <c r="PCG20" s="11"/>
      <c r="PCH20" s="11"/>
      <c r="PCI20" s="11"/>
      <c r="PCJ20" s="11"/>
      <c r="PCK20" s="11"/>
      <c r="PCL20" s="11"/>
      <c r="PCM20" s="11"/>
      <c r="PCN20" s="11"/>
      <c r="PCO20" s="11"/>
      <c r="PCP20" s="11"/>
      <c r="PCQ20" s="11"/>
      <c r="PCR20" s="11"/>
      <c r="PCS20" s="11"/>
      <c r="PCT20" s="11"/>
      <c r="PCU20" s="11"/>
      <c r="PCV20" s="11"/>
      <c r="PCW20" s="11"/>
      <c r="PCX20" s="11"/>
      <c r="PCY20" s="11"/>
      <c r="PCZ20" s="11"/>
      <c r="PDA20" s="11"/>
      <c r="PDB20" s="11"/>
      <c r="PDC20" s="11"/>
      <c r="PDD20" s="11"/>
      <c r="PDE20" s="11"/>
      <c r="PDF20" s="11"/>
      <c r="PDG20" s="11"/>
      <c r="PDH20" s="11"/>
      <c r="PDI20" s="11"/>
      <c r="PDJ20" s="11"/>
      <c r="PDK20" s="11"/>
      <c r="PDL20" s="11"/>
      <c r="PDM20" s="11"/>
      <c r="PDN20" s="11"/>
      <c r="PDO20" s="11"/>
      <c r="PDP20" s="11"/>
      <c r="PDQ20" s="11"/>
      <c r="PDR20" s="11"/>
      <c r="PDS20" s="11"/>
      <c r="PDT20" s="11"/>
      <c r="PDU20" s="11"/>
      <c r="PDV20" s="11"/>
      <c r="PDW20" s="11"/>
      <c r="PDX20" s="11"/>
      <c r="PDY20" s="11"/>
      <c r="PDZ20" s="11"/>
      <c r="PEA20" s="11"/>
      <c r="PEB20" s="11"/>
      <c r="PEC20" s="11"/>
      <c r="PED20" s="11"/>
      <c r="PEE20" s="11"/>
      <c r="PEF20" s="11"/>
      <c r="PEG20" s="11"/>
      <c r="PEH20" s="11"/>
      <c r="PEI20" s="11"/>
      <c r="PEJ20" s="11"/>
      <c r="PEK20" s="11"/>
      <c r="PEL20" s="11"/>
      <c r="PEM20" s="11"/>
      <c r="PEN20" s="11"/>
      <c r="PEO20" s="11"/>
      <c r="PEP20" s="11"/>
      <c r="PEQ20" s="11"/>
      <c r="PER20" s="11"/>
      <c r="PES20" s="11"/>
      <c r="PET20" s="11"/>
      <c r="PEU20" s="11"/>
      <c r="PEV20" s="11"/>
      <c r="PEW20" s="11"/>
      <c r="PEX20" s="11"/>
      <c r="PEY20" s="11"/>
      <c r="PEZ20" s="11"/>
      <c r="PFA20" s="11"/>
      <c r="PFB20" s="11"/>
      <c r="PFC20" s="11"/>
      <c r="PFD20" s="11"/>
      <c r="PFE20" s="11"/>
      <c r="PFF20" s="11"/>
      <c r="PFG20" s="11"/>
      <c r="PFH20" s="11"/>
      <c r="PFI20" s="11"/>
      <c r="PFJ20" s="11"/>
      <c r="PFK20" s="11"/>
      <c r="PFL20" s="11"/>
      <c r="PFM20" s="11"/>
      <c r="PFN20" s="11"/>
      <c r="PFO20" s="11"/>
      <c r="PFP20" s="11"/>
      <c r="PFQ20" s="11"/>
      <c r="PFR20" s="11"/>
      <c r="PFS20" s="11"/>
      <c r="PFT20" s="11"/>
      <c r="PFU20" s="11"/>
      <c r="PFV20" s="11"/>
      <c r="PFW20" s="11"/>
      <c r="PFX20" s="11"/>
      <c r="PFY20" s="11"/>
      <c r="PFZ20" s="11"/>
      <c r="PGA20" s="11"/>
      <c r="PGB20" s="11"/>
      <c r="PGC20" s="11"/>
      <c r="PGD20" s="11"/>
      <c r="PGE20" s="11"/>
      <c r="PGF20" s="11"/>
      <c r="PGG20" s="11"/>
      <c r="PGH20" s="11"/>
      <c r="PGI20" s="11"/>
      <c r="PGJ20" s="11"/>
      <c r="PGK20" s="11"/>
      <c r="PGL20" s="11"/>
      <c r="PGM20" s="11"/>
      <c r="PGN20" s="11"/>
      <c r="PGO20" s="11"/>
      <c r="PGP20" s="11"/>
      <c r="PGQ20" s="11"/>
      <c r="PGR20" s="11"/>
      <c r="PGS20" s="11"/>
      <c r="PGT20" s="11"/>
      <c r="PGU20" s="11"/>
      <c r="PGV20" s="11"/>
      <c r="PGW20" s="11"/>
      <c r="PGX20" s="11"/>
      <c r="PGY20" s="11"/>
      <c r="PGZ20" s="11"/>
      <c r="PHA20" s="11"/>
      <c r="PHB20" s="11"/>
      <c r="PHC20" s="11"/>
      <c r="PHD20" s="11"/>
      <c r="PHE20" s="11"/>
      <c r="PHF20" s="11"/>
      <c r="PHG20" s="11"/>
      <c r="PHH20" s="11"/>
      <c r="PHI20" s="11"/>
      <c r="PHJ20" s="11"/>
      <c r="PHK20" s="11"/>
      <c r="PHL20" s="11"/>
      <c r="PHM20" s="11"/>
      <c r="PHN20" s="11"/>
      <c r="PHO20" s="11"/>
      <c r="PHP20" s="11"/>
      <c r="PHQ20" s="11"/>
      <c r="PHR20" s="11"/>
      <c r="PHS20" s="11"/>
      <c r="PHT20" s="11"/>
      <c r="PHU20" s="11"/>
      <c r="PHV20" s="11"/>
      <c r="PHW20" s="11"/>
      <c r="PHX20" s="11"/>
      <c r="PHY20" s="11"/>
      <c r="PHZ20" s="11"/>
      <c r="PIA20" s="11"/>
      <c r="PIB20" s="11"/>
      <c r="PIC20" s="11"/>
      <c r="PID20" s="11"/>
      <c r="PIE20" s="11"/>
      <c r="PIF20" s="11"/>
      <c r="PIG20" s="11"/>
      <c r="PIH20" s="11"/>
      <c r="PII20" s="11"/>
      <c r="PIJ20" s="11"/>
      <c r="PIK20" s="11"/>
      <c r="PIL20" s="11"/>
      <c r="PIM20" s="11"/>
      <c r="PIN20" s="11"/>
      <c r="PIO20" s="11"/>
      <c r="PIP20" s="11"/>
      <c r="PIQ20" s="11"/>
      <c r="PIR20" s="11"/>
      <c r="PIS20" s="11"/>
      <c r="PIT20" s="11"/>
      <c r="PIU20" s="11"/>
      <c r="PIV20" s="11"/>
      <c r="PIW20" s="11"/>
      <c r="PIX20" s="11"/>
      <c r="PIY20" s="11"/>
      <c r="PIZ20" s="11"/>
      <c r="PJA20" s="11"/>
      <c r="PJB20" s="11"/>
      <c r="PJC20" s="11"/>
      <c r="PJD20" s="11"/>
      <c r="PJE20" s="11"/>
      <c r="PJF20" s="11"/>
      <c r="PJG20" s="11"/>
      <c r="PJH20" s="11"/>
      <c r="PJI20" s="11"/>
      <c r="PJJ20" s="11"/>
      <c r="PJK20" s="11"/>
      <c r="PJL20" s="11"/>
      <c r="PJM20" s="11"/>
      <c r="PJN20" s="11"/>
      <c r="PJO20" s="11"/>
      <c r="PJP20" s="11"/>
      <c r="PJQ20" s="11"/>
      <c r="PJR20" s="11"/>
      <c r="PJS20" s="11"/>
      <c r="PJT20" s="11"/>
      <c r="PJU20" s="11"/>
      <c r="PJV20" s="11"/>
      <c r="PJW20" s="11"/>
      <c r="PJX20" s="11"/>
      <c r="PJY20" s="11"/>
      <c r="PJZ20" s="11"/>
      <c r="PKA20" s="11"/>
      <c r="PKB20" s="11"/>
      <c r="PKC20" s="11"/>
      <c r="PKD20" s="11"/>
      <c r="PKE20" s="11"/>
      <c r="PKF20" s="11"/>
      <c r="PKG20" s="11"/>
      <c r="PKH20" s="11"/>
      <c r="PKI20" s="11"/>
      <c r="PKJ20" s="11"/>
      <c r="PKK20" s="11"/>
      <c r="PKL20" s="11"/>
      <c r="PKM20" s="11"/>
      <c r="PKN20" s="11"/>
      <c r="PKO20" s="11"/>
      <c r="PKP20" s="11"/>
      <c r="PKQ20" s="11"/>
      <c r="PKR20" s="11"/>
      <c r="PKS20" s="11"/>
      <c r="PKT20" s="11"/>
      <c r="PKU20" s="11"/>
      <c r="PKV20" s="11"/>
      <c r="PKW20" s="11"/>
      <c r="PKX20" s="11"/>
      <c r="PKY20" s="11"/>
      <c r="PKZ20" s="11"/>
      <c r="PLA20" s="11"/>
      <c r="PLB20" s="11"/>
      <c r="PLC20" s="11"/>
      <c r="PLD20" s="11"/>
      <c r="PLE20" s="11"/>
      <c r="PLF20" s="11"/>
      <c r="PLG20" s="11"/>
      <c r="PLH20" s="11"/>
      <c r="PLI20" s="11"/>
      <c r="PLJ20" s="11"/>
      <c r="PLK20" s="11"/>
      <c r="PLL20" s="11"/>
      <c r="PLM20" s="11"/>
      <c r="PLN20" s="11"/>
      <c r="PLO20" s="11"/>
      <c r="PLP20" s="11"/>
      <c r="PLQ20" s="11"/>
      <c r="PLR20" s="11"/>
      <c r="PLS20" s="11"/>
      <c r="PLT20" s="11"/>
      <c r="PLU20" s="11"/>
      <c r="PLV20" s="11"/>
      <c r="PLW20" s="11"/>
      <c r="PLX20" s="11"/>
      <c r="PLY20" s="11"/>
      <c r="PLZ20" s="11"/>
      <c r="PMA20" s="11"/>
      <c r="PMB20" s="11"/>
      <c r="PMC20" s="11"/>
      <c r="PMD20" s="11"/>
      <c r="PME20" s="11"/>
      <c r="PMF20" s="11"/>
      <c r="PMG20" s="11"/>
      <c r="PMH20" s="11"/>
      <c r="PMI20" s="11"/>
      <c r="PMJ20" s="11"/>
      <c r="PMK20" s="11"/>
      <c r="PML20" s="11"/>
      <c r="PMM20" s="11"/>
      <c r="PMN20" s="11"/>
      <c r="PMO20" s="11"/>
      <c r="PMP20" s="11"/>
      <c r="PMQ20" s="11"/>
      <c r="PMR20" s="11"/>
      <c r="PMS20" s="11"/>
      <c r="PMT20" s="11"/>
      <c r="PMU20" s="11"/>
      <c r="PMV20" s="11"/>
      <c r="PMW20" s="11"/>
      <c r="PMX20" s="11"/>
      <c r="PMY20" s="11"/>
      <c r="PMZ20" s="11"/>
      <c r="PNA20" s="11"/>
      <c r="PNB20" s="11"/>
      <c r="PNC20" s="11"/>
      <c r="PND20" s="11"/>
      <c r="PNE20" s="11"/>
      <c r="PNF20" s="11"/>
      <c r="PNG20" s="11"/>
      <c r="PNH20" s="11"/>
      <c r="PNI20" s="11"/>
      <c r="PNJ20" s="11"/>
      <c r="PNK20" s="11"/>
      <c r="PNL20" s="11"/>
      <c r="PNM20" s="11"/>
      <c r="PNN20" s="11"/>
      <c r="PNO20" s="11"/>
      <c r="PNP20" s="11"/>
      <c r="PNQ20" s="11"/>
      <c r="PNR20" s="11"/>
      <c r="PNS20" s="11"/>
      <c r="PNT20" s="11"/>
      <c r="PNU20" s="11"/>
      <c r="PNV20" s="11"/>
      <c r="PNW20" s="11"/>
      <c r="PNX20" s="11"/>
      <c r="PNY20" s="11"/>
      <c r="PNZ20" s="11"/>
      <c r="POA20" s="11"/>
      <c r="POB20" s="11"/>
      <c r="POC20" s="11"/>
      <c r="POD20" s="11"/>
      <c r="POE20" s="11"/>
      <c r="POF20" s="11"/>
      <c r="POG20" s="11"/>
      <c r="POH20" s="11"/>
      <c r="POI20" s="11"/>
      <c r="POJ20" s="11"/>
      <c r="POK20" s="11"/>
      <c r="POL20" s="11"/>
      <c r="POM20" s="11"/>
      <c r="PON20" s="11"/>
      <c r="POO20" s="11"/>
      <c r="POP20" s="11"/>
      <c r="POQ20" s="11"/>
      <c r="POR20" s="11"/>
      <c r="POS20" s="11"/>
      <c r="POT20" s="11"/>
      <c r="POU20" s="11"/>
      <c r="POV20" s="11"/>
      <c r="POW20" s="11"/>
      <c r="POX20" s="11"/>
      <c r="POY20" s="11"/>
      <c r="POZ20" s="11"/>
      <c r="PPA20" s="11"/>
      <c r="PPB20" s="11"/>
      <c r="PPC20" s="11"/>
      <c r="PPD20" s="11"/>
      <c r="PPE20" s="11"/>
      <c r="PPF20" s="11"/>
      <c r="PPG20" s="11"/>
      <c r="PPH20" s="11"/>
      <c r="PPI20" s="11"/>
      <c r="PPJ20" s="11"/>
      <c r="PPK20" s="11"/>
      <c r="PPL20" s="11"/>
      <c r="PPM20" s="11"/>
      <c r="PPN20" s="11"/>
      <c r="PPO20" s="11"/>
      <c r="PPP20" s="11"/>
      <c r="PPQ20" s="11"/>
      <c r="PPR20" s="11"/>
      <c r="PPS20" s="11"/>
      <c r="PPT20" s="11"/>
      <c r="PPU20" s="11"/>
      <c r="PPV20" s="11"/>
      <c r="PPW20" s="11"/>
      <c r="PPX20" s="11"/>
      <c r="PPY20" s="11"/>
      <c r="PPZ20" s="11"/>
      <c r="PQA20" s="11"/>
      <c r="PQB20" s="11"/>
      <c r="PQC20" s="11"/>
      <c r="PQD20" s="11"/>
      <c r="PQE20" s="11"/>
      <c r="PQF20" s="11"/>
      <c r="PQG20" s="11"/>
      <c r="PQH20" s="11"/>
      <c r="PQI20" s="11"/>
      <c r="PQJ20" s="11"/>
      <c r="PQK20" s="11"/>
      <c r="PQL20" s="11"/>
      <c r="PQM20" s="11"/>
      <c r="PQN20" s="11"/>
      <c r="PQO20" s="11"/>
      <c r="PQP20" s="11"/>
      <c r="PQQ20" s="11"/>
      <c r="PQR20" s="11"/>
      <c r="PQS20" s="11"/>
      <c r="PQT20" s="11"/>
      <c r="PQU20" s="11"/>
      <c r="PQV20" s="11"/>
      <c r="PQW20" s="11"/>
      <c r="PQX20" s="11"/>
      <c r="PQY20" s="11"/>
      <c r="PQZ20" s="11"/>
      <c r="PRA20" s="11"/>
      <c r="PRB20" s="11"/>
      <c r="PRC20" s="11"/>
      <c r="PRD20" s="11"/>
      <c r="PRE20" s="11"/>
      <c r="PRF20" s="11"/>
      <c r="PRG20" s="11"/>
      <c r="PRH20" s="11"/>
      <c r="PRI20" s="11"/>
      <c r="PRJ20" s="11"/>
      <c r="PRK20" s="11"/>
      <c r="PRL20" s="11"/>
      <c r="PRM20" s="11"/>
      <c r="PRN20" s="11"/>
      <c r="PRO20" s="11"/>
      <c r="PRP20" s="11"/>
      <c r="PRQ20" s="11"/>
      <c r="PRR20" s="11"/>
      <c r="PRS20" s="11"/>
      <c r="PRT20" s="11"/>
      <c r="PRU20" s="11"/>
      <c r="PRV20" s="11"/>
      <c r="PRW20" s="11"/>
      <c r="PRX20" s="11"/>
      <c r="PRY20" s="11"/>
      <c r="PRZ20" s="11"/>
      <c r="PSA20" s="11"/>
      <c r="PSB20" s="11"/>
      <c r="PSC20" s="11"/>
      <c r="PSD20" s="11"/>
      <c r="PSE20" s="11"/>
      <c r="PSF20" s="11"/>
      <c r="PSG20" s="11"/>
      <c r="PSH20" s="11"/>
      <c r="PSI20" s="11"/>
      <c r="PSJ20" s="11"/>
      <c r="PSK20" s="11"/>
      <c r="PSL20" s="11"/>
      <c r="PSM20" s="11"/>
      <c r="PSN20" s="11"/>
      <c r="PSO20" s="11"/>
      <c r="PSP20" s="11"/>
      <c r="PSQ20" s="11"/>
      <c r="PSR20" s="11"/>
      <c r="PSS20" s="11"/>
      <c r="PST20" s="11"/>
      <c r="PSU20" s="11"/>
      <c r="PSV20" s="11"/>
      <c r="PSW20" s="11"/>
      <c r="PSX20" s="11"/>
      <c r="PSY20" s="11"/>
      <c r="PSZ20" s="11"/>
      <c r="PTA20" s="11"/>
      <c r="PTB20" s="11"/>
      <c r="PTC20" s="11"/>
      <c r="PTD20" s="11"/>
      <c r="PTE20" s="11"/>
      <c r="PTF20" s="11"/>
      <c r="PTG20" s="11"/>
      <c r="PTH20" s="11"/>
      <c r="PTI20" s="11"/>
      <c r="PTJ20" s="11"/>
      <c r="PTK20" s="11"/>
      <c r="PTL20" s="11"/>
      <c r="PTM20" s="11"/>
      <c r="PTN20" s="11"/>
      <c r="PTO20" s="11"/>
      <c r="PTP20" s="11"/>
      <c r="PTQ20" s="11"/>
      <c r="PTR20" s="11"/>
      <c r="PTS20" s="11"/>
      <c r="PTT20" s="11"/>
      <c r="PTU20" s="11"/>
      <c r="PTV20" s="11"/>
      <c r="PTW20" s="11"/>
      <c r="PTX20" s="11"/>
      <c r="PTY20" s="11"/>
      <c r="PTZ20" s="11"/>
      <c r="PUA20" s="11"/>
      <c r="PUB20" s="11"/>
      <c r="PUC20" s="11"/>
      <c r="PUD20" s="11"/>
      <c r="PUE20" s="11"/>
      <c r="PUF20" s="11"/>
      <c r="PUG20" s="11"/>
      <c r="PUH20" s="11"/>
      <c r="PUI20" s="11"/>
      <c r="PUJ20" s="11"/>
      <c r="PUK20" s="11"/>
      <c r="PUL20" s="11"/>
      <c r="PUM20" s="11"/>
      <c r="PUN20" s="11"/>
      <c r="PUO20" s="11"/>
      <c r="PUP20" s="11"/>
      <c r="PUQ20" s="11"/>
      <c r="PUR20" s="11"/>
      <c r="PUS20" s="11"/>
      <c r="PUT20" s="11"/>
      <c r="PUU20" s="11"/>
      <c r="PUV20" s="11"/>
      <c r="PUW20" s="11"/>
      <c r="PUX20" s="11"/>
      <c r="PUY20" s="11"/>
      <c r="PUZ20" s="11"/>
      <c r="PVA20" s="11"/>
      <c r="PVB20" s="11"/>
      <c r="PVC20" s="11"/>
      <c r="PVD20" s="11"/>
      <c r="PVE20" s="11"/>
      <c r="PVF20" s="11"/>
      <c r="PVG20" s="11"/>
      <c r="PVH20" s="11"/>
      <c r="PVI20" s="11"/>
      <c r="PVJ20" s="11"/>
      <c r="PVK20" s="11"/>
      <c r="PVL20" s="11"/>
      <c r="PVM20" s="11"/>
      <c r="PVN20" s="11"/>
      <c r="PVO20" s="11"/>
      <c r="PVP20" s="11"/>
      <c r="PVQ20" s="11"/>
      <c r="PVR20" s="11"/>
      <c r="PVS20" s="11"/>
      <c r="PVT20" s="11"/>
      <c r="PVU20" s="11"/>
      <c r="PVV20" s="11"/>
      <c r="PVW20" s="11"/>
      <c r="PVX20" s="11"/>
      <c r="PVY20" s="11"/>
      <c r="PVZ20" s="11"/>
      <c r="PWA20" s="11"/>
      <c r="PWB20" s="11"/>
      <c r="PWC20" s="11"/>
      <c r="PWD20" s="11"/>
      <c r="PWE20" s="11"/>
      <c r="PWF20" s="11"/>
      <c r="PWG20" s="11"/>
      <c r="PWH20" s="11"/>
      <c r="PWI20" s="11"/>
      <c r="PWJ20" s="11"/>
      <c r="PWK20" s="11"/>
      <c r="PWL20" s="11"/>
      <c r="PWM20" s="11"/>
      <c r="PWN20" s="11"/>
      <c r="PWO20" s="11"/>
      <c r="PWP20" s="11"/>
      <c r="PWQ20" s="11"/>
      <c r="PWR20" s="11"/>
      <c r="PWS20" s="11"/>
      <c r="PWT20" s="11"/>
      <c r="PWU20" s="11"/>
      <c r="PWV20" s="11"/>
      <c r="PWW20" s="11"/>
      <c r="PWX20" s="11"/>
      <c r="PWY20" s="11"/>
      <c r="PWZ20" s="11"/>
      <c r="PXA20" s="11"/>
      <c r="PXB20" s="11"/>
      <c r="PXC20" s="11"/>
      <c r="PXD20" s="11"/>
      <c r="PXE20" s="11"/>
      <c r="PXF20" s="11"/>
      <c r="PXG20" s="11"/>
      <c r="PXH20" s="11"/>
      <c r="PXI20" s="11"/>
      <c r="PXJ20" s="11"/>
      <c r="PXK20" s="11"/>
      <c r="PXL20" s="11"/>
      <c r="PXM20" s="11"/>
      <c r="PXN20" s="11"/>
      <c r="PXO20" s="11"/>
      <c r="PXP20" s="11"/>
      <c r="PXQ20" s="11"/>
      <c r="PXR20" s="11"/>
      <c r="PXS20" s="11"/>
      <c r="PXT20" s="11"/>
      <c r="PXU20" s="11"/>
      <c r="PXV20" s="11"/>
      <c r="PXW20" s="11"/>
      <c r="PXX20" s="11"/>
      <c r="PXY20" s="11"/>
      <c r="PXZ20" s="11"/>
      <c r="PYA20" s="11"/>
      <c r="PYB20" s="11"/>
      <c r="PYC20" s="11"/>
      <c r="PYD20" s="11"/>
      <c r="PYE20" s="11"/>
      <c r="PYF20" s="11"/>
      <c r="PYG20" s="11"/>
      <c r="PYH20" s="11"/>
      <c r="PYI20" s="11"/>
      <c r="PYJ20" s="11"/>
      <c r="PYK20" s="11"/>
      <c r="PYL20" s="11"/>
      <c r="PYM20" s="11"/>
      <c r="PYN20" s="11"/>
      <c r="PYO20" s="11"/>
      <c r="PYP20" s="11"/>
      <c r="PYQ20" s="11"/>
      <c r="PYR20" s="11"/>
      <c r="PYS20" s="11"/>
      <c r="PYT20" s="11"/>
      <c r="PYU20" s="11"/>
      <c r="PYV20" s="11"/>
      <c r="PYW20" s="11"/>
      <c r="PYX20" s="11"/>
      <c r="PYY20" s="11"/>
      <c r="PYZ20" s="11"/>
      <c r="PZA20" s="11"/>
      <c r="PZB20" s="11"/>
      <c r="PZC20" s="11"/>
      <c r="PZD20" s="11"/>
      <c r="PZE20" s="11"/>
      <c r="PZF20" s="11"/>
      <c r="PZG20" s="11"/>
      <c r="PZH20" s="11"/>
      <c r="PZI20" s="11"/>
      <c r="PZJ20" s="11"/>
      <c r="PZK20" s="11"/>
      <c r="PZL20" s="11"/>
      <c r="PZM20" s="11"/>
      <c r="PZN20" s="11"/>
      <c r="PZO20" s="11"/>
      <c r="PZP20" s="11"/>
      <c r="PZQ20" s="11"/>
      <c r="PZR20" s="11"/>
      <c r="PZS20" s="11"/>
      <c r="PZT20" s="11"/>
      <c r="PZU20" s="11"/>
      <c r="PZV20" s="11"/>
      <c r="PZW20" s="11"/>
      <c r="PZX20" s="11"/>
      <c r="PZY20" s="11"/>
      <c r="PZZ20" s="11"/>
      <c r="QAA20" s="11"/>
      <c r="QAB20" s="11"/>
      <c r="QAC20" s="11"/>
      <c r="QAD20" s="11"/>
      <c r="QAE20" s="11"/>
      <c r="QAF20" s="11"/>
      <c r="QAG20" s="11"/>
      <c r="QAH20" s="11"/>
      <c r="QAI20" s="11"/>
      <c r="QAJ20" s="11"/>
      <c r="QAK20" s="11"/>
      <c r="QAL20" s="11"/>
      <c r="QAM20" s="11"/>
      <c r="QAN20" s="11"/>
      <c r="QAO20" s="11"/>
      <c r="QAP20" s="11"/>
      <c r="QAQ20" s="11"/>
      <c r="QAR20" s="11"/>
      <c r="QAS20" s="11"/>
      <c r="QAT20" s="11"/>
      <c r="QAU20" s="11"/>
      <c r="QAV20" s="11"/>
      <c r="QAW20" s="11"/>
      <c r="QAX20" s="11"/>
      <c r="QAY20" s="11"/>
      <c r="QAZ20" s="11"/>
      <c r="QBA20" s="11"/>
      <c r="QBB20" s="11"/>
      <c r="QBC20" s="11"/>
      <c r="QBD20" s="11"/>
      <c r="QBE20" s="11"/>
      <c r="QBF20" s="11"/>
      <c r="QBG20" s="11"/>
      <c r="QBH20" s="11"/>
      <c r="QBI20" s="11"/>
      <c r="QBJ20" s="11"/>
      <c r="QBK20" s="11"/>
      <c r="QBL20" s="11"/>
      <c r="QBM20" s="11"/>
      <c r="QBN20" s="11"/>
      <c r="QBO20" s="11"/>
      <c r="QBP20" s="11"/>
      <c r="QBQ20" s="11"/>
      <c r="QBR20" s="11"/>
      <c r="QBS20" s="11"/>
      <c r="QBT20" s="11"/>
      <c r="QBU20" s="11"/>
      <c r="QBV20" s="11"/>
      <c r="QBW20" s="11"/>
      <c r="QBX20" s="11"/>
      <c r="QBY20" s="11"/>
      <c r="QBZ20" s="11"/>
      <c r="QCA20" s="11"/>
      <c r="QCB20" s="11"/>
      <c r="QCC20" s="11"/>
      <c r="QCD20" s="11"/>
      <c r="QCE20" s="11"/>
      <c r="QCF20" s="11"/>
      <c r="QCG20" s="11"/>
      <c r="QCH20" s="11"/>
      <c r="QCI20" s="11"/>
      <c r="QCJ20" s="11"/>
      <c r="QCK20" s="11"/>
      <c r="QCL20" s="11"/>
      <c r="QCM20" s="11"/>
      <c r="QCN20" s="11"/>
      <c r="QCO20" s="11"/>
      <c r="QCP20" s="11"/>
      <c r="QCQ20" s="11"/>
      <c r="QCR20" s="11"/>
      <c r="QCS20" s="11"/>
      <c r="QCT20" s="11"/>
      <c r="QCU20" s="11"/>
      <c r="QCV20" s="11"/>
      <c r="QCW20" s="11"/>
      <c r="QCX20" s="11"/>
      <c r="QCY20" s="11"/>
      <c r="QCZ20" s="11"/>
      <c r="QDA20" s="11"/>
      <c r="QDB20" s="11"/>
      <c r="QDC20" s="11"/>
      <c r="QDD20" s="11"/>
      <c r="QDE20" s="11"/>
      <c r="QDF20" s="11"/>
      <c r="QDG20" s="11"/>
      <c r="QDH20" s="11"/>
      <c r="QDI20" s="11"/>
      <c r="QDJ20" s="11"/>
      <c r="QDK20" s="11"/>
      <c r="QDL20" s="11"/>
      <c r="QDM20" s="11"/>
      <c r="QDN20" s="11"/>
      <c r="QDO20" s="11"/>
      <c r="QDP20" s="11"/>
      <c r="QDQ20" s="11"/>
      <c r="QDR20" s="11"/>
      <c r="QDS20" s="11"/>
      <c r="QDT20" s="11"/>
      <c r="QDU20" s="11"/>
      <c r="QDV20" s="11"/>
      <c r="QDW20" s="11"/>
      <c r="QDX20" s="11"/>
      <c r="QDY20" s="11"/>
      <c r="QDZ20" s="11"/>
      <c r="QEA20" s="11"/>
      <c r="QEB20" s="11"/>
      <c r="QEC20" s="11"/>
      <c r="QED20" s="11"/>
      <c r="QEE20" s="11"/>
      <c r="QEF20" s="11"/>
      <c r="QEG20" s="11"/>
      <c r="QEH20" s="11"/>
      <c r="QEI20" s="11"/>
      <c r="QEJ20" s="11"/>
      <c r="QEK20" s="11"/>
      <c r="QEL20" s="11"/>
      <c r="QEM20" s="11"/>
      <c r="QEN20" s="11"/>
      <c r="QEO20" s="11"/>
      <c r="QEP20" s="11"/>
      <c r="QEQ20" s="11"/>
      <c r="QER20" s="11"/>
      <c r="QES20" s="11"/>
      <c r="QET20" s="11"/>
      <c r="QEU20" s="11"/>
      <c r="QEV20" s="11"/>
      <c r="QEW20" s="11"/>
      <c r="QEX20" s="11"/>
      <c r="QEY20" s="11"/>
      <c r="QEZ20" s="11"/>
      <c r="QFA20" s="11"/>
      <c r="QFB20" s="11"/>
      <c r="QFC20" s="11"/>
      <c r="QFD20" s="11"/>
      <c r="QFE20" s="11"/>
      <c r="QFF20" s="11"/>
      <c r="QFG20" s="11"/>
      <c r="QFH20" s="11"/>
      <c r="QFI20" s="11"/>
      <c r="QFJ20" s="11"/>
      <c r="QFK20" s="11"/>
      <c r="QFL20" s="11"/>
      <c r="QFM20" s="11"/>
      <c r="QFN20" s="11"/>
      <c r="QFO20" s="11"/>
      <c r="QFP20" s="11"/>
      <c r="QFQ20" s="11"/>
      <c r="QFR20" s="11"/>
      <c r="QFS20" s="11"/>
      <c r="QFT20" s="11"/>
      <c r="QFU20" s="11"/>
      <c r="QFV20" s="11"/>
      <c r="QFW20" s="11"/>
      <c r="QFX20" s="11"/>
      <c r="QFY20" s="11"/>
      <c r="QFZ20" s="11"/>
      <c r="QGA20" s="11"/>
      <c r="QGB20" s="11"/>
      <c r="QGC20" s="11"/>
      <c r="QGD20" s="11"/>
      <c r="QGE20" s="11"/>
      <c r="QGF20" s="11"/>
      <c r="QGG20" s="11"/>
      <c r="QGH20" s="11"/>
      <c r="QGI20" s="11"/>
      <c r="QGJ20" s="11"/>
      <c r="QGK20" s="11"/>
      <c r="QGL20" s="11"/>
      <c r="QGM20" s="11"/>
      <c r="QGN20" s="11"/>
      <c r="QGO20" s="11"/>
      <c r="QGP20" s="11"/>
      <c r="QGQ20" s="11"/>
      <c r="QGR20" s="11"/>
      <c r="QGS20" s="11"/>
      <c r="QGT20" s="11"/>
      <c r="QGU20" s="11"/>
      <c r="QGV20" s="11"/>
      <c r="QGW20" s="11"/>
      <c r="QGX20" s="11"/>
      <c r="QGY20" s="11"/>
      <c r="QGZ20" s="11"/>
      <c r="QHA20" s="11"/>
      <c r="QHB20" s="11"/>
      <c r="QHC20" s="11"/>
      <c r="QHD20" s="11"/>
      <c r="QHE20" s="11"/>
      <c r="QHF20" s="11"/>
      <c r="QHG20" s="11"/>
      <c r="QHH20" s="11"/>
      <c r="QHI20" s="11"/>
      <c r="QHJ20" s="11"/>
      <c r="QHK20" s="11"/>
      <c r="QHL20" s="11"/>
      <c r="QHM20" s="11"/>
      <c r="QHN20" s="11"/>
      <c r="QHO20" s="11"/>
      <c r="QHP20" s="11"/>
      <c r="QHQ20" s="11"/>
      <c r="QHR20" s="11"/>
      <c r="QHS20" s="11"/>
      <c r="QHT20" s="11"/>
      <c r="QHU20" s="11"/>
      <c r="QHV20" s="11"/>
      <c r="QHW20" s="11"/>
      <c r="QHX20" s="11"/>
      <c r="QHY20" s="11"/>
      <c r="QHZ20" s="11"/>
      <c r="QIA20" s="11"/>
      <c r="QIB20" s="11"/>
      <c r="QIC20" s="11"/>
      <c r="QID20" s="11"/>
      <c r="QIE20" s="11"/>
      <c r="QIF20" s="11"/>
      <c r="QIG20" s="11"/>
      <c r="QIH20" s="11"/>
      <c r="QII20" s="11"/>
      <c r="QIJ20" s="11"/>
      <c r="QIK20" s="11"/>
      <c r="QIL20" s="11"/>
      <c r="QIM20" s="11"/>
      <c r="QIN20" s="11"/>
      <c r="QIO20" s="11"/>
      <c r="QIP20" s="11"/>
      <c r="QIQ20" s="11"/>
      <c r="QIR20" s="11"/>
      <c r="QIS20" s="11"/>
      <c r="QIT20" s="11"/>
      <c r="QIU20" s="11"/>
      <c r="QIV20" s="11"/>
      <c r="QIW20" s="11"/>
      <c r="QIX20" s="11"/>
      <c r="QIY20" s="11"/>
      <c r="QIZ20" s="11"/>
      <c r="QJA20" s="11"/>
      <c r="QJB20" s="11"/>
      <c r="QJC20" s="11"/>
      <c r="QJD20" s="11"/>
      <c r="QJE20" s="11"/>
      <c r="QJF20" s="11"/>
      <c r="QJG20" s="11"/>
      <c r="QJH20" s="11"/>
      <c r="QJI20" s="11"/>
      <c r="QJJ20" s="11"/>
      <c r="QJK20" s="11"/>
      <c r="QJL20" s="11"/>
      <c r="QJM20" s="11"/>
      <c r="QJN20" s="11"/>
      <c r="QJO20" s="11"/>
      <c r="QJP20" s="11"/>
      <c r="QJQ20" s="11"/>
      <c r="QJR20" s="11"/>
      <c r="QJS20" s="11"/>
      <c r="QJT20" s="11"/>
      <c r="QJU20" s="11"/>
      <c r="QJV20" s="11"/>
      <c r="QJW20" s="11"/>
      <c r="QJX20" s="11"/>
      <c r="QJY20" s="11"/>
      <c r="QJZ20" s="11"/>
      <c r="QKA20" s="11"/>
      <c r="QKB20" s="11"/>
      <c r="QKC20" s="11"/>
      <c r="QKD20" s="11"/>
      <c r="QKE20" s="11"/>
      <c r="QKF20" s="11"/>
      <c r="QKG20" s="11"/>
      <c r="QKH20" s="11"/>
      <c r="QKI20" s="11"/>
      <c r="QKJ20" s="11"/>
      <c r="QKK20" s="11"/>
      <c r="QKL20" s="11"/>
      <c r="QKM20" s="11"/>
      <c r="QKN20" s="11"/>
      <c r="QKO20" s="11"/>
      <c r="QKP20" s="11"/>
      <c r="QKQ20" s="11"/>
      <c r="QKR20" s="11"/>
      <c r="QKS20" s="11"/>
      <c r="QKT20" s="11"/>
      <c r="QKU20" s="11"/>
      <c r="QKV20" s="11"/>
      <c r="QKW20" s="11"/>
      <c r="QKX20" s="11"/>
      <c r="QKY20" s="11"/>
      <c r="QKZ20" s="11"/>
      <c r="QLA20" s="11"/>
      <c r="QLB20" s="11"/>
      <c r="QLC20" s="11"/>
      <c r="QLD20" s="11"/>
      <c r="QLE20" s="11"/>
      <c r="QLF20" s="11"/>
      <c r="QLG20" s="11"/>
      <c r="QLH20" s="11"/>
      <c r="QLI20" s="11"/>
      <c r="QLJ20" s="11"/>
      <c r="QLK20" s="11"/>
      <c r="QLL20" s="11"/>
      <c r="QLM20" s="11"/>
      <c r="QLN20" s="11"/>
      <c r="QLO20" s="11"/>
      <c r="QLP20" s="11"/>
      <c r="QLQ20" s="11"/>
      <c r="QLR20" s="11"/>
      <c r="QLS20" s="11"/>
      <c r="QLT20" s="11"/>
      <c r="QLU20" s="11"/>
      <c r="QLV20" s="11"/>
      <c r="QLW20" s="11"/>
      <c r="QLX20" s="11"/>
      <c r="QLY20" s="11"/>
      <c r="QLZ20" s="11"/>
      <c r="QMA20" s="11"/>
      <c r="QMB20" s="11"/>
      <c r="QMC20" s="11"/>
      <c r="QMD20" s="11"/>
      <c r="QME20" s="11"/>
      <c r="QMF20" s="11"/>
      <c r="QMG20" s="11"/>
      <c r="QMH20" s="11"/>
      <c r="QMI20" s="11"/>
      <c r="QMJ20" s="11"/>
      <c r="QMK20" s="11"/>
      <c r="QML20" s="11"/>
      <c r="QMM20" s="11"/>
      <c r="QMN20" s="11"/>
      <c r="QMO20" s="11"/>
      <c r="QMP20" s="11"/>
      <c r="QMQ20" s="11"/>
      <c r="QMR20" s="11"/>
      <c r="QMS20" s="11"/>
      <c r="QMT20" s="11"/>
      <c r="QMU20" s="11"/>
      <c r="QMV20" s="11"/>
      <c r="QMW20" s="11"/>
      <c r="QMX20" s="11"/>
      <c r="QMY20" s="11"/>
      <c r="QMZ20" s="11"/>
      <c r="QNA20" s="11"/>
      <c r="QNB20" s="11"/>
      <c r="QNC20" s="11"/>
      <c r="QND20" s="11"/>
      <c r="QNE20" s="11"/>
      <c r="QNF20" s="11"/>
      <c r="QNG20" s="11"/>
      <c r="QNH20" s="11"/>
      <c r="QNI20" s="11"/>
      <c r="QNJ20" s="11"/>
      <c r="QNK20" s="11"/>
      <c r="QNL20" s="11"/>
      <c r="QNM20" s="11"/>
      <c r="QNN20" s="11"/>
      <c r="QNO20" s="11"/>
      <c r="QNP20" s="11"/>
      <c r="QNQ20" s="11"/>
      <c r="QNR20" s="11"/>
      <c r="QNS20" s="11"/>
      <c r="QNT20" s="11"/>
      <c r="QNU20" s="11"/>
      <c r="QNV20" s="11"/>
      <c r="QNW20" s="11"/>
      <c r="QNX20" s="11"/>
      <c r="QNY20" s="11"/>
      <c r="QNZ20" s="11"/>
      <c r="QOA20" s="11"/>
      <c r="QOB20" s="11"/>
      <c r="QOC20" s="11"/>
      <c r="QOD20" s="11"/>
      <c r="QOE20" s="11"/>
      <c r="QOF20" s="11"/>
      <c r="QOG20" s="11"/>
      <c r="QOH20" s="11"/>
      <c r="QOI20" s="11"/>
      <c r="QOJ20" s="11"/>
      <c r="QOK20" s="11"/>
      <c r="QOL20" s="11"/>
      <c r="QOM20" s="11"/>
      <c r="QON20" s="11"/>
      <c r="QOO20" s="11"/>
      <c r="QOP20" s="11"/>
      <c r="QOQ20" s="11"/>
      <c r="QOR20" s="11"/>
      <c r="QOS20" s="11"/>
      <c r="QOT20" s="11"/>
      <c r="QOU20" s="11"/>
      <c r="QOV20" s="11"/>
      <c r="QOW20" s="11"/>
      <c r="QOX20" s="11"/>
      <c r="QOY20" s="11"/>
      <c r="QOZ20" s="11"/>
      <c r="QPA20" s="11"/>
      <c r="QPB20" s="11"/>
      <c r="QPC20" s="11"/>
      <c r="QPD20" s="11"/>
      <c r="QPE20" s="11"/>
      <c r="QPF20" s="11"/>
      <c r="QPG20" s="11"/>
      <c r="QPH20" s="11"/>
      <c r="QPI20" s="11"/>
      <c r="QPJ20" s="11"/>
      <c r="QPK20" s="11"/>
      <c r="QPL20" s="11"/>
      <c r="QPM20" s="11"/>
      <c r="QPN20" s="11"/>
      <c r="QPO20" s="11"/>
      <c r="QPP20" s="11"/>
      <c r="QPQ20" s="11"/>
      <c r="QPR20" s="11"/>
      <c r="QPS20" s="11"/>
      <c r="QPT20" s="11"/>
      <c r="QPU20" s="11"/>
      <c r="QPV20" s="11"/>
      <c r="QPW20" s="11"/>
      <c r="QPX20" s="11"/>
      <c r="QPY20" s="11"/>
      <c r="QPZ20" s="11"/>
      <c r="QQA20" s="11"/>
      <c r="QQB20" s="11"/>
      <c r="QQC20" s="11"/>
      <c r="QQD20" s="11"/>
      <c r="QQE20" s="11"/>
      <c r="QQF20" s="11"/>
      <c r="QQG20" s="11"/>
      <c r="QQH20" s="11"/>
      <c r="QQI20" s="11"/>
      <c r="QQJ20" s="11"/>
      <c r="QQK20" s="11"/>
      <c r="QQL20" s="11"/>
      <c r="QQM20" s="11"/>
      <c r="QQN20" s="11"/>
      <c r="QQO20" s="11"/>
      <c r="QQP20" s="11"/>
      <c r="QQQ20" s="11"/>
      <c r="QQR20" s="11"/>
      <c r="QQS20" s="11"/>
      <c r="QQT20" s="11"/>
      <c r="QQU20" s="11"/>
      <c r="QQV20" s="11"/>
      <c r="QQW20" s="11"/>
      <c r="QQX20" s="11"/>
      <c r="QQY20" s="11"/>
      <c r="QQZ20" s="11"/>
      <c r="QRA20" s="11"/>
      <c r="QRB20" s="11"/>
      <c r="QRC20" s="11"/>
      <c r="QRD20" s="11"/>
      <c r="QRE20" s="11"/>
      <c r="QRF20" s="11"/>
      <c r="QRG20" s="11"/>
      <c r="QRH20" s="11"/>
      <c r="QRI20" s="11"/>
      <c r="QRJ20" s="11"/>
      <c r="QRK20" s="11"/>
      <c r="QRL20" s="11"/>
      <c r="QRM20" s="11"/>
      <c r="QRN20" s="11"/>
      <c r="QRO20" s="11"/>
      <c r="QRP20" s="11"/>
      <c r="QRQ20" s="11"/>
      <c r="QRR20" s="11"/>
      <c r="QRS20" s="11"/>
      <c r="QRT20" s="11"/>
      <c r="QRU20" s="11"/>
      <c r="QRV20" s="11"/>
      <c r="QRW20" s="11"/>
      <c r="QRX20" s="11"/>
      <c r="QRY20" s="11"/>
      <c r="QRZ20" s="11"/>
      <c r="QSA20" s="11"/>
      <c r="QSB20" s="11"/>
      <c r="QSC20" s="11"/>
      <c r="QSD20" s="11"/>
      <c r="QSE20" s="11"/>
      <c r="QSF20" s="11"/>
      <c r="QSG20" s="11"/>
      <c r="QSH20" s="11"/>
      <c r="QSI20" s="11"/>
      <c r="QSJ20" s="11"/>
      <c r="QSK20" s="11"/>
      <c r="QSL20" s="11"/>
      <c r="QSM20" s="11"/>
      <c r="QSN20" s="11"/>
      <c r="QSO20" s="11"/>
      <c r="QSP20" s="11"/>
      <c r="QSQ20" s="11"/>
      <c r="QSR20" s="11"/>
      <c r="QSS20" s="11"/>
      <c r="QST20" s="11"/>
      <c r="QSU20" s="11"/>
      <c r="QSV20" s="11"/>
      <c r="QSW20" s="11"/>
      <c r="QSX20" s="11"/>
      <c r="QSY20" s="11"/>
      <c r="QSZ20" s="11"/>
      <c r="QTA20" s="11"/>
      <c r="QTB20" s="11"/>
      <c r="QTC20" s="11"/>
      <c r="QTD20" s="11"/>
      <c r="QTE20" s="11"/>
      <c r="QTF20" s="11"/>
      <c r="QTG20" s="11"/>
      <c r="QTH20" s="11"/>
      <c r="QTI20" s="11"/>
      <c r="QTJ20" s="11"/>
      <c r="QTK20" s="11"/>
      <c r="QTL20" s="11"/>
      <c r="QTM20" s="11"/>
      <c r="QTN20" s="11"/>
      <c r="QTO20" s="11"/>
      <c r="QTP20" s="11"/>
      <c r="QTQ20" s="11"/>
      <c r="QTR20" s="11"/>
      <c r="QTS20" s="11"/>
      <c r="QTT20" s="11"/>
      <c r="QTU20" s="11"/>
      <c r="QTV20" s="11"/>
      <c r="QTW20" s="11"/>
      <c r="QTX20" s="11"/>
      <c r="QTY20" s="11"/>
      <c r="QTZ20" s="11"/>
      <c r="QUA20" s="11"/>
      <c r="QUB20" s="11"/>
      <c r="QUC20" s="11"/>
      <c r="QUD20" s="11"/>
      <c r="QUE20" s="11"/>
      <c r="QUF20" s="11"/>
      <c r="QUG20" s="11"/>
      <c r="QUH20" s="11"/>
      <c r="QUI20" s="11"/>
      <c r="QUJ20" s="11"/>
      <c r="QUK20" s="11"/>
      <c r="QUL20" s="11"/>
      <c r="QUM20" s="11"/>
      <c r="QUN20" s="11"/>
      <c r="QUO20" s="11"/>
      <c r="QUP20" s="11"/>
      <c r="QUQ20" s="11"/>
      <c r="QUR20" s="11"/>
      <c r="QUS20" s="11"/>
      <c r="QUT20" s="11"/>
      <c r="QUU20" s="11"/>
      <c r="QUV20" s="11"/>
      <c r="QUW20" s="11"/>
      <c r="QUX20" s="11"/>
      <c r="QUY20" s="11"/>
      <c r="QUZ20" s="11"/>
      <c r="QVA20" s="11"/>
      <c r="QVB20" s="11"/>
      <c r="QVC20" s="11"/>
      <c r="QVD20" s="11"/>
      <c r="QVE20" s="11"/>
      <c r="QVF20" s="11"/>
      <c r="QVG20" s="11"/>
      <c r="QVH20" s="11"/>
      <c r="QVI20" s="11"/>
      <c r="QVJ20" s="11"/>
      <c r="QVK20" s="11"/>
      <c r="QVL20" s="11"/>
      <c r="QVM20" s="11"/>
      <c r="QVN20" s="11"/>
      <c r="QVO20" s="11"/>
      <c r="QVP20" s="11"/>
      <c r="QVQ20" s="11"/>
      <c r="QVR20" s="11"/>
      <c r="QVS20" s="11"/>
      <c r="QVT20" s="11"/>
      <c r="QVU20" s="11"/>
      <c r="QVV20" s="11"/>
      <c r="QVW20" s="11"/>
      <c r="QVX20" s="11"/>
      <c r="QVY20" s="11"/>
      <c r="QVZ20" s="11"/>
      <c r="QWA20" s="11"/>
      <c r="QWB20" s="11"/>
      <c r="QWC20" s="11"/>
      <c r="QWD20" s="11"/>
      <c r="QWE20" s="11"/>
      <c r="QWF20" s="11"/>
      <c r="QWG20" s="11"/>
      <c r="QWH20" s="11"/>
      <c r="QWI20" s="11"/>
      <c r="QWJ20" s="11"/>
      <c r="QWK20" s="11"/>
      <c r="QWL20" s="11"/>
      <c r="QWM20" s="11"/>
      <c r="QWN20" s="11"/>
      <c r="QWO20" s="11"/>
      <c r="QWP20" s="11"/>
      <c r="QWQ20" s="11"/>
      <c r="QWR20" s="11"/>
      <c r="QWS20" s="11"/>
      <c r="QWT20" s="11"/>
      <c r="QWU20" s="11"/>
      <c r="QWV20" s="11"/>
      <c r="QWW20" s="11"/>
      <c r="QWX20" s="11"/>
      <c r="QWY20" s="11"/>
      <c r="QWZ20" s="11"/>
      <c r="QXA20" s="11"/>
      <c r="QXB20" s="11"/>
      <c r="QXC20" s="11"/>
      <c r="QXD20" s="11"/>
      <c r="QXE20" s="11"/>
      <c r="QXF20" s="11"/>
      <c r="QXG20" s="11"/>
      <c r="QXH20" s="11"/>
      <c r="QXI20" s="11"/>
      <c r="QXJ20" s="11"/>
      <c r="QXK20" s="11"/>
      <c r="QXL20" s="11"/>
      <c r="QXM20" s="11"/>
      <c r="QXN20" s="11"/>
      <c r="QXO20" s="11"/>
      <c r="QXP20" s="11"/>
      <c r="QXQ20" s="11"/>
      <c r="QXR20" s="11"/>
      <c r="QXS20" s="11"/>
      <c r="QXT20" s="11"/>
      <c r="QXU20" s="11"/>
      <c r="QXV20" s="11"/>
      <c r="QXW20" s="11"/>
      <c r="QXX20" s="11"/>
      <c r="QXY20" s="11"/>
      <c r="QXZ20" s="11"/>
      <c r="QYA20" s="11"/>
      <c r="QYB20" s="11"/>
      <c r="QYC20" s="11"/>
      <c r="QYD20" s="11"/>
      <c r="QYE20" s="11"/>
      <c r="QYF20" s="11"/>
      <c r="QYG20" s="11"/>
      <c r="QYH20" s="11"/>
      <c r="QYI20" s="11"/>
      <c r="QYJ20" s="11"/>
      <c r="QYK20" s="11"/>
      <c r="QYL20" s="11"/>
      <c r="QYM20" s="11"/>
      <c r="QYN20" s="11"/>
      <c r="QYO20" s="11"/>
      <c r="QYP20" s="11"/>
      <c r="QYQ20" s="11"/>
      <c r="QYR20" s="11"/>
      <c r="QYS20" s="11"/>
      <c r="QYT20" s="11"/>
      <c r="QYU20" s="11"/>
      <c r="QYV20" s="11"/>
      <c r="QYW20" s="11"/>
      <c r="QYX20" s="11"/>
      <c r="QYY20" s="11"/>
      <c r="QYZ20" s="11"/>
      <c r="QZA20" s="11"/>
      <c r="QZB20" s="11"/>
      <c r="QZC20" s="11"/>
      <c r="QZD20" s="11"/>
      <c r="QZE20" s="11"/>
      <c r="QZF20" s="11"/>
      <c r="QZG20" s="11"/>
      <c r="QZH20" s="11"/>
      <c r="QZI20" s="11"/>
      <c r="QZJ20" s="11"/>
      <c r="QZK20" s="11"/>
      <c r="QZL20" s="11"/>
      <c r="QZM20" s="11"/>
      <c r="QZN20" s="11"/>
      <c r="QZO20" s="11"/>
      <c r="QZP20" s="11"/>
      <c r="QZQ20" s="11"/>
      <c r="QZR20" s="11"/>
      <c r="QZS20" s="11"/>
      <c r="QZT20" s="11"/>
      <c r="QZU20" s="11"/>
      <c r="QZV20" s="11"/>
      <c r="QZW20" s="11"/>
      <c r="QZX20" s="11"/>
      <c r="QZY20" s="11"/>
      <c r="QZZ20" s="11"/>
      <c r="RAA20" s="11"/>
      <c r="RAB20" s="11"/>
      <c r="RAC20" s="11"/>
      <c r="RAD20" s="11"/>
      <c r="RAE20" s="11"/>
      <c r="RAF20" s="11"/>
      <c r="RAG20" s="11"/>
      <c r="RAH20" s="11"/>
      <c r="RAI20" s="11"/>
      <c r="RAJ20" s="11"/>
      <c r="RAK20" s="11"/>
      <c r="RAL20" s="11"/>
      <c r="RAM20" s="11"/>
      <c r="RAN20" s="11"/>
      <c r="RAO20" s="11"/>
      <c r="RAP20" s="11"/>
      <c r="RAQ20" s="11"/>
      <c r="RAR20" s="11"/>
      <c r="RAS20" s="11"/>
      <c r="RAT20" s="11"/>
      <c r="RAU20" s="11"/>
      <c r="RAV20" s="11"/>
      <c r="RAW20" s="11"/>
      <c r="RAX20" s="11"/>
      <c r="RAY20" s="11"/>
      <c r="RAZ20" s="11"/>
      <c r="RBA20" s="11"/>
      <c r="RBB20" s="11"/>
      <c r="RBC20" s="11"/>
      <c r="RBD20" s="11"/>
      <c r="RBE20" s="11"/>
      <c r="RBF20" s="11"/>
      <c r="RBG20" s="11"/>
      <c r="RBH20" s="11"/>
      <c r="RBI20" s="11"/>
      <c r="RBJ20" s="11"/>
      <c r="RBK20" s="11"/>
      <c r="RBL20" s="11"/>
      <c r="RBM20" s="11"/>
      <c r="RBN20" s="11"/>
      <c r="RBO20" s="11"/>
      <c r="RBP20" s="11"/>
      <c r="RBQ20" s="11"/>
      <c r="RBR20" s="11"/>
      <c r="RBS20" s="11"/>
      <c r="RBT20" s="11"/>
      <c r="RBU20" s="11"/>
      <c r="RBV20" s="11"/>
      <c r="RBW20" s="11"/>
      <c r="RBX20" s="11"/>
      <c r="RBY20" s="11"/>
      <c r="RBZ20" s="11"/>
      <c r="RCA20" s="11"/>
      <c r="RCB20" s="11"/>
      <c r="RCC20" s="11"/>
      <c r="RCD20" s="11"/>
      <c r="RCE20" s="11"/>
      <c r="RCF20" s="11"/>
      <c r="RCG20" s="11"/>
      <c r="RCH20" s="11"/>
      <c r="RCI20" s="11"/>
      <c r="RCJ20" s="11"/>
      <c r="RCK20" s="11"/>
      <c r="RCL20" s="11"/>
      <c r="RCM20" s="11"/>
      <c r="RCN20" s="11"/>
      <c r="RCO20" s="11"/>
      <c r="RCP20" s="11"/>
      <c r="RCQ20" s="11"/>
      <c r="RCR20" s="11"/>
      <c r="RCS20" s="11"/>
      <c r="RCT20" s="11"/>
      <c r="RCU20" s="11"/>
      <c r="RCV20" s="11"/>
      <c r="RCW20" s="11"/>
      <c r="RCX20" s="11"/>
      <c r="RCY20" s="11"/>
      <c r="RCZ20" s="11"/>
      <c r="RDA20" s="11"/>
      <c r="RDB20" s="11"/>
      <c r="RDC20" s="11"/>
      <c r="RDD20" s="11"/>
      <c r="RDE20" s="11"/>
      <c r="RDF20" s="11"/>
      <c r="RDG20" s="11"/>
      <c r="RDH20" s="11"/>
      <c r="RDI20" s="11"/>
      <c r="RDJ20" s="11"/>
      <c r="RDK20" s="11"/>
      <c r="RDL20" s="11"/>
      <c r="RDM20" s="11"/>
      <c r="RDN20" s="11"/>
      <c r="RDO20" s="11"/>
      <c r="RDP20" s="11"/>
      <c r="RDQ20" s="11"/>
      <c r="RDR20" s="11"/>
      <c r="RDS20" s="11"/>
      <c r="RDT20" s="11"/>
      <c r="RDU20" s="11"/>
      <c r="RDV20" s="11"/>
      <c r="RDW20" s="11"/>
      <c r="RDX20" s="11"/>
      <c r="RDY20" s="11"/>
      <c r="RDZ20" s="11"/>
      <c r="REA20" s="11"/>
      <c r="REB20" s="11"/>
      <c r="REC20" s="11"/>
      <c r="RED20" s="11"/>
      <c r="REE20" s="11"/>
      <c r="REF20" s="11"/>
      <c r="REG20" s="11"/>
      <c r="REH20" s="11"/>
      <c r="REI20" s="11"/>
      <c r="REJ20" s="11"/>
      <c r="REK20" s="11"/>
      <c r="REL20" s="11"/>
      <c r="REM20" s="11"/>
      <c r="REN20" s="11"/>
      <c r="REO20" s="11"/>
      <c r="REP20" s="11"/>
      <c r="REQ20" s="11"/>
      <c r="RER20" s="11"/>
      <c r="RES20" s="11"/>
      <c r="RET20" s="11"/>
      <c r="REU20" s="11"/>
      <c r="REV20" s="11"/>
      <c r="REW20" s="11"/>
      <c r="REX20" s="11"/>
      <c r="REY20" s="11"/>
      <c r="REZ20" s="11"/>
      <c r="RFA20" s="11"/>
      <c r="RFB20" s="11"/>
      <c r="RFC20" s="11"/>
      <c r="RFD20" s="11"/>
      <c r="RFE20" s="11"/>
      <c r="RFF20" s="11"/>
      <c r="RFG20" s="11"/>
      <c r="RFH20" s="11"/>
      <c r="RFI20" s="11"/>
      <c r="RFJ20" s="11"/>
      <c r="RFK20" s="11"/>
      <c r="RFL20" s="11"/>
      <c r="RFM20" s="11"/>
      <c r="RFN20" s="11"/>
      <c r="RFO20" s="11"/>
      <c r="RFP20" s="11"/>
      <c r="RFQ20" s="11"/>
      <c r="RFR20" s="11"/>
      <c r="RFS20" s="11"/>
      <c r="RFT20" s="11"/>
      <c r="RFU20" s="11"/>
      <c r="RFV20" s="11"/>
      <c r="RFW20" s="11"/>
      <c r="RFX20" s="11"/>
      <c r="RFY20" s="11"/>
      <c r="RFZ20" s="11"/>
      <c r="RGA20" s="11"/>
      <c r="RGB20" s="11"/>
      <c r="RGC20" s="11"/>
      <c r="RGD20" s="11"/>
      <c r="RGE20" s="11"/>
      <c r="RGF20" s="11"/>
      <c r="RGG20" s="11"/>
      <c r="RGH20" s="11"/>
      <c r="RGI20" s="11"/>
      <c r="RGJ20" s="11"/>
      <c r="RGK20" s="11"/>
      <c r="RGL20" s="11"/>
      <c r="RGM20" s="11"/>
      <c r="RGN20" s="11"/>
      <c r="RGO20" s="11"/>
      <c r="RGP20" s="11"/>
      <c r="RGQ20" s="11"/>
      <c r="RGR20" s="11"/>
      <c r="RGS20" s="11"/>
      <c r="RGT20" s="11"/>
      <c r="RGU20" s="11"/>
      <c r="RGV20" s="11"/>
      <c r="RGW20" s="11"/>
      <c r="RGX20" s="11"/>
      <c r="RGY20" s="11"/>
      <c r="RGZ20" s="11"/>
      <c r="RHA20" s="11"/>
      <c r="RHB20" s="11"/>
      <c r="RHC20" s="11"/>
      <c r="RHD20" s="11"/>
      <c r="RHE20" s="11"/>
      <c r="RHF20" s="11"/>
      <c r="RHG20" s="11"/>
      <c r="RHH20" s="11"/>
      <c r="RHI20" s="11"/>
      <c r="RHJ20" s="11"/>
      <c r="RHK20" s="11"/>
      <c r="RHL20" s="11"/>
      <c r="RHM20" s="11"/>
      <c r="RHN20" s="11"/>
      <c r="RHO20" s="11"/>
      <c r="RHP20" s="11"/>
      <c r="RHQ20" s="11"/>
      <c r="RHR20" s="11"/>
      <c r="RHS20" s="11"/>
      <c r="RHT20" s="11"/>
      <c r="RHU20" s="11"/>
      <c r="RHV20" s="11"/>
      <c r="RHW20" s="11"/>
      <c r="RHX20" s="11"/>
      <c r="RHY20" s="11"/>
      <c r="RHZ20" s="11"/>
      <c r="RIA20" s="11"/>
      <c r="RIB20" s="11"/>
      <c r="RIC20" s="11"/>
      <c r="RID20" s="11"/>
      <c r="RIE20" s="11"/>
      <c r="RIF20" s="11"/>
      <c r="RIG20" s="11"/>
      <c r="RIH20" s="11"/>
      <c r="RII20" s="11"/>
      <c r="RIJ20" s="11"/>
      <c r="RIK20" s="11"/>
      <c r="RIL20" s="11"/>
      <c r="RIM20" s="11"/>
      <c r="RIN20" s="11"/>
      <c r="RIO20" s="11"/>
      <c r="RIP20" s="11"/>
      <c r="RIQ20" s="11"/>
      <c r="RIR20" s="11"/>
      <c r="RIS20" s="11"/>
      <c r="RIT20" s="11"/>
      <c r="RIU20" s="11"/>
      <c r="RIV20" s="11"/>
      <c r="RIW20" s="11"/>
      <c r="RIX20" s="11"/>
      <c r="RIY20" s="11"/>
      <c r="RIZ20" s="11"/>
      <c r="RJA20" s="11"/>
      <c r="RJB20" s="11"/>
      <c r="RJC20" s="11"/>
      <c r="RJD20" s="11"/>
      <c r="RJE20" s="11"/>
      <c r="RJF20" s="11"/>
      <c r="RJG20" s="11"/>
      <c r="RJH20" s="11"/>
      <c r="RJI20" s="11"/>
      <c r="RJJ20" s="11"/>
      <c r="RJK20" s="11"/>
      <c r="RJL20" s="11"/>
      <c r="RJM20" s="11"/>
      <c r="RJN20" s="11"/>
      <c r="RJO20" s="11"/>
      <c r="RJP20" s="11"/>
      <c r="RJQ20" s="11"/>
      <c r="RJR20" s="11"/>
      <c r="RJS20" s="11"/>
      <c r="RJT20" s="11"/>
      <c r="RJU20" s="11"/>
      <c r="RJV20" s="11"/>
      <c r="RJW20" s="11"/>
      <c r="RJX20" s="11"/>
      <c r="RJY20" s="11"/>
      <c r="RJZ20" s="11"/>
      <c r="RKA20" s="11"/>
      <c r="RKB20" s="11"/>
      <c r="RKC20" s="11"/>
      <c r="RKD20" s="11"/>
      <c r="RKE20" s="11"/>
      <c r="RKF20" s="11"/>
      <c r="RKG20" s="11"/>
      <c r="RKH20" s="11"/>
      <c r="RKI20" s="11"/>
      <c r="RKJ20" s="11"/>
      <c r="RKK20" s="11"/>
      <c r="RKL20" s="11"/>
      <c r="RKM20" s="11"/>
      <c r="RKN20" s="11"/>
      <c r="RKO20" s="11"/>
      <c r="RKP20" s="11"/>
      <c r="RKQ20" s="11"/>
      <c r="RKR20" s="11"/>
      <c r="RKS20" s="11"/>
      <c r="RKT20" s="11"/>
      <c r="RKU20" s="11"/>
      <c r="RKV20" s="11"/>
      <c r="RKW20" s="11"/>
      <c r="RKX20" s="11"/>
      <c r="RKY20" s="11"/>
      <c r="RKZ20" s="11"/>
      <c r="RLA20" s="11"/>
      <c r="RLB20" s="11"/>
      <c r="RLC20" s="11"/>
      <c r="RLD20" s="11"/>
      <c r="RLE20" s="11"/>
      <c r="RLF20" s="11"/>
      <c r="RLG20" s="11"/>
      <c r="RLH20" s="11"/>
      <c r="RLI20" s="11"/>
      <c r="RLJ20" s="11"/>
      <c r="RLK20" s="11"/>
      <c r="RLL20" s="11"/>
      <c r="RLM20" s="11"/>
      <c r="RLN20" s="11"/>
      <c r="RLO20" s="11"/>
      <c r="RLP20" s="11"/>
      <c r="RLQ20" s="11"/>
      <c r="RLR20" s="11"/>
      <c r="RLS20" s="11"/>
      <c r="RLT20" s="11"/>
      <c r="RLU20" s="11"/>
      <c r="RLV20" s="11"/>
      <c r="RLW20" s="11"/>
      <c r="RLX20" s="11"/>
      <c r="RLY20" s="11"/>
      <c r="RLZ20" s="11"/>
      <c r="RMA20" s="11"/>
      <c r="RMB20" s="11"/>
      <c r="RMC20" s="11"/>
      <c r="RMD20" s="11"/>
      <c r="RME20" s="11"/>
      <c r="RMF20" s="11"/>
      <c r="RMG20" s="11"/>
      <c r="RMH20" s="11"/>
      <c r="RMI20" s="11"/>
      <c r="RMJ20" s="11"/>
      <c r="RMK20" s="11"/>
      <c r="RML20" s="11"/>
      <c r="RMM20" s="11"/>
      <c r="RMN20" s="11"/>
      <c r="RMO20" s="11"/>
      <c r="RMP20" s="11"/>
      <c r="RMQ20" s="11"/>
      <c r="RMR20" s="11"/>
      <c r="RMS20" s="11"/>
      <c r="RMT20" s="11"/>
      <c r="RMU20" s="11"/>
      <c r="RMV20" s="11"/>
      <c r="RMW20" s="11"/>
      <c r="RMX20" s="11"/>
      <c r="RMY20" s="11"/>
      <c r="RMZ20" s="11"/>
      <c r="RNA20" s="11"/>
      <c r="RNB20" s="11"/>
      <c r="RNC20" s="11"/>
      <c r="RND20" s="11"/>
      <c r="RNE20" s="11"/>
      <c r="RNF20" s="11"/>
      <c r="RNG20" s="11"/>
      <c r="RNH20" s="11"/>
      <c r="RNI20" s="11"/>
      <c r="RNJ20" s="11"/>
      <c r="RNK20" s="11"/>
      <c r="RNL20" s="11"/>
      <c r="RNM20" s="11"/>
      <c r="RNN20" s="11"/>
      <c r="RNO20" s="11"/>
      <c r="RNP20" s="11"/>
      <c r="RNQ20" s="11"/>
      <c r="RNR20" s="11"/>
      <c r="RNS20" s="11"/>
      <c r="RNT20" s="11"/>
      <c r="RNU20" s="11"/>
      <c r="RNV20" s="11"/>
      <c r="RNW20" s="11"/>
      <c r="RNX20" s="11"/>
      <c r="RNY20" s="11"/>
      <c r="RNZ20" s="11"/>
      <c r="ROA20" s="11"/>
      <c r="ROB20" s="11"/>
      <c r="ROC20" s="11"/>
      <c r="ROD20" s="11"/>
      <c r="ROE20" s="11"/>
      <c r="ROF20" s="11"/>
      <c r="ROG20" s="11"/>
      <c r="ROH20" s="11"/>
      <c r="ROI20" s="11"/>
      <c r="ROJ20" s="11"/>
      <c r="ROK20" s="11"/>
      <c r="ROL20" s="11"/>
      <c r="ROM20" s="11"/>
      <c r="RON20" s="11"/>
      <c r="ROO20" s="11"/>
      <c r="ROP20" s="11"/>
      <c r="ROQ20" s="11"/>
      <c r="ROR20" s="11"/>
      <c r="ROS20" s="11"/>
      <c r="ROT20" s="11"/>
      <c r="ROU20" s="11"/>
      <c r="ROV20" s="11"/>
      <c r="ROW20" s="11"/>
      <c r="ROX20" s="11"/>
      <c r="ROY20" s="11"/>
      <c r="ROZ20" s="11"/>
      <c r="RPA20" s="11"/>
      <c r="RPB20" s="11"/>
      <c r="RPC20" s="11"/>
      <c r="RPD20" s="11"/>
      <c r="RPE20" s="11"/>
      <c r="RPF20" s="11"/>
      <c r="RPG20" s="11"/>
      <c r="RPH20" s="11"/>
      <c r="RPI20" s="11"/>
      <c r="RPJ20" s="11"/>
      <c r="RPK20" s="11"/>
      <c r="RPL20" s="11"/>
      <c r="RPM20" s="11"/>
      <c r="RPN20" s="11"/>
      <c r="RPO20" s="11"/>
      <c r="RPP20" s="11"/>
      <c r="RPQ20" s="11"/>
      <c r="RPR20" s="11"/>
      <c r="RPS20" s="11"/>
      <c r="RPT20" s="11"/>
      <c r="RPU20" s="11"/>
      <c r="RPV20" s="11"/>
      <c r="RPW20" s="11"/>
      <c r="RPX20" s="11"/>
      <c r="RPY20" s="11"/>
      <c r="RPZ20" s="11"/>
      <c r="RQA20" s="11"/>
      <c r="RQB20" s="11"/>
      <c r="RQC20" s="11"/>
      <c r="RQD20" s="11"/>
      <c r="RQE20" s="11"/>
      <c r="RQF20" s="11"/>
      <c r="RQG20" s="11"/>
      <c r="RQH20" s="11"/>
      <c r="RQI20" s="11"/>
      <c r="RQJ20" s="11"/>
      <c r="RQK20" s="11"/>
      <c r="RQL20" s="11"/>
      <c r="RQM20" s="11"/>
      <c r="RQN20" s="11"/>
      <c r="RQO20" s="11"/>
      <c r="RQP20" s="11"/>
      <c r="RQQ20" s="11"/>
      <c r="RQR20" s="11"/>
      <c r="RQS20" s="11"/>
      <c r="RQT20" s="11"/>
      <c r="RQU20" s="11"/>
      <c r="RQV20" s="11"/>
      <c r="RQW20" s="11"/>
      <c r="RQX20" s="11"/>
      <c r="RQY20" s="11"/>
      <c r="RQZ20" s="11"/>
      <c r="RRA20" s="11"/>
      <c r="RRB20" s="11"/>
      <c r="RRC20" s="11"/>
      <c r="RRD20" s="11"/>
      <c r="RRE20" s="11"/>
      <c r="RRF20" s="11"/>
      <c r="RRG20" s="11"/>
      <c r="RRH20" s="11"/>
      <c r="RRI20" s="11"/>
      <c r="RRJ20" s="11"/>
      <c r="RRK20" s="11"/>
      <c r="RRL20" s="11"/>
      <c r="RRM20" s="11"/>
      <c r="RRN20" s="11"/>
      <c r="RRO20" s="11"/>
      <c r="RRP20" s="11"/>
      <c r="RRQ20" s="11"/>
      <c r="RRR20" s="11"/>
      <c r="RRS20" s="11"/>
      <c r="RRT20" s="11"/>
      <c r="RRU20" s="11"/>
      <c r="RRV20" s="11"/>
      <c r="RRW20" s="11"/>
      <c r="RRX20" s="11"/>
      <c r="RRY20" s="11"/>
      <c r="RRZ20" s="11"/>
      <c r="RSA20" s="11"/>
      <c r="RSB20" s="11"/>
      <c r="RSC20" s="11"/>
      <c r="RSD20" s="11"/>
      <c r="RSE20" s="11"/>
      <c r="RSF20" s="11"/>
      <c r="RSG20" s="11"/>
      <c r="RSH20" s="11"/>
      <c r="RSI20" s="11"/>
      <c r="RSJ20" s="11"/>
      <c r="RSK20" s="11"/>
      <c r="RSL20" s="11"/>
      <c r="RSM20" s="11"/>
      <c r="RSN20" s="11"/>
      <c r="RSO20" s="11"/>
      <c r="RSP20" s="11"/>
      <c r="RSQ20" s="11"/>
      <c r="RSR20" s="11"/>
      <c r="RSS20" s="11"/>
      <c r="RST20" s="11"/>
      <c r="RSU20" s="11"/>
      <c r="RSV20" s="11"/>
      <c r="RSW20" s="11"/>
      <c r="RSX20" s="11"/>
      <c r="RSY20" s="11"/>
      <c r="RSZ20" s="11"/>
      <c r="RTA20" s="11"/>
      <c r="RTB20" s="11"/>
      <c r="RTC20" s="11"/>
      <c r="RTD20" s="11"/>
      <c r="RTE20" s="11"/>
      <c r="RTF20" s="11"/>
      <c r="RTG20" s="11"/>
      <c r="RTH20" s="11"/>
      <c r="RTI20" s="11"/>
      <c r="RTJ20" s="11"/>
      <c r="RTK20" s="11"/>
      <c r="RTL20" s="11"/>
      <c r="RTM20" s="11"/>
      <c r="RTN20" s="11"/>
      <c r="RTO20" s="11"/>
      <c r="RTP20" s="11"/>
      <c r="RTQ20" s="11"/>
      <c r="RTR20" s="11"/>
      <c r="RTS20" s="11"/>
      <c r="RTT20" s="11"/>
      <c r="RTU20" s="11"/>
      <c r="RTV20" s="11"/>
      <c r="RTW20" s="11"/>
      <c r="RTX20" s="11"/>
      <c r="RTY20" s="11"/>
      <c r="RTZ20" s="11"/>
      <c r="RUA20" s="11"/>
      <c r="RUB20" s="11"/>
      <c r="RUC20" s="11"/>
      <c r="RUD20" s="11"/>
      <c r="RUE20" s="11"/>
      <c r="RUF20" s="11"/>
      <c r="RUG20" s="11"/>
      <c r="RUH20" s="11"/>
      <c r="RUI20" s="11"/>
      <c r="RUJ20" s="11"/>
      <c r="RUK20" s="11"/>
      <c r="RUL20" s="11"/>
      <c r="RUM20" s="11"/>
      <c r="RUN20" s="11"/>
      <c r="RUO20" s="11"/>
      <c r="RUP20" s="11"/>
      <c r="RUQ20" s="11"/>
      <c r="RUR20" s="11"/>
      <c r="RUS20" s="11"/>
      <c r="RUT20" s="11"/>
      <c r="RUU20" s="11"/>
      <c r="RUV20" s="11"/>
      <c r="RUW20" s="11"/>
      <c r="RUX20" s="11"/>
      <c r="RUY20" s="11"/>
      <c r="RUZ20" s="11"/>
      <c r="RVA20" s="11"/>
      <c r="RVB20" s="11"/>
      <c r="RVC20" s="11"/>
      <c r="RVD20" s="11"/>
      <c r="RVE20" s="11"/>
      <c r="RVF20" s="11"/>
      <c r="RVG20" s="11"/>
      <c r="RVH20" s="11"/>
      <c r="RVI20" s="11"/>
      <c r="RVJ20" s="11"/>
      <c r="RVK20" s="11"/>
      <c r="RVL20" s="11"/>
      <c r="RVM20" s="11"/>
      <c r="RVN20" s="11"/>
      <c r="RVO20" s="11"/>
      <c r="RVP20" s="11"/>
      <c r="RVQ20" s="11"/>
      <c r="RVR20" s="11"/>
      <c r="RVS20" s="11"/>
      <c r="RVT20" s="11"/>
      <c r="RVU20" s="11"/>
      <c r="RVV20" s="11"/>
      <c r="RVW20" s="11"/>
      <c r="RVX20" s="11"/>
      <c r="RVY20" s="11"/>
      <c r="RVZ20" s="11"/>
      <c r="RWA20" s="11"/>
      <c r="RWB20" s="11"/>
      <c r="RWC20" s="11"/>
      <c r="RWD20" s="11"/>
      <c r="RWE20" s="11"/>
      <c r="RWF20" s="11"/>
      <c r="RWG20" s="11"/>
      <c r="RWH20" s="11"/>
      <c r="RWI20" s="11"/>
      <c r="RWJ20" s="11"/>
      <c r="RWK20" s="11"/>
      <c r="RWL20" s="11"/>
      <c r="RWM20" s="11"/>
      <c r="RWN20" s="11"/>
      <c r="RWO20" s="11"/>
      <c r="RWP20" s="11"/>
      <c r="RWQ20" s="11"/>
      <c r="RWR20" s="11"/>
      <c r="RWS20" s="11"/>
      <c r="RWT20" s="11"/>
      <c r="RWU20" s="11"/>
      <c r="RWV20" s="11"/>
      <c r="RWW20" s="11"/>
      <c r="RWX20" s="11"/>
      <c r="RWY20" s="11"/>
      <c r="RWZ20" s="11"/>
      <c r="RXA20" s="11"/>
      <c r="RXB20" s="11"/>
      <c r="RXC20" s="11"/>
      <c r="RXD20" s="11"/>
      <c r="RXE20" s="11"/>
      <c r="RXF20" s="11"/>
      <c r="RXG20" s="11"/>
      <c r="RXH20" s="11"/>
      <c r="RXI20" s="11"/>
      <c r="RXJ20" s="11"/>
      <c r="RXK20" s="11"/>
      <c r="RXL20" s="11"/>
      <c r="RXM20" s="11"/>
      <c r="RXN20" s="11"/>
      <c r="RXO20" s="11"/>
      <c r="RXP20" s="11"/>
      <c r="RXQ20" s="11"/>
      <c r="RXR20" s="11"/>
      <c r="RXS20" s="11"/>
      <c r="RXT20" s="11"/>
      <c r="RXU20" s="11"/>
      <c r="RXV20" s="11"/>
      <c r="RXW20" s="11"/>
      <c r="RXX20" s="11"/>
      <c r="RXY20" s="11"/>
      <c r="RXZ20" s="11"/>
      <c r="RYA20" s="11"/>
      <c r="RYB20" s="11"/>
      <c r="RYC20" s="11"/>
      <c r="RYD20" s="11"/>
      <c r="RYE20" s="11"/>
      <c r="RYF20" s="11"/>
      <c r="RYG20" s="11"/>
      <c r="RYH20" s="11"/>
      <c r="RYI20" s="11"/>
      <c r="RYJ20" s="11"/>
      <c r="RYK20" s="11"/>
      <c r="RYL20" s="11"/>
      <c r="RYM20" s="11"/>
      <c r="RYN20" s="11"/>
      <c r="RYO20" s="11"/>
      <c r="RYP20" s="11"/>
      <c r="RYQ20" s="11"/>
      <c r="RYR20" s="11"/>
      <c r="RYS20" s="11"/>
      <c r="RYT20" s="11"/>
      <c r="RYU20" s="11"/>
      <c r="RYV20" s="11"/>
      <c r="RYW20" s="11"/>
      <c r="RYX20" s="11"/>
      <c r="RYY20" s="11"/>
      <c r="RYZ20" s="11"/>
      <c r="RZA20" s="11"/>
      <c r="RZB20" s="11"/>
      <c r="RZC20" s="11"/>
      <c r="RZD20" s="11"/>
      <c r="RZE20" s="11"/>
      <c r="RZF20" s="11"/>
      <c r="RZG20" s="11"/>
      <c r="RZH20" s="11"/>
      <c r="RZI20" s="11"/>
      <c r="RZJ20" s="11"/>
      <c r="RZK20" s="11"/>
      <c r="RZL20" s="11"/>
      <c r="RZM20" s="11"/>
      <c r="RZN20" s="11"/>
      <c r="RZO20" s="11"/>
      <c r="RZP20" s="11"/>
      <c r="RZQ20" s="11"/>
      <c r="RZR20" s="11"/>
      <c r="RZS20" s="11"/>
      <c r="RZT20" s="11"/>
      <c r="RZU20" s="11"/>
      <c r="RZV20" s="11"/>
      <c r="RZW20" s="11"/>
      <c r="RZX20" s="11"/>
      <c r="RZY20" s="11"/>
      <c r="RZZ20" s="11"/>
      <c r="SAA20" s="11"/>
      <c r="SAB20" s="11"/>
      <c r="SAC20" s="11"/>
      <c r="SAD20" s="11"/>
      <c r="SAE20" s="11"/>
      <c r="SAF20" s="11"/>
      <c r="SAG20" s="11"/>
      <c r="SAH20" s="11"/>
      <c r="SAI20" s="11"/>
      <c r="SAJ20" s="11"/>
      <c r="SAK20" s="11"/>
      <c r="SAL20" s="11"/>
      <c r="SAM20" s="11"/>
      <c r="SAN20" s="11"/>
      <c r="SAO20" s="11"/>
      <c r="SAP20" s="11"/>
      <c r="SAQ20" s="11"/>
      <c r="SAR20" s="11"/>
      <c r="SAS20" s="11"/>
      <c r="SAT20" s="11"/>
      <c r="SAU20" s="11"/>
      <c r="SAV20" s="11"/>
      <c r="SAW20" s="11"/>
      <c r="SAX20" s="11"/>
      <c r="SAY20" s="11"/>
      <c r="SAZ20" s="11"/>
      <c r="SBA20" s="11"/>
      <c r="SBB20" s="11"/>
      <c r="SBC20" s="11"/>
      <c r="SBD20" s="11"/>
      <c r="SBE20" s="11"/>
      <c r="SBF20" s="11"/>
      <c r="SBG20" s="11"/>
      <c r="SBH20" s="11"/>
      <c r="SBI20" s="11"/>
      <c r="SBJ20" s="11"/>
      <c r="SBK20" s="11"/>
      <c r="SBL20" s="11"/>
      <c r="SBM20" s="11"/>
      <c r="SBN20" s="11"/>
      <c r="SBO20" s="11"/>
      <c r="SBP20" s="11"/>
      <c r="SBQ20" s="11"/>
      <c r="SBR20" s="11"/>
      <c r="SBS20" s="11"/>
      <c r="SBT20" s="11"/>
      <c r="SBU20" s="11"/>
      <c r="SBV20" s="11"/>
      <c r="SBW20" s="11"/>
      <c r="SBX20" s="11"/>
      <c r="SBY20" s="11"/>
      <c r="SBZ20" s="11"/>
      <c r="SCA20" s="11"/>
      <c r="SCB20" s="11"/>
      <c r="SCC20" s="11"/>
      <c r="SCD20" s="11"/>
      <c r="SCE20" s="11"/>
      <c r="SCF20" s="11"/>
      <c r="SCG20" s="11"/>
      <c r="SCH20" s="11"/>
      <c r="SCI20" s="11"/>
      <c r="SCJ20" s="11"/>
      <c r="SCK20" s="11"/>
      <c r="SCL20" s="11"/>
      <c r="SCM20" s="11"/>
      <c r="SCN20" s="11"/>
      <c r="SCO20" s="11"/>
      <c r="SCP20" s="11"/>
      <c r="SCQ20" s="11"/>
      <c r="SCR20" s="11"/>
      <c r="SCS20" s="11"/>
      <c r="SCT20" s="11"/>
      <c r="SCU20" s="11"/>
      <c r="SCV20" s="11"/>
      <c r="SCW20" s="11"/>
      <c r="SCX20" s="11"/>
      <c r="SCY20" s="11"/>
      <c r="SCZ20" s="11"/>
      <c r="SDA20" s="11"/>
      <c r="SDB20" s="11"/>
      <c r="SDC20" s="11"/>
      <c r="SDD20" s="11"/>
      <c r="SDE20" s="11"/>
      <c r="SDF20" s="11"/>
      <c r="SDG20" s="11"/>
      <c r="SDH20" s="11"/>
      <c r="SDI20" s="11"/>
      <c r="SDJ20" s="11"/>
      <c r="SDK20" s="11"/>
      <c r="SDL20" s="11"/>
      <c r="SDM20" s="11"/>
      <c r="SDN20" s="11"/>
      <c r="SDO20" s="11"/>
      <c r="SDP20" s="11"/>
      <c r="SDQ20" s="11"/>
      <c r="SDR20" s="11"/>
      <c r="SDS20" s="11"/>
      <c r="SDT20" s="11"/>
      <c r="SDU20" s="11"/>
      <c r="SDV20" s="11"/>
      <c r="SDW20" s="11"/>
      <c r="SDX20" s="11"/>
      <c r="SDY20" s="11"/>
      <c r="SDZ20" s="11"/>
      <c r="SEA20" s="11"/>
      <c r="SEB20" s="11"/>
      <c r="SEC20" s="11"/>
      <c r="SED20" s="11"/>
      <c r="SEE20" s="11"/>
      <c r="SEF20" s="11"/>
      <c r="SEG20" s="11"/>
      <c r="SEH20" s="11"/>
      <c r="SEI20" s="11"/>
      <c r="SEJ20" s="11"/>
      <c r="SEK20" s="11"/>
      <c r="SEL20" s="11"/>
      <c r="SEM20" s="11"/>
      <c r="SEN20" s="11"/>
      <c r="SEO20" s="11"/>
      <c r="SEP20" s="11"/>
      <c r="SEQ20" s="11"/>
      <c r="SER20" s="11"/>
      <c r="SES20" s="11"/>
      <c r="SET20" s="11"/>
      <c r="SEU20" s="11"/>
      <c r="SEV20" s="11"/>
      <c r="SEW20" s="11"/>
      <c r="SEX20" s="11"/>
      <c r="SEY20" s="11"/>
      <c r="SEZ20" s="11"/>
      <c r="SFA20" s="11"/>
      <c r="SFB20" s="11"/>
      <c r="SFC20" s="11"/>
      <c r="SFD20" s="11"/>
      <c r="SFE20" s="11"/>
      <c r="SFF20" s="11"/>
      <c r="SFG20" s="11"/>
      <c r="SFH20" s="11"/>
      <c r="SFI20" s="11"/>
      <c r="SFJ20" s="11"/>
      <c r="SFK20" s="11"/>
      <c r="SFL20" s="11"/>
      <c r="SFM20" s="11"/>
      <c r="SFN20" s="11"/>
      <c r="SFO20" s="11"/>
      <c r="SFP20" s="11"/>
      <c r="SFQ20" s="11"/>
      <c r="SFR20" s="11"/>
      <c r="SFS20" s="11"/>
      <c r="SFT20" s="11"/>
      <c r="SFU20" s="11"/>
      <c r="SFV20" s="11"/>
      <c r="SFW20" s="11"/>
      <c r="SFX20" s="11"/>
      <c r="SFY20" s="11"/>
      <c r="SFZ20" s="11"/>
      <c r="SGA20" s="11"/>
      <c r="SGB20" s="11"/>
      <c r="SGC20" s="11"/>
      <c r="SGD20" s="11"/>
      <c r="SGE20" s="11"/>
      <c r="SGF20" s="11"/>
      <c r="SGG20" s="11"/>
      <c r="SGH20" s="11"/>
      <c r="SGI20" s="11"/>
      <c r="SGJ20" s="11"/>
      <c r="SGK20" s="11"/>
      <c r="SGL20" s="11"/>
      <c r="SGM20" s="11"/>
      <c r="SGN20" s="11"/>
      <c r="SGO20" s="11"/>
      <c r="SGP20" s="11"/>
      <c r="SGQ20" s="11"/>
      <c r="SGR20" s="11"/>
      <c r="SGS20" s="11"/>
      <c r="SGT20" s="11"/>
      <c r="SGU20" s="11"/>
      <c r="SGV20" s="11"/>
      <c r="SGW20" s="11"/>
      <c r="SGX20" s="11"/>
      <c r="SGY20" s="11"/>
      <c r="SGZ20" s="11"/>
      <c r="SHA20" s="11"/>
      <c r="SHB20" s="11"/>
      <c r="SHC20" s="11"/>
      <c r="SHD20" s="11"/>
      <c r="SHE20" s="11"/>
      <c r="SHF20" s="11"/>
      <c r="SHG20" s="11"/>
      <c r="SHH20" s="11"/>
      <c r="SHI20" s="11"/>
      <c r="SHJ20" s="11"/>
      <c r="SHK20" s="11"/>
      <c r="SHL20" s="11"/>
      <c r="SHM20" s="11"/>
      <c r="SHN20" s="11"/>
      <c r="SHO20" s="11"/>
      <c r="SHP20" s="11"/>
      <c r="SHQ20" s="11"/>
      <c r="SHR20" s="11"/>
      <c r="SHS20" s="11"/>
      <c r="SHT20" s="11"/>
      <c r="SHU20" s="11"/>
      <c r="SHV20" s="11"/>
      <c r="SHW20" s="11"/>
      <c r="SHX20" s="11"/>
      <c r="SHY20" s="11"/>
      <c r="SHZ20" s="11"/>
      <c r="SIA20" s="11"/>
      <c r="SIB20" s="11"/>
      <c r="SIC20" s="11"/>
      <c r="SID20" s="11"/>
      <c r="SIE20" s="11"/>
      <c r="SIF20" s="11"/>
      <c r="SIG20" s="11"/>
      <c r="SIH20" s="11"/>
      <c r="SII20" s="11"/>
      <c r="SIJ20" s="11"/>
      <c r="SIK20" s="11"/>
      <c r="SIL20" s="11"/>
      <c r="SIM20" s="11"/>
      <c r="SIN20" s="11"/>
      <c r="SIO20" s="11"/>
      <c r="SIP20" s="11"/>
      <c r="SIQ20" s="11"/>
      <c r="SIR20" s="11"/>
      <c r="SIS20" s="11"/>
      <c r="SIT20" s="11"/>
      <c r="SIU20" s="11"/>
      <c r="SIV20" s="11"/>
      <c r="SIW20" s="11"/>
      <c r="SIX20" s="11"/>
      <c r="SIY20" s="11"/>
      <c r="SIZ20" s="11"/>
      <c r="SJA20" s="11"/>
      <c r="SJB20" s="11"/>
      <c r="SJC20" s="11"/>
      <c r="SJD20" s="11"/>
      <c r="SJE20" s="11"/>
      <c r="SJF20" s="11"/>
      <c r="SJG20" s="11"/>
      <c r="SJH20" s="11"/>
      <c r="SJI20" s="11"/>
      <c r="SJJ20" s="11"/>
      <c r="SJK20" s="11"/>
      <c r="SJL20" s="11"/>
      <c r="SJM20" s="11"/>
      <c r="SJN20" s="11"/>
      <c r="SJO20" s="11"/>
      <c r="SJP20" s="11"/>
      <c r="SJQ20" s="11"/>
      <c r="SJR20" s="11"/>
      <c r="SJS20" s="11"/>
      <c r="SJT20" s="11"/>
      <c r="SJU20" s="11"/>
      <c r="SJV20" s="11"/>
      <c r="SJW20" s="11"/>
      <c r="SJX20" s="11"/>
      <c r="SJY20" s="11"/>
      <c r="SJZ20" s="11"/>
      <c r="SKA20" s="11"/>
      <c r="SKB20" s="11"/>
      <c r="SKC20" s="11"/>
      <c r="SKD20" s="11"/>
      <c r="SKE20" s="11"/>
      <c r="SKF20" s="11"/>
      <c r="SKG20" s="11"/>
      <c r="SKH20" s="11"/>
      <c r="SKI20" s="11"/>
      <c r="SKJ20" s="11"/>
      <c r="SKK20" s="11"/>
      <c r="SKL20" s="11"/>
      <c r="SKM20" s="11"/>
      <c r="SKN20" s="11"/>
      <c r="SKO20" s="11"/>
      <c r="SKP20" s="11"/>
      <c r="SKQ20" s="11"/>
      <c r="SKR20" s="11"/>
      <c r="SKS20" s="11"/>
      <c r="SKT20" s="11"/>
      <c r="SKU20" s="11"/>
      <c r="SKV20" s="11"/>
      <c r="SKW20" s="11"/>
      <c r="SKX20" s="11"/>
      <c r="SKY20" s="11"/>
      <c r="SKZ20" s="11"/>
      <c r="SLA20" s="11"/>
      <c r="SLB20" s="11"/>
      <c r="SLC20" s="11"/>
      <c r="SLD20" s="11"/>
      <c r="SLE20" s="11"/>
      <c r="SLF20" s="11"/>
      <c r="SLG20" s="11"/>
      <c r="SLH20" s="11"/>
      <c r="SLI20" s="11"/>
      <c r="SLJ20" s="11"/>
      <c r="SLK20" s="11"/>
      <c r="SLL20" s="11"/>
      <c r="SLM20" s="11"/>
      <c r="SLN20" s="11"/>
      <c r="SLO20" s="11"/>
      <c r="SLP20" s="11"/>
      <c r="SLQ20" s="11"/>
      <c r="SLR20" s="11"/>
      <c r="SLS20" s="11"/>
      <c r="SLT20" s="11"/>
      <c r="SLU20" s="11"/>
      <c r="SLV20" s="11"/>
      <c r="SLW20" s="11"/>
      <c r="SLX20" s="11"/>
      <c r="SLY20" s="11"/>
      <c r="SLZ20" s="11"/>
      <c r="SMA20" s="11"/>
      <c r="SMB20" s="11"/>
      <c r="SMC20" s="11"/>
      <c r="SMD20" s="11"/>
      <c r="SME20" s="11"/>
      <c r="SMF20" s="11"/>
      <c r="SMG20" s="11"/>
      <c r="SMH20" s="11"/>
      <c r="SMI20" s="11"/>
      <c r="SMJ20" s="11"/>
      <c r="SMK20" s="11"/>
      <c r="SML20" s="11"/>
      <c r="SMM20" s="11"/>
      <c r="SMN20" s="11"/>
      <c r="SMO20" s="11"/>
      <c r="SMP20" s="11"/>
      <c r="SMQ20" s="11"/>
      <c r="SMR20" s="11"/>
      <c r="SMS20" s="11"/>
      <c r="SMT20" s="11"/>
      <c r="SMU20" s="11"/>
      <c r="SMV20" s="11"/>
      <c r="SMW20" s="11"/>
      <c r="SMX20" s="11"/>
      <c r="SMY20" s="11"/>
      <c r="SMZ20" s="11"/>
      <c r="SNA20" s="11"/>
      <c r="SNB20" s="11"/>
      <c r="SNC20" s="11"/>
      <c r="SND20" s="11"/>
      <c r="SNE20" s="11"/>
      <c r="SNF20" s="11"/>
      <c r="SNG20" s="11"/>
      <c r="SNH20" s="11"/>
      <c r="SNI20" s="11"/>
      <c r="SNJ20" s="11"/>
      <c r="SNK20" s="11"/>
      <c r="SNL20" s="11"/>
      <c r="SNM20" s="11"/>
      <c r="SNN20" s="11"/>
      <c r="SNO20" s="11"/>
      <c r="SNP20" s="11"/>
      <c r="SNQ20" s="11"/>
      <c r="SNR20" s="11"/>
      <c r="SNS20" s="11"/>
      <c r="SNT20" s="11"/>
      <c r="SNU20" s="11"/>
      <c r="SNV20" s="11"/>
      <c r="SNW20" s="11"/>
      <c r="SNX20" s="11"/>
      <c r="SNY20" s="11"/>
      <c r="SNZ20" s="11"/>
      <c r="SOA20" s="11"/>
      <c r="SOB20" s="11"/>
      <c r="SOC20" s="11"/>
      <c r="SOD20" s="11"/>
      <c r="SOE20" s="11"/>
      <c r="SOF20" s="11"/>
      <c r="SOG20" s="11"/>
      <c r="SOH20" s="11"/>
      <c r="SOI20" s="11"/>
      <c r="SOJ20" s="11"/>
      <c r="SOK20" s="11"/>
      <c r="SOL20" s="11"/>
      <c r="SOM20" s="11"/>
      <c r="SON20" s="11"/>
      <c r="SOO20" s="11"/>
      <c r="SOP20" s="11"/>
      <c r="SOQ20" s="11"/>
      <c r="SOR20" s="11"/>
      <c r="SOS20" s="11"/>
      <c r="SOT20" s="11"/>
      <c r="SOU20" s="11"/>
      <c r="SOV20" s="11"/>
      <c r="SOW20" s="11"/>
      <c r="SOX20" s="11"/>
      <c r="SOY20" s="11"/>
      <c r="SOZ20" s="11"/>
      <c r="SPA20" s="11"/>
      <c r="SPB20" s="11"/>
      <c r="SPC20" s="11"/>
      <c r="SPD20" s="11"/>
      <c r="SPE20" s="11"/>
      <c r="SPF20" s="11"/>
      <c r="SPG20" s="11"/>
      <c r="SPH20" s="11"/>
      <c r="SPI20" s="11"/>
      <c r="SPJ20" s="11"/>
      <c r="SPK20" s="11"/>
      <c r="SPL20" s="11"/>
      <c r="SPM20" s="11"/>
      <c r="SPN20" s="11"/>
      <c r="SPO20" s="11"/>
      <c r="SPP20" s="11"/>
      <c r="SPQ20" s="11"/>
      <c r="SPR20" s="11"/>
      <c r="SPS20" s="11"/>
      <c r="SPT20" s="11"/>
      <c r="SPU20" s="11"/>
      <c r="SPV20" s="11"/>
      <c r="SPW20" s="11"/>
      <c r="SPX20" s="11"/>
      <c r="SPY20" s="11"/>
      <c r="SPZ20" s="11"/>
      <c r="SQA20" s="11"/>
      <c r="SQB20" s="11"/>
      <c r="SQC20" s="11"/>
      <c r="SQD20" s="11"/>
      <c r="SQE20" s="11"/>
      <c r="SQF20" s="11"/>
      <c r="SQG20" s="11"/>
      <c r="SQH20" s="11"/>
      <c r="SQI20" s="11"/>
      <c r="SQJ20" s="11"/>
      <c r="SQK20" s="11"/>
      <c r="SQL20" s="11"/>
      <c r="SQM20" s="11"/>
      <c r="SQN20" s="11"/>
      <c r="SQO20" s="11"/>
      <c r="SQP20" s="11"/>
      <c r="SQQ20" s="11"/>
      <c r="SQR20" s="11"/>
      <c r="SQS20" s="11"/>
      <c r="SQT20" s="11"/>
      <c r="SQU20" s="11"/>
      <c r="SQV20" s="11"/>
      <c r="SQW20" s="11"/>
      <c r="SQX20" s="11"/>
      <c r="SQY20" s="11"/>
      <c r="SQZ20" s="11"/>
      <c r="SRA20" s="11"/>
      <c r="SRB20" s="11"/>
      <c r="SRC20" s="11"/>
      <c r="SRD20" s="11"/>
      <c r="SRE20" s="11"/>
      <c r="SRF20" s="11"/>
      <c r="SRG20" s="11"/>
      <c r="SRH20" s="11"/>
      <c r="SRI20" s="11"/>
      <c r="SRJ20" s="11"/>
      <c r="SRK20" s="11"/>
      <c r="SRL20" s="11"/>
      <c r="SRM20" s="11"/>
      <c r="SRN20" s="11"/>
      <c r="SRO20" s="11"/>
      <c r="SRP20" s="11"/>
      <c r="SRQ20" s="11"/>
      <c r="SRR20" s="11"/>
      <c r="SRS20" s="11"/>
      <c r="SRT20" s="11"/>
      <c r="SRU20" s="11"/>
      <c r="SRV20" s="11"/>
      <c r="SRW20" s="11"/>
      <c r="SRX20" s="11"/>
      <c r="SRY20" s="11"/>
      <c r="SRZ20" s="11"/>
      <c r="SSA20" s="11"/>
      <c r="SSB20" s="11"/>
      <c r="SSC20" s="11"/>
      <c r="SSD20" s="11"/>
      <c r="SSE20" s="11"/>
      <c r="SSF20" s="11"/>
      <c r="SSG20" s="11"/>
      <c r="SSH20" s="11"/>
      <c r="SSI20" s="11"/>
      <c r="SSJ20" s="11"/>
      <c r="SSK20" s="11"/>
      <c r="SSL20" s="11"/>
      <c r="SSM20" s="11"/>
      <c r="SSN20" s="11"/>
      <c r="SSO20" s="11"/>
      <c r="SSP20" s="11"/>
      <c r="SSQ20" s="11"/>
      <c r="SSR20" s="11"/>
      <c r="SSS20" s="11"/>
      <c r="SST20" s="11"/>
      <c r="SSU20" s="11"/>
      <c r="SSV20" s="11"/>
      <c r="SSW20" s="11"/>
      <c r="SSX20" s="11"/>
      <c r="SSY20" s="11"/>
      <c r="SSZ20" s="11"/>
      <c r="STA20" s="11"/>
      <c r="STB20" s="11"/>
      <c r="STC20" s="11"/>
      <c r="STD20" s="11"/>
      <c r="STE20" s="11"/>
      <c r="STF20" s="11"/>
      <c r="STG20" s="11"/>
      <c r="STH20" s="11"/>
      <c r="STI20" s="11"/>
      <c r="STJ20" s="11"/>
      <c r="STK20" s="11"/>
      <c r="STL20" s="11"/>
      <c r="STM20" s="11"/>
      <c r="STN20" s="11"/>
      <c r="STO20" s="11"/>
      <c r="STP20" s="11"/>
      <c r="STQ20" s="11"/>
      <c r="STR20" s="11"/>
      <c r="STS20" s="11"/>
      <c r="STT20" s="11"/>
      <c r="STU20" s="11"/>
      <c r="STV20" s="11"/>
      <c r="STW20" s="11"/>
      <c r="STX20" s="11"/>
      <c r="STY20" s="11"/>
      <c r="STZ20" s="11"/>
      <c r="SUA20" s="11"/>
      <c r="SUB20" s="11"/>
      <c r="SUC20" s="11"/>
      <c r="SUD20" s="11"/>
      <c r="SUE20" s="11"/>
      <c r="SUF20" s="11"/>
      <c r="SUG20" s="11"/>
      <c r="SUH20" s="11"/>
      <c r="SUI20" s="11"/>
      <c r="SUJ20" s="11"/>
      <c r="SUK20" s="11"/>
      <c r="SUL20" s="11"/>
      <c r="SUM20" s="11"/>
      <c r="SUN20" s="11"/>
      <c r="SUO20" s="11"/>
      <c r="SUP20" s="11"/>
      <c r="SUQ20" s="11"/>
      <c r="SUR20" s="11"/>
      <c r="SUS20" s="11"/>
      <c r="SUT20" s="11"/>
      <c r="SUU20" s="11"/>
      <c r="SUV20" s="11"/>
      <c r="SUW20" s="11"/>
      <c r="SUX20" s="11"/>
      <c r="SUY20" s="11"/>
      <c r="SUZ20" s="11"/>
      <c r="SVA20" s="11"/>
      <c r="SVB20" s="11"/>
      <c r="SVC20" s="11"/>
      <c r="SVD20" s="11"/>
      <c r="SVE20" s="11"/>
      <c r="SVF20" s="11"/>
      <c r="SVG20" s="11"/>
      <c r="SVH20" s="11"/>
      <c r="SVI20" s="11"/>
      <c r="SVJ20" s="11"/>
      <c r="SVK20" s="11"/>
      <c r="SVL20" s="11"/>
      <c r="SVM20" s="11"/>
      <c r="SVN20" s="11"/>
      <c r="SVO20" s="11"/>
      <c r="SVP20" s="11"/>
      <c r="SVQ20" s="11"/>
      <c r="SVR20" s="11"/>
      <c r="SVS20" s="11"/>
      <c r="SVT20" s="11"/>
      <c r="SVU20" s="11"/>
      <c r="SVV20" s="11"/>
      <c r="SVW20" s="11"/>
      <c r="SVX20" s="11"/>
      <c r="SVY20" s="11"/>
      <c r="SVZ20" s="11"/>
      <c r="SWA20" s="11"/>
      <c r="SWB20" s="11"/>
      <c r="SWC20" s="11"/>
      <c r="SWD20" s="11"/>
      <c r="SWE20" s="11"/>
      <c r="SWF20" s="11"/>
      <c r="SWG20" s="11"/>
      <c r="SWH20" s="11"/>
      <c r="SWI20" s="11"/>
      <c r="SWJ20" s="11"/>
      <c r="SWK20" s="11"/>
      <c r="SWL20" s="11"/>
      <c r="SWM20" s="11"/>
      <c r="SWN20" s="11"/>
      <c r="SWO20" s="11"/>
      <c r="SWP20" s="11"/>
      <c r="SWQ20" s="11"/>
      <c r="SWR20" s="11"/>
      <c r="SWS20" s="11"/>
      <c r="SWT20" s="11"/>
      <c r="SWU20" s="11"/>
      <c r="SWV20" s="11"/>
      <c r="SWW20" s="11"/>
      <c r="SWX20" s="11"/>
      <c r="SWY20" s="11"/>
      <c r="SWZ20" s="11"/>
      <c r="SXA20" s="11"/>
      <c r="SXB20" s="11"/>
      <c r="SXC20" s="11"/>
      <c r="SXD20" s="11"/>
      <c r="SXE20" s="11"/>
      <c r="SXF20" s="11"/>
      <c r="SXG20" s="11"/>
      <c r="SXH20" s="11"/>
      <c r="SXI20" s="11"/>
      <c r="SXJ20" s="11"/>
      <c r="SXK20" s="11"/>
      <c r="SXL20" s="11"/>
      <c r="SXM20" s="11"/>
      <c r="SXN20" s="11"/>
      <c r="SXO20" s="11"/>
      <c r="SXP20" s="11"/>
      <c r="SXQ20" s="11"/>
      <c r="SXR20" s="11"/>
      <c r="SXS20" s="11"/>
      <c r="SXT20" s="11"/>
      <c r="SXU20" s="11"/>
      <c r="SXV20" s="11"/>
      <c r="SXW20" s="11"/>
      <c r="SXX20" s="11"/>
      <c r="SXY20" s="11"/>
      <c r="SXZ20" s="11"/>
      <c r="SYA20" s="11"/>
      <c r="SYB20" s="11"/>
      <c r="SYC20" s="11"/>
      <c r="SYD20" s="11"/>
      <c r="SYE20" s="11"/>
      <c r="SYF20" s="11"/>
      <c r="SYG20" s="11"/>
      <c r="SYH20" s="11"/>
      <c r="SYI20" s="11"/>
      <c r="SYJ20" s="11"/>
      <c r="SYK20" s="11"/>
      <c r="SYL20" s="11"/>
      <c r="SYM20" s="11"/>
      <c r="SYN20" s="11"/>
      <c r="SYO20" s="11"/>
      <c r="SYP20" s="11"/>
      <c r="SYQ20" s="11"/>
      <c r="SYR20" s="11"/>
      <c r="SYS20" s="11"/>
      <c r="SYT20" s="11"/>
      <c r="SYU20" s="11"/>
      <c r="SYV20" s="11"/>
      <c r="SYW20" s="11"/>
      <c r="SYX20" s="11"/>
      <c r="SYY20" s="11"/>
      <c r="SYZ20" s="11"/>
      <c r="SZA20" s="11"/>
      <c r="SZB20" s="11"/>
      <c r="SZC20" s="11"/>
      <c r="SZD20" s="11"/>
      <c r="SZE20" s="11"/>
      <c r="SZF20" s="11"/>
      <c r="SZG20" s="11"/>
      <c r="SZH20" s="11"/>
      <c r="SZI20" s="11"/>
      <c r="SZJ20" s="11"/>
      <c r="SZK20" s="11"/>
      <c r="SZL20" s="11"/>
      <c r="SZM20" s="11"/>
      <c r="SZN20" s="11"/>
      <c r="SZO20" s="11"/>
      <c r="SZP20" s="11"/>
      <c r="SZQ20" s="11"/>
      <c r="SZR20" s="11"/>
      <c r="SZS20" s="11"/>
      <c r="SZT20" s="11"/>
      <c r="SZU20" s="11"/>
      <c r="SZV20" s="11"/>
      <c r="SZW20" s="11"/>
      <c r="SZX20" s="11"/>
      <c r="SZY20" s="11"/>
      <c r="SZZ20" s="11"/>
      <c r="TAA20" s="11"/>
      <c r="TAB20" s="11"/>
      <c r="TAC20" s="11"/>
      <c r="TAD20" s="11"/>
      <c r="TAE20" s="11"/>
      <c r="TAF20" s="11"/>
      <c r="TAG20" s="11"/>
      <c r="TAH20" s="11"/>
      <c r="TAI20" s="11"/>
      <c r="TAJ20" s="11"/>
      <c r="TAK20" s="11"/>
      <c r="TAL20" s="11"/>
      <c r="TAM20" s="11"/>
      <c r="TAN20" s="11"/>
      <c r="TAO20" s="11"/>
      <c r="TAP20" s="11"/>
      <c r="TAQ20" s="11"/>
      <c r="TAR20" s="11"/>
      <c r="TAS20" s="11"/>
      <c r="TAT20" s="11"/>
      <c r="TAU20" s="11"/>
      <c r="TAV20" s="11"/>
      <c r="TAW20" s="11"/>
      <c r="TAX20" s="11"/>
      <c r="TAY20" s="11"/>
      <c r="TAZ20" s="11"/>
      <c r="TBA20" s="11"/>
      <c r="TBB20" s="11"/>
      <c r="TBC20" s="11"/>
      <c r="TBD20" s="11"/>
      <c r="TBE20" s="11"/>
      <c r="TBF20" s="11"/>
      <c r="TBG20" s="11"/>
      <c r="TBH20" s="11"/>
      <c r="TBI20" s="11"/>
      <c r="TBJ20" s="11"/>
      <c r="TBK20" s="11"/>
      <c r="TBL20" s="11"/>
      <c r="TBM20" s="11"/>
      <c r="TBN20" s="11"/>
      <c r="TBO20" s="11"/>
      <c r="TBP20" s="11"/>
      <c r="TBQ20" s="11"/>
      <c r="TBR20" s="11"/>
      <c r="TBS20" s="11"/>
      <c r="TBT20" s="11"/>
      <c r="TBU20" s="11"/>
      <c r="TBV20" s="11"/>
      <c r="TBW20" s="11"/>
      <c r="TBX20" s="11"/>
      <c r="TBY20" s="11"/>
      <c r="TBZ20" s="11"/>
      <c r="TCA20" s="11"/>
      <c r="TCB20" s="11"/>
      <c r="TCC20" s="11"/>
      <c r="TCD20" s="11"/>
      <c r="TCE20" s="11"/>
      <c r="TCF20" s="11"/>
      <c r="TCG20" s="11"/>
      <c r="TCH20" s="11"/>
      <c r="TCI20" s="11"/>
      <c r="TCJ20" s="11"/>
      <c r="TCK20" s="11"/>
      <c r="TCL20" s="11"/>
      <c r="TCM20" s="11"/>
      <c r="TCN20" s="11"/>
      <c r="TCO20" s="11"/>
      <c r="TCP20" s="11"/>
      <c r="TCQ20" s="11"/>
      <c r="TCR20" s="11"/>
      <c r="TCS20" s="11"/>
      <c r="TCT20" s="11"/>
      <c r="TCU20" s="11"/>
      <c r="TCV20" s="11"/>
      <c r="TCW20" s="11"/>
      <c r="TCX20" s="11"/>
      <c r="TCY20" s="11"/>
      <c r="TCZ20" s="11"/>
      <c r="TDA20" s="11"/>
      <c r="TDB20" s="11"/>
      <c r="TDC20" s="11"/>
      <c r="TDD20" s="11"/>
      <c r="TDE20" s="11"/>
      <c r="TDF20" s="11"/>
      <c r="TDG20" s="11"/>
      <c r="TDH20" s="11"/>
      <c r="TDI20" s="11"/>
      <c r="TDJ20" s="11"/>
      <c r="TDK20" s="11"/>
      <c r="TDL20" s="11"/>
      <c r="TDM20" s="11"/>
      <c r="TDN20" s="11"/>
      <c r="TDO20" s="11"/>
      <c r="TDP20" s="11"/>
      <c r="TDQ20" s="11"/>
      <c r="TDR20" s="11"/>
      <c r="TDS20" s="11"/>
      <c r="TDT20" s="11"/>
      <c r="TDU20" s="11"/>
      <c r="TDV20" s="11"/>
      <c r="TDW20" s="11"/>
      <c r="TDX20" s="11"/>
      <c r="TDY20" s="11"/>
      <c r="TDZ20" s="11"/>
      <c r="TEA20" s="11"/>
      <c r="TEB20" s="11"/>
      <c r="TEC20" s="11"/>
      <c r="TED20" s="11"/>
      <c r="TEE20" s="11"/>
      <c r="TEF20" s="11"/>
      <c r="TEG20" s="11"/>
      <c r="TEH20" s="11"/>
      <c r="TEI20" s="11"/>
      <c r="TEJ20" s="11"/>
      <c r="TEK20" s="11"/>
      <c r="TEL20" s="11"/>
      <c r="TEM20" s="11"/>
      <c r="TEN20" s="11"/>
      <c r="TEO20" s="11"/>
      <c r="TEP20" s="11"/>
      <c r="TEQ20" s="11"/>
      <c r="TER20" s="11"/>
      <c r="TES20" s="11"/>
      <c r="TET20" s="11"/>
      <c r="TEU20" s="11"/>
      <c r="TEV20" s="11"/>
      <c r="TEW20" s="11"/>
      <c r="TEX20" s="11"/>
      <c r="TEY20" s="11"/>
      <c r="TEZ20" s="11"/>
      <c r="TFA20" s="11"/>
      <c r="TFB20" s="11"/>
      <c r="TFC20" s="11"/>
      <c r="TFD20" s="11"/>
      <c r="TFE20" s="11"/>
      <c r="TFF20" s="11"/>
      <c r="TFG20" s="11"/>
      <c r="TFH20" s="11"/>
      <c r="TFI20" s="11"/>
      <c r="TFJ20" s="11"/>
      <c r="TFK20" s="11"/>
      <c r="TFL20" s="11"/>
      <c r="TFM20" s="11"/>
      <c r="TFN20" s="11"/>
      <c r="TFO20" s="11"/>
      <c r="TFP20" s="11"/>
      <c r="TFQ20" s="11"/>
      <c r="TFR20" s="11"/>
      <c r="TFS20" s="11"/>
      <c r="TFT20" s="11"/>
      <c r="TFU20" s="11"/>
      <c r="TFV20" s="11"/>
      <c r="TFW20" s="11"/>
      <c r="TFX20" s="11"/>
      <c r="TFY20" s="11"/>
      <c r="TFZ20" s="11"/>
      <c r="TGA20" s="11"/>
      <c r="TGB20" s="11"/>
      <c r="TGC20" s="11"/>
      <c r="TGD20" s="11"/>
      <c r="TGE20" s="11"/>
      <c r="TGF20" s="11"/>
      <c r="TGG20" s="11"/>
      <c r="TGH20" s="11"/>
      <c r="TGI20" s="11"/>
      <c r="TGJ20" s="11"/>
      <c r="TGK20" s="11"/>
      <c r="TGL20" s="11"/>
      <c r="TGM20" s="11"/>
      <c r="TGN20" s="11"/>
      <c r="TGO20" s="11"/>
      <c r="TGP20" s="11"/>
      <c r="TGQ20" s="11"/>
      <c r="TGR20" s="11"/>
      <c r="TGS20" s="11"/>
      <c r="TGT20" s="11"/>
      <c r="TGU20" s="11"/>
      <c r="TGV20" s="11"/>
      <c r="TGW20" s="11"/>
      <c r="TGX20" s="11"/>
      <c r="TGY20" s="11"/>
      <c r="TGZ20" s="11"/>
      <c r="THA20" s="11"/>
      <c r="THB20" s="11"/>
      <c r="THC20" s="11"/>
      <c r="THD20" s="11"/>
      <c r="THE20" s="11"/>
      <c r="THF20" s="11"/>
      <c r="THG20" s="11"/>
      <c r="THH20" s="11"/>
      <c r="THI20" s="11"/>
      <c r="THJ20" s="11"/>
      <c r="THK20" s="11"/>
      <c r="THL20" s="11"/>
      <c r="THM20" s="11"/>
      <c r="THN20" s="11"/>
      <c r="THO20" s="11"/>
      <c r="THP20" s="11"/>
      <c r="THQ20" s="11"/>
      <c r="THR20" s="11"/>
      <c r="THS20" s="11"/>
      <c r="THT20" s="11"/>
      <c r="THU20" s="11"/>
      <c r="THV20" s="11"/>
      <c r="THW20" s="11"/>
      <c r="THX20" s="11"/>
      <c r="THY20" s="11"/>
      <c r="THZ20" s="11"/>
      <c r="TIA20" s="11"/>
      <c r="TIB20" s="11"/>
      <c r="TIC20" s="11"/>
      <c r="TID20" s="11"/>
      <c r="TIE20" s="11"/>
      <c r="TIF20" s="11"/>
      <c r="TIG20" s="11"/>
      <c r="TIH20" s="11"/>
      <c r="TII20" s="11"/>
      <c r="TIJ20" s="11"/>
      <c r="TIK20" s="11"/>
      <c r="TIL20" s="11"/>
      <c r="TIM20" s="11"/>
      <c r="TIN20" s="11"/>
      <c r="TIO20" s="11"/>
      <c r="TIP20" s="11"/>
      <c r="TIQ20" s="11"/>
      <c r="TIR20" s="11"/>
      <c r="TIS20" s="11"/>
      <c r="TIT20" s="11"/>
      <c r="TIU20" s="11"/>
      <c r="TIV20" s="11"/>
      <c r="TIW20" s="11"/>
      <c r="TIX20" s="11"/>
      <c r="TIY20" s="11"/>
      <c r="TIZ20" s="11"/>
      <c r="TJA20" s="11"/>
      <c r="TJB20" s="11"/>
      <c r="TJC20" s="11"/>
      <c r="TJD20" s="11"/>
      <c r="TJE20" s="11"/>
      <c r="TJF20" s="11"/>
      <c r="TJG20" s="11"/>
      <c r="TJH20" s="11"/>
      <c r="TJI20" s="11"/>
      <c r="TJJ20" s="11"/>
      <c r="TJK20" s="11"/>
      <c r="TJL20" s="11"/>
      <c r="TJM20" s="11"/>
      <c r="TJN20" s="11"/>
      <c r="TJO20" s="11"/>
      <c r="TJP20" s="11"/>
      <c r="TJQ20" s="11"/>
      <c r="TJR20" s="11"/>
      <c r="TJS20" s="11"/>
      <c r="TJT20" s="11"/>
      <c r="TJU20" s="11"/>
      <c r="TJV20" s="11"/>
      <c r="TJW20" s="11"/>
      <c r="TJX20" s="11"/>
      <c r="TJY20" s="11"/>
      <c r="TJZ20" s="11"/>
      <c r="TKA20" s="11"/>
      <c r="TKB20" s="11"/>
      <c r="TKC20" s="11"/>
      <c r="TKD20" s="11"/>
      <c r="TKE20" s="11"/>
      <c r="TKF20" s="11"/>
      <c r="TKG20" s="11"/>
      <c r="TKH20" s="11"/>
      <c r="TKI20" s="11"/>
      <c r="TKJ20" s="11"/>
      <c r="TKK20" s="11"/>
      <c r="TKL20" s="11"/>
      <c r="TKM20" s="11"/>
      <c r="TKN20" s="11"/>
      <c r="TKO20" s="11"/>
      <c r="TKP20" s="11"/>
      <c r="TKQ20" s="11"/>
      <c r="TKR20" s="11"/>
      <c r="TKS20" s="11"/>
      <c r="TKT20" s="11"/>
      <c r="TKU20" s="11"/>
      <c r="TKV20" s="11"/>
      <c r="TKW20" s="11"/>
      <c r="TKX20" s="11"/>
      <c r="TKY20" s="11"/>
      <c r="TKZ20" s="11"/>
      <c r="TLA20" s="11"/>
      <c r="TLB20" s="11"/>
      <c r="TLC20" s="11"/>
      <c r="TLD20" s="11"/>
      <c r="TLE20" s="11"/>
      <c r="TLF20" s="11"/>
      <c r="TLG20" s="11"/>
      <c r="TLH20" s="11"/>
      <c r="TLI20" s="11"/>
      <c r="TLJ20" s="11"/>
      <c r="TLK20" s="11"/>
      <c r="TLL20" s="11"/>
      <c r="TLM20" s="11"/>
      <c r="TLN20" s="11"/>
      <c r="TLO20" s="11"/>
      <c r="TLP20" s="11"/>
      <c r="TLQ20" s="11"/>
      <c r="TLR20" s="11"/>
      <c r="TLS20" s="11"/>
      <c r="TLT20" s="11"/>
      <c r="TLU20" s="11"/>
      <c r="TLV20" s="11"/>
      <c r="TLW20" s="11"/>
      <c r="TLX20" s="11"/>
      <c r="TLY20" s="11"/>
      <c r="TLZ20" s="11"/>
      <c r="TMA20" s="11"/>
      <c r="TMB20" s="11"/>
      <c r="TMC20" s="11"/>
      <c r="TMD20" s="11"/>
      <c r="TME20" s="11"/>
      <c r="TMF20" s="11"/>
      <c r="TMG20" s="11"/>
      <c r="TMH20" s="11"/>
      <c r="TMI20" s="11"/>
      <c r="TMJ20" s="11"/>
      <c r="TMK20" s="11"/>
      <c r="TML20" s="11"/>
      <c r="TMM20" s="11"/>
      <c r="TMN20" s="11"/>
      <c r="TMO20" s="11"/>
      <c r="TMP20" s="11"/>
      <c r="TMQ20" s="11"/>
      <c r="TMR20" s="11"/>
      <c r="TMS20" s="11"/>
      <c r="TMT20" s="11"/>
      <c r="TMU20" s="11"/>
      <c r="TMV20" s="11"/>
      <c r="TMW20" s="11"/>
      <c r="TMX20" s="11"/>
      <c r="TMY20" s="11"/>
      <c r="TMZ20" s="11"/>
      <c r="TNA20" s="11"/>
      <c r="TNB20" s="11"/>
      <c r="TNC20" s="11"/>
      <c r="TND20" s="11"/>
      <c r="TNE20" s="11"/>
      <c r="TNF20" s="11"/>
      <c r="TNG20" s="11"/>
      <c r="TNH20" s="11"/>
      <c r="TNI20" s="11"/>
      <c r="TNJ20" s="11"/>
      <c r="TNK20" s="11"/>
      <c r="TNL20" s="11"/>
      <c r="TNM20" s="11"/>
      <c r="TNN20" s="11"/>
      <c r="TNO20" s="11"/>
      <c r="TNP20" s="11"/>
      <c r="TNQ20" s="11"/>
      <c r="TNR20" s="11"/>
      <c r="TNS20" s="11"/>
      <c r="TNT20" s="11"/>
      <c r="TNU20" s="11"/>
      <c r="TNV20" s="11"/>
      <c r="TNW20" s="11"/>
      <c r="TNX20" s="11"/>
      <c r="TNY20" s="11"/>
      <c r="TNZ20" s="11"/>
      <c r="TOA20" s="11"/>
      <c r="TOB20" s="11"/>
      <c r="TOC20" s="11"/>
      <c r="TOD20" s="11"/>
      <c r="TOE20" s="11"/>
      <c r="TOF20" s="11"/>
      <c r="TOG20" s="11"/>
      <c r="TOH20" s="11"/>
      <c r="TOI20" s="11"/>
      <c r="TOJ20" s="11"/>
      <c r="TOK20" s="11"/>
      <c r="TOL20" s="11"/>
      <c r="TOM20" s="11"/>
      <c r="TON20" s="11"/>
      <c r="TOO20" s="11"/>
      <c r="TOP20" s="11"/>
      <c r="TOQ20" s="11"/>
      <c r="TOR20" s="11"/>
      <c r="TOS20" s="11"/>
      <c r="TOT20" s="11"/>
      <c r="TOU20" s="11"/>
      <c r="TOV20" s="11"/>
      <c r="TOW20" s="11"/>
      <c r="TOX20" s="11"/>
      <c r="TOY20" s="11"/>
      <c r="TOZ20" s="11"/>
      <c r="TPA20" s="11"/>
      <c r="TPB20" s="11"/>
      <c r="TPC20" s="11"/>
      <c r="TPD20" s="11"/>
      <c r="TPE20" s="11"/>
      <c r="TPF20" s="11"/>
      <c r="TPG20" s="11"/>
      <c r="TPH20" s="11"/>
      <c r="TPI20" s="11"/>
      <c r="TPJ20" s="11"/>
      <c r="TPK20" s="11"/>
      <c r="TPL20" s="11"/>
      <c r="TPM20" s="11"/>
      <c r="TPN20" s="11"/>
      <c r="TPO20" s="11"/>
      <c r="TPP20" s="11"/>
      <c r="TPQ20" s="11"/>
      <c r="TPR20" s="11"/>
      <c r="TPS20" s="11"/>
      <c r="TPT20" s="11"/>
      <c r="TPU20" s="11"/>
      <c r="TPV20" s="11"/>
      <c r="TPW20" s="11"/>
      <c r="TPX20" s="11"/>
      <c r="TPY20" s="11"/>
      <c r="TPZ20" s="11"/>
      <c r="TQA20" s="11"/>
      <c r="TQB20" s="11"/>
      <c r="TQC20" s="11"/>
      <c r="TQD20" s="11"/>
      <c r="TQE20" s="11"/>
      <c r="TQF20" s="11"/>
      <c r="TQG20" s="11"/>
      <c r="TQH20" s="11"/>
      <c r="TQI20" s="11"/>
      <c r="TQJ20" s="11"/>
      <c r="TQK20" s="11"/>
      <c r="TQL20" s="11"/>
      <c r="TQM20" s="11"/>
      <c r="TQN20" s="11"/>
      <c r="TQO20" s="11"/>
      <c r="TQP20" s="11"/>
      <c r="TQQ20" s="11"/>
      <c r="TQR20" s="11"/>
      <c r="TQS20" s="11"/>
      <c r="TQT20" s="11"/>
      <c r="TQU20" s="11"/>
      <c r="TQV20" s="11"/>
      <c r="TQW20" s="11"/>
      <c r="TQX20" s="11"/>
      <c r="TQY20" s="11"/>
      <c r="TQZ20" s="11"/>
      <c r="TRA20" s="11"/>
      <c r="TRB20" s="11"/>
      <c r="TRC20" s="11"/>
      <c r="TRD20" s="11"/>
      <c r="TRE20" s="11"/>
      <c r="TRF20" s="11"/>
      <c r="TRG20" s="11"/>
      <c r="TRH20" s="11"/>
      <c r="TRI20" s="11"/>
      <c r="TRJ20" s="11"/>
      <c r="TRK20" s="11"/>
      <c r="TRL20" s="11"/>
      <c r="TRM20" s="11"/>
      <c r="TRN20" s="11"/>
      <c r="TRO20" s="11"/>
      <c r="TRP20" s="11"/>
      <c r="TRQ20" s="11"/>
      <c r="TRR20" s="11"/>
      <c r="TRS20" s="11"/>
      <c r="TRT20" s="11"/>
      <c r="TRU20" s="11"/>
      <c r="TRV20" s="11"/>
      <c r="TRW20" s="11"/>
      <c r="TRX20" s="11"/>
      <c r="TRY20" s="11"/>
      <c r="TRZ20" s="11"/>
      <c r="TSA20" s="11"/>
      <c r="TSB20" s="11"/>
      <c r="TSC20" s="11"/>
      <c r="TSD20" s="11"/>
      <c r="TSE20" s="11"/>
      <c r="TSF20" s="11"/>
      <c r="TSG20" s="11"/>
      <c r="TSH20" s="11"/>
      <c r="TSI20" s="11"/>
      <c r="TSJ20" s="11"/>
      <c r="TSK20" s="11"/>
      <c r="TSL20" s="11"/>
      <c r="TSM20" s="11"/>
      <c r="TSN20" s="11"/>
      <c r="TSO20" s="11"/>
      <c r="TSP20" s="11"/>
      <c r="TSQ20" s="11"/>
      <c r="TSR20" s="11"/>
      <c r="TSS20" s="11"/>
      <c r="TST20" s="11"/>
      <c r="TSU20" s="11"/>
      <c r="TSV20" s="11"/>
      <c r="TSW20" s="11"/>
      <c r="TSX20" s="11"/>
      <c r="TSY20" s="11"/>
      <c r="TSZ20" s="11"/>
      <c r="TTA20" s="11"/>
      <c r="TTB20" s="11"/>
      <c r="TTC20" s="11"/>
      <c r="TTD20" s="11"/>
      <c r="TTE20" s="11"/>
      <c r="TTF20" s="11"/>
      <c r="TTG20" s="11"/>
      <c r="TTH20" s="11"/>
      <c r="TTI20" s="11"/>
      <c r="TTJ20" s="11"/>
      <c r="TTK20" s="11"/>
      <c r="TTL20" s="11"/>
      <c r="TTM20" s="11"/>
      <c r="TTN20" s="11"/>
      <c r="TTO20" s="11"/>
      <c r="TTP20" s="11"/>
      <c r="TTQ20" s="11"/>
      <c r="TTR20" s="11"/>
      <c r="TTS20" s="11"/>
      <c r="TTT20" s="11"/>
      <c r="TTU20" s="11"/>
      <c r="TTV20" s="11"/>
      <c r="TTW20" s="11"/>
      <c r="TTX20" s="11"/>
      <c r="TTY20" s="11"/>
      <c r="TTZ20" s="11"/>
      <c r="TUA20" s="11"/>
      <c r="TUB20" s="11"/>
      <c r="TUC20" s="11"/>
      <c r="TUD20" s="11"/>
      <c r="TUE20" s="11"/>
      <c r="TUF20" s="11"/>
      <c r="TUG20" s="11"/>
      <c r="TUH20" s="11"/>
      <c r="TUI20" s="11"/>
      <c r="TUJ20" s="11"/>
      <c r="TUK20" s="11"/>
      <c r="TUL20" s="11"/>
      <c r="TUM20" s="11"/>
      <c r="TUN20" s="11"/>
      <c r="TUO20" s="11"/>
      <c r="TUP20" s="11"/>
      <c r="TUQ20" s="11"/>
      <c r="TUR20" s="11"/>
      <c r="TUS20" s="11"/>
      <c r="TUT20" s="11"/>
      <c r="TUU20" s="11"/>
      <c r="TUV20" s="11"/>
      <c r="TUW20" s="11"/>
      <c r="TUX20" s="11"/>
      <c r="TUY20" s="11"/>
      <c r="TUZ20" s="11"/>
      <c r="TVA20" s="11"/>
      <c r="TVB20" s="11"/>
      <c r="TVC20" s="11"/>
      <c r="TVD20" s="11"/>
      <c r="TVE20" s="11"/>
      <c r="TVF20" s="11"/>
      <c r="TVG20" s="11"/>
      <c r="TVH20" s="11"/>
      <c r="TVI20" s="11"/>
      <c r="TVJ20" s="11"/>
      <c r="TVK20" s="11"/>
      <c r="TVL20" s="11"/>
      <c r="TVM20" s="11"/>
      <c r="TVN20" s="11"/>
      <c r="TVO20" s="11"/>
      <c r="TVP20" s="11"/>
      <c r="TVQ20" s="11"/>
      <c r="TVR20" s="11"/>
      <c r="TVS20" s="11"/>
      <c r="TVT20" s="11"/>
      <c r="TVU20" s="11"/>
      <c r="TVV20" s="11"/>
      <c r="TVW20" s="11"/>
      <c r="TVX20" s="11"/>
      <c r="TVY20" s="11"/>
      <c r="TVZ20" s="11"/>
      <c r="TWA20" s="11"/>
      <c r="TWB20" s="11"/>
      <c r="TWC20" s="11"/>
      <c r="TWD20" s="11"/>
      <c r="TWE20" s="11"/>
      <c r="TWF20" s="11"/>
      <c r="TWG20" s="11"/>
      <c r="TWH20" s="11"/>
      <c r="TWI20" s="11"/>
      <c r="TWJ20" s="11"/>
      <c r="TWK20" s="11"/>
      <c r="TWL20" s="11"/>
      <c r="TWM20" s="11"/>
      <c r="TWN20" s="11"/>
      <c r="TWO20" s="11"/>
      <c r="TWP20" s="11"/>
      <c r="TWQ20" s="11"/>
      <c r="TWR20" s="11"/>
      <c r="TWS20" s="11"/>
      <c r="TWT20" s="11"/>
      <c r="TWU20" s="11"/>
      <c r="TWV20" s="11"/>
      <c r="TWW20" s="11"/>
      <c r="TWX20" s="11"/>
      <c r="TWY20" s="11"/>
      <c r="TWZ20" s="11"/>
      <c r="TXA20" s="11"/>
      <c r="TXB20" s="11"/>
      <c r="TXC20" s="11"/>
      <c r="TXD20" s="11"/>
      <c r="TXE20" s="11"/>
      <c r="TXF20" s="11"/>
      <c r="TXG20" s="11"/>
      <c r="TXH20" s="11"/>
      <c r="TXI20" s="11"/>
      <c r="TXJ20" s="11"/>
      <c r="TXK20" s="11"/>
      <c r="TXL20" s="11"/>
      <c r="TXM20" s="11"/>
      <c r="TXN20" s="11"/>
      <c r="TXO20" s="11"/>
      <c r="TXP20" s="11"/>
      <c r="TXQ20" s="11"/>
      <c r="TXR20" s="11"/>
      <c r="TXS20" s="11"/>
      <c r="TXT20" s="11"/>
      <c r="TXU20" s="11"/>
      <c r="TXV20" s="11"/>
      <c r="TXW20" s="11"/>
      <c r="TXX20" s="11"/>
      <c r="TXY20" s="11"/>
      <c r="TXZ20" s="11"/>
      <c r="TYA20" s="11"/>
      <c r="TYB20" s="11"/>
      <c r="TYC20" s="11"/>
      <c r="TYD20" s="11"/>
      <c r="TYE20" s="11"/>
      <c r="TYF20" s="11"/>
      <c r="TYG20" s="11"/>
      <c r="TYH20" s="11"/>
      <c r="TYI20" s="11"/>
      <c r="TYJ20" s="11"/>
      <c r="TYK20" s="11"/>
      <c r="TYL20" s="11"/>
      <c r="TYM20" s="11"/>
      <c r="TYN20" s="11"/>
      <c r="TYO20" s="11"/>
      <c r="TYP20" s="11"/>
      <c r="TYQ20" s="11"/>
      <c r="TYR20" s="11"/>
      <c r="TYS20" s="11"/>
      <c r="TYT20" s="11"/>
      <c r="TYU20" s="11"/>
      <c r="TYV20" s="11"/>
      <c r="TYW20" s="11"/>
      <c r="TYX20" s="11"/>
      <c r="TYY20" s="11"/>
      <c r="TYZ20" s="11"/>
      <c r="TZA20" s="11"/>
      <c r="TZB20" s="11"/>
      <c r="TZC20" s="11"/>
      <c r="TZD20" s="11"/>
      <c r="TZE20" s="11"/>
      <c r="TZF20" s="11"/>
      <c r="TZG20" s="11"/>
      <c r="TZH20" s="11"/>
      <c r="TZI20" s="11"/>
      <c r="TZJ20" s="11"/>
      <c r="TZK20" s="11"/>
      <c r="TZL20" s="11"/>
      <c r="TZM20" s="11"/>
      <c r="TZN20" s="11"/>
      <c r="TZO20" s="11"/>
      <c r="TZP20" s="11"/>
      <c r="TZQ20" s="11"/>
      <c r="TZR20" s="11"/>
      <c r="TZS20" s="11"/>
      <c r="TZT20" s="11"/>
      <c r="TZU20" s="11"/>
      <c r="TZV20" s="11"/>
      <c r="TZW20" s="11"/>
      <c r="TZX20" s="11"/>
      <c r="TZY20" s="11"/>
      <c r="TZZ20" s="11"/>
      <c r="UAA20" s="11"/>
      <c r="UAB20" s="11"/>
      <c r="UAC20" s="11"/>
      <c r="UAD20" s="11"/>
      <c r="UAE20" s="11"/>
      <c r="UAF20" s="11"/>
      <c r="UAG20" s="11"/>
      <c r="UAH20" s="11"/>
      <c r="UAI20" s="11"/>
      <c r="UAJ20" s="11"/>
      <c r="UAK20" s="11"/>
      <c r="UAL20" s="11"/>
      <c r="UAM20" s="11"/>
      <c r="UAN20" s="11"/>
      <c r="UAO20" s="11"/>
      <c r="UAP20" s="11"/>
      <c r="UAQ20" s="11"/>
      <c r="UAR20" s="11"/>
      <c r="UAS20" s="11"/>
      <c r="UAT20" s="11"/>
      <c r="UAU20" s="11"/>
      <c r="UAV20" s="11"/>
      <c r="UAW20" s="11"/>
      <c r="UAX20" s="11"/>
      <c r="UAY20" s="11"/>
      <c r="UAZ20" s="11"/>
      <c r="UBA20" s="11"/>
      <c r="UBB20" s="11"/>
      <c r="UBC20" s="11"/>
      <c r="UBD20" s="11"/>
      <c r="UBE20" s="11"/>
      <c r="UBF20" s="11"/>
      <c r="UBG20" s="11"/>
      <c r="UBH20" s="11"/>
      <c r="UBI20" s="11"/>
      <c r="UBJ20" s="11"/>
      <c r="UBK20" s="11"/>
      <c r="UBL20" s="11"/>
      <c r="UBM20" s="11"/>
      <c r="UBN20" s="11"/>
      <c r="UBO20" s="11"/>
      <c r="UBP20" s="11"/>
      <c r="UBQ20" s="11"/>
      <c r="UBR20" s="11"/>
      <c r="UBS20" s="11"/>
      <c r="UBT20" s="11"/>
      <c r="UBU20" s="11"/>
      <c r="UBV20" s="11"/>
      <c r="UBW20" s="11"/>
      <c r="UBX20" s="11"/>
      <c r="UBY20" s="11"/>
      <c r="UBZ20" s="11"/>
      <c r="UCA20" s="11"/>
      <c r="UCB20" s="11"/>
      <c r="UCC20" s="11"/>
      <c r="UCD20" s="11"/>
      <c r="UCE20" s="11"/>
      <c r="UCF20" s="11"/>
      <c r="UCG20" s="11"/>
      <c r="UCH20" s="11"/>
      <c r="UCI20" s="11"/>
      <c r="UCJ20" s="11"/>
      <c r="UCK20" s="11"/>
      <c r="UCL20" s="11"/>
      <c r="UCM20" s="11"/>
      <c r="UCN20" s="11"/>
      <c r="UCO20" s="11"/>
      <c r="UCP20" s="11"/>
      <c r="UCQ20" s="11"/>
      <c r="UCR20" s="11"/>
      <c r="UCS20" s="11"/>
      <c r="UCT20" s="11"/>
      <c r="UCU20" s="11"/>
      <c r="UCV20" s="11"/>
      <c r="UCW20" s="11"/>
      <c r="UCX20" s="11"/>
      <c r="UCY20" s="11"/>
      <c r="UCZ20" s="11"/>
      <c r="UDA20" s="11"/>
      <c r="UDB20" s="11"/>
      <c r="UDC20" s="11"/>
      <c r="UDD20" s="11"/>
      <c r="UDE20" s="11"/>
      <c r="UDF20" s="11"/>
      <c r="UDG20" s="11"/>
      <c r="UDH20" s="11"/>
      <c r="UDI20" s="11"/>
      <c r="UDJ20" s="11"/>
      <c r="UDK20" s="11"/>
      <c r="UDL20" s="11"/>
      <c r="UDM20" s="11"/>
      <c r="UDN20" s="11"/>
      <c r="UDO20" s="11"/>
      <c r="UDP20" s="11"/>
      <c r="UDQ20" s="11"/>
      <c r="UDR20" s="11"/>
      <c r="UDS20" s="11"/>
      <c r="UDT20" s="11"/>
      <c r="UDU20" s="11"/>
      <c r="UDV20" s="11"/>
      <c r="UDW20" s="11"/>
      <c r="UDX20" s="11"/>
      <c r="UDY20" s="11"/>
      <c r="UDZ20" s="11"/>
      <c r="UEA20" s="11"/>
      <c r="UEB20" s="11"/>
      <c r="UEC20" s="11"/>
      <c r="UED20" s="11"/>
      <c r="UEE20" s="11"/>
      <c r="UEF20" s="11"/>
      <c r="UEG20" s="11"/>
      <c r="UEH20" s="11"/>
      <c r="UEI20" s="11"/>
      <c r="UEJ20" s="11"/>
      <c r="UEK20" s="11"/>
      <c r="UEL20" s="11"/>
      <c r="UEM20" s="11"/>
      <c r="UEN20" s="11"/>
      <c r="UEO20" s="11"/>
      <c r="UEP20" s="11"/>
      <c r="UEQ20" s="11"/>
      <c r="UER20" s="11"/>
      <c r="UES20" s="11"/>
      <c r="UET20" s="11"/>
      <c r="UEU20" s="11"/>
      <c r="UEV20" s="11"/>
      <c r="UEW20" s="11"/>
      <c r="UEX20" s="11"/>
      <c r="UEY20" s="11"/>
      <c r="UEZ20" s="11"/>
      <c r="UFA20" s="11"/>
      <c r="UFB20" s="11"/>
      <c r="UFC20" s="11"/>
      <c r="UFD20" s="11"/>
      <c r="UFE20" s="11"/>
      <c r="UFF20" s="11"/>
      <c r="UFG20" s="11"/>
      <c r="UFH20" s="11"/>
      <c r="UFI20" s="11"/>
      <c r="UFJ20" s="11"/>
      <c r="UFK20" s="11"/>
      <c r="UFL20" s="11"/>
      <c r="UFM20" s="11"/>
      <c r="UFN20" s="11"/>
      <c r="UFO20" s="11"/>
      <c r="UFP20" s="11"/>
      <c r="UFQ20" s="11"/>
      <c r="UFR20" s="11"/>
      <c r="UFS20" s="11"/>
      <c r="UFT20" s="11"/>
      <c r="UFU20" s="11"/>
      <c r="UFV20" s="11"/>
      <c r="UFW20" s="11"/>
      <c r="UFX20" s="11"/>
      <c r="UFY20" s="11"/>
      <c r="UFZ20" s="11"/>
      <c r="UGA20" s="11"/>
      <c r="UGB20" s="11"/>
      <c r="UGC20" s="11"/>
      <c r="UGD20" s="11"/>
      <c r="UGE20" s="11"/>
      <c r="UGF20" s="11"/>
      <c r="UGG20" s="11"/>
      <c r="UGH20" s="11"/>
      <c r="UGI20" s="11"/>
      <c r="UGJ20" s="11"/>
      <c r="UGK20" s="11"/>
      <c r="UGL20" s="11"/>
      <c r="UGM20" s="11"/>
      <c r="UGN20" s="11"/>
      <c r="UGO20" s="11"/>
      <c r="UGP20" s="11"/>
      <c r="UGQ20" s="11"/>
      <c r="UGR20" s="11"/>
      <c r="UGS20" s="11"/>
      <c r="UGT20" s="11"/>
      <c r="UGU20" s="11"/>
      <c r="UGV20" s="11"/>
      <c r="UGW20" s="11"/>
      <c r="UGX20" s="11"/>
      <c r="UGY20" s="11"/>
      <c r="UGZ20" s="11"/>
      <c r="UHA20" s="11"/>
      <c r="UHB20" s="11"/>
      <c r="UHC20" s="11"/>
      <c r="UHD20" s="11"/>
      <c r="UHE20" s="11"/>
      <c r="UHF20" s="11"/>
      <c r="UHG20" s="11"/>
      <c r="UHH20" s="11"/>
      <c r="UHI20" s="11"/>
      <c r="UHJ20" s="11"/>
      <c r="UHK20" s="11"/>
      <c r="UHL20" s="11"/>
      <c r="UHM20" s="11"/>
      <c r="UHN20" s="11"/>
      <c r="UHO20" s="11"/>
      <c r="UHP20" s="11"/>
      <c r="UHQ20" s="11"/>
      <c r="UHR20" s="11"/>
      <c r="UHS20" s="11"/>
      <c r="UHT20" s="11"/>
      <c r="UHU20" s="11"/>
      <c r="UHV20" s="11"/>
      <c r="UHW20" s="11"/>
      <c r="UHX20" s="11"/>
      <c r="UHY20" s="11"/>
      <c r="UHZ20" s="11"/>
      <c r="UIA20" s="11"/>
      <c r="UIB20" s="11"/>
      <c r="UIC20" s="11"/>
      <c r="UID20" s="11"/>
      <c r="UIE20" s="11"/>
      <c r="UIF20" s="11"/>
      <c r="UIG20" s="11"/>
      <c r="UIH20" s="11"/>
      <c r="UII20" s="11"/>
      <c r="UIJ20" s="11"/>
      <c r="UIK20" s="11"/>
      <c r="UIL20" s="11"/>
      <c r="UIM20" s="11"/>
      <c r="UIN20" s="11"/>
      <c r="UIO20" s="11"/>
      <c r="UIP20" s="11"/>
      <c r="UIQ20" s="11"/>
      <c r="UIR20" s="11"/>
      <c r="UIS20" s="11"/>
      <c r="UIT20" s="11"/>
      <c r="UIU20" s="11"/>
      <c r="UIV20" s="11"/>
      <c r="UIW20" s="11"/>
      <c r="UIX20" s="11"/>
      <c r="UIY20" s="11"/>
      <c r="UIZ20" s="11"/>
      <c r="UJA20" s="11"/>
      <c r="UJB20" s="11"/>
      <c r="UJC20" s="11"/>
      <c r="UJD20" s="11"/>
      <c r="UJE20" s="11"/>
      <c r="UJF20" s="11"/>
      <c r="UJG20" s="11"/>
      <c r="UJH20" s="11"/>
      <c r="UJI20" s="11"/>
      <c r="UJJ20" s="11"/>
      <c r="UJK20" s="11"/>
      <c r="UJL20" s="11"/>
      <c r="UJM20" s="11"/>
      <c r="UJN20" s="11"/>
      <c r="UJO20" s="11"/>
      <c r="UJP20" s="11"/>
      <c r="UJQ20" s="11"/>
      <c r="UJR20" s="11"/>
      <c r="UJS20" s="11"/>
      <c r="UJT20" s="11"/>
      <c r="UJU20" s="11"/>
      <c r="UJV20" s="11"/>
      <c r="UJW20" s="11"/>
      <c r="UJX20" s="11"/>
      <c r="UJY20" s="11"/>
      <c r="UJZ20" s="11"/>
      <c r="UKA20" s="11"/>
      <c r="UKB20" s="11"/>
      <c r="UKC20" s="11"/>
      <c r="UKD20" s="11"/>
      <c r="UKE20" s="11"/>
      <c r="UKF20" s="11"/>
      <c r="UKG20" s="11"/>
      <c r="UKH20" s="11"/>
      <c r="UKI20" s="11"/>
      <c r="UKJ20" s="11"/>
      <c r="UKK20" s="11"/>
      <c r="UKL20" s="11"/>
      <c r="UKM20" s="11"/>
      <c r="UKN20" s="11"/>
      <c r="UKO20" s="11"/>
      <c r="UKP20" s="11"/>
      <c r="UKQ20" s="11"/>
      <c r="UKR20" s="11"/>
      <c r="UKS20" s="11"/>
      <c r="UKT20" s="11"/>
      <c r="UKU20" s="11"/>
      <c r="UKV20" s="11"/>
      <c r="UKW20" s="11"/>
      <c r="UKX20" s="11"/>
      <c r="UKY20" s="11"/>
      <c r="UKZ20" s="11"/>
      <c r="ULA20" s="11"/>
      <c r="ULB20" s="11"/>
      <c r="ULC20" s="11"/>
      <c r="ULD20" s="11"/>
      <c r="ULE20" s="11"/>
      <c r="ULF20" s="11"/>
      <c r="ULG20" s="11"/>
      <c r="ULH20" s="11"/>
      <c r="ULI20" s="11"/>
      <c r="ULJ20" s="11"/>
      <c r="ULK20" s="11"/>
      <c r="ULL20" s="11"/>
      <c r="ULM20" s="11"/>
      <c r="ULN20" s="11"/>
      <c r="ULO20" s="11"/>
      <c r="ULP20" s="11"/>
      <c r="ULQ20" s="11"/>
      <c r="ULR20" s="11"/>
      <c r="ULS20" s="11"/>
      <c r="ULT20" s="11"/>
      <c r="ULU20" s="11"/>
      <c r="ULV20" s="11"/>
      <c r="ULW20" s="11"/>
      <c r="ULX20" s="11"/>
      <c r="ULY20" s="11"/>
      <c r="ULZ20" s="11"/>
      <c r="UMA20" s="11"/>
      <c r="UMB20" s="11"/>
      <c r="UMC20" s="11"/>
      <c r="UMD20" s="11"/>
      <c r="UME20" s="11"/>
      <c r="UMF20" s="11"/>
      <c r="UMG20" s="11"/>
      <c r="UMH20" s="11"/>
      <c r="UMI20" s="11"/>
      <c r="UMJ20" s="11"/>
      <c r="UMK20" s="11"/>
      <c r="UML20" s="11"/>
      <c r="UMM20" s="11"/>
      <c r="UMN20" s="11"/>
      <c r="UMO20" s="11"/>
      <c r="UMP20" s="11"/>
      <c r="UMQ20" s="11"/>
      <c r="UMR20" s="11"/>
      <c r="UMS20" s="11"/>
      <c r="UMT20" s="11"/>
      <c r="UMU20" s="11"/>
      <c r="UMV20" s="11"/>
      <c r="UMW20" s="11"/>
      <c r="UMX20" s="11"/>
      <c r="UMY20" s="11"/>
      <c r="UMZ20" s="11"/>
      <c r="UNA20" s="11"/>
      <c r="UNB20" s="11"/>
      <c r="UNC20" s="11"/>
      <c r="UND20" s="11"/>
      <c r="UNE20" s="11"/>
      <c r="UNF20" s="11"/>
      <c r="UNG20" s="11"/>
      <c r="UNH20" s="11"/>
      <c r="UNI20" s="11"/>
      <c r="UNJ20" s="11"/>
      <c r="UNK20" s="11"/>
      <c r="UNL20" s="11"/>
      <c r="UNM20" s="11"/>
      <c r="UNN20" s="11"/>
      <c r="UNO20" s="11"/>
      <c r="UNP20" s="11"/>
      <c r="UNQ20" s="11"/>
      <c r="UNR20" s="11"/>
      <c r="UNS20" s="11"/>
      <c r="UNT20" s="11"/>
      <c r="UNU20" s="11"/>
      <c r="UNV20" s="11"/>
      <c r="UNW20" s="11"/>
      <c r="UNX20" s="11"/>
      <c r="UNY20" s="11"/>
      <c r="UNZ20" s="11"/>
      <c r="UOA20" s="11"/>
      <c r="UOB20" s="11"/>
      <c r="UOC20" s="11"/>
      <c r="UOD20" s="11"/>
      <c r="UOE20" s="11"/>
      <c r="UOF20" s="11"/>
      <c r="UOG20" s="11"/>
      <c r="UOH20" s="11"/>
      <c r="UOI20" s="11"/>
      <c r="UOJ20" s="11"/>
      <c r="UOK20" s="11"/>
      <c r="UOL20" s="11"/>
      <c r="UOM20" s="11"/>
      <c r="UON20" s="11"/>
      <c r="UOO20" s="11"/>
      <c r="UOP20" s="11"/>
      <c r="UOQ20" s="11"/>
      <c r="UOR20" s="11"/>
      <c r="UOS20" s="11"/>
      <c r="UOT20" s="11"/>
      <c r="UOU20" s="11"/>
      <c r="UOV20" s="11"/>
      <c r="UOW20" s="11"/>
      <c r="UOX20" s="11"/>
      <c r="UOY20" s="11"/>
      <c r="UOZ20" s="11"/>
      <c r="UPA20" s="11"/>
      <c r="UPB20" s="11"/>
      <c r="UPC20" s="11"/>
      <c r="UPD20" s="11"/>
      <c r="UPE20" s="11"/>
      <c r="UPF20" s="11"/>
      <c r="UPG20" s="11"/>
      <c r="UPH20" s="11"/>
      <c r="UPI20" s="11"/>
      <c r="UPJ20" s="11"/>
      <c r="UPK20" s="11"/>
      <c r="UPL20" s="11"/>
      <c r="UPM20" s="11"/>
      <c r="UPN20" s="11"/>
      <c r="UPO20" s="11"/>
      <c r="UPP20" s="11"/>
      <c r="UPQ20" s="11"/>
      <c r="UPR20" s="11"/>
      <c r="UPS20" s="11"/>
      <c r="UPT20" s="11"/>
      <c r="UPU20" s="11"/>
      <c r="UPV20" s="11"/>
      <c r="UPW20" s="11"/>
      <c r="UPX20" s="11"/>
      <c r="UPY20" s="11"/>
      <c r="UPZ20" s="11"/>
      <c r="UQA20" s="11"/>
      <c r="UQB20" s="11"/>
      <c r="UQC20" s="11"/>
      <c r="UQD20" s="11"/>
      <c r="UQE20" s="11"/>
      <c r="UQF20" s="11"/>
      <c r="UQG20" s="11"/>
      <c r="UQH20" s="11"/>
      <c r="UQI20" s="11"/>
      <c r="UQJ20" s="11"/>
      <c r="UQK20" s="11"/>
      <c r="UQL20" s="11"/>
      <c r="UQM20" s="11"/>
      <c r="UQN20" s="11"/>
      <c r="UQO20" s="11"/>
      <c r="UQP20" s="11"/>
      <c r="UQQ20" s="11"/>
      <c r="UQR20" s="11"/>
      <c r="UQS20" s="11"/>
      <c r="UQT20" s="11"/>
      <c r="UQU20" s="11"/>
      <c r="UQV20" s="11"/>
      <c r="UQW20" s="11"/>
      <c r="UQX20" s="11"/>
      <c r="UQY20" s="11"/>
      <c r="UQZ20" s="11"/>
      <c r="URA20" s="11"/>
      <c r="URB20" s="11"/>
      <c r="URC20" s="11"/>
      <c r="URD20" s="11"/>
      <c r="URE20" s="11"/>
      <c r="URF20" s="11"/>
      <c r="URG20" s="11"/>
      <c r="URH20" s="11"/>
      <c r="URI20" s="11"/>
      <c r="URJ20" s="11"/>
      <c r="URK20" s="11"/>
      <c r="URL20" s="11"/>
      <c r="URM20" s="11"/>
      <c r="URN20" s="11"/>
      <c r="URO20" s="11"/>
      <c r="URP20" s="11"/>
      <c r="URQ20" s="11"/>
      <c r="URR20" s="11"/>
      <c r="URS20" s="11"/>
      <c r="URT20" s="11"/>
      <c r="URU20" s="11"/>
      <c r="URV20" s="11"/>
      <c r="URW20" s="11"/>
      <c r="URX20" s="11"/>
      <c r="URY20" s="11"/>
      <c r="URZ20" s="11"/>
      <c r="USA20" s="11"/>
      <c r="USB20" s="11"/>
      <c r="USC20" s="11"/>
      <c r="USD20" s="11"/>
      <c r="USE20" s="11"/>
      <c r="USF20" s="11"/>
      <c r="USG20" s="11"/>
      <c r="USH20" s="11"/>
      <c r="USI20" s="11"/>
      <c r="USJ20" s="11"/>
      <c r="USK20" s="11"/>
      <c r="USL20" s="11"/>
      <c r="USM20" s="11"/>
      <c r="USN20" s="11"/>
      <c r="USO20" s="11"/>
      <c r="USP20" s="11"/>
      <c r="USQ20" s="11"/>
      <c r="USR20" s="11"/>
      <c r="USS20" s="11"/>
      <c r="UST20" s="11"/>
      <c r="USU20" s="11"/>
      <c r="USV20" s="11"/>
      <c r="USW20" s="11"/>
      <c r="USX20" s="11"/>
      <c r="USY20" s="11"/>
      <c r="USZ20" s="11"/>
      <c r="UTA20" s="11"/>
      <c r="UTB20" s="11"/>
      <c r="UTC20" s="11"/>
      <c r="UTD20" s="11"/>
      <c r="UTE20" s="11"/>
      <c r="UTF20" s="11"/>
      <c r="UTG20" s="11"/>
      <c r="UTH20" s="11"/>
      <c r="UTI20" s="11"/>
      <c r="UTJ20" s="11"/>
      <c r="UTK20" s="11"/>
      <c r="UTL20" s="11"/>
      <c r="UTM20" s="11"/>
      <c r="UTN20" s="11"/>
      <c r="UTO20" s="11"/>
      <c r="UTP20" s="11"/>
      <c r="UTQ20" s="11"/>
      <c r="UTR20" s="11"/>
      <c r="UTS20" s="11"/>
      <c r="UTT20" s="11"/>
      <c r="UTU20" s="11"/>
      <c r="UTV20" s="11"/>
      <c r="UTW20" s="11"/>
      <c r="UTX20" s="11"/>
      <c r="UTY20" s="11"/>
      <c r="UTZ20" s="11"/>
      <c r="UUA20" s="11"/>
      <c r="UUB20" s="11"/>
      <c r="UUC20" s="11"/>
      <c r="UUD20" s="11"/>
      <c r="UUE20" s="11"/>
      <c r="UUF20" s="11"/>
      <c r="UUG20" s="11"/>
      <c r="UUH20" s="11"/>
      <c r="UUI20" s="11"/>
      <c r="UUJ20" s="11"/>
      <c r="UUK20" s="11"/>
      <c r="UUL20" s="11"/>
      <c r="UUM20" s="11"/>
      <c r="UUN20" s="11"/>
      <c r="UUO20" s="11"/>
      <c r="UUP20" s="11"/>
      <c r="UUQ20" s="11"/>
      <c r="UUR20" s="11"/>
      <c r="UUS20" s="11"/>
      <c r="UUT20" s="11"/>
      <c r="UUU20" s="11"/>
      <c r="UUV20" s="11"/>
      <c r="UUW20" s="11"/>
      <c r="UUX20" s="11"/>
      <c r="UUY20" s="11"/>
      <c r="UUZ20" s="11"/>
      <c r="UVA20" s="11"/>
      <c r="UVB20" s="11"/>
      <c r="UVC20" s="11"/>
      <c r="UVD20" s="11"/>
      <c r="UVE20" s="11"/>
      <c r="UVF20" s="11"/>
      <c r="UVG20" s="11"/>
      <c r="UVH20" s="11"/>
      <c r="UVI20" s="11"/>
      <c r="UVJ20" s="11"/>
      <c r="UVK20" s="11"/>
      <c r="UVL20" s="11"/>
      <c r="UVM20" s="11"/>
      <c r="UVN20" s="11"/>
      <c r="UVO20" s="11"/>
      <c r="UVP20" s="11"/>
      <c r="UVQ20" s="11"/>
      <c r="UVR20" s="11"/>
      <c r="UVS20" s="11"/>
      <c r="UVT20" s="11"/>
      <c r="UVU20" s="11"/>
      <c r="UVV20" s="11"/>
      <c r="UVW20" s="11"/>
      <c r="UVX20" s="11"/>
      <c r="UVY20" s="11"/>
      <c r="UVZ20" s="11"/>
      <c r="UWA20" s="11"/>
      <c r="UWB20" s="11"/>
      <c r="UWC20" s="11"/>
      <c r="UWD20" s="11"/>
      <c r="UWE20" s="11"/>
      <c r="UWF20" s="11"/>
      <c r="UWG20" s="11"/>
      <c r="UWH20" s="11"/>
      <c r="UWI20" s="11"/>
      <c r="UWJ20" s="11"/>
      <c r="UWK20" s="11"/>
      <c r="UWL20" s="11"/>
      <c r="UWM20" s="11"/>
      <c r="UWN20" s="11"/>
      <c r="UWO20" s="11"/>
      <c r="UWP20" s="11"/>
      <c r="UWQ20" s="11"/>
      <c r="UWR20" s="11"/>
      <c r="UWS20" s="11"/>
      <c r="UWT20" s="11"/>
      <c r="UWU20" s="11"/>
      <c r="UWV20" s="11"/>
      <c r="UWW20" s="11"/>
      <c r="UWX20" s="11"/>
      <c r="UWY20" s="11"/>
      <c r="UWZ20" s="11"/>
      <c r="UXA20" s="11"/>
      <c r="UXB20" s="11"/>
      <c r="UXC20" s="11"/>
      <c r="UXD20" s="11"/>
      <c r="UXE20" s="11"/>
      <c r="UXF20" s="11"/>
      <c r="UXG20" s="11"/>
      <c r="UXH20" s="11"/>
      <c r="UXI20" s="11"/>
      <c r="UXJ20" s="11"/>
      <c r="UXK20" s="11"/>
      <c r="UXL20" s="11"/>
      <c r="UXM20" s="11"/>
      <c r="UXN20" s="11"/>
      <c r="UXO20" s="11"/>
      <c r="UXP20" s="11"/>
      <c r="UXQ20" s="11"/>
      <c r="UXR20" s="11"/>
      <c r="UXS20" s="11"/>
      <c r="UXT20" s="11"/>
      <c r="UXU20" s="11"/>
      <c r="UXV20" s="11"/>
      <c r="UXW20" s="11"/>
      <c r="UXX20" s="11"/>
      <c r="UXY20" s="11"/>
      <c r="UXZ20" s="11"/>
      <c r="UYA20" s="11"/>
      <c r="UYB20" s="11"/>
      <c r="UYC20" s="11"/>
      <c r="UYD20" s="11"/>
      <c r="UYE20" s="11"/>
      <c r="UYF20" s="11"/>
      <c r="UYG20" s="11"/>
      <c r="UYH20" s="11"/>
      <c r="UYI20" s="11"/>
      <c r="UYJ20" s="11"/>
      <c r="UYK20" s="11"/>
      <c r="UYL20" s="11"/>
      <c r="UYM20" s="11"/>
      <c r="UYN20" s="11"/>
      <c r="UYO20" s="11"/>
      <c r="UYP20" s="11"/>
      <c r="UYQ20" s="11"/>
      <c r="UYR20" s="11"/>
      <c r="UYS20" s="11"/>
      <c r="UYT20" s="11"/>
      <c r="UYU20" s="11"/>
      <c r="UYV20" s="11"/>
      <c r="UYW20" s="11"/>
      <c r="UYX20" s="11"/>
      <c r="UYY20" s="11"/>
      <c r="UYZ20" s="11"/>
      <c r="UZA20" s="11"/>
      <c r="UZB20" s="11"/>
      <c r="UZC20" s="11"/>
      <c r="UZD20" s="11"/>
      <c r="UZE20" s="11"/>
      <c r="UZF20" s="11"/>
      <c r="UZG20" s="11"/>
      <c r="UZH20" s="11"/>
      <c r="UZI20" s="11"/>
      <c r="UZJ20" s="11"/>
      <c r="UZK20" s="11"/>
      <c r="UZL20" s="11"/>
      <c r="UZM20" s="11"/>
      <c r="UZN20" s="11"/>
      <c r="UZO20" s="11"/>
      <c r="UZP20" s="11"/>
      <c r="UZQ20" s="11"/>
      <c r="UZR20" s="11"/>
      <c r="UZS20" s="11"/>
      <c r="UZT20" s="11"/>
      <c r="UZU20" s="11"/>
      <c r="UZV20" s="11"/>
      <c r="UZW20" s="11"/>
      <c r="UZX20" s="11"/>
      <c r="UZY20" s="11"/>
      <c r="UZZ20" s="11"/>
      <c r="VAA20" s="11"/>
      <c r="VAB20" s="11"/>
      <c r="VAC20" s="11"/>
      <c r="VAD20" s="11"/>
      <c r="VAE20" s="11"/>
      <c r="VAF20" s="11"/>
      <c r="VAG20" s="11"/>
      <c r="VAH20" s="11"/>
      <c r="VAI20" s="11"/>
      <c r="VAJ20" s="11"/>
      <c r="VAK20" s="11"/>
      <c r="VAL20" s="11"/>
      <c r="VAM20" s="11"/>
      <c r="VAN20" s="11"/>
      <c r="VAO20" s="11"/>
      <c r="VAP20" s="11"/>
      <c r="VAQ20" s="11"/>
      <c r="VAR20" s="11"/>
      <c r="VAS20" s="11"/>
      <c r="VAT20" s="11"/>
      <c r="VAU20" s="11"/>
      <c r="VAV20" s="11"/>
      <c r="VAW20" s="11"/>
      <c r="VAX20" s="11"/>
      <c r="VAY20" s="11"/>
      <c r="VAZ20" s="11"/>
      <c r="VBA20" s="11"/>
      <c r="VBB20" s="11"/>
      <c r="VBC20" s="11"/>
      <c r="VBD20" s="11"/>
      <c r="VBE20" s="11"/>
      <c r="VBF20" s="11"/>
      <c r="VBG20" s="11"/>
      <c r="VBH20" s="11"/>
      <c r="VBI20" s="11"/>
      <c r="VBJ20" s="11"/>
      <c r="VBK20" s="11"/>
      <c r="VBL20" s="11"/>
      <c r="VBM20" s="11"/>
      <c r="VBN20" s="11"/>
      <c r="VBO20" s="11"/>
      <c r="VBP20" s="11"/>
      <c r="VBQ20" s="11"/>
      <c r="VBR20" s="11"/>
      <c r="VBS20" s="11"/>
      <c r="VBT20" s="11"/>
      <c r="VBU20" s="11"/>
      <c r="VBV20" s="11"/>
      <c r="VBW20" s="11"/>
      <c r="VBX20" s="11"/>
      <c r="VBY20" s="11"/>
      <c r="VBZ20" s="11"/>
      <c r="VCA20" s="11"/>
      <c r="VCB20" s="11"/>
      <c r="VCC20" s="11"/>
      <c r="VCD20" s="11"/>
      <c r="VCE20" s="11"/>
      <c r="VCF20" s="11"/>
      <c r="VCG20" s="11"/>
      <c r="VCH20" s="11"/>
      <c r="VCI20" s="11"/>
      <c r="VCJ20" s="11"/>
      <c r="VCK20" s="11"/>
      <c r="VCL20" s="11"/>
      <c r="VCM20" s="11"/>
      <c r="VCN20" s="11"/>
      <c r="VCO20" s="11"/>
      <c r="VCP20" s="11"/>
      <c r="VCQ20" s="11"/>
      <c r="VCR20" s="11"/>
      <c r="VCS20" s="11"/>
      <c r="VCT20" s="11"/>
      <c r="VCU20" s="11"/>
      <c r="VCV20" s="11"/>
      <c r="VCW20" s="11"/>
      <c r="VCX20" s="11"/>
      <c r="VCY20" s="11"/>
      <c r="VCZ20" s="11"/>
      <c r="VDA20" s="11"/>
      <c r="VDB20" s="11"/>
      <c r="VDC20" s="11"/>
      <c r="VDD20" s="11"/>
      <c r="VDE20" s="11"/>
      <c r="VDF20" s="11"/>
      <c r="VDG20" s="11"/>
      <c r="VDH20" s="11"/>
      <c r="VDI20" s="11"/>
      <c r="VDJ20" s="11"/>
      <c r="VDK20" s="11"/>
      <c r="VDL20" s="11"/>
      <c r="VDM20" s="11"/>
      <c r="VDN20" s="11"/>
      <c r="VDO20" s="11"/>
      <c r="VDP20" s="11"/>
      <c r="VDQ20" s="11"/>
      <c r="VDR20" s="11"/>
      <c r="VDS20" s="11"/>
      <c r="VDT20" s="11"/>
      <c r="VDU20" s="11"/>
      <c r="VDV20" s="11"/>
      <c r="VDW20" s="11"/>
      <c r="VDX20" s="11"/>
      <c r="VDY20" s="11"/>
      <c r="VDZ20" s="11"/>
      <c r="VEA20" s="11"/>
      <c r="VEB20" s="11"/>
      <c r="VEC20" s="11"/>
      <c r="VED20" s="11"/>
      <c r="VEE20" s="11"/>
      <c r="VEF20" s="11"/>
      <c r="VEG20" s="11"/>
      <c r="VEH20" s="11"/>
      <c r="VEI20" s="11"/>
      <c r="VEJ20" s="11"/>
      <c r="VEK20" s="11"/>
      <c r="VEL20" s="11"/>
      <c r="VEM20" s="11"/>
      <c r="VEN20" s="11"/>
      <c r="VEO20" s="11"/>
      <c r="VEP20" s="11"/>
      <c r="VEQ20" s="11"/>
      <c r="VER20" s="11"/>
      <c r="VES20" s="11"/>
      <c r="VET20" s="11"/>
      <c r="VEU20" s="11"/>
      <c r="VEV20" s="11"/>
      <c r="VEW20" s="11"/>
      <c r="VEX20" s="11"/>
      <c r="VEY20" s="11"/>
      <c r="VEZ20" s="11"/>
      <c r="VFA20" s="11"/>
      <c r="VFB20" s="11"/>
      <c r="VFC20" s="11"/>
      <c r="VFD20" s="11"/>
      <c r="VFE20" s="11"/>
      <c r="VFF20" s="11"/>
      <c r="VFG20" s="11"/>
      <c r="VFH20" s="11"/>
      <c r="VFI20" s="11"/>
      <c r="VFJ20" s="11"/>
      <c r="VFK20" s="11"/>
      <c r="VFL20" s="11"/>
      <c r="VFM20" s="11"/>
      <c r="VFN20" s="11"/>
      <c r="VFO20" s="11"/>
      <c r="VFP20" s="11"/>
      <c r="VFQ20" s="11"/>
      <c r="VFR20" s="11"/>
      <c r="VFS20" s="11"/>
      <c r="VFT20" s="11"/>
      <c r="VFU20" s="11"/>
      <c r="VFV20" s="11"/>
      <c r="VFW20" s="11"/>
      <c r="VFX20" s="11"/>
      <c r="VFY20" s="11"/>
      <c r="VFZ20" s="11"/>
      <c r="VGA20" s="11"/>
      <c r="VGB20" s="11"/>
      <c r="VGC20" s="11"/>
      <c r="VGD20" s="11"/>
      <c r="VGE20" s="11"/>
      <c r="VGF20" s="11"/>
      <c r="VGG20" s="11"/>
      <c r="VGH20" s="11"/>
      <c r="VGI20" s="11"/>
      <c r="VGJ20" s="11"/>
      <c r="VGK20" s="11"/>
      <c r="VGL20" s="11"/>
      <c r="VGM20" s="11"/>
      <c r="VGN20" s="11"/>
      <c r="VGO20" s="11"/>
      <c r="VGP20" s="11"/>
      <c r="VGQ20" s="11"/>
      <c r="VGR20" s="11"/>
      <c r="VGS20" s="11"/>
      <c r="VGT20" s="11"/>
      <c r="VGU20" s="11"/>
      <c r="VGV20" s="11"/>
      <c r="VGW20" s="11"/>
      <c r="VGX20" s="11"/>
      <c r="VGY20" s="11"/>
      <c r="VGZ20" s="11"/>
      <c r="VHA20" s="11"/>
      <c r="VHB20" s="11"/>
      <c r="VHC20" s="11"/>
      <c r="VHD20" s="11"/>
      <c r="VHE20" s="11"/>
      <c r="VHF20" s="11"/>
      <c r="VHG20" s="11"/>
      <c r="VHH20" s="11"/>
      <c r="VHI20" s="11"/>
      <c r="VHJ20" s="11"/>
      <c r="VHK20" s="11"/>
      <c r="VHL20" s="11"/>
      <c r="VHM20" s="11"/>
      <c r="VHN20" s="11"/>
      <c r="VHO20" s="11"/>
      <c r="VHP20" s="11"/>
      <c r="VHQ20" s="11"/>
      <c r="VHR20" s="11"/>
      <c r="VHS20" s="11"/>
      <c r="VHT20" s="11"/>
      <c r="VHU20" s="11"/>
      <c r="VHV20" s="11"/>
      <c r="VHW20" s="11"/>
      <c r="VHX20" s="11"/>
      <c r="VHY20" s="11"/>
      <c r="VHZ20" s="11"/>
      <c r="VIA20" s="11"/>
      <c r="VIB20" s="11"/>
      <c r="VIC20" s="11"/>
      <c r="VID20" s="11"/>
      <c r="VIE20" s="11"/>
      <c r="VIF20" s="11"/>
      <c r="VIG20" s="11"/>
      <c r="VIH20" s="11"/>
      <c r="VII20" s="11"/>
      <c r="VIJ20" s="11"/>
      <c r="VIK20" s="11"/>
      <c r="VIL20" s="11"/>
      <c r="VIM20" s="11"/>
      <c r="VIN20" s="11"/>
      <c r="VIO20" s="11"/>
      <c r="VIP20" s="11"/>
      <c r="VIQ20" s="11"/>
      <c r="VIR20" s="11"/>
      <c r="VIS20" s="11"/>
      <c r="VIT20" s="11"/>
      <c r="VIU20" s="11"/>
      <c r="VIV20" s="11"/>
      <c r="VIW20" s="11"/>
      <c r="VIX20" s="11"/>
      <c r="VIY20" s="11"/>
      <c r="VIZ20" s="11"/>
      <c r="VJA20" s="11"/>
      <c r="VJB20" s="11"/>
      <c r="VJC20" s="11"/>
      <c r="VJD20" s="11"/>
      <c r="VJE20" s="11"/>
      <c r="VJF20" s="11"/>
      <c r="VJG20" s="11"/>
      <c r="VJH20" s="11"/>
      <c r="VJI20" s="11"/>
      <c r="VJJ20" s="11"/>
      <c r="VJK20" s="11"/>
      <c r="VJL20" s="11"/>
      <c r="VJM20" s="11"/>
      <c r="VJN20" s="11"/>
      <c r="VJO20" s="11"/>
      <c r="VJP20" s="11"/>
      <c r="VJQ20" s="11"/>
      <c r="VJR20" s="11"/>
      <c r="VJS20" s="11"/>
      <c r="VJT20" s="11"/>
      <c r="VJU20" s="11"/>
      <c r="VJV20" s="11"/>
      <c r="VJW20" s="11"/>
      <c r="VJX20" s="11"/>
      <c r="VJY20" s="11"/>
      <c r="VJZ20" s="11"/>
      <c r="VKA20" s="11"/>
      <c r="VKB20" s="11"/>
      <c r="VKC20" s="11"/>
      <c r="VKD20" s="11"/>
      <c r="VKE20" s="11"/>
      <c r="VKF20" s="11"/>
      <c r="VKG20" s="11"/>
      <c r="VKH20" s="11"/>
      <c r="VKI20" s="11"/>
      <c r="VKJ20" s="11"/>
      <c r="VKK20" s="11"/>
      <c r="VKL20" s="11"/>
      <c r="VKM20" s="11"/>
      <c r="VKN20" s="11"/>
      <c r="VKO20" s="11"/>
      <c r="VKP20" s="11"/>
      <c r="VKQ20" s="11"/>
      <c r="VKR20" s="11"/>
      <c r="VKS20" s="11"/>
      <c r="VKT20" s="11"/>
      <c r="VKU20" s="11"/>
      <c r="VKV20" s="11"/>
      <c r="VKW20" s="11"/>
      <c r="VKX20" s="11"/>
      <c r="VKY20" s="11"/>
      <c r="VKZ20" s="11"/>
      <c r="VLA20" s="11"/>
      <c r="VLB20" s="11"/>
      <c r="VLC20" s="11"/>
      <c r="VLD20" s="11"/>
      <c r="VLE20" s="11"/>
      <c r="VLF20" s="11"/>
      <c r="VLG20" s="11"/>
      <c r="VLH20" s="11"/>
      <c r="VLI20" s="11"/>
      <c r="VLJ20" s="11"/>
      <c r="VLK20" s="11"/>
      <c r="VLL20" s="11"/>
      <c r="VLM20" s="11"/>
      <c r="VLN20" s="11"/>
      <c r="VLO20" s="11"/>
      <c r="VLP20" s="11"/>
      <c r="VLQ20" s="11"/>
      <c r="VLR20" s="11"/>
      <c r="VLS20" s="11"/>
      <c r="VLT20" s="11"/>
      <c r="VLU20" s="11"/>
      <c r="VLV20" s="11"/>
      <c r="VLW20" s="11"/>
      <c r="VLX20" s="11"/>
      <c r="VLY20" s="11"/>
      <c r="VLZ20" s="11"/>
      <c r="VMA20" s="11"/>
      <c r="VMB20" s="11"/>
      <c r="VMC20" s="11"/>
      <c r="VMD20" s="11"/>
      <c r="VME20" s="11"/>
      <c r="VMF20" s="11"/>
      <c r="VMG20" s="11"/>
      <c r="VMH20" s="11"/>
      <c r="VMI20" s="11"/>
      <c r="VMJ20" s="11"/>
      <c r="VMK20" s="11"/>
      <c r="VML20" s="11"/>
      <c r="VMM20" s="11"/>
      <c r="VMN20" s="11"/>
      <c r="VMO20" s="11"/>
      <c r="VMP20" s="11"/>
      <c r="VMQ20" s="11"/>
      <c r="VMR20" s="11"/>
      <c r="VMS20" s="11"/>
      <c r="VMT20" s="11"/>
      <c r="VMU20" s="11"/>
      <c r="VMV20" s="11"/>
      <c r="VMW20" s="11"/>
      <c r="VMX20" s="11"/>
      <c r="VMY20" s="11"/>
      <c r="VMZ20" s="11"/>
      <c r="VNA20" s="11"/>
      <c r="VNB20" s="11"/>
      <c r="VNC20" s="11"/>
      <c r="VND20" s="11"/>
      <c r="VNE20" s="11"/>
      <c r="VNF20" s="11"/>
      <c r="VNG20" s="11"/>
      <c r="VNH20" s="11"/>
      <c r="VNI20" s="11"/>
      <c r="VNJ20" s="11"/>
      <c r="VNK20" s="11"/>
      <c r="VNL20" s="11"/>
      <c r="VNM20" s="11"/>
      <c r="VNN20" s="11"/>
      <c r="VNO20" s="11"/>
      <c r="VNP20" s="11"/>
      <c r="VNQ20" s="11"/>
      <c r="VNR20" s="11"/>
      <c r="VNS20" s="11"/>
      <c r="VNT20" s="11"/>
      <c r="VNU20" s="11"/>
      <c r="VNV20" s="11"/>
      <c r="VNW20" s="11"/>
      <c r="VNX20" s="11"/>
      <c r="VNY20" s="11"/>
      <c r="VNZ20" s="11"/>
      <c r="VOA20" s="11"/>
      <c r="VOB20" s="11"/>
      <c r="VOC20" s="11"/>
      <c r="VOD20" s="11"/>
      <c r="VOE20" s="11"/>
      <c r="VOF20" s="11"/>
      <c r="VOG20" s="11"/>
      <c r="VOH20" s="11"/>
      <c r="VOI20" s="11"/>
      <c r="VOJ20" s="11"/>
      <c r="VOK20" s="11"/>
      <c r="VOL20" s="11"/>
      <c r="VOM20" s="11"/>
      <c r="VON20" s="11"/>
      <c r="VOO20" s="11"/>
      <c r="VOP20" s="11"/>
      <c r="VOQ20" s="11"/>
      <c r="VOR20" s="11"/>
      <c r="VOS20" s="11"/>
      <c r="VOT20" s="11"/>
      <c r="VOU20" s="11"/>
      <c r="VOV20" s="11"/>
      <c r="VOW20" s="11"/>
      <c r="VOX20" s="11"/>
      <c r="VOY20" s="11"/>
      <c r="VOZ20" s="11"/>
      <c r="VPA20" s="11"/>
      <c r="VPB20" s="11"/>
      <c r="VPC20" s="11"/>
      <c r="VPD20" s="11"/>
      <c r="VPE20" s="11"/>
      <c r="VPF20" s="11"/>
      <c r="VPG20" s="11"/>
      <c r="VPH20" s="11"/>
      <c r="VPI20" s="11"/>
      <c r="VPJ20" s="11"/>
      <c r="VPK20" s="11"/>
      <c r="VPL20" s="11"/>
      <c r="VPM20" s="11"/>
      <c r="VPN20" s="11"/>
      <c r="VPO20" s="11"/>
      <c r="VPP20" s="11"/>
      <c r="VPQ20" s="11"/>
      <c r="VPR20" s="11"/>
      <c r="VPS20" s="11"/>
      <c r="VPT20" s="11"/>
      <c r="VPU20" s="11"/>
      <c r="VPV20" s="11"/>
      <c r="VPW20" s="11"/>
      <c r="VPX20" s="11"/>
      <c r="VPY20" s="11"/>
      <c r="VPZ20" s="11"/>
      <c r="VQA20" s="11"/>
      <c r="VQB20" s="11"/>
      <c r="VQC20" s="11"/>
      <c r="VQD20" s="11"/>
      <c r="VQE20" s="11"/>
      <c r="VQF20" s="11"/>
      <c r="VQG20" s="11"/>
      <c r="VQH20" s="11"/>
      <c r="VQI20" s="11"/>
      <c r="VQJ20" s="11"/>
      <c r="VQK20" s="11"/>
      <c r="VQL20" s="11"/>
      <c r="VQM20" s="11"/>
      <c r="VQN20" s="11"/>
      <c r="VQO20" s="11"/>
      <c r="VQP20" s="11"/>
      <c r="VQQ20" s="11"/>
      <c r="VQR20" s="11"/>
      <c r="VQS20" s="11"/>
      <c r="VQT20" s="11"/>
      <c r="VQU20" s="11"/>
      <c r="VQV20" s="11"/>
      <c r="VQW20" s="11"/>
      <c r="VQX20" s="11"/>
      <c r="VQY20" s="11"/>
      <c r="VQZ20" s="11"/>
      <c r="VRA20" s="11"/>
      <c r="VRB20" s="11"/>
      <c r="VRC20" s="11"/>
      <c r="VRD20" s="11"/>
      <c r="VRE20" s="11"/>
      <c r="VRF20" s="11"/>
      <c r="VRG20" s="11"/>
      <c r="VRH20" s="11"/>
      <c r="VRI20" s="11"/>
      <c r="VRJ20" s="11"/>
      <c r="VRK20" s="11"/>
      <c r="VRL20" s="11"/>
      <c r="VRM20" s="11"/>
      <c r="VRN20" s="11"/>
      <c r="VRO20" s="11"/>
      <c r="VRP20" s="11"/>
      <c r="VRQ20" s="11"/>
      <c r="VRR20" s="11"/>
      <c r="VRS20" s="11"/>
      <c r="VRT20" s="11"/>
      <c r="VRU20" s="11"/>
      <c r="VRV20" s="11"/>
      <c r="VRW20" s="11"/>
      <c r="VRX20" s="11"/>
      <c r="VRY20" s="11"/>
      <c r="VRZ20" s="11"/>
      <c r="VSA20" s="11"/>
      <c r="VSB20" s="11"/>
      <c r="VSC20" s="11"/>
      <c r="VSD20" s="11"/>
      <c r="VSE20" s="11"/>
      <c r="VSF20" s="11"/>
      <c r="VSG20" s="11"/>
      <c r="VSH20" s="11"/>
      <c r="VSI20" s="11"/>
      <c r="VSJ20" s="11"/>
      <c r="VSK20" s="11"/>
      <c r="VSL20" s="11"/>
      <c r="VSM20" s="11"/>
      <c r="VSN20" s="11"/>
      <c r="VSO20" s="11"/>
      <c r="VSP20" s="11"/>
      <c r="VSQ20" s="11"/>
      <c r="VSR20" s="11"/>
      <c r="VSS20" s="11"/>
      <c r="VST20" s="11"/>
      <c r="VSU20" s="11"/>
      <c r="VSV20" s="11"/>
      <c r="VSW20" s="11"/>
      <c r="VSX20" s="11"/>
      <c r="VSY20" s="11"/>
      <c r="VSZ20" s="11"/>
      <c r="VTA20" s="11"/>
      <c r="VTB20" s="11"/>
      <c r="VTC20" s="11"/>
      <c r="VTD20" s="11"/>
      <c r="VTE20" s="11"/>
      <c r="VTF20" s="11"/>
      <c r="VTG20" s="11"/>
      <c r="VTH20" s="11"/>
      <c r="VTI20" s="11"/>
      <c r="VTJ20" s="11"/>
      <c r="VTK20" s="11"/>
      <c r="VTL20" s="11"/>
      <c r="VTM20" s="11"/>
      <c r="VTN20" s="11"/>
      <c r="VTO20" s="11"/>
      <c r="VTP20" s="11"/>
      <c r="VTQ20" s="11"/>
      <c r="VTR20" s="11"/>
      <c r="VTS20" s="11"/>
      <c r="VTT20" s="11"/>
      <c r="VTU20" s="11"/>
      <c r="VTV20" s="11"/>
      <c r="VTW20" s="11"/>
      <c r="VTX20" s="11"/>
      <c r="VTY20" s="11"/>
      <c r="VTZ20" s="11"/>
      <c r="VUA20" s="11"/>
      <c r="VUB20" s="11"/>
      <c r="VUC20" s="11"/>
      <c r="VUD20" s="11"/>
      <c r="VUE20" s="11"/>
      <c r="VUF20" s="11"/>
      <c r="VUG20" s="11"/>
      <c r="VUH20" s="11"/>
      <c r="VUI20" s="11"/>
      <c r="VUJ20" s="11"/>
      <c r="VUK20" s="11"/>
      <c r="VUL20" s="11"/>
      <c r="VUM20" s="11"/>
      <c r="VUN20" s="11"/>
      <c r="VUO20" s="11"/>
      <c r="VUP20" s="11"/>
      <c r="VUQ20" s="11"/>
      <c r="VUR20" s="11"/>
      <c r="VUS20" s="11"/>
      <c r="VUT20" s="11"/>
      <c r="VUU20" s="11"/>
      <c r="VUV20" s="11"/>
      <c r="VUW20" s="11"/>
      <c r="VUX20" s="11"/>
      <c r="VUY20" s="11"/>
      <c r="VUZ20" s="11"/>
      <c r="VVA20" s="11"/>
      <c r="VVB20" s="11"/>
      <c r="VVC20" s="11"/>
      <c r="VVD20" s="11"/>
      <c r="VVE20" s="11"/>
      <c r="VVF20" s="11"/>
      <c r="VVG20" s="11"/>
      <c r="VVH20" s="11"/>
      <c r="VVI20" s="11"/>
      <c r="VVJ20" s="11"/>
      <c r="VVK20" s="11"/>
      <c r="VVL20" s="11"/>
      <c r="VVM20" s="11"/>
      <c r="VVN20" s="11"/>
      <c r="VVO20" s="11"/>
      <c r="VVP20" s="11"/>
      <c r="VVQ20" s="11"/>
      <c r="VVR20" s="11"/>
      <c r="VVS20" s="11"/>
      <c r="VVT20" s="11"/>
      <c r="VVU20" s="11"/>
      <c r="VVV20" s="11"/>
      <c r="VVW20" s="11"/>
      <c r="VVX20" s="11"/>
      <c r="VVY20" s="11"/>
      <c r="VVZ20" s="11"/>
      <c r="VWA20" s="11"/>
      <c r="VWB20" s="11"/>
      <c r="VWC20" s="11"/>
      <c r="VWD20" s="11"/>
      <c r="VWE20" s="11"/>
      <c r="VWF20" s="11"/>
      <c r="VWG20" s="11"/>
      <c r="VWH20" s="11"/>
      <c r="VWI20" s="11"/>
      <c r="VWJ20" s="11"/>
      <c r="VWK20" s="11"/>
      <c r="VWL20" s="11"/>
      <c r="VWM20" s="11"/>
      <c r="VWN20" s="11"/>
      <c r="VWO20" s="11"/>
      <c r="VWP20" s="11"/>
      <c r="VWQ20" s="11"/>
      <c r="VWR20" s="11"/>
      <c r="VWS20" s="11"/>
      <c r="VWT20" s="11"/>
      <c r="VWU20" s="11"/>
      <c r="VWV20" s="11"/>
      <c r="VWW20" s="11"/>
      <c r="VWX20" s="11"/>
      <c r="VWY20" s="11"/>
      <c r="VWZ20" s="11"/>
      <c r="VXA20" s="11"/>
      <c r="VXB20" s="11"/>
      <c r="VXC20" s="11"/>
      <c r="VXD20" s="11"/>
      <c r="VXE20" s="11"/>
      <c r="VXF20" s="11"/>
      <c r="VXG20" s="11"/>
      <c r="VXH20" s="11"/>
      <c r="VXI20" s="11"/>
      <c r="VXJ20" s="11"/>
      <c r="VXK20" s="11"/>
      <c r="VXL20" s="11"/>
      <c r="VXM20" s="11"/>
      <c r="VXN20" s="11"/>
      <c r="VXO20" s="11"/>
      <c r="VXP20" s="11"/>
      <c r="VXQ20" s="11"/>
      <c r="VXR20" s="11"/>
      <c r="VXS20" s="11"/>
      <c r="VXT20" s="11"/>
      <c r="VXU20" s="11"/>
      <c r="VXV20" s="11"/>
      <c r="VXW20" s="11"/>
      <c r="VXX20" s="11"/>
      <c r="VXY20" s="11"/>
      <c r="VXZ20" s="11"/>
      <c r="VYA20" s="11"/>
      <c r="VYB20" s="11"/>
      <c r="VYC20" s="11"/>
      <c r="VYD20" s="11"/>
      <c r="VYE20" s="11"/>
      <c r="VYF20" s="11"/>
      <c r="VYG20" s="11"/>
      <c r="VYH20" s="11"/>
      <c r="VYI20" s="11"/>
      <c r="VYJ20" s="11"/>
      <c r="VYK20" s="11"/>
      <c r="VYL20" s="11"/>
      <c r="VYM20" s="11"/>
      <c r="VYN20" s="11"/>
      <c r="VYO20" s="11"/>
      <c r="VYP20" s="11"/>
      <c r="VYQ20" s="11"/>
      <c r="VYR20" s="11"/>
      <c r="VYS20" s="11"/>
      <c r="VYT20" s="11"/>
      <c r="VYU20" s="11"/>
      <c r="VYV20" s="11"/>
      <c r="VYW20" s="11"/>
      <c r="VYX20" s="11"/>
      <c r="VYY20" s="11"/>
      <c r="VYZ20" s="11"/>
      <c r="VZA20" s="11"/>
      <c r="VZB20" s="11"/>
      <c r="VZC20" s="11"/>
      <c r="VZD20" s="11"/>
      <c r="VZE20" s="11"/>
      <c r="VZF20" s="11"/>
      <c r="VZG20" s="11"/>
      <c r="VZH20" s="11"/>
      <c r="VZI20" s="11"/>
      <c r="VZJ20" s="11"/>
      <c r="VZK20" s="11"/>
      <c r="VZL20" s="11"/>
      <c r="VZM20" s="11"/>
      <c r="VZN20" s="11"/>
      <c r="VZO20" s="11"/>
      <c r="VZP20" s="11"/>
      <c r="VZQ20" s="11"/>
      <c r="VZR20" s="11"/>
      <c r="VZS20" s="11"/>
      <c r="VZT20" s="11"/>
      <c r="VZU20" s="11"/>
      <c r="VZV20" s="11"/>
      <c r="VZW20" s="11"/>
      <c r="VZX20" s="11"/>
      <c r="VZY20" s="11"/>
      <c r="VZZ20" s="11"/>
      <c r="WAA20" s="11"/>
      <c r="WAB20" s="11"/>
      <c r="WAC20" s="11"/>
      <c r="WAD20" s="11"/>
      <c r="WAE20" s="11"/>
      <c r="WAF20" s="11"/>
      <c r="WAG20" s="11"/>
      <c r="WAH20" s="11"/>
      <c r="WAI20" s="11"/>
      <c r="WAJ20" s="11"/>
      <c r="WAK20" s="11"/>
      <c r="WAL20" s="11"/>
      <c r="WAM20" s="11"/>
      <c r="WAN20" s="11"/>
      <c r="WAO20" s="11"/>
      <c r="WAP20" s="11"/>
      <c r="WAQ20" s="11"/>
      <c r="WAR20" s="11"/>
      <c r="WAS20" s="11"/>
      <c r="WAT20" s="11"/>
      <c r="WAU20" s="11"/>
      <c r="WAV20" s="11"/>
      <c r="WAW20" s="11"/>
      <c r="WAX20" s="11"/>
      <c r="WAY20" s="11"/>
      <c r="WAZ20" s="11"/>
      <c r="WBA20" s="11"/>
      <c r="WBB20" s="11"/>
      <c r="WBC20" s="11"/>
      <c r="WBD20" s="11"/>
      <c r="WBE20" s="11"/>
      <c r="WBF20" s="11"/>
      <c r="WBG20" s="11"/>
      <c r="WBH20" s="11"/>
      <c r="WBI20" s="11"/>
      <c r="WBJ20" s="11"/>
      <c r="WBK20" s="11"/>
      <c r="WBL20" s="11"/>
      <c r="WBM20" s="11"/>
      <c r="WBN20" s="11"/>
      <c r="WBO20" s="11"/>
      <c r="WBP20" s="11"/>
      <c r="WBQ20" s="11"/>
      <c r="WBR20" s="11"/>
      <c r="WBS20" s="11"/>
      <c r="WBT20" s="11"/>
      <c r="WBU20" s="11"/>
      <c r="WBV20" s="11"/>
      <c r="WBW20" s="11"/>
      <c r="WBX20" s="11"/>
      <c r="WBY20" s="11"/>
      <c r="WBZ20" s="11"/>
      <c r="WCA20" s="11"/>
      <c r="WCB20" s="11"/>
      <c r="WCC20" s="11"/>
      <c r="WCD20" s="11"/>
      <c r="WCE20" s="11"/>
      <c r="WCF20" s="11"/>
      <c r="WCG20" s="11"/>
      <c r="WCH20" s="11"/>
      <c r="WCI20" s="11"/>
      <c r="WCJ20" s="11"/>
      <c r="WCK20" s="11"/>
      <c r="WCL20" s="11"/>
      <c r="WCM20" s="11"/>
      <c r="WCN20" s="11"/>
      <c r="WCO20" s="11"/>
      <c r="WCP20" s="11"/>
      <c r="WCQ20" s="11"/>
      <c r="WCR20" s="11"/>
      <c r="WCS20" s="11"/>
      <c r="WCT20" s="11"/>
      <c r="WCU20" s="11"/>
      <c r="WCV20" s="11"/>
      <c r="WCW20" s="11"/>
      <c r="WCX20" s="11"/>
      <c r="WCY20" s="11"/>
      <c r="WCZ20" s="11"/>
      <c r="WDA20" s="11"/>
      <c r="WDB20" s="11"/>
      <c r="WDC20" s="11"/>
      <c r="WDD20" s="11"/>
      <c r="WDE20" s="11"/>
      <c r="WDF20" s="11"/>
      <c r="WDG20" s="11"/>
      <c r="WDH20" s="11"/>
      <c r="WDI20" s="11"/>
      <c r="WDJ20" s="11"/>
      <c r="WDK20" s="11"/>
      <c r="WDL20" s="11"/>
      <c r="WDM20" s="11"/>
      <c r="WDN20" s="11"/>
      <c r="WDO20" s="11"/>
      <c r="WDP20" s="11"/>
      <c r="WDQ20" s="11"/>
      <c r="WDR20" s="11"/>
      <c r="WDS20" s="11"/>
      <c r="WDT20" s="11"/>
      <c r="WDU20" s="11"/>
      <c r="WDV20" s="11"/>
      <c r="WDW20" s="11"/>
      <c r="WDX20" s="11"/>
      <c r="WDY20" s="11"/>
      <c r="WDZ20" s="11"/>
      <c r="WEA20" s="11"/>
      <c r="WEB20" s="11"/>
      <c r="WEC20" s="11"/>
      <c r="WED20" s="11"/>
      <c r="WEE20" s="11"/>
      <c r="WEF20" s="11"/>
      <c r="WEG20" s="11"/>
      <c r="WEH20" s="11"/>
      <c r="WEI20" s="11"/>
      <c r="WEJ20" s="11"/>
      <c r="WEK20" s="11"/>
      <c r="WEL20" s="11"/>
      <c r="WEM20" s="11"/>
      <c r="WEN20" s="11"/>
      <c r="WEO20" s="11"/>
      <c r="WEP20" s="11"/>
      <c r="WEQ20" s="11"/>
      <c r="WER20" s="11"/>
      <c r="WES20" s="11"/>
      <c r="WET20" s="11"/>
      <c r="WEU20" s="11"/>
      <c r="WEV20" s="11"/>
      <c r="WEW20" s="11"/>
      <c r="WEX20" s="11"/>
      <c r="WEY20" s="11"/>
      <c r="WEZ20" s="11"/>
      <c r="WFA20" s="11"/>
      <c r="WFB20" s="11"/>
      <c r="WFC20" s="11"/>
      <c r="WFD20" s="11"/>
      <c r="WFE20" s="11"/>
      <c r="WFF20" s="11"/>
      <c r="WFG20" s="11"/>
      <c r="WFH20" s="11"/>
      <c r="WFI20" s="11"/>
      <c r="WFJ20" s="11"/>
      <c r="WFK20" s="11"/>
      <c r="WFL20" s="11"/>
      <c r="WFM20" s="11"/>
      <c r="WFN20" s="11"/>
      <c r="WFO20" s="11"/>
      <c r="WFP20" s="11"/>
      <c r="WFQ20" s="11"/>
      <c r="WFR20" s="11"/>
      <c r="WFS20" s="11"/>
      <c r="WFT20" s="11"/>
      <c r="WFU20" s="11"/>
      <c r="WFV20" s="11"/>
      <c r="WFW20" s="11"/>
      <c r="WFX20" s="11"/>
      <c r="WFY20" s="11"/>
      <c r="WFZ20" s="11"/>
      <c r="WGA20" s="11"/>
      <c r="WGB20" s="11"/>
      <c r="WGC20" s="11"/>
      <c r="WGD20" s="11"/>
      <c r="WGE20" s="11"/>
      <c r="WGF20" s="11"/>
      <c r="WGG20" s="11"/>
      <c r="WGH20" s="11"/>
      <c r="WGI20" s="11"/>
      <c r="WGJ20" s="11"/>
      <c r="WGK20" s="11"/>
      <c r="WGL20" s="11"/>
      <c r="WGM20" s="11"/>
      <c r="WGN20" s="11"/>
      <c r="WGO20" s="11"/>
      <c r="WGP20" s="11"/>
      <c r="WGQ20" s="11"/>
      <c r="WGR20" s="11"/>
      <c r="WGS20" s="11"/>
      <c r="WGT20" s="11"/>
      <c r="WGU20" s="11"/>
      <c r="WGV20" s="11"/>
      <c r="WGW20" s="11"/>
      <c r="WGX20" s="11"/>
      <c r="WGY20" s="11"/>
      <c r="WGZ20" s="11"/>
      <c r="WHA20" s="11"/>
      <c r="WHB20" s="11"/>
      <c r="WHC20" s="11"/>
      <c r="WHD20" s="11"/>
      <c r="WHE20" s="11"/>
      <c r="WHF20" s="11"/>
      <c r="WHG20" s="11"/>
      <c r="WHH20" s="11"/>
      <c r="WHI20" s="11"/>
      <c r="WHJ20" s="11"/>
      <c r="WHK20" s="11"/>
      <c r="WHL20" s="11"/>
      <c r="WHM20" s="11"/>
      <c r="WHN20" s="11"/>
      <c r="WHO20" s="11"/>
      <c r="WHP20" s="11"/>
      <c r="WHQ20" s="11"/>
      <c r="WHR20" s="11"/>
      <c r="WHS20" s="11"/>
      <c r="WHT20" s="11"/>
      <c r="WHU20" s="11"/>
      <c r="WHV20" s="11"/>
      <c r="WHW20" s="11"/>
      <c r="WHX20" s="11"/>
      <c r="WHY20" s="11"/>
      <c r="WHZ20" s="11"/>
      <c r="WIA20" s="11"/>
      <c r="WIB20" s="11"/>
      <c r="WIC20" s="11"/>
      <c r="WID20" s="11"/>
      <c r="WIE20" s="11"/>
      <c r="WIF20" s="11"/>
      <c r="WIG20" s="11"/>
      <c r="WIH20" s="11"/>
      <c r="WII20" s="11"/>
      <c r="WIJ20" s="11"/>
      <c r="WIK20" s="11"/>
      <c r="WIL20" s="11"/>
      <c r="WIM20" s="11"/>
      <c r="WIN20" s="11"/>
      <c r="WIO20" s="11"/>
      <c r="WIP20" s="11"/>
      <c r="WIQ20" s="11"/>
      <c r="WIR20" s="11"/>
      <c r="WIS20" s="11"/>
      <c r="WIT20" s="11"/>
      <c r="WIU20" s="11"/>
      <c r="WIV20" s="11"/>
      <c r="WIW20" s="11"/>
      <c r="WIX20" s="11"/>
      <c r="WIY20" s="11"/>
      <c r="WIZ20" s="11"/>
      <c r="WJA20" s="11"/>
      <c r="WJB20" s="11"/>
      <c r="WJC20" s="11"/>
      <c r="WJD20" s="11"/>
      <c r="WJE20" s="11"/>
      <c r="WJF20" s="11"/>
      <c r="WJG20" s="11"/>
      <c r="WJH20" s="11"/>
      <c r="WJI20" s="11"/>
      <c r="WJJ20" s="11"/>
      <c r="WJK20" s="11"/>
      <c r="WJL20" s="11"/>
      <c r="WJM20" s="11"/>
      <c r="WJN20" s="11"/>
      <c r="WJO20" s="11"/>
      <c r="WJP20" s="11"/>
      <c r="WJQ20" s="11"/>
      <c r="WJR20" s="11"/>
      <c r="WJS20" s="11"/>
      <c r="WJT20" s="11"/>
      <c r="WJU20" s="11"/>
      <c r="WJV20" s="11"/>
      <c r="WJW20" s="11"/>
      <c r="WJX20" s="11"/>
      <c r="WJY20" s="11"/>
      <c r="WJZ20" s="11"/>
      <c r="WKA20" s="11"/>
      <c r="WKB20" s="11"/>
      <c r="WKC20" s="11"/>
      <c r="WKD20" s="11"/>
      <c r="WKE20" s="11"/>
      <c r="WKF20" s="11"/>
      <c r="WKG20" s="11"/>
      <c r="WKH20" s="11"/>
      <c r="WKI20" s="11"/>
      <c r="WKJ20" s="11"/>
      <c r="WKK20" s="11"/>
      <c r="WKL20" s="11"/>
      <c r="WKM20" s="11"/>
      <c r="WKN20" s="11"/>
      <c r="WKO20" s="11"/>
      <c r="WKP20" s="11"/>
      <c r="WKQ20" s="11"/>
      <c r="WKR20" s="11"/>
      <c r="WKS20" s="11"/>
      <c r="WKT20" s="11"/>
      <c r="WKU20" s="11"/>
      <c r="WKV20" s="11"/>
      <c r="WKW20" s="11"/>
      <c r="WKX20" s="11"/>
      <c r="WKY20" s="11"/>
      <c r="WKZ20" s="11"/>
      <c r="WLA20" s="11"/>
      <c r="WLB20" s="11"/>
      <c r="WLC20" s="11"/>
      <c r="WLD20" s="11"/>
      <c r="WLE20" s="11"/>
      <c r="WLF20" s="11"/>
      <c r="WLG20" s="11"/>
      <c r="WLH20" s="11"/>
      <c r="WLI20" s="11"/>
      <c r="WLJ20" s="11"/>
      <c r="WLK20" s="11"/>
      <c r="WLL20" s="11"/>
      <c r="WLM20" s="11"/>
      <c r="WLN20" s="11"/>
      <c r="WLO20" s="11"/>
      <c r="WLP20" s="11"/>
      <c r="WLQ20" s="11"/>
      <c r="WLR20" s="11"/>
      <c r="WLS20" s="11"/>
      <c r="WLT20" s="11"/>
      <c r="WLU20" s="11"/>
      <c r="WLV20" s="11"/>
      <c r="WLW20" s="11"/>
      <c r="WLX20" s="11"/>
      <c r="WLY20" s="11"/>
      <c r="WLZ20" s="11"/>
      <c r="WMA20" s="11"/>
      <c r="WMB20" s="11"/>
      <c r="WMC20" s="11"/>
      <c r="WMD20" s="11"/>
      <c r="WME20" s="11"/>
      <c r="WMF20" s="11"/>
      <c r="WMG20" s="11"/>
      <c r="WMH20" s="11"/>
      <c r="WMI20" s="11"/>
      <c r="WMJ20" s="11"/>
      <c r="WMK20" s="11"/>
      <c r="WML20" s="11"/>
      <c r="WMM20" s="11"/>
      <c r="WMN20" s="11"/>
      <c r="WMO20" s="11"/>
      <c r="WMP20" s="11"/>
      <c r="WMQ20" s="11"/>
      <c r="WMR20" s="11"/>
      <c r="WMS20" s="11"/>
      <c r="WMT20" s="11"/>
      <c r="WMU20" s="11"/>
      <c r="WMV20" s="11"/>
      <c r="WMW20" s="11"/>
      <c r="WMX20" s="11"/>
      <c r="WMY20" s="11"/>
      <c r="WMZ20" s="11"/>
      <c r="WNA20" s="11"/>
      <c r="WNB20" s="11"/>
      <c r="WNC20" s="11"/>
      <c r="WND20" s="11"/>
      <c r="WNE20" s="11"/>
      <c r="WNF20" s="11"/>
      <c r="WNG20" s="11"/>
      <c r="WNH20" s="11"/>
      <c r="WNI20" s="11"/>
      <c r="WNJ20" s="11"/>
      <c r="WNK20" s="11"/>
      <c r="WNL20" s="11"/>
      <c r="WNM20" s="11"/>
      <c r="WNN20" s="11"/>
      <c r="WNO20" s="11"/>
      <c r="WNP20" s="11"/>
      <c r="WNQ20" s="11"/>
      <c r="WNR20" s="11"/>
      <c r="WNS20" s="11"/>
      <c r="WNT20" s="11"/>
      <c r="WNU20" s="11"/>
      <c r="WNV20" s="11"/>
      <c r="WNW20" s="11"/>
      <c r="WNX20" s="11"/>
      <c r="WNY20" s="11"/>
      <c r="WNZ20" s="11"/>
      <c r="WOA20" s="11"/>
      <c r="WOB20" s="11"/>
      <c r="WOC20" s="11"/>
      <c r="WOD20" s="11"/>
      <c r="WOE20" s="11"/>
      <c r="WOF20" s="11"/>
      <c r="WOG20" s="11"/>
      <c r="WOH20" s="11"/>
      <c r="WOI20" s="11"/>
      <c r="WOJ20" s="11"/>
      <c r="WOK20" s="11"/>
      <c r="WOL20" s="11"/>
      <c r="WOM20" s="11"/>
      <c r="WON20" s="11"/>
      <c r="WOO20" s="11"/>
      <c r="WOP20" s="11"/>
      <c r="WOQ20" s="11"/>
      <c r="WOR20" s="11"/>
      <c r="WOS20" s="11"/>
      <c r="WOT20" s="11"/>
      <c r="WOU20" s="11"/>
      <c r="WOV20" s="11"/>
      <c r="WOW20" s="11"/>
      <c r="WOX20" s="11"/>
      <c r="WOY20" s="11"/>
      <c r="WOZ20" s="11"/>
      <c r="WPA20" s="11"/>
      <c r="WPB20" s="11"/>
      <c r="WPC20" s="11"/>
      <c r="WPD20" s="11"/>
      <c r="WPE20" s="11"/>
      <c r="WPF20" s="11"/>
      <c r="WPG20" s="11"/>
      <c r="WPH20" s="11"/>
      <c r="WPI20" s="11"/>
      <c r="WPJ20" s="11"/>
      <c r="WPK20" s="11"/>
      <c r="WPL20" s="11"/>
      <c r="WPM20" s="11"/>
      <c r="WPN20" s="11"/>
      <c r="WPO20" s="11"/>
      <c r="WPP20" s="11"/>
      <c r="WPQ20" s="11"/>
      <c r="WPR20" s="11"/>
      <c r="WPS20" s="11"/>
      <c r="WPT20" s="11"/>
      <c r="WPU20" s="11"/>
      <c r="WPV20" s="11"/>
      <c r="WPW20" s="11"/>
      <c r="WPX20" s="11"/>
      <c r="WPY20" s="11"/>
      <c r="WPZ20" s="11"/>
      <c r="WQA20" s="11"/>
      <c r="WQB20" s="11"/>
      <c r="WQC20" s="11"/>
      <c r="WQD20" s="11"/>
      <c r="WQE20" s="11"/>
      <c r="WQF20" s="11"/>
      <c r="WQG20" s="11"/>
      <c r="WQH20" s="11"/>
      <c r="WQI20" s="11"/>
      <c r="WQJ20" s="11"/>
      <c r="WQK20" s="11"/>
      <c r="WQL20" s="11"/>
      <c r="WQM20" s="11"/>
      <c r="WQN20" s="11"/>
      <c r="WQO20" s="11"/>
      <c r="WQP20" s="11"/>
      <c r="WQQ20" s="11"/>
      <c r="WQR20" s="11"/>
      <c r="WQS20" s="11"/>
      <c r="WQT20" s="11"/>
      <c r="WQU20" s="11"/>
      <c r="WQV20" s="11"/>
      <c r="WQW20" s="11"/>
      <c r="WQX20" s="11"/>
      <c r="WQY20" s="11"/>
      <c r="WQZ20" s="11"/>
      <c r="WRA20" s="11"/>
      <c r="WRB20" s="11"/>
      <c r="WRC20" s="11"/>
      <c r="WRD20" s="11"/>
      <c r="WRE20" s="11"/>
      <c r="WRF20" s="11"/>
      <c r="WRG20" s="11"/>
      <c r="WRH20" s="11"/>
      <c r="WRI20" s="11"/>
      <c r="WRJ20" s="11"/>
      <c r="WRK20" s="11"/>
      <c r="WRL20" s="11"/>
      <c r="WRM20" s="11"/>
      <c r="WRN20" s="11"/>
      <c r="WRO20" s="11"/>
      <c r="WRP20" s="11"/>
      <c r="WRQ20" s="11"/>
      <c r="WRR20" s="11"/>
      <c r="WRS20" s="11"/>
      <c r="WRT20" s="11"/>
      <c r="WRU20" s="11"/>
      <c r="WRV20" s="11"/>
      <c r="WRW20" s="11"/>
      <c r="WRX20" s="11"/>
      <c r="WRY20" s="11"/>
      <c r="WRZ20" s="11"/>
      <c r="WSA20" s="11"/>
      <c r="WSB20" s="11"/>
      <c r="WSC20" s="11"/>
      <c r="WSD20" s="11"/>
      <c r="WSE20" s="11"/>
      <c r="WSF20" s="11"/>
      <c r="WSG20" s="11"/>
      <c r="WSH20" s="11"/>
      <c r="WSI20" s="11"/>
      <c r="WSJ20" s="11"/>
      <c r="WSK20" s="11"/>
      <c r="WSL20" s="11"/>
      <c r="WSM20" s="11"/>
      <c r="WSN20" s="11"/>
      <c r="WSO20" s="11"/>
      <c r="WSP20" s="11"/>
      <c r="WSQ20" s="11"/>
      <c r="WSR20" s="11"/>
      <c r="WSS20" s="11"/>
      <c r="WST20" s="11"/>
      <c r="WSU20" s="11"/>
      <c r="WSV20" s="11"/>
      <c r="WSW20" s="11"/>
      <c r="WSX20" s="11"/>
      <c r="WSY20" s="11"/>
      <c r="WSZ20" s="11"/>
      <c r="WTA20" s="11"/>
      <c r="WTB20" s="11"/>
      <c r="WTC20" s="11"/>
      <c r="WTD20" s="11"/>
      <c r="WTE20" s="11"/>
      <c r="WTF20" s="11"/>
      <c r="WTG20" s="11"/>
      <c r="WTH20" s="11"/>
      <c r="WTI20" s="11"/>
      <c r="WTJ20" s="11"/>
      <c r="WTK20" s="11"/>
      <c r="WTL20" s="11"/>
      <c r="WTM20" s="11"/>
      <c r="WTN20" s="11"/>
      <c r="WTO20" s="11"/>
      <c r="WTP20" s="11"/>
      <c r="WTQ20" s="11"/>
      <c r="WTR20" s="11"/>
      <c r="WTS20" s="11"/>
      <c r="WTT20" s="11"/>
      <c r="WTU20" s="11"/>
      <c r="WTV20" s="11"/>
      <c r="WTW20" s="11"/>
      <c r="WTX20" s="11"/>
      <c r="WTY20" s="11"/>
      <c r="WTZ20" s="11"/>
      <c r="WUA20" s="11"/>
      <c r="WUB20" s="11"/>
      <c r="WUC20" s="11"/>
      <c r="WUD20" s="11"/>
      <c r="WUE20" s="11"/>
      <c r="WUF20" s="11"/>
      <c r="WUG20" s="11"/>
      <c r="WUH20" s="11"/>
      <c r="WUI20" s="11"/>
      <c r="WUJ20" s="11"/>
      <c r="WUK20" s="11"/>
      <c r="WUL20" s="11"/>
      <c r="WUM20" s="11"/>
      <c r="WUN20" s="11"/>
    </row>
    <row r="21" spans="1:16108" ht="12.75">
      <c r="A21" s="18"/>
      <c r="B21" s="8" t="s">
        <v>20</v>
      </c>
      <c r="C21" s="8"/>
      <c r="D21" s="8" t="s">
        <v>16</v>
      </c>
      <c r="E21" s="8"/>
      <c r="F21" s="18" t="s">
        <v>19</v>
      </c>
      <c r="G21" s="18"/>
      <c r="H21" s="18" t="s">
        <v>18</v>
      </c>
      <c r="I21" s="18"/>
      <c r="J21" s="18" t="s">
        <v>297</v>
      </c>
      <c r="K21" s="23"/>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c r="IW21" s="11"/>
      <c r="IX21" s="11"/>
      <c r="IY21" s="11"/>
      <c r="IZ21" s="11"/>
      <c r="JA21" s="11"/>
      <c r="JB21" s="11"/>
      <c r="JC21" s="11"/>
      <c r="JD21" s="11"/>
      <c r="JE21" s="11"/>
      <c r="JF21" s="11"/>
      <c r="JG21" s="11"/>
      <c r="JH21" s="11"/>
      <c r="JI21" s="11"/>
      <c r="JJ21" s="11"/>
      <c r="JK21" s="11"/>
      <c r="JL21" s="11"/>
      <c r="JM21" s="11"/>
      <c r="JN21" s="11"/>
      <c r="JO21" s="11"/>
      <c r="JP21" s="11"/>
      <c r="JQ21" s="11"/>
      <c r="JR21" s="11"/>
      <c r="JS21" s="11"/>
      <c r="JT21" s="11"/>
      <c r="JU21" s="11"/>
      <c r="JV21" s="11"/>
      <c r="JW21" s="11"/>
      <c r="JX21" s="11"/>
      <c r="JY21" s="11"/>
      <c r="JZ21" s="11"/>
      <c r="KA21" s="11"/>
      <c r="KB21" s="11"/>
      <c r="KC21" s="11"/>
      <c r="KD21" s="11"/>
      <c r="KE21" s="11"/>
      <c r="KF21" s="11"/>
      <c r="KG21" s="11"/>
      <c r="KH21" s="11"/>
      <c r="KI21" s="11"/>
      <c r="KJ21" s="11"/>
      <c r="KK21" s="11"/>
      <c r="KL21" s="11"/>
      <c r="KM21" s="11"/>
      <c r="KN21" s="11"/>
      <c r="KO21" s="11"/>
      <c r="KP21" s="11"/>
      <c r="KQ21" s="11"/>
      <c r="KR21" s="11"/>
      <c r="KS21" s="11"/>
      <c r="KT21" s="11"/>
      <c r="KU21" s="11"/>
      <c r="KV21" s="11"/>
      <c r="KW21" s="11"/>
      <c r="KX21" s="11"/>
      <c r="KY21" s="11"/>
      <c r="KZ21" s="11"/>
      <c r="LA21" s="11"/>
      <c r="LB21" s="11"/>
      <c r="LC21" s="11"/>
      <c r="LD21" s="11"/>
      <c r="LE21" s="11"/>
      <c r="LF21" s="11"/>
      <c r="LG21" s="11"/>
      <c r="LH21" s="11"/>
      <c r="LI21" s="11"/>
      <c r="LJ21" s="11"/>
      <c r="LK21" s="11"/>
      <c r="LL21" s="11"/>
      <c r="LM21" s="11"/>
      <c r="LN21" s="11"/>
      <c r="LO21" s="11"/>
      <c r="LP21" s="11"/>
      <c r="LQ21" s="11"/>
      <c r="LR21" s="11"/>
      <c r="LS21" s="11"/>
      <c r="LT21" s="11"/>
      <c r="LU21" s="11"/>
      <c r="LV21" s="11"/>
      <c r="LW21" s="11"/>
      <c r="LX21" s="11"/>
      <c r="LY21" s="11"/>
      <c r="LZ21" s="11"/>
      <c r="MA21" s="11"/>
      <c r="MB21" s="11"/>
      <c r="MC21" s="11"/>
      <c r="MD21" s="11"/>
      <c r="ME21" s="11"/>
      <c r="MF21" s="11"/>
      <c r="MG21" s="11"/>
      <c r="MH21" s="11"/>
      <c r="MI21" s="11"/>
      <c r="MJ21" s="11"/>
      <c r="MK21" s="11"/>
      <c r="ML21" s="11"/>
      <c r="MM21" s="11"/>
      <c r="MN21" s="11"/>
      <c r="MO21" s="11"/>
      <c r="MP21" s="11"/>
      <c r="MQ21" s="11"/>
      <c r="MR21" s="11"/>
      <c r="MS21" s="11"/>
      <c r="MT21" s="11"/>
      <c r="MU21" s="11"/>
      <c r="MV21" s="11"/>
      <c r="MW21" s="11"/>
      <c r="MX21" s="11"/>
      <c r="MY21" s="11"/>
      <c r="MZ21" s="11"/>
      <c r="NA21" s="11"/>
      <c r="NB21" s="11"/>
      <c r="NC21" s="11"/>
      <c r="ND21" s="11"/>
      <c r="NE21" s="11"/>
      <c r="NF21" s="11"/>
      <c r="NG21" s="11"/>
      <c r="NH21" s="11"/>
      <c r="NI21" s="11"/>
      <c r="NJ21" s="11"/>
      <c r="NK21" s="11"/>
      <c r="NL21" s="11"/>
      <c r="NM21" s="11"/>
      <c r="NN21" s="11"/>
      <c r="NO21" s="11"/>
      <c r="NP21" s="11"/>
      <c r="NQ21" s="11"/>
      <c r="NR21" s="11"/>
      <c r="NS21" s="11"/>
      <c r="NT21" s="11"/>
      <c r="NU21" s="11"/>
      <c r="NV21" s="11"/>
      <c r="NW21" s="11"/>
      <c r="NX21" s="11"/>
      <c r="NY21" s="11"/>
      <c r="NZ21" s="11"/>
      <c r="OA21" s="11"/>
      <c r="OB21" s="11"/>
      <c r="OC21" s="11"/>
      <c r="OD21" s="11"/>
      <c r="OE21" s="11"/>
      <c r="OF21" s="11"/>
      <c r="OG21" s="11"/>
      <c r="OH21" s="11"/>
      <c r="OI21" s="11"/>
      <c r="OJ21" s="11"/>
      <c r="OK21" s="11"/>
      <c r="OL21" s="11"/>
      <c r="OM21" s="11"/>
      <c r="ON21" s="11"/>
      <c r="OO21" s="11"/>
      <c r="OP21" s="11"/>
      <c r="OQ21" s="11"/>
      <c r="OR21" s="11"/>
      <c r="OS21" s="11"/>
      <c r="OT21" s="11"/>
      <c r="OU21" s="11"/>
      <c r="OV21" s="11"/>
      <c r="OW21" s="11"/>
      <c r="OX21" s="11"/>
      <c r="OY21" s="11"/>
      <c r="OZ21" s="11"/>
      <c r="PA21" s="11"/>
      <c r="PB21" s="11"/>
      <c r="PC21" s="11"/>
      <c r="PD21" s="11"/>
      <c r="PE21" s="11"/>
      <c r="PF21" s="11"/>
      <c r="PG21" s="11"/>
      <c r="PH21" s="11"/>
      <c r="PI21" s="11"/>
      <c r="PJ21" s="11"/>
      <c r="PK21" s="11"/>
      <c r="PL21" s="11"/>
      <c r="PM21" s="11"/>
      <c r="PN21" s="11"/>
      <c r="PO21" s="11"/>
      <c r="PP21" s="11"/>
      <c r="PQ21" s="11"/>
      <c r="PR21" s="11"/>
      <c r="PS21" s="11"/>
      <c r="PT21" s="11"/>
      <c r="PU21" s="11"/>
      <c r="PV21" s="11"/>
      <c r="PW21" s="11"/>
      <c r="PX21" s="11"/>
      <c r="PY21" s="11"/>
      <c r="PZ21" s="11"/>
      <c r="QA21" s="11"/>
      <c r="QB21" s="11"/>
      <c r="QC21" s="11"/>
      <c r="QD21" s="11"/>
      <c r="QE21" s="11"/>
      <c r="QF21" s="11"/>
      <c r="QG21" s="11"/>
      <c r="QH21" s="11"/>
      <c r="QI21" s="11"/>
      <c r="QJ21" s="11"/>
      <c r="QK21" s="11"/>
      <c r="QL21" s="11"/>
      <c r="QM21" s="11"/>
      <c r="QN21" s="11"/>
      <c r="QO21" s="11"/>
      <c r="QP21" s="11"/>
      <c r="QQ21" s="11"/>
      <c r="QR21" s="11"/>
      <c r="QS21" s="11"/>
      <c r="QT21" s="11"/>
      <c r="QU21" s="11"/>
      <c r="QV21" s="11"/>
      <c r="QW21" s="11"/>
      <c r="QX21" s="11"/>
      <c r="QY21" s="11"/>
      <c r="QZ21" s="11"/>
      <c r="RA21" s="11"/>
      <c r="RB21" s="11"/>
      <c r="RC21" s="11"/>
      <c r="RD21" s="11"/>
      <c r="RE21" s="11"/>
      <c r="RF21" s="11"/>
      <c r="RG21" s="11"/>
      <c r="RH21" s="11"/>
      <c r="RI21" s="11"/>
      <c r="RJ21" s="11"/>
      <c r="RK21" s="11"/>
      <c r="RL21" s="11"/>
      <c r="RM21" s="11"/>
      <c r="RN21" s="11"/>
      <c r="RO21" s="11"/>
      <c r="RP21" s="11"/>
      <c r="RQ21" s="11"/>
      <c r="RR21" s="11"/>
      <c r="RS21" s="11"/>
      <c r="RT21" s="11"/>
      <c r="RU21" s="11"/>
      <c r="RV21" s="11"/>
      <c r="RW21" s="11"/>
      <c r="RX21" s="11"/>
      <c r="RY21" s="11"/>
      <c r="RZ21" s="11"/>
      <c r="SA21" s="11"/>
      <c r="SB21" s="11"/>
      <c r="SC21" s="11"/>
      <c r="SD21" s="11"/>
      <c r="SE21" s="11"/>
      <c r="SF21" s="11"/>
      <c r="SG21" s="11"/>
      <c r="SH21" s="11"/>
      <c r="SI21" s="11"/>
      <c r="SJ21" s="11"/>
      <c r="SK21" s="11"/>
      <c r="SL21" s="11"/>
      <c r="SM21" s="11"/>
      <c r="SN21" s="11"/>
      <c r="SO21" s="11"/>
      <c r="SP21" s="11"/>
      <c r="SQ21" s="11"/>
      <c r="SR21" s="11"/>
      <c r="SS21" s="11"/>
      <c r="ST21" s="11"/>
      <c r="SU21" s="11"/>
      <c r="SV21" s="11"/>
      <c r="SW21" s="11"/>
      <c r="SX21" s="11"/>
      <c r="SY21" s="11"/>
      <c r="SZ21" s="11"/>
      <c r="TA21" s="11"/>
      <c r="TB21" s="11"/>
      <c r="TC21" s="11"/>
      <c r="TD21" s="11"/>
      <c r="TE21" s="11"/>
      <c r="TF21" s="11"/>
      <c r="TG21" s="11"/>
      <c r="TH21" s="11"/>
      <c r="TI21" s="11"/>
      <c r="TJ21" s="11"/>
      <c r="TK21" s="11"/>
      <c r="TL21" s="11"/>
      <c r="TM21" s="11"/>
      <c r="TN21" s="11"/>
      <c r="TO21" s="11"/>
      <c r="TP21" s="11"/>
      <c r="TQ21" s="11"/>
      <c r="TR21" s="11"/>
      <c r="TS21" s="11"/>
      <c r="TT21" s="11"/>
      <c r="TU21" s="11"/>
      <c r="TV21" s="11"/>
      <c r="TW21" s="11"/>
      <c r="TX21" s="11"/>
      <c r="TY21" s="11"/>
      <c r="TZ21" s="11"/>
      <c r="UA21" s="11"/>
      <c r="UB21" s="11"/>
      <c r="UC21" s="11"/>
      <c r="UD21" s="11"/>
      <c r="UE21" s="11"/>
      <c r="UF21" s="11"/>
      <c r="UG21" s="11"/>
      <c r="UH21" s="11"/>
      <c r="UI21" s="11"/>
      <c r="UJ21" s="11"/>
      <c r="UK21" s="11"/>
      <c r="UL21" s="11"/>
      <c r="UM21" s="11"/>
      <c r="UN21" s="11"/>
      <c r="UO21" s="11"/>
      <c r="UP21" s="11"/>
      <c r="UQ21" s="11"/>
      <c r="UR21" s="11"/>
      <c r="US21" s="11"/>
      <c r="UT21" s="11"/>
      <c r="UU21" s="11"/>
      <c r="UV21" s="11"/>
      <c r="UW21" s="11"/>
      <c r="UX21" s="11"/>
      <c r="UY21" s="11"/>
      <c r="UZ21" s="11"/>
      <c r="VA21" s="11"/>
      <c r="VB21" s="11"/>
      <c r="VC21" s="11"/>
      <c r="VD21" s="11"/>
      <c r="VE21" s="11"/>
      <c r="VF21" s="11"/>
      <c r="VG21" s="11"/>
      <c r="VH21" s="11"/>
      <c r="VI21" s="11"/>
      <c r="VJ21" s="11"/>
      <c r="VK21" s="11"/>
      <c r="VL21" s="11"/>
      <c r="VM21" s="11"/>
      <c r="VN21" s="11"/>
      <c r="VO21" s="11"/>
      <c r="VP21" s="11"/>
      <c r="VQ21" s="11"/>
      <c r="VR21" s="11"/>
      <c r="VS21" s="11"/>
      <c r="VT21" s="11"/>
      <c r="VU21" s="11"/>
      <c r="VV21" s="11"/>
      <c r="VW21" s="11"/>
      <c r="VX21" s="11"/>
      <c r="VY21" s="11"/>
      <c r="VZ21" s="11"/>
      <c r="WA21" s="11"/>
      <c r="WB21" s="11"/>
      <c r="WC21" s="11"/>
      <c r="WD21" s="11"/>
      <c r="WE21" s="11"/>
      <c r="WF21" s="11"/>
      <c r="WG21" s="11"/>
      <c r="WH21" s="11"/>
      <c r="WI21" s="11"/>
      <c r="WJ21" s="11"/>
      <c r="WK21" s="11"/>
      <c r="WL21" s="11"/>
      <c r="WM21" s="11"/>
      <c r="WN21" s="11"/>
      <c r="WO21" s="11"/>
      <c r="WP21" s="11"/>
      <c r="WQ21" s="11"/>
      <c r="WR21" s="11"/>
      <c r="WS21" s="11"/>
      <c r="WT21" s="11"/>
      <c r="WU21" s="11"/>
      <c r="WV21" s="11"/>
      <c r="WW21" s="11"/>
      <c r="WX21" s="11"/>
      <c r="WY21" s="11"/>
      <c r="WZ21" s="11"/>
      <c r="XA21" s="11"/>
      <c r="XB21" s="11"/>
      <c r="XC21" s="11"/>
      <c r="XD21" s="11"/>
      <c r="XE21" s="11"/>
      <c r="XF21" s="11"/>
      <c r="XG21" s="11"/>
      <c r="XH21" s="11"/>
      <c r="XI21" s="11"/>
      <c r="XJ21" s="11"/>
      <c r="XK21" s="11"/>
      <c r="XL21" s="11"/>
      <c r="XM21" s="11"/>
      <c r="XN21" s="11"/>
      <c r="XO21" s="11"/>
      <c r="XP21" s="11"/>
      <c r="XQ21" s="11"/>
      <c r="XR21" s="11"/>
      <c r="XS21" s="11"/>
      <c r="XT21" s="11"/>
      <c r="XU21" s="11"/>
      <c r="XV21" s="11"/>
      <c r="XW21" s="11"/>
      <c r="XX21" s="11"/>
      <c r="XY21" s="11"/>
      <c r="XZ21" s="11"/>
      <c r="YA21" s="11"/>
      <c r="YB21" s="11"/>
      <c r="YC21" s="11"/>
      <c r="YD21" s="11"/>
      <c r="YE21" s="11"/>
      <c r="YF21" s="11"/>
      <c r="YG21" s="11"/>
      <c r="YH21" s="11"/>
      <c r="YI21" s="11"/>
      <c r="YJ21" s="11"/>
      <c r="YK21" s="11"/>
      <c r="YL21" s="11"/>
      <c r="YM21" s="11"/>
      <c r="YN21" s="11"/>
      <c r="YO21" s="11"/>
      <c r="YP21" s="11"/>
      <c r="YQ21" s="11"/>
      <c r="YR21" s="11"/>
      <c r="YS21" s="11"/>
      <c r="YT21" s="11"/>
      <c r="YU21" s="11"/>
      <c r="YV21" s="11"/>
      <c r="YW21" s="11"/>
      <c r="YX21" s="11"/>
      <c r="YY21" s="11"/>
      <c r="YZ21" s="11"/>
      <c r="ZA21" s="11"/>
      <c r="ZB21" s="11"/>
      <c r="ZC21" s="11"/>
      <c r="ZD21" s="11"/>
      <c r="ZE21" s="11"/>
      <c r="ZF21" s="11"/>
      <c r="ZG21" s="11"/>
      <c r="ZH21" s="11"/>
      <c r="ZI21" s="11"/>
      <c r="ZJ21" s="11"/>
      <c r="ZK21" s="11"/>
      <c r="ZL21" s="11"/>
      <c r="ZM21" s="11"/>
      <c r="ZN21" s="11"/>
      <c r="ZO21" s="11"/>
      <c r="ZP21" s="11"/>
      <c r="ZQ21" s="11"/>
      <c r="ZR21" s="11"/>
      <c r="ZS21" s="11"/>
      <c r="ZT21" s="11"/>
      <c r="ZU21" s="11"/>
      <c r="ZV21" s="11"/>
      <c r="ZW21" s="11"/>
      <c r="ZX21" s="11"/>
      <c r="ZY21" s="11"/>
      <c r="ZZ21" s="11"/>
      <c r="AAA21" s="11"/>
      <c r="AAB21" s="11"/>
      <c r="AAC21" s="11"/>
      <c r="AAD21" s="11"/>
      <c r="AAE21" s="11"/>
      <c r="AAF21" s="11"/>
      <c r="AAG21" s="11"/>
      <c r="AAH21" s="11"/>
      <c r="AAI21" s="11"/>
      <c r="AAJ21" s="11"/>
      <c r="AAK21" s="11"/>
      <c r="AAL21" s="11"/>
      <c r="AAM21" s="11"/>
      <c r="AAN21" s="11"/>
      <c r="AAO21" s="11"/>
      <c r="AAP21" s="11"/>
      <c r="AAQ21" s="11"/>
      <c r="AAR21" s="11"/>
      <c r="AAS21" s="11"/>
      <c r="AAT21" s="11"/>
      <c r="AAU21" s="11"/>
      <c r="AAV21" s="11"/>
      <c r="AAW21" s="11"/>
      <c r="AAX21" s="11"/>
      <c r="AAY21" s="11"/>
      <c r="AAZ21" s="11"/>
      <c r="ABA21" s="11"/>
      <c r="ABB21" s="11"/>
      <c r="ABC21" s="11"/>
      <c r="ABD21" s="11"/>
      <c r="ABE21" s="11"/>
      <c r="ABF21" s="11"/>
      <c r="ABG21" s="11"/>
      <c r="ABH21" s="11"/>
      <c r="ABI21" s="11"/>
      <c r="ABJ21" s="11"/>
      <c r="ABK21" s="11"/>
      <c r="ABL21" s="11"/>
      <c r="ABM21" s="11"/>
      <c r="ABN21" s="11"/>
      <c r="ABO21" s="11"/>
      <c r="ABP21" s="11"/>
      <c r="ABQ21" s="11"/>
      <c r="ABR21" s="11"/>
      <c r="ABS21" s="11"/>
      <c r="ABT21" s="11"/>
      <c r="ABU21" s="11"/>
      <c r="ABV21" s="11"/>
      <c r="ABW21" s="11"/>
      <c r="ABX21" s="11"/>
      <c r="ABY21" s="11"/>
      <c r="ABZ21" s="11"/>
      <c r="ACA21" s="11"/>
      <c r="ACB21" s="11"/>
      <c r="ACC21" s="11"/>
      <c r="ACD21" s="11"/>
      <c r="ACE21" s="11"/>
      <c r="ACF21" s="11"/>
      <c r="ACG21" s="11"/>
      <c r="ACH21" s="11"/>
      <c r="ACI21" s="11"/>
      <c r="ACJ21" s="11"/>
      <c r="ACK21" s="11"/>
      <c r="ACL21" s="11"/>
      <c r="ACM21" s="11"/>
      <c r="ACN21" s="11"/>
      <c r="ACO21" s="11"/>
      <c r="ACP21" s="11"/>
      <c r="ACQ21" s="11"/>
      <c r="ACR21" s="11"/>
      <c r="ACS21" s="11"/>
      <c r="ACT21" s="11"/>
      <c r="ACU21" s="11"/>
      <c r="ACV21" s="11"/>
      <c r="ACW21" s="11"/>
      <c r="ACX21" s="11"/>
      <c r="ACY21" s="11"/>
      <c r="ACZ21" s="11"/>
      <c r="ADA21" s="11"/>
      <c r="ADB21" s="11"/>
      <c r="ADC21" s="11"/>
      <c r="ADD21" s="11"/>
      <c r="ADE21" s="11"/>
      <c r="ADF21" s="11"/>
      <c r="ADG21" s="11"/>
      <c r="ADH21" s="11"/>
      <c r="ADI21" s="11"/>
      <c r="ADJ21" s="11"/>
      <c r="ADK21" s="11"/>
      <c r="ADL21" s="11"/>
      <c r="ADM21" s="11"/>
      <c r="ADN21" s="11"/>
      <c r="ADO21" s="11"/>
      <c r="ADP21" s="11"/>
      <c r="ADQ21" s="11"/>
      <c r="ADR21" s="11"/>
      <c r="ADS21" s="11"/>
      <c r="ADT21" s="11"/>
      <c r="ADU21" s="11"/>
      <c r="ADV21" s="11"/>
      <c r="ADW21" s="11"/>
      <c r="ADX21" s="11"/>
      <c r="ADY21" s="11"/>
      <c r="ADZ21" s="11"/>
      <c r="AEA21" s="11"/>
      <c r="AEB21" s="11"/>
      <c r="AEC21" s="11"/>
      <c r="AED21" s="11"/>
      <c r="AEE21" s="11"/>
      <c r="AEF21" s="11"/>
      <c r="AEG21" s="11"/>
      <c r="AEH21" s="11"/>
      <c r="AEI21" s="11"/>
      <c r="AEJ21" s="11"/>
      <c r="AEK21" s="11"/>
      <c r="AEL21" s="11"/>
      <c r="AEM21" s="11"/>
      <c r="AEN21" s="11"/>
      <c r="AEO21" s="11"/>
      <c r="AEP21" s="11"/>
      <c r="AEQ21" s="11"/>
      <c r="AER21" s="11"/>
      <c r="AES21" s="11"/>
      <c r="AET21" s="11"/>
      <c r="AEU21" s="11"/>
      <c r="AEV21" s="11"/>
      <c r="AEW21" s="11"/>
      <c r="AEX21" s="11"/>
      <c r="AEY21" s="11"/>
      <c r="AEZ21" s="11"/>
      <c r="AFA21" s="11"/>
      <c r="AFB21" s="11"/>
      <c r="AFC21" s="11"/>
      <c r="AFD21" s="11"/>
      <c r="AFE21" s="11"/>
      <c r="AFF21" s="11"/>
      <c r="AFG21" s="11"/>
      <c r="AFH21" s="11"/>
      <c r="AFI21" s="11"/>
      <c r="AFJ21" s="11"/>
      <c r="AFK21" s="11"/>
      <c r="AFL21" s="11"/>
      <c r="AFM21" s="11"/>
      <c r="AFN21" s="11"/>
      <c r="AFO21" s="11"/>
      <c r="AFP21" s="11"/>
      <c r="AFQ21" s="11"/>
      <c r="AFR21" s="11"/>
      <c r="AFS21" s="11"/>
      <c r="AFT21" s="11"/>
      <c r="AFU21" s="11"/>
      <c r="AFV21" s="11"/>
      <c r="AFW21" s="11"/>
      <c r="AFX21" s="11"/>
      <c r="AFY21" s="11"/>
      <c r="AFZ21" s="11"/>
      <c r="AGA21" s="11"/>
      <c r="AGB21" s="11"/>
      <c r="AGC21" s="11"/>
      <c r="AGD21" s="11"/>
      <c r="AGE21" s="11"/>
      <c r="AGF21" s="11"/>
      <c r="AGG21" s="11"/>
      <c r="AGH21" s="11"/>
      <c r="AGI21" s="11"/>
      <c r="AGJ21" s="11"/>
      <c r="AGK21" s="11"/>
      <c r="AGL21" s="11"/>
      <c r="AGM21" s="11"/>
      <c r="AGN21" s="11"/>
      <c r="AGO21" s="11"/>
      <c r="AGP21" s="11"/>
      <c r="AGQ21" s="11"/>
      <c r="AGR21" s="11"/>
      <c r="AGS21" s="11"/>
      <c r="AGT21" s="11"/>
      <c r="AGU21" s="11"/>
      <c r="AGV21" s="11"/>
      <c r="AGW21" s="11"/>
      <c r="AGX21" s="11"/>
      <c r="AGY21" s="11"/>
      <c r="AGZ21" s="11"/>
      <c r="AHA21" s="11"/>
      <c r="AHB21" s="11"/>
      <c r="AHC21" s="11"/>
      <c r="AHD21" s="11"/>
      <c r="AHE21" s="11"/>
      <c r="AHF21" s="11"/>
      <c r="AHG21" s="11"/>
      <c r="AHH21" s="11"/>
      <c r="AHI21" s="11"/>
      <c r="AHJ21" s="11"/>
      <c r="AHK21" s="11"/>
      <c r="AHL21" s="11"/>
      <c r="AHM21" s="11"/>
      <c r="AHN21" s="11"/>
      <c r="AHO21" s="11"/>
      <c r="AHP21" s="11"/>
      <c r="AHQ21" s="11"/>
      <c r="AHR21" s="11"/>
      <c r="AHS21" s="11"/>
      <c r="AHT21" s="11"/>
      <c r="AHU21" s="11"/>
      <c r="AHV21" s="11"/>
      <c r="AHW21" s="11"/>
      <c r="AHX21" s="11"/>
      <c r="AHY21" s="11"/>
      <c r="AHZ21" s="11"/>
      <c r="AIA21" s="11"/>
      <c r="AIB21" s="11"/>
      <c r="AIC21" s="11"/>
      <c r="AID21" s="11"/>
      <c r="AIE21" s="11"/>
      <c r="AIF21" s="11"/>
      <c r="AIG21" s="11"/>
      <c r="AIH21" s="11"/>
      <c r="AII21" s="11"/>
      <c r="AIJ21" s="11"/>
      <c r="AIK21" s="11"/>
      <c r="AIL21" s="11"/>
      <c r="AIM21" s="11"/>
      <c r="AIN21" s="11"/>
      <c r="AIO21" s="11"/>
      <c r="AIP21" s="11"/>
      <c r="AIQ21" s="11"/>
      <c r="AIR21" s="11"/>
      <c r="AIS21" s="11"/>
      <c r="AIT21" s="11"/>
      <c r="AIU21" s="11"/>
      <c r="AIV21" s="11"/>
      <c r="AIW21" s="11"/>
      <c r="AIX21" s="11"/>
      <c r="AIY21" s="11"/>
      <c r="AIZ21" s="11"/>
      <c r="AJA21" s="11"/>
      <c r="AJB21" s="11"/>
      <c r="AJC21" s="11"/>
      <c r="AJD21" s="11"/>
      <c r="AJE21" s="11"/>
      <c r="AJF21" s="11"/>
      <c r="AJG21" s="11"/>
      <c r="AJH21" s="11"/>
      <c r="AJI21" s="11"/>
      <c r="AJJ21" s="11"/>
      <c r="AJK21" s="11"/>
      <c r="AJL21" s="11"/>
      <c r="AJM21" s="11"/>
      <c r="AJN21" s="11"/>
      <c r="AJO21" s="11"/>
      <c r="AJP21" s="11"/>
      <c r="AJQ21" s="11"/>
      <c r="AJR21" s="11"/>
      <c r="AJS21" s="11"/>
      <c r="AJT21" s="11"/>
      <c r="AJU21" s="11"/>
      <c r="AJV21" s="11"/>
      <c r="AJW21" s="11"/>
      <c r="AJX21" s="11"/>
      <c r="AJY21" s="11"/>
      <c r="AJZ21" s="11"/>
      <c r="AKA21" s="11"/>
      <c r="AKB21" s="11"/>
      <c r="AKC21" s="11"/>
      <c r="AKD21" s="11"/>
      <c r="AKE21" s="11"/>
      <c r="AKF21" s="11"/>
      <c r="AKG21" s="11"/>
      <c r="AKH21" s="11"/>
      <c r="AKI21" s="11"/>
      <c r="AKJ21" s="11"/>
      <c r="AKK21" s="11"/>
      <c r="AKL21" s="11"/>
      <c r="AKM21" s="11"/>
      <c r="AKN21" s="11"/>
      <c r="AKO21" s="11"/>
      <c r="AKP21" s="11"/>
      <c r="AKQ21" s="11"/>
      <c r="AKR21" s="11"/>
      <c r="AKS21" s="11"/>
      <c r="AKT21" s="11"/>
      <c r="AKU21" s="11"/>
      <c r="AKV21" s="11"/>
      <c r="AKW21" s="11"/>
      <c r="AKX21" s="11"/>
      <c r="AKY21" s="11"/>
      <c r="AKZ21" s="11"/>
      <c r="ALA21" s="11"/>
      <c r="ALB21" s="11"/>
      <c r="ALC21" s="11"/>
      <c r="ALD21" s="11"/>
      <c r="ALE21" s="11"/>
      <c r="ALF21" s="11"/>
      <c r="ALG21" s="11"/>
      <c r="ALH21" s="11"/>
      <c r="ALI21" s="11"/>
      <c r="ALJ21" s="11"/>
      <c r="ALK21" s="11"/>
      <c r="ALL21" s="11"/>
      <c r="ALM21" s="11"/>
      <c r="ALN21" s="11"/>
      <c r="ALO21" s="11"/>
      <c r="ALP21" s="11"/>
      <c r="ALQ21" s="11"/>
      <c r="ALR21" s="11"/>
      <c r="ALS21" s="11"/>
      <c r="ALT21" s="11"/>
      <c r="ALU21" s="11"/>
      <c r="ALV21" s="11"/>
      <c r="ALW21" s="11"/>
      <c r="ALX21" s="11"/>
      <c r="ALY21" s="11"/>
      <c r="ALZ21" s="11"/>
      <c r="AMA21" s="11"/>
      <c r="AMB21" s="11"/>
      <c r="AMC21" s="11"/>
      <c r="AMD21" s="11"/>
      <c r="AME21" s="11"/>
      <c r="AMF21" s="11"/>
      <c r="AMG21" s="11"/>
      <c r="AMH21" s="11"/>
      <c r="AMI21" s="11"/>
      <c r="AMJ21" s="11"/>
      <c r="AMK21" s="11"/>
      <c r="AML21" s="11"/>
      <c r="AMM21" s="11"/>
      <c r="AMN21" s="11"/>
      <c r="AMO21" s="11"/>
      <c r="AMP21" s="11"/>
      <c r="AMQ21" s="11"/>
      <c r="AMR21" s="11"/>
      <c r="AMS21" s="11"/>
      <c r="AMT21" s="11"/>
      <c r="AMU21" s="11"/>
      <c r="AMV21" s="11"/>
      <c r="AMW21" s="11"/>
      <c r="AMX21" s="11"/>
      <c r="AMY21" s="11"/>
      <c r="AMZ21" s="11"/>
      <c r="ANA21" s="11"/>
      <c r="ANB21" s="11"/>
      <c r="ANC21" s="11"/>
      <c r="AND21" s="11"/>
      <c r="ANE21" s="11"/>
      <c r="ANF21" s="11"/>
      <c r="ANG21" s="11"/>
      <c r="ANH21" s="11"/>
      <c r="ANI21" s="11"/>
      <c r="ANJ21" s="11"/>
      <c r="ANK21" s="11"/>
      <c r="ANL21" s="11"/>
      <c r="ANM21" s="11"/>
      <c r="ANN21" s="11"/>
      <c r="ANO21" s="11"/>
      <c r="ANP21" s="11"/>
      <c r="ANQ21" s="11"/>
      <c r="ANR21" s="11"/>
      <c r="ANS21" s="11"/>
      <c r="ANT21" s="11"/>
      <c r="ANU21" s="11"/>
      <c r="ANV21" s="11"/>
      <c r="ANW21" s="11"/>
      <c r="ANX21" s="11"/>
      <c r="ANY21" s="11"/>
      <c r="ANZ21" s="11"/>
      <c r="AOA21" s="11"/>
      <c r="AOB21" s="11"/>
      <c r="AOC21" s="11"/>
      <c r="AOD21" s="11"/>
      <c r="AOE21" s="11"/>
      <c r="AOF21" s="11"/>
      <c r="AOG21" s="11"/>
      <c r="AOH21" s="11"/>
      <c r="AOI21" s="11"/>
      <c r="AOJ21" s="11"/>
      <c r="AOK21" s="11"/>
      <c r="AOL21" s="11"/>
      <c r="AOM21" s="11"/>
      <c r="AON21" s="11"/>
      <c r="AOO21" s="11"/>
      <c r="AOP21" s="11"/>
      <c r="AOQ21" s="11"/>
      <c r="AOR21" s="11"/>
      <c r="AOS21" s="11"/>
      <c r="AOT21" s="11"/>
      <c r="AOU21" s="11"/>
      <c r="AOV21" s="11"/>
      <c r="AOW21" s="11"/>
      <c r="AOX21" s="11"/>
      <c r="AOY21" s="11"/>
      <c r="AOZ21" s="11"/>
      <c r="APA21" s="11"/>
      <c r="APB21" s="11"/>
      <c r="APC21" s="11"/>
      <c r="APD21" s="11"/>
      <c r="APE21" s="11"/>
      <c r="APF21" s="11"/>
      <c r="APG21" s="11"/>
      <c r="APH21" s="11"/>
      <c r="API21" s="11"/>
      <c r="APJ21" s="11"/>
      <c r="APK21" s="11"/>
      <c r="APL21" s="11"/>
      <c r="APM21" s="11"/>
      <c r="APN21" s="11"/>
      <c r="APO21" s="11"/>
      <c r="APP21" s="11"/>
      <c r="APQ21" s="11"/>
      <c r="APR21" s="11"/>
      <c r="APS21" s="11"/>
      <c r="APT21" s="11"/>
      <c r="APU21" s="11"/>
      <c r="APV21" s="11"/>
      <c r="APW21" s="11"/>
      <c r="APX21" s="11"/>
      <c r="APY21" s="11"/>
      <c r="APZ21" s="11"/>
      <c r="AQA21" s="11"/>
      <c r="AQB21" s="11"/>
      <c r="AQC21" s="11"/>
      <c r="AQD21" s="11"/>
      <c r="AQE21" s="11"/>
      <c r="AQF21" s="11"/>
      <c r="AQG21" s="11"/>
      <c r="AQH21" s="11"/>
      <c r="AQI21" s="11"/>
      <c r="AQJ21" s="11"/>
      <c r="AQK21" s="11"/>
      <c r="AQL21" s="11"/>
      <c r="AQM21" s="11"/>
      <c r="AQN21" s="11"/>
      <c r="AQO21" s="11"/>
      <c r="AQP21" s="11"/>
      <c r="AQQ21" s="11"/>
      <c r="AQR21" s="11"/>
      <c r="AQS21" s="11"/>
      <c r="AQT21" s="11"/>
      <c r="AQU21" s="11"/>
      <c r="AQV21" s="11"/>
      <c r="AQW21" s="11"/>
      <c r="AQX21" s="11"/>
      <c r="AQY21" s="11"/>
      <c r="AQZ21" s="11"/>
      <c r="ARA21" s="11"/>
      <c r="ARB21" s="11"/>
      <c r="ARC21" s="11"/>
      <c r="ARD21" s="11"/>
      <c r="ARE21" s="11"/>
      <c r="ARF21" s="11"/>
      <c r="ARG21" s="11"/>
      <c r="ARH21" s="11"/>
      <c r="ARI21" s="11"/>
      <c r="ARJ21" s="11"/>
      <c r="ARK21" s="11"/>
      <c r="ARL21" s="11"/>
      <c r="ARM21" s="11"/>
      <c r="ARN21" s="11"/>
      <c r="ARO21" s="11"/>
      <c r="ARP21" s="11"/>
      <c r="ARQ21" s="11"/>
      <c r="ARR21" s="11"/>
      <c r="ARS21" s="11"/>
      <c r="ART21" s="11"/>
      <c r="ARU21" s="11"/>
      <c r="ARV21" s="11"/>
      <c r="ARW21" s="11"/>
      <c r="ARX21" s="11"/>
      <c r="ARY21" s="11"/>
      <c r="ARZ21" s="11"/>
      <c r="ASA21" s="11"/>
      <c r="ASB21" s="11"/>
      <c r="ASC21" s="11"/>
      <c r="ASD21" s="11"/>
      <c r="ASE21" s="11"/>
      <c r="ASF21" s="11"/>
      <c r="ASG21" s="11"/>
      <c r="ASH21" s="11"/>
      <c r="ASI21" s="11"/>
      <c r="ASJ21" s="11"/>
      <c r="ASK21" s="11"/>
      <c r="ASL21" s="11"/>
      <c r="ASM21" s="11"/>
      <c r="ASN21" s="11"/>
      <c r="ASO21" s="11"/>
      <c r="ASP21" s="11"/>
      <c r="ASQ21" s="11"/>
      <c r="ASR21" s="11"/>
      <c r="ASS21" s="11"/>
      <c r="AST21" s="11"/>
      <c r="ASU21" s="11"/>
      <c r="ASV21" s="11"/>
      <c r="ASW21" s="11"/>
      <c r="ASX21" s="11"/>
      <c r="ASY21" s="11"/>
      <c r="ASZ21" s="11"/>
      <c r="ATA21" s="11"/>
      <c r="ATB21" s="11"/>
      <c r="ATC21" s="11"/>
      <c r="ATD21" s="11"/>
      <c r="ATE21" s="11"/>
      <c r="ATF21" s="11"/>
      <c r="ATG21" s="11"/>
      <c r="ATH21" s="11"/>
      <c r="ATI21" s="11"/>
      <c r="ATJ21" s="11"/>
      <c r="ATK21" s="11"/>
      <c r="ATL21" s="11"/>
      <c r="ATM21" s="11"/>
      <c r="ATN21" s="11"/>
      <c r="ATO21" s="11"/>
      <c r="ATP21" s="11"/>
      <c r="ATQ21" s="11"/>
      <c r="ATR21" s="11"/>
      <c r="ATS21" s="11"/>
      <c r="ATT21" s="11"/>
      <c r="ATU21" s="11"/>
      <c r="ATV21" s="11"/>
      <c r="ATW21" s="11"/>
      <c r="ATX21" s="11"/>
      <c r="ATY21" s="11"/>
      <c r="ATZ21" s="11"/>
      <c r="AUA21" s="11"/>
      <c r="AUB21" s="11"/>
      <c r="AUC21" s="11"/>
      <c r="AUD21" s="11"/>
      <c r="AUE21" s="11"/>
      <c r="AUF21" s="11"/>
      <c r="AUG21" s="11"/>
      <c r="AUH21" s="11"/>
      <c r="AUI21" s="11"/>
      <c r="AUJ21" s="11"/>
      <c r="AUK21" s="11"/>
      <c r="AUL21" s="11"/>
      <c r="AUM21" s="11"/>
      <c r="AUN21" s="11"/>
      <c r="AUO21" s="11"/>
      <c r="AUP21" s="11"/>
      <c r="AUQ21" s="11"/>
      <c r="AUR21" s="11"/>
      <c r="AUS21" s="11"/>
      <c r="AUT21" s="11"/>
      <c r="AUU21" s="11"/>
      <c r="AUV21" s="11"/>
      <c r="AUW21" s="11"/>
      <c r="AUX21" s="11"/>
      <c r="AUY21" s="11"/>
      <c r="AUZ21" s="11"/>
      <c r="AVA21" s="11"/>
      <c r="AVB21" s="11"/>
      <c r="AVC21" s="11"/>
      <c r="AVD21" s="11"/>
      <c r="AVE21" s="11"/>
      <c r="AVF21" s="11"/>
      <c r="AVG21" s="11"/>
      <c r="AVH21" s="11"/>
      <c r="AVI21" s="11"/>
      <c r="AVJ21" s="11"/>
      <c r="AVK21" s="11"/>
      <c r="AVL21" s="11"/>
      <c r="AVM21" s="11"/>
      <c r="AVN21" s="11"/>
      <c r="AVO21" s="11"/>
      <c r="AVP21" s="11"/>
      <c r="AVQ21" s="11"/>
      <c r="AVR21" s="11"/>
      <c r="AVS21" s="11"/>
      <c r="AVT21" s="11"/>
      <c r="AVU21" s="11"/>
      <c r="AVV21" s="11"/>
      <c r="AVW21" s="11"/>
      <c r="AVX21" s="11"/>
      <c r="AVY21" s="11"/>
      <c r="AVZ21" s="11"/>
      <c r="AWA21" s="11"/>
      <c r="AWB21" s="11"/>
      <c r="AWC21" s="11"/>
      <c r="AWD21" s="11"/>
      <c r="AWE21" s="11"/>
      <c r="AWF21" s="11"/>
      <c r="AWG21" s="11"/>
      <c r="AWH21" s="11"/>
      <c r="AWI21" s="11"/>
      <c r="AWJ21" s="11"/>
      <c r="AWK21" s="11"/>
      <c r="AWL21" s="11"/>
      <c r="AWM21" s="11"/>
      <c r="AWN21" s="11"/>
      <c r="AWO21" s="11"/>
      <c r="AWP21" s="11"/>
      <c r="AWQ21" s="11"/>
      <c r="AWR21" s="11"/>
      <c r="AWS21" s="11"/>
      <c r="AWT21" s="11"/>
      <c r="AWU21" s="11"/>
      <c r="AWV21" s="11"/>
      <c r="AWW21" s="11"/>
      <c r="AWX21" s="11"/>
      <c r="AWY21" s="11"/>
      <c r="AWZ21" s="11"/>
      <c r="AXA21" s="11"/>
      <c r="AXB21" s="11"/>
      <c r="AXC21" s="11"/>
      <c r="AXD21" s="11"/>
      <c r="AXE21" s="11"/>
      <c r="AXF21" s="11"/>
      <c r="AXG21" s="11"/>
      <c r="AXH21" s="11"/>
      <c r="AXI21" s="11"/>
      <c r="AXJ21" s="11"/>
      <c r="AXK21" s="11"/>
      <c r="AXL21" s="11"/>
      <c r="AXM21" s="11"/>
      <c r="AXN21" s="11"/>
      <c r="AXO21" s="11"/>
      <c r="AXP21" s="11"/>
      <c r="AXQ21" s="11"/>
      <c r="AXR21" s="11"/>
      <c r="AXS21" s="11"/>
      <c r="AXT21" s="11"/>
      <c r="AXU21" s="11"/>
      <c r="AXV21" s="11"/>
      <c r="AXW21" s="11"/>
      <c r="AXX21" s="11"/>
      <c r="AXY21" s="11"/>
      <c r="AXZ21" s="11"/>
      <c r="AYA21" s="11"/>
      <c r="AYB21" s="11"/>
      <c r="AYC21" s="11"/>
      <c r="AYD21" s="11"/>
      <c r="AYE21" s="11"/>
      <c r="AYF21" s="11"/>
      <c r="AYG21" s="11"/>
      <c r="AYH21" s="11"/>
      <c r="AYI21" s="11"/>
      <c r="AYJ21" s="11"/>
      <c r="AYK21" s="11"/>
      <c r="AYL21" s="11"/>
      <c r="AYM21" s="11"/>
      <c r="AYN21" s="11"/>
      <c r="AYO21" s="11"/>
      <c r="AYP21" s="11"/>
      <c r="AYQ21" s="11"/>
      <c r="AYR21" s="11"/>
      <c r="AYS21" s="11"/>
      <c r="AYT21" s="11"/>
      <c r="AYU21" s="11"/>
      <c r="AYV21" s="11"/>
      <c r="AYW21" s="11"/>
      <c r="AYX21" s="11"/>
      <c r="AYY21" s="11"/>
      <c r="AYZ21" s="11"/>
      <c r="AZA21" s="11"/>
      <c r="AZB21" s="11"/>
      <c r="AZC21" s="11"/>
      <c r="AZD21" s="11"/>
      <c r="AZE21" s="11"/>
      <c r="AZF21" s="11"/>
      <c r="AZG21" s="11"/>
      <c r="AZH21" s="11"/>
      <c r="AZI21" s="11"/>
      <c r="AZJ21" s="11"/>
      <c r="AZK21" s="11"/>
      <c r="AZL21" s="11"/>
      <c r="AZM21" s="11"/>
      <c r="AZN21" s="11"/>
      <c r="AZO21" s="11"/>
      <c r="AZP21" s="11"/>
      <c r="AZQ21" s="11"/>
      <c r="AZR21" s="11"/>
      <c r="AZS21" s="11"/>
      <c r="AZT21" s="11"/>
      <c r="AZU21" s="11"/>
      <c r="AZV21" s="11"/>
      <c r="AZW21" s="11"/>
      <c r="AZX21" s="11"/>
      <c r="AZY21" s="11"/>
      <c r="AZZ21" s="11"/>
      <c r="BAA21" s="11"/>
      <c r="BAB21" s="11"/>
      <c r="BAC21" s="11"/>
      <c r="BAD21" s="11"/>
      <c r="BAE21" s="11"/>
      <c r="BAF21" s="11"/>
      <c r="BAG21" s="11"/>
      <c r="BAH21" s="11"/>
      <c r="BAI21" s="11"/>
      <c r="BAJ21" s="11"/>
      <c r="BAK21" s="11"/>
      <c r="BAL21" s="11"/>
      <c r="BAM21" s="11"/>
      <c r="BAN21" s="11"/>
      <c r="BAO21" s="11"/>
      <c r="BAP21" s="11"/>
      <c r="BAQ21" s="11"/>
      <c r="BAR21" s="11"/>
      <c r="BAS21" s="11"/>
      <c r="BAT21" s="11"/>
      <c r="BAU21" s="11"/>
      <c r="BAV21" s="11"/>
      <c r="BAW21" s="11"/>
      <c r="BAX21" s="11"/>
      <c r="BAY21" s="11"/>
      <c r="BAZ21" s="11"/>
      <c r="BBA21" s="11"/>
      <c r="BBB21" s="11"/>
      <c r="BBC21" s="11"/>
      <c r="BBD21" s="11"/>
      <c r="BBE21" s="11"/>
      <c r="BBF21" s="11"/>
      <c r="BBG21" s="11"/>
      <c r="BBH21" s="11"/>
      <c r="BBI21" s="11"/>
      <c r="BBJ21" s="11"/>
      <c r="BBK21" s="11"/>
      <c r="BBL21" s="11"/>
      <c r="BBM21" s="11"/>
      <c r="BBN21" s="11"/>
      <c r="BBO21" s="11"/>
      <c r="BBP21" s="11"/>
      <c r="BBQ21" s="11"/>
      <c r="BBR21" s="11"/>
      <c r="BBS21" s="11"/>
      <c r="BBT21" s="11"/>
      <c r="BBU21" s="11"/>
      <c r="BBV21" s="11"/>
      <c r="BBW21" s="11"/>
      <c r="BBX21" s="11"/>
      <c r="BBY21" s="11"/>
      <c r="BBZ21" s="11"/>
      <c r="BCA21" s="11"/>
      <c r="BCB21" s="11"/>
      <c r="BCC21" s="11"/>
      <c r="BCD21" s="11"/>
      <c r="BCE21" s="11"/>
      <c r="BCF21" s="11"/>
      <c r="BCG21" s="11"/>
      <c r="BCH21" s="11"/>
      <c r="BCI21" s="11"/>
      <c r="BCJ21" s="11"/>
      <c r="BCK21" s="11"/>
      <c r="BCL21" s="11"/>
      <c r="BCM21" s="11"/>
      <c r="BCN21" s="11"/>
      <c r="BCO21" s="11"/>
      <c r="BCP21" s="11"/>
      <c r="BCQ21" s="11"/>
      <c r="BCR21" s="11"/>
      <c r="BCS21" s="11"/>
      <c r="BCT21" s="11"/>
      <c r="BCU21" s="11"/>
      <c r="BCV21" s="11"/>
      <c r="BCW21" s="11"/>
      <c r="BCX21" s="11"/>
      <c r="BCY21" s="11"/>
      <c r="BCZ21" s="11"/>
      <c r="BDA21" s="11"/>
      <c r="BDB21" s="11"/>
      <c r="BDC21" s="11"/>
      <c r="BDD21" s="11"/>
      <c r="BDE21" s="11"/>
      <c r="BDF21" s="11"/>
      <c r="BDG21" s="11"/>
      <c r="BDH21" s="11"/>
      <c r="BDI21" s="11"/>
      <c r="BDJ21" s="11"/>
      <c r="BDK21" s="11"/>
      <c r="BDL21" s="11"/>
      <c r="BDM21" s="11"/>
      <c r="BDN21" s="11"/>
      <c r="BDO21" s="11"/>
      <c r="BDP21" s="11"/>
      <c r="BDQ21" s="11"/>
      <c r="BDR21" s="11"/>
      <c r="BDS21" s="11"/>
      <c r="BDT21" s="11"/>
      <c r="BDU21" s="11"/>
      <c r="BDV21" s="11"/>
      <c r="BDW21" s="11"/>
      <c r="BDX21" s="11"/>
      <c r="BDY21" s="11"/>
      <c r="BDZ21" s="11"/>
      <c r="BEA21" s="11"/>
      <c r="BEB21" s="11"/>
      <c r="BEC21" s="11"/>
      <c r="BED21" s="11"/>
      <c r="BEE21" s="11"/>
      <c r="BEF21" s="11"/>
      <c r="BEG21" s="11"/>
      <c r="BEH21" s="11"/>
      <c r="BEI21" s="11"/>
      <c r="BEJ21" s="11"/>
      <c r="BEK21" s="11"/>
      <c r="BEL21" s="11"/>
      <c r="BEM21" s="11"/>
      <c r="BEN21" s="11"/>
      <c r="BEO21" s="11"/>
      <c r="BEP21" s="11"/>
      <c r="BEQ21" s="11"/>
      <c r="BER21" s="11"/>
      <c r="BES21" s="11"/>
      <c r="BET21" s="11"/>
      <c r="BEU21" s="11"/>
      <c r="BEV21" s="11"/>
      <c r="BEW21" s="11"/>
      <c r="BEX21" s="11"/>
      <c r="BEY21" s="11"/>
      <c r="BEZ21" s="11"/>
      <c r="BFA21" s="11"/>
      <c r="BFB21" s="11"/>
      <c r="BFC21" s="11"/>
      <c r="BFD21" s="11"/>
      <c r="BFE21" s="11"/>
      <c r="BFF21" s="11"/>
      <c r="BFG21" s="11"/>
      <c r="BFH21" s="11"/>
      <c r="BFI21" s="11"/>
      <c r="BFJ21" s="11"/>
      <c r="BFK21" s="11"/>
      <c r="BFL21" s="11"/>
      <c r="BFM21" s="11"/>
      <c r="BFN21" s="11"/>
      <c r="BFO21" s="11"/>
      <c r="BFP21" s="11"/>
      <c r="BFQ21" s="11"/>
      <c r="BFR21" s="11"/>
      <c r="BFS21" s="11"/>
      <c r="BFT21" s="11"/>
      <c r="BFU21" s="11"/>
      <c r="BFV21" s="11"/>
      <c r="BFW21" s="11"/>
      <c r="BFX21" s="11"/>
      <c r="BFY21" s="11"/>
      <c r="BFZ21" s="11"/>
      <c r="BGA21" s="11"/>
      <c r="BGB21" s="11"/>
      <c r="BGC21" s="11"/>
      <c r="BGD21" s="11"/>
      <c r="BGE21" s="11"/>
      <c r="BGF21" s="11"/>
      <c r="BGG21" s="11"/>
      <c r="BGH21" s="11"/>
      <c r="BGI21" s="11"/>
      <c r="BGJ21" s="11"/>
      <c r="BGK21" s="11"/>
      <c r="BGL21" s="11"/>
      <c r="BGM21" s="11"/>
      <c r="BGN21" s="11"/>
      <c r="BGO21" s="11"/>
      <c r="BGP21" s="11"/>
      <c r="BGQ21" s="11"/>
      <c r="BGR21" s="11"/>
      <c r="BGS21" s="11"/>
      <c r="BGT21" s="11"/>
      <c r="BGU21" s="11"/>
      <c r="BGV21" s="11"/>
      <c r="BGW21" s="11"/>
      <c r="BGX21" s="11"/>
      <c r="BGY21" s="11"/>
      <c r="BGZ21" s="11"/>
      <c r="BHA21" s="11"/>
      <c r="BHB21" s="11"/>
      <c r="BHC21" s="11"/>
      <c r="BHD21" s="11"/>
      <c r="BHE21" s="11"/>
      <c r="BHF21" s="11"/>
      <c r="BHG21" s="11"/>
      <c r="BHH21" s="11"/>
      <c r="BHI21" s="11"/>
      <c r="BHJ21" s="11"/>
      <c r="BHK21" s="11"/>
      <c r="BHL21" s="11"/>
      <c r="BHM21" s="11"/>
      <c r="BHN21" s="11"/>
      <c r="BHO21" s="11"/>
      <c r="BHP21" s="11"/>
      <c r="BHQ21" s="11"/>
      <c r="BHR21" s="11"/>
      <c r="BHS21" s="11"/>
      <c r="BHT21" s="11"/>
      <c r="BHU21" s="11"/>
      <c r="BHV21" s="11"/>
      <c r="BHW21" s="11"/>
      <c r="BHX21" s="11"/>
      <c r="BHY21" s="11"/>
      <c r="BHZ21" s="11"/>
      <c r="BIA21" s="11"/>
      <c r="BIB21" s="11"/>
      <c r="BIC21" s="11"/>
      <c r="BID21" s="11"/>
      <c r="BIE21" s="11"/>
      <c r="BIF21" s="11"/>
      <c r="BIG21" s="11"/>
      <c r="BIH21" s="11"/>
      <c r="BII21" s="11"/>
      <c r="BIJ21" s="11"/>
      <c r="BIK21" s="11"/>
      <c r="BIL21" s="11"/>
      <c r="BIM21" s="11"/>
      <c r="BIN21" s="11"/>
      <c r="BIO21" s="11"/>
      <c r="BIP21" s="11"/>
      <c r="BIQ21" s="11"/>
      <c r="BIR21" s="11"/>
      <c r="BIS21" s="11"/>
      <c r="BIT21" s="11"/>
      <c r="BIU21" s="11"/>
      <c r="BIV21" s="11"/>
      <c r="BIW21" s="11"/>
      <c r="BIX21" s="11"/>
      <c r="BIY21" s="11"/>
      <c r="BIZ21" s="11"/>
      <c r="BJA21" s="11"/>
      <c r="BJB21" s="11"/>
      <c r="BJC21" s="11"/>
      <c r="BJD21" s="11"/>
      <c r="BJE21" s="11"/>
      <c r="BJF21" s="11"/>
      <c r="BJG21" s="11"/>
      <c r="BJH21" s="11"/>
      <c r="BJI21" s="11"/>
      <c r="BJJ21" s="11"/>
      <c r="BJK21" s="11"/>
      <c r="BJL21" s="11"/>
      <c r="BJM21" s="11"/>
      <c r="BJN21" s="11"/>
      <c r="BJO21" s="11"/>
      <c r="BJP21" s="11"/>
      <c r="BJQ21" s="11"/>
      <c r="BJR21" s="11"/>
      <c r="BJS21" s="11"/>
      <c r="BJT21" s="11"/>
      <c r="BJU21" s="11"/>
      <c r="BJV21" s="11"/>
      <c r="BJW21" s="11"/>
      <c r="BJX21" s="11"/>
      <c r="BJY21" s="11"/>
      <c r="BJZ21" s="11"/>
      <c r="BKA21" s="11"/>
      <c r="BKB21" s="11"/>
      <c r="BKC21" s="11"/>
      <c r="BKD21" s="11"/>
      <c r="BKE21" s="11"/>
      <c r="BKF21" s="11"/>
      <c r="BKG21" s="11"/>
      <c r="BKH21" s="11"/>
      <c r="BKI21" s="11"/>
      <c r="BKJ21" s="11"/>
      <c r="BKK21" s="11"/>
      <c r="BKL21" s="11"/>
      <c r="BKM21" s="11"/>
      <c r="BKN21" s="11"/>
      <c r="BKO21" s="11"/>
      <c r="BKP21" s="11"/>
      <c r="BKQ21" s="11"/>
      <c r="BKR21" s="11"/>
      <c r="BKS21" s="11"/>
      <c r="BKT21" s="11"/>
      <c r="BKU21" s="11"/>
      <c r="BKV21" s="11"/>
      <c r="BKW21" s="11"/>
      <c r="BKX21" s="11"/>
      <c r="BKY21" s="11"/>
      <c r="BKZ21" s="11"/>
      <c r="BLA21" s="11"/>
      <c r="BLB21" s="11"/>
      <c r="BLC21" s="11"/>
      <c r="BLD21" s="11"/>
      <c r="BLE21" s="11"/>
      <c r="BLF21" s="11"/>
      <c r="BLG21" s="11"/>
      <c r="BLH21" s="11"/>
      <c r="BLI21" s="11"/>
      <c r="BLJ21" s="11"/>
      <c r="BLK21" s="11"/>
      <c r="BLL21" s="11"/>
      <c r="BLM21" s="11"/>
      <c r="BLN21" s="11"/>
      <c r="BLO21" s="11"/>
      <c r="BLP21" s="11"/>
      <c r="BLQ21" s="11"/>
      <c r="BLR21" s="11"/>
      <c r="BLS21" s="11"/>
      <c r="BLT21" s="11"/>
      <c r="BLU21" s="11"/>
      <c r="BLV21" s="11"/>
      <c r="BLW21" s="11"/>
      <c r="BLX21" s="11"/>
      <c r="BLY21" s="11"/>
      <c r="BLZ21" s="11"/>
      <c r="BMA21" s="11"/>
      <c r="BMB21" s="11"/>
      <c r="BMC21" s="11"/>
      <c r="BMD21" s="11"/>
      <c r="BME21" s="11"/>
      <c r="BMF21" s="11"/>
      <c r="BMG21" s="11"/>
      <c r="BMH21" s="11"/>
      <c r="BMI21" s="11"/>
      <c r="BMJ21" s="11"/>
      <c r="BMK21" s="11"/>
      <c r="BML21" s="11"/>
      <c r="BMM21" s="11"/>
      <c r="BMN21" s="11"/>
      <c r="BMO21" s="11"/>
      <c r="BMP21" s="11"/>
      <c r="BMQ21" s="11"/>
      <c r="BMR21" s="11"/>
      <c r="BMS21" s="11"/>
      <c r="BMT21" s="11"/>
      <c r="BMU21" s="11"/>
      <c r="BMV21" s="11"/>
      <c r="BMW21" s="11"/>
      <c r="BMX21" s="11"/>
      <c r="BMY21" s="11"/>
      <c r="BMZ21" s="11"/>
      <c r="BNA21" s="11"/>
      <c r="BNB21" s="11"/>
      <c r="BNC21" s="11"/>
      <c r="BND21" s="11"/>
      <c r="BNE21" s="11"/>
      <c r="BNF21" s="11"/>
      <c r="BNG21" s="11"/>
      <c r="BNH21" s="11"/>
      <c r="BNI21" s="11"/>
      <c r="BNJ21" s="11"/>
      <c r="BNK21" s="11"/>
      <c r="BNL21" s="11"/>
      <c r="BNM21" s="11"/>
      <c r="BNN21" s="11"/>
      <c r="BNO21" s="11"/>
      <c r="BNP21" s="11"/>
      <c r="BNQ21" s="11"/>
      <c r="BNR21" s="11"/>
      <c r="BNS21" s="11"/>
      <c r="BNT21" s="11"/>
      <c r="BNU21" s="11"/>
      <c r="BNV21" s="11"/>
      <c r="BNW21" s="11"/>
      <c r="BNX21" s="11"/>
      <c r="BNY21" s="11"/>
      <c r="BNZ21" s="11"/>
      <c r="BOA21" s="11"/>
      <c r="BOB21" s="11"/>
      <c r="BOC21" s="11"/>
      <c r="BOD21" s="11"/>
      <c r="BOE21" s="11"/>
      <c r="BOF21" s="11"/>
      <c r="BOG21" s="11"/>
      <c r="BOH21" s="11"/>
      <c r="BOI21" s="11"/>
      <c r="BOJ21" s="11"/>
      <c r="BOK21" s="11"/>
      <c r="BOL21" s="11"/>
      <c r="BOM21" s="11"/>
      <c r="BON21" s="11"/>
      <c r="BOO21" s="11"/>
      <c r="BOP21" s="11"/>
      <c r="BOQ21" s="11"/>
      <c r="BOR21" s="11"/>
      <c r="BOS21" s="11"/>
      <c r="BOT21" s="11"/>
      <c r="BOU21" s="11"/>
      <c r="BOV21" s="11"/>
      <c r="BOW21" s="11"/>
      <c r="BOX21" s="11"/>
      <c r="BOY21" s="11"/>
      <c r="BOZ21" s="11"/>
      <c r="BPA21" s="11"/>
      <c r="BPB21" s="11"/>
      <c r="BPC21" s="11"/>
      <c r="BPD21" s="11"/>
      <c r="BPE21" s="11"/>
      <c r="BPF21" s="11"/>
      <c r="BPG21" s="11"/>
      <c r="BPH21" s="11"/>
      <c r="BPI21" s="11"/>
      <c r="BPJ21" s="11"/>
      <c r="BPK21" s="11"/>
      <c r="BPL21" s="11"/>
      <c r="BPM21" s="11"/>
      <c r="BPN21" s="11"/>
      <c r="BPO21" s="11"/>
      <c r="BPP21" s="11"/>
      <c r="BPQ21" s="11"/>
      <c r="BPR21" s="11"/>
      <c r="BPS21" s="11"/>
      <c r="BPT21" s="11"/>
      <c r="BPU21" s="11"/>
      <c r="BPV21" s="11"/>
      <c r="BPW21" s="11"/>
      <c r="BPX21" s="11"/>
      <c r="BPY21" s="11"/>
      <c r="BPZ21" s="11"/>
      <c r="BQA21" s="11"/>
      <c r="BQB21" s="11"/>
      <c r="BQC21" s="11"/>
      <c r="BQD21" s="11"/>
      <c r="BQE21" s="11"/>
      <c r="BQF21" s="11"/>
      <c r="BQG21" s="11"/>
      <c r="BQH21" s="11"/>
      <c r="BQI21" s="11"/>
      <c r="BQJ21" s="11"/>
      <c r="BQK21" s="11"/>
      <c r="BQL21" s="11"/>
      <c r="BQM21" s="11"/>
      <c r="BQN21" s="11"/>
      <c r="BQO21" s="11"/>
      <c r="BQP21" s="11"/>
      <c r="BQQ21" s="11"/>
      <c r="BQR21" s="11"/>
      <c r="BQS21" s="11"/>
      <c r="BQT21" s="11"/>
      <c r="BQU21" s="11"/>
      <c r="BQV21" s="11"/>
      <c r="BQW21" s="11"/>
      <c r="BQX21" s="11"/>
      <c r="BQY21" s="11"/>
      <c r="BQZ21" s="11"/>
      <c r="BRA21" s="11"/>
      <c r="BRB21" s="11"/>
      <c r="BRC21" s="11"/>
      <c r="BRD21" s="11"/>
      <c r="BRE21" s="11"/>
      <c r="BRF21" s="11"/>
      <c r="BRG21" s="11"/>
      <c r="BRH21" s="11"/>
      <c r="BRI21" s="11"/>
      <c r="BRJ21" s="11"/>
      <c r="BRK21" s="11"/>
      <c r="BRL21" s="11"/>
      <c r="BRM21" s="11"/>
      <c r="BRN21" s="11"/>
      <c r="BRO21" s="11"/>
      <c r="BRP21" s="11"/>
      <c r="BRQ21" s="11"/>
      <c r="BRR21" s="11"/>
      <c r="BRS21" s="11"/>
      <c r="BRT21" s="11"/>
      <c r="BRU21" s="11"/>
      <c r="BRV21" s="11"/>
      <c r="BRW21" s="11"/>
      <c r="BRX21" s="11"/>
      <c r="BRY21" s="11"/>
      <c r="BRZ21" s="11"/>
      <c r="BSA21" s="11"/>
      <c r="BSB21" s="11"/>
      <c r="BSC21" s="11"/>
      <c r="BSD21" s="11"/>
      <c r="BSE21" s="11"/>
      <c r="BSF21" s="11"/>
      <c r="BSG21" s="11"/>
      <c r="BSH21" s="11"/>
      <c r="BSI21" s="11"/>
      <c r="BSJ21" s="11"/>
      <c r="BSK21" s="11"/>
      <c r="BSL21" s="11"/>
      <c r="BSM21" s="11"/>
      <c r="BSN21" s="11"/>
      <c r="BSO21" s="11"/>
      <c r="BSP21" s="11"/>
      <c r="BSQ21" s="11"/>
      <c r="BSR21" s="11"/>
      <c r="BSS21" s="11"/>
      <c r="BST21" s="11"/>
      <c r="BSU21" s="11"/>
      <c r="BSV21" s="11"/>
      <c r="BSW21" s="11"/>
      <c r="BSX21" s="11"/>
      <c r="BSY21" s="11"/>
      <c r="BSZ21" s="11"/>
      <c r="BTA21" s="11"/>
      <c r="BTB21" s="11"/>
      <c r="BTC21" s="11"/>
      <c r="BTD21" s="11"/>
      <c r="BTE21" s="11"/>
      <c r="BTF21" s="11"/>
      <c r="BTG21" s="11"/>
      <c r="BTH21" s="11"/>
      <c r="BTI21" s="11"/>
      <c r="BTJ21" s="11"/>
      <c r="BTK21" s="11"/>
      <c r="BTL21" s="11"/>
      <c r="BTM21" s="11"/>
      <c r="BTN21" s="11"/>
      <c r="BTO21" s="11"/>
      <c r="BTP21" s="11"/>
      <c r="BTQ21" s="11"/>
      <c r="BTR21" s="11"/>
      <c r="BTS21" s="11"/>
      <c r="BTT21" s="11"/>
      <c r="BTU21" s="11"/>
      <c r="BTV21" s="11"/>
      <c r="BTW21" s="11"/>
      <c r="BTX21" s="11"/>
      <c r="BTY21" s="11"/>
      <c r="BTZ21" s="11"/>
      <c r="BUA21" s="11"/>
      <c r="BUB21" s="11"/>
      <c r="BUC21" s="11"/>
      <c r="BUD21" s="11"/>
      <c r="BUE21" s="11"/>
      <c r="BUF21" s="11"/>
      <c r="BUG21" s="11"/>
      <c r="BUH21" s="11"/>
      <c r="BUI21" s="11"/>
      <c r="BUJ21" s="11"/>
      <c r="BUK21" s="11"/>
      <c r="BUL21" s="11"/>
      <c r="BUM21" s="11"/>
      <c r="BUN21" s="11"/>
      <c r="BUO21" s="11"/>
      <c r="BUP21" s="11"/>
      <c r="BUQ21" s="11"/>
      <c r="BUR21" s="11"/>
      <c r="BUS21" s="11"/>
      <c r="BUT21" s="11"/>
      <c r="BUU21" s="11"/>
      <c r="BUV21" s="11"/>
      <c r="BUW21" s="11"/>
      <c r="BUX21" s="11"/>
      <c r="BUY21" s="11"/>
      <c r="BUZ21" s="11"/>
      <c r="BVA21" s="11"/>
      <c r="BVB21" s="11"/>
      <c r="BVC21" s="11"/>
      <c r="BVD21" s="11"/>
      <c r="BVE21" s="11"/>
      <c r="BVF21" s="11"/>
      <c r="BVG21" s="11"/>
      <c r="BVH21" s="11"/>
      <c r="BVI21" s="11"/>
      <c r="BVJ21" s="11"/>
      <c r="BVK21" s="11"/>
      <c r="BVL21" s="11"/>
      <c r="BVM21" s="11"/>
      <c r="BVN21" s="11"/>
      <c r="BVO21" s="11"/>
      <c r="BVP21" s="11"/>
      <c r="BVQ21" s="11"/>
      <c r="BVR21" s="11"/>
      <c r="BVS21" s="11"/>
      <c r="BVT21" s="11"/>
      <c r="BVU21" s="11"/>
      <c r="BVV21" s="11"/>
      <c r="BVW21" s="11"/>
      <c r="BVX21" s="11"/>
      <c r="BVY21" s="11"/>
      <c r="BVZ21" s="11"/>
      <c r="BWA21" s="11"/>
      <c r="BWB21" s="11"/>
      <c r="BWC21" s="11"/>
      <c r="BWD21" s="11"/>
      <c r="BWE21" s="11"/>
      <c r="BWF21" s="11"/>
      <c r="BWG21" s="11"/>
      <c r="BWH21" s="11"/>
      <c r="BWI21" s="11"/>
      <c r="BWJ21" s="11"/>
      <c r="BWK21" s="11"/>
      <c r="BWL21" s="11"/>
      <c r="BWM21" s="11"/>
      <c r="BWN21" s="11"/>
      <c r="BWO21" s="11"/>
      <c r="BWP21" s="11"/>
      <c r="BWQ21" s="11"/>
      <c r="BWR21" s="11"/>
      <c r="BWS21" s="11"/>
      <c r="BWT21" s="11"/>
      <c r="BWU21" s="11"/>
      <c r="BWV21" s="11"/>
      <c r="BWW21" s="11"/>
      <c r="BWX21" s="11"/>
      <c r="BWY21" s="11"/>
      <c r="BWZ21" s="11"/>
      <c r="BXA21" s="11"/>
      <c r="BXB21" s="11"/>
      <c r="BXC21" s="11"/>
      <c r="BXD21" s="11"/>
      <c r="BXE21" s="11"/>
      <c r="BXF21" s="11"/>
      <c r="BXG21" s="11"/>
      <c r="BXH21" s="11"/>
      <c r="BXI21" s="11"/>
      <c r="BXJ21" s="11"/>
      <c r="BXK21" s="11"/>
      <c r="BXL21" s="11"/>
      <c r="BXM21" s="11"/>
      <c r="BXN21" s="11"/>
      <c r="BXO21" s="11"/>
      <c r="BXP21" s="11"/>
      <c r="BXQ21" s="11"/>
      <c r="BXR21" s="11"/>
      <c r="BXS21" s="11"/>
      <c r="BXT21" s="11"/>
      <c r="BXU21" s="11"/>
      <c r="BXV21" s="11"/>
      <c r="BXW21" s="11"/>
      <c r="BXX21" s="11"/>
      <c r="BXY21" s="11"/>
      <c r="BXZ21" s="11"/>
      <c r="BYA21" s="11"/>
      <c r="BYB21" s="11"/>
      <c r="BYC21" s="11"/>
      <c r="BYD21" s="11"/>
      <c r="BYE21" s="11"/>
      <c r="BYF21" s="11"/>
      <c r="BYG21" s="11"/>
      <c r="BYH21" s="11"/>
      <c r="BYI21" s="11"/>
      <c r="BYJ21" s="11"/>
      <c r="BYK21" s="11"/>
      <c r="BYL21" s="11"/>
      <c r="BYM21" s="11"/>
      <c r="BYN21" s="11"/>
      <c r="BYO21" s="11"/>
      <c r="BYP21" s="11"/>
      <c r="BYQ21" s="11"/>
      <c r="BYR21" s="11"/>
      <c r="BYS21" s="11"/>
      <c r="BYT21" s="11"/>
      <c r="BYU21" s="11"/>
      <c r="BYV21" s="11"/>
      <c r="BYW21" s="11"/>
      <c r="BYX21" s="11"/>
      <c r="BYY21" s="11"/>
      <c r="BYZ21" s="11"/>
      <c r="BZA21" s="11"/>
      <c r="BZB21" s="11"/>
      <c r="BZC21" s="11"/>
      <c r="BZD21" s="11"/>
      <c r="BZE21" s="11"/>
      <c r="BZF21" s="11"/>
      <c r="BZG21" s="11"/>
      <c r="BZH21" s="11"/>
      <c r="BZI21" s="11"/>
      <c r="BZJ21" s="11"/>
      <c r="BZK21" s="11"/>
      <c r="BZL21" s="11"/>
      <c r="BZM21" s="11"/>
      <c r="BZN21" s="11"/>
      <c r="BZO21" s="11"/>
      <c r="BZP21" s="11"/>
      <c r="BZQ21" s="11"/>
      <c r="BZR21" s="11"/>
      <c r="BZS21" s="11"/>
      <c r="BZT21" s="11"/>
      <c r="BZU21" s="11"/>
      <c r="BZV21" s="11"/>
      <c r="BZW21" s="11"/>
      <c r="BZX21" s="11"/>
      <c r="BZY21" s="11"/>
      <c r="BZZ21" s="11"/>
      <c r="CAA21" s="11"/>
      <c r="CAB21" s="11"/>
      <c r="CAC21" s="11"/>
      <c r="CAD21" s="11"/>
      <c r="CAE21" s="11"/>
      <c r="CAF21" s="11"/>
      <c r="CAG21" s="11"/>
      <c r="CAH21" s="11"/>
      <c r="CAI21" s="11"/>
      <c r="CAJ21" s="11"/>
      <c r="CAK21" s="11"/>
      <c r="CAL21" s="11"/>
      <c r="CAM21" s="11"/>
      <c r="CAN21" s="11"/>
      <c r="CAO21" s="11"/>
      <c r="CAP21" s="11"/>
      <c r="CAQ21" s="11"/>
      <c r="CAR21" s="11"/>
      <c r="CAS21" s="11"/>
      <c r="CAT21" s="11"/>
      <c r="CAU21" s="11"/>
      <c r="CAV21" s="11"/>
      <c r="CAW21" s="11"/>
      <c r="CAX21" s="11"/>
      <c r="CAY21" s="11"/>
      <c r="CAZ21" s="11"/>
      <c r="CBA21" s="11"/>
      <c r="CBB21" s="11"/>
      <c r="CBC21" s="11"/>
      <c r="CBD21" s="11"/>
      <c r="CBE21" s="11"/>
      <c r="CBF21" s="11"/>
      <c r="CBG21" s="11"/>
      <c r="CBH21" s="11"/>
      <c r="CBI21" s="11"/>
      <c r="CBJ21" s="11"/>
      <c r="CBK21" s="11"/>
      <c r="CBL21" s="11"/>
      <c r="CBM21" s="11"/>
      <c r="CBN21" s="11"/>
      <c r="CBO21" s="11"/>
      <c r="CBP21" s="11"/>
      <c r="CBQ21" s="11"/>
      <c r="CBR21" s="11"/>
      <c r="CBS21" s="11"/>
      <c r="CBT21" s="11"/>
      <c r="CBU21" s="11"/>
      <c r="CBV21" s="11"/>
      <c r="CBW21" s="11"/>
      <c r="CBX21" s="11"/>
      <c r="CBY21" s="11"/>
      <c r="CBZ21" s="11"/>
      <c r="CCA21" s="11"/>
      <c r="CCB21" s="11"/>
      <c r="CCC21" s="11"/>
      <c r="CCD21" s="11"/>
      <c r="CCE21" s="11"/>
      <c r="CCF21" s="11"/>
      <c r="CCG21" s="11"/>
      <c r="CCH21" s="11"/>
      <c r="CCI21" s="11"/>
      <c r="CCJ21" s="11"/>
      <c r="CCK21" s="11"/>
      <c r="CCL21" s="11"/>
      <c r="CCM21" s="11"/>
      <c r="CCN21" s="11"/>
      <c r="CCO21" s="11"/>
      <c r="CCP21" s="11"/>
      <c r="CCQ21" s="11"/>
      <c r="CCR21" s="11"/>
      <c r="CCS21" s="11"/>
      <c r="CCT21" s="11"/>
      <c r="CCU21" s="11"/>
      <c r="CCV21" s="11"/>
      <c r="CCW21" s="11"/>
      <c r="CCX21" s="11"/>
      <c r="CCY21" s="11"/>
      <c r="CCZ21" s="11"/>
      <c r="CDA21" s="11"/>
      <c r="CDB21" s="11"/>
      <c r="CDC21" s="11"/>
      <c r="CDD21" s="11"/>
      <c r="CDE21" s="11"/>
      <c r="CDF21" s="11"/>
      <c r="CDG21" s="11"/>
      <c r="CDH21" s="11"/>
      <c r="CDI21" s="11"/>
      <c r="CDJ21" s="11"/>
      <c r="CDK21" s="11"/>
      <c r="CDL21" s="11"/>
      <c r="CDM21" s="11"/>
      <c r="CDN21" s="11"/>
      <c r="CDO21" s="11"/>
      <c r="CDP21" s="11"/>
      <c r="CDQ21" s="11"/>
      <c r="CDR21" s="11"/>
      <c r="CDS21" s="11"/>
      <c r="CDT21" s="11"/>
      <c r="CDU21" s="11"/>
      <c r="CDV21" s="11"/>
      <c r="CDW21" s="11"/>
      <c r="CDX21" s="11"/>
      <c r="CDY21" s="11"/>
      <c r="CDZ21" s="11"/>
      <c r="CEA21" s="11"/>
      <c r="CEB21" s="11"/>
      <c r="CEC21" s="11"/>
      <c r="CED21" s="11"/>
      <c r="CEE21" s="11"/>
      <c r="CEF21" s="11"/>
      <c r="CEG21" s="11"/>
      <c r="CEH21" s="11"/>
      <c r="CEI21" s="11"/>
      <c r="CEJ21" s="11"/>
      <c r="CEK21" s="11"/>
      <c r="CEL21" s="11"/>
      <c r="CEM21" s="11"/>
      <c r="CEN21" s="11"/>
      <c r="CEO21" s="11"/>
      <c r="CEP21" s="11"/>
      <c r="CEQ21" s="11"/>
      <c r="CER21" s="11"/>
      <c r="CES21" s="11"/>
      <c r="CET21" s="11"/>
      <c r="CEU21" s="11"/>
      <c r="CEV21" s="11"/>
      <c r="CEW21" s="11"/>
      <c r="CEX21" s="11"/>
      <c r="CEY21" s="11"/>
      <c r="CEZ21" s="11"/>
      <c r="CFA21" s="11"/>
      <c r="CFB21" s="11"/>
      <c r="CFC21" s="11"/>
      <c r="CFD21" s="11"/>
      <c r="CFE21" s="11"/>
      <c r="CFF21" s="11"/>
      <c r="CFG21" s="11"/>
      <c r="CFH21" s="11"/>
      <c r="CFI21" s="11"/>
      <c r="CFJ21" s="11"/>
      <c r="CFK21" s="11"/>
      <c r="CFL21" s="11"/>
      <c r="CFM21" s="11"/>
      <c r="CFN21" s="11"/>
      <c r="CFO21" s="11"/>
      <c r="CFP21" s="11"/>
      <c r="CFQ21" s="11"/>
      <c r="CFR21" s="11"/>
      <c r="CFS21" s="11"/>
      <c r="CFT21" s="11"/>
      <c r="CFU21" s="11"/>
      <c r="CFV21" s="11"/>
      <c r="CFW21" s="11"/>
      <c r="CFX21" s="11"/>
      <c r="CFY21" s="11"/>
      <c r="CFZ21" s="11"/>
      <c r="CGA21" s="11"/>
      <c r="CGB21" s="11"/>
      <c r="CGC21" s="11"/>
      <c r="CGD21" s="11"/>
      <c r="CGE21" s="11"/>
      <c r="CGF21" s="11"/>
      <c r="CGG21" s="11"/>
      <c r="CGH21" s="11"/>
      <c r="CGI21" s="11"/>
      <c r="CGJ21" s="11"/>
      <c r="CGK21" s="11"/>
      <c r="CGL21" s="11"/>
      <c r="CGM21" s="11"/>
      <c r="CGN21" s="11"/>
      <c r="CGO21" s="11"/>
      <c r="CGP21" s="11"/>
      <c r="CGQ21" s="11"/>
      <c r="CGR21" s="11"/>
      <c r="CGS21" s="11"/>
      <c r="CGT21" s="11"/>
      <c r="CGU21" s="11"/>
      <c r="CGV21" s="11"/>
      <c r="CGW21" s="11"/>
      <c r="CGX21" s="11"/>
      <c r="CGY21" s="11"/>
      <c r="CGZ21" s="11"/>
      <c r="CHA21" s="11"/>
      <c r="CHB21" s="11"/>
      <c r="CHC21" s="11"/>
      <c r="CHD21" s="11"/>
      <c r="CHE21" s="11"/>
      <c r="CHF21" s="11"/>
      <c r="CHG21" s="11"/>
      <c r="CHH21" s="11"/>
      <c r="CHI21" s="11"/>
      <c r="CHJ21" s="11"/>
      <c r="CHK21" s="11"/>
      <c r="CHL21" s="11"/>
      <c r="CHM21" s="11"/>
      <c r="CHN21" s="11"/>
      <c r="CHO21" s="11"/>
      <c r="CHP21" s="11"/>
      <c r="CHQ21" s="11"/>
      <c r="CHR21" s="11"/>
      <c r="CHS21" s="11"/>
      <c r="CHT21" s="11"/>
      <c r="CHU21" s="11"/>
      <c r="CHV21" s="11"/>
      <c r="CHW21" s="11"/>
      <c r="CHX21" s="11"/>
      <c r="CHY21" s="11"/>
      <c r="CHZ21" s="11"/>
      <c r="CIA21" s="11"/>
      <c r="CIB21" s="11"/>
      <c r="CIC21" s="11"/>
      <c r="CID21" s="11"/>
      <c r="CIE21" s="11"/>
      <c r="CIF21" s="11"/>
      <c r="CIG21" s="11"/>
      <c r="CIH21" s="11"/>
      <c r="CII21" s="11"/>
      <c r="CIJ21" s="11"/>
      <c r="CIK21" s="11"/>
      <c r="CIL21" s="11"/>
      <c r="CIM21" s="11"/>
      <c r="CIN21" s="11"/>
      <c r="CIO21" s="11"/>
      <c r="CIP21" s="11"/>
      <c r="CIQ21" s="11"/>
      <c r="CIR21" s="11"/>
      <c r="CIS21" s="11"/>
      <c r="CIT21" s="11"/>
      <c r="CIU21" s="11"/>
      <c r="CIV21" s="11"/>
      <c r="CIW21" s="11"/>
      <c r="CIX21" s="11"/>
      <c r="CIY21" s="11"/>
      <c r="CIZ21" s="11"/>
      <c r="CJA21" s="11"/>
      <c r="CJB21" s="11"/>
      <c r="CJC21" s="11"/>
      <c r="CJD21" s="11"/>
      <c r="CJE21" s="11"/>
      <c r="CJF21" s="11"/>
      <c r="CJG21" s="11"/>
      <c r="CJH21" s="11"/>
      <c r="CJI21" s="11"/>
      <c r="CJJ21" s="11"/>
      <c r="CJK21" s="11"/>
      <c r="CJL21" s="11"/>
      <c r="CJM21" s="11"/>
      <c r="CJN21" s="11"/>
      <c r="CJO21" s="11"/>
      <c r="CJP21" s="11"/>
      <c r="CJQ21" s="11"/>
      <c r="CJR21" s="11"/>
      <c r="CJS21" s="11"/>
      <c r="CJT21" s="11"/>
      <c r="CJU21" s="11"/>
      <c r="CJV21" s="11"/>
      <c r="CJW21" s="11"/>
      <c r="CJX21" s="11"/>
      <c r="CJY21" s="11"/>
      <c r="CJZ21" s="11"/>
      <c r="CKA21" s="11"/>
      <c r="CKB21" s="11"/>
      <c r="CKC21" s="11"/>
      <c r="CKD21" s="11"/>
      <c r="CKE21" s="11"/>
      <c r="CKF21" s="11"/>
      <c r="CKG21" s="11"/>
      <c r="CKH21" s="11"/>
      <c r="CKI21" s="11"/>
      <c r="CKJ21" s="11"/>
      <c r="CKK21" s="11"/>
      <c r="CKL21" s="11"/>
      <c r="CKM21" s="11"/>
      <c r="CKN21" s="11"/>
      <c r="CKO21" s="11"/>
      <c r="CKP21" s="11"/>
      <c r="CKQ21" s="11"/>
      <c r="CKR21" s="11"/>
      <c r="CKS21" s="11"/>
      <c r="CKT21" s="11"/>
      <c r="CKU21" s="11"/>
      <c r="CKV21" s="11"/>
      <c r="CKW21" s="11"/>
      <c r="CKX21" s="11"/>
      <c r="CKY21" s="11"/>
      <c r="CKZ21" s="11"/>
      <c r="CLA21" s="11"/>
      <c r="CLB21" s="11"/>
      <c r="CLC21" s="11"/>
      <c r="CLD21" s="11"/>
      <c r="CLE21" s="11"/>
      <c r="CLF21" s="11"/>
      <c r="CLG21" s="11"/>
      <c r="CLH21" s="11"/>
      <c r="CLI21" s="11"/>
      <c r="CLJ21" s="11"/>
      <c r="CLK21" s="11"/>
      <c r="CLL21" s="11"/>
      <c r="CLM21" s="11"/>
      <c r="CLN21" s="11"/>
      <c r="CLO21" s="11"/>
      <c r="CLP21" s="11"/>
      <c r="CLQ21" s="11"/>
      <c r="CLR21" s="11"/>
      <c r="CLS21" s="11"/>
      <c r="CLT21" s="11"/>
      <c r="CLU21" s="11"/>
      <c r="CLV21" s="11"/>
      <c r="CLW21" s="11"/>
      <c r="CLX21" s="11"/>
      <c r="CLY21" s="11"/>
      <c r="CLZ21" s="11"/>
      <c r="CMA21" s="11"/>
      <c r="CMB21" s="11"/>
      <c r="CMC21" s="11"/>
      <c r="CMD21" s="11"/>
      <c r="CME21" s="11"/>
      <c r="CMF21" s="11"/>
      <c r="CMG21" s="11"/>
      <c r="CMH21" s="11"/>
      <c r="CMI21" s="11"/>
      <c r="CMJ21" s="11"/>
      <c r="CMK21" s="11"/>
      <c r="CML21" s="11"/>
      <c r="CMM21" s="11"/>
      <c r="CMN21" s="11"/>
      <c r="CMO21" s="11"/>
      <c r="CMP21" s="11"/>
      <c r="CMQ21" s="11"/>
      <c r="CMR21" s="11"/>
      <c r="CMS21" s="11"/>
      <c r="CMT21" s="11"/>
      <c r="CMU21" s="11"/>
      <c r="CMV21" s="11"/>
      <c r="CMW21" s="11"/>
      <c r="CMX21" s="11"/>
      <c r="CMY21" s="11"/>
      <c r="CMZ21" s="11"/>
      <c r="CNA21" s="11"/>
      <c r="CNB21" s="11"/>
      <c r="CNC21" s="11"/>
      <c r="CND21" s="11"/>
      <c r="CNE21" s="11"/>
      <c r="CNF21" s="11"/>
      <c r="CNG21" s="11"/>
      <c r="CNH21" s="11"/>
      <c r="CNI21" s="11"/>
      <c r="CNJ21" s="11"/>
      <c r="CNK21" s="11"/>
      <c r="CNL21" s="11"/>
      <c r="CNM21" s="11"/>
      <c r="CNN21" s="11"/>
      <c r="CNO21" s="11"/>
      <c r="CNP21" s="11"/>
      <c r="CNQ21" s="11"/>
      <c r="CNR21" s="11"/>
      <c r="CNS21" s="11"/>
      <c r="CNT21" s="11"/>
      <c r="CNU21" s="11"/>
      <c r="CNV21" s="11"/>
      <c r="CNW21" s="11"/>
      <c r="CNX21" s="11"/>
      <c r="CNY21" s="11"/>
      <c r="CNZ21" s="11"/>
      <c r="COA21" s="11"/>
      <c r="COB21" s="11"/>
      <c r="COC21" s="11"/>
      <c r="COD21" s="11"/>
      <c r="COE21" s="11"/>
      <c r="COF21" s="11"/>
      <c r="COG21" s="11"/>
      <c r="COH21" s="11"/>
      <c r="COI21" s="11"/>
      <c r="COJ21" s="11"/>
      <c r="COK21" s="11"/>
      <c r="COL21" s="11"/>
      <c r="COM21" s="11"/>
      <c r="CON21" s="11"/>
      <c r="COO21" s="11"/>
      <c r="COP21" s="11"/>
      <c r="COQ21" s="11"/>
      <c r="COR21" s="11"/>
      <c r="COS21" s="11"/>
      <c r="COT21" s="11"/>
      <c r="COU21" s="11"/>
      <c r="COV21" s="11"/>
      <c r="COW21" s="11"/>
      <c r="COX21" s="11"/>
      <c r="COY21" s="11"/>
      <c r="COZ21" s="11"/>
      <c r="CPA21" s="11"/>
      <c r="CPB21" s="11"/>
      <c r="CPC21" s="11"/>
      <c r="CPD21" s="11"/>
      <c r="CPE21" s="11"/>
      <c r="CPF21" s="11"/>
      <c r="CPG21" s="11"/>
      <c r="CPH21" s="11"/>
      <c r="CPI21" s="11"/>
      <c r="CPJ21" s="11"/>
      <c r="CPK21" s="11"/>
      <c r="CPL21" s="11"/>
      <c r="CPM21" s="11"/>
      <c r="CPN21" s="11"/>
      <c r="CPO21" s="11"/>
      <c r="CPP21" s="11"/>
      <c r="CPQ21" s="11"/>
      <c r="CPR21" s="11"/>
      <c r="CPS21" s="11"/>
      <c r="CPT21" s="11"/>
      <c r="CPU21" s="11"/>
      <c r="CPV21" s="11"/>
      <c r="CPW21" s="11"/>
      <c r="CPX21" s="11"/>
      <c r="CPY21" s="11"/>
      <c r="CPZ21" s="11"/>
      <c r="CQA21" s="11"/>
      <c r="CQB21" s="11"/>
      <c r="CQC21" s="11"/>
      <c r="CQD21" s="11"/>
      <c r="CQE21" s="11"/>
      <c r="CQF21" s="11"/>
      <c r="CQG21" s="11"/>
      <c r="CQH21" s="11"/>
      <c r="CQI21" s="11"/>
      <c r="CQJ21" s="11"/>
      <c r="CQK21" s="11"/>
      <c r="CQL21" s="11"/>
      <c r="CQM21" s="11"/>
      <c r="CQN21" s="11"/>
      <c r="CQO21" s="11"/>
      <c r="CQP21" s="11"/>
      <c r="CQQ21" s="11"/>
      <c r="CQR21" s="11"/>
      <c r="CQS21" s="11"/>
      <c r="CQT21" s="11"/>
      <c r="CQU21" s="11"/>
      <c r="CQV21" s="11"/>
      <c r="CQW21" s="11"/>
      <c r="CQX21" s="11"/>
      <c r="CQY21" s="11"/>
      <c r="CQZ21" s="11"/>
      <c r="CRA21" s="11"/>
      <c r="CRB21" s="11"/>
      <c r="CRC21" s="11"/>
      <c r="CRD21" s="11"/>
      <c r="CRE21" s="11"/>
      <c r="CRF21" s="11"/>
      <c r="CRG21" s="11"/>
      <c r="CRH21" s="11"/>
      <c r="CRI21" s="11"/>
      <c r="CRJ21" s="11"/>
      <c r="CRK21" s="11"/>
      <c r="CRL21" s="11"/>
      <c r="CRM21" s="11"/>
      <c r="CRN21" s="11"/>
      <c r="CRO21" s="11"/>
      <c r="CRP21" s="11"/>
      <c r="CRQ21" s="11"/>
      <c r="CRR21" s="11"/>
      <c r="CRS21" s="11"/>
      <c r="CRT21" s="11"/>
      <c r="CRU21" s="11"/>
      <c r="CRV21" s="11"/>
      <c r="CRW21" s="11"/>
      <c r="CRX21" s="11"/>
      <c r="CRY21" s="11"/>
      <c r="CRZ21" s="11"/>
      <c r="CSA21" s="11"/>
      <c r="CSB21" s="11"/>
      <c r="CSC21" s="11"/>
      <c r="CSD21" s="11"/>
      <c r="CSE21" s="11"/>
      <c r="CSF21" s="11"/>
      <c r="CSG21" s="11"/>
      <c r="CSH21" s="11"/>
      <c r="CSI21" s="11"/>
      <c r="CSJ21" s="11"/>
      <c r="CSK21" s="11"/>
      <c r="CSL21" s="11"/>
      <c r="CSM21" s="11"/>
      <c r="CSN21" s="11"/>
      <c r="CSO21" s="11"/>
      <c r="CSP21" s="11"/>
      <c r="CSQ21" s="11"/>
      <c r="CSR21" s="11"/>
      <c r="CSS21" s="11"/>
      <c r="CST21" s="11"/>
      <c r="CSU21" s="11"/>
      <c r="CSV21" s="11"/>
      <c r="CSW21" s="11"/>
      <c r="CSX21" s="11"/>
      <c r="CSY21" s="11"/>
      <c r="CSZ21" s="11"/>
      <c r="CTA21" s="11"/>
      <c r="CTB21" s="11"/>
      <c r="CTC21" s="11"/>
      <c r="CTD21" s="11"/>
      <c r="CTE21" s="11"/>
      <c r="CTF21" s="11"/>
      <c r="CTG21" s="11"/>
      <c r="CTH21" s="11"/>
      <c r="CTI21" s="11"/>
      <c r="CTJ21" s="11"/>
      <c r="CTK21" s="11"/>
      <c r="CTL21" s="11"/>
      <c r="CTM21" s="11"/>
      <c r="CTN21" s="11"/>
      <c r="CTO21" s="11"/>
      <c r="CTP21" s="11"/>
      <c r="CTQ21" s="11"/>
      <c r="CTR21" s="11"/>
      <c r="CTS21" s="11"/>
      <c r="CTT21" s="11"/>
      <c r="CTU21" s="11"/>
      <c r="CTV21" s="11"/>
      <c r="CTW21" s="11"/>
      <c r="CTX21" s="11"/>
      <c r="CTY21" s="11"/>
      <c r="CTZ21" s="11"/>
      <c r="CUA21" s="11"/>
      <c r="CUB21" s="11"/>
      <c r="CUC21" s="11"/>
      <c r="CUD21" s="11"/>
      <c r="CUE21" s="11"/>
      <c r="CUF21" s="11"/>
      <c r="CUG21" s="11"/>
      <c r="CUH21" s="11"/>
      <c r="CUI21" s="11"/>
      <c r="CUJ21" s="11"/>
      <c r="CUK21" s="11"/>
      <c r="CUL21" s="11"/>
      <c r="CUM21" s="11"/>
      <c r="CUN21" s="11"/>
      <c r="CUO21" s="11"/>
      <c r="CUP21" s="11"/>
      <c r="CUQ21" s="11"/>
      <c r="CUR21" s="11"/>
      <c r="CUS21" s="11"/>
      <c r="CUT21" s="11"/>
      <c r="CUU21" s="11"/>
      <c r="CUV21" s="11"/>
      <c r="CUW21" s="11"/>
      <c r="CUX21" s="11"/>
      <c r="CUY21" s="11"/>
      <c r="CUZ21" s="11"/>
      <c r="CVA21" s="11"/>
      <c r="CVB21" s="11"/>
      <c r="CVC21" s="11"/>
      <c r="CVD21" s="11"/>
      <c r="CVE21" s="11"/>
      <c r="CVF21" s="11"/>
      <c r="CVG21" s="11"/>
      <c r="CVH21" s="11"/>
      <c r="CVI21" s="11"/>
      <c r="CVJ21" s="11"/>
      <c r="CVK21" s="11"/>
      <c r="CVL21" s="11"/>
      <c r="CVM21" s="11"/>
      <c r="CVN21" s="11"/>
      <c r="CVO21" s="11"/>
      <c r="CVP21" s="11"/>
      <c r="CVQ21" s="11"/>
      <c r="CVR21" s="11"/>
      <c r="CVS21" s="11"/>
      <c r="CVT21" s="11"/>
      <c r="CVU21" s="11"/>
      <c r="CVV21" s="11"/>
      <c r="CVW21" s="11"/>
      <c r="CVX21" s="11"/>
      <c r="CVY21" s="11"/>
      <c r="CVZ21" s="11"/>
      <c r="CWA21" s="11"/>
      <c r="CWB21" s="11"/>
      <c r="CWC21" s="11"/>
      <c r="CWD21" s="11"/>
      <c r="CWE21" s="11"/>
      <c r="CWF21" s="11"/>
      <c r="CWG21" s="11"/>
      <c r="CWH21" s="11"/>
      <c r="CWI21" s="11"/>
      <c r="CWJ21" s="11"/>
      <c r="CWK21" s="11"/>
      <c r="CWL21" s="11"/>
      <c r="CWM21" s="11"/>
      <c r="CWN21" s="11"/>
      <c r="CWO21" s="11"/>
      <c r="CWP21" s="11"/>
      <c r="CWQ21" s="11"/>
      <c r="CWR21" s="11"/>
      <c r="CWS21" s="11"/>
      <c r="CWT21" s="11"/>
      <c r="CWU21" s="11"/>
      <c r="CWV21" s="11"/>
      <c r="CWW21" s="11"/>
      <c r="CWX21" s="11"/>
      <c r="CWY21" s="11"/>
      <c r="CWZ21" s="11"/>
      <c r="CXA21" s="11"/>
      <c r="CXB21" s="11"/>
      <c r="CXC21" s="11"/>
      <c r="CXD21" s="11"/>
      <c r="CXE21" s="11"/>
      <c r="CXF21" s="11"/>
      <c r="CXG21" s="11"/>
      <c r="CXH21" s="11"/>
      <c r="CXI21" s="11"/>
      <c r="CXJ21" s="11"/>
      <c r="CXK21" s="11"/>
      <c r="CXL21" s="11"/>
      <c r="CXM21" s="11"/>
      <c r="CXN21" s="11"/>
      <c r="CXO21" s="11"/>
      <c r="CXP21" s="11"/>
      <c r="CXQ21" s="11"/>
      <c r="CXR21" s="11"/>
      <c r="CXS21" s="11"/>
      <c r="CXT21" s="11"/>
      <c r="CXU21" s="11"/>
      <c r="CXV21" s="11"/>
      <c r="CXW21" s="11"/>
      <c r="CXX21" s="11"/>
      <c r="CXY21" s="11"/>
      <c r="CXZ21" s="11"/>
      <c r="CYA21" s="11"/>
      <c r="CYB21" s="11"/>
      <c r="CYC21" s="11"/>
      <c r="CYD21" s="11"/>
      <c r="CYE21" s="11"/>
      <c r="CYF21" s="11"/>
      <c r="CYG21" s="11"/>
      <c r="CYH21" s="11"/>
      <c r="CYI21" s="11"/>
      <c r="CYJ21" s="11"/>
      <c r="CYK21" s="11"/>
      <c r="CYL21" s="11"/>
      <c r="CYM21" s="11"/>
      <c r="CYN21" s="11"/>
      <c r="CYO21" s="11"/>
      <c r="CYP21" s="11"/>
      <c r="CYQ21" s="11"/>
      <c r="CYR21" s="11"/>
      <c r="CYS21" s="11"/>
      <c r="CYT21" s="11"/>
      <c r="CYU21" s="11"/>
      <c r="CYV21" s="11"/>
      <c r="CYW21" s="11"/>
      <c r="CYX21" s="11"/>
      <c r="CYY21" s="11"/>
      <c r="CYZ21" s="11"/>
      <c r="CZA21" s="11"/>
      <c r="CZB21" s="11"/>
      <c r="CZC21" s="11"/>
      <c r="CZD21" s="11"/>
      <c r="CZE21" s="11"/>
      <c r="CZF21" s="11"/>
      <c r="CZG21" s="11"/>
      <c r="CZH21" s="11"/>
      <c r="CZI21" s="11"/>
      <c r="CZJ21" s="11"/>
      <c r="CZK21" s="11"/>
      <c r="CZL21" s="11"/>
      <c r="CZM21" s="11"/>
      <c r="CZN21" s="11"/>
      <c r="CZO21" s="11"/>
      <c r="CZP21" s="11"/>
      <c r="CZQ21" s="11"/>
      <c r="CZR21" s="11"/>
      <c r="CZS21" s="11"/>
      <c r="CZT21" s="11"/>
      <c r="CZU21" s="11"/>
      <c r="CZV21" s="11"/>
      <c r="CZW21" s="11"/>
      <c r="CZX21" s="11"/>
      <c r="CZY21" s="11"/>
      <c r="CZZ21" s="11"/>
      <c r="DAA21" s="11"/>
      <c r="DAB21" s="11"/>
      <c r="DAC21" s="11"/>
      <c r="DAD21" s="11"/>
      <c r="DAE21" s="11"/>
      <c r="DAF21" s="11"/>
      <c r="DAG21" s="11"/>
      <c r="DAH21" s="11"/>
      <c r="DAI21" s="11"/>
      <c r="DAJ21" s="11"/>
      <c r="DAK21" s="11"/>
      <c r="DAL21" s="11"/>
      <c r="DAM21" s="11"/>
      <c r="DAN21" s="11"/>
      <c r="DAO21" s="11"/>
      <c r="DAP21" s="11"/>
      <c r="DAQ21" s="11"/>
      <c r="DAR21" s="11"/>
      <c r="DAS21" s="11"/>
      <c r="DAT21" s="11"/>
      <c r="DAU21" s="11"/>
      <c r="DAV21" s="11"/>
      <c r="DAW21" s="11"/>
      <c r="DAX21" s="11"/>
      <c r="DAY21" s="11"/>
      <c r="DAZ21" s="11"/>
      <c r="DBA21" s="11"/>
      <c r="DBB21" s="11"/>
      <c r="DBC21" s="11"/>
      <c r="DBD21" s="11"/>
      <c r="DBE21" s="11"/>
      <c r="DBF21" s="11"/>
      <c r="DBG21" s="11"/>
      <c r="DBH21" s="11"/>
      <c r="DBI21" s="11"/>
      <c r="DBJ21" s="11"/>
      <c r="DBK21" s="11"/>
      <c r="DBL21" s="11"/>
      <c r="DBM21" s="11"/>
      <c r="DBN21" s="11"/>
      <c r="DBO21" s="11"/>
      <c r="DBP21" s="11"/>
      <c r="DBQ21" s="11"/>
      <c r="DBR21" s="11"/>
      <c r="DBS21" s="11"/>
      <c r="DBT21" s="11"/>
      <c r="DBU21" s="11"/>
      <c r="DBV21" s="11"/>
      <c r="DBW21" s="11"/>
      <c r="DBX21" s="11"/>
      <c r="DBY21" s="11"/>
      <c r="DBZ21" s="11"/>
      <c r="DCA21" s="11"/>
      <c r="DCB21" s="11"/>
      <c r="DCC21" s="11"/>
      <c r="DCD21" s="11"/>
      <c r="DCE21" s="11"/>
      <c r="DCF21" s="11"/>
      <c r="DCG21" s="11"/>
      <c r="DCH21" s="11"/>
      <c r="DCI21" s="11"/>
      <c r="DCJ21" s="11"/>
      <c r="DCK21" s="11"/>
      <c r="DCL21" s="11"/>
      <c r="DCM21" s="11"/>
      <c r="DCN21" s="11"/>
      <c r="DCO21" s="11"/>
      <c r="DCP21" s="11"/>
      <c r="DCQ21" s="11"/>
      <c r="DCR21" s="11"/>
      <c r="DCS21" s="11"/>
      <c r="DCT21" s="11"/>
      <c r="DCU21" s="11"/>
      <c r="DCV21" s="11"/>
      <c r="DCW21" s="11"/>
      <c r="DCX21" s="11"/>
      <c r="DCY21" s="11"/>
      <c r="DCZ21" s="11"/>
      <c r="DDA21" s="11"/>
      <c r="DDB21" s="11"/>
      <c r="DDC21" s="11"/>
      <c r="DDD21" s="11"/>
      <c r="DDE21" s="11"/>
      <c r="DDF21" s="11"/>
      <c r="DDG21" s="11"/>
      <c r="DDH21" s="11"/>
      <c r="DDI21" s="11"/>
      <c r="DDJ21" s="11"/>
      <c r="DDK21" s="11"/>
      <c r="DDL21" s="11"/>
      <c r="DDM21" s="11"/>
      <c r="DDN21" s="11"/>
      <c r="DDO21" s="11"/>
      <c r="DDP21" s="11"/>
      <c r="DDQ21" s="11"/>
      <c r="DDR21" s="11"/>
      <c r="DDS21" s="11"/>
      <c r="DDT21" s="11"/>
      <c r="DDU21" s="11"/>
      <c r="DDV21" s="11"/>
      <c r="DDW21" s="11"/>
      <c r="DDX21" s="11"/>
      <c r="DDY21" s="11"/>
      <c r="DDZ21" s="11"/>
      <c r="DEA21" s="11"/>
      <c r="DEB21" s="11"/>
      <c r="DEC21" s="11"/>
      <c r="DED21" s="11"/>
      <c r="DEE21" s="11"/>
      <c r="DEF21" s="11"/>
      <c r="DEG21" s="11"/>
      <c r="DEH21" s="11"/>
      <c r="DEI21" s="11"/>
      <c r="DEJ21" s="11"/>
      <c r="DEK21" s="11"/>
      <c r="DEL21" s="11"/>
      <c r="DEM21" s="11"/>
      <c r="DEN21" s="11"/>
      <c r="DEO21" s="11"/>
      <c r="DEP21" s="11"/>
      <c r="DEQ21" s="11"/>
      <c r="DER21" s="11"/>
      <c r="DES21" s="11"/>
      <c r="DET21" s="11"/>
      <c r="DEU21" s="11"/>
      <c r="DEV21" s="11"/>
      <c r="DEW21" s="11"/>
      <c r="DEX21" s="11"/>
      <c r="DEY21" s="11"/>
      <c r="DEZ21" s="11"/>
      <c r="DFA21" s="11"/>
      <c r="DFB21" s="11"/>
      <c r="DFC21" s="11"/>
      <c r="DFD21" s="11"/>
      <c r="DFE21" s="11"/>
      <c r="DFF21" s="11"/>
      <c r="DFG21" s="11"/>
      <c r="DFH21" s="11"/>
      <c r="DFI21" s="11"/>
      <c r="DFJ21" s="11"/>
      <c r="DFK21" s="11"/>
      <c r="DFL21" s="11"/>
      <c r="DFM21" s="11"/>
      <c r="DFN21" s="11"/>
      <c r="DFO21" s="11"/>
      <c r="DFP21" s="11"/>
      <c r="DFQ21" s="11"/>
      <c r="DFR21" s="11"/>
      <c r="DFS21" s="11"/>
      <c r="DFT21" s="11"/>
      <c r="DFU21" s="11"/>
      <c r="DFV21" s="11"/>
      <c r="DFW21" s="11"/>
      <c r="DFX21" s="11"/>
      <c r="DFY21" s="11"/>
      <c r="DFZ21" s="11"/>
      <c r="DGA21" s="11"/>
      <c r="DGB21" s="11"/>
      <c r="DGC21" s="11"/>
      <c r="DGD21" s="11"/>
      <c r="DGE21" s="11"/>
      <c r="DGF21" s="11"/>
      <c r="DGG21" s="11"/>
      <c r="DGH21" s="11"/>
      <c r="DGI21" s="11"/>
      <c r="DGJ21" s="11"/>
      <c r="DGK21" s="11"/>
      <c r="DGL21" s="11"/>
      <c r="DGM21" s="11"/>
      <c r="DGN21" s="11"/>
      <c r="DGO21" s="11"/>
      <c r="DGP21" s="11"/>
      <c r="DGQ21" s="11"/>
      <c r="DGR21" s="11"/>
      <c r="DGS21" s="11"/>
      <c r="DGT21" s="11"/>
      <c r="DGU21" s="11"/>
      <c r="DGV21" s="11"/>
      <c r="DGW21" s="11"/>
      <c r="DGX21" s="11"/>
      <c r="DGY21" s="11"/>
      <c r="DGZ21" s="11"/>
      <c r="DHA21" s="11"/>
      <c r="DHB21" s="11"/>
      <c r="DHC21" s="11"/>
      <c r="DHD21" s="11"/>
      <c r="DHE21" s="11"/>
      <c r="DHF21" s="11"/>
      <c r="DHG21" s="11"/>
      <c r="DHH21" s="11"/>
      <c r="DHI21" s="11"/>
      <c r="DHJ21" s="11"/>
      <c r="DHK21" s="11"/>
      <c r="DHL21" s="11"/>
      <c r="DHM21" s="11"/>
      <c r="DHN21" s="11"/>
      <c r="DHO21" s="11"/>
      <c r="DHP21" s="11"/>
      <c r="DHQ21" s="11"/>
      <c r="DHR21" s="11"/>
      <c r="DHS21" s="11"/>
      <c r="DHT21" s="11"/>
      <c r="DHU21" s="11"/>
      <c r="DHV21" s="11"/>
      <c r="DHW21" s="11"/>
      <c r="DHX21" s="11"/>
      <c r="DHY21" s="11"/>
      <c r="DHZ21" s="11"/>
      <c r="DIA21" s="11"/>
      <c r="DIB21" s="11"/>
      <c r="DIC21" s="11"/>
      <c r="DID21" s="11"/>
      <c r="DIE21" s="11"/>
      <c r="DIF21" s="11"/>
      <c r="DIG21" s="11"/>
      <c r="DIH21" s="11"/>
      <c r="DII21" s="11"/>
      <c r="DIJ21" s="11"/>
      <c r="DIK21" s="11"/>
      <c r="DIL21" s="11"/>
      <c r="DIM21" s="11"/>
      <c r="DIN21" s="11"/>
      <c r="DIO21" s="11"/>
      <c r="DIP21" s="11"/>
      <c r="DIQ21" s="11"/>
      <c r="DIR21" s="11"/>
      <c r="DIS21" s="11"/>
      <c r="DIT21" s="11"/>
      <c r="DIU21" s="11"/>
      <c r="DIV21" s="11"/>
      <c r="DIW21" s="11"/>
      <c r="DIX21" s="11"/>
      <c r="DIY21" s="11"/>
      <c r="DIZ21" s="11"/>
      <c r="DJA21" s="11"/>
      <c r="DJB21" s="11"/>
      <c r="DJC21" s="11"/>
      <c r="DJD21" s="11"/>
      <c r="DJE21" s="11"/>
      <c r="DJF21" s="11"/>
      <c r="DJG21" s="11"/>
      <c r="DJH21" s="11"/>
      <c r="DJI21" s="11"/>
      <c r="DJJ21" s="11"/>
      <c r="DJK21" s="11"/>
      <c r="DJL21" s="11"/>
      <c r="DJM21" s="11"/>
      <c r="DJN21" s="11"/>
      <c r="DJO21" s="11"/>
      <c r="DJP21" s="11"/>
      <c r="DJQ21" s="11"/>
      <c r="DJR21" s="11"/>
      <c r="DJS21" s="11"/>
      <c r="DJT21" s="11"/>
      <c r="DJU21" s="11"/>
      <c r="DJV21" s="11"/>
      <c r="DJW21" s="11"/>
      <c r="DJX21" s="11"/>
      <c r="DJY21" s="11"/>
      <c r="DJZ21" s="11"/>
      <c r="DKA21" s="11"/>
      <c r="DKB21" s="11"/>
      <c r="DKC21" s="11"/>
      <c r="DKD21" s="11"/>
      <c r="DKE21" s="11"/>
      <c r="DKF21" s="11"/>
      <c r="DKG21" s="11"/>
      <c r="DKH21" s="11"/>
      <c r="DKI21" s="11"/>
      <c r="DKJ21" s="11"/>
      <c r="DKK21" s="11"/>
      <c r="DKL21" s="11"/>
      <c r="DKM21" s="11"/>
      <c r="DKN21" s="11"/>
      <c r="DKO21" s="11"/>
      <c r="DKP21" s="11"/>
      <c r="DKQ21" s="11"/>
      <c r="DKR21" s="11"/>
      <c r="DKS21" s="11"/>
      <c r="DKT21" s="11"/>
      <c r="DKU21" s="11"/>
      <c r="DKV21" s="11"/>
      <c r="DKW21" s="11"/>
      <c r="DKX21" s="11"/>
      <c r="DKY21" s="11"/>
      <c r="DKZ21" s="11"/>
      <c r="DLA21" s="11"/>
      <c r="DLB21" s="11"/>
      <c r="DLC21" s="11"/>
      <c r="DLD21" s="11"/>
      <c r="DLE21" s="11"/>
      <c r="DLF21" s="11"/>
      <c r="DLG21" s="11"/>
      <c r="DLH21" s="11"/>
      <c r="DLI21" s="11"/>
      <c r="DLJ21" s="11"/>
      <c r="DLK21" s="11"/>
      <c r="DLL21" s="11"/>
      <c r="DLM21" s="11"/>
      <c r="DLN21" s="11"/>
      <c r="DLO21" s="11"/>
      <c r="DLP21" s="11"/>
      <c r="DLQ21" s="11"/>
      <c r="DLR21" s="11"/>
      <c r="DLS21" s="11"/>
      <c r="DLT21" s="11"/>
      <c r="DLU21" s="11"/>
      <c r="DLV21" s="11"/>
      <c r="DLW21" s="11"/>
      <c r="DLX21" s="11"/>
      <c r="DLY21" s="11"/>
      <c r="DLZ21" s="11"/>
      <c r="DMA21" s="11"/>
      <c r="DMB21" s="11"/>
      <c r="DMC21" s="11"/>
      <c r="DMD21" s="11"/>
      <c r="DME21" s="11"/>
      <c r="DMF21" s="11"/>
      <c r="DMG21" s="11"/>
      <c r="DMH21" s="11"/>
      <c r="DMI21" s="11"/>
      <c r="DMJ21" s="11"/>
      <c r="DMK21" s="11"/>
      <c r="DML21" s="11"/>
      <c r="DMM21" s="11"/>
      <c r="DMN21" s="11"/>
      <c r="DMO21" s="11"/>
      <c r="DMP21" s="11"/>
      <c r="DMQ21" s="11"/>
      <c r="DMR21" s="11"/>
      <c r="DMS21" s="11"/>
      <c r="DMT21" s="11"/>
      <c r="DMU21" s="11"/>
      <c r="DMV21" s="11"/>
      <c r="DMW21" s="11"/>
      <c r="DMX21" s="11"/>
      <c r="DMY21" s="11"/>
      <c r="DMZ21" s="11"/>
      <c r="DNA21" s="11"/>
      <c r="DNB21" s="11"/>
      <c r="DNC21" s="11"/>
      <c r="DND21" s="11"/>
      <c r="DNE21" s="11"/>
      <c r="DNF21" s="11"/>
      <c r="DNG21" s="11"/>
      <c r="DNH21" s="11"/>
      <c r="DNI21" s="11"/>
      <c r="DNJ21" s="11"/>
      <c r="DNK21" s="11"/>
      <c r="DNL21" s="11"/>
      <c r="DNM21" s="11"/>
      <c r="DNN21" s="11"/>
      <c r="DNO21" s="11"/>
      <c r="DNP21" s="11"/>
      <c r="DNQ21" s="11"/>
      <c r="DNR21" s="11"/>
      <c r="DNS21" s="11"/>
      <c r="DNT21" s="11"/>
      <c r="DNU21" s="11"/>
      <c r="DNV21" s="11"/>
      <c r="DNW21" s="11"/>
      <c r="DNX21" s="11"/>
      <c r="DNY21" s="11"/>
      <c r="DNZ21" s="11"/>
      <c r="DOA21" s="11"/>
      <c r="DOB21" s="11"/>
      <c r="DOC21" s="11"/>
      <c r="DOD21" s="11"/>
      <c r="DOE21" s="11"/>
      <c r="DOF21" s="11"/>
      <c r="DOG21" s="11"/>
      <c r="DOH21" s="11"/>
      <c r="DOI21" s="11"/>
      <c r="DOJ21" s="11"/>
      <c r="DOK21" s="11"/>
      <c r="DOL21" s="11"/>
      <c r="DOM21" s="11"/>
      <c r="DON21" s="11"/>
      <c r="DOO21" s="11"/>
      <c r="DOP21" s="11"/>
      <c r="DOQ21" s="11"/>
      <c r="DOR21" s="11"/>
      <c r="DOS21" s="11"/>
      <c r="DOT21" s="11"/>
      <c r="DOU21" s="11"/>
      <c r="DOV21" s="11"/>
      <c r="DOW21" s="11"/>
      <c r="DOX21" s="11"/>
      <c r="DOY21" s="11"/>
      <c r="DOZ21" s="11"/>
      <c r="DPA21" s="11"/>
      <c r="DPB21" s="11"/>
      <c r="DPC21" s="11"/>
      <c r="DPD21" s="11"/>
      <c r="DPE21" s="11"/>
      <c r="DPF21" s="11"/>
      <c r="DPG21" s="11"/>
      <c r="DPH21" s="11"/>
      <c r="DPI21" s="11"/>
      <c r="DPJ21" s="11"/>
      <c r="DPK21" s="11"/>
      <c r="DPL21" s="11"/>
      <c r="DPM21" s="11"/>
      <c r="DPN21" s="11"/>
      <c r="DPO21" s="11"/>
      <c r="DPP21" s="11"/>
      <c r="DPQ21" s="11"/>
      <c r="DPR21" s="11"/>
      <c r="DPS21" s="11"/>
      <c r="DPT21" s="11"/>
      <c r="DPU21" s="11"/>
      <c r="DPV21" s="11"/>
      <c r="DPW21" s="11"/>
      <c r="DPX21" s="11"/>
      <c r="DPY21" s="11"/>
      <c r="DPZ21" s="11"/>
      <c r="DQA21" s="11"/>
      <c r="DQB21" s="11"/>
      <c r="DQC21" s="11"/>
      <c r="DQD21" s="11"/>
      <c r="DQE21" s="11"/>
      <c r="DQF21" s="11"/>
      <c r="DQG21" s="11"/>
      <c r="DQH21" s="11"/>
      <c r="DQI21" s="11"/>
      <c r="DQJ21" s="11"/>
      <c r="DQK21" s="11"/>
      <c r="DQL21" s="11"/>
      <c r="DQM21" s="11"/>
      <c r="DQN21" s="11"/>
      <c r="DQO21" s="11"/>
      <c r="DQP21" s="11"/>
      <c r="DQQ21" s="11"/>
      <c r="DQR21" s="11"/>
      <c r="DQS21" s="11"/>
      <c r="DQT21" s="11"/>
      <c r="DQU21" s="11"/>
      <c r="DQV21" s="11"/>
      <c r="DQW21" s="11"/>
      <c r="DQX21" s="11"/>
      <c r="DQY21" s="11"/>
      <c r="DQZ21" s="11"/>
      <c r="DRA21" s="11"/>
      <c r="DRB21" s="11"/>
      <c r="DRC21" s="11"/>
      <c r="DRD21" s="11"/>
      <c r="DRE21" s="11"/>
      <c r="DRF21" s="11"/>
      <c r="DRG21" s="11"/>
      <c r="DRH21" s="11"/>
      <c r="DRI21" s="11"/>
      <c r="DRJ21" s="11"/>
      <c r="DRK21" s="11"/>
      <c r="DRL21" s="11"/>
      <c r="DRM21" s="11"/>
      <c r="DRN21" s="11"/>
      <c r="DRO21" s="11"/>
      <c r="DRP21" s="11"/>
      <c r="DRQ21" s="11"/>
      <c r="DRR21" s="11"/>
      <c r="DRS21" s="11"/>
      <c r="DRT21" s="11"/>
      <c r="DRU21" s="11"/>
      <c r="DRV21" s="11"/>
      <c r="DRW21" s="11"/>
      <c r="DRX21" s="11"/>
      <c r="DRY21" s="11"/>
      <c r="DRZ21" s="11"/>
      <c r="DSA21" s="11"/>
      <c r="DSB21" s="11"/>
      <c r="DSC21" s="11"/>
      <c r="DSD21" s="11"/>
      <c r="DSE21" s="11"/>
      <c r="DSF21" s="11"/>
      <c r="DSG21" s="11"/>
      <c r="DSH21" s="11"/>
      <c r="DSI21" s="11"/>
      <c r="DSJ21" s="11"/>
      <c r="DSK21" s="11"/>
      <c r="DSL21" s="11"/>
      <c r="DSM21" s="11"/>
      <c r="DSN21" s="11"/>
      <c r="DSO21" s="11"/>
      <c r="DSP21" s="11"/>
      <c r="DSQ21" s="11"/>
      <c r="DSR21" s="11"/>
      <c r="DSS21" s="11"/>
      <c r="DST21" s="11"/>
      <c r="DSU21" s="11"/>
      <c r="DSV21" s="11"/>
      <c r="DSW21" s="11"/>
      <c r="DSX21" s="11"/>
      <c r="DSY21" s="11"/>
      <c r="DSZ21" s="11"/>
      <c r="DTA21" s="11"/>
      <c r="DTB21" s="11"/>
      <c r="DTC21" s="11"/>
      <c r="DTD21" s="11"/>
      <c r="DTE21" s="11"/>
      <c r="DTF21" s="11"/>
      <c r="DTG21" s="11"/>
      <c r="DTH21" s="11"/>
      <c r="DTI21" s="11"/>
      <c r="DTJ21" s="11"/>
      <c r="DTK21" s="11"/>
      <c r="DTL21" s="11"/>
      <c r="DTM21" s="11"/>
      <c r="DTN21" s="11"/>
      <c r="DTO21" s="11"/>
      <c r="DTP21" s="11"/>
      <c r="DTQ21" s="11"/>
      <c r="DTR21" s="11"/>
      <c r="DTS21" s="11"/>
      <c r="DTT21" s="11"/>
      <c r="DTU21" s="11"/>
      <c r="DTV21" s="11"/>
      <c r="DTW21" s="11"/>
      <c r="DTX21" s="11"/>
      <c r="DTY21" s="11"/>
      <c r="DTZ21" s="11"/>
      <c r="DUA21" s="11"/>
      <c r="DUB21" s="11"/>
      <c r="DUC21" s="11"/>
      <c r="DUD21" s="11"/>
      <c r="DUE21" s="11"/>
      <c r="DUF21" s="11"/>
      <c r="DUG21" s="11"/>
      <c r="DUH21" s="11"/>
      <c r="DUI21" s="11"/>
      <c r="DUJ21" s="11"/>
      <c r="DUK21" s="11"/>
      <c r="DUL21" s="11"/>
      <c r="DUM21" s="11"/>
      <c r="DUN21" s="11"/>
      <c r="DUO21" s="11"/>
      <c r="DUP21" s="11"/>
      <c r="DUQ21" s="11"/>
      <c r="DUR21" s="11"/>
      <c r="DUS21" s="11"/>
      <c r="DUT21" s="11"/>
      <c r="DUU21" s="11"/>
      <c r="DUV21" s="11"/>
      <c r="DUW21" s="11"/>
      <c r="DUX21" s="11"/>
      <c r="DUY21" s="11"/>
      <c r="DUZ21" s="11"/>
      <c r="DVA21" s="11"/>
      <c r="DVB21" s="11"/>
      <c r="DVC21" s="11"/>
      <c r="DVD21" s="11"/>
      <c r="DVE21" s="11"/>
      <c r="DVF21" s="11"/>
      <c r="DVG21" s="11"/>
      <c r="DVH21" s="11"/>
      <c r="DVI21" s="11"/>
      <c r="DVJ21" s="11"/>
      <c r="DVK21" s="11"/>
      <c r="DVL21" s="11"/>
      <c r="DVM21" s="11"/>
      <c r="DVN21" s="11"/>
      <c r="DVO21" s="11"/>
      <c r="DVP21" s="11"/>
      <c r="DVQ21" s="11"/>
      <c r="DVR21" s="11"/>
      <c r="DVS21" s="11"/>
      <c r="DVT21" s="11"/>
      <c r="DVU21" s="11"/>
      <c r="DVV21" s="11"/>
      <c r="DVW21" s="11"/>
      <c r="DVX21" s="11"/>
      <c r="DVY21" s="11"/>
      <c r="DVZ21" s="11"/>
      <c r="DWA21" s="11"/>
      <c r="DWB21" s="11"/>
      <c r="DWC21" s="11"/>
      <c r="DWD21" s="11"/>
      <c r="DWE21" s="11"/>
      <c r="DWF21" s="11"/>
      <c r="DWG21" s="11"/>
      <c r="DWH21" s="11"/>
      <c r="DWI21" s="11"/>
      <c r="DWJ21" s="11"/>
      <c r="DWK21" s="11"/>
      <c r="DWL21" s="11"/>
      <c r="DWM21" s="11"/>
      <c r="DWN21" s="11"/>
      <c r="DWO21" s="11"/>
      <c r="DWP21" s="11"/>
      <c r="DWQ21" s="11"/>
      <c r="DWR21" s="11"/>
      <c r="DWS21" s="11"/>
      <c r="DWT21" s="11"/>
      <c r="DWU21" s="11"/>
      <c r="DWV21" s="11"/>
      <c r="DWW21" s="11"/>
      <c r="DWX21" s="11"/>
      <c r="DWY21" s="11"/>
      <c r="DWZ21" s="11"/>
      <c r="DXA21" s="11"/>
      <c r="DXB21" s="11"/>
      <c r="DXC21" s="11"/>
      <c r="DXD21" s="11"/>
      <c r="DXE21" s="11"/>
      <c r="DXF21" s="11"/>
      <c r="DXG21" s="11"/>
      <c r="DXH21" s="11"/>
      <c r="DXI21" s="11"/>
      <c r="DXJ21" s="11"/>
      <c r="DXK21" s="11"/>
      <c r="DXL21" s="11"/>
      <c r="DXM21" s="11"/>
      <c r="DXN21" s="11"/>
      <c r="DXO21" s="11"/>
      <c r="DXP21" s="11"/>
      <c r="DXQ21" s="11"/>
      <c r="DXR21" s="11"/>
      <c r="DXS21" s="11"/>
      <c r="DXT21" s="11"/>
      <c r="DXU21" s="11"/>
      <c r="DXV21" s="11"/>
      <c r="DXW21" s="11"/>
      <c r="DXX21" s="11"/>
      <c r="DXY21" s="11"/>
      <c r="DXZ21" s="11"/>
      <c r="DYA21" s="11"/>
      <c r="DYB21" s="11"/>
      <c r="DYC21" s="11"/>
      <c r="DYD21" s="11"/>
      <c r="DYE21" s="11"/>
      <c r="DYF21" s="11"/>
      <c r="DYG21" s="11"/>
      <c r="DYH21" s="11"/>
      <c r="DYI21" s="11"/>
      <c r="DYJ21" s="11"/>
      <c r="DYK21" s="11"/>
      <c r="DYL21" s="11"/>
      <c r="DYM21" s="11"/>
      <c r="DYN21" s="11"/>
      <c r="DYO21" s="11"/>
      <c r="DYP21" s="11"/>
      <c r="DYQ21" s="11"/>
      <c r="DYR21" s="11"/>
      <c r="DYS21" s="11"/>
      <c r="DYT21" s="11"/>
      <c r="DYU21" s="11"/>
      <c r="DYV21" s="11"/>
      <c r="DYW21" s="11"/>
      <c r="DYX21" s="11"/>
      <c r="DYY21" s="11"/>
      <c r="DYZ21" s="11"/>
      <c r="DZA21" s="11"/>
      <c r="DZB21" s="11"/>
      <c r="DZC21" s="11"/>
      <c r="DZD21" s="11"/>
      <c r="DZE21" s="11"/>
      <c r="DZF21" s="11"/>
      <c r="DZG21" s="11"/>
      <c r="DZH21" s="11"/>
      <c r="DZI21" s="11"/>
      <c r="DZJ21" s="11"/>
      <c r="DZK21" s="11"/>
      <c r="DZL21" s="11"/>
      <c r="DZM21" s="11"/>
      <c r="DZN21" s="11"/>
      <c r="DZO21" s="11"/>
      <c r="DZP21" s="11"/>
      <c r="DZQ21" s="11"/>
      <c r="DZR21" s="11"/>
      <c r="DZS21" s="11"/>
      <c r="DZT21" s="11"/>
      <c r="DZU21" s="11"/>
      <c r="DZV21" s="11"/>
      <c r="DZW21" s="11"/>
      <c r="DZX21" s="11"/>
      <c r="DZY21" s="11"/>
      <c r="DZZ21" s="11"/>
      <c r="EAA21" s="11"/>
      <c r="EAB21" s="11"/>
      <c r="EAC21" s="11"/>
      <c r="EAD21" s="11"/>
      <c r="EAE21" s="11"/>
      <c r="EAF21" s="11"/>
      <c r="EAG21" s="11"/>
      <c r="EAH21" s="11"/>
      <c r="EAI21" s="11"/>
      <c r="EAJ21" s="11"/>
      <c r="EAK21" s="11"/>
      <c r="EAL21" s="11"/>
      <c r="EAM21" s="11"/>
      <c r="EAN21" s="11"/>
      <c r="EAO21" s="11"/>
      <c r="EAP21" s="11"/>
      <c r="EAQ21" s="11"/>
      <c r="EAR21" s="11"/>
      <c r="EAS21" s="11"/>
      <c r="EAT21" s="11"/>
      <c r="EAU21" s="11"/>
      <c r="EAV21" s="11"/>
      <c r="EAW21" s="11"/>
      <c r="EAX21" s="11"/>
      <c r="EAY21" s="11"/>
      <c r="EAZ21" s="11"/>
      <c r="EBA21" s="11"/>
      <c r="EBB21" s="11"/>
      <c r="EBC21" s="11"/>
      <c r="EBD21" s="11"/>
      <c r="EBE21" s="11"/>
      <c r="EBF21" s="11"/>
      <c r="EBG21" s="11"/>
      <c r="EBH21" s="11"/>
      <c r="EBI21" s="11"/>
      <c r="EBJ21" s="11"/>
      <c r="EBK21" s="11"/>
      <c r="EBL21" s="11"/>
      <c r="EBM21" s="11"/>
      <c r="EBN21" s="11"/>
      <c r="EBO21" s="11"/>
      <c r="EBP21" s="11"/>
      <c r="EBQ21" s="11"/>
      <c r="EBR21" s="11"/>
      <c r="EBS21" s="11"/>
      <c r="EBT21" s="11"/>
      <c r="EBU21" s="11"/>
      <c r="EBV21" s="11"/>
      <c r="EBW21" s="11"/>
      <c r="EBX21" s="11"/>
      <c r="EBY21" s="11"/>
      <c r="EBZ21" s="11"/>
      <c r="ECA21" s="11"/>
      <c r="ECB21" s="11"/>
      <c r="ECC21" s="11"/>
      <c r="ECD21" s="11"/>
      <c r="ECE21" s="11"/>
      <c r="ECF21" s="11"/>
      <c r="ECG21" s="11"/>
      <c r="ECH21" s="11"/>
      <c r="ECI21" s="11"/>
      <c r="ECJ21" s="11"/>
      <c r="ECK21" s="11"/>
      <c r="ECL21" s="11"/>
      <c r="ECM21" s="11"/>
      <c r="ECN21" s="11"/>
      <c r="ECO21" s="11"/>
      <c r="ECP21" s="11"/>
      <c r="ECQ21" s="11"/>
      <c r="ECR21" s="11"/>
      <c r="ECS21" s="11"/>
      <c r="ECT21" s="11"/>
      <c r="ECU21" s="11"/>
      <c r="ECV21" s="11"/>
      <c r="ECW21" s="11"/>
      <c r="ECX21" s="11"/>
      <c r="ECY21" s="11"/>
      <c r="ECZ21" s="11"/>
      <c r="EDA21" s="11"/>
      <c r="EDB21" s="11"/>
      <c r="EDC21" s="11"/>
      <c r="EDD21" s="11"/>
      <c r="EDE21" s="11"/>
      <c r="EDF21" s="11"/>
      <c r="EDG21" s="11"/>
      <c r="EDH21" s="11"/>
      <c r="EDI21" s="11"/>
      <c r="EDJ21" s="11"/>
      <c r="EDK21" s="11"/>
      <c r="EDL21" s="11"/>
      <c r="EDM21" s="11"/>
      <c r="EDN21" s="11"/>
      <c r="EDO21" s="11"/>
      <c r="EDP21" s="11"/>
      <c r="EDQ21" s="11"/>
      <c r="EDR21" s="11"/>
      <c r="EDS21" s="11"/>
      <c r="EDT21" s="11"/>
      <c r="EDU21" s="11"/>
      <c r="EDV21" s="11"/>
      <c r="EDW21" s="11"/>
      <c r="EDX21" s="11"/>
      <c r="EDY21" s="11"/>
      <c r="EDZ21" s="11"/>
      <c r="EEA21" s="11"/>
      <c r="EEB21" s="11"/>
      <c r="EEC21" s="11"/>
      <c r="EED21" s="11"/>
      <c r="EEE21" s="11"/>
      <c r="EEF21" s="11"/>
      <c r="EEG21" s="11"/>
      <c r="EEH21" s="11"/>
      <c r="EEI21" s="11"/>
      <c r="EEJ21" s="11"/>
      <c r="EEK21" s="11"/>
      <c r="EEL21" s="11"/>
      <c r="EEM21" s="11"/>
      <c r="EEN21" s="11"/>
      <c r="EEO21" s="11"/>
      <c r="EEP21" s="11"/>
      <c r="EEQ21" s="11"/>
      <c r="EER21" s="11"/>
      <c r="EES21" s="11"/>
      <c r="EET21" s="11"/>
      <c r="EEU21" s="11"/>
      <c r="EEV21" s="11"/>
      <c r="EEW21" s="11"/>
      <c r="EEX21" s="11"/>
      <c r="EEY21" s="11"/>
      <c r="EEZ21" s="11"/>
      <c r="EFA21" s="11"/>
      <c r="EFB21" s="11"/>
      <c r="EFC21" s="11"/>
      <c r="EFD21" s="11"/>
      <c r="EFE21" s="11"/>
      <c r="EFF21" s="11"/>
      <c r="EFG21" s="11"/>
      <c r="EFH21" s="11"/>
      <c r="EFI21" s="11"/>
      <c r="EFJ21" s="11"/>
      <c r="EFK21" s="11"/>
      <c r="EFL21" s="11"/>
      <c r="EFM21" s="11"/>
      <c r="EFN21" s="11"/>
      <c r="EFO21" s="11"/>
      <c r="EFP21" s="11"/>
      <c r="EFQ21" s="11"/>
      <c r="EFR21" s="11"/>
      <c r="EFS21" s="11"/>
      <c r="EFT21" s="11"/>
      <c r="EFU21" s="11"/>
      <c r="EFV21" s="11"/>
      <c r="EFW21" s="11"/>
      <c r="EFX21" s="11"/>
      <c r="EFY21" s="11"/>
      <c r="EFZ21" s="11"/>
      <c r="EGA21" s="11"/>
      <c r="EGB21" s="11"/>
      <c r="EGC21" s="11"/>
      <c r="EGD21" s="11"/>
      <c r="EGE21" s="11"/>
      <c r="EGF21" s="11"/>
      <c r="EGG21" s="11"/>
      <c r="EGH21" s="11"/>
      <c r="EGI21" s="11"/>
      <c r="EGJ21" s="11"/>
      <c r="EGK21" s="11"/>
      <c r="EGL21" s="11"/>
      <c r="EGM21" s="11"/>
      <c r="EGN21" s="11"/>
      <c r="EGO21" s="11"/>
      <c r="EGP21" s="11"/>
      <c r="EGQ21" s="11"/>
      <c r="EGR21" s="11"/>
      <c r="EGS21" s="11"/>
      <c r="EGT21" s="11"/>
      <c r="EGU21" s="11"/>
      <c r="EGV21" s="11"/>
      <c r="EGW21" s="11"/>
      <c r="EGX21" s="11"/>
      <c r="EGY21" s="11"/>
      <c r="EGZ21" s="11"/>
      <c r="EHA21" s="11"/>
      <c r="EHB21" s="11"/>
      <c r="EHC21" s="11"/>
      <c r="EHD21" s="11"/>
      <c r="EHE21" s="11"/>
      <c r="EHF21" s="11"/>
      <c r="EHG21" s="11"/>
      <c r="EHH21" s="11"/>
      <c r="EHI21" s="11"/>
      <c r="EHJ21" s="11"/>
      <c r="EHK21" s="11"/>
      <c r="EHL21" s="11"/>
      <c r="EHM21" s="11"/>
      <c r="EHN21" s="11"/>
      <c r="EHO21" s="11"/>
      <c r="EHP21" s="11"/>
      <c r="EHQ21" s="11"/>
      <c r="EHR21" s="11"/>
      <c r="EHS21" s="11"/>
      <c r="EHT21" s="11"/>
      <c r="EHU21" s="11"/>
      <c r="EHV21" s="11"/>
      <c r="EHW21" s="11"/>
      <c r="EHX21" s="11"/>
      <c r="EHY21" s="11"/>
      <c r="EHZ21" s="11"/>
      <c r="EIA21" s="11"/>
      <c r="EIB21" s="11"/>
      <c r="EIC21" s="11"/>
      <c r="EID21" s="11"/>
      <c r="EIE21" s="11"/>
      <c r="EIF21" s="11"/>
      <c r="EIG21" s="11"/>
      <c r="EIH21" s="11"/>
      <c r="EII21" s="11"/>
      <c r="EIJ21" s="11"/>
      <c r="EIK21" s="11"/>
      <c r="EIL21" s="11"/>
      <c r="EIM21" s="11"/>
      <c r="EIN21" s="11"/>
      <c r="EIO21" s="11"/>
      <c r="EIP21" s="11"/>
      <c r="EIQ21" s="11"/>
      <c r="EIR21" s="11"/>
      <c r="EIS21" s="11"/>
      <c r="EIT21" s="11"/>
      <c r="EIU21" s="11"/>
      <c r="EIV21" s="11"/>
      <c r="EIW21" s="11"/>
      <c r="EIX21" s="11"/>
      <c r="EIY21" s="11"/>
      <c r="EIZ21" s="11"/>
      <c r="EJA21" s="11"/>
      <c r="EJB21" s="11"/>
      <c r="EJC21" s="11"/>
      <c r="EJD21" s="11"/>
      <c r="EJE21" s="11"/>
      <c r="EJF21" s="11"/>
      <c r="EJG21" s="11"/>
      <c r="EJH21" s="11"/>
      <c r="EJI21" s="11"/>
      <c r="EJJ21" s="11"/>
      <c r="EJK21" s="11"/>
      <c r="EJL21" s="11"/>
      <c r="EJM21" s="11"/>
      <c r="EJN21" s="11"/>
      <c r="EJO21" s="11"/>
      <c r="EJP21" s="11"/>
      <c r="EJQ21" s="11"/>
      <c r="EJR21" s="11"/>
      <c r="EJS21" s="11"/>
      <c r="EJT21" s="11"/>
      <c r="EJU21" s="11"/>
      <c r="EJV21" s="11"/>
      <c r="EJW21" s="11"/>
      <c r="EJX21" s="11"/>
      <c r="EJY21" s="11"/>
      <c r="EJZ21" s="11"/>
      <c r="EKA21" s="11"/>
      <c r="EKB21" s="11"/>
      <c r="EKC21" s="11"/>
      <c r="EKD21" s="11"/>
      <c r="EKE21" s="11"/>
      <c r="EKF21" s="11"/>
      <c r="EKG21" s="11"/>
      <c r="EKH21" s="11"/>
      <c r="EKI21" s="11"/>
      <c r="EKJ21" s="11"/>
      <c r="EKK21" s="11"/>
      <c r="EKL21" s="11"/>
      <c r="EKM21" s="11"/>
      <c r="EKN21" s="11"/>
      <c r="EKO21" s="11"/>
      <c r="EKP21" s="11"/>
      <c r="EKQ21" s="11"/>
      <c r="EKR21" s="11"/>
      <c r="EKS21" s="11"/>
      <c r="EKT21" s="11"/>
      <c r="EKU21" s="11"/>
      <c r="EKV21" s="11"/>
      <c r="EKW21" s="11"/>
      <c r="EKX21" s="11"/>
      <c r="EKY21" s="11"/>
      <c r="EKZ21" s="11"/>
      <c r="ELA21" s="11"/>
      <c r="ELB21" s="11"/>
      <c r="ELC21" s="11"/>
      <c r="ELD21" s="11"/>
      <c r="ELE21" s="11"/>
      <c r="ELF21" s="11"/>
      <c r="ELG21" s="11"/>
      <c r="ELH21" s="11"/>
      <c r="ELI21" s="11"/>
      <c r="ELJ21" s="11"/>
      <c r="ELK21" s="11"/>
      <c r="ELL21" s="11"/>
      <c r="ELM21" s="11"/>
      <c r="ELN21" s="11"/>
      <c r="ELO21" s="11"/>
      <c r="ELP21" s="11"/>
      <c r="ELQ21" s="11"/>
      <c r="ELR21" s="11"/>
      <c r="ELS21" s="11"/>
      <c r="ELT21" s="11"/>
      <c r="ELU21" s="11"/>
      <c r="ELV21" s="11"/>
      <c r="ELW21" s="11"/>
      <c r="ELX21" s="11"/>
      <c r="ELY21" s="11"/>
      <c r="ELZ21" s="11"/>
      <c r="EMA21" s="11"/>
      <c r="EMB21" s="11"/>
      <c r="EMC21" s="11"/>
      <c r="EMD21" s="11"/>
      <c r="EME21" s="11"/>
      <c r="EMF21" s="11"/>
      <c r="EMG21" s="11"/>
      <c r="EMH21" s="11"/>
      <c r="EMI21" s="11"/>
      <c r="EMJ21" s="11"/>
      <c r="EMK21" s="11"/>
      <c r="EML21" s="11"/>
      <c r="EMM21" s="11"/>
      <c r="EMN21" s="11"/>
      <c r="EMO21" s="11"/>
      <c r="EMP21" s="11"/>
      <c r="EMQ21" s="11"/>
      <c r="EMR21" s="11"/>
      <c r="EMS21" s="11"/>
      <c r="EMT21" s="11"/>
      <c r="EMU21" s="11"/>
      <c r="EMV21" s="11"/>
      <c r="EMW21" s="11"/>
      <c r="EMX21" s="11"/>
      <c r="EMY21" s="11"/>
      <c r="EMZ21" s="11"/>
      <c r="ENA21" s="11"/>
      <c r="ENB21" s="11"/>
      <c r="ENC21" s="11"/>
      <c r="END21" s="11"/>
      <c r="ENE21" s="11"/>
      <c r="ENF21" s="11"/>
      <c r="ENG21" s="11"/>
      <c r="ENH21" s="11"/>
      <c r="ENI21" s="11"/>
      <c r="ENJ21" s="11"/>
      <c r="ENK21" s="11"/>
      <c r="ENL21" s="11"/>
      <c r="ENM21" s="11"/>
      <c r="ENN21" s="11"/>
      <c r="ENO21" s="11"/>
      <c r="ENP21" s="11"/>
      <c r="ENQ21" s="11"/>
      <c r="ENR21" s="11"/>
      <c r="ENS21" s="11"/>
      <c r="ENT21" s="11"/>
      <c r="ENU21" s="11"/>
      <c r="ENV21" s="11"/>
      <c r="ENW21" s="11"/>
      <c r="ENX21" s="11"/>
      <c r="ENY21" s="11"/>
      <c r="ENZ21" s="11"/>
      <c r="EOA21" s="11"/>
      <c r="EOB21" s="11"/>
      <c r="EOC21" s="11"/>
      <c r="EOD21" s="11"/>
      <c r="EOE21" s="11"/>
      <c r="EOF21" s="11"/>
      <c r="EOG21" s="11"/>
      <c r="EOH21" s="11"/>
      <c r="EOI21" s="11"/>
      <c r="EOJ21" s="11"/>
      <c r="EOK21" s="11"/>
      <c r="EOL21" s="11"/>
      <c r="EOM21" s="11"/>
      <c r="EON21" s="11"/>
      <c r="EOO21" s="11"/>
      <c r="EOP21" s="11"/>
      <c r="EOQ21" s="11"/>
      <c r="EOR21" s="11"/>
      <c r="EOS21" s="11"/>
      <c r="EOT21" s="11"/>
      <c r="EOU21" s="11"/>
      <c r="EOV21" s="11"/>
      <c r="EOW21" s="11"/>
      <c r="EOX21" s="11"/>
      <c r="EOY21" s="11"/>
      <c r="EOZ21" s="11"/>
      <c r="EPA21" s="11"/>
      <c r="EPB21" s="11"/>
      <c r="EPC21" s="11"/>
      <c r="EPD21" s="11"/>
      <c r="EPE21" s="11"/>
      <c r="EPF21" s="11"/>
      <c r="EPG21" s="11"/>
      <c r="EPH21" s="11"/>
      <c r="EPI21" s="11"/>
      <c r="EPJ21" s="11"/>
      <c r="EPK21" s="11"/>
      <c r="EPL21" s="11"/>
      <c r="EPM21" s="11"/>
      <c r="EPN21" s="11"/>
      <c r="EPO21" s="11"/>
      <c r="EPP21" s="11"/>
      <c r="EPQ21" s="11"/>
      <c r="EPR21" s="11"/>
      <c r="EPS21" s="11"/>
      <c r="EPT21" s="11"/>
      <c r="EPU21" s="11"/>
      <c r="EPV21" s="11"/>
      <c r="EPW21" s="11"/>
      <c r="EPX21" s="11"/>
      <c r="EPY21" s="11"/>
      <c r="EPZ21" s="11"/>
      <c r="EQA21" s="11"/>
      <c r="EQB21" s="11"/>
      <c r="EQC21" s="11"/>
      <c r="EQD21" s="11"/>
      <c r="EQE21" s="11"/>
      <c r="EQF21" s="11"/>
      <c r="EQG21" s="11"/>
      <c r="EQH21" s="11"/>
      <c r="EQI21" s="11"/>
      <c r="EQJ21" s="11"/>
      <c r="EQK21" s="11"/>
      <c r="EQL21" s="11"/>
      <c r="EQM21" s="11"/>
      <c r="EQN21" s="11"/>
      <c r="EQO21" s="11"/>
      <c r="EQP21" s="11"/>
      <c r="EQQ21" s="11"/>
      <c r="EQR21" s="11"/>
      <c r="EQS21" s="11"/>
      <c r="EQT21" s="11"/>
      <c r="EQU21" s="11"/>
      <c r="EQV21" s="11"/>
      <c r="EQW21" s="11"/>
      <c r="EQX21" s="11"/>
      <c r="EQY21" s="11"/>
      <c r="EQZ21" s="11"/>
      <c r="ERA21" s="11"/>
      <c r="ERB21" s="11"/>
      <c r="ERC21" s="11"/>
      <c r="ERD21" s="11"/>
      <c r="ERE21" s="11"/>
      <c r="ERF21" s="11"/>
      <c r="ERG21" s="11"/>
      <c r="ERH21" s="11"/>
      <c r="ERI21" s="11"/>
      <c r="ERJ21" s="11"/>
      <c r="ERK21" s="11"/>
      <c r="ERL21" s="11"/>
      <c r="ERM21" s="11"/>
      <c r="ERN21" s="11"/>
      <c r="ERO21" s="11"/>
      <c r="ERP21" s="11"/>
      <c r="ERQ21" s="11"/>
      <c r="ERR21" s="11"/>
      <c r="ERS21" s="11"/>
      <c r="ERT21" s="11"/>
      <c r="ERU21" s="11"/>
      <c r="ERV21" s="11"/>
      <c r="ERW21" s="11"/>
      <c r="ERX21" s="11"/>
      <c r="ERY21" s="11"/>
      <c r="ERZ21" s="11"/>
      <c r="ESA21" s="11"/>
      <c r="ESB21" s="11"/>
      <c r="ESC21" s="11"/>
      <c r="ESD21" s="11"/>
      <c r="ESE21" s="11"/>
      <c r="ESF21" s="11"/>
      <c r="ESG21" s="11"/>
      <c r="ESH21" s="11"/>
      <c r="ESI21" s="11"/>
      <c r="ESJ21" s="11"/>
      <c r="ESK21" s="11"/>
      <c r="ESL21" s="11"/>
      <c r="ESM21" s="11"/>
      <c r="ESN21" s="11"/>
      <c r="ESO21" s="11"/>
      <c r="ESP21" s="11"/>
      <c r="ESQ21" s="11"/>
      <c r="ESR21" s="11"/>
      <c r="ESS21" s="11"/>
      <c r="EST21" s="11"/>
      <c r="ESU21" s="11"/>
      <c r="ESV21" s="11"/>
      <c r="ESW21" s="11"/>
      <c r="ESX21" s="11"/>
      <c r="ESY21" s="11"/>
      <c r="ESZ21" s="11"/>
      <c r="ETA21" s="11"/>
      <c r="ETB21" s="11"/>
      <c r="ETC21" s="11"/>
      <c r="ETD21" s="11"/>
      <c r="ETE21" s="11"/>
      <c r="ETF21" s="11"/>
      <c r="ETG21" s="11"/>
      <c r="ETH21" s="11"/>
      <c r="ETI21" s="11"/>
      <c r="ETJ21" s="11"/>
      <c r="ETK21" s="11"/>
      <c r="ETL21" s="11"/>
      <c r="ETM21" s="11"/>
      <c r="ETN21" s="11"/>
      <c r="ETO21" s="11"/>
      <c r="ETP21" s="11"/>
      <c r="ETQ21" s="11"/>
      <c r="ETR21" s="11"/>
      <c r="ETS21" s="11"/>
      <c r="ETT21" s="11"/>
      <c r="ETU21" s="11"/>
      <c r="ETV21" s="11"/>
      <c r="ETW21" s="11"/>
      <c r="ETX21" s="11"/>
      <c r="ETY21" s="11"/>
      <c r="ETZ21" s="11"/>
      <c r="EUA21" s="11"/>
      <c r="EUB21" s="11"/>
      <c r="EUC21" s="11"/>
      <c r="EUD21" s="11"/>
      <c r="EUE21" s="11"/>
      <c r="EUF21" s="11"/>
      <c r="EUG21" s="11"/>
      <c r="EUH21" s="11"/>
      <c r="EUI21" s="11"/>
      <c r="EUJ21" s="11"/>
      <c r="EUK21" s="11"/>
      <c r="EUL21" s="11"/>
      <c r="EUM21" s="11"/>
      <c r="EUN21" s="11"/>
      <c r="EUO21" s="11"/>
      <c r="EUP21" s="11"/>
      <c r="EUQ21" s="11"/>
      <c r="EUR21" s="11"/>
      <c r="EUS21" s="11"/>
      <c r="EUT21" s="11"/>
      <c r="EUU21" s="11"/>
      <c r="EUV21" s="11"/>
      <c r="EUW21" s="11"/>
      <c r="EUX21" s="11"/>
      <c r="EUY21" s="11"/>
      <c r="EUZ21" s="11"/>
      <c r="EVA21" s="11"/>
      <c r="EVB21" s="11"/>
      <c r="EVC21" s="11"/>
      <c r="EVD21" s="11"/>
      <c r="EVE21" s="11"/>
      <c r="EVF21" s="11"/>
      <c r="EVG21" s="11"/>
      <c r="EVH21" s="11"/>
      <c r="EVI21" s="11"/>
      <c r="EVJ21" s="11"/>
      <c r="EVK21" s="11"/>
      <c r="EVL21" s="11"/>
      <c r="EVM21" s="11"/>
      <c r="EVN21" s="11"/>
      <c r="EVO21" s="11"/>
      <c r="EVP21" s="11"/>
      <c r="EVQ21" s="11"/>
      <c r="EVR21" s="11"/>
      <c r="EVS21" s="11"/>
      <c r="EVT21" s="11"/>
      <c r="EVU21" s="11"/>
      <c r="EVV21" s="11"/>
      <c r="EVW21" s="11"/>
      <c r="EVX21" s="11"/>
      <c r="EVY21" s="11"/>
      <c r="EVZ21" s="11"/>
      <c r="EWA21" s="11"/>
      <c r="EWB21" s="11"/>
      <c r="EWC21" s="11"/>
      <c r="EWD21" s="11"/>
      <c r="EWE21" s="11"/>
      <c r="EWF21" s="11"/>
      <c r="EWG21" s="11"/>
      <c r="EWH21" s="11"/>
      <c r="EWI21" s="11"/>
      <c r="EWJ21" s="11"/>
      <c r="EWK21" s="11"/>
      <c r="EWL21" s="11"/>
      <c r="EWM21" s="11"/>
      <c r="EWN21" s="11"/>
      <c r="EWO21" s="11"/>
      <c r="EWP21" s="11"/>
      <c r="EWQ21" s="11"/>
      <c r="EWR21" s="11"/>
      <c r="EWS21" s="11"/>
      <c r="EWT21" s="11"/>
      <c r="EWU21" s="11"/>
      <c r="EWV21" s="11"/>
      <c r="EWW21" s="11"/>
      <c r="EWX21" s="11"/>
      <c r="EWY21" s="11"/>
      <c r="EWZ21" s="11"/>
      <c r="EXA21" s="11"/>
      <c r="EXB21" s="11"/>
      <c r="EXC21" s="11"/>
      <c r="EXD21" s="11"/>
      <c r="EXE21" s="11"/>
      <c r="EXF21" s="11"/>
      <c r="EXG21" s="11"/>
      <c r="EXH21" s="11"/>
      <c r="EXI21" s="11"/>
      <c r="EXJ21" s="11"/>
      <c r="EXK21" s="11"/>
      <c r="EXL21" s="11"/>
      <c r="EXM21" s="11"/>
      <c r="EXN21" s="11"/>
      <c r="EXO21" s="11"/>
      <c r="EXP21" s="11"/>
      <c r="EXQ21" s="11"/>
      <c r="EXR21" s="11"/>
      <c r="EXS21" s="11"/>
      <c r="EXT21" s="11"/>
      <c r="EXU21" s="11"/>
      <c r="EXV21" s="11"/>
      <c r="EXW21" s="11"/>
      <c r="EXX21" s="11"/>
      <c r="EXY21" s="11"/>
      <c r="EXZ21" s="11"/>
      <c r="EYA21" s="11"/>
      <c r="EYB21" s="11"/>
      <c r="EYC21" s="11"/>
      <c r="EYD21" s="11"/>
      <c r="EYE21" s="11"/>
      <c r="EYF21" s="11"/>
      <c r="EYG21" s="11"/>
      <c r="EYH21" s="11"/>
      <c r="EYI21" s="11"/>
      <c r="EYJ21" s="11"/>
      <c r="EYK21" s="11"/>
      <c r="EYL21" s="11"/>
      <c r="EYM21" s="11"/>
      <c r="EYN21" s="11"/>
      <c r="EYO21" s="11"/>
      <c r="EYP21" s="11"/>
      <c r="EYQ21" s="11"/>
      <c r="EYR21" s="11"/>
      <c r="EYS21" s="11"/>
      <c r="EYT21" s="11"/>
      <c r="EYU21" s="11"/>
      <c r="EYV21" s="11"/>
      <c r="EYW21" s="11"/>
      <c r="EYX21" s="11"/>
      <c r="EYY21" s="11"/>
      <c r="EYZ21" s="11"/>
      <c r="EZA21" s="11"/>
      <c r="EZB21" s="11"/>
      <c r="EZC21" s="11"/>
      <c r="EZD21" s="11"/>
      <c r="EZE21" s="11"/>
      <c r="EZF21" s="11"/>
      <c r="EZG21" s="11"/>
      <c r="EZH21" s="11"/>
      <c r="EZI21" s="11"/>
      <c r="EZJ21" s="11"/>
      <c r="EZK21" s="11"/>
      <c r="EZL21" s="11"/>
      <c r="EZM21" s="11"/>
      <c r="EZN21" s="11"/>
      <c r="EZO21" s="11"/>
      <c r="EZP21" s="11"/>
      <c r="EZQ21" s="11"/>
      <c r="EZR21" s="11"/>
      <c r="EZS21" s="11"/>
      <c r="EZT21" s="11"/>
      <c r="EZU21" s="11"/>
      <c r="EZV21" s="11"/>
      <c r="EZW21" s="11"/>
      <c r="EZX21" s="11"/>
      <c r="EZY21" s="11"/>
      <c r="EZZ21" s="11"/>
      <c r="FAA21" s="11"/>
      <c r="FAB21" s="11"/>
      <c r="FAC21" s="11"/>
      <c r="FAD21" s="11"/>
      <c r="FAE21" s="11"/>
      <c r="FAF21" s="11"/>
      <c r="FAG21" s="11"/>
      <c r="FAH21" s="11"/>
      <c r="FAI21" s="11"/>
      <c r="FAJ21" s="11"/>
      <c r="FAK21" s="11"/>
      <c r="FAL21" s="11"/>
      <c r="FAM21" s="11"/>
      <c r="FAN21" s="11"/>
      <c r="FAO21" s="11"/>
      <c r="FAP21" s="11"/>
      <c r="FAQ21" s="11"/>
      <c r="FAR21" s="11"/>
      <c r="FAS21" s="11"/>
      <c r="FAT21" s="11"/>
      <c r="FAU21" s="11"/>
      <c r="FAV21" s="11"/>
      <c r="FAW21" s="11"/>
      <c r="FAX21" s="11"/>
      <c r="FAY21" s="11"/>
      <c r="FAZ21" s="11"/>
      <c r="FBA21" s="11"/>
      <c r="FBB21" s="11"/>
      <c r="FBC21" s="11"/>
      <c r="FBD21" s="11"/>
      <c r="FBE21" s="11"/>
      <c r="FBF21" s="11"/>
      <c r="FBG21" s="11"/>
      <c r="FBH21" s="11"/>
      <c r="FBI21" s="11"/>
      <c r="FBJ21" s="11"/>
      <c r="FBK21" s="11"/>
      <c r="FBL21" s="11"/>
      <c r="FBM21" s="11"/>
      <c r="FBN21" s="11"/>
      <c r="FBO21" s="11"/>
      <c r="FBP21" s="11"/>
      <c r="FBQ21" s="11"/>
      <c r="FBR21" s="11"/>
      <c r="FBS21" s="11"/>
      <c r="FBT21" s="11"/>
      <c r="FBU21" s="11"/>
      <c r="FBV21" s="11"/>
      <c r="FBW21" s="11"/>
      <c r="FBX21" s="11"/>
      <c r="FBY21" s="11"/>
      <c r="FBZ21" s="11"/>
      <c r="FCA21" s="11"/>
      <c r="FCB21" s="11"/>
      <c r="FCC21" s="11"/>
      <c r="FCD21" s="11"/>
      <c r="FCE21" s="11"/>
      <c r="FCF21" s="11"/>
      <c r="FCG21" s="11"/>
      <c r="FCH21" s="11"/>
      <c r="FCI21" s="11"/>
      <c r="FCJ21" s="11"/>
      <c r="FCK21" s="11"/>
      <c r="FCL21" s="11"/>
      <c r="FCM21" s="11"/>
      <c r="FCN21" s="11"/>
      <c r="FCO21" s="11"/>
      <c r="FCP21" s="11"/>
      <c r="FCQ21" s="11"/>
      <c r="FCR21" s="11"/>
      <c r="FCS21" s="11"/>
      <c r="FCT21" s="11"/>
      <c r="FCU21" s="11"/>
      <c r="FCV21" s="11"/>
      <c r="FCW21" s="11"/>
      <c r="FCX21" s="11"/>
      <c r="FCY21" s="11"/>
      <c r="FCZ21" s="11"/>
      <c r="FDA21" s="11"/>
      <c r="FDB21" s="11"/>
      <c r="FDC21" s="11"/>
      <c r="FDD21" s="11"/>
      <c r="FDE21" s="11"/>
      <c r="FDF21" s="11"/>
      <c r="FDG21" s="11"/>
      <c r="FDH21" s="11"/>
      <c r="FDI21" s="11"/>
      <c r="FDJ21" s="11"/>
      <c r="FDK21" s="11"/>
      <c r="FDL21" s="11"/>
      <c r="FDM21" s="11"/>
      <c r="FDN21" s="11"/>
      <c r="FDO21" s="11"/>
      <c r="FDP21" s="11"/>
      <c r="FDQ21" s="11"/>
      <c r="FDR21" s="11"/>
      <c r="FDS21" s="11"/>
      <c r="FDT21" s="11"/>
      <c r="FDU21" s="11"/>
      <c r="FDV21" s="11"/>
      <c r="FDW21" s="11"/>
      <c r="FDX21" s="11"/>
      <c r="FDY21" s="11"/>
      <c r="FDZ21" s="11"/>
      <c r="FEA21" s="11"/>
      <c r="FEB21" s="11"/>
      <c r="FEC21" s="11"/>
      <c r="FED21" s="11"/>
      <c r="FEE21" s="11"/>
      <c r="FEF21" s="11"/>
      <c r="FEG21" s="11"/>
      <c r="FEH21" s="11"/>
      <c r="FEI21" s="11"/>
      <c r="FEJ21" s="11"/>
      <c r="FEK21" s="11"/>
      <c r="FEL21" s="11"/>
      <c r="FEM21" s="11"/>
      <c r="FEN21" s="11"/>
      <c r="FEO21" s="11"/>
      <c r="FEP21" s="11"/>
      <c r="FEQ21" s="11"/>
      <c r="FER21" s="11"/>
      <c r="FES21" s="11"/>
      <c r="FET21" s="11"/>
      <c r="FEU21" s="11"/>
      <c r="FEV21" s="11"/>
      <c r="FEW21" s="11"/>
      <c r="FEX21" s="11"/>
      <c r="FEY21" s="11"/>
      <c r="FEZ21" s="11"/>
      <c r="FFA21" s="11"/>
      <c r="FFB21" s="11"/>
      <c r="FFC21" s="11"/>
      <c r="FFD21" s="11"/>
      <c r="FFE21" s="11"/>
      <c r="FFF21" s="11"/>
      <c r="FFG21" s="11"/>
      <c r="FFH21" s="11"/>
      <c r="FFI21" s="11"/>
      <c r="FFJ21" s="11"/>
      <c r="FFK21" s="11"/>
      <c r="FFL21" s="11"/>
      <c r="FFM21" s="11"/>
      <c r="FFN21" s="11"/>
      <c r="FFO21" s="11"/>
      <c r="FFP21" s="11"/>
      <c r="FFQ21" s="11"/>
      <c r="FFR21" s="11"/>
      <c r="FFS21" s="11"/>
      <c r="FFT21" s="11"/>
      <c r="FFU21" s="11"/>
      <c r="FFV21" s="11"/>
      <c r="FFW21" s="11"/>
      <c r="FFX21" s="11"/>
      <c r="FFY21" s="11"/>
      <c r="FFZ21" s="11"/>
      <c r="FGA21" s="11"/>
      <c r="FGB21" s="11"/>
      <c r="FGC21" s="11"/>
      <c r="FGD21" s="11"/>
      <c r="FGE21" s="11"/>
      <c r="FGF21" s="11"/>
      <c r="FGG21" s="11"/>
      <c r="FGH21" s="11"/>
      <c r="FGI21" s="11"/>
      <c r="FGJ21" s="11"/>
      <c r="FGK21" s="11"/>
      <c r="FGL21" s="11"/>
      <c r="FGM21" s="11"/>
      <c r="FGN21" s="11"/>
      <c r="FGO21" s="11"/>
      <c r="FGP21" s="11"/>
      <c r="FGQ21" s="11"/>
      <c r="FGR21" s="11"/>
      <c r="FGS21" s="11"/>
      <c r="FGT21" s="11"/>
      <c r="FGU21" s="11"/>
      <c r="FGV21" s="11"/>
      <c r="FGW21" s="11"/>
      <c r="FGX21" s="11"/>
      <c r="FGY21" s="11"/>
      <c r="FGZ21" s="11"/>
      <c r="FHA21" s="11"/>
      <c r="FHB21" s="11"/>
      <c r="FHC21" s="11"/>
      <c r="FHD21" s="11"/>
      <c r="FHE21" s="11"/>
      <c r="FHF21" s="11"/>
      <c r="FHG21" s="11"/>
      <c r="FHH21" s="11"/>
      <c r="FHI21" s="11"/>
      <c r="FHJ21" s="11"/>
      <c r="FHK21" s="11"/>
      <c r="FHL21" s="11"/>
      <c r="FHM21" s="11"/>
      <c r="FHN21" s="11"/>
      <c r="FHO21" s="11"/>
      <c r="FHP21" s="11"/>
      <c r="FHQ21" s="11"/>
      <c r="FHR21" s="11"/>
      <c r="FHS21" s="11"/>
      <c r="FHT21" s="11"/>
      <c r="FHU21" s="11"/>
      <c r="FHV21" s="11"/>
      <c r="FHW21" s="11"/>
      <c r="FHX21" s="11"/>
      <c r="FHY21" s="11"/>
      <c r="FHZ21" s="11"/>
      <c r="FIA21" s="11"/>
      <c r="FIB21" s="11"/>
      <c r="FIC21" s="11"/>
      <c r="FID21" s="11"/>
      <c r="FIE21" s="11"/>
      <c r="FIF21" s="11"/>
      <c r="FIG21" s="11"/>
      <c r="FIH21" s="11"/>
      <c r="FII21" s="11"/>
      <c r="FIJ21" s="11"/>
      <c r="FIK21" s="11"/>
      <c r="FIL21" s="11"/>
      <c r="FIM21" s="11"/>
      <c r="FIN21" s="11"/>
      <c r="FIO21" s="11"/>
      <c r="FIP21" s="11"/>
      <c r="FIQ21" s="11"/>
      <c r="FIR21" s="11"/>
      <c r="FIS21" s="11"/>
      <c r="FIT21" s="11"/>
      <c r="FIU21" s="11"/>
      <c r="FIV21" s="11"/>
      <c r="FIW21" s="11"/>
      <c r="FIX21" s="11"/>
      <c r="FIY21" s="11"/>
      <c r="FIZ21" s="11"/>
      <c r="FJA21" s="11"/>
      <c r="FJB21" s="11"/>
      <c r="FJC21" s="11"/>
      <c r="FJD21" s="11"/>
      <c r="FJE21" s="11"/>
      <c r="FJF21" s="11"/>
      <c r="FJG21" s="11"/>
      <c r="FJH21" s="11"/>
      <c r="FJI21" s="11"/>
      <c r="FJJ21" s="11"/>
      <c r="FJK21" s="11"/>
      <c r="FJL21" s="11"/>
      <c r="FJM21" s="11"/>
      <c r="FJN21" s="11"/>
      <c r="FJO21" s="11"/>
      <c r="FJP21" s="11"/>
      <c r="FJQ21" s="11"/>
      <c r="FJR21" s="11"/>
      <c r="FJS21" s="11"/>
      <c r="FJT21" s="11"/>
      <c r="FJU21" s="11"/>
      <c r="FJV21" s="11"/>
      <c r="FJW21" s="11"/>
      <c r="FJX21" s="11"/>
      <c r="FJY21" s="11"/>
      <c r="FJZ21" s="11"/>
      <c r="FKA21" s="11"/>
      <c r="FKB21" s="11"/>
      <c r="FKC21" s="11"/>
      <c r="FKD21" s="11"/>
      <c r="FKE21" s="11"/>
      <c r="FKF21" s="11"/>
      <c r="FKG21" s="11"/>
      <c r="FKH21" s="11"/>
      <c r="FKI21" s="11"/>
      <c r="FKJ21" s="11"/>
      <c r="FKK21" s="11"/>
      <c r="FKL21" s="11"/>
      <c r="FKM21" s="11"/>
      <c r="FKN21" s="11"/>
      <c r="FKO21" s="11"/>
      <c r="FKP21" s="11"/>
      <c r="FKQ21" s="11"/>
      <c r="FKR21" s="11"/>
      <c r="FKS21" s="11"/>
      <c r="FKT21" s="11"/>
      <c r="FKU21" s="11"/>
      <c r="FKV21" s="11"/>
      <c r="FKW21" s="11"/>
      <c r="FKX21" s="11"/>
      <c r="FKY21" s="11"/>
      <c r="FKZ21" s="11"/>
      <c r="FLA21" s="11"/>
      <c r="FLB21" s="11"/>
      <c r="FLC21" s="11"/>
      <c r="FLD21" s="11"/>
      <c r="FLE21" s="11"/>
      <c r="FLF21" s="11"/>
      <c r="FLG21" s="11"/>
      <c r="FLH21" s="11"/>
      <c r="FLI21" s="11"/>
      <c r="FLJ21" s="11"/>
      <c r="FLK21" s="11"/>
      <c r="FLL21" s="11"/>
      <c r="FLM21" s="11"/>
      <c r="FLN21" s="11"/>
      <c r="FLO21" s="11"/>
      <c r="FLP21" s="11"/>
      <c r="FLQ21" s="11"/>
      <c r="FLR21" s="11"/>
      <c r="FLS21" s="11"/>
      <c r="FLT21" s="11"/>
      <c r="FLU21" s="11"/>
      <c r="FLV21" s="11"/>
      <c r="FLW21" s="11"/>
      <c r="FLX21" s="11"/>
      <c r="FLY21" s="11"/>
      <c r="FLZ21" s="11"/>
      <c r="FMA21" s="11"/>
      <c r="FMB21" s="11"/>
      <c r="FMC21" s="11"/>
      <c r="FMD21" s="11"/>
      <c r="FME21" s="11"/>
      <c r="FMF21" s="11"/>
      <c r="FMG21" s="11"/>
      <c r="FMH21" s="11"/>
      <c r="FMI21" s="11"/>
      <c r="FMJ21" s="11"/>
      <c r="FMK21" s="11"/>
      <c r="FML21" s="11"/>
      <c r="FMM21" s="11"/>
      <c r="FMN21" s="11"/>
      <c r="FMO21" s="11"/>
      <c r="FMP21" s="11"/>
      <c r="FMQ21" s="11"/>
      <c r="FMR21" s="11"/>
      <c r="FMS21" s="11"/>
      <c r="FMT21" s="11"/>
      <c r="FMU21" s="11"/>
      <c r="FMV21" s="11"/>
      <c r="FMW21" s="11"/>
      <c r="FMX21" s="11"/>
      <c r="FMY21" s="11"/>
      <c r="FMZ21" s="11"/>
      <c r="FNA21" s="11"/>
      <c r="FNB21" s="11"/>
      <c r="FNC21" s="11"/>
      <c r="FND21" s="11"/>
      <c r="FNE21" s="11"/>
      <c r="FNF21" s="11"/>
      <c r="FNG21" s="11"/>
      <c r="FNH21" s="11"/>
      <c r="FNI21" s="11"/>
      <c r="FNJ21" s="11"/>
      <c r="FNK21" s="11"/>
      <c r="FNL21" s="11"/>
      <c r="FNM21" s="11"/>
      <c r="FNN21" s="11"/>
      <c r="FNO21" s="11"/>
      <c r="FNP21" s="11"/>
      <c r="FNQ21" s="11"/>
      <c r="FNR21" s="11"/>
      <c r="FNS21" s="11"/>
      <c r="FNT21" s="11"/>
      <c r="FNU21" s="11"/>
      <c r="FNV21" s="11"/>
      <c r="FNW21" s="11"/>
      <c r="FNX21" s="11"/>
      <c r="FNY21" s="11"/>
      <c r="FNZ21" s="11"/>
      <c r="FOA21" s="11"/>
      <c r="FOB21" s="11"/>
      <c r="FOC21" s="11"/>
      <c r="FOD21" s="11"/>
      <c r="FOE21" s="11"/>
      <c r="FOF21" s="11"/>
      <c r="FOG21" s="11"/>
      <c r="FOH21" s="11"/>
      <c r="FOI21" s="11"/>
      <c r="FOJ21" s="11"/>
      <c r="FOK21" s="11"/>
      <c r="FOL21" s="11"/>
      <c r="FOM21" s="11"/>
      <c r="FON21" s="11"/>
      <c r="FOO21" s="11"/>
      <c r="FOP21" s="11"/>
      <c r="FOQ21" s="11"/>
      <c r="FOR21" s="11"/>
      <c r="FOS21" s="11"/>
      <c r="FOT21" s="11"/>
      <c r="FOU21" s="11"/>
      <c r="FOV21" s="11"/>
      <c r="FOW21" s="11"/>
      <c r="FOX21" s="11"/>
      <c r="FOY21" s="11"/>
      <c r="FOZ21" s="11"/>
      <c r="FPA21" s="11"/>
      <c r="FPB21" s="11"/>
      <c r="FPC21" s="11"/>
      <c r="FPD21" s="11"/>
      <c r="FPE21" s="11"/>
      <c r="FPF21" s="11"/>
      <c r="FPG21" s="11"/>
      <c r="FPH21" s="11"/>
      <c r="FPI21" s="11"/>
      <c r="FPJ21" s="11"/>
      <c r="FPK21" s="11"/>
      <c r="FPL21" s="11"/>
      <c r="FPM21" s="11"/>
      <c r="FPN21" s="11"/>
      <c r="FPO21" s="11"/>
      <c r="FPP21" s="11"/>
      <c r="FPQ21" s="11"/>
      <c r="FPR21" s="11"/>
      <c r="FPS21" s="11"/>
      <c r="FPT21" s="11"/>
      <c r="FPU21" s="11"/>
      <c r="FPV21" s="11"/>
      <c r="FPW21" s="11"/>
      <c r="FPX21" s="11"/>
      <c r="FPY21" s="11"/>
      <c r="FPZ21" s="11"/>
      <c r="FQA21" s="11"/>
      <c r="FQB21" s="11"/>
      <c r="FQC21" s="11"/>
      <c r="FQD21" s="11"/>
      <c r="FQE21" s="11"/>
      <c r="FQF21" s="11"/>
      <c r="FQG21" s="11"/>
      <c r="FQH21" s="11"/>
      <c r="FQI21" s="11"/>
      <c r="FQJ21" s="11"/>
      <c r="FQK21" s="11"/>
      <c r="FQL21" s="11"/>
      <c r="FQM21" s="11"/>
      <c r="FQN21" s="11"/>
      <c r="FQO21" s="11"/>
      <c r="FQP21" s="11"/>
      <c r="FQQ21" s="11"/>
      <c r="FQR21" s="11"/>
      <c r="FQS21" s="11"/>
      <c r="FQT21" s="11"/>
      <c r="FQU21" s="11"/>
      <c r="FQV21" s="11"/>
      <c r="FQW21" s="11"/>
      <c r="FQX21" s="11"/>
      <c r="FQY21" s="11"/>
      <c r="FQZ21" s="11"/>
      <c r="FRA21" s="11"/>
      <c r="FRB21" s="11"/>
      <c r="FRC21" s="11"/>
      <c r="FRD21" s="11"/>
      <c r="FRE21" s="11"/>
      <c r="FRF21" s="11"/>
      <c r="FRG21" s="11"/>
      <c r="FRH21" s="11"/>
      <c r="FRI21" s="11"/>
      <c r="FRJ21" s="11"/>
      <c r="FRK21" s="11"/>
      <c r="FRL21" s="11"/>
      <c r="FRM21" s="11"/>
      <c r="FRN21" s="11"/>
      <c r="FRO21" s="11"/>
      <c r="FRP21" s="11"/>
      <c r="FRQ21" s="11"/>
      <c r="FRR21" s="11"/>
      <c r="FRS21" s="11"/>
      <c r="FRT21" s="11"/>
      <c r="FRU21" s="11"/>
      <c r="FRV21" s="11"/>
      <c r="FRW21" s="11"/>
      <c r="FRX21" s="11"/>
      <c r="FRY21" s="11"/>
      <c r="FRZ21" s="11"/>
      <c r="FSA21" s="11"/>
      <c r="FSB21" s="11"/>
      <c r="FSC21" s="11"/>
      <c r="FSD21" s="11"/>
      <c r="FSE21" s="11"/>
      <c r="FSF21" s="11"/>
      <c r="FSG21" s="11"/>
      <c r="FSH21" s="11"/>
      <c r="FSI21" s="11"/>
      <c r="FSJ21" s="11"/>
      <c r="FSK21" s="11"/>
      <c r="FSL21" s="11"/>
      <c r="FSM21" s="11"/>
      <c r="FSN21" s="11"/>
      <c r="FSO21" s="11"/>
      <c r="FSP21" s="11"/>
      <c r="FSQ21" s="11"/>
      <c r="FSR21" s="11"/>
      <c r="FSS21" s="11"/>
      <c r="FST21" s="11"/>
      <c r="FSU21" s="11"/>
      <c r="FSV21" s="11"/>
      <c r="FSW21" s="11"/>
      <c r="FSX21" s="11"/>
      <c r="FSY21" s="11"/>
      <c r="FSZ21" s="11"/>
      <c r="FTA21" s="11"/>
      <c r="FTB21" s="11"/>
      <c r="FTC21" s="11"/>
      <c r="FTD21" s="11"/>
      <c r="FTE21" s="11"/>
      <c r="FTF21" s="11"/>
      <c r="FTG21" s="11"/>
      <c r="FTH21" s="11"/>
      <c r="FTI21" s="11"/>
      <c r="FTJ21" s="11"/>
      <c r="FTK21" s="11"/>
      <c r="FTL21" s="11"/>
      <c r="FTM21" s="11"/>
      <c r="FTN21" s="11"/>
      <c r="FTO21" s="11"/>
      <c r="FTP21" s="11"/>
      <c r="FTQ21" s="11"/>
      <c r="FTR21" s="11"/>
      <c r="FTS21" s="11"/>
      <c r="FTT21" s="11"/>
      <c r="FTU21" s="11"/>
      <c r="FTV21" s="11"/>
      <c r="FTW21" s="11"/>
      <c r="FTX21" s="11"/>
      <c r="FTY21" s="11"/>
      <c r="FTZ21" s="11"/>
      <c r="FUA21" s="11"/>
      <c r="FUB21" s="11"/>
      <c r="FUC21" s="11"/>
      <c r="FUD21" s="11"/>
      <c r="FUE21" s="11"/>
      <c r="FUF21" s="11"/>
      <c r="FUG21" s="11"/>
      <c r="FUH21" s="11"/>
      <c r="FUI21" s="11"/>
      <c r="FUJ21" s="11"/>
      <c r="FUK21" s="11"/>
      <c r="FUL21" s="11"/>
      <c r="FUM21" s="11"/>
      <c r="FUN21" s="11"/>
      <c r="FUO21" s="11"/>
      <c r="FUP21" s="11"/>
      <c r="FUQ21" s="11"/>
      <c r="FUR21" s="11"/>
      <c r="FUS21" s="11"/>
      <c r="FUT21" s="11"/>
      <c r="FUU21" s="11"/>
      <c r="FUV21" s="11"/>
      <c r="FUW21" s="11"/>
      <c r="FUX21" s="11"/>
      <c r="FUY21" s="11"/>
      <c r="FUZ21" s="11"/>
      <c r="FVA21" s="11"/>
      <c r="FVB21" s="11"/>
      <c r="FVC21" s="11"/>
      <c r="FVD21" s="11"/>
      <c r="FVE21" s="11"/>
      <c r="FVF21" s="11"/>
      <c r="FVG21" s="11"/>
      <c r="FVH21" s="11"/>
      <c r="FVI21" s="11"/>
      <c r="FVJ21" s="11"/>
      <c r="FVK21" s="11"/>
      <c r="FVL21" s="11"/>
      <c r="FVM21" s="11"/>
      <c r="FVN21" s="11"/>
      <c r="FVO21" s="11"/>
      <c r="FVP21" s="11"/>
      <c r="FVQ21" s="11"/>
      <c r="FVR21" s="11"/>
      <c r="FVS21" s="11"/>
      <c r="FVT21" s="11"/>
      <c r="FVU21" s="11"/>
      <c r="FVV21" s="11"/>
      <c r="FVW21" s="11"/>
      <c r="FVX21" s="11"/>
      <c r="FVY21" s="11"/>
      <c r="FVZ21" s="11"/>
      <c r="FWA21" s="11"/>
      <c r="FWB21" s="11"/>
      <c r="FWC21" s="11"/>
      <c r="FWD21" s="11"/>
      <c r="FWE21" s="11"/>
      <c r="FWF21" s="11"/>
      <c r="FWG21" s="11"/>
      <c r="FWH21" s="11"/>
      <c r="FWI21" s="11"/>
      <c r="FWJ21" s="11"/>
      <c r="FWK21" s="11"/>
      <c r="FWL21" s="11"/>
      <c r="FWM21" s="11"/>
      <c r="FWN21" s="11"/>
      <c r="FWO21" s="11"/>
      <c r="FWP21" s="11"/>
      <c r="FWQ21" s="11"/>
      <c r="FWR21" s="11"/>
      <c r="FWS21" s="11"/>
      <c r="FWT21" s="11"/>
      <c r="FWU21" s="11"/>
      <c r="FWV21" s="11"/>
      <c r="FWW21" s="11"/>
      <c r="FWX21" s="11"/>
      <c r="FWY21" s="11"/>
      <c r="FWZ21" s="11"/>
      <c r="FXA21" s="11"/>
      <c r="FXB21" s="11"/>
      <c r="FXC21" s="11"/>
      <c r="FXD21" s="11"/>
      <c r="FXE21" s="11"/>
      <c r="FXF21" s="11"/>
      <c r="FXG21" s="11"/>
      <c r="FXH21" s="11"/>
      <c r="FXI21" s="11"/>
      <c r="FXJ21" s="11"/>
      <c r="FXK21" s="11"/>
      <c r="FXL21" s="11"/>
      <c r="FXM21" s="11"/>
      <c r="FXN21" s="11"/>
      <c r="FXO21" s="11"/>
      <c r="FXP21" s="11"/>
      <c r="FXQ21" s="11"/>
      <c r="FXR21" s="11"/>
      <c r="FXS21" s="11"/>
      <c r="FXT21" s="11"/>
      <c r="FXU21" s="11"/>
      <c r="FXV21" s="11"/>
      <c r="FXW21" s="11"/>
      <c r="FXX21" s="11"/>
      <c r="FXY21" s="11"/>
      <c r="FXZ21" s="11"/>
      <c r="FYA21" s="11"/>
      <c r="FYB21" s="11"/>
      <c r="FYC21" s="11"/>
      <c r="FYD21" s="11"/>
      <c r="FYE21" s="11"/>
      <c r="FYF21" s="11"/>
      <c r="FYG21" s="11"/>
      <c r="FYH21" s="11"/>
      <c r="FYI21" s="11"/>
      <c r="FYJ21" s="11"/>
      <c r="FYK21" s="11"/>
      <c r="FYL21" s="11"/>
      <c r="FYM21" s="11"/>
      <c r="FYN21" s="11"/>
      <c r="FYO21" s="11"/>
      <c r="FYP21" s="11"/>
      <c r="FYQ21" s="11"/>
      <c r="FYR21" s="11"/>
      <c r="FYS21" s="11"/>
      <c r="FYT21" s="11"/>
      <c r="FYU21" s="11"/>
      <c r="FYV21" s="11"/>
      <c r="FYW21" s="11"/>
      <c r="FYX21" s="11"/>
      <c r="FYY21" s="11"/>
      <c r="FYZ21" s="11"/>
      <c r="FZA21" s="11"/>
      <c r="FZB21" s="11"/>
      <c r="FZC21" s="11"/>
      <c r="FZD21" s="11"/>
      <c r="FZE21" s="11"/>
      <c r="FZF21" s="11"/>
      <c r="FZG21" s="11"/>
      <c r="FZH21" s="11"/>
      <c r="FZI21" s="11"/>
      <c r="FZJ21" s="11"/>
      <c r="FZK21" s="11"/>
      <c r="FZL21" s="11"/>
      <c r="FZM21" s="11"/>
      <c r="FZN21" s="11"/>
      <c r="FZO21" s="11"/>
      <c r="FZP21" s="11"/>
      <c r="FZQ21" s="11"/>
      <c r="FZR21" s="11"/>
      <c r="FZS21" s="11"/>
      <c r="FZT21" s="11"/>
      <c r="FZU21" s="11"/>
      <c r="FZV21" s="11"/>
      <c r="FZW21" s="11"/>
      <c r="FZX21" s="11"/>
      <c r="FZY21" s="11"/>
      <c r="FZZ21" s="11"/>
      <c r="GAA21" s="11"/>
      <c r="GAB21" s="11"/>
      <c r="GAC21" s="11"/>
      <c r="GAD21" s="11"/>
      <c r="GAE21" s="11"/>
      <c r="GAF21" s="11"/>
      <c r="GAG21" s="11"/>
      <c r="GAH21" s="11"/>
      <c r="GAI21" s="11"/>
      <c r="GAJ21" s="11"/>
      <c r="GAK21" s="11"/>
      <c r="GAL21" s="11"/>
      <c r="GAM21" s="11"/>
      <c r="GAN21" s="11"/>
      <c r="GAO21" s="11"/>
      <c r="GAP21" s="11"/>
      <c r="GAQ21" s="11"/>
      <c r="GAR21" s="11"/>
      <c r="GAS21" s="11"/>
      <c r="GAT21" s="11"/>
      <c r="GAU21" s="11"/>
      <c r="GAV21" s="11"/>
      <c r="GAW21" s="11"/>
      <c r="GAX21" s="11"/>
      <c r="GAY21" s="11"/>
      <c r="GAZ21" s="11"/>
      <c r="GBA21" s="11"/>
      <c r="GBB21" s="11"/>
      <c r="GBC21" s="11"/>
      <c r="GBD21" s="11"/>
      <c r="GBE21" s="11"/>
      <c r="GBF21" s="11"/>
      <c r="GBG21" s="11"/>
      <c r="GBH21" s="11"/>
      <c r="GBI21" s="11"/>
      <c r="GBJ21" s="11"/>
      <c r="GBK21" s="11"/>
      <c r="GBL21" s="11"/>
      <c r="GBM21" s="11"/>
      <c r="GBN21" s="11"/>
      <c r="GBO21" s="11"/>
      <c r="GBP21" s="11"/>
      <c r="GBQ21" s="11"/>
      <c r="GBR21" s="11"/>
      <c r="GBS21" s="11"/>
      <c r="GBT21" s="11"/>
      <c r="GBU21" s="11"/>
      <c r="GBV21" s="11"/>
      <c r="GBW21" s="11"/>
      <c r="GBX21" s="11"/>
      <c r="GBY21" s="11"/>
      <c r="GBZ21" s="11"/>
      <c r="GCA21" s="11"/>
      <c r="GCB21" s="11"/>
      <c r="GCC21" s="11"/>
      <c r="GCD21" s="11"/>
      <c r="GCE21" s="11"/>
      <c r="GCF21" s="11"/>
      <c r="GCG21" s="11"/>
      <c r="GCH21" s="11"/>
      <c r="GCI21" s="11"/>
      <c r="GCJ21" s="11"/>
      <c r="GCK21" s="11"/>
      <c r="GCL21" s="11"/>
      <c r="GCM21" s="11"/>
      <c r="GCN21" s="11"/>
      <c r="GCO21" s="11"/>
      <c r="GCP21" s="11"/>
      <c r="GCQ21" s="11"/>
      <c r="GCR21" s="11"/>
      <c r="GCS21" s="11"/>
      <c r="GCT21" s="11"/>
      <c r="GCU21" s="11"/>
      <c r="GCV21" s="11"/>
      <c r="GCW21" s="11"/>
      <c r="GCX21" s="11"/>
      <c r="GCY21" s="11"/>
      <c r="GCZ21" s="11"/>
      <c r="GDA21" s="11"/>
      <c r="GDB21" s="11"/>
      <c r="GDC21" s="11"/>
      <c r="GDD21" s="11"/>
      <c r="GDE21" s="11"/>
      <c r="GDF21" s="11"/>
      <c r="GDG21" s="11"/>
      <c r="GDH21" s="11"/>
      <c r="GDI21" s="11"/>
      <c r="GDJ21" s="11"/>
      <c r="GDK21" s="11"/>
      <c r="GDL21" s="11"/>
      <c r="GDM21" s="11"/>
      <c r="GDN21" s="11"/>
      <c r="GDO21" s="11"/>
      <c r="GDP21" s="11"/>
      <c r="GDQ21" s="11"/>
      <c r="GDR21" s="11"/>
      <c r="GDS21" s="11"/>
      <c r="GDT21" s="11"/>
      <c r="GDU21" s="11"/>
      <c r="GDV21" s="11"/>
      <c r="GDW21" s="11"/>
      <c r="GDX21" s="11"/>
      <c r="GDY21" s="11"/>
      <c r="GDZ21" s="11"/>
      <c r="GEA21" s="11"/>
      <c r="GEB21" s="11"/>
      <c r="GEC21" s="11"/>
      <c r="GED21" s="11"/>
      <c r="GEE21" s="11"/>
      <c r="GEF21" s="11"/>
      <c r="GEG21" s="11"/>
      <c r="GEH21" s="11"/>
      <c r="GEI21" s="11"/>
      <c r="GEJ21" s="11"/>
      <c r="GEK21" s="11"/>
      <c r="GEL21" s="11"/>
      <c r="GEM21" s="11"/>
      <c r="GEN21" s="11"/>
      <c r="GEO21" s="11"/>
      <c r="GEP21" s="11"/>
      <c r="GEQ21" s="11"/>
      <c r="GER21" s="11"/>
      <c r="GES21" s="11"/>
      <c r="GET21" s="11"/>
      <c r="GEU21" s="11"/>
      <c r="GEV21" s="11"/>
      <c r="GEW21" s="11"/>
      <c r="GEX21" s="11"/>
      <c r="GEY21" s="11"/>
      <c r="GEZ21" s="11"/>
      <c r="GFA21" s="11"/>
      <c r="GFB21" s="11"/>
      <c r="GFC21" s="11"/>
      <c r="GFD21" s="11"/>
      <c r="GFE21" s="11"/>
      <c r="GFF21" s="11"/>
      <c r="GFG21" s="11"/>
      <c r="GFH21" s="11"/>
      <c r="GFI21" s="11"/>
      <c r="GFJ21" s="11"/>
      <c r="GFK21" s="11"/>
      <c r="GFL21" s="11"/>
      <c r="GFM21" s="11"/>
      <c r="GFN21" s="11"/>
      <c r="GFO21" s="11"/>
      <c r="GFP21" s="11"/>
      <c r="GFQ21" s="11"/>
      <c r="GFR21" s="11"/>
      <c r="GFS21" s="11"/>
      <c r="GFT21" s="11"/>
      <c r="GFU21" s="11"/>
      <c r="GFV21" s="11"/>
      <c r="GFW21" s="11"/>
      <c r="GFX21" s="11"/>
      <c r="GFY21" s="11"/>
      <c r="GFZ21" s="11"/>
      <c r="GGA21" s="11"/>
      <c r="GGB21" s="11"/>
      <c r="GGC21" s="11"/>
      <c r="GGD21" s="11"/>
      <c r="GGE21" s="11"/>
      <c r="GGF21" s="11"/>
      <c r="GGG21" s="11"/>
      <c r="GGH21" s="11"/>
      <c r="GGI21" s="11"/>
      <c r="GGJ21" s="11"/>
      <c r="GGK21" s="11"/>
      <c r="GGL21" s="11"/>
      <c r="GGM21" s="11"/>
      <c r="GGN21" s="11"/>
      <c r="GGO21" s="11"/>
      <c r="GGP21" s="11"/>
      <c r="GGQ21" s="11"/>
      <c r="GGR21" s="11"/>
      <c r="GGS21" s="11"/>
      <c r="GGT21" s="11"/>
      <c r="GGU21" s="11"/>
      <c r="GGV21" s="11"/>
      <c r="GGW21" s="11"/>
      <c r="GGX21" s="11"/>
      <c r="GGY21" s="11"/>
      <c r="GGZ21" s="11"/>
      <c r="GHA21" s="11"/>
      <c r="GHB21" s="11"/>
      <c r="GHC21" s="11"/>
      <c r="GHD21" s="11"/>
      <c r="GHE21" s="11"/>
      <c r="GHF21" s="11"/>
      <c r="GHG21" s="11"/>
      <c r="GHH21" s="11"/>
      <c r="GHI21" s="11"/>
      <c r="GHJ21" s="11"/>
      <c r="GHK21" s="11"/>
      <c r="GHL21" s="11"/>
      <c r="GHM21" s="11"/>
      <c r="GHN21" s="11"/>
      <c r="GHO21" s="11"/>
      <c r="GHP21" s="11"/>
      <c r="GHQ21" s="11"/>
      <c r="GHR21" s="11"/>
      <c r="GHS21" s="11"/>
      <c r="GHT21" s="11"/>
      <c r="GHU21" s="11"/>
      <c r="GHV21" s="11"/>
      <c r="GHW21" s="11"/>
      <c r="GHX21" s="11"/>
      <c r="GHY21" s="11"/>
      <c r="GHZ21" s="11"/>
      <c r="GIA21" s="11"/>
      <c r="GIB21" s="11"/>
      <c r="GIC21" s="11"/>
      <c r="GID21" s="11"/>
      <c r="GIE21" s="11"/>
      <c r="GIF21" s="11"/>
      <c r="GIG21" s="11"/>
      <c r="GIH21" s="11"/>
      <c r="GII21" s="11"/>
      <c r="GIJ21" s="11"/>
      <c r="GIK21" s="11"/>
      <c r="GIL21" s="11"/>
      <c r="GIM21" s="11"/>
      <c r="GIN21" s="11"/>
      <c r="GIO21" s="11"/>
      <c r="GIP21" s="11"/>
      <c r="GIQ21" s="11"/>
      <c r="GIR21" s="11"/>
      <c r="GIS21" s="11"/>
      <c r="GIT21" s="11"/>
      <c r="GIU21" s="11"/>
      <c r="GIV21" s="11"/>
      <c r="GIW21" s="11"/>
      <c r="GIX21" s="11"/>
      <c r="GIY21" s="11"/>
      <c r="GIZ21" s="11"/>
      <c r="GJA21" s="11"/>
      <c r="GJB21" s="11"/>
      <c r="GJC21" s="11"/>
      <c r="GJD21" s="11"/>
      <c r="GJE21" s="11"/>
      <c r="GJF21" s="11"/>
      <c r="GJG21" s="11"/>
      <c r="GJH21" s="11"/>
      <c r="GJI21" s="11"/>
      <c r="GJJ21" s="11"/>
      <c r="GJK21" s="11"/>
      <c r="GJL21" s="11"/>
      <c r="GJM21" s="11"/>
      <c r="GJN21" s="11"/>
      <c r="GJO21" s="11"/>
      <c r="GJP21" s="11"/>
      <c r="GJQ21" s="11"/>
      <c r="GJR21" s="11"/>
      <c r="GJS21" s="11"/>
      <c r="GJT21" s="11"/>
      <c r="GJU21" s="11"/>
      <c r="GJV21" s="11"/>
      <c r="GJW21" s="11"/>
      <c r="GJX21" s="11"/>
      <c r="GJY21" s="11"/>
      <c r="GJZ21" s="11"/>
      <c r="GKA21" s="11"/>
      <c r="GKB21" s="11"/>
      <c r="GKC21" s="11"/>
      <c r="GKD21" s="11"/>
      <c r="GKE21" s="11"/>
      <c r="GKF21" s="11"/>
      <c r="GKG21" s="11"/>
      <c r="GKH21" s="11"/>
      <c r="GKI21" s="11"/>
      <c r="GKJ21" s="11"/>
      <c r="GKK21" s="11"/>
      <c r="GKL21" s="11"/>
      <c r="GKM21" s="11"/>
      <c r="GKN21" s="11"/>
      <c r="GKO21" s="11"/>
      <c r="GKP21" s="11"/>
      <c r="GKQ21" s="11"/>
      <c r="GKR21" s="11"/>
      <c r="GKS21" s="11"/>
      <c r="GKT21" s="11"/>
      <c r="GKU21" s="11"/>
      <c r="GKV21" s="11"/>
      <c r="GKW21" s="11"/>
      <c r="GKX21" s="11"/>
      <c r="GKY21" s="11"/>
      <c r="GKZ21" s="11"/>
      <c r="GLA21" s="11"/>
      <c r="GLB21" s="11"/>
      <c r="GLC21" s="11"/>
      <c r="GLD21" s="11"/>
      <c r="GLE21" s="11"/>
      <c r="GLF21" s="11"/>
      <c r="GLG21" s="11"/>
      <c r="GLH21" s="11"/>
      <c r="GLI21" s="11"/>
      <c r="GLJ21" s="11"/>
      <c r="GLK21" s="11"/>
      <c r="GLL21" s="11"/>
      <c r="GLM21" s="11"/>
      <c r="GLN21" s="11"/>
      <c r="GLO21" s="11"/>
      <c r="GLP21" s="11"/>
      <c r="GLQ21" s="11"/>
      <c r="GLR21" s="11"/>
      <c r="GLS21" s="11"/>
      <c r="GLT21" s="11"/>
      <c r="GLU21" s="11"/>
      <c r="GLV21" s="11"/>
      <c r="GLW21" s="11"/>
      <c r="GLX21" s="11"/>
      <c r="GLY21" s="11"/>
      <c r="GLZ21" s="11"/>
      <c r="GMA21" s="11"/>
      <c r="GMB21" s="11"/>
      <c r="GMC21" s="11"/>
      <c r="GMD21" s="11"/>
      <c r="GME21" s="11"/>
      <c r="GMF21" s="11"/>
      <c r="GMG21" s="11"/>
      <c r="GMH21" s="11"/>
      <c r="GMI21" s="11"/>
      <c r="GMJ21" s="11"/>
      <c r="GMK21" s="11"/>
      <c r="GML21" s="11"/>
      <c r="GMM21" s="11"/>
      <c r="GMN21" s="11"/>
      <c r="GMO21" s="11"/>
      <c r="GMP21" s="11"/>
      <c r="GMQ21" s="11"/>
      <c r="GMR21" s="11"/>
      <c r="GMS21" s="11"/>
      <c r="GMT21" s="11"/>
      <c r="GMU21" s="11"/>
      <c r="GMV21" s="11"/>
      <c r="GMW21" s="11"/>
      <c r="GMX21" s="11"/>
      <c r="GMY21" s="11"/>
      <c r="GMZ21" s="11"/>
      <c r="GNA21" s="11"/>
      <c r="GNB21" s="11"/>
      <c r="GNC21" s="11"/>
      <c r="GND21" s="11"/>
      <c r="GNE21" s="11"/>
      <c r="GNF21" s="11"/>
      <c r="GNG21" s="11"/>
      <c r="GNH21" s="11"/>
      <c r="GNI21" s="11"/>
      <c r="GNJ21" s="11"/>
      <c r="GNK21" s="11"/>
      <c r="GNL21" s="11"/>
      <c r="GNM21" s="11"/>
      <c r="GNN21" s="11"/>
      <c r="GNO21" s="11"/>
      <c r="GNP21" s="11"/>
      <c r="GNQ21" s="11"/>
      <c r="GNR21" s="11"/>
      <c r="GNS21" s="11"/>
      <c r="GNT21" s="11"/>
      <c r="GNU21" s="11"/>
      <c r="GNV21" s="11"/>
      <c r="GNW21" s="11"/>
      <c r="GNX21" s="11"/>
      <c r="GNY21" s="11"/>
      <c r="GNZ21" s="11"/>
      <c r="GOA21" s="11"/>
      <c r="GOB21" s="11"/>
      <c r="GOC21" s="11"/>
      <c r="GOD21" s="11"/>
      <c r="GOE21" s="11"/>
      <c r="GOF21" s="11"/>
      <c r="GOG21" s="11"/>
      <c r="GOH21" s="11"/>
      <c r="GOI21" s="11"/>
      <c r="GOJ21" s="11"/>
      <c r="GOK21" s="11"/>
      <c r="GOL21" s="11"/>
      <c r="GOM21" s="11"/>
      <c r="GON21" s="11"/>
      <c r="GOO21" s="11"/>
      <c r="GOP21" s="11"/>
      <c r="GOQ21" s="11"/>
      <c r="GOR21" s="11"/>
      <c r="GOS21" s="11"/>
      <c r="GOT21" s="11"/>
      <c r="GOU21" s="11"/>
      <c r="GOV21" s="11"/>
      <c r="GOW21" s="11"/>
      <c r="GOX21" s="11"/>
      <c r="GOY21" s="11"/>
      <c r="GOZ21" s="11"/>
      <c r="GPA21" s="11"/>
      <c r="GPB21" s="11"/>
      <c r="GPC21" s="11"/>
      <c r="GPD21" s="11"/>
      <c r="GPE21" s="11"/>
      <c r="GPF21" s="11"/>
      <c r="GPG21" s="11"/>
      <c r="GPH21" s="11"/>
      <c r="GPI21" s="11"/>
      <c r="GPJ21" s="11"/>
      <c r="GPK21" s="11"/>
      <c r="GPL21" s="11"/>
      <c r="GPM21" s="11"/>
      <c r="GPN21" s="11"/>
      <c r="GPO21" s="11"/>
      <c r="GPP21" s="11"/>
      <c r="GPQ21" s="11"/>
      <c r="GPR21" s="11"/>
      <c r="GPS21" s="11"/>
      <c r="GPT21" s="11"/>
      <c r="GPU21" s="11"/>
      <c r="GPV21" s="11"/>
      <c r="GPW21" s="11"/>
      <c r="GPX21" s="11"/>
      <c r="GPY21" s="11"/>
      <c r="GPZ21" s="11"/>
      <c r="GQA21" s="11"/>
      <c r="GQB21" s="11"/>
      <c r="GQC21" s="11"/>
      <c r="GQD21" s="11"/>
      <c r="GQE21" s="11"/>
      <c r="GQF21" s="11"/>
      <c r="GQG21" s="11"/>
      <c r="GQH21" s="11"/>
      <c r="GQI21" s="11"/>
      <c r="GQJ21" s="11"/>
      <c r="GQK21" s="11"/>
      <c r="GQL21" s="11"/>
      <c r="GQM21" s="11"/>
      <c r="GQN21" s="11"/>
      <c r="GQO21" s="11"/>
      <c r="GQP21" s="11"/>
      <c r="GQQ21" s="11"/>
      <c r="GQR21" s="11"/>
      <c r="GQS21" s="11"/>
      <c r="GQT21" s="11"/>
      <c r="GQU21" s="11"/>
      <c r="GQV21" s="11"/>
      <c r="GQW21" s="11"/>
      <c r="GQX21" s="11"/>
      <c r="GQY21" s="11"/>
      <c r="GQZ21" s="11"/>
      <c r="GRA21" s="11"/>
      <c r="GRB21" s="11"/>
      <c r="GRC21" s="11"/>
      <c r="GRD21" s="11"/>
      <c r="GRE21" s="11"/>
      <c r="GRF21" s="11"/>
      <c r="GRG21" s="11"/>
      <c r="GRH21" s="11"/>
      <c r="GRI21" s="11"/>
      <c r="GRJ21" s="11"/>
      <c r="GRK21" s="11"/>
      <c r="GRL21" s="11"/>
      <c r="GRM21" s="11"/>
      <c r="GRN21" s="11"/>
      <c r="GRO21" s="11"/>
      <c r="GRP21" s="11"/>
      <c r="GRQ21" s="11"/>
      <c r="GRR21" s="11"/>
      <c r="GRS21" s="11"/>
      <c r="GRT21" s="11"/>
      <c r="GRU21" s="11"/>
      <c r="GRV21" s="11"/>
      <c r="GRW21" s="11"/>
      <c r="GRX21" s="11"/>
      <c r="GRY21" s="11"/>
      <c r="GRZ21" s="11"/>
      <c r="GSA21" s="11"/>
      <c r="GSB21" s="11"/>
      <c r="GSC21" s="11"/>
      <c r="GSD21" s="11"/>
      <c r="GSE21" s="11"/>
      <c r="GSF21" s="11"/>
      <c r="GSG21" s="11"/>
      <c r="GSH21" s="11"/>
      <c r="GSI21" s="11"/>
      <c r="GSJ21" s="11"/>
      <c r="GSK21" s="11"/>
      <c r="GSL21" s="11"/>
      <c r="GSM21" s="11"/>
      <c r="GSN21" s="11"/>
      <c r="GSO21" s="11"/>
      <c r="GSP21" s="11"/>
      <c r="GSQ21" s="11"/>
      <c r="GSR21" s="11"/>
      <c r="GSS21" s="11"/>
      <c r="GST21" s="11"/>
      <c r="GSU21" s="11"/>
      <c r="GSV21" s="11"/>
      <c r="GSW21" s="11"/>
      <c r="GSX21" s="11"/>
      <c r="GSY21" s="11"/>
      <c r="GSZ21" s="11"/>
      <c r="GTA21" s="11"/>
      <c r="GTB21" s="11"/>
      <c r="GTC21" s="11"/>
      <c r="GTD21" s="11"/>
      <c r="GTE21" s="11"/>
      <c r="GTF21" s="11"/>
      <c r="GTG21" s="11"/>
      <c r="GTH21" s="11"/>
      <c r="GTI21" s="11"/>
      <c r="GTJ21" s="11"/>
      <c r="GTK21" s="11"/>
      <c r="GTL21" s="11"/>
      <c r="GTM21" s="11"/>
      <c r="GTN21" s="11"/>
      <c r="GTO21" s="11"/>
      <c r="GTP21" s="11"/>
      <c r="GTQ21" s="11"/>
      <c r="GTR21" s="11"/>
      <c r="GTS21" s="11"/>
      <c r="GTT21" s="11"/>
      <c r="GTU21" s="11"/>
      <c r="GTV21" s="11"/>
      <c r="GTW21" s="11"/>
      <c r="GTX21" s="11"/>
      <c r="GTY21" s="11"/>
      <c r="GTZ21" s="11"/>
      <c r="GUA21" s="11"/>
      <c r="GUB21" s="11"/>
      <c r="GUC21" s="11"/>
      <c r="GUD21" s="11"/>
      <c r="GUE21" s="11"/>
      <c r="GUF21" s="11"/>
      <c r="GUG21" s="11"/>
      <c r="GUH21" s="11"/>
      <c r="GUI21" s="11"/>
      <c r="GUJ21" s="11"/>
      <c r="GUK21" s="11"/>
      <c r="GUL21" s="11"/>
      <c r="GUM21" s="11"/>
      <c r="GUN21" s="11"/>
      <c r="GUO21" s="11"/>
      <c r="GUP21" s="11"/>
      <c r="GUQ21" s="11"/>
      <c r="GUR21" s="11"/>
      <c r="GUS21" s="11"/>
      <c r="GUT21" s="11"/>
      <c r="GUU21" s="11"/>
      <c r="GUV21" s="11"/>
      <c r="GUW21" s="11"/>
      <c r="GUX21" s="11"/>
      <c r="GUY21" s="11"/>
      <c r="GUZ21" s="11"/>
      <c r="GVA21" s="11"/>
      <c r="GVB21" s="11"/>
      <c r="GVC21" s="11"/>
      <c r="GVD21" s="11"/>
      <c r="GVE21" s="11"/>
      <c r="GVF21" s="11"/>
      <c r="GVG21" s="11"/>
      <c r="GVH21" s="11"/>
      <c r="GVI21" s="11"/>
      <c r="GVJ21" s="11"/>
      <c r="GVK21" s="11"/>
      <c r="GVL21" s="11"/>
      <c r="GVM21" s="11"/>
      <c r="GVN21" s="11"/>
      <c r="GVO21" s="11"/>
      <c r="GVP21" s="11"/>
      <c r="GVQ21" s="11"/>
      <c r="GVR21" s="11"/>
      <c r="GVS21" s="11"/>
      <c r="GVT21" s="11"/>
      <c r="GVU21" s="11"/>
      <c r="GVV21" s="11"/>
      <c r="GVW21" s="11"/>
      <c r="GVX21" s="11"/>
      <c r="GVY21" s="11"/>
      <c r="GVZ21" s="11"/>
      <c r="GWA21" s="11"/>
      <c r="GWB21" s="11"/>
      <c r="GWC21" s="11"/>
      <c r="GWD21" s="11"/>
      <c r="GWE21" s="11"/>
      <c r="GWF21" s="11"/>
      <c r="GWG21" s="11"/>
      <c r="GWH21" s="11"/>
      <c r="GWI21" s="11"/>
      <c r="GWJ21" s="11"/>
      <c r="GWK21" s="11"/>
      <c r="GWL21" s="11"/>
      <c r="GWM21" s="11"/>
      <c r="GWN21" s="11"/>
      <c r="GWO21" s="11"/>
      <c r="GWP21" s="11"/>
      <c r="GWQ21" s="11"/>
      <c r="GWR21" s="11"/>
      <c r="GWS21" s="11"/>
      <c r="GWT21" s="11"/>
      <c r="GWU21" s="11"/>
      <c r="GWV21" s="11"/>
      <c r="GWW21" s="11"/>
      <c r="GWX21" s="11"/>
      <c r="GWY21" s="11"/>
      <c r="GWZ21" s="11"/>
      <c r="GXA21" s="11"/>
      <c r="GXB21" s="11"/>
      <c r="GXC21" s="11"/>
      <c r="GXD21" s="11"/>
      <c r="GXE21" s="11"/>
      <c r="GXF21" s="11"/>
      <c r="GXG21" s="11"/>
      <c r="GXH21" s="11"/>
      <c r="GXI21" s="11"/>
      <c r="GXJ21" s="11"/>
      <c r="GXK21" s="11"/>
      <c r="GXL21" s="11"/>
      <c r="GXM21" s="11"/>
      <c r="GXN21" s="11"/>
      <c r="GXO21" s="11"/>
      <c r="GXP21" s="11"/>
      <c r="GXQ21" s="11"/>
      <c r="GXR21" s="11"/>
      <c r="GXS21" s="11"/>
      <c r="GXT21" s="11"/>
      <c r="GXU21" s="11"/>
      <c r="GXV21" s="11"/>
      <c r="GXW21" s="11"/>
      <c r="GXX21" s="11"/>
      <c r="GXY21" s="11"/>
      <c r="GXZ21" s="11"/>
      <c r="GYA21" s="11"/>
      <c r="GYB21" s="11"/>
      <c r="GYC21" s="11"/>
      <c r="GYD21" s="11"/>
      <c r="GYE21" s="11"/>
      <c r="GYF21" s="11"/>
      <c r="GYG21" s="11"/>
      <c r="GYH21" s="11"/>
      <c r="GYI21" s="11"/>
      <c r="GYJ21" s="11"/>
      <c r="GYK21" s="11"/>
      <c r="GYL21" s="11"/>
      <c r="GYM21" s="11"/>
      <c r="GYN21" s="11"/>
      <c r="GYO21" s="11"/>
      <c r="GYP21" s="11"/>
      <c r="GYQ21" s="11"/>
      <c r="GYR21" s="11"/>
      <c r="GYS21" s="11"/>
      <c r="GYT21" s="11"/>
      <c r="GYU21" s="11"/>
      <c r="GYV21" s="11"/>
      <c r="GYW21" s="11"/>
      <c r="GYX21" s="11"/>
      <c r="GYY21" s="11"/>
      <c r="GYZ21" s="11"/>
      <c r="GZA21" s="11"/>
      <c r="GZB21" s="11"/>
      <c r="GZC21" s="11"/>
      <c r="GZD21" s="11"/>
      <c r="GZE21" s="11"/>
      <c r="GZF21" s="11"/>
      <c r="GZG21" s="11"/>
      <c r="GZH21" s="11"/>
      <c r="GZI21" s="11"/>
      <c r="GZJ21" s="11"/>
      <c r="GZK21" s="11"/>
      <c r="GZL21" s="11"/>
      <c r="GZM21" s="11"/>
      <c r="GZN21" s="11"/>
      <c r="GZO21" s="11"/>
      <c r="GZP21" s="11"/>
      <c r="GZQ21" s="11"/>
      <c r="GZR21" s="11"/>
      <c r="GZS21" s="11"/>
      <c r="GZT21" s="11"/>
      <c r="GZU21" s="11"/>
      <c r="GZV21" s="11"/>
      <c r="GZW21" s="11"/>
      <c r="GZX21" s="11"/>
      <c r="GZY21" s="11"/>
      <c r="GZZ21" s="11"/>
      <c r="HAA21" s="11"/>
      <c r="HAB21" s="11"/>
      <c r="HAC21" s="11"/>
      <c r="HAD21" s="11"/>
      <c r="HAE21" s="11"/>
      <c r="HAF21" s="11"/>
      <c r="HAG21" s="11"/>
      <c r="HAH21" s="11"/>
      <c r="HAI21" s="11"/>
      <c r="HAJ21" s="11"/>
      <c r="HAK21" s="11"/>
      <c r="HAL21" s="11"/>
      <c r="HAM21" s="11"/>
      <c r="HAN21" s="11"/>
      <c r="HAO21" s="11"/>
      <c r="HAP21" s="11"/>
      <c r="HAQ21" s="11"/>
      <c r="HAR21" s="11"/>
      <c r="HAS21" s="11"/>
      <c r="HAT21" s="11"/>
      <c r="HAU21" s="11"/>
      <c r="HAV21" s="11"/>
      <c r="HAW21" s="11"/>
      <c r="HAX21" s="11"/>
      <c r="HAY21" s="11"/>
      <c r="HAZ21" s="11"/>
      <c r="HBA21" s="11"/>
      <c r="HBB21" s="11"/>
      <c r="HBC21" s="11"/>
      <c r="HBD21" s="11"/>
      <c r="HBE21" s="11"/>
      <c r="HBF21" s="11"/>
      <c r="HBG21" s="11"/>
      <c r="HBH21" s="11"/>
      <c r="HBI21" s="11"/>
      <c r="HBJ21" s="11"/>
      <c r="HBK21" s="11"/>
      <c r="HBL21" s="11"/>
      <c r="HBM21" s="11"/>
      <c r="HBN21" s="11"/>
      <c r="HBO21" s="11"/>
      <c r="HBP21" s="11"/>
      <c r="HBQ21" s="11"/>
      <c r="HBR21" s="11"/>
      <c r="HBS21" s="11"/>
      <c r="HBT21" s="11"/>
      <c r="HBU21" s="11"/>
      <c r="HBV21" s="11"/>
      <c r="HBW21" s="11"/>
      <c r="HBX21" s="11"/>
      <c r="HBY21" s="11"/>
      <c r="HBZ21" s="11"/>
      <c r="HCA21" s="11"/>
      <c r="HCB21" s="11"/>
      <c r="HCC21" s="11"/>
      <c r="HCD21" s="11"/>
      <c r="HCE21" s="11"/>
      <c r="HCF21" s="11"/>
      <c r="HCG21" s="11"/>
      <c r="HCH21" s="11"/>
      <c r="HCI21" s="11"/>
      <c r="HCJ21" s="11"/>
      <c r="HCK21" s="11"/>
      <c r="HCL21" s="11"/>
      <c r="HCM21" s="11"/>
      <c r="HCN21" s="11"/>
      <c r="HCO21" s="11"/>
      <c r="HCP21" s="11"/>
      <c r="HCQ21" s="11"/>
      <c r="HCR21" s="11"/>
      <c r="HCS21" s="11"/>
      <c r="HCT21" s="11"/>
      <c r="HCU21" s="11"/>
      <c r="HCV21" s="11"/>
      <c r="HCW21" s="11"/>
      <c r="HCX21" s="11"/>
      <c r="HCY21" s="11"/>
      <c r="HCZ21" s="11"/>
      <c r="HDA21" s="11"/>
      <c r="HDB21" s="11"/>
      <c r="HDC21" s="11"/>
      <c r="HDD21" s="11"/>
      <c r="HDE21" s="11"/>
      <c r="HDF21" s="11"/>
      <c r="HDG21" s="11"/>
      <c r="HDH21" s="11"/>
      <c r="HDI21" s="11"/>
      <c r="HDJ21" s="11"/>
      <c r="HDK21" s="11"/>
      <c r="HDL21" s="11"/>
      <c r="HDM21" s="11"/>
      <c r="HDN21" s="11"/>
      <c r="HDO21" s="11"/>
      <c r="HDP21" s="11"/>
      <c r="HDQ21" s="11"/>
      <c r="HDR21" s="11"/>
      <c r="HDS21" s="11"/>
      <c r="HDT21" s="11"/>
      <c r="HDU21" s="11"/>
      <c r="HDV21" s="11"/>
      <c r="HDW21" s="11"/>
      <c r="HDX21" s="11"/>
      <c r="HDY21" s="11"/>
      <c r="HDZ21" s="11"/>
      <c r="HEA21" s="11"/>
      <c r="HEB21" s="11"/>
      <c r="HEC21" s="11"/>
      <c r="HED21" s="11"/>
      <c r="HEE21" s="11"/>
      <c r="HEF21" s="11"/>
      <c r="HEG21" s="11"/>
      <c r="HEH21" s="11"/>
      <c r="HEI21" s="11"/>
      <c r="HEJ21" s="11"/>
      <c r="HEK21" s="11"/>
      <c r="HEL21" s="11"/>
      <c r="HEM21" s="11"/>
      <c r="HEN21" s="11"/>
      <c r="HEO21" s="11"/>
      <c r="HEP21" s="11"/>
      <c r="HEQ21" s="11"/>
      <c r="HER21" s="11"/>
      <c r="HES21" s="11"/>
      <c r="HET21" s="11"/>
      <c r="HEU21" s="11"/>
      <c r="HEV21" s="11"/>
      <c r="HEW21" s="11"/>
      <c r="HEX21" s="11"/>
      <c r="HEY21" s="11"/>
      <c r="HEZ21" s="11"/>
      <c r="HFA21" s="11"/>
      <c r="HFB21" s="11"/>
      <c r="HFC21" s="11"/>
      <c r="HFD21" s="11"/>
      <c r="HFE21" s="11"/>
      <c r="HFF21" s="11"/>
      <c r="HFG21" s="11"/>
      <c r="HFH21" s="11"/>
      <c r="HFI21" s="11"/>
      <c r="HFJ21" s="11"/>
      <c r="HFK21" s="11"/>
      <c r="HFL21" s="11"/>
      <c r="HFM21" s="11"/>
      <c r="HFN21" s="11"/>
      <c r="HFO21" s="11"/>
      <c r="HFP21" s="11"/>
      <c r="HFQ21" s="11"/>
      <c r="HFR21" s="11"/>
      <c r="HFS21" s="11"/>
      <c r="HFT21" s="11"/>
      <c r="HFU21" s="11"/>
      <c r="HFV21" s="11"/>
      <c r="HFW21" s="11"/>
      <c r="HFX21" s="11"/>
      <c r="HFY21" s="11"/>
      <c r="HFZ21" s="11"/>
      <c r="HGA21" s="11"/>
      <c r="HGB21" s="11"/>
      <c r="HGC21" s="11"/>
      <c r="HGD21" s="11"/>
      <c r="HGE21" s="11"/>
      <c r="HGF21" s="11"/>
      <c r="HGG21" s="11"/>
      <c r="HGH21" s="11"/>
      <c r="HGI21" s="11"/>
      <c r="HGJ21" s="11"/>
      <c r="HGK21" s="11"/>
      <c r="HGL21" s="11"/>
      <c r="HGM21" s="11"/>
      <c r="HGN21" s="11"/>
      <c r="HGO21" s="11"/>
      <c r="HGP21" s="11"/>
      <c r="HGQ21" s="11"/>
      <c r="HGR21" s="11"/>
      <c r="HGS21" s="11"/>
      <c r="HGT21" s="11"/>
      <c r="HGU21" s="11"/>
      <c r="HGV21" s="11"/>
      <c r="HGW21" s="11"/>
      <c r="HGX21" s="11"/>
      <c r="HGY21" s="11"/>
      <c r="HGZ21" s="11"/>
      <c r="HHA21" s="11"/>
      <c r="HHB21" s="11"/>
      <c r="HHC21" s="11"/>
      <c r="HHD21" s="11"/>
      <c r="HHE21" s="11"/>
      <c r="HHF21" s="11"/>
      <c r="HHG21" s="11"/>
      <c r="HHH21" s="11"/>
      <c r="HHI21" s="11"/>
      <c r="HHJ21" s="11"/>
      <c r="HHK21" s="11"/>
      <c r="HHL21" s="11"/>
      <c r="HHM21" s="11"/>
      <c r="HHN21" s="11"/>
      <c r="HHO21" s="11"/>
      <c r="HHP21" s="11"/>
      <c r="HHQ21" s="11"/>
      <c r="HHR21" s="11"/>
      <c r="HHS21" s="11"/>
      <c r="HHT21" s="11"/>
      <c r="HHU21" s="11"/>
      <c r="HHV21" s="11"/>
      <c r="HHW21" s="11"/>
      <c r="HHX21" s="11"/>
      <c r="HHY21" s="11"/>
      <c r="HHZ21" s="11"/>
      <c r="HIA21" s="11"/>
      <c r="HIB21" s="11"/>
      <c r="HIC21" s="11"/>
      <c r="HID21" s="11"/>
      <c r="HIE21" s="11"/>
      <c r="HIF21" s="11"/>
      <c r="HIG21" s="11"/>
      <c r="HIH21" s="11"/>
      <c r="HII21" s="11"/>
      <c r="HIJ21" s="11"/>
      <c r="HIK21" s="11"/>
      <c r="HIL21" s="11"/>
      <c r="HIM21" s="11"/>
      <c r="HIN21" s="11"/>
      <c r="HIO21" s="11"/>
      <c r="HIP21" s="11"/>
      <c r="HIQ21" s="11"/>
      <c r="HIR21" s="11"/>
      <c r="HIS21" s="11"/>
      <c r="HIT21" s="11"/>
      <c r="HIU21" s="11"/>
      <c r="HIV21" s="11"/>
      <c r="HIW21" s="11"/>
      <c r="HIX21" s="11"/>
      <c r="HIY21" s="11"/>
      <c r="HIZ21" s="11"/>
      <c r="HJA21" s="11"/>
      <c r="HJB21" s="11"/>
      <c r="HJC21" s="11"/>
      <c r="HJD21" s="11"/>
      <c r="HJE21" s="11"/>
      <c r="HJF21" s="11"/>
      <c r="HJG21" s="11"/>
      <c r="HJH21" s="11"/>
      <c r="HJI21" s="11"/>
      <c r="HJJ21" s="11"/>
      <c r="HJK21" s="11"/>
      <c r="HJL21" s="11"/>
      <c r="HJM21" s="11"/>
      <c r="HJN21" s="11"/>
      <c r="HJO21" s="11"/>
      <c r="HJP21" s="11"/>
      <c r="HJQ21" s="11"/>
      <c r="HJR21" s="11"/>
      <c r="HJS21" s="11"/>
      <c r="HJT21" s="11"/>
      <c r="HJU21" s="11"/>
      <c r="HJV21" s="11"/>
      <c r="HJW21" s="11"/>
      <c r="HJX21" s="11"/>
      <c r="HJY21" s="11"/>
      <c r="HJZ21" s="11"/>
      <c r="HKA21" s="11"/>
      <c r="HKB21" s="11"/>
      <c r="HKC21" s="11"/>
      <c r="HKD21" s="11"/>
      <c r="HKE21" s="11"/>
      <c r="HKF21" s="11"/>
      <c r="HKG21" s="11"/>
      <c r="HKH21" s="11"/>
      <c r="HKI21" s="11"/>
      <c r="HKJ21" s="11"/>
      <c r="HKK21" s="11"/>
      <c r="HKL21" s="11"/>
      <c r="HKM21" s="11"/>
      <c r="HKN21" s="11"/>
      <c r="HKO21" s="11"/>
      <c r="HKP21" s="11"/>
      <c r="HKQ21" s="11"/>
      <c r="HKR21" s="11"/>
      <c r="HKS21" s="11"/>
      <c r="HKT21" s="11"/>
      <c r="HKU21" s="11"/>
      <c r="HKV21" s="11"/>
      <c r="HKW21" s="11"/>
      <c r="HKX21" s="11"/>
      <c r="HKY21" s="11"/>
      <c r="HKZ21" s="11"/>
      <c r="HLA21" s="11"/>
      <c r="HLB21" s="11"/>
      <c r="HLC21" s="11"/>
      <c r="HLD21" s="11"/>
      <c r="HLE21" s="11"/>
      <c r="HLF21" s="11"/>
      <c r="HLG21" s="11"/>
      <c r="HLH21" s="11"/>
      <c r="HLI21" s="11"/>
      <c r="HLJ21" s="11"/>
      <c r="HLK21" s="11"/>
      <c r="HLL21" s="11"/>
      <c r="HLM21" s="11"/>
      <c r="HLN21" s="11"/>
      <c r="HLO21" s="11"/>
      <c r="HLP21" s="11"/>
      <c r="HLQ21" s="11"/>
      <c r="HLR21" s="11"/>
      <c r="HLS21" s="11"/>
      <c r="HLT21" s="11"/>
      <c r="HLU21" s="11"/>
      <c r="HLV21" s="11"/>
      <c r="HLW21" s="11"/>
      <c r="HLX21" s="11"/>
      <c r="HLY21" s="11"/>
      <c r="HLZ21" s="11"/>
      <c r="HMA21" s="11"/>
      <c r="HMB21" s="11"/>
      <c r="HMC21" s="11"/>
      <c r="HMD21" s="11"/>
      <c r="HME21" s="11"/>
      <c r="HMF21" s="11"/>
      <c r="HMG21" s="11"/>
      <c r="HMH21" s="11"/>
      <c r="HMI21" s="11"/>
      <c r="HMJ21" s="11"/>
      <c r="HMK21" s="11"/>
      <c r="HML21" s="11"/>
      <c r="HMM21" s="11"/>
      <c r="HMN21" s="11"/>
      <c r="HMO21" s="11"/>
      <c r="HMP21" s="11"/>
      <c r="HMQ21" s="11"/>
      <c r="HMR21" s="11"/>
      <c r="HMS21" s="11"/>
      <c r="HMT21" s="11"/>
      <c r="HMU21" s="11"/>
      <c r="HMV21" s="11"/>
      <c r="HMW21" s="11"/>
      <c r="HMX21" s="11"/>
      <c r="HMY21" s="11"/>
      <c r="HMZ21" s="11"/>
      <c r="HNA21" s="11"/>
      <c r="HNB21" s="11"/>
      <c r="HNC21" s="11"/>
      <c r="HND21" s="11"/>
      <c r="HNE21" s="11"/>
      <c r="HNF21" s="11"/>
      <c r="HNG21" s="11"/>
      <c r="HNH21" s="11"/>
      <c r="HNI21" s="11"/>
      <c r="HNJ21" s="11"/>
      <c r="HNK21" s="11"/>
      <c r="HNL21" s="11"/>
      <c r="HNM21" s="11"/>
      <c r="HNN21" s="11"/>
      <c r="HNO21" s="11"/>
      <c r="HNP21" s="11"/>
      <c r="HNQ21" s="11"/>
      <c r="HNR21" s="11"/>
      <c r="HNS21" s="11"/>
      <c r="HNT21" s="11"/>
      <c r="HNU21" s="11"/>
      <c r="HNV21" s="11"/>
      <c r="HNW21" s="11"/>
      <c r="HNX21" s="11"/>
      <c r="HNY21" s="11"/>
      <c r="HNZ21" s="11"/>
      <c r="HOA21" s="11"/>
      <c r="HOB21" s="11"/>
      <c r="HOC21" s="11"/>
      <c r="HOD21" s="11"/>
      <c r="HOE21" s="11"/>
      <c r="HOF21" s="11"/>
      <c r="HOG21" s="11"/>
      <c r="HOH21" s="11"/>
      <c r="HOI21" s="11"/>
      <c r="HOJ21" s="11"/>
      <c r="HOK21" s="11"/>
      <c r="HOL21" s="11"/>
      <c r="HOM21" s="11"/>
      <c r="HON21" s="11"/>
      <c r="HOO21" s="11"/>
      <c r="HOP21" s="11"/>
      <c r="HOQ21" s="11"/>
      <c r="HOR21" s="11"/>
      <c r="HOS21" s="11"/>
      <c r="HOT21" s="11"/>
      <c r="HOU21" s="11"/>
      <c r="HOV21" s="11"/>
      <c r="HOW21" s="11"/>
      <c r="HOX21" s="11"/>
      <c r="HOY21" s="11"/>
      <c r="HOZ21" s="11"/>
      <c r="HPA21" s="11"/>
      <c r="HPB21" s="11"/>
      <c r="HPC21" s="11"/>
      <c r="HPD21" s="11"/>
      <c r="HPE21" s="11"/>
      <c r="HPF21" s="11"/>
      <c r="HPG21" s="11"/>
      <c r="HPH21" s="11"/>
      <c r="HPI21" s="11"/>
      <c r="HPJ21" s="11"/>
      <c r="HPK21" s="11"/>
      <c r="HPL21" s="11"/>
      <c r="HPM21" s="11"/>
      <c r="HPN21" s="11"/>
      <c r="HPO21" s="11"/>
      <c r="HPP21" s="11"/>
      <c r="HPQ21" s="11"/>
      <c r="HPR21" s="11"/>
      <c r="HPS21" s="11"/>
      <c r="HPT21" s="11"/>
      <c r="HPU21" s="11"/>
      <c r="HPV21" s="11"/>
      <c r="HPW21" s="11"/>
      <c r="HPX21" s="11"/>
      <c r="HPY21" s="11"/>
      <c r="HPZ21" s="11"/>
      <c r="HQA21" s="11"/>
      <c r="HQB21" s="11"/>
      <c r="HQC21" s="11"/>
      <c r="HQD21" s="11"/>
      <c r="HQE21" s="11"/>
      <c r="HQF21" s="11"/>
      <c r="HQG21" s="11"/>
      <c r="HQH21" s="11"/>
      <c r="HQI21" s="11"/>
      <c r="HQJ21" s="11"/>
      <c r="HQK21" s="11"/>
      <c r="HQL21" s="11"/>
      <c r="HQM21" s="11"/>
      <c r="HQN21" s="11"/>
      <c r="HQO21" s="11"/>
      <c r="HQP21" s="11"/>
      <c r="HQQ21" s="11"/>
      <c r="HQR21" s="11"/>
      <c r="HQS21" s="11"/>
      <c r="HQT21" s="11"/>
      <c r="HQU21" s="11"/>
      <c r="HQV21" s="11"/>
      <c r="HQW21" s="11"/>
      <c r="HQX21" s="11"/>
      <c r="HQY21" s="11"/>
      <c r="HQZ21" s="11"/>
      <c r="HRA21" s="11"/>
      <c r="HRB21" s="11"/>
      <c r="HRC21" s="11"/>
      <c r="HRD21" s="11"/>
      <c r="HRE21" s="11"/>
      <c r="HRF21" s="11"/>
      <c r="HRG21" s="11"/>
      <c r="HRH21" s="11"/>
      <c r="HRI21" s="11"/>
      <c r="HRJ21" s="11"/>
      <c r="HRK21" s="11"/>
      <c r="HRL21" s="11"/>
      <c r="HRM21" s="11"/>
      <c r="HRN21" s="11"/>
      <c r="HRO21" s="11"/>
      <c r="HRP21" s="11"/>
      <c r="HRQ21" s="11"/>
      <c r="HRR21" s="11"/>
      <c r="HRS21" s="11"/>
      <c r="HRT21" s="11"/>
      <c r="HRU21" s="11"/>
      <c r="HRV21" s="11"/>
      <c r="HRW21" s="11"/>
      <c r="HRX21" s="11"/>
      <c r="HRY21" s="11"/>
      <c r="HRZ21" s="11"/>
      <c r="HSA21" s="11"/>
      <c r="HSB21" s="11"/>
      <c r="HSC21" s="11"/>
      <c r="HSD21" s="11"/>
      <c r="HSE21" s="11"/>
      <c r="HSF21" s="11"/>
      <c r="HSG21" s="11"/>
      <c r="HSH21" s="11"/>
      <c r="HSI21" s="11"/>
      <c r="HSJ21" s="11"/>
      <c r="HSK21" s="11"/>
      <c r="HSL21" s="11"/>
      <c r="HSM21" s="11"/>
      <c r="HSN21" s="11"/>
      <c r="HSO21" s="11"/>
      <c r="HSP21" s="11"/>
      <c r="HSQ21" s="11"/>
      <c r="HSR21" s="11"/>
      <c r="HSS21" s="11"/>
      <c r="HST21" s="11"/>
      <c r="HSU21" s="11"/>
      <c r="HSV21" s="11"/>
      <c r="HSW21" s="11"/>
      <c r="HSX21" s="11"/>
      <c r="HSY21" s="11"/>
      <c r="HSZ21" s="11"/>
      <c r="HTA21" s="11"/>
      <c r="HTB21" s="11"/>
      <c r="HTC21" s="11"/>
      <c r="HTD21" s="11"/>
      <c r="HTE21" s="11"/>
      <c r="HTF21" s="11"/>
      <c r="HTG21" s="11"/>
      <c r="HTH21" s="11"/>
      <c r="HTI21" s="11"/>
      <c r="HTJ21" s="11"/>
      <c r="HTK21" s="11"/>
      <c r="HTL21" s="11"/>
      <c r="HTM21" s="11"/>
      <c r="HTN21" s="11"/>
      <c r="HTO21" s="11"/>
      <c r="HTP21" s="11"/>
      <c r="HTQ21" s="11"/>
      <c r="HTR21" s="11"/>
      <c r="HTS21" s="11"/>
      <c r="HTT21" s="11"/>
      <c r="HTU21" s="11"/>
      <c r="HTV21" s="11"/>
      <c r="HTW21" s="11"/>
      <c r="HTX21" s="11"/>
      <c r="HTY21" s="11"/>
      <c r="HTZ21" s="11"/>
      <c r="HUA21" s="11"/>
      <c r="HUB21" s="11"/>
      <c r="HUC21" s="11"/>
      <c r="HUD21" s="11"/>
      <c r="HUE21" s="11"/>
      <c r="HUF21" s="11"/>
      <c r="HUG21" s="11"/>
      <c r="HUH21" s="11"/>
      <c r="HUI21" s="11"/>
      <c r="HUJ21" s="11"/>
      <c r="HUK21" s="11"/>
      <c r="HUL21" s="11"/>
      <c r="HUM21" s="11"/>
      <c r="HUN21" s="11"/>
      <c r="HUO21" s="11"/>
      <c r="HUP21" s="11"/>
      <c r="HUQ21" s="11"/>
      <c r="HUR21" s="11"/>
      <c r="HUS21" s="11"/>
      <c r="HUT21" s="11"/>
      <c r="HUU21" s="11"/>
      <c r="HUV21" s="11"/>
      <c r="HUW21" s="11"/>
      <c r="HUX21" s="11"/>
      <c r="HUY21" s="11"/>
      <c r="HUZ21" s="11"/>
      <c r="HVA21" s="11"/>
      <c r="HVB21" s="11"/>
      <c r="HVC21" s="11"/>
      <c r="HVD21" s="11"/>
      <c r="HVE21" s="11"/>
      <c r="HVF21" s="11"/>
      <c r="HVG21" s="11"/>
      <c r="HVH21" s="11"/>
      <c r="HVI21" s="11"/>
      <c r="HVJ21" s="11"/>
      <c r="HVK21" s="11"/>
      <c r="HVL21" s="11"/>
      <c r="HVM21" s="11"/>
      <c r="HVN21" s="11"/>
      <c r="HVO21" s="11"/>
      <c r="HVP21" s="11"/>
      <c r="HVQ21" s="11"/>
      <c r="HVR21" s="11"/>
      <c r="HVS21" s="11"/>
      <c r="HVT21" s="11"/>
      <c r="HVU21" s="11"/>
      <c r="HVV21" s="11"/>
      <c r="HVW21" s="11"/>
      <c r="HVX21" s="11"/>
      <c r="HVY21" s="11"/>
      <c r="HVZ21" s="11"/>
      <c r="HWA21" s="11"/>
      <c r="HWB21" s="11"/>
      <c r="HWC21" s="11"/>
      <c r="HWD21" s="11"/>
      <c r="HWE21" s="11"/>
      <c r="HWF21" s="11"/>
      <c r="HWG21" s="11"/>
      <c r="HWH21" s="11"/>
      <c r="HWI21" s="11"/>
      <c r="HWJ21" s="11"/>
      <c r="HWK21" s="11"/>
      <c r="HWL21" s="11"/>
      <c r="HWM21" s="11"/>
      <c r="HWN21" s="11"/>
      <c r="HWO21" s="11"/>
      <c r="HWP21" s="11"/>
      <c r="HWQ21" s="11"/>
      <c r="HWR21" s="11"/>
      <c r="HWS21" s="11"/>
      <c r="HWT21" s="11"/>
      <c r="HWU21" s="11"/>
      <c r="HWV21" s="11"/>
      <c r="HWW21" s="11"/>
      <c r="HWX21" s="11"/>
      <c r="HWY21" s="11"/>
      <c r="HWZ21" s="11"/>
      <c r="HXA21" s="11"/>
      <c r="HXB21" s="11"/>
      <c r="HXC21" s="11"/>
      <c r="HXD21" s="11"/>
      <c r="HXE21" s="11"/>
      <c r="HXF21" s="11"/>
      <c r="HXG21" s="11"/>
      <c r="HXH21" s="11"/>
      <c r="HXI21" s="11"/>
      <c r="HXJ21" s="11"/>
      <c r="HXK21" s="11"/>
      <c r="HXL21" s="11"/>
      <c r="HXM21" s="11"/>
      <c r="HXN21" s="11"/>
      <c r="HXO21" s="11"/>
      <c r="HXP21" s="11"/>
      <c r="HXQ21" s="11"/>
      <c r="HXR21" s="11"/>
      <c r="HXS21" s="11"/>
      <c r="HXT21" s="11"/>
      <c r="HXU21" s="11"/>
      <c r="HXV21" s="11"/>
      <c r="HXW21" s="11"/>
      <c r="HXX21" s="11"/>
      <c r="HXY21" s="11"/>
      <c r="HXZ21" s="11"/>
      <c r="HYA21" s="11"/>
      <c r="HYB21" s="11"/>
      <c r="HYC21" s="11"/>
      <c r="HYD21" s="11"/>
      <c r="HYE21" s="11"/>
      <c r="HYF21" s="11"/>
      <c r="HYG21" s="11"/>
      <c r="HYH21" s="11"/>
      <c r="HYI21" s="11"/>
      <c r="HYJ21" s="11"/>
      <c r="HYK21" s="11"/>
      <c r="HYL21" s="11"/>
      <c r="HYM21" s="11"/>
      <c r="HYN21" s="11"/>
      <c r="HYO21" s="11"/>
      <c r="HYP21" s="11"/>
      <c r="HYQ21" s="11"/>
      <c r="HYR21" s="11"/>
      <c r="HYS21" s="11"/>
      <c r="HYT21" s="11"/>
      <c r="HYU21" s="11"/>
      <c r="HYV21" s="11"/>
      <c r="HYW21" s="11"/>
      <c r="HYX21" s="11"/>
      <c r="HYY21" s="11"/>
      <c r="HYZ21" s="11"/>
      <c r="HZA21" s="11"/>
      <c r="HZB21" s="11"/>
      <c r="HZC21" s="11"/>
      <c r="HZD21" s="11"/>
      <c r="HZE21" s="11"/>
      <c r="HZF21" s="11"/>
      <c r="HZG21" s="11"/>
      <c r="HZH21" s="11"/>
      <c r="HZI21" s="11"/>
      <c r="HZJ21" s="11"/>
      <c r="HZK21" s="11"/>
      <c r="HZL21" s="11"/>
      <c r="HZM21" s="11"/>
      <c r="HZN21" s="11"/>
      <c r="HZO21" s="11"/>
      <c r="HZP21" s="11"/>
      <c r="HZQ21" s="11"/>
      <c r="HZR21" s="11"/>
      <c r="HZS21" s="11"/>
      <c r="HZT21" s="11"/>
      <c r="HZU21" s="11"/>
      <c r="HZV21" s="11"/>
      <c r="HZW21" s="11"/>
      <c r="HZX21" s="11"/>
      <c r="HZY21" s="11"/>
      <c r="HZZ21" s="11"/>
      <c r="IAA21" s="11"/>
      <c r="IAB21" s="11"/>
      <c r="IAC21" s="11"/>
      <c r="IAD21" s="11"/>
      <c r="IAE21" s="11"/>
      <c r="IAF21" s="11"/>
      <c r="IAG21" s="11"/>
      <c r="IAH21" s="11"/>
      <c r="IAI21" s="11"/>
      <c r="IAJ21" s="11"/>
      <c r="IAK21" s="11"/>
      <c r="IAL21" s="11"/>
      <c r="IAM21" s="11"/>
      <c r="IAN21" s="11"/>
      <c r="IAO21" s="11"/>
      <c r="IAP21" s="11"/>
      <c r="IAQ21" s="11"/>
      <c r="IAR21" s="11"/>
      <c r="IAS21" s="11"/>
      <c r="IAT21" s="11"/>
      <c r="IAU21" s="11"/>
      <c r="IAV21" s="11"/>
      <c r="IAW21" s="11"/>
      <c r="IAX21" s="11"/>
      <c r="IAY21" s="11"/>
      <c r="IAZ21" s="11"/>
      <c r="IBA21" s="11"/>
      <c r="IBB21" s="11"/>
      <c r="IBC21" s="11"/>
      <c r="IBD21" s="11"/>
      <c r="IBE21" s="11"/>
      <c r="IBF21" s="11"/>
      <c r="IBG21" s="11"/>
      <c r="IBH21" s="11"/>
      <c r="IBI21" s="11"/>
      <c r="IBJ21" s="11"/>
      <c r="IBK21" s="11"/>
      <c r="IBL21" s="11"/>
      <c r="IBM21" s="11"/>
      <c r="IBN21" s="11"/>
      <c r="IBO21" s="11"/>
      <c r="IBP21" s="11"/>
      <c r="IBQ21" s="11"/>
      <c r="IBR21" s="11"/>
      <c r="IBS21" s="11"/>
      <c r="IBT21" s="11"/>
      <c r="IBU21" s="11"/>
      <c r="IBV21" s="11"/>
      <c r="IBW21" s="11"/>
      <c r="IBX21" s="11"/>
      <c r="IBY21" s="11"/>
      <c r="IBZ21" s="11"/>
      <c r="ICA21" s="11"/>
      <c r="ICB21" s="11"/>
      <c r="ICC21" s="11"/>
      <c r="ICD21" s="11"/>
      <c r="ICE21" s="11"/>
      <c r="ICF21" s="11"/>
      <c r="ICG21" s="11"/>
      <c r="ICH21" s="11"/>
      <c r="ICI21" s="11"/>
      <c r="ICJ21" s="11"/>
      <c r="ICK21" s="11"/>
      <c r="ICL21" s="11"/>
      <c r="ICM21" s="11"/>
      <c r="ICN21" s="11"/>
      <c r="ICO21" s="11"/>
      <c r="ICP21" s="11"/>
      <c r="ICQ21" s="11"/>
      <c r="ICR21" s="11"/>
      <c r="ICS21" s="11"/>
      <c r="ICT21" s="11"/>
      <c r="ICU21" s="11"/>
      <c r="ICV21" s="11"/>
      <c r="ICW21" s="11"/>
      <c r="ICX21" s="11"/>
      <c r="ICY21" s="11"/>
      <c r="ICZ21" s="11"/>
      <c r="IDA21" s="11"/>
      <c r="IDB21" s="11"/>
      <c r="IDC21" s="11"/>
      <c r="IDD21" s="11"/>
      <c r="IDE21" s="11"/>
      <c r="IDF21" s="11"/>
      <c r="IDG21" s="11"/>
      <c r="IDH21" s="11"/>
      <c r="IDI21" s="11"/>
      <c r="IDJ21" s="11"/>
      <c r="IDK21" s="11"/>
      <c r="IDL21" s="11"/>
      <c r="IDM21" s="11"/>
      <c r="IDN21" s="11"/>
      <c r="IDO21" s="11"/>
      <c r="IDP21" s="11"/>
      <c r="IDQ21" s="11"/>
      <c r="IDR21" s="11"/>
      <c r="IDS21" s="11"/>
      <c r="IDT21" s="11"/>
      <c r="IDU21" s="11"/>
      <c r="IDV21" s="11"/>
      <c r="IDW21" s="11"/>
      <c r="IDX21" s="11"/>
      <c r="IDY21" s="11"/>
      <c r="IDZ21" s="11"/>
      <c r="IEA21" s="11"/>
      <c r="IEB21" s="11"/>
      <c r="IEC21" s="11"/>
      <c r="IED21" s="11"/>
      <c r="IEE21" s="11"/>
      <c r="IEF21" s="11"/>
      <c r="IEG21" s="11"/>
      <c r="IEH21" s="11"/>
      <c r="IEI21" s="11"/>
      <c r="IEJ21" s="11"/>
      <c r="IEK21" s="11"/>
      <c r="IEL21" s="11"/>
      <c r="IEM21" s="11"/>
      <c r="IEN21" s="11"/>
      <c r="IEO21" s="11"/>
      <c r="IEP21" s="11"/>
      <c r="IEQ21" s="11"/>
      <c r="IER21" s="11"/>
      <c r="IES21" s="11"/>
      <c r="IET21" s="11"/>
      <c r="IEU21" s="11"/>
      <c r="IEV21" s="11"/>
      <c r="IEW21" s="11"/>
      <c r="IEX21" s="11"/>
      <c r="IEY21" s="11"/>
      <c r="IEZ21" s="11"/>
      <c r="IFA21" s="11"/>
      <c r="IFB21" s="11"/>
      <c r="IFC21" s="11"/>
      <c r="IFD21" s="11"/>
      <c r="IFE21" s="11"/>
      <c r="IFF21" s="11"/>
      <c r="IFG21" s="11"/>
      <c r="IFH21" s="11"/>
      <c r="IFI21" s="11"/>
      <c r="IFJ21" s="11"/>
      <c r="IFK21" s="11"/>
      <c r="IFL21" s="11"/>
      <c r="IFM21" s="11"/>
      <c r="IFN21" s="11"/>
      <c r="IFO21" s="11"/>
      <c r="IFP21" s="11"/>
      <c r="IFQ21" s="11"/>
      <c r="IFR21" s="11"/>
      <c r="IFS21" s="11"/>
      <c r="IFT21" s="11"/>
      <c r="IFU21" s="11"/>
      <c r="IFV21" s="11"/>
      <c r="IFW21" s="11"/>
      <c r="IFX21" s="11"/>
      <c r="IFY21" s="11"/>
      <c r="IFZ21" s="11"/>
      <c r="IGA21" s="11"/>
      <c r="IGB21" s="11"/>
      <c r="IGC21" s="11"/>
      <c r="IGD21" s="11"/>
      <c r="IGE21" s="11"/>
      <c r="IGF21" s="11"/>
      <c r="IGG21" s="11"/>
      <c r="IGH21" s="11"/>
      <c r="IGI21" s="11"/>
      <c r="IGJ21" s="11"/>
      <c r="IGK21" s="11"/>
      <c r="IGL21" s="11"/>
      <c r="IGM21" s="11"/>
      <c r="IGN21" s="11"/>
      <c r="IGO21" s="11"/>
      <c r="IGP21" s="11"/>
      <c r="IGQ21" s="11"/>
      <c r="IGR21" s="11"/>
      <c r="IGS21" s="11"/>
      <c r="IGT21" s="11"/>
      <c r="IGU21" s="11"/>
      <c r="IGV21" s="11"/>
      <c r="IGW21" s="11"/>
      <c r="IGX21" s="11"/>
      <c r="IGY21" s="11"/>
      <c r="IGZ21" s="11"/>
      <c r="IHA21" s="11"/>
      <c r="IHB21" s="11"/>
      <c r="IHC21" s="11"/>
      <c r="IHD21" s="11"/>
      <c r="IHE21" s="11"/>
      <c r="IHF21" s="11"/>
      <c r="IHG21" s="11"/>
      <c r="IHH21" s="11"/>
      <c r="IHI21" s="11"/>
      <c r="IHJ21" s="11"/>
      <c r="IHK21" s="11"/>
      <c r="IHL21" s="11"/>
      <c r="IHM21" s="11"/>
      <c r="IHN21" s="11"/>
      <c r="IHO21" s="11"/>
      <c r="IHP21" s="11"/>
      <c r="IHQ21" s="11"/>
      <c r="IHR21" s="11"/>
      <c r="IHS21" s="11"/>
      <c r="IHT21" s="11"/>
      <c r="IHU21" s="11"/>
      <c r="IHV21" s="11"/>
      <c r="IHW21" s="11"/>
      <c r="IHX21" s="11"/>
      <c r="IHY21" s="11"/>
      <c r="IHZ21" s="11"/>
      <c r="IIA21" s="11"/>
      <c r="IIB21" s="11"/>
      <c r="IIC21" s="11"/>
      <c r="IID21" s="11"/>
      <c r="IIE21" s="11"/>
      <c r="IIF21" s="11"/>
      <c r="IIG21" s="11"/>
      <c r="IIH21" s="11"/>
      <c r="III21" s="11"/>
      <c r="IIJ21" s="11"/>
      <c r="IIK21" s="11"/>
      <c r="IIL21" s="11"/>
      <c r="IIM21" s="11"/>
      <c r="IIN21" s="11"/>
      <c r="IIO21" s="11"/>
      <c r="IIP21" s="11"/>
      <c r="IIQ21" s="11"/>
      <c r="IIR21" s="11"/>
      <c r="IIS21" s="11"/>
      <c r="IIT21" s="11"/>
      <c r="IIU21" s="11"/>
      <c r="IIV21" s="11"/>
      <c r="IIW21" s="11"/>
      <c r="IIX21" s="11"/>
      <c r="IIY21" s="11"/>
      <c r="IIZ21" s="11"/>
      <c r="IJA21" s="11"/>
      <c r="IJB21" s="11"/>
      <c r="IJC21" s="11"/>
      <c r="IJD21" s="11"/>
      <c r="IJE21" s="11"/>
      <c r="IJF21" s="11"/>
      <c r="IJG21" s="11"/>
      <c r="IJH21" s="11"/>
      <c r="IJI21" s="11"/>
      <c r="IJJ21" s="11"/>
      <c r="IJK21" s="11"/>
      <c r="IJL21" s="11"/>
      <c r="IJM21" s="11"/>
      <c r="IJN21" s="11"/>
      <c r="IJO21" s="11"/>
      <c r="IJP21" s="11"/>
      <c r="IJQ21" s="11"/>
      <c r="IJR21" s="11"/>
      <c r="IJS21" s="11"/>
      <c r="IJT21" s="11"/>
      <c r="IJU21" s="11"/>
      <c r="IJV21" s="11"/>
      <c r="IJW21" s="11"/>
      <c r="IJX21" s="11"/>
      <c r="IJY21" s="11"/>
      <c r="IJZ21" s="11"/>
      <c r="IKA21" s="11"/>
      <c r="IKB21" s="11"/>
      <c r="IKC21" s="11"/>
      <c r="IKD21" s="11"/>
      <c r="IKE21" s="11"/>
      <c r="IKF21" s="11"/>
      <c r="IKG21" s="11"/>
      <c r="IKH21" s="11"/>
      <c r="IKI21" s="11"/>
      <c r="IKJ21" s="11"/>
      <c r="IKK21" s="11"/>
      <c r="IKL21" s="11"/>
      <c r="IKM21" s="11"/>
      <c r="IKN21" s="11"/>
      <c r="IKO21" s="11"/>
      <c r="IKP21" s="11"/>
      <c r="IKQ21" s="11"/>
      <c r="IKR21" s="11"/>
      <c r="IKS21" s="11"/>
      <c r="IKT21" s="11"/>
      <c r="IKU21" s="11"/>
      <c r="IKV21" s="11"/>
      <c r="IKW21" s="11"/>
      <c r="IKX21" s="11"/>
      <c r="IKY21" s="11"/>
      <c r="IKZ21" s="11"/>
      <c r="ILA21" s="11"/>
      <c r="ILB21" s="11"/>
      <c r="ILC21" s="11"/>
      <c r="ILD21" s="11"/>
      <c r="ILE21" s="11"/>
      <c r="ILF21" s="11"/>
      <c r="ILG21" s="11"/>
      <c r="ILH21" s="11"/>
      <c r="ILI21" s="11"/>
      <c r="ILJ21" s="11"/>
      <c r="ILK21" s="11"/>
      <c r="ILL21" s="11"/>
      <c r="ILM21" s="11"/>
      <c r="ILN21" s="11"/>
      <c r="ILO21" s="11"/>
      <c r="ILP21" s="11"/>
      <c r="ILQ21" s="11"/>
      <c r="ILR21" s="11"/>
      <c r="ILS21" s="11"/>
      <c r="ILT21" s="11"/>
      <c r="ILU21" s="11"/>
      <c r="ILV21" s="11"/>
      <c r="ILW21" s="11"/>
      <c r="ILX21" s="11"/>
      <c r="ILY21" s="11"/>
      <c r="ILZ21" s="11"/>
      <c r="IMA21" s="11"/>
      <c r="IMB21" s="11"/>
      <c r="IMC21" s="11"/>
      <c r="IMD21" s="11"/>
      <c r="IME21" s="11"/>
      <c r="IMF21" s="11"/>
      <c r="IMG21" s="11"/>
      <c r="IMH21" s="11"/>
      <c r="IMI21" s="11"/>
      <c r="IMJ21" s="11"/>
      <c r="IMK21" s="11"/>
      <c r="IML21" s="11"/>
      <c r="IMM21" s="11"/>
      <c r="IMN21" s="11"/>
      <c r="IMO21" s="11"/>
      <c r="IMP21" s="11"/>
      <c r="IMQ21" s="11"/>
      <c r="IMR21" s="11"/>
      <c r="IMS21" s="11"/>
      <c r="IMT21" s="11"/>
      <c r="IMU21" s="11"/>
      <c r="IMV21" s="11"/>
      <c r="IMW21" s="11"/>
      <c r="IMX21" s="11"/>
      <c r="IMY21" s="11"/>
      <c r="IMZ21" s="11"/>
      <c r="INA21" s="11"/>
      <c r="INB21" s="11"/>
      <c r="INC21" s="11"/>
      <c r="IND21" s="11"/>
      <c r="INE21" s="11"/>
      <c r="INF21" s="11"/>
      <c r="ING21" s="11"/>
      <c r="INH21" s="11"/>
      <c r="INI21" s="11"/>
      <c r="INJ21" s="11"/>
      <c r="INK21" s="11"/>
      <c r="INL21" s="11"/>
      <c r="INM21" s="11"/>
      <c r="INN21" s="11"/>
      <c r="INO21" s="11"/>
      <c r="INP21" s="11"/>
      <c r="INQ21" s="11"/>
      <c r="INR21" s="11"/>
      <c r="INS21" s="11"/>
      <c r="INT21" s="11"/>
      <c r="INU21" s="11"/>
      <c r="INV21" s="11"/>
      <c r="INW21" s="11"/>
      <c r="INX21" s="11"/>
      <c r="INY21" s="11"/>
      <c r="INZ21" s="11"/>
      <c r="IOA21" s="11"/>
      <c r="IOB21" s="11"/>
      <c r="IOC21" s="11"/>
      <c r="IOD21" s="11"/>
      <c r="IOE21" s="11"/>
      <c r="IOF21" s="11"/>
      <c r="IOG21" s="11"/>
      <c r="IOH21" s="11"/>
      <c r="IOI21" s="11"/>
      <c r="IOJ21" s="11"/>
      <c r="IOK21" s="11"/>
      <c r="IOL21" s="11"/>
      <c r="IOM21" s="11"/>
      <c r="ION21" s="11"/>
      <c r="IOO21" s="11"/>
      <c r="IOP21" s="11"/>
      <c r="IOQ21" s="11"/>
      <c r="IOR21" s="11"/>
      <c r="IOS21" s="11"/>
      <c r="IOT21" s="11"/>
      <c r="IOU21" s="11"/>
      <c r="IOV21" s="11"/>
      <c r="IOW21" s="11"/>
      <c r="IOX21" s="11"/>
      <c r="IOY21" s="11"/>
      <c r="IOZ21" s="11"/>
      <c r="IPA21" s="11"/>
      <c r="IPB21" s="11"/>
      <c r="IPC21" s="11"/>
      <c r="IPD21" s="11"/>
      <c r="IPE21" s="11"/>
      <c r="IPF21" s="11"/>
      <c r="IPG21" s="11"/>
      <c r="IPH21" s="11"/>
      <c r="IPI21" s="11"/>
      <c r="IPJ21" s="11"/>
      <c r="IPK21" s="11"/>
      <c r="IPL21" s="11"/>
      <c r="IPM21" s="11"/>
      <c r="IPN21" s="11"/>
      <c r="IPO21" s="11"/>
      <c r="IPP21" s="11"/>
      <c r="IPQ21" s="11"/>
      <c r="IPR21" s="11"/>
      <c r="IPS21" s="11"/>
      <c r="IPT21" s="11"/>
      <c r="IPU21" s="11"/>
      <c r="IPV21" s="11"/>
      <c r="IPW21" s="11"/>
      <c r="IPX21" s="11"/>
      <c r="IPY21" s="11"/>
      <c r="IPZ21" s="11"/>
      <c r="IQA21" s="11"/>
      <c r="IQB21" s="11"/>
      <c r="IQC21" s="11"/>
      <c r="IQD21" s="11"/>
      <c r="IQE21" s="11"/>
      <c r="IQF21" s="11"/>
      <c r="IQG21" s="11"/>
      <c r="IQH21" s="11"/>
      <c r="IQI21" s="11"/>
      <c r="IQJ21" s="11"/>
      <c r="IQK21" s="11"/>
      <c r="IQL21" s="11"/>
      <c r="IQM21" s="11"/>
      <c r="IQN21" s="11"/>
      <c r="IQO21" s="11"/>
      <c r="IQP21" s="11"/>
      <c r="IQQ21" s="11"/>
      <c r="IQR21" s="11"/>
      <c r="IQS21" s="11"/>
      <c r="IQT21" s="11"/>
      <c r="IQU21" s="11"/>
      <c r="IQV21" s="11"/>
      <c r="IQW21" s="11"/>
      <c r="IQX21" s="11"/>
      <c r="IQY21" s="11"/>
      <c r="IQZ21" s="11"/>
      <c r="IRA21" s="11"/>
      <c r="IRB21" s="11"/>
      <c r="IRC21" s="11"/>
      <c r="IRD21" s="11"/>
      <c r="IRE21" s="11"/>
      <c r="IRF21" s="11"/>
      <c r="IRG21" s="11"/>
      <c r="IRH21" s="11"/>
      <c r="IRI21" s="11"/>
      <c r="IRJ21" s="11"/>
      <c r="IRK21" s="11"/>
      <c r="IRL21" s="11"/>
      <c r="IRM21" s="11"/>
      <c r="IRN21" s="11"/>
      <c r="IRO21" s="11"/>
      <c r="IRP21" s="11"/>
      <c r="IRQ21" s="11"/>
      <c r="IRR21" s="11"/>
      <c r="IRS21" s="11"/>
      <c r="IRT21" s="11"/>
      <c r="IRU21" s="11"/>
      <c r="IRV21" s="11"/>
      <c r="IRW21" s="11"/>
      <c r="IRX21" s="11"/>
      <c r="IRY21" s="11"/>
      <c r="IRZ21" s="11"/>
      <c r="ISA21" s="11"/>
      <c r="ISB21" s="11"/>
      <c r="ISC21" s="11"/>
      <c r="ISD21" s="11"/>
      <c r="ISE21" s="11"/>
      <c r="ISF21" s="11"/>
      <c r="ISG21" s="11"/>
      <c r="ISH21" s="11"/>
      <c r="ISI21" s="11"/>
      <c r="ISJ21" s="11"/>
      <c r="ISK21" s="11"/>
      <c r="ISL21" s="11"/>
      <c r="ISM21" s="11"/>
      <c r="ISN21" s="11"/>
      <c r="ISO21" s="11"/>
      <c r="ISP21" s="11"/>
      <c r="ISQ21" s="11"/>
      <c r="ISR21" s="11"/>
      <c r="ISS21" s="11"/>
      <c r="IST21" s="11"/>
      <c r="ISU21" s="11"/>
      <c r="ISV21" s="11"/>
      <c r="ISW21" s="11"/>
      <c r="ISX21" s="11"/>
      <c r="ISY21" s="11"/>
      <c r="ISZ21" s="11"/>
      <c r="ITA21" s="11"/>
      <c r="ITB21" s="11"/>
      <c r="ITC21" s="11"/>
      <c r="ITD21" s="11"/>
      <c r="ITE21" s="11"/>
      <c r="ITF21" s="11"/>
      <c r="ITG21" s="11"/>
      <c r="ITH21" s="11"/>
      <c r="ITI21" s="11"/>
      <c r="ITJ21" s="11"/>
      <c r="ITK21" s="11"/>
      <c r="ITL21" s="11"/>
      <c r="ITM21" s="11"/>
      <c r="ITN21" s="11"/>
      <c r="ITO21" s="11"/>
      <c r="ITP21" s="11"/>
      <c r="ITQ21" s="11"/>
      <c r="ITR21" s="11"/>
      <c r="ITS21" s="11"/>
      <c r="ITT21" s="11"/>
      <c r="ITU21" s="11"/>
      <c r="ITV21" s="11"/>
      <c r="ITW21" s="11"/>
      <c r="ITX21" s="11"/>
      <c r="ITY21" s="11"/>
      <c r="ITZ21" s="11"/>
      <c r="IUA21" s="11"/>
      <c r="IUB21" s="11"/>
      <c r="IUC21" s="11"/>
      <c r="IUD21" s="11"/>
      <c r="IUE21" s="11"/>
      <c r="IUF21" s="11"/>
      <c r="IUG21" s="11"/>
      <c r="IUH21" s="11"/>
      <c r="IUI21" s="11"/>
      <c r="IUJ21" s="11"/>
      <c r="IUK21" s="11"/>
      <c r="IUL21" s="11"/>
      <c r="IUM21" s="11"/>
      <c r="IUN21" s="11"/>
      <c r="IUO21" s="11"/>
      <c r="IUP21" s="11"/>
      <c r="IUQ21" s="11"/>
      <c r="IUR21" s="11"/>
      <c r="IUS21" s="11"/>
      <c r="IUT21" s="11"/>
      <c r="IUU21" s="11"/>
      <c r="IUV21" s="11"/>
      <c r="IUW21" s="11"/>
      <c r="IUX21" s="11"/>
      <c r="IUY21" s="11"/>
      <c r="IUZ21" s="11"/>
      <c r="IVA21" s="11"/>
      <c r="IVB21" s="11"/>
      <c r="IVC21" s="11"/>
      <c r="IVD21" s="11"/>
      <c r="IVE21" s="11"/>
      <c r="IVF21" s="11"/>
      <c r="IVG21" s="11"/>
      <c r="IVH21" s="11"/>
      <c r="IVI21" s="11"/>
      <c r="IVJ21" s="11"/>
      <c r="IVK21" s="11"/>
      <c r="IVL21" s="11"/>
      <c r="IVM21" s="11"/>
      <c r="IVN21" s="11"/>
      <c r="IVO21" s="11"/>
      <c r="IVP21" s="11"/>
      <c r="IVQ21" s="11"/>
      <c r="IVR21" s="11"/>
      <c r="IVS21" s="11"/>
      <c r="IVT21" s="11"/>
      <c r="IVU21" s="11"/>
      <c r="IVV21" s="11"/>
      <c r="IVW21" s="11"/>
      <c r="IVX21" s="11"/>
      <c r="IVY21" s="11"/>
      <c r="IVZ21" s="11"/>
      <c r="IWA21" s="11"/>
      <c r="IWB21" s="11"/>
      <c r="IWC21" s="11"/>
      <c r="IWD21" s="11"/>
      <c r="IWE21" s="11"/>
      <c r="IWF21" s="11"/>
      <c r="IWG21" s="11"/>
      <c r="IWH21" s="11"/>
      <c r="IWI21" s="11"/>
      <c r="IWJ21" s="11"/>
      <c r="IWK21" s="11"/>
      <c r="IWL21" s="11"/>
      <c r="IWM21" s="11"/>
      <c r="IWN21" s="11"/>
      <c r="IWO21" s="11"/>
      <c r="IWP21" s="11"/>
      <c r="IWQ21" s="11"/>
      <c r="IWR21" s="11"/>
      <c r="IWS21" s="11"/>
      <c r="IWT21" s="11"/>
      <c r="IWU21" s="11"/>
      <c r="IWV21" s="11"/>
      <c r="IWW21" s="11"/>
      <c r="IWX21" s="11"/>
      <c r="IWY21" s="11"/>
      <c r="IWZ21" s="11"/>
      <c r="IXA21" s="11"/>
      <c r="IXB21" s="11"/>
      <c r="IXC21" s="11"/>
      <c r="IXD21" s="11"/>
      <c r="IXE21" s="11"/>
      <c r="IXF21" s="11"/>
      <c r="IXG21" s="11"/>
      <c r="IXH21" s="11"/>
      <c r="IXI21" s="11"/>
      <c r="IXJ21" s="11"/>
      <c r="IXK21" s="11"/>
      <c r="IXL21" s="11"/>
      <c r="IXM21" s="11"/>
      <c r="IXN21" s="11"/>
      <c r="IXO21" s="11"/>
      <c r="IXP21" s="11"/>
      <c r="IXQ21" s="11"/>
      <c r="IXR21" s="11"/>
      <c r="IXS21" s="11"/>
      <c r="IXT21" s="11"/>
      <c r="IXU21" s="11"/>
      <c r="IXV21" s="11"/>
      <c r="IXW21" s="11"/>
      <c r="IXX21" s="11"/>
      <c r="IXY21" s="11"/>
      <c r="IXZ21" s="11"/>
      <c r="IYA21" s="11"/>
      <c r="IYB21" s="11"/>
      <c r="IYC21" s="11"/>
      <c r="IYD21" s="11"/>
      <c r="IYE21" s="11"/>
      <c r="IYF21" s="11"/>
      <c r="IYG21" s="11"/>
      <c r="IYH21" s="11"/>
      <c r="IYI21" s="11"/>
      <c r="IYJ21" s="11"/>
      <c r="IYK21" s="11"/>
      <c r="IYL21" s="11"/>
      <c r="IYM21" s="11"/>
      <c r="IYN21" s="11"/>
      <c r="IYO21" s="11"/>
      <c r="IYP21" s="11"/>
      <c r="IYQ21" s="11"/>
      <c r="IYR21" s="11"/>
      <c r="IYS21" s="11"/>
      <c r="IYT21" s="11"/>
      <c r="IYU21" s="11"/>
      <c r="IYV21" s="11"/>
      <c r="IYW21" s="11"/>
      <c r="IYX21" s="11"/>
      <c r="IYY21" s="11"/>
      <c r="IYZ21" s="11"/>
      <c r="IZA21" s="11"/>
      <c r="IZB21" s="11"/>
      <c r="IZC21" s="11"/>
      <c r="IZD21" s="11"/>
      <c r="IZE21" s="11"/>
      <c r="IZF21" s="11"/>
      <c r="IZG21" s="11"/>
      <c r="IZH21" s="11"/>
      <c r="IZI21" s="11"/>
      <c r="IZJ21" s="11"/>
      <c r="IZK21" s="11"/>
      <c r="IZL21" s="11"/>
      <c r="IZM21" s="11"/>
      <c r="IZN21" s="11"/>
      <c r="IZO21" s="11"/>
      <c r="IZP21" s="11"/>
      <c r="IZQ21" s="11"/>
      <c r="IZR21" s="11"/>
      <c r="IZS21" s="11"/>
      <c r="IZT21" s="11"/>
      <c r="IZU21" s="11"/>
      <c r="IZV21" s="11"/>
      <c r="IZW21" s="11"/>
      <c r="IZX21" s="11"/>
      <c r="IZY21" s="11"/>
      <c r="IZZ21" s="11"/>
      <c r="JAA21" s="11"/>
      <c r="JAB21" s="11"/>
      <c r="JAC21" s="11"/>
      <c r="JAD21" s="11"/>
      <c r="JAE21" s="11"/>
      <c r="JAF21" s="11"/>
      <c r="JAG21" s="11"/>
      <c r="JAH21" s="11"/>
      <c r="JAI21" s="11"/>
      <c r="JAJ21" s="11"/>
      <c r="JAK21" s="11"/>
      <c r="JAL21" s="11"/>
      <c r="JAM21" s="11"/>
      <c r="JAN21" s="11"/>
      <c r="JAO21" s="11"/>
      <c r="JAP21" s="11"/>
      <c r="JAQ21" s="11"/>
      <c r="JAR21" s="11"/>
      <c r="JAS21" s="11"/>
      <c r="JAT21" s="11"/>
      <c r="JAU21" s="11"/>
      <c r="JAV21" s="11"/>
      <c r="JAW21" s="11"/>
      <c r="JAX21" s="11"/>
      <c r="JAY21" s="11"/>
      <c r="JAZ21" s="11"/>
      <c r="JBA21" s="11"/>
      <c r="JBB21" s="11"/>
      <c r="JBC21" s="11"/>
      <c r="JBD21" s="11"/>
      <c r="JBE21" s="11"/>
      <c r="JBF21" s="11"/>
      <c r="JBG21" s="11"/>
      <c r="JBH21" s="11"/>
      <c r="JBI21" s="11"/>
      <c r="JBJ21" s="11"/>
      <c r="JBK21" s="11"/>
      <c r="JBL21" s="11"/>
      <c r="JBM21" s="11"/>
      <c r="JBN21" s="11"/>
      <c r="JBO21" s="11"/>
      <c r="JBP21" s="11"/>
      <c r="JBQ21" s="11"/>
      <c r="JBR21" s="11"/>
      <c r="JBS21" s="11"/>
      <c r="JBT21" s="11"/>
      <c r="JBU21" s="11"/>
      <c r="JBV21" s="11"/>
      <c r="JBW21" s="11"/>
      <c r="JBX21" s="11"/>
      <c r="JBY21" s="11"/>
      <c r="JBZ21" s="11"/>
      <c r="JCA21" s="11"/>
      <c r="JCB21" s="11"/>
      <c r="JCC21" s="11"/>
      <c r="JCD21" s="11"/>
      <c r="JCE21" s="11"/>
      <c r="JCF21" s="11"/>
      <c r="JCG21" s="11"/>
      <c r="JCH21" s="11"/>
      <c r="JCI21" s="11"/>
      <c r="JCJ21" s="11"/>
      <c r="JCK21" s="11"/>
      <c r="JCL21" s="11"/>
      <c r="JCM21" s="11"/>
      <c r="JCN21" s="11"/>
      <c r="JCO21" s="11"/>
      <c r="JCP21" s="11"/>
      <c r="JCQ21" s="11"/>
      <c r="JCR21" s="11"/>
      <c r="JCS21" s="11"/>
      <c r="JCT21" s="11"/>
      <c r="JCU21" s="11"/>
      <c r="JCV21" s="11"/>
      <c r="JCW21" s="11"/>
      <c r="JCX21" s="11"/>
      <c r="JCY21" s="11"/>
      <c r="JCZ21" s="11"/>
      <c r="JDA21" s="11"/>
      <c r="JDB21" s="11"/>
      <c r="JDC21" s="11"/>
      <c r="JDD21" s="11"/>
      <c r="JDE21" s="11"/>
      <c r="JDF21" s="11"/>
      <c r="JDG21" s="11"/>
      <c r="JDH21" s="11"/>
      <c r="JDI21" s="11"/>
      <c r="JDJ21" s="11"/>
      <c r="JDK21" s="11"/>
      <c r="JDL21" s="11"/>
      <c r="JDM21" s="11"/>
      <c r="JDN21" s="11"/>
      <c r="JDO21" s="11"/>
      <c r="JDP21" s="11"/>
      <c r="JDQ21" s="11"/>
      <c r="JDR21" s="11"/>
      <c r="JDS21" s="11"/>
      <c r="JDT21" s="11"/>
      <c r="JDU21" s="11"/>
      <c r="JDV21" s="11"/>
      <c r="JDW21" s="11"/>
      <c r="JDX21" s="11"/>
      <c r="JDY21" s="11"/>
      <c r="JDZ21" s="11"/>
      <c r="JEA21" s="11"/>
      <c r="JEB21" s="11"/>
      <c r="JEC21" s="11"/>
      <c r="JED21" s="11"/>
      <c r="JEE21" s="11"/>
      <c r="JEF21" s="11"/>
      <c r="JEG21" s="11"/>
      <c r="JEH21" s="11"/>
      <c r="JEI21" s="11"/>
      <c r="JEJ21" s="11"/>
      <c r="JEK21" s="11"/>
      <c r="JEL21" s="11"/>
      <c r="JEM21" s="11"/>
      <c r="JEN21" s="11"/>
      <c r="JEO21" s="11"/>
      <c r="JEP21" s="11"/>
      <c r="JEQ21" s="11"/>
      <c r="JER21" s="11"/>
      <c r="JES21" s="11"/>
      <c r="JET21" s="11"/>
      <c r="JEU21" s="11"/>
      <c r="JEV21" s="11"/>
      <c r="JEW21" s="11"/>
      <c r="JEX21" s="11"/>
      <c r="JEY21" s="11"/>
      <c r="JEZ21" s="11"/>
      <c r="JFA21" s="11"/>
      <c r="JFB21" s="11"/>
      <c r="JFC21" s="11"/>
      <c r="JFD21" s="11"/>
      <c r="JFE21" s="11"/>
      <c r="JFF21" s="11"/>
      <c r="JFG21" s="11"/>
      <c r="JFH21" s="11"/>
      <c r="JFI21" s="11"/>
      <c r="JFJ21" s="11"/>
      <c r="JFK21" s="11"/>
      <c r="JFL21" s="11"/>
      <c r="JFM21" s="11"/>
      <c r="JFN21" s="11"/>
      <c r="JFO21" s="11"/>
      <c r="JFP21" s="11"/>
      <c r="JFQ21" s="11"/>
      <c r="JFR21" s="11"/>
      <c r="JFS21" s="11"/>
      <c r="JFT21" s="11"/>
      <c r="JFU21" s="11"/>
      <c r="JFV21" s="11"/>
      <c r="JFW21" s="11"/>
      <c r="JFX21" s="11"/>
      <c r="JFY21" s="11"/>
      <c r="JFZ21" s="11"/>
      <c r="JGA21" s="11"/>
      <c r="JGB21" s="11"/>
      <c r="JGC21" s="11"/>
      <c r="JGD21" s="11"/>
      <c r="JGE21" s="11"/>
      <c r="JGF21" s="11"/>
      <c r="JGG21" s="11"/>
      <c r="JGH21" s="11"/>
      <c r="JGI21" s="11"/>
      <c r="JGJ21" s="11"/>
      <c r="JGK21" s="11"/>
      <c r="JGL21" s="11"/>
      <c r="JGM21" s="11"/>
      <c r="JGN21" s="11"/>
      <c r="JGO21" s="11"/>
      <c r="JGP21" s="11"/>
      <c r="JGQ21" s="11"/>
      <c r="JGR21" s="11"/>
      <c r="JGS21" s="11"/>
      <c r="JGT21" s="11"/>
      <c r="JGU21" s="11"/>
      <c r="JGV21" s="11"/>
      <c r="JGW21" s="11"/>
      <c r="JGX21" s="11"/>
      <c r="JGY21" s="11"/>
      <c r="JGZ21" s="11"/>
      <c r="JHA21" s="11"/>
      <c r="JHB21" s="11"/>
      <c r="JHC21" s="11"/>
      <c r="JHD21" s="11"/>
      <c r="JHE21" s="11"/>
      <c r="JHF21" s="11"/>
      <c r="JHG21" s="11"/>
      <c r="JHH21" s="11"/>
      <c r="JHI21" s="11"/>
      <c r="JHJ21" s="11"/>
      <c r="JHK21" s="11"/>
      <c r="JHL21" s="11"/>
      <c r="JHM21" s="11"/>
      <c r="JHN21" s="11"/>
      <c r="JHO21" s="11"/>
      <c r="JHP21" s="11"/>
      <c r="JHQ21" s="11"/>
      <c r="JHR21" s="11"/>
      <c r="JHS21" s="11"/>
      <c r="JHT21" s="11"/>
      <c r="JHU21" s="11"/>
      <c r="JHV21" s="11"/>
      <c r="JHW21" s="11"/>
      <c r="JHX21" s="11"/>
      <c r="JHY21" s="11"/>
      <c r="JHZ21" s="11"/>
      <c r="JIA21" s="11"/>
      <c r="JIB21" s="11"/>
      <c r="JIC21" s="11"/>
      <c r="JID21" s="11"/>
      <c r="JIE21" s="11"/>
      <c r="JIF21" s="11"/>
      <c r="JIG21" s="11"/>
      <c r="JIH21" s="11"/>
      <c r="JII21" s="11"/>
      <c r="JIJ21" s="11"/>
      <c r="JIK21" s="11"/>
      <c r="JIL21" s="11"/>
      <c r="JIM21" s="11"/>
      <c r="JIN21" s="11"/>
      <c r="JIO21" s="11"/>
      <c r="JIP21" s="11"/>
      <c r="JIQ21" s="11"/>
      <c r="JIR21" s="11"/>
      <c r="JIS21" s="11"/>
      <c r="JIT21" s="11"/>
      <c r="JIU21" s="11"/>
      <c r="JIV21" s="11"/>
      <c r="JIW21" s="11"/>
      <c r="JIX21" s="11"/>
      <c r="JIY21" s="11"/>
      <c r="JIZ21" s="11"/>
      <c r="JJA21" s="11"/>
      <c r="JJB21" s="11"/>
      <c r="JJC21" s="11"/>
      <c r="JJD21" s="11"/>
      <c r="JJE21" s="11"/>
      <c r="JJF21" s="11"/>
      <c r="JJG21" s="11"/>
      <c r="JJH21" s="11"/>
      <c r="JJI21" s="11"/>
      <c r="JJJ21" s="11"/>
      <c r="JJK21" s="11"/>
      <c r="JJL21" s="11"/>
      <c r="JJM21" s="11"/>
      <c r="JJN21" s="11"/>
      <c r="JJO21" s="11"/>
      <c r="JJP21" s="11"/>
      <c r="JJQ21" s="11"/>
      <c r="JJR21" s="11"/>
      <c r="JJS21" s="11"/>
      <c r="JJT21" s="11"/>
      <c r="JJU21" s="11"/>
      <c r="JJV21" s="11"/>
      <c r="JJW21" s="11"/>
      <c r="JJX21" s="11"/>
      <c r="JJY21" s="11"/>
      <c r="JJZ21" s="11"/>
      <c r="JKA21" s="11"/>
      <c r="JKB21" s="11"/>
      <c r="JKC21" s="11"/>
      <c r="JKD21" s="11"/>
      <c r="JKE21" s="11"/>
      <c r="JKF21" s="11"/>
      <c r="JKG21" s="11"/>
      <c r="JKH21" s="11"/>
      <c r="JKI21" s="11"/>
      <c r="JKJ21" s="11"/>
      <c r="JKK21" s="11"/>
      <c r="JKL21" s="11"/>
      <c r="JKM21" s="11"/>
      <c r="JKN21" s="11"/>
      <c r="JKO21" s="11"/>
      <c r="JKP21" s="11"/>
      <c r="JKQ21" s="11"/>
      <c r="JKR21" s="11"/>
      <c r="JKS21" s="11"/>
      <c r="JKT21" s="11"/>
      <c r="JKU21" s="11"/>
      <c r="JKV21" s="11"/>
      <c r="JKW21" s="11"/>
      <c r="JKX21" s="11"/>
      <c r="JKY21" s="11"/>
      <c r="JKZ21" s="11"/>
      <c r="JLA21" s="11"/>
      <c r="JLB21" s="11"/>
      <c r="JLC21" s="11"/>
      <c r="JLD21" s="11"/>
      <c r="JLE21" s="11"/>
      <c r="JLF21" s="11"/>
      <c r="JLG21" s="11"/>
      <c r="JLH21" s="11"/>
      <c r="JLI21" s="11"/>
      <c r="JLJ21" s="11"/>
      <c r="JLK21" s="11"/>
      <c r="JLL21" s="11"/>
      <c r="JLM21" s="11"/>
      <c r="JLN21" s="11"/>
      <c r="JLO21" s="11"/>
      <c r="JLP21" s="11"/>
      <c r="JLQ21" s="11"/>
      <c r="JLR21" s="11"/>
      <c r="JLS21" s="11"/>
      <c r="JLT21" s="11"/>
      <c r="JLU21" s="11"/>
      <c r="JLV21" s="11"/>
      <c r="JLW21" s="11"/>
      <c r="JLX21" s="11"/>
      <c r="JLY21" s="11"/>
      <c r="JLZ21" s="11"/>
      <c r="JMA21" s="11"/>
      <c r="JMB21" s="11"/>
      <c r="JMC21" s="11"/>
      <c r="JMD21" s="11"/>
      <c r="JME21" s="11"/>
      <c r="JMF21" s="11"/>
      <c r="JMG21" s="11"/>
      <c r="JMH21" s="11"/>
      <c r="JMI21" s="11"/>
      <c r="JMJ21" s="11"/>
      <c r="JMK21" s="11"/>
      <c r="JML21" s="11"/>
      <c r="JMM21" s="11"/>
      <c r="JMN21" s="11"/>
      <c r="JMO21" s="11"/>
      <c r="JMP21" s="11"/>
      <c r="JMQ21" s="11"/>
      <c r="JMR21" s="11"/>
      <c r="JMS21" s="11"/>
      <c r="JMT21" s="11"/>
      <c r="JMU21" s="11"/>
      <c r="JMV21" s="11"/>
      <c r="JMW21" s="11"/>
      <c r="JMX21" s="11"/>
      <c r="JMY21" s="11"/>
      <c r="JMZ21" s="11"/>
      <c r="JNA21" s="11"/>
      <c r="JNB21" s="11"/>
      <c r="JNC21" s="11"/>
      <c r="JND21" s="11"/>
      <c r="JNE21" s="11"/>
      <c r="JNF21" s="11"/>
      <c r="JNG21" s="11"/>
      <c r="JNH21" s="11"/>
      <c r="JNI21" s="11"/>
      <c r="JNJ21" s="11"/>
      <c r="JNK21" s="11"/>
      <c r="JNL21" s="11"/>
      <c r="JNM21" s="11"/>
      <c r="JNN21" s="11"/>
      <c r="JNO21" s="11"/>
      <c r="JNP21" s="11"/>
      <c r="JNQ21" s="11"/>
      <c r="JNR21" s="11"/>
      <c r="JNS21" s="11"/>
      <c r="JNT21" s="11"/>
      <c r="JNU21" s="11"/>
      <c r="JNV21" s="11"/>
      <c r="JNW21" s="11"/>
      <c r="JNX21" s="11"/>
      <c r="JNY21" s="11"/>
      <c r="JNZ21" s="11"/>
      <c r="JOA21" s="11"/>
      <c r="JOB21" s="11"/>
      <c r="JOC21" s="11"/>
      <c r="JOD21" s="11"/>
      <c r="JOE21" s="11"/>
      <c r="JOF21" s="11"/>
      <c r="JOG21" s="11"/>
      <c r="JOH21" s="11"/>
      <c r="JOI21" s="11"/>
      <c r="JOJ21" s="11"/>
      <c r="JOK21" s="11"/>
      <c r="JOL21" s="11"/>
      <c r="JOM21" s="11"/>
      <c r="JON21" s="11"/>
      <c r="JOO21" s="11"/>
      <c r="JOP21" s="11"/>
      <c r="JOQ21" s="11"/>
      <c r="JOR21" s="11"/>
      <c r="JOS21" s="11"/>
      <c r="JOT21" s="11"/>
      <c r="JOU21" s="11"/>
      <c r="JOV21" s="11"/>
      <c r="JOW21" s="11"/>
      <c r="JOX21" s="11"/>
      <c r="JOY21" s="11"/>
      <c r="JOZ21" s="11"/>
      <c r="JPA21" s="11"/>
      <c r="JPB21" s="11"/>
      <c r="JPC21" s="11"/>
      <c r="JPD21" s="11"/>
      <c r="JPE21" s="11"/>
      <c r="JPF21" s="11"/>
      <c r="JPG21" s="11"/>
      <c r="JPH21" s="11"/>
      <c r="JPI21" s="11"/>
      <c r="JPJ21" s="11"/>
      <c r="JPK21" s="11"/>
      <c r="JPL21" s="11"/>
      <c r="JPM21" s="11"/>
      <c r="JPN21" s="11"/>
      <c r="JPO21" s="11"/>
      <c r="JPP21" s="11"/>
      <c r="JPQ21" s="11"/>
      <c r="JPR21" s="11"/>
      <c r="JPS21" s="11"/>
      <c r="JPT21" s="11"/>
      <c r="JPU21" s="11"/>
      <c r="JPV21" s="11"/>
      <c r="JPW21" s="11"/>
      <c r="JPX21" s="11"/>
      <c r="JPY21" s="11"/>
      <c r="JPZ21" s="11"/>
      <c r="JQA21" s="11"/>
      <c r="JQB21" s="11"/>
      <c r="JQC21" s="11"/>
      <c r="JQD21" s="11"/>
      <c r="JQE21" s="11"/>
      <c r="JQF21" s="11"/>
      <c r="JQG21" s="11"/>
      <c r="JQH21" s="11"/>
      <c r="JQI21" s="11"/>
      <c r="JQJ21" s="11"/>
      <c r="JQK21" s="11"/>
      <c r="JQL21" s="11"/>
      <c r="JQM21" s="11"/>
      <c r="JQN21" s="11"/>
      <c r="JQO21" s="11"/>
      <c r="JQP21" s="11"/>
      <c r="JQQ21" s="11"/>
      <c r="JQR21" s="11"/>
      <c r="JQS21" s="11"/>
      <c r="JQT21" s="11"/>
      <c r="JQU21" s="11"/>
      <c r="JQV21" s="11"/>
      <c r="JQW21" s="11"/>
      <c r="JQX21" s="11"/>
      <c r="JQY21" s="11"/>
      <c r="JQZ21" s="11"/>
      <c r="JRA21" s="11"/>
      <c r="JRB21" s="11"/>
      <c r="JRC21" s="11"/>
      <c r="JRD21" s="11"/>
      <c r="JRE21" s="11"/>
      <c r="JRF21" s="11"/>
      <c r="JRG21" s="11"/>
      <c r="JRH21" s="11"/>
      <c r="JRI21" s="11"/>
      <c r="JRJ21" s="11"/>
      <c r="JRK21" s="11"/>
      <c r="JRL21" s="11"/>
      <c r="JRM21" s="11"/>
      <c r="JRN21" s="11"/>
      <c r="JRO21" s="11"/>
      <c r="JRP21" s="11"/>
      <c r="JRQ21" s="11"/>
      <c r="JRR21" s="11"/>
      <c r="JRS21" s="11"/>
      <c r="JRT21" s="11"/>
      <c r="JRU21" s="11"/>
      <c r="JRV21" s="11"/>
      <c r="JRW21" s="11"/>
      <c r="JRX21" s="11"/>
      <c r="JRY21" s="11"/>
      <c r="JRZ21" s="11"/>
      <c r="JSA21" s="11"/>
      <c r="JSB21" s="11"/>
      <c r="JSC21" s="11"/>
      <c r="JSD21" s="11"/>
      <c r="JSE21" s="11"/>
      <c r="JSF21" s="11"/>
      <c r="JSG21" s="11"/>
      <c r="JSH21" s="11"/>
      <c r="JSI21" s="11"/>
      <c r="JSJ21" s="11"/>
      <c r="JSK21" s="11"/>
      <c r="JSL21" s="11"/>
      <c r="JSM21" s="11"/>
      <c r="JSN21" s="11"/>
      <c r="JSO21" s="11"/>
      <c r="JSP21" s="11"/>
      <c r="JSQ21" s="11"/>
      <c r="JSR21" s="11"/>
      <c r="JSS21" s="11"/>
      <c r="JST21" s="11"/>
      <c r="JSU21" s="11"/>
      <c r="JSV21" s="11"/>
      <c r="JSW21" s="11"/>
      <c r="JSX21" s="11"/>
      <c r="JSY21" s="11"/>
      <c r="JSZ21" s="11"/>
      <c r="JTA21" s="11"/>
      <c r="JTB21" s="11"/>
      <c r="JTC21" s="11"/>
      <c r="JTD21" s="11"/>
      <c r="JTE21" s="11"/>
      <c r="JTF21" s="11"/>
      <c r="JTG21" s="11"/>
      <c r="JTH21" s="11"/>
      <c r="JTI21" s="11"/>
      <c r="JTJ21" s="11"/>
      <c r="JTK21" s="11"/>
      <c r="JTL21" s="11"/>
      <c r="JTM21" s="11"/>
      <c r="JTN21" s="11"/>
      <c r="JTO21" s="11"/>
      <c r="JTP21" s="11"/>
      <c r="JTQ21" s="11"/>
      <c r="JTR21" s="11"/>
      <c r="JTS21" s="11"/>
      <c r="JTT21" s="11"/>
      <c r="JTU21" s="11"/>
      <c r="JTV21" s="11"/>
      <c r="JTW21" s="11"/>
      <c r="JTX21" s="11"/>
      <c r="JTY21" s="11"/>
      <c r="JTZ21" s="11"/>
      <c r="JUA21" s="11"/>
      <c r="JUB21" s="11"/>
      <c r="JUC21" s="11"/>
      <c r="JUD21" s="11"/>
      <c r="JUE21" s="11"/>
      <c r="JUF21" s="11"/>
      <c r="JUG21" s="11"/>
      <c r="JUH21" s="11"/>
      <c r="JUI21" s="11"/>
      <c r="JUJ21" s="11"/>
      <c r="JUK21" s="11"/>
      <c r="JUL21" s="11"/>
      <c r="JUM21" s="11"/>
      <c r="JUN21" s="11"/>
      <c r="JUO21" s="11"/>
      <c r="JUP21" s="11"/>
      <c r="JUQ21" s="11"/>
      <c r="JUR21" s="11"/>
      <c r="JUS21" s="11"/>
      <c r="JUT21" s="11"/>
      <c r="JUU21" s="11"/>
      <c r="JUV21" s="11"/>
      <c r="JUW21" s="11"/>
      <c r="JUX21" s="11"/>
      <c r="JUY21" s="11"/>
      <c r="JUZ21" s="11"/>
      <c r="JVA21" s="11"/>
      <c r="JVB21" s="11"/>
      <c r="JVC21" s="11"/>
      <c r="JVD21" s="11"/>
      <c r="JVE21" s="11"/>
      <c r="JVF21" s="11"/>
      <c r="JVG21" s="11"/>
      <c r="JVH21" s="11"/>
      <c r="JVI21" s="11"/>
      <c r="JVJ21" s="11"/>
      <c r="JVK21" s="11"/>
      <c r="JVL21" s="11"/>
      <c r="JVM21" s="11"/>
      <c r="JVN21" s="11"/>
      <c r="JVO21" s="11"/>
      <c r="JVP21" s="11"/>
      <c r="JVQ21" s="11"/>
      <c r="JVR21" s="11"/>
      <c r="JVS21" s="11"/>
      <c r="JVT21" s="11"/>
      <c r="JVU21" s="11"/>
      <c r="JVV21" s="11"/>
      <c r="JVW21" s="11"/>
      <c r="JVX21" s="11"/>
      <c r="JVY21" s="11"/>
      <c r="JVZ21" s="11"/>
      <c r="JWA21" s="11"/>
      <c r="JWB21" s="11"/>
      <c r="JWC21" s="11"/>
      <c r="JWD21" s="11"/>
      <c r="JWE21" s="11"/>
      <c r="JWF21" s="11"/>
      <c r="JWG21" s="11"/>
      <c r="JWH21" s="11"/>
      <c r="JWI21" s="11"/>
      <c r="JWJ21" s="11"/>
      <c r="JWK21" s="11"/>
      <c r="JWL21" s="11"/>
      <c r="JWM21" s="11"/>
      <c r="JWN21" s="11"/>
      <c r="JWO21" s="11"/>
      <c r="JWP21" s="11"/>
      <c r="JWQ21" s="11"/>
      <c r="JWR21" s="11"/>
      <c r="JWS21" s="11"/>
      <c r="JWT21" s="11"/>
      <c r="JWU21" s="11"/>
      <c r="JWV21" s="11"/>
      <c r="JWW21" s="11"/>
      <c r="JWX21" s="11"/>
      <c r="JWY21" s="11"/>
      <c r="JWZ21" s="11"/>
      <c r="JXA21" s="11"/>
      <c r="JXB21" s="11"/>
      <c r="JXC21" s="11"/>
      <c r="JXD21" s="11"/>
      <c r="JXE21" s="11"/>
      <c r="JXF21" s="11"/>
      <c r="JXG21" s="11"/>
      <c r="JXH21" s="11"/>
      <c r="JXI21" s="11"/>
      <c r="JXJ21" s="11"/>
      <c r="JXK21" s="11"/>
      <c r="JXL21" s="11"/>
      <c r="JXM21" s="11"/>
      <c r="JXN21" s="11"/>
      <c r="JXO21" s="11"/>
      <c r="JXP21" s="11"/>
      <c r="JXQ21" s="11"/>
      <c r="JXR21" s="11"/>
      <c r="JXS21" s="11"/>
      <c r="JXT21" s="11"/>
      <c r="JXU21" s="11"/>
      <c r="JXV21" s="11"/>
      <c r="JXW21" s="11"/>
      <c r="JXX21" s="11"/>
      <c r="JXY21" s="11"/>
      <c r="JXZ21" s="11"/>
      <c r="JYA21" s="11"/>
      <c r="JYB21" s="11"/>
      <c r="JYC21" s="11"/>
      <c r="JYD21" s="11"/>
      <c r="JYE21" s="11"/>
      <c r="JYF21" s="11"/>
      <c r="JYG21" s="11"/>
      <c r="JYH21" s="11"/>
      <c r="JYI21" s="11"/>
      <c r="JYJ21" s="11"/>
      <c r="JYK21" s="11"/>
      <c r="JYL21" s="11"/>
      <c r="JYM21" s="11"/>
      <c r="JYN21" s="11"/>
      <c r="JYO21" s="11"/>
      <c r="JYP21" s="11"/>
      <c r="JYQ21" s="11"/>
      <c r="JYR21" s="11"/>
      <c r="JYS21" s="11"/>
      <c r="JYT21" s="11"/>
      <c r="JYU21" s="11"/>
      <c r="JYV21" s="11"/>
      <c r="JYW21" s="11"/>
      <c r="JYX21" s="11"/>
      <c r="JYY21" s="11"/>
      <c r="JYZ21" s="11"/>
      <c r="JZA21" s="11"/>
      <c r="JZB21" s="11"/>
      <c r="JZC21" s="11"/>
      <c r="JZD21" s="11"/>
      <c r="JZE21" s="11"/>
      <c r="JZF21" s="11"/>
      <c r="JZG21" s="11"/>
      <c r="JZH21" s="11"/>
      <c r="JZI21" s="11"/>
      <c r="JZJ21" s="11"/>
      <c r="JZK21" s="11"/>
      <c r="JZL21" s="11"/>
      <c r="JZM21" s="11"/>
      <c r="JZN21" s="11"/>
      <c r="JZO21" s="11"/>
      <c r="JZP21" s="11"/>
      <c r="JZQ21" s="11"/>
      <c r="JZR21" s="11"/>
      <c r="JZS21" s="11"/>
      <c r="JZT21" s="11"/>
      <c r="JZU21" s="11"/>
      <c r="JZV21" s="11"/>
      <c r="JZW21" s="11"/>
      <c r="JZX21" s="11"/>
      <c r="JZY21" s="11"/>
      <c r="JZZ21" s="11"/>
      <c r="KAA21" s="11"/>
      <c r="KAB21" s="11"/>
      <c r="KAC21" s="11"/>
      <c r="KAD21" s="11"/>
      <c r="KAE21" s="11"/>
      <c r="KAF21" s="11"/>
      <c r="KAG21" s="11"/>
      <c r="KAH21" s="11"/>
      <c r="KAI21" s="11"/>
      <c r="KAJ21" s="11"/>
      <c r="KAK21" s="11"/>
      <c r="KAL21" s="11"/>
      <c r="KAM21" s="11"/>
      <c r="KAN21" s="11"/>
      <c r="KAO21" s="11"/>
      <c r="KAP21" s="11"/>
      <c r="KAQ21" s="11"/>
      <c r="KAR21" s="11"/>
      <c r="KAS21" s="11"/>
      <c r="KAT21" s="11"/>
      <c r="KAU21" s="11"/>
      <c r="KAV21" s="11"/>
      <c r="KAW21" s="11"/>
      <c r="KAX21" s="11"/>
      <c r="KAY21" s="11"/>
      <c r="KAZ21" s="11"/>
      <c r="KBA21" s="11"/>
      <c r="KBB21" s="11"/>
      <c r="KBC21" s="11"/>
      <c r="KBD21" s="11"/>
      <c r="KBE21" s="11"/>
      <c r="KBF21" s="11"/>
      <c r="KBG21" s="11"/>
      <c r="KBH21" s="11"/>
      <c r="KBI21" s="11"/>
      <c r="KBJ21" s="11"/>
      <c r="KBK21" s="11"/>
      <c r="KBL21" s="11"/>
      <c r="KBM21" s="11"/>
      <c r="KBN21" s="11"/>
      <c r="KBO21" s="11"/>
      <c r="KBP21" s="11"/>
      <c r="KBQ21" s="11"/>
      <c r="KBR21" s="11"/>
      <c r="KBS21" s="11"/>
      <c r="KBT21" s="11"/>
      <c r="KBU21" s="11"/>
      <c r="KBV21" s="11"/>
      <c r="KBW21" s="11"/>
      <c r="KBX21" s="11"/>
      <c r="KBY21" s="11"/>
      <c r="KBZ21" s="11"/>
      <c r="KCA21" s="11"/>
      <c r="KCB21" s="11"/>
      <c r="KCC21" s="11"/>
      <c r="KCD21" s="11"/>
      <c r="KCE21" s="11"/>
      <c r="KCF21" s="11"/>
      <c r="KCG21" s="11"/>
      <c r="KCH21" s="11"/>
      <c r="KCI21" s="11"/>
      <c r="KCJ21" s="11"/>
      <c r="KCK21" s="11"/>
      <c r="KCL21" s="11"/>
      <c r="KCM21" s="11"/>
      <c r="KCN21" s="11"/>
      <c r="KCO21" s="11"/>
      <c r="KCP21" s="11"/>
      <c r="KCQ21" s="11"/>
      <c r="KCR21" s="11"/>
      <c r="KCS21" s="11"/>
      <c r="KCT21" s="11"/>
      <c r="KCU21" s="11"/>
      <c r="KCV21" s="11"/>
      <c r="KCW21" s="11"/>
      <c r="KCX21" s="11"/>
      <c r="KCY21" s="11"/>
      <c r="KCZ21" s="11"/>
      <c r="KDA21" s="11"/>
      <c r="KDB21" s="11"/>
      <c r="KDC21" s="11"/>
      <c r="KDD21" s="11"/>
      <c r="KDE21" s="11"/>
      <c r="KDF21" s="11"/>
      <c r="KDG21" s="11"/>
      <c r="KDH21" s="11"/>
      <c r="KDI21" s="11"/>
      <c r="KDJ21" s="11"/>
      <c r="KDK21" s="11"/>
      <c r="KDL21" s="11"/>
      <c r="KDM21" s="11"/>
      <c r="KDN21" s="11"/>
      <c r="KDO21" s="11"/>
      <c r="KDP21" s="11"/>
      <c r="KDQ21" s="11"/>
      <c r="KDR21" s="11"/>
      <c r="KDS21" s="11"/>
      <c r="KDT21" s="11"/>
      <c r="KDU21" s="11"/>
      <c r="KDV21" s="11"/>
      <c r="KDW21" s="11"/>
      <c r="KDX21" s="11"/>
      <c r="KDY21" s="11"/>
      <c r="KDZ21" s="11"/>
      <c r="KEA21" s="11"/>
      <c r="KEB21" s="11"/>
      <c r="KEC21" s="11"/>
      <c r="KED21" s="11"/>
      <c r="KEE21" s="11"/>
      <c r="KEF21" s="11"/>
      <c r="KEG21" s="11"/>
      <c r="KEH21" s="11"/>
      <c r="KEI21" s="11"/>
      <c r="KEJ21" s="11"/>
      <c r="KEK21" s="11"/>
      <c r="KEL21" s="11"/>
      <c r="KEM21" s="11"/>
      <c r="KEN21" s="11"/>
      <c r="KEO21" s="11"/>
      <c r="KEP21" s="11"/>
      <c r="KEQ21" s="11"/>
      <c r="KER21" s="11"/>
      <c r="KES21" s="11"/>
      <c r="KET21" s="11"/>
      <c r="KEU21" s="11"/>
      <c r="KEV21" s="11"/>
      <c r="KEW21" s="11"/>
      <c r="KEX21" s="11"/>
      <c r="KEY21" s="11"/>
      <c r="KEZ21" s="11"/>
      <c r="KFA21" s="11"/>
      <c r="KFB21" s="11"/>
      <c r="KFC21" s="11"/>
      <c r="KFD21" s="11"/>
      <c r="KFE21" s="11"/>
      <c r="KFF21" s="11"/>
      <c r="KFG21" s="11"/>
      <c r="KFH21" s="11"/>
      <c r="KFI21" s="11"/>
      <c r="KFJ21" s="11"/>
      <c r="KFK21" s="11"/>
      <c r="KFL21" s="11"/>
      <c r="KFM21" s="11"/>
      <c r="KFN21" s="11"/>
      <c r="KFO21" s="11"/>
      <c r="KFP21" s="11"/>
      <c r="KFQ21" s="11"/>
      <c r="KFR21" s="11"/>
      <c r="KFS21" s="11"/>
      <c r="KFT21" s="11"/>
      <c r="KFU21" s="11"/>
      <c r="KFV21" s="11"/>
      <c r="KFW21" s="11"/>
      <c r="KFX21" s="11"/>
      <c r="KFY21" s="11"/>
      <c r="KFZ21" s="11"/>
      <c r="KGA21" s="11"/>
      <c r="KGB21" s="11"/>
      <c r="KGC21" s="11"/>
      <c r="KGD21" s="11"/>
      <c r="KGE21" s="11"/>
      <c r="KGF21" s="11"/>
      <c r="KGG21" s="11"/>
      <c r="KGH21" s="11"/>
      <c r="KGI21" s="11"/>
      <c r="KGJ21" s="11"/>
      <c r="KGK21" s="11"/>
      <c r="KGL21" s="11"/>
      <c r="KGM21" s="11"/>
      <c r="KGN21" s="11"/>
      <c r="KGO21" s="11"/>
      <c r="KGP21" s="11"/>
      <c r="KGQ21" s="11"/>
      <c r="KGR21" s="11"/>
      <c r="KGS21" s="11"/>
      <c r="KGT21" s="11"/>
      <c r="KGU21" s="11"/>
      <c r="KGV21" s="11"/>
      <c r="KGW21" s="11"/>
      <c r="KGX21" s="11"/>
      <c r="KGY21" s="11"/>
      <c r="KGZ21" s="11"/>
      <c r="KHA21" s="11"/>
      <c r="KHB21" s="11"/>
      <c r="KHC21" s="11"/>
      <c r="KHD21" s="11"/>
      <c r="KHE21" s="11"/>
      <c r="KHF21" s="11"/>
      <c r="KHG21" s="11"/>
      <c r="KHH21" s="11"/>
      <c r="KHI21" s="11"/>
      <c r="KHJ21" s="11"/>
      <c r="KHK21" s="11"/>
      <c r="KHL21" s="11"/>
      <c r="KHM21" s="11"/>
      <c r="KHN21" s="11"/>
      <c r="KHO21" s="11"/>
      <c r="KHP21" s="11"/>
      <c r="KHQ21" s="11"/>
      <c r="KHR21" s="11"/>
      <c r="KHS21" s="11"/>
      <c r="KHT21" s="11"/>
      <c r="KHU21" s="11"/>
      <c r="KHV21" s="11"/>
      <c r="KHW21" s="11"/>
      <c r="KHX21" s="11"/>
      <c r="KHY21" s="11"/>
      <c r="KHZ21" s="11"/>
      <c r="KIA21" s="11"/>
      <c r="KIB21" s="11"/>
      <c r="KIC21" s="11"/>
      <c r="KID21" s="11"/>
      <c r="KIE21" s="11"/>
      <c r="KIF21" s="11"/>
      <c r="KIG21" s="11"/>
      <c r="KIH21" s="11"/>
      <c r="KII21" s="11"/>
      <c r="KIJ21" s="11"/>
      <c r="KIK21" s="11"/>
      <c r="KIL21" s="11"/>
      <c r="KIM21" s="11"/>
      <c r="KIN21" s="11"/>
      <c r="KIO21" s="11"/>
      <c r="KIP21" s="11"/>
      <c r="KIQ21" s="11"/>
      <c r="KIR21" s="11"/>
      <c r="KIS21" s="11"/>
      <c r="KIT21" s="11"/>
      <c r="KIU21" s="11"/>
      <c r="KIV21" s="11"/>
      <c r="KIW21" s="11"/>
      <c r="KIX21" s="11"/>
      <c r="KIY21" s="11"/>
      <c r="KIZ21" s="11"/>
      <c r="KJA21" s="11"/>
      <c r="KJB21" s="11"/>
      <c r="KJC21" s="11"/>
      <c r="KJD21" s="11"/>
      <c r="KJE21" s="11"/>
      <c r="KJF21" s="11"/>
      <c r="KJG21" s="11"/>
      <c r="KJH21" s="11"/>
      <c r="KJI21" s="11"/>
      <c r="KJJ21" s="11"/>
      <c r="KJK21" s="11"/>
      <c r="KJL21" s="11"/>
      <c r="KJM21" s="11"/>
      <c r="KJN21" s="11"/>
      <c r="KJO21" s="11"/>
      <c r="KJP21" s="11"/>
      <c r="KJQ21" s="11"/>
      <c r="KJR21" s="11"/>
      <c r="KJS21" s="11"/>
      <c r="KJT21" s="11"/>
      <c r="KJU21" s="11"/>
      <c r="KJV21" s="11"/>
      <c r="KJW21" s="11"/>
      <c r="KJX21" s="11"/>
      <c r="KJY21" s="11"/>
      <c r="KJZ21" s="11"/>
      <c r="KKA21" s="11"/>
      <c r="KKB21" s="11"/>
      <c r="KKC21" s="11"/>
      <c r="KKD21" s="11"/>
      <c r="KKE21" s="11"/>
      <c r="KKF21" s="11"/>
      <c r="KKG21" s="11"/>
      <c r="KKH21" s="11"/>
      <c r="KKI21" s="11"/>
      <c r="KKJ21" s="11"/>
      <c r="KKK21" s="11"/>
      <c r="KKL21" s="11"/>
      <c r="KKM21" s="11"/>
      <c r="KKN21" s="11"/>
      <c r="KKO21" s="11"/>
      <c r="KKP21" s="11"/>
      <c r="KKQ21" s="11"/>
      <c r="KKR21" s="11"/>
      <c r="KKS21" s="11"/>
      <c r="KKT21" s="11"/>
      <c r="KKU21" s="11"/>
      <c r="KKV21" s="11"/>
      <c r="KKW21" s="11"/>
      <c r="KKX21" s="11"/>
      <c r="KKY21" s="11"/>
      <c r="KKZ21" s="11"/>
      <c r="KLA21" s="11"/>
      <c r="KLB21" s="11"/>
      <c r="KLC21" s="11"/>
      <c r="KLD21" s="11"/>
      <c r="KLE21" s="11"/>
      <c r="KLF21" s="11"/>
      <c r="KLG21" s="11"/>
      <c r="KLH21" s="11"/>
      <c r="KLI21" s="11"/>
      <c r="KLJ21" s="11"/>
      <c r="KLK21" s="11"/>
      <c r="KLL21" s="11"/>
      <c r="KLM21" s="11"/>
      <c r="KLN21" s="11"/>
      <c r="KLO21" s="11"/>
      <c r="KLP21" s="11"/>
      <c r="KLQ21" s="11"/>
      <c r="KLR21" s="11"/>
      <c r="KLS21" s="11"/>
      <c r="KLT21" s="11"/>
      <c r="KLU21" s="11"/>
      <c r="KLV21" s="11"/>
      <c r="KLW21" s="11"/>
      <c r="KLX21" s="11"/>
      <c r="KLY21" s="11"/>
      <c r="KLZ21" s="11"/>
      <c r="KMA21" s="11"/>
      <c r="KMB21" s="11"/>
      <c r="KMC21" s="11"/>
      <c r="KMD21" s="11"/>
      <c r="KME21" s="11"/>
      <c r="KMF21" s="11"/>
      <c r="KMG21" s="11"/>
      <c r="KMH21" s="11"/>
      <c r="KMI21" s="11"/>
      <c r="KMJ21" s="11"/>
      <c r="KMK21" s="11"/>
      <c r="KML21" s="11"/>
      <c r="KMM21" s="11"/>
      <c r="KMN21" s="11"/>
      <c r="KMO21" s="11"/>
      <c r="KMP21" s="11"/>
      <c r="KMQ21" s="11"/>
      <c r="KMR21" s="11"/>
      <c r="KMS21" s="11"/>
      <c r="KMT21" s="11"/>
      <c r="KMU21" s="11"/>
      <c r="KMV21" s="11"/>
      <c r="KMW21" s="11"/>
      <c r="KMX21" s="11"/>
      <c r="KMY21" s="11"/>
      <c r="KMZ21" s="11"/>
      <c r="KNA21" s="11"/>
      <c r="KNB21" s="11"/>
      <c r="KNC21" s="11"/>
      <c r="KND21" s="11"/>
      <c r="KNE21" s="11"/>
      <c r="KNF21" s="11"/>
      <c r="KNG21" s="11"/>
      <c r="KNH21" s="11"/>
      <c r="KNI21" s="11"/>
      <c r="KNJ21" s="11"/>
      <c r="KNK21" s="11"/>
      <c r="KNL21" s="11"/>
      <c r="KNM21" s="11"/>
      <c r="KNN21" s="11"/>
      <c r="KNO21" s="11"/>
      <c r="KNP21" s="11"/>
      <c r="KNQ21" s="11"/>
      <c r="KNR21" s="11"/>
      <c r="KNS21" s="11"/>
      <c r="KNT21" s="11"/>
      <c r="KNU21" s="11"/>
      <c r="KNV21" s="11"/>
      <c r="KNW21" s="11"/>
      <c r="KNX21" s="11"/>
      <c r="KNY21" s="11"/>
      <c r="KNZ21" s="11"/>
      <c r="KOA21" s="11"/>
      <c r="KOB21" s="11"/>
      <c r="KOC21" s="11"/>
      <c r="KOD21" s="11"/>
      <c r="KOE21" s="11"/>
      <c r="KOF21" s="11"/>
      <c r="KOG21" s="11"/>
      <c r="KOH21" s="11"/>
      <c r="KOI21" s="11"/>
      <c r="KOJ21" s="11"/>
      <c r="KOK21" s="11"/>
      <c r="KOL21" s="11"/>
      <c r="KOM21" s="11"/>
      <c r="KON21" s="11"/>
      <c r="KOO21" s="11"/>
      <c r="KOP21" s="11"/>
      <c r="KOQ21" s="11"/>
      <c r="KOR21" s="11"/>
      <c r="KOS21" s="11"/>
      <c r="KOT21" s="11"/>
      <c r="KOU21" s="11"/>
      <c r="KOV21" s="11"/>
      <c r="KOW21" s="11"/>
      <c r="KOX21" s="11"/>
      <c r="KOY21" s="11"/>
      <c r="KOZ21" s="11"/>
      <c r="KPA21" s="11"/>
      <c r="KPB21" s="11"/>
      <c r="KPC21" s="11"/>
      <c r="KPD21" s="11"/>
      <c r="KPE21" s="11"/>
      <c r="KPF21" s="11"/>
      <c r="KPG21" s="11"/>
      <c r="KPH21" s="11"/>
      <c r="KPI21" s="11"/>
      <c r="KPJ21" s="11"/>
      <c r="KPK21" s="11"/>
      <c r="KPL21" s="11"/>
      <c r="KPM21" s="11"/>
      <c r="KPN21" s="11"/>
      <c r="KPO21" s="11"/>
      <c r="KPP21" s="11"/>
      <c r="KPQ21" s="11"/>
      <c r="KPR21" s="11"/>
      <c r="KPS21" s="11"/>
      <c r="KPT21" s="11"/>
      <c r="KPU21" s="11"/>
      <c r="KPV21" s="11"/>
      <c r="KPW21" s="11"/>
      <c r="KPX21" s="11"/>
      <c r="KPY21" s="11"/>
      <c r="KPZ21" s="11"/>
      <c r="KQA21" s="11"/>
      <c r="KQB21" s="11"/>
      <c r="KQC21" s="11"/>
      <c r="KQD21" s="11"/>
      <c r="KQE21" s="11"/>
      <c r="KQF21" s="11"/>
      <c r="KQG21" s="11"/>
      <c r="KQH21" s="11"/>
      <c r="KQI21" s="11"/>
      <c r="KQJ21" s="11"/>
      <c r="KQK21" s="11"/>
      <c r="KQL21" s="11"/>
      <c r="KQM21" s="11"/>
      <c r="KQN21" s="11"/>
      <c r="KQO21" s="11"/>
      <c r="KQP21" s="11"/>
      <c r="KQQ21" s="11"/>
      <c r="KQR21" s="11"/>
      <c r="KQS21" s="11"/>
      <c r="KQT21" s="11"/>
      <c r="KQU21" s="11"/>
      <c r="KQV21" s="11"/>
      <c r="KQW21" s="11"/>
      <c r="KQX21" s="11"/>
      <c r="KQY21" s="11"/>
      <c r="KQZ21" s="11"/>
      <c r="KRA21" s="11"/>
      <c r="KRB21" s="11"/>
      <c r="KRC21" s="11"/>
      <c r="KRD21" s="11"/>
      <c r="KRE21" s="11"/>
      <c r="KRF21" s="11"/>
      <c r="KRG21" s="11"/>
      <c r="KRH21" s="11"/>
      <c r="KRI21" s="11"/>
      <c r="KRJ21" s="11"/>
      <c r="KRK21" s="11"/>
      <c r="KRL21" s="11"/>
      <c r="KRM21" s="11"/>
      <c r="KRN21" s="11"/>
      <c r="KRO21" s="11"/>
      <c r="KRP21" s="11"/>
      <c r="KRQ21" s="11"/>
      <c r="KRR21" s="11"/>
      <c r="KRS21" s="11"/>
      <c r="KRT21" s="11"/>
      <c r="KRU21" s="11"/>
      <c r="KRV21" s="11"/>
      <c r="KRW21" s="11"/>
      <c r="KRX21" s="11"/>
      <c r="KRY21" s="11"/>
      <c r="KRZ21" s="11"/>
      <c r="KSA21" s="11"/>
      <c r="KSB21" s="11"/>
      <c r="KSC21" s="11"/>
      <c r="KSD21" s="11"/>
      <c r="KSE21" s="11"/>
      <c r="KSF21" s="11"/>
      <c r="KSG21" s="11"/>
      <c r="KSH21" s="11"/>
      <c r="KSI21" s="11"/>
      <c r="KSJ21" s="11"/>
      <c r="KSK21" s="11"/>
      <c r="KSL21" s="11"/>
      <c r="KSM21" s="11"/>
      <c r="KSN21" s="11"/>
      <c r="KSO21" s="11"/>
      <c r="KSP21" s="11"/>
      <c r="KSQ21" s="11"/>
      <c r="KSR21" s="11"/>
      <c r="KSS21" s="11"/>
      <c r="KST21" s="11"/>
      <c r="KSU21" s="11"/>
      <c r="KSV21" s="11"/>
      <c r="KSW21" s="11"/>
      <c r="KSX21" s="11"/>
      <c r="KSY21" s="11"/>
      <c r="KSZ21" s="11"/>
      <c r="KTA21" s="11"/>
      <c r="KTB21" s="11"/>
      <c r="KTC21" s="11"/>
      <c r="KTD21" s="11"/>
      <c r="KTE21" s="11"/>
      <c r="KTF21" s="11"/>
      <c r="KTG21" s="11"/>
      <c r="KTH21" s="11"/>
      <c r="KTI21" s="11"/>
      <c r="KTJ21" s="11"/>
      <c r="KTK21" s="11"/>
      <c r="KTL21" s="11"/>
      <c r="KTM21" s="11"/>
      <c r="KTN21" s="11"/>
      <c r="KTO21" s="11"/>
      <c r="KTP21" s="11"/>
      <c r="KTQ21" s="11"/>
      <c r="KTR21" s="11"/>
      <c r="KTS21" s="11"/>
      <c r="KTT21" s="11"/>
      <c r="KTU21" s="11"/>
      <c r="KTV21" s="11"/>
      <c r="KTW21" s="11"/>
      <c r="KTX21" s="11"/>
      <c r="KTY21" s="11"/>
      <c r="KTZ21" s="11"/>
      <c r="KUA21" s="11"/>
      <c r="KUB21" s="11"/>
      <c r="KUC21" s="11"/>
      <c r="KUD21" s="11"/>
      <c r="KUE21" s="11"/>
      <c r="KUF21" s="11"/>
      <c r="KUG21" s="11"/>
      <c r="KUH21" s="11"/>
      <c r="KUI21" s="11"/>
      <c r="KUJ21" s="11"/>
      <c r="KUK21" s="11"/>
      <c r="KUL21" s="11"/>
      <c r="KUM21" s="11"/>
      <c r="KUN21" s="11"/>
      <c r="KUO21" s="11"/>
      <c r="KUP21" s="11"/>
      <c r="KUQ21" s="11"/>
      <c r="KUR21" s="11"/>
      <c r="KUS21" s="11"/>
      <c r="KUT21" s="11"/>
      <c r="KUU21" s="11"/>
      <c r="KUV21" s="11"/>
      <c r="KUW21" s="11"/>
      <c r="KUX21" s="11"/>
      <c r="KUY21" s="11"/>
      <c r="KUZ21" s="11"/>
      <c r="KVA21" s="11"/>
      <c r="KVB21" s="11"/>
      <c r="KVC21" s="11"/>
      <c r="KVD21" s="11"/>
      <c r="KVE21" s="11"/>
      <c r="KVF21" s="11"/>
      <c r="KVG21" s="11"/>
      <c r="KVH21" s="11"/>
      <c r="KVI21" s="11"/>
      <c r="KVJ21" s="11"/>
      <c r="KVK21" s="11"/>
      <c r="KVL21" s="11"/>
      <c r="KVM21" s="11"/>
      <c r="KVN21" s="11"/>
      <c r="KVO21" s="11"/>
      <c r="KVP21" s="11"/>
      <c r="KVQ21" s="11"/>
      <c r="KVR21" s="11"/>
      <c r="KVS21" s="11"/>
      <c r="KVT21" s="11"/>
      <c r="KVU21" s="11"/>
      <c r="KVV21" s="11"/>
      <c r="KVW21" s="11"/>
      <c r="KVX21" s="11"/>
      <c r="KVY21" s="11"/>
      <c r="KVZ21" s="11"/>
      <c r="KWA21" s="11"/>
      <c r="KWB21" s="11"/>
      <c r="KWC21" s="11"/>
      <c r="KWD21" s="11"/>
      <c r="KWE21" s="11"/>
      <c r="KWF21" s="11"/>
      <c r="KWG21" s="11"/>
      <c r="KWH21" s="11"/>
      <c r="KWI21" s="11"/>
      <c r="KWJ21" s="11"/>
      <c r="KWK21" s="11"/>
      <c r="KWL21" s="11"/>
      <c r="KWM21" s="11"/>
      <c r="KWN21" s="11"/>
      <c r="KWO21" s="11"/>
      <c r="KWP21" s="11"/>
      <c r="KWQ21" s="11"/>
      <c r="KWR21" s="11"/>
      <c r="KWS21" s="11"/>
      <c r="KWT21" s="11"/>
      <c r="KWU21" s="11"/>
      <c r="KWV21" s="11"/>
      <c r="KWW21" s="11"/>
      <c r="KWX21" s="11"/>
      <c r="KWY21" s="11"/>
      <c r="KWZ21" s="11"/>
      <c r="KXA21" s="11"/>
      <c r="KXB21" s="11"/>
      <c r="KXC21" s="11"/>
      <c r="KXD21" s="11"/>
      <c r="KXE21" s="11"/>
      <c r="KXF21" s="11"/>
      <c r="KXG21" s="11"/>
      <c r="KXH21" s="11"/>
      <c r="KXI21" s="11"/>
      <c r="KXJ21" s="11"/>
      <c r="KXK21" s="11"/>
      <c r="KXL21" s="11"/>
      <c r="KXM21" s="11"/>
      <c r="KXN21" s="11"/>
      <c r="KXO21" s="11"/>
      <c r="KXP21" s="11"/>
      <c r="KXQ21" s="11"/>
      <c r="KXR21" s="11"/>
      <c r="KXS21" s="11"/>
      <c r="KXT21" s="11"/>
      <c r="KXU21" s="11"/>
      <c r="KXV21" s="11"/>
      <c r="KXW21" s="11"/>
      <c r="KXX21" s="11"/>
      <c r="KXY21" s="11"/>
      <c r="KXZ21" s="11"/>
      <c r="KYA21" s="11"/>
      <c r="KYB21" s="11"/>
      <c r="KYC21" s="11"/>
      <c r="KYD21" s="11"/>
      <c r="KYE21" s="11"/>
      <c r="KYF21" s="11"/>
      <c r="KYG21" s="11"/>
      <c r="KYH21" s="11"/>
      <c r="KYI21" s="11"/>
      <c r="KYJ21" s="11"/>
      <c r="KYK21" s="11"/>
      <c r="KYL21" s="11"/>
      <c r="KYM21" s="11"/>
      <c r="KYN21" s="11"/>
      <c r="KYO21" s="11"/>
      <c r="KYP21" s="11"/>
      <c r="KYQ21" s="11"/>
      <c r="KYR21" s="11"/>
      <c r="KYS21" s="11"/>
      <c r="KYT21" s="11"/>
      <c r="KYU21" s="11"/>
      <c r="KYV21" s="11"/>
      <c r="KYW21" s="11"/>
      <c r="KYX21" s="11"/>
      <c r="KYY21" s="11"/>
      <c r="KYZ21" s="11"/>
      <c r="KZA21" s="11"/>
      <c r="KZB21" s="11"/>
      <c r="KZC21" s="11"/>
      <c r="KZD21" s="11"/>
      <c r="KZE21" s="11"/>
      <c r="KZF21" s="11"/>
      <c r="KZG21" s="11"/>
      <c r="KZH21" s="11"/>
      <c r="KZI21" s="11"/>
      <c r="KZJ21" s="11"/>
      <c r="KZK21" s="11"/>
      <c r="KZL21" s="11"/>
      <c r="KZM21" s="11"/>
      <c r="KZN21" s="11"/>
      <c r="KZO21" s="11"/>
      <c r="KZP21" s="11"/>
      <c r="KZQ21" s="11"/>
      <c r="KZR21" s="11"/>
      <c r="KZS21" s="11"/>
      <c r="KZT21" s="11"/>
      <c r="KZU21" s="11"/>
      <c r="KZV21" s="11"/>
      <c r="KZW21" s="11"/>
      <c r="KZX21" s="11"/>
      <c r="KZY21" s="11"/>
      <c r="KZZ21" s="11"/>
      <c r="LAA21" s="11"/>
      <c r="LAB21" s="11"/>
      <c r="LAC21" s="11"/>
      <c r="LAD21" s="11"/>
      <c r="LAE21" s="11"/>
      <c r="LAF21" s="11"/>
      <c r="LAG21" s="11"/>
      <c r="LAH21" s="11"/>
      <c r="LAI21" s="11"/>
      <c r="LAJ21" s="11"/>
      <c r="LAK21" s="11"/>
      <c r="LAL21" s="11"/>
      <c r="LAM21" s="11"/>
      <c r="LAN21" s="11"/>
      <c r="LAO21" s="11"/>
      <c r="LAP21" s="11"/>
      <c r="LAQ21" s="11"/>
      <c r="LAR21" s="11"/>
      <c r="LAS21" s="11"/>
      <c r="LAT21" s="11"/>
      <c r="LAU21" s="11"/>
      <c r="LAV21" s="11"/>
      <c r="LAW21" s="11"/>
      <c r="LAX21" s="11"/>
      <c r="LAY21" s="11"/>
      <c r="LAZ21" s="11"/>
      <c r="LBA21" s="11"/>
      <c r="LBB21" s="11"/>
      <c r="LBC21" s="11"/>
      <c r="LBD21" s="11"/>
      <c r="LBE21" s="11"/>
      <c r="LBF21" s="11"/>
      <c r="LBG21" s="11"/>
      <c r="LBH21" s="11"/>
      <c r="LBI21" s="11"/>
      <c r="LBJ21" s="11"/>
      <c r="LBK21" s="11"/>
      <c r="LBL21" s="11"/>
      <c r="LBM21" s="11"/>
      <c r="LBN21" s="11"/>
      <c r="LBO21" s="11"/>
      <c r="LBP21" s="11"/>
      <c r="LBQ21" s="11"/>
      <c r="LBR21" s="11"/>
      <c r="LBS21" s="11"/>
      <c r="LBT21" s="11"/>
      <c r="LBU21" s="11"/>
      <c r="LBV21" s="11"/>
      <c r="LBW21" s="11"/>
      <c r="LBX21" s="11"/>
      <c r="LBY21" s="11"/>
      <c r="LBZ21" s="11"/>
      <c r="LCA21" s="11"/>
      <c r="LCB21" s="11"/>
      <c r="LCC21" s="11"/>
      <c r="LCD21" s="11"/>
      <c r="LCE21" s="11"/>
      <c r="LCF21" s="11"/>
      <c r="LCG21" s="11"/>
      <c r="LCH21" s="11"/>
      <c r="LCI21" s="11"/>
      <c r="LCJ21" s="11"/>
      <c r="LCK21" s="11"/>
      <c r="LCL21" s="11"/>
      <c r="LCM21" s="11"/>
      <c r="LCN21" s="11"/>
      <c r="LCO21" s="11"/>
      <c r="LCP21" s="11"/>
      <c r="LCQ21" s="11"/>
      <c r="LCR21" s="11"/>
      <c r="LCS21" s="11"/>
      <c r="LCT21" s="11"/>
      <c r="LCU21" s="11"/>
      <c r="LCV21" s="11"/>
      <c r="LCW21" s="11"/>
      <c r="LCX21" s="11"/>
      <c r="LCY21" s="11"/>
      <c r="LCZ21" s="11"/>
      <c r="LDA21" s="11"/>
      <c r="LDB21" s="11"/>
      <c r="LDC21" s="11"/>
      <c r="LDD21" s="11"/>
      <c r="LDE21" s="11"/>
      <c r="LDF21" s="11"/>
      <c r="LDG21" s="11"/>
      <c r="LDH21" s="11"/>
      <c r="LDI21" s="11"/>
      <c r="LDJ21" s="11"/>
      <c r="LDK21" s="11"/>
      <c r="LDL21" s="11"/>
      <c r="LDM21" s="11"/>
      <c r="LDN21" s="11"/>
      <c r="LDO21" s="11"/>
      <c r="LDP21" s="11"/>
      <c r="LDQ21" s="11"/>
      <c r="LDR21" s="11"/>
      <c r="LDS21" s="11"/>
      <c r="LDT21" s="11"/>
      <c r="LDU21" s="11"/>
      <c r="LDV21" s="11"/>
      <c r="LDW21" s="11"/>
      <c r="LDX21" s="11"/>
      <c r="LDY21" s="11"/>
      <c r="LDZ21" s="11"/>
      <c r="LEA21" s="11"/>
      <c r="LEB21" s="11"/>
      <c r="LEC21" s="11"/>
      <c r="LED21" s="11"/>
      <c r="LEE21" s="11"/>
      <c r="LEF21" s="11"/>
      <c r="LEG21" s="11"/>
      <c r="LEH21" s="11"/>
      <c r="LEI21" s="11"/>
      <c r="LEJ21" s="11"/>
      <c r="LEK21" s="11"/>
      <c r="LEL21" s="11"/>
      <c r="LEM21" s="11"/>
      <c r="LEN21" s="11"/>
      <c r="LEO21" s="11"/>
      <c r="LEP21" s="11"/>
      <c r="LEQ21" s="11"/>
      <c r="LER21" s="11"/>
      <c r="LES21" s="11"/>
      <c r="LET21" s="11"/>
      <c r="LEU21" s="11"/>
      <c r="LEV21" s="11"/>
      <c r="LEW21" s="11"/>
      <c r="LEX21" s="11"/>
      <c r="LEY21" s="11"/>
      <c r="LEZ21" s="11"/>
      <c r="LFA21" s="11"/>
      <c r="LFB21" s="11"/>
      <c r="LFC21" s="11"/>
      <c r="LFD21" s="11"/>
      <c r="LFE21" s="11"/>
      <c r="LFF21" s="11"/>
      <c r="LFG21" s="11"/>
      <c r="LFH21" s="11"/>
      <c r="LFI21" s="11"/>
      <c r="LFJ21" s="11"/>
      <c r="LFK21" s="11"/>
      <c r="LFL21" s="11"/>
      <c r="LFM21" s="11"/>
      <c r="LFN21" s="11"/>
      <c r="LFO21" s="11"/>
      <c r="LFP21" s="11"/>
      <c r="LFQ21" s="11"/>
      <c r="LFR21" s="11"/>
      <c r="LFS21" s="11"/>
      <c r="LFT21" s="11"/>
      <c r="LFU21" s="11"/>
      <c r="LFV21" s="11"/>
      <c r="LFW21" s="11"/>
      <c r="LFX21" s="11"/>
      <c r="LFY21" s="11"/>
      <c r="LFZ21" s="11"/>
      <c r="LGA21" s="11"/>
      <c r="LGB21" s="11"/>
      <c r="LGC21" s="11"/>
      <c r="LGD21" s="11"/>
      <c r="LGE21" s="11"/>
      <c r="LGF21" s="11"/>
      <c r="LGG21" s="11"/>
      <c r="LGH21" s="11"/>
      <c r="LGI21" s="11"/>
      <c r="LGJ21" s="11"/>
      <c r="LGK21" s="11"/>
      <c r="LGL21" s="11"/>
      <c r="LGM21" s="11"/>
      <c r="LGN21" s="11"/>
      <c r="LGO21" s="11"/>
      <c r="LGP21" s="11"/>
      <c r="LGQ21" s="11"/>
      <c r="LGR21" s="11"/>
      <c r="LGS21" s="11"/>
      <c r="LGT21" s="11"/>
      <c r="LGU21" s="11"/>
      <c r="LGV21" s="11"/>
      <c r="LGW21" s="11"/>
      <c r="LGX21" s="11"/>
      <c r="LGY21" s="11"/>
      <c r="LGZ21" s="11"/>
      <c r="LHA21" s="11"/>
      <c r="LHB21" s="11"/>
      <c r="LHC21" s="11"/>
      <c r="LHD21" s="11"/>
      <c r="LHE21" s="11"/>
      <c r="LHF21" s="11"/>
      <c r="LHG21" s="11"/>
      <c r="LHH21" s="11"/>
      <c r="LHI21" s="11"/>
      <c r="LHJ21" s="11"/>
      <c r="LHK21" s="11"/>
      <c r="LHL21" s="11"/>
      <c r="LHM21" s="11"/>
      <c r="LHN21" s="11"/>
      <c r="LHO21" s="11"/>
      <c r="LHP21" s="11"/>
      <c r="LHQ21" s="11"/>
      <c r="LHR21" s="11"/>
      <c r="LHS21" s="11"/>
      <c r="LHT21" s="11"/>
      <c r="LHU21" s="11"/>
      <c r="LHV21" s="11"/>
      <c r="LHW21" s="11"/>
      <c r="LHX21" s="11"/>
      <c r="LHY21" s="11"/>
      <c r="LHZ21" s="11"/>
      <c r="LIA21" s="11"/>
      <c r="LIB21" s="11"/>
      <c r="LIC21" s="11"/>
      <c r="LID21" s="11"/>
      <c r="LIE21" s="11"/>
      <c r="LIF21" s="11"/>
      <c r="LIG21" s="11"/>
      <c r="LIH21" s="11"/>
      <c r="LII21" s="11"/>
      <c r="LIJ21" s="11"/>
      <c r="LIK21" s="11"/>
      <c r="LIL21" s="11"/>
      <c r="LIM21" s="11"/>
      <c r="LIN21" s="11"/>
      <c r="LIO21" s="11"/>
      <c r="LIP21" s="11"/>
      <c r="LIQ21" s="11"/>
      <c r="LIR21" s="11"/>
      <c r="LIS21" s="11"/>
      <c r="LIT21" s="11"/>
      <c r="LIU21" s="11"/>
      <c r="LIV21" s="11"/>
      <c r="LIW21" s="11"/>
      <c r="LIX21" s="11"/>
      <c r="LIY21" s="11"/>
      <c r="LIZ21" s="11"/>
      <c r="LJA21" s="11"/>
      <c r="LJB21" s="11"/>
      <c r="LJC21" s="11"/>
      <c r="LJD21" s="11"/>
      <c r="LJE21" s="11"/>
      <c r="LJF21" s="11"/>
      <c r="LJG21" s="11"/>
      <c r="LJH21" s="11"/>
      <c r="LJI21" s="11"/>
      <c r="LJJ21" s="11"/>
      <c r="LJK21" s="11"/>
      <c r="LJL21" s="11"/>
      <c r="LJM21" s="11"/>
      <c r="LJN21" s="11"/>
      <c r="LJO21" s="11"/>
      <c r="LJP21" s="11"/>
      <c r="LJQ21" s="11"/>
      <c r="LJR21" s="11"/>
      <c r="LJS21" s="11"/>
      <c r="LJT21" s="11"/>
      <c r="LJU21" s="11"/>
      <c r="LJV21" s="11"/>
      <c r="LJW21" s="11"/>
      <c r="LJX21" s="11"/>
      <c r="LJY21" s="11"/>
      <c r="LJZ21" s="11"/>
      <c r="LKA21" s="11"/>
      <c r="LKB21" s="11"/>
      <c r="LKC21" s="11"/>
      <c r="LKD21" s="11"/>
      <c r="LKE21" s="11"/>
      <c r="LKF21" s="11"/>
      <c r="LKG21" s="11"/>
      <c r="LKH21" s="11"/>
      <c r="LKI21" s="11"/>
      <c r="LKJ21" s="11"/>
      <c r="LKK21" s="11"/>
      <c r="LKL21" s="11"/>
      <c r="LKM21" s="11"/>
      <c r="LKN21" s="11"/>
      <c r="LKO21" s="11"/>
      <c r="LKP21" s="11"/>
      <c r="LKQ21" s="11"/>
      <c r="LKR21" s="11"/>
      <c r="LKS21" s="11"/>
      <c r="LKT21" s="11"/>
      <c r="LKU21" s="11"/>
      <c r="LKV21" s="11"/>
      <c r="LKW21" s="11"/>
      <c r="LKX21" s="11"/>
      <c r="LKY21" s="11"/>
      <c r="LKZ21" s="11"/>
      <c r="LLA21" s="11"/>
      <c r="LLB21" s="11"/>
      <c r="LLC21" s="11"/>
      <c r="LLD21" s="11"/>
      <c r="LLE21" s="11"/>
      <c r="LLF21" s="11"/>
      <c r="LLG21" s="11"/>
      <c r="LLH21" s="11"/>
      <c r="LLI21" s="11"/>
      <c r="LLJ21" s="11"/>
      <c r="LLK21" s="11"/>
      <c r="LLL21" s="11"/>
      <c r="LLM21" s="11"/>
      <c r="LLN21" s="11"/>
      <c r="LLO21" s="11"/>
      <c r="LLP21" s="11"/>
      <c r="LLQ21" s="11"/>
      <c r="LLR21" s="11"/>
      <c r="LLS21" s="11"/>
      <c r="LLT21" s="11"/>
      <c r="LLU21" s="11"/>
      <c r="LLV21" s="11"/>
      <c r="LLW21" s="11"/>
      <c r="LLX21" s="11"/>
      <c r="LLY21" s="11"/>
      <c r="LLZ21" s="11"/>
      <c r="LMA21" s="11"/>
      <c r="LMB21" s="11"/>
      <c r="LMC21" s="11"/>
      <c r="LMD21" s="11"/>
      <c r="LME21" s="11"/>
      <c r="LMF21" s="11"/>
      <c r="LMG21" s="11"/>
      <c r="LMH21" s="11"/>
      <c r="LMI21" s="11"/>
      <c r="LMJ21" s="11"/>
      <c r="LMK21" s="11"/>
      <c r="LML21" s="11"/>
      <c r="LMM21" s="11"/>
      <c r="LMN21" s="11"/>
      <c r="LMO21" s="11"/>
      <c r="LMP21" s="11"/>
      <c r="LMQ21" s="11"/>
      <c r="LMR21" s="11"/>
      <c r="LMS21" s="11"/>
      <c r="LMT21" s="11"/>
      <c r="LMU21" s="11"/>
      <c r="LMV21" s="11"/>
      <c r="LMW21" s="11"/>
      <c r="LMX21" s="11"/>
      <c r="LMY21" s="11"/>
      <c r="LMZ21" s="11"/>
      <c r="LNA21" s="11"/>
      <c r="LNB21" s="11"/>
      <c r="LNC21" s="11"/>
      <c r="LND21" s="11"/>
      <c r="LNE21" s="11"/>
      <c r="LNF21" s="11"/>
      <c r="LNG21" s="11"/>
      <c r="LNH21" s="11"/>
      <c r="LNI21" s="11"/>
      <c r="LNJ21" s="11"/>
      <c r="LNK21" s="11"/>
      <c r="LNL21" s="11"/>
      <c r="LNM21" s="11"/>
      <c r="LNN21" s="11"/>
      <c r="LNO21" s="11"/>
      <c r="LNP21" s="11"/>
      <c r="LNQ21" s="11"/>
      <c r="LNR21" s="11"/>
      <c r="LNS21" s="11"/>
      <c r="LNT21" s="11"/>
      <c r="LNU21" s="11"/>
      <c r="LNV21" s="11"/>
      <c r="LNW21" s="11"/>
      <c r="LNX21" s="11"/>
      <c r="LNY21" s="11"/>
      <c r="LNZ21" s="11"/>
      <c r="LOA21" s="11"/>
      <c r="LOB21" s="11"/>
      <c r="LOC21" s="11"/>
      <c r="LOD21" s="11"/>
      <c r="LOE21" s="11"/>
      <c r="LOF21" s="11"/>
      <c r="LOG21" s="11"/>
      <c r="LOH21" s="11"/>
      <c r="LOI21" s="11"/>
      <c r="LOJ21" s="11"/>
      <c r="LOK21" s="11"/>
      <c r="LOL21" s="11"/>
      <c r="LOM21" s="11"/>
      <c r="LON21" s="11"/>
      <c r="LOO21" s="11"/>
      <c r="LOP21" s="11"/>
      <c r="LOQ21" s="11"/>
      <c r="LOR21" s="11"/>
      <c r="LOS21" s="11"/>
      <c r="LOT21" s="11"/>
      <c r="LOU21" s="11"/>
      <c r="LOV21" s="11"/>
      <c r="LOW21" s="11"/>
      <c r="LOX21" s="11"/>
      <c r="LOY21" s="11"/>
      <c r="LOZ21" s="11"/>
      <c r="LPA21" s="11"/>
      <c r="LPB21" s="11"/>
      <c r="LPC21" s="11"/>
      <c r="LPD21" s="11"/>
      <c r="LPE21" s="11"/>
      <c r="LPF21" s="11"/>
      <c r="LPG21" s="11"/>
      <c r="LPH21" s="11"/>
      <c r="LPI21" s="11"/>
      <c r="LPJ21" s="11"/>
      <c r="LPK21" s="11"/>
      <c r="LPL21" s="11"/>
      <c r="LPM21" s="11"/>
      <c r="LPN21" s="11"/>
      <c r="LPO21" s="11"/>
      <c r="LPP21" s="11"/>
      <c r="LPQ21" s="11"/>
      <c r="LPR21" s="11"/>
      <c r="LPS21" s="11"/>
      <c r="LPT21" s="11"/>
      <c r="LPU21" s="11"/>
      <c r="LPV21" s="11"/>
      <c r="LPW21" s="11"/>
      <c r="LPX21" s="11"/>
      <c r="LPY21" s="11"/>
      <c r="LPZ21" s="11"/>
      <c r="LQA21" s="11"/>
      <c r="LQB21" s="11"/>
      <c r="LQC21" s="11"/>
      <c r="LQD21" s="11"/>
      <c r="LQE21" s="11"/>
      <c r="LQF21" s="11"/>
      <c r="LQG21" s="11"/>
      <c r="LQH21" s="11"/>
      <c r="LQI21" s="11"/>
      <c r="LQJ21" s="11"/>
      <c r="LQK21" s="11"/>
      <c r="LQL21" s="11"/>
      <c r="LQM21" s="11"/>
      <c r="LQN21" s="11"/>
      <c r="LQO21" s="11"/>
      <c r="LQP21" s="11"/>
      <c r="LQQ21" s="11"/>
      <c r="LQR21" s="11"/>
      <c r="LQS21" s="11"/>
      <c r="LQT21" s="11"/>
      <c r="LQU21" s="11"/>
      <c r="LQV21" s="11"/>
      <c r="LQW21" s="11"/>
      <c r="LQX21" s="11"/>
      <c r="LQY21" s="11"/>
      <c r="LQZ21" s="11"/>
      <c r="LRA21" s="11"/>
      <c r="LRB21" s="11"/>
      <c r="LRC21" s="11"/>
      <c r="LRD21" s="11"/>
      <c r="LRE21" s="11"/>
      <c r="LRF21" s="11"/>
      <c r="LRG21" s="11"/>
      <c r="LRH21" s="11"/>
      <c r="LRI21" s="11"/>
      <c r="LRJ21" s="11"/>
      <c r="LRK21" s="11"/>
      <c r="LRL21" s="11"/>
      <c r="LRM21" s="11"/>
      <c r="LRN21" s="11"/>
      <c r="LRO21" s="11"/>
      <c r="LRP21" s="11"/>
      <c r="LRQ21" s="11"/>
      <c r="LRR21" s="11"/>
      <c r="LRS21" s="11"/>
      <c r="LRT21" s="11"/>
      <c r="LRU21" s="11"/>
      <c r="LRV21" s="11"/>
      <c r="LRW21" s="11"/>
      <c r="LRX21" s="11"/>
      <c r="LRY21" s="11"/>
      <c r="LRZ21" s="11"/>
      <c r="LSA21" s="11"/>
      <c r="LSB21" s="11"/>
      <c r="LSC21" s="11"/>
      <c r="LSD21" s="11"/>
      <c r="LSE21" s="11"/>
      <c r="LSF21" s="11"/>
      <c r="LSG21" s="11"/>
      <c r="LSH21" s="11"/>
      <c r="LSI21" s="11"/>
      <c r="LSJ21" s="11"/>
      <c r="LSK21" s="11"/>
      <c r="LSL21" s="11"/>
      <c r="LSM21" s="11"/>
      <c r="LSN21" s="11"/>
      <c r="LSO21" s="11"/>
      <c r="LSP21" s="11"/>
      <c r="LSQ21" s="11"/>
      <c r="LSR21" s="11"/>
      <c r="LSS21" s="11"/>
      <c r="LST21" s="11"/>
      <c r="LSU21" s="11"/>
      <c r="LSV21" s="11"/>
      <c r="LSW21" s="11"/>
      <c r="LSX21" s="11"/>
      <c r="LSY21" s="11"/>
      <c r="LSZ21" s="11"/>
      <c r="LTA21" s="11"/>
      <c r="LTB21" s="11"/>
      <c r="LTC21" s="11"/>
      <c r="LTD21" s="11"/>
      <c r="LTE21" s="11"/>
      <c r="LTF21" s="11"/>
      <c r="LTG21" s="11"/>
      <c r="LTH21" s="11"/>
      <c r="LTI21" s="11"/>
      <c r="LTJ21" s="11"/>
      <c r="LTK21" s="11"/>
      <c r="LTL21" s="11"/>
      <c r="LTM21" s="11"/>
      <c r="LTN21" s="11"/>
      <c r="LTO21" s="11"/>
      <c r="LTP21" s="11"/>
      <c r="LTQ21" s="11"/>
      <c r="LTR21" s="11"/>
      <c r="LTS21" s="11"/>
      <c r="LTT21" s="11"/>
      <c r="LTU21" s="11"/>
      <c r="LTV21" s="11"/>
      <c r="LTW21" s="11"/>
      <c r="LTX21" s="11"/>
      <c r="LTY21" s="11"/>
      <c r="LTZ21" s="11"/>
      <c r="LUA21" s="11"/>
      <c r="LUB21" s="11"/>
      <c r="LUC21" s="11"/>
      <c r="LUD21" s="11"/>
      <c r="LUE21" s="11"/>
      <c r="LUF21" s="11"/>
      <c r="LUG21" s="11"/>
      <c r="LUH21" s="11"/>
      <c r="LUI21" s="11"/>
      <c r="LUJ21" s="11"/>
      <c r="LUK21" s="11"/>
      <c r="LUL21" s="11"/>
      <c r="LUM21" s="11"/>
      <c r="LUN21" s="11"/>
      <c r="LUO21" s="11"/>
      <c r="LUP21" s="11"/>
      <c r="LUQ21" s="11"/>
      <c r="LUR21" s="11"/>
      <c r="LUS21" s="11"/>
      <c r="LUT21" s="11"/>
      <c r="LUU21" s="11"/>
      <c r="LUV21" s="11"/>
      <c r="LUW21" s="11"/>
      <c r="LUX21" s="11"/>
      <c r="LUY21" s="11"/>
      <c r="LUZ21" s="11"/>
      <c r="LVA21" s="11"/>
      <c r="LVB21" s="11"/>
      <c r="LVC21" s="11"/>
      <c r="LVD21" s="11"/>
      <c r="LVE21" s="11"/>
      <c r="LVF21" s="11"/>
      <c r="LVG21" s="11"/>
      <c r="LVH21" s="11"/>
      <c r="LVI21" s="11"/>
      <c r="LVJ21" s="11"/>
      <c r="LVK21" s="11"/>
      <c r="LVL21" s="11"/>
      <c r="LVM21" s="11"/>
      <c r="LVN21" s="11"/>
      <c r="LVO21" s="11"/>
      <c r="LVP21" s="11"/>
      <c r="LVQ21" s="11"/>
      <c r="LVR21" s="11"/>
      <c r="LVS21" s="11"/>
      <c r="LVT21" s="11"/>
      <c r="LVU21" s="11"/>
      <c r="LVV21" s="11"/>
      <c r="LVW21" s="11"/>
      <c r="LVX21" s="11"/>
      <c r="LVY21" s="11"/>
      <c r="LVZ21" s="11"/>
      <c r="LWA21" s="11"/>
      <c r="LWB21" s="11"/>
      <c r="LWC21" s="11"/>
      <c r="LWD21" s="11"/>
      <c r="LWE21" s="11"/>
      <c r="LWF21" s="11"/>
      <c r="LWG21" s="11"/>
      <c r="LWH21" s="11"/>
      <c r="LWI21" s="11"/>
      <c r="LWJ21" s="11"/>
      <c r="LWK21" s="11"/>
      <c r="LWL21" s="11"/>
      <c r="LWM21" s="11"/>
      <c r="LWN21" s="11"/>
      <c r="LWO21" s="11"/>
      <c r="LWP21" s="11"/>
      <c r="LWQ21" s="11"/>
      <c r="LWR21" s="11"/>
      <c r="LWS21" s="11"/>
      <c r="LWT21" s="11"/>
      <c r="LWU21" s="11"/>
      <c r="LWV21" s="11"/>
      <c r="LWW21" s="11"/>
      <c r="LWX21" s="11"/>
      <c r="LWY21" s="11"/>
      <c r="LWZ21" s="11"/>
      <c r="LXA21" s="11"/>
      <c r="LXB21" s="11"/>
      <c r="LXC21" s="11"/>
      <c r="LXD21" s="11"/>
      <c r="LXE21" s="11"/>
      <c r="LXF21" s="11"/>
      <c r="LXG21" s="11"/>
      <c r="LXH21" s="11"/>
      <c r="LXI21" s="11"/>
      <c r="LXJ21" s="11"/>
      <c r="LXK21" s="11"/>
      <c r="LXL21" s="11"/>
      <c r="LXM21" s="11"/>
      <c r="LXN21" s="11"/>
      <c r="LXO21" s="11"/>
      <c r="LXP21" s="11"/>
      <c r="LXQ21" s="11"/>
      <c r="LXR21" s="11"/>
      <c r="LXS21" s="11"/>
      <c r="LXT21" s="11"/>
      <c r="LXU21" s="11"/>
      <c r="LXV21" s="11"/>
      <c r="LXW21" s="11"/>
      <c r="LXX21" s="11"/>
      <c r="LXY21" s="11"/>
      <c r="LXZ21" s="11"/>
      <c r="LYA21" s="11"/>
      <c r="LYB21" s="11"/>
      <c r="LYC21" s="11"/>
      <c r="LYD21" s="11"/>
      <c r="LYE21" s="11"/>
      <c r="LYF21" s="11"/>
      <c r="LYG21" s="11"/>
      <c r="LYH21" s="11"/>
      <c r="LYI21" s="11"/>
      <c r="LYJ21" s="11"/>
      <c r="LYK21" s="11"/>
      <c r="LYL21" s="11"/>
      <c r="LYM21" s="11"/>
      <c r="LYN21" s="11"/>
      <c r="LYO21" s="11"/>
      <c r="LYP21" s="11"/>
      <c r="LYQ21" s="11"/>
      <c r="LYR21" s="11"/>
      <c r="LYS21" s="11"/>
      <c r="LYT21" s="11"/>
      <c r="LYU21" s="11"/>
      <c r="LYV21" s="11"/>
      <c r="LYW21" s="11"/>
      <c r="LYX21" s="11"/>
      <c r="LYY21" s="11"/>
      <c r="LYZ21" s="11"/>
      <c r="LZA21" s="11"/>
      <c r="LZB21" s="11"/>
      <c r="LZC21" s="11"/>
      <c r="LZD21" s="11"/>
      <c r="LZE21" s="11"/>
      <c r="LZF21" s="11"/>
      <c r="LZG21" s="11"/>
      <c r="LZH21" s="11"/>
      <c r="LZI21" s="11"/>
      <c r="LZJ21" s="11"/>
      <c r="LZK21" s="11"/>
      <c r="LZL21" s="11"/>
      <c r="LZM21" s="11"/>
      <c r="LZN21" s="11"/>
      <c r="LZO21" s="11"/>
      <c r="LZP21" s="11"/>
      <c r="LZQ21" s="11"/>
      <c r="LZR21" s="11"/>
      <c r="LZS21" s="11"/>
      <c r="LZT21" s="11"/>
      <c r="LZU21" s="11"/>
      <c r="LZV21" s="11"/>
      <c r="LZW21" s="11"/>
      <c r="LZX21" s="11"/>
      <c r="LZY21" s="11"/>
      <c r="LZZ21" s="11"/>
      <c r="MAA21" s="11"/>
      <c r="MAB21" s="11"/>
      <c r="MAC21" s="11"/>
      <c r="MAD21" s="11"/>
      <c r="MAE21" s="11"/>
      <c r="MAF21" s="11"/>
      <c r="MAG21" s="11"/>
      <c r="MAH21" s="11"/>
      <c r="MAI21" s="11"/>
      <c r="MAJ21" s="11"/>
      <c r="MAK21" s="11"/>
      <c r="MAL21" s="11"/>
      <c r="MAM21" s="11"/>
      <c r="MAN21" s="11"/>
      <c r="MAO21" s="11"/>
      <c r="MAP21" s="11"/>
      <c r="MAQ21" s="11"/>
      <c r="MAR21" s="11"/>
      <c r="MAS21" s="11"/>
      <c r="MAT21" s="11"/>
      <c r="MAU21" s="11"/>
      <c r="MAV21" s="11"/>
      <c r="MAW21" s="11"/>
      <c r="MAX21" s="11"/>
      <c r="MAY21" s="11"/>
      <c r="MAZ21" s="11"/>
      <c r="MBA21" s="11"/>
      <c r="MBB21" s="11"/>
      <c r="MBC21" s="11"/>
      <c r="MBD21" s="11"/>
      <c r="MBE21" s="11"/>
      <c r="MBF21" s="11"/>
      <c r="MBG21" s="11"/>
      <c r="MBH21" s="11"/>
      <c r="MBI21" s="11"/>
      <c r="MBJ21" s="11"/>
      <c r="MBK21" s="11"/>
      <c r="MBL21" s="11"/>
      <c r="MBM21" s="11"/>
      <c r="MBN21" s="11"/>
      <c r="MBO21" s="11"/>
      <c r="MBP21" s="11"/>
      <c r="MBQ21" s="11"/>
      <c r="MBR21" s="11"/>
      <c r="MBS21" s="11"/>
      <c r="MBT21" s="11"/>
      <c r="MBU21" s="11"/>
      <c r="MBV21" s="11"/>
      <c r="MBW21" s="11"/>
      <c r="MBX21" s="11"/>
      <c r="MBY21" s="11"/>
      <c r="MBZ21" s="11"/>
      <c r="MCA21" s="11"/>
      <c r="MCB21" s="11"/>
      <c r="MCC21" s="11"/>
      <c r="MCD21" s="11"/>
      <c r="MCE21" s="11"/>
      <c r="MCF21" s="11"/>
      <c r="MCG21" s="11"/>
      <c r="MCH21" s="11"/>
      <c r="MCI21" s="11"/>
      <c r="MCJ21" s="11"/>
      <c r="MCK21" s="11"/>
      <c r="MCL21" s="11"/>
      <c r="MCM21" s="11"/>
      <c r="MCN21" s="11"/>
      <c r="MCO21" s="11"/>
      <c r="MCP21" s="11"/>
      <c r="MCQ21" s="11"/>
      <c r="MCR21" s="11"/>
      <c r="MCS21" s="11"/>
      <c r="MCT21" s="11"/>
      <c r="MCU21" s="11"/>
      <c r="MCV21" s="11"/>
      <c r="MCW21" s="11"/>
      <c r="MCX21" s="11"/>
      <c r="MCY21" s="11"/>
      <c r="MCZ21" s="11"/>
      <c r="MDA21" s="11"/>
      <c r="MDB21" s="11"/>
      <c r="MDC21" s="11"/>
      <c r="MDD21" s="11"/>
      <c r="MDE21" s="11"/>
      <c r="MDF21" s="11"/>
      <c r="MDG21" s="11"/>
      <c r="MDH21" s="11"/>
      <c r="MDI21" s="11"/>
      <c r="MDJ21" s="11"/>
      <c r="MDK21" s="11"/>
      <c r="MDL21" s="11"/>
      <c r="MDM21" s="11"/>
      <c r="MDN21" s="11"/>
      <c r="MDO21" s="11"/>
      <c r="MDP21" s="11"/>
      <c r="MDQ21" s="11"/>
      <c r="MDR21" s="11"/>
      <c r="MDS21" s="11"/>
      <c r="MDT21" s="11"/>
      <c r="MDU21" s="11"/>
      <c r="MDV21" s="11"/>
      <c r="MDW21" s="11"/>
      <c r="MDX21" s="11"/>
      <c r="MDY21" s="11"/>
      <c r="MDZ21" s="11"/>
      <c r="MEA21" s="11"/>
      <c r="MEB21" s="11"/>
      <c r="MEC21" s="11"/>
      <c r="MED21" s="11"/>
      <c r="MEE21" s="11"/>
      <c r="MEF21" s="11"/>
      <c r="MEG21" s="11"/>
      <c r="MEH21" s="11"/>
      <c r="MEI21" s="11"/>
      <c r="MEJ21" s="11"/>
      <c r="MEK21" s="11"/>
      <c r="MEL21" s="11"/>
      <c r="MEM21" s="11"/>
      <c r="MEN21" s="11"/>
      <c r="MEO21" s="11"/>
      <c r="MEP21" s="11"/>
      <c r="MEQ21" s="11"/>
      <c r="MER21" s="11"/>
      <c r="MES21" s="11"/>
      <c r="MET21" s="11"/>
      <c r="MEU21" s="11"/>
      <c r="MEV21" s="11"/>
      <c r="MEW21" s="11"/>
      <c r="MEX21" s="11"/>
      <c r="MEY21" s="11"/>
      <c r="MEZ21" s="11"/>
      <c r="MFA21" s="11"/>
      <c r="MFB21" s="11"/>
      <c r="MFC21" s="11"/>
      <c r="MFD21" s="11"/>
      <c r="MFE21" s="11"/>
      <c r="MFF21" s="11"/>
      <c r="MFG21" s="11"/>
      <c r="MFH21" s="11"/>
      <c r="MFI21" s="11"/>
      <c r="MFJ21" s="11"/>
      <c r="MFK21" s="11"/>
      <c r="MFL21" s="11"/>
      <c r="MFM21" s="11"/>
      <c r="MFN21" s="11"/>
      <c r="MFO21" s="11"/>
      <c r="MFP21" s="11"/>
      <c r="MFQ21" s="11"/>
      <c r="MFR21" s="11"/>
      <c r="MFS21" s="11"/>
      <c r="MFT21" s="11"/>
      <c r="MFU21" s="11"/>
      <c r="MFV21" s="11"/>
      <c r="MFW21" s="11"/>
      <c r="MFX21" s="11"/>
      <c r="MFY21" s="11"/>
      <c r="MFZ21" s="11"/>
      <c r="MGA21" s="11"/>
      <c r="MGB21" s="11"/>
      <c r="MGC21" s="11"/>
      <c r="MGD21" s="11"/>
      <c r="MGE21" s="11"/>
      <c r="MGF21" s="11"/>
      <c r="MGG21" s="11"/>
      <c r="MGH21" s="11"/>
      <c r="MGI21" s="11"/>
      <c r="MGJ21" s="11"/>
      <c r="MGK21" s="11"/>
      <c r="MGL21" s="11"/>
      <c r="MGM21" s="11"/>
      <c r="MGN21" s="11"/>
      <c r="MGO21" s="11"/>
      <c r="MGP21" s="11"/>
      <c r="MGQ21" s="11"/>
      <c r="MGR21" s="11"/>
      <c r="MGS21" s="11"/>
      <c r="MGT21" s="11"/>
      <c r="MGU21" s="11"/>
      <c r="MGV21" s="11"/>
      <c r="MGW21" s="11"/>
      <c r="MGX21" s="11"/>
      <c r="MGY21" s="11"/>
      <c r="MGZ21" s="11"/>
      <c r="MHA21" s="11"/>
      <c r="MHB21" s="11"/>
      <c r="MHC21" s="11"/>
      <c r="MHD21" s="11"/>
      <c r="MHE21" s="11"/>
      <c r="MHF21" s="11"/>
      <c r="MHG21" s="11"/>
      <c r="MHH21" s="11"/>
      <c r="MHI21" s="11"/>
      <c r="MHJ21" s="11"/>
      <c r="MHK21" s="11"/>
      <c r="MHL21" s="11"/>
      <c r="MHM21" s="11"/>
      <c r="MHN21" s="11"/>
      <c r="MHO21" s="11"/>
      <c r="MHP21" s="11"/>
      <c r="MHQ21" s="11"/>
      <c r="MHR21" s="11"/>
      <c r="MHS21" s="11"/>
      <c r="MHT21" s="11"/>
      <c r="MHU21" s="11"/>
      <c r="MHV21" s="11"/>
      <c r="MHW21" s="11"/>
      <c r="MHX21" s="11"/>
      <c r="MHY21" s="11"/>
      <c r="MHZ21" s="11"/>
      <c r="MIA21" s="11"/>
      <c r="MIB21" s="11"/>
      <c r="MIC21" s="11"/>
      <c r="MID21" s="11"/>
      <c r="MIE21" s="11"/>
      <c r="MIF21" s="11"/>
      <c r="MIG21" s="11"/>
      <c r="MIH21" s="11"/>
      <c r="MII21" s="11"/>
      <c r="MIJ21" s="11"/>
      <c r="MIK21" s="11"/>
      <c r="MIL21" s="11"/>
      <c r="MIM21" s="11"/>
      <c r="MIN21" s="11"/>
      <c r="MIO21" s="11"/>
      <c r="MIP21" s="11"/>
      <c r="MIQ21" s="11"/>
      <c r="MIR21" s="11"/>
      <c r="MIS21" s="11"/>
      <c r="MIT21" s="11"/>
      <c r="MIU21" s="11"/>
      <c r="MIV21" s="11"/>
      <c r="MIW21" s="11"/>
      <c r="MIX21" s="11"/>
      <c r="MIY21" s="11"/>
      <c r="MIZ21" s="11"/>
      <c r="MJA21" s="11"/>
      <c r="MJB21" s="11"/>
      <c r="MJC21" s="11"/>
      <c r="MJD21" s="11"/>
      <c r="MJE21" s="11"/>
      <c r="MJF21" s="11"/>
      <c r="MJG21" s="11"/>
      <c r="MJH21" s="11"/>
      <c r="MJI21" s="11"/>
      <c r="MJJ21" s="11"/>
      <c r="MJK21" s="11"/>
      <c r="MJL21" s="11"/>
      <c r="MJM21" s="11"/>
      <c r="MJN21" s="11"/>
      <c r="MJO21" s="11"/>
      <c r="MJP21" s="11"/>
      <c r="MJQ21" s="11"/>
      <c r="MJR21" s="11"/>
      <c r="MJS21" s="11"/>
      <c r="MJT21" s="11"/>
      <c r="MJU21" s="11"/>
      <c r="MJV21" s="11"/>
      <c r="MJW21" s="11"/>
      <c r="MJX21" s="11"/>
      <c r="MJY21" s="11"/>
      <c r="MJZ21" s="11"/>
      <c r="MKA21" s="11"/>
      <c r="MKB21" s="11"/>
      <c r="MKC21" s="11"/>
      <c r="MKD21" s="11"/>
      <c r="MKE21" s="11"/>
      <c r="MKF21" s="11"/>
      <c r="MKG21" s="11"/>
      <c r="MKH21" s="11"/>
      <c r="MKI21" s="11"/>
      <c r="MKJ21" s="11"/>
      <c r="MKK21" s="11"/>
      <c r="MKL21" s="11"/>
      <c r="MKM21" s="11"/>
      <c r="MKN21" s="11"/>
      <c r="MKO21" s="11"/>
      <c r="MKP21" s="11"/>
      <c r="MKQ21" s="11"/>
      <c r="MKR21" s="11"/>
      <c r="MKS21" s="11"/>
      <c r="MKT21" s="11"/>
      <c r="MKU21" s="11"/>
      <c r="MKV21" s="11"/>
      <c r="MKW21" s="11"/>
      <c r="MKX21" s="11"/>
      <c r="MKY21" s="11"/>
      <c r="MKZ21" s="11"/>
      <c r="MLA21" s="11"/>
      <c r="MLB21" s="11"/>
      <c r="MLC21" s="11"/>
      <c r="MLD21" s="11"/>
      <c r="MLE21" s="11"/>
      <c r="MLF21" s="11"/>
      <c r="MLG21" s="11"/>
      <c r="MLH21" s="11"/>
      <c r="MLI21" s="11"/>
      <c r="MLJ21" s="11"/>
      <c r="MLK21" s="11"/>
      <c r="MLL21" s="11"/>
      <c r="MLM21" s="11"/>
      <c r="MLN21" s="11"/>
      <c r="MLO21" s="11"/>
      <c r="MLP21" s="11"/>
      <c r="MLQ21" s="11"/>
      <c r="MLR21" s="11"/>
      <c r="MLS21" s="11"/>
      <c r="MLT21" s="11"/>
      <c r="MLU21" s="11"/>
      <c r="MLV21" s="11"/>
      <c r="MLW21" s="11"/>
      <c r="MLX21" s="11"/>
      <c r="MLY21" s="11"/>
      <c r="MLZ21" s="11"/>
      <c r="MMA21" s="11"/>
      <c r="MMB21" s="11"/>
      <c r="MMC21" s="11"/>
      <c r="MMD21" s="11"/>
      <c r="MME21" s="11"/>
      <c r="MMF21" s="11"/>
      <c r="MMG21" s="11"/>
      <c r="MMH21" s="11"/>
      <c r="MMI21" s="11"/>
      <c r="MMJ21" s="11"/>
      <c r="MMK21" s="11"/>
      <c r="MML21" s="11"/>
      <c r="MMM21" s="11"/>
      <c r="MMN21" s="11"/>
      <c r="MMO21" s="11"/>
      <c r="MMP21" s="11"/>
      <c r="MMQ21" s="11"/>
      <c r="MMR21" s="11"/>
      <c r="MMS21" s="11"/>
      <c r="MMT21" s="11"/>
      <c r="MMU21" s="11"/>
      <c r="MMV21" s="11"/>
      <c r="MMW21" s="11"/>
      <c r="MMX21" s="11"/>
      <c r="MMY21" s="11"/>
      <c r="MMZ21" s="11"/>
      <c r="MNA21" s="11"/>
      <c r="MNB21" s="11"/>
      <c r="MNC21" s="11"/>
      <c r="MND21" s="11"/>
      <c r="MNE21" s="11"/>
      <c r="MNF21" s="11"/>
      <c r="MNG21" s="11"/>
      <c r="MNH21" s="11"/>
      <c r="MNI21" s="11"/>
      <c r="MNJ21" s="11"/>
      <c r="MNK21" s="11"/>
      <c r="MNL21" s="11"/>
      <c r="MNM21" s="11"/>
      <c r="MNN21" s="11"/>
      <c r="MNO21" s="11"/>
      <c r="MNP21" s="11"/>
      <c r="MNQ21" s="11"/>
      <c r="MNR21" s="11"/>
      <c r="MNS21" s="11"/>
      <c r="MNT21" s="11"/>
      <c r="MNU21" s="11"/>
      <c r="MNV21" s="11"/>
      <c r="MNW21" s="11"/>
      <c r="MNX21" s="11"/>
      <c r="MNY21" s="11"/>
      <c r="MNZ21" s="11"/>
      <c r="MOA21" s="11"/>
      <c r="MOB21" s="11"/>
      <c r="MOC21" s="11"/>
      <c r="MOD21" s="11"/>
      <c r="MOE21" s="11"/>
      <c r="MOF21" s="11"/>
      <c r="MOG21" s="11"/>
      <c r="MOH21" s="11"/>
      <c r="MOI21" s="11"/>
      <c r="MOJ21" s="11"/>
      <c r="MOK21" s="11"/>
      <c r="MOL21" s="11"/>
      <c r="MOM21" s="11"/>
      <c r="MON21" s="11"/>
      <c r="MOO21" s="11"/>
      <c r="MOP21" s="11"/>
      <c r="MOQ21" s="11"/>
      <c r="MOR21" s="11"/>
      <c r="MOS21" s="11"/>
      <c r="MOT21" s="11"/>
      <c r="MOU21" s="11"/>
      <c r="MOV21" s="11"/>
      <c r="MOW21" s="11"/>
      <c r="MOX21" s="11"/>
      <c r="MOY21" s="11"/>
      <c r="MOZ21" s="11"/>
      <c r="MPA21" s="11"/>
      <c r="MPB21" s="11"/>
      <c r="MPC21" s="11"/>
      <c r="MPD21" s="11"/>
      <c r="MPE21" s="11"/>
      <c r="MPF21" s="11"/>
      <c r="MPG21" s="11"/>
      <c r="MPH21" s="11"/>
      <c r="MPI21" s="11"/>
      <c r="MPJ21" s="11"/>
      <c r="MPK21" s="11"/>
      <c r="MPL21" s="11"/>
      <c r="MPM21" s="11"/>
      <c r="MPN21" s="11"/>
      <c r="MPO21" s="11"/>
      <c r="MPP21" s="11"/>
      <c r="MPQ21" s="11"/>
      <c r="MPR21" s="11"/>
      <c r="MPS21" s="11"/>
      <c r="MPT21" s="11"/>
      <c r="MPU21" s="11"/>
      <c r="MPV21" s="11"/>
      <c r="MPW21" s="11"/>
      <c r="MPX21" s="11"/>
      <c r="MPY21" s="11"/>
      <c r="MPZ21" s="11"/>
      <c r="MQA21" s="11"/>
      <c r="MQB21" s="11"/>
      <c r="MQC21" s="11"/>
      <c r="MQD21" s="11"/>
      <c r="MQE21" s="11"/>
      <c r="MQF21" s="11"/>
      <c r="MQG21" s="11"/>
      <c r="MQH21" s="11"/>
      <c r="MQI21" s="11"/>
      <c r="MQJ21" s="11"/>
      <c r="MQK21" s="11"/>
      <c r="MQL21" s="11"/>
      <c r="MQM21" s="11"/>
      <c r="MQN21" s="11"/>
      <c r="MQO21" s="11"/>
      <c r="MQP21" s="11"/>
      <c r="MQQ21" s="11"/>
      <c r="MQR21" s="11"/>
      <c r="MQS21" s="11"/>
      <c r="MQT21" s="11"/>
      <c r="MQU21" s="11"/>
      <c r="MQV21" s="11"/>
      <c r="MQW21" s="11"/>
      <c r="MQX21" s="11"/>
      <c r="MQY21" s="11"/>
      <c r="MQZ21" s="11"/>
      <c r="MRA21" s="11"/>
      <c r="MRB21" s="11"/>
      <c r="MRC21" s="11"/>
      <c r="MRD21" s="11"/>
      <c r="MRE21" s="11"/>
      <c r="MRF21" s="11"/>
      <c r="MRG21" s="11"/>
      <c r="MRH21" s="11"/>
      <c r="MRI21" s="11"/>
      <c r="MRJ21" s="11"/>
      <c r="MRK21" s="11"/>
      <c r="MRL21" s="11"/>
      <c r="MRM21" s="11"/>
      <c r="MRN21" s="11"/>
      <c r="MRO21" s="11"/>
      <c r="MRP21" s="11"/>
      <c r="MRQ21" s="11"/>
      <c r="MRR21" s="11"/>
      <c r="MRS21" s="11"/>
      <c r="MRT21" s="11"/>
      <c r="MRU21" s="11"/>
      <c r="MRV21" s="11"/>
      <c r="MRW21" s="11"/>
      <c r="MRX21" s="11"/>
      <c r="MRY21" s="11"/>
      <c r="MRZ21" s="11"/>
      <c r="MSA21" s="11"/>
      <c r="MSB21" s="11"/>
      <c r="MSC21" s="11"/>
      <c r="MSD21" s="11"/>
      <c r="MSE21" s="11"/>
      <c r="MSF21" s="11"/>
      <c r="MSG21" s="11"/>
      <c r="MSH21" s="11"/>
      <c r="MSI21" s="11"/>
      <c r="MSJ21" s="11"/>
      <c r="MSK21" s="11"/>
      <c r="MSL21" s="11"/>
      <c r="MSM21" s="11"/>
      <c r="MSN21" s="11"/>
      <c r="MSO21" s="11"/>
      <c r="MSP21" s="11"/>
      <c r="MSQ21" s="11"/>
      <c r="MSR21" s="11"/>
      <c r="MSS21" s="11"/>
      <c r="MST21" s="11"/>
      <c r="MSU21" s="11"/>
      <c r="MSV21" s="11"/>
      <c r="MSW21" s="11"/>
      <c r="MSX21" s="11"/>
      <c r="MSY21" s="11"/>
      <c r="MSZ21" s="11"/>
      <c r="MTA21" s="11"/>
      <c r="MTB21" s="11"/>
      <c r="MTC21" s="11"/>
      <c r="MTD21" s="11"/>
      <c r="MTE21" s="11"/>
      <c r="MTF21" s="11"/>
      <c r="MTG21" s="11"/>
      <c r="MTH21" s="11"/>
      <c r="MTI21" s="11"/>
      <c r="MTJ21" s="11"/>
      <c r="MTK21" s="11"/>
      <c r="MTL21" s="11"/>
      <c r="MTM21" s="11"/>
      <c r="MTN21" s="11"/>
      <c r="MTO21" s="11"/>
      <c r="MTP21" s="11"/>
      <c r="MTQ21" s="11"/>
      <c r="MTR21" s="11"/>
      <c r="MTS21" s="11"/>
      <c r="MTT21" s="11"/>
      <c r="MTU21" s="11"/>
      <c r="MTV21" s="11"/>
      <c r="MTW21" s="11"/>
      <c r="MTX21" s="11"/>
      <c r="MTY21" s="11"/>
      <c r="MTZ21" s="11"/>
      <c r="MUA21" s="11"/>
      <c r="MUB21" s="11"/>
      <c r="MUC21" s="11"/>
      <c r="MUD21" s="11"/>
      <c r="MUE21" s="11"/>
      <c r="MUF21" s="11"/>
      <c r="MUG21" s="11"/>
      <c r="MUH21" s="11"/>
      <c r="MUI21" s="11"/>
      <c r="MUJ21" s="11"/>
      <c r="MUK21" s="11"/>
      <c r="MUL21" s="11"/>
      <c r="MUM21" s="11"/>
      <c r="MUN21" s="11"/>
      <c r="MUO21" s="11"/>
      <c r="MUP21" s="11"/>
      <c r="MUQ21" s="11"/>
      <c r="MUR21" s="11"/>
      <c r="MUS21" s="11"/>
      <c r="MUT21" s="11"/>
      <c r="MUU21" s="11"/>
      <c r="MUV21" s="11"/>
      <c r="MUW21" s="11"/>
      <c r="MUX21" s="11"/>
      <c r="MUY21" s="11"/>
      <c r="MUZ21" s="11"/>
      <c r="MVA21" s="11"/>
      <c r="MVB21" s="11"/>
      <c r="MVC21" s="11"/>
      <c r="MVD21" s="11"/>
      <c r="MVE21" s="11"/>
      <c r="MVF21" s="11"/>
      <c r="MVG21" s="11"/>
      <c r="MVH21" s="11"/>
      <c r="MVI21" s="11"/>
      <c r="MVJ21" s="11"/>
      <c r="MVK21" s="11"/>
      <c r="MVL21" s="11"/>
      <c r="MVM21" s="11"/>
      <c r="MVN21" s="11"/>
      <c r="MVO21" s="11"/>
      <c r="MVP21" s="11"/>
      <c r="MVQ21" s="11"/>
      <c r="MVR21" s="11"/>
      <c r="MVS21" s="11"/>
      <c r="MVT21" s="11"/>
      <c r="MVU21" s="11"/>
      <c r="MVV21" s="11"/>
      <c r="MVW21" s="11"/>
      <c r="MVX21" s="11"/>
      <c r="MVY21" s="11"/>
      <c r="MVZ21" s="11"/>
      <c r="MWA21" s="11"/>
      <c r="MWB21" s="11"/>
      <c r="MWC21" s="11"/>
      <c r="MWD21" s="11"/>
      <c r="MWE21" s="11"/>
      <c r="MWF21" s="11"/>
      <c r="MWG21" s="11"/>
      <c r="MWH21" s="11"/>
      <c r="MWI21" s="11"/>
      <c r="MWJ21" s="11"/>
      <c r="MWK21" s="11"/>
      <c r="MWL21" s="11"/>
      <c r="MWM21" s="11"/>
      <c r="MWN21" s="11"/>
      <c r="MWO21" s="11"/>
      <c r="MWP21" s="11"/>
      <c r="MWQ21" s="11"/>
      <c r="MWR21" s="11"/>
      <c r="MWS21" s="11"/>
      <c r="MWT21" s="11"/>
      <c r="MWU21" s="11"/>
      <c r="MWV21" s="11"/>
      <c r="MWW21" s="11"/>
      <c r="MWX21" s="11"/>
      <c r="MWY21" s="11"/>
      <c r="MWZ21" s="11"/>
      <c r="MXA21" s="11"/>
      <c r="MXB21" s="11"/>
      <c r="MXC21" s="11"/>
      <c r="MXD21" s="11"/>
      <c r="MXE21" s="11"/>
      <c r="MXF21" s="11"/>
      <c r="MXG21" s="11"/>
      <c r="MXH21" s="11"/>
      <c r="MXI21" s="11"/>
      <c r="MXJ21" s="11"/>
      <c r="MXK21" s="11"/>
      <c r="MXL21" s="11"/>
      <c r="MXM21" s="11"/>
      <c r="MXN21" s="11"/>
      <c r="MXO21" s="11"/>
      <c r="MXP21" s="11"/>
      <c r="MXQ21" s="11"/>
      <c r="MXR21" s="11"/>
      <c r="MXS21" s="11"/>
      <c r="MXT21" s="11"/>
      <c r="MXU21" s="11"/>
      <c r="MXV21" s="11"/>
      <c r="MXW21" s="11"/>
      <c r="MXX21" s="11"/>
      <c r="MXY21" s="11"/>
      <c r="MXZ21" s="11"/>
      <c r="MYA21" s="11"/>
      <c r="MYB21" s="11"/>
      <c r="MYC21" s="11"/>
      <c r="MYD21" s="11"/>
      <c r="MYE21" s="11"/>
      <c r="MYF21" s="11"/>
      <c r="MYG21" s="11"/>
      <c r="MYH21" s="11"/>
      <c r="MYI21" s="11"/>
      <c r="MYJ21" s="11"/>
      <c r="MYK21" s="11"/>
      <c r="MYL21" s="11"/>
      <c r="MYM21" s="11"/>
      <c r="MYN21" s="11"/>
      <c r="MYO21" s="11"/>
      <c r="MYP21" s="11"/>
      <c r="MYQ21" s="11"/>
      <c r="MYR21" s="11"/>
      <c r="MYS21" s="11"/>
      <c r="MYT21" s="11"/>
      <c r="MYU21" s="11"/>
      <c r="MYV21" s="11"/>
      <c r="MYW21" s="11"/>
      <c r="MYX21" s="11"/>
      <c r="MYY21" s="11"/>
      <c r="MYZ21" s="11"/>
      <c r="MZA21" s="11"/>
      <c r="MZB21" s="11"/>
      <c r="MZC21" s="11"/>
      <c r="MZD21" s="11"/>
      <c r="MZE21" s="11"/>
      <c r="MZF21" s="11"/>
      <c r="MZG21" s="11"/>
      <c r="MZH21" s="11"/>
      <c r="MZI21" s="11"/>
      <c r="MZJ21" s="11"/>
      <c r="MZK21" s="11"/>
      <c r="MZL21" s="11"/>
      <c r="MZM21" s="11"/>
      <c r="MZN21" s="11"/>
      <c r="MZO21" s="11"/>
      <c r="MZP21" s="11"/>
      <c r="MZQ21" s="11"/>
      <c r="MZR21" s="11"/>
      <c r="MZS21" s="11"/>
      <c r="MZT21" s="11"/>
      <c r="MZU21" s="11"/>
      <c r="MZV21" s="11"/>
      <c r="MZW21" s="11"/>
      <c r="MZX21" s="11"/>
      <c r="MZY21" s="11"/>
      <c r="MZZ21" s="11"/>
      <c r="NAA21" s="11"/>
      <c r="NAB21" s="11"/>
      <c r="NAC21" s="11"/>
      <c r="NAD21" s="11"/>
      <c r="NAE21" s="11"/>
      <c r="NAF21" s="11"/>
      <c r="NAG21" s="11"/>
      <c r="NAH21" s="11"/>
      <c r="NAI21" s="11"/>
      <c r="NAJ21" s="11"/>
      <c r="NAK21" s="11"/>
      <c r="NAL21" s="11"/>
      <c r="NAM21" s="11"/>
      <c r="NAN21" s="11"/>
      <c r="NAO21" s="11"/>
      <c r="NAP21" s="11"/>
      <c r="NAQ21" s="11"/>
      <c r="NAR21" s="11"/>
      <c r="NAS21" s="11"/>
      <c r="NAT21" s="11"/>
      <c r="NAU21" s="11"/>
      <c r="NAV21" s="11"/>
      <c r="NAW21" s="11"/>
      <c r="NAX21" s="11"/>
      <c r="NAY21" s="11"/>
      <c r="NAZ21" s="11"/>
      <c r="NBA21" s="11"/>
      <c r="NBB21" s="11"/>
      <c r="NBC21" s="11"/>
      <c r="NBD21" s="11"/>
      <c r="NBE21" s="11"/>
      <c r="NBF21" s="11"/>
      <c r="NBG21" s="11"/>
      <c r="NBH21" s="11"/>
      <c r="NBI21" s="11"/>
      <c r="NBJ21" s="11"/>
      <c r="NBK21" s="11"/>
      <c r="NBL21" s="11"/>
      <c r="NBM21" s="11"/>
      <c r="NBN21" s="11"/>
      <c r="NBO21" s="11"/>
      <c r="NBP21" s="11"/>
      <c r="NBQ21" s="11"/>
      <c r="NBR21" s="11"/>
      <c r="NBS21" s="11"/>
      <c r="NBT21" s="11"/>
      <c r="NBU21" s="11"/>
      <c r="NBV21" s="11"/>
      <c r="NBW21" s="11"/>
      <c r="NBX21" s="11"/>
      <c r="NBY21" s="11"/>
      <c r="NBZ21" s="11"/>
      <c r="NCA21" s="11"/>
      <c r="NCB21" s="11"/>
      <c r="NCC21" s="11"/>
      <c r="NCD21" s="11"/>
      <c r="NCE21" s="11"/>
      <c r="NCF21" s="11"/>
      <c r="NCG21" s="11"/>
      <c r="NCH21" s="11"/>
      <c r="NCI21" s="11"/>
      <c r="NCJ21" s="11"/>
      <c r="NCK21" s="11"/>
      <c r="NCL21" s="11"/>
      <c r="NCM21" s="11"/>
      <c r="NCN21" s="11"/>
      <c r="NCO21" s="11"/>
      <c r="NCP21" s="11"/>
      <c r="NCQ21" s="11"/>
      <c r="NCR21" s="11"/>
      <c r="NCS21" s="11"/>
      <c r="NCT21" s="11"/>
      <c r="NCU21" s="11"/>
      <c r="NCV21" s="11"/>
      <c r="NCW21" s="11"/>
      <c r="NCX21" s="11"/>
      <c r="NCY21" s="11"/>
      <c r="NCZ21" s="11"/>
      <c r="NDA21" s="11"/>
      <c r="NDB21" s="11"/>
      <c r="NDC21" s="11"/>
      <c r="NDD21" s="11"/>
      <c r="NDE21" s="11"/>
      <c r="NDF21" s="11"/>
      <c r="NDG21" s="11"/>
      <c r="NDH21" s="11"/>
      <c r="NDI21" s="11"/>
      <c r="NDJ21" s="11"/>
      <c r="NDK21" s="11"/>
      <c r="NDL21" s="11"/>
      <c r="NDM21" s="11"/>
      <c r="NDN21" s="11"/>
      <c r="NDO21" s="11"/>
      <c r="NDP21" s="11"/>
      <c r="NDQ21" s="11"/>
      <c r="NDR21" s="11"/>
      <c r="NDS21" s="11"/>
      <c r="NDT21" s="11"/>
      <c r="NDU21" s="11"/>
      <c r="NDV21" s="11"/>
      <c r="NDW21" s="11"/>
      <c r="NDX21" s="11"/>
      <c r="NDY21" s="11"/>
      <c r="NDZ21" s="11"/>
      <c r="NEA21" s="11"/>
      <c r="NEB21" s="11"/>
      <c r="NEC21" s="11"/>
      <c r="NED21" s="11"/>
      <c r="NEE21" s="11"/>
      <c r="NEF21" s="11"/>
      <c r="NEG21" s="11"/>
      <c r="NEH21" s="11"/>
      <c r="NEI21" s="11"/>
      <c r="NEJ21" s="11"/>
      <c r="NEK21" s="11"/>
      <c r="NEL21" s="11"/>
      <c r="NEM21" s="11"/>
      <c r="NEN21" s="11"/>
      <c r="NEO21" s="11"/>
      <c r="NEP21" s="11"/>
      <c r="NEQ21" s="11"/>
      <c r="NER21" s="11"/>
      <c r="NES21" s="11"/>
      <c r="NET21" s="11"/>
      <c r="NEU21" s="11"/>
      <c r="NEV21" s="11"/>
      <c r="NEW21" s="11"/>
      <c r="NEX21" s="11"/>
      <c r="NEY21" s="11"/>
      <c r="NEZ21" s="11"/>
      <c r="NFA21" s="11"/>
      <c r="NFB21" s="11"/>
      <c r="NFC21" s="11"/>
      <c r="NFD21" s="11"/>
      <c r="NFE21" s="11"/>
      <c r="NFF21" s="11"/>
      <c r="NFG21" s="11"/>
      <c r="NFH21" s="11"/>
      <c r="NFI21" s="11"/>
      <c r="NFJ21" s="11"/>
      <c r="NFK21" s="11"/>
      <c r="NFL21" s="11"/>
      <c r="NFM21" s="11"/>
      <c r="NFN21" s="11"/>
      <c r="NFO21" s="11"/>
      <c r="NFP21" s="11"/>
      <c r="NFQ21" s="11"/>
      <c r="NFR21" s="11"/>
      <c r="NFS21" s="11"/>
      <c r="NFT21" s="11"/>
      <c r="NFU21" s="11"/>
      <c r="NFV21" s="11"/>
      <c r="NFW21" s="11"/>
      <c r="NFX21" s="11"/>
      <c r="NFY21" s="11"/>
      <c r="NFZ21" s="11"/>
      <c r="NGA21" s="11"/>
      <c r="NGB21" s="11"/>
      <c r="NGC21" s="11"/>
      <c r="NGD21" s="11"/>
      <c r="NGE21" s="11"/>
      <c r="NGF21" s="11"/>
      <c r="NGG21" s="11"/>
      <c r="NGH21" s="11"/>
      <c r="NGI21" s="11"/>
      <c r="NGJ21" s="11"/>
      <c r="NGK21" s="11"/>
      <c r="NGL21" s="11"/>
      <c r="NGM21" s="11"/>
      <c r="NGN21" s="11"/>
      <c r="NGO21" s="11"/>
      <c r="NGP21" s="11"/>
      <c r="NGQ21" s="11"/>
      <c r="NGR21" s="11"/>
      <c r="NGS21" s="11"/>
      <c r="NGT21" s="11"/>
      <c r="NGU21" s="11"/>
      <c r="NGV21" s="11"/>
      <c r="NGW21" s="11"/>
      <c r="NGX21" s="11"/>
      <c r="NGY21" s="11"/>
      <c r="NGZ21" s="11"/>
      <c r="NHA21" s="11"/>
      <c r="NHB21" s="11"/>
      <c r="NHC21" s="11"/>
      <c r="NHD21" s="11"/>
      <c r="NHE21" s="11"/>
      <c r="NHF21" s="11"/>
      <c r="NHG21" s="11"/>
      <c r="NHH21" s="11"/>
      <c r="NHI21" s="11"/>
      <c r="NHJ21" s="11"/>
      <c r="NHK21" s="11"/>
      <c r="NHL21" s="11"/>
      <c r="NHM21" s="11"/>
      <c r="NHN21" s="11"/>
      <c r="NHO21" s="11"/>
      <c r="NHP21" s="11"/>
      <c r="NHQ21" s="11"/>
      <c r="NHR21" s="11"/>
      <c r="NHS21" s="11"/>
      <c r="NHT21" s="11"/>
      <c r="NHU21" s="11"/>
      <c r="NHV21" s="11"/>
      <c r="NHW21" s="11"/>
      <c r="NHX21" s="11"/>
      <c r="NHY21" s="11"/>
      <c r="NHZ21" s="11"/>
      <c r="NIA21" s="11"/>
      <c r="NIB21" s="11"/>
      <c r="NIC21" s="11"/>
      <c r="NID21" s="11"/>
      <c r="NIE21" s="11"/>
      <c r="NIF21" s="11"/>
      <c r="NIG21" s="11"/>
      <c r="NIH21" s="11"/>
      <c r="NII21" s="11"/>
      <c r="NIJ21" s="11"/>
      <c r="NIK21" s="11"/>
      <c r="NIL21" s="11"/>
      <c r="NIM21" s="11"/>
      <c r="NIN21" s="11"/>
      <c r="NIO21" s="11"/>
      <c r="NIP21" s="11"/>
      <c r="NIQ21" s="11"/>
      <c r="NIR21" s="11"/>
      <c r="NIS21" s="11"/>
      <c r="NIT21" s="11"/>
      <c r="NIU21" s="11"/>
      <c r="NIV21" s="11"/>
      <c r="NIW21" s="11"/>
      <c r="NIX21" s="11"/>
      <c r="NIY21" s="11"/>
      <c r="NIZ21" s="11"/>
      <c r="NJA21" s="11"/>
      <c r="NJB21" s="11"/>
      <c r="NJC21" s="11"/>
      <c r="NJD21" s="11"/>
      <c r="NJE21" s="11"/>
      <c r="NJF21" s="11"/>
      <c r="NJG21" s="11"/>
      <c r="NJH21" s="11"/>
      <c r="NJI21" s="11"/>
      <c r="NJJ21" s="11"/>
      <c r="NJK21" s="11"/>
      <c r="NJL21" s="11"/>
      <c r="NJM21" s="11"/>
      <c r="NJN21" s="11"/>
      <c r="NJO21" s="11"/>
      <c r="NJP21" s="11"/>
      <c r="NJQ21" s="11"/>
      <c r="NJR21" s="11"/>
      <c r="NJS21" s="11"/>
      <c r="NJT21" s="11"/>
      <c r="NJU21" s="11"/>
      <c r="NJV21" s="11"/>
      <c r="NJW21" s="11"/>
      <c r="NJX21" s="11"/>
      <c r="NJY21" s="11"/>
      <c r="NJZ21" s="11"/>
      <c r="NKA21" s="11"/>
      <c r="NKB21" s="11"/>
      <c r="NKC21" s="11"/>
      <c r="NKD21" s="11"/>
      <c r="NKE21" s="11"/>
      <c r="NKF21" s="11"/>
      <c r="NKG21" s="11"/>
      <c r="NKH21" s="11"/>
      <c r="NKI21" s="11"/>
      <c r="NKJ21" s="11"/>
      <c r="NKK21" s="11"/>
      <c r="NKL21" s="11"/>
      <c r="NKM21" s="11"/>
      <c r="NKN21" s="11"/>
      <c r="NKO21" s="11"/>
      <c r="NKP21" s="11"/>
      <c r="NKQ21" s="11"/>
      <c r="NKR21" s="11"/>
      <c r="NKS21" s="11"/>
      <c r="NKT21" s="11"/>
      <c r="NKU21" s="11"/>
      <c r="NKV21" s="11"/>
      <c r="NKW21" s="11"/>
      <c r="NKX21" s="11"/>
      <c r="NKY21" s="11"/>
      <c r="NKZ21" s="11"/>
      <c r="NLA21" s="11"/>
      <c r="NLB21" s="11"/>
      <c r="NLC21" s="11"/>
      <c r="NLD21" s="11"/>
      <c r="NLE21" s="11"/>
      <c r="NLF21" s="11"/>
      <c r="NLG21" s="11"/>
      <c r="NLH21" s="11"/>
      <c r="NLI21" s="11"/>
      <c r="NLJ21" s="11"/>
      <c r="NLK21" s="11"/>
      <c r="NLL21" s="11"/>
      <c r="NLM21" s="11"/>
      <c r="NLN21" s="11"/>
      <c r="NLO21" s="11"/>
      <c r="NLP21" s="11"/>
      <c r="NLQ21" s="11"/>
      <c r="NLR21" s="11"/>
      <c r="NLS21" s="11"/>
      <c r="NLT21" s="11"/>
      <c r="NLU21" s="11"/>
      <c r="NLV21" s="11"/>
      <c r="NLW21" s="11"/>
      <c r="NLX21" s="11"/>
      <c r="NLY21" s="11"/>
      <c r="NLZ21" s="11"/>
      <c r="NMA21" s="11"/>
      <c r="NMB21" s="11"/>
      <c r="NMC21" s="11"/>
      <c r="NMD21" s="11"/>
      <c r="NME21" s="11"/>
      <c r="NMF21" s="11"/>
      <c r="NMG21" s="11"/>
      <c r="NMH21" s="11"/>
      <c r="NMI21" s="11"/>
      <c r="NMJ21" s="11"/>
      <c r="NMK21" s="11"/>
      <c r="NML21" s="11"/>
      <c r="NMM21" s="11"/>
      <c r="NMN21" s="11"/>
      <c r="NMO21" s="11"/>
      <c r="NMP21" s="11"/>
      <c r="NMQ21" s="11"/>
      <c r="NMR21" s="11"/>
      <c r="NMS21" s="11"/>
      <c r="NMT21" s="11"/>
      <c r="NMU21" s="11"/>
      <c r="NMV21" s="11"/>
      <c r="NMW21" s="11"/>
      <c r="NMX21" s="11"/>
      <c r="NMY21" s="11"/>
      <c r="NMZ21" s="11"/>
      <c r="NNA21" s="11"/>
      <c r="NNB21" s="11"/>
      <c r="NNC21" s="11"/>
      <c r="NND21" s="11"/>
      <c r="NNE21" s="11"/>
      <c r="NNF21" s="11"/>
      <c r="NNG21" s="11"/>
      <c r="NNH21" s="11"/>
      <c r="NNI21" s="11"/>
      <c r="NNJ21" s="11"/>
      <c r="NNK21" s="11"/>
      <c r="NNL21" s="11"/>
      <c r="NNM21" s="11"/>
      <c r="NNN21" s="11"/>
      <c r="NNO21" s="11"/>
      <c r="NNP21" s="11"/>
      <c r="NNQ21" s="11"/>
      <c r="NNR21" s="11"/>
      <c r="NNS21" s="11"/>
      <c r="NNT21" s="11"/>
      <c r="NNU21" s="11"/>
      <c r="NNV21" s="11"/>
      <c r="NNW21" s="11"/>
      <c r="NNX21" s="11"/>
      <c r="NNY21" s="11"/>
      <c r="NNZ21" s="11"/>
      <c r="NOA21" s="11"/>
      <c r="NOB21" s="11"/>
      <c r="NOC21" s="11"/>
      <c r="NOD21" s="11"/>
      <c r="NOE21" s="11"/>
      <c r="NOF21" s="11"/>
      <c r="NOG21" s="11"/>
      <c r="NOH21" s="11"/>
      <c r="NOI21" s="11"/>
      <c r="NOJ21" s="11"/>
      <c r="NOK21" s="11"/>
      <c r="NOL21" s="11"/>
      <c r="NOM21" s="11"/>
      <c r="NON21" s="11"/>
      <c r="NOO21" s="11"/>
      <c r="NOP21" s="11"/>
      <c r="NOQ21" s="11"/>
      <c r="NOR21" s="11"/>
      <c r="NOS21" s="11"/>
      <c r="NOT21" s="11"/>
      <c r="NOU21" s="11"/>
      <c r="NOV21" s="11"/>
      <c r="NOW21" s="11"/>
      <c r="NOX21" s="11"/>
      <c r="NOY21" s="11"/>
      <c r="NOZ21" s="11"/>
      <c r="NPA21" s="11"/>
      <c r="NPB21" s="11"/>
      <c r="NPC21" s="11"/>
      <c r="NPD21" s="11"/>
      <c r="NPE21" s="11"/>
      <c r="NPF21" s="11"/>
      <c r="NPG21" s="11"/>
      <c r="NPH21" s="11"/>
      <c r="NPI21" s="11"/>
      <c r="NPJ21" s="11"/>
      <c r="NPK21" s="11"/>
      <c r="NPL21" s="11"/>
      <c r="NPM21" s="11"/>
      <c r="NPN21" s="11"/>
      <c r="NPO21" s="11"/>
      <c r="NPP21" s="11"/>
      <c r="NPQ21" s="11"/>
      <c r="NPR21" s="11"/>
      <c r="NPS21" s="11"/>
      <c r="NPT21" s="11"/>
      <c r="NPU21" s="11"/>
      <c r="NPV21" s="11"/>
      <c r="NPW21" s="11"/>
      <c r="NPX21" s="11"/>
      <c r="NPY21" s="11"/>
      <c r="NPZ21" s="11"/>
      <c r="NQA21" s="11"/>
      <c r="NQB21" s="11"/>
      <c r="NQC21" s="11"/>
      <c r="NQD21" s="11"/>
      <c r="NQE21" s="11"/>
      <c r="NQF21" s="11"/>
      <c r="NQG21" s="11"/>
      <c r="NQH21" s="11"/>
      <c r="NQI21" s="11"/>
      <c r="NQJ21" s="11"/>
      <c r="NQK21" s="11"/>
      <c r="NQL21" s="11"/>
      <c r="NQM21" s="11"/>
      <c r="NQN21" s="11"/>
      <c r="NQO21" s="11"/>
      <c r="NQP21" s="11"/>
      <c r="NQQ21" s="11"/>
      <c r="NQR21" s="11"/>
      <c r="NQS21" s="11"/>
      <c r="NQT21" s="11"/>
      <c r="NQU21" s="11"/>
      <c r="NQV21" s="11"/>
      <c r="NQW21" s="11"/>
      <c r="NQX21" s="11"/>
      <c r="NQY21" s="11"/>
      <c r="NQZ21" s="11"/>
      <c r="NRA21" s="11"/>
      <c r="NRB21" s="11"/>
      <c r="NRC21" s="11"/>
      <c r="NRD21" s="11"/>
      <c r="NRE21" s="11"/>
      <c r="NRF21" s="11"/>
      <c r="NRG21" s="11"/>
      <c r="NRH21" s="11"/>
      <c r="NRI21" s="11"/>
      <c r="NRJ21" s="11"/>
      <c r="NRK21" s="11"/>
      <c r="NRL21" s="11"/>
      <c r="NRM21" s="11"/>
      <c r="NRN21" s="11"/>
      <c r="NRO21" s="11"/>
      <c r="NRP21" s="11"/>
      <c r="NRQ21" s="11"/>
      <c r="NRR21" s="11"/>
      <c r="NRS21" s="11"/>
      <c r="NRT21" s="11"/>
      <c r="NRU21" s="11"/>
      <c r="NRV21" s="11"/>
      <c r="NRW21" s="11"/>
      <c r="NRX21" s="11"/>
      <c r="NRY21" s="11"/>
      <c r="NRZ21" s="11"/>
      <c r="NSA21" s="11"/>
      <c r="NSB21" s="11"/>
      <c r="NSC21" s="11"/>
      <c r="NSD21" s="11"/>
      <c r="NSE21" s="11"/>
      <c r="NSF21" s="11"/>
      <c r="NSG21" s="11"/>
      <c r="NSH21" s="11"/>
      <c r="NSI21" s="11"/>
      <c r="NSJ21" s="11"/>
      <c r="NSK21" s="11"/>
      <c r="NSL21" s="11"/>
      <c r="NSM21" s="11"/>
      <c r="NSN21" s="11"/>
      <c r="NSO21" s="11"/>
      <c r="NSP21" s="11"/>
      <c r="NSQ21" s="11"/>
      <c r="NSR21" s="11"/>
      <c r="NSS21" s="11"/>
      <c r="NST21" s="11"/>
      <c r="NSU21" s="11"/>
      <c r="NSV21" s="11"/>
      <c r="NSW21" s="11"/>
      <c r="NSX21" s="11"/>
      <c r="NSY21" s="11"/>
      <c r="NSZ21" s="11"/>
      <c r="NTA21" s="11"/>
      <c r="NTB21" s="11"/>
      <c r="NTC21" s="11"/>
      <c r="NTD21" s="11"/>
      <c r="NTE21" s="11"/>
      <c r="NTF21" s="11"/>
      <c r="NTG21" s="11"/>
      <c r="NTH21" s="11"/>
      <c r="NTI21" s="11"/>
      <c r="NTJ21" s="11"/>
      <c r="NTK21" s="11"/>
      <c r="NTL21" s="11"/>
      <c r="NTM21" s="11"/>
      <c r="NTN21" s="11"/>
      <c r="NTO21" s="11"/>
      <c r="NTP21" s="11"/>
      <c r="NTQ21" s="11"/>
      <c r="NTR21" s="11"/>
      <c r="NTS21" s="11"/>
      <c r="NTT21" s="11"/>
      <c r="NTU21" s="11"/>
      <c r="NTV21" s="11"/>
      <c r="NTW21" s="11"/>
      <c r="NTX21" s="11"/>
      <c r="NTY21" s="11"/>
      <c r="NTZ21" s="11"/>
      <c r="NUA21" s="11"/>
      <c r="NUB21" s="11"/>
      <c r="NUC21" s="11"/>
      <c r="NUD21" s="11"/>
      <c r="NUE21" s="11"/>
      <c r="NUF21" s="11"/>
      <c r="NUG21" s="11"/>
      <c r="NUH21" s="11"/>
      <c r="NUI21" s="11"/>
      <c r="NUJ21" s="11"/>
      <c r="NUK21" s="11"/>
      <c r="NUL21" s="11"/>
      <c r="NUM21" s="11"/>
      <c r="NUN21" s="11"/>
      <c r="NUO21" s="11"/>
      <c r="NUP21" s="11"/>
      <c r="NUQ21" s="11"/>
      <c r="NUR21" s="11"/>
      <c r="NUS21" s="11"/>
      <c r="NUT21" s="11"/>
      <c r="NUU21" s="11"/>
      <c r="NUV21" s="11"/>
      <c r="NUW21" s="11"/>
      <c r="NUX21" s="11"/>
      <c r="NUY21" s="11"/>
      <c r="NUZ21" s="11"/>
      <c r="NVA21" s="11"/>
      <c r="NVB21" s="11"/>
      <c r="NVC21" s="11"/>
      <c r="NVD21" s="11"/>
      <c r="NVE21" s="11"/>
      <c r="NVF21" s="11"/>
      <c r="NVG21" s="11"/>
      <c r="NVH21" s="11"/>
      <c r="NVI21" s="11"/>
      <c r="NVJ21" s="11"/>
      <c r="NVK21" s="11"/>
      <c r="NVL21" s="11"/>
      <c r="NVM21" s="11"/>
      <c r="NVN21" s="11"/>
      <c r="NVO21" s="11"/>
      <c r="NVP21" s="11"/>
      <c r="NVQ21" s="11"/>
      <c r="NVR21" s="11"/>
      <c r="NVS21" s="11"/>
      <c r="NVT21" s="11"/>
      <c r="NVU21" s="11"/>
      <c r="NVV21" s="11"/>
      <c r="NVW21" s="11"/>
      <c r="NVX21" s="11"/>
      <c r="NVY21" s="11"/>
      <c r="NVZ21" s="11"/>
      <c r="NWA21" s="11"/>
      <c r="NWB21" s="11"/>
      <c r="NWC21" s="11"/>
      <c r="NWD21" s="11"/>
      <c r="NWE21" s="11"/>
      <c r="NWF21" s="11"/>
      <c r="NWG21" s="11"/>
      <c r="NWH21" s="11"/>
      <c r="NWI21" s="11"/>
      <c r="NWJ21" s="11"/>
      <c r="NWK21" s="11"/>
      <c r="NWL21" s="11"/>
      <c r="NWM21" s="11"/>
      <c r="NWN21" s="11"/>
      <c r="NWO21" s="11"/>
      <c r="NWP21" s="11"/>
      <c r="NWQ21" s="11"/>
      <c r="NWR21" s="11"/>
      <c r="NWS21" s="11"/>
      <c r="NWT21" s="11"/>
      <c r="NWU21" s="11"/>
      <c r="NWV21" s="11"/>
      <c r="NWW21" s="11"/>
      <c r="NWX21" s="11"/>
      <c r="NWY21" s="11"/>
      <c r="NWZ21" s="11"/>
      <c r="NXA21" s="11"/>
      <c r="NXB21" s="11"/>
      <c r="NXC21" s="11"/>
      <c r="NXD21" s="11"/>
      <c r="NXE21" s="11"/>
      <c r="NXF21" s="11"/>
      <c r="NXG21" s="11"/>
      <c r="NXH21" s="11"/>
      <c r="NXI21" s="11"/>
      <c r="NXJ21" s="11"/>
      <c r="NXK21" s="11"/>
      <c r="NXL21" s="11"/>
      <c r="NXM21" s="11"/>
      <c r="NXN21" s="11"/>
      <c r="NXO21" s="11"/>
      <c r="NXP21" s="11"/>
      <c r="NXQ21" s="11"/>
      <c r="NXR21" s="11"/>
      <c r="NXS21" s="11"/>
      <c r="NXT21" s="11"/>
      <c r="NXU21" s="11"/>
      <c r="NXV21" s="11"/>
      <c r="NXW21" s="11"/>
      <c r="NXX21" s="11"/>
      <c r="NXY21" s="11"/>
      <c r="NXZ21" s="11"/>
      <c r="NYA21" s="11"/>
      <c r="NYB21" s="11"/>
      <c r="NYC21" s="11"/>
      <c r="NYD21" s="11"/>
      <c r="NYE21" s="11"/>
      <c r="NYF21" s="11"/>
      <c r="NYG21" s="11"/>
      <c r="NYH21" s="11"/>
      <c r="NYI21" s="11"/>
      <c r="NYJ21" s="11"/>
      <c r="NYK21" s="11"/>
      <c r="NYL21" s="11"/>
      <c r="NYM21" s="11"/>
      <c r="NYN21" s="11"/>
      <c r="NYO21" s="11"/>
      <c r="NYP21" s="11"/>
      <c r="NYQ21" s="11"/>
      <c r="NYR21" s="11"/>
      <c r="NYS21" s="11"/>
      <c r="NYT21" s="11"/>
      <c r="NYU21" s="11"/>
      <c r="NYV21" s="11"/>
      <c r="NYW21" s="11"/>
      <c r="NYX21" s="11"/>
      <c r="NYY21" s="11"/>
      <c r="NYZ21" s="11"/>
      <c r="NZA21" s="11"/>
      <c r="NZB21" s="11"/>
      <c r="NZC21" s="11"/>
      <c r="NZD21" s="11"/>
      <c r="NZE21" s="11"/>
      <c r="NZF21" s="11"/>
      <c r="NZG21" s="11"/>
      <c r="NZH21" s="11"/>
      <c r="NZI21" s="11"/>
      <c r="NZJ21" s="11"/>
      <c r="NZK21" s="11"/>
      <c r="NZL21" s="11"/>
      <c r="NZM21" s="11"/>
      <c r="NZN21" s="11"/>
      <c r="NZO21" s="11"/>
      <c r="NZP21" s="11"/>
      <c r="NZQ21" s="11"/>
      <c r="NZR21" s="11"/>
      <c r="NZS21" s="11"/>
      <c r="NZT21" s="11"/>
      <c r="NZU21" s="11"/>
      <c r="NZV21" s="11"/>
      <c r="NZW21" s="11"/>
      <c r="NZX21" s="11"/>
      <c r="NZY21" s="11"/>
      <c r="NZZ21" s="11"/>
      <c r="OAA21" s="11"/>
      <c r="OAB21" s="11"/>
      <c r="OAC21" s="11"/>
      <c r="OAD21" s="11"/>
      <c r="OAE21" s="11"/>
      <c r="OAF21" s="11"/>
      <c r="OAG21" s="11"/>
      <c r="OAH21" s="11"/>
      <c r="OAI21" s="11"/>
      <c r="OAJ21" s="11"/>
      <c r="OAK21" s="11"/>
      <c r="OAL21" s="11"/>
      <c r="OAM21" s="11"/>
      <c r="OAN21" s="11"/>
      <c r="OAO21" s="11"/>
      <c r="OAP21" s="11"/>
      <c r="OAQ21" s="11"/>
      <c r="OAR21" s="11"/>
      <c r="OAS21" s="11"/>
      <c r="OAT21" s="11"/>
      <c r="OAU21" s="11"/>
      <c r="OAV21" s="11"/>
      <c r="OAW21" s="11"/>
      <c r="OAX21" s="11"/>
      <c r="OAY21" s="11"/>
      <c r="OAZ21" s="11"/>
      <c r="OBA21" s="11"/>
      <c r="OBB21" s="11"/>
      <c r="OBC21" s="11"/>
      <c r="OBD21" s="11"/>
      <c r="OBE21" s="11"/>
      <c r="OBF21" s="11"/>
      <c r="OBG21" s="11"/>
      <c r="OBH21" s="11"/>
      <c r="OBI21" s="11"/>
      <c r="OBJ21" s="11"/>
      <c r="OBK21" s="11"/>
      <c r="OBL21" s="11"/>
      <c r="OBM21" s="11"/>
      <c r="OBN21" s="11"/>
      <c r="OBO21" s="11"/>
      <c r="OBP21" s="11"/>
      <c r="OBQ21" s="11"/>
      <c r="OBR21" s="11"/>
      <c r="OBS21" s="11"/>
      <c r="OBT21" s="11"/>
      <c r="OBU21" s="11"/>
      <c r="OBV21" s="11"/>
      <c r="OBW21" s="11"/>
      <c r="OBX21" s="11"/>
      <c r="OBY21" s="11"/>
      <c r="OBZ21" s="11"/>
      <c r="OCA21" s="11"/>
      <c r="OCB21" s="11"/>
      <c r="OCC21" s="11"/>
      <c r="OCD21" s="11"/>
      <c r="OCE21" s="11"/>
      <c r="OCF21" s="11"/>
      <c r="OCG21" s="11"/>
      <c r="OCH21" s="11"/>
      <c r="OCI21" s="11"/>
      <c r="OCJ21" s="11"/>
      <c r="OCK21" s="11"/>
      <c r="OCL21" s="11"/>
      <c r="OCM21" s="11"/>
      <c r="OCN21" s="11"/>
      <c r="OCO21" s="11"/>
      <c r="OCP21" s="11"/>
      <c r="OCQ21" s="11"/>
      <c r="OCR21" s="11"/>
      <c r="OCS21" s="11"/>
      <c r="OCT21" s="11"/>
      <c r="OCU21" s="11"/>
      <c r="OCV21" s="11"/>
      <c r="OCW21" s="11"/>
      <c r="OCX21" s="11"/>
      <c r="OCY21" s="11"/>
      <c r="OCZ21" s="11"/>
      <c r="ODA21" s="11"/>
      <c r="ODB21" s="11"/>
      <c r="ODC21" s="11"/>
      <c r="ODD21" s="11"/>
      <c r="ODE21" s="11"/>
      <c r="ODF21" s="11"/>
      <c r="ODG21" s="11"/>
      <c r="ODH21" s="11"/>
      <c r="ODI21" s="11"/>
      <c r="ODJ21" s="11"/>
      <c r="ODK21" s="11"/>
      <c r="ODL21" s="11"/>
      <c r="ODM21" s="11"/>
      <c r="ODN21" s="11"/>
      <c r="ODO21" s="11"/>
      <c r="ODP21" s="11"/>
      <c r="ODQ21" s="11"/>
      <c r="ODR21" s="11"/>
      <c r="ODS21" s="11"/>
      <c r="ODT21" s="11"/>
      <c r="ODU21" s="11"/>
      <c r="ODV21" s="11"/>
      <c r="ODW21" s="11"/>
      <c r="ODX21" s="11"/>
      <c r="ODY21" s="11"/>
      <c r="ODZ21" s="11"/>
      <c r="OEA21" s="11"/>
      <c r="OEB21" s="11"/>
      <c r="OEC21" s="11"/>
      <c r="OED21" s="11"/>
      <c r="OEE21" s="11"/>
      <c r="OEF21" s="11"/>
      <c r="OEG21" s="11"/>
      <c r="OEH21" s="11"/>
      <c r="OEI21" s="11"/>
      <c r="OEJ21" s="11"/>
      <c r="OEK21" s="11"/>
      <c r="OEL21" s="11"/>
      <c r="OEM21" s="11"/>
      <c r="OEN21" s="11"/>
      <c r="OEO21" s="11"/>
      <c r="OEP21" s="11"/>
      <c r="OEQ21" s="11"/>
      <c r="OER21" s="11"/>
      <c r="OES21" s="11"/>
      <c r="OET21" s="11"/>
      <c r="OEU21" s="11"/>
      <c r="OEV21" s="11"/>
      <c r="OEW21" s="11"/>
      <c r="OEX21" s="11"/>
      <c r="OEY21" s="11"/>
      <c r="OEZ21" s="11"/>
      <c r="OFA21" s="11"/>
      <c r="OFB21" s="11"/>
      <c r="OFC21" s="11"/>
      <c r="OFD21" s="11"/>
      <c r="OFE21" s="11"/>
      <c r="OFF21" s="11"/>
      <c r="OFG21" s="11"/>
      <c r="OFH21" s="11"/>
      <c r="OFI21" s="11"/>
      <c r="OFJ21" s="11"/>
      <c r="OFK21" s="11"/>
      <c r="OFL21" s="11"/>
      <c r="OFM21" s="11"/>
      <c r="OFN21" s="11"/>
      <c r="OFO21" s="11"/>
      <c r="OFP21" s="11"/>
      <c r="OFQ21" s="11"/>
      <c r="OFR21" s="11"/>
      <c r="OFS21" s="11"/>
      <c r="OFT21" s="11"/>
      <c r="OFU21" s="11"/>
      <c r="OFV21" s="11"/>
      <c r="OFW21" s="11"/>
      <c r="OFX21" s="11"/>
      <c r="OFY21" s="11"/>
      <c r="OFZ21" s="11"/>
      <c r="OGA21" s="11"/>
      <c r="OGB21" s="11"/>
      <c r="OGC21" s="11"/>
      <c r="OGD21" s="11"/>
      <c r="OGE21" s="11"/>
      <c r="OGF21" s="11"/>
      <c r="OGG21" s="11"/>
      <c r="OGH21" s="11"/>
      <c r="OGI21" s="11"/>
      <c r="OGJ21" s="11"/>
      <c r="OGK21" s="11"/>
      <c r="OGL21" s="11"/>
      <c r="OGM21" s="11"/>
      <c r="OGN21" s="11"/>
      <c r="OGO21" s="11"/>
      <c r="OGP21" s="11"/>
      <c r="OGQ21" s="11"/>
      <c r="OGR21" s="11"/>
      <c r="OGS21" s="11"/>
      <c r="OGT21" s="11"/>
      <c r="OGU21" s="11"/>
      <c r="OGV21" s="11"/>
      <c r="OGW21" s="11"/>
      <c r="OGX21" s="11"/>
      <c r="OGY21" s="11"/>
      <c r="OGZ21" s="11"/>
      <c r="OHA21" s="11"/>
      <c r="OHB21" s="11"/>
      <c r="OHC21" s="11"/>
      <c r="OHD21" s="11"/>
      <c r="OHE21" s="11"/>
      <c r="OHF21" s="11"/>
      <c r="OHG21" s="11"/>
      <c r="OHH21" s="11"/>
      <c r="OHI21" s="11"/>
      <c r="OHJ21" s="11"/>
      <c r="OHK21" s="11"/>
      <c r="OHL21" s="11"/>
      <c r="OHM21" s="11"/>
      <c r="OHN21" s="11"/>
      <c r="OHO21" s="11"/>
      <c r="OHP21" s="11"/>
      <c r="OHQ21" s="11"/>
      <c r="OHR21" s="11"/>
      <c r="OHS21" s="11"/>
      <c r="OHT21" s="11"/>
      <c r="OHU21" s="11"/>
      <c r="OHV21" s="11"/>
      <c r="OHW21" s="11"/>
      <c r="OHX21" s="11"/>
      <c r="OHY21" s="11"/>
      <c r="OHZ21" s="11"/>
      <c r="OIA21" s="11"/>
      <c r="OIB21" s="11"/>
      <c r="OIC21" s="11"/>
      <c r="OID21" s="11"/>
      <c r="OIE21" s="11"/>
      <c r="OIF21" s="11"/>
      <c r="OIG21" s="11"/>
      <c r="OIH21" s="11"/>
      <c r="OII21" s="11"/>
      <c r="OIJ21" s="11"/>
      <c r="OIK21" s="11"/>
      <c r="OIL21" s="11"/>
      <c r="OIM21" s="11"/>
      <c r="OIN21" s="11"/>
      <c r="OIO21" s="11"/>
      <c r="OIP21" s="11"/>
      <c r="OIQ21" s="11"/>
      <c r="OIR21" s="11"/>
      <c r="OIS21" s="11"/>
      <c r="OIT21" s="11"/>
      <c r="OIU21" s="11"/>
      <c r="OIV21" s="11"/>
      <c r="OIW21" s="11"/>
      <c r="OIX21" s="11"/>
      <c r="OIY21" s="11"/>
      <c r="OIZ21" s="11"/>
      <c r="OJA21" s="11"/>
      <c r="OJB21" s="11"/>
      <c r="OJC21" s="11"/>
      <c r="OJD21" s="11"/>
      <c r="OJE21" s="11"/>
      <c r="OJF21" s="11"/>
      <c r="OJG21" s="11"/>
      <c r="OJH21" s="11"/>
      <c r="OJI21" s="11"/>
      <c r="OJJ21" s="11"/>
      <c r="OJK21" s="11"/>
      <c r="OJL21" s="11"/>
      <c r="OJM21" s="11"/>
      <c r="OJN21" s="11"/>
      <c r="OJO21" s="11"/>
      <c r="OJP21" s="11"/>
      <c r="OJQ21" s="11"/>
      <c r="OJR21" s="11"/>
      <c r="OJS21" s="11"/>
      <c r="OJT21" s="11"/>
      <c r="OJU21" s="11"/>
      <c r="OJV21" s="11"/>
      <c r="OJW21" s="11"/>
      <c r="OJX21" s="11"/>
      <c r="OJY21" s="11"/>
      <c r="OJZ21" s="11"/>
      <c r="OKA21" s="11"/>
      <c r="OKB21" s="11"/>
      <c r="OKC21" s="11"/>
      <c r="OKD21" s="11"/>
      <c r="OKE21" s="11"/>
      <c r="OKF21" s="11"/>
      <c r="OKG21" s="11"/>
      <c r="OKH21" s="11"/>
      <c r="OKI21" s="11"/>
      <c r="OKJ21" s="11"/>
      <c r="OKK21" s="11"/>
      <c r="OKL21" s="11"/>
      <c r="OKM21" s="11"/>
      <c r="OKN21" s="11"/>
      <c r="OKO21" s="11"/>
      <c r="OKP21" s="11"/>
      <c r="OKQ21" s="11"/>
      <c r="OKR21" s="11"/>
      <c r="OKS21" s="11"/>
      <c r="OKT21" s="11"/>
      <c r="OKU21" s="11"/>
      <c r="OKV21" s="11"/>
      <c r="OKW21" s="11"/>
      <c r="OKX21" s="11"/>
      <c r="OKY21" s="11"/>
      <c r="OKZ21" s="11"/>
      <c r="OLA21" s="11"/>
      <c r="OLB21" s="11"/>
      <c r="OLC21" s="11"/>
      <c r="OLD21" s="11"/>
      <c r="OLE21" s="11"/>
      <c r="OLF21" s="11"/>
      <c r="OLG21" s="11"/>
      <c r="OLH21" s="11"/>
      <c r="OLI21" s="11"/>
      <c r="OLJ21" s="11"/>
      <c r="OLK21" s="11"/>
      <c r="OLL21" s="11"/>
      <c r="OLM21" s="11"/>
      <c r="OLN21" s="11"/>
      <c r="OLO21" s="11"/>
      <c r="OLP21" s="11"/>
      <c r="OLQ21" s="11"/>
      <c r="OLR21" s="11"/>
      <c r="OLS21" s="11"/>
      <c r="OLT21" s="11"/>
      <c r="OLU21" s="11"/>
      <c r="OLV21" s="11"/>
      <c r="OLW21" s="11"/>
      <c r="OLX21" s="11"/>
      <c r="OLY21" s="11"/>
      <c r="OLZ21" s="11"/>
      <c r="OMA21" s="11"/>
      <c r="OMB21" s="11"/>
      <c r="OMC21" s="11"/>
      <c r="OMD21" s="11"/>
      <c r="OME21" s="11"/>
      <c r="OMF21" s="11"/>
      <c r="OMG21" s="11"/>
      <c r="OMH21" s="11"/>
      <c r="OMI21" s="11"/>
      <c r="OMJ21" s="11"/>
      <c r="OMK21" s="11"/>
      <c r="OML21" s="11"/>
      <c r="OMM21" s="11"/>
      <c r="OMN21" s="11"/>
      <c r="OMO21" s="11"/>
      <c r="OMP21" s="11"/>
      <c r="OMQ21" s="11"/>
      <c r="OMR21" s="11"/>
      <c r="OMS21" s="11"/>
      <c r="OMT21" s="11"/>
      <c r="OMU21" s="11"/>
      <c r="OMV21" s="11"/>
      <c r="OMW21" s="11"/>
      <c r="OMX21" s="11"/>
      <c r="OMY21" s="11"/>
      <c r="OMZ21" s="11"/>
      <c r="ONA21" s="11"/>
      <c r="ONB21" s="11"/>
      <c r="ONC21" s="11"/>
      <c r="OND21" s="11"/>
      <c r="ONE21" s="11"/>
      <c r="ONF21" s="11"/>
      <c r="ONG21" s="11"/>
      <c r="ONH21" s="11"/>
      <c r="ONI21" s="11"/>
      <c r="ONJ21" s="11"/>
      <c r="ONK21" s="11"/>
      <c r="ONL21" s="11"/>
      <c r="ONM21" s="11"/>
      <c r="ONN21" s="11"/>
      <c r="ONO21" s="11"/>
      <c r="ONP21" s="11"/>
      <c r="ONQ21" s="11"/>
      <c r="ONR21" s="11"/>
      <c r="ONS21" s="11"/>
      <c r="ONT21" s="11"/>
      <c r="ONU21" s="11"/>
      <c r="ONV21" s="11"/>
      <c r="ONW21" s="11"/>
      <c r="ONX21" s="11"/>
      <c r="ONY21" s="11"/>
      <c r="ONZ21" s="11"/>
      <c r="OOA21" s="11"/>
      <c r="OOB21" s="11"/>
      <c r="OOC21" s="11"/>
      <c r="OOD21" s="11"/>
      <c r="OOE21" s="11"/>
      <c r="OOF21" s="11"/>
      <c r="OOG21" s="11"/>
      <c r="OOH21" s="11"/>
      <c r="OOI21" s="11"/>
      <c r="OOJ21" s="11"/>
      <c r="OOK21" s="11"/>
      <c r="OOL21" s="11"/>
      <c r="OOM21" s="11"/>
      <c r="OON21" s="11"/>
      <c r="OOO21" s="11"/>
      <c r="OOP21" s="11"/>
      <c r="OOQ21" s="11"/>
      <c r="OOR21" s="11"/>
      <c r="OOS21" s="11"/>
      <c r="OOT21" s="11"/>
      <c r="OOU21" s="11"/>
      <c r="OOV21" s="11"/>
      <c r="OOW21" s="11"/>
      <c r="OOX21" s="11"/>
      <c r="OOY21" s="11"/>
      <c r="OOZ21" s="11"/>
      <c r="OPA21" s="11"/>
      <c r="OPB21" s="11"/>
      <c r="OPC21" s="11"/>
      <c r="OPD21" s="11"/>
      <c r="OPE21" s="11"/>
      <c r="OPF21" s="11"/>
      <c r="OPG21" s="11"/>
      <c r="OPH21" s="11"/>
      <c r="OPI21" s="11"/>
      <c r="OPJ21" s="11"/>
      <c r="OPK21" s="11"/>
      <c r="OPL21" s="11"/>
      <c r="OPM21" s="11"/>
      <c r="OPN21" s="11"/>
      <c r="OPO21" s="11"/>
      <c r="OPP21" s="11"/>
      <c r="OPQ21" s="11"/>
      <c r="OPR21" s="11"/>
      <c r="OPS21" s="11"/>
      <c r="OPT21" s="11"/>
      <c r="OPU21" s="11"/>
      <c r="OPV21" s="11"/>
      <c r="OPW21" s="11"/>
      <c r="OPX21" s="11"/>
      <c r="OPY21" s="11"/>
      <c r="OPZ21" s="11"/>
      <c r="OQA21" s="11"/>
      <c r="OQB21" s="11"/>
      <c r="OQC21" s="11"/>
      <c r="OQD21" s="11"/>
      <c r="OQE21" s="11"/>
      <c r="OQF21" s="11"/>
      <c r="OQG21" s="11"/>
      <c r="OQH21" s="11"/>
      <c r="OQI21" s="11"/>
      <c r="OQJ21" s="11"/>
      <c r="OQK21" s="11"/>
      <c r="OQL21" s="11"/>
      <c r="OQM21" s="11"/>
      <c r="OQN21" s="11"/>
      <c r="OQO21" s="11"/>
      <c r="OQP21" s="11"/>
      <c r="OQQ21" s="11"/>
      <c r="OQR21" s="11"/>
      <c r="OQS21" s="11"/>
      <c r="OQT21" s="11"/>
      <c r="OQU21" s="11"/>
      <c r="OQV21" s="11"/>
      <c r="OQW21" s="11"/>
      <c r="OQX21" s="11"/>
      <c r="OQY21" s="11"/>
      <c r="OQZ21" s="11"/>
      <c r="ORA21" s="11"/>
      <c r="ORB21" s="11"/>
      <c r="ORC21" s="11"/>
      <c r="ORD21" s="11"/>
      <c r="ORE21" s="11"/>
      <c r="ORF21" s="11"/>
      <c r="ORG21" s="11"/>
      <c r="ORH21" s="11"/>
      <c r="ORI21" s="11"/>
      <c r="ORJ21" s="11"/>
      <c r="ORK21" s="11"/>
      <c r="ORL21" s="11"/>
      <c r="ORM21" s="11"/>
      <c r="ORN21" s="11"/>
      <c r="ORO21" s="11"/>
      <c r="ORP21" s="11"/>
      <c r="ORQ21" s="11"/>
      <c r="ORR21" s="11"/>
      <c r="ORS21" s="11"/>
      <c r="ORT21" s="11"/>
      <c r="ORU21" s="11"/>
      <c r="ORV21" s="11"/>
      <c r="ORW21" s="11"/>
      <c r="ORX21" s="11"/>
      <c r="ORY21" s="11"/>
      <c r="ORZ21" s="11"/>
      <c r="OSA21" s="11"/>
      <c r="OSB21" s="11"/>
      <c r="OSC21" s="11"/>
      <c r="OSD21" s="11"/>
      <c r="OSE21" s="11"/>
      <c r="OSF21" s="11"/>
      <c r="OSG21" s="11"/>
      <c r="OSH21" s="11"/>
      <c r="OSI21" s="11"/>
      <c r="OSJ21" s="11"/>
      <c r="OSK21" s="11"/>
      <c r="OSL21" s="11"/>
      <c r="OSM21" s="11"/>
      <c r="OSN21" s="11"/>
      <c r="OSO21" s="11"/>
      <c r="OSP21" s="11"/>
      <c r="OSQ21" s="11"/>
      <c r="OSR21" s="11"/>
      <c r="OSS21" s="11"/>
      <c r="OST21" s="11"/>
      <c r="OSU21" s="11"/>
      <c r="OSV21" s="11"/>
      <c r="OSW21" s="11"/>
      <c r="OSX21" s="11"/>
      <c r="OSY21" s="11"/>
      <c r="OSZ21" s="11"/>
      <c r="OTA21" s="11"/>
      <c r="OTB21" s="11"/>
      <c r="OTC21" s="11"/>
      <c r="OTD21" s="11"/>
      <c r="OTE21" s="11"/>
      <c r="OTF21" s="11"/>
      <c r="OTG21" s="11"/>
      <c r="OTH21" s="11"/>
      <c r="OTI21" s="11"/>
      <c r="OTJ21" s="11"/>
      <c r="OTK21" s="11"/>
      <c r="OTL21" s="11"/>
      <c r="OTM21" s="11"/>
      <c r="OTN21" s="11"/>
      <c r="OTO21" s="11"/>
      <c r="OTP21" s="11"/>
      <c r="OTQ21" s="11"/>
      <c r="OTR21" s="11"/>
      <c r="OTS21" s="11"/>
      <c r="OTT21" s="11"/>
      <c r="OTU21" s="11"/>
      <c r="OTV21" s="11"/>
      <c r="OTW21" s="11"/>
      <c r="OTX21" s="11"/>
      <c r="OTY21" s="11"/>
      <c r="OTZ21" s="11"/>
      <c r="OUA21" s="11"/>
      <c r="OUB21" s="11"/>
      <c r="OUC21" s="11"/>
      <c r="OUD21" s="11"/>
      <c r="OUE21" s="11"/>
      <c r="OUF21" s="11"/>
      <c r="OUG21" s="11"/>
      <c r="OUH21" s="11"/>
      <c r="OUI21" s="11"/>
      <c r="OUJ21" s="11"/>
      <c r="OUK21" s="11"/>
      <c r="OUL21" s="11"/>
      <c r="OUM21" s="11"/>
      <c r="OUN21" s="11"/>
      <c r="OUO21" s="11"/>
      <c r="OUP21" s="11"/>
      <c r="OUQ21" s="11"/>
      <c r="OUR21" s="11"/>
      <c r="OUS21" s="11"/>
      <c r="OUT21" s="11"/>
      <c r="OUU21" s="11"/>
      <c r="OUV21" s="11"/>
      <c r="OUW21" s="11"/>
      <c r="OUX21" s="11"/>
      <c r="OUY21" s="11"/>
      <c r="OUZ21" s="11"/>
      <c r="OVA21" s="11"/>
      <c r="OVB21" s="11"/>
      <c r="OVC21" s="11"/>
      <c r="OVD21" s="11"/>
      <c r="OVE21" s="11"/>
      <c r="OVF21" s="11"/>
      <c r="OVG21" s="11"/>
      <c r="OVH21" s="11"/>
      <c r="OVI21" s="11"/>
      <c r="OVJ21" s="11"/>
      <c r="OVK21" s="11"/>
      <c r="OVL21" s="11"/>
      <c r="OVM21" s="11"/>
      <c r="OVN21" s="11"/>
      <c r="OVO21" s="11"/>
      <c r="OVP21" s="11"/>
      <c r="OVQ21" s="11"/>
      <c r="OVR21" s="11"/>
      <c r="OVS21" s="11"/>
      <c r="OVT21" s="11"/>
      <c r="OVU21" s="11"/>
      <c r="OVV21" s="11"/>
      <c r="OVW21" s="11"/>
      <c r="OVX21" s="11"/>
      <c r="OVY21" s="11"/>
      <c r="OVZ21" s="11"/>
      <c r="OWA21" s="11"/>
      <c r="OWB21" s="11"/>
      <c r="OWC21" s="11"/>
      <c r="OWD21" s="11"/>
      <c r="OWE21" s="11"/>
      <c r="OWF21" s="11"/>
      <c r="OWG21" s="11"/>
      <c r="OWH21" s="11"/>
      <c r="OWI21" s="11"/>
      <c r="OWJ21" s="11"/>
      <c r="OWK21" s="11"/>
      <c r="OWL21" s="11"/>
      <c r="OWM21" s="11"/>
      <c r="OWN21" s="11"/>
      <c r="OWO21" s="11"/>
      <c r="OWP21" s="11"/>
      <c r="OWQ21" s="11"/>
      <c r="OWR21" s="11"/>
      <c r="OWS21" s="11"/>
      <c r="OWT21" s="11"/>
      <c r="OWU21" s="11"/>
      <c r="OWV21" s="11"/>
      <c r="OWW21" s="11"/>
      <c r="OWX21" s="11"/>
      <c r="OWY21" s="11"/>
      <c r="OWZ21" s="11"/>
      <c r="OXA21" s="11"/>
      <c r="OXB21" s="11"/>
      <c r="OXC21" s="11"/>
      <c r="OXD21" s="11"/>
      <c r="OXE21" s="11"/>
      <c r="OXF21" s="11"/>
      <c r="OXG21" s="11"/>
      <c r="OXH21" s="11"/>
      <c r="OXI21" s="11"/>
      <c r="OXJ21" s="11"/>
      <c r="OXK21" s="11"/>
      <c r="OXL21" s="11"/>
      <c r="OXM21" s="11"/>
      <c r="OXN21" s="11"/>
      <c r="OXO21" s="11"/>
      <c r="OXP21" s="11"/>
      <c r="OXQ21" s="11"/>
      <c r="OXR21" s="11"/>
      <c r="OXS21" s="11"/>
      <c r="OXT21" s="11"/>
      <c r="OXU21" s="11"/>
      <c r="OXV21" s="11"/>
      <c r="OXW21" s="11"/>
      <c r="OXX21" s="11"/>
      <c r="OXY21" s="11"/>
      <c r="OXZ21" s="11"/>
      <c r="OYA21" s="11"/>
      <c r="OYB21" s="11"/>
      <c r="OYC21" s="11"/>
      <c r="OYD21" s="11"/>
      <c r="OYE21" s="11"/>
      <c r="OYF21" s="11"/>
      <c r="OYG21" s="11"/>
      <c r="OYH21" s="11"/>
      <c r="OYI21" s="11"/>
      <c r="OYJ21" s="11"/>
      <c r="OYK21" s="11"/>
      <c r="OYL21" s="11"/>
      <c r="OYM21" s="11"/>
      <c r="OYN21" s="11"/>
      <c r="OYO21" s="11"/>
      <c r="OYP21" s="11"/>
      <c r="OYQ21" s="11"/>
      <c r="OYR21" s="11"/>
      <c r="OYS21" s="11"/>
      <c r="OYT21" s="11"/>
      <c r="OYU21" s="11"/>
      <c r="OYV21" s="11"/>
      <c r="OYW21" s="11"/>
      <c r="OYX21" s="11"/>
      <c r="OYY21" s="11"/>
      <c r="OYZ21" s="11"/>
      <c r="OZA21" s="11"/>
      <c r="OZB21" s="11"/>
      <c r="OZC21" s="11"/>
      <c r="OZD21" s="11"/>
      <c r="OZE21" s="11"/>
      <c r="OZF21" s="11"/>
      <c r="OZG21" s="11"/>
      <c r="OZH21" s="11"/>
      <c r="OZI21" s="11"/>
      <c r="OZJ21" s="11"/>
      <c r="OZK21" s="11"/>
      <c r="OZL21" s="11"/>
      <c r="OZM21" s="11"/>
      <c r="OZN21" s="11"/>
      <c r="OZO21" s="11"/>
      <c r="OZP21" s="11"/>
      <c r="OZQ21" s="11"/>
      <c r="OZR21" s="11"/>
      <c r="OZS21" s="11"/>
      <c r="OZT21" s="11"/>
      <c r="OZU21" s="11"/>
      <c r="OZV21" s="11"/>
      <c r="OZW21" s="11"/>
      <c r="OZX21" s="11"/>
      <c r="OZY21" s="11"/>
      <c r="OZZ21" s="11"/>
      <c r="PAA21" s="11"/>
      <c r="PAB21" s="11"/>
      <c r="PAC21" s="11"/>
      <c r="PAD21" s="11"/>
      <c r="PAE21" s="11"/>
      <c r="PAF21" s="11"/>
      <c r="PAG21" s="11"/>
      <c r="PAH21" s="11"/>
      <c r="PAI21" s="11"/>
      <c r="PAJ21" s="11"/>
      <c r="PAK21" s="11"/>
      <c r="PAL21" s="11"/>
      <c r="PAM21" s="11"/>
      <c r="PAN21" s="11"/>
      <c r="PAO21" s="11"/>
      <c r="PAP21" s="11"/>
      <c r="PAQ21" s="11"/>
      <c r="PAR21" s="11"/>
      <c r="PAS21" s="11"/>
      <c r="PAT21" s="11"/>
      <c r="PAU21" s="11"/>
      <c r="PAV21" s="11"/>
      <c r="PAW21" s="11"/>
      <c r="PAX21" s="11"/>
      <c r="PAY21" s="11"/>
      <c r="PAZ21" s="11"/>
      <c r="PBA21" s="11"/>
      <c r="PBB21" s="11"/>
      <c r="PBC21" s="11"/>
      <c r="PBD21" s="11"/>
      <c r="PBE21" s="11"/>
      <c r="PBF21" s="11"/>
      <c r="PBG21" s="11"/>
      <c r="PBH21" s="11"/>
      <c r="PBI21" s="11"/>
      <c r="PBJ21" s="11"/>
      <c r="PBK21" s="11"/>
      <c r="PBL21" s="11"/>
      <c r="PBM21" s="11"/>
      <c r="PBN21" s="11"/>
      <c r="PBO21" s="11"/>
      <c r="PBP21" s="11"/>
      <c r="PBQ21" s="11"/>
      <c r="PBR21" s="11"/>
      <c r="PBS21" s="11"/>
      <c r="PBT21" s="11"/>
      <c r="PBU21" s="11"/>
      <c r="PBV21" s="11"/>
      <c r="PBW21" s="11"/>
      <c r="PBX21" s="11"/>
      <c r="PBY21" s="11"/>
      <c r="PBZ21" s="11"/>
      <c r="PCA21" s="11"/>
      <c r="PCB21" s="11"/>
      <c r="PCC21" s="11"/>
      <c r="PCD21" s="11"/>
      <c r="PCE21" s="11"/>
      <c r="PCF21" s="11"/>
      <c r="PCG21" s="11"/>
      <c r="PCH21" s="11"/>
      <c r="PCI21" s="11"/>
      <c r="PCJ21" s="11"/>
      <c r="PCK21" s="11"/>
      <c r="PCL21" s="11"/>
      <c r="PCM21" s="11"/>
      <c r="PCN21" s="11"/>
      <c r="PCO21" s="11"/>
      <c r="PCP21" s="11"/>
      <c r="PCQ21" s="11"/>
      <c r="PCR21" s="11"/>
      <c r="PCS21" s="11"/>
      <c r="PCT21" s="11"/>
      <c r="PCU21" s="11"/>
      <c r="PCV21" s="11"/>
      <c r="PCW21" s="11"/>
      <c r="PCX21" s="11"/>
      <c r="PCY21" s="11"/>
      <c r="PCZ21" s="11"/>
      <c r="PDA21" s="11"/>
      <c r="PDB21" s="11"/>
      <c r="PDC21" s="11"/>
      <c r="PDD21" s="11"/>
      <c r="PDE21" s="11"/>
      <c r="PDF21" s="11"/>
      <c r="PDG21" s="11"/>
      <c r="PDH21" s="11"/>
      <c r="PDI21" s="11"/>
      <c r="PDJ21" s="11"/>
      <c r="PDK21" s="11"/>
      <c r="PDL21" s="11"/>
      <c r="PDM21" s="11"/>
      <c r="PDN21" s="11"/>
      <c r="PDO21" s="11"/>
      <c r="PDP21" s="11"/>
      <c r="PDQ21" s="11"/>
      <c r="PDR21" s="11"/>
      <c r="PDS21" s="11"/>
      <c r="PDT21" s="11"/>
      <c r="PDU21" s="11"/>
      <c r="PDV21" s="11"/>
      <c r="PDW21" s="11"/>
      <c r="PDX21" s="11"/>
      <c r="PDY21" s="11"/>
      <c r="PDZ21" s="11"/>
      <c r="PEA21" s="11"/>
      <c r="PEB21" s="11"/>
      <c r="PEC21" s="11"/>
      <c r="PED21" s="11"/>
      <c r="PEE21" s="11"/>
      <c r="PEF21" s="11"/>
      <c r="PEG21" s="11"/>
      <c r="PEH21" s="11"/>
      <c r="PEI21" s="11"/>
      <c r="PEJ21" s="11"/>
      <c r="PEK21" s="11"/>
      <c r="PEL21" s="11"/>
      <c r="PEM21" s="11"/>
      <c r="PEN21" s="11"/>
      <c r="PEO21" s="11"/>
      <c r="PEP21" s="11"/>
      <c r="PEQ21" s="11"/>
      <c r="PER21" s="11"/>
      <c r="PES21" s="11"/>
      <c r="PET21" s="11"/>
      <c r="PEU21" s="11"/>
      <c r="PEV21" s="11"/>
      <c r="PEW21" s="11"/>
      <c r="PEX21" s="11"/>
      <c r="PEY21" s="11"/>
      <c r="PEZ21" s="11"/>
      <c r="PFA21" s="11"/>
      <c r="PFB21" s="11"/>
      <c r="PFC21" s="11"/>
      <c r="PFD21" s="11"/>
      <c r="PFE21" s="11"/>
      <c r="PFF21" s="11"/>
      <c r="PFG21" s="11"/>
      <c r="PFH21" s="11"/>
      <c r="PFI21" s="11"/>
      <c r="PFJ21" s="11"/>
      <c r="PFK21" s="11"/>
      <c r="PFL21" s="11"/>
      <c r="PFM21" s="11"/>
      <c r="PFN21" s="11"/>
      <c r="PFO21" s="11"/>
      <c r="PFP21" s="11"/>
      <c r="PFQ21" s="11"/>
      <c r="PFR21" s="11"/>
      <c r="PFS21" s="11"/>
      <c r="PFT21" s="11"/>
      <c r="PFU21" s="11"/>
      <c r="PFV21" s="11"/>
      <c r="PFW21" s="11"/>
      <c r="PFX21" s="11"/>
      <c r="PFY21" s="11"/>
      <c r="PFZ21" s="11"/>
      <c r="PGA21" s="11"/>
      <c r="PGB21" s="11"/>
      <c r="PGC21" s="11"/>
      <c r="PGD21" s="11"/>
      <c r="PGE21" s="11"/>
      <c r="PGF21" s="11"/>
      <c r="PGG21" s="11"/>
      <c r="PGH21" s="11"/>
      <c r="PGI21" s="11"/>
      <c r="PGJ21" s="11"/>
      <c r="PGK21" s="11"/>
      <c r="PGL21" s="11"/>
      <c r="PGM21" s="11"/>
      <c r="PGN21" s="11"/>
      <c r="PGO21" s="11"/>
      <c r="PGP21" s="11"/>
      <c r="PGQ21" s="11"/>
      <c r="PGR21" s="11"/>
      <c r="PGS21" s="11"/>
      <c r="PGT21" s="11"/>
      <c r="PGU21" s="11"/>
      <c r="PGV21" s="11"/>
      <c r="PGW21" s="11"/>
      <c r="PGX21" s="11"/>
      <c r="PGY21" s="11"/>
      <c r="PGZ21" s="11"/>
      <c r="PHA21" s="11"/>
      <c r="PHB21" s="11"/>
      <c r="PHC21" s="11"/>
      <c r="PHD21" s="11"/>
      <c r="PHE21" s="11"/>
      <c r="PHF21" s="11"/>
      <c r="PHG21" s="11"/>
      <c r="PHH21" s="11"/>
      <c r="PHI21" s="11"/>
      <c r="PHJ21" s="11"/>
      <c r="PHK21" s="11"/>
      <c r="PHL21" s="11"/>
      <c r="PHM21" s="11"/>
      <c r="PHN21" s="11"/>
      <c r="PHO21" s="11"/>
      <c r="PHP21" s="11"/>
      <c r="PHQ21" s="11"/>
      <c r="PHR21" s="11"/>
      <c r="PHS21" s="11"/>
      <c r="PHT21" s="11"/>
      <c r="PHU21" s="11"/>
      <c r="PHV21" s="11"/>
      <c r="PHW21" s="11"/>
      <c r="PHX21" s="11"/>
      <c r="PHY21" s="11"/>
      <c r="PHZ21" s="11"/>
      <c r="PIA21" s="11"/>
      <c r="PIB21" s="11"/>
      <c r="PIC21" s="11"/>
      <c r="PID21" s="11"/>
      <c r="PIE21" s="11"/>
      <c r="PIF21" s="11"/>
      <c r="PIG21" s="11"/>
      <c r="PIH21" s="11"/>
      <c r="PII21" s="11"/>
      <c r="PIJ21" s="11"/>
      <c r="PIK21" s="11"/>
      <c r="PIL21" s="11"/>
      <c r="PIM21" s="11"/>
      <c r="PIN21" s="11"/>
      <c r="PIO21" s="11"/>
      <c r="PIP21" s="11"/>
      <c r="PIQ21" s="11"/>
      <c r="PIR21" s="11"/>
      <c r="PIS21" s="11"/>
      <c r="PIT21" s="11"/>
      <c r="PIU21" s="11"/>
      <c r="PIV21" s="11"/>
      <c r="PIW21" s="11"/>
      <c r="PIX21" s="11"/>
      <c r="PIY21" s="11"/>
      <c r="PIZ21" s="11"/>
      <c r="PJA21" s="11"/>
      <c r="PJB21" s="11"/>
      <c r="PJC21" s="11"/>
      <c r="PJD21" s="11"/>
      <c r="PJE21" s="11"/>
      <c r="PJF21" s="11"/>
      <c r="PJG21" s="11"/>
      <c r="PJH21" s="11"/>
      <c r="PJI21" s="11"/>
      <c r="PJJ21" s="11"/>
      <c r="PJK21" s="11"/>
      <c r="PJL21" s="11"/>
      <c r="PJM21" s="11"/>
      <c r="PJN21" s="11"/>
      <c r="PJO21" s="11"/>
      <c r="PJP21" s="11"/>
      <c r="PJQ21" s="11"/>
      <c r="PJR21" s="11"/>
      <c r="PJS21" s="11"/>
      <c r="PJT21" s="11"/>
      <c r="PJU21" s="11"/>
      <c r="PJV21" s="11"/>
      <c r="PJW21" s="11"/>
      <c r="PJX21" s="11"/>
      <c r="PJY21" s="11"/>
      <c r="PJZ21" s="11"/>
      <c r="PKA21" s="11"/>
      <c r="PKB21" s="11"/>
      <c r="PKC21" s="11"/>
      <c r="PKD21" s="11"/>
      <c r="PKE21" s="11"/>
      <c r="PKF21" s="11"/>
      <c r="PKG21" s="11"/>
      <c r="PKH21" s="11"/>
      <c r="PKI21" s="11"/>
      <c r="PKJ21" s="11"/>
      <c r="PKK21" s="11"/>
      <c r="PKL21" s="11"/>
      <c r="PKM21" s="11"/>
      <c r="PKN21" s="11"/>
      <c r="PKO21" s="11"/>
      <c r="PKP21" s="11"/>
      <c r="PKQ21" s="11"/>
      <c r="PKR21" s="11"/>
      <c r="PKS21" s="11"/>
      <c r="PKT21" s="11"/>
      <c r="PKU21" s="11"/>
      <c r="PKV21" s="11"/>
      <c r="PKW21" s="11"/>
      <c r="PKX21" s="11"/>
      <c r="PKY21" s="11"/>
      <c r="PKZ21" s="11"/>
      <c r="PLA21" s="11"/>
      <c r="PLB21" s="11"/>
      <c r="PLC21" s="11"/>
      <c r="PLD21" s="11"/>
      <c r="PLE21" s="11"/>
      <c r="PLF21" s="11"/>
      <c r="PLG21" s="11"/>
      <c r="PLH21" s="11"/>
      <c r="PLI21" s="11"/>
      <c r="PLJ21" s="11"/>
      <c r="PLK21" s="11"/>
      <c r="PLL21" s="11"/>
      <c r="PLM21" s="11"/>
      <c r="PLN21" s="11"/>
      <c r="PLO21" s="11"/>
      <c r="PLP21" s="11"/>
      <c r="PLQ21" s="11"/>
      <c r="PLR21" s="11"/>
      <c r="PLS21" s="11"/>
      <c r="PLT21" s="11"/>
      <c r="PLU21" s="11"/>
      <c r="PLV21" s="11"/>
      <c r="PLW21" s="11"/>
      <c r="PLX21" s="11"/>
      <c r="PLY21" s="11"/>
      <c r="PLZ21" s="11"/>
      <c r="PMA21" s="11"/>
      <c r="PMB21" s="11"/>
      <c r="PMC21" s="11"/>
      <c r="PMD21" s="11"/>
      <c r="PME21" s="11"/>
      <c r="PMF21" s="11"/>
      <c r="PMG21" s="11"/>
      <c r="PMH21" s="11"/>
      <c r="PMI21" s="11"/>
      <c r="PMJ21" s="11"/>
      <c r="PMK21" s="11"/>
      <c r="PML21" s="11"/>
      <c r="PMM21" s="11"/>
      <c r="PMN21" s="11"/>
      <c r="PMO21" s="11"/>
      <c r="PMP21" s="11"/>
      <c r="PMQ21" s="11"/>
      <c r="PMR21" s="11"/>
      <c r="PMS21" s="11"/>
      <c r="PMT21" s="11"/>
      <c r="PMU21" s="11"/>
      <c r="PMV21" s="11"/>
      <c r="PMW21" s="11"/>
      <c r="PMX21" s="11"/>
      <c r="PMY21" s="11"/>
      <c r="PMZ21" s="11"/>
      <c r="PNA21" s="11"/>
      <c r="PNB21" s="11"/>
      <c r="PNC21" s="11"/>
      <c r="PND21" s="11"/>
      <c r="PNE21" s="11"/>
      <c r="PNF21" s="11"/>
      <c r="PNG21" s="11"/>
      <c r="PNH21" s="11"/>
      <c r="PNI21" s="11"/>
      <c r="PNJ21" s="11"/>
      <c r="PNK21" s="11"/>
      <c r="PNL21" s="11"/>
      <c r="PNM21" s="11"/>
      <c r="PNN21" s="11"/>
      <c r="PNO21" s="11"/>
      <c r="PNP21" s="11"/>
      <c r="PNQ21" s="11"/>
      <c r="PNR21" s="11"/>
      <c r="PNS21" s="11"/>
      <c r="PNT21" s="11"/>
      <c r="PNU21" s="11"/>
      <c r="PNV21" s="11"/>
      <c r="PNW21" s="11"/>
      <c r="PNX21" s="11"/>
      <c r="PNY21" s="11"/>
      <c r="PNZ21" s="11"/>
      <c r="POA21" s="11"/>
      <c r="POB21" s="11"/>
      <c r="POC21" s="11"/>
      <c r="POD21" s="11"/>
      <c r="POE21" s="11"/>
      <c r="POF21" s="11"/>
      <c r="POG21" s="11"/>
      <c r="POH21" s="11"/>
      <c r="POI21" s="11"/>
      <c r="POJ21" s="11"/>
      <c r="POK21" s="11"/>
      <c r="POL21" s="11"/>
      <c r="POM21" s="11"/>
      <c r="PON21" s="11"/>
      <c r="POO21" s="11"/>
      <c r="POP21" s="11"/>
      <c r="POQ21" s="11"/>
      <c r="POR21" s="11"/>
      <c r="POS21" s="11"/>
      <c r="POT21" s="11"/>
      <c r="POU21" s="11"/>
      <c r="POV21" s="11"/>
      <c r="POW21" s="11"/>
      <c r="POX21" s="11"/>
      <c r="POY21" s="11"/>
      <c r="POZ21" s="11"/>
      <c r="PPA21" s="11"/>
      <c r="PPB21" s="11"/>
      <c r="PPC21" s="11"/>
      <c r="PPD21" s="11"/>
      <c r="PPE21" s="11"/>
      <c r="PPF21" s="11"/>
      <c r="PPG21" s="11"/>
      <c r="PPH21" s="11"/>
      <c r="PPI21" s="11"/>
      <c r="PPJ21" s="11"/>
      <c r="PPK21" s="11"/>
      <c r="PPL21" s="11"/>
      <c r="PPM21" s="11"/>
      <c r="PPN21" s="11"/>
      <c r="PPO21" s="11"/>
      <c r="PPP21" s="11"/>
      <c r="PPQ21" s="11"/>
      <c r="PPR21" s="11"/>
      <c r="PPS21" s="11"/>
      <c r="PPT21" s="11"/>
      <c r="PPU21" s="11"/>
      <c r="PPV21" s="11"/>
      <c r="PPW21" s="11"/>
      <c r="PPX21" s="11"/>
      <c r="PPY21" s="11"/>
      <c r="PPZ21" s="11"/>
      <c r="PQA21" s="11"/>
      <c r="PQB21" s="11"/>
      <c r="PQC21" s="11"/>
      <c r="PQD21" s="11"/>
      <c r="PQE21" s="11"/>
      <c r="PQF21" s="11"/>
      <c r="PQG21" s="11"/>
      <c r="PQH21" s="11"/>
      <c r="PQI21" s="11"/>
      <c r="PQJ21" s="11"/>
      <c r="PQK21" s="11"/>
      <c r="PQL21" s="11"/>
      <c r="PQM21" s="11"/>
      <c r="PQN21" s="11"/>
      <c r="PQO21" s="11"/>
      <c r="PQP21" s="11"/>
      <c r="PQQ21" s="11"/>
      <c r="PQR21" s="11"/>
      <c r="PQS21" s="11"/>
      <c r="PQT21" s="11"/>
      <c r="PQU21" s="11"/>
      <c r="PQV21" s="11"/>
      <c r="PQW21" s="11"/>
      <c r="PQX21" s="11"/>
      <c r="PQY21" s="11"/>
      <c r="PQZ21" s="11"/>
      <c r="PRA21" s="11"/>
      <c r="PRB21" s="11"/>
      <c r="PRC21" s="11"/>
      <c r="PRD21" s="11"/>
      <c r="PRE21" s="11"/>
      <c r="PRF21" s="11"/>
      <c r="PRG21" s="11"/>
      <c r="PRH21" s="11"/>
      <c r="PRI21" s="11"/>
      <c r="PRJ21" s="11"/>
      <c r="PRK21" s="11"/>
      <c r="PRL21" s="11"/>
      <c r="PRM21" s="11"/>
      <c r="PRN21" s="11"/>
      <c r="PRO21" s="11"/>
      <c r="PRP21" s="11"/>
      <c r="PRQ21" s="11"/>
      <c r="PRR21" s="11"/>
      <c r="PRS21" s="11"/>
      <c r="PRT21" s="11"/>
      <c r="PRU21" s="11"/>
      <c r="PRV21" s="11"/>
      <c r="PRW21" s="11"/>
      <c r="PRX21" s="11"/>
      <c r="PRY21" s="11"/>
      <c r="PRZ21" s="11"/>
      <c r="PSA21" s="11"/>
      <c r="PSB21" s="11"/>
      <c r="PSC21" s="11"/>
      <c r="PSD21" s="11"/>
      <c r="PSE21" s="11"/>
      <c r="PSF21" s="11"/>
      <c r="PSG21" s="11"/>
      <c r="PSH21" s="11"/>
      <c r="PSI21" s="11"/>
      <c r="PSJ21" s="11"/>
      <c r="PSK21" s="11"/>
      <c r="PSL21" s="11"/>
      <c r="PSM21" s="11"/>
      <c r="PSN21" s="11"/>
      <c r="PSO21" s="11"/>
      <c r="PSP21" s="11"/>
      <c r="PSQ21" s="11"/>
      <c r="PSR21" s="11"/>
      <c r="PSS21" s="11"/>
      <c r="PST21" s="11"/>
      <c r="PSU21" s="11"/>
      <c r="PSV21" s="11"/>
      <c r="PSW21" s="11"/>
      <c r="PSX21" s="11"/>
      <c r="PSY21" s="11"/>
      <c r="PSZ21" s="11"/>
      <c r="PTA21" s="11"/>
      <c r="PTB21" s="11"/>
      <c r="PTC21" s="11"/>
      <c r="PTD21" s="11"/>
      <c r="PTE21" s="11"/>
      <c r="PTF21" s="11"/>
      <c r="PTG21" s="11"/>
      <c r="PTH21" s="11"/>
      <c r="PTI21" s="11"/>
      <c r="PTJ21" s="11"/>
      <c r="PTK21" s="11"/>
      <c r="PTL21" s="11"/>
      <c r="PTM21" s="11"/>
      <c r="PTN21" s="11"/>
      <c r="PTO21" s="11"/>
      <c r="PTP21" s="11"/>
      <c r="PTQ21" s="11"/>
      <c r="PTR21" s="11"/>
      <c r="PTS21" s="11"/>
      <c r="PTT21" s="11"/>
      <c r="PTU21" s="11"/>
      <c r="PTV21" s="11"/>
      <c r="PTW21" s="11"/>
      <c r="PTX21" s="11"/>
      <c r="PTY21" s="11"/>
      <c r="PTZ21" s="11"/>
      <c r="PUA21" s="11"/>
      <c r="PUB21" s="11"/>
      <c r="PUC21" s="11"/>
      <c r="PUD21" s="11"/>
      <c r="PUE21" s="11"/>
      <c r="PUF21" s="11"/>
      <c r="PUG21" s="11"/>
      <c r="PUH21" s="11"/>
      <c r="PUI21" s="11"/>
      <c r="PUJ21" s="11"/>
      <c r="PUK21" s="11"/>
      <c r="PUL21" s="11"/>
      <c r="PUM21" s="11"/>
      <c r="PUN21" s="11"/>
      <c r="PUO21" s="11"/>
      <c r="PUP21" s="11"/>
      <c r="PUQ21" s="11"/>
      <c r="PUR21" s="11"/>
      <c r="PUS21" s="11"/>
      <c r="PUT21" s="11"/>
      <c r="PUU21" s="11"/>
      <c r="PUV21" s="11"/>
      <c r="PUW21" s="11"/>
      <c r="PUX21" s="11"/>
      <c r="PUY21" s="11"/>
      <c r="PUZ21" s="11"/>
      <c r="PVA21" s="11"/>
      <c r="PVB21" s="11"/>
      <c r="PVC21" s="11"/>
      <c r="PVD21" s="11"/>
      <c r="PVE21" s="11"/>
      <c r="PVF21" s="11"/>
      <c r="PVG21" s="11"/>
      <c r="PVH21" s="11"/>
      <c r="PVI21" s="11"/>
      <c r="PVJ21" s="11"/>
      <c r="PVK21" s="11"/>
      <c r="PVL21" s="11"/>
      <c r="PVM21" s="11"/>
      <c r="PVN21" s="11"/>
      <c r="PVO21" s="11"/>
      <c r="PVP21" s="11"/>
      <c r="PVQ21" s="11"/>
      <c r="PVR21" s="11"/>
      <c r="PVS21" s="11"/>
      <c r="PVT21" s="11"/>
      <c r="PVU21" s="11"/>
      <c r="PVV21" s="11"/>
      <c r="PVW21" s="11"/>
      <c r="PVX21" s="11"/>
      <c r="PVY21" s="11"/>
      <c r="PVZ21" s="11"/>
      <c r="PWA21" s="11"/>
      <c r="PWB21" s="11"/>
      <c r="PWC21" s="11"/>
      <c r="PWD21" s="11"/>
      <c r="PWE21" s="11"/>
      <c r="PWF21" s="11"/>
      <c r="PWG21" s="11"/>
      <c r="PWH21" s="11"/>
      <c r="PWI21" s="11"/>
      <c r="PWJ21" s="11"/>
      <c r="PWK21" s="11"/>
      <c r="PWL21" s="11"/>
      <c r="PWM21" s="11"/>
      <c r="PWN21" s="11"/>
      <c r="PWO21" s="11"/>
      <c r="PWP21" s="11"/>
      <c r="PWQ21" s="11"/>
      <c r="PWR21" s="11"/>
      <c r="PWS21" s="11"/>
      <c r="PWT21" s="11"/>
      <c r="PWU21" s="11"/>
      <c r="PWV21" s="11"/>
      <c r="PWW21" s="11"/>
      <c r="PWX21" s="11"/>
      <c r="PWY21" s="11"/>
      <c r="PWZ21" s="11"/>
      <c r="PXA21" s="11"/>
      <c r="PXB21" s="11"/>
      <c r="PXC21" s="11"/>
      <c r="PXD21" s="11"/>
      <c r="PXE21" s="11"/>
      <c r="PXF21" s="11"/>
      <c r="PXG21" s="11"/>
      <c r="PXH21" s="11"/>
      <c r="PXI21" s="11"/>
      <c r="PXJ21" s="11"/>
      <c r="PXK21" s="11"/>
      <c r="PXL21" s="11"/>
      <c r="PXM21" s="11"/>
      <c r="PXN21" s="11"/>
      <c r="PXO21" s="11"/>
      <c r="PXP21" s="11"/>
      <c r="PXQ21" s="11"/>
      <c r="PXR21" s="11"/>
      <c r="PXS21" s="11"/>
      <c r="PXT21" s="11"/>
      <c r="PXU21" s="11"/>
      <c r="PXV21" s="11"/>
      <c r="PXW21" s="11"/>
      <c r="PXX21" s="11"/>
      <c r="PXY21" s="11"/>
      <c r="PXZ21" s="11"/>
      <c r="PYA21" s="11"/>
      <c r="PYB21" s="11"/>
      <c r="PYC21" s="11"/>
      <c r="PYD21" s="11"/>
      <c r="PYE21" s="11"/>
      <c r="PYF21" s="11"/>
      <c r="PYG21" s="11"/>
      <c r="PYH21" s="11"/>
      <c r="PYI21" s="11"/>
      <c r="PYJ21" s="11"/>
      <c r="PYK21" s="11"/>
      <c r="PYL21" s="11"/>
      <c r="PYM21" s="11"/>
      <c r="PYN21" s="11"/>
      <c r="PYO21" s="11"/>
      <c r="PYP21" s="11"/>
      <c r="PYQ21" s="11"/>
      <c r="PYR21" s="11"/>
      <c r="PYS21" s="11"/>
      <c r="PYT21" s="11"/>
      <c r="PYU21" s="11"/>
      <c r="PYV21" s="11"/>
      <c r="PYW21" s="11"/>
      <c r="PYX21" s="11"/>
      <c r="PYY21" s="11"/>
      <c r="PYZ21" s="11"/>
      <c r="PZA21" s="11"/>
      <c r="PZB21" s="11"/>
      <c r="PZC21" s="11"/>
      <c r="PZD21" s="11"/>
      <c r="PZE21" s="11"/>
      <c r="PZF21" s="11"/>
      <c r="PZG21" s="11"/>
      <c r="PZH21" s="11"/>
      <c r="PZI21" s="11"/>
      <c r="PZJ21" s="11"/>
      <c r="PZK21" s="11"/>
      <c r="PZL21" s="11"/>
      <c r="PZM21" s="11"/>
      <c r="PZN21" s="11"/>
      <c r="PZO21" s="11"/>
      <c r="PZP21" s="11"/>
      <c r="PZQ21" s="11"/>
      <c r="PZR21" s="11"/>
      <c r="PZS21" s="11"/>
      <c r="PZT21" s="11"/>
      <c r="PZU21" s="11"/>
      <c r="PZV21" s="11"/>
      <c r="PZW21" s="11"/>
      <c r="PZX21" s="11"/>
      <c r="PZY21" s="11"/>
      <c r="PZZ21" s="11"/>
      <c r="QAA21" s="11"/>
      <c r="QAB21" s="11"/>
      <c r="QAC21" s="11"/>
      <c r="QAD21" s="11"/>
      <c r="QAE21" s="11"/>
      <c r="QAF21" s="11"/>
      <c r="QAG21" s="11"/>
      <c r="QAH21" s="11"/>
      <c r="QAI21" s="11"/>
      <c r="QAJ21" s="11"/>
      <c r="QAK21" s="11"/>
      <c r="QAL21" s="11"/>
      <c r="QAM21" s="11"/>
      <c r="QAN21" s="11"/>
      <c r="QAO21" s="11"/>
      <c r="QAP21" s="11"/>
      <c r="QAQ21" s="11"/>
      <c r="QAR21" s="11"/>
      <c r="QAS21" s="11"/>
      <c r="QAT21" s="11"/>
      <c r="QAU21" s="11"/>
      <c r="QAV21" s="11"/>
      <c r="QAW21" s="11"/>
      <c r="QAX21" s="11"/>
      <c r="QAY21" s="11"/>
      <c r="QAZ21" s="11"/>
      <c r="QBA21" s="11"/>
      <c r="QBB21" s="11"/>
      <c r="QBC21" s="11"/>
      <c r="QBD21" s="11"/>
      <c r="QBE21" s="11"/>
      <c r="QBF21" s="11"/>
      <c r="QBG21" s="11"/>
      <c r="QBH21" s="11"/>
      <c r="QBI21" s="11"/>
      <c r="QBJ21" s="11"/>
      <c r="QBK21" s="11"/>
      <c r="QBL21" s="11"/>
      <c r="QBM21" s="11"/>
      <c r="QBN21" s="11"/>
      <c r="QBO21" s="11"/>
      <c r="QBP21" s="11"/>
      <c r="QBQ21" s="11"/>
      <c r="QBR21" s="11"/>
      <c r="QBS21" s="11"/>
      <c r="QBT21" s="11"/>
      <c r="QBU21" s="11"/>
      <c r="QBV21" s="11"/>
      <c r="QBW21" s="11"/>
      <c r="QBX21" s="11"/>
      <c r="QBY21" s="11"/>
      <c r="QBZ21" s="11"/>
      <c r="QCA21" s="11"/>
      <c r="QCB21" s="11"/>
      <c r="QCC21" s="11"/>
      <c r="QCD21" s="11"/>
      <c r="QCE21" s="11"/>
      <c r="QCF21" s="11"/>
      <c r="QCG21" s="11"/>
      <c r="QCH21" s="11"/>
      <c r="QCI21" s="11"/>
      <c r="QCJ21" s="11"/>
      <c r="QCK21" s="11"/>
      <c r="QCL21" s="11"/>
      <c r="QCM21" s="11"/>
      <c r="QCN21" s="11"/>
      <c r="QCO21" s="11"/>
      <c r="QCP21" s="11"/>
      <c r="QCQ21" s="11"/>
      <c r="QCR21" s="11"/>
      <c r="QCS21" s="11"/>
      <c r="QCT21" s="11"/>
      <c r="QCU21" s="11"/>
      <c r="QCV21" s="11"/>
      <c r="QCW21" s="11"/>
      <c r="QCX21" s="11"/>
      <c r="QCY21" s="11"/>
      <c r="QCZ21" s="11"/>
      <c r="QDA21" s="11"/>
      <c r="QDB21" s="11"/>
      <c r="QDC21" s="11"/>
      <c r="QDD21" s="11"/>
      <c r="QDE21" s="11"/>
      <c r="QDF21" s="11"/>
      <c r="QDG21" s="11"/>
      <c r="QDH21" s="11"/>
      <c r="QDI21" s="11"/>
      <c r="QDJ21" s="11"/>
      <c r="QDK21" s="11"/>
      <c r="QDL21" s="11"/>
      <c r="QDM21" s="11"/>
      <c r="QDN21" s="11"/>
      <c r="QDO21" s="11"/>
      <c r="QDP21" s="11"/>
      <c r="QDQ21" s="11"/>
      <c r="QDR21" s="11"/>
      <c r="QDS21" s="11"/>
      <c r="QDT21" s="11"/>
      <c r="QDU21" s="11"/>
      <c r="QDV21" s="11"/>
      <c r="QDW21" s="11"/>
      <c r="QDX21" s="11"/>
      <c r="QDY21" s="11"/>
      <c r="QDZ21" s="11"/>
      <c r="QEA21" s="11"/>
      <c r="QEB21" s="11"/>
      <c r="QEC21" s="11"/>
      <c r="QED21" s="11"/>
      <c r="QEE21" s="11"/>
      <c r="QEF21" s="11"/>
      <c r="QEG21" s="11"/>
      <c r="QEH21" s="11"/>
      <c r="QEI21" s="11"/>
      <c r="QEJ21" s="11"/>
      <c r="QEK21" s="11"/>
      <c r="QEL21" s="11"/>
      <c r="QEM21" s="11"/>
      <c r="QEN21" s="11"/>
      <c r="QEO21" s="11"/>
      <c r="QEP21" s="11"/>
      <c r="QEQ21" s="11"/>
      <c r="QER21" s="11"/>
      <c r="QES21" s="11"/>
      <c r="QET21" s="11"/>
      <c r="QEU21" s="11"/>
      <c r="QEV21" s="11"/>
      <c r="QEW21" s="11"/>
      <c r="QEX21" s="11"/>
      <c r="QEY21" s="11"/>
      <c r="QEZ21" s="11"/>
      <c r="QFA21" s="11"/>
      <c r="QFB21" s="11"/>
      <c r="QFC21" s="11"/>
      <c r="QFD21" s="11"/>
      <c r="QFE21" s="11"/>
      <c r="QFF21" s="11"/>
      <c r="QFG21" s="11"/>
      <c r="QFH21" s="11"/>
      <c r="QFI21" s="11"/>
      <c r="QFJ21" s="11"/>
      <c r="QFK21" s="11"/>
      <c r="QFL21" s="11"/>
      <c r="QFM21" s="11"/>
      <c r="QFN21" s="11"/>
      <c r="QFO21" s="11"/>
      <c r="QFP21" s="11"/>
      <c r="QFQ21" s="11"/>
      <c r="QFR21" s="11"/>
      <c r="QFS21" s="11"/>
      <c r="QFT21" s="11"/>
      <c r="QFU21" s="11"/>
      <c r="QFV21" s="11"/>
      <c r="QFW21" s="11"/>
      <c r="QFX21" s="11"/>
      <c r="QFY21" s="11"/>
      <c r="QFZ21" s="11"/>
      <c r="QGA21" s="11"/>
      <c r="QGB21" s="11"/>
      <c r="QGC21" s="11"/>
      <c r="QGD21" s="11"/>
      <c r="QGE21" s="11"/>
      <c r="QGF21" s="11"/>
      <c r="QGG21" s="11"/>
      <c r="QGH21" s="11"/>
      <c r="QGI21" s="11"/>
      <c r="QGJ21" s="11"/>
      <c r="QGK21" s="11"/>
      <c r="QGL21" s="11"/>
      <c r="QGM21" s="11"/>
      <c r="QGN21" s="11"/>
      <c r="QGO21" s="11"/>
      <c r="QGP21" s="11"/>
      <c r="QGQ21" s="11"/>
      <c r="QGR21" s="11"/>
      <c r="QGS21" s="11"/>
      <c r="QGT21" s="11"/>
      <c r="QGU21" s="11"/>
      <c r="QGV21" s="11"/>
      <c r="QGW21" s="11"/>
      <c r="QGX21" s="11"/>
      <c r="QGY21" s="11"/>
      <c r="QGZ21" s="11"/>
      <c r="QHA21" s="11"/>
      <c r="QHB21" s="11"/>
      <c r="QHC21" s="11"/>
      <c r="QHD21" s="11"/>
      <c r="QHE21" s="11"/>
      <c r="QHF21" s="11"/>
      <c r="QHG21" s="11"/>
      <c r="QHH21" s="11"/>
      <c r="QHI21" s="11"/>
      <c r="QHJ21" s="11"/>
      <c r="QHK21" s="11"/>
      <c r="QHL21" s="11"/>
      <c r="QHM21" s="11"/>
      <c r="QHN21" s="11"/>
      <c r="QHO21" s="11"/>
      <c r="QHP21" s="11"/>
      <c r="QHQ21" s="11"/>
      <c r="QHR21" s="11"/>
      <c r="QHS21" s="11"/>
      <c r="QHT21" s="11"/>
      <c r="QHU21" s="11"/>
      <c r="QHV21" s="11"/>
      <c r="QHW21" s="11"/>
      <c r="QHX21" s="11"/>
      <c r="QHY21" s="11"/>
      <c r="QHZ21" s="11"/>
      <c r="QIA21" s="11"/>
      <c r="QIB21" s="11"/>
      <c r="QIC21" s="11"/>
      <c r="QID21" s="11"/>
      <c r="QIE21" s="11"/>
      <c r="QIF21" s="11"/>
      <c r="QIG21" s="11"/>
      <c r="QIH21" s="11"/>
      <c r="QII21" s="11"/>
      <c r="QIJ21" s="11"/>
      <c r="QIK21" s="11"/>
      <c r="QIL21" s="11"/>
      <c r="QIM21" s="11"/>
      <c r="QIN21" s="11"/>
      <c r="QIO21" s="11"/>
      <c r="QIP21" s="11"/>
      <c r="QIQ21" s="11"/>
      <c r="QIR21" s="11"/>
      <c r="QIS21" s="11"/>
      <c r="QIT21" s="11"/>
      <c r="QIU21" s="11"/>
      <c r="QIV21" s="11"/>
      <c r="QIW21" s="11"/>
      <c r="QIX21" s="11"/>
      <c r="QIY21" s="11"/>
      <c r="QIZ21" s="11"/>
      <c r="QJA21" s="11"/>
      <c r="QJB21" s="11"/>
      <c r="QJC21" s="11"/>
      <c r="QJD21" s="11"/>
      <c r="QJE21" s="11"/>
      <c r="QJF21" s="11"/>
      <c r="QJG21" s="11"/>
      <c r="QJH21" s="11"/>
      <c r="QJI21" s="11"/>
      <c r="QJJ21" s="11"/>
      <c r="QJK21" s="11"/>
      <c r="QJL21" s="11"/>
      <c r="QJM21" s="11"/>
      <c r="QJN21" s="11"/>
      <c r="QJO21" s="11"/>
      <c r="QJP21" s="11"/>
      <c r="QJQ21" s="11"/>
      <c r="QJR21" s="11"/>
      <c r="QJS21" s="11"/>
      <c r="QJT21" s="11"/>
      <c r="QJU21" s="11"/>
      <c r="QJV21" s="11"/>
      <c r="QJW21" s="11"/>
      <c r="QJX21" s="11"/>
      <c r="QJY21" s="11"/>
      <c r="QJZ21" s="11"/>
      <c r="QKA21" s="11"/>
      <c r="QKB21" s="11"/>
      <c r="QKC21" s="11"/>
      <c r="QKD21" s="11"/>
      <c r="QKE21" s="11"/>
      <c r="QKF21" s="11"/>
      <c r="QKG21" s="11"/>
      <c r="QKH21" s="11"/>
      <c r="QKI21" s="11"/>
      <c r="QKJ21" s="11"/>
      <c r="QKK21" s="11"/>
      <c r="QKL21" s="11"/>
      <c r="QKM21" s="11"/>
      <c r="QKN21" s="11"/>
      <c r="QKO21" s="11"/>
      <c r="QKP21" s="11"/>
      <c r="QKQ21" s="11"/>
      <c r="QKR21" s="11"/>
      <c r="QKS21" s="11"/>
      <c r="QKT21" s="11"/>
      <c r="QKU21" s="11"/>
      <c r="QKV21" s="11"/>
      <c r="QKW21" s="11"/>
      <c r="QKX21" s="11"/>
      <c r="QKY21" s="11"/>
      <c r="QKZ21" s="11"/>
      <c r="QLA21" s="11"/>
      <c r="QLB21" s="11"/>
      <c r="QLC21" s="11"/>
      <c r="QLD21" s="11"/>
      <c r="QLE21" s="11"/>
      <c r="QLF21" s="11"/>
      <c r="QLG21" s="11"/>
      <c r="QLH21" s="11"/>
      <c r="QLI21" s="11"/>
      <c r="QLJ21" s="11"/>
      <c r="QLK21" s="11"/>
      <c r="QLL21" s="11"/>
      <c r="QLM21" s="11"/>
      <c r="QLN21" s="11"/>
      <c r="QLO21" s="11"/>
      <c r="QLP21" s="11"/>
      <c r="QLQ21" s="11"/>
      <c r="QLR21" s="11"/>
      <c r="QLS21" s="11"/>
      <c r="QLT21" s="11"/>
      <c r="QLU21" s="11"/>
      <c r="QLV21" s="11"/>
      <c r="QLW21" s="11"/>
      <c r="QLX21" s="11"/>
      <c r="QLY21" s="11"/>
      <c r="QLZ21" s="11"/>
      <c r="QMA21" s="11"/>
      <c r="QMB21" s="11"/>
      <c r="QMC21" s="11"/>
      <c r="QMD21" s="11"/>
      <c r="QME21" s="11"/>
      <c r="QMF21" s="11"/>
      <c r="QMG21" s="11"/>
      <c r="QMH21" s="11"/>
      <c r="QMI21" s="11"/>
      <c r="QMJ21" s="11"/>
      <c r="QMK21" s="11"/>
      <c r="QML21" s="11"/>
      <c r="QMM21" s="11"/>
      <c r="QMN21" s="11"/>
      <c r="QMO21" s="11"/>
      <c r="QMP21" s="11"/>
      <c r="QMQ21" s="11"/>
      <c r="QMR21" s="11"/>
      <c r="QMS21" s="11"/>
      <c r="QMT21" s="11"/>
      <c r="QMU21" s="11"/>
      <c r="QMV21" s="11"/>
      <c r="QMW21" s="11"/>
      <c r="QMX21" s="11"/>
      <c r="QMY21" s="11"/>
      <c r="QMZ21" s="11"/>
      <c r="QNA21" s="11"/>
      <c r="QNB21" s="11"/>
      <c r="QNC21" s="11"/>
      <c r="QND21" s="11"/>
      <c r="QNE21" s="11"/>
      <c r="QNF21" s="11"/>
      <c r="QNG21" s="11"/>
      <c r="QNH21" s="11"/>
      <c r="QNI21" s="11"/>
      <c r="QNJ21" s="11"/>
      <c r="QNK21" s="11"/>
      <c r="QNL21" s="11"/>
      <c r="QNM21" s="11"/>
      <c r="QNN21" s="11"/>
      <c r="QNO21" s="11"/>
      <c r="QNP21" s="11"/>
      <c r="QNQ21" s="11"/>
      <c r="QNR21" s="11"/>
      <c r="QNS21" s="11"/>
      <c r="QNT21" s="11"/>
      <c r="QNU21" s="11"/>
      <c r="QNV21" s="11"/>
      <c r="QNW21" s="11"/>
      <c r="QNX21" s="11"/>
      <c r="QNY21" s="11"/>
      <c r="QNZ21" s="11"/>
      <c r="QOA21" s="11"/>
      <c r="QOB21" s="11"/>
      <c r="QOC21" s="11"/>
      <c r="QOD21" s="11"/>
      <c r="QOE21" s="11"/>
      <c r="QOF21" s="11"/>
      <c r="QOG21" s="11"/>
      <c r="QOH21" s="11"/>
      <c r="QOI21" s="11"/>
      <c r="QOJ21" s="11"/>
      <c r="QOK21" s="11"/>
      <c r="QOL21" s="11"/>
      <c r="QOM21" s="11"/>
      <c r="QON21" s="11"/>
      <c r="QOO21" s="11"/>
      <c r="QOP21" s="11"/>
      <c r="QOQ21" s="11"/>
      <c r="QOR21" s="11"/>
      <c r="QOS21" s="11"/>
      <c r="QOT21" s="11"/>
      <c r="QOU21" s="11"/>
      <c r="QOV21" s="11"/>
      <c r="QOW21" s="11"/>
      <c r="QOX21" s="11"/>
      <c r="QOY21" s="11"/>
      <c r="QOZ21" s="11"/>
      <c r="QPA21" s="11"/>
      <c r="QPB21" s="11"/>
      <c r="QPC21" s="11"/>
      <c r="QPD21" s="11"/>
      <c r="QPE21" s="11"/>
      <c r="QPF21" s="11"/>
      <c r="QPG21" s="11"/>
      <c r="QPH21" s="11"/>
      <c r="QPI21" s="11"/>
      <c r="QPJ21" s="11"/>
      <c r="QPK21" s="11"/>
      <c r="QPL21" s="11"/>
      <c r="QPM21" s="11"/>
      <c r="QPN21" s="11"/>
      <c r="QPO21" s="11"/>
      <c r="QPP21" s="11"/>
      <c r="QPQ21" s="11"/>
      <c r="QPR21" s="11"/>
      <c r="QPS21" s="11"/>
      <c r="QPT21" s="11"/>
      <c r="QPU21" s="11"/>
      <c r="QPV21" s="11"/>
      <c r="QPW21" s="11"/>
      <c r="QPX21" s="11"/>
      <c r="QPY21" s="11"/>
      <c r="QPZ21" s="11"/>
      <c r="QQA21" s="11"/>
      <c r="QQB21" s="11"/>
      <c r="QQC21" s="11"/>
      <c r="QQD21" s="11"/>
      <c r="QQE21" s="11"/>
      <c r="QQF21" s="11"/>
      <c r="QQG21" s="11"/>
      <c r="QQH21" s="11"/>
      <c r="QQI21" s="11"/>
      <c r="QQJ21" s="11"/>
      <c r="QQK21" s="11"/>
      <c r="QQL21" s="11"/>
      <c r="QQM21" s="11"/>
      <c r="QQN21" s="11"/>
      <c r="QQO21" s="11"/>
      <c r="QQP21" s="11"/>
      <c r="QQQ21" s="11"/>
      <c r="QQR21" s="11"/>
      <c r="QQS21" s="11"/>
      <c r="QQT21" s="11"/>
      <c r="QQU21" s="11"/>
      <c r="QQV21" s="11"/>
      <c r="QQW21" s="11"/>
      <c r="QQX21" s="11"/>
      <c r="QQY21" s="11"/>
      <c r="QQZ21" s="11"/>
      <c r="QRA21" s="11"/>
      <c r="QRB21" s="11"/>
      <c r="QRC21" s="11"/>
      <c r="QRD21" s="11"/>
      <c r="QRE21" s="11"/>
      <c r="QRF21" s="11"/>
      <c r="QRG21" s="11"/>
      <c r="QRH21" s="11"/>
      <c r="QRI21" s="11"/>
      <c r="QRJ21" s="11"/>
      <c r="QRK21" s="11"/>
      <c r="QRL21" s="11"/>
      <c r="QRM21" s="11"/>
      <c r="QRN21" s="11"/>
      <c r="QRO21" s="11"/>
      <c r="QRP21" s="11"/>
      <c r="QRQ21" s="11"/>
      <c r="QRR21" s="11"/>
      <c r="QRS21" s="11"/>
      <c r="QRT21" s="11"/>
      <c r="QRU21" s="11"/>
      <c r="QRV21" s="11"/>
      <c r="QRW21" s="11"/>
      <c r="QRX21" s="11"/>
      <c r="QRY21" s="11"/>
      <c r="QRZ21" s="11"/>
      <c r="QSA21" s="11"/>
      <c r="QSB21" s="11"/>
      <c r="QSC21" s="11"/>
      <c r="QSD21" s="11"/>
      <c r="QSE21" s="11"/>
      <c r="QSF21" s="11"/>
      <c r="QSG21" s="11"/>
      <c r="QSH21" s="11"/>
      <c r="QSI21" s="11"/>
      <c r="QSJ21" s="11"/>
      <c r="QSK21" s="11"/>
      <c r="QSL21" s="11"/>
      <c r="QSM21" s="11"/>
      <c r="QSN21" s="11"/>
      <c r="QSO21" s="11"/>
      <c r="QSP21" s="11"/>
      <c r="QSQ21" s="11"/>
      <c r="QSR21" s="11"/>
      <c r="QSS21" s="11"/>
      <c r="QST21" s="11"/>
      <c r="QSU21" s="11"/>
      <c r="QSV21" s="11"/>
      <c r="QSW21" s="11"/>
      <c r="QSX21" s="11"/>
      <c r="QSY21" s="11"/>
      <c r="QSZ21" s="11"/>
      <c r="QTA21" s="11"/>
      <c r="QTB21" s="11"/>
      <c r="QTC21" s="11"/>
      <c r="QTD21" s="11"/>
      <c r="QTE21" s="11"/>
      <c r="QTF21" s="11"/>
      <c r="QTG21" s="11"/>
      <c r="QTH21" s="11"/>
      <c r="QTI21" s="11"/>
      <c r="QTJ21" s="11"/>
      <c r="QTK21" s="11"/>
      <c r="QTL21" s="11"/>
      <c r="QTM21" s="11"/>
      <c r="QTN21" s="11"/>
      <c r="QTO21" s="11"/>
      <c r="QTP21" s="11"/>
      <c r="QTQ21" s="11"/>
      <c r="QTR21" s="11"/>
      <c r="QTS21" s="11"/>
      <c r="QTT21" s="11"/>
      <c r="QTU21" s="11"/>
      <c r="QTV21" s="11"/>
      <c r="QTW21" s="11"/>
      <c r="QTX21" s="11"/>
      <c r="QTY21" s="11"/>
      <c r="QTZ21" s="11"/>
      <c r="QUA21" s="11"/>
      <c r="QUB21" s="11"/>
      <c r="QUC21" s="11"/>
      <c r="QUD21" s="11"/>
      <c r="QUE21" s="11"/>
      <c r="QUF21" s="11"/>
      <c r="QUG21" s="11"/>
      <c r="QUH21" s="11"/>
      <c r="QUI21" s="11"/>
      <c r="QUJ21" s="11"/>
      <c r="QUK21" s="11"/>
      <c r="QUL21" s="11"/>
      <c r="QUM21" s="11"/>
      <c r="QUN21" s="11"/>
      <c r="QUO21" s="11"/>
      <c r="QUP21" s="11"/>
      <c r="QUQ21" s="11"/>
      <c r="QUR21" s="11"/>
      <c r="QUS21" s="11"/>
      <c r="QUT21" s="11"/>
      <c r="QUU21" s="11"/>
      <c r="QUV21" s="11"/>
      <c r="QUW21" s="11"/>
      <c r="QUX21" s="11"/>
      <c r="QUY21" s="11"/>
      <c r="QUZ21" s="11"/>
      <c r="QVA21" s="11"/>
      <c r="QVB21" s="11"/>
      <c r="QVC21" s="11"/>
      <c r="QVD21" s="11"/>
      <c r="QVE21" s="11"/>
      <c r="QVF21" s="11"/>
      <c r="QVG21" s="11"/>
      <c r="QVH21" s="11"/>
      <c r="QVI21" s="11"/>
      <c r="QVJ21" s="11"/>
      <c r="QVK21" s="11"/>
      <c r="QVL21" s="11"/>
      <c r="QVM21" s="11"/>
      <c r="QVN21" s="11"/>
      <c r="QVO21" s="11"/>
      <c r="QVP21" s="11"/>
      <c r="QVQ21" s="11"/>
      <c r="QVR21" s="11"/>
      <c r="QVS21" s="11"/>
      <c r="QVT21" s="11"/>
      <c r="QVU21" s="11"/>
      <c r="QVV21" s="11"/>
      <c r="QVW21" s="11"/>
      <c r="QVX21" s="11"/>
      <c r="QVY21" s="11"/>
      <c r="QVZ21" s="11"/>
      <c r="QWA21" s="11"/>
      <c r="QWB21" s="11"/>
      <c r="QWC21" s="11"/>
      <c r="QWD21" s="11"/>
      <c r="QWE21" s="11"/>
      <c r="QWF21" s="11"/>
      <c r="QWG21" s="11"/>
      <c r="QWH21" s="11"/>
      <c r="QWI21" s="11"/>
      <c r="QWJ21" s="11"/>
      <c r="QWK21" s="11"/>
      <c r="QWL21" s="11"/>
      <c r="QWM21" s="11"/>
      <c r="QWN21" s="11"/>
      <c r="QWO21" s="11"/>
      <c r="QWP21" s="11"/>
      <c r="QWQ21" s="11"/>
      <c r="QWR21" s="11"/>
      <c r="QWS21" s="11"/>
      <c r="QWT21" s="11"/>
      <c r="QWU21" s="11"/>
      <c r="QWV21" s="11"/>
      <c r="QWW21" s="11"/>
      <c r="QWX21" s="11"/>
      <c r="QWY21" s="11"/>
      <c r="QWZ21" s="11"/>
      <c r="QXA21" s="11"/>
      <c r="QXB21" s="11"/>
      <c r="QXC21" s="11"/>
      <c r="QXD21" s="11"/>
      <c r="QXE21" s="11"/>
      <c r="QXF21" s="11"/>
      <c r="QXG21" s="11"/>
      <c r="QXH21" s="11"/>
      <c r="QXI21" s="11"/>
      <c r="QXJ21" s="11"/>
      <c r="QXK21" s="11"/>
      <c r="QXL21" s="11"/>
      <c r="QXM21" s="11"/>
      <c r="QXN21" s="11"/>
      <c r="QXO21" s="11"/>
      <c r="QXP21" s="11"/>
      <c r="QXQ21" s="11"/>
      <c r="QXR21" s="11"/>
      <c r="QXS21" s="11"/>
      <c r="QXT21" s="11"/>
      <c r="QXU21" s="11"/>
      <c r="QXV21" s="11"/>
      <c r="QXW21" s="11"/>
      <c r="QXX21" s="11"/>
      <c r="QXY21" s="11"/>
      <c r="QXZ21" s="11"/>
      <c r="QYA21" s="11"/>
      <c r="QYB21" s="11"/>
      <c r="QYC21" s="11"/>
      <c r="QYD21" s="11"/>
      <c r="QYE21" s="11"/>
      <c r="QYF21" s="11"/>
      <c r="QYG21" s="11"/>
      <c r="QYH21" s="11"/>
      <c r="QYI21" s="11"/>
      <c r="QYJ21" s="11"/>
      <c r="QYK21" s="11"/>
      <c r="QYL21" s="11"/>
      <c r="QYM21" s="11"/>
      <c r="QYN21" s="11"/>
      <c r="QYO21" s="11"/>
      <c r="QYP21" s="11"/>
      <c r="QYQ21" s="11"/>
      <c r="QYR21" s="11"/>
      <c r="QYS21" s="11"/>
      <c r="QYT21" s="11"/>
      <c r="QYU21" s="11"/>
      <c r="QYV21" s="11"/>
      <c r="QYW21" s="11"/>
      <c r="QYX21" s="11"/>
      <c r="QYY21" s="11"/>
      <c r="QYZ21" s="11"/>
      <c r="QZA21" s="11"/>
      <c r="QZB21" s="11"/>
      <c r="QZC21" s="11"/>
      <c r="QZD21" s="11"/>
      <c r="QZE21" s="11"/>
      <c r="QZF21" s="11"/>
      <c r="QZG21" s="11"/>
      <c r="QZH21" s="11"/>
      <c r="QZI21" s="11"/>
      <c r="QZJ21" s="11"/>
      <c r="QZK21" s="11"/>
      <c r="QZL21" s="11"/>
      <c r="QZM21" s="11"/>
      <c r="QZN21" s="11"/>
      <c r="QZO21" s="11"/>
      <c r="QZP21" s="11"/>
      <c r="QZQ21" s="11"/>
      <c r="QZR21" s="11"/>
      <c r="QZS21" s="11"/>
      <c r="QZT21" s="11"/>
      <c r="QZU21" s="11"/>
      <c r="QZV21" s="11"/>
      <c r="QZW21" s="11"/>
      <c r="QZX21" s="11"/>
      <c r="QZY21" s="11"/>
      <c r="QZZ21" s="11"/>
      <c r="RAA21" s="11"/>
      <c r="RAB21" s="11"/>
      <c r="RAC21" s="11"/>
      <c r="RAD21" s="11"/>
      <c r="RAE21" s="11"/>
      <c r="RAF21" s="11"/>
      <c r="RAG21" s="11"/>
      <c r="RAH21" s="11"/>
      <c r="RAI21" s="11"/>
      <c r="RAJ21" s="11"/>
      <c r="RAK21" s="11"/>
      <c r="RAL21" s="11"/>
      <c r="RAM21" s="11"/>
      <c r="RAN21" s="11"/>
      <c r="RAO21" s="11"/>
      <c r="RAP21" s="11"/>
      <c r="RAQ21" s="11"/>
      <c r="RAR21" s="11"/>
      <c r="RAS21" s="11"/>
      <c r="RAT21" s="11"/>
      <c r="RAU21" s="11"/>
      <c r="RAV21" s="11"/>
      <c r="RAW21" s="11"/>
      <c r="RAX21" s="11"/>
      <c r="RAY21" s="11"/>
      <c r="RAZ21" s="11"/>
      <c r="RBA21" s="11"/>
      <c r="RBB21" s="11"/>
      <c r="RBC21" s="11"/>
      <c r="RBD21" s="11"/>
      <c r="RBE21" s="11"/>
      <c r="RBF21" s="11"/>
      <c r="RBG21" s="11"/>
      <c r="RBH21" s="11"/>
      <c r="RBI21" s="11"/>
      <c r="RBJ21" s="11"/>
      <c r="RBK21" s="11"/>
      <c r="RBL21" s="11"/>
      <c r="RBM21" s="11"/>
      <c r="RBN21" s="11"/>
      <c r="RBO21" s="11"/>
      <c r="RBP21" s="11"/>
      <c r="RBQ21" s="11"/>
      <c r="RBR21" s="11"/>
      <c r="RBS21" s="11"/>
      <c r="RBT21" s="11"/>
      <c r="RBU21" s="11"/>
      <c r="RBV21" s="11"/>
      <c r="RBW21" s="11"/>
      <c r="RBX21" s="11"/>
      <c r="RBY21" s="11"/>
      <c r="RBZ21" s="11"/>
      <c r="RCA21" s="11"/>
      <c r="RCB21" s="11"/>
      <c r="RCC21" s="11"/>
      <c r="RCD21" s="11"/>
      <c r="RCE21" s="11"/>
      <c r="RCF21" s="11"/>
      <c r="RCG21" s="11"/>
      <c r="RCH21" s="11"/>
      <c r="RCI21" s="11"/>
      <c r="RCJ21" s="11"/>
      <c r="RCK21" s="11"/>
      <c r="RCL21" s="11"/>
      <c r="RCM21" s="11"/>
      <c r="RCN21" s="11"/>
      <c r="RCO21" s="11"/>
      <c r="RCP21" s="11"/>
      <c r="RCQ21" s="11"/>
      <c r="RCR21" s="11"/>
      <c r="RCS21" s="11"/>
      <c r="RCT21" s="11"/>
      <c r="RCU21" s="11"/>
      <c r="RCV21" s="11"/>
      <c r="RCW21" s="11"/>
      <c r="RCX21" s="11"/>
      <c r="RCY21" s="11"/>
      <c r="RCZ21" s="11"/>
      <c r="RDA21" s="11"/>
      <c r="RDB21" s="11"/>
      <c r="RDC21" s="11"/>
      <c r="RDD21" s="11"/>
      <c r="RDE21" s="11"/>
      <c r="RDF21" s="11"/>
      <c r="RDG21" s="11"/>
      <c r="RDH21" s="11"/>
      <c r="RDI21" s="11"/>
      <c r="RDJ21" s="11"/>
      <c r="RDK21" s="11"/>
      <c r="RDL21" s="11"/>
      <c r="RDM21" s="11"/>
      <c r="RDN21" s="11"/>
      <c r="RDO21" s="11"/>
      <c r="RDP21" s="11"/>
      <c r="RDQ21" s="11"/>
      <c r="RDR21" s="11"/>
      <c r="RDS21" s="11"/>
      <c r="RDT21" s="11"/>
      <c r="RDU21" s="11"/>
      <c r="RDV21" s="11"/>
      <c r="RDW21" s="11"/>
      <c r="RDX21" s="11"/>
      <c r="RDY21" s="11"/>
      <c r="RDZ21" s="11"/>
      <c r="REA21" s="11"/>
      <c r="REB21" s="11"/>
      <c r="REC21" s="11"/>
      <c r="RED21" s="11"/>
      <c r="REE21" s="11"/>
      <c r="REF21" s="11"/>
      <c r="REG21" s="11"/>
      <c r="REH21" s="11"/>
      <c r="REI21" s="11"/>
      <c r="REJ21" s="11"/>
      <c r="REK21" s="11"/>
      <c r="REL21" s="11"/>
      <c r="REM21" s="11"/>
      <c r="REN21" s="11"/>
      <c r="REO21" s="11"/>
      <c r="REP21" s="11"/>
      <c r="REQ21" s="11"/>
      <c r="RER21" s="11"/>
      <c r="RES21" s="11"/>
      <c r="RET21" s="11"/>
      <c r="REU21" s="11"/>
      <c r="REV21" s="11"/>
      <c r="REW21" s="11"/>
      <c r="REX21" s="11"/>
      <c r="REY21" s="11"/>
      <c r="REZ21" s="11"/>
      <c r="RFA21" s="11"/>
      <c r="RFB21" s="11"/>
      <c r="RFC21" s="11"/>
      <c r="RFD21" s="11"/>
      <c r="RFE21" s="11"/>
      <c r="RFF21" s="11"/>
      <c r="RFG21" s="11"/>
      <c r="RFH21" s="11"/>
      <c r="RFI21" s="11"/>
      <c r="RFJ21" s="11"/>
      <c r="RFK21" s="11"/>
      <c r="RFL21" s="11"/>
      <c r="RFM21" s="11"/>
      <c r="RFN21" s="11"/>
      <c r="RFO21" s="11"/>
      <c r="RFP21" s="11"/>
      <c r="RFQ21" s="11"/>
      <c r="RFR21" s="11"/>
      <c r="RFS21" s="11"/>
      <c r="RFT21" s="11"/>
      <c r="RFU21" s="11"/>
      <c r="RFV21" s="11"/>
      <c r="RFW21" s="11"/>
      <c r="RFX21" s="11"/>
      <c r="RFY21" s="11"/>
      <c r="RFZ21" s="11"/>
      <c r="RGA21" s="11"/>
      <c r="RGB21" s="11"/>
      <c r="RGC21" s="11"/>
      <c r="RGD21" s="11"/>
      <c r="RGE21" s="11"/>
      <c r="RGF21" s="11"/>
      <c r="RGG21" s="11"/>
      <c r="RGH21" s="11"/>
      <c r="RGI21" s="11"/>
      <c r="RGJ21" s="11"/>
      <c r="RGK21" s="11"/>
      <c r="RGL21" s="11"/>
      <c r="RGM21" s="11"/>
      <c r="RGN21" s="11"/>
      <c r="RGO21" s="11"/>
      <c r="RGP21" s="11"/>
      <c r="RGQ21" s="11"/>
      <c r="RGR21" s="11"/>
      <c r="RGS21" s="11"/>
      <c r="RGT21" s="11"/>
      <c r="RGU21" s="11"/>
      <c r="RGV21" s="11"/>
      <c r="RGW21" s="11"/>
      <c r="RGX21" s="11"/>
      <c r="RGY21" s="11"/>
      <c r="RGZ21" s="11"/>
      <c r="RHA21" s="11"/>
      <c r="RHB21" s="11"/>
      <c r="RHC21" s="11"/>
      <c r="RHD21" s="11"/>
      <c r="RHE21" s="11"/>
      <c r="RHF21" s="11"/>
      <c r="RHG21" s="11"/>
      <c r="RHH21" s="11"/>
      <c r="RHI21" s="11"/>
      <c r="RHJ21" s="11"/>
      <c r="RHK21" s="11"/>
      <c r="RHL21" s="11"/>
      <c r="RHM21" s="11"/>
      <c r="RHN21" s="11"/>
      <c r="RHO21" s="11"/>
      <c r="RHP21" s="11"/>
      <c r="RHQ21" s="11"/>
      <c r="RHR21" s="11"/>
      <c r="RHS21" s="11"/>
      <c r="RHT21" s="11"/>
      <c r="RHU21" s="11"/>
      <c r="RHV21" s="11"/>
      <c r="RHW21" s="11"/>
      <c r="RHX21" s="11"/>
      <c r="RHY21" s="11"/>
      <c r="RHZ21" s="11"/>
      <c r="RIA21" s="11"/>
      <c r="RIB21" s="11"/>
      <c r="RIC21" s="11"/>
      <c r="RID21" s="11"/>
      <c r="RIE21" s="11"/>
      <c r="RIF21" s="11"/>
      <c r="RIG21" s="11"/>
      <c r="RIH21" s="11"/>
      <c r="RII21" s="11"/>
      <c r="RIJ21" s="11"/>
      <c r="RIK21" s="11"/>
      <c r="RIL21" s="11"/>
      <c r="RIM21" s="11"/>
      <c r="RIN21" s="11"/>
      <c r="RIO21" s="11"/>
      <c r="RIP21" s="11"/>
      <c r="RIQ21" s="11"/>
      <c r="RIR21" s="11"/>
      <c r="RIS21" s="11"/>
      <c r="RIT21" s="11"/>
      <c r="RIU21" s="11"/>
      <c r="RIV21" s="11"/>
      <c r="RIW21" s="11"/>
      <c r="RIX21" s="11"/>
      <c r="RIY21" s="11"/>
      <c r="RIZ21" s="11"/>
      <c r="RJA21" s="11"/>
      <c r="RJB21" s="11"/>
      <c r="RJC21" s="11"/>
      <c r="RJD21" s="11"/>
      <c r="RJE21" s="11"/>
      <c r="RJF21" s="11"/>
      <c r="RJG21" s="11"/>
      <c r="RJH21" s="11"/>
      <c r="RJI21" s="11"/>
      <c r="RJJ21" s="11"/>
      <c r="RJK21" s="11"/>
      <c r="RJL21" s="11"/>
      <c r="RJM21" s="11"/>
      <c r="RJN21" s="11"/>
      <c r="RJO21" s="11"/>
      <c r="RJP21" s="11"/>
      <c r="RJQ21" s="11"/>
      <c r="RJR21" s="11"/>
      <c r="RJS21" s="11"/>
      <c r="RJT21" s="11"/>
      <c r="RJU21" s="11"/>
      <c r="RJV21" s="11"/>
      <c r="RJW21" s="11"/>
      <c r="RJX21" s="11"/>
      <c r="RJY21" s="11"/>
      <c r="RJZ21" s="11"/>
      <c r="RKA21" s="11"/>
      <c r="RKB21" s="11"/>
      <c r="RKC21" s="11"/>
      <c r="RKD21" s="11"/>
      <c r="RKE21" s="11"/>
      <c r="RKF21" s="11"/>
      <c r="RKG21" s="11"/>
      <c r="RKH21" s="11"/>
      <c r="RKI21" s="11"/>
      <c r="RKJ21" s="11"/>
      <c r="RKK21" s="11"/>
      <c r="RKL21" s="11"/>
      <c r="RKM21" s="11"/>
      <c r="RKN21" s="11"/>
      <c r="RKO21" s="11"/>
      <c r="RKP21" s="11"/>
      <c r="RKQ21" s="11"/>
      <c r="RKR21" s="11"/>
      <c r="RKS21" s="11"/>
      <c r="RKT21" s="11"/>
      <c r="RKU21" s="11"/>
      <c r="RKV21" s="11"/>
      <c r="RKW21" s="11"/>
      <c r="RKX21" s="11"/>
      <c r="RKY21" s="11"/>
      <c r="RKZ21" s="11"/>
      <c r="RLA21" s="11"/>
      <c r="RLB21" s="11"/>
      <c r="RLC21" s="11"/>
      <c r="RLD21" s="11"/>
      <c r="RLE21" s="11"/>
      <c r="RLF21" s="11"/>
      <c r="RLG21" s="11"/>
      <c r="RLH21" s="11"/>
      <c r="RLI21" s="11"/>
      <c r="RLJ21" s="11"/>
      <c r="RLK21" s="11"/>
      <c r="RLL21" s="11"/>
      <c r="RLM21" s="11"/>
      <c r="RLN21" s="11"/>
      <c r="RLO21" s="11"/>
      <c r="RLP21" s="11"/>
      <c r="RLQ21" s="11"/>
      <c r="RLR21" s="11"/>
      <c r="RLS21" s="11"/>
      <c r="RLT21" s="11"/>
      <c r="RLU21" s="11"/>
      <c r="RLV21" s="11"/>
      <c r="RLW21" s="11"/>
      <c r="RLX21" s="11"/>
      <c r="RLY21" s="11"/>
      <c r="RLZ21" s="11"/>
      <c r="RMA21" s="11"/>
      <c r="RMB21" s="11"/>
      <c r="RMC21" s="11"/>
      <c r="RMD21" s="11"/>
      <c r="RME21" s="11"/>
      <c r="RMF21" s="11"/>
      <c r="RMG21" s="11"/>
      <c r="RMH21" s="11"/>
      <c r="RMI21" s="11"/>
      <c r="RMJ21" s="11"/>
      <c r="RMK21" s="11"/>
      <c r="RML21" s="11"/>
      <c r="RMM21" s="11"/>
      <c r="RMN21" s="11"/>
      <c r="RMO21" s="11"/>
      <c r="RMP21" s="11"/>
      <c r="RMQ21" s="11"/>
      <c r="RMR21" s="11"/>
      <c r="RMS21" s="11"/>
      <c r="RMT21" s="11"/>
      <c r="RMU21" s="11"/>
      <c r="RMV21" s="11"/>
      <c r="RMW21" s="11"/>
      <c r="RMX21" s="11"/>
      <c r="RMY21" s="11"/>
      <c r="RMZ21" s="11"/>
      <c r="RNA21" s="11"/>
      <c r="RNB21" s="11"/>
      <c r="RNC21" s="11"/>
      <c r="RND21" s="11"/>
      <c r="RNE21" s="11"/>
      <c r="RNF21" s="11"/>
      <c r="RNG21" s="11"/>
      <c r="RNH21" s="11"/>
      <c r="RNI21" s="11"/>
      <c r="RNJ21" s="11"/>
      <c r="RNK21" s="11"/>
      <c r="RNL21" s="11"/>
      <c r="RNM21" s="11"/>
      <c r="RNN21" s="11"/>
      <c r="RNO21" s="11"/>
      <c r="RNP21" s="11"/>
      <c r="RNQ21" s="11"/>
      <c r="RNR21" s="11"/>
      <c r="RNS21" s="11"/>
      <c r="RNT21" s="11"/>
      <c r="RNU21" s="11"/>
      <c r="RNV21" s="11"/>
      <c r="RNW21" s="11"/>
      <c r="RNX21" s="11"/>
      <c r="RNY21" s="11"/>
      <c r="RNZ21" s="11"/>
      <c r="ROA21" s="11"/>
      <c r="ROB21" s="11"/>
      <c r="ROC21" s="11"/>
      <c r="ROD21" s="11"/>
      <c r="ROE21" s="11"/>
      <c r="ROF21" s="11"/>
      <c r="ROG21" s="11"/>
      <c r="ROH21" s="11"/>
      <c r="ROI21" s="11"/>
      <c r="ROJ21" s="11"/>
      <c r="ROK21" s="11"/>
      <c r="ROL21" s="11"/>
      <c r="ROM21" s="11"/>
      <c r="RON21" s="11"/>
      <c r="ROO21" s="11"/>
      <c r="ROP21" s="11"/>
      <c r="ROQ21" s="11"/>
      <c r="ROR21" s="11"/>
      <c r="ROS21" s="11"/>
      <c r="ROT21" s="11"/>
      <c r="ROU21" s="11"/>
      <c r="ROV21" s="11"/>
      <c r="ROW21" s="11"/>
      <c r="ROX21" s="11"/>
      <c r="ROY21" s="11"/>
      <c r="ROZ21" s="11"/>
      <c r="RPA21" s="11"/>
      <c r="RPB21" s="11"/>
      <c r="RPC21" s="11"/>
      <c r="RPD21" s="11"/>
      <c r="RPE21" s="11"/>
      <c r="RPF21" s="11"/>
      <c r="RPG21" s="11"/>
      <c r="RPH21" s="11"/>
      <c r="RPI21" s="11"/>
      <c r="RPJ21" s="11"/>
      <c r="RPK21" s="11"/>
      <c r="RPL21" s="11"/>
      <c r="RPM21" s="11"/>
      <c r="RPN21" s="11"/>
      <c r="RPO21" s="11"/>
      <c r="RPP21" s="11"/>
      <c r="RPQ21" s="11"/>
      <c r="RPR21" s="11"/>
      <c r="RPS21" s="11"/>
      <c r="RPT21" s="11"/>
      <c r="RPU21" s="11"/>
      <c r="RPV21" s="11"/>
      <c r="RPW21" s="11"/>
      <c r="RPX21" s="11"/>
      <c r="RPY21" s="11"/>
      <c r="RPZ21" s="11"/>
      <c r="RQA21" s="11"/>
      <c r="RQB21" s="11"/>
      <c r="RQC21" s="11"/>
      <c r="RQD21" s="11"/>
      <c r="RQE21" s="11"/>
      <c r="RQF21" s="11"/>
      <c r="RQG21" s="11"/>
      <c r="RQH21" s="11"/>
      <c r="RQI21" s="11"/>
      <c r="RQJ21" s="11"/>
      <c r="RQK21" s="11"/>
      <c r="RQL21" s="11"/>
      <c r="RQM21" s="11"/>
      <c r="RQN21" s="11"/>
      <c r="RQO21" s="11"/>
      <c r="RQP21" s="11"/>
      <c r="RQQ21" s="11"/>
      <c r="RQR21" s="11"/>
      <c r="RQS21" s="11"/>
      <c r="RQT21" s="11"/>
      <c r="RQU21" s="11"/>
      <c r="RQV21" s="11"/>
      <c r="RQW21" s="11"/>
      <c r="RQX21" s="11"/>
      <c r="RQY21" s="11"/>
      <c r="RQZ21" s="11"/>
      <c r="RRA21" s="11"/>
      <c r="RRB21" s="11"/>
      <c r="RRC21" s="11"/>
      <c r="RRD21" s="11"/>
      <c r="RRE21" s="11"/>
      <c r="RRF21" s="11"/>
      <c r="RRG21" s="11"/>
      <c r="RRH21" s="11"/>
      <c r="RRI21" s="11"/>
      <c r="RRJ21" s="11"/>
      <c r="RRK21" s="11"/>
      <c r="RRL21" s="11"/>
      <c r="RRM21" s="11"/>
      <c r="RRN21" s="11"/>
      <c r="RRO21" s="11"/>
      <c r="RRP21" s="11"/>
      <c r="RRQ21" s="11"/>
      <c r="RRR21" s="11"/>
      <c r="RRS21" s="11"/>
      <c r="RRT21" s="11"/>
      <c r="RRU21" s="11"/>
      <c r="RRV21" s="11"/>
      <c r="RRW21" s="11"/>
      <c r="RRX21" s="11"/>
      <c r="RRY21" s="11"/>
      <c r="RRZ21" s="11"/>
      <c r="RSA21" s="11"/>
      <c r="RSB21" s="11"/>
      <c r="RSC21" s="11"/>
      <c r="RSD21" s="11"/>
      <c r="RSE21" s="11"/>
      <c r="RSF21" s="11"/>
      <c r="RSG21" s="11"/>
      <c r="RSH21" s="11"/>
      <c r="RSI21" s="11"/>
      <c r="RSJ21" s="11"/>
      <c r="RSK21" s="11"/>
      <c r="RSL21" s="11"/>
      <c r="RSM21" s="11"/>
      <c r="RSN21" s="11"/>
      <c r="RSO21" s="11"/>
      <c r="RSP21" s="11"/>
      <c r="RSQ21" s="11"/>
      <c r="RSR21" s="11"/>
      <c r="RSS21" s="11"/>
      <c r="RST21" s="11"/>
      <c r="RSU21" s="11"/>
      <c r="RSV21" s="11"/>
      <c r="RSW21" s="11"/>
      <c r="RSX21" s="11"/>
      <c r="RSY21" s="11"/>
      <c r="RSZ21" s="11"/>
      <c r="RTA21" s="11"/>
      <c r="RTB21" s="11"/>
      <c r="RTC21" s="11"/>
      <c r="RTD21" s="11"/>
      <c r="RTE21" s="11"/>
      <c r="RTF21" s="11"/>
      <c r="RTG21" s="11"/>
      <c r="RTH21" s="11"/>
      <c r="RTI21" s="11"/>
      <c r="RTJ21" s="11"/>
      <c r="RTK21" s="11"/>
      <c r="RTL21" s="11"/>
      <c r="RTM21" s="11"/>
      <c r="RTN21" s="11"/>
      <c r="RTO21" s="11"/>
      <c r="RTP21" s="11"/>
      <c r="RTQ21" s="11"/>
      <c r="RTR21" s="11"/>
      <c r="RTS21" s="11"/>
      <c r="RTT21" s="11"/>
      <c r="RTU21" s="11"/>
      <c r="RTV21" s="11"/>
      <c r="RTW21" s="11"/>
      <c r="RTX21" s="11"/>
      <c r="RTY21" s="11"/>
      <c r="RTZ21" s="11"/>
      <c r="RUA21" s="11"/>
      <c r="RUB21" s="11"/>
      <c r="RUC21" s="11"/>
      <c r="RUD21" s="11"/>
      <c r="RUE21" s="11"/>
      <c r="RUF21" s="11"/>
      <c r="RUG21" s="11"/>
      <c r="RUH21" s="11"/>
      <c r="RUI21" s="11"/>
      <c r="RUJ21" s="11"/>
      <c r="RUK21" s="11"/>
      <c r="RUL21" s="11"/>
      <c r="RUM21" s="11"/>
      <c r="RUN21" s="11"/>
      <c r="RUO21" s="11"/>
      <c r="RUP21" s="11"/>
      <c r="RUQ21" s="11"/>
      <c r="RUR21" s="11"/>
      <c r="RUS21" s="11"/>
      <c r="RUT21" s="11"/>
      <c r="RUU21" s="11"/>
      <c r="RUV21" s="11"/>
      <c r="RUW21" s="11"/>
      <c r="RUX21" s="11"/>
      <c r="RUY21" s="11"/>
      <c r="RUZ21" s="11"/>
      <c r="RVA21" s="11"/>
      <c r="RVB21" s="11"/>
      <c r="RVC21" s="11"/>
      <c r="RVD21" s="11"/>
      <c r="RVE21" s="11"/>
      <c r="RVF21" s="11"/>
      <c r="RVG21" s="11"/>
      <c r="RVH21" s="11"/>
      <c r="RVI21" s="11"/>
      <c r="RVJ21" s="11"/>
      <c r="RVK21" s="11"/>
      <c r="RVL21" s="11"/>
      <c r="RVM21" s="11"/>
      <c r="RVN21" s="11"/>
      <c r="RVO21" s="11"/>
      <c r="RVP21" s="11"/>
      <c r="RVQ21" s="11"/>
      <c r="RVR21" s="11"/>
      <c r="RVS21" s="11"/>
      <c r="RVT21" s="11"/>
      <c r="RVU21" s="11"/>
      <c r="RVV21" s="11"/>
      <c r="RVW21" s="11"/>
      <c r="RVX21" s="11"/>
      <c r="RVY21" s="11"/>
      <c r="RVZ21" s="11"/>
      <c r="RWA21" s="11"/>
      <c r="RWB21" s="11"/>
      <c r="RWC21" s="11"/>
      <c r="RWD21" s="11"/>
      <c r="RWE21" s="11"/>
      <c r="RWF21" s="11"/>
      <c r="RWG21" s="11"/>
      <c r="RWH21" s="11"/>
      <c r="RWI21" s="11"/>
      <c r="RWJ21" s="11"/>
      <c r="RWK21" s="11"/>
      <c r="RWL21" s="11"/>
      <c r="RWM21" s="11"/>
      <c r="RWN21" s="11"/>
      <c r="RWO21" s="11"/>
      <c r="RWP21" s="11"/>
      <c r="RWQ21" s="11"/>
      <c r="RWR21" s="11"/>
      <c r="RWS21" s="11"/>
      <c r="RWT21" s="11"/>
      <c r="RWU21" s="11"/>
      <c r="RWV21" s="11"/>
      <c r="RWW21" s="11"/>
      <c r="RWX21" s="11"/>
      <c r="RWY21" s="11"/>
      <c r="RWZ21" s="11"/>
      <c r="RXA21" s="11"/>
      <c r="RXB21" s="11"/>
      <c r="RXC21" s="11"/>
      <c r="RXD21" s="11"/>
      <c r="RXE21" s="11"/>
      <c r="RXF21" s="11"/>
      <c r="RXG21" s="11"/>
      <c r="RXH21" s="11"/>
      <c r="RXI21" s="11"/>
      <c r="RXJ21" s="11"/>
      <c r="RXK21" s="11"/>
      <c r="RXL21" s="11"/>
      <c r="RXM21" s="11"/>
      <c r="RXN21" s="11"/>
      <c r="RXO21" s="11"/>
      <c r="RXP21" s="11"/>
      <c r="RXQ21" s="11"/>
      <c r="RXR21" s="11"/>
      <c r="RXS21" s="11"/>
      <c r="RXT21" s="11"/>
      <c r="RXU21" s="11"/>
      <c r="RXV21" s="11"/>
      <c r="RXW21" s="11"/>
      <c r="RXX21" s="11"/>
      <c r="RXY21" s="11"/>
      <c r="RXZ21" s="11"/>
      <c r="RYA21" s="11"/>
      <c r="RYB21" s="11"/>
      <c r="RYC21" s="11"/>
      <c r="RYD21" s="11"/>
      <c r="RYE21" s="11"/>
      <c r="RYF21" s="11"/>
      <c r="RYG21" s="11"/>
      <c r="RYH21" s="11"/>
      <c r="RYI21" s="11"/>
      <c r="RYJ21" s="11"/>
      <c r="RYK21" s="11"/>
      <c r="RYL21" s="11"/>
      <c r="RYM21" s="11"/>
      <c r="RYN21" s="11"/>
      <c r="RYO21" s="11"/>
      <c r="RYP21" s="11"/>
      <c r="RYQ21" s="11"/>
      <c r="RYR21" s="11"/>
      <c r="RYS21" s="11"/>
      <c r="RYT21" s="11"/>
      <c r="RYU21" s="11"/>
      <c r="RYV21" s="11"/>
      <c r="RYW21" s="11"/>
      <c r="RYX21" s="11"/>
      <c r="RYY21" s="11"/>
      <c r="RYZ21" s="11"/>
      <c r="RZA21" s="11"/>
      <c r="RZB21" s="11"/>
      <c r="RZC21" s="11"/>
      <c r="RZD21" s="11"/>
      <c r="RZE21" s="11"/>
      <c r="RZF21" s="11"/>
      <c r="RZG21" s="11"/>
      <c r="RZH21" s="11"/>
      <c r="RZI21" s="11"/>
      <c r="RZJ21" s="11"/>
      <c r="RZK21" s="11"/>
      <c r="RZL21" s="11"/>
      <c r="RZM21" s="11"/>
      <c r="RZN21" s="11"/>
      <c r="RZO21" s="11"/>
      <c r="RZP21" s="11"/>
      <c r="RZQ21" s="11"/>
      <c r="RZR21" s="11"/>
      <c r="RZS21" s="11"/>
      <c r="RZT21" s="11"/>
      <c r="RZU21" s="11"/>
      <c r="RZV21" s="11"/>
      <c r="RZW21" s="11"/>
      <c r="RZX21" s="11"/>
      <c r="RZY21" s="11"/>
      <c r="RZZ21" s="11"/>
      <c r="SAA21" s="11"/>
      <c r="SAB21" s="11"/>
      <c r="SAC21" s="11"/>
      <c r="SAD21" s="11"/>
      <c r="SAE21" s="11"/>
      <c r="SAF21" s="11"/>
      <c r="SAG21" s="11"/>
      <c r="SAH21" s="11"/>
      <c r="SAI21" s="11"/>
      <c r="SAJ21" s="11"/>
      <c r="SAK21" s="11"/>
      <c r="SAL21" s="11"/>
      <c r="SAM21" s="11"/>
      <c r="SAN21" s="11"/>
      <c r="SAO21" s="11"/>
      <c r="SAP21" s="11"/>
      <c r="SAQ21" s="11"/>
      <c r="SAR21" s="11"/>
      <c r="SAS21" s="11"/>
      <c r="SAT21" s="11"/>
      <c r="SAU21" s="11"/>
      <c r="SAV21" s="11"/>
      <c r="SAW21" s="11"/>
      <c r="SAX21" s="11"/>
      <c r="SAY21" s="11"/>
      <c r="SAZ21" s="11"/>
      <c r="SBA21" s="11"/>
      <c r="SBB21" s="11"/>
      <c r="SBC21" s="11"/>
      <c r="SBD21" s="11"/>
      <c r="SBE21" s="11"/>
      <c r="SBF21" s="11"/>
      <c r="SBG21" s="11"/>
      <c r="SBH21" s="11"/>
      <c r="SBI21" s="11"/>
      <c r="SBJ21" s="11"/>
      <c r="SBK21" s="11"/>
      <c r="SBL21" s="11"/>
      <c r="SBM21" s="11"/>
      <c r="SBN21" s="11"/>
      <c r="SBO21" s="11"/>
      <c r="SBP21" s="11"/>
      <c r="SBQ21" s="11"/>
      <c r="SBR21" s="11"/>
      <c r="SBS21" s="11"/>
      <c r="SBT21" s="11"/>
      <c r="SBU21" s="11"/>
      <c r="SBV21" s="11"/>
      <c r="SBW21" s="11"/>
      <c r="SBX21" s="11"/>
      <c r="SBY21" s="11"/>
      <c r="SBZ21" s="11"/>
      <c r="SCA21" s="11"/>
      <c r="SCB21" s="11"/>
      <c r="SCC21" s="11"/>
      <c r="SCD21" s="11"/>
      <c r="SCE21" s="11"/>
      <c r="SCF21" s="11"/>
      <c r="SCG21" s="11"/>
      <c r="SCH21" s="11"/>
      <c r="SCI21" s="11"/>
      <c r="SCJ21" s="11"/>
      <c r="SCK21" s="11"/>
      <c r="SCL21" s="11"/>
      <c r="SCM21" s="11"/>
      <c r="SCN21" s="11"/>
      <c r="SCO21" s="11"/>
      <c r="SCP21" s="11"/>
      <c r="SCQ21" s="11"/>
      <c r="SCR21" s="11"/>
      <c r="SCS21" s="11"/>
      <c r="SCT21" s="11"/>
      <c r="SCU21" s="11"/>
      <c r="SCV21" s="11"/>
      <c r="SCW21" s="11"/>
      <c r="SCX21" s="11"/>
      <c r="SCY21" s="11"/>
      <c r="SCZ21" s="11"/>
      <c r="SDA21" s="11"/>
      <c r="SDB21" s="11"/>
      <c r="SDC21" s="11"/>
      <c r="SDD21" s="11"/>
      <c r="SDE21" s="11"/>
      <c r="SDF21" s="11"/>
      <c r="SDG21" s="11"/>
      <c r="SDH21" s="11"/>
      <c r="SDI21" s="11"/>
      <c r="SDJ21" s="11"/>
      <c r="SDK21" s="11"/>
      <c r="SDL21" s="11"/>
      <c r="SDM21" s="11"/>
      <c r="SDN21" s="11"/>
      <c r="SDO21" s="11"/>
      <c r="SDP21" s="11"/>
      <c r="SDQ21" s="11"/>
      <c r="SDR21" s="11"/>
      <c r="SDS21" s="11"/>
      <c r="SDT21" s="11"/>
      <c r="SDU21" s="11"/>
      <c r="SDV21" s="11"/>
      <c r="SDW21" s="11"/>
      <c r="SDX21" s="11"/>
      <c r="SDY21" s="11"/>
      <c r="SDZ21" s="11"/>
      <c r="SEA21" s="11"/>
      <c r="SEB21" s="11"/>
      <c r="SEC21" s="11"/>
      <c r="SED21" s="11"/>
      <c r="SEE21" s="11"/>
      <c r="SEF21" s="11"/>
      <c r="SEG21" s="11"/>
      <c r="SEH21" s="11"/>
      <c r="SEI21" s="11"/>
      <c r="SEJ21" s="11"/>
      <c r="SEK21" s="11"/>
      <c r="SEL21" s="11"/>
      <c r="SEM21" s="11"/>
      <c r="SEN21" s="11"/>
      <c r="SEO21" s="11"/>
      <c r="SEP21" s="11"/>
      <c r="SEQ21" s="11"/>
      <c r="SER21" s="11"/>
      <c r="SES21" s="11"/>
      <c r="SET21" s="11"/>
      <c r="SEU21" s="11"/>
      <c r="SEV21" s="11"/>
      <c r="SEW21" s="11"/>
      <c r="SEX21" s="11"/>
      <c r="SEY21" s="11"/>
      <c r="SEZ21" s="11"/>
      <c r="SFA21" s="11"/>
      <c r="SFB21" s="11"/>
      <c r="SFC21" s="11"/>
      <c r="SFD21" s="11"/>
      <c r="SFE21" s="11"/>
      <c r="SFF21" s="11"/>
      <c r="SFG21" s="11"/>
      <c r="SFH21" s="11"/>
      <c r="SFI21" s="11"/>
      <c r="SFJ21" s="11"/>
      <c r="SFK21" s="11"/>
      <c r="SFL21" s="11"/>
      <c r="SFM21" s="11"/>
      <c r="SFN21" s="11"/>
      <c r="SFO21" s="11"/>
      <c r="SFP21" s="11"/>
      <c r="SFQ21" s="11"/>
      <c r="SFR21" s="11"/>
      <c r="SFS21" s="11"/>
      <c r="SFT21" s="11"/>
      <c r="SFU21" s="11"/>
      <c r="SFV21" s="11"/>
      <c r="SFW21" s="11"/>
      <c r="SFX21" s="11"/>
      <c r="SFY21" s="11"/>
      <c r="SFZ21" s="11"/>
      <c r="SGA21" s="11"/>
      <c r="SGB21" s="11"/>
      <c r="SGC21" s="11"/>
      <c r="SGD21" s="11"/>
      <c r="SGE21" s="11"/>
      <c r="SGF21" s="11"/>
      <c r="SGG21" s="11"/>
      <c r="SGH21" s="11"/>
      <c r="SGI21" s="11"/>
      <c r="SGJ21" s="11"/>
      <c r="SGK21" s="11"/>
      <c r="SGL21" s="11"/>
      <c r="SGM21" s="11"/>
      <c r="SGN21" s="11"/>
      <c r="SGO21" s="11"/>
      <c r="SGP21" s="11"/>
      <c r="SGQ21" s="11"/>
      <c r="SGR21" s="11"/>
      <c r="SGS21" s="11"/>
      <c r="SGT21" s="11"/>
      <c r="SGU21" s="11"/>
      <c r="SGV21" s="11"/>
      <c r="SGW21" s="11"/>
      <c r="SGX21" s="11"/>
      <c r="SGY21" s="11"/>
      <c r="SGZ21" s="11"/>
      <c r="SHA21" s="11"/>
      <c r="SHB21" s="11"/>
      <c r="SHC21" s="11"/>
      <c r="SHD21" s="11"/>
      <c r="SHE21" s="11"/>
      <c r="SHF21" s="11"/>
      <c r="SHG21" s="11"/>
      <c r="SHH21" s="11"/>
      <c r="SHI21" s="11"/>
      <c r="SHJ21" s="11"/>
      <c r="SHK21" s="11"/>
      <c r="SHL21" s="11"/>
      <c r="SHM21" s="11"/>
      <c r="SHN21" s="11"/>
      <c r="SHO21" s="11"/>
      <c r="SHP21" s="11"/>
      <c r="SHQ21" s="11"/>
      <c r="SHR21" s="11"/>
      <c r="SHS21" s="11"/>
      <c r="SHT21" s="11"/>
      <c r="SHU21" s="11"/>
      <c r="SHV21" s="11"/>
      <c r="SHW21" s="11"/>
      <c r="SHX21" s="11"/>
      <c r="SHY21" s="11"/>
      <c r="SHZ21" s="11"/>
      <c r="SIA21" s="11"/>
      <c r="SIB21" s="11"/>
      <c r="SIC21" s="11"/>
      <c r="SID21" s="11"/>
      <c r="SIE21" s="11"/>
      <c r="SIF21" s="11"/>
      <c r="SIG21" s="11"/>
      <c r="SIH21" s="11"/>
      <c r="SII21" s="11"/>
      <c r="SIJ21" s="11"/>
      <c r="SIK21" s="11"/>
      <c r="SIL21" s="11"/>
      <c r="SIM21" s="11"/>
      <c r="SIN21" s="11"/>
      <c r="SIO21" s="11"/>
      <c r="SIP21" s="11"/>
      <c r="SIQ21" s="11"/>
      <c r="SIR21" s="11"/>
      <c r="SIS21" s="11"/>
      <c r="SIT21" s="11"/>
      <c r="SIU21" s="11"/>
      <c r="SIV21" s="11"/>
      <c r="SIW21" s="11"/>
      <c r="SIX21" s="11"/>
      <c r="SIY21" s="11"/>
      <c r="SIZ21" s="11"/>
      <c r="SJA21" s="11"/>
      <c r="SJB21" s="11"/>
      <c r="SJC21" s="11"/>
      <c r="SJD21" s="11"/>
      <c r="SJE21" s="11"/>
      <c r="SJF21" s="11"/>
      <c r="SJG21" s="11"/>
      <c r="SJH21" s="11"/>
      <c r="SJI21" s="11"/>
      <c r="SJJ21" s="11"/>
      <c r="SJK21" s="11"/>
      <c r="SJL21" s="11"/>
      <c r="SJM21" s="11"/>
      <c r="SJN21" s="11"/>
      <c r="SJO21" s="11"/>
      <c r="SJP21" s="11"/>
      <c r="SJQ21" s="11"/>
      <c r="SJR21" s="11"/>
      <c r="SJS21" s="11"/>
      <c r="SJT21" s="11"/>
      <c r="SJU21" s="11"/>
      <c r="SJV21" s="11"/>
      <c r="SJW21" s="11"/>
      <c r="SJX21" s="11"/>
      <c r="SJY21" s="11"/>
      <c r="SJZ21" s="11"/>
      <c r="SKA21" s="11"/>
      <c r="SKB21" s="11"/>
      <c r="SKC21" s="11"/>
      <c r="SKD21" s="11"/>
      <c r="SKE21" s="11"/>
      <c r="SKF21" s="11"/>
      <c r="SKG21" s="11"/>
      <c r="SKH21" s="11"/>
      <c r="SKI21" s="11"/>
      <c r="SKJ21" s="11"/>
      <c r="SKK21" s="11"/>
      <c r="SKL21" s="11"/>
      <c r="SKM21" s="11"/>
      <c r="SKN21" s="11"/>
      <c r="SKO21" s="11"/>
      <c r="SKP21" s="11"/>
      <c r="SKQ21" s="11"/>
      <c r="SKR21" s="11"/>
      <c r="SKS21" s="11"/>
      <c r="SKT21" s="11"/>
      <c r="SKU21" s="11"/>
      <c r="SKV21" s="11"/>
      <c r="SKW21" s="11"/>
      <c r="SKX21" s="11"/>
      <c r="SKY21" s="11"/>
      <c r="SKZ21" s="11"/>
      <c r="SLA21" s="11"/>
      <c r="SLB21" s="11"/>
      <c r="SLC21" s="11"/>
      <c r="SLD21" s="11"/>
      <c r="SLE21" s="11"/>
      <c r="SLF21" s="11"/>
      <c r="SLG21" s="11"/>
      <c r="SLH21" s="11"/>
      <c r="SLI21" s="11"/>
      <c r="SLJ21" s="11"/>
      <c r="SLK21" s="11"/>
      <c r="SLL21" s="11"/>
      <c r="SLM21" s="11"/>
      <c r="SLN21" s="11"/>
      <c r="SLO21" s="11"/>
      <c r="SLP21" s="11"/>
      <c r="SLQ21" s="11"/>
      <c r="SLR21" s="11"/>
      <c r="SLS21" s="11"/>
      <c r="SLT21" s="11"/>
      <c r="SLU21" s="11"/>
      <c r="SLV21" s="11"/>
      <c r="SLW21" s="11"/>
      <c r="SLX21" s="11"/>
      <c r="SLY21" s="11"/>
      <c r="SLZ21" s="11"/>
      <c r="SMA21" s="11"/>
      <c r="SMB21" s="11"/>
      <c r="SMC21" s="11"/>
      <c r="SMD21" s="11"/>
      <c r="SME21" s="11"/>
      <c r="SMF21" s="11"/>
      <c r="SMG21" s="11"/>
      <c r="SMH21" s="11"/>
      <c r="SMI21" s="11"/>
      <c r="SMJ21" s="11"/>
      <c r="SMK21" s="11"/>
      <c r="SML21" s="11"/>
      <c r="SMM21" s="11"/>
      <c r="SMN21" s="11"/>
      <c r="SMO21" s="11"/>
      <c r="SMP21" s="11"/>
      <c r="SMQ21" s="11"/>
      <c r="SMR21" s="11"/>
      <c r="SMS21" s="11"/>
      <c r="SMT21" s="11"/>
      <c r="SMU21" s="11"/>
      <c r="SMV21" s="11"/>
      <c r="SMW21" s="11"/>
      <c r="SMX21" s="11"/>
      <c r="SMY21" s="11"/>
      <c r="SMZ21" s="11"/>
      <c r="SNA21" s="11"/>
      <c r="SNB21" s="11"/>
      <c r="SNC21" s="11"/>
      <c r="SND21" s="11"/>
      <c r="SNE21" s="11"/>
      <c r="SNF21" s="11"/>
      <c r="SNG21" s="11"/>
      <c r="SNH21" s="11"/>
      <c r="SNI21" s="11"/>
      <c r="SNJ21" s="11"/>
      <c r="SNK21" s="11"/>
      <c r="SNL21" s="11"/>
      <c r="SNM21" s="11"/>
      <c r="SNN21" s="11"/>
      <c r="SNO21" s="11"/>
      <c r="SNP21" s="11"/>
      <c r="SNQ21" s="11"/>
      <c r="SNR21" s="11"/>
      <c r="SNS21" s="11"/>
      <c r="SNT21" s="11"/>
      <c r="SNU21" s="11"/>
      <c r="SNV21" s="11"/>
      <c r="SNW21" s="11"/>
      <c r="SNX21" s="11"/>
      <c r="SNY21" s="11"/>
      <c r="SNZ21" s="11"/>
      <c r="SOA21" s="11"/>
      <c r="SOB21" s="11"/>
      <c r="SOC21" s="11"/>
      <c r="SOD21" s="11"/>
      <c r="SOE21" s="11"/>
      <c r="SOF21" s="11"/>
      <c r="SOG21" s="11"/>
      <c r="SOH21" s="11"/>
      <c r="SOI21" s="11"/>
      <c r="SOJ21" s="11"/>
      <c r="SOK21" s="11"/>
      <c r="SOL21" s="11"/>
      <c r="SOM21" s="11"/>
      <c r="SON21" s="11"/>
      <c r="SOO21" s="11"/>
      <c r="SOP21" s="11"/>
      <c r="SOQ21" s="11"/>
      <c r="SOR21" s="11"/>
      <c r="SOS21" s="11"/>
      <c r="SOT21" s="11"/>
      <c r="SOU21" s="11"/>
      <c r="SOV21" s="11"/>
      <c r="SOW21" s="11"/>
      <c r="SOX21" s="11"/>
      <c r="SOY21" s="11"/>
      <c r="SOZ21" s="11"/>
      <c r="SPA21" s="11"/>
      <c r="SPB21" s="11"/>
      <c r="SPC21" s="11"/>
      <c r="SPD21" s="11"/>
      <c r="SPE21" s="11"/>
      <c r="SPF21" s="11"/>
      <c r="SPG21" s="11"/>
      <c r="SPH21" s="11"/>
      <c r="SPI21" s="11"/>
      <c r="SPJ21" s="11"/>
      <c r="SPK21" s="11"/>
      <c r="SPL21" s="11"/>
      <c r="SPM21" s="11"/>
      <c r="SPN21" s="11"/>
      <c r="SPO21" s="11"/>
      <c r="SPP21" s="11"/>
      <c r="SPQ21" s="11"/>
      <c r="SPR21" s="11"/>
      <c r="SPS21" s="11"/>
      <c r="SPT21" s="11"/>
      <c r="SPU21" s="11"/>
      <c r="SPV21" s="11"/>
      <c r="SPW21" s="11"/>
      <c r="SPX21" s="11"/>
      <c r="SPY21" s="11"/>
      <c r="SPZ21" s="11"/>
      <c r="SQA21" s="11"/>
      <c r="SQB21" s="11"/>
      <c r="SQC21" s="11"/>
      <c r="SQD21" s="11"/>
      <c r="SQE21" s="11"/>
      <c r="SQF21" s="11"/>
      <c r="SQG21" s="11"/>
      <c r="SQH21" s="11"/>
      <c r="SQI21" s="11"/>
      <c r="SQJ21" s="11"/>
      <c r="SQK21" s="11"/>
      <c r="SQL21" s="11"/>
      <c r="SQM21" s="11"/>
      <c r="SQN21" s="11"/>
      <c r="SQO21" s="11"/>
      <c r="SQP21" s="11"/>
      <c r="SQQ21" s="11"/>
      <c r="SQR21" s="11"/>
      <c r="SQS21" s="11"/>
      <c r="SQT21" s="11"/>
      <c r="SQU21" s="11"/>
      <c r="SQV21" s="11"/>
      <c r="SQW21" s="11"/>
      <c r="SQX21" s="11"/>
      <c r="SQY21" s="11"/>
      <c r="SQZ21" s="11"/>
      <c r="SRA21" s="11"/>
      <c r="SRB21" s="11"/>
      <c r="SRC21" s="11"/>
      <c r="SRD21" s="11"/>
      <c r="SRE21" s="11"/>
      <c r="SRF21" s="11"/>
      <c r="SRG21" s="11"/>
      <c r="SRH21" s="11"/>
      <c r="SRI21" s="11"/>
      <c r="SRJ21" s="11"/>
      <c r="SRK21" s="11"/>
      <c r="SRL21" s="11"/>
      <c r="SRM21" s="11"/>
      <c r="SRN21" s="11"/>
      <c r="SRO21" s="11"/>
      <c r="SRP21" s="11"/>
      <c r="SRQ21" s="11"/>
      <c r="SRR21" s="11"/>
      <c r="SRS21" s="11"/>
      <c r="SRT21" s="11"/>
      <c r="SRU21" s="11"/>
      <c r="SRV21" s="11"/>
      <c r="SRW21" s="11"/>
      <c r="SRX21" s="11"/>
      <c r="SRY21" s="11"/>
      <c r="SRZ21" s="11"/>
      <c r="SSA21" s="11"/>
      <c r="SSB21" s="11"/>
      <c r="SSC21" s="11"/>
      <c r="SSD21" s="11"/>
      <c r="SSE21" s="11"/>
      <c r="SSF21" s="11"/>
      <c r="SSG21" s="11"/>
      <c r="SSH21" s="11"/>
      <c r="SSI21" s="11"/>
      <c r="SSJ21" s="11"/>
      <c r="SSK21" s="11"/>
      <c r="SSL21" s="11"/>
      <c r="SSM21" s="11"/>
      <c r="SSN21" s="11"/>
      <c r="SSO21" s="11"/>
      <c r="SSP21" s="11"/>
      <c r="SSQ21" s="11"/>
      <c r="SSR21" s="11"/>
      <c r="SSS21" s="11"/>
      <c r="SST21" s="11"/>
      <c r="SSU21" s="11"/>
      <c r="SSV21" s="11"/>
      <c r="SSW21" s="11"/>
      <c r="SSX21" s="11"/>
      <c r="SSY21" s="11"/>
      <c r="SSZ21" s="11"/>
      <c r="STA21" s="11"/>
      <c r="STB21" s="11"/>
      <c r="STC21" s="11"/>
      <c r="STD21" s="11"/>
      <c r="STE21" s="11"/>
      <c r="STF21" s="11"/>
      <c r="STG21" s="11"/>
      <c r="STH21" s="11"/>
      <c r="STI21" s="11"/>
      <c r="STJ21" s="11"/>
      <c r="STK21" s="11"/>
      <c r="STL21" s="11"/>
      <c r="STM21" s="11"/>
      <c r="STN21" s="11"/>
      <c r="STO21" s="11"/>
      <c r="STP21" s="11"/>
      <c r="STQ21" s="11"/>
      <c r="STR21" s="11"/>
      <c r="STS21" s="11"/>
      <c r="STT21" s="11"/>
      <c r="STU21" s="11"/>
      <c r="STV21" s="11"/>
      <c r="STW21" s="11"/>
      <c r="STX21" s="11"/>
      <c r="STY21" s="11"/>
      <c r="STZ21" s="11"/>
      <c r="SUA21" s="11"/>
      <c r="SUB21" s="11"/>
      <c r="SUC21" s="11"/>
      <c r="SUD21" s="11"/>
      <c r="SUE21" s="11"/>
      <c r="SUF21" s="11"/>
      <c r="SUG21" s="11"/>
      <c r="SUH21" s="11"/>
      <c r="SUI21" s="11"/>
      <c r="SUJ21" s="11"/>
      <c r="SUK21" s="11"/>
      <c r="SUL21" s="11"/>
      <c r="SUM21" s="11"/>
      <c r="SUN21" s="11"/>
      <c r="SUO21" s="11"/>
      <c r="SUP21" s="11"/>
      <c r="SUQ21" s="11"/>
      <c r="SUR21" s="11"/>
      <c r="SUS21" s="11"/>
      <c r="SUT21" s="11"/>
      <c r="SUU21" s="11"/>
      <c r="SUV21" s="11"/>
      <c r="SUW21" s="11"/>
      <c r="SUX21" s="11"/>
      <c r="SUY21" s="11"/>
      <c r="SUZ21" s="11"/>
      <c r="SVA21" s="11"/>
      <c r="SVB21" s="11"/>
      <c r="SVC21" s="11"/>
      <c r="SVD21" s="11"/>
      <c r="SVE21" s="11"/>
      <c r="SVF21" s="11"/>
      <c r="SVG21" s="11"/>
      <c r="SVH21" s="11"/>
      <c r="SVI21" s="11"/>
      <c r="SVJ21" s="11"/>
      <c r="SVK21" s="11"/>
      <c r="SVL21" s="11"/>
      <c r="SVM21" s="11"/>
      <c r="SVN21" s="11"/>
      <c r="SVO21" s="11"/>
      <c r="SVP21" s="11"/>
      <c r="SVQ21" s="11"/>
      <c r="SVR21" s="11"/>
      <c r="SVS21" s="11"/>
      <c r="SVT21" s="11"/>
      <c r="SVU21" s="11"/>
      <c r="SVV21" s="11"/>
      <c r="SVW21" s="11"/>
      <c r="SVX21" s="11"/>
      <c r="SVY21" s="11"/>
      <c r="SVZ21" s="11"/>
      <c r="SWA21" s="11"/>
      <c r="SWB21" s="11"/>
      <c r="SWC21" s="11"/>
      <c r="SWD21" s="11"/>
      <c r="SWE21" s="11"/>
      <c r="SWF21" s="11"/>
      <c r="SWG21" s="11"/>
      <c r="SWH21" s="11"/>
      <c r="SWI21" s="11"/>
      <c r="SWJ21" s="11"/>
      <c r="SWK21" s="11"/>
      <c r="SWL21" s="11"/>
      <c r="SWM21" s="11"/>
      <c r="SWN21" s="11"/>
      <c r="SWO21" s="11"/>
      <c r="SWP21" s="11"/>
      <c r="SWQ21" s="11"/>
      <c r="SWR21" s="11"/>
      <c r="SWS21" s="11"/>
      <c r="SWT21" s="11"/>
      <c r="SWU21" s="11"/>
      <c r="SWV21" s="11"/>
      <c r="SWW21" s="11"/>
      <c r="SWX21" s="11"/>
      <c r="SWY21" s="11"/>
      <c r="SWZ21" s="11"/>
      <c r="SXA21" s="11"/>
      <c r="SXB21" s="11"/>
      <c r="SXC21" s="11"/>
      <c r="SXD21" s="11"/>
      <c r="SXE21" s="11"/>
      <c r="SXF21" s="11"/>
      <c r="SXG21" s="11"/>
      <c r="SXH21" s="11"/>
      <c r="SXI21" s="11"/>
      <c r="SXJ21" s="11"/>
      <c r="SXK21" s="11"/>
      <c r="SXL21" s="11"/>
      <c r="SXM21" s="11"/>
      <c r="SXN21" s="11"/>
      <c r="SXO21" s="11"/>
      <c r="SXP21" s="11"/>
      <c r="SXQ21" s="11"/>
      <c r="SXR21" s="11"/>
      <c r="SXS21" s="11"/>
      <c r="SXT21" s="11"/>
      <c r="SXU21" s="11"/>
      <c r="SXV21" s="11"/>
      <c r="SXW21" s="11"/>
      <c r="SXX21" s="11"/>
      <c r="SXY21" s="11"/>
      <c r="SXZ21" s="11"/>
      <c r="SYA21" s="11"/>
      <c r="SYB21" s="11"/>
      <c r="SYC21" s="11"/>
      <c r="SYD21" s="11"/>
      <c r="SYE21" s="11"/>
      <c r="SYF21" s="11"/>
      <c r="SYG21" s="11"/>
      <c r="SYH21" s="11"/>
      <c r="SYI21" s="11"/>
      <c r="SYJ21" s="11"/>
      <c r="SYK21" s="11"/>
      <c r="SYL21" s="11"/>
      <c r="SYM21" s="11"/>
      <c r="SYN21" s="11"/>
      <c r="SYO21" s="11"/>
      <c r="SYP21" s="11"/>
      <c r="SYQ21" s="11"/>
      <c r="SYR21" s="11"/>
      <c r="SYS21" s="11"/>
      <c r="SYT21" s="11"/>
      <c r="SYU21" s="11"/>
      <c r="SYV21" s="11"/>
      <c r="SYW21" s="11"/>
      <c r="SYX21" s="11"/>
      <c r="SYY21" s="11"/>
      <c r="SYZ21" s="11"/>
      <c r="SZA21" s="11"/>
      <c r="SZB21" s="11"/>
      <c r="SZC21" s="11"/>
      <c r="SZD21" s="11"/>
      <c r="SZE21" s="11"/>
      <c r="SZF21" s="11"/>
      <c r="SZG21" s="11"/>
      <c r="SZH21" s="11"/>
      <c r="SZI21" s="11"/>
      <c r="SZJ21" s="11"/>
      <c r="SZK21" s="11"/>
      <c r="SZL21" s="11"/>
      <c r="SZM21" s="11"/>
      <c r="SZN21" s="11"/>
      <c r="SZO21" s="11"/>
      <c r="SZP21" s="11"/>
      <c r="SZQ21" s="11"/>
      <c r="SZR21" s="11"/>
      <c r="SZS21" s="11"/>
      <c r="SZT21" s="11"/>
      <c r="SZU21" s="11"/>
      <c r="SZV21" s="11"/>
      <c r="SZW21" s="11"/>
      <c r="SZX21" s="11"/>
      <c r="SZY21" s="11"/>
      <c r="SZZ21" s="11"/>
      <c r="TAA21" s="11"/>
      <c r="TAB21" s="11"/>
      <c r="TAC21" s="11"/>
      <c r="TAD21" s="11"/>
      <c r="TAE21" s="11"/>
      <c r="TAF21" s="11"/>
      <c r="TAG21" s="11"/>
      <c r="TAH21" s="11"/>
      <c r="TAI21" s="11"/>
      <c r="TAJ21" s="11"/>
      <c r="TAK21" s="11"/>
      <c r="TAL21" s="11"/>
      <c r="TAM21" s="11"/>
      <c r="TAN21" s="11"/>
      <c r="TAO21" s="11"/>
      <c r="TAP21" s="11"/>
      <c r="TAQ21" s="11"/>
      <c r="TAR21" s="11"/>
      <c r="TAS21" s="11"/>
      <c r="TAT21" s="11"/>
      <c r="TAU21" s="11"/>
      <c r="TAV21" s="11"/>
      <c r="TAW21" s="11"/>
      <c r="TAX21" s="11"/>
      <c r="TAY21" s="11"/>
      <c r="TAZ21" s="11"/>
      <c r="TBA21" s="11"/>
      <c r="TBB21" s="11"/>
      <c r="TBC21" s="11"/>
      <c r="TBD21" s="11"/>
      <c r="TBE21" s="11"/>
      <c r="TBF21" s="11"/>
      <c r="TBG21" s="11"/>
      <c r="TBH21" s="11"/>
      <c r="TBI21" s="11"/>
      <c r="TBJ21" s="11"/>
      <c r="TBK21" s="11"/>
      <c r="TBL21" s="11"/>
      <c r="TBM21" s="11"/>
      <c r="TBN21" s="11"/>
      <c r="TBO21" s="11"/>
      <c r="TBP21" s="11"/>
      <c r="TBQ21" s="11"/>
      <c r="TBR21" s="11"/>
      <c r="TBS21" s="11"/>
      <c r="TBT21" s="11"/>
      <c r="TBU21" s="11"/>
      <c r="TBV21" s="11"/>
      <c r="TBW21" s="11"/>
      <c r="TBX21" s="11"/>
      <c r="TBY21" s="11"/>
      <c r="TBZ21" s="11"/>
      <c r="TCA21" s="11"/>
      <c r="TCB21" s="11"/>
      <c r="TCC21" s="11"/>
      <c r="TCD21" s="11"/>
      <c r="TCE21" s="11"/>
      <c r="TCF21" s="11"/>
      <c r="TCG21" s="11"/>
      <c r="TCH21" s="11"/>
      <c r="TCI21" s="11"/>
      <c r="TCJ21" s="11"/>
      <c r="TCK21" s="11"/>
      <c r="TCL21" s="11"/>
      <c r="TCM21" s="11"/>
      <c r="TCN21" s="11"/>
      <c r="TCO21" s="11"/>
      <c r="TCP21" s="11"/>
      <c r="TCQ21" s="11"/>
      <c r="TCR21" s="11"/>
      <c r="TCS21" s="11"/>
      <c r="TCT21" s="11"/>
      <c r="TCU21" s="11"/>
      <c r="TCV21" s="11"/>
      <c r="TCW21" s="11"/>
      <c r="TCX21" s="11"/>
      <c r="TCY21" s="11"/>
      <c r="TCZ21" s="11"/>
      <c r="TDA21" s="11"/>
      <c r="TDB21" s="11"/>
      <c r="TDC21" s="11"/>
      <c r="TDD21" s="11"/>
      <c r="TDE21" s="11"/>
      <c r="TDF21" s="11"/>
      <c r="TDG21" s="11"/>
      <c r="TDH21" s="11"/>
      <c r="TDI21" s="11"/>
      <c r="TDJ21" s="11"/>
      <c r="TDK21" s="11"/>
      <c r="TDL21" s="11"/>
      <c r="TDM21" s="11"/>
      <c r="TDN21" s="11"/>
      <c r="TDO21" s="11"/>
      <c r="TDP21" s="11"/>
      <c r="TDQ21" s="11"/>
      <c r="TDR21" s="11"/>
      <c r="TDS21" s="11"/>
      <c r="TDT21" s="11"/>
      <c r="TDU21" s="11"/>
      <c r="TDV21" s="11"/>
      <c r="TDW21" s="11"/>
      <c r="TDX21" s="11"/>
      <c r="TDY21" s="11"/>
      <c r="TDZ21" s="11"/>
      <c r="TEA21" s="11"/>
      <c r="TEB21" s="11"/>
      <c r="TEC21" s="11"/>
      <c r="TED21" s="11"/>
      <c r="TEE21" s="11"/>
      <c r="TEF21" s="11"/>
      <c r="TEG21" s="11"/>
      <c r="TEH21" s="11"/>
      <c r="TEI21" s="11"/>
      <c r="TEJ21" s="11"/>
      <c r="TEK21" s="11"/>
      <c r="TEL21" s="11"/>
      <c r="TEM21" s="11"/>
      <c r="TEN21" s="11"/>
      <c r="TEO21" s="11"/>
      <c r="TEP21" s="11"/>
      <c r="TEQ21" s="11"/>
      <c r="TER21" s="11"/>
      <c r="TES21" s="11"/>
      <c r="TET21" s="11"/>
      <c r="TEU21" s="11"/>
      <c r="TEV21" s="11"/>
      <c r="TEW21" s="11"/>
      <c r="TEX21" s="11"/>
      <c r="TEY21" s="11"/>
      <c r="TEZ21" s="11"/>
      <c r="TFA21" s="11"/>
      <c r="TFB21" s="11"/>
      <c r="TFC21" s="11"/>
      <c r="TFD21" s="11"/>
      <c r="TFE21" s="11"/>
      <c r="TFF21" s="11"/>
      <c r="TFG21" s="11"/>
      <c r="TFH21" s="11"/>
      <c r="TFI21" s="11"/>
      <c r="TFJ21" s="11"/>
      <c r="TFK21" s="11"/>
      <c r="TFL21" s="11"/>
      <c r="TFM21" s="11"/>
      <c r="TFN21" s="11"/>
      <c r="TFO21" s="11"/>
      <c r="TFP21" s="11"/>
      <c r="TFQ21" s="11"/>
      <c r="TFR21" s="11"/>
      <c r="TFS21" s="11"/>
      <c r="TFT21" s="11"/>
      <c r="TFU21" s="11"/>
      <c r="TFV21" s="11"/>
      <c r="TFW21" s="11"/>
      <c r="TFX21" s="11"/>
      <c r="TFY21" s="11"/>
      <c r="TFZ21" s="11"/>
      <c r="TGA21" s="11"/>
      <c r="TGB21" s="11"/>
      <c r="TGC21" s="11"/>
      <c r="TGD21" s="11"/>
      <c r="TGE21" s="11"/>
      <c r="TGF21" s="11"/>
      <c r="TGG21" s="11"/>
      <c r="TGH21" s="11"/>
      <c r="TGI21" s="11"/>
      <c r="TGJ21" s="11"/>
      <c r="TGK21" s="11"/>
      <c r="TGL21" s="11"/>
      <c r="TGM21" s="11"/>
      <c r="TGN21" s="11"/>
      <c r="TGO21" s="11"/>
      <c r="TGP21" s="11"/>
      <c r="TGQ21" s="11"/>
      <c r="TGR21" s="11"/>
      <c r="TGS21" s="11"/>
      <c r="TGT21" s="11"/>
      <c r="TGU21" s="11"/>
      <c r="TGV21" s="11"/>
      <c r="TGW21" s="11"/>
      <c r="TGX21" s="11"/>
      <c r="TGY21" s="11"/>
      <c r="TGZ21" s="11"/>
      <c r="THA21" s="11"/>
      <c r="THB21" s="11"/>
      <c r="THC21" s="11"/>
      <c r="THD21" s="11"/>
      <c r="THE21" s="11"/>
      <c r="THF21" s="11"/>
      <c r="THG21" s="11"/>
      <c r="THH21" s="11"/>
      <c r="THI21" s="11"/>
      <c r="THJ21" s="11"/>
      <c r="THK21" s="11"/>
      <c r="THL21" s="11"/>
      <c r="THM21" s="11"/>
      <c r="THN21" s="11"/>
      <c r="THO21" s="11"/>
      <c r="THP21" s="11"/>
      <c r="THQ21" s="11"/>
      <c r="THR21" s="11"/>
      <c r="THS21" s="11"/>
      <c r="THT21" s="11"/>
      <c r="THU21" s="11"/>
      <c r="THV21" s="11"/>
      <c r="THW21" s="11"/>
      <c r="THX21" s="11"/>
      <c r="THY21" s="11"/>
      <c r="THZ21" s="11"/>
      <c r="TIA21" s="11"/>
      <c r="TIB21" s="11"/>
      <c r="TIC21" s="11"/>
      <c r="TID21" s="11"/>
      <c r="TIE21" s="11"/>
      <c r="TIF21" s="11"/>
      <c r="TIG21" s="11"/>
      <c r="TIH21" s="11"/>
      <c r="TII21" s="11"/>
      <c r="TIJ21" s="11"/>
      <c r="TIK21" s="11"/>
      <c r="TIL21" s="11"/>
      <c r="TIM21" s="11"/>
      <c r="TIN21" s="11"/>
      <c r="TIO21" s="11"/>
      <c r="TIP21" s="11"/>
      <c r="TIQ21" s="11"/>
      <c r="TIR21" s="11"/>
      <c r="TIS21" s="11"/>
      <c r="TIT21" s="11"/>
      <c r="TIU21" s="11"/>
      <c r="TIV21" s="11"/>
      <c r="TIW21" s="11"/>
      <c r="TIX21" s="11"/>
      <c r="TIY21" s="11"/>
      <c r="TIZ21" s="11"/>
      <c r="TJA21" s="11"/>
      <c r="TJB21" s="11"/>
      <c r="TJC21" s="11"/>
      <c r="TJD21" s="11"/>
      <c r="TJE21" s="11"/>
      <c r="TJF21" s="11"/>
      <c r="TJG21" s="11"/>
      <c r="TJH21" s="11"/>
      <c r="TJI21" s="11"/>
      <c r="TJJ21" s="11"/>
      <c r="TJK21" s="11"/>
      <c r="TJL21" s="11"/>
      <c r="TJM21" s="11"/>
      <c r="TJN21" s="11"/>
      <c r="TJO21" s="11"/>
      <c r="TJP21" s="11"/>
      <c r="TJQ21" s="11"/>
      <c r="TJR21" s="11"/>
      <c r="TJS21" s="11"/>
      <c r="TJT21" s="11"/>
      <c r="TJU21" s="11"/>
      <c r="TJV21" s="11"/>
      <c r="TJW21" s="11"/>
      <c r="TJX21" s="11"/>
      <c r="TJY21" s="11"/>
      <c r="TJZ21" s="11"/>
      <c r="TKA21" s="11"/>
      <c r="TKB21" s="11"/>
      <c r="TKC21" s="11"/>
      <c r="TKD21" s="11"/>
      <c r="TKE21" s="11"/>
      <c r="TKF21" s="11"/>
      <c r="TKG21" s="11"/>
      <c r="TKH21" s="11"/>
      <c r="TKI21" s="11"/>
      <c r="TKJ21" s="11"/>
      <c r="TKK21" s="11"/>
      <c r="TKL21" s="11"/>
      <c r="TKM21" s="11"/>
      <c r="TKN21" s="11"/>
      <c r="TKO21" s="11"/>
      <c r="TKP21" s="11"/>
      <c r="TKQ21" s="11"/>
      <c r="TKR21" s="11"/>
      <c r="TKS21" s="11"/>
      <c r="TKT21" s="11"/>
      <c r="TKU21" s="11"/>
      <c r="TKV21" s="11"/>
      <c r="TKW21" s="11"/>
      <c r="TKX21" s="11"/>
      <c r="TKY21" s="11"/>
      <c r="TKZ21" s="11"/>
      <c r="TLA21" s="11"/>
      <c r="TLB21" s="11"/>
      <c r="TLC21" s="11"/>
      <c r="TLD21" s="11"/>
      <c r="TLE21" s="11"/>
      <c r="TLF21" s="11"/>
      <c r="TLG21" s="11"/>
      <c r="TLH21" s="11"/>
      <c r="TLI21" s="11"/>
      <c r="TLJ21" s="11"/>
      <c r="TLK21" s="11"/>
      <c r="TLL21" s="11"/>
      <c r="TLM21" s="11"/>
      <c r="TLN21" s="11"/>
      <c r="TLO21" s="11"/>
      <c r="TLP21" s="11"/>
      <c r="TLQ21" s="11"/>
      <c r="TLR21" s="11"/>
      <c r="TLS21" s="11"/>
      <c r="TLT21" s="11"/>
      <c r="TLU21" s="11"/>
      <c r="TLV21" s="11"/>
      <c r="TLW21" s="11"/>
      <c r="TLX21" s="11"/>
      <c r="TLY21" s="11"/>
      <c r="TLZ21" s="11"/>
      <c r="TMA21" s="11"/>
      <c r="TMB21" s="11"/>
      <c r="TMC21" s="11"/>
      <c r="TMD21" s="11"/>
      <c r="TME21" s="11"/>
      <c r="TMF21" s="11"/>
      <c r="TMG21" s="11"/>
      <c r="TMH21" s="11"/>
      <c r="TMI21" s="11"/>
      <c r="TMJ21" s="11"/>
      <c r="TMK21" s="11"/>
      <c r="TML21" s="11"/>
      <c r="TMM21" s="11"/>
      <c r="TMN21" s="11"/>
      <c r="TMO21" s="11"/>
      <c r="TMP21" s="11"/>
      <c r="TMQ21" s="11"/>
      <c r="TMR21" s="11"/>
      <c r="TMS21" s="11"/>
      <c r="TMT21" s="11"/>
      <c r="TMU21" s="11"/>
      <c r="TMV21" s="11"/>
      <c r="TMW21" s="11"/>
      <c r="TMX21" s="11"/>
      <c r="TMY21" s="11"/>
      <c r="TMZ21" s="11"/>
      <c r="TNA21" s="11"/>
      <c r="TNB21" s="11"/>
      <c r="TNC21" s="11"/>
      <c r="TND21" s="11"/>
      <c r="TNE21" s="11"/>
      <c r="TNF21" s="11"/>
      <c r="TNG21" s="11"/>
      <c r="TNH21" s="11"/>
      <c r="TNI21" s="11"/>
      <c r="TNJ21" s="11"/>
      <c r="TNK21" s="11"/>
      <c r="TNL21" s="11"/>
      <c r="TNM21" s="11"/>
      <c r="TNN21" s="11"/>
      <c r="TNO21" s="11"/>
      <c r="TNP21" s="11"/>
      <c r="TNQ21" s="11"/>
      <c r="TNR21" s="11"/>
      <c r="TNS21" s="11"/>
      <c r="TNT21" s="11"/>
      <c r="TNU21" s="11"/>
      <c r="TNV21" s="11"/>
      <c r="TNW21" s="11"/>
      <c r="TNX21" s="11"/>
      <c r="TNY21" s="11"/>
      <c r="TNZ21" s="11"/>
      <c r="TOA21" s="11"/>
      <c r="TOB21" s="11"/>
      <c r="TOC21" s="11"/>
      <c r="TOD21" s="11"/>
      <c r="TOE21" s="11"/>
      <c r="TOF21" s="11"/>
      <c r="TOG21" s="11"/>
      <c r="TOH21" s="11"/>
      <c r="TOI21" s="11"/>
      <c r="TOJ21" s="11"/>
      <c r="TOK21" s="11"/>
      <c r="TOL21" s="11"/>
      <c r="TOM21" s="11"/>
      <c r="TON21" s="11"/>
      <c r="TOO21" s="11"/>
      <c r="TOP21" s="11"/>
      <c r="TOQ21" s="11"/>
      <c r="TOR21" s="11"/>
      <c r="TOS21" s="11"/>
      <c r="TOT21" s="11"/>
      <c r="TOU21" s="11"/>
      <c r="TOV21" s="11"/>
      <c r="TOW21" s="11"/>
      <c r="TOX21" s="11"/>
      <c r="TOY21" s="11"/>
      <c r="TOZ21" s="11"/>
      <c r="TPA21" s="11"/>
      <c r="TPB21" s="11"/>
      <c r="TPC21" s="11"/>
      <c r="TPD21" s="11"/>
      <c r="TPE21" s="11"/>
      <c r="TPF21" s="11"/>
      <c r="TPG21" s="11"/>
      <c r="TPH21" s="11"/>
      <c r="TPI21" s="11"/>
      <c r="TPJ21" s="11"/>
      <c r="TPK21" s="11"/>
      <c r="TPL21" s="11"/>
      <c r="TPM21" s="11"/>
      <c r="TPN21" s="11"/>
      <c r="TPO21" s="11"/>
      <c r="TPP21" s="11"/>
      <c r="TPQ21" s="11"/>
      <c r="TPR21" s="11"/>
      <c r="TPS21" s="11"/>
      <c r="TPT21" s="11"/>
      <c r="TPU21" s="11"/>
      <c r="TPV21" s="11"/>
      <c r="TPW21" s="11"/>
      <c r="TPX21" s="11"/>
      <c r="TPY21" s="11"/>
      <c r="TPZ21" s="11"/>
      <c r="TQA21" s="11"/>
      <c r="TQB21" s="11"/>
      <c r="TQC21" s="11"/>
      <c r="TQD21" s="11"/>
      <c r="TQE21" s="11"/>
      <c r="TQF21" s="11"/>
      <c r="TQG21" s="11"/>
      <c r="TQH21" s="11"/>
      <c r="TQI21" s="11"/>
      <c r="TQJ21" s="11"/>
      <c r="TQK21" s="11"/>
      <c r="TQL21" s="11"/>
      <c r="TQM21" s="11"/>
      <c r="TQN21" s="11"/>
      <c r="TQO21" s="11"/>
      <c r="TQP21" s="11"/>
      <c r="TQQ21" s="11"/>
      <c r="TQR21" s="11"/>
      <c r="TQS21" s="11"/>
      <c r="TQT21" s="11"/>
      <c r="TQU21" s="11"/>
      <c r="TQV21" s="11"/>
      <c r="TQW21" s="11"/>
      <c r="TQX21" s="11"/>
      <c r="TQY21" s="11"/>
      <c r="TQZ21" s="11"/>
      <c r="TRA21" s="11"/>
      <c r="TRB21" s="11"/>
      <c r="TRC21" s="11"/>
      <c r="TRD21" s="11"/>
      <c r="TRE21" s="11"/>
      <c r="TRF21" s="11"/>
      <c r="TRG21" s="11"/>
      <c r="TRH21" s="11"/>
      <c r="TRI21" s="11"/>
      <c r="TRJ21" s="11"/>
      <c r="TRK21" s="11"/>
      <c r="TRL21" s="11"/>
      <c r="TRM21" s="11"/>
      <c r="TRN21" s="11"/>
      <c r="TRO21" s="11"/>
      <c r="TRP21" s="11"/>
      <c r="TRQ21" s="11"/>
      <c r="TRR21" s="11"/>
      <c r="TRS21" s="11"/>
      <c r="TRT21" s="11"/>
      <c r="TRU21" s="11"/>
      <c r="TRV21" s="11"/>
      <c r="TRW21" s="11"/>
      <c r="TRX21" s="11"/>
      <c r="TRY21" s="11"/>
      <c r="TRZ21" s="11"/>
      <c r="TSA21" s="11"/>
      <c r="TSB21" s="11"/>
      <c r="TSC21" s="11"/>
      <c r="TSD21" s="11"/>
      <c r="TSE21" s="11"/>
      <c r="TSF21" s="11"/>
      <c r="TSG21" s="11"/>
      <c r="TSH21" s="11"/>
      <c r="TSI21" s="11"/>
      <c r="TSJ21" s="11"/>
      <c r="TSK21" s="11"/>
      <c r="TSL21" s="11"/>
      <c r="TSM21" s="11"/>
      <c r="TSN21" s="11"/>
      <c r="TSO21" s="11"/>
      <c r="TSP21" s="11"/>
      <c r="TSQ21" s="11"/>
      <c r="TSR21" s="11"/>
      <c r="TSS21" s="11"/>
      <c r="TST21" s="11"/>
      <c r="TSU21" s="11"/>
      <c r="TSV21" s="11"/>
      <c r="TSW21" s="11"/>
      <c r="TSX21" s="11"/>
      <c r="TSY21" s="11"/>
      <c r="TSZ21" s="11"/>
      <c r="TTA21" s="11"/>
      <c r="TTB21" s="11"/>
      <c r="TTC21" s="11"/>
      <c r="TTD21" s="11"/>
      <c r="TTE21" s="11"/>
      <c r="TTF21" s="11"/>
      <c r="TTG21" s="11"/>
      <c r="TTH21" s="11"/>
      <c r="TTI21" s="11"/>
      <c r="TTJ21" s="11"/>
      <c r="TTK21" s="11"/>
      <c r="TTL21" s="11"/>
      <c r="TTM21" s="11"/>
      <c r="TTN21" s="11"/>
      <c r="TTO21" s="11"/>
      <c r="TTP21" s="11"/>
      <c r="TTQ21" s="11"/>
      <c r="TTR21" s="11"/>
      <c r="TTS21" s="11"/>
      <c r="TTT21" s="11"/>
      <c r="TTU21" s="11"/>
      <c r="TTV21" s="11"/>
      <c r="TTW21" s="11"/>
      <c r="TTX21" s="11"/>
      <c r="TTY21" s="11"/>
      <c r="TTZ21" s="11"/>
      <c r="TUA21" s="11"/>
      <c r="TUB21" s="11"/>
      <c r="TUC21" s="11"/>
      <c r="TUD21" s="11"/>
      <c r="TUE21" s="11"/>
      <c r="TUF21" s="11"/>
      <c r="TUG21" s="11"/>
      <c r="TUH21" s="11"/>
      <c r="TUI21" s="11"/>
      <c r="TUJ21" s="11"/>
      <c r="TUK21" s="11"/>
      <c r="TUL21" s="11"/>
      <c r="TUM21" s="11"/>
      <c r="TUN21" s="11"/>
      <c r="TUO21" s="11"/>
      <c r="TUP21" s="11"/>
      <c r="TUQ21" s="11"/>
      <c r="TUR21" s="11"/>
      <c r="TUS21" s="11"/>
      <c r="TUT21" s="11"/>
      <c r="TUU21" s="11"/>
      <c r="TUV21" s="11"/>
      <c r="TUW21" s="11"/>
      <c r="TUX21" s="11"/>
      <c r="TUY21" s="11"/>
      <c r="TUZ21" s="11"/>
      <c r="TVA21" s="11"/>
      <c r="TVB21" s="11"/>
      <c r="TVC21" s="11"/>
      <c r="TVD21" s="11"/>
      <c r="TVE21" s="11"/>
      <c r="TVF21" s="11"/>
      <c r="TVG21" s="11"/>
      <c r="TVH21" s="11"/>
      <c r="TVI21" s="11"/>
      <c r="TVJ21" s="11"/>
      <c r="TVK21" s="11"/>
      <c r="TVL21" s="11"/>
      <c r="TVM21" s="11"/>
      <c r="TVN21" s="11"/>
      <c r="TVO21" s="11"/>
      <c r="TVP21" s="11"/>
      <c r="TVQ21" s="11"/>
      <c r="TVR21" s="11"/>
      <c r="TVS21" s="11"/>
      <c r="TVT21" s="11"/>
      <c r="TVU21" s="11"/>
      <c r="TVV21" s="11"/>
      <c r="TVW21" s="11"/>
      <c r="TVX21" s="11"/>
      <c r="TVY21" s="11"/>
      <c r="TVZ21" s="11"/>
      <c r="TWA21" s="11"/>
      <c r="TWB21" s="11"/>
      <c r="TWC21" s="11"/>
      <c r="TWD21" s="11"/>
      <c r="TWE21" s="11"/>
      <c r="TWF21" s="11"/>
      <c r="TWG21" s="11"/>
      <c r="TWH21" s="11"/>
      <c r="TWI21" s="11"/>
      <c r="TWJ21" s="11"/>
      <c r="TWK21" s="11"/>
      <c r="TWL21" s="11"/>
      <c r="TWM21" s="11"/>
      <c r="TWN21" s="11"/>
      <c r="TWO21" s="11"/>
      <c r="TWP21" s="11"/>
      <c r="TWQ21" s="11"/>
      <c r="TWR21" s="11"/>
      <c r="TWS21" s="11"/>
      <c r="TWT21" s="11"/>
      <c r="TWU21" s="11"/>
      <c r="TWV21" s="11"/>
      <c r="TWW21" s="11"/>
      <c r="TWX21" s="11"/>
      <c r="TWY21" s="11"/>
      <c r="TWZ21" s="11"/>
      <c r="TXA21" s="11"/>
      <c r="TXB21" s="11"/>
      <c r="TXC21" s="11"/>
      <c r="TXD21" s="11"/>
      <c r="TXE21" s="11"/>
      <c r="TXF21" s="11"/>
      <c r="TXG21" s="11"/>
      <c r="TXH21" s="11"/>
      <c r="TXI21" s="11"/>
      <c r="TXJ21" s="11"/>
      <c r="TXK21" s="11"/>
      <c r="TXL21" s="11"/>
      <c r="TXM21" s="11"/>
      <c r="TXN21" s="11"/>
      <c r="TXO21" s="11"/>
      <c r="TXP21" s="11"/>
      <c r="TXQ21" s="11"/>
      <c r="TXR21" s="11"/>
      <c r="TXS21" s="11"/>
      <c r="TXT21" s="11"/>
      <c r="TXU21" s="11"/>
      <c r="TXV21" s="11"/>
      <c r="TXW21" s="11"/>
      <c r="TXX21" s="11"/>
      <c r="TXY21" s="11"/>
      <c r="TXZ21" s="11"/>
      <c r="TYA21" s="11"/>
      <c r="TYB21" s="11"/>
      <c r="TYC21" s="11"/>
      <c r="TYD21" s="11"/>
      <c r="TYE21" s="11"/>
      <c r="TYF21" s="11"/>
      <c r="TYG21" s="11"/>
      <c r="TYH21" s="11"/>
      <c r="TYI21" s="11"/>
      <c r="TYJ21" s="11"/>
      <c r="TYK21" s="11"/>
      <c r="TYL21" s="11"/>
      <c r="TYM21" s="11"/>
      <c r="TYN21" s="11"/>
      <c r="TYO21" s="11"/>
      <c r="TYP21" s="11"/>
      <c r="TYQ21" s="11"/>
      <c r="TYR21" s="11"/>
      <c r="TYS21" s="11"/>
      <c r="TYT21" s="11"/>
      <c r="TYU21" s="11"/>
      <c r="TYV21" s="11"/>
      <c r="TYW21" s="11"/>
      <c r="TYX21" s="11"/>
      <c r="TYY21" s="11"/>
      <c r="TYZ21" s="11"/>
      <c r="TZA21" s="11"/>
      <c r="TZB21" s="11"/>
      <c r="TZC21" s="11"/>
      <c r="TZD21" s="11"/>
      <c r="TZE21" s="11"/>
      <c r="TZF21" s="11"/>
      <c r="TZG21" s="11"/>
      <c r="TZH21" s="11"/>
      <c r="TZI21" s="11"/>
      <c r="TZJ21" s="11"/>
      <c r="TZK21" s="11"/>
      <c r="TZL21" s="11"/>
      <c r="TZM21" s="11"/>
      <c r="TZN21" s="11"/>
      <c r="TZO21" s="11"/>
      <c r="TZP21" s="11"/>
      <c r="TZQ21" s="11"/>
      <c r="TZR21" s="11"/>
      <c r="TZS21" s="11"/>
      <c r="TZT21" s="11"/>
      <c r="TZU21" s="11"/>
      <c r="TZV21" s="11"/>
      <c r="TZW21" s="11"/>
      <c r="TZX21" s="11"/>
      <c r="TZY21" s="11"/>
      <c r="TZZ21" s="11"/>
      <c r="UAA21" s="11"/>
      <c r="UAB21" s="11"/>
      <c r="UAC21" s="11"/>
      <c r="UAD21" s="11"/>
      <c r="UAE21" s="11"/>
      <c r="UAF21" s="11"/>
      <c r="UAG21" s="11"/>
      <c r="UAH21" s="11"/>
      <c r="UAI21" s="11"/>
      <c r="UAJ21" s="11"/>
      <c r="UAK21" s="11"/>
      <c r="UAL21" s="11"/>
      <c r="UAM21" s="11"/>
      <c r="UAN21" s="11"/>
      <c r="UAO21" s="11"/>
      <c r="UAP21" s="11"/>
      <c r="UAQ21" s="11"/>
      <c r="UAR21" s="11"/>
      <c r="UAS21" s="11"/>
      <c r="UAT21" s="11"/>
      <c r="UAU21" s="11"/>
      <c r="UAV21" s="11"/>
      <c r="UAW21" s="11"/>
      <c r="UAX21" s="11"/>
      <c r="UAY21" s="11"/>
      <c r="UAZ21" s="11"/>
      <c r="UBA21" s="11"/>
      <c r="UBB21" s="11"/>
      <c r="UBC21" s="11"/>
      <c r="UBD21" s="11"/>
      <c r="UBE21" s="11"/>
      <c r="UBF21" s="11"/>
      <c r="UBG21" s="11"/>
      <c r="UBH21" s="11"/>
      <c r="UBI21" s="11"/>
      <c r="UBJ21" s="11"/>
      <c r="UBK21" s="11"/>
      <c r="UBL21" s="11"/>
      <c r="UBM21" s="11"/>
      <c r="UBN21" s="11"/>
      <c r="UBO21" s="11"/>
      <c r="UBP21" s="11"/>
      <c r="UBQ21" s="11"/>
      <c r="UBR21" s="11"/>
      <c r="UBS21" s="11"/>
      <c r="UBT21" s="11"/>
      <c r="UBU21" s="11"/>
      <c r="UBV21" s="11"/>
      <c r="UBW21" s="11"/>
      <c r="UBX21" s="11"/>
      <c r="UBY21" s="11"/>
      <c r="UBZ21" s="11"/>
      <c r="UCA21" s="11"/>
      <c r="UCB21" s="11"/>
      <c r="UCC21" s="11"/>
      <c r="UCD21" s="11"/>
      <c r="UCE21" s="11"/>
      <c r="UCF21" s="11"/>
      <c r="UCG21" s="11"/>
      <c r="UCH21" s="11"/>
      <c r="UCI21" s="11"/>
      <c r="UCJ21" s="11"/>
      <c r="UCK21" s="11"/>
      <c r="UCL21" s="11"/>
      <c r="UCM21" s="11"/>
      <c r="UCN21" s="11"/>
      <c r="UCO21" s="11"/>
      <c r="UCP21" s="11"/>
      <c r="UCQ21" s="11"/>
      <c r="UCR21" s="11"/>
      <c r="UCS21" s="11"/>
      <c r="UCT21" s="11"/>
      <c r="UCU21" s="11"/>
      <c r="UCV21" s="11"/>
      <c r="UCW21" s="11"/>
      <c r="UCX21" s="11"/>
      <c r="UCY21" s="11"/>
      <c r="UCZ21" s="11"/>
      <c r="UDA21" s="11"/>
      <c r="UDB21" s="11"/>
      <c r="UDC21" s="11"/>
      <c r="UDD21" s="11"/>
      <c r="UDE21" s="11"/>
      <c r="UDF21" s="11"/>
      <c r="UDG21" s="11"/>
      <c r="UDH21" s="11"/>
      <c r="UDI21" s="11"/>
      <c r="UDJ21" s="11"/>
      <c r="UDK21" s="11"/>
      <c r="UDL21" s="11"/>
      <c r="UDM21" s="11"/>
      <c r="UDN21" s="11"/>
      <c r="UDO21" s="11"/>
      <c r="UDP21" s="11"/>
      <c r="UDQ21" s="11"/>
      <c r="UDR21" s="11"/>
      <c r="UDS21" s="11"/>
      <c r="UDT21" s="11"/>
      <c r="UDU21" s="11"/>
      <c r="UDV21" s="11"/>
      <c r="UDW21" s="11"/>
      <c r="UDX21" s="11"/>
      <c r="UDY21" s="11"/>
      <c r="UDZ21" s="11"/>
      <c r="UEA21" s="11"/>
      <c r="UEB21" s="11"/>
      <c r="UEC21" s="11"/>
      <c r="UED21" s="11"/>
      <c r="UEE21" s="11"/>
      <c r="UEF21" s="11"/>
      <c r="UEG21" s="11"/>
      <c r="UEH21" s="11"/>
      <c r="UEI21" s="11"/>
      <c r="UEJ21" s="11"/>
      <c r="UEK21" s="11"/>
      <c r="UEL21" s="11"/>
      <c r="UEM21" s="11"/>
      <c r="UEN21" s="11"/>
      <c r="UEO21" s="11"/>
      <c r="UEP21" s="11"/>
      <c r="UEQ21" s="11"/>
      <c r="UER21" s="11"/>
      <c r="UES21" s="11"/>
      <c r="UET21" s="11"/>
      <c r="UEU21" s="11"/>
      <c r="UEV21" s="11"/>
      <c r="UEW21" s="11"/>
      <c r="UEX21" s="11"/>
      <c r="UEY21" s="11"/>
      <c r="UEZ21" s="11"/>
      <c r="UFA21" s="11"/>
      <c r="UFB21" s="11"/>
      <c r="UFC21" s="11"/>
      <c r="UFD21" s="11"/>
      <c r="UFE21" s="11"/>
      <c r="UFF21" s="11"/>
      <c r="UFG21" s="11"/>
      <c r="UFH21" s="11"/>
      <c r="UFI21" s="11"/>
      <c r="UFJ21" s="11"/>
      <c r="UFK21" s="11"/>
      <c r="UFL21" s="11"/>
      <c r="UFM21" s="11"/>
      <c r="UFN21" s="11"/>
      <c r="UFO21" s="11"/>
      <c r="UFP21" s="11"/>
      <c r="UFQ21" s="11"/>
      <c r="UFR21" s="11"/>
      <c r="UFS21" s="11"/>
      <c r="UFT21" s="11"/>
      <c r="UFU21" s="11"/>
      <c r="UFV21" s="11"/>
      <c r="UFW21" s="11"/>
      <c r="UFX21" s="11"/>
      <c r="UFY21" s="11"/>
      <c r="UFZ21" s="11"/>
      <c r="UGA21" s="11"/>
      <c r="UGB21" s="11"/>
      <c r="UGC21" s="11"/>
      <c r="UGD21" s="11"/>
      <c r="UGE21" s="11"/>
      <c r="UGF21" s="11"/>
      <c r="UGG21" s="11"/>
      <c r="UGH21" s="11"/>
      <c r="UGI21" s="11"/>
      <c r="UGJ21" s="11"/>
      <c r="UGK21" s="11"/>
      <c r="UGL21" s="11"/>
      <c r="UGM21" s="11"/>
      <c r="UGN21" s="11"/>
      <c r="UGO21" s="11"/>
      <c r="UGP21" s="11"/>
      <c r="UGQ21" s="11"/>
      <c r="UGR21" s="11"/>
      <c r="UGS21" s="11"/>
      <c r="UGT21" s="11"/>
      <c r="UGU21" s="11"/>
      <c r="UGV21" s="11"/>
      <c r="UGW21" s="11"/>
      <c r="UGX21" s="11"/>
      <c r="UGY21" s="11"/>
      <c r="UGZ21" s="11"/>
      <c r="UHA21" s="11"/>
      <c r="UHB21" s="11"/>
      <c r="UHC21" s="11"/>
      <c r="UHD21" s="11"/>
      <c r="UHE21" s="11"/>
      <c r="UHF21" s="11"/>
      <c r="UHG21" s="11"/>
      <c r="UHH21" s="11"/>
      <c r="UHI21" s="11"/>
      <c r="UHJ21" s="11"/>
      <c r="UHK21" s="11"/>
      <c r="UHL21" s="11"/>
      <c r="UHM21" s="11"/>
      <c r="UHN21" s="11"/>
      <c r="UHO21" s="11"/>
      <c r="UHP21" s="11"/>
      <c r="UHQ21" s="11"/>
      <c r="UHR21" s="11"/>
      <c r="UHS21" s="11"/>
      <c r="UHT21" s="11"/>
      <c r="UHU21" s="11"/>
      <c r="UHV21" s="11"/>
      <c r="UHW21" s="11"/>
      <c r="UHX21" s="11"/>
      <c r="UHY21" s="11"/>
      <c r="UHZ21" s="11"/>
      <c r="UIA21" s="11"/>
      <c r="UIB21" s="11"/>
      <c r="UIC21" s="11"/>
      <c r="UID21" s="11"/>
      <c r="UIE21" s="11"/>
      <c r="UIF21" s="11"/>
      <c r="UIG21" s="11"/>
      <c r="UIH21" s="11"/>
      <c r="UII21" s="11"/>
      <c r="UIJ21" s="11"/>
      <c r="UIK21" s="11"/>
      <c r="UIL21" s="11"/>
      <c r="UIM21" s="11"/>
      <c r="UIN21" s="11"/>
      <c r="UIO21" s="11"/>
      <c r="UIP21" s="11"/>
      <c r="UIQ21" s="11"/>
      <c r="UIR21" s="11"/>
      <c r="UIS21" s="11"/>
      <c r="UIT21" s="11"/>
      <c r="UIU21" s="11"/>
      <c r="UIV21" s="11"/>
      <c r="UIW21" s="11"/>
      <c r="UIX21" s="11"/>
      <c r="UIY21" s="11"/>
      <c r="UIZ21" s="11"/>
      <c r="UJA21" s="11"/>
      <c r="UJB21" s="11"/>
      <c r="UJC21" s="11"/>
      <c r="UJD21" s="11"/>
      <c r="UJE21" s="11"/>
      <c r="UJF21" s="11"/>
      <c r="UJG21" s="11"/>
      <c r="UJH21" s="11"/>
      <c r="UJI21" s="11"/>
      <c r="UJJ21" s="11"/>
      <c r="UJK21" s="11"/>
      <c r="UJL21" s="11"/>
      <c r="UJM21" s="11"/>
      <c r="UJN21" s="11"/>
      <c r="UJO21" s="11"/>
      <c r="UJP21" s="11"/>
      <c r="UJQ21" s="11"/>
      <c r="UJR21" s="11"/>
      <c r="UJS21" s="11"/>
      <c r="UJT21" s="11"/>
      <c r="UJU21" s="11"/>
      <c r="UJV21" s="11"/>
      <c r="UJW21" s="11"/>
      <c r="UJX21" s="11"/>
      <c r="UJY21" s="11"/>
      <c r="UJZ21" s="11"/>
      <c r="UKA21" s="11"/>
      <c r="UKB21" s="11"/>
      <c r="UKC21" s="11"/>
      <c r="UKD21" s="11"/>
      <c r="UKE21" s="11"/>
      <c r="UKF21" s="11"/>
      <c r="UKG21" s="11"/>
      <c r="UKH21" s="11"/>
      <c r="UKI21" s="11"/>
      <c r="UKJ21" s="11"/>
      <c r="UKK21" s="11"/>
      <c r="UKL21" s="11"/>
      <c r="UKM21" s="11"/>
      <c r="UKN21" s="11"/>
      <c r="UKO21" s="11"/>
      <c r="UKP21" s="11"/>
      <c r="UKQ21" s="11"/>
      <c r="UKR21" s="11"/>
      <c r="UKS21" s="11"/>
      <c r="UKT21" s="11"/>
      <c r="UKU21" s="11"/>
      <c r="UKV21" s="11"/>
      <c r="UKW21" s="11"/>
      <c r="UKX21" s="11"/>
      <c r="UKY21" s="11"/>
      <c r="UKZ21" s="11"/>
      <c r="ULA21" s="11"/>
      <c r="ULB21" s="11"/>
      <c r="ULC21" s="11"/>
      <c r="ULD21" s="11"/>
      <c r="ULE21" s="11"/>
      <c r="ULF21" s="11"/>
      <c r="ULG21" s="11"/>
      <c r="ULH21" s="11"/>
      <c r="ULI21" s="11"/>
      <c r="ULJ21" s="11"/>
      <c r="ULK21" s="11"/>
      <c r="ULL21" s="11"/>
      <c r="ULM21" s="11"/>
      <c r="ULN21" s="11"/>
      <c r="ULO21" s="11"/>
      <c r="ULP21" s="11"/>
      <c r="ULQ21" s="11"/>
      <c r="ULR21" s="11"/>
      <c r="ULS21" s="11"/>
      <c r="ULT21" s="11"/>
      <c r="ULU21" s="11"/>
      <c r="ULV21" s="11"/>
      <c r="ULW21" s="11"/>
      <c r="ULX21" s="11"/>
      <c r="ULY21" s="11"/>
      <c r="ULZ21" s="11"/>
      <c r="UMA21" s="11"/>
      <c r="UMB21" s="11"/>
      <c r="UMC21" s="11"/>
      <c r="UMD21" s="11"/>
      <c r="UME21" s="11"/>
      <c r="UMF21" s="11"/>
      <c r="UMG21" s="11"/>
      <c r="UMH21" s="11"/>
      <c r="UMI21" s="11"/>
      <c r="UMJ21" s="11"/>
      <c r="UMK21" s="11"/>
      <c r="UML21" s="11"/>
      <c r="UMM21" s="11"/>
      <c r="UMN21" s="11"/>
      <c r="UMO21" s="11"/>
      <c r="UMP21" s="11"/>
      <c r="UMQ21" s="11"/>
      <c r="UMR21" s="11"/>
      <c r="UMS21" s="11"/>
      <c r="UMT21" s="11"/>
      <c r="UMU21" s="11"/>
      <c r="UMV21" s="11"/>
      <c r="UMW21" s="11"/>
      <c r="UMX21" s="11"/>
      <c r="UMY21" s="11"/>
      <c r="UMZ21" s="11"/>
      <c r="UNA21" s="11"/>
      <c r="UNB21" s="11"/>
      <c r="UNC21" s="11"/>
      <c r="UND21" s="11"/>
      <c r="UNE21" s="11"/>
      <c r="UNF21" s="11"/>
      <c r="UNG21" s="11"/>
      <c r="UNH21" s="11"/>
      <c r="UNI21" s="11"/>
      <c r="UNJ21" s="11"/>
      <c r="UNK21" s="11"/>
      <c r="UNL21" s="11"/>
      <c r="UNM21" s="11"/>
      <c r="UNN21" s="11"/>
      <c r="UNO21" s="11"/>
      <c r="UNP21" s="11"/>
      <c r="UNQ21" s="11"/>
      <c r="UNR21" s="11"/>
      <c r="UNS21" s="11"/>
      <c r="UNT21" s="11"/>
      <c r="UNU21" s="11"/>
      <c r="UNV21" s="11"/>
      <c r="UNW21" s="11"/>
      <c r="UNX21" s="11"/>
      <c r="UNY21" s="11"/>
      <c r="UNZ21" s="11"/>
      <c r="UOA21" s="11"/>
      <c r="UOB21" s="11"/>
      <c r="UOC21" s="11"/>
      <c r="UOD21" s="11"/>
      <c r="UOE21" s="11"/>
      <c r="UOF21" s="11"/>
      <c r="UOG21" s="11"/>
      <c r="UOH21" s="11"/>
      <c r="UOI21" s="11"/>
      <c r="UOJ21" s="11"/>
      <c r="UOK21" s="11"/>
      <c r="UOL21" s="11"/>
      <c r="UOM21" s="11"/>
      <c r="UON21" s="11"/>
      <c r="UOO21" s="11"/>
      <c r="UOP21" s="11"/>
      <c r="UOQ21" s="11"/>
      <c r="UOR21" s="11"/>
      <c r="UOS21" s="11"/>
      <c r="UOT21" s="11"/>
      <c r="UOU21" s="11"/>
      <c r="UOV21" s="11"/>
      <c r="UOW21" s="11"/>
      <c r="UOX21" s="11"/>
      <c r="UOY21" s="11"/>
      <c r="UOZ21" s="11"/>
      <c r="UPA21" s="11"/>
      <c r="UPB21" s="11"/>
      <c r="UPC21" s="11"/>
      <c r="UPD21" s="11"/>
      <c r="UPE21" s="11"/>
      <c r="UPF21" s="11"/>
      <c r="UPG21" s="11"/>
      <c r="UPH21" s="11"/>
      <c r="UPI21" s="11"/>
      <c r="UPJ21" s="11"/>
      <c r="UPK21" s="11"/>
      <c r="UPL21" s="11"/>
      <c r="UPM21" s="11"/>
      <c r="UPN21" s="11"/>
      <c r="UPO21" s="11"/>
      <c r="UPP21" s="11"/>
      <c r="UPQ21" s="11"/>
      <c r="UPR21" s="11"/>
      <c r="UPS21" s="11"/>
      <c r="UPT21" s="11"/>
      <c r="UPU21" s="11"/>
      <c r="UPV21" s="11"/>
      <c r="UPW21" s="11"/>
      <c r="UPX21" s="11"/>
      <c r="UPY21" s="11"/>
      <c r="UPZ21" s="11"/>
      <c r="UQA21" s="11"/>
      <c r="UQB21" s="11"/>
      <c r="UQC21" s="11"/>
      <c r="UQD21" s="11"/>
      <c r="UQE21" s="11"/>
      <c r="UQF21" s="11"/>
      <c r="UQG21" s="11"/>
      <c r="UQH21" s="11"/>
      <c r="UQI21" s="11"/>
      <c r="UQJ21" s="11"/>
      <c r="UQK21" s="11"/>
      <c r="UQL21" s="11"/>
      <c r="UQM21" s="11"/>
      <c r="UQN21" s="11"/>
      <c r="UQO21" s="11"/>
      <c r="UQP21" s="11"/>
      <c r="UQQ21" s="11"/>
      <c r="UQR21" s="11"/>
      <c r="UQS21" s="11"/>
      <c r="UQT21" s="11"/>
      <c r="UQU21" s="11"/>
      <c r="UQV21" s="11"/>
      <c r="UQW21" s="11"/>
      <c r="UQX21" s="11"/>
      <c r="UQY21" s="11"/>
      <c r="UQZ21" s="11"/>
      <c r="URA21" s="11"/>
      <c r="URB21" s="11"/>
      <c r="URC21" s="11"/>
      <c r="URD21" s="11"/>
      <c r="URE21" s="11"/>
      <c r="URF21" s="11"/>
      <c r="URG21" s="11"/>
      <c r="URH21" s="11"/>
      <c r="URI21" s="11"/>
      <c r="URJ21" s="11"/>
      <c r="URK21" s="11"/>
      <c r="URL21" s="11"/>
      <c r="URM21" s="11"/>
      <c r="URN21" s="11"/>
      <c r="URO21" s="11"/>
      <c r="URP21" s="11"/>
      <c r="URQ21" s="11"/>
      <c r="URR21" s="11"/>
      <c r="URS21" s="11"/>
      <c r="URT21" s="11"/>
      <c r="URU21" s="11"/>
      <c r="URV21" s="11"/>
      <c r="URW21" s="11"/>
      <c r="URX21" s="11"/>
      <c r="URY21" s="11"/>
      <c r="URZ21" s="11"/>
      <c r="USA21" s="11"/>
      <c r="USB21" s="11"/>
      <c r="USC21" s="11"/>
      <c r="USD21" s="11"/>
      <c r="USE21" s="11"/>
      <c r="USF21" s="11"/>
      <c r="USG21" s="11"/>
      <c r="USH21" s="11"/>
      <c r="USI21" s="11"/>
      <c r="USJ21" s="11"/>
      <c r="USK21" s="11"/>
      <c r="USL21" s="11"/>
      <c r="USM21" s="11"/>
      <c r="USN21" s="11"/>
      <c r="USO21" s="11"/>
      <c r="USP21" s="11"/>
      <c r="USQ21" s="11"/>
      <c r="USR21" s="11"/>
      <c r="USS21" s="11"/>
      <c r="UST21" s="11"/>
      <c r="USU21" s="11"/>
      <c r="USV21" s="11"/>
      <c r="USW21" s="11"/>
      <c r="USX21" s="11"/>
      <c r="USY21" s="11"/>
      <c r="USZ21" s="11"/>
      <c r="UTA21" s="11"/>
      <c r="UTB21" s="11"/>
      <c r="UTC21" s="11"/>
      <c r="UTD21" s="11"/>
      <c r="UTE21" s="11"/>
      <c r="UTF21" s="11"/>
      <c r="UTG21" s="11"/>
      <c r="UTH21" s="11"/>
      <c r="UTI21" s="11"/>
      <c r="UTJ21" s="11"/>
      <c r="UTK21" s="11"/>
      <c r="UTL21" s="11"/>
      <c r="UTM21" s="11"/>
      <c r="UTN21" s="11"/>
      <c r="UTO21" s="11"/>
      <c r="UTP21" s="11"/>
      <c r="UTQ21" s="11"/>
      <c r="UTR21" s="11"/>
      <c r="UTS21" s="11"/>
      <c r="UTT21" s="11"/>
      <c r="UTU21" s="11"/>
      <c r="UTV21" s="11"/>
      <c r="UTW21" s="11"/>
      <c r="UTX21" s="11"/>
      <c r="UTY21" s="11"/>
      <c r="UTZ21" s="11"/>
      <c r="UUA21" s="11"/>
      <c r="UUB21" s="11"/>
      <c r="UUC21" s="11"/>
      <c r="UUD21" s="11"/>
      <c r="UUE21" s="11"/>
      <c r="UUF21" s="11"/>
      <c r="UUG21" s="11"/>
      <c r="UUH21" s="11"/>
      <c r="UUI21" s="11"/>
      <c r="UUJ21" s="11"/>
      <c r="UUK21" s="11"/>
      <c r="UUL21" s="11"/>
      <c r="UUM21" s="11"/>
      <c r="UUN21" s="11"/>
      <c r="UUO21" s="11"/>
      <c r="UUP21" s="11"/>
      <c r="UUQ21" s="11"/>
      <c r="UUR21" s="11"/>
      <c r="UUS21" s="11"/>
      <c r="UUT21" s="11"/>
      <c r="UUU21" s="11"/>
      <c r="UUV21" s="11"/>
      <c r="UUW21" s="11"/>
      <c r="UUX21" s="11"/>
      <c r="UUY21" s="11"/>
      <c r="UUZ21" s="11"/>
      <c r="UVA21" s="11"/>
      <c r="UVB21" s="11"/>
      <c r="UVC21" s="11"/>
      <c r="UVD21" s="11"/>
      <c r="UVE21" s="11"/>
      <c r="UVF21" s="11"/>
      <c r="UVG21" s="11"/>
      <c r="UVH21" s="11"/>
      <c r="UVI21" s="11"/>
      <c r="UVJ21" s="11"/>
      <c r="UVK21" s="11"/>
      <c r="UVL21" s="11"/>
      <c r="UVM21" s="11"/>
      <c r="UVN21" s="11"/>
      <c r="UVO21" s="11"/>
      <c r="UVP21" s="11"/>
      <c r="UVQ21" s="11"/>
      <c r="UVR21" s="11"/>
      <c r="UVS21" s="11"/>
      <c r="UVT21" s="11"/>
      <c r="UVU21" s="11"/>
      <c r="UVV21" s="11"/>
      <c r="UVW21" s="11"/>
      <c r="UVX21" s="11"/>
      <c r="UVY21" s="11"/>
      <c r="UVZ21" s="11"/>
      <c r="UWA21" s="11"/>
      <c r="UWB21" s="11"/>
      <c r="UWC21" s="11"/>
      <c r="UWD21" s="11"/>
      <c r="UWE21" s="11"/>
      <c r="UWF21" s="11"/>
      <c r="UWG21" s="11"/>
      <c r="UWH21" s="11"/>
      <c r="UWI21" s="11"/>
      <c r="UWJ21" s="11"/>
      <c r="UWK21" s="11"/>
      <c r="UWL21" s="11"/>
      <c r="UWM21" s="11"/>
      <c r="UWN21" s="11"/>
      <c r="UWO21" s="11"/>
      <c r="UWP21" s="11"/>
      <c r="UWQ21" s="11"/>
      <c r="UWR21" s="11"/>
      <c r="UWS21" s="11"/>
      <c r="UWT21" s="11"/>
      <c r="UWU21" s="11"/>
      <c r="UWV21" s="11"/>
      <c r="UWW21" s="11"/>
      <c r="UWX21" s="11"/>
      <c r="UWY21" s="11"/>
      <c r="UWZ21" s="11"/>
      <c r="UXA21" s="11"/>
      <c r="UXB21" s="11"/>
      <c r="UXC21" s="11"/>
      <c r="UXD21" s="11"/>
      <c r="UXE21" s="11"/>
      <c r="UXF21" s="11"/>
      <c r="UXG21" s="11"/>
      <c r="UXH21" s="11"/>
      <c r="UXI21" s="11"/>
      <c r="UXJ21" s="11"/>
      <c r="UXK21" s="11"/>
      <c r="UXL21" s="11"/>
      <c r="UXM21" s="11"/>
      <c r="UXN21" s="11"/>
      <c r="UXO21" s="11"/>
      <c r="UXP21" s="11"/>
      <c r="UXQ21" s="11"/>
      <c r="UXR21" s="11"/>
      <c r="UXS21" s="11"/>
      <c r="UXT21" s="11"/>
      <c r="UXU21" s="11"/>
      <c r="UXV21" s="11"/>
      <c r="UXW21" s="11"/>
      <c r="UXX21" s="11"/>
      <c r="UXY21" s="11"/>
      <c r="UXZ21" s="11"/>
      <c r="UYA21" s="11"/>
      <c r="UYB21" s="11"/>
      <c r="UYC21" s="11"/>
      <c r="UYD21" s="11"/>
      <c r="UYE21" s="11"/>
      <c r="UYF21" s="11"/>
      <c r="UYG21" s="11"/>
      <c r="UYH21" s="11"/>
      <c r="UYI21" s="11"/>
      <c r="UYJ21" s="11"/>
      <c r="UYK21" s="11"/>
      <c r="UYL21" s="11"/>
      <c r="UYM21" s="11"/>
      <c r="UYN21" s="11"/>
      <c r="UYO21" s="11"/>
      <c r="UYP21" s="11"/>
      <c r="UYQ21" s="11"/>
      <c r="UYR21" s="11"/>
      <c r="UYS21" s="11"/>
      <c r="UYT21" s="11"/>
      <c r="UYU21" s="11"/>
      <c r="UYV21" s="11"/>
      <c r="UYW21" s="11"/>
      <c r="UYX21" s="11"/>
      <c r="UYY21" s="11"/>
      <c r="UYZ21" s="11"/>
      <c r="UZA21" s="11"/>
      <c r="UZB21" s="11"/>
      <c r="UZC21" s="11"/>
      <c r="UZD21" s="11"/>
      <c r="UZE21" s="11"/>
      <c r="UZF21" s="11"/>
      <c r="UZG21" s="11"/>
      <c r="UZH21" s="11"/>
      <c r="UZI21" s="11"/>
      <c r="UZJ21" s="11"/>
      <c r="UZK21" s="11"/>
      <c r="UZL21" s="11"/>
      <c r="UZM21" s="11"/>
      <c r="UZN21" s="11"/>
      <c r="UZO21" s="11"/>
      <c r="UZP21" s="11"/>
      <c r="UZQ21" s="11"/>
      <c r="UZR21" s="11"/>
      <c r="UZS21" s="11"/>
      <c r="UZT21" s="11"/>
      <c r="UZU21" s="11"/>
      <c r="UZV21" s="11"/>
      <c r="UZW21" s="11"/>
      <c r="UZX21" s="11"/>
      <c r="UZY21" s="11"/>
      <c r="UZZ21" s="11"/>
      <c r="VAA21" s="11"/>
      <c r="VAB21" s="11"/>
      <c r="VAC21" s="11"/>
      <c r="VAD21" s="11"/>
      <c r="VAE21" s="11"/>
      <c r="VAF21" s="11"/>
      <c r="VAG21" s="11"/>
      <c r="VAH21" s="11"/>
      <c r="VAI21" s="11"/>
      <c r="VAJ21" s="11"/>
      <c r="VAK21" s="11"/>
      <c r="VAL21" s="11"/>
      <c r="VAM21" s="11"/>
      <c r="VAN21" s="11"/>
      <c r="VAO21" s="11"/>
      <c r="VAP21" s="11"/>
      <c r="VAQ21" s="11"/>
      <c r="VAR21" s="11"/>
      <c r="VAS21" s="11"/>
      <c r="VAT21" s="11"/>
      <c r="VAU21" s="11"/>
      <c r="VAV21" s="11"/>
      <c r="VAW21" s="11"/>
      <c r="VAX21" s="11"/>
      <c r="VAY21" s="11"/>
      <c r="VAZ21" s="11"/>
      <c r="VBA21" s="11"/>
      <c r="VBB21" s="11"/>
      <c r="VBC21" s="11"/>
      <c r="VBD21" s="11"/>
      <c r="VBE21" s="11"/>
      <c r="VBF21" s="11"/>
      <c r="VBG21" s="11"/>
      <c r="VBH21" s="11"/>
      <c r="VBI21" s="11"/>
      <c r="VBJ21" s="11"/>
      <c r="VBK21" s="11"/>
      <c r="VBL21" s="11"/>
      <c r="VBM21" s="11"/>
      <c r="VBN21" s="11"/>
      <c r="VBO21" s="11"/>
      <c r="VBP21" s="11"/>
      <c r="VBQ21" s="11"/>
      <c r="VBR21" s="11"/>
      <c r="VBS21" s="11"/>
      <c r="VBT21" s="11"/>
      <c r="VBU21" s="11"/>
      <c r="VBV21" s="11"/>
      <c r="VBW21" s="11"/>
      <c r="VBX21" s="11"/>
      <c r="VBY21" s="11"/>
      <c r="VBZ21" s="11"/>
      <c r="VCA21" s="11"/>
      <c r="VCB21" s="11"/>
      <c r="VCC21" s="11"/>
      <c r="VCD21" s="11"/>
      <c r="VCE21" s="11"/>
      <c r="VCF21" s="11"/>
      <c r="VCG21" s="11"/>
      <c r="VCH21" s="11"/>
      <c r="VCI21" s="11"/>
      <c r="VCJ21" s="11"/>
      <c r="VCK21" s="11"/>
      <c r="VCL21" s="11"/>
      <c r="VCM21" s="11"/>
      <c r="VCN21" s="11"/>
      <c r="VCO21" s="11"/>
      <c r="VCP21" s="11"/>
      <c r="VCQ21" s="11"/>
      <c r="VCR21" s="11"/>
      <c r="VCS21" s="11"/>
      <c r="VCT21" s="11"/>
      <c r="VCU21" s="11"/>
      <c r="VCV21" s="11"/>
      <c r="VCW21" s="11"/>
      <c r="VCX21" s="11"/>
      <c r="VCY21" s="11"/>
      <c r="VCZ21" s="11"/>
      <c r="VDA21" s="11"/>
      <c r="VDB21" s="11"/>
      <c r="VDC21" s="11"/>
      <c r="VDD21" s="11"/>
      <c r="VDE21" s="11"/>
      <c r="VDF21" s="11"/>
      <c r="VDG21" s="11"/>
      <c r="VDH21" s="11"/>
      <c r="VDI21" s="11"/>
      <c r="VDJ21" s="11"/>
      <c r="VDK21" s="11"/>
      <c r="VDL21" s="11"/>
      <c r="VDM21" s="11"/>
      <c r="VDN21" s="11"/>
      <c r="VDO21" s="11"/>
      <c r="VDP21" s="11"/>
      <c r="VDQ21" s="11"/>
      <c r="VDR21" s="11"/>
      <c r="VDS21" s="11"/>
      <c r="VDT21" s="11"/>
      <c r="VDU21" s="11"/>
      <c r="VDV21" s="11"/>
      <c r="VDW21" s="11"/>
      <c r="VDX21" s="11"/>
      <c r="VDY21" s="11"/>
      <c r="VDZ21" s="11"/>
      <c r="VEA21" s="11"/>
      <c r="VEB21" s="11"/>
      <c r="VEC21" s="11"/>
      <c r="VED21" s="11"/>
      <c r="VEE21" s="11"/>
      <c r="VEF21" s="11"/>
      <c r="VEG21" s="11"/>
      <c r="VEH21" s="11"/>
      <c r="VEI21" s="11"/>
      <c r="VEJ21" s="11"/>
      <c r="VEK21" s="11"/>
      <c r="VEL21" s="11"/>
      <c r="VEM21" s="11"/>
      <c r="VEN21" s="11"/>
      <c r="VEO21" s="11"/>
      <c r="VEP21" s="11"/>
      <c r="VEQ21" s="11"/>
      <c r="VER21" s="11"/>
      <c r="VES21" s="11"/>
      <c r="VET21" s="11"/>
      <c r="VEU21" s="11"/>
      <c r="VEV21" s="11"/>
      <c r="VEW21" s="11"/>
      <c r="VEX21" s="11"/>
      <c r="VEY21" s="11"/>
      <c r="VEZ21" s="11"/>
      <c r="VFA21" s="11"/>
      <c r="VFB21" s="11"/>
      <c r="VFC21" s="11"/>
      <c r="VFD21" s="11"/>
      <c r="VFE21" s="11"/>
      <c r="VFF21" s="11"/>
      <c r="VFG21" s="11"/>
      <c r="VFH21" s="11"/>
      <c r="VFI21" s="11"/>
      <c r="VFJ21" s="11"/>
      <c r="VFK21" s="11"/>
      <c r="VFL21" s="11"/>
      <c r="VFM21" s="11"/>
      <c r="VFN21" s="11"/>
      <c r="VFO21" s="11"/>
      <c r="VFP21" s="11"/>
      <c r="VFQ21" s="11"/>
      <c r="VFR21" s="11"/>
      <c r="VFS21" s="11"/>
      <c r="VFT21" s="11"/>
      <c r="VFU21" s="11"/>
      <c r="VFV21" s="11"/>
      <c r="VFW21" s="11"/>
      <c r="VFX21" s="11"/>
      <c r="VFY21" s="11"/>
      <c r="VFZ21" s="11"/>
      <c r="VGA21" s="11"/>
      <c r="VGB21" s="11"/>
      <c r="VGC21" s="11"/>
      <c r="VGD21" s="11"/>
      <c r="VGE21" s="11"/>
      <c r="VGF21" s="11"/>
      <c r="VGG21" s="11"/>
      <c r="VGH21" s="11"/>
      <c r="VGI21" s="11"/>
      <c r="VGJ21" s="11"/>
      <c r="VGK21" s="11"/>
      <c r="VGL21" s="11"/>
      <c r="VGM21" s="11"/>
      <c r="VGN21" s="11"/>
      <c r="VGO21" s="11"/>
      <c r="VGP21" s="11"/>
      <c r="VGQ21" s="11"/>
      <c r="VGR21" s="11"/>
      <c r="VGS21" s="11"/>
      <c r="VGT21" s="11"/>
      <c r="VGU21" s="11"/>
      <c r="VGV21" s="11"/>
      <c r="VGW21" s="11"/>
      <c r="VGX21" s="11"/>
      <c r="VGY21" s="11"/>
      <c r="VGZ21" s="11"/>
      <c r="VHA21" s="11"/>
      <c r="VHB21" s="11"/>
      <c r="VHC21" s="11"/>
      <c r="VHD21" s="11"/>
      <c r="VHE21" s="11"/>
      <c r="VHF21" s="11"/>
      <c r="VHG21" s="11"/>
      <c r="VHH21" s="11"/>
      <c r="VHI21" s="11"/>
      <c r="VHJ21" s="11"/>
      <c r="VHK21" s="11"/>
      <c r="VHL21" s="11"/>
      <c r="VHM21" s="11"/>
      <c r="VHN21" s="11"/>
      <c r="VHO21" s="11"/>
      <c r="VHP21" s="11"/>
      <c r="VHQ21" s="11"/>
      <c r="VHR21" s="11"/>
      <c r="VHS21" s="11"/>
      <c r="VHT21" s="11"/>
      <c r="VHU21" s="11"/>
      <c r="VHV21" s="11"/>
      <c r="VHW21" s="11"/>
      <c r="VHX21" s="11"/>
      <c r="VHY21" s="11"/>
      <c r="VHZ21" s="11"/>
      <c r="VIA21" s="11"/>
      <c r="VIB21" s="11"/>
      <c r="VIC21" s="11"/>
      <c r="VID21" s="11"/>
      <c r="VIE21" s="11"/>
      <c r="VIF21" s="11"/>
      <c r="VIG21" s="11"/>
      <c r="VIH21" s="11"/>
      <c r="VII21" s="11"/>
      <c r="VIJ21" s="11"/>
      <c r="VIK21" s="11"/>
      <c r="VIL21" s="11"/>
      <c r="VIM21" s="11"/>
      <c r="VIN21" s="11"/>
      <c r="VIO21" s="11"/>
      <c r="VIP21" s="11"/>
      <c r="VIQ21" s="11"/>
      <c r="VIR21" s="11"/>
      <c r="VIS21" s="11"/>
      <c r="VIT21" s="11"/>
      <c r="VIU21" s="11"/>
      <c r="VIV21" s="11"/>
      <c r="VIW21" s="11"/>
      <c r="VIX21" s="11"/>
      <c r="VIY21" s="11"/>
      <c r="VIZ21" s="11"/>
      <c r="VJA21" s="11"/>
      <c r="VJB21" s="11"/>
      <c r="VJC21" s="11"/>
      <c r="VJD21" s="11"/>
      <c r="VJE21" s="11"/>
      <c r="VJF21" s="11"/>
      <c r="VJG21" s="11"/>
      <c r="VJH21" s="11"/>
      <c r="VJI21" s="11"/>
      <c r="VJJ21" s="11"/>
      <c r="VJK21" s="11"/>
      <c r="VJL21" s="11"/>
      <c r="VJM21" s="11"/>
      <c r="VJN21" s="11"/>
      <c r="VJO21" s="11"/>
      <c r="VJP21" s="11"/>
      <c r="VJQ21" s="11"/>
      <c r="VJR21" s="11"/>
      <c r="VJS21" s="11"/>
      <c r="VJT21" s="11"/>
      <c r="VJU21" s="11"/>
      <c r="VJV21" s="11"/>
      <c r="VJW21" s="11"/>
      <c r="VJX21" s="11"/>
      <c r="VJY21" s="11"/>
      <c r="VJZ21" s="11"/>
      <c r="VKA21" s="11"/>
      <c r="VKB21" s="11"/>
      <c r="VKC21" s="11"/>
      <c r="VKD21" s="11"/>
      <c r="VKE21" s="11"/>
      <c r="VKF21" s="11"/>
      <c r="VKG21" s="11"/>
      <c r="VKH21" s="11"/>
      <c r="VKI21" s="11"/>
      <c r="VKJ21" s="11"/>
      <c r="VKK21" s="11"/>
      <c r="VKL21" s="11"/>
      <c r="VKM21" s="11"/>
      <c r="VKN21" s="11"/>
      <c r="VKO21" s="11"/>
      <c r="VKP21" s="11"/>
      <c r="VKQ21" s="11"/>
      <c r="VKR21" s="11"/>
      <c r="VKS21" s="11"/>
      <c r="VKT21" s="11"/>
      <c r="VKU21" s="11"/>
      <c r="VKV21" s="11"/>
      <c r="VKW21" s="11"/>
      <c r="VKX21" s="11"/>
      <c r="VKY21" s="11"/>
      <c r="VKZ21" s="11"/>
      <c r="VLA21" s="11"/>
      <c r="VLB21" s="11"/>
      <c r="VLC21" s="11"/>
      <c r="VLD21" s="11"/>
      <c r="VLE21" s="11"/>
      <c r="VLF21" s="11"/>
      <c r="VLG21" s="11"/>
      <c r="VLH21" s="11"/>
      <c r="VLI21" s="11"/>
      <c r="VLJ21" s="11"/>
      <c r="VLK21" s="11"/>
      <c r="VLL21" s="11"/>
      <c r="VLM21" s="11"/>
      <c r="VLN21" s="11"/>
      <c r="VLO21" s="11"/>
      <c r="VLP21" s="11"/>
      <c r="VLQ21" s="11"/>
      <c r="VLR21" s="11"/>
      <c r="VLS21" s="11"/>
      <c r="VLT21" s="11"/>
      <c r="VLU21" s="11"/>
      <c r="VLV21" s="11"/>
      <c r="VLW21" s="11"/>
      <c r="VLX21" s="11"/>
      <c r="VLY21" s="11"/>
      <c r="VLZ21" s="11"/>
      <c r="VMA21" s="11"/>
      <c r="VMB21" s="11"/>
      <c r="VMC21" s="11"/>
      <c r="VMD21" s="11"/>
      <c r="VME21" s="11"/>
      <c r="VMF21" s="11"/>
      <c r="VMG21" s="11"/>
      <c r="VMH21" s="11"/>
      <c r="VMI21" s="11"/>
      <c r="VMJ21" s="11"/>
      <c r="VMK21" s="11"/>
      <c r="VML21" s="11"/>
      <c r="VMM21" s="11"/>
      <c r="VMN21" s="11"/>
      <c r="VMO21" s="11"/>
      <c r="VMP21" s="11"/>
      <c r="VMQ21" s="11"/>
      <c r="VMR21" s="11"/>
      <c r="VMS21" s="11"/>
      <c r="VMT21" s="11"/>
      <c r="VMU21" s="11"/>
      <c r="VMV21" s="11"/>
      <c r="VMW21" s="11"/>
      <c r="VMX21" s="11"/>
      <c r="VMY21" s="11"/>
      <c r="VMZ21" s="11"/>
      <c r="VNA21" s="11"/>
      <c r="VNB21" s="11"/>
      <c r="VNC21" s="11"/>
      <c r="VND21" s="11"/>
      <c r="VNE21" s="11"/>
      <c r="VNF21" s="11"/>
      <c r="VNG21" s="11"/>
      <c r="VNH21" s="11"/>
      <c r="VNI21" s="11"/>
      <c r="VNJ21" s="11"/>
      <c r="VNK21" s="11"/>
      <c r="VNL21" s="11"/>
      <c r="VNM21" s="11"/>
      <c r="VNN21" s="11"/>
      <c r="VNO21" s="11"/>
      <c r="VNP21" s="11"/>
      <c r="VNQ21" s="11"/>
      <c r="VNR21" s="11"/>
      <c r="VNS21" s="11"/>
      <c r="VNT21" s="11"/>
      <c r="VNU21" s="11"/>
      <c r="VNV21" s="11"/>
      <c r="VNW21" s="11"/>
      <c r="VNX21" s="11"/>
      <c r="VNY21" s="11"/>
      <c r="VNZ21" s="11"/>
      <c r="VOA21" s="11"/>
      <c r="VOB21" s="11"/>
      <c r="VOC21" s="11"/>
      <c r="VOD21" s="11"/>
      <c r="VOE21" s="11"/>
      <c r="VOF21" s="11"/>
      <c r="VOG21" s="11"/>
      <c r="VOH21" s="11"/>
      <c r="VOI21" s="11"/>
      <c r="VOJ21" s="11"/>
      <c r="VOK21" s="11"/>
      <c r="VOL21" s="11"/>
      <c r="VOM21" s="11"/>
      <c r="VON21" s="11"/>
      <c r="VOO21" s="11"/>
      <c r="VOP21" s="11"/>
      <c r="VOQ21" s="11"/>
      <c r="VOR21" s="11"/>
      <c r="VOS21" s="11"/>
      <c r="VOT21" s="11"/>
      <c r="VOU21" s="11"/>
      <c r="VOV21" s="11"/>
      <c r="VOW21" s="11"/>
      <c r="VOX21" s="11"/>
      <c r="VOY21" s="11"/>
      <c r="VOZ21" s="11"/>
      <c r="VPA21" s="11"/>
      <c r="VPB21" s="11"/>
      <c r="VPC21" s="11"/>
      <c r="VPD21" s="11"/>
      <c r="VPE21" s="11"/>
      <c r="VPF21" s="11"/>
      <c r="VPG21" s="11"/>
      <c r="VPH21" s="11"/>
      <c r="VPI21" s="11"/>
      <c r="VPJ21" s="11"/>
      <c r="VPK21" s="11"/>
      <c r="VPL21" s="11"/>
      <c r="VPM21" s="11"/>
      <c r="VPN21" s="11"/>
      <c r="VPO21" s="11"/>
      <c r="VPP21" s="11"/>
      <c r="VPQ21" s="11"/>
      <c r="VPR21" s="11"/>
      <c r="VPS21" s="11"/>
      <c r="VPT21" s="11"/>
      <c r="VPU21" s="11"/>
      <c r="VPV21" s="11"/>
      <c r="VPW21" s="11"/>
      <c r="VPX21" s="11"/>
      <c r="VPY21" s="11"/>
      <c r="VPZ21" s="11"/>
      <c r="VQA21" s="11"/>
      <c r="VQB21" s="11"/>
      <c r="VQC21" s="11"/>
      <c r="VQD21" s="11"/>
      <c r="VQE21" s="11"/>
      <c r="VQF21" s="11"/>
      <c r="VQG21" s="11"/>
      <c r="VQH21" s="11"/>
      <c r="VQI21" s="11"/>
      <c r="VQJ21" s="11"/>
      <c r="VQK21" s="11"/>
      <c r="VQL21" s="11"/>
      <c r="VQM21" s="11"/>
      <c r="VQN21" s="11"/>
      <c r="VQO21" s="11"/>
      <c r="VQP21" s="11"/>
      <c r="VQQ21" s="11"/>
      <c r="VQR21" s="11"/>
      <c r="VQS21" s="11"/>
      <c r="VQT21" s="11"/>
      <c r="VQU21" s="11"/>
      <c r="VQV21" s="11"/>
      <c r="VQW21" s="11"/>
      <c r="VQX21" s="11"/>
      <c r="VQY21" s="11"/>
      <c r="VQZ21" s="11"/>
      <c r="VRA21" s="11"/>
      <c r="VRB21" s="11"/>
      <c r="VRC21" s="11"/>
      <c r="VRD21" s="11"/>
      <c r="VRE21" s="11"/>
      <c r="VRF21" s="11"/>
      <c r="VRG21" s="11"/>
      <c r="VRH21" s="11"/>
      <c r="VRI21" s="11"/>
      <c r="VRJ21" s="11"/>
      <c r="VRK21" s="11"/>
      <c r="VRL21" s="11"/>
      <c r="VRM21" s="11"/>
      <c r="VRN21" s="11"/>
      <c r="VRO21" s="11"/>
      <c r="VRP21" s="11"/>
      <c r="VRQ21" s="11"/>
      <c r="VRR21" s="11"/>
      <c r="VRS21" s="11"/>
      <c r="VRT21" s="11"/>
      <c r="VRU21" s="11"/>
      <c r="VRV21" s="11"/>
      <c r="VRW21" s="11"/>
      <c r="VRX21" s="11"/>
      <c r="VRY21" s="11"/>
      <c r="VRZ21" s="11"/>
      <c r="VSA21" s="11"/>
      <c r="VSB21" s="11"/>
      <c r="VSC21" s="11"/>
      <c r="VSD21" s="11"/>
      <c r="VSE21" s="11"/>
      <c r="VSF21" s="11"/>
      <c r="VSG21" s="11"/>
      <c r="VSH21" s="11"/>
      <c r="VSI21" s="11"/>
      <c r="VSJ21" s="11"/>
      <c r="VSK21" s="11"/>
      <c r="VSL21" s="11"/>
      <c r="VSM21" s="11"/>
      <c r="VSN21" s="11"/>
      <c r="VSO21" s="11"/>
      <c r="VSP21" s="11"/>
      <c r="VSQ21" s="11"/>
      <c r="VSR21" s="11"/>
      <c r="VSS21" s="11"/>
      <c r="VST21" s="11"/>
      <c r="VSU21" s="11"/>
      <c r="VSV21" s="11"/>
      <c r="VSW21" s="11"/>
      <c r="VSX21" s="11"/>
      <c r="VSY21" s="11"/>
      <c r="VSZ21" s="11"/>
      <c r="VTA21" s="11"/>
      <c r="VTB21" s="11"/>
      <c r="VTC21" s="11"/>
      <c r="VTD21" s="11"/>
      <c r="VTE21" s="11"/>
      <c r="VTF21" s="11"/>
      <c r="VTG21" s="11"/>
      <c r="VTH21" s="11"/>
      <c r="VTI21" s="11"/>
      <c r="VTJ21" s="11"/>
      <c r="VTK21" s="11"/>
      <c r="VTL21" s="11"/>
      <c r="VTM21" s="11"/>
      <c r="VTN21" s="11"/>
      <c r="VTO21" s="11"/>
      <c r="VTP21" s="11"/>
      <c r="VTQ21" s="11"/>
      <c r="VTR21" s="11"/>
      <c r="VTS21" s="11"/>
      <c r="VTT21" s="11"/>
      <c r="VTU21" s="11"/>
      <c r="VTV21" s="11"/>
      <c r="VTW21" s="11"/>
      <c r="VTX21" s="11"/>
      <c r="VTY21" s="11"/>
      <c r="VTZ21" s="11"/>
      <c r="VUA21" s="11"/>
      <c r="VUB21" s="11"/>
      <c r="VUC21" s="11"/>
      <c r="VUD21" s="11"/>
      <c r="VUE21" s="11"/>
      <c r="VUF21" s="11"/>
      <c r="VUG21" s="11"/>
      <c r="VUH21" s="11"/>
      <c r="VUI21" s="11"/>
      <c r="VUJ21" s="11"/>
      <c r="VUK21" s="11"/>
      <c r="VUL21" s="11"/>
      <c r="VUM21" s="11"/>
      <c r="VUN21" s="11"/>
      <c r="VUO21" s="11"/>
      <c r="VUP21" s="11"/>
      <c r="VUQ21" s="11"/>
      <c r="VUR21" s="11"/>
      <c r="VUS21" s="11"/>
      <c r="VUT21" s="11"/>
      <c r="VUU21" s="11"/>
      <c r="VUV21" s="11"/>
      <c r="VUW21" s="11"/>
      <c r="VUX21" s="11"/>
      <c r="VUY21" s="11"/>
      <c r="VUZ21" s="11"/>
      <c r="VVA21" s="11"/>
      <c r="VVB21" s="11"/>
      <c r="VVC21" s="11"/>
      <c r="VVD21" s="11"/>
      <c r="VVE21" s="11"/>
      <c r="VVF21" s="11"/>
      <c r="VVG21" s="11"/>
      <c r="VVH21" s="11"/>
      <c r="VVI21" s="11"/>
      <c r="VVJ21" s="11"/>
      <c r="VVK21" s="11"/>
      <c r="VVL21" s="11"/>
      <c r="VVM21" s="11"/>
      <c r="VVN21" s="11"/>
      <c r="VVO21" s="11"/>
      <c r="VVP21" s="11"/>
      <c r="VVQ21" s="11"/>
      <c r="VVR21" s="11"/>
      <c r="VVS21" s="11"/>
      <c r="VVT21" s="11"/>
      <c r="VVU21" s="11"/>
      <c r="VVV21" s="11"/>
      <c r="VVW21" s="11"/>
      <c r="VVX21" s="11"/>
      <c r="VVY21" s="11"/>
      <c r="VVZ21" s="11"/>
      <c r="VWA21" s="11"/>
      <c r="VWB21" s="11"/>
      <c r="VWC21" s="11"/>
      <c r="VWD21" s="11"/>
      <c r="VWE21" s="11"/>
      <c r="VWF21" s="11"/>
      <c r="VWG21" s="11"/>
      <c r="VWH21" s="11"/>
      <c r="VWI21" s="11"/>
      <c r="VWJ21" s="11"/>
      <c r="VWK21" s="11"/>
      <c r="VWL21" s="11"/>
      <c r="VWM21" s="11"/>
      <c r="VWN21" s="11"/>
      <c r="VWO21" s="11"/>
      <c r="VWP21" s="11"/>
      <c r="VWQ21" s="11"/>
      <c r="VWR21" s="11"/>
      <c r="VWS21" s="11"/>
      <c r="VWT21" s="11"/>
      <c r="VWU21" s="11"/>
      <c r="VWV21" s="11"/>
      <c r="VWW21" s="11"/>
      <c r="VWX21" s="11"/>
      <c r="VWY21" s="11"/>
      <c r="VWZ21" s="11"/>
      <c r="VXA21" s="11"/>
      <c r="VXB21" s="11"/>
      <c r="VXC21" s="11"/>
      <c r="VXD21" s="11"/>
      <c r="VXE21" s="11"/>
      <c r="VXF21" s="11"/>
      <c r="VXG21" s="11"/>
      <c r="VXH21" s="11"/>
      <c r="VXI21" s="11"/>
      <c r="VXJ21" s="11"/>
      <c r="VXK21" s="11"/>
      <c r="VXL21" s="11"/>
      <c r="VXM21" s="11"/>
      <c r="VXN21" s="11"/>
      <c r="VXO21" s="11"/>
      <c r="VXP21" s="11"/>
      <c r="VXQ21" s="11"/>
      <c r="VXR21" s="11"/>
      <c r="VXS21" s="11"/>
      <c r="VXT21" s="11"/>
      <c r="VXU21" s="11"/>
      <c r="VXV21" s="11"/>
      <c r="VXW21" s="11"/>
      <c r="VXX21" s="11"/>
      <c r="VXY21" s="11"/>
      <c r="VXZ21" s="11"/>
      <c r="VYA21" s="11"/>
      <c r="VYB21" s="11"/>
      <c r="VYC21" s="11"/>
      <c r="VYD21" s="11"/>
      <c r="VYE21" s="11"/>
      <c r="VYF21" s="11"/>
      <c r="VYG21" s="11"/>
      <c r="VYH21" s="11"/>
      <c r="VYI21" s="11"/>
      <c r="VYJ21" s="11"/>
      <c r="VYK21" s="11"/>
      <c r="VYL21" s="11"/>
      <c r="VYM21" s="11"/>
      <c r="VYN21" s="11"/>
      <c r="VYO21" s="11"/>
      <c r="VYP21" s="11"/>
      <c r="VYQ21" s="11"/>
      <c r="VYR21" s="11"/>
      <c r="VYS21" s="11"/>
      <c r="VYT21" s="11"/>
      <c r="VYU21" s="11"/>
      <c r="VYV21" s="11"/>
      <c r="VYW21" s="11"/>
      <c r="VYX21" s="11"/>
      <c r="VYY21" s="11"/>
      <c r="VYZ21" s="11"/>
      <c r="VZA21" s="11"/>
      <c r="VZB21" s="11"/>
      <c r="VZC21" s="11"/>
      <c r="VZD21" s="11"/>
      <c r="VZE21" s="11"/>
      <c r="VZF21" s="11"/>
      <c r="VZG21" s="11"/>
      <c r="VZH21" s="11"/>
      <c r="VZI21" s="11"/>
      <c r="VZJ21" s="11"/>
      <c r="VZK21" s="11"/>
      <c r="VZL21" s="11"/>
      <c r="VZM21" s="11"/>
      <c r="VZN21" s="11"/>
      <c r="VZO21" s="11"/>
      <c r="VZP21" s="11"/>
      <c r="VZQ21" s="11"/>
      <c r="VZR21" s="11"/>
      <c r="VZS21" s="11"/>
      <c r="VZT21" s="11"/>
      <c r="VZU21" s="11"/>
      <c r="VZV21" s="11"/>
      <c r="VZW21" s="11"/>
      <c r="VZX21" s="11"/>
      <c r="VZY21" s="11"/>
      <c r="VZZ21" s="11"/>
      <c r="WAA21" s="11"/>
      <c r="WAB21" s="11"/>
      <c r="WAC21" s="11"/>
      <c r="WAD21" s="11"/>
      <c r="WAE21" s="11"/>
      <c r="WAF21" s="11"/>
      <c r="WAG21" s="11"/>
      <c r="WAH21" s="11"/>
      <c r="WAI21" s="11"/>
      <c r="WAJ21" s="11"/>
      <c r="WAK21" s="11"/>
      <c r="WAL21" s="11"/>
      <c r="WAM21" s="11"/>
      <c r="WAN21" s="11"/>
      <c r="WAO21" s="11"/>
      <c r="WAP21" s="11"/>
      <c r="WAQ21" s="11"/>
      <c r="WAR21" s="11"/>
      <c r="WAS21" s="11"/>
      <c r="WAT21" s="11"/>
      <c r="WAU21" s="11"/>
      <c r="WAV21" s="11"/>
      <c r="WAW21" s="11"/>
      <c r="WAX21" s="11"/>
      <c r="WAY21" s="11"/>
      <c r="WAZ21" s="11"/>
      <c r="WBA21" s="11"/>
      <c r="WBB21" s="11"/>
      <c r="WBC21" s="11"/>
      <c r="WBD21" s="11"/>
      <c r="WBE21" s="11"/>
      <c r="WBF21" s="11"/>
      <c r="WBG21" s="11"/>
      <c r="WBH21" s="11"/>
      <c r="WBI21" s="11"/>
      <c r="WBJ21" s="11"/>
      <c r="WBK21" s="11"/>
      <c r="WBL21" s="11"/>
      <c r="WBM21" s="11"/>
      <c r="WBN21" s="11"/>
      <c r="WBO21" s="11"/>
      <c r="WBP21" s="11"/>
      <c r="WBQ21" s="11"/>
      <c r="WBR21" s="11"/>
      <c r="WBS21" s="11"/>
      <c r="WBT21" s="11"/>
      <c r="WBU21" s="11"/>
      <c r="WBV21" s="11"/>
      <c r="WBW21" s="11"/>
      <c r="WBX21" s="11"/>
      <c r="WBY21" s="11"/>
      <c r="WBZ21" s="11"/>
      <c r="WCA21" s="11"/>
      <c r="WCB21" s="11"/>
      <c r="WCC21" s="11"/>
      <c r="WCD21" s="11"/>
      <c r="WCE21" s="11"/>
      <c r="WCF21" s="11"/>
      <c r="WCG21" s="11"/>
      <c r="WCH21" s="11"/>
      <c r="WCI21" s="11"/>
      <c r="WCJ21" s="11"/>
      <c r="WCK21" s="11"/>
      <c r="WCL21" s="11"/>
      <c r="WCM21" s="11"/>
      <c r="WCN21" s="11"/>
      <c r="WCO21" s="11"/>
      <c r="WCP21" s="11"/>
      <c r="WCQ21" s="11"/>
      <c r="WCR21" s="11"/>
      <c r="WCS21" s="11"/>
      <c r="WCT21" s="11"/>
      <c r="WCU21" s="11"/>
      <c r="WCV21" s="11"/>
      <c r="WCW21" s="11"/>
      <c r="WCX21" s="11"/>
      <c r="WCY21" s="11"/>
      <c r="WCZ21" s="11"/>
      <c r="WDA21" s="11"/>
      <c r="WDB21" s="11"/>
      <c r="WDC21" s="11"/>
      <c r="WDD21" s="11"/>
      <c r="WDE21" s="11"/>
      <c r="WDF21" s="11"/>
      <c r="WDG21" s="11"/>
      <c r="WDH21" s="11"/>
      <c r="WDI21" s="11"/>
      <c r="WDJ21" s="11"/>
      <c r="WDK21" s="11"/>
      <c r="WDL21" s="11"/>
      <c r="WDM21" s="11"/>
      <c r="WDN21" s="11"/>
      <c r="WDO21" s="11"/>
      <c r="WDP21" s="11"/>
      <c r="WDQ21" s="11"/>
      <c r="WDR21" s="11"/>
      <c r="WDS21" s="11"/>
      <c r="WDT21" s="11"/>
      <c r="WDU21" s="11"/>
      <c r="WDV21" s="11"/>
      <c r="WDW21" s="11"/>
      <c r="WDX21" s="11"/>
      <c r="WDY21" s="11"/>
      <c r="WDZ21" s="11"/>
      <c r="WEA21" s="11"/>
      <c r="WEB21" s="11"/>
      <c r="WEC21" s="11"/>
      <c r="WED21" s="11"/>
      <c r="WEE21" s="11"/>
      <c r="WEF21" s="11"/>
      <c r="WEG21" s="11"/>
      <c r="WEH21" s="11"/>
      <c r="WEI21" s="11"/>
      <c r="WEJ21" s="11"/>
      <c r="WEK21" s="11"/>
      <c r="WEL21" s="11"/>
      <c r="WEM21" s="11"/>
      <c r="WEN21" s="11"/>
      <c r="WEO21" s="11"/>
      <c r="WEP21" s="11"/>
      <c r="WEQ21" s="11"/>
      <c r="WER21" s="11"/>
      <c r="WES21" s="11"/>
      <c r="WET21" s="11"/>
      <c r="WEU21" s="11"/>
      <c r="WEV21" s="11"/>
      <c r="WEW21" s="11"/>
      <c r="WEX21" s="11"/>
      <c r="WEY21" s="11"/>
      <c r="WEZ21" s="11"/>
      <c r="WFA21" s="11"/>
      <c r="WFB21" s="11"/>
      <c r="WFC21" s="11"/>
      <c r="WFD21" s="11"/>
      <c r="WFE21" s="11"/>
      <c r="WFF21" s="11"/>
      <c r="WFG21" s="11"/>
      <c r="WFH21" s="11"/>
      <c r="WFI21" s="11"/>
      <c r="WFJ21" s="11"/>
      <c r="WFK21" s="11"/>
      <c r="WFL21" s="11"/>
      <c r="WFM21" s="11"/>
      <c r="WFN21" s="11"/>
      <c r="WFO21" s="11"/>
      <c r="WFP21" s="11"/>
      <c r="WFQ21" s="11"/>
      <c r="WFR21" s="11"/>
      <c r="WFS21" s="11"/>
      <c r="WFT21" s="11"/>
      <c r="WFU21" s="11"/>
      <c r="WFV21" s="11"/>
      <c r="WFW21" s="11"/>
      <c r="WFX21" s="11"/>
      <c r="WFY21" s="11"/>
      <c r="WFZ21" s="11"/>
      <c r="WGA21" s="11"/>
      <c r="WGB21" s="11"/>
      <c r="WGC21" s="11"/>
      <c r="WGD21" s="11"/>
      <c r="WGE21" s="11"/>
      <c r="WGF21" s="11"/>
      <c r="WGG21" s="11"/>
      <c r="WGH21" s="11"/>
      <c r="WGI21" s="11"/>
      <c r="WGJ21" s="11"/>
      <c r="WGK21" s="11"/>
      <c r="WGL21" s="11"/>
      <c r="WGM21" s="11"/>
      <c r="WGN21" s="11"/>
      <c r="WGO21" s="11"/>
      <c r="WGP21" s="11"/>
      <c r="WGQ21" s="11"/>
      <c r="WGR21" s="11"/>
      <c r="WGS21" s="11"/>
      <c r="WGT21" s="11"/>
      <c r="WGU21" s="11"/>
      <c r="WGV21" s="11"/>
      <c r="WGW21" s="11"/>
      <c r="WGX21" s="11"/>
      <c r="WGY21" s="11"/>
      <c r="WGZ21" s="11"/>
      <c r="WHA21" s="11"/>
      <c r="WHB21" s="11"/>
      <c r="WHC21" s="11"/>
      <c r="WHD21" s="11"/>
      <c r="WHE21" s="11"/>
      <c r="WHF21" s="11"/>
      <c r="WHG21" s="11"/>
      <c r="WHH21" s="11"/>
      <c r="WHI21" s="11"/>
      <c r="WHJ21" s="11"/>
      <c r="WHK21" s="11"/>
      <c r="WHL21" s="11"/>
      <c r="WHM21" s="11"/>
      <c r="WHN21" s="11"/>
      <c r="WHO21" s="11"/>
      <c r="WHP21" s="11"/>
      <c r="WHQ21" s="11"/>
      <c r="WHR21" s="11"/>
      <c r="WHS21" s="11"/>
      <c r="WHT21" s="11"/>
      <c r="WHU21" s="11"/>
      <c r="WHV21" s="11"/>
      <c r="WHW21" s="11"/>
      <c r="WHX21" s="11"/>
      <c r="WHY21" s="11"/>
      <c r="WHZ21" s="11"/>
      <c r="WIA21" s="11"/>
      <c r="WIB21" s="11"/>
      <c r="WIC21" s="11"/>
      <c r="WID21" s="11"/>
      <c r="WIE21" s="11"/>
      <c r="WIF21" s="11"/>
      <c r="WIG21" s="11"/>
      <c r="WIH21" s="11"/>
      <c r="WII21" s="11"/>
      <c r="WIJ21" s="11"/>
      <c r="WIK21" s="11"/>
      <c r="WIL21" s="11"/>
      <c r="WIM21" s="11"/>
      <c r="WIN21" s="11"/>
      <c r="WIO21" s="11"/>
      <c r="WIP21" s="11"/>
      <c r="WIQ21" s="11"/>
      <c r="WIR21" s="11"/>
      <c r="WIS21" s="11"/>
      <c r="WIT21" s="11"/>
      <c r="WIU21" s="11"/>
      <c r="WIV21" s="11"/>
      <c r="WIW21" s="11"/>
      <c r="WIX21" s="11"/>
      <c r="WIY21" s="11"/>
      <c r="WIZ21" s="11"/>
      <c r="WJA21" s="11"/>
      <c r="WJB21" s="11"/>
      <c r="WJC21" s="11"/>
      <c r="WJD21" s="11"/>
      <c r="WJE21" s="11"/>
      <c r="WJF21" s="11"/>
      <c r="WJG21" s="11"/>
      <c r="WJH21" s="11"/>
      <c r="WJI21" s="11"/>
      <c r="WJJ21" s="11"/>
      <c r="WJK21" s="11"/>
      <c r="WJL21" s="11"/>
      <c r="WJM21" s="11"/>
      <c r="WJN21" s="11"/>
      <c r="WJO21" s="11"/>
      <c r="WJP21" s="11"/>
      <c r="WJQ21" s="11"/>
      <c r="WJR21" s="11"/>
      <c r="WJS21" s="11"/>
      <c r="WJT21" s="11"/>
      <c r="WJU21" s="11"/>
      <c r="WJV21" s="11"/>
      <c r="WJW21" s="11"/>
      <c r="WJX21" s="11"/>
      <c r="WJY21" s="11"/>
      <c r="WJZ21" s="11"/>
      <c r="WKA21" s="11"/>
      <c r="WKB21" s="11"/>
      <c r="WKC21" s="11"/>
      <c r="WKD21" s="11"/>
      <c r="WKE21" s="11"/>
      <c r="WKF21" s="11"/>
      <c r="WKG21" s="11"/>
      <c r="WKH21" s="11"/>
      <c r="WKI21" s="11"/>
      <c r="WKJ21" s="11"/>
      <c r="WKK21" s="11"/>
      <c r="WKL21" s="11"/>
      <c r="WKM21" s="11"/>
      <c r="WKN21" s="11"/>
      <c r="WKO21" s="11"/>
      <c r="WKP21" s="11"/>
      <c r="WKQ21" s="11"/>
      <c r="WKR21" s="11"/>
      <c r="WKS21" s="11"/>
      <c r="WKT21" s="11"/>
      <c r="WKU21" s="11"/>
      <c r="WKV21" s="11"/>
      <c r="WKW21" s="11"/>
      <c r="WKX21" s="11"/>
      <c r="WKY21" s="11"/>
      <c r="WKZ21" s="11"/>
      <c r="WLA21" s="11"/>
      <c r="WLB21" s="11"/>
      <c r="WLC21" s="11"/>
      <c r="WLD21" s="11"/>
      <c r="WLE21" s="11"/>
      <c r="WLF21" s="11"/>
      <c r="WLG21" s="11"/>
      <c r="WLH21" s="11"/>
      <c r="WLI21" s="11"/>
      <c r="WLJ21" s="11"/>
      <c r="WLK21" s="11"/>
      <c r="WLL21" s="11"/>
      <c r="WLM21" s="11"/>
      <c r="WLN21" s="11"/>
      <c r="WLO21" s="11"/>
      <c r="WLP21" s="11"/>
      <c r="WLQ21" s="11"/>
      <c r="WLR21" s="11"/>
      <c r="WLS21" s="11"/>
      <c r="WLT21" s="11"/>
      <c r="WLU21" s="11"/>
      <c r="WLV21" s="11"/>
      <c r="WLW21" s="11"/>
      <c r="WLX21" s="11"/>
      <c r="WLY21" s="11"/>
      <c r="WLZ21" s="11"/>
      <c r="WMA21" s="11"/>
      <c r="WMB21" s="11"/>
      <c r="WMC21" s="11"/>
      <c r="WMD21" s="11"/>
      <c r="WME21" s="11"/>
      <c r="WMF21" s="11"/>
      <c r="WMG21" s="11"/>
      <c r="WMH21" s="11"/>
      <c r="WMI21" s="11"/>
      <c r="WMJ21" s="11"/>
      <c r="WMK21" s="11"/>
      <c r="WML21" s="11"/>
      <c r="WMM21" s="11"/>
      <c r="WMN21" s="11"/>
      <c r="WMO21" s="11"/>
      <c r="WMP21" s="11"/>
      <c r="WMQ21" s="11"/>
      <c r="WMR21" s="11"/>
      <c r="WMS21" s="11"/>
      <c r="WMT21" s="11"/>
      <c r="WMU21" s="11"/>
      <c r="WMV21" s="11"/>
      <c r="WMW21" s="11"/>
      <c r="WMX21" s="11"/>
      <c r="WMY21" s="11"/>
      <c r="WMZ21" s="11"/>
      <c r="WNA21" s="11"/>
      <c r="WNB21" s="11"/>
      <c r="WNC21" s="11"/>
      <c r="WND21" s="11"/>
      <c r="WNE21" s="11"/>
      <c r="WNF21" s="11"/>
      <c r="WNG21" s="11"/>
      <c r="WNH21" s="11"/>
      <c r="WNI21" s="11"/>
      <c r="WNJ21" s="11"/>
      <c r="WNK21" s="11"/>
      <c r="WNL21" s="11"/>
      <c r="WNM21" s="11"/>
      <c r="WNN21" s="11"/>
      <c r="WNO21" s="11"/>
      <c r="WNP21" s="11"/>
      <c r="WNQ21" s="11"/>
      <c r="WNR21" s="11"/>
      <c r="WNS21" s="11"/>
      <c r="WNT21" s="11"/>
      <c r="WNU21" s="11"/>
      <c r="WNV21" s="11"/>
      <c r="WNW21" s="11"/>
      <c r="WNX21" s="11"/>
      <c r="WNY21" s="11"/>
      <c r="WNZ21" s="11"/>
      <c r="WOA21" s="11"/>
      <c r="WOB21" s="11"/>
      <c r="WOC21" s="11"/>
      <c r="WOD21" s="11"/>
      <c r="WOE21" s="11"/>
      <c r="WOF21" s="11"/>
      <c r="WOG21" s="11"/>
      <c r="WOH21" s="11"/>
      <c r="WOI21" s="11"/>
      <c r="WOJ21" s="11"/>
      <c r="WOK21" s="11"/>
      <c r="WOL21" s="11"/>
      <c r="WOM21" s="11"/>
      <c r="WON21" s="11"/>
      <c r="WOO21" s="11"/>
      <c r="WOP21" s="11"/>
      <c r="WOQ21" s="11"/>
      <c r="WOR21" s="11"/>
      <c r="WOS21" s="11"/>
      <c r="WOT21" s="11"/>
      <c r="WOU21" s="11"/>
      <c r="WOV21" s="11"/>
      <c r="WOW21" s="11"/>
      <c r="WOX21" s="11"/>
      <c r="WOY21" s="11"/>
      <c r="WOZ21" s="11"/>
      <c r="WPA21" s="11"/>
      <c r="WPB21" s="11"/>
      <c r="WPC21" s="11"/>
      <c r="WPD21" s="11"/>
      <c r="WPE21" s="11"/>
      <c r="WPF21" s="11"/>
      <c r="WPG21" s="11"/>
      <c r="WPH21" s="11"/>
      <c r="WPI21" s="11"/>
      <c r="WPJ21" s="11"/>
      <c r="WPK21" s="11"/>
      <c r="WPL21" s="11"/>
      <c r="WPM21" s="11"/>
      <c r="WPN21" s="11"/>
      <c r="WPO21" s="11"/>
      <c r="WPP21" s="11"/>
      <c r="WPQ21" s="11"/>
      <c r="WPR21" s="11"/>
      <c r="WPS21" s="11"/>
      <c r="WPT21" s="11"/>
      <c r="WPU21" s="11"/>
      <c r="WPV21" s="11"/>
      <c r="WPW21" s="11"/>
      <c r="WPX21" s="11"/>
      <c r="WPY21" s="11"/>
      <c r="WPZ21" s="11"/>
      <c r="WQA21" s="11"/>
      <c r="WQB21" s="11"/>
      <c r="WQC21" s="11"/>
      <c r="WQD21" s="11"/>
      <c r="WQE21" s="11"/>
      <c r="WQF21" s="11"/>
      <c r="WQG21" s="11"/>
      <c r="WQH21" s="11"/>
      <c r="WQI21" s="11"/>
      <c r="WQJ21" s="11"/>
      <c r="WQK21" s="11"/>
      <c r="WQL21" s="11"/>
      <c r="WQM21" s="11"/>
      <c r="WQN21" s="11"/>
      <c r="WQO21" s="11"/>
      <c r="WQP21" s="11"/>
      <c r="WQQ21" s="11"/>
      <c r="WQR21" s="11"/>
      <c r="WQS21" s="11"/>
      <c r="WQT21" s="11"/>
      <c r="WQU21" s="11"/>
      <c r="WQV21" s="11"/>
      <c r="WQW21" s="11"/>
      <c r="WQX21" s="11"/>
      <c r="WQY21" s="11"/>
      <c r="WQZ21" s="11"/>
      <c r="WRA21" s="11"/>
      <c r="WRB21" s="11"/>
      <c r="WRC21" s="11"/>
      <c r="WRD21" s="11"/>
      <c r="WRE21" s="11"/>
      <c r="WRF21" s="11"/>
      <c r="WRG21" s="11"/>
      <c r="WRH21" s="11"/>
      <c r="WRI21" s="11"/>
      <c r="WRJ21" s="11"/>
      <c r="WRK21" s="11"/>
      <c r="WRL21" s="11"/>
      <c r="WRM21" s="11"/>
      <c r="WRN21" s="11"/>
      <c r="WRO21" s="11"/>
      <c r="WRP21" s="11"/>
      <c r="WRQ21" s="11"/>
      <c r="WRR21" s="11"/>
      <c r="WRS21" s="11"/>
      <c r="WRT21" s="11"/>
      <c r="WRU21" s="11"/>
      <c r="WRV21" s="11"/>
      <c r="WRW21" s="11"/>
      <c r="WRX21" s="11"/>
      <c r="WRY21" s="11"/>
      <c r="WRZ21" s="11"/>
      <c r="WSA21" s="11"/>
      <c r="WSB21" s="11"/>
      <c r="WSC21" s="11"/>
      <c r="WSD21" s="11"/>
      <c r="WSE21" s="11"/>
      <c r="WSF21" s="11"/>
      <c r="WSG21" s="11"/>
      <c r="WSH21" s="11"/>
      <c r="WSI21" s="11"/>
      <c r="WSJ21" s="11"/>
      <c r="WSK21" s="11"/>
      <c r="WSL21" s="11"/>
      <c r="WSM21" s="11"/>
      <c r="WSN21" s="11"/>
      <c r="WSO21" s="11"/>
      <c r="WSP21" s="11"/>
      <c r="WSQ21" s="11"/>
      <c r="WSR21" s="11"/>
      <c r="WSS21" s="11"/>
      <c r="WST21" s="11"/>
      <c r="WSU21" s="11"/>
      <c r="WSV21" s="11"/>
      <c r="WSW21" s="11"/>
      <c r="WSX21" s="11"/>
      <c r="WSY21" s="11"/>
      <c r="WSZ21" s="11"/>
      <c r="WTA21" s="11"/>
      <c r="WTB21" s="11"/>
      <c r="WTC21" s="11"/>
      <c r="WTD21" s="11"/>
      <c r="WTE21" s="11"/>
      <c r="WTF21" s="11"/>
      <c r="WTG21" s="11"/>
      <c r="WTH21" s="11"/>
      <c r="WTI21" s="11"/>
      <c r="WTJ21" s="11"/>
      <c r="WTK21" s="11"/>
      <c r="WTL21" s="11"/>
      <c r="WTM21" s="11"/>
      <c r="WTN21" s="11"/>
      <c r="WTO21" s="11"/>
      <c r="WTP21" s="11"/>
      <c r="WTQ21" s="11"/>
      <c r="WTR21" s="11"/>
      <c r="WTS21" s="11"/>
      <c r="WTT21" s="11"/>
      <c r="WTU21" s="11"/>
      <c r="WTV21" s="11"/>
      <c r="WTW21" s="11"/>
      <c r="WTX21" s="11"/>
      <c r="WTY21" s="11"/>
      <c r="WTZ21" s="11"/>
      <c r="WUA21" s="11"/>
      <c r="WUB21" s="11"/>
      <c r="WUC21" s="11"/>
      <c r="WUD21" s="11"/>
      <c r="WUE21" s="11"/>
      <c r="WUF21" s="11"/>
      <c r="WUG21" s="11"/>
      <c r="WUH21" s="11"/>
      <c r="WUI21" s="11"/>
      <c r="WUJ21" s="11"/>
      <c r="WUK21" s="11"/>
      <c r="WUL21" s="11"/>
      <c r="WUM21" s="11"/>
      <c r="WUN21" s="11"/>
    </row>
    <row r="22" spans="1:16108" ht="12.75">
      <c r="A22" s="18" t="s">
        <v>41</v>
      </c>
      <c r="B22" s="8"/>
      <c r="E22" s="25"/>
      <c r="F22" s="8"/>
      <c r="G22" s="8"/>
      <c r="H22" s="25" t="s">
        <v>274</v>
      </c>
      <c r="I22" s="25"/>
      <c r="J22" s="25"/>
      <c r="K22" s="8"/>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c r="IW22" s="11"/>
      <c r="IX22" s="11"/>
      <c r="IY22" s="11"/>
      <c r="IZ22" s="11"/>
      <c r="JA22" s="11"/>
      <c r="JB22" s="11"/>
      <c r="JC22" s="11"/>
      <c r="JD22" s="11"/>
      <c r="JE22" s="11"/>
      <c r="JF22" s="11"/>
      <c r="JG22" s="11"/>
      <c r="JH22" s="11"/>
      <c r="JI22" s="11"/>
      <c r="JJ22" s="11"/>
      <c r="JK22" s="11"/>
      <c r="JL22" s="11"/>
      <c r="JM22" s="11"/>
      <c r="JN22" s="11"/>
      <c r="JO22" s="11"/>
      <c r="JP22" s="11"/>
      <c r="JQ22" s="11"/>
      <c r="JR22" s="11"/>
      <c r="JS22" s="11"/>
      <c r="JT22" s="11"/>
      <c r="JU22" s="11"/>
      <c r="JV22" s="11"/>
      <c r="JW22" s="11"/>
      <c r="JX22" s="11"/>
      <c r="JY22" s="11"/>
      <c r="JZ22" s="11"/>
      <c r="KA22" s="11"/>
      <c r="KB22" s="11"/>
      <c r="KC22" s="11"/>
      <c r="KD22" s="11"/>
      <c r="KE22" s="11"/>
      <c r="KF22" s="11"/>
      <c r="KG22" s="11"/>
      <c r="KH22" s="11"/>
      <c r="KI22" s="11"/>
      <c r="KJ22" s="11"/>
      <c r="KK22" s="11"/>
      <c r="KL22" s="11"/>
      <c r="KM22" s="11"/>
      <c r="KN22" s="11"/>
      <c r="KO22" s="11"/>
      <c r="KP22" s="11"/>
      <c r="KQ22" s="11"/>
      <c r="KR22" s="11"/>
      <c r="KS22" s="11"/>
      <c r="KT22" s="11"/>
      <c r="KU22" s="11"/>
      <c r="KV22" s="11"/>
      <c r="KW22" s="11"/>
      <c r="KX22" s="11"/>
      <c r="KY22" s="11"/>
      <c r="KZ22" s="11"/>
      <c r="LA22" s="11"/>
      <c r="LB22" s="11"/>
      <c r="LC22" s="11"/>
      <c r="LD22" s="11"/>
      <c r="LE22" s="11"/>
      <c r="LF22" s="11"/>
      <c r="LG22" s="11"/>
      <c r="LH22" s="11"/>
      <c r="LI22" s="11"/>
      <c r="LJ22" s="11"/>
      <c r="LK22" s="11"/>
      <c r="LL22" s="11"/>
      <c r="LM22" s="11"/>
      <c r="LN22" s="11"/>
      <c r="LO22" s="11"/>
      <c r="LP22" s="11"/>
      <c r="LQ22" s="11"/>
      <c r="LR22" s="11"/>
      <c r="LS22" s="11"/>
      <c r="LT22" s="11"/>
      <c r="LU22" s="11"/>
      <c r="LV22" s="11"/>
      <c r="LW22" s="11"/>
      <c r="LX22" s="11"/>
      <c r="LY22" s="11"/>
      <c r="LZ22" s="11"/>
      <c r="MA22" s="11"/>
      <c r="MB22" s="11"/>
      <c r="MC22" s="11"/>
      <c r="MD22" s="11"/>
      <c r="ME22" s="11"/>
      <c r="MF22" s="11"/>
      <c r="MG22" s="11"/>
      <c r="MH22" s="11"/>
      <c r="MI22" s="11"/>
      <c r="MJ22" s="11"/>
      <c r="MK22" s="11"/>
      <c r="ML22" s="11"/>
      <c r="MM22" s="11"/>
      <c r="MN22" s="11"/>
      <c r="MO22" s="11"/>
      <c r="MP22" s="11"/>
      <c r="MQ22" s="11"/>
      <c r="MR22" s="11"/>
      <c r="MS22" s="11"/>
      <c r="MT22" s="11"/>
      <c r="MU22" s="11"/>
      <c r="MV22" s="11"/>
      <c r="MW22" s="11"/>
      <c r="MX22" s="11"/>
      <c r="MY22" s="11"/>
      <c r="MZ22" s="11"/>
      <c r="NA22" s="11"/>
      <c r="NB22" s="11"/>
      <c r="NC22" s="11"/>
      <c r="ND22" s="11"/>
      <c r="NE22" s="11"/>
      <c r="NF22" s="11"/>
      <c r="NG22" s="11"/>
      <c r="NH22" s="11"/>
      <c r="NI22" s="11"/>
      <c r="NJ22" s="11"/>
      <c r="NK22" s="11"/>
      <c r="NL22" s="11"/>
      <c r="NM22" s="11"/>
      <c r="NN22" s="11"/>
      <c r="NO22" s="11"/>
      <c r="NP22" s="11"/>
      <c r="NQ22" s="11"/>
      <c r="NR22" s="11"/>
      <c r="NS22" s="11"/>
      <c r="NT22" s="11"/>
      <c r="NU22" s="11"/>
      <c r="NV22" s="11"/>
      <c r="NW22" s="11"/>
      <c r="NX22" s="11"/>
      <c r="NY22" s="11"/>
      <c r="NZ22" s="11"/>
      <c r="OA22" s="11"/>
      <c r="OB22" s="11"/>
      <c r="OC22" s="11"/>
      <c r="OD22" s="11"/>
      <c r="OE22" s="11"/>
      <c r="OF22" s="11"/>
      <c r="OG22" s="11"/>
      <c r="OH22" s="11"/>
      <c r="OI22" s="11"/>
      <c r="OJ22" s="11"/>
      <c r="OK22" s="11"/>
      <c r="OL22" s="11"/>
      <c r="OM22" s="11"/>
      <c r="ON22" s="11"/>
      <c r="OO22" s="11"/>
      <c r="OP22" s="11"/>
      <c r="OQ22" s="11"/>
      <c r="OR22" s="11"/>
      <c r="OS22" s="11"/>
      <c r="OT22" s="11"/>
      <c r="OU22" s="11"/>
      <c r="OV22" s="11"/>
      <c r="OW22" s="11"/>
      <c r="OX22" s="11"/>
      <c r="OY22" s="11"/>
      <c r="OZ22" s="11"/>
      <c r="PA22" s="11"/>
      <c r="PB22" s="11"/>
      <c r="PC22" s="11"/>
      <c r="PD22" s="11"/>
      <c r="PE22" s="11"/>
      <c r="PF22" s="11"/>
      <c r="PG22" s="11"/>
      <c r="PH22" s="11"/>
      <c r="PI22" s="11"/>
      <c r="PJ22" s="11"/>
      <c r="PK22" s="11"/>
      <c r="PL22" s="11"/>
      <c r="PM22" s="11"/>
      <c r="PN22" s="11"/>
      <c r="PO22" s="11"/>
      <c r="PP22" s="11"/>
      <c r="PQ22" s="11"/>
      <c r="PR22" s="11"/>
      <c r="PS22" s="11"/>
      <c r="PT22" s="11"/>
      <c r="PU22" s="11"/>
      <c r="PV22" s="11"/>
      <c r="PW22" s="11"/>
      <c r="PX22" s="11"/>
      <c r="PY22" s="11"/>
      <c r="PZ22" s="11"/>
      <c r="QA22" s="11"/>
      <c r="QB22" s="11"/>
      <c r="QC22" s="11"/>
      <c r="QD22" s="11"/>
      <c r="QE22" s="11"/>
      <c r="QF22" s="11"/>
      <c r="QG22" s="11"/>
      <c r="QH22" s="11"/>
      <c r="QI22" s="11"/>
      <c r="QJ22" s="11"/>
      <c r="QK22" s="11"/>
      <c r="QL22" s="11"/>
      <c r="QM22" s="11"/>
      <c r="QN22" s="11"/>
      <c r="QO22" s="11"/>
      <c r="QP22" s="11"/>
      <c r="QQ22" s="11"/>
      <c r="QR22" s="11"/>
      <c r="QS22" s="11"/>
      <c r="QT22" s="11"/>
      <c r="QU22" s="11"/>
      <c r="QV22" s="11"/>
      <c r="QW22" s="11"/>
      <c r="QX22" s="11"/>
      <c r="QY22" s="11"/>
      <c r="QZ22" s="11"/>
      <c r="RA22" s="11"/>
      <c r="RB22" s="11"/>
      <c r="RC22" s="11"/>
      <c r="RD22" s="11"/>
      <c r="RE22" s="11"/>
      <c r="RF22" s="11"/>
      <c r="RG22" s="11"/>
      <c r="RH22" s="11"/>
      <c r="RI22" s="11"/>
      <c r="RJ22" s="11"/>
      <c r="RK22" s="11"/>
      <c r="RL22" s="11"/>
      <c r="RM22" s="11"/>
      <c r="RN22" s="11"/>
      <c r="RO22" s="11"/>
      <c r="RP22" s="11"/>
      <c r="RQ22" s="11"/>
      <c r="RR22" s="11"/>
      <c r="RS22" s="11"/>
      <c r="RT22" s="11"/>
      <c r="RU22" s="11"/>
      <c r="RV22" s="11"/>
      <c r="RW22" s="11"/>
      <c r="RX22" s="11"/>
      <c r="RY22" s="11"/>
      <c r="RZ22" s="11"/>
      <c r="SA22" s="11"/>
      <c r="SB22" s="11"/>
      <c r="SC22" s="11"/>
      <c r="SD22" s="11"/>
      <c r="SE22" s="11"/>
      <c r="SF22" s="11"/>
      <c r="SG22" s="11"/>
      <c r="SH22" s="11"/>
      <c r="SI22" s="11"/>
      <c r="SJ22" s="11"/>
      <c r="SK22" s="11"/>
      <c r="SL22" s="11"/>
      <c r="SM22" s="11"/>
      <c r="SN22" s="11"/>
      <c r="SO22" s="11"/>
      <c r="SP22" s="11"/>
      <c r="SQ22" s="11"/>
      <c r="SR22" s="11"/>
      <c r="SS22" s="11"/>
      <c r="ST22" s="11"/>
      <c r="SU22" s="11"/>
      <c r="SV22" s="11"/>
      <c r="SW22" s="11"/>
      <c r="SX22" s="11"/>
      <c r="SY22" s="11"/>
      <c r="SZ22" s="11"/>
      <c r="TA22" s="11"/>
      <c r="TB22" s="11"/>
      <c r="TC22" s="11"/>
      <c r="TD22" s="11"/>
      <c r="TE22" s="11"/>
      <c r="TF22" s="11"/>
      <c r="TG22" s="11"/>
      <c r="TH22" s="11"/>
      <c r="TI22" s="11"/>
      <c r="TJ22" s="11"/>
      <c r="TK22" s="11"/>
      <c r="TL22" s="11"/>
      <c r="TM22" s="11"/>
      <c r="TN22" s="11"/>
      <c r="TO22" s="11"/>
      <c r="TP22" s="11"/>
      <c r="TQ22" s="11"/>
      <c r="TR22" s="11"/>
      <c r="TS22" s="11"/>
      <c r="TT22" s="11"/>
      <c r="TU22" s="11"/>
      <c r="TV22" s="11"/>
      <c r="TW22" s="11"/>
      <c r="TX22" s="11"/>
      <c r="TY22" s="11"/>
      <c r="TZ22" s="11"/>
      <c r="UA22" s="11"/>
      <c r="UB22" s="11"/>
      <c r="UC22" s="11"/>
      <c r="UD22" s="11"/>
      <c r="UE22" s="11"/>
      <c r="UF22" s="11"/>
      <c r="UG22" s="11"/>
      <c r="UH22" s="11"/>
      <c r="UI22" s="11"/>
      <c r="UJ22" s="11"/>
      <c r="UK22" s="11"/>
      <c r="UL22" s="11"/>
      <c r="UM22" s="11"/>
      <c r="UN22" s="11"/>
      <c r="UO22" s="11"/>
      <c r="UP22" s="11"/>
      <c r="UQ22" s="11"/>
      <c r="UR22" s="11"/>
      <c r="US22" s="11"/>
      <c r="UT22" s="11"/>
      <c r="UU22" s="11"/>
      <c r="UV22" s="11"/>
      <c r="UW22" s="11"/>
      <c r="UX22" s="11"/>
      <c r="UY22" s="11"/>
      <c r="UZ22" s="11"/>
      <c r="VA22" s="11"/>
      <c r="VB22" s="11"/>
      <c r="VC22" s="11"/>
      <c r="VD22" s="11"/>
      <c r="VE22" s="11"/>
      <c r="VF22" s="11"/>
      <c r="VG22" s="11"/>
      <c r="VH22" s="11"/>
      <c r="VI22" s="11"/>
      <c r="VJ22" s="11"/>
      <c r="VK22" s="11"/>
      <c r="VL22" s="11"/>
      <c r="VM22" s="11"/>
      <c r="VN22" s="11"/>
      <c r="VO22" s="11"/>
      <c r="VP22" s="11"/>
      <c r="VQ22" s="11"/>
      <c r="VR22" s="11"/>
      <c r="VS22" s="11"/>
      <c r="VT22" s="11"/>
      <c r="VU22" s="11"/>
      <c r="VV22" s="11"/>
      <c r="VW22" s="11"/>
      <c r="VX22" s="11"/>
      <c r="VY22" s="11"/>
      <c r="VZ22" s="11"/>
      <c r="WA22" s="11"/>
      <c r="WB22" s="11"/>
      <c r="WC22" s="11"/>
      <c r="WD22" s="11"/>
      <c r="WE22" s="11"/>
      <c r="WF22" s="11"/>
      <c r="WG22" s="11"/>
      <c r="WH22" s="11"/>
      <c r="WI22" s="11"/>
      <c r="WJ22" s="11"/>
      <c r="WK22" s="11"/>
      <c r="WL22" s="11"/>
      <c r="WM22" s="11"/>
      <c r="WN22" s="11"/>
      <c r="WO22" s="11"/>
      <c r="WP22" s="11"/>
      <c r="WQ22" s="11"/>
      <c r="WR22" s="11"/>
      <c r="WS22" s="11"/>
      <c r="WT22" s="11"/>
      <c r="WU22" s="11"/>
      <c r="WV22" s="11"/>
      <c r="WW22" s="11"/>
      <c r="WX22" s="11"/>
      <c r="WY22" s="11"/>
      <c r="WZ22" s="11"/>
      <c r="XA22" s="11"/>
      <c r="XB22" s="11"/>
      <c r="XC22" s="11"/>
      <c r="XD22" s="11"/>
      <c r="XE22" s="11"/>
      <c r="XF22" s="11"/>
      <c r="XG22" s="11"/>
      <c r="XH22" s="11"/>
      <c r="XI22" s="11"/>
      <c r="XJ22" s="11"/>
      <c r="XK22" s="11"/>
      <c r="XL22" s="11"/>
      <c r="XM22" s="11"/>
      <c r="XN22" s="11"/>
      <c r="XO22" s="11"/>
      <c r="XP22" s="11"/>
      <c r="XQ22" s="11"/>
      <c r="XR22" s="11"/>
      <c r="XS22" s="11"/>
      <c r="XT22" s="11"/>
      <c r="XU22" s="11"/>
      <c r="XV22" s="11"/>
      <c r="XW22" s="11"/>
      <c r="XX22" s="11"/>
      <c r="XY22" s="11"/>
      <c r="XZ22" s="11"/>
      <c r="YA22" s="11"/>
      <c r="YB22" s="11"/>
      <c r="YC22" s="11"/>
      <c r="YD22" s="11"/>
      <c r="YE22" s="11"/>
      <c r="YF22" s="11"/>
      <c r="YG22" s="11"/>
      <c r="YH22" s="11"/>
      <c r="YI22" s="11"/>
      <c r="YJ22" s="11"/>
      <c r="YK22" s="11"/>
      <c r="YL22" s="11"/>
      <c r="YM22" s="11"/>
      <c r="YN22" s="11"/>
      <c r="YO22" s="11"/>
      <c r="YP22" s="11"/>
      <c r="YQ22" s="11"/>
      <c r="YR22" s="11"/>
      <c r="YS22" s="11"/>
      <c r="YT22" s="11"/>
      <c r="YU22" s="11"/>
      <c r="YV22" s="11"/>
      <c r="YW22" s="11"/>
      <c r="YX22" s="11"/>
      <c r="YY22" s="11"/>
      <c r="YZ22" s="11"/>
      <c r="ZA22" s="11"/>
      <c r="ZB22" s="11"/>
      <c r="ZC22" s="11"/>
      <c r="ZD22" s="11"/>
      <c r="ZE22" s="11"/>
      <c r="ZF22" s="11"/>
      <c r="ZG22" s="11"/>
      <c r="ZH22" s="11"/>
      <c r="ZI22" s="11"/>
      <c r="ZJ22" s="11"/>
      <c r="ZK22" s="11"/>
      <c r="ZL22" s="11"/>
      <c r="ZM22" s="11"/>
      <c r="ZN22" s="11"/>
      <c r="ZO22" s="11"/>
      <c r="ZP22" s="11"/>
      <c r="ZQ22" s="11"/>
      <c r="ZR22" s="11"/>
      <c r="ZS22" s="11"/>
      <c r="ZT22" s="11"/>
      <c r="ZU22" s="11"/>
      <c r="ZV22" s="11"/>
      <c r="ZW22" s="11"/>
      <c r="ZX22" s="11"/>
      <c r="ZY22" s="11"/>
      <c r="ZZ22" s="11"/>
      <c r="AAA22" s="11"/>
      <c r="AAB22" s="11"/>
      <c r="AAC22" s="11"/>
      <c r="AAD22" s="11"/>
      <c r="AAE22" s="11"/>
      <c r="AAF22" s="11"/>
      <c r="AAG22" s="11"/>
      <c r="AAH22" s="11"/>
      <c r="AAI22" s="11"/>
      <c r="AAJ22" s="11"/>
      <c r="AAK22" s="11"/>
      <c r="AAL22" s="11"/>
      <c r="AAM22" s="11"/>
      <c r="AAN22" s="11"/>
      <c r="AAO22" s="11"/>
      <c r="AAP22" s="11"/>
      <c r="AAQ22" s="11"/>
      <c r="AAR22" s="11"/>
      <c r="AAS22" s="11"/>
      <c r="AAT22" s="11"/>
      <c r="AAU22" s="11"/>
      <c r="AAV22" s="11"/>
      <c r="AAW22" s="11"/>
      <c r="AAX22" s="11"/>
      <c r="AAY22" s="11"/>
      <c r="AAZ22" s="11"/>
      <c r="ABA22" s="11"/>
      <c r="ABB22" s="11"/>
      <c r="ABC22" s="11"/>
      <c r="ABD22" s="11"/>
      <c r="ABE22" s="11"/>
      <c r="ABF22" s="11"/>
      <c r="ABG22" s="11"/>
      <c r="ABH22" s="11"/>
      <c r="ABI22" s="11"/>
      <c r="ABJ22" s="11"/>
      <c r="ABK22" s="11"/>
      <c r="ABL22" s="11"/>
      <c r="ABM22" s="11"/>
      <c r="ABN22" s="11"/>
      <c r="ABO22" s="11"/>
      <c r="ABP22" s="11"/>
      <c r="ABQ22" s="11"/>
      <c r="ABR22" s="11"/>
      <c r="ABS22" s="11"/>
      <c r="ABT22" s="11"/>
      <c r="ABU22" s="11"/>
      <c r="ABV22" s="11"/>
      <c r="ABW22" s="11"/>
      <c r="ABX22" s="11"/>
      <c r="ABY22" s="11"/>
      <c r="ABZ22" s="11"/>
      <c r="ACA22" s="11"/>
      <c r="ACB22" s="11"/>
      <c r="ACC22" s="11"/>
      <c r="ACD22" s="11"/>
      <c r="ACE22" s="11"/>
      <c r="ACF22" s="11"/>
      <c r="ACG22" s="11"/>
      <c r="ACH22" s="11"/>
      <c r="ACI22" s="11"/>
      <c r="ACJ22" s="11"/>
      <c r="ACK22" s="11"/>
      <c r="ACL22" s="11"/>
      <c r="ACM22" s="11"/>
      <c r="ACN22" s="11"/>
      <c r="ACO22" s="11"/>
      <c r="ACP22" s="11"/>
      <c r="ACQ22" s="11"/>
      <c r="ACR22" s="11"/>
      <c r="ACS22" s="11"/>
      <c r="ACT22" s="11"/>
      <c r="ACU22" s="11"/>
      <c r="ACV22" s="11"/>
      <c r="ACW22" s="11"/>
      <c r="ACX22" s="11"/>
      <c r="ACY22" s="11"/>
      <c r="ACZ22" s="11"/>
      <c r="ADA22" s="11"/>
      <c r="ADB22" s="11"/>
      <c r="ADC22" s="11"/>
      <c r="ADD22" s="11"/>
      <c r="ADE22" s="11"/>
      <c r="ADF22" s="11"/>
      <c r="ADG22" s="11"/>
      <c r="ADH22" s="11"/>
      <c r="ADI22" s="11"/>
      <c r="ADJ22" s="11"/>
      <c r="ADK22" s="11"/>
      <c r="ADL22" s="11"/>
      <c r="ADM22" s="11"/>
      <c r="ADN22" s="11"/>
      <c r="ADO22" s="11"/>
      <c r="ADP22" s="11"/>
      <c r="ADQ22" s="11"/>
      <c r="ADR22" s="11"/>
      <c r="ADS22" s="11"/>
      <c r="ADT22" s="11"/>
      <c r="ADU22" s="11"/>
      <c r="ADV22" s="11"/>
      <c r="ADW22" s="11"/>
      <c r="ADX22" s="11"/>
      <c r="ADY22" s="11"/>
      <c r="ADZ22" s="11"/>
      <c r="AEA22" s="11"/>
      <c r="AEB22" s="11"/>
      <c r="AEC22" s="11"/>
      <c r="AED22" s="11"/>
      <c r="AEE22" s="11"/>
      <c r="AEF22" s="11"/>
      <c r="AEG22" s="11"/>
      <c r="AEH22" s="11"/>
      <c r="AEI22" s="11"/>
      <c r="AEJ22" s="11"/>
      <c r="AEK22" s="11"/>
      <c r="AEL22" s="11"/>
      <c r="AEM22" s="11"/>
      <c r="AEN22" s="11"/>
      <c r="AEO22" s="11"/>
      <c r="AEP22" s="11"/>
      <c r="AEQ22" s="11"/>
      <c r="AER22" s="11"/>
      <c r="AES22" s="11"/>
      <c r="AET22" s="11"/>
      <c r="AEU22" s="11"/>
      <c r="AEV22" s="11"/>
      <c r="AEW22" s="11"/>
      <c r="AEX22" s="11"/>
      <c r="AEY22" s="11"/>
      <c r="AEZ22" s="11"/>
      <c r="AFA22" s="11"/>
      <c r="AFB22" s="11"/>
      <c r="AFC22" s="11"/>
      <c r="AFD22" s="11"/>
      <c r="AFE22" s="11"/>
      <c r="AFF22" s="11"/>
      <c r="AFG22" s="11"/>
      <c r="AFH22" s="11"/>
      <c r="AFI22" s="11"/>
      <c r="AFJ22" s="11"/>
      <c r="AFK22" s="11"/>
      <c r="AFL22" s="11"/>
      <c r="AFM22" s="11"/>
      <c r="AFN22" s="11"/>
      <c r="AFO22" s="11"/>
      <c r="AFP22" s="11"/>
      <c r="AFQ22" s="11"/>
      <c r="AFR22" s="11"/>
      <c r="AFS22" s="11"/>
      <c r="AFT22" s="11"/>
      <c r="AFU22" s="11"/>
      <c r="AFV22" s="11"/>
      <c r="AFW22" s="11"/>
      <c r="AFX22" s="11"/>
      <c r="AFY22" s="11"/>
      <c r="AFZ22" s="11"/>
      <c r="AGA22" s="11"/>
      <c r="AGB22" s="11"/>
      <c r="AGC22" s="11"/>
      <c r="AGD22" s="11"/>
      <c r="AGE22" s="11"/>
      <c r="AGF22" s="11"/>
      <c r="AGG22" s="11"/>
      <c r="AGH22" s="11"/>
      <c r="AGI22" s="11"/>
      <c r="AGJ22" s="11"/>
      <c r="AGK22" s="11"/>
      <c r="AGL22" s="11"/>
      <c r="AGM22" s="11"/>
      <c r="AGN22" s="11"/>
      <c r="AGO22" s="11"/>
      <c r="AGP22" s="11"/>
      <c r="AGQ22" s="11"/>
      <c r="AGR22" s="11"/>
      <c r="AGS22" s="11"/>
      <c r="AGT22" s="11"/>
      <c r="AGU22" s="11"/>
      <c r="AGV22" s="11"/>
      <c r="AGW22" s="11"/>
      <c r="AGX22" s="11"/>
      <c r="AGY22" s="11"/>
      <c r="AGZ22" s="11"/>
      <c r="AHA22" s="11"/>
      <c r="AHB22" s="11"/>
      <c r="AHC22" s="11"/>
      <c r="AHD22" s="11"/>
      <c r="AHE22" s="11"/>
      <c r="AHF22" s="11"/>
      <c r="AHG22" s="11"/>
      <c r="AHH22" s="11"/>
      <c r="AHI22" s="11"/>
      <c r="AHJ22" s="11"/>
      <c r="AHK22" s="11"/>
      <c r="AHL22" s="11"/>
      <c r="AHM22" s="11"/>
      <c r="AHN22" s="11"/>
      <c r="AHO22" s="11"/>
      <c r="AHP22" s="11"/>
      <c r="AHQ22" s="11"/>
      <c r="AHR22" s="11"/>
      <c r="AHS22" s="11"/>
      <c r="AHT22" s="11"/>
      <c r="AHU22" s="11"/>
      <c r="AHV22" s="11"/>
      <c r="AHW22" s="11"/>
      <c r="AHX22" s="11"/>
      <c r="AHY22" s="11"/>
      <c r="AHZ22" s="11"/>
      <c r="AIA22" s="11"/>
      <c r="AIB22" s="11"/>
      <c r="AIC22" s="11"/>
      <c r="AID22" s="11"/>
      <c r="AIE22" s="11"/>
      <c r="AIF22" s="11"/>
      <c r="AIG22" s="11"/>
      <c r="AIH22" s="11"/>
      <c r="AII22" s="11"/>
      <c r="AIJ22" s="11"/>
      <c r="AIK22" s="11"/>
      <c r="AIL22" s="11"/>
      <c r="AIM22" s="11"/>
      <c r="AIN22" s="11"/>
      <c r="AIO22" s="11"/>
      <c r="AIP22" s="11"/>
      <c r="AIQ22" s="11"/>
      <c r="AIR22" s="11"/>
      <c r="AIS22" s="11"/>
      <c r="AIT22" s="11"/>
      <c r="AIU22" s="11"/>
      <c r="AIV22" s="11"/>
      <c r="AIW22" s="11"/>
      <c r="AIX22" s="11"/>
      <c r="AIY22" s="11"/>
      <c r="AIZ22" s="11"/>
      <c r="AJA22" s="11"/>
      <c r="AJB22" s="11"/>
      <c r="AJC22" s="11"/>
      <c r="AJD22" s="11"/>
      <c r="AJE22" s="11"/>
      <c r="AJF22" s="11"/>
      <c r="AJG22" s="11"/>
      <c r="AJH22" s="11"/>
      <c r="AJI22" s="11"/>
      <c r="AJJ22" s="11"/>
      <c r="AJK22" s="11"/>
      <c r="AJL22" s="11"/>
      <c r="AJM22" s="11"/>
      <c r="AJN22" s="11"/>
      <c r="AJO22" s="11"/>
      <c r="AJP22" s="11"/>
      <c r="AJQ22" s="11"/>
      <c r="AJR22" s="11"/>
      <c r="AJS22" s="11"/>
      <c r="AJT22" s="11"/>
      <c r="AJU22" s="11"/>
      <c r="AJV22" s="11"/>
      <c r="AJW22" s="11"/>
      <c r="AJX22" s="11"/>
      <c r="AJY22" s="11"/>
      <c r="AJZ22" s="11"/>
      <c r="AKA22" s="11"/>
      <c r="AKB22" s="11"/>
      <c r="AKC22" s="11"/>
      <c r="AKD22" s="11"/>
      <c r="AKE22" s="11"/>
      <c r="AKF22" s="11"/>
      <c r="AKG22" s="11"/>
      <c r="AKH22" s="11"/>
      <c r="AKI22" s="11"/>
      <c r="AKJ22" s="11"/>
      <c r="AKK22" s="11"/>
      <c r="AKL22" s="11"/>
      <c r="AKM22" s="11"/>
      <c r="AKN22" s="11"/>
      <c r="AKO22" s="11"/>
      <c r="AKP22" s="11"/>
      <c r="AKQ22" s="11"/>
      <c r="AKR22" s="11"/>
      <c r="AKS22" s="11"/>
      <c r="AKT22" s="11"/>
      <c r="AKU22" s="11"/>
      <c r="AKV22" s="11"/>
      <c r="AKW22" s="11"/>
      <c r="AKX22" s="11"/>
      <c r="AKY22" s="11"/>
      <c r="AKZ22" s="11"/>
      <c r="ALA22" s="11"/>
      <c r="ALB22" s="11"/>
      <c r="ALC22" s="11"/>
      <c r="ALD22" s="11"/>
      <c r="ALE22" s="11"/>
      <c r="ALF22" s="11"/>
      <c r="ALG22" s="11"/>
      <c r="ALH22" s="11"/>
      <c r="ALI22" s="11"/>
      <c r="ALJ22" s="11"/>
      <c r="ALK22" s="11"/>
      <c r="ALL22" s="11"/>
      <c r="ALM22" s="11"/>
      <c r="ALN22" s="11"/>
      <c r="ALO22" s="11"/>
      <c r="ALP22" s="11"/>
      <c r="ALQ22" s="11"/>
      <c r="ALR22" s="11"/>
      <c r="ALS22" s="11"/>
      <c r="ALT22" s="11"/>
      <c r="ALU22" s="11"/>
      <c r="ALV22" s="11"/>
      <c r="ALW22" s="11"/>
      <c r="ALX22" s="11"/>
      <c r="ALY22" s="11"/>
      <c r="ALZ22" s="11"/>
      <c r="AMA22" s="11"/>
      <c r="AMB22" s="11"/>
      <c r="AMC22" s="11"/>
      <c r="AMD22" s="11"/>
      <c r="AME22" s="11"/>
      <c r="AMF22" s="11"/>
      <c r="AMG22" s="11"/>
      <c r="AMH22" s="11"/>
      <c r="AMI22" s="11"/>
      <c r="AMJ22" s="11"/>
      <c r="AMK22" s="11"/>
      <c r="AML22" s="11"/>
      <c r="AMM22" s="11"/>
      <c r="AMN22" s="11"/>
      <c r="AMO22" s="11"/>
      <c r="AMP22" s="11"/>
      <c r="AMQ22" s="11"/>
      <c r="AMR22" s="11"/>
      <c r="AMS22" s="11"/>
      <c r="AMT22" s="11"/>
      <c r="AMU22" s="11"/>
      <c r="AMV22" s="11"/>
      <c r="AMW22" s="11"/>
      <c r="AMX22" s="11"/>
      <c r="AMY22" s="11"/>
      <c r="AMZ22" s="11"/>
      <c r="ANA22" s="11"/>
      <c r="ANB22" s="11"/>
      <c r="ANC22" s="11"/>
      <c r="AND22" s="11"/>
      <c r="ANE22" s="11"/>
      <c r="ANF22" s="11"/>
      <c r="ANG22" s="11"/>
      <c r="ANH22" s="11"/>
      <c r="ANI22" s="11"/>
      <c r="ANJ22" s="11"/>
      <c r="ANK22" s="11"/>
      <c r="ANL22" s="11"/>
      <c r="ANM22" s="11"/>
      <c r="ANN22" s="11"/>
      <c r="ANO22" s="11"/>
      <c r="ANP22" s="11"/>
      <c r="ANQ22" s="11"/>
      <c r="ANR22" s="11"/>
      <c r="ANS22" s="11"/>
      <c r="ANT22" s="11"/>
      <c r="ANU22" s="11"/>
      <c r="ANV22" s="11"/>
      <c r="ANW22" s="11"/>
      <c r="ANX22" s="11"/>
      <c r="ANY22" s="11"/>
      <c r="ANZ22" s="11"/>
      <c r="AOA22" s="11"/>
      <c r="AOB22" s="11"/>
      <c r="AOC22" s="11"/>
      <c r="AOD22" s="11"/>
      <c r="AOE22" s="11"/>
      <c r="AOF22" s="11"/>
      <c r="AOG22" s="11"/>
      <c r="AOH22" s="11"/>
      <c r="AOI22" s="11"/>
      <c r="AOJ22" s="11"/>
      <c r="AOK22" s="11"/>
      <c r="AOL22" s="11"/>
      <c r="AOM22" s="11"/>
      <c r="AON22" s="11"/>
      <c r="AOO22" s="11"/>
      <c r="AOP22" s="11"/>
      <c r="AOQ22" s="11"/>
      <c r="AOR22" s="11"/>
      <c r="AOS22" s="11"/>
      <c r="AOT22" s="11"/>
      <c r="AOU22" s="11"/>
      <c r="AOV22" s="11"/>
      <c r="AOW22" s="11"/>
      <c r="AOX22" s="11"/>
      <c r="AOY22" s="11"/>
      <c r="AOZ22" s="11"/>
      <c r="APA22" s="11"/>
      <c r="APB22" s="11"/>
      <c r="APC22" s="11"/>
      <c r="APD22" s="11"/>
      <c r="APE22" s="11"/>
      <c r="APF22" s="11"/>
      <c r="APG22" s="11"/>
      <c r="APH22" s="11"/>
      <c r="API22" s="11"/>
      <c r="APJ22" s="11"/>
      <c r="APK22" s="11"/>
      <c r="APL22" s="11"/>
      <c r="APM22" s="11"/>
      <c r="APN22" s="11"/>
      <c r="APO22" s="11"/>
      <c r="APP22" s="11"/>
      <c r="APQ22" s="11"/>
      <c r="APR22" s="11"/>
      <c r="APS22" s="11"/>
      <c r="APT22" s="11"/>
      <c r="APU22" s="11"/>
      <c r="APV22" s="11"/>
      <c r="APW22" s="11"/>
      <c r="APX22" s="11"/>
      <c r="APY22" s="11"/>
      <c r="APZ22" s="11"/>
      <c r="AQA22" s="11"/>
      <c r="AQB22" s="11"/>
      <c r="AQC22" s="11"/>
      <c r="AQD22" s="11"/>
      <c r="AQE22" s="11"/>
      <c r="AQF22" s="11"/>
      <c r="AQG22" s="11"/>
      <c r="AQH22" s="11"/>
      <c r="AQI22" s="11"/>
      <c r="AQJ22" s="11"/>
      <c r="AQK22" s="11"/>
      <c r="AQL22" s="11"/>
      <c r="AQM22" s="11"/>
      <c r="AQN22" s="11"/>
      <c r="AQO22" s="11"/>
      <c r="AQP22" s="11"/>
      <c r="AQQ22" s="11"/>
      <c r="AQR22" s="11"/>
      <c r="AQS22" s="11"/>
      <c r="AQT22" s="11"/>
      <c r="AQU22" s="11"/>
      <c r="AQV22" s="11"/>
      <c r="AQW22" s="11"/>
      <c r="AQX22" s="11"/>
      <c r="AQY22" s="11"/>
      <c r="AQZ22" s="11"/>
      <c r="ARA22" s="11"/>
      <c r="ARB22" s="11"/>
      <c r="ARC22" s="11"/>
      <c r="ARD22" s="11"/>
      <c r="ARE22" s="11"/>
      <c r="ARF22" s="11"/>
      <c r="ARG22" s="11"/>
      <c r="ARH22" s="11"/>
      <c r="ARI22" s="11"/>
      <c r="ARJ22" s="11"/>
      <c r="ARK22" s="11"/>
      <c r="ARL22" s="11"/>
      <c r="ARM22" s="11"/>
      <c r="ARN22" s="11"/>
      <c r="ARO22" s="11"/>
      <c r="ARP22" s="11"/>
      <c r="ARQ22" s="11"/>
      <c r="ARR22" s="11"/>
      <c r="ARS22" s="11"/>
      <c r="ART22" s="11"/>
      <c r="ARU22" s="11"/>
      <c r="ARV22" s="11"/>
      <c r="ARW22" s="11"/>
      <c r="ARX22" s="11"/>
      <c r="ARY22" s="11"/>
      <c r="ARZ22" s="11"/>
      <c r="ASA22" s="11"/>
      <c r="ASB22" s="11"/>
      <c r="ASC22" s="11"/>
      <c r="ASD22" s="11"/>
      <c r="ASE22" s="11"/>
      <c r="ASF22" s="11"/>
      <c r="ASG22" s="11"/>
      <c r="ASH22" s="11"/>
      <c r="ASI22" s="11"/>
      <c r="ASJ22" s="11"/>
      <c r="ASK22" s="11"/>
      <c r="ASL22" s="11"/>
      <c r="ASM22" s="11"/>
      <c r="ASN22" s="11"/>
      <c r="ASO22" s="11"/>
      <c r="ASP22" s="11"/>
      <c r="ASQ22" s="11"/>
      <c r="ASR22" s="11"/>
      <c r="ASS22" s="11"/>
      <c r="AST22" s="11"/>
      <c r="ASU22" s="11"/>
      <c r="ASV22" s="11"/>
      <c r="ASW22" s="11"/>
      <c r="ASX22" s="11"/>
      <c r="ASY22" s="11"/>
      <c r="ASZ22" s="11"/>
      <c r="ATA22" s="11"/>
      <c r="ATB22" s="11"/>
      <c r="ATC22" s="11"/>
      <c r="ATD22" s="11"/>
      <c r="ATE22" s="11"/>
      <c r="ATF22" s="11"/>
      <c r="ATG22" s="11"/>
      <c r="ATH22" s="11"/>
      <c r="ATI22" s="11"/>
      <c r="ATJ22" s="11"/>
      <c r="ATK22" s="11"/>
      <c r="ATL22" s="11"/>
      <c r="ATM22" s="11"/>
      <c r="ATN22" s="11"/>
      <c r="ATO22" s="11"/>
      <c r="ATP22" s="11"/>
      <c r="ATQ22" s="11"/>
      <c r="ATR22" s="11"/>
      <c r="ATS22" s="11"/>
      <c r="ATT22" s="11"/>
      <c r="ATU22" s="11"/>
      <c r="ATV22" s="11"/>
      <c r="ATW22" s="11"/>
      <c r="ATX22" s="11"/>
      <c r="ATY22" s="11"/>
      <c r="ATZ22" s="11"/>
      <c r="AUA22" s="11"/>
      <c r="AUB22" s="11"/>
      <c r="AUC22" s="11"/>
      <c r="AUD22" s="11"/>
      <c r="AUE22" s="11"/>
      <c r="AUF22" s="11"/>
      <c r="AUG22" s="11"/>
      <c r="AUH22" s="11"/>
      <c r="AUI22" s="11"/>
      <c r="AUJ22" s="11"/>
      <c r="AUK22" s="11"/>
      <c r="AUL22" s="11"/>
      <c r="AUM22" s="11"/>
      <c r="AUN22" s="11"/>
      <c r="AUO22" s="11"/>
      <c r="AUP22" s="11"/>
      <c r="AUQ22" s="11"/>
      <c r="AUR22" s="11"/>
      <c r="AUS22" s="11"/>
      <c r="AUT22" s="11"/>
      <c r="AUU22" s="11"/>
      <c r="AUV22" s="11"/>
      <c r="AUW22" s="11"/>
      <c r="AUX22" s="11"/>
      <c r="AUY22" s="11"/>
      <c r="AUZ22" s="11"/>
      <c r="AVA22" s="11"/>
      <c r="AVB22" s="11"/>
      <c r="AVC22" s="11"/>
      <c r="AVD22" s="11"/>
      <c r="AVE22" s="11"/>
      <c r="AVF22" s="11"/>
      <c r="AVG22" s="11"/>
      <c r="AVH22" s="11"/>
      <c r="AVI22" s="11"/>
      <c r="AVJ22" s="11"/>
      <c r="AVK22" s="11"/>
      <c r="AVL22" s="11"/>
      <c r="AVM22" s="11"/>
      <c r="AVN22" s="11"/>
      <c r="AVO22" s="11"/>
      <c r="AVP22" s="11"/>
      <c r="AVQ22" s="11"/>
      <c r="AVR22" s="11"/>
      <c r="AVS22" s="11"/>
      <c r="AVT22" s="11"/>
      <c r="AVU22" s="11"/>
      <c r="AVV22" s="11"/>
      <c r="AVW22" s="11"/>
      <c r="AVX22" s="11"/>
      <c r="AVY22" s="11"/>
      <c r="AVZ22" s="11"/>
      <c r="AWA22" s="11"/>
      <c r="AWB22" s="11"/>
      <c r="AWC22" s="11"/>
      <c r="AWD22" s="11"/>
      <c r="AWE22" s="11"/>
      <c r="AWF22" s="11"/>
      <c r="AWG22" s="11"/>
      <c r="AWH22" s="11"/>
      <c r="AWI22" s="11"/>
      <c r="AWJ22" s="11"/>
      <c r="AWK22" s="11"/>
      <c r="AWL22" s="11"/>
      <c r="AWM22" s="11"/>
      <c r="AWN22" s="11"/>
      <c r="AWO22" s="11"/>
      <c r="AWP22" s="11"/>
      <c r="AWQ22" s="11"/>
      <c r="AWR22" s="11"/>
      <c r="AWS22" s="11"/>
      <c r="AWT22" s="11"/>
      <c r="AWU22" s="11"/>
      <c r="AWV22" s="11"/>
      <c r="AWW22" s="11"/>
      <c r="AWX22" s="11"/>
      <c r="AWY22" s="11"/>
      <c r="AWZ22" s="11"/>
      <c r="AXA22" s="11"/>
      <c r="AXB22" s="11"/>
      <c r="AXC22" s="11"/>
      <c r="AXD22" s="11"/>
      <c r="AXE22" s="11"/>
      <c r="AXF22" s="11"/>
      <c r="AXG22" s="11"/>
      <c r="AXH22" s="11"/>
      <c r="AXI22" s="11"/>
      <c r="AXJ22" s="11"/>
      <c r="AXK22" s="11"/>
      <c r="AXL22" s="11"/>
      <c r="AXM22" s="11"/>
      <c r="AXN22" s="11"/>
      <c r="AXO22" s="11"/>
      <c r="AXP22" s="11"/>
      <c r="AXQ22" s="11"/>
      <c r="AXR22" s="11"/>
      <c r="AXS22" s="11"/>
      <c r="AXT22" s="11"/>
      <c r="AXU22" s="11"/>
      <c r="AXV22" s="11"/>
      <c r="AXW22" s="11"/>
      <c r="AXX22" s="11"/>
      <c r="AXY22" s="11"/>
      <c r="AXZ22" s="11"/>
      <c r="AYA22" s="11"/>
      <c r="AYB22" s="11"/>
      <c r="AYC22" s="11"/>
      <c r="AYD22" s="11"/>
      <c r="AYE22" s="11"/>
      <c r="AYF22" s="11"/>
      <c r="AYG22" s="11"/>
      <c r="AYH22" s="11"/>
      <c r="AYI22" s="11"/>
      <c r="AYJ22" s="11"/>
      <c r="AYK22" s="11"/>
      <c r="AYL22" s="11"/>
      <c r="AYM22" s="11"/>
      <c r="AYN22" s="11"/>
      <c r="AYO22" s="11"/>
      <c r="AYP22" s="11"/>
      <c r="AYQ22" s="11"/>
      <c r="AYR22" s="11"/>
      <c r="AYS22" s="11"/>
      <c r="AYT22" s="11"/>
      <c r="AYU22" s="11"/>
      <c r="AYV22" s="11"/>
      <c r="AYW22" s="11"/>
      <c r="AYX22" s="11"/>
      <c r="AYY22" s="11"/>
      <c r="AYZ22" s="11"/>
      <c r="AZA22" s="11"/>
      <c r="AZB22" s="11"/>
      <c r="AZC22" s="11"/>
      <c r="AZD22" s="11"/>
      <c r="AZE22" s="11"/>
      <c r="AZF22" s="11"/>
      <c r="AZG22" s="11"/>
      <c r="AZH22" s="11"/>
      <c r="AZI22" s="11"/>
      <c r="AZJ22" s="11"/>
      <c r="AZK22" s="11"/>
      <c r="AZL22" s="11"/>
      <c r="AZM22" s="11"/>
      <c r="AZN22" s="11"/>
      <c r="AZO22" s="11"/>
      <c r="AZP22" s="11"/>
      <c r="AZQ22" s="11"/>
      <c r="AZR22" s="11"/>
      <c r="AZS22" s="11"/>
      <c r="AZT22" s="11"/>
      <c r="AZU22" s="11"/>
      <c r="AZV22" s="11"/>
      <c r="AZW22" s="11"/>
      <c r="AZX22" s="11"/>
      <c r="AZY22" s="11"/>
      <c r="AZZ22" s="11"/>
      <c r="BAA22" s="11"/>
      <c r="BAB22" s="11"/>
      <c r="BAC22" s="11"/>
      <c r="BAD22" s="11"/>
      <c r="BAE22" s="11"/>
      <c r="BAF22" s="11"/>
      <c r="BAG22" s="11"/>
      <c r="BAH22" s="11"/>
      <c r="BAI22" s="11"/>
      <c r="BAJ22" s="11"/>
      <c r="BAK22" s="11"/>
      <c r="BAL22" s="11"/>
      <c r="BAM22" s="11"/>
      <c r="BAN22" s="11"/>
      <c r="BAO22" s="11"/>
      <c r="BAP22" s="11"/>
      <c r="BAQ22" s="11"/>
      <c r="BAR22" s="11"/>
      <c r="BAS22" s="11"/>
      <c r="BAT22" s="11"/>
      <c r="BAU22" s="11"/>
      <c r="BAV22" s="11"/>
      <c r="BAW22" s="11"/>
      <c r="BAX22" s="11"/>
      <c r="BAY22" s="11"/>
      <c r="BAZ22" s="11"/>
      <c r="BBA22" s="11"/>
      <c r="BBB22" s="11"/>
      <c r="BBC22" s="11"/>
      <c r="BBD22" s="11"/>
      <c r="BBE22" s="11"/>
      <c r="BBF22" s="11"/>
      <c r="BBG22" s="11"/>
      <c r="BBH22" s="11"/>
      <c r="BBI22" s="11"/>
      <c r="BBJ22" s="11"/>
      <c r="BBK22" s="11"/>
      <c r="BBL22" s="11"/>
      <c r="BBM22" s="11"/>
      <c r="BBN22" s="11"/>
      <c r="BBO22" s="11"/>
      <c r="BBP22" s="11"/>
      <c r="BBQ22" s="11"/>
      <c r="BBR22" s="11"/>
      <c r="BBS22" s="11"/>
      <c r="BBT22" s="11"/>
      <c r="BBU22" s="11"/>
      <c r="BBV22" s="11"/>
      <c r="BBW22" s="11"/>
      <c r="BBX22" s="11"/>
      <c r="BBY22" s="11"/>
      <c r="BBZ22" s="11"/>
      <c r="BCA22" s="11"/>
      <c r="BCB22" s="11"/>
      <c r="BCC22" s="11"/>
      <c r="BCD22" s="11"/>
      <c r="BCE22" s="11"/>
      <c r="BCF22" s="11"/>
      <c r="BCG22" s="11"/>
      <c r="BCH22" s="11"/>
      <c r="BCI22" s="11"/>
      <c r="BCJ22" s="11"/>
      <c r="BCK22" s="11"/>
      <c r="BCL22" s="11"/>
      <c r="BCM22" s="11"/>
      <c r="BCN22" s="11"/>
      <c r="BCO22" s="11"/>
      <c r="BCP22" s="11"/>
      <c r="BCQ22" s="11"/>
      <c r="BCR22" s="11"/>
      <c r="BCS22" s="11"/>
      <c r="BCT22" s="11"/>
      <c r="BCU22" s="11"/>
      <c r="BCV22" s="11"/>
      <c r="BCW22" s="11"/>
      <c r="BCX22" s="11"/>
      <c r="BCY22" s="11"/>
      <c r="BCZ22" s="11"/>
      <c r="BDA22" s="11"/>
      <c r="BDB22" s="11"/>
      <c r="BDC22" s="11"/>
      <c r="BDD22" s="11"/>
      <c r="BDE22" s="11"/>
      <c r="BDF22" s="11"/>
      <c r="BDG22" s="11"/>
      <c r="BDH22" s="11"/>
      <c r="BDI22" s="11"/>
      <c r="BDJ22" s="11"/>
      <c r="BDK22" s="11"/>
      <c r="BDL22" s="11"/>
      <c r="BDM22" s="11"/>
      <c r="BDN22" s="11"/>
      <c r="BDO22" s="11"/>
      <c r="BDP22" s="11"/>
      <c r="BDQ22" s="11"/>
      <c r="BDR22" s="11"/>
      <c r="BDS22" s="11"/>
      <c r="BDT22" s="11"/>
      <c r="BDU22" s="11"/>
      <c r="BDV22" s="11"/>
      <c r="BDW22" s="11"/>
      <c r="BDX22" s="11"/>
      <c r="BDY22" s="11"/>
      <c r="BDZ22" s="11"/>
      <c r="BEA22" s="11"/>
      <c r="BEB22" s="11"/>
      <c r="BEC22" s="11"/>
      <c r="BED22" s="11"/>
      <c r="BEE22" s="11"/>
      <c r="BEF22" s="11"/>
      <c r="BEG22" s="11"/>
      <c r="BEH22" s="11"/>
      <c r="BEI22" s="11"/>
      <c r="BEJ22" s="11"/>
      <c r="BEK22" s="11"/>
      <c r="BEL22" s="11"/>
      <c r="BEM22" s="11"/>
      <c r="BEN22" s="11"/>
      <c r="BEO22" s="11"/>
      <c r="BEP22" s="11"/>
      <c r="BEQ22" s="11"/>
      <c r="BER22" s="11"/>
      <c r="BES22" s="11"/>
      <c r="BET22" s="11"/>
      <c r="BEU22" s="11"/>
      <c r="BEV22" s="11"/>
      <c r="BEW22" s="11"/>
      <c r="BEX22" s="11"/>
      <c r="BEY22" s="11"/>
      <c r="BEZ22" s="11"/>
      <c r="BFA22" s="11"/>
      <c r="BFB22" s="11"/>
      <c r="BFC22" s="11"/>
      <c r="BFD22" s="11"/>
      <c r="BFE22" s="11"/>
      <c r="BFF22" s="11"/>
      <c r="BFG22" s="11"/>
      <c r="BFH22" s="11"/>
      <c r="BFI22" s="11"/>
      <c r="BFJ22" s="11"/>
      <c r="BFK22" s="11"/>
      <c r="BFL22" s="11"/>
      <c r="BFM22" s="11"/>
      <c r="BFN22" s="11"/>
      <c r="BFO22" s="11"/>
      <c r="BFP22" s="11"/>
      <c r="BFQ22" s="11"/>
      <c r="BFR22" s="11"/>
      <c r="BFS22" s="11"/>
      <c r="BFT22" s="11"/>
      <c r="BFU22" s="11"/>
      <c r="BFV22" s="11"/>
      <c r="BFW22" s="11"/>
      <c r="BFX22" s="11"/>
      <c r="BFY22" s="11"/>
      <c r="BFZ22" s="11"/>
      <c r="BGA22" s="11"/>
      <c r="BGB22" s="11"/>
      <c r="BGC22" s="11"/>
      <c r="BGD22" s="11"/>
      <c r="BGE22" s="11"/>
      <c r="BGF22" s="11"/>
      <c r="BGG22" s="11"/>
      <c r="BGH22" s="11"/>
      <c r="BGI22" s="11"/>
      <c r="BGJ22" s="11"/>
      <c r="BGK22" s="11"/>
      <c r="BGL22" s="11"/>
      <c r="BGM22" s="11"/>
      <c r="BGN22" s="11"/>
      <c r="BGO22" s="11"/>
      <c r="BGP22" s="11"/>
      <c r="BGQ22" s="11"/>
      <c r="BGR22" s="11"/>
      <c r="BGS22" s="11"/>
      <c r="BGT22" s="11"/>
      <c r="BGU22" s="11"/>
      <c r="BGV22" s="11"/>
      <c r="BGW22" s="11"/>
      <c r="BGX22" s="11"/>
      <c r="BGY22" s="11"/>
      <c r="BGZ22" s="11"/>
      <c r="BHA22" s="11"/>
      <c r="BHB22" s="11"/>
      <c r="BHC22" s="11"/>
      <c r="BHD22" s="11"/>
      <c r="BHE22" s="11"/>
      <c r="BHF22" s="11"/>
      <c r="BHG22" s="11"/>
      <c r="BHH22" s="11"/>
      <c r="BHI22" s="11"/>
      <c r="BHJ22" s="11"/>
      <c r="BHK22" s="11"/>
      <c r="BHL22" s="11"/>
      <c r="BHM22" s="11"/>
      <c r="BHN22" s="11"/>
      <c r="BHO22" s="11"/>
      <c r="BHP22" s="11"/>
      <c r="BHQ22" s="11"/>
      <c r="BHR22" s="11"/>
      <c r="BHS22" s="11"/>
      <c r="BHT22" s="11"/>
      <c r="BHU22" s="11"/>
      <c r="BHV22" s="11"/>
      <c r="BHW22" s="11"/>
      <c r="BHX22" s="11"/>
      <c r="BHY22" s="11"/>
      <c r="BHZ22" s="11"/>
      <c r="BIA22" s="11"/>
      <c r="BIB22" s="11"/>
      <c r="BIC22" s="11"/>
      <c r="BID22" s="11"/>
      <c r="BIE22" s="11"/>
      <c r="BIF22" s="11"/>
      <c r="BIG22" s="11"/>
      <c r="BIH22" s="11"/>
      <c r="BII22" s="11"/>
      <c r="BIJ22" s="11"/>
      <c r="BIK22" s="11"/>
      <c r="BIL22" s="11"/>
      <c r="BIM22" s="11"/>
      <c r="BIN22" s="11"/>
      <c r="BIO22" s="11"/>
      <c r="BIP22" s="11"/>
      <c r="BIQ22" s="11"/>
      <c r="BIR22" s="11"/>
      <c r="BIS22" s="11"/>
      <c r="BIT22" s="11"/>
      <c r="BIU22" s="11"/>
      <c r="BIV22" s="11"/>
      <c r="BIW22" s="11"/>
      <c r="BIX22" s="11"/>
      <c r="BIY22" s="11"/>
      <c r="BIZ22" s="11"/>
      <c r="BJA22" s="11"/>
      <c r="BJB22" s="11"/>
      <c r="BJC22" s="11"/>
      <c r="BJD22" s="11"/>
      <c r="BJE22" s="11"/>
      <c r="BJF22" s="11"/>
      <c r="BJG22" s="11"/>
      <c r="BJH22" s="11"/>
      <c r="BJI22" s="11"/>
      <c r="BJJ22" s="11"/>
      <c r="BJK22" s="11"/>
      <c r="BJL22" s="11"/>
      <c r="BJM22" s="11"/>
      <c r="BJN22" s="11"/>
      <c r="BJO22" s="11"/>
      <c r="BJP22" s="11"/>
      <c r="BJQ22" s="11"/>
      <c r="BJR22" s="11"/>
      <c r="BJS22" s="11"/>
      <c r="BJT22" s="11"/>
      <c r="BJU22" s="11"/>
      <c r="BJV22" s="11"/>
      <c r="BJW22" s="11"/>
      <c r="BJX22" s="11"/>
      <c r="BJY22" s="11"/>
      <c r="BJZ22" s="11"/>
      <c r="BKA22" s="11"/>
      <c r="BKB22" s="11"/>
      <c r="BKC22" s="11"/>
      <c r="BKD22" s="11"/>
      <c r="BKE22" s="11"/>
      <c r="BKF22" s="11"/>
      <c r="BKG22" s="11"/>
      <c r="BKH22" s="11"/>
      <c r="BKI22" s="11"/>
      <c r="BKJ22" s="11"/>
      <c r="BKK22" s="11"/>
      <c r="BKL22" s="11"/>
      <c r="BKM22" s="11"/>
      <c r="BKN22" s="11"/>
      <c r="BKO22" s="11"/>
      <c r="BKP22" s="11"/>
      <c r="BKQ22" s="11"/>
      <c r="BKR22" s="11"/>
      <c r="BKS22" s="11"/>
      <c r="BKT22" s="11"/>
      <c r="BKU22" s="11"/>
      <c r="BKV22" s="11"/>
      <c r="BKW22" s="11"/>
      <c r="BKX22" s="11"/>
      <c r="BKY22" s="11"/>
      <c r="BKZ22" s="11"/>
      <c r="BLA22" s="11"/>
      <c r="BLB22" s="11"/>
      <c r="BLC22" s="11"/>
      <c r="BLD22" s="11"/>
      <c r="BLE22" s="11"/>
      <c r="BLF22" s="11"/>
      <c r="BLG22" s="11"/>
      <c r="BLH22" s="11"/>
      <c r="BLI22" s="11"/>
      <c r="BLJ22" s="11"/>
      <c r="BLK22" s="11"/>
      <c r="BLL22" s="11"/>
      <c r="BLM22" s="11"/>
      <c r="BLN22" s="11"/>
      <c r="BLO22" s="11"/>
      <c r="BLP22" s="11"/>
      <c r="BLQ22" s="11"/>
      <c r="BLR22" s="11"/>
      <c r="BLS22" s="11"/>
      <c r="BLT22" s="11"/>
      <c r="BLU22" s="11"/>
      <c r="BLV22" s="11"/>
      <c r="BLW22" s="11"/>
      <c r="BLX22" s="11"/>
      <c r="BLY22" s="11"/>
      <c r="BLZ22" s="11"/>
      <c r="BMA22" s="11"/>
      <c r="BMB22" s="11"/>
      <c r="BMC22" s="11"/>
      <c r="BMD22" s="11"/>
      <c r="BME22" s="11"/>
      <c r="BMF22" s="11"/>
      <c r="BMG22" s="11"/>
      <c r="BMH22" s="11"/>
      <c r="BMI22" s="11"/>
      <c r="BMJ22" s="11"/>
      <c r="BMK22" s="11"/>
      <c r="BML22" s="11"/>
      <c r="BMM22" s="11"/>
      <c r="BMN22" s="11"/>
      <c r="BMO22" s="11"/>
      <c r="BMP22" s="11"/>
      <c r="BMQ22" s="11"/>
      <c r="BMR22" s="11"/>
      <c r="BMS22" s="11"/>
      <c r="BMT22" s="11"/>
      <c r="BMU22" s="11"/>
      <c r="BMV22" s="11"/>
      <c r="BMW22" s="11"/>
      <c r="BMX22" s="11"/>
      <c r="BMY22" s="11"/>
      <c r="BMZ22" s="11"/>
      <c r="BNA22" s="11"/>
      <c r="BNB22" s="11"/>
      <c r="BNC22" s="11"/>
      <c r="BND22" s="11"/>
      <c r="BNE22" s="11"/>
      <c r="BNF22" s="11"/>
      <c r="BNG22" s="11"/>
      <c r="BNH22" s="11"/>
      <c r="BNI22" s="11"/>
      <c r="BNJ22" s="11"/>
      <c r="BNK22" s="11"/>
      <c r="BNL22" s="11"/>
      <c r="BNM22" s="11"/>
      <c r="BNN22" s="11"/>
      <c r="BNO22" s="11"/>
      <c r="BNP22" s="11"/>
      <c r="BNQ22" s="11"/>
      <c r="BNR22" s="11"/>
      <c r="BNS22" s="11"/>
      <c r="BNT22" s="11"/>
      <c r="BNU22" s="11"/>
      <c r="BNV22" s="11"/>
      <c r="BNW22" s="11"/>
      <c r="BNX22" s="11"/>
      <c r="BNY22" s="11"/>
      <c r="BNZ22" s="11"/>
      <c r="BOA22" s="11"/>
      <c r="BOB22" s="11"/>
      <c r="BOC22" s="11"/>
      <c r="BOD22" s="11"/>
      <c r="BOE22" s="11"/>
      <c r="BOF22" s="11"/>
      <c r="BOG22" s="11"/>
      <c r="BOH22" s="11"/>
      <c r="BOI22" s="11"/>
      <c r="BOJ22" s="11"/>
      <c r="BOK22" s="11"/>
      <c r="BOL22" s="11"/>
      <c r="BOM22" s="11"/>
      <c r="BON22" s="11"/>
      <c r="BOO22" s="11"/>
      <c r="BOP22" s="11"/>
      <c r="BOQ22" s="11"/>
      <c r="BOR22" s="11"/>
      <c r="BOS22" s="11"/>
      <c r="BOT22" s="11"/>
      <c r="BOU22" s="11"/>
      <c r="BOV22" s="11"/>
      <c r="BOW22" s="11"/>
      <c r="BOX22" s="11"/>
      <c r="BOY22" s="11"/>
      <c r="BOZ22" s="11"/>
      <c r="BPA22" s="11"/>
      <c r="BPB22" s="11"/>
      <c r="BPC22" s="11"/>
      <c r="BPD22" s="11"/>
      <c r="BPE22" s="11"/>
      <c r="BPF22" s="11"/>
      <c r="BPG22" s="11"/>
      <c r="BPH22" s="11"/>
      <c r="BPI22" s="11"/>
      <c r="BPJ22" s="11"/>
      <c r="BPK22" s="11"/>
      <c r="BPL22" s="11"/>
      <c r="BPM22" s="11"/>
      <c r="BPN22" s="11"/>
      <c r="BPO22" s="11"/>
      <c r="BPP22" s="11"/>
      <c r="BPQ22" s="11"/>
      <c r="BPR22" s="11"/>
      <c r="BPS22" s="11"/>
      <c r="BPT22" s="11"/>
      <c r="BPU22" s="11"/>
      <c r="BPV22" s="11"/>
      <c r="BPW22" s="11"/>
      <c r="BPX22" s="11"/>
      <c r="BPY22" s="11"/>
      <c r="BPZ22" s="11"/>
      <c r="BQA22" s="11"/>
      <c r="BQB22" s="11"/>
      <c r="BQC22" s="11"/>
      <c r="BQD22" s="11"/>
      <c r="BQE22" s="11"/>
      <c r="BQF22" s="11"/>
      <c r="BQG22" s="11"/>
      <c r="BQH22" s="11"/>
      <c r="BQI22" s="11"/>
      <c r="BQJ22" s="11"/>
      <c r="BQK22" s="11"/>
      <c r="BQL22" s="11"/>
      <c r="BQM22" s="11"/>
      <c r="BQN22" s="11"/>
      <c r="BQO22" s="11"/>
      <c r="BQP22" s="11"/>
      <c r="BQQ22" s="11"/>
      <c r="BQR22" s="11"/>
      <c r="BQS22" s="11"/>
      <c r="BQT22" s="11"/>
      <c r="BQU22" s="11"/>
      <c r="BQV22" s="11"/>
      <c r="BQW22" s="11"/>
      <c r="BQX22" s="11"/>
      <c r="BQY22" s="11"/>
      <c r="BQZ22" s="11"/>
      <c r="BRA22" s="11"/>
      <c r="BRB22" s="11"/>
      <c r="BRC22" s="11"/>
      <c r="BRD22" s="11"/>
      <c r="BRE22" s="11"/>
      <c r="BRF22" s="11"/>
      <c r="BRG22" s="11"/>
      <c r="BRH22" s="11"/>
      <c r="BRI22" s="11"/>
      <c r="BRJ22" s="11"/>
      <c r="BRK22" s="11"/>
      <c r="BRL22" s="11"/>
      <c r="BRM22" s="11"/>
      <c r="BRN22" s="11"/>
      <c r="BRO22" s="11"/>
      <c r="BRP22" s="11"/>
      <c r="BRQ22" s="11"/>
      <c r="BRR22" s="11"/>
      <c r="BRS22" s="11"/>
      <c r="BRT22" s="11"/>
      <c r="BRU22" s="11"/>
      <c r="BRV22" s="11"/>
      <c r="BRW22" s="11"/>
      <c r="BRX22" s="11"/>
      <c r="BRY22" s="11"/>
      <c r="BRZ22" s="11"/>
      <c r="BSA22" s="11"/>
      <c r="BSB22" s="11"/>
      <c r="BSC22" s="11"/>
      <c r="BSD22" s="11"/>
      <c r="BSE22" s="11"/>
      <c r="BSF22" s="11"/>
      <c r="BSG22" s="11"/>
      <c r="BSH22" s="11"/>
      <c r="BSI22" s="11"/>
      <c r="BSJ22" s="11"/>
      <c r="BSK22" s="11"/>
      <c r="BSL22" s="11"/>
      <c r="BSM22" s="11"/>
      <c r="BSN22" s="11"/>
      <c r="BSO22" s="11"/>
      <c r="BSP22" s="11"/>
      <c r="BSQ22" s="11"/>
      <c r="BSR22" s="11"/>
      <c r="BSS22" s="11"/>
      <c r="BST22" s="11"/>
      <c r="BSU22" s="11"/>
      <c r="BSV22" s="11"/>
      <c r="BSW22" s="11"/>
      <c r="BSX22" s="11"/>
      <c r="BSY22" s="11"/>
      <c r="BSZ22" s="11"/>
      <c r="BTA22" s="11"/>
      <c r="BTB22" s="11"/>
      <c r="BTC22" s="11"/>
      <c r="BTD22" s="11"/>
      <c r="BTE22" s="11"/>
      <c r="BTF22" s="11"/>
      <c r="BTG22" s="11"/>
      <c r="BTH22" s="11"/>
      <c r="BTI22" s="11"/>
      <c r="BTJ22" s="11"/>
      <c r="BTK22" s="11"/>
      <c r="BTL22" s="11"/>
      <c r="BTM22" s="11"/>
      <c r="BTN22" s="11"/>
      <c r="BTO22" s="11"/>
      <c r="BTP22" s="11"/>
      <c r="BTQ22" s="11"/>
      <c r="BTR22" s="11"/>
      <c r="BTS22" s="11"/>
      <c r="BTT22" s="11"/>
      <c r="BTU22" s="11"/>
      <c r="BTV22" s="11"/>
      <c r="BTW22" s="11"/>
      <c r="BTX22" s="11"/>
      <c r="BTY22" s="11"/>
      <c r="BTZ22" s="11"/>
      <c r="BUA22" s="11"/>
      <c r="BUB22" s="11"/>
      <c r="BUC22" s="11"/>
      <c r="BUD22" s="11"/>
      <c r="BUE22" s="11"/>
      <c r="BUF22" s="11"/>
      <c r="BUG22" s="11"/>
      <c r="BUH22" s="11"/>
      <c r="BUI22" s="11"/>
      <c r="BUJ22" s="11"/>
      <c r="BUK22" s="11"/>
      <c r="BUL22" s="11"/>
      <c r="BUM22" s="11"/>
      <c r="BUN22" s="11"/>
      <c r="BUO22" s="11"/>
      <c r="BUP22" s="11"/>
      <c r="BUQ22" s="11"/>
      <c r="BUR22" s="11"/>
      <c r="BUS22" s="11"/>
      <c r="BUT22" s="11"/>
      <c r="BUU22" s="11"/>
      <c r="BUV22" s="11"/>
      <c r="BUW22" s="11"/>
      <c r="BUX22" s="11"/>
      <c r="BUY22" s="11"/>
      <c r="BUZ22" s="11"/>
      <c r="BVA22" s="11"/>
      <c r="BVB22" s="11"/>
      <c r="BVC22" s="11"/>
      <c r="BVD22" s="11"/>
      <c r="BVE22" s="11"/>
      <c r="BVF22" s="11"/>
      <c r="BVG22" s="11"/>
      <c r="BVH22" s="11"/>
      <c r="BVI22" s="11"/>
      <c r="BVJ22" s="11"/>
      <c r="BVK22" s="11"/>
      <c r="BVL22" s="11"/>
      <c r="BVM22" s="11"/>
      <c r="BVN22" s="11"/>
      <c r="BVO22" s="11"/>
      <c r="BVP22" s="11"/>
      <c r="BVQ22" s="11"/>
      <c r="BVR22" s="11"/>
      <c r="BVS22" s="11"/>
      <c r="BVT22" s="11"/>
      <c r="BVU22" s="11"/>
      <c r="BVV22" s="11"/>
      <c r="BVW22" s="11"/>
      <c r="BVX22" s="11"/>
      <c r="BVY22" s="11"/>
      <c r="BVZ22" s="11"/>
      <c r="BWA22" s="11"/>
      <c r="BWB22" s="11"/>
      <c r="BWC22" s="11"/>
      <c r="BWD22" s="11"/>
      <c r="BWE22" s="11"/>
      <c r="BWF22" s="11"/>
      <c r="BWG22" s="11"/>
      <c r="BWH22" s="11"/>
      <c r="BWI22" s="11"/>
      <c r="BWJ22" s="11"/>
      <c r="BWK22" s="11"/>
      <c r="BWL22" s="11"/>
      <c r="BWM22" s="11"/>
      <c r="BWN22" s="11"/>
      <c r="BWO22" s="11"/>
      <c r="BWP22" s="11"/>
      <c r="BWQ22" s="11"/>
      <c r="BWR22" s="11"/>
      <c r="BWS22" s="11"/>
      <c r="BWT22" s="11"/>
      <c r="BWU22" s="11"/>
      <c r="BWV22" s="11"/>
      <c r="BWW22" s="11"/>
      <c r="BWX22" s="11"/>
      <c r="BWY22" s="11"/>
      <c r="BWZ22" s="11"/>
      <c r="BXA22" s="11"/>
      <c r="BXB22" s="11"/>
      <c r="BXC22" s="11"/>
      <c r="BXD22" s="11"/>
      <c r="BXE22" s="11"/>
      <c r="BXF22" s="11"/>
      <c r="BXG22" s="11"/>
      <c r="BXH22" s="11"/>
      <c r="BXI22" s="11"/>
      <c r="BXJ22" s="11"/>
      <c r="BXK22" s="11"/>
      <c r="BXL22" s="11"/>
      <c r="BXM22" s="11"/>
      <c r="BXN22" s="11"/>
      <c r="BXO22" s="11"/>
      <c r="BXP22" s="11"/>
      <c r="BXQ22" s="11"/>
      <c r="BXR22" s="11"/>
      <c r="BXS22" s="11"/>
      <c r="BXT22" s="11"/>
      <c r="BXU22" s="11"/>
      <c r="BXV22" s="11"/>
      <c r="BXW22" s="11"/>
      <c r="BXX22" s="11"/>
      <c r="BXY22" s="11"/>
      <c r="BXZ22" s="11"/>
      <c r="BYA22" s="11"/>
      <c r="BYB22" s="11"/>
      <c r="BYC22" s="11"/>
      <c r="BYD22" s="11"/>
      <c r="BYE22" s="11"/>
      <c r="BYF22" s="11"/>
      <c r="BYG22" s="11"/>
      <c r="BYH22" s="11"/>
      <c r="BYI22" s="11"/>
      <c r="BYJ22" s="11"/>
      <c r="BYK22" s="11"/>
      <c r="BYL22" s="11"/>
      <c r="BYM22" s="11"/>
      <c r="BYN22" s="11"/>
      <c r="BYO22" s="11"/>
      <c r="BYP22" s="11"/>
      <c r="BYQ22" s="11"/>
      <c r="BYR22" s="11"/>
      <c r="BYS22" s="11"/>
      <c r="BYT22" s="11"/>
      <c r="BYU22" s="11"/>
      <c r="BYV22" s="11"/>
      <c r="BYW22" s="11"/>
      <c r="BYX22" s="11"/>
      <c r="BYY22" s="11"/>
      <c r="BYZ22" s="11"/>
      <c r="BZA22" s="11"/>
      <c r="BZB22" s="11"/>
      <c r="BZC22" s="11"/>
      <c r="BZD22" s="11"/>
      <c r="BZE22" s="11"/>
      <c r="BZF22" s="11"/>
      <c r="BZG22" s="11"/>
      <c r="BZH22" s="11"/>
      <c r="BZI22" s="11"/>
      <c r="BZJ22" s="11"/>
      <c r="BZK22" s="11"/>
      <c r="BZL22" s="11"/>
      <c r="BZM22" s="11"/>
      <c r="BZN22" s="11"/>
      <c r="BZO22" s="11"/>
      <c r="BZP22" s="11"/>
      <c r="BZQ22" s="11"/>
      <c r="BZR22" s="11"/>
      <c r="BZS22" s="11"/>
      <c r="BZT22" s="11"/>
      <c r="BZU22" s="11"/>
      <c r="BZV22" s="11"/>
      <c r="BZW22" s="11"/>
      <c r="BZX22" s="11"/>
      <c r="BZY22" s="11"/>
      <c r="BZZ22" s="11"/>
      <c r="CAA22" s="11"/>
      <c r="CAB22" s="11"/>
      <c r="CAC22" s="11"/>
      <c r="CAD22" s="11"/>
      <c r="CAE22" s="11"/>
      <c r="CAF22" s="11"/>
      <c r="CAG22" s="11"/>
      <c r="CAH22" s="11"/>
      <c r="CAI22" s="11"/>
      <c r="CAJ22" s="11"/>
      <c r="CAK22" s="11"/>
      <c r="CAL22" s="11"/>
      <c r="CAM22" s="11"/>
      <c r="CAN22" s="11"/>
      <c r="CAO22" s="11"/>
      <c r="CAP22" s="11"/>
      <c r="CAQ22" s="11"/>
      <c r="CAR22" s="11"/>
      <c r="CAS22" s="11"/>
      <c r="CAT22" s="11"/>
      <c r="CAU22" s="11"/>
      <c r="CAV22" s="11"/>
      <c r="CAW22" s="11"/>
      <c r="CAX22" s="11"/>
      <c r="CAY22" s="11"/>
      <c r="CAZ22" s="11"/>
      <c r="CBA22" s="11"/>
      <c r="CBB22" s="11"/>
      <c r="CBC22" s="11"/>
      <c r="CBD22" s="11"/>
      <c r="CBE22" s="11"/>
      <c r="CBF22" s="11"/>
      <c r="CBG22" s="11"/>
      <c r="CBH22" s="11"/>
      <c r="CBI22" s="11"/>
      <c r="CBJ22" s="11"/>
      <c r="CBK22" s="11"/>
      <c r="CBL22" s="11"/>
      <c r="CBM22" s="11"/>
      <c r="CBN22" s="11"/>
      <c r="CBO22" s="11"/>
      <c r="CBP22" s="11"/>
      <c r="CBQ22" s="11"/>
      <c r="CBR22" s="11"/>
      <c r="CBS22" s="11"/>
      <c r="CBT22" s="11"/>
      <c r="CBU22" s="11"/>
      <c r="CBV22" s="11"/>
      <c r="CBW22" s="11"/>
      <c r="CBX22" s="11"/>
      <c r="CBY22" s="11"/>
      <c r="CBZ22" s="11"/>
      <c r="CCA22" s="11"/>
      <c r="CCB22" s="11"/>
      <c r="CCC22" s="11"/>
      <c r="CCD22" s="11"/>
      <c r="CCE22" s="11"/>
      <c r="CCF22" s="11"/>
      <c r="CCG22" s="11"/>
      <c r="CCH22" s="11"/>
      <c r="CCI22" s="11"/>
      <c r="CCJ22" s="11"/>
      <c r="CCK22" s="11"/>
      <c r="CCL22" s="11"/>
      <c r="CCM22" s="11"/>
      <c r="CCN22" s="11"/>
      <c r="CCO22" s="11"/>
      <c r="CCP22" s="11"/>
      <c r="CCQ22" s="11"/>
      <c r="CCR22" s="11"/>
      <c r="CCS22" s="11"/>
      <c r="CCT22" s="11"/>
      <c r="CCU22" s="11"/>
      <c r="CCV22" s="11"/>
      <c r="CCW22" s="11"/>
      <c r="CCX22" s="11"/>
      <c r="CCY22" s="11"/>
      <c r="CCZ22" s="11"/>
      <c r="CDA22" s="11"/>
      <c r="CDB22" s="11"/>
      <c r="CDC22" s="11"/>
      <c r="CDD22" s="11"/>
      <c r="CDE22" s="11"/>
      <c r="CDF22" s="11"/>
      <c r="CDG22" s="11"/>
      <c r="CDH22" s="11"/>
      <c r="CDI22" s="11"/>
      <c r="CDJ22" s="11"/>
      <c r="CDK22" s="11"/>
      <c r="CDL22" s="11"/>
      <c r="CDM22" s="11"/>
      <c r="CDN22" s="11"/>
      <c r="CDO22" s="11"/>
      <c r="CDP22" s="11"/>
      <c r="CDQ22" s="11"/>
      <c r="CDR22" s="11"/>
      <c r="CDS22" s="11"/>
      <c r="CDT22" s="11"/>
      <c r="CDU22" s="11"/>
      <c r="CDV22" s="11"/>
      <c r="CDW22" s="11"/>
      <c r="CDX22" s="11"/>
      <c r="CDY22" s="11"/>
      <c r="CDZ22" s="11"/>
      <c r="CEA22" s="11"/>
      <c r="CEB22" s="11"/>
      <c r="CEC22" s="11"/>
      <c r="CED22" s="11"/>
      <c r="CEE22" s="11"/>
      <c r="CEF22" s="11"/>
      <c r="CEG22" s="11"/>
      <c r="CEH22" s="11"/>
      <c r="CEI22" s="11"/>
      <c r="CEJ22" s="11"/>
      <c r="CEK22" s="11"/>
      <c r="CEL22" s="11"/>
      <c r="CEM22" s="11"/>
      <c r="CEN22" s="11"/>
      <c r="CEO22" s="11"/>
      <c r="CEP22" s="11"/>
      <c r="CEQ22" s="11"/>
      <c r="CER22" s="11"/>
      <c r="CES22" s="11"/>
      <c r="CET22" s="11"/>
      <c r="CEU22" s="11"/>
      <c r="CEV22" s="11"/>
      <c r="CEW22" s="11"/>
      <c r="CEX22" s="11"/>
      <c r="CEY22" s="11"/>
      <c r="CEZ22" s="11"/>
      <c r="CFA22" s="11"/>
      <c r="CFB22" s="11"/>
      <c r="CFC22" s="11"/>
      <c r="CFD22" s="11"/>
      <c r="CFE22" s="11"/>
      <c r="CFF22" s="11"/>
      <c r="CFG22" s="11"/>
      <c r="CFH22" s="11"/>
      <c r="CFI22" s="11"/>
      <c r="CFJ22" s="11"/>
      <c r="CFK22" s="11"/>
      <c r="CFL22" s="11"/>
      <c r="CFM22" s="11"/>
      <c r="CFN22" s="11"/>
      <c r="CFO22" s="11"/>
      <c r="CFP22" s="11"/>
      <c r="CFQ22" s="11"/>
      <c r="CFR22" s="11"/>
      <c r="CFS22" s="11"/>
      <c r="CFT22" s="11"/>
      <c r="CFU22" s="11"/>
      <c r="CFV22" s="11"/>
      <c r="CFW22" s="11"/>
      <c r="CFX22" s="11"/>
      <c r="CFY22" s="11"/>
      <c r="CFZ22" s="11"/>
      <c r="CGA22" s="11"/>
      <c r="CGB22" s="11"/>
      <c r="CGC22" s="11"/>
      <c r="CGD22" s="11"/>
      <c r="CGE22" s="11"/>
      <c r="CGF22" s="11"/>
      <c r="CGG22" s="11"/>
      <c r="CGH22" s="11"/>
      <c r="CGI22" s="11"/>
      <c r="CGJ22" s="11"/>
      <c r="CGK22" s="11"/>
      <c r="CGL22" s="11"/>
      <c r="CGM22" s="11"/>
      <c r="CGN22" s="11"/>
      <c r="CGO22" s="11"/>
      <c r="CGP22" s="11"/>
      <c r="CGQ22" s="11"/>
      <c r="CGR22" s="11"/>
      <c r="CGS22" s="11"/>
      <c r="CGT22" s="11"/>
      <c r="CGU22" s="11"/>
      <c r="CGV22" s="11"/>
      <c r="CGW22" s="11"/>
      <c r="CGX22" s="11"/>
      <c r="CGY22" s="11"/>
      <c r="CGZ22" s="11"/>
      <c r="CHA22" s="11"/>
      <c r="CHB22" s="11"/>
      <c r="CHC22" s="11"/>
      <c r="CHD22" s="11"/>
      <c r="CHE22" s="11"/>
      <c r="CHF22" s="11"/>
      <c r="CHG22" s="11"/>
      <c r="CHH22" s="11"/>
      <c r="CHI22" s="11"/>
      <c r="CHJ22" s="11"/>
      <c r="CHK22" s="11"/>
      <c r="CHL22" s="11"/>
      <c r="CHM22" s="11"/>
      <c r="CHN22" s="11"/>
      <c r="CHO22" s="11"/>
      <c r="CHP22" s="11"/>
      <c r="CHQ22" s="11"/>
      <c r="CHR22" s="11"/>
      <c r="CHS22" s="11"/>
      <c r="CHT22" s="11"/>
      <c r="CHU22" s="11"/>
      <c r="CHV22" s="11"/>
      <c r="CHW22" s="11"/>
      <c r="CHX22" s="11"/>
      <c r="CHY22" s="11"/>
      <c r="CHZ22" s="11"/>
      <c r="CIA22" s="11"/>
      <c r="CIB22" s="11"/>
      <c r="CIC22" s="11"/>
      <c r="CID22" s="11"/>
      <c r="CIE22" s="11"/>
      <c r="CIF22" s="11"/>
      <c r="CIG22" s="11"/>
      <c r="CIH22" s="11"/>
      <c r="CII22" s="11"/>
      <c r="CIJ22" s="11"/>
      <c r="CIK22" s="11"/>
      <c r="CIL22" s="11"/>
      <c r="CIM22" s="11"/>
      <c r="CIN22" s="11"/>
      <c r="CIO22" s="11"/>
      <c r="CIP22" s="11"/>
      <c r="CIQ22" s="11"/>
      <c r="CIR22" s="11"/>
      <c r="CIS22" s="11"/>
      <c r="CIT22" s="11"/>
      <c r="CIU22" s="11"/>
      <c r="CIV22" s="11"/>
      <c r="CIW22" s="11"/>
      <c r="CIX22" s="11"/>
      <c r="CIY22" s="11"/>
      <c r="CIZ22" s="11"/>
      <c r="CJA22" s="11"/>
      <c r="CJB22" s="11"/>
      <c r="CJC22" s="11"/>
      <c r="CJD22" s="11"/>
      <c r="CJE22" s="11"/>
      <c r="CJF22" s="11"/>
      <c r="CJG22" s="11"/>
      <c r="CJH22" s="11"/>
      <c r="CJI22" s="11"/>
      <c r="CJJ22" s="11"/>
      <c r="CJK22" s="11"/>
      <c r="CJL22" s="11"/>
      <c r="CJM22" s="11"/>
      <c r="CJN22" s="11"/>
      <c r="CJO22" s="11"/>
      <c r="CJP22" s="11"/>
      <c r="CJQ22" s="11"/>
      <c r="CJR22" s="11"/>
      <c r="CJS22" s="11"/>
      <c r="CJT22" s="11"/>
      <c r="CJU22" s="11"/>
      <c r="CJV22" s="11"/>
      <c r="CJW22" s="11"/>
      <c r="CJX22" s="11"/>
      <c r="CJY22" s="11"/>
      <c r="CJZ22" s="11"/>
      <c r="CKA22" s="11"/>
      <c r="CKB22" s="11"/>
      <c r="CKC22" s="11"/>
      <c r="CKD22" s="11"/>
      <c r="CKE22" s="11"/>
      <c r="CKF22" s="11"/>
      <c r="CKG22" s="11"/>
      <c r="CKH22" s="11"/>
      <c r="CKI22" s="11"/>
      <c r="CKJ22" s="11"/>
      <c r="CKK22" s="11"/>
      <c r="CKL22" s="11"/>
      <c r="CKM22" s="11"/>
      <c r="CKN22" s="11"/>
      <c r="CKO22" s="11"/>
      <c r="CKP22" s="11"/>
      <c r="CKQ22" s="11"/>
      <c r="CKR22" s="11"/>
      <c r="CKS22" s="11"/>
      <c r="CKT22" s="11"/>
      <c r="CKU22" s="11"/>
      <c r="CKV22" s="11"/>
      <c r="CKW22" s="11"/>
      <c r="CKX22" s="11"/>
      <c r="CKY22" s="11"/>
      <c r="CKZ22" s="11"/>
      <c r="CLA22" s="11"/>
      <c r="CLB22" s="11"/>
      <c r="CLC22" s="11"/>
      <c r="CLD22" s="11"/>
      <c r="CLE22" s="11"/>
      <c r="CLF22" s="11"/>
      <c r="CLG22" s="11"/>
      <c r="CLH22" s="11"/>
      <c r="CLI22" s="11"/>
      <c r="CLJ22" s="11"/>
      <c r="CLK22" s="11"/>
      <c r="CLL22" s="11"/>
      <c r="CLM22" s="11"/>
      <c r="CLN22" s="11"/>
      <c r="CLO22" s="11"/>
      <c r="CLP22" s="11"/>
      <c r="CLQ22" s="11"/>
      <c r="CLR22" s="11"/>
      <c r="CLS22" s="11"/>
      <c r="CLT22" s="11"/>
      <c r="CLU22" s="11"/>
      <c r="CLV22" s="11"/>
      <c r="CLW22" s="11"/>
      <c r="CLX22" s="11"/>
      <c r="CLY22" s="11"/>
      <c r="CLZ22" s="11"/>
      <c r="CMA22" s="11"/>
      <c r="CMB22" s="11"/>
      <c r="CMC22" s="11"/>
      <c r="CMD22" s="11"/>
      <c r="CME22" s="11"/>
      <c r="CMF22" s="11"/>
      <c r="CMG22" s="11"/>
      <c r="CMH22" s="11"/>
      <c r="CMI22" s="11"/>
      <c r="CMJ22" s="11"/>
      <c r="CMK22" s="11"/>
      <c r="CML22" s="11"/>
      <c r="CMM22" s="11"/>
      <c r="CMN22" s="11"/>
      <c r="CMO22" s="11"/>
      <c r="CMP22" s="11"/>
      <c r="CMQ22" s="11"/>
      <c r="CMR22" s="11"/>
      <c r="CMS22" s="11"/>
      <c r="CMT22" s="11"/>
      <c r="CMU22" s="11"/>
      <c r="CMV22" s="11"/>
      <c r="CMW22" s="11"/>
      <c r="CMX22" s="11"/>
      <c r="CMY22" s="11"/>
      <c r="CMZ22" s="11"/>
      <c r="CNA22" s="11"/>
      <c r="CNB22" s="11"/>
      <c r="CNC22" s="11"/>
      <c r="CND22" s="11"/>
      <c r="CNE22" s="11"/>
      <c r="CNF22" s="11"/>
      <c r="CNG22" s="11"/>
      <c r="CNH22" s="11"/>
      <c r="CNI22" s="11"/>
      <c r="CNJ22" s="11"/>
      <c r="CNK22" s="11"/>
      <c r="CNL22" s="11"/>
      <c r="CNM22" s="11"/>
      <c r="CNN22" s="11"/>
      <c r="CNO22" s="11"/>
      <c r="CNP22" s="11"/>
      <c r="CNQ22" s="11"/>
      <c r="CNR22" s="11"/>
      <c r="CNS22" s="11"/>
      <c r="CNT22" s="11"/>
      <c r="CNU22" s="11"/>
      <c r="CNV22" s="11"/>
      <c r="CNW22" s="11"/>
      <c r="CNX22" s="11"/>
      <c r="CNY22" s="11"/>
      <c r="CNZ22" s="11"/>
      <c r="COA22" s="11"/>
      <c r="COB22" s="11"/>
      <c r="COC22" s="11"/>
      <c r="COD22" s="11"/>
      <c r="COE22" s="11"/>
      <c r="COF22" s="11"/>
      <c r="COG22" s="11"/>
      <c r="COH22" s="11"/>
      <c r="COI22" s="11"/>
      <c r="COJ22" s="11"/>
      <c r="COK22" s="11"/>
      <c r="COL22" s="11"/>
      <c r="COM22" s="11"/>
      <c r="CON22" s="11"/>
      <c r="COO22" s="11"/>
      <c r="COP22" s="11"/>
      <c r="COQ22" s="11"/>
      <c r="COR22" s="11"/>
      <c r="COS22" s="11"/>
      <c r="COT22" s="11"/>
      <c r="COU22" s="11"/>
      <c r="COV22" s="11"/>
      <c r="COW22" s="11"/>
      <c r="COX22" s="11"/>
      <c r="COY22" s="11"/>
      <c r="COZ22" s="11"/>
      <c r="CPA22" s="11"/>
      <c r="CPB22" s="11"/>
      <c r="CPC22" s="11"/>
      <c r="CPD22" s="11"/>
      <c r="CPE22" s="11"/>
      <c r="CPF22" s="11"/>
      <c r="CPG22" s="11"/>
      <c r="CPH22" s="11"/>
      <c r="CPI22" s="11"/>
      <c r="CPJ22" s="11"/>
      <c r="CPK22" s="11"/>
      <c r="CPL22" s="11"/>
      <c r="CPM22" s="11"/>
      <c r="CPN22" s="11"/>
      <c r="CPO22" s="11"/>
      <c r="CPP22" s="11"/>
      <c r="CPQ22" s="11"/>
      <c r="CPR22" s="11"/>
      <c r="CPS22" s="11"/>
      <c r="CPT22" s="11"/>
      <c r="CPU22" s="11"/>
      <c r="CPV22" s="11"/>
      <c r="CPW22" s="11"/>
      <c r="CPX22" s="11"/>
      <c r="CPY22" s="11"/>
      <c r="CPZ22" s="11"/>
      <c r="CQA22" s="11"/>
      <c r="CQB22" s="11"/>
      <c r="CQC22" s="11"/>
      <c r="CQD22" s="11"/>
      <c r="CQE22" s="11"/>
      <c r="CQF22" s="11"/>
      <c r="CQG22" s="11"/>
      <c r="CQH22" s="11"/>
      <c r="CQI22" s="11"/>
      <c r="CQJ22" s="11"/>
      <c r="CQK22" s="11"/>
      <c r="CQL22" s="11"/>
      <c r="CQM22" s="11"/>
      <c r="CQN22" s="11"/>
      <c r="CQO22" s="11"/>
      <c r="CQP22" s="11"/>
      <c r="CQQ22" s="11"/>
      <c r="CQR22" s="11"/>
      <c r="CQS22" s="11"/>
      <c r="CQT22" s="11"/>
      <c r="CQU22" s="11"/>
      <c r="CQV22" s="11"/>
      <c r="CQW22" s="11"/>
      <c r="CQX22" s="11"/>
      <c r="CQY22" s="11"/>
      <c r="CQZ22" s="11"/>
      <c r="CRA22" s="11"/>
      <c r="CRB22" s="11"/>
      <c r="CRC22" s="11"/>
      <c r="CRD22" s="11"/>
      <c r="CRE22" s="11"/>
      <c r="CRF22" s="11"/>
      <c r="CRG22" s="11"/>
      <c r="CRH22" s="11"/>
      <c r="CRI22" s="11"/>
      <c r="CRJ22" s="11"/>
      <c r="CRK22" s="11"/>
      <c r="CRL22" s="11"/>
      <c r="CRM22" s="11"/>
      <c r="CRN22" s="11"/>
      <c r="CRO22" s="11"/>
      <c r="CRP22" s="11"/>
      <c r="CRQ22" s="11"/>
      <c r="CRR22" s="11"/>
      <c r="CRS22" s="11"/>
      <c r="CRT22" s="11"/>
      <c r="CRU22" s="11"/>
      <c r="CRV22" s="11"/>
      <c r="CRW22" s="11"/>
      <c r="CRX22" s="11"/>
      <c r="CRY22" s="11"/>
      <c r="CRZ22" s="11"/>
      <c r="CSA22" s="11"/>
      <c r="CSB22" s="11"/>
      <c r="CSC22" s="11"/>
      <c r="CSD22" s="11"/>
      <c r="CSE22" s="11"/>
      <c r="CSF22" s="11"/>
      <c r="CSG22" s="11"/>
      <c r="CSH22" s="11"/>
      <c r="CSI22" s="11"/>
      <c r="CSJ22" s="11"/>
      <c r="CSK22" s="11"/>
      <c r="CSL22" s="11"/>
      <c r="CSM22" s="11"/>
      <c r="CSN22" s="11"/>
      <c r="CSO22" s="11"/>
      <c r="CSP22" s="11"/>
      <c r="CSQ22" s="11"/>
      <c r="CSR22" s="11"/>
      <c r="CSS22" s="11"/>
      <c r="CST22" s="11"/>
      <c r="CSU22" s="11"/>
      <c r="CSV22" s="11"/>
      <c r="CSW22" s="11"/>
      <c r="CSX22" s="11"/>
      <c r="CSY22" s="11"/>
      <c r="CSZ22" s="11"/>
      <c r="CTA22" s="11"/>
      <c r="CTB22" s="11"/>
      <c r="CTC22" s="11"/>
      <c r="CTD22" s="11"/>
      <c r="CTE22" s="11"/>
      <c r="CTF22" s="11"/>
      <c r="CTG22" s="11"/>
      <c r="CTH22" s="11"/>
      <c r="CTI22" s="11"/>
      <c r="CTJ22" s="11"/>
      <c r="CTK22" s="11"/>
      <c r="CTL22" s="11"/>
      <c r="CTM22" s="11"/>
      <c r="CTN22" s="11"/>
      <c r="CTO22" s="11"/>
      <c r="CTP22" s="11"/>
      <c r="CTQ22" s="11"/>
      <c r="CTR22" s="11"/>
      <c r="CTS22" s="11"/>
      <c r="CTT22" s="11"/>
      <c r="CTU22" s="11"/>
      <c r="CTV22" s="11"/>
      <c r="CTW22" s="11"/>
      <c r="CTX22" s="11"/>
      <c r="CTY22" s="11"/>
      <c r="CTZ22" s="11"/>
      <c r="CUA22" s="11"/>
      <c r="CUB22" s="11"/>
      <c r="CUC22" s="11"/>
      <c r="CUD22" s="11"/>
      <c r="CUE22" s="11"/>
      <c r="CUF22" s="11"/>
      <c r="CUG22" s="11"/>
      <c r="CUH22" s="11"/>
      <c r="CUI22" s="11"/>
      <c r="CUJ22" s="11"/>
      <c r="CUK22" s="11"/>
      <c r="CUL22" s="11"/>
      <c r="CUM22" s="11"/>
      <c r="CUN22" s="11"/>
      <c r="CUO22" s="11"/>
      <c r="CUP22" s="11"/>
      <c r="CUQ22" s="11"/>
      <c r="CUR22" s="11"/>
      <c r="CUS22" s="11"/>
      <c r="CUT22" s="11"/>
      <c r="CUU22" s="11"/>
      <c r="CUV22" s="11"/>
      <c r="CUW22" s="11"/>
      <c r="CUX22" s="11"/>
      <c r="CUY22" s="11"/>
      <c r="CUZ22" s="11"/>
      <c r="CVA22" s="11"/>
      <c r="CVB22" s="11"/>
      <c r="CVC22" s="11"/>
      <c r="CVD22" s="11"/>
      <c r="CVE22" s="11"/>
      <c r="CVF22" s="11"/>
      <c r="CVG22" s="11"/>
      <c r="CVH22" s="11"/>
      <c r="CVI22" s="11"/>
      <c r="CVJ22" s="11"/>
      <c r="CVK22" s="11"/>
      <c r="CVL22" s="11"/>
      <c r="CVM22" s="11"/>
      <c r="CVN22" s="11"/>
      <c r="CVO22" s="11"/>
      <c r="CVP22" s="11"/>
      <c r="CVQ22" s="11"/>
      <c r="CVR22" s="11"/>
      <c r="CVS22" s="11"/>
      <c r="CVT22" s="11"/>
      <c r="CVU22" s="11"/>
      <c r="CVV22" s="11"/>
      <c r="CVW22" s="11"/>
      <c r="CVX22" s="11"/>
      <c r="CVY22" s="11"/>
      <c r="CVZ22" s="11"/>
      <c r="CWA22" s="11"/>
      <c r="CWB22" s="11"/>
      <c r="CWC22" s="11"/>
      <c r="CWD22" s="11"/>
      <c r="CWE22" s="11"/>
      <c r="CWF22" s="11"/>
      <c r="CWG22" s="11"/>
      <c r="CWH22" s="11"/>
      <c r="CWI22" s="11"/>
      <c r="CWJ22" s="11"/>
      <c r="CWK22" s="11"/>
      <c r="CWL22" s="11"/>
      <c r="CWM22" s="11"/>
      <c r="CWN22" s="11"/>
      <c r="CWO22" s="11"/>
      <c r="CWP22" s="11"/>
      <c r="CWQ22" s="11"/>
      <c r="CWR22" s="11"/>
      <c r="CWS22" s="11"/>
      <c r="CWT22" s="11"/>
      <c r="CWU22" s="11"/>
      <c r="CWV22" s="11"/>
      <c r="CWW22" s="11"/>
      <c r="CWX22" s="11"/>
      <c r="CWY22" s="11"/>
      <c r="CWZ22" s="11"/>
      <c r="CXA22" s="11"/>
      <c r="CXB22" s="11"/>
      <c r="CXC22" s="11"/>
      <c r="CXD22" s="11"/>
      <c r="CXE22" s="11"/>
      <c r="CXF22" s="11"/>
      <c r="CXG22" s="11"/>
      <c r="CXH22" s="11"/>
      <c r="CXI22" s="11"/>
      <c r="CXJ22" s="11"/>
      <c r="CXK22" s="11"/>
      <c r="CXL22" s="11"/>
      <c r="CXM22" s="11"/>
      <c r="CXN22" s="11"/>
      <c r="CXO22" s="11"/>
      <c r="CXP22" s="11"/>
      <c r="CXQ22" s="11"/>
      <c r="CXR22" s="11"/>
      <c r="CXS22" s="11"/>
      <c r="CXT22" s="11"/>
      <c r="CXU22" s="11"/>
      <c r="CXV22" s="11"/>
      <c r="CXW22" s="11"/>
      <c r="CXX22" s="11"/>
      <c r="CXY22" s="11"/>
      <c r="CXZ22" s="11"/>
      <c r="CYA22" s="11"/>
      <c r="CYB22" s="11"/>
      <c r="CYC22" s="11"/>
      <c r="CYD22" s="11"/>
      <c r="CYE22" s="11"/>
      <c r="CYF22" s="11"/>
      <c r="CYG22" s="11"/>
      <c r="CYH22" s="11"/>
      <c r="CYI22" s="11"/>
      <c r="CYJ22" s="11"/>
      <c r="CYK22" s="11"/>
      <c r="CYL22" s="11"/>
      <c r="CYM22" s="11"/>
      <c r="CYN22" s="11"/>
      <c r="CYO22" s="11"/>
      <c r="CYP22" s="11"/>
      <c r="CYQ22" s="11"/>
      <c r="CYR22" s="11"/>
      <c r="CYS22" s="11"/>
      <c r="CYT22" s="11"/>
      <c r="CYU22" s="11"/>
      <c r="CYV22" s="11"/>
      <c r="CYW22" s="11"/>
      <c r="CYX22" s="11"/>
      <c r="CYY22" s="11"/>
      <c r="CYZ22" s="11"/>
      <c r="CZA22" s="11"/>
      <c r="CZB22" s="11"/>
      <c r="CZC22" s="11"/>
      <c r="CZD22" s="11"/>
      <c r="CZE22" s="11"/>
      <c r="CZF22" s="11"/>
      <c r="CZG22" s="11"/>
      <c r="CZH22" s="11"/>
      <c r="CZI22" s="11"/>
      <c r="CZJ22" s="11"/>
      <c r="CZK22" s="11"/>
      <c r="CZL22" s="11"/>
      <c r="CZM22" s="11"/>
      <c r="CZN22" s="11"/>
      <c r="CZO22" s="11"/>
      <c r="CZP22" s="11"/>
      <c r="CZQ22" s="11"/>
      <c r="CZR22" s="11"/>
      <c r="CZS22" s="11"/>
      <c r="CZT22" s="11"/>
      <c r="CZU22" s="11"/>
      <c r="CZV22" s="11"/>
      <c r="CZW22" s="11"/>
      <c r="CZX22" s="11"/>
      <c r="CZY22" s="11"/>
      <c r="CZZ22" s="11"/>
      <c r="DAA22" s="11"/>
      <c r="DAB22" s="11"/>
      <c r="DAC22" s="11"/>
      <c r="DAD22" s="11"/>
      <c r="DAE22" s="11"/>
      <c r="DAF22" s="11"/>
      <c r="DAG22" s="11"/>
      <c r="DAH22" s="11"/>
      <c r="DAI22" s="11"/>
      <c r="DAJ22" s="11"/>
      <c r="DAK22" s="11"/>
      <c r="DAL22" s="11"/>
      <c r="DAM22" s="11"/>
      <c r="DAN22" s="11"/>
      <c r="DAO22" s="11"/>
      <c r="DAP22" s="11"/>
      <c r="DAQ22" s="11"/>
      <c r="DAR22" s="11"/>
      <c r="DAS22" s="11"/>
      <c r="DAT22" s="11"/>
      <c r="DAU22" s="11"/>
      <c r="DAV22" s="11"/>
      <c r="DAW22" s="11"/>
      <c r="DAX22" s="11"/>
      <c r="DAY22" s="11"/>
      <c r="DAZ22" s="11"/>
      <c r="DBA22" s="11"/>
      <c r="DBB22" s="11"/>
      <c r="DBC22" s="11"/>
      <c r="DBD22" s="11"/>
      <c r="DBE22" s="11"/>
      <c r="DBF22" s="11"/>
      <c r="DBG22" s="11"/>
      <c r="DBH22" s="11"/>
      <c r="DBI22" s="11"/>
      <c r="DBJ22" s="11"/>
      <c r="DBK22" s="11"/>
      <c r="DBL22" s="11"/>
      <c r="DBM22" s="11"/>
      <c r="DBN22" s="11"/>
      <c r="DBO22" s="11"/>
      <c r="DBP22" s="11"/>
      <c r="DBQ22" s="11"/>
      <c r="DBR22" s="11"/>
      <c r="DBS22" s="11"/>
      <c r="DBT22" s="11"/>
      <c r="DBU22" s="11"/>
      <c r="DBV22" s="11"/>
      <c r="DBW22" s="11"/>
      <c r="DBX22" s="11"/>
      <c r="DBY22" s="11"/>
      <c r="DBZ22" s="11"/>
      <c r="DCA22" s="11"/>
      <c r="DCB22" s="11"/>
      <c r="DCC22" s="11"/>
      <c r="DCD22" s="11"/>
      <c r="DCE22" s="11"/>
      <c r="DCF22" s="11"/>
      <c r="DCG22" s="11"/>
      <c r="DCH22" s="11"/>
      <c r="DCI22" s="11"/>
      <c r="DCJ22" s="11"/>
      <c r="DCK22" s="11"/>
      <c r="DCL22" s="11"/>
      <c r="DCM22" s="11"/>
      <c r="DCN22" s="11"/>
      <c r="DCO22" s="11"/>
      <c r="DCP22" s="11"/>
      <c r="DCQ22" s="11"/>
      <c r="DCR22" s="11"/>
      <c r="DCS22" s="11"/>
      <c r="DCT22" s="11"/>
      <c r="DCU22" s="11"/>
      <c r="DCV22" s="11"/>
      <c r="DCW22" s="11"/>
      <c r="DCX22" s="11"/>
      <c r="DCY22" s="11"/>
      <c r="DCZ22" s="11"/>
      <c r="DDA22" s="11"/>
      <c r="DDB22" s="11"/>
      <c r="DDC22" s="11"/>
      <c r="DDD22" s="11"/>
      <c r="DDE22" s="11"/>
      <c r="DDF22" s="11"/>
      <c r="DDG22" s="11"/>
      <c r="DDH22" s="11"/>
      <c r="DDI22" s="11"/>
      <c r="DDJ22" s="11"/>
      <c r="DDK22" s="11"/>
      <c r="DDL22" s="11"/>
      <c r="DDM22" s="11"/>
      <c r="DDN22" s="11"/>
      <c r="DDO22" s="11"/>
      <c r="DDP22" s="11"/>
      <c r="DDQ22" s="11"/>
      <c r="DDR22" s="11"/>
      <c r="DDS22" s="11"/>
      <c r="DDT22" s="11"/>
      <c r="DDU22" s="11"/>
      <c r="DDV22" s="11"/>
      <c r="DDW22" s="11"/>
      <c r="DDX22" s="11"/>
      <c r="DDY22" s="11"/>
      <c r="DDZ22" s="11"/>
      <c r="DEA22" s="11"/>
      <c r="DEB22" s="11"/>
      <c r="DEC22" s="11"/>
      <c r="DED22" s="11"/>
      <c r="DEE22" s="11"/>
      <c r="DEF22" s="11"/>
      <c r="DEG22" s="11"/>
      <c r="DEH22" s="11"/>
      <c r="DEI22" s="11"/>
      <c r="DEJ22" s="11"/>
      <c r="DEK22" s="11"/>
      <c r="DEL22" s="11"/>
      <c r="DEM22" s="11"/>
      <c r="DEN22" s="11"/>
      <c r="DEO22" s="11"/>
      <c r="DEP22" s="11"/>
      <c r="DEQ22" s="11"/>
      <c r="DER22" s="11"/>
      <c r="DES22" s="11"/>
      <c r="DET22" s="11"/>
      <c r="DEU22" s="11"/>
      <c r="DEV22" s="11"/>
      <c r="DEW22" s="11"/>
      <c r="DEX22" s="11"/>
      <c r="DEY22" s="11"/>
      <c r="DEZ22" s="11"/>
      <c r="DFA22" s="11"/>
      <c r="DFB22" s="11"/>
      <c r="DFC22" s="11"/>
      <c r="DFD22" s="11"/>
      <c r="DFE22" s="11"/>
      <c r="DFF22" s="11"/>
      <c r="DFG22" s="11"/>
      <c r="DFH22" s="11"/>
      <c r="DFI22" s="11"/>
      <c r="DFJ22" s="11"/>
      <c r="DFK22" s="11"/>
      <c r="DFL22" s="11"/>
      <c r="DFM22" s="11"/>
      <c r="DFN22" s="11"/>
      <c r="DFO22" s="11"/>
      <c r="DFP22" s="11"/>
      <c r="DFQ22" s="11"/>
      <c r="DFR22" s="11"/>
      <c r="DFS22" s="11"/>
      <c r="DFT22" s="11"/>
      <c r="DFU22" s="11"/>
      <c r="DFV22" s="11"/>
      <c r="DFW22" s="11"/>
      <c r="DFX22" s="11"/>
      <c r="DFY22" s="11"/>
      <c r="DFZ22" s="11"/>
      <c r="DGA22" s="11"/>
      <c r="DGB22" s="11"/>
      <c r="DGC22" s="11"/>
      <c r="DGD22" s="11"/>
      <c r="DGE22" s="11"/>
      <c r="DGF22" s="11"/>
      <c r="DGG22" s="11"/>
      <c r="DGH22" s="11"/>
      <c r="DGI22" s="11"/>
      <c r="DGJ22" s="11"/>
      <c r="DGK22" s="11"/>
      <c r="DGL22" s="11"/>
      <c r="DGM22" s="11"/>
      <c r="DGN22" s="11"/>
      <c r="DGO22" s="11"/>
      <c r="DGP22" s="11"/>
      <c r="DGQ22" s="11"/>
      <c r="DGR22" s="11"/>
      <c r="DGS22" s="11"/>
      <c r="DGT22" s="11"/>
      <c r="DGU22" s="11"/>
      <c r="DGV22" s="11"/>
      <c r="DGW22" s="11"/>
      <c r="DGX22" s="11"/>
      <c r="DGY22" s="11"/>
      <c r="DGZ22" s="11"/>
      <c r="DHA22" s="11"/>
      <c r="DHB22" s="11"/>
      <c r="DHC22" s="11"/>
      <c r="DHD22" s="11"/>
      <c r="DHE22" s="11"/>
      <c r="DHF22" s="11"/>
      <c r="DHG22" s="11"/>
      <c r="DHH22" s="11"/>
      <c r="DHI22" s="11"/>
      <c r="DHJ22" s="11"/>
      <c r="DHK22" s="11"/>
      <c r="DHL22" s="11"/>
      <c r="DHM22" s="11"/>
      <c r="DHN22" s="11"/>
      <c r="DHO22" s="11"/>
      <c r="DHP22" s="11"/>
      <c r="DHQ22" s="11"/>
      <c r="DHR22" s="11"/>
      <c r="DHS22" s="11"/>
      <c r="DHT22" s="11"/>
      <c r="DHU22" s="11"/>
      <c r="DHV22" s="11"/>
      <c r="DHW22" s="11"/>
      <c r="DHX22" s="11"/>
      <c r="DHY22" s="11"/>
      <c r="DHZ22" s="11"/>
      <c r="DIA22" s="11"/>
      <c r="DIB22" s="11"/>
      <c r="DIC22" s="11"/>
      <c r="DID22" s="11"/>
      <c r="DIE22" s="11"/>
      <c r="DIF22" s="11"/>
      <c r="DIG22" s="11"/>
      <c r="DIH22" s="11"/>
      <c r="DII22" s="11"/>
      <c r="DIJ22" s="11"/>
      <c r="DIK22" s="11"/>
      <c r="DIL22" s="11"/>
      <c r="DIM22" s="11"/>
      <c r="DIN22" s="11"/>
      <c r="DIO22" s="11"/>
      <c r="DIP22" s="11"/>
      <c r="DIQ22" s="11"/>
      <c r="DIR22" s="11"/>
      <c r="DIS22" s="11"/>
      <c r="DIT22" s="11"/>
      <c r="DIU22" s="11"/>
      <c r="DIV22" s="11"/>
      <c r="DIW22" s="11"/>
      <c r="DIX22" s="11"/>
      <c r="DIY22" s="11"/>
      <c r="DIZ22" s="11"/>
      <c r="DJA22" s="11"/>
      <c r="DJB22" s="11"/>
      <c r="DJC22" s="11"/>
      <c r="DJD22" s="11"/>
      <c r="DJE22" s="11"/>
      <c r="DJF22" s="11"/>
      <c r="DJG22" s="11"/>
      <c r="DJH22" s="11"/>
      <c r="DJI22" s="11"/>
      <c r="DJJ22" s="11"/>
      <c r="DJK22" s="11"/>
      <c r="DJL22" s="11"/>
      <c r="DJM22" s="11"/>
      <c r="DJN22" s="11"/>
      <c r="DJO22" s="11"/>
      <c r="DJP22" s="11"/>
      <c r="DJQ22" s="11"/>
      <c r="DJR22" s="11"/>
      <c r="DJS22" s="11"/>
      <c r="DJT22" s="11"/>
      <c r="DJU22" s="11"/>
      <c r="DJV22" s="11"/>
      <c r="DJW22" s="11"/>
      <c r="DJX22" s="11"/>
      <c r="DJY22" s="11"/>
      <c r="DJZ22" s="11"/>
      <c r="DKA22" s="11"/>
      <c r="DKB22" s="11"/>
      <c r="DKC22" s="11"/>
      <c r="DKD22" s="11"/>
      <c r="DKE22" s="11"/>
      <c r="DKF22" s="11"/>
      <c r="DKG22" s="11"/>
      <c r="DKH22" s="11"/>
      <c r="DKI22" s="11"/>
      <c r="DKJ22" s="11"/>
      <c r="DKK22" s="11"/>
      <c r="DKL22" s="11"/>
      <c r="DKM22" s="11"/>
      <c r="DKN22" s="11"/>
      <c r="DKO22" s="11"/>
      <c r="DKP22" s="11"/>
      <c r="DKQ22" s="11"/>
      <c r="DKR22" s="11"/>
      <c r="DKS22" s="11"/>
      <c r="DKT22" s="11"/>
      <c r="DKU22" s="11"/>
      <c r="DKV22" s="11"/>
      <c r="DKW22" s="11"/>
      <c r="DKX22" s="11"/>
      <c r="DKY22" s="11"/>
      <c r="DKZ22" s="11"/>
      <c r="DLA22" s="11"/>
      <c r="DLB22" s="11"/>
      <c r="DLC22" s="11"/>
      <c r="DLD22" s="11"/>
      <c r="DLE22" s="11"/>
      <c r="DLF22" s="11"/>
      <c r="DLG22" s="11"/>
      <c r="DLH22" s="11"/>
      <c r="DLI22" s="11"/>
      <c r="DLJ22" s="11"/>
      <c r="DLK22" s="11"/>
      <c r="DLL22" s="11"/>
      <c r="DLM22" s="11"/>
      <c r="DLN22" s="11"/>
      <c r="DLO22" s="11"/>
      <c r="DLP22" s="11"/>
      <c r="DLQ22" s="11"/>
      <c r="DLR22" s="11"/>
      <c r="DLS22" s="11"/>
      <c r="DLT22" s="11"/>
      <c r="DLU22" s="11"/>
      <c r="DLV22" s="11"/>
      <c r="DLW22" s="11"/>
      <c r="DLX22" s="11"/>
      <c r="DLY22" s="11"/>
      <c r="DLZ22" s="11"/>
      <c r="DMA22" s="11"/>
      <c r="DMB22" s="11"/>
      <c r="DMC22" s="11"/>
      <c r="DMD22" s="11"/>
      <c r="DME22" s="11"/>
      <c r="DMF22" s="11"/>
      <c r="DMG22" s="11"/>
      <c r="DMH22" s="11"/>
      <c r="DMI22" s="11"/>
      <c r="DMJ22" s="11"/>
      <c r="DMK22" s="11"/>
      <c r="DML22" s="11"/>
      <c r="DMM22" s="11"/>
      <c r="DMN22" s="11"/>
      <c r="DMO22" s="11"/>
      <c r="DMP22" s="11"/>
      <c r="DMQ22" s="11"/>
      <c r="DMR22" s="11"/>
      <c r="DMS22" s="11"/>
      <c r="DMT22" s="11"/>
      <c r="DMU22" s="11"/>
      <c r="DMV22" s="11"/>
      <c r="DMW22" s="11"/>
      <c r="DMX22" s="11"/>
      <c r="DMY22" s="11"/>
      <c r="DMZ22" s="11"/>
      <c r="DNA22" s="11"/>
      <c r="DNB22" s="11"/>
      <c r="DNC22" s="11"/>
      <c r="DND22" s="11"/>
      <c r="DNE22" s="11"/>
      <c r="DNF22" s="11"/>
      <c r="DNG22" s="11"/>
      <c r="DNH22" s="11"/>
      <c r="DNI22" s="11"/>
      <c r="DNJ22" s="11"/>
      <c r="DNK22" s="11"/>
      <c r="DNL22" s="11"/>
      <c r="DNM22" s="11"/>
      <c r="DNN22" s="11"/>
      <c r="DNO22" s="11"/>
      <c r="DNP22" s="11"/>
      <c r="DNQ22" s="11"/>
      <c r="DNR22" s="11"/>
      <c r="DNS22" s="11"/>
      <c r="DNT22" s="11"/>
      <c r="DNU22" s="11"/>
      <c r="DNV22" s="11"/>
      <c r="DNW22" s="11"/>
      <c r="DNX22" s="11"/>
      <c r="DNY22" s="11"/>
      <c r="DNZ22" s="11"/>
      <c r="DOA22" s="11"/>
      <c r="DOB22" s="11"/>
      <c r="DOC22" s="11"/>
      <c r="DOD22" s="11"/>
      <c r="DOE22" s="11"/>
      <c r="DOF22" s="11"/>
      <c r="DOG22" s="11"/>
      <c r="DOH22" s="11"/>
      <c r="DOI22" s="11"/>
      <c r="DOJ22" s="11"/>
      <c r="DOK22" s="11"/>
      <c r="DOL22" s="11"/>
      <c r="DOM22" s="11"/>
      <c r="DON22" s="11"/>
      <c r="DOO22" s="11"/>
      <c r="DOP22" s="11"/>
      <c r="DOQ22" s="11"/>
      <c r="DOR22" s="11"/>
      <c r="DOS22" s="11"/>
      <c r="DOT22" s="11"/>
      <c r="DOU22" s="11"/>
      <c r="DOV22" s="11"/>
      <c r="DOW22" s="11"/>
      <c r="DOX22" s="11"/>
      <c r="DOY22" s="11"/>
      <c r="DOZ22" s="11"/>
      <c r="DPA22" s="11"/>
      <c r="DPB22" s="11"/>
      <c r="DPC22" s="11"/>
      <c r="DPD22" s="11"/>
      <c r="DPE22" s="11"/>
      <c r="DPF22" s="11"/>
      <c r="DPG22" s="11"/>
      <c r="DPH22" s="11"/>
      <c r="DPI22" s="11"/>
      <c r="DPJ22" s="11"/>
      <c r="DPK22" s="11"/>
      <c r="DPL22" s="11"/>
      <c r="DPM22" s="11"/>
      <c r="DPN22" s="11"/>
      <c r="DPO22" s="11"/>
      <c r="DPP22" s="11"/>
      <c r="DPQ22" s="11"/>
      <c r="DPR22" s="11"/>
      <c r="DPS22" s="11"/>
      <c r="DPT22" s="11"/>
      <c r="DPU22" s="11"/>
      <c r="DPV22" s="11"/>
      <c r="DPW22" s="11"/>
      <c r="DPX22" s="11"/>
      <c r="DPY22" s="11"/>
      <c r="DPZ22" s="11"/>
      <c r="DQA22" s="11"/>
      <c r="DQB22" s="11"/>
      <c r="DQC22" s="11"/>
      <c r="DQD22" s="11"/>
      <c r="DQE22" s="11"/>
      <c r="DQF22" s="11"/>
      <c r="DQG22" s="11"/>
      <c r="DQH22" s="11"/>
      <c r="DQI22" s="11"/>
      <c r="DQJ22" s="11"/>
      <c r="DQK22" s="11"/>
      <c r="DQL22" s="11"/>
      <c r="DQM22" s="11"/>
      <c r="DQN22" s="11"/>
      <c r="DQO22" s="11"/>
      <c r="DQP22" s="11"/>
      <c r="DQQ22" s="11"/>
      <c r="DQR22" s="11"/>
      <c r="DQS22" s="11"/>
      <c r="DQT22" s="11"/>
      <c r="DQU22" s="11"/>
      <c r="DQV22" s="11"/>
      <c r="DQW22" s="11"/>
      <c r="DQX22" s="11"/>
      <c r="DQY22" s="11"/>
      <c r="DQZ22" s="11"/>
      <c r="DRA22" s="11"/>
      <c r="DRB22" s="11"/>
      <c r="DRC22" s="11"/>
      <c r="DRD22" s="11"/>
      <c r="DRE22" s="11"/>
      <c r="DRF22" s="11"/>
      <c r="DRG22" s="11"/>
      <c r="DRH22" s="11"/>
      <c r="DRI22" s="11"/>
      <c r="DRJ22" s="11"/>
      <c r="DRK22" s="11"/>
      <c r="DRL22" s="11"/>
      <c r="DRM22" s="11"/>
      <c r="DRN22" s="11"/>
      <c r="DRO22" s="11"/>
      <c r="DRP22" s="11"/>
      <c r="DRQ22" s="11"/>
      <c r="DRR22" s="11"/>
      <c r="DRS22" s="11"/>
      <c r="DRT22" s="11"/>
      <c r="DRU22" s="11"/>
      <c r="DRV22" s="11"/>
      <c r="DRW22" s="11"/>
      <c r="DRX22" s="11"/>
      <c r="DRY22" s="11"/>
      <c r="DRZ22" s="11"/>
      <c r="DSA22" s="11"/>
      <c r="DSB22" s="11"/>
      <c r="DSC22" s="11"/>
      <c r="DSD22" s="11"/>
      <c r="DSE22" s="11"/>
      <c r="DSF22" s="11"/>
      <c r="DSG22" s="11"/>
      <c r="DSH22" s="11"/>
      <c r="DSI22" s="11"/>
      <c r="DSJ22" s="11"/>
      <c r="DSK22" s="11"/>
      <c r="DSL22" s="11"/>
      <c r="DSM22" s="11"/>
      <c r="DSN22" s="11"/>
      <c r="DSO22" s="11"/>
      <c r="DSP22" s="11"/>
      <c r="DSQ22" s="11"/>
      <c r="DSR22" s="11"/>
      <c r="DSS22" s="11"/>
      <c r="DST22" s="11"/>
      <c r="DSU22" s="11"/>
      <c r="DSV22" s="11"/>
      <c r="DSW22" s="11"/>
      <c r="DSX22" s="11"/>
      <c r="DSY22" s="11"/>
      <c r="DSZ22" s="11"/>
      <c r="DTA22" s="11"/>
      <c r="DTB22" s="11"/>
      <c r="DTC22" s="11"/>
      <c r="DTD22" s="11"/>
      <c r="DTE22" s="11"/>
      <c r="DTF22" s="11"/>
      <c r="DTG22" s="11"/>
      <c r="DTH22" s="11"/>
      <c r="DTI22" s="11"/>
      <c r="DTJ22" s="11"/>
      <c r="DTK22" s="11"/>
      <c r="DTL22" s="11"/>
      <c r="DTM22" s="11"/>
      <c r="DTN22" s="11"/>
      <c r="DTO22" s="11"/>
      <c r="DTP22" s="11"/>
      <c r="DTQ22" s="11"/>
      <c r="DTR22" s="11"/>
      <c r="DTS22" s="11"/>
      <c r="DTT22" s="11"/>
      <c r="DTU22" s="11"/>
      <c r="DTV22" s="11"/>
      <c r="DTW22" s="11"/>
      <c r="DTX22" s="11"/>
      <c r="DTY22" s="11"/>
      <c r="DTZ22" s="11"/>
      <c r="DUA22" s="11"/>
      <c r="DUB22" s="11"/>
      <c r="DUC22" s="11"/>
      <c r="DUD22" s="11"/>
      <c r="DUE22" s="11"/>
      <c r="DUF22" s="11"/>
      <c r="DUG22" s="11"/>
      <c r="DUH22" s="11"/>
      <c r="DUI22" s="11"/>
      <c r="DUJ22" s="11"/>
      <c r="DUK22" s="11"/>
      <c r="DUL22" s="11"/>
      <c r="DUM22" s="11"/>
      <c r="DUN22" s="11"/>
      <c r="DUO22" s="11"/>
      <c r="DUP22" s="11"/>
      <c r="DUQ22" s="11"/>
      <c r="DUR22" s="11"/>
      <c r="DUS22" s="11"/>
      <c r="DUT22" s="11"/>
      <c r="DUU22" s="11"/>
      <c r="DUV22" s="11"/>
      <c r="DUW22" s="11"/>
      <c r="DUX22" s="11"/>
      <c r="DUY22" s="11"/>
      <c r="DUZ22" s="11"/>
      <c r="DVA22" s="11"/>
      <c r="DVB22" s="11"/>
      <c r="DVC22" s="11"/>
      <c r="DVD22" s="11"/>
      <c r="DVE22" s="11"/>
      <c r="DVF22" s="11"/>
      <c r="DVG22" s="11"/>
      <c r="DVH22" s="11"/>
      <c r="DVI22" s="11"/>
      <c r="DVJ22" s="11"/>
      <c r="DVK22" s="11"/>
      <c r="DVL22" s="11"/>
      <c r="DVM22" s="11"/>
      <c r="DVN22" s="11"/>
      <c r="DVO22" s="11"/>
      <c r="DVP22" s="11"/>
      <c r="DVQ22" s="11"/>
      <c r="DVR22" s="11"/>
      <c r="DVS22" s="11"/>
      <c r="DVT22" s="11"/>
      <c r="DVU22" s="11"/>
      <c r="DVV22" s="11"/>
      <c r="DVW22" s="11"/>
      <c r="DVX22" s="11"/>
      <c r="DVY22" s="11"/>
      <c r="DVZ22" s="11"/>
      <c r="DWA22" s="11"/>
      <c r="DWB22" s="11"/>
      <c r="DWC22" s="11"/>
      <c r="DWD22" s="11"/>
      <c r="DWE22" s="11"/>
      <c r="DWF22" s="11"/>
      <c r="DWG22" s="11"/>
      <c r="DWH22" s="11"/>
      <c r="DWI22" s="11"/>
      <c r="DWJ22" s="11"/>
      <c r="DWK22" s="11"/>
      <c r="DWL22" s="11"/>
      <c r="DWM22" s="11"/>
      <c r="DWN22" s="11"/>
      <c r="DWO22" s="11"/>
      <c r="DWP22" s="11"/>
      <c r="DWQ22" s="11"/>
      <c r="DWR22" s="11"/>
      <c r="DWS22" s="11"/>
      <c r="DWT22" s="11"/>
      <c r="DWU22" s="11"/>
      <c r="DWV22" s="11"/>
      <c r="DWW22" s="11"/>
      <c r="DWX22" s="11"/>
      <c r="DWY22" s="11"/>
      <c r="DWZ22" s="11"/>
      <c r="DXA22" s="11"/>
      <c r="DXB22" s="11"/>
      <c r="DXC22" s="11"/>
      <c r="DXD22" s="11"/>
      <c r="DXE22" s="11"/>
      <c r="DXF22" s="11"/>
      <c r="DXG22" s="11"/>
      <c r="DXH22" s="11"/>
      <c r="DXI22" s="11"/>
      <c r="DXJ22" s="11"/>
      <c r="DXK22" s="11"/>
      <c r="DXL22" s="11"/>
      <c r="DXM22" s="11"/>
      <c r="DXN22" s="11"/>
      <c r="DXO22" s="11"/>
      <c r="DXP22" s="11"/>
      <c r="DXQ22" s="11"/>
      <c r="DXR22" s="11"/>
      <c r="DXS22" s="11"/>
      <c r="DXT22" s="11"/>
      <c r="DXU22" s="11"/>
      <c r="DXV22" s="11"/>
      <c r="DXW22" s="11"/>
      <c r="DXX22" s="11"/>
      <c r="DXY22" s="11"/>
      <c r="DXZ22" s="11"/>
      <c r="DYA22" s="11"/>
      <c r="DYB22" s="11"/>
      <c r="DYC22" s="11"/>
      <c r="DYD22" s="11"/>
      <c r="DYE22" s="11"/>
      <c r="DYF22" s="11"/>
      <c r="DYG22" s="11"/>
      <c r="DYH22" s="11"/>
      <c r="DYI22" s="11"/>
      <c r="DYJ22" s="11"/>
      <c r="DYK22" s="11"/>
      <c r="DYL22" s="11"/>
      <c r="DYM22" s="11"/>
      <c r="DYN22" s="11"/>
      <c r="DYO22" s="11"/>
      <c r="DYP22" s="11"/>
      <c r="DYQ22" s="11"/>
      <c r="DYR22" s="11"/>
      <c r="DYS22" s="11"/>
      <c r="DYT22" s="11"/>
      <c r="DYU22" s="11"/>
      <c r="DYV22" s="11"/>
      <c r="DYW22" s="11"/>
      <c r="DYX22" s="11"/>
      <c r="DYY22" s="11"/>
      <c r="DYZ22" s="11"/>
      <c r="DZA22" s="11"/>
      <c r="DZB22" s="11"/>
      <c r="DZC22" s="11"/>
      <c r="DZD22" s="11"/>
      <c r="DZE22" s="11"/>
      <c r="DZF22" s="11"/>
      <c r="DZG22" s="11"/>
      <c r="DZH22" s="11"/>
      <c r="DZI22" s="11"/>
      <c r="DZJ22" s="11"/>
      <c r="DZK22" s="11"/>
      <c r="DZL22" s="11"/>
      <c r="DZM22" s="11"/>
      <c r="DZN22" s="11"/>
      <c r="DZO22" s="11"/>
      <c r="DZP22" s="11"/>
      <c r="DZQ22" s="11"/>
      <c r="DZR22" s="11"/>
      <c r="DZS22" s="11"/>
      <c r="DZT22" s="11"/>
      <c r="DZU22" s="11"/>
      <c r="DZV22" s="11"/>
      <c r="DZW22" s="11"/>
      <c r="DZX22" s="11"/>
      <c r="DZY22" s="11"/>
      <c r="DZZ22" s="11"/>
      <c r="EAA22" s="11"/>
      <c r="EAB22" s="11"/>
      <c r="EAC22" s="11"/>
      <c r="EAD22" s="11"/>
      <c r="EAE22" s="11"/>
      <c r="EAF22" s="11"/>
      <c r="EAG22" s="11"/>
      <c r="EAH22" s="11"/>
      <c r="EAI22" s="11"/>
      <c r="EAJ22" s="11"/>
      <c r="EAK22" s="11"/>
      <c r="EAL22" s="11"/>
      <c r="EAM22" s="11"/>
      <c r="EAN22" s="11"/>
      <c r="EAO22" s="11"/>
      <c r="EAP22" s="11"/>
      <c r="EAQ22" s="11"/>
      <c r="EAR22" s="11"/>
      <c r="EAS22" s="11"/>
      <c r="EAT22" s="11"/>
      <c r="EAU22" s="11"/>
      <c r="EAV22" s="11"/>
      <c r="EAW22" s="11"/>
      <c r="EAX22" s="11"/>
      <c r="EAY22" s="11"/>
      <c r="EAZ22" s="11"/>
      <c r="EBA22" s="11"/>
      <c r="EBB22" s="11"/>
      <c r="EBC22" s="11"/>
      <c r="EBD22" s="11"/>
      <c r="EBE22" s="11"/>
      <c r="EBF22" s="11"/>
      <c r="EBG22" s="11"/>
      <c r="EBH22" s="11"/>
      <c r="EBI22" s="11"/>
      <c r="EBJ22" s="11"/>
      <c r="EBK22" s="11"/>
      <c r="EBL22" s="11"/>
      <c r="EBM22" s="11"/>
      <c r="EBN22" s="11"/>
      <c r="EBO22" s="11"/>
      <c r="EBP22" s="11"/>
      <c r="EBQ22" s="11"/>
      <c r="EBR22" s="11"/>
      <c r="EBS22" s="11"/>
      <c r="EBT22" s="11"/>
      <c r="EBU22" s="11"/>
      <c r="EBV22" s="11"/>
      <c r="EBW22" s="11"/>
      <c r="EBX22" s="11"/>
      <c r="EBY22" s="11"/>
      <c r="EBZ22" s="11"/>
      <c r="ECA22" s="11"/>
      <c r="ECB22" s="11"/>
      <c r="ECC22" s="11"/>
      <c r="ECD22" s="11"/>
      <c r="ECE22" s="11"/>
      <c r="ECF22" s="11"/>
      <c r="ECG22" s="11"/>
      <c r="ECH22" s="11"/>
      <c r="ECI22" s="11"/>
      <c r="ECJ22" s="11"/>
      <c r="ECK22" s="11"/>
      <c r="ECL22" s="11"/>
      <c r="ECM22" s="11"/>
      <c r="ECN22" s="11"/>
      <c r="ECO22" s="11"/>
      <c r="ECP22" s="11"/>
      <c r="ECQ22" s="11"/>
      <c r="ECR22" s="11"/>
      <c r="ECS22" s="11"/>
      <c r="ECT22" s="11"/>
      <c r="ECU22" s="11"/>
      <c r="ECV22" s="11"/>
      <c r="ECW22" s="11"/>
      <c r="ECX22" s="11"/>
      <c r="ECY22" s="11"/>
      <c r="ECZ22" s="11"/>
      <c r="EDA22" s="11"/>
      <c r="EDB22" s="11"/>
      <c r="EDC22" s="11"/>
      <c r="EDD22" s="11"/>
      <c r="EDE22" s="11"/>
      <c r="EDF22" s="11"/>
      <c r="EDG22" s="11"/>
      <c r="EDH22" s="11"/>
      <c r="EDI22" s="11"/>
      <c r="EDJ22" s="11"/>
      <c r="EDK22" s="11"/>
      <c r="EDL22" s="11"/>
      <c r="EDM22" s="11"/>
      <c r="EDN22" s="11"/>
      <c r="EDO22" s="11"/>
      <c r="EDP22" s="11"/>
      <c r="EDQ22" s="11"/>
      <c r="EDR22" s="11"/>
      <c r="EDS22" s="11"/>
      <c r="EDT22" s="11"/>
      <c r="EDU22" s="11"/>
      <c r="EDV22" s="11"/>
      <c r="EDW22" s="11"/>
      <c r="EDX22" s="11"/>
      <c r="EDY22" s="11"/>
      <c r="EDZ22" s="11"/>
      <c r="EEA22" s="11"/>
      <c r="EEB22" s="11"/>
      <c r="EEC22" s="11"/>
      <c r="EED22" s="11"/>
      <c r="EEE22" s="11"/>
      <c r="EEF22" s="11"/>
      <c r="EEG22" s="11"/>
      <c r="EEH22" s="11"/>
      <c r="EEI22" s="11"/>
      <c r="EEJ22" s="11"/>
      <c r="EEK22" s="11"/>
      <c r="EEL22" s="11"/>
      <c r="EEM22" s="11"/>
      <c r="EEN22" s="11"/>
      <c r="EEO22" s="11"/>
      <c r="EEP22" s="11"/>
      <c r="EEQ22" s="11"/>
      <c r="EER22" s="11"/>
      <c r="EES22" s="11"/>
      <c r="EET22" s="11"/>
      <c r="EEU22" s="11"/>
      <c r="EEV22" s="11"/>
      <c r="EEW22" s="11"/>
      <c r="EEX22" s="11"/>
      <c r="EEY22" s="11"/>
      <c r="EEZ22" s="11"/>
      <c r="EFA22" s="11"/>
      <c r="EFB22" s="11"/>
      <c r="EFC22" s="11"/>
      <c r="EFD22" s="11"/>
      <c r="EFE22" s="11"/>
      <c r="EFF22" s="11"/>
      <c r="EFG22" s="11"/>
      <c r="EFH22" s="11"/>
      <c r="EFI22" s="11"/>
      <c r="EFJ22" s="11"/>
      <c r="EFK22" s="11"/>
      <c r="EFL22" s="11"/>
      <c r="EFM22" s="11"/>
      <c r="EFN22" s="11"/>
      <c r="EFO22" s="11"/>
      <c r="EFP22" s="11"/>
      <c r="EFQ22" s="11"/>
      <c r="EFR22" s="11"/>
      <c r="EFS22" s="11"/>
      <c r="EFT22" s="11"/>
      <c r="EFU22" s="11"/>
      <c r="EFV22" s="11"/>
      <c r="EFW22" s="11"/>
      <c r="EFX22" s="11"/>
      <c r="EFY22" s="11"/>
      <c r="EFZ22" s="11"/>
      <c r="EGA22" s="11"/>
      <c r="EGB22" s="11"/>
      <c r="EGC22" s="11"/>
      <c r="EGD22" s="11"/>
      <c r="EGE22" s="11"/>
      <c r="EGF22" s="11"/>
      <c r="EGG22" s="11"/>
      <c r="EGH22" s="11"/>
      <c r="EGI22" s="11"/>
      <c r="EGJ22" s="11"/>
      <c r="EGK22" s="11"/>
      <c r="EGL22" s="11"/>
      <c r="EGM22" s="11"/>
      <c r="EGN22" s="11"/>
      <c r="EGO22" s="11"/>
      <c r="EGP22" s="11"/>
      <c r="EGQ22" s="11"/>
      <c r="EGR22" s="11"/>
      <c r="EGS22" s="11"/>
      <c r="EGT22" s="11"/>
      <c r="EGU22" s="11"/>
      <c r="EGV22" s="11"/>
      <c r="EGW22" s="11"/>
      <c r="EGX22" s="11"/>
      <c r="EGY22" s="11"/>
      <c r="EGZ22" s="11"/>
      <c r="EHA22" s="11"/>
      <c r="EHB22" s="11"/>
      <c r="EHC22" s="11"/>
      <c r="EHD22" s="11"/>
      <c r="EHE22" s="11"/>
      <c r="EHF22" s="11"/>
      <c r="EHG22" s="11"/>
      <c r="EHH22" s="11"/>
      <c r="EHI22" s="11"/>
      <c r="EHJ22" s="11"/>
      <c r="EHK22" s="11"/>
      <c r="EHL22" s="11"/>
      <c r="EHM22" s="11"/>
      <c r="EHN22" s="11"/>
      <c r="EHO22" s="11"/>
      <c r="EHP22" s="11"/>
      <c r="EHQ22" s="11"/>
      <c r="EHR22" s="11"/>
      <c r="EHS22" s="11"/>
      <c r="EHT22" s="11"/>
      <c r="EHU22" s="11"/>
      <c r="EHV22" s="11"/>
      <c r="EHW22" s="11"/>
      <c r="EHX22" s="11"/>
      <c r="EHY22" s="11"/>
      <c r="EHZ22" s="11"/>
      <c r="EIA22" s="11"/>
      <c r="EIB22" s="11"/>
      <c r="EIC22" s="11"/>
      <c r="EID22" s="11"/>
      <c r="EIE22" s="11"/>
      <c r="EIF22" s="11"/>
      <c r="EIG22" s="11"/>
      <c r="EIH22" s="11"/>
      <c r="EII22" s="11"/>
      <c r="EIJ22" s="11"/>
      <c r="EIK22" s="11"/>
      <c r="EIL22" s="11"/>
      <c r="EIM22" s="11"/>
      <c r="EIN22" s="11"/>
      <c r="EIO22" s="11"/>
      <c r="EIP22" s="11"/>
      <c r="EIQ22" s="11"/>
      <c r="EIR22" s="11"/>
      <c r="EIS22" s="11"/>
      <c r="EIT22" s="11"/>
      <c r="EIU22" s="11"/>
      <c r="EIV22" s="11"/>
      <c r="EIW22" s="11"/>
      <c r="EIX22" s="11"/>
      <c r="EIY22" s="11"/>
      <c r="EIZ22" s="11"/>
      <c r="EJA22" s="11"/>
      <c r="EJB22" s="11"/>
      <c r="EJC22" s="11"/>
      <c r="EJD22" s="11"/>
      <c r="EJE22" s="11"/>
      <c r="EJF22" s="11"/>
      <c r="EJG22" s="11"/>
      <c r="EJH22" s="11"/>
      <c r="EJI22" s="11"/>
      <c r="EJJ22" s="11"/>
      <c r="EJK22" s="11"/>
      <c r="EJL22" s="11"/>
      <c r="EJM22" s="11"/>
      <c r="EJN22" s="11"/>
      <c r="EJO22" s="11"/>
      <c r="EJP22" s="11"/>
      <c r="EJQ22" s="11"/>
      <c r="EJR22" s="11"/>
      <c r="EJS22" s="11"/>
      <c r="EJT22" s="11"/>
      <c r="EJU22" s="11"/>
      <c r="EJV22" s="11"/>
      <c r="EJW22" s="11"/>
      <c r="EJX22" s="11"/>
      <c r="EJY22" s="11"/>
      <c r="EJZ22" s="11"/>
      <c r="EKA22" s="11"/>
      <c r="EKB22" s="11"/>
      <c r="EKC22" s="11"/>
      <c r="EKD22" s="11"/>
      <c r="EKE22" s="11"/>
      <c r="EKF22" s="11"/>
      <c r="EKG22" s="11"/>
      <c r="EKH22" s="11"/>
      <c r="EKI22" s="11"/>
      <c r="EKJ22" s="11"/>
      <c r="EKK22" s="11"/>
      <c r="EKL22" s="11"/>
      <c r="EKM22" s="11"/>
      <c r="EKN22" s="11"/>
      <c r="EKO22" s="11"/>
      <c r="EKP22" s="11"/>
      <c r="EKQ22" s="11"/>
      <c r="EKR22" s="11"/>
      <c r="EKS22" s="11"/>
      <c r="EKT22" s="11"/>
      <c r="EKU22" s="11"/>
      <c r="EKV22" s="11"/>
      <c r="EKW22" s="11"/>
      <c r="EKX22" s="11"/>
      <c r="EKY22" s="11"/>
      <c r="EKZ22" s="11"/>
      <c r="ELA22" s="11"/>
      <c r="ELB22" s="11"/>
      <c r="ELC22" s="11"/>
      <c r="ELD22" s="11"/>
      <c r="ELE22" s="11"/>
      <c r="ELF22" s="11"/>
      <c r="ELG22" s="11"/>
      <c r="ELH22" s="11"/>
      <c r="ELI22" s="11"/>
      <c r="ELJ22" s="11"/>
      <c r="ELK22" s="11"/>
      <c r="ELL22" s="11"/>
      <c r="ELM22" s="11"/>
      <c r="ELN22" s="11"/>
      <c r="ELO22" s="11"/>
      <c r="ELP22" s="11"/>
      <c r="ELQ22" s="11"/>
      <c r="ELR22" s="11"/>
      <c r="ELS22" s="11"/>
      <c r="ELT22" s="11"/>
      <c r="ELU22" s="11"/>
      <c r="ELV22" s="11"/>
      <c r="ELW22" s="11"/>
      <c r="ELX22" s="11"/>
      <c r="ELY22" s="11"/>
      <c r="ELZ22" s="11"/>
      <c r="EMA22" s="11"/>
      <c r="EMB22" s="11"/>
      <c r="EMC22" s="11"/>
      <c r="EMD22" s="11"/>
      <c r="EME22" s="11"/>
      <c r="EMF22" s="11"/>
      <c r="EMG22" s="11"/>
      <c r="EMH22" s="11"/>
      <c r="EMI22" s="11"/>
      <c r="EMJ22" s="11"/>
      <c r="EMK22" s="11"/>
      <c r="EML22" s="11"/>
      <c r="EMM22" s="11"/>
      <c r="EMN22" s="11"/>
      <c r="EMO22" s="11"/>
      <c r="EMP22" s="11"/>
      <c r="EMQ22" s="11"/>
      <c r="EMR22" s="11"/>
      <c r="EMS22" s="11"/>
      <c r="EMT22" s="11"/>
      <c r="EMU22" s="11"/>
      <c r="EMV22" s="11"/>
      <c r="EMW22" s="11"/>
      <c r="EMX22" s="11"/>
      <c r="EMY22" s="11"/>
      <c r="EMZ22" s="11"/>
      <c r="ENA22" s="11"/>
      <c r="ENB22" s="11"/>
      <c r="ENC22" s="11"/>
      <c r="END22" s="11"/>
      <c r="ENE22" s="11"/>
      <c r="ENF22" s="11"/>
      <c r="ENG22" s="11"/>
      <c r="ENH22" s="11"/>
      <c r="ENI22" s="11"/>
      <c r="ENJ22" s="11"/>
      <c r="ENK22" s="11"/>
      <c r="ENL22" s="11"/>
      <c r="ENM22" s="11"/>
      <c r="ENN22" s="11"/>
      <c r="ENO22" s="11"/>
      <c r="ENP22" s="11"/>
      <c r="ENQ22" s="11"/>
      <c r="ENR22" s="11"/>
      <c r="ENS22" s="11"/>
      <c r="ENT22" s="11"/>
      <c r="ENU22" s="11"/>
      <c r="ENV22" s="11"/>
      <c r="ENW22" s="11"/>
      <c r="ENX22" s="11"/>
      <c r="ENY22" s="11"/>
      <c r="ENZ22" s="11"/>
      <c r="EOA22" s="11"/>
      <c r="EOB22" s="11"/>
      <c r="EOC22" s="11"/>
      <c r="EOD22" s="11"/>
      <c r="EOE22" s="11"/>
      <c r="EOF22" s="11"/>
      <c r="EOG22" s="11"/>
      <c r="EOH22" s="11"/>
      <c r="EOI22" s="11"/>
      <c r="EOJ22" s="11"/>
      <c r="EOK22" s="11"/>
      <c r="EOL22" s="11"/>
      <c r="EOM22" s="11"/>
      <c r="EON22" s="11"/>
      <c r="EOO22" s="11"/>
      <c r="EOP22" s="11"/>
      <c r="EOQ22" s="11"/>
      <c r="EOR22" s="11"/>
      <c r="EOS22" s="11"/>
      <c r="EOT22" s="11"/>
      <c r="EOU22" s="11"/>
      <c r="EOV22" s="11"/>
      <c r="EOW22" s="11"/>
      <c r="EOX22" s="11"/>
      <c r="EOY22" s="11"/>
      <c r="EOZ22" s="11"/>
      <c r="EPA22" s="11"/>
      <c r="EPB22" s="11"/>
      <c r="EPC22" s="11"/>
      <c r="EPD22" s="11"/>
      <c r="EPE22" s="11"/>
      <c r="EPF22" s="11"/>
      <c r="EPG22" s="11"/>
      <c r="EPH22" s="11"/>
      <c r="EPI22" s="11"/>
      <c r="EPJ22" s="11"/>
      <c r="EPK22" s="11"/>
      <c r="EPL22" s="11"/>
      <c r="EPM22" s="11"/>
      <c r="EPN22" s="11"/>
      <c r="EPO22" s="11"/>
      <c r="EPP22" s="11"/>
      <c r="EPQ22" s="11"/>
      <c r="EPR22" s="11"/>
      <c r="EPS22" s="11"/>
      <c r="EPT22" s="11"/>
      <c r="EPU22" s="11"/>
      <c r="EPV22" s="11"/>
      <c r="EPW22" s="11"/>
      <c r="EPX22" s="11"/>
      <c r="EPY22" s="11"/>
      <c r="EPZ22" s="11"/>
      <c r="EQA22" s="11"/>
      <c r="EQB22" s="11"/>
      <c r="EQC22" s="11"/>
      <c r="EQD22" s="11"/>
      <c r="EQE22" s="11"/>
      <c r="EQF22" s="11"/>
      <c r="EQG22" s="11"/>
      <c r="EQH22" s="11"/>
      <c r="EQI22" s="11"/>
      <c r="EQJ22" s="11"/>
      <c r="EQK22" s="11"/>
      <c r="EQL22" s="11"/>
      <c r="EQM22" s="11"/>
      <c r="EQN22" s="11"/>
      <c r="EQO22" s="11"/>
      <c r="EQP22" s="11"/>
      <c r="EQQ22" s="11"/>
      <c r="EQR22" s="11"/>
      <c r="EQS22" s="11"/>
      <c r="EQT22" s="11"/>
      <c r="EQU22" s="11"/>
      <c r="EQV22" s="11"/>
      <c r="EQW22" s="11"/>
      <c r="EQX22" s="11"/>
      <c r="EQY22" s="11"/>
      <c r="EQZ22" s="11"/>
      <c r="ERA22" s="11"/>
      <c r="ERB22" s="11"/>
      <c r="ERC22" s="11"/>
      <c r="ERD22" s="11"/>
      <c r="ERE22" s="11"/>
      <c r="ERF22" s="11"/>
      <c r="ERG22" s="11"/>
      <c r="ERH22" s="11"/>
      <c r="ERI22" s="11"/>
      <c r="ERJ22" s="11"/>
      <c r="ERK22" s="11"/>
      <c r="ERL22" s="11"/>
      <c r="ERM22" s="11"/>
      <c r="ERN22" s="11"/>
      <c r="ERO22" s="11"/>
      <c r="ERP22" s="11"/>
      <c r="ERQ22" s="11"/>
      <c r="ERR22" s="11"/>
      <c r="ERS22" s="11"/>
      <c r="ERT22" s="11"/>
      <c r="ERU22" s="11"/>
      <c r="ERV22" s="11"/>
      <c r="ERW22" s="11"/>
      <c r="ERX22" s="11"/>
      <c r="ERY22" s="11"/>
      <c r="ERZ22" s="11"/>
      <c r="ESA22" s="11"/>
      <c r="ESB22" s="11"/>
      <c r="ESC22" s="11"/>
      <c r="ESD22" s="11"/>
      <c r="ESE22" s="11"/>
      <c r="ESF22" s="11"/>
      <c r="ESG22" s="11"/>
      <c r="ESH22" s="11"/>
      <c r="ESI22" s="11"/>
      <c r="ESJ22" s="11"/>
      <c r="ESK22" s="11"/>
      <c r="ESL22" s="11"/>
      <c r="ESM22" s="11"/>
      <c r="ESN22" s="11"/>
      <c r="ESO22" s="11"/>
      <c r="ESP22" s="11"/>
      <c r="ESQ22" s="11"/>
      <c r="ESR22" s="11"/>
      <c r="ESS22" s="11"/>
      <c r="EST22" s="11"/>
      <c r="ESU22" s="11"/>
      <c r="ESV22" s="11"/>
      <c r="ESW22" s="11"/>
      <c r="ESX22" s="11"/>
      <c r="ESY22" s="11"/>
      <c r="ESZ22" s="11"/>
      <c r="ETA22" s="11"/>
      <c r="ETB22" s="11"/>
      <c r="ETC22" s="11"/>
      <c r="ETD22" s="11"/>
      <c r="ETE22" s="11"/>
      <c r="ETF22" s="11"/>
      <c r="ETG22" s="11"/>
      <c r="ETH22" s="11"/>
      <c r="ETI22" s="11"/>
      <c r="ETJ22" s="11"/>
      <c r="ETK22" s="11"/>
      <c r="ETL22" s="11"/>
      <c r="ETM22" s="11"/>
      <c r="ETN22" s="11"/>
      <c r="ETO22" s="11"/>
      <c r="ETP22" s="11"/>
      <c r="ETQ22" s="11"/>
      <c r="ETR22" s="11"/>
      <c r="ETS22" s="11"/>
      <c r="ETT22" s="11"/>
      <c r="ETU22" s="11"/>
      <c r="ETV22" s="11"/>
      <c r="ETW22" s="11"/>
      <c r="ETX22" s="11"/>
      <c r="ETY22" s="11"/>
      <c r="ETZ22" s="11"/>
      <c r="EUA22" s="11"/>
      <c r="EUB22" s="11"/>
      <c r="EUC22" s="11"/>
      <c r="EUD22" s="11"/>
      <c r="EUE22" s="11"/>
      <c r="EUF22" s="11"/>
      <c r="EUG22" s="11"/>
      <c r="EUH22" s="11"/>
      <c r="EUI22" s="11"/>
      <c r="EUJ22" s="11"/>
      <c r="EUK22" s="11"/>
      <c r="EUL22" s="11"/>
      <c r="EUM22" s="11"/>
      <c r="EUN22" s="11"/>
      <c r="EUO22" s="11"/>
      <c r="EUP22" s="11"/>
      <c r="EUQ22" s="11"/>
      <c r="EUR22" s="11"/>
      <c r="EUS22" s="11"/>
      <c r="EUT22" s="11"/>
      <c r="EUU22" s="11"/>
      <c r="EUV22" s="11"/>
      <c r="EUW22" s="11"/>
      <c r="EUX22" s="11"/>
      <c r="EUY22" s="11"/>
      <c r="EUZ22" s="11"/>
      <c r="EVA22" s="11"/>
      <c r="EVB22" s="11"/>
      <c r="EVC22" s="11"/>
      <c r="EVD22" s="11"/>
      <c r="EVE22" s="11"/>
      <c r="EVF22" s="11"/>
      <c r="EVG22" s="11"/>
      <c r="EVH22" s="11"/>
      <c r="EVI22" s="11"/>
      <c r="EVJ22" s="11"/>
      <c r="EVK22" s="11"/>
      <c r="EVL22" s="11"/>
      <c r="EVM22" s="11"/>
      <c r="EVN22" s="11"/>
      <c r="EVO22" s="11"/>
      <c r="EVP22" s="11"/>
      <c r="EVQ22" s="11"/>
      <c r="EVR22" s="11"/>
      <c r="EVS22" s="11"/>
      <c r="EVT22" s="11"/>
      <c r="EVU22" s="11"/>
      <c r="EVV22" s="11"/>
      <c r="EVW22" s="11"/>
      <c r="EVX22" s="11"/>
      <c r="EVY22" s="11"/>
      <c r="EVZ22" s="11"/>
      <c r="EWA22" s="11"/>
      <c r="EWB22" s="11"/>
      <c r="EWC22" s="11"/>
      <c r="EWD22" s="11"/>
      <c r="EWE22" s="11"/>
      <c r="EWF22" s="11"/>
      <c r="EWG22" s="11"/>
      <c r="EWH22" s="11"/>
      <c r="EWI22" s="11"/>
      <c r="EWJ22" s="11"/>
      <c r="EWK22" s="11"/>
      <c r="EWL22" s="11"/>
      <c r="EWM22" s="11"/>
      <c r="EWN22" s="11"/>
      <c r="EWO22" s="11"/>
      <c r="EWP22" s="11"/>
      <c r="EWQ22" s="11"/>
      <c r="EWR22" s="11"/>
      <c r="EWS22" s="11"/>
      <c r="EWT22" s="11"/>
      <c r="EWU22" s="11"/>
      <c r="EWV22" s="11"/>
      <c r="EWW22" s="11"/>
      <c r="EWX22" s="11"/>
      <c r="EWY22" s="11"/>
      <c r="EWZ22" s="11"/>
      <c r="EXA22" s="11"/>
      <c r="EXB22" s="11"/>
      <c r="EXC22" s="11"/>
      <c r="EXD22" s="11"/>
      <c r="EXE22" s="11"/>
      <c r="EXF22" s="11"/>
      <c r="EXG22" s="11"/>
      <c r="EXH22" s="11"/>
      <c r="EXI22" s="11"/>
      <c r="EXJ22" s="11"/>
      <c r="EXK22" s="11"/>
      <c r="EXL22" s="11"/>
      <c r="EXM22" s="11"/>
      <c r="EXN22" s="11"/>
      <c r="EXO22" s="11"/>
      <c r="EXP22" s="11"/>
      <c r="EXQ22" s="11"/>
      <c r="EXR22" s="11"/>
      <c r="EXS22" s="11"/>
      <c r="EXT22" s="11"/>
      <c r="EXU22" s="11"/>
      <c r="EXV22" s="11"/>
      <c r="EXW22" s="11"/>
      <c r="EXX22" s="11"/>
      <c r="EXY22" s="11"/>
      <c r="EXZ22" s="11"/>
      <c r="EYA22" s="11"/>
      <c r="EYB22" s="11"/>
      <c r="EYC22" s="11"/>
      <c r="EYD22" s="11"/>
      <c r="EYE22" s="11"/>
      <c r="EYF22" s="11"/>
      <c r="EYG22" s="11"/>
      <c r="EYH22" s="11"/>
      <c r="EYI22" s="11"/>
      <c r="EYJ22" s="11"/>
      <c r="EYK22" s="11"/>
      <c r="EYL22" s="11"/>
      <c r="EYM22" s="11"/>
      <c r="EYN22" s="11"/>
      <c r="EYO22" s="11"/>
      <c r="EYP22" s="11"/>
      <c r="EYQ22" s="11"/>
      <c r="EYR22" s="11"/>
      <c r="EYS22" s="11"/>
      <c r="EYT22" s="11"/>
      <c r="EYU22" s="11"/>
      <c r="EYV22" s="11"/>
      <c r="EYW22" s="11"/>
      <c r="EYX22" s="11"/>
      <c r="EYY22" s="11"/>
      <c r="EYZ22" s="11"/>
      <c r="EZA22" s="11"/>
      <c r="EZB22" s="11"/>
      <c r="EZC22" s="11"/>
      <c r="EZD22" s="11"/>
      <c r="EZE22" s="11"/>
      <c r="EZF22" s="11"/>
      <c r="EZG22" s="11"/>
      <c r="EZH22" s="11"/>
      <c r="EZI22" s="11"/>
      <c r="EZJ22" s="11"/>
      <c r="EZK22" s="11"/>
      <c r="EZL22" s="11"/>
      <c r="EZM22" s="11"/>
      <c r="EZN22" s="11"/>
      <c r="EZO22" s="11"/>
      <c r="EZP22" s="11"/>
      <c r="EZQ22" s="11"/>
      <c r="EZR22" s="11"/>
      <c r="EZS22" s="11"/>
      <c r="EZT22" s="11"/>
      <c r="EZU22" s="11"/>
      <c r="EZV22" s="11"/>
      <c r="EZW22" s="11"/>
      <c r="EZX22" s="11"/>
      <c r="EZY22" s="11"/>
      <c r="EZZ22" s="11"/>
      <c r="FAA22" s="11"/>
      <c r="FAB22" s="11"/>
      <c r="FAC22" s="11"/>
      <c r="FAD22" s="11"/>
      <c r="FAE22" s="11"/>
      <c r="FAF22" s="11"/>
      <c r="FAG22" s="11"/>
      <c r="FAH22" s="11"/>
      <c r="FAI22" s="11"/>
      <c r="FAJ22" s="11"/>
      <c r="FAK22" s="11"/>
      <c r="FAL22" s="11"/>
      <c r="FAM22" s="11"/>
      <c r="FAN22" s="11"/>
      <c r="FAO22" s="11"/>
      <c r="FAP22" s="11"/>
      <c r="FAQ22" s="11"/>
      <c r="FAR22" s="11"/>
      <c r="FAS22" s="11"/>
      <c r="FAT22" s="11"/>
      <c r="FAU22" s="11"/>
      <c r="FAV22" s="11"/>
      <c r="FAW22" s="11"/>
      <c r="FAX22" s="11"/>
      <c r="FAY22" s="11"/>
      <c r="FAZ22" s="11"/>
      <c r="FBA22" s="11"/>
      <c r="FBB22" s="11"/>
      <c r="FBC22" s="11"/>
      <c r="FBD22" s="11"/>
      <c r="FBE22" s="11"/>
      <c r="FBF22" s="11"/>
      <c r="FBG22" s="11"/>
      <c r="FBH22" s="11"/>
      <c r="FBI22" s="11"/>
      <c r="FBJ22" s="11"/>
      <c r="FBK22" s="11"/>
      <c r="FBL22" s="11"/>
      <c r="FBM22" s="11"/>
      <c r="FBN22" s="11"/>
      <c r="FBO22" s="11"/>
      <c r="FBP22" s="11"/>
      <c r="FBQ22" s="11"/>
      <c r="FBR22" s="11"/>
      <c r="FBS22" s="11"/>
      <c r="FBT22" s="11"/>
      <c r="FBU22" s="11"/>
      <c r="FBV22" s="11"/>
      <c r="FBW22" s="11"/>
      <c r="FBX22" s="11"/>
      <c r="FBY22" s="11"/>
      <c r="FBZ22" s="11"/>
      <c r="FCA22" s="11"/>
      <c r="FCB22" s="11"/>
      <c r="FCC22" s="11"/>
      <c r="FCD22" s="11"/>
      <c r="FCE22" s="11"/>
      <c r="FCF22" s="11"/>
      <c r="FCG22" s="11"/>
      <c r="FCH22" s="11"/>
      <c r="FCI22" s="11"/>
      <c r="FCJ22" s="11"/>
      <c r="FCK22" s="11"/>
      <c r="FCL22" s="11"/>
      <c r="FCM22" s="11"/>
      <c r="FCN22" s="11"/>
      <c r="FCO22" s="11"/>
      <c r="FCP22" s="11"/>
      <c r="FCQ22" s="11"/>
      <c r="FCR22" s="11"/>
      <c r="FCS22" s="11"/>
      <c r="FCT22" s="11"/>
      <c r="FCU22" s="11"/>
      <c r="FCV22" s="11"/>
      <c r="FCW22" s="11"/>
      <c r="FCX22" s="11"/>
      <c r="FCY22" s="11"/>
      <c r="FCZ22" s="11"/>
      <c r="FDA22" s="11"/>
      <c r="FDB22" s="11"/>
      <c r="FDC22" s="11"/>
      <c r="FDD22" s="11"/>
      <c r="FDE22" s="11"/>
      <c r="FDF22" s="11"/>
      <c r="FDG22" s="11"/>
      <c r="FDH22" s="11"/>
      <c r="FDI22" s="11"/>
      <c r="FDJ22" s="11"/>
      <c r="FDK22" s="11"/>
      <c r="FDL22" s="11"/>
      <c r="FDM22" s="11"/>
      <c r="FDN22" s="11"/>
      <c r="FDO22" s="11"/>
      <c r="FDP22" s="11"/>
      <c r="FDQ22" s="11"/>
      <c r="FDR22" s="11"/>
      <c r="FDS22" s="11"/>
      <c r="FDT22" s="11"/>
      <c r="FDU22" s="11"/>
      <c r="FDV22" s="11"/>
      <c r="FDW22" s="11"/>
      <c r="FDX22" s="11"/>
      <c r="FDY22" s="11"/>
      <c r="FDZ22" s="11"/>
      <c r="FEA22" s="11"/>
      <c r="FEB22" s="11"/>
      <c r="FEC22" s="11"/>
      <c r="FED22" s="11"/>
      <c r="FEE22" s="11"/>
      <c r="FEF22" s="11"/>
      <c r="FEG22" s="11"/>
      <c r="FEH22" s="11"/>
      <c r="FEI22" s="11"/>
      <c r="FEJ22" s="11"/>
      <c r="FEK22" s="11"/>
      <c r="FEL22" s="11"/>
      <c r="FEM22" s="11"/>
      <c r="FEN22" s="11"/>
      <c r="FEO22" s="11"/>
      <c r="FEP22" s="11"/>
      <c r="FEQ22" s="11"/>
      <c r="FER22" s="11"/>
      <c r="FES22" s="11"/>
      <c r="FET22" s="11"/>
      <c r="FEU22" s="11"/>
      <c r="FEV22" s="11"/>
      <c r="FEW22" s="11"/>
      <c r="FEX22" s="11"/>
      <c r="FEY22" s="11"/>
      <c r="FEZ22" s="11"/>
      <c r="FFA22" s="11"/>
      <c r="FFB22" s="11"/>
      <c r="FFC22" s="11"/>
      <c r="FFD22" s="11"/>
      <c r="FFE22" s="11"/>
      <c r="FFF22" s="11"/>
      <c r="FFG22" s="11"/>
      <c r="FFH22" s="11"/>
      <c r="FFI22" s="11"/>
      <c r="FFJ22" s="11"/>
      <c r="FFK22" s="11"/>
      <c r="FFL22" s="11"/>
      <c r="FFM22" s="11"/>
      <c r="FFN22" s="11"/>
      <c r="FFO22" s="11"/>
      <c r="FFP22" s="11"/>
      <c r="FFQ22" s="11"/>
      <c r="FFR22" s="11"/>
      <c r="FFS22" s="11"/>
      <c r="FFT22" s="11"/>
      <c r="FFU22" s="11"/>
      <c r="FFV22" s="11"/>
      <c r="FFW22" s="11"/>
      <c r="FFX22" s="11"/>
      <c r="FFY22" s="11"/>
      <c r="FFZ22" s="11"/>
      <c r="FGA22" s="11"/>
      <c r="FGB22" s="11"/>
      <c r="FGC22" s="11"/>
      <c r="FGD22" s="11"/>
      <c r="FGE22" s="11"/>
      <c r="FGF22" s="11"/>
      <c r="FGG22" s="11"/>
      <c r="FGH22" s="11"/>
      <c r="FGI22" s="11"/>
      <c r="FGJ22" s="11"/>
      <c r="FGK22" s="11"/>
      <c r="FGL22" s="11"/>
      <c r="FGM22" s="11"/>
      <c r="FGN22" s="11"/>
      <c r="FGO22" s="11"/>
      <c r="FGP22" s="11"/>
      <c r="FGQ22" s="11"/>
      <c r="FGR22" s="11"/>
      <c r="FGS22" s="11"/>
      <c r="FGT22" s="11"/>
      <c r="FGU22" s="11"/>
      <c r="FGV22" s="11"/>
      <c r="FGW22" s="11"/>
      <c r="FGX22" s="11"/>
      <c r="FGY22" s="11"/>
      <c r="FGZ22" s="11"/>
      <c r="FHA22" s="11"/>
      <c r="FHB22" s="11"/>
      <c r="FHC22" s="11"/>
      <c r="FHD22" s="11"/>
      <c r="FHE22" s="11"/>
      <c r="FHF22" s="11"/>
      <c r="FHG22" s="11"/>
      <c r="FHH22" s="11"/>
      <c r="FHI22" s="11"/>
      <c r="FHJ22" s="11"/>
      <c r="FHK22" s="11"/>
      <c r="FHL22" s="11"/>
      <c r="FHM22" s="11"/>
      <c r="FHN22" s="11"/>
      <c r="FHO22" s="11"/>
      <c r="FHP22" s="11"/>
      <c r="FHQ22" s="11"/>
      <c r="FHR22" s="11"/>
      <c r="FHS22" s="11"/>
      <c r="FHT22" s="11"/>
      <c r="FHU22" s="11"/>
      <c r="FHV22" s="11"/>
      <c r="FHW22" s="11"/>
      <c r="FHX22" s="11"/>
      <c r="FHY22" s="11"/>
      <c r="FHZ22" s="11"/>
      <c r="FIA22" s="11"/>
      <c r="FIB22" s="11"/>
      <c r="FIC22" s="11"/>
      <c r="FID22" s="11"/>
      <c r="FIE22" s="11"/>
      <c r="FIF22" s="11"/>
      <c r="FIG22" s="11"/>
      <c r="FIH22" s="11"/>
      <c r="FII22" s="11"/>
      <c r="FIJ22" s="11"/>
      <c r="FIK22" s="11"/>
      <c r="FIL22" s="11"/>
      <c r="FIM22" s="11"/>
      <c r="FIN22" s="11"/>
      <c r="FIO22" s="11"/>
      <c r="FIP22" s="11"/>
      <c r="FIQ22" s="11"/>
      <c r="FIR22" s="11"/>
      <c r="FIS22" s="11"/>
      <c r="FIT22" s="11"/>
      <c r="FIU22" s="11"/>
      <c r="FIV22" s="11"/>
      <c r="FIW22" s="11"/>
      <c r="FIX22" s="11"/>
      <c r="FIY22" s="11"/>
      <c r="FIZ22" s="11"/>
      <c r="FJA22" s="11"/>
      <c r="FJB22" s="11"/>
      <c r="FJC22" s="11"/>
      <c r="FJD22" s="11"/>
      <c r="FJE22" s="11"/>
      <c r="FJF22" s="11"/>
      <c r="FJG22" s="11"/>
      <c r="FJH22" s="11"/>
      <c r="FJI22" s="11"/>
      <c r="FJJ22" s="11"/>
      <c r="FJK22" s="11"/>
      <c r="FJL22" s="11"/>
      <c r="FJM22" s="11"/>
      <c r="FJN22" s="11"/>
      <c r="FJO22" s="11"/>
      <c r="FJP22" s="11"/>
      <c r="FJQ22" s="11"/>
      <c r="FJR22" s="11"/>
      <c r="FJS22" s="11"/>
      <c r="FJT22" s="11"/>
      <c r="FJU22" s="11"/>
      <c r="FJV22" s="11"/>
      <c r="FJW22" s="11"/>
      <c r="FJX22" s="11"/>
      <c r="FJY22" s="11"/>
      <c r="FJZ22" s="11"/>
      <c r="FKA22" s="11"/>
      <c r="FKB22" s="11"/>
      <c r="FKC22" s="11"/>
      <c r="FKD22" s="11"/>
      <c r="FKE22" s="11"/>
      <c r="FKF22" s="11"/>
      <c r="FKG22" s="11"/>
      <c r="FKH22" s="11"/>
      <c r="FKI22" s="11"/>
      <c r="FKJ22" s="11"/>
      <c r="FKK22" s="11"/>
      <c r="FKL22" s="11"/>
      <c r="FKM22" s="11"/>
      <c r="FKN22" s="11"/>
      <c r="FKO22" s="11"/>
      <c r="FKP22" s="11"/>
      <c r="FKQ22" s="11"/>
      <c r="FKR22" s="11"/>
      <c r="FKS22" s="11"/>
      <c r="FKT22" s="11"/>
      <c r="FKU22" s="11"/>
      <c r="FKV22" s="11"/>
      <c r="FKW22" s="11"/>
      <c r="FKX22" s="11"/>
      <c r="FKY22" s="11"/>
      <c r="FKZ22" s="11"/>
      <c r="FLA22" s="11"/>
      <c r="FLB22" s="11"/>
      <c r="FLC22" s="11"/>
      <c r="FLD22" s="11"/>
      <c r="FLE22" s="11"/>
      <c r="FLF22" s="11"/>
      <c r="FLG22" s="11"/>
      <c r="FLH22" s="11"/>
      <c r="FLI22" s="11"/>
      <c r="FLJ22" s="11"/>
      <c r="FLK22" s="11"/>
      <c r="FLL22" s="11"/>
      <c r="FLM22" s="11"/>
      <c r="FLN22" s="11"/>
      <c r="FLO22" s="11"/>
      <c r="FLP22" s="11"/>
      <c r="FLQ22" s="11"/>
      <c r="FLR22" s="11"/>
      <c r="FLS22" s="11"/>
      <c r="FLT22" s="11"/>
      <c r="FLU22" s="11"/>
      <c r="FLV22" s="11"/>
      <c r="FLW22" s="11"/>
      <c r="FLX22" s="11"/>
      <c r="FLY22" s="11"/>
      <c r="FLZ22" s="11"/>
      <c r="FMA22" s="11"/>
      <c r="FMB22" s="11"/>
      <c r="FMC22" s="11"/>
      <c r="FMD22" s="11"/>
      <c r="FME22" s="11"/>
      <c r="FMF22" s="11"/>
      <c r="FMG22" s="11"/>
      <c r="FMH22" s="11"/>
      <c r="FMI22" s="11"/>
      <c r="FMJ22" s="11"/>
      <c r="FMK22" s="11"/>
      <c r="FML22" s="11"/>
      <c r="FMM22" s="11"/>
      <c r="FMN22" s="11"/>
      <c r="FMO22" s="11"/>
      <c r="FMP22" s="11"/>
      <c r="FMQ22" s="11"/>
      <c r="FMR22" s="11"/>
      <c r="FMS22" s="11"/>
      <c r="FMT22" s="11"/>
      <c r="FMU22" s="11"/>
      <c r="FMV22" s="11"/>
      <c r="FMW22" s="11"/>
      <c r="FMX22" s="11"/>
      <c r="FMY22" s="11"/>
      <c r="FMZ22" s="11"/>
      <c r="FNA22" s="11"/>
      <c r="FNB22" s="11"/>
      <c r="FNC22" s="11"/>
      <c r="FND22" s="11"/>
      <c r="FNE22" s="11"/>
      <c r="FNF22" s="11"/>
      <c r="FNG22" s="11"/>
      <c r="FNH22" s="11"/>
      <c r="FNI22" s="11"/>
      <c r="FNJ22" s="11"/>
      <c r="FNK22" s="11"/>
      <c r="FNL22" s="11"/>
      <c r="FNM22" s="11"/>
      <c r="FNN22" s="11"/>
      <c r="FNO22" s="11"/>
      <c r="FNP22" s="11"/>
      <c r="FNQ22" s="11"/>
      <c r="FNR22" s="11"/>
      <c r="FNS22" s="11"/>
      <c r="FNT22" s="11"/>
      <c r="FNU22" s="11"/>
      <c r="FNV22" s="11"/>
      <c r="FNW22" s="11"/>
      <c r="FNX22" s="11"/>
      <c r="FNY22" s="11"/>
      <c r="FNZ22" s="11"/>
      <c r="FOA22" s="11"/>
      <c r="FOB22" s="11"/>
      <c r="FOC22" s="11"/>
      <c r="FOD22" s="11"/>
      <c r="FOE22" s="11"/>
      <c r="FOF22" s="11"/>
      <c r="FOG22" s="11"/>
      <c r="FOH22" s="11"/>
      <c r="FOI22" s="11"/>
      <c r="FOJ22" s="11"/>
      <c r="FOK22" s="11"/>
      <c r="FOL22" s="11"/>
      <c r="FOM22" s="11"/>
      <c r="FON22" s="11"/>
      <c r="FOO22" s="11"/>
      <c r="FOP22" s="11"/>
      <c r="FOQ22" s="11"/>
      <c r="FOR22" s="11"/>
      <c r="FOS22" s="11"/>
      <c r="FOT22" s="11"/>
      <c r="FOU22" s="11"/>
      <c r="FOV22" s="11"/>
      <c r="FOW22" s="11"/>
      <c r="FOX22" s="11"/>
      <c r="FOY22" s="11"/>
      <c r="FOZ22" s="11"/>
      <c r="FPA22" s="11"/>
      <c r="FPB22" s="11"/>
      <c r="FPC22" s="11"/>
      <c r="FPD22" s="11"/>
      <c r="FPE22" s="11"/>
      <c r="FPF22" s="11"/>
      <c r="FPG22" s="11"/>
      <c r="FPH22" s="11"/>
      <c r="FPI22" s="11"/>
      <c r="FPJ22" s="11"/>
      <c r="FPK22" s="11"/>
      <c r="FPL22" s="11"/>
      <c r="FPM22" s="11"/>
      <c r="FPN22" s="11"/>
      <c r="FPO22" s="11"/>
      <c r="FPP22" s="11"/>
      <c r="FPQ22" s="11"/>
      <c r="FPR22" s="11"/>
      <c r="FPS22" s="11"/>
      <c r="FPT22" s="11"/>
      <c r="FPU22" s="11"/>
      <c r="FPV22" s="11"/>
      <c r="FPW22" s="11"/>
      <c r="FPX22" s="11"/>
      <c r="FPY22" s="11"/>
      <c r="FPZ22" s="11"/>
      <c r="FQA22" s="11"/>
      <c r="FQB22" s="11"/>
      <c r="FQC22" s="11"/>
      <c r="FQD22" s="11"/>
      <c r="FQE22" s="11"/>
      <c r="FQF22" s="11"/>
      <c r="FQG22" s="11"/>
      <c r="FQH22" s="11"/>
      <c r="FQI22" s="11"/>
      <c r="FQJ22" s="11"/>
      <c r="FQK22" s="11"/>
      <c r="FQL22" s="11"/>
      <c r="FQM22" s="11"/>
      <c r="FQN22" s="11"/>
      <c r="FQO22" s="11"/>
      <c r="FQP22" s="11"/>
      <c r="FQQ22" s="11"/>
      <c r="FQR22" s="11"/>
      <c r="FQS22" s="11"/>
      <c r="FQT22" s="11"/>
      <c r="FQU22" s="11"/>
      <c r="FQV22" s="11"/>
      <c r="FQW22" s="11"/>
      <c r="FQX22" s="11"/>
      <c r="FQY22" s="11"/>
      <c r="FQZ22" s="11"/>
      <c r="FRA22" s="11"/>
      <c r="FRB22" s="11"/>
      <c r="FRC22" s="11"/>
      <c r="FRD22" s="11"/>
      <c r="FRE22" s="11"/>
      <c r="FRF22" s="11"/>
      <c r="FRG22" s="11"/>
      <c r="FRH22" s="11"/>
      <c r="FRI22" s="11"/>
      <c r="FRJ22" s="11"/>
      <c r="FRK22" s="11"/>
      <c r="FRL22" s="11"/>
      <c r="FRM22" s="11"/>
      <c r="FRN22" s="11"/>
      <c r="FRO22" s="11"/>
      <c r="FRP22" s="11"/>
      <c r="FRQ22" s="11"/>
      <c r="FRR22" s="11"/>
      <c r="FRS22" s="11"/>
      <c r="FRT22" s="11"/>
      <c r="FRU22" s="11"/>
      <c r="FRV22" s="11"/>
      <c r="FRW22" s="11"/>
      <c r="FRX22" s="11"/>
      <c r="FRY22" s="11"/>
      <c r="FRZ22" s="11"/>
      <c r="FSA22" s="11"/>
      <c r="FSB22" s="11"/>
      <c r="FSC22" s="11"/>
      <c r="FSD22" s="11"/>
      <c r="FSE22" s="11"/>
      <c r="FSF22" s="11"/>
      <c r="FSG22" s="11"/>
      <c r="FSH22" s="11"/>
      <c r="FSI22" s="11"/>
      <c r="FSJ22" s="11"/>
      <c r="FSK22" s="11"/>
      <c r="FSL22" s="11"/>
      <c r="FSM22" s="11"/>
      <c r="FSN22" s="11"/>
      <c r="FSO22" s="11"/>
      <c r="FSP22" s="11"/>
      <c r="FSQ22" s="11"/>
      <c r="FSR22" s="11"/>
      <c r="FSS22" s="11"/>
      <c r="FST22" s="11"/>
      <c r="FSU22" s="11"/>
      <c r="FSV22" s="11"/>
      <c r="FSW22" s="11"/>
      <c r="FSX22" s="11"/>
      <c r="FSY22" s="11"/>
      <c r="FSZ22" s="11"/>
      <c r="FTA22" s="11"/>
      <c r="FTB22" s="11"/>
      <c r="FTC22" s="11"/>
      <c r="FTD22" s="11"/>
      <c r="FTE22" s="11"/>
      <c r="FTF22" s="11"/>
      <c r="FTG22" s="11"/>
      <c r="FTH22" s="11"/>
      <c r="FTI22" s="11"/>
      <c r="FTJ22" s="11"/>
      <c r="FTK22" s="11"/>
      <c r="FTL22" s="11"/>
      <c r="FTM22" s="11"/>
      <c r="FTN22" s="11"/>
      <c r="FTO22" s="11"/>
      <c r="FTP22" s="11"/>
      <c r="FTQ22" s="11"/>
      <c r="FTR22" s="11"/>
      <c r="FTS22" s="11"/>
      <c r="FTT22" s="11"/>
      <c r="FTU22" s="11"/>
      <c r="FTV22" s="11"/>
      <c r="FTW22" s="11"/>
      <c r="FTX22" s="11"/>
      <c r="FTY22" s="11"/>
      <c r="FTZ22" s="11"/>
      <c r="FUA22" s="11"/>
      <c r="FUB22" s="11"/>
      <c r="FUC22" s="11"/>
      <c r="FUD22" s="11"/>
      <c r="FUE22" s="11"/>
      <c r="FUF22" s="11"/>
      <c r="FUG22" s="11"/>
      <c r="FUH22" s="11"/>
      <c r="FUI22" s="11"/>
      <c r="FUJ22" s="11"/>
      <c r="FUK22" s="11"/>
      <c r="FUL22" s="11"/>
      <c r="FUM22" s="11"/>
      <c r="FUN22" s="11"/>
      <c r="FUO22" s="11"/>
      <c r="FUP22" s="11"/>
      <c r="FUQ22" s="11"/>
      <c r="FUR22" s="11"/>
      <c r="FUS22" s="11"/>
      <c r="FUT22" s="11"/>
      <c r="FUU22" s="11"/>
      <c r="FUV22" s="11"/>
      <c r="FUW22" s="11"/>
      <c r="FUX22" s="11"/>
      <c r="FUY22" s="11"/>
      <c r="FUZ22" s="11"/>
      <c r="FVA22" s="11"/>
      <c r="FVB22" s="11"/>
      <c r="FVC22" s="11"/>
      <c r="FVD22" s="11"/>
      <c r="FVE22" s="11"/>
      <c r="FVF22" s="11"/>
      <c r="FVG22" s="11"/>
      <c r="FVH22" s="11"/>
      <c r="FVI22" s="11"/>
      <c r="FVJ22" s="11"/>
      <c r="FVK22" s="11"/>
      <c r="FVL22" s="11"/>
      <c r="FVM22" s="11"/>
      <c r="FVN22" s="11"/>
      <c r="FVO22" s="11"/>
      <c r="FVP22" s="11"/>
      <c r="FVQ22" s="11"/>
      <c r="FVR22" s="11"/>
      <c r="FVS22" s="11"/>
      <c r="FVT22" s="11"/>
      <c r="FVU22" s="11"/>
      <c r="FVV22" s="11"/>
      <c r="FVW22" s="11"/>
      <c r="FVX22" s="11"/>
      <c r="FVY22" s="11"/>
      <c r="FVZ22" s="11"/>
      <c r="FWA22" s="11"/>
      <c r="FWB22" s="11"/>
      <c r="FWC22" s="11"/>
      <c r="FWD22" s="11"/>
      <c r="FWE22" s="11"/>
      <c r="FWF22" s="11"/>
      <c r="FWG22" s="11"/>
      <c r="FWH22" s="11"/>
      <c r="FWI22" s="11"/>
      <c r="FWJ22" s="11"/>
      <c r="FWK22" s="11"/>
      <c r="FWL22" s="11"/>
      <c r="FWM22" s="11"/>
      <c r="FWN22" s="11"/>
      <c r="FWO22" s="11"/>
      <c r="FWP22" s="11"/>
      <c r="FWQ22" s="11"/>
      <c r="FWR22" s="11"/>
      <c r="FWS22" s="11"/>
      <c r="FWT22" s="11"/>
      <c r="FWU22" s="11"/>
      <c r="FWV22" s="11"/>
      <c r="FWW22" s="11"/>
      <c r="FWX22" s="11"/>
      <c r="FWY22" s="11"/>
      <c r="FWZ22" s="11"/>
      <c r="FXA22" s="11"/>
      <c r="FXB22" s="11"/>
      <c r="FXC22" s="11"/>
      <c r="FXD22" s="11"/>
      <c r="FXE22" s="11"/>
      <c r="FXF22" s="11"/>
      <c r="FXG22" s="11"/>
      <c r="FXH22" s="11"/>
      <c r="FXI22" s="11"/>
      <c r="FXJ22" s="11"/>
      <c r="FXK22" s="11"/>
      <c r="FXL22" s="11"/>
      <c r="FXM22" s="11"/>
      <c r="FXN22" s="11"/>
      <c r="FXO22" s="11"/>
      <c r="FXP22" s="11"/>
      <c r="FXQ22" s="11"/>
      <c r="FXR22" s="11"/>
      <c r="FXS22" s="11"/>
      <c r="FXT22" s="11"/>
      <c r="FXU22" s="11"/>
      <c r="FXV22" s="11"/>
      <c r="FXW22" s="11"/>
      <c r="FXX22" s="11"/>
      <c r="FXY22" s="11"/>
      <c r="FXZ22" s="11"/>
      <c r="FYA22" s="11"/>
      <c r="FYB22" s="11"/>
      <c r="FYC22" s="11"/>
      <c r="FYD22" s="11"/>
      <c r="FYE22" s="11"/>
      <c r="FYF22" s="11"/>
      <c r="FYG22" s="11"/>
      <c r="FYH22" s="11"/>
      <c r="FYI22" s="11"/>
      <c r="FYJ22" s="11"/>
      <c r="FYK22" s="11"/>
      <c r="FYL22" s="11"/>
      <c r="FYM22" s="11"/>
      <c r="FYN22" s="11"/>
      <c r="FYO22" s="11"/>
      <c r="FYP22" s="11"/>
      <c r="FYQ22" s="11"/>
      <c r="FYR22" s="11"/>
      <c r="FYS22" s="11"/>
      <c r="FYT22" s="11"/>
      <c r="FYU22" s="11"/>
      <c r="FYV22" s="11"/>
      <c r="FYW22" s="11"/>
      <c r="FYX22" s="11"/>
      <c r="FYY22" s="11"/>
      <c r="FYZ22" s="11"/>
      <c r="FZA22" s="11"/>
      <c r="FZB22" s="11"/>
      <c r="FZC22" s="11"/>
      <c r="FZD22" s="11"/>
      <c r="FZE22" s="11"/>
      <c r="FZF22" s="11"/>
      <c r="FZG22" s="11"/>
      <c r="FZH22" s="11"/>
      <c r="FZI22" s="11"/>
      <c r="FZJ22" s="11"/>
      <c r="FZK22" s="11"/>
      <c r="FZL22" s="11"/>
      <c r="FZM22" s="11"/>
      <c r="FZN22" s="11"/>
      <c r="FZO22" s="11"/>
      <c r="FZP22" s="11"/>
      <c r="FZQ22" s="11"/>
      <c r="FZR22" s="11"/>
      <c r="FZS22" s="11"/>
      <c r="FZT22" s="11"/>
      <c r="FZU22" s="11"/>
      <c r="FZV22" s="11"/>
      <c r="FZW22" s="11"/>
      <c r="FZX22" s="11"/>
      <c r="FZY22" s="11"/>
      <c r="FZZ22" s="11"/>
      <c r="GAA22" s="11"/>
      <c r="GAB22" s="11"/>
      <c r="GAC22" s="11"/>
      <c r="GAD22" s="11"/>
      <c r="GAE22" s="11"/>
      <c r="GAF22" s="11"/>
      <c r="GAG22" s="11"/>
      <c r="GAH22" s="11"/>
      <c r="GAI22" s="11"/>
      <c r="GAJ22" s="11"/>
      <c r="GAK22" s="11"/>
      <c r="GAL22" s="11"/>
      <c r="GAM22" s="11"/>
      <c r="GAN22" s="11"/>
      <c r="GAO22" s="11"/>
      <c r="GAP22" s="11"/>
      <c r="GAQ22" s="11"/>
      <c r="GAR22" s="11"/>
      <c r="GAS22" s="11"/>
      <c r="GAT22" s="11"/>
      <c r="GAU22" s="11"/>
      <c r="GAV22" s="11"/>
      <c r="GAW22" s="11"/>
      <c r="GAX22" s="11"/>
      <c r="GAY22" s="11"/>
      <c r="GAZ22" s="11"/>
      <c r="GBA22" s="11"/>
      <c r="GBB22" s="11"/>
      <c r="GBC22" s="11"/>
      <c r="GBD22" s="11"/>
      <c r="GBE22" s="11"/>
      <c r="GBF22" s="11"/>
      <c r="GBG22" s="11"/>
      <c r="GBH22" s="11"/>
      <c r="GBI22" s="11"/>
      <c r="GBJ22" s="11"/>
      <c r="GBK22" s="11"/>
      <c r="GBL22" s="11"/>
      <c r="GBM22" s="11"/>
      <c r="GBN22" s="11"/>
      <c r="GBO22" s="11"/>
      <c r="GBP22" s="11"/>
      <c r="GBQ22" s="11"/>
      <c r="GBR22" s="11"/>
      <c r="GBS22" s="11"/>
      <c r="GBT22" s="11"/>
      <c r="GBU22" s="11"/>
      <c r="GBV22" s="11"/>
      <c r="GBW22" s="11"/>
      <c r="GBX22" s="11"/>
      <c r="GBY22" s="11"/>
      <c r="GBZ22" s="11"/>
      <c r="GCA22" s="11"/>
      <c r="GCB22" s="11"/>
      <c r="GCC22" s="11"/>
      <c r="GCD22" s="11"/>
      <c r="GCE22" s="11"/>
      <c r="GCF22" s="11"/>
      <c r="GCG22" s="11"/>
      <c r="GCH22" s="11"/>
      <c r="GCI22" s="11"/>
      <c r="GCJ22" s="11"/>
      <c r="GCK22" s="11"/>
      <c r="GCL22" s="11"/>
      <c r="GCM22" s="11"/>
      <c r="GCN22" s="11"/>
      <c r="GCO22" s="11"/>
      <c r="GCP22" s="11"/>
      <c r="GCQ22" s="11"/>
      <c r="GCR22" s="11"/>
      <c r="GCS22" s="11"/>
      <c r="GCT22" s="11"/>
      <c r="GCU22" s="11"/>
      <c r="GCV22" s="11"/>
      <c r="GCW22" s="11"/>
      <c r="GCX22" s="11"/>
      <c r="GCY22" s="11"/>
      <c r="GCZ22" s="11"/>
      <c r="GDA22" s="11"/>
      <c r="GDB22" s="11"/>
      <c r="GDC22" s="11"/>
      <c r="GDD22" s="11"/>
      <c r="GDE22" s="11"/>
      <c r="GDF22" s="11"/>
      <c r="GDG22" s="11"/>
      <c r="GDH22" s="11"/>
      <c r="GDI22" s="11"/>
      <c r="GDJ22" s="11"/>
      <c r="GDK22" s="11"/>
      <c r="GDL22" s="11"/>
      <c r="GDM22" s="11"/>
      <c r="GDN22" s="11"/>
      <c r="GDO22" s="11"/>
      <c r="GDP22" s="11"/>
      <c r="GDQ22" s="11"/>
      <c r="GDR22" s="11"/>
      <c r="GDS22" s="11"/>
      <c r="GDT22" s="11"/>
      <c r="GDU22" s="11"/>
      <c r="GDV22" s="11"/>
      <c r="GDW22" s="11"/>
      <c r="GDX22" s="11"/>
      <c r="GDY22" s="11"/>
      <c r="GDZ22" s="11"/>
      <c r="GEA22" s="11"/>
      <c r="GEB22" s="11"/>
      <c r="GEC22" s="11"/>
      <c r="GED22" s="11"/>
      <c r="GEE22" s="11"/>
      <c r="GEF22" s="11"/>
      <c r="GEG22" s="11"/>
      <c r="GEH22" s="11"/>
      <c r="GEI22" s="11"/>
      <c r="GEJ22" s="11"/>
      <c r="GEK22" s="11"/>
      <c r="GEL22" s="11"/>
      <c r="GEM22" s="11"/>
      <c r="GEN22" s="11"/>
      <c r="GEO22" s="11"/>
      <c r="GEP22" s="11"/>
      <c r="GEQ22" s="11"/>
      <c r="GER22" s="11"/>
      <c r="GES22" s="11"/>
      <c r="GET22" s="11"/>
      <c r="GEU22" s="11"/>
      <c r="GEV22" s="11"/>
      <c r="GEW22" s="11"/>
      <c r="GEX22" s="11"/>
      <c r="GEY22" s="11"/>
      <c r="GEZ22" s="11"/>
      <c r="GFA22" s="11"/>
      <c r="GFB22" s="11"/>
      <c r="GFC22" s="11"/>
      <c r="GFD22" s="11"/>
      <c r="GFE22" s="11"/>
      <c r="GFF22" s="11"/>
      <c r="GFG22" s="11"/>
      <c r="GFH22" s="11"/>
      <c r="GFI22" s="11"/>
      <c r="GFJ22" s="11"/>
      <c r="GFK22" s="11"/>
      <c r="GFL22" s="11"/>
      <c r="GFM22" s="11"/>
      <c r="GFN22" s="11"/>
      <c r="GFO22" s="11"/>
      <c r="GFP22" s="11"/>
      <c r="GFQ22" s="11"/>
      <c r="GFR22" s="11"/>
      <c r="GFS22" s="11"/>
      <c r="GFT22" s="11"/>
      <c r="GFU22" s="11"/>
      <c r="GFV22" s="11"/>
      <c r="GFW22" s="11"/>
      <c r="GFX22" s="11"/>
      <c r="GFY22" s="11"/>
      <c r="GFZ22" s="11"/>
      <c r="GGA22" s="11"/>
      <c r="GGB22" s="11"/>
      <c r="GGC22" s="11"/>
      <c r="GGD22" s="11"/>
      <c r="GGE22" s="11"/>
      <c r="GGF22" s="11"/>
      <c r="GGG22" s="11"/>
      <c r="GGH22" s="11"/>
      <c r="GGI22" s="11"/>
      <c r="GGJ22" s="11"/>
      <c r="GGK22" s="11"/>
      <c r="GGL22" s="11"/>
      <c r="GGM22" s="11"/>
      <c r="GGN22" s="11"/>
      <c r="GGO22" s="11"/>
      <c r="GGP22" s="11"/>
      <c r="GGQ22" s="11"/>
      <c r="GGR22" s="11"/>
      <c r="GGS22" s="11"/>
      <c r="GGT22" s="11"/>
      <c r="GGU22" s="11"/>
      <c r="GGV22" s="11"/>
      <c r="GGW22" s="11"/>
      <c r="GGX22" s="11"/>
      <c r="GGY22" s="11"/>
      <c r="GGZ22" s="11"/>
      <c r="GHA22" s="11"/>
      <c r="GHB22" s="11"/>
      <c r="GHC22" s="11"/>
      <c r="GHD22" s="11"/>
      <c r="GHE22" s="11"/>
      <c r="GHF22" s="11"/>
      <c r="GHG22" s="11"/>
      <c r="GHH22" s="11"/>
      <c r="GHI22" s="11"/>
      <c r="GHJ22" s="11"/>
      <c r="GHK22" s="11"/>
      <c r="GHL22" s="11"/>
      <c r="GHM22" s="11"/>
      <c r="GHN22" s="11"/>
      <c r="GHO22" s="11"/>
      <c r="GHP22" s="11"/>
      <c r="GHQ22" s="11"/>
      <c r="GHR22" s="11"/>
      <c r="GHS22" s="11"/>
      <c r="GHT22" s="11"/>
      <c r="GHU22" s="11"/>
      <c r="GHV22" s="11"/>
      <c r="GHW22" s="11"/>
      <c r="GHX22" s="11"/>
      <c r="GHY22" s="11"/>
      <c r="GHZ22" s="11"/>
      <c r="GIA22" s="11"/>
      <c r="GIB22" s="11"/>
      <c r="GIC22" s="11"/>
      <c r="GID22" s="11"/>
      <c r="GIE22" s="11"/>
      <c r="GIF22" s="11"/>
      <c r="GIG22" s="11"/>
      <c r="GIH22" s="11"/>
      <c r="GII22" s="11"/>
      <c r="GIJ22" s="11"/>
      <c r="GIK22" s="11"/>
      <c r="GIL22" s="11"/>
      <c r="GIM22" s="11"/>
      <c r="GIN22" s="11"/>
      <c r="GIO22" s="11"/>
      <c r="GIP22" s="11"/>
      <c r="GIQ22" s="11"/>
      <c r="GIR22" s="11"/>
      <c r="GIS22" s="11"/>
      <c r="GIT22" s="11"/>
      <c r="GIU22" s="11"/>
      <c r="GIV22" s="11"/>
      <c r="GIW22" s="11"/>
      <c r="GIX22" s="11"/>
      <c r="GIY22" s="11"/>
      <c r="GIZ22" s="11"/>
      <c r="GJA22" s="11"/>
      <c r="GJB22" s="11"/>
      <c r="GJC22" s="11"/>
      <c r="GJD22" s="11"/>
      <c r="GJE22" s="11"/>
      <c r="GJF22" s="11"/>
      <c r="GJG22" s="11"/>
      <c r="GJH22" s="11"/>
      <c r="GJI22" s="11"/>
      <c r="GJJ22" s="11"/>
      <c r="GJK22" s="11"/>
      <c r="GJL22" s="11"/>
      <c r="GJM22" s="11"/>
      <c r="GJN22" s="11"/>
      <c r="GJO22" s="11"/>
      <c r="GJP22" s="11"/>
      <c r="GJQ22" s="11"/>
      <c r="GJR22" s="11"/>
      <c r="GJS22" s="11"/>
      <c r="GJT22" s="11"/>
      <c r="GJU22" s="11"/>
      <c r="GJV22" s="11"/>
      <c r="GJW22" s="11"/>
      <c r="GJX22" s="11"/>
      <c r="GJY22" s="11"/>
      <c r="GJZ22" s="11"/>
      <c r="GKA22" s="11"/>
      <c r="GKB22" s="11"/>
      <c r="GKC22" s="11"/>
      <c r="GKD22" s="11"/>
      <c r="GKE22" s="11"/>
      <c r="GKF22" s="11"/>
      <c r="GKG22" s="11"/>
      <c r="GKH22" s="11"/>
      <c r="GKI22" s="11"/>
      <c r="GKJ22" s="11"/>
      <c r="GKK22" s="11"/>
      <c r="GKL22" s="11"/>
      <c r="GKM22" s="11"/>
      <c r="GKN22" s="11"/>
      <c r="GKO22" s="11"/>
      <c r="GKP22" s="11"/>
      <c r="GKQ22" s="11"/>
      <c r="GKR22" s="11"/>
      <c r="GKS22" s="11"/>
      <c r="GKT22" s="11"/>
      <c r="GKU22" s="11"/>
      <c r="GKV22" s="11"/>
      <c r="GKW22" s="11"/>
      <c r="GKX22" s="11"/>
      <c r="GKY22" s="11"/>
      <c r="GKZ22" s="11"/>
      <c r="GLA22" s="11"/>
      <c r="GLB22" s="11"/>
      <c r="GLC22" s="11"/>
      <c r="GLD22" s="11"/>
      <c r="GLE22" s="11"/>
      <c r="GLF22" s="11"/>
      <c r="GLG22" s="11"/>
      <c r="GLH22" s="11"/>
      <c r="GLI22" s="11"/>
      <c r="GLJ22" s="11"/>
      <c r="GLK22" s="11"/>
      <c r="GLL22" s="11"/>
      <c r="GLM22" s="11"/>
      <c r="GLN22" s="11"/>
      <c r="GLO22" s="11"/>
      <c r="GLP22" s="11"/>
      <c r="GLQ22" s="11"/>
      <c r="GLR22" s="11"/>
      <c r="GLS22" s="11"/>
      <c r="GLT22" s="11"/>
      <c r="GLU22" s="11"/>
      <c r="GLV22" s="11"/>
      <c r="GLW22" s="11"/>
      <c r="GLX22" s="11"/>
      <c r="GLY22" s="11"/>
      <c r="GLZ22" s="11"/>
      <c r="GMA22" s="11"/>
      <c r="GMB22" s="11"/>
      <c r="GMC22" s="11"/>
      <c r="GMD22" s="11"/>
      <c r="GME22" s="11"/>
      <c r="GMF22" s="11"/>
      <c r="GMG22" s="11"/>
      <c r="GMH22" s="11"/>
      <c r="GMI22" s="11"/>
      <c r="GMJ22" s="11"/>
      <c r="GMK22" s="11"/>
      <c r="GML22" s="11"/>
      <c r="GMM22" s="11"/>
      <c r="GMN22" s="11"/>
      <c r="GMO22" s="11"/>
      <c r="GMP22" s="11"/>
      <c r="GMQ22" s="11"/>
      <c r="GMR22" s="11"/>
      <c r="GMS22" s="11"/>
      <c r="GMT22" s="11"/>
      <c r="GMU22" s="11"/>
      <c r="GMV22" s="11"/>
      <c r="GMW22" s="11"/>
      <c r="GMX22" s="11"/>
      <c r="GMY22" s="11"/>
      <c r="GMZ22" s="11"/>
      <c r="GNA22" s="11"/>
      <c r="GNB22" s="11"/>
      <c r="GNC22" s="11"/>
      <c r="GND22" s="11"/>
      <c r="GNE22" s="11"/>
      <c r="GNF22" s="11"/>
      <c r="GNG22" s="11"/>
      <c r="GNH22" s="11"/>
      <c r="GNI22" s="11"/>
      <c r="GNJ22" s="11"/>
      <c r="GNK22" s="11"/>
      <c r="GNL22" s="11"/>
      <c r="GNM22" s="11"/>
      <c r="GNN22" s="11"/>
      <c r="GNO22" s="11"/>
      <c r="GNP22" s="11"/>
      <c r="GNQ22" s="11"/>
      <c r="GNR22" s="11"/>
      <c r="GNS22" s="11"/>
      <c r="GNT22" s="11"/>
      <c r="GNU22" s="11"/>
      <c r="GNV22" s="11"/>
      <c r="GNW22" s="11"/>
      <c r="GNX22" s="11"/>
      <c r="GNY22" s="11"/>
      <c r="GNZ22" s="11"/>
      <c r="GOA22" s="11"/>
      <c r="GOB22" s="11"/>
      <c r="GOC22" s="11"/>
      <c r="GOD22" s="11"/>
      <c r="GOE22" s="11"/>
      <c r="GOF22" s="11"/>
      <c r="GOG22" s="11"/>
      <c r="GOH22" s="11"/>
      <c r="GOI22" s="11"/>
      <c r="GOJ22" s="11"/>
      <c r="GOK22" s="11"/>
      <c r="GOL22" s="11"/>
      <c r="GOM22" s="11"/>
      <c r="GON22" s="11"/>
      <c r="GOO22" s="11"/>
      <c r="GOP22" s="11"/>
      <c r="GOQ22" s="11"/>
      <c r="GOR22" s="11"/>
      <c r="GOS22" s="11"/>
      <c r="GOT22" s="11"/>
      <c r="GOU22" s="11"/>
      <c r="GOV22" s="11"/>
      <c r="GOW22" s="11"/>
      <c r="GOX22" s="11"/>
      <c r="GOY22" s="11"/>
      <c r="GOZ22" s="11"/>
      <c r="GPA22" s="11"/>
      <c r="GPB22" s="11"/>
      <c r="GPC22" s="11"/>
      <c r="GPD22" s="11"/>
      <c r="GPE22" s="11"/>
      <c r="GPF22" s="11"/>
      <c r="GPG22" s="11"/>
      <c r="GPH22" s="11"/>
      <c r="GPI22" s="11"/>
      <c r="GPJ22" s="11"/>
      <c r="GPK22" s="11"/>
      <c r="GPL22" s="11"/>
      <c r="GPM22" s="11"/>
      <c r="GPN22" s="11"/>
      <c r="GPO22" s="11"/>
      <c r="GPP22" s="11"/>
      <c r="GPQ22" s="11"/>
      <c r="GPR22" s="11"/>
      <c r="GPS22" s="11"/>
      <c r="GPT22" s="11"/>
      <c r="GPU22" s="11"/>
      <c r="GPV22" s="11"/>
      <c r="GPW22" s="11"/>
      <c r="GPX22" s="11"/>
      <c r="GPY22" s="11"/>
      <c r="GPZ22" s="11"/>
      <c r="GQA22" s="11"/>
      <c r="GQB22" s="11"/>
      <c r="GQC22" s="11"/>
      <c r="GQD22" s="11"/>
      <c r="GQE22" s="11"/>
      <c r="GQF22" s="11"/>
      <c r="GQG22" s="11"/>
      <c r="GQH22" s="11"/>
      <c r="GQI22" s="11"/>
      <c r="GQJ22" s="11"/>
      <c r="GQK22" s="11"/>
      <c r="GQL22" s="11"/>
      <c r="GQM22" s="11"/>
      <c r="GQN22" s="11"/>
      <c r="GQO22" s="11"/>
      <c r="GQP22" s="11"/>
      <c r="GQQ22" s="11"/>
      <c r="GQR22" s="11"/>
      <c r="GQS22" s="11"/>
      <c r="GQT22" s="11"/>
      <c r="GQU22" s="11"/>
      <c r="GQV22" s="11"/>
      <c r="GQW22" s="11"/>
      <c r="GQX22" s="11"/>
      <c r="GQY22" s="11"/>
      <c r="GQZ22" s="11"/>
      <c r="GRA22" s="11"/>
      <c r="GRB22" s="11"/>
      <c r="GRC22" s="11"/>
      <c r="GRD22" s="11"/>
      <c r="GRE22" s="11"/>
      <c r="GRF22" s="11"/>
      <c r="GRG22" s="11"/>
      <c r="GRH22" s="11"/>
      <c r="GRI22" s="11"/>
      <c r="GRJ22" s="11"/>
      <c r="GRK22" s="11"/>
      <c r="GRL22" s="11"/>
      <c r="GRM22" s="11"/>
      <c r="GRN22" s="11"/>
      <c r="GRO22" s="11"/>
      <c r="GRP22" s="11"/>
      <c r="GRQ22" s="11"/>
      <c r="GRR22" s="11"/>
      <c r="GRS22" s="11"/>
      <c r="GRT22" s="11"/>
      <c r="GRU22" s="11"/>
      <c r="GRV22" s="11"/>
      <c r="GRW22" s="11"/>
      <c r="GRX22" s="11"/>
      <c r="GRY22" s="11"/>
      <c r="GRZ22" s="11"/>
      <c r="GSA22" s="11"/>
      <c r="GSB22" s="11"/>
      <c r="GSC22" s="11"/>
      <c r="GSD22" s="11"/>
      <c r="GSE22" s="11"/>
      <c r="GSF22" s="11"/>
      <c r="GSG22" s="11"/>
      <c r="GSH22" s="11"/>
      <c r="GSI22" s="11"/>
      <c r="GSJ22" s="11"/>
      <c r="GSK22" s="11"/>
      <c r="GSL22" s="11"/>
      <c r="GSM22" s="11"/>
      <c r="GSN22" s="11"/>
      <c r="GSO22" s="11"/>
      <c r="GSP22" s="11"/>
      <c r="GSQ22" s="11"/>
      <c r="GSR22" s="11"/>
      <c r="GSS22" s="11"/>
      <c r="GST22" s="11"/>
      <c r="GSU22" s="11"/>
      <c r="GSV22" s="11"/>
      <c r="GSW22" s="11"/>
      <c r="GSX22" s="11"/>
      <c r="GSY22" s="11"/>
      <c r="GSZ22" s="11"/>
      <c r="GTA22" s="11"/>
      <c r="GTB22" s="11"/>
      <c r="GTC22" s="11"/>
      <c r="GTD22" s="11"/>
      <c r="GTE22" s="11"/>
      <c r="GTF22" s="11"/>
      <c r="GTG22" s="11"/>
      <c r="GTH22" s="11"/>
      <c r="GTI22" s="11"/>
      <c r="GTJ22" s="11"/>
      <c r="GTK22" s="11"/>
      <c r="GTL22" s="11"/>
      <c r="GTM22" s="11"/>
      <c r="GTN22" s="11"/>
      <c r="GTO22" s="11"/>
      <c r="GTP22" s="11"/>
      <c r="GTQ22" s="11"/>
      <c r="GTR22" s="11"/>
      <c r="GTS22" s="11"/>
      <c r="GTT22" s="11"/>
      <c r="GTU22" s="11"/>
      <c r="GTV22" s="11"/>
      <c r="GTW22" s="11"/>
      <c r="GTX22" s="11"/>
      <c r="GTY22" s="11"/>
      <c r="GTZ22" s="11"/>
      <c r="GUA22" s="11"/>
      <c r="GUB22" s="11"/>
      <c r="GUC22" s="11"/>
      <c r="GUD22" s="11"/>
      <c r="GUE22" s="11"/>
      <c r="GUF22" s="11"/>
      <c r="GUG22" s="11"/>
      <c r="GUH22" s="11"/>
      <c r="GUI22" s="11"/>
      <c r="GUJ22" s="11"/>
      <c r="GUK22" s="11"/>
      <c r="GUL22" s="11"/>
      <c r="GUM22" s="11"/>
      <c r="GUN22" s="11"/>
      <c r="GUO22" s="11"/>
      <c r="GUP22" s="11"/>
      <c r="GUQ22" s="11"/>
      <c r="GUR22" s="11"/>
      <c r="GUS22" s="11"/>
      <c r="GUT22" s="11"/>
      <c r="GUU22" s="11"/>
      <c r="GUV22" s="11"/>
      <c r="GUW22" s="11"/>
      <c r="GUX22" s="11"/>
      <c r="GUY22" s="11"/>
      <c r="GUZ22" s="11"/>
      <c r="GVA22" s="11"/>
      <c r="GVB22" s="11"/>
      <c r="GVC22" s="11"/>
      <c r="GVD22" s="11"/>
      <c r="GVE22" s="11"/>
      <c r="GVF22" s="11"/>
      <c r="GVG22" s="11"/>
      <c r="GVH22" s="11"/>
      <c r="GVI22" s="11"/>
      <c r="GVJ22" s="11"/>
      <c r="GVK22" s="11"/>
      <c r="GVL22" s="11"/>
      <c r="GVM22" s="11"/>
      <c r="GVN22" s="11"/>
      <c r="GVO22" s="11"/>
      <c r="GVP22" s="11"/>
      <c r="GVQ22" s="11"/>
      <c r="GVR22" s="11"/>
      <c r="GVS22" s="11"/>
      <c r="GVT22" s="11"/>
      <c r="GVU22" s="11"/>
      <c r="GVV22" s="11"/>
      <c r="GVW22" s="11"/>
      <c r="GVX22" s="11"/>
      <c r="GVY22" s="11"/>
      <c r="GVZ22" s="11"/>
      <c r="GWA22" s="11"/>
      <c r="GWB22" s="11"/>
      <c r="GWC22" s="11"/>
      <c r="GWD22" s="11"/>
      <c r="GWE22" s="11"/>
      <c r="GWF22" s="11"/>
      <c r="GWG22" s="11"/>
      <c r="GWH22" s="11"/>
      <c r="GWI22" s="11"/>
      <c r="GWJ22" s="11"/>
      <c r="GWK22" s="11"/>
      <c r="GWL22" s="11"/>
      <c r="GWM22" s="11"/>
      <c r="GWN22" s="11"/>
      <c r="GWO22" s="11"/>
      <c r="GWP22" s="11"/>
      <c r="GWQ22" s="11"/>
      <c r="GWR22" s="11"/>
      <c r="GWS22" s="11"/>
      <c r="GWT22" s="11"/>
      <c r="GWU22" s="11"/>
      <c r="GWV22" s="11"/>
      <c r="GWW22" s="11"/>
      <c r="GWX22" s="11"/>
      <c r="GWY22" s="11"/>
      <c r="GWZ22" s="11"/>
      <c r="GXA22" s="11"/>
      <c r="GXB22" s="11"/>
      <c r="GXC22" s="11"/>
      <c r="GXD22" s="11"/>
      <c r="GXE22" s="11"/>
      <c r="GXF22" s="11"/>
      <c r="GXG22" s="11"/>
      <c r="GXH22" s="11"/>
      <c r="GXI22" s="11"/>
      <c r="GXJ22" s="11"/>
      <c r="GXK22" s="11"/>
      <c r="GXL22" s="11"/>
      <c r="GXM22" s="11"/>
      <c r="GXN22" s="11"/>
      <c r="GXO22" s="11"/>
      <c r="GXP22" s="11"/>
      <c r="GXQ22" s="11"/>
      <c r="GXR22" s="11"/>
      <c r="GXS22" s="11"/>
      <c r="GXT22" s="11"/>
      <c r="GXU22" s="11"/>
      <c r="GXV22" s="11"/>
      <c r="GXW22" s="11"/>
      <c r="GXX22" s="11"/>
      <c r="GXY22" s="11"/>
      <c r="GXZ22" s="11"/>
      <c r="GYA22" s="11"/>
      <c r="GYB22" s="11"/>
      <c r="GYC22" s="11"/>
      <c r="GYD22" s="11"/>
      <c r="GYE22" s="11"/>
      <c r="GYF22" s="11"/>
      <c r="GYG22" s="11"/>
      <c r="GYH22" s="11"/>
      <c r="GYI22" s="11"/>
      <c r="GYJ22" s="11"/>
      <c r="GYK22" s="11"/>
      <c r="GYL22" s="11"/>
      <c r="GYM22" s="11"/>
      <c r="GYN22" s="11"/>
      <c r="GYO22" s="11"/>
      <c r="GYP22" s="11"/>
      <c r="GYQ22" s="11"/>
      <c r="GYR22" s="11"/>
      <c r="GYS22" s="11"/>
      <c r="GYT22" s="11"/>
      <c r="GYU22" s="11"/>
      <c r="GYV22" s="11"/>
      <c r="GYW22" s="11"/>
      <c r="GYX22" s="11"/>
      <c r="GYY22" s="11"/>
      <c r="GYZ22" s="11"/>
      <c r="GZA22" s="11"/>
      <c r="GZB22" s="11"/>
      <c r="GZC22" s="11"/>
      <c r="GZD22" s="11"/>
      <c r="GZE22" s="11"/>
      <c r="GZF22" s="11"/>
      <c r="GZG22" s="11"/>
      <c r="GZH22" s="11"/>
      <c r="GZI22" s="11"/>
      <c r="GZJ22" s="11"/>
      <c r="GZK22" s="11"/>
      <c r="GZL22" s="11"/>
      <c r="GZM22" s="11"/>
      <c r="GZN22" s="11"/>
      <c r="GZO22" s="11"/>
      <c r="GZP22" s="11"/>
      <c r="GZQ22" s="11"/>
      <c r="GZR22" s="11"/>
      <c r="GZS22" s="11"/>
      <c r="GZT22" s="11"/>
      <c r="GZU22" s="11"/>
      <c r="GZV22" s="11"/>
      <c r="GZW22" s="11"/>
      <c r="GZX22" s="11"/>
      <c r="GZY22" s="11"/>
      <c r="GZZ22" s="11"/>
      <c r="HAA22" s="11"/>
      <c r="HAB22" s="11"/>
      <c r="HAC22" s="11"/>
      <c r="HAD22" s="11"/>
      <c r="HAE22" s="11"/>
      <c r="HAF22" s="11"/>
      <c r="HAG22" s="11"/>
      <c r="HAH22" s="11"/>
      <c r="HAI22" s="11"/>
      <c r="HAJ22" s="11"/>
      <c r="HAK22" s="11"/>
      <c r="HAL22" s="11"/>
      <c r="HAM22" s="11"/>
      <c r="HAN22" s="11"/>
      <c r="HAO22" s="11"/>
      <c r="HAP22" s="11"/>
      <c r="HAQ22" s="11"/>
      <c r="HAR22" s="11"/>
      <c r="HAS22" s="11"/>
      <c r="HAT22" s="11"/>
      <c r="HAU22" s="11"/>
      <c r="HAV22" s="11"/>
      <c r="HAW22" s="11"/>
      <c r="HAX22" s="11"/>
      <c r="HAY22" s="11"/>
      <c r="HAZ22" s="11"/>
      <c r="HBA22" s="11"/>
      <c r="HBB22" s="11"/>
      <c r="HBC22" s="11"/>
      <c r="HBD22" s="11"/>
      <c r="HBE22" s="11"/>
      <c r="HBF22" s="11"/>
      <c r="HBG22" s="11"/>
      <c r="HBH22" s="11"/>
      <c r="HBI22" s="11"/>
      <c r="HBJ22" s="11"/>
      <c r="HBK22" s="11"/>
      <c r="HBL22" s="11"/>
      <c r="HBM22" s="11"/>
      <c r="HBN22" s="11"/>
      <c r="HBO22" s="11"/>
      <c r="HBP22" s="11"/>
      <c r="HBQ22" s="11"/>
      <c r="HBR22" s="11"/>
      <c r="HBS22" s="11"/>
      <c r="HBT22" s="11"/>
      <c r="HBU22" s="11"/>
      <c r="HBV22" s="11"/>
      <c r="HBW22" s="11"/>
      <c r="HBX22" s="11"/>
      <c r="HBY22" s="11"/>
      <c r="HBZ22" s="11"/>
      <c r="HCA22" s="11"/>
      <c r="HCB22" s="11"/>
      <c r="HCC22" s="11"/>
      <c r="HCD22" s="11"/>
      <c r="HCE22" s="11"/>
      <c r="HCF22" s="11"/>
      <c r="HCG22" s="11"/>
      <c r="HCH22" s="11"/>
      <c r="HCI22" s="11"/>
      <c r="HCJ22" s="11"/>
      <c r="HCK22" s="11"/>
      <c r="HCL22" s="11"/>
      <c r="HCM22" s="11"/>
      <c r="HCN22" s="11"/>
      <c r="HCO22" s="11"/>
      <c r="HCP22" s="11"/>
      <c r="HCQ22" s="11"/>
      <c r="HCR22" s="11"/>
      <c r="HCS22" s="11"/>
      <c r="HCT22" s="11"/>
      <c r="HCU22" s="11"/>
      <c r="HCV22" s="11"/>
      <c r="HCW22" s="11"/>
      <c r="HCX22" s="11"/>
      <c r="HCY22" s="11"/>
      <c r="HCZ22" s="11"/>
      <c r="HDA22" s="11"/>
      <c r="HDB22" s="11"/>
      <c r="HDC22" s="11"/>
      <c r="HDD22" s="11"/>
      <c r="HDE22" s="11"/>
      <c r="HDF22" s="11"/>
      <c r="HDG22" s="11"/>
      <c r="HDH22" s="11"/>
      <c r="HDI22" s="11"/>
      <c r="HDJ22" s="11"/>
      <c r="HDK22" s="11"/>
      <c r="HDL22" s="11"/>
      <c r="HDM22" s="11"/>
      <c r="HDN22" s="11"/>
      <c r="HDO22" s="11"/>
      <c r="HDP22" s="11"/>
      <c r="HDQ22" s="11"/>
      <c r="HDR22" s="11"/>
      <c r="HDS22" s="11"/>
      <c r="HDT22" s="11"/>
      <c r="HDU22" s="11"/>
      <c r="HDV22" s="11"/>
      <c r="HDW22" s="11"/>
      <c r="HDX22" s="11"/>
      <c r="HDY22" s="11"/>
      <c r="HDZ22" s="11"/>
      <c r="HEA22" s="11"/>
      <c r="HEB22" s="11"/>
      <c r="HEC22" s="11"/>
      <c r="HED22" s="11"/>
      <c r="HEE22" s="11"/>
      <c r="HEF22" s="11"/>
      <c r="HEG22" s="11"/>
      <c r="HEH22" s="11"/>
      <c r="HEI22" s="11"/>
      <c r="HEJ22" s="11"/>
      <c r="HEK22" s="11"/>
      <c r="HEL22" s="11"/>
      <c r="HEM22" s="11"/>
      <c r="HEN22" s="11"/>
      <c r="HEO22" s="11"/>
      <c r="HEP22" s="11"/>
      <c r="HEQ22" s="11"/>
      <c r="HER22" s="11"/>
      <c r="HES22" s="11"/>
      <c r="HET22" s="11"/>
      <c r="HEU22" s="11"/>
      <c r="HEV22" s="11"/>
      <c r="HEW22" s="11"/>
      <c r="HEX22" s="11"/>
      <c r="HEY22" s="11"/>
      <c r="HEZ22" s="11"/>
      <c r="HFA22" s="11"/>
      <c r="HFB22" s="11"/>
      <c r="HFC22" s="11"/>
      <c r="HFD22" s="11"/>
      <c r="HFE22" s="11"/>
      <c r="HFF22" s="11"/>
      <c r="HFG22" s="11"/>
      <c r="HFH22" s="11"/>
      <c r="HFI22" s="11"/>
      <c r="HFJ22" s="11"/>
      <c r="HFK22" s="11"/>
      <c r="HFL22" s="11"/>
      <c r="HFM22" s="11"/>
      <c r="HFN22" s="11"/>
      <c r="HFO22" s="11"/>
      <c r="HFP22" s="11"/>
      <c r="HFQ22" s="11"/>
      <c r="HFR22" s="11"/>
      <c r="HFS22" s="11"/>
      <c r="HFT22" s="11"/>
      <c r="HFU22" s="11"/>
      <c r="HFV22" s="11"/>
      <c r="HFW22" s="11"/>
      <c r="HFX22" s="11"/>
      <c r="HFY22" s="11"/>
      <c r="HFZ22" s="11"/>
      <c r="HGA22" s="11"/>
      <c r="HGB22" s="11"/>
      <c r="HGC22" s="11"/>
      <c r="HGD22" s="11"/>
      <c r="HGE22" s="11"/>
      <c r="HGF22" s="11"/>
      <c r="HGG22" s="11"/>
      <c r="HGH22" s="11"/>
      <c r="HGI22" s="11"/>
      <c r="HGJ22" s="11"/>
      <c r="HGK22" s="11"/>
      <c r="HGL22" s="11"/>
      <c r="HGM22" s="11"/>
      <c r="HGN22" s="11"/>
      <c r="HGO22" s="11"/>
      <c r="HGP22" s="11"/>
      <c r="HGQ22" s="11"/>
      <c r="HGR22" s="11"/>
      <c r="HGS22" s="11"/>
      <c r="HGT22" s="11"/>
      <c r="HGU22" s="11"/>
      <c r="HGV22" s="11"/>
      <c r="HGW22" s="11"/>
      <c r="HGX22" s="11"/>
      <c r="HGY22" s="11"/>
      <c r="HGZ22" s="11"/>
      <c r="HHA22" s="11"/>
      <c r="HHB22" s="11"/>
      <c r="HHC22" s="11"/>
      <c r="HHD22" s="11"/>
      <c r="HHE22" s="11"/>
      <c r="HHF22" s="11"/>
      <c r="HHG22" s="11"/>
      <c r="HHH22" s="11"/>
      <c r="HHI22" s="11"/>
      <c r="HHJ22" s="11"/>
      <c r="HHK22" s="11"/>
      <c r="HHL22" s="11"/>
      <c r="HHM22" s="11"/>
      <c r="HHN22" s="11"/>
      <c r="HHO22" s="11"/>
      <c r="HHP22" s="11"/>
      <c r="HHQ22" s="11"/>
      <c r="HHR22" s="11"/>
      <c r="HHS22" s="11"/>
      <c r="HHT22" s="11"/>
      <c r="HHU22" s="11"/>
      <c r="HHV22" s="11"/>
      <c r="HHW22" s="11"/>
      <c r="HHX22" s="11"/>
      <c r="HHY22" s="11"/>
      <c r="HHZ22" s="11"/>
      <c r="HIA22" s="11"/>
      <c r="HIB22" s="11"/>
      <c r="HIC22" s="11"/>
      <c r="HID22" s="11"/>
      <c r="HIE22" s="11"/>
      <c r="HIF22" s="11"/>
      <c r="HIG22" s="11"/>
      <c r="HIH22" s="11"/>
      <c r="HII22" s="11"/>
      <c r="HIJ22" s="11"/>
      <c r="HIK22" s="11"/>
      <c r="HIL22" s="11"/>
      <c r="HIM22" s="11"/>
      <c r="HIN22" s="11"/>
      <c r="HIO22" s="11"/>
      <c r="HIP22" s="11"/>
      <c r="HIQ22" s="11"/>
      <c r="HIR22" s="11"/>
      <c r="HIS22" s="11"/>
      <c r="HIT22" s="11"/>
      <c r="HIU22" s="11"/>
      <c r="HIV22" s="11"/>
      <c r="HIW22" s="11"/>
      <c r="HIX22" s="11"/>
      <c r="HIY22" s="11"/>
      <c r="HIZ22" s="11"/>
      <c r="HJA22" s="11"/>
      <c r="HJB22" s="11"/>
      <c r="HJC22" s="11"/>
      <c r="HJD22" s="11"/>
      <c r="HJE22" s="11"/>
      <c r="HJF22" s="11"/>
      <c r="HJG22" s="11"/>
      <c r="HJH22" s="11"/>
      <c r="HJI22" s="11"/>
      <c r="HJJ22" s="11"/>
      <c r="HJK22" s="11"/>
      <c r="HJL22" s="11"/>
      <c r="HJM22" s="11"/>
      <c r="HJN22" s="11"/>
      <c r="HJO22" s="11"/>
      <c r="HJP22" s="11"/>
      <c r="HJQ22" s="11"/>
      <c r="HJR22" s="11"/>
      <c r="HJS22" s="11"/>
      <c r="HJT22" s="11"/>
      <c r="HJU22" s="11"/>
      <c r="HJV22" s="11"/>
      <c r="HJW22" s="11"/>
      <c r="HJX22" s="11"/>
      <c r="HJY22" s="11"/>
      <c r="HJZ22" s="11"/>
      <c r="HKA22" s="11"/>
      <c r="HKB22" s="11"/>
      <c r="HKC22" s="11"/>
      <c r="HKD22" s="11"/>
      <c r="HKE22" s="11"/>
      <c r="HKF22" s="11"/>
      <c r="HKG22" s="11"/>
      <c r="HKH22" s="11"/>
      <c r="HKI22" s="11"/>
      <c r="HKJ22" s="11"/>
      <c r="HKK22" s="11"/>
      <c r="HKL22" s="11"/>
      <c r="HKM22" s="11"/>
      <c r="HKN22" s="11"/>
      <c r="HKO22" s="11"/>
      <c r="HKP22" s="11"/>
      <c r="HKQ22" s="11"/>
      <c r="HKR22" s="11"/>
      <c r="HKS22" s="11"/>
      <c r="HKT22" s="11"/>
      <c r="HKU22" s="11"/>
      <c r="HKV22" s="11"/>
      <c r="HKW22" s="11"/>
      <c r="HKX22" s="11"/>
      <c r="HKY22" s="11"/>
      <c r="HKZ22" s="11"/>
      <c r="HLA22" s="11"/>
      <c r="HLB22" s="11"/>
      <c r="HLC22" s="11"/>
      <c r="HLD22" s="11"/>
      <c r="HLE22" s="11"/>
      <c r="HLF22" s="11"/>
      <c r="HLG22" s="11"/>
      <c r="HLH22" s="11"/>
      <c r="HLI22" s="11"/>
      <c r="HLJ22" s="11"/>
      <c r="HLK22" s="11"/>
      <c r="HLL22" s="11"/>
      <c r="HLM22" s="11"/>
      <c r="HLN22" s="11"/>
      <c r="HLO22" s="11"/>
      <c r="HLP22" s="11"/>
      <c r="HLQ22" s="11"/>
      <c r="HLR22" s="11"/>
      <c r="HLS22" s="11"/>
      <c r="HLT22" s="11"/>
      <c r="HLU22" s="11"/>
      <c r="HLV22" s="11"/>
      <c r="HLW22" s="11"/>
      <c r="HLX22" s="11"/>
      <c r="HLY22" s="11"/>
      <c r="HLZ22" s="11"/>
      <c r="HMA22" s="11"/>
      <c r="HMB22" s="11"/>
      <c r="HMC22" s="11"/>
      <c r="HMD22" s="11"/>
      <c r="HME22" s="11"/>
      <c r="HMF22" s="11"/>
      <c r="HMG22" s="11"/>
      <c r="HMH22" s="11"/>
      <c r="HMI22" s="11"/>
      <c r="HMJ22" s="11"/>
      <c r="HMK22" s="11"/>
      <c r="HML22" s="11"/>
      <c r="HMM22" s="11"/>
      <c r="HMN22" s="11"/>
      <c r="HMO22" s="11"/>
      <c r="HMP22" s="11"/>
      <c r="HMQ22" s="11"/>
      <c r="HMR22" s="11"/>
      <c r="HMS22" s="11"/>
      <c r="HMT22" s="11"/>
      <c r="HMU22" s="11"/>
      <c r="HMV22" s="11"/>
      <c r="HMW22" s="11"/>
      <c r="HMX22" s="11"/>
      <c r="HMY22" s="11"/>
      <c r="HMZ22" s="11"/>
      <c r="HNA22" s="11"/>
      <c r="HNB22" s="11"/>
      <c r="HNC22" s="11"/>
      <c r="HND22" s="11"/>
      <c r="HNE22" s="11"/>
      <c r="HNF22" s="11"/>
      <c r="HNG22" s="11"/>
      <c r="HNH22" s="11"/>
      <c r="HNI22" s="11"/>
      <c r="HNJ22" s="11"/>
      <c r="HNK22" s="11"/>
      <c r="HNL22" s="11"/>
      <c r="HNM22" s="11"/>
      <c r="HNN22" s="11"/>
      <c r="HNO22" s="11"/>
      <c r="HNP22" s="11"/>
      <c r="HNQ22" s="11"/>
      <c r="HNR22" s="11"/>
      <c r="HNS22" s="11"/>
      <c r="HNT22" s="11"/>
      <c r="HNU22" s="11"/>
      <c r="HNV22" s="11"/>
      <c r="HNW22" s="11"/>
      <c r="HNX22" s="11"/>
      <c r="HNY22" s="11"/>
      <c r="HNZ22" s="11"/>
      <c r="HOA22" s="11"/>
      <c r="HOB22" s="11"/>
      <c r="HOC22" s="11"/>
      <c r="HOD22" s="11"/>
      <c r="HOE22" s="11"/>
      <c r="HOF22" s="11"/>
      <c r="HOG22" s="11"/>
      <c r="HOH22" s="11"/>
      <c r="HOI22" s="11"/>
      <c r="HOJ22" s="11"/>
      <c r="HOK22" s="11"/>
      <c r="HOL22" s="11"/>
      <c r="HOM22" s="11"/>
      <c r="HON22" s="11"/>
      <c r="HOO22" s="11"/>
      <c r="HOP22" s="11"/>
      <c r="HOQ22" s="11"/>
      <c r="HOR22" s="11"/>
      <c r="HOS22" s="11"/>
      <c r="HOT22" s="11"/>
      <c r="HOU22" s="11"/>
      <c r="HOV22" s="11"/>
      <c r="HOW22" s="11"/>
      <c r="HOX22" s="11"/>
      <c r="HOY22" s="11"/>
      <c r="HOZ22" s="11"/>
      <c r="HPA22" s="11"/>
      <c r="HPB22" s="11"/>
      <c r="HPC22" s="11"/>
      <c r="HPD22" s="11"/>
      <c r="HPE22" s="11"/>
      <c r="HPF22" s="11"/>
      <c r="HPG22" s="11"/>
      <c r="HPH22" s="11"/>
      <c r="HPI22" s="11"/>
      <c r="HPJ22" s="11"/>
      <c r="HPK22" s="11"/>
      <c r="HPL22" s="11"/>
      <c r="HPM22" s="11"/>
      <c r="HPN22" s="11"/>
      <c r="HPO22" s="11"/>
      <c r="HPP22" s="11"/>
      <c r="HPQ22" s="11"/>
      <c r="HPR22" s="11"/>
      <c r="HPS22" s="11"/>
      <c r="HPT22" s="11"/>
      <c r="HPU22" s="11"/>
      <c r="HPV22" s="11"/>
      <c r="HPW22" s="11"/>
      <c r="HPX22" s="11"/>
      <c r="HPY22" s="11"/>
      <c r="HPZ22" s="11"/>
      <c r="HQA22" s="11"/>
      <c r="HQB22" s="11"/>
      <c r="HQC22" s="11"/>
      <c r="HQD22" s="11"/>
      <c r="HQE22" s="11"/>
      <c r="HQF22" s="11"/>
      <c r="HQG22" s="11"/>
      <c r="HQH22" s="11"/>
      <c r="HQI22" s="11"/>
      <c r="HQJ22" s="11"/>
      <c r="HQK22" s="11"/>
      <c r="HQL22" s="11"/>
      <c r="HQM22" s="11"/>
      <c r="HQN22" s="11"/>
      <c r="HQO22" s="11"/>
      <c r="HQP22" s="11"/>
      <c r="HQQ22" s="11"/>
      <c r="HQR22" s="11"/>
      <c r="HQS22" s="11"/>
      <c r="HQT22" s="11"/>
      <c r="HQU22" s="11"/>
      <c r="HQV22" s="11"/>
      <c r="HQW22" s="11"/>
      <c r="HQX22" s="11"/>
      <c r="HQY22" s="11"/>
      <c r="HQZ22" s="11"/>
      <c r="HRA22" s="11"/>
      <c r="HRB22" s="11"/>
      <c r="HRC22" s="11"/>
      <c r="HRD22" s="11"/>
      <c r="HRE22" s="11"/>
      <c r="HRF22" s="11"/>
      <c r="HRG22" s="11"/>
      <c r="HRH22" s="11"/>
      <c r="HRI22" s="11"/>
      <c r="HRJ22" s="11"/>
      <c r="HRK22" s="11"/>
      <c r="HRL22" s="11"/>
      <c r="HRM22" s="11"/>
      <c r="HRN22" s="11"/>
      <c r="HRO22" s="11"/>
      <c r="HRP22" s="11"/>
      <c r="HRQ22" s="11"/>
      <c r="HRR22" s="11"/>
      <c r="HRS22" s="11"/>
      <c r="HRT22" s="11"/>
      <c r="HRU22" s="11"/>
      <c r="HRV22" s="11"/>
      <c r="HRW22" s="11"/>
      <c r="HRX22" s="11"/>
      <c r="HRY22" s="11"/>
      <c r="HRZ22" s="11"/>
      <c r="HSA22" s="11"/>
      <c r="HSB22" s="11"/>
      <c r="HSC22" s="11"/>
      <c r="HSD22" s="11"/>
      <c r="HSE22" s="11"/>
      <c r="HSF22" s="11"/>
      <c r="HSG22" s="11"/>
      <c r="HSH22" s="11"/>
      <c r="HSI22" s="11"/>
      <c r="HSJ22" s="11"/>
      <c r="HSK22" s="11"/>
      <c r="HSL22" s="11"/>
      <c r="HSM22" s="11"/>
      <c r="HSN22" s="11"/>
      <c r="HSO22" s="11"/>
      <c r="HSP22" s="11"/>
      <c r="HSQ22" s="11"/>
      <c r="HSR22" s="11"/>
      <c r="HSS22" s="11"/>
      <c r="HST22" s="11"/>
      <c r="HSU22" s="11"/>
      <c r="HSV22" s="11"/>
      <c r="HSW22" s="11"/>
      <c r="HSX22" s="11"/>
      <c r="HSY22" s="11"/>
      <c r="HSZ22" s="11"/>
      <c r="HTA22" s="11"/>
      <c r="HTB22" s="11"/>
      <c r="HTC22" s="11"/>
      <c r="HTD22" s="11"/>
      <c r="HTE22" s="11"/>
      <c r="HTF22" s="11"/>
      <c r="HTG22" s="11"/>
      <c r="HTH22" s="11"/>
      <c r="HTI22" s="11"/>
      <c r="HTJ22" s="11"/>
      <c r="HTK22" s="11"/>
      <c r="HTL22" s="11"/>
      <c r="HTM22" s="11"/>
      <c r="HTN22" s="11"/>
      <c r="HTO22" s="11"/>
      <c r="HTP22" s="11"/>
      <c r="HTQ22" s="11"/>
      <c r="HTR22" s="11"/>
      <c r="HTS22" s="11"/>
      <c r="HTT22" s="11"/>
      <c r="HTU22" s="11"/>
      <c r="HTV22" s="11"/>
      <c r="HTW22" s="11"/>
      <c r="HTX22" s="11"/>
      <c r="HTY22" s="11"/>
      <c r="HTZ22" s="11"/>
      <c r="HUA22" s="11"/>
      <c r="HUB22" s="11"/>
      <c r="HUC22" s="11"/>
      <c r="HUD22" s="11"/>
      <c r="HUE22" s="11"/>
      <c r="HUF22" s="11"/>
      <c r="HUG22" s="11"/>
      <c r="HUH22" s="11"/>
      <c r="HUI22" s="11"/>
      <c r="HUJ22" s="11"/>
      <c r="HUK22" s="11"/>
      <c r="HUL22" s="11"/>
      <c r="HUM22" s="11"/>
      <c r="HUN22" s="11"/>
      <c r="HUO22" s="11"/>
      <c r="HUP22" s="11"/>
      <c r="HUQ22" s="11"/>
      <c r="HUR22" s="11"/>
      <c r="HUS22" s="11"/>
      <c r="HUT22" s="11"/>
      <c r="HUU22" s="11"/>
      <c r="HUV22" s="11"/>
      <c r="HUW22" s="11"/>
      <c r="HUX22" s="11"/>
      <c r="HUY22" s="11"/>
      <c r="HUZ22" s="11"/>
      <c r="HVA22" s="11"/>
      <c r="HVB22" s="11"/>
      <c r="HVC22" s="11"/>
      <c r="HVD22" s="11"/>
      <c r="HVE22" s="11"/>
      <c r="HVF22" s="11"/>
      <c r="HVG22" s="11"/>
      <c r="HVH22" s="11"/>
      <c r="HVI22" s="11"/>
      <c r="HVJ22" s="11"/>
      <c r="HVK22" s="11"/>
      <c r="HVL22" s="11"/>
      <c r="HVM22" s="11"/>
      <c r="HVN22" s="11"/>
      <c r="HVO22" s="11"/>
      <c r="HVP22" s="11"/>
      <c r="HVQ22" s="11"/>
      <c r="HVR22" s="11"/>
      <c r="HVS22" s="11"/>
      <c r="HVT22" s="11"/>
      <c r="HVU22" s="11"/>
      <c r="HVV22" s="11"/>
      <c r="HVW22" s="11"/>
      <c r="HVX22" s="11"/>
      <c r="HVY22" s="11"/>
      <c r="HVZ22" s="11"/>
      <c r="HWA22" s="11"/>
      <c r="HWB22" s="11"/>
      <c r="HWC22" s="11"/>
      <c r="HWD22" s="11"/>
      <c r="HWE22" s="11"/>
      <c r="HWF22" s="11"/>
      <c r="HWG22" s="11"/>
      <c r="HWH22" s="11"/>
      <c r="HWI22" s="11"/>
      <c r="HWJ22" s="11"/>
      <c r="HWK22" s="11"/>
      <c r="HWL22" s="11"/>
      <c r="HWM22" s="11"/>
      <c r="HWN22" s="11"/>
      <c r="HWO22" s="11"/>
      <c r="HWP22" s="11"/>
      <c r="HWQ22" s="11"/>
      <c r="HWR22" s="11"/>
      <c r="HWS22" s="11"/>
      <c r="HWT22" s="11"/>
      <c r="HWU22" s="11"/>
      <c r="HWV22" s="11"/>
      <c r="HWW22" s="11"/>
      <c r="HWX22" s="11"/>
      <c r="HWY22" s="11"/>
      <c r="HWZ22" s="11"/>
      <c r="HXA22" s="11"/>
      <c r="HXB22" s="11"/>
      <c r="HXC22" s="11"/>
      <c r="HXD22" s="11"/>
      <c r="HXE22" s="11"/>
      <c r="HXF22" s="11"/>
      <c r="HXG22" s="11"/>
      <c r="HXH22" s="11"/>
      <c r="HXI22" s="11"/>
      <c r="HXJ22" s="11"/>
      <c r="HXK22" s="11"/>
      <c r="HXL22" s="11"/>
      <c r="HXM22" s="11"/>
      <c r="HXN22" s="11"/>
      <c r="HXO22" s="11"/>
      <c r="HXP22" s="11"/>
      <c r="HXQ22" s="11"/>
      <c r="HXR22" s="11"/>
      <c r="HXS22" s="11"/>
      <c r="HXT22" s="11"/>
      <c r="HXU22" s="11"/>
      <c r="HXV22" s="11"/>
      <c r="HXW22" s="11"/>
      <c r="HXX22" s="11"/>
      <c r="HXY22" s="11"/>
      <c r="HXZ22" s="11"/>
      <c r="HYA22" s="11"/>
      <c r="HYB22" s="11"/>
      <c r="HYC22" s="11"/>
      <c r="HYD22" s="11"/>
      <c r="HYE22" s="11"/>
      <c r="HYF22" s="11"/>
      <c r="HYG22" s="11"/>
      <c r="HYH22" s="11"/>
      <c r="HYI22" s="11"/>
      <c r="HYJ22" s="11"/>
      <c r="HYK22" s="11"/>
      <c r="HYL22" s="11"/>
      <c r="HYM22" s="11"/>
      <c r="HYN22" s="11"/>
      <c r="HYO22" s="11"/>
      <c r="HYP22" s="11"/>
      <c r="HYQ22" s="11"/>
      <c r="HYR22" s="11"/>
      <c r="HYS22" s="11"/>
      <c r="HYT22" s="11"/>
      <c r="HYU22" s="11"/>
      <c r="HYV22" s="11"/>
      <c r="HYW22" s="11"/>
      <c r="HYX22" s="11"/>
      <c r="HYY22" s="11"/>
      <c r="HYZ22" s="11"/>
      <c r="HZA22" s="11"/>
      <c r="HZB22" s="11"/>
      <c r="HZC22" s="11"/>
      <c r="HZD22" s="11"/>
      <c r="HZE22" s="11"/>
      <c r="HZF22" s="11"/>
      <c r="HZG22" s="11"/>
      <c r="HZH22" s="11"/>
      <c r="HZI22" s="11"/>
      <c r="HZJ22" s="11"/>
      <c r="HZK22" s="11"/>
      <c r="HZL22" s="11"/>
      <c r="HZM22" s="11"/>
      <c r="HZN22" s="11"/>
      <c r="HZO22" s="11"/>
      <c r="HZP22" s="11"/>
      <c r="HZQ22" s="11"/>
      <c r="HZR22" s="11"/>
      <c r="HZS22" s="11"/>
      <c r="HZT22" s="11"/>
      <c r="HZU22" s="11"/>
      <c r="HZV22" s="11"/>
      <c r="HZW22" s="11"/>
      <c r="HZX22" s="11"/>
      <c r="HZY22" s="11"/>
      <c r="HZZ22" s="11"/>
      <c r="IAA22" s="11"/>
      <c r="IAB22" s="11"/>
      <c r="IAC22" s="11"/>
      <c r="IAD22" s="11"/>
      <c r="IAE22" s="11"/>
      <c r="IAF22" s="11"/>
      <c r="IAG22" s="11"/>
      <c r="IAH22" s="11"/>
      <c r="IAI22" s="11"/>
      <c r="IAJ22" s="11"/>
      <c r="IAK22" s="11"/>
      <c r="IAL22" s="11"/>
      <c r="IAM22" s="11"/>
      <c r="IAN22" s="11"/>
      <c r="IAO22" s="11"/>
      <c r="IAP22" s="11"/>
      <c r="IAQ22" s="11"/>
      <c r="IAR22" s="11"/>
      <c r="IAS22" s="11"/>
      <c r="IAT22" s="11"/>
      <c r="IAU22" s="11"/>
      <c r="IAV22" s="11"/>
      <c r="IAW22" s="11"/>
      <c r="IAX22" s="11"/>
      <c r="IAY22" s="11"/>
      <c r="IAZ22" s="11"/>
      <c r="IBA22" s="11"/>
      <c r="IBB22" s="11"/>
      <c r="IBC22" s="11"/>
      <c r="IBD22" s="11"/>
      <c r="IBE22" s="11"/>
      <c r="IBF22" s="11"/>
      <c r="IBG22" s="11"/>
      <c r="IBH22" s="11"/>
      <c r="IBI22" s="11"/>
      <c r="IBJ22" s="11"/>
      <c r="IBK22" s="11"/>
      <c r="IBL22" s="11"/>
      <c r="IBM22" s="11"/>
      <c r="IBN22" s="11"/>
      <c r="IBO22" s="11"/>
      <c r="IBP22" s="11"/>
      <c r="IBQ22" s="11"/>
      <c r="IBR22" s="11"/>
      <c r="IBS22" s="11"/>
      <c r="IBT22" s="11"/>
      <c r="IBU22" s="11"/>
      <c r="IBV22" s="11"/>
      <c r="IBW22" s="11"/>
      <c r="IBX22" s="11"/>
      <c r="IBY22" s="11"/>
      <c r="IBZ22" s="11"/>
      <c r="ICA22" s="11"/>
      <c r="ICB22" s="11"/>
      <c r="ICC22" s="11"/>
      <c r="ICD22" s="11"/>
      <c r="ICE22" s="11"/>
      <c r="ICF22" s="11"/>
      <c r="ICG22" s="11"/>
      <c r="ICH22" s="11"/>
      <c r="ICI22" s="11"/>
      <c r="ICJ22" s="11"/>
      <c r="ICK22" s="11"/>
      <c r="ICL22" s="11"/>
      <c r="ICM22" s="11"/>
      <c r="ICN22" s="11"/>
      <c r="ICO22" s="11"/>
      <c r="ICP22" s="11"/>
      <c r="ICQ22" s="11"/>
      <c r="ICR22" s="11"/>
      <c r="ICS22" s="11"/>
      <c r="ICT22" s="11"/>
      <c r="ICU22" s="11"/>
      <c r="ICV22" s="11"/>
      <c r="ICW22" s="11"/>
      <c r="ICX22" s="11"/>
      <c r="ICY22" s="11"/>
      <c r="ICZ22" s="11"/>
      <c r="IDA22" s="11"/>
      <c r="IDB22" s="11"/>
      <c r="IDC22" s="11"/>
      <c r="IDD22" s="11"/>
      <c r="IDE22" s="11"/>
      <c r="IDF22" s="11"/>
      <c r="IDG22" s="11"/>
      <c r="IDH22" s="11"/>
      <c r="IDI22" s="11"/>
      <c r="IDJ22" s="11"/>
      <c r="IDK22" s="11"/>
      <c r="IDL22" s="11"/>
      <c r="IDM22" s="11"/>
      <c r="IDN22" s="11"/>
      <c r="IDO22" s="11"/>
      <c r="IDP22" s="11"/>
      <c r="IDQ22" s="11"/>
      <c r="IDR22" s="11"/>
      <c r="IDS22" s="11"/>
      <c r="IDT22" s="11"/>
      <c r="IDU22" s="11"/>
      <c r="IDV22" s="11"/>
      <c r="IDW22" s="11"/>
      <c r="IDX22" s="11"/>
      <c r="IDY22" s="11"/>
      <c r="IDZ22" s="11"/>
      <c r="IEA22" s="11"/>
      <c r="IEB22" s="11"/>
      <c r="IEC22" s="11"/>
      <c r="IED22" s="11"/>
      <c r="IEE22" s="11"/>
      <c r="IEF22" s="11"/>
      <c r="IEG22" s="11"/>
      <c r="IEH22" s="11"/>
      <c r="IEI22" s="11"/>
      <c r="IEJ22" s="11"/>
      <c r="IEK22" s="11"/>
      <c r="IEL22" s="11"/>
      <c r="IEM22" s="11"/>
      <c r="IEN22" s="11"/>
      <c r="IEO22" s="11"/>
      <c r="IEP22" s="11"/>
      <c r="IEQ22" s="11"/>
      <c r="IER22" s="11"/>
      <c r="IES22" s="11"/>
      <c r="IET22" s="11"/>
      <c r="IEU22" s="11"/>
      <c r="IEV22" s="11"/>
      <c r="IEW22" s="11"/>
      <c r="IEX22" s="11"/>
      <c r="IEY22" s="11"/>
      <c r="IEZ22" s="11"/>
      <c r="IFA22" s="11"/>
      <c r="IFB22" s="11"/>
      <c r="IFC22" s="11"/>
      <c r="IFD22" s="11"/>
      <c r="IFE22" s="11"/>
      <c r="IFF22" s="11"/>
      <c r="IFG22" s="11"/>
      <c r="IFH22" s="11"/>
      <c r="IFI22" s="11"/>
      <c r="IFJ22" s="11"/>
      <c r="IFK22" s="11"/>
      <c r="IFL22" s="11"/>
      <c r="IFM22" s="11"/>
      <c r="IFN22" s="11"/>
      <c r="IFO22" s="11"/>
      <c r="IFP22" s="11"/>
      <c r="IFQ22" s="11"/>
      <c r="IFR22" s="11"/>
      <c r="IFS22" s="11"/>
      <c r="IFT22" s="11"/>
      <c r="IFU22" s="11"/>
      <c r="IFV22" s="11"/>
      <c r="IFW22" s="11"/>
      <c r="IFX22" s="11"/>
      <c r="IFY22" s="11"/>
      <c r="IFZ22" s="11"/>
      <c r="IGA22" s="11"/>
      <c r="IGB22" s="11"/>
      <c r="IGC22" s="11"/>
      <c r="IGD22" s="11"/>
      <c r="IGE22" s="11"/>
      <c r="IGF22" s="11"/>
      <c r="IGG22" s="11"/>
      <c r="IGH22" s="11"/>
      <c r="IGI22" s="11"/>
      <c r="IGJ22" s="11"/>
      <c r="IGK22" s="11"/>
      <c r="IGL22" s="11"/>
      <c r="IGM22" s="11"/>
      <c r="IGN22" s="11"/>
      <c r="IGO22" s="11"/>
      <c r="IGP22" s="11"/>
      <c r="IGQ22" s="11"/>
      <c r="IGR22" s="11"/>
      <c r="IGS22" s="11"/>
      <c r="IGT22" s="11"/>
      <c r="IGU22" s="11"/>
      <c r="IGV22" s="11"/>
      <c r="IGW22" s="11"/>
      <c r="IGX22" s="11"/>
      <c r="IGY22" s="11"/>
      <c r="IGZ22" s="11"/>
      <c r="IHA22" s="11"/>
      <c r="IHB22" s="11"/>
      <c r="IHC22" s="11"/>
      <c r="IHD22" s="11"/>
      <c r="IHE22" s="11"/>
      <c r="IHF22" s="11"/>
      <c r="IHG22" s="11"/>
      <c r="IHH22" s="11"/>
      <c r="IHI22" s="11"/>
      <c r="IHJ22" s="11"/>
      <c r="IHK22" s="11"/>
      <c r="IHL22" s="11"/>
      <c r="IHM22" s="11"/>
      <c r="IHN22" s="11"/>
      <c r="IHO22" s="11"/>
      <c r="IHP22" s="11"/>
      <c r="IHQ22" s="11"/>
      <c r="IHR22" s="11"/>
      <c r="IHS22" s="11"/>
      <c r="IHT22" s="11"/>
      <c r="IHU22" s="11"/>
      <c r="IHV22" s="11"/>
      <c r="IHW22" s="11"/>
      <c r="IHX22" s="11"/>
      <c r="IHY22" s="11"/>
      <c r="IHZ22" s="11"/>
      <c r="IIA22" s="11"/>
      <c r="IIB22" s="11"/>
      <c r="IIC22" s="11"/>
      <c r="IID22" s="11"/>
      <c r="IIE22" s="11"/>
      <c r="IIF22" s="11"/>
      <c r="IIG22" s="11"/>
      <c r="IIH22" s="11"/>
      <c r="III22" s="11"/>
      <c r="IIJ22" s="11"/>
      <c r="IIK22" s="11"/>
      <c r="IIL22" s="11"/>
      <c r="IIM22" s="11"/>
      <c r="IIN22" s="11"/>
      <c r="IIO22" s="11"/>
      <c r="IIP22" s="11"/>
      <c r="IIQ22" s="11"/>
      <c r="IIR22" s="11"/>
      <c r="IIS22" s="11"/>
      <c r="IIT22" s="11"/>
      <c r="IIU22" s="11"/>
      <c r="IIV22" s="11"/>
      <c r="IIW22" s="11"/>
      <c r="IIX22" s="11"/>
      <c r="IIY22" s="11"/>
      <c r="IIZ22" s="11"/>
      <c r="IJA22" s="11"/>
      <c r="IJB22" s="11"/>
      <c r="IJC22" s="11"/>
      <c r="IJD22" s="11"/>
      <c r="IJE22" s="11"/>
      <c r="IJF22" s="11"/>
      <c r="IJG22" s="11"/>
      <c r="IJH22" s="11"/>
      <c r="IJI22" s="11"/>
      <c r="IJJ22" s="11"/>
      <c r="IJK22" s="11"/>
      <c r="IJL22" s="11"/>
      <c r="IJM22" s="11"/>
      <c r="IJN22" s="11"/>
      <c r="IJO22" s="11"/>
      <c r="IJP22" s="11"/>
      <c r="IJQ22" s="11"/>
      <c r="IJR22" s="11"/>
      <c r="IJS22" s="11"/>
      <c r="IJT22" s="11"/>
      <c r="IJU22" s="11"/>
      <c r="IJV22" s="11"/>
      <c r="IJW22" s="11"/>
      <c r="IJX22" s="11"/>
      <c r="IJY22" s="11"/>
      <c r="IJZ22" s="11"/>
      <c r="IKA22" s="11"/>
      <c r="IKB22" s="11"/>
      <c r="IKC22" s="11"/>
      <c r="IKD22" s="11"/>
      <c r="IKE22" s="11"/>
      <c r="IKF22" s="11"/>
      <c r="IKG22" s="11"/>
      <c r="IKH22" s="11"/>
      <c r="IKI22" s="11"/>
      <c r="IKJ22" s="11"/>
      <c r="IKK22" s="11"/>
      <c r="IKL22" s="11"/>
      <c r="IKM22" s="11"/>
      <c r="IKN22" s="11"/>
      <c r="IKO22" s="11"/>
      <c r="IKP22" s="11"/>
      <c r="IKQ22" s="11"/>
      <c r="IKR22" s="11"/>
      <c r="IKS22" s="11"/>
      <c r="IKT22" s="11"/>
      <c r="IKU22" s="11"/>
      <c r="IKV22" s="11"/>
      <c r="IKW22" s="11"/>
      <c r="IKX22" s="11"/>
      <c r="IKY22" s="11"/>
      <c r="IKZ22" s="11"/>
      <c r="ILA22" s="11"/>
      <c r="ILB22" s="11"/>
      <c r="ILC22" s="11"/>
      <c r="ILD22" s="11"/>
      <c r="ILE22" s="11"/>
      <c r="ILF22" s="11"/>
      <c r="ILG22" s="11"/>
      <c r="ILH22" s="11"/>
      <c r="ILI22" s="11"/>
      <c r="ILJ22" s="11"/>
      <c r="ILK22" s="11"/>
      <c r="ILL22" s="11"/>
      <c r="ILM22" s="11"/>
      <c r="ILN22" s="11"/>
      <c r="ILO22" s="11"/>
      <c r="ILP22" s="11"/>
      <c r="ILQ22" s="11"/>
      <c r="ILR22" s="11"/>
      <c r="ILS22" s="11"/>
      <c r="ILT22" s="11"/>
      <c r="ILU22" s="11"/>
      <c r="ILV22" s="11"/>
      <c r="ILW22" s="11"/>
      <c r="ILX22" s="11"/>
      <c r="ILY22" s="11"/>
      <c r="ILZ22" s="11"/>
      <c r="IMA22" s="11"/>
      <c r="IMB22" s="11"/>
      <c r="IMC22" s="11"/>
      <c r="IMD22" s="11"/>
      <c r="IME22" s="11"/>
      <c r="IMF22" s="11"/>
      <c r="IMG22" s="11"/>
      <c r="IMH22" s="11"/>
      <c r="IMI22" s="11"/>
      <c r="IMJ22" s="11"/>
      <c r="IMK22" s="11"/>
      <c r="IML22" s="11"/>
      <c r="IMM22" s="11"/>
      <c r="IMN22" s="11"/>
      <c r="IMO22" s="11"/>
      <c r="IMP22" s="11"/>
      <c r="IMQ22" s="11"/>
      <c r="IMR22" s="11"/>
      <c r="IMS22" s="11"/>
      <c r="IMT22" s="11"/>
      <c r="IMU22" s="11"/>
      <c r="IMV22" s="11"/>
      <c r="IMW22" s="11"/>
      <c r="IMX22" s="11"/>
      <c r="IMY22" s="11"/>
      <c r="IMZ22" s="11"/>
      <c r="INA22" s="11"/>
      <c r="INB22" s="11"/>
      <c r="INC22" s="11"/>
      <c r="IND22" s="11"/>
      <c r="INE22" s="11"/>
      <c r="INF22" s="11"/>
      <c r="ING22" s="11"/>
      <c r="INH22" s="11"/>
      <c r="INI22" s="11"/>
      <c r="INJ22" s="11"/>
      <c r="INK22" s="11"/>
      <c r="INL22" s="11"/>
      <c r="INM22" s="11"/>
      <c r="INN22" s="11"/>
      <c r="INO22" s="11"/>
      <c r="INP22" s="11"/>
      <c r="INQ22" s="11"/>
      <c r="INR22" s="11"/>
      <c r="INS22" s="11"/>
      <c r="INT22" s="11"/>
      <c r="INU22" s="11"/>
      <c r="INV22" s="11"/>
      <c r="INW22" s="11"/>
      <c r="INX22" s="11"/>
      <c r="INY22" s="11"/>
      <c r="INZ22" s="11"/>
      <c r="IOA22" s="11"/>
      <c r="IOB22" s="11"/>
      <c r="IOC22" s="11"/>
      <c r="IOD22" s="11"/>
      <c r="IOE22" s="11"/>
      <c r="IOF22" s="11"/>
      <c r="IOG22" s="11"/>
      <c r="IOH22" s="11"/>
      <c r="IOI22" s="11"/>
      <c r="IOJ22" s="11"/>
      <c r="IOK22" s="11"/>
      <c r="IOL22" s="11"/>
      <c r="IOM22" s="11"/>
      <c r="ION22" s="11"/>
      <c r="IOO22" s="11"/>
      <c r="IOP22" s="11"/>
      <c r="IOQ22" s="11"/>
      <c r="IOR22" s="11"/>
      <c r="IOS22" s="11"/>
      <c r="IOT22" s="11"/>
      <c r="IOU22" s="11"/>
      <c r="IOV22" s="11"/>
      <c r="IOW22" s="11"/>
      <c r="IOX22" s="11"/>
      <c r="IOY22" s="11"/>
      <c r="IOZ22" s="11"/>
      <c r="IPA22" s="11"/>
      <c r="IPB22" s="11"/>
      <c r="IPC22" s="11"/>
      <c r="IPD22" s="11"/>
      <c r="IPE22" s="11"/>
      <c r="IPF22" s="11"/>
      <c r="IPG22" s="11"/>
      <c r="IPH22" s="11"/>
      <c r="IPI22" s="11"/>
      <c r="IPJ22" s="11"/>
      <c r="IPK22" s="11"/>
      <c r="IPL22" s="11"/>
      <c r="IPM22" s="11"/>
      <c r="IPN22" s="11"/>
      <c r="IPO22" s="11"/>
      <c r="IPP22" s="11"/>
      <c r="IPQ22" s="11"/>
      <c r="IPR22" s="11"/>
      <c r="IPS22" s="11"/>
      <c r="IPT22" s="11"/>
      <c r="IPU22" s="11"/>
      <c r="IPV22" s="11"/>
      <c r="IPW22" s="11"/>
      <c r="IPX22" s="11"/>
      <c r="IPY22" s="11"/>
      <c r="IPZ22" s="11"/>
      <c r="IQA22" s="11"/>
      <c r="IQB22" s="11"/>
      <c r="IQC22" s="11"/>
      <c r="IQD22" s="11"/>
      <c r="IQE22" s="11"/>
      <c r="IQF22" s="11"/>
      <c r="IQG22" s="11"/>
      <c r="IQH22" s="11"/>
      <c r="IQI22" s="11"/>
      <c r="IQJ22" s="11"/>
      <c r="IQK22" s="11"/>
      <c r="IQL22" s="11"/>
      <c r="IQM22" s="11"/>
      <c r="IQN22" s="11"/>
      <c r="IQO22" s="11"/>
      <c r="IQP22" s="11"/>
      <c r="IQQ22" s="11"/>
      <c r="IQR22" s="11"/>
      <c r="IQS22" s="11"/>
      <c r="IQT22" s="11"/>
      <c r="IQU22" s="11"/>
      <c r="IQV22" s="11"/>
      <c r="IQW22" s="11"/>
      <c r="IQX22" s="11"/>
      <c r="IQY22" s="11"/>
      <c r="IQZ22" s="11"/>
      <c r="IRA22" s="11"/>
      <c r="IRB22" s="11"/>
      <c r="IRC22" s="11"/>
      <c r="IRD22" s="11"/>
      <c r="IRE22" s="11"/>
      <c r="IRF22" s="11"/>
      <c r="IRG22" s="11"/>
      <c r="IRH22" s="11"/>
      <c r="IRI22" s="11"/>
      <c r="IRJ22" s="11"/>
      <c r="IRK22" s="11"/>
      <c r="IRL22" s="11"/>
      <c r="IRM22" s="11"/>
      <c r="IRN22" s="11"/>
      <c r="IRO22" s="11"/>
      <c r="IRP22" s="11"/>
      <c r="IRQ22" s="11"/>
      <c r="IRR22" s="11"/>
      <c r="IRS22" s="11"/>
      <c r="IRT22" s="11"/>
      <c r="IRU22" s="11"/>
      <c r="IRV22" s="11"/>
      <c r="IRW22" s="11"/>
      <c r="IRX22" s="11"/>
      <c r="IRY22" s="11"/>
      <c r="IRZ22" s="11"/>
      <c r="ISA22" s="11"/>
      <c r="ISB22" s="11"/>
      <c r="ISC22" s="11"/>
      <c r="ISD22" s="11"/>
      <c r="ISE22" s="11"/>
      <c r="ISF22" s="11"/>
      <c r="ISG22" s="11"/>
      <c r="ISH22" s="11"/>
      <c r="ISI22" s="11"/>
      <c r="ISJ22" s="11"/>
      <c r="ISK22" s="11"/>
      <c r="ISL22" s="11"/>
      <c r="ISM22" s="11"/>
      <c r="ISN22" s="11"/>
      <c r="ISO22" s="11"/>
      <c r="ISP22" s="11"/>
      <c r="ISQ22" s="11"/>
      <c r="ISR22" s="11"/>
      <c r="ISS22" s="11"/>
      <c r="IST22" s="11"/>
      <c r="ISU22" s="11"/>
      <c r="ISV22" s="11"/>
      <c r="ISW22" s="11"/>
      <c r="ISX22" s="11"/>
      <c r="ISY22" s="11"/>
      <c r="ISZ22" s="11"/>
      <c r="ITA22" s="11"/>
      <c r="ITB22" s="11"/>
      <c r="ITC22" s="11"/>
      <c r="ITD22" s="11"/>
      <c r="ITE22" s="11"/>
      <c r="ITF22" s="11"/>
      <c r="ITG22" s="11"/>
      <c r="ITH22" s="11"/>
      <c r="ITI22" s="11"/>
      <c r="ITJ22" s="11"/>
      <c r="ITK22" s="11"/>
      <c r="ITL22" s="11"/>
      <c r="ITM22" s="11"/>
      <c r="ITN22" s="11"/>
      <c r="ITO22" s="11"/>
      <c r="ITP22" s="11"/>
      <c r="ITQ22" s="11"/>
      <c r="ITR22" s="11"/>
      <c r="ITS22" s="11"/>
      <c r="ITT22" s="11"/>
      <c r="ITU22" s="11"/>
      <c r="ITV22" s="11"/>
      <c r="ITW22" s="11"/>
      <c r="ITX22" s="11"/>
      <c r="ITY22" s="11"/>
      <c r="ITZ22" s="11"/>
      <c r="IUA22" s="11"/>
      <c r="IUB22" s="11"/>
      <c r="IUC22" s="11"/>
      <c r="IUD22" s="11"/>
      <c r="IUE22" s="11"/>
      <c r="IUF22" s="11"/>
      <c r="IUG22" s="11"/>
      <c r="IUH22" s="11"/>
      <c r="IUI22" s="11"/>
      <c r="IUJ22" s="11"/>
      <c r="IUK22" s="11"/>
      <c r="IUL22" s="11"/>
      <c r="IUM22" s="11"/>
      <c r="IUN22" s="11"/>
      <c r="IUO22" s="11"/>
      <c r="IUP22" s="11"/>
      <c r="IUQ22" s="11"/>
      <c r="IUR22" s="11"/>
      <c r="IUS22" s="11"/>
      <c r="IUT22" s="11"/>
      <c r="IUU22" s="11"/>
      <c r="IUV22" s="11"/>
      <c r="IUW22" s="11"/>
      <c r="IUX22" s="11"/>
      <c r="IUY22" s="11"/>
      <c r="IUZ22" s="11"/>
      <c r="IVA22" s="11"/>
      <c r="IVB22" s="11"/>
      <c r="IVC22" s="11"/>
      <c r="IVD22" s="11"/>
      <c r="IVE22" s="11"/>
      <c r="IVF22" s="11"/>
      <c r="IVG22" s="11"/>
      <c r="IVH22" s="11"/>
      <c r="IVI22" s="11"/>
      <c r="IVJ22" s="11"/>
      <c r="IVK22" s="11"/>
      <c r="IVL22" s="11"/>
      <c r="IVM22" s="11"/>
      <c r="IVN22" s="11"/>
      <c r="IVO22" s="11"/>
      <c r="IVP22" s="11"/>
      <c r="IVQ22" s="11"/>
      <c r="IVR22" s="11"/>
      <c r="IVS22" s="11"/>
      <c r="IVT22" s="11"/>
      <c r="IVU22" s="11"/>
      <c r="IVV22" s="11"/>
      <c r="IVW22" s="11"/>
      <c r="IVX22" s="11"/>
      <c r="IVY22" s="11"/>
      <c r="IVZ22" s="11"/>
      <c r="IWA22" s="11"/>
      <c r="IWB22" s="11"/>
      <c r="IWC22" s="11"/>
      <c r="IWD22" s="11"/>
      <c r="IWE22" s="11"/>
      <c r="IWF22" s="11"/>
      <c r="IWG22" s="11"/>
      <c r="IWH22" s="11"/>
      <c r="IWI22" s="11"/>
      <c r="IWJ22" s="11"/>
      <c r="IWK22" s="11"/>
      <c r="IWL22" s="11"/>
      <c r="IWM22" s="11"/>
      <c r="IWN22" s="11"/>
      <c r="IWO22" s="11"/>
      <c r="IWP22" s="11"/>
      <c r="IWQ22" s="11"/>
      <c r="IWR22" s="11"/>
      <c r="IWS22" s="11"/>
      <c r="IWT22" s="11"/>
      <c r="IWU22" s="11"/>
      <c r="IWV22" s="11"/>
      <c r="IWW22" s="11"/>
      <c r="IWX22" s="11"/>
      <c r="IWY22" s="11"/>
      <c r="IWZ22" s="11"/>
      <c r="IXA22" s="11"/>
      <c r="IXB22" s="11"/>
      <c r="IXC22" s="11"/>
      <c r="IXD22" s="11"/>
      <c r="IXE22" s="11"/>
      <c r="IXF22" s="11"/>
      <c r="IXG22" s="11"/>
      <c r="IXH22" s="11"/>
      <c r="IXI22" s="11"/>
      <c r="IXJ22" s="11"/>
      <c r="IXK22" s="11"/>
      <c r="IXL22" s="11"/>
      <c r="IXM22" s="11"/>
      <c r="IXN22" s="11"/>
      <c r="IXO22" s="11"/>
      <c r="IXP22" s="11"/>
      <c r="IXQ22" s="11"/>
      <c r="IXR22" s="11"/>
      <c r="IXS22" s="11"/>
      <c r="IXT22" s="11"/>
      <c r="IXU22" s="11"/>
      <c r="IXV22" s="11"/>
      <c r="IXW22" s="11"/>
      <c r="IXX22" s="11"/>
      <c r="IXY22" s="11"/>
      <c r="IXZ22" s="11"/>
      <c r="IYA22" s="11"/>
      <c r="IYB22" s="11"/>
      <c r="IYC22" s="11"/>
      <c r="IYD22" s="11"/>
      <c r="IYE22" s="11"/>
      <c r="IYF22" s="11"/>
      <c r="IYG22" s="11"/>
      <c r="IYH22" s="11"/>
      <c r="IYI22" s="11"/>
      <c r="IYJ22" s="11"/>
      <c r="IYK22" s="11"/>
      <c r="IYL22" s="11"/>
      <c r="IYM22" s="11"/>
      <c r="IYN22" s="11"/>
      <c r="IYO22" s="11"/>
      <c r="IYP22" s="11"/>
      <c r="IYQ22" s="11"/>
      <c r="IYR22" s="11"/>
      <c r="IYS22" s="11"/>
      <c r="IYT22" s="11"/>
      <c r="IYU22" s="11"/>
      <c r="IYV22" s="11"/>
      <c r="IYW22" s="11"/>
      <c r="IYX22" s="11"/>
      <c r="IYY22" s="11"/>
      <c r="IYZ22" s="11"/>
      <c r="IZA22" s="11"/>
      <c r="IZB22" s="11"/>
      <c r="IZC22" s="11"/>
      <c r="IZD22" s="11"/>
      <c r="IZE22" s="11"/>
      <c r="IZF22" s="11"/>
      <c r="IZG22" s="11"/>
      <c r="IZH22" s="11"/>
      <c r="IZI22" s="11"/>
      <c r="IZJ22" s="11"/>
      <c r="IZK22" s="11"/>
      <c r="IZL22" s="11"/>
      <c r="IZM22" s="11"/>
      <c r="IZN22" s="11"/>
      <c r="IZO22" s="11"/>
      <c r="IZP22" s="11"/>
      <c r="IZQ22" s="11"/>
      <c r="IZR22" s="11"/>
      <c r="IZS22" s="11"/>
      <c r="IZT22" s="11"/>
      <c r="IZU22" s="11"/>
      <c r="IZV22" s="11"/>
      <c r="IZW22" s="11"/>
      <c r="IZX22" s="11"/>
      <c r="IZY22" s="11"/>
      <c r="IZZ22" s="11"/>
      <c r="JAA22" s="11"/>
      <c r="JAB22" s="11"/>
      <c r="JAC22" s="11"/>
      <c r="JAD22" s="11"/>
      <c r="JAE22" s="11"/>
      <c r="JAF22" s="11"/>
      <c r="JAG22" s="11"/>
      <c r="JAH22" s="11"/>
      <c r="JAI22" s="11"/>
      <c r="JAJ22" s="11"/>
      <c r="JAK22" s="11"/>
      <c r="JAL22" s="11"/>
      <c r="JAM22" s="11"/>
      <c r="JAN22" s="11"/>
      <c r="JAO22" s="11"/>
      <c r="JAP22" s="11"/>
      <c r="JAQ22" s="11"/>
      <c r="JAR22" s="11"/>
      <c r="JAS22" s="11"/>
      <c r="JAT22" s="11"/>
      <c r="JAU22" s="11"/>
      <c r="JAV22" s="11"/>
      <c r="JAW22" s="11"/>
      <c r="JAX22" s="11"/>
      <c r="JAY22" s="11"/>
      <c r="JAZ22" s="11"/>
      <c r="JBA22" s="11"/>
      <c r="JBB22" s="11"/>
      <c r="JBC22" s="11"/>
      <c r="JBD22" s="11"/>
      <c r="JBE22" s="11"/>
      <c r="JBF22" s="11"/>
      <c r="JBG22" s="11"/>
      <c r="JBH22" s="11"/>
      <c r="JBI22" s="11"/>
      <c r="JBJ22" s="11"/>
      <c r="JBK22" s="11"/>
      <c r="JBL22" s="11"/>
      <c r="JBM22" s="11"/>
      <c r="JBN22" s="11"/>
      <c r="JBO22" s="11"/>
      <c r="JBP22" s="11"/>
      <c r="JBQ22" s="11"/>
      <c r="JBR22" s="11"/>
      <c r="JBS22" s="11"/>
      <c r="JBT22" s="11"/>
      <c r="JBU22" s="11"/>
      <c r="JBV22" s="11"/>
      <c r="JBW22" s="11"/>
      <c r="JBX22" s="11"/>
      <c r="JBY22" s="11"/>
      <c r="JBZ22" s="11"/>
      <c r="JCA22" s="11"/>
      <c r="JCB22" s="11"/>
      <c r="JCC22" s="11"/>
      <c r="JCD22" s="11"/>
      <c r="JCE22" s="11"/>
      <c r="JCF22" s="11"/>
      <c r="JCG22" s="11"/>
      <c r="JCH22" s="11"/>
      <c r="JCI22" s="11"/>
      <c r="JCJ22" s="11"/>
      <c r="JCK22" s="11"/>
      <c r="JCL22" s="11"/>
      <c r="JCM22" s="11"/>
      <c r="JCN22" s="11"/>
      <c r="JCO22" s="11"/>
      <c r="JCP22" s="11"/>
      <c r="JCQ22" s="11"/>
      <c r="JCR22" s="11"/>
      <c r="JCS22" s="11"/>
      <c r="JCT22" s="11"/>
      <c r="JCU22" s="11"/>
      <c r="JCV22" s="11"/>
      <c r="JCW22" s="11"/>
      <c r="JCX22" s="11"/>
      <c r="JCY22" s="11"/>
      <c r="JCZ22" s="11"/>
      <c r="JDA22" s="11"/>
      <c r="JDB22" s="11"/>
      <c r="JDC22" s="11"/>
      <c r="JDD22" s="11"/>
      <c r="JDE22" s="11"/>
      <c r="JDF22" s="11"/>
      <c r="JDG22" s="11"/>
      <c r="JDH22" s="11"/>
      <c r="JDI22" s="11"/>
      <c r="JDJ22" s="11"/>
      <c r="JDK22" s="11"/>
      <c r="JDL22" s="11"/>
      <c r="JDM22" s="11"/>
      <c r="JDN22" s="11"/>
      <c r="JDO22" s="11"/>
      <c r="JDP22" s="11"/>
      <c r="JDQ22" s="11"/>
      <c r="JDR22" s="11"/>
      <c r="JDS22" s="11"/>
      <c r="JDT22" s="11"/>
      <c r="JDU22" s="11"/>
      <c r="JDV22" s="11"/>
      <c r="JDW22" s="11"/>
      <c r="JDX22" s="11"/>
      <c r="JDY22" s="11"/>
      <c r="JDZ22" s="11"/>
      <c r="JEA22" s="11"/>
      <c r="JEB22" s="11"/>
      <c r="JEC22" s="11"/>
      <c r="JED22" s="11"/>
      <c r="JEE22" s="11"/>
      <c r="JEF22" s="11"/>
      <c r="JEG22" s="11"/>
      <c r="JEH22" s="11"/>
      <c r="JEI22" s="11"/>
      <c r="JEJ22" s="11"/>
      <c r="JEK22" s="11"/>
      <c r="JEL22" s="11"/>
      <c r="JEM22" s="11"/>
      <c r="JEN22" s="11"/>
      <c r="JEO22" s="11"/>
      <c r="JEP22" s="11"/>
      <c r="JEQ22" s="11"/>
      <c r="JER22" s="11"/>
      <c r="JES22" s="11"/>
      <c r="JET22" s="11"/>
      <c r="JEU22" s="11"/>
      <c r="JEV22" s="11"/>
      <c r="JEW22" s="11"/>
      <c r="JEX22" s="11"/>
      <c r="JEY22" s="11"/>
      <c r="JEZ22" s="11"/>
      <c r="JFA22" s="11"/>
      <c r="JFB22" s="11"/>
      <c r="JFC22" s="11"/>
      <c r="JFD22" s="11"/>
      <c r="JFE22" s="11"/>
      <c r="JFF22" s="11"/>
      <c r="JFG22" s="11"/>
      <c r="JFH22" s="11"/>
      <c r="JFI22" s="11"/>
      <c r="JFJ22" s="11"/>
      <c r="JFK22" s="11"/>
      <c r="JFL22" s="11"/>
      <c r="JFM22" s="11"/>
      <c r="JFN22" s="11"/>
      <c r="JFO22" s="11"/>
      <c r="JFP22" s="11"/>
      <c r="JFQ22" s="11"/>
      <c r="JFR22" s="11"/>
      <c r="JFS22" s="11"/>
      <c r="JFT22" s="11"/>
      <c r="JFU22" s="11"/>
      <c r="JFV22" s="11"/>
      <c r="JFW22" s="11"/>
      <c r="JFX22" s="11"/>
      <c r="JFY22" s="11"/>
      <c r="JFZ22" s="11"/>
      <c r="JGA22" s="11"/>
      <c r="JGB22" s="11"/>
      <c r="JGC22" s="11"/>
      <c r="JGD22" s="11"/>
      <c r="JGE22" s="11"/>
      <c r="JGF22" s="11"/>
      <c r="JGG22" s="11"/>
      <c r="JGH22" s="11"/>
      <c r="JGI22" s="11"/>
      <c r="JGJ22" s="11"/>
      <c r="JGK22" s="11"/>
      <c r="JGL22" s="11"/>
      <c r="JGM22" s="11"/>
      <c r="JGN22" s="11"/>
      <c r="JGO22" s="11"/>
      <c r="JGP22" s="11"/>
      <c r="JGQ22" s="11"/>
      <c r="JGR22" s="11"/>
      <c r="JGS22" s="11"/>
      <c r="JGT22" s="11"/>
      <c r="JGU22" s="11"/>
      <c r="JGV22" s="11"/>
      <c r="JGW22" s="11"/>
      <c r="JGX22" s="11"/>
      <c r="JGY22" s="11"/>
      <c r="JGZ22" s="11"/>
      <c r="JHA22" s="11"/>
      <c r="JHB22" s="11"/>
      <c r="JHC22" s="11"/>
      <c r="JHD22" s="11"/>
      <c r="JHE22" s="11"/>
      <c r="JHF22" s="11"/>
      <c r="JHG22" s="11"/>
      <c r="JHH22" s="11"/>
      <c r="JHI22" s="11"/>
      <c r="JHJ22" s="11"/>
      <c r="JHK22" s="11"/>
      <c r="JHL22" s="11"/>
      <c r="JHM22" s="11"/>
      <c r="JHN22" s="11"/>
      <c r="JHO22" s="11"/>
      <c r="JHP22" s="11"/>
      <c r="JHQ22" s="11"/>
      <c r="JHR22" s="11"/>
      <c r="JHS22" s="11"/>
      <c r="JHT22" s="11"/>
      <c r="JHU22" s="11"/>
      <c r="JHV22" s="11"/>
      <c r="JHW22" s="11"/>
      <c r="JHX22" s="11"/>
      <c r="JHY22" s="11"/>
      <c r="JHZ22" s="11"/>
      <c r="JIA22" s="11"/>
      <c r="JIB22" s="11"/>
      <c r="JIC22" s="11"/>
      <c r="JID22" s="11"/>
      <c r="JIE22" s="11"/>
      <c r="JIF22" s="11"/>
      <c r="JIG22" s="11"/>
      <c r="JIH22" s="11"/>
      <c r="JII22" s="11"/>
      <c r="JIJ22" s="11"/>
      <c r="JIK22" s="11"/>
      <c r="JIL22" s="11"/>
      <c r="JIM22" s="11"/>
      <c r="JIN22" s="11"/>
      <c r="JIO22" s="11"/>
      <c r="JIP22" s="11"/>
      <c r="JIQ22" s="11"/>
      <c r="JIR22" s="11"/>
      <c r="JIS22" s="11"/>
      <c r="JIT22" s="11"/>
      <c r="JIU22" s="11"/>
      <c r="JIV22" s="11"/>
      <c r="JIW22" s="11"/>
      <c r="JIX22" s="11"/>
      <c r="JIY22" s="11"/>
      <c r="JIZ22" s="11"/>
      <c r="JJA22" s="11"/>
      <c r="JJB22" s="11"/>
      <c r="JJC22" s="11"/>
      <c r="JJD22" s="11"/>
      <c r="JJE22" s="11"/>
      <c r="JJF22" s="11"/>
      <c r="JJG22" s="11"/>
      <c r="JJH22" s="11"/>
      <c r="JJI22" s="11"/>
      <c r="JJJ22" s="11"/>
      <c r="JJK22" s="11"/>
      <c r="JJL22" s="11"/>
      <c r="JJM22" s="11"/>
      <c r="JJN22" s="11"/>
      <c r="JJO22" s="11"/>
      <c r="JJP22" s="11"/>
      <c r="JJQ22" s="11"/>
      <c r="JJR22" s="11"/>
      <c r="JJS22" s="11"/>
      <c r="JJT22" s="11"/>
      <c r="JJU22" s="11"/>
      <c r="JJV22" s="11"/>
      <c r="JJW22" s="11"/>
      <c r="JJX22" s="11"/>
      <c r="JJY22" s="11"/>
      <c r="JJZ22" s="11"/>
      <c r="JKA22" s="11"/>
      <c r="JKB22" s="11"/>
      <c r="JKC22" s="11"/>
      <c r="JKD22" s="11"/>
      <c r="JKE22" s="11"/>
      <c r="JKF22" s="11"/>
      <c r="JKG22" s="11"/>
      <c r="JKH22" s="11"/>
      <c r="JKI22" s="11"/>
      <c r="JKJ22" s="11"/>
      <c r="JKK22" s="11"/>
      <c r="JKL22" s="11"/>
      <c r="JKM22" s="11"/>
      <c r="JKN22" s="11"/>
      <c r="JKO22" s="11"/>
      <c r="JKP22" s="11"/>
      <c r="JKQ22" s="11"/>
      <c r="JKR22" s="11"/>
      <c r="JKS22" s="11"/>
      <c r="JKT22" s="11"/>
      <c r="JKU22" s="11"/>
      <c r="JKV22" s="11"/>
      <c r="JKW22" s="11"/>
      <c r="JKX22" s="11"/>
      <c r="JKY22" s="11"/>
      <c r="JKZ22" s="11"/>
      <c r="JLA22" s="11"/>
      <c r="JLB22" s="11"/>
      <c r="JLC22" s="11"/>
      <c r="JLD22" s="11"/>
      <c r="JLE22" s="11"/>
      <c r="JLF22" s="11"/>
      <c r="JLG22" s="11"/>
      <c r="JLH22" s="11"/>
      <c r="JLI22" s="11"/>
      <c r="JLJ22" s="11"/>
      <c r="JLK22" s="11"/>
      <c r="JLL22" s="11"/>
      <c r="JLM22" s="11"/>
      <c r="JLN22" s="11"/>
      <c r="JLO22" s="11"/>
      <c r="JLP22" s="11"/>
      <c r="JLQ22" s="11"/>
      <c r="JLR22" s="11"/>
      <c r="JLS22" s="11"/>
      <c r="JLT22" s="11"/>
      <c r="JLU22" s="11"/>
      <c r="JLV22" s="11"/>
      <c r="JLW22" s="11"/>
      <c r="JLX22" s="11"/>
      <c r="JLY22" s="11"/>
      <c r="JLZ22" s="11"/>
      <c r="JMA22" s="11"/>
      <c r="JMB22" s="11"/>
      <c r="JMC22" s="11"/>
      <c r="JMD22" s="11"/>
      <c r="JME22" s="11"/>
      <c r="JMF22" s="11"/>
      <c r="JMG22" s="11"/>
      <c r="JMH22" s="11"/>
      <c r="JMI22" s="11"/>
      <c r="JMJ22" s="11"/>
      <c r="JMK22" s="11"/>
      <c r="JML22" s="11"/>
      <c r="JMM22" s="11"/>
      <c r="JMN22" s="11"/>
      <c r="JMO22" s="11"/>
      <c r="JMP22" s="11"/>
      <c r="JMQ22" s="11"/>
      <c r="JMR22" s="11"/>
      <c r="JMS22" s="11"/>
      <c r="JMT22" s="11"/>
      <c r="JMU22" s="11"/>
      <c r="JMV22" s="11"/>
      <c r="JMW22" s="11"/>
      <c r="JMX22" s="11"/>
      <c r="JMY22" s="11"/>
      <c r="JMZ22" s="11"/>
      <c r="JNA22" s="11"/>
      <c r="JNB22" s="11"/>
      <c r="JNC22" s="11"/>
      <c r="JND22" s="11"/>
      <c r="JNE22" s="11"/>
      <c r="JNF22" s="11"/>
      <c r="JNG22" s="11"/>
      <c r="JNH22" s="11"/>
      <c r="JNI22" s="11"/>
      <c r="JNJ22" s="11"/>
      <c r="JNK22" s="11"/>
      <c r="JNL22" s="11"/>
      <c r="JNM22" s="11"/>
      <c r="JNN22" s="11"/>
      <c r="JNO22" s="11"/>
      <c r="JNP22" s="11"/>
      <c r="JNQ22" s="11"/>
      <c r="JNR22" s="11"/>
      <c r="JNS22" s="11"/>
      <c r="JNT22" s="11"/>
      <c r="JNU22" s="11"/>
      <c r="JNV22" s="11"/>
      <c r="JNW22" s="11"/>
      <c r="JNX22" s="11"/>
      <c r="JNY22" s="11"/>
      <c r="JNZ22" s="11"/>
      <c r="JOA22" s="11"/>
      <c r="JOB22" s="11"/>
      <c r="JOC22" s="11"/>
      <c r="JOD22" s="11"/>
      <c r="JOE22" s="11"/>
      <c r="JOF22" s="11"/>
      <c r="JOG22" s="11"/>
      <c r="JOH22" s="11"/>
      <c r="JOI22" s="11"/>
      <c r="JOJ22" s="11"/>
      <c r="JOK22" s="11"/>
      <c r="JOL22" s="11"/>
      <c r="JOM22" s="11"/>
      <c r="JON22" s="11"/>
      <c r="JOO22" s="11"/>
      <c r="JOP22" s="11"/>
      <c r="JOQ22" s="11"/>
      <c r="JOR22" s="11"/>
      <c r="JOS22" s="11"/>
      <c r="JOT22" s="11"/>
      <c r="JOU22" s="11"/>
      <c r="JOV22" s="11"/>
      <c r="JOW22" s="11"/>
      <c r="JOX22" s="11"/>
      <c r="JOY22" s="11"/>
      <c r="JOZ22" s="11"/>
      <c r="JPA22" s="11"/>
      <c r="JPB22" s="11"/>
      <c r="JPC22" s="11"/>
      <c r="JPD22" s="11"/>
      <c r="JPE22" s="11"/>
      <c r="JPF22" s="11"/>
      <c r="JPG22" s="11"/>
      <c r="JPH22" s="11"/>
      <c r="JPI22" s="11"/>
      <c r="JPJ22" s="11"/>
      <c r="JPK22" s="11"/>
      <c r="JPL22" s="11"/>
      <c r="JPM22" s="11"/>
      <c r="JPN22" s="11"/>
      <c r="JPO22" s="11"/>
      <c r="JPP22" s="11"/>
      <c r="JPQ22" s="11"/>
      <c r="JPR22" s="11"/>
      <c r="JPS22" s="11"/>
      <c r="JPT22" s="11"/>
      <c r="JPU22" s="11"/>
      <c r="JPV22" s="11"/>
      <c r="JPW22" s="11"/>
      <c r="JPX22" s="11"/>
      <c r="JPY22" s="11"/>
      <c r="JPZ22" s="11"/>
      <c r="JQA22" s="11"/>
      <c r="JQB22" s="11"/>
      <c r="JQC22" s="11"/>
      <c r="JQD22" s="11"/>
      <c r="JQE22" s="11"/>
      <c r="JQF22" s="11"/>
      <c r="JQG22" s="11"/>
      <c r="JQH22" s="11"/>
      <c r="JQI22" s="11"/>
      <c r="JQJ22" s="11"/>
      <c r="JQK22" s="11"/>
      <c r="JQL22" s="11"/>
      <c r="JQM22" s="11"/>
      <c r="JQN22" s="11"/>
      <c r="JQO22" s="11"/>
      <c r="JQP22" s="11"/>
      <c r="JQQ22" s="11"/>
      <c r="JQR22" s="11"/>
      <c r="JQS22" s="11"/>
      <c r="JQT22" s="11"/>
      <c r="JQU22" s="11"/>
      <c r="JQV22" s="11"/>
      <c r="JQW22" s="11"/>
      <c r="JQX22" s="11"/>
      <c r="JQY22" s="11"/>
      <c r="JQZ22" s="11"/>
      <c r="JRA22" s="11"/>
      <c r="JRB22" s="11"/>
      <c r="JRC22" s="11"/>
      <c r="JRD22" s="11"/>
      <c r="JRE22" s="11"/>
      <c r="JRF22" s="11"/>
      <c r="JRG22" s="11"/>
      <c r="JRH22" s="11"/>
      <c r="JRI22" s="11"/>
      <c r="JRJ22" s="11"/>
      <c r="JRK22" s="11"/>
      <c r="JRL22" s="11"/>
      <c r="JRM22" s="11"/>
      <c r="JRN22" s="11"/>
      <c r="JRO22" s="11"/>
      <c r="JRP22" s="11"/>
      <c r="JRQ22" s="11"/>
      <c r="JRR22" s="11"/>
      <c r="JRS22" s="11"/>
      <c r="JRT22" s="11"/>
      <c r="JRU22" s="11"/>
      <c r="JRV22" s="11"/>
      <c r="JRW22" s="11"/>
      <c r="JRX22" s="11"/>
      <c r="JRY22" s="11"/>
      <c r="JRZ22" s="11"/>
      <c r="JSA22" s="11"/>
      <c r="JSB22" s="11"/>
      <c r="JSC22" s="11"/>
      <c r="JSD22" s="11"/>
      <c r="JSE22" s="11"/>
      <c r="JSF22" s="11"/>
      <c r="JSG22" s="11"/>
      <c r="JSH22" s="11"/>
      <c r="JSI22" s="11"/>
      <c r="JSJ22" s="11"/>
      <c r="JSK22" s="11"/>
      <c r="JSL22" s="11"/>
      <c r="JSM22" s="11"/>
      <c r="JSN22" s="11"/>
      <c r="JSO22" s="11"/>
      <c r="JSP22" s="11"/>
      <c r="JSQ22" s="11"/>
      <c r="JSR22" s="11"/>
      <c r="JSS22" s="11"/>
      <c r="JST22" s="11"/>
      <c r="JSU22" s="11"/>
      <c r="JSV22" s="11"/>
      <c r="JSW22" s="11"/>
      <c r="JSX22" s="11"/>
      <c r="JSY22" s="11"/>
      <c r="JSZ22" s="11"/>
      <c r="JTA22" s="11"/>
      <c r="JTB22" s="11"/>
      <c r="JTC22" s="11"/>
      <c r="JTD22" s="11"/>
      <c r="JTE22" s="11"/>
      <c r="JTF22" s="11"/>
      <c r="JTG22" s="11"/>
      <c r="JTH22" s="11"/>
      <c r="JTI22" s="11"/>
      <c r="JTJ22" s="11"/>
      <c r="JTK22" s="11"/>
      <c r="JTL22" s="11"/>
      <c r="JTM22" s="11"/>
      <c r="JTN22" s="11"/>
      <c r="JTO22" s="11"/>
      <c r="JTP22" s="11"/>
      <c r="JTQ22" s="11"/>
      <c r="JTR22" s="11"/>
      <c r="JTS22" s="11"/>
      <c r="JTT22" s="11"/>
      <c r="JTU22" s="11"/>
      <c r="JTV22" s="11"/>
      <c r="JTW22" s="11"/>
      <c r="JTX22" s="11"/>
      <c r="JTY22" s="11"/>
      <c r="JTZ22" s="11"/>
      <c r="JUA22" s="11"/>
      <c r="JUB22" s="11"/>
      <c r="JUC22" s="11"/>
      <c r="JUD22" s="11"/>
      <c r="JUE22" s="11"/>
      <c r="JUF22" s="11"/>
      <c r="JUG22" s="11"/>
      <c r="JUH22" s="11"/>
      <c r="JUI22" s="11"/>
      <c r="JUJ22" s="11"/>
      <c r="JUK22" s="11"/>
      <c r="JUL22" s="11"/>
      <c r="JUM22" s="11"/>
      <c r="JUN22" s="11"/>
      <c r="JUO22" s="11"/>
      <c r="JUP22" s="11"/>
      <c r="JUQ22" s="11"/>
      <c r="JUR22" s="11"/>
      <c r="JUS22" s="11"/>
      <c r="JUT22" s="11"/>
      <c r="JUU22" s="11"/>
      <c r="JUV22" s="11"/>
      <c r="JUW22" s="11"/>
      <c r="JUX22" s="11"/>
      <c r="JUY22" s="11"/>
      <c r="JUZ22" s="11"/>
      <c r="JVA22" s="11"/>
      <c r="JVB22" s="11"/>
      <c r="JVC22" s="11"/>
      <c r="JVD22" s="11"/>
      <c r="JVE22" s="11"/>
      <c r="JVF22" s="11"/>
      <c r="JVG22" s="11"/>
      <c r="JVH22" s="11"/>
      <c r="JVI22" s="11"/>
      <c r="JVJ22" s="11"/>
      <c r="JVK22" s="11"/>
      <c r="JVL22" s="11"/>
      <c r="JVM22" s="11"/>
      <c r="JVN22" s="11"/>
      <c r="JVO22" s="11"/>
      <c r="JVP22" s="11"/>
      <c r="JVQ22" s="11"/>
      <c r="JVR22" s="11"/>
      <c r="JVS22" s="11"/>
      <c r="JVT22" s="11"/>
      <c r="JVU22" s="11"/>
      <c r="JVV22" s="11"/>
      <c r="JVW22" s="11"/>
      <c r="JVX22" s="11"/>
      <c r="JVY22" s="11"/>
      <c r="JVZ22" s="11"/>
      <c r="JWA22" s="11"/>
      <c r="JWB22" s="11"/>
      <c r="JWC22" s="11"/>
      <c r="JWD22" s="11"/>
      <c r="JWE22" s="11"/>
      <c r="JWF22" s="11"/>
      <c r="JWG22" s="11"/>
      <c r="JWH22" s="11"/>
      <c r="JWI22" s="11"/>
      <c r="JWJ22" s="11"/>
      <c r="JWK22" s="11"/>
      <c r="JWL22" s="11"/>
      <c r="JWM22" s="11"/>
      <c r="JWN22" s="11"/>
      <c r="JWO22" s="11"/>
      <c r="JWP22" s="11"/>
      <c r="JWQ22" s="11"/>
      <c r="JWR22" s="11"/>
      <c r="JWS22" s="11"/>
      <c r="JWT22" s="11"/>
      <c r="JWU22" s="11"/>
      <c r="JWV22" s="11"/>
      <c r="JWW22" s="11"/>
      <c r="JWX22" s="11"/>
      <c r="JWY22" s="11"/>
      <c r="JWZ22" s="11"/>
      <c r="JXA22" s="11"/>
      <c r="JXB22" s="11"/>
      <c r="JXC22" s="11"/>
      <c r="JXD22" s="11"/>
      <c r="JXE22" s="11"/>
      <c r="JXF22" s="11"/>
      <c r="JXG22" s="11"/>
      <c r="JXH22" s="11"/>
      <c r="JXI22" s="11"/>
      <c r="JXJ22" s="11"/>
      <c r="JXK22" s="11"/>
      <c r="JXL22" s="11"/>
      <c r="JXM22" s="11"/>
      <c r="JXN22" s="11"/>
      <c r="JXO22" s="11"/>
      <c r="JXP22" s="11"/>
      <c r="JXQ22" s="11"/>
      <c r="JXR22" s="11"/>
      <c r="JXS22" s="11"/>
      <c r="JXT22" s="11"/>
      <c r="JXU22" s="11"/>
      <c r="JXV22" s="11"/>
      <c r="JXW22" s="11"/>
      <c r="JXX22" s="11"/>
      <c r="JXY22" s="11"/>
      <c r="JXZ22" s="11"/>
      <c r="JYA22" s="11"/>
      <c r="JYB22" s="11"/>
      <c r="JYC22" s="11"/>
      <c r="JYD22" s="11"/>
      <c r="JYE22" s="11"/>
      <c r="JYF22" s="11"/>
      <c r="JYG22" s="11"/>
      <c r="JYH22" s="11"/>
      <c r="JYI22" s="11"/>
      <c r="JYJ22" s="11"/>
      <c r="JYK22" s="11"/>
      <c r="JYL22" s="11"/>
      <c r="JYM22" s="11"/>
      <c r="JYN22" s="11"/>
      <c r="JYO22" s="11"/>
      <c r="JYP22" s="11"/>
      <c r="JYQ22" s="11"/>
      <c r="JYR22" s="11"/>
      <c r="JYS22" s="11"/>
      <c r="JYT22" s="11"/>
      <c r="JYU22" s="11"/>
      <c r="JYV22" s="11"/>
      <c r="JYW22" s="11"/>
      <c r="JYX22" s="11"/>
      <c r="JYY22" s="11"/>
      <c r="JYZ22" s="11"/>
      <c r="JZA22" s="11"/>
      <c r="JZB22" s="11"/>
      <c r="JZC22" s="11"/>
      <c r="JZD22" s="11"/>
      <c r="JZE22" s="11"/>
      <c r="JZF22" s="11"/>
      <c r="JZG22" s="11"/>
      <c r="JZH22" s="11"/>
      <c r="JZI22" s="11"/>
      <c r="JZJ22" s="11"/>
      <c r="JZK22" s="11"/>
      <c r="JZL22" s="11"/>
      <c r="JZM22" s="11"/>
      <c r="JZN22" s="11"/>
      <c r="JZO22" s="11"/>
      <c r="JZP22" s="11"/>
      <c r="JZQ22" s="11"/>
      <c r="JZR22" s="11"/>
      <c r="JZS22" s="11"/>
      <c r="JZT22" s="11"/>
      <c r="JZU22" s="11"/>
      <c r="JZV22" s="11"/>
      <c r="JZW22" s="11"/>
      <c r="JZX22" s="11"/>
      <c r="JZY22" s="11"/>
      <c r="JZZ22" s="11"/>
      <c r="KAA22" s="11"/>
      <c r="KAB22" s="11"/>
      <c r="KAC22" s="11"/>
      <c r="KAD22" s="11"/>
      <c r="KAE22" s="11"/>
      <c r="KAF22" s="11"/>
      <c r="KAG22" s="11"/>
      <c r="KAH22" s="11"/>
      <c r="KAI22" s="11"/>
      <c r="KAJ22" s="11"/>
      <c r="KAK22" s="11"/>
      <c r="KAL22" s="11"/>
      <c r="KAM22" s="11"/>
      <c r="KAN22" s="11"/>
      <c r="KAO22" s="11"/>
      <c r="KAP22" s="11"/>
      <c r="KAQ22" s="11"/>
      <c r="KAR22" s="11"/>
      <c r="KAS22" s="11"/>
      <c r="KAT22" s="11"/>
      <c r="KAU22" s="11"/>
      <c r="KAV22" s="11"/>
      <c r="KAW22" s="11"/>
      <c r="KAX22" s="11"/>
      <c r="KAY22" s="11"/>
      <c r="KAZ22" s="11"/>
      <c r="KBA22" s="11"/>
      <c r="KBB22" s="11"/>
      <c r="KBC22" s="11"/>
      <c r="KBD22" s="11"/>
      <c r="KBE22" s="11"/>
      <c r="KBF22" s="11"/>
      <c r="KBG22" s="11"/>
      <c r="KBH22" s="11"/>
      <c r="KBI22" s="11"/>
      <c r="KBJ22" s="11"/>
      <c r="KBK22" s="11"/>
      <c r="KBL22" s="11"/>
      <c r="KBM22" s="11"/>
      <c r="KBN22" s="11"/>
      <c r="KBO22" s="11"/>
      <c r="KBP22" s="11"/>
      <c r="KBQ22" s="11"/>
      <c r="KBR22" s="11"/>
      <c r="KBS22" s="11"/>
      <c r="KBT22" s="11"/>
      <c r="KBU22" s="11"/>
      <c r="KBV22" s="11"/>
      <c r="KBW22" s="11"/>
      <c r="KBX22" s="11"/>
      <c r="KBY22" s="11"/>
      <c r="KBZ22" s="11"/>
      <c r="KCA22" s="11"/>
      <c r="KCB22" s="11"/>
      <c r="KCC22" s="11"/>
      <c r="KCD22" s="11"/>
      <c r="KCE22" s="11"/>
      <c r="KCF22" s="11"/>
      <c r="KCG22" s="11"/>
      <c r="KCH22" s="11"/>
      <c r="KCI22" s="11"/>
      <c r="KCJ22" s="11"/>
      <c r="KCK22" s="11"/>
      <c r="KCL22" s="11"/>
      <c r="KCM22" s="11"/>
      <c r="KCN22" s="11"/>
      <c r="KCO22" s="11"/>
      <c r="KCP22" s="11"/>
      <c r="KCQ22" s="11"/>
      <c r="KCR22" s="11"/>
      <c r="KCS22" s="11"/>
      <c r="KCT22" s="11"/>
      <c r="KCU22" s="11"/>
      <c r="KCV22" s="11"/>
      <c r="KCW22" s="11"/>
      <c r="KCX22" s="11"/>
      <c r="KCY22" s="11"/>
      <c r="KCZ22" s="11"/>
      <c r="KDA22" s="11"/>
      <c r="KDB22" s="11"/>
      <c r="KDC22" s="11"/>
      <c r="KDD22" s="11"/>
      <c r="KDE22" s="11"/>
      <c r="KDF22" s="11"/>
      <c r="KDG22" s="11"/>
      <c r="KDH22" s="11"/>
      <c r="KDI22" s="11"/>
      <c r="KDJ22" s="11"/>
      <c r="KDK22" s="11"/>
      <c r="KDL22" s="11"/>
      <c r="KDM22" s="11"/>
      <c r="KDN22" s="11"/>
      <c r="KDO22" s="11"/>
      <c r="KDP22" s="11"/>
      <c r="KDQ22" s="11"/>
      <c r="KDR22" s="11"/>
      <c r="KDS22" s="11"/>
      <c r="KDT22" s="11"/>
      <c r="KDU22" s="11"/>
      <c r="KDV22" s="11"/>
      <c r="KDW22" s="11"/>
      <c r="KDX22" s="11"/>
      <c r="KDY22" s="11"/>
      <c r="KDZ22" s="11"/>
      <c r="KEA22" s="11"/>
      <c r="KEB22" s="11"/>
      <c r="KEC22" s="11"/>
      <c r="KED22" s="11"/>
      <c r="KEE22" s="11"/>
      <c r="KEF22" s="11"/>
      <c r="KEG22" s="11"/>
      <c r="KEH22" s="11"/>
      <c r="KEI22" s="11"/>
      <c r="KEJ22" s="11"/>
      <c r="KEK22" s="11"/>
      <c r="KEL22" s="11"/>
      <c r="KEM22" s="11"/>
      <c r="KEN22" s="11"/>
      <c r="KEO22" s="11"/>
      <c r="KEP22" s="11"/>
      <c r="KEQ22" s="11"/>
      <c r="KER22" s="11"/>
      <c r="KES22" s="11"/>
      <c r="KET22" s="11"/>
      <c r="KEU22" s="11"/>
      <c r="KEV22" s="11"/>
      <c r="KEW22" s="11"/>
      <c r="KEX22" s="11"/>
      <c r="KEY22" s="11"/>
      <c r="KEZ22" s="11"/>
      <c r="KFA22" s="11"/>
      <c r="KFB22" s="11"/>
      <c r="KFC22" s="11"/>
      <c r="KFD22" s="11"/>
      <c r="KFE22" s="11"/>
      <c r="KFF22" s="11"/>
      <c r="KFG22" s="11"/>
      <c r="KFH22" s="11"/>
      <c r="KFI22" s="11"/>
      <c r="KFJ22" s="11"/>
      <c r="KFK22" s="11"/>
      <c r="KFL22" s="11"/>
      <c r="KFM22" s="11"/>
      <c r="KFN22" s="11"/>
      <c r="KFO22" s="11"/>
      <c r="KFP22" s="11"/>
      <c r="KFQ22" s="11"/>
      <c r="KFR22" s="11"/>
      <c r="KFS22" s="11"/>
      <c r="KFT22" s="11"/>
      <c r="KFU22" s="11"/>
      <c r="KFV22" s="11"/>
      <c r="KFW22" s="11"/>
      <c r="KFX22" s="11"/>
      <c r="KFY22" s="11"/>
      <c r="KFZ22" s="11"/>
      <c r="KGA22" s="11"/>
      <c r="KGB22" s="11"/>
      <c r="KGC22" s="11"/>
      <c r="KGD22" s="11"/>
      <c r="KGE22" s="11"/>
      <c r="KGF22" s="11"/>
      <c r="KGG22" s="11"/>
      <c r="KGH22" s="11"/>
      <c r="KGI22" s="11"/>
      <c r="KGJ22" s="11"/>
      <c r="KGK22" s="11"/>
      <c r="KGL22" s="11"/>
      <c r="KGM22" s="11"/>
      <c r="KGN22" s="11"/>
      <c r="KGO22" s="11"/>
      <c r="KGP22" s="11"/>
      <c r="KGQ22" s="11"/>
      <c r="KGR22" s="11"/>
      <c r="KGS22" s="11"/>
      <c r="KGT22" s="11"/>
      <c r="KGU22" s="11"/>
      <c r="KGV22" s="11"/>
      <c r="KGW22" s="11"/>
      <c r="KGX22" s="11"/>
      <c r="KGY22" s="11"/>
      <c r="KGZ22" s="11"/>
      <c r="KHA22" s="11"/>
      <c r="KHB22" s="11"/>
      <c r="KHC22" s="11"/>
      <c r="KHD22" s="11"/>
      <c r="KHE22" s="11"/>
      <c r="KHF22" s="11"/>
      <c r="KHG22" s="11"/>
      <c r="KHH22" s="11"/>
      <c r="KHI22" s="11"/>
      <c r="KHJ22" s="11"/>
      <c r="KHK22" s="11"/>
      <c r="KHL22" s="11"/>
      <c r="KHM22" s="11"/>
      <c r="KHN22" s="11"/>
      <c r="KHO22" s="11"/>
      <c r="KHP22" s="11"/>
      <c r="KHQ22" s="11"/>
      <c r="KHR22" s="11"/>
      <c r="KHS22" s="11"/>
      <c r="KHT22" s="11"/>
      <c r="KHU22" s="11"/>
      <c r="KHV22" s="11"/>
      <c r="KHW22" s="11"/>
      <c r="KHX22" s="11"/>
      <c r="KHY22" s="11"/>
      <c r="KHZ22" s="11"/>
      <c r="KIA22" s="11"/>
      <c r="KIB22" s="11"/>
      <c r="KIC22" s="11"/>
      <c r="KID22" s="11"/>
      <c r="KIE22" s="11"/>
      <c r="KIF22" s="11"/>
      <c r="KIG22" s="11"/>
      <c r="KIH22" s="11"/>
      <c r="KII22" s="11"/>
      <c r="KIJ22" s="11"/>
      <c r="KIK22" s="11"/>
      <c r="KIL22" s="11"/>
      <c r="KIM22" s="11"/>
      <c r="KIN22" s="11"/>
      <c r="KIO22" s="11"/>
      <c r="KIP22" s="11"/>
      <c r="KIQ22" s="11"/>
      <c r="KIR22" s="11"/>
      <c r="KIS22" s="11"/>
      <c r="KIT22" s="11"/>
      <c r="KIU22" s="11"/>
      <c r="KIV22" s="11"/>
      <c r="KIW22" s="11"/>
      <c r="KIX22" s="11"/>
      <c r="KIY22" s="11"/>
      <c r="KIZ22" s="11"/>
      <c r="KJA22" s="11"/>
      <c r="KJB22" s="11"/>
      <c r="KJC22" s="11"/>
      <c r="KJD22" s="11"/>
      <c r="KJE22" s="11"/>
      <c r="KJF22" s="11"/>
      <c r="KJG22" s="11"/>
      <c r="KJH22" s="11"/>
      <c r="KJI22" s="11"/>
      <c r="KJJ22" s="11"/>
      <c r="KJK22" s="11"/>
      <c r="KJL22" s="11"/>
      <c r="KJM22" s="11"/>
      <c r="KJN22" s="11"/>
      <c r="KJO22" s="11"/>
      <c r="KJP22" s="11"/>
      <c r="KJQ22" s="11"/>
      <c r="KJR22" s="11"/>
      <c r="KJS22" s="11"/>
      <c r="KJT22" s="11"/>
      <c r="KJU22" s="11"/>
      <c r="KJV22" s="11"/>
      <c r="KJW22" s="11"/>
      <c r="KJX22" s="11"/>
      <c r="KJY22" s="11"/>
      <c r="KJZ22" s="11"/>
      <c r="KKA22" s="11"/>
      <c r="KKB22" s="11"/>
      <c r="KKC22" s="11"/>
      <c r="KKD22" s="11"/>
      <c r="KKE22" s="11"/>
      <c r="KKF22" s="11"/>
      <c r="KKG22" s="11"/>
      <c r="KKH22" s="11"/>
      <c r="KKI22" s="11"/>
      <c r="KKJ22" s="11"/>
      <c r="KKK22" s="11"/>
      <c r="KKL22" s="11"/>
      <c r="KKM22" s="11"/>
      <c r="KKN22" s="11"/>
      <c r="KKO22" s="11"/>
      <c r="KKP22" s="11"/>
      <c r="KKQ22" s="11"/>
      <c r="KKR22" s="11"/>
      <c r="KKS22" s="11"/>
      <c r="KKT22" s="11"/>
      <c r="KKU22" s="11"/>
      <c r="KKV22" s="11"/>
      <c r="KKW22" s="11"/>
      <c r="KKX22" s="11"/>
      <c r="KKY22" s="11"/>
      <c r="KKZ22" s="11"/>
      <c r="KLA22" s="11"/>
      <c r="KLB22" s="11"/>
      <c r="KLC22" s="11"/>
      <c r="KLD22" s="11"/>
      <c r="KLE22" s="11"/>
      <c r="KLF22" s="11"/>
      <c r="KLG22" s="11"/>
      <c r="KLH22" s="11"/>
      <c r="KLI22" s="11"/>
      <c r="KLJ22" s="11"/>
      <c r="KLK22" s="11"/>
      <c r="KLL22" s="11"/>
      <c r="KLM22" s="11"/>
      <c r="KLN22" s="11"/>
      <c r="KLO22" s="11"/>
      <c r="KLP22" s="11"/>
      <c r="KLQ22" s="11"/>
      <c r="KLR22" s="11"/>
      <c r="KLS22" s="11"/>
      <c r="KLT22" s="11"/>
      <c r="KLU22" s="11"/>
      <c r="KLV22" s="11"/>
      <c r="KLW22" s="11"/>
      <c r="KLX22" s="11"/>
      <c r="KLY22" s="11"/>
      <c r="KLZ22" s="11"/>
      <c r="KMA22" s="11"/>
      <c r="KMB22" s="11"/>
      <c r="KMC22" s="11"/>
      <c r="KMD22" s="11"/>
      <c r="KME22" s="11"/>
      <c r="KMF22" s="11"/>
      <c r="KMG22" s="11"/>
      <c r="KMH22" s="11"/>
      <c r="KMI22" s="11"/>
      <c r="KMJ22" s="11"/>
      <c r="KMK22" s="11"/>
      <c r="KML22" s="11"/>
      <c r="KMM22" s="11"/>
      <c r="KMN22" s="11"/>
      <c r="KMO22" s="11"/>
      <c r="KMP22" s="11"/>
      <c r="KMQ22" s="11"/>
      <c r="KMR22" s="11"/>
      <c r="KMS22" s="11"/>
      <c r="KMT22" s="11"/>
      <c r="KMU22" s="11"/>
      <c r="KMV22" s="11"/>
      <c r="KMW22" s="11"/>
      <c r="KMX22" s="11"/>
      <c r="KMY22" s="11"/>
      <c r="KMZ22" s="11"/>
      <c r="KNA22" s="11"/>
      <c r="KNB22" s="11"/>
      <c r="KNC22" s="11"/>
      <c r="KND22" s="11"/>
      <c r="KNE22" s="11"/>
      <c r="KNF22" s="11"/>
      <c r="KNG22" s="11"/>
      <c r="KNH22" s="11"/>
      <c r="KNI22" s="11"/>
      <c r="KNJ22" s="11"/>
      <c r="KNK22" s="11"/>
      <c r="KNL22" s="11"/>
      <c r="KNM22" s="11"/>
      <c r="KNN22" s="11"/>
      <c r="KNO22" s="11"/>
      <c r="KNP22" s="11"/>
      <c r="KNQ22" s="11"/>
      <c r="KNR22" s="11"/>
      <c r="KNS22" s="11"/>
      <c r="KNT22" s="11"/>
      <c r="KNU22" s="11"/>
      <c r="KNV22" s="11"/>
      <c r="KNW22" s="11"/>
      <c r="KNX22" s="11"/>
      <c r="KNY22" s="11"/>
      <c r="KNZ22" s="11"/>
      <c r="KOA22" s="11"/>
      <c r="KOB22" s="11"/>
      <c r="KOC22" s="11"/>
      <c r="KOD22" s="11"/>
      <c r="KOE22" s="11"/>
      <c r="KOF22" s="11"/>
      <c r="KOG22" s="11"/>
      <c r="KOH22" s="11"/>
      <c r="KOI22" s="11"/>
      <c r="KOJ22" s="11"/>
      <c r="KOK22" s="11"/>
      <c r="KOL22" s="11"/>
      <c r="KOM22" s="11"/>
      <c r="KON22" s="11"/>
      <c r="KOO22" s="11"/>
      <c r="KOP22" s="11"/>
      <c r="KOQ22" s="11"/>
      <c r="KOR22" s="11"/>
      <c r="KOS22" s="11"/>
      <c r="KOT22" s="11"/>
      <c r="KOU22" s="11"/>
      <c r="KOV22" s="11"/>
      <c r="KOW22" s="11"/>
      <c r="KOX22" s="11"/>
      <c r="KOY22" s="11"/>
      <c r="KOZ22" s="11"/>
      <c r="KPA22" s="11"/>
      <c r="KPB22" s="11"/>
      <c r="KPC22" s="11"/>
      <c r="KPD22" s="11"/>
      <c r="KPE22" s="11"/>
      <c r="KPF22" s="11"/>
      <c r="KPG22" s="11"/>
      <c r="KPH22" s="11"/>
      <c r="KPI22" s="11"/>
      <c r="KPJ22" s="11"/>
      <c r="KPK22" s="11"/>
      <c r="KPL22" s="11"/>
      <c r="KPM22" s="11"/>
      <c r="KPN22" s="11"/>
      <c r="KPO22" s="11"/>
      <c r="KPP22" s="11"/>
      <c r="KPQ22" s="11"/>
      <c r="KPR22" s="11"/>
      <c r="KPS22" s="11"/>
      <c r="KPT22" s="11"/>
      <c r="KPU22" s="11"/>
      <c r="KPV22" s="11"/>
      <c r="KPW22" s="11"/>
      <c r="KPX22" s="11"/>
      <c r="KPY22" s="11"/>
      <c r="KPZ22" s="11"/>
      <c r="KQA22" s="11"/>
      <c r="KQB22" s="11"/>
      <c r="KQC22" s="11"/>
      <c r="KQD22" s="11"/>
      <c r="KQE22" s="11"/>
      <c r="KQF22" s="11"/>
      <c r="KQG22" s="11"/>
      <c r="KQH22" s="11"/>
      <c r="KQI22" s="11"/>
      <c r="KQJ22" s="11"/>
      <c r="KQK22" s="11"/>
      <c r="KQL22" s="11"/>
      <c r="KQM22" s="11"/>
      <c r="KQN22" s="11"/>
      <c r="KQO22" s="11"/>
      <c r="KQP22" s="11"/>
      <c r="KQQ22" s="11"/>
      <c r="KQR22" s="11"/>
      <c r="KQS22" s="11"/>
      <c r="KQT22" s="11"/>
      <c r="KQU22" s="11"/>
      <c r="KQV22" s="11"/>
      <c r="KQW22" s="11"/>
      <c r="KQX22" s="11"/>
      <c r="KQY22" s="11"/>
      <c r="KQZ22" s="11"/>
      <c r="KRA22" s="11"/>
      <c r="KRB22" s="11"/>
      <c r="KRC22" s="11"/>
      <c r="KRD22" s="11"/>
      <c r="KRE22" s="11"/>
      <c r="KRF22" s="11"/>
      <c r="KRG22" s="11"/>
      <c r="KRH22" s="11"/>
      <c r="KRI22" s="11"/>
      <c r="KRJ22" s="11"/>
      <c r="KRK22" s="11"/>
      <c r="KRL22" s="11"/>
      <c r="KRM22" s="11"/>
      <c r="KRN22" s="11"/>
      <c r="KRO22" s="11"/>
      <c r="KRP22" s="11"/>
      <c r="KRQ22" s="11"/>
      <c r="KRR22" s="11"/>
      <c r="KRS22" s="11"/>
      <c r="KRT22" s="11"/>
      <c r="KRU22" s="11"/>
      <c r="KRV22" s="11"/>
      <c r="KRW22" s="11"/>
      <c r="KRX22" s="11"/>
      <c r="KRY22" s="11"/>
      <c r="KRZ22" s="11"/>
      <c r="KSA22" s="11"/>
      <c r="KSB22" s="11"/>
      <c r="KSC22" s="11"/>
      <c r="KSD22" s="11"/>
      <c r="KSE22" s="11"/>
      <c r="KSF22" s="11"/>
      <c r="KSG22" s="11"/>
      <c r="KSH22" s="11"/>
      <c r="KSI22" s="11"/>
      <c r="KSJ22" s="11"/>
      <c r="KSK22" s="11"/>
      <c r="KSL22" s="11"/>
      <c r="KSM22" s="11"/>
      <c r="KSN22" s="11"/>
      <c r="KSO22" s="11"/>
      <c r="KSP22" s="11"/>
      <c r="KSQ22" s="11"/>
      <c r="KSR22" s="11"/>
      <c r="KSS22" s="11"/>
      <c r="KST22" s="11"/>
      <c r="KSU22" s="11"/>
      <c r="KSV22" s="11"/>
      <c r="KSW22" s="11"/>
      <c r="KSX22" s="11"/>
      <c r="KSY22" s="11"/>
      <c r="KSZ22" s="11"/>
      <c r="KTA22" s="11"/>
      <c r="KTB22" s="11"/>
      <c r="KTC22" s="11"/>
      <c r="KTD22" s="11"/>
      <c r="KTE22" s="11"/>
      <c r="KTF22" s="11"/>
      <c r="KTG22" s="11"/>
      <c r="KTH22" s="11"/>
      <c r="KTI22" s="11"/>
      <c r="KTJ22" s="11"/>
      <c r="KTK22" s="11"/>
      <c r="KTL22" s="11"/>
      <c r="KTM22" s="11"/>
      <c r="KTN22" s="11"/>
      <c r="KTO22" s="11"/>
      <c r="KTP22" s="11"/>
      <c r="KTQ22" s="11"/>
      <c r="KTR22" s="11"/>
      <c r="KTS22" s="11"/>
      <c r="KTT22" s="11"/>
      <c r="KTU22" s="11"/>
      <c r="KTV22" s="11"/>
      <c r="KTW22" s="11"/>
      <c r="KTX22" s="11"/>
      <c r="KTY22" s="11"/>
      <c r="KTZ22" s="11"/>
      <c r="KUA22" s="11"/>
      <c r="KUB22" s="11"/>
      <c r="KUC22" s="11"/>
      <c r="KUD22" s="11"/>
      <c r="KUE22" s="11"/>
      <c r="KUF22" s="11"/>
      <c r="KUG22" s="11"/>
      <c r="KUH22" s="11"/>
      <c r="KUI22" s="11"/>
      <c r="KUJ22" s="11"/>
      <c r="KUK22" s="11"/>
      <c r="KUL22" s="11"/>
      <c r="KUM22" s="11"/>
      <c r="KUN22" s="11"/>
      <c r="KUO22" s="11"/>
      <c r="KUP22" s="11"/>
      <c r="KUQ22" s="11"/>
      <c r="KUR22" s="11"/>
      <c r="KUS22" s="11"/>
      <c r="KUT22" s="11"/>
      <c r="KUU22" s="11"/>
      <c r="KUV22" s="11"/>
      <c r="KUW22" s="11"/>
      <c r="KUX22" s="11"/>
      <c r="KUY22" s="11"/>
      <c r="KUZ22" s="11"/>
      <c r="KVA22" s="11"/>
      <c r="KVB22" s="11"/>
      <c r="KVC22" s="11"/>
      <c r="KVD22" s="11"/>
      <c r="KVE22" s="11"/>
      <c r="KVF22" s="11"/>
      <c r="KVG22" s="11"/>
      <c r="KVH22" s="11"/>
      <c r="KVI22" s="11"/>
      <c r="KVJ22" s="11"/>
      <c r="KVK22" s="11"/>
      <c r="KVL22" s="11"/>
      <c r="KVM22" s="11"/>
      <c r="KVN22" s="11"/>
      <c r="KVO22" s="11"/>
      <c r="KVP22" s="11"/>
      <c r="KVQ22" s="11"/>
      <c r="KVR22" s="11"/>
      <c r="KVS22" s="11"/>
      <c r="KVT22" s="11"/>
      <c r="KVU22" s="11"/>
      <c r="KVV22" s="11"/>
      <c r="KVW22" s="11"/>
      <c r="KVX22" s="11"/>
      <c r="KVY22" s="11"/>
      <c r="KVZ22" s="11"/>
      <c r="KWA22" s="11"/>
      <c r="KWB22" s="11"/>
      <c r="KWC22" s="11"/>
      <c r="KWD22" s="11"/>
      <c r="KWE22" s="11"/>
      <c r="KWF22" s="11"/>
      <c r="KWG22" s="11"/>
      <c r="KWH22" s="11"/>
      <c r="KWI22" s="11"/>
      <c r="KWJ22" s="11"/>
      <c r="KWK22" s="11"/>
      <c r="KWL22" s="11"/>
      <c r="KWM22" s="11"/>
      <c r="KWN22" s="11"/>
      <c r="KWO22" s="11"/>
      <c r="KWP22" s="11"/>
      <c r="KWQ22" s="11"/>
      <c r="KWR22" s="11"/>
      <c r="KWS22" s="11"/>
      <c r="KWT22" s="11"/>
      <c r="KWU22" s="11"/>
      <c r="KWV22" s="11"/>
      <c r="KWW22" s="11"/>
      <c r="KWX22" s="11"/>
      <c r="KWY22" s="11"/>
      <c r="KWZ22" s="11"/>
      <c r="KXA22" s="11"/>
      <c r="KXB22" s="11"/>
      <c r="KXC22" s="11"/>
      <c r="KXD22" s="11"/>
      <c r="KXE22" s="11"/>
      <c r="KXF22" s="11"/>
      <c r="KXG22" s="11"/>
      <c r="KXH22" s="11"/>
      <c r="KXI22" s="11"/>
      <c r="KXJ22" s="11"/>
      <c r="KXK22" s="11"/>
      <c r="KXL22" s="11"/>
      <c r="KXM22" s="11"/>
      <c r="KXN22" s="11"/>
      <c r="KXO22" s="11"/>
      <c r="KXP22" s="11"/>
      <c r="KXQ22" s="11"/>
      <c r="KXR22" s="11"/>
      <c r="KXS22" s="11"/>
      <c r="KXT22" s="11"/>
      <c r="KXU22" s="11"/>
      <c r="KXV22" s="11"/>
      <c r="KXW22" s="11"/>
      <c r="KXX22" s="11"/>
      <c r="KXY22" s="11"/>
      <c r="KXZ22" s="11"/>
      <c r="KYA22" s="11"/>
      <c r="KYB22" s="11"/>
      <c r="KYC22" s="11"/>
      <c r="KYD22" s="11"/>
      <c r="KYE22" s="11"/>
      <c r="KYF22" s="11"/>
      <c r="KYG22" s="11"/>
      <c r="KYH22" s="11"/>
      <c r="KYI22" s="11"/>
      <c r="KYJ22" s="11"/>
      <c r="KYK22" s="11"/>
      <c r="KYL22" s="11"/>
      <c r="KYM22" s="11"/>
      <c r="KYN22" s="11"/>
      <c r="KYO22" s="11"/>
      <c r="KYP22" s="11"/>
      <c r="KYQ22" s="11"/>
      <c r="KYR22" s="11"/>
      <c r="KYS22" s="11"/>
      <c r="KYT22" s="11"/>
      <c r="KYU22" s="11"/>
      <c r="KYV22" s="11"/>
      <c r="KYW22" s="11"/>
      <c r="KYX22" s="11"/>
      <c r="KYY22" s="11"/>
      <c r="KYZ22" s="11"/>
      <c r="KZA22" s="11"/>
      <c r="KZB22" s="11"/>
      <c r="KZC22" s="11"/>
      <c r="KZD22" s="11"/>
      <c r="KZE22" s="11"/>
      <c r="KZF22" s="11"/>
      <c r="KZG22" s="11"/>
      <c r="KZH22" s="11"/>
      <c r="KZI22" s="11"/>
      <c r="KZJ22" s="11"/>
      <c r="KZK22" s="11"/>
      <c r="KZL22" s="11"/>
      <c r="KZM22" s="11"/>
      <c r="KZN22" s="11"/>
      <c r="KZO22" s="11"/>
      <c r="KZP22" s="11"/>
      <c r="KZQ22" s="11"/>
      <c r="KZR22" s="11"/>
      <c r="KZS22" s="11"/>
      <c r="KZT22" s="11"/>
      <c r="KZU22" s="11"/>
      <c r="KZV22" s="11"/>
      <c r="KZW22" s="11"/>
      <c r="KZX22" s="11"/>
      <c r="KZY22" s="11"/>
      <c r="KZZ22" s="11"/>
      <c r="LAA22" s="11"/>
      <c r="LAB22" s="11"/>
      <c r="LAC22" s="11"/>
      <c r="LAD22" s="11"/>
      <c r="LAE22" s="11"/>
      <c r="LAF22" s="11"/>
      <c r="LAG22" s="11"/>
      <c r="LAH22" s="11"/>
      <c r="LAI22" s="11"/>
      <c r="LAJ22" s="11"/>
      <c r="LAK22" s="11"/>
      <c r="LAL22" s="11"/>
      <c r="LAM22" s="11"/>
      <c r="LAN22" s="11"/>
      <c r="LAO22" s="11"/>
      <c r="LAP22" s="11"/>
      <c r="LAQ22" s="11"/>
      <c r="LAR22" s="11"/>
      <c r="LAS22" s="11"/>
      <c r="LAT22" s="11"/>
      <c r="LAU22" s="11"/>
      <c r="LAV22" s="11"/>
      <c r="LAW22" s="11"/>
      <c r="LAX22" s="11"/>
      <c r="LAY22" s="11"/>
      <c r="LAZ22" s="11"/>
      <c r="LBA22" s="11"/>
      <c r="LBB22" s="11"/>
      <c r="LBC22" s="11"/>
      <c r="LBD22" s="11"/>
      <c r="LBE22" s="11"/>
      <c r="LBF22" s="11"/>
      <c r="LBG22" s="11"/>
      <c r="LBH22" s="11"/>
      <c r="LBI22" s="11"/>
      <c r="LBJ22" s="11"/>
      <c r="LBK22" s="11"/>
      <c r="LBL22" s="11"/>
      <c r="LBM22" s="11"/>
      <c r="LBN22" s="11"/>
      <c r="LBO22" s="11"/>
      <c r="LBP22" s="11"/>
      <c r="LBQ22" s="11"/>
      <c r="LBR22" s="11"/>
      <c r="LBS22" s="11"/>
      <c r="LBT22" s="11"/>
      <c r="LBU22" s="11"/>
      <c r="LBV22" s="11"/>
      <c r="LBW22" s="11"/>
      <c r="LBX22" s="11"/>
      <c r="LBY22" s="11"/>
      <c r="LBZ22" s="11"/>
      <c r="LCA22" s="11"/>
      <c r="LCB22" s="11"/>
      <c r="LCC22" s="11"/>
      <c r="LCD22" s="11"/>
      <c r="LCE22" s="11"/>
      <c r="LCF22" s="11"/>
      <c r="LCG22" s="11"/>
      <c r="LCH22" s="11"/>
      <c r="LCI22" s="11"/>
      <c r="LCJ22" s="11"/>
      <c r="LCK22" s="11"/>
      <c r="LCL22" s="11"/>
      <c r="LCM22" s="11"/>
      <c r="LCN22" s="11"/>
      <c r="LCO22" s="11"/>
      <c r="LCP22" s="11"/>
      <c r="LCQ22" s="11"/>
      <c r="LCR22" s="11"/>
      <c r="LCS22" s="11"/>
      <c r="LCT22" s="11"/>
      <c r="LCU22" s="11"/>
      <c r="LCV22" s="11"/>
      <c r="LCW22" s="11"/>
      <c r="LCX22" s="11"/>
      <c r="LCY22" s="11"/>
      <c r="LCZ22" s="11"/>
      <c r="LDA22" s="11"/>
      <c r="LDB22" s="11"/>
      <c r="LDC22" s="11"/>
      <c r="LDD22" s="11"/>
      <c r="LDE22" s="11"/>
      <c r="LDF22" s="11"/>
      <c r="LDG22" s="11"/>
      <c r="LDH22" s="11"/>
      <c r="LDI22" s="11"/>
      <c r="LDJ22" s="11"/>
      <c r="LDK22" s="11"/>
      <c r="LDL22" s="11"/>
      <c r="LDM22" s="11"/>
      <c r="LDN22" s="11"/>
      <c r="LDO22" s="11"/>
      <c r="LDP22" s="11"/>
      <c r="LDQ22" s="11"/>
      <c r="LDR22" s="11"/>
      <c r="LDS22" s="11"/>
      <c r="LDT22" s="11"/>
      <c r="LDU22" s="11"/>
      <c r="LDV22" s="11"/>
      <c r="LDW22" s="11"/>
      <c r="LDX22" s="11"/>
      <c r="LDY22" s="11"/>
      <c r="LDZ22" s="11"/>
      <c r="LEA22" s="11"/>
      <c r="LEB22" s="11"/>
      <c r="LEC22" s="11"/>
      <c r="LED22" s="11"/>
      <c r="LEE22" s="11"/>
      <c r="LEF22" s="11"/>
      <c r="LEG22" s="11"/>
      <c r="LEH22" s="11"/>
      <c r="LEI22" s="11"/>
      <c r="LEJ22" s="11"/>
      <c r="LEK22" s="11"/>
      <c r="LEL22" s="11"/>
      <c r="LEM22" s="11"/>
      <c r="LEN22" s="11"/>
      <c r="LEO22" s="11"/>
      <c r="LEP22" s="11"/>
      <c r="LEQ22" s="11"/>
      <c r="LER22" s="11"/>
      <c r="LES22" s="11"/>
      <c r="LET22" s="11"/>
      <c r="LEU22" s="11"/>
      <c r="LEV22" s="11"/>
      <c r="LEW22" s="11"/>
      <c r="LEX22" s="11"/>
      <c r="LEY22" s="11"/>
      <c r="LEZ22" s="11"/>
      <c r="LFA22" s="11"/>
      <c r="LFB22" s="11"/>
      <c r="LFC22" s="11"/>
      <c r="LFD22" s="11"/>
      <c r="LFE22" s="11"/>
      <c r="LFF22" s="11"/>
      <c r="LFG22" s="11"/>
      <c r="LFH22" s="11"/>
      <c r="LFI22" s="11"/>
      <c r="LFJ22" s="11"/>
      <c r="LFK22" s="11"/>
      <c r="LFL22" s="11"/>
      <c r="LFM22" s="11"/>
      <c r="LFN22" s="11"/>
      <c r="LFO22" s="11"/>
      <c r="LFP22" s="11"/>
      <c r="LFQ22" s="11"/>
      <c r="LFR22" s="11"/>
      <c r="LFS22" s="11"/>
      <c r="LFT22" s="11"/>
      <c r="LFU22" s="11"/>
      <c r="LFV22" s="11"/>
      <c r="LFW22" s="11"/>
      <c r="LFX22" s="11"/>
      <c r="LFY22" s="11"/>
      <c r="LFZ22" s="11"/>
      <c r="LGA22" s="11"/>
      <c r="LGB22" s="11"/>
      <c r="LGC22" s="11"/>
      <c r="LGD22" s="11"/>
      <c r="LGE22" s="11"/>
      <c r="LGF22" s="11"/>
      <c r="LGG22" s="11"/>
      <c r="LGH22" s="11"/>
      <c r="LGI22" s="11"/>
      <c r="LGJ22" s="11"/>
      <c r="LGK22" s="11"/>
      <c r="LGL22" s="11"/>
      <c r="LGM22" s="11"/>
      <c r="LGN22" s="11"/>
      <c r="LGO22" s="11"/>
      <c r="LGP22" s="11"/>
      <c r="LGQ22" s="11"/>
      <c r="LGR22" s="11"/>
      <c r="LGS22" s="11"/>
      <c r="LGT22" s="11"/>
      <c r="LGU22" s="11"/>
      <c r="LGV22" s="11"/>
      <c r="LGW22" s="11"/>
      <c r="LGX22" s="11"/>
      <c r="LGY22" s="11"/>
      <c r="LGZ22" s="11"/>
      <c r="LHA22" s="11"/>
      <c r="LHB22" s="11"/>
      <c r="LHC22" s="11"/>
      <c r="LHD22" s="11"/>
      <c r="LHE22" s="11"/>
      <c r="LHF22" s="11"/>
      <c r="LHG22" s="11"/>
      <c r="LHH22" s="11"/>
      <c r="LHI22" s="11"/>
      <c r="LHJ22" s="11"/>
      <c r="LHK22" s="11"/>
      <c r="LHL22" s="11"/>
      <c r="LHM22" s="11"/>
      <c r="LHN22" s="11"/>
      <c r="LHO22" s="11"/>
      <c r="LHP22" s="11"/>
      <c r="LHQ22" s="11"/>
      <c r="LHR22" s="11"/>
      <c r="LHS22" s="11"/>
      <c r="LHT22" s="11"/>
      <c r="LHU22" s="11"/>
      <c r="LHV22" s="11"/>
      <c r="LHW22" s="11"/>
      <c r="LHX22" s="11"/>
      <c r="LHY22" s="11"/>
      <c r="LHZ22" s="11"/>
      <c r="LIA22" s="11"/>
      <c r="LIB22" s="11"/>
      <c r="LIC22" s="11"/>
      <c r="LID22" s="11"/>
      <c r="LIE22" s="11"/>
      <c r="LIF22" s="11"/>
      <c r="LIG22" s="11"/>
      <c r="LIH22" s="11"/>
      <c r="LII22" s="11"/>
      <c r="LIJ22" s="11"/>
      <c r="LIK22" s="11"/>
      <c r="LIL22" s="11"/>
      <c r="LIM22" s="11"/>
      <c r="LIN22" s="11"/>
      <c r="LIO22" s="11"/>
      <c r="LIP22" s="11"/>
      <c r="LIQ22" s="11"/>
      <c r="LIR22" s="11"/>
      <c r="LIS22" s="11"/>
      <c r="LIT22" s="11"/>
      <c r="LIU22" s="11"/>
      <c r="LIV22" s="11"/>
      <c r="LIW22" s="11"/>
      <c r="LIX22" s="11"/>
      <c r="LIY22" s="11"/>
      <c r="LIZ22" s="11"/>
      <c r="LJA22" s="11"/>
      <c r="LJB22" s="11"/>
      <c r="LJC22" s="11"/>
      <c r="LJD22" s="11"/>
      <c r="LJE22" s="11"/>
      <c r="LJF22" s="11"/>
      <c r="LJG22" s="11"/>
      <c r="LJH22" s="11"/>
      <c r="LJI22" s="11"/>
      <c r="LJJ22" s="11"/>
      <c r="LJK22" s="11"/>
      <c r="LJL22" s="11"/>
      <c r="LJM22" s="11"/>
      <c r="LJN22" s="11"/>
      <c r="LJO22" s="11"/>
      <c r="LJP22" s="11"/>
      <c r="LJQ22" s="11"/>
      <c r="LJR22" s="11"/>
      <c r="LJS22" s="11"/>
      <c r="LJT22" s="11"/>
      <c r="LJU22" s="11"/>
      <c r="LJV22" s="11"/>
      <c r="LJW22" s="11"/>
      <c r="LJX22" s="11"/>
      <c r="LJY22" s="11"/>
      <c r="LJZ22" s="11"/>
      <c r="LKA22" s="11"/>
      <c r="LKB22" s="11"/>
      <c r="LKC22" s="11"/>
      <c r="LKD22" s="11"/>
      <c r="LKE22" s="11"/>
      <c r="LKF22" s="11"/>
      <c r="LKG22" s="11"/>
      <c r="LKH22" s="11"/>
      <c r="LKI22" s="11"/>
      <c r="LKJ22" s="11"/>
      <c r="LKK22" s="11"/>
      <c r="LKL22" s="11"/>
      <c r="LKM22" s="11"/>
      <c r="LKN22" s="11"/>
      <c r="LKO22" s="11"/>
      <c r="LKP22" s="11"/>
      <c r="LKQ22" s="11"/>
      <c r="LKR22" s="11"/>
      <c r="LKS22" s="11"/>
      <c r="LKT22" s="11"/>
      <c r="LKU22" s="11"/>
      <c r="LKV22" s="11"/>
      <c r="LKW22" s="11"/>
      <c r="LKX22" s="11"/>
      <c r="LKY22" s="11"/>
      <c r="LKZ22" s="11"/>
      <c r="LLA22" s="11"/>
      <c r="LLB22" s="11"/>
      <c r="LLC22" s="11"/>
      <c r="LLD22" s="11"/>
      <c r="LLE22" s="11"/>
      <c r="LLF22" s="11"/>
      <c r="LLG22" s="11"/>
      <c r="LLH22" s="11"/>
      <c r="LLI22" s="11"/>
      <c r="LLJ22" s="11"/>
      <c r="LLK22" s="11"/>
      <c r="LLL22" s="11"/>
      <c r="LLM22" s="11"/>
      <c r="LLN22" s="11"/>
      <c r="LLO22" s="11"/>
      <c r="LLP22" s="11"/>
      <c r="LLQ22" s="11"/>
      <c r="LLR22" s="11"/>
      <c r="LLS22" s="11"/>
      <c r="LLT22" s="11"/>
      <c r="LLU22" s="11"/>
      <c r="LLV22" s="11"/>
      <c r="LLW22" s="11"/>
      <c r="LLX22" s="11"/>
      <c r="LLY22" s="11"/>
      <c r="LLZ22" s="11"/>
      <c r="LMA22" s="11"/>
      <c r="LMB22" s="11"/>
      <c r="LMC22" s="11"/>
      <c r="LMD22" s="11"/>
      <c r="LME22" s="11"/>
      <c r="LMF22" s="11"/>
      <c r="LMG22" s="11"/>
      <c r="LMH22" s="11"/>
      <c r="LMI22" s="11"/>
      <c r="LMJ22" s="11"/>
      <c r="LMK22" s="11"/>
      <c r="LML22" s="11"/>
      <c r="LMM22" s="11"/>
      <c r="LMN22" s="11"/>
      <c r="LMO22" s="11"/>
      <c r="LMP22" s="11"/>
      <c r="LMQ22" s="11"/>
      <c r="LMR22" s="11"/>
      <c r="LMS22" s="11"/>
      <c r="LMT22" s="11"/>
      <c r="LMU22" s="11"/>
      <c r="LMV22" s="11"/>
      <c r="LMW22" s="11"/>
      <c r="LMX22" s="11"/>
      <c r="LMY22" s="11"/>
      <c r="LMZ22" s="11"/>
      <c r="LNA22" s="11"/>
      <c r="LNB22" s="11"/>
      <c r="LNC22" s="11"/>
      <c r="LND22" s="11"/>
      <c r="LNE22" s="11"/>
      <c r="LNF22" s="11"/>
      <c r="LNG22" s="11"/>
      <c r="LNH22" s="11"/>
      <c r="LNI22" s="11"/>
      <c r="LNJ22" s="11"/>
      <c r="LNK22" s="11"/>
      <c r="LNL22" s="11"/>
      <c r="LNM22" s="11"/>
      <c r="LNN22" s="11"/>
      <c r="LNO22" s="11"/>
      <c r="LNP22" s="11"/>
      <c r="LNQ22" s="11"/>
      <c r="LNR22" s="11"/>
      <c r="LNS22" s="11"/>
      <c r="LNT22" s="11"/>
      <c r="LNU22" s="11"/>
      <c r="LNV22" s="11"/>
      <c r="LNW22" s="11"/>
      <c r="LNX22" s="11"/>
      <c r="LNY22" s="11"/>
      <c r="LNZ22" s="11"/>
      <c r="LOA22" s="11"/>
      <c r="LOB22" s="11"/>
      <c r="LOC22" s="11"/>
      <c r="LOD22" s="11"/>
      <c r="LOE22" s="11"/>
      <c r="LOF22" s="11"/>
      <c r="LOG22" s="11"/>
      <c r="LOH22" s="11"/>
      <c r="LOI22" s="11"/>
      <c r="LOJ22" s="11"/>
      <c r="LOK22" s="11"/>
      <c r="LOL22" s="11"/>
      <c r="LOM22" s="11"/>
      <c r="LON22" s="11"/>
      <c r="LOO22" s="11"/>
      <c r="LOP22" s="11"/>
      <c r="LOQ22" s="11"/>
      <c r="LOR22" s="11"/>
      <c r="LOS22" s="11"/>
      <c r="LOT22" s="11"/>
      <c r="LOU22" s="11"/>
      <c r="LOV22" s="11"/>
      <c r="LOW22" s="11"/>
      <c r="LOX22" s="11"/>
      <c r="LOY22" s="11"/>
      <c r="LOZ22" s="11"/>
      <c r="LPA22" s="11"/>
      <c r="LPB22" s="11"/>
      <c r="LPC22" s="11"/>
      <c r="LPD22" s="11"/>
      <c r="LPE22" s="11"/>
      <c r="LPF22" s="11"/>
      <c r="LPG22" s="11"/>
      <c r="LPH22" s="11"/>
      <c r="LPI22" s="11"/>
      <c r="LPJ22" s="11"/>
      <c r="LPK22" s="11"/>
      <c r="LPL22" s="11"/>
      <c r="LPM22" s="11"/>
      <c r="LPN22" s="11"/>
      <c r="LPO22" s="11"/>
      <c r="LPP22" s="11"/>
      <c r="LPQ22" s="11"/>
      <c r="LPR22" s="11"/>
      <c r="LPS22" s="11"/>
      <c r="LPT22" s="11"/>
      <c r="LPU22" s="11"/>
      <c r="LPV22" s="11"/>
      <c r="LPW22" s="11"/>
      <c r="LPX22" s="11"/>
      <c r="LPY22" s="11"/>
      <c r="LPZ22" s="11"/>
      <c r="LQA22" s="11"/>
      <c r="LQB22" s="11"/>
      <c r="LQC22" s="11"/>
      <c r="LQD22" s="11"/>
      <c r="LQE22" s="11"/>
      <c r="LQF22" s="11"/>
      <c r="LQG22" s="11"/>
      <c r="LQH22" s="11"/>
      <c r="LQI22" s="11"/>
      <c r="LQJ22" s="11"/>
      <c r="LQK22" s="11"/>
      <c r="LQL22" s="11"/>
      <c r="LQM22" s="11"/>
      <c r="LQN22" s="11"/>
      <c r="LQO22" s="11"/>
      <c r="LQP22" s="11"/>
      <c r="LQQ22" s="11"/>
      <c r="LQR22" s="11"/>
      <c r="LQS22" s="11"/>
      <c r="LQT22" s="11"/>
      <c r="LQU22" s="11"/>
      <c r="LQV22" s="11"/>
      <c r="LQW22" s="11"/>
      <c r="LQX22" s="11"/>
      <c r="LQY22" s="11"/>
      <c r="LQZ22" s="11"/>
      <c r="LRA22" s="11"/>
      <c r="LRB22" s="11"/>
      <c r="LRC22" s="11"/>
      <c r="LRD22" s="11"/>
      <c r="LRE22" s="11"/>
      <c r="LRF22" s="11"/>
      <c r="LRG22" s="11"/>
      <c r="LRH22" s="11"/>
      <c r="LRI22" s="11"/>
      <c r="LRJ22" s="11"/>
      <c r="LRK22" s="11"/>
      <c r="LRL22" s="11"/>
      <c r="LRM22" s="11"/>
      <c r="LRN22" s="11"/>
      <c r="LRO22" s="11"/>
      <c r="LRP22" s="11"/>
      <c r="LRQ22" s="11"/>
      <c r="LRR22" s="11"/>
      <c r="LRS22" s="11"/>
      <c r="LRT22" s="11"/>
      <c r="LRU22" s="11"/>
      <c r="LRV22" s="11"/>
      <c r="LRW22" s="11"/>
      <c r="LRX22" s="11"/>
      <c r="LRY22" s="11"/>
      <c r="LRZ22" s="11"/>
      <c r="LSA22" s="11"/>
      <c r="LSB22" s="11"/>
      <c r="LSC22" s="11"/>
      <c r="LSD22" s="11"/>
      <c r="LSE22" s="11"/>
      <c r="LSF22" s="11"/>
      <c r="LSG22" s="11"/>
      <c r="LSH22" s="11"/>
      <c r="LSI22" s="11"/>
      <c r="LSJ22" s="11"/>
      <c r="LSK22" s="11"/>
      <c r="LSL22" s="11"/>
      <c r="LSM22" s="11"/>
      <c r="LSN22" s="11"/>
      <c r="LSO22" s="11"/>
      <c r="LSP22" s="11"/>
      <c r="LSQ22" s="11"/>
      <c r="LSR22" s="11"/>
      <c r="LSS22" s="11"/>
      <c r="LST22" s="11"/>
      <c r="LSU22" s="11"/>
      <c r="LSV22" s="11"/>
      <c r="LSW22" s="11"/>
      <c r="LSX22" s="11"/>
      <c r="LSY22" s="11"/>
      <c r="LSZ22" s="11"/>
      <c r="LTA22" s="11"/>
      <c r="LTB22" s="11"/>
      <c r="LTC22" s="11"/>
      <c r="LTD22" s="11"/>
      <c r="LTE22" s="11"/>
      <c r="LTF22" s="11"/>
      <c r="LTG22" s="11"/>
      <c r="LTH22" s="11"/>
      <c r="LTI22" s="11"/>
      <c r="LTJ22" s="11"/>
      <c r="LTK22" s="11"/>
      <c r="LTL22" s="11"/>
      <c r="LTM22" s="11"/>
      <c r="LTN22" s="11"/>
      <c r="LTO22" s="11"/>
      <c r="LTP22" s="11"/>
      <c r="LTQ22" s="11"/>
      <c r="LTR22" s="11"/>
      <c r="LTS22" s="11"/>
      <c r="LTT22" s="11"/>
      <c r="LTU22" s="11"/>
      <c r="LTV22" s="11"/>
      <c r="LTW22" s="11"/>
      <c r="LTX22" s="11"/>
      <c r="LTY22" s="11"/>
      <c r="LTZ22" s="11"/>
      <c r="LUA22" s="11"/>
      <c r="LUB22" s="11"/>
      <c r="LUC22" s="11"/>
      <c r="LUD22" s="11"/>
      <c r="LUE22" s="11"/>
      <c r="LUF22" s="11"/>
      <c r="LUG22" s="11"/>
      <c r="LUH22" s="11"/>
      <c r="LUI22" s="11"/>
      <c r="LUJ22" s="11"/>
      <c r="LUK22" s="11"/>
      <c r="LUL22" s="11"/>
      <c r="LUM22" s="11"/>
      <c r="LUN22" s="11"/>
      <c r="LUO22" s="11"/>
      <c r="LUP22" s="11"/>
      <c r="LUQ22" s="11"/>
      <c r="LUR22" s="11"/>
      <c r="LUS22" s="11"/>
      <c r="LUT22" s="11"/>
      <c r="LUU22" s="11"/>
      <c r="LUV22" s="11"/>
      <c r="LUW22" s="11"/>
      <c r="LUX22" s="11"/>
      <c r="LUY22" s="11"/>
      <c r="LUZ22" s="11"/>
      <c r="LVA22" s="11"/>
      <c r="LVB22" s="11"/>
      <c r="LVC22" s="11"/>
      <c r="LVD22" s="11"/>
      <c r="LVE22" s="11"/>
      <c r="LVF22" s="11"/>
      <c r="LVG22" s="11"/>
      <c r="LVH22" s="11"/>
      <c r="LVI22" s="11"/>
      <c r="LVJ22" s="11"/>
      <c r="LVK22" s="11"/>
      <c r="LVL22" s="11"/>
      <c r="LVM22" s="11"/>
      <c r="LVN22" s="11"/>
      <c r="LVO22" s="11"/>
      <c r="LVP22" s="11"/>
      <c r="LVQ22" s="11"/>
      <c r="LVR22" s="11"/>
      <c r="LVS22" s="11"/>
      <c r="LVT22" s="11"/>
      <c r="LVU22" s="11"/>
      <c r="LVV22" s="11"/>
      <c r="LVW22" s="11"/>
      <c r="LVX22" s="11"/>
      <c r="LVY22" s="11"/>
      <c r="LVZ22" s="11"/>
      <c r="LWA22" s="11"/>
      <c r="LWB22" s="11"/>
      <c r="LWC22" s="11"/>
      <c r="LWD22" s="11"/>
      <c r="LWE22" s="11"/>
      <c r="LWF22" s="11"/>
      <c r="LWG22" s="11"/>
      <c r="LWH22" s="11"/>
      <c r="LWI22" s="11"/>
      <c r="LWJ22" s="11"/>
      <c r="LWK22" s="11"/>
      <c r="LWL22" s="11"/>
      <c r="LWM22" s="11"/>
      <c r="LWN22" s="11"/>
      <c r="LWO22" s="11"/>
      <c r="LWP22" s="11"/>
      <c r="LWQ22" s="11"/>
      <c r="LWR22" s="11"/>
      <c r="LWS22" s="11"/>
      <c r="LWT22" s="11"/>
      <c r="LWU22" s="11"/>
      <c r="LWV22" s="11"/>
      <c r="LWW22" s="11"/>
      <c r="LWX22" s="11"/>
      <c r="LWY22" s="11"/>
      <c r="LWZ22" s="11"/>
      <c r="LXA22" s="11"/>
      <c r="LXB22" s="11"/>
      <c r="LXC22" s="11"/>
      <c r="LXD22" s="11"/>
      <c r="LXE22" s="11"/>
      <c r="LXF22" s="11"/>
      <c r="LXG22" s="11"/>
      <c r="LXH22" s="11"/>
      <c r="LXI22" s="11"/>
      <c r="LXJ22" s="11"/>
      <c r="LXK22" s="11"/>
      <c r="LXL22" s="11"/>
      <c r="LXM22" s="11"/>
      <c r="LXN22" s="11"/>
      <c r="LXO22" s="11"/>
      <c r="LXP22" s="11"/>
      <c r="LXQ22" s="11"/>
      <c r="LXR22" s="11"/>
      <c r="LXS22" s="11"/>
      <c r="LXT22" s="11"/>
      <c r="LXU22" s="11"/>
      <c r="LXV22" s="11"/>
      <c r="LXW22" s="11"/>
      <c r="LXX22" s="11"/>
      <c r="LXY22" s="11"/>
      <c r="LXZ22" s="11"/>
      <c r="LYA22" s="11"/>
      <c r="LYB22" s="11"/>
      <c r="LYC22" s="11"/>
      <c r="LYD22" s="11"/>
      <c r="LYE22" s="11"/>
      <c r="LYF22" s="11"/>
      <c r="LYG22" s="11"/>
      <c r="LYH22" s="11"/>
      <c r="LYI22" s="11"/>
      <c r="LYJ22" s="11"/>
      <c r="LYK22" s="11"/>
      <c r="LYL22" s="11"/>
      <c r="LYM22" s="11"/>
      <c r="LYN22" s="11"/>
      <c r="LYO22" s="11"/>
      <c r="LYP22" s="11"/>
      <c r="LYQ22" s="11"/>
      <c r="LYR22" s="11"/>
      <c r="LYS22" s="11"/>
      <c r="LYT22" s="11"/>
      <c r="LYU22" s="11"/>
      <c r="LYV22" s="11"/>
      <c r="LYW22" s="11"/>
      <c r="LYX22" s="11"/>
      <c r="LYY22" s="11"/>
      <c r="LYZ22" s="11"/>
      <c r="LZA22" s="11"/>
      <c r="LZB22" s="11"/>
      <c r="LZC22" s="11"/>
      <c r="LZD22" s="11"/>
      <c r="LZE22" s="11"/>
      <c r="LZF22" s="11"/>
      <c r="LZG22" s="11"/>
      <c r="LZH22" s="11"/>
      <c r="LZI22" s="11"/>
      <c r="LZJ22" s="11"/>
      <c r="LZK22" s="11"/>
      <c r="LZL22" s="11"/>
      <c r="LZM22" s="11"/>
      <c r="LZN22" s="11"/>
      <c r="LZO22" s="11"/>
      <c r="LZP22" s="11"/>
      <c r="LZQ22" s="11"/>
      <c r="LZR22" s="11"/>
      <c r="LZS22" s="11"/>
      <c r="LZT22" s="11"/>
      <c r="LZU22" s="11"/>
      <c r="LZV22" s="11"/>
      <c r="LZW22" s="11"/>
      <c r="LZX22" s="11"/>
      <c r="LZY22" s="11"/>
      <c r="LZZ22" s="11"/>
      <c r="MAA22" s="11"/>
      <c r="MAB22" s="11"/>
      <c r="MAC22" s="11"/>
      <c r="MAD22" s="11"/>
      <c r="MAE22" s="11"/>
      <c r="MAF22" s="11"/>
      <c r="MAG22" s="11"/>
      <c r="MAH22" s="11"/>
      <c r="MAI22" s="11"/>
      <c r="MAJ22" s="11"/>
      <c r="MAK22" s="11"/>
      <c r="MAL22" s="11"/>
      <c r="MAM22" s="11"/>
      <c r="MAN22" s="11"/>
      <c r="MAO22" s="11"/>
      <c r="MAP22" s="11"/>
      <c r="MAQ22" s="11"/>
      <c r="MAR22" s="11"/>
      <c r="MAS22" s="11"/>
      <c r="MAT22" s="11"/>
      <c r="MAU22" s="11"/>
      <c r="MAV22" s="11"/>
      <c r="MAW22" s="11"/>
      <c r="MAX22" s="11"/>
      <c r="MAY22" s="11"/>
      <c r="MAZ22" s="11"/>
      <c r="MBA22" s="11"/>
      <c r="MBB22" s="11"/>
      <c r="MBC22" s="11"/>
      <c r="MBD22" s="11"/>
      <c r="MBE22" s="11"/>
      <c r="MBF22" s="11"/>
      <c r="MBG22" s="11"/>
      <c r="MBH22" s="11"/>
      <c r="MBI22" s="11"/>
      <c r="MBJ22" s="11"/>
      <c r="MBK22" s="11"/>
      <c r="MBL22" s="11"/>
      <c r="MBM22" s="11"/>
      <c r="MBN22" s="11"/>
      <c r="MBO22" s="11"/>
      <c r="MBP22" s="11"/>
      <c r="MBQ22" s="11"/>
      <c r="MBR22" s="11"/>
      <c r="MBS22" s="11"/>
      <c r="MBT22" s="11"/>
      <c r="MBU22" s="11"/>
      <c r="MBV22" s="11"/>
      <c r="MBW22" s="11"/>
      <c r="MBX22" s="11"/>
      <c r="MBY22" s="11"/>
      <c r="MBZ22" s="11"/>
      <c r="MCA22" s="11"/>
      <c r="MCB22" s="11"/>
      <c r="MCC22" s="11"/>
      <c r="MCD22" s="11"/>
      <c r="MCE22" s="11"/>
      <c r="MCF22" s="11"/>
      <c r="MCG22" s="11"/>
      <c r="MCH22" s="11"/>
      <c r="MCI22" s="11"/>
      <c r="MCJ22" s="11"/>
      <c r="MCK22" s="11"/>
      <c r="MCL22" s="11"/>
      <c r="MCM22" s="11"/>
      <c r="MCN22" s="11"/>
      <c r="MCO22" s="11"/>
      <c r="MCP22" s="11"/>
      <c r="MCQ22" s="11"/>
      <c r="MCR22" s="11"/>
      <c r="MCS22" s="11"/>
      <c r="MCT22" s="11"/>
      <c r="MCU22" s="11"/>
      <c r="MCV22" s="11"/>
      <c r="MCW22" s="11"/>
      <c r="MCX22" s="11"/>
      <c r="MCY22" s="11"/>
      <c r="MCZ22" s="11"/>
      <c r="MDA22" s="11"/>
      <c r="MDB22" s="11"/>
      <c r="MDC22" s="11"/>
      <c r="MDD22" s="11"/>
      <c r="MDE22" s="11"/>
      <c r="MDF22" s="11"/>
      <c r="MDG22" s="11"/>
      <c r="MDH22" s="11"/>
      <c r="MDI22" s="11"/>
      <c r="MDJ22" s="11"/>
      <c r="MDK22" s="11"/>
      <c r="MDL22" s="11"/>
      <c r="MDM22" s="11"/>
      <c r="MDN22" s="11"/>
      <c r="MDO22" s="11"/>
      <c r="MDP22" s="11"/>
      <c r="MDQ22" s="11"/>
      <c r="MDR22" s="11"/>
      <c r="MDS22" s="11"/>
      <c r="MDT22" s="11"/>
      <c r="MDU22" s="11"/>
      <c r="MDV22" s="11"/>
      <c r="MDW22" s="11"/>
      <c r="MDX22" s="11"/>
      <c r="MDY22" s="11"/>
      <c r="MDZ22" s="11"/>
      <c r="MEA22" s="11"/>
      <c r="MEB22" s="11"/>
      <c r="MEC22" s="11"/>
      <c r="MED22" s="11"/>
      <c r="MEE22" s="11"/>
      <c r="MEF22" s="11"/>
      <c r="MEG22" s="11"/>
      <c r="MEH22" s="11"/>
      <c r="MEI22" s="11"/>
      <c r="MEJ22" s="11"/>
      <c r="MEK22" s="11"/>
      <c r="MEL22" s="11"/>
      <c r="MEM22" s="11"/>
      <c r="MEN22" s="11"/>
      <c r="MEO22" s="11"/>
      <c r="MEP22" s="11"/>
      <c r="MEQ22" s="11"/>
      <c r="MER22" s="11"/>
      <c r="MES22" s="11"/>
      <c r="MET22" s="11"/>
      <c r="MEU22" s="11"/>
      <c r="MEV22" s="11"/>
      <c r="MEW22" s="11"/>
      <c r="MEX22" s="11"/>
      <c r="MEY22" s="11"/>
      <c r="MEZ22" s="11"/>
      <c r="MFA22" s="11"/>
      <c r="MFB22" s="11"/>
      <c r="MFC22" s="11"/>
      <c r="MFD22" s="11"/>
      <c r="MFE22" s="11"/>
      <c r="MFF22" s="11"/>
      <c r="MFG22" s="11"/>
      <c r="MFH22" s="11"/>
      <c r="MFI22" s="11"/>
      <c r="MFJ22" s="11"/>
      <c r="MFK22" s="11"/>
      <c r="MFL22" s="11"/>
      <c r="MFM22" s="11"/>
      <c r="MFN22" s="11"/>
      <c r="MFO22" s="11"/>
      <c r="MFP22" s="11"/>
      <c r="MFQ22" s="11"/>
      <c r="MFR22" s="11"/>
      <c r="MFS22" s="11"/>
      <c r="MFT22" s="11"/>
      <c r="MFU22" s="11"/>
      <c r="MFV22" s="11"/>
      <c r="MFW22" s="11"/>
      <c r="MFX22" s="11"/>
      <c r="MFY22" s="11"/>
      <c r="MFZ22" s="11"/>
      <c r="MGA22" s="11"/>
      <c r="MGB22" s="11"/>
      <c r="MGC22" s="11"/>
      <c r="MGD22" s="11"/>
      <c r="MGE22" s="11"/>
      <c r="MGF22" s="11"/>
      <c r="MGG22" s="11"/>
      <c r="MGH22" s="11"/>
      <c r="MGI22" s="11"/>
      <c r="MGJ22" s="11"/>
      <c r="MGK22" s="11"/>
      <c r="MGL22" s="11"/>
      <c r="MGM22" s="11"/>
      <c r="MGN22" s="11"/>
      <c r="MGO22" s="11"/>
      <c r="MGP22" s="11"/>
      <c r="MGQ22" s="11"/>
      <c r="MGR22" s="11"/>
      <c r="MGS22" s="11"/>
      <c r="MGT22" s="11"/>
      <c r="MGU22" s="11"/>
      <c r="MGV22" s="11"/>
      <c r="MGW22" s="11"/>
      <c r="MGX22" s="11"/>
      <c r="MGY22" s="11"/>
      <c r="MGZ22" s="11"/>
      <c r="MHA22" s="11"/>
      <c r="MHB22" s="11"/>
      <c r="MHC22" s="11"/>
      <c r="MHD22" s="11"/>
      <c r="MHE22" s="11"/>
      <c r="MHF22" s="11"/>
      <c r="MHG22" s="11"/>
      <c r="MHH22" s="11"/>
      <c r="MHI22" s="11"/>
      <c r="MHJ22" s="11"/>
      <c r="MHK22" s="11"/>
      <c r="MHL22" s="11"/>
      <c r="MHM22" s="11"/>
      <c r="MHN22" s="11"/>
      <c r="MHO22" s="11"/>
      <c r="MHP22" s="11"/>
      <c r="MHQ22" s="11"/>
      <c r="MHR22" s="11"/>
      <c r="MHS22" s="11"/>
      <c r="MHT22" s="11"/>
      <c r="MHU22" s="11"/>
      <c r="MHV22" s="11"/>
      <c r="MHW22" s="11"/>
      <c r="MHX22" s="11"/>
      <c r="MHY22" s="11"/>
      <c r="MHZ22" s="11"/>
      <c r="MIA22" s="11"/>
      <c r="MIB22" s="11"/>
      <c r="MIC22" s="11"/>
      <c r="MID22" s="11"/>
      <c r="MIE22" s="11"/>
      <c r="MIF22" s="11"/>
      <c r="MIG22" s="11"/>
      <c r="MIH22" s="11"/>
      <c r="MII22" s="11"/>
      <c r="MIJ22" s="11"/>
      <c r="MIK22" s="11"/>
      <c r="MIL22" s="11"/>
      <c r="MIM22" s="11"/>
      <c r="MIN22" s="11"/>
      <c r="MIO22" s="11"/>
      <c r="MIP22" s="11"/>
      <c r="MIQ22" s="11"/>
      <c r="MIR22" s="11"/>
      <c r="MIS22" s="11"/>
      <c r="MIT22" s="11"/>
      <c r="MIU22" s="11"/>
      <c r="MIV22" s="11"/>
      <c r="MIW22" s="11"/>
      <c r="MIX22" s="11"/>
      <c r="MIY22" s="11"/>
      <c r="MIZ22" s="11"/>
      <c r="MJA22" s="11"/>
      <c r="MJB22" s="11"/>
      <c r="MJC22" s="11"/>
      <c r="MJD22" s="11"/>
      <c r="MJE22" s="11"/>
      <c r="MJF22" s="11"/>
      <c r="MJG22" s="11"/>
      <c r="MJH22" s="11"/>
      <c r="MJI22" s="11"/>
      <c r="MJJ22" s="11"/>
      <c r="MJK22" s="11"/>
      <c r="MJL22" s="11"/>
      <c r="MJM22" s="11"/>
      <c r="MJN22" s="11"/>
      <c r="MJO22" s="11"/>
      <c r="MJP22" s="11"/>
      <c r="MJQ22" s="11"/>
      <c r="MJR22" s="11"/>
      <c r="MJS22" s="11"/>
      <c r="MJT22" s="11"/>
      <c r="MJU22" s="11"/>
      <c r="MJV22" s="11"/>
      <c r="MJW22" s="11"/>
      <c r="MJX22" s="11"/>
      <c r="MJY22" s="11"/>
      <c r="MJZ22" s="11"/>
      <c r="MKA22" s="11"/>
      <c r="MKB22" s="11"/>
      <c r="MKC22" s="11"/>
      <c r="MKD22" s="11"/>
      <c r="MKE22" s="11"/>
      <c r="MKF22" s="11"/>
      <c r="MKG22" s="11"/>
      <c r="MKH22" s="11"/>
      <c r="MKI22" s="11"/>
      <c r="MKJ22" s="11"/>
      <c r="MKK22" s="11"/>
      <c r="MKL22" s="11"/>
      <c r="MKM22" s="11"/>
      <c r="MKN22" s="11"/>
      <c r="MKO22" s="11"/>
      <c r="MKP22" s="11"/>
      <c r="MKQ22" s="11"/>
      <c r="MKR22" s="11"/>
      <c r="MKS22" s="11"/>
      <c r="MKT22" s="11"/>
      <c r="MKU22" s="11"/>
      <c r="MKV22" s="11"/>
      <c r="MKW22" s="11"/>
      <c r="MKX22" s="11"/>
      <c r="MKY22" s="11"/>
      <c r="MKZ22" s="11"/>
      <c r="MLA22" s="11"/>
      <c r="MLB22" s="11"/>
      <c r="MLC22" s="11"/>
      <c r="MLD22" s="11"/>
      <c r="MLE22" s="11"/>
      <c r="MLF22" s="11"/>
      <c r="MLG22" s="11"/>
      <c r="MLH22" s="11"/>
      <c r="MLI22" s="11"/>
      <c r="MLJ22" s="11"/>
      <c r="MLK22" s="11"/>
      <c r="MLL22" s="11"/>
      <c r="MLM22" s="11"/>
      <c r="MLN22" s="11"/>
      <c r="MLO22" s="11"/>
      <c r="MLP22" s="11"/>
      <c r="MLQ22" s="11"/>
      <c r="MLR22" s="11"/>
      <c r="MLS22" s="11"/>
      <c r="MLT22" s="11"/>
      <c r="MLU22" s="11"/>
      <c r="MLV22" s="11"/>
      <c r="MLW22" s="11"/>
      <c r="MLX22" s="11"/>
      <c r="MLY22" s="11"/>
      <c r="MLZ22" s="11"/>
      <c r="MMA22" s="11"/>
      <c r="MMB22" s="11"/>
      <c r="MMC22" s="11"/>
      <c r="MMD22" s="11"/>
      <c r="MME22" s="11"/>
      <c r="MMF22" s="11"/>
      <c r="MMG22" s="11"/>
      <c r="MMH22" s="11"/>
      <c r="MMI22" s="11"/>
      <c r="MMJ22" s="11"/>
      <c r="MMK22" s="11"/>
      <c r="MML22" s="11"/>
      <c r="MMM22" s="11"/>
      <c r="MMN22" s="11"/>
      <c r="MMO22" s="11"/>
      <c r="MMP22" s="11"/>
      <c r="MMQ22" s="11"/>
      <c r="MMR22" s="11"/>
      <c r="MMS22" s="11"/>
      <c r="MMT22" s="11"/>
      <c r="MMU22" s="11"/>
      <c r="MMV22" s="11"/>
      <c r="MMW22" s="11"/>
      <c r="MMX22" s="11"/>
      <c r="MMY22" s="11"/>
      <c r="MMZ22" s="11"/>
      <c r="MNA22" s="11"/>
      <c r="MNB22" s="11"/>
      <c r="MNC22" s="11"/>
      <c r="MND22" s="11"/>
      <c r="MNE22" s="11"/>
      <c r="MNF22" s="11"/>
      <c r="MNG22" s="11"/>
      <c r="MNH22" s="11"/>
      <c r="MNI22" s="11"/>
      <c r="MNJ22" s="11"/>
      <c r="MNK22" s="11"/>
      <c r="MNL22" s="11"/>
      <c r="MNM22" s="11"/>
      <c r="MNN22" s="11"/>
      <c r="MNO22" s="11"/>
      <c r="MNP22" s="11"/>
      <c r="MNQ22" s="11"/>
      <c r="MNR22" s="11"/>
      <c r="MNS22" s="11"/>
      <c r="MNT22" s="11"/>
      <c r="MNU22" s="11"/>
      <c r="MNV22" s="11"/>
      <c r="MNW22" s="11"/>
      <c r="MNX22" s="11"/>
      <c r="MNY22" s="11"/>
      <c r="MNZ22" s="11"/>
      <c r="MOA22" s="11"/>
      <c r="MOB22" s="11"/>
      <c r="MOC22" s="11"/>
      <c r="MOD22" s="11"/>
      <c r="MOE22" s="11"/>
      <c r="MOF22" s="11"/>
      <c r="MOG22" s="11"/>
      <c r="MOH22" s="11"/>
      <c r="MOI22" s="11"/>
      <c r="MOJ22" s="11"/>
      <c r="MOK22" s="11"/>
      <c r="MOL22" s="11"/>
      <c r="MOM22" s="11"/>
      <c r="MON22" s="11"/>
      <c r="MOO22" s="11"/>
      <c r="MOP22" s="11"/>
      <c r="MOQ22" s="11"/>
      <c r="MOR22" s="11"/>
      <c r="MOS22" s="11"/>
      <c r="MOT22" s="11"/>
      <c r="MOU22" s="11"/>
      <c r="MOV22" s="11"/>
      <c r="MOW22" s="11"/>
      <c r="MOX22" s="11"/>
      <c r="MOY22" s="11"/>
      <c r="MOZ22" s="11"/>
      <c r="MPA22" s="11"/>
      <c r="MPB22" s="11"/>
      <c r="MPC22" s="11"/>
      <c r="MPD22" s="11"/>
      <c r="MPE22" s="11"/>
      <c r="MPF22" s="11"/>
      <c r="MPG22" s="11"/>
      <c r="MPH22" s="11"/>
      <c r="MPI22" s="11"/>
      <c r="MPJ22" s="11"/>
      <c r="MPK22" s="11"/>
      <c r="MPL22" s="11"/>
      <c r="MPM22" s="11"/>
      <c r="MPN22" s="11"/>
      <c r="MPO22" s="11"/>
      <c r="MPP22" s="11"/>
      <c r="MPQ22" s="11"/>
      <c r="MPR22" s="11"/>
      <c r="MPS22" s="11"/>
      <c r="MPT22" s="11"/>
      <c r="MPU22" s="11"/>
      <c r="MPV22" s="11"/>
      <c r="MPW22" s="11"/>
      <c r="MPX22" s="11"/>
      <c r="MPY22" s="11"/>
      <c r="MPZ22" s="11"/>
      <c r="MQA22" s="11"/>
      <c r="MQB22" s="11"/>
      <c r="MQC22" s="11"/>
      <c r="MQD22" s="11"/>
      <c r="MQE22" s="11"/>
      <c r="MQF22" s="11"/>
      <c r="MQG22" s="11"/>
      <c r="MQH22" s="11"/>
      <c r="MQI22" s="11"/>
      <c r="MQJ22" s="11"/>
      <c r="MQK22" s="11"/>
      <c r="MQL22" s="11"/>
      <c r="MQM22" s="11"/>
      <c r="MQN22" s="11"/>
      <c r="MQO22" s="11"/>
      <c r="MQP22" s="11"/>
      <c r="MQQ22" s="11"/>
      <c r="MQR22" s="11"/>
      <c r="MQS22" s="11"/>
      <c r="MQT22" s="11"/>
      <c r="MQU22" s="11"/>
      <c r="MQV22" s="11"/>
      <c r="MQW22" s="11"/>
      <c r="MQX22" s="11"/>
      <c r="MQY22" s="11"/>
      <c r="MQZ22" s="11"/>
      <c r="MRA22" s="11"/>
      <c r="MRB22" s="11"/>
      <c r="MRC22" s="11"/>
      <c r="MRD22" s="11"/>
      <c r="MRE22" s="11"/>
      <c r="MRF22" s="11"/>
      <c r="MRG22" s="11"/>
      <c r="MRH22" s="11"/>
      <c r="MRI22" s="11"/>
      <c r="MRJ22" s="11"/>
      <c r="MRK22" s="11"/>
      <c r="MRL22" s="11"/>
      <c r="MRM22" s="11"/>
      <c r="MRN22" s="11"/>
      <c r="MRO22" s="11"/>
      <c r="MRP22" s="11"/>
      <c r="MRQ22" s="11"/>
      <c r="MRR22" s="11"/>
      <c r="MRS22" s="11"/>
      <c r="MRT22" s="11"/>
      <c r="MRU22" s="11"/>
      <c r="MRV22" s="11"/>
      <c r="MRW22" s="11"/>
      <c r="MRX22" s="11"/>
      <c r="MRY22" s="11"/>
      <c r="MRZ22" s="11"/>
      <c r="MSA22" s="11"/>
      <c r="MSB22" s="11"/>
      <c r="MSC22" s="11"/>
      <c r="MSD22" s="11"/>
      <c r="MSE22" s="11"/>
      <c r="MSF22" s="11"/>
      <c r="MSG22" s="11"/>
      <c r="MSH22" s="11"/>
      <c r="MSI22" s="11"/>
      <c r="MSJ22" s="11"/>
      <c r="MSK22" s="11"/>
      <c r="MSL22" s="11"/>
      <c r="MSM22" s="11"/>
      <c r="MSN22" s="11"/>
      <c r="MSO22" s="11"/>
      <c r="MSP22" s="11"/>
      <c r="MSQ22" s="11"/>
      <c r="MSR22" s="11"/>
      <c r="MSS22" s="11"/>
      <c r="MST22" s="11"/>
      <c r="MSU22" s="11"/>
      <c r="MSV22" s="11"/>
      <c r="MSW22" s="11"/>
      <c r="MSX22" s="11"/>
      <c r="MSY22" s="11"/>
      <c r="MSZ22" s="11"/>
      <c r="MTA22" s="11"/>
      <c r="MTB22" s="11"/>
      <c r="MTC22" s="11"/>
      <c r="MTD22" s="11"/>
      <c r="MTE22" s="11"/>
      <c r="MTF22" s="11"/>
      <c r="MTG22" s="11"/>
      <c r="MTH22" s="11"/>
      <c r="MTI22" s="11"/>
      <c r="MTJ22" s="11"/>
      <c r="MTK22" s="11"/>
      <c r="MTL22" s="11"/>
      <c r="MTM22" s="11"/>
      <c r="MTN22" s="11"/>
      <c r="MTO22" s="11"/>
      <c r="MTP22" s="11"/>
      <c r="MTQ22" s="11"/>
      <c r="MTR22" s="11"/>
      <c r="MTS22" s="11"/>
      <c r="MTT22" s="11"/>
      <c r="MTU22" s="11"/>
      <c r="MTV22" s="11"/>
      <c r="MTW22" s="11"/>
      <c r="MTX22" s="11"/>
      <c r="MTY22" s="11"/>
      <c r="MTZ22" s="11"/>
      <c r="MUA22" s="11"/>
      <c r="MUB22" s="11"/>
      <c r="MUC22" s="11"/>
      <c r="MUD22" s="11"/>
      <c r="MUE22" s="11"/>
      <c r="MUF22" s="11"/>
      <c r="MUG22" s="11"/>
      <c r="MUH22" s="11"/>
      <c r="MUI22" s="11"/>
      <c r="MUJ22" s="11"/>
      <c r="MUK22" s="11"/>
      <c r="MUL22" s="11"/>
      <c r="MUM22" s="11"/>
      <c r="MUN22" s="11"/>
      <c r="MUO22" s="11"/>
      <c r="MUP22" s="11"/>
      <c r="MUQ22" s="11"/>
      <c r="MUR22" s="11"/>
      <c r="MUS22" s="11"/>
      <c r="MUT22" s="11"/>
      <c r="MUU22" s="11"/>
      <c r="MUV22" s="11"/>
      <c r="MUW22" s="11"/>
      <c r="MUX22" s="11"/>
      <c r="MUY22" s="11"/>
      <c r="MUZ22" s="11"/>
      <c r="MVA22" s="11"/>
      <c r="MVB22" s="11"/>
      <c r="MVC22" s="11"/>
      <c r="MVD22" s="11"/>
      <c r="MVE22" s="11"/>
      <c r="MVF22" s="11"/>
      <c r="MVG22" s="11"/>
      <c r="MVH22" s="11"/>
      <c r="MVI22" s="11"/>
      <c r="MVJ22" s="11"/>
      <c r="MVK22" s="11"/>
      <c r="MVL22" s="11"/>
      <c r="MVM22" s="11"/>
      <c r="MVN22" s="11"/>
      <c r="MVO22" s="11"/>
      <c r="MVP22" s="11"/>
      <c r="MVQ22" s="11"/>
      <c r="MVR22" s="11"/>
      <c r="MVS22" s="11"/>
      <c r="MVT22" s="11"/>
      <c r="MVU22" s="11"/>
      <c r="MVV22" s="11"/>
      <c r="MVW22" s="11"/>
      <c r="MVX22" s="11"/>
      <c r="MVY22" s="11"/>
      <c r="MVZ22" s="11"/>
      <c r="MWA22" s="11"/>
      <c r="MWB22" s="11"/>
      <c r="MWC22" s="11"/>
      <c r="MWD22" s="11"/>
      <c r="MWE22" s="11"/>
      <c r="MWF22" s="11"/>
      <c r="MWG22" s="11"/>
      <c r="MWH22" s="11"/>
      <c r="MWI22" s="11"/>
      <c r="MWJ22" s="11"/>
      <c r="MWK22" s="11"/>
      <c r="MWL22" s="11"/>
      <c r="MWM22" s="11"/>
      <c r="MWN22" s="11"/>
      <c r="MWO22" s="11"/>
      <c r="MWP22" s="11"/>
      <c r="MWQ22" s="11"/>
      <c r="MWR22" s="11"/>
      <c r="MWS22" s="11"/>
      <c r="MWT22" s="11"/>
      <c r="MWU22" s="11"/>
      <c r="MWV22" s="11"/>
      <c r="MWW22" s="11"/>
      <c r="MWX22" s="11"/>
      <c r="MWY22" s="11"/>
      <c r="MWZ22" s="11"/>
      <c r="MXA22" s="11"/>
      <c r="MXB22" s="11"/>
      <c r="MXC22" s="11"/>
      <c r="MXD22" s="11"/>
      <c r="MXE22" s="11"/>
      <c r="MXF22" s="11"/>
      <c r="MXG22" s="11"/>
      <c r="MXH22" s="11"/>
      <c r="MXI22" s="11"/>
      <c r="MXJ22" s="11"/>
      <c r="MXK22" s="11"/>
      <c r="MXL22" s="11"/>
      <c r="MXM22" s="11"/>
      <c r="MXN22" s="11"/>
      <c r="MXO22" s="11"/>
      <c r="MXP22" s="11"/>
      <c r="MXQ22" s="11"/>
      <c r="MXR22" s="11"/>
      <c r="MXS22" s="11"/>
      <c r="MXT22" s="11"/>
      <c r="MXU22" s="11"/>
      <c r="MXV22" s="11"/>
      <c r="MXW22" s="11"/>
      <c r="MXX22" s="11"/>
      <c r="MXY22" s="11"/>
      <c r="MXZ22" s="11"/>
      <c r="MYA22" s="11"/>
      <c r="MYB22" s="11"/>
      <c r="MYC22" s="11"/>
      <c r="MYD22" s="11"/>
      <c r="MYE22" s="11"/>
      <c r="MYF22" s="11"/>
      <c r="MYG22" s="11"/>
      <c r="MYH22" s="11"/>
      <c r="MYI22" s="11"/>
      <c r="MYJ22" s="11"/>
      <c r="MYK22" s="11"/>
      <c r="MYL22" s="11"/>
      <c r="MYM22" s="11"/>
      <c r="MYN22" s="11"/>
      <c r="MYO22" s="11"/>
      <c r="MYP22" s="11"/>
      <c r="MYQ22" s="11"/>
      <c r="MYR22" s="11"/>
      <c r="MYS22" s="11"/>
      <c r="MYT22" s="11"/>
      <c r="MYU22" s="11"/>
      <c r="MYV22" s="11"/>
      <c r="MYW22" s="11"/>
      <c r="MYX22" s="11"/>
      <c r="MYY22" s="11"/>
      <c r="MYZ22" s="11"/>
      <c r="MZA22" s="11"/>
      <c r="MZB22" s="11"/>
      <c r="MZC22" s="11"/>
      <c r="MZD22" s="11"/>
      <c r="MZE22" s="11"/>
      <c r="MZF22" s="11"/>
      <c r="MZG22" s="11"/>
      <c r="MZH22" s="11"/>
      <c r="MZI22" s="11"/>
      <c r="MZJ22" s="11"/>
      <c r="MZK22" s="11"/>
      <c r="MZL22" s="11"/>
      <c r="MZM22" s="11"/>
      <c r="MZN22" s="11"/>
      <c r="MZO22" s="11"/>
      <c r="MZP22" s="11"/>
      <c r="MZQ22" s="11"/>
      <c r="MZR22" s="11"/>
      <c r="MZS22" s="11"/>
      <c r="MZT22" s="11"/>
      <c r="MZU22" s="11"/>
      <c r="MZV22" s="11"/>
      <c r="MZW22" s="11"/>
      <c r="MZX22" s="11"/>
      <c r="MZY22" s="11"/>
      <c r="MZZ22" s="11"/>
      <c r="NAA22" s="11"/>
      <c r="NAB22" s="11"/>
      <c r="NAC22" s="11"/>
      <c r="NAD22" s="11"/>
      <c r="NAE22" s="11"/>
      <c r="NAF22" s="11"/>
      <c r="NAG22" s="11"/>
      <c r="NAH22" s="11"/>
      <c r="NAI22" s="11"/>
      <c r="NAJ22" s="11"/>
      <c r="NAK22" s="11"/>
      <c r="NAL22" s="11"/>
      <c r="NAM22" s="11"/>
      <c r="NAN22" s="11"/>
      <c r="NAO22" s="11"/>
      <c r="NAP22" s="11"/>
      <c r="NAQ22" s="11"/>
      <c r="NAR22" s="11"/>
      <c r="NAS22" s="11"/>
      <c r="NAT22" s="11"/>
      <c r="NAU22" s="11"/>
      <c r="NAV22" s="11"/>
      <c r="NAW22" s="11"/>
      <c r="NAX22" s="11"/>
      <c r="NAY22" s="11"/>
      <c r="NAZ22" s="11"/>
      <c r="NBA22" s="11"/>
      <c r="NBB22" s="11"/>
      <c r="NBC22" s="11"/>
      <c r="NBD22" s="11"/>
      <c r="NBE22" s="11"/>
      <c r="NBF22" s="11"/>
      <c r="NBG22" s="11"/>
      <c r="NBH22" s="11"/>
      <c r="NBI22" s="11"/>
      <c r="NBJ22" s="11"/>
      <c r="NBK22" s="11"/>
      <c r="NBL22" s="11"/>
      <c r="NBM22" s="11"/>
      <c r="NBN22" s="11"/>
      <c r="NBO22" s="11"/>
      <c r="NBP22" s="11"/>
      <c r="NBQ22" s="11"/>
      <c r="NBR22" s="11"/>
      <c r="NBS22" s="11"/>
      <c r="NBT22" s="11"/>
      <c r="NBU22" s="11"/>
      <c r="NBV22" s="11"/>
      <c r="NBW22" s="11"/>
      <c r="NBX22" s="11"/>
      <c r="NBY22" s="11"/>
      <c r="NBZ22" s="11"/>
      <c r="NCA22" s="11"/>
      <c r="NCB22" s="11"/>
      <c r="NCC22" s="11"/>
      <c r="NCD22" s="11"/>
      <c r="NCE22" s="11"/>
      <c r="NCF22" s="11"/>
      <c r="NCG22" s="11"/>
      <c r="NCH22" s="11"/>
      <c r="NCI22" s="11"/>
      <c r="NCJ22" s="11"/>
      <c r="NCK22" s="11"/>
      <c r="NCL22" s="11"/>
      <c r="NCM22" s="11"/>
      <c r="NCN22" s="11"/>
      <c r="NCO22" s="11"/>
      <c r="NCP22" s="11"/>
      <c r="NCQ22" s="11"/>
      <c r="NCR22" s="11"/>
      <c r="NCS22" s="11"/>
      <c r="NCT22" s="11"/>
      <c r="NCU22" s="11"/>
      <c r="NCV22" s="11"/>
      <c r="NCW22" s="11"/>
      <c r="NCX22" s="11"/>
      <c r="NCY22" s="11"/>
      <c r="NCZ22" s="11"/>
      <c r="NDA22" s="11"/>
      <c r="NDB22" s="11"/>
      <c r="NDC22" s="11"/>
      <c r="NDD22" s="11"/>
      <c r="NDE22" s="11"/>
      <c r="NDF22" s="11"/>
      <c r="NDG22" s="11"/>
      <c r="NDH22" s="11"/>
      <c r="NDI22" s="11"/>
      <c r="NDJ22" s="11"/>
      <c r="NDK22" s="11"/>
      <c r="NDL22" s="11"/>
      <c r="NDM22" s="11"/>
      <c r="NDN22" s="11"/>
      <c r="NDO22" s="11"/>
      <c r="NDP22" s="11"/>
      <c r="NDQ22" s="11"/>
      <c r="NDR22" s="11"/>
      <c r="NDS22" s="11"/>
      <c r="NDT22" s="11"/>
      <c r="NDU22" s="11"/>
      <c r="NDV22" s="11"/>
      <c r="NDW22" s="11"/>
      <c r="NDX22" s="11"/>
      <c r="NDY22" s="11"/>
      <c r="NDZ22" s="11"/>
      <c r="NEA22" s="11"/>
      <c r="NEB22" s="11"/>
      <c r="NEC22" s="11"/>
      <c r="NED22" s="11"/>
      <c r="NEE22" s="11"/>
      <c r="NEF22" s="11"/>
      <c r="NEG22" s="11"/>
      <c r="NEH22" s="11"/>
      <c r="NEI22" s="11"/>
      <c r="NEJ22" s="11"/>
      <c r="NEK22" s="11"/>
      <c r="NEL22" s="11"/>
      <c r="NEM22" s="11"/>
      <c r="NEN22" s="11"/>
      <c r="NEO22" s="11"/>
      <c r="NEP22" s="11"/>
      <c r="NEQ22" s="11"/>
      <c r="NER22" s="11"/>
      <c r="NES22" s="11"/>
      <c r="NET22" s="11"/>
      <c r="NEU22" s="11"/>
      <c r="NEV22" s="11"/>
      <c r="NEW22" s="11"/>
      <c r="NEX22" s="11"/>
      <c r="NEY22" s="11"/>
      <c r="NEZ22" s="11"/>
      <c r="NFA22" s="11"/>
      <c r="NFB22" s="11"/>
      <c r="NFC22" s="11"/>
      <c r="NFD22" s="11"/>
      <c r="NFE22" s="11"/>
      <c r="NFF22" s="11"/>
      <c r="NFG22" s="11"/>
      <c r="NFH22" s="11"/>
      <c r="NFI22" s="11"/>
      <c r="NFJ22" s="11"/>
      <c r="NFK22" s="11"/>
      <c r="NFL22" s="11"/>
      <c r="NFM22" s="11"/>
      <c r="NFN22" s="11"/>
      <c r="NFO22" s="11"/>
      <c r="NFP22" s="11"/>
      <c r="NFQ22" s="11"/>
      <c r="NFR22" s="11"/>
      <c r="NFS22" s="11"/>
      <c r="NFT22" s="11"/>
      <c r="NFU22" s="11"/>
      <c r="NFV22" s="11"/>
      <c r="NFW22" s="11"/>
      <c r="NFX22" s="11"/>
      <c r="NFY22" s="11"/>
      <c r="NFZ22" s="11"/>
      <c r="NGA22" s="11"/>
      <c r="NGB22" s="11"/>
      <c r="NGC22" s="11"/>
      <c r="NGD22" s="11"/>
      <c r="NGE22" s="11"/>
      <c r="NGF22" s="11"/>
      <c r="NGG22" s="11"/>
      <c r="NGH22" s="11"/>
      <c r="NGI22" s="11"/>
      <c r="NGJ22" s="11"/>
      <c r="NGK22" s="11"/>
      <c r="NGL22" s="11"/>
      <c r="NGM22" s="11"/>
      <c r="NGN22" s="11"/>
      <c r="NGO22" s="11"/>
      <c r="NGP22" s="11"/>
      <c r="NGQ22" s="11"/>
      <c r="NGR22" s="11"/>
      <c r="NGS22" s="11"/>
      <c r="NGT22" s="11"/>
      <c r="NGU22" s="11"/>
      <c r="NGV22" s="11"/>
      <c r="NGW22" s="11"/>
      <c r="NGX22" s="11"/>
      <c r="NGY22" s="11"/>
      <c r="NGZ22" s="11"/>
      <c r="NHA22" s="11"/>
      <c r="NHB22" s="11"/>
      <c r="NHC22" s="11"/>
      <c r="NHD22" s="11"/>
      <c r="NHE22" s="11"/>
      <c r="NHF22" s="11"/>
      <c r="NHG22" s="11"/>
      <c r="NHH22" s="11"/>
      <c r="NHI22" s="11"/>
      <c r="NHJ22" s="11"/>
      <c r="NHK22" s="11"/>
      <c r="NHL22" s="11"/>
      <c r="NHM22" s="11"/>
      <c r="NHN22" s="11"/>
      <c r="NHO22" s="11"/>
      <c r="NHP22" s="11"/>
      <c r="NHQ22" s="11"/>
      <c r="NHR22" s="11"/>
      <c r="NHS22" s="11"/>
      <c r="NHT22" s="11"/>
      <c r="NHU22" s="11"/>
      <c r="NHV22" s="11"/>
      <c r="NHW22" s="11"/>
      <c r="NHX22" s="11"/>
      <c r="NHY22" s="11"/>
      <c r="NHZ22" s="11"/>
      <c r="NIA22" s="11"/>
      <c r="NIB22" s="11"/>
      <c r="NIC22" s="11"/>
      <c r="NID22" s="11"/>
      <c r="NIE22" s="11"/>
      <c r="NIF22" s="11"/>
      <c r="NIG22" s="11"/>
      <c r="NIH22" s="11"/>
      <c r="NII22" s="11"/>
      <c r="NIJ22" s="11"/>
      <c r="NIK22" s="11"/>
      <c r="NIL22" s="11"/>
      <c r="NIM22" s="11"/>
      <c r="NIN22" s="11"/>
      <c r="NIO22" s="11"/>
      <c r="NIP22" s="11"/>
      <c r="NIQ22" s="11"/>
      <c r="NIR22" s="11"/>
      <c r="NIS22" s="11"/>
      <c r="NIT22" s="11"/>
      <c r="NIU22" s="11"/>
      <c r="NIV22" s="11"/>
      <c r="NIW22" s="11"/>
      <c r="NIX22" s="11"/>
      <c r="NIY22" s="11"/>
      <c r="NIZ22" s="11"/>
      <c r="NJA22" s="11"/>
      <c r="NJB22" s="11"/>
      <c r="NJC22" s="11"/>
      <c r="NJD22" s="11"/>
      <c r="NJE22" s="11"/>
      <c r="NJF22" s="11"/>
      <c r="NJG22" s="11"/>
      <c r="NJH22" s="11"/>
      <c r="NJI22" s="11"/>
      <c r="NJJ22" s="11"/>
      <c r="NJK22" s="11"/>
      <c r="NJL22" s="11"/>
      <c r="NJM22" s="11"/>
      <c r="NJN22" s="11"/>
      <c r="NJO22" s="11"/>
      <c r="NJP22" s="11"/>
      <c r="NJQ22" s="11"/>
      <c r="NJR22" s="11"/>
      <c r="NJS22" s="11"/>
      <c r="NJT22" s="11"/>
      <c r="NJU22" s="11"/>
      <c r="NJV22" s="11"/>
      <c r="NJW22" s="11"/>
      <c r="NJX22" s="11"/>
      <c r="NJY22" s="11"/>
      <c r="NJZ22" s="11"/>
      <c r="NKA22" s="11"/>
      <c r="NKB22" s="11"/>
      <c r="NKC22" s="11"/>
      <c r="NKD22" s="11"/>
      <c r="NKE22" s="11"/>
      <c r="NKF22" s="11"/>
      <c r="NKG22" s="11"/>
      <c r="NKH22" s="11"/>
      <c r="NKI22" s="11"/>
      <c r="NKJ22" s="11"/>
      <c r="NKK22" s="11"/>
      <c r="NKL22" s="11"/>
      <c r="NKM22" s="11"/>
      <c r="NKN22" s="11"/>
      <c r="NKO22" s="11"/>
      <c r="NKP22" s="11"/>
      <c r="NKQ22" s="11"/>
      <c r="NKR22" s="11"/>
      <c r="NKS22" s="11"/>
      <c r="NKT22" s="11"/>
      <c r="NKU22" s="11"/>
      <c r="NKV22" s="11"/>
      <c r="NKW22" s="11"/>
      <c r="NKX22" s="11"/>
      <c r="NKY22" s="11"/>
      <c r="NKZ22" s="11"/>
      <c r="NLA22" s="11"/>
      <c r="NLB22" s="11"/>
      <c r="NLC22" s="11"/>
      <c r="NLD22" s="11"/>
      <c r="NLE22" s="11"/>
      <c r="NLF22" s="11"/>
      <c r="NLG22" s="11"/>
      <c r="NLH22" s="11"/>
      <c r="NLI22" s="11"/>
      <c r="NLJ22" s="11"/>
      <c r="NLK22" s="11"/>
      <c r="NLL22" s="11"/>
      <c r="NLM22" s="11"/>
      <c r="NLN22" s="11"/>
      <c r="NLO22" s="11"/>
      <c r="NLP22" s="11"/>
      <c r="NLQ22" s="11"/>
      <c r="NLR22" s="11"/>
      <c r="NLS22" s="11"/>
      <c r="NLT22" s="11"/>
      <c r="NLU22" s="11"/>
      <c r="NLV22" s="11"/>
      <c r="NLW22" s="11"/>
      <c r="NLX22" s="11"/>
      <c r="NLY22" s="11"/>
      <c r="NLZ22" s="11"/>
      <c r="NMA22" s="11"/>
      <c r="NMB22" s="11"/>
      <c r="NMC22" s="11"/>
      <c r="NMD22" s="11"/>
      <c r="NME22" s="11"/>
      <c r="NMF22" s="11"/>
      <c r="NMG22" s="11"/>
      <c r="NMH22" s="11"/>
      <c r="NMI22" s="11"/>
      <c r="NMJ22" s="11"/>
      <c r="NMK22" s="11"/>
      <c r="NML22" s="11"/>
      <c r="NMM22" s="11"/>
      <c r="NMN22" s="11"/>
      <c r="NMO22" s="11"/>
      <c r="NMP22" s="11"/>
      <c r="NMQ22" s="11"/>
      <c r="NMR22" s="11"/>
      <c r="NMS22" s="11"/>
      <c r="NMT22" s="11"/>
      <c r="NMU22" s="11"/>
      <c r="NMV22" s="11"/>
      <c r="NMW22" s="11"/>
      <c r="NMX22" s="11"/>
      <c r="NMY22" s="11"/>
      <c r="NMZ22" s="11"/>
      <c r="NNA22" s="11"/>
      <c r="NNB22" s="11"/>
      <c r="NNC22" s="11"/>
      <c r="NND22" s="11"/>
      <c r="NNE22" s="11"/>
      <c r="NNF22" s="11"/>
      <c r="NNG22" s="11"/>
      <c r="NNH22" s="11"/>
      <c r="NNI22" s="11"/>
      <c r="NNJ22" s="11"/>
      <c r="NNK22" s="11"/>
      <c r="NNL22" s="11"/>
      <c r="NNM22" s="11"/>
      <c r="NNN22" s="11"/>
      <c r="NNO22" s="11"/>
      <c r="NNP22" s="11"/>
      <c r="NNQ22" s="11"/>
      <c r="NNR22" s="11"/>
      <c r="NNS22" s="11"/>
      <c r="NNT22" s="11"/>
      <c r="NNU22" s="11"/>
      <c r="NNV22" s="11"/>
      <c r="NNW22" s="11"/>
      <c r="NNX22" s="11"/>
      <c r="NNY22" s="11"/>
      <c r="NNZ22" s="11"/>
      <c r="NOA22" s="11"/>
      <c r="NOB22" s="11"/>
      <c r="NOC22" s="11"/>
      <c r="NOD22" s="11"/>
      <c r="NOE22" s="11"/>
      <c r="NOF22" s="11"/>
      <c r="NOG22" s="11"/>
      <c r="NOH22" s="11"/>
      <c r="NOI22" s="11"/>
      <c r="NOJ22" s="11"/>
      <c r="NOK22" s="11"/>
      <c r="NOL22" s="11"/>
      <c r="NOM22" s="11"/>
      <c r="NON22" s="11"/>
      <c r="NOO22" s="11"/>
      <c r="NOP22" s="11"/>
      <c r="NOQ22" s="11"/>
      <c r="NOR22" s="11"/>
      <c r="NOS22" s="11"/>
      <c r="NOT22" s="11"/>
      <c r="NOU22" s="11"/>
      <c r="NOV22" s="11"/>
      <c r="NOW22" s="11"/>
      <c r="NOX22" s="11"/>
      <c r="NOY22" s="11"/>
      <c r="NOZ22" s="11"/>
      <c r="NPA22" s="11"/>
      <c r="NPB22" s="11"/>
      <c r="NPC22" s="11"/>
      <c r="NPD22" s="11"/>
      <c r="NPE22" s="11"/>
      <c r="NPF22" s="11"/>
      <c r="NPG22" s="11"/>
      <c r="NPH22" s="11"/>
      <c r="NPI22" s="11"/>
      <c r="NPJ22" s="11"/>
      <c r="NPK22" s="11"/>
      <c r="NPL22" s="11"/>
      <c r="NPM22" s="11"/>
      <c r="NPN22" s="11"/>
      <c r="NPO22" s="11"/>
      <c r="NPP22" s="11"/>
      <c r="NPQ22" s="11"/>
      <c r="NPR22" s="11"/>
      <c r="NPS22" s="11"/>
      <c r="NPT22" s="11"/>
      <c r="NPU22" s="11"/>
      <c r="NPV22" s="11"/>
      <c r="NPW22" s="11"/>
      <c r="NPX22" s="11"/>
      <c r="NPY22" s="11"/>
      <c r="NPZ22" s="11"/>
      <c r="NQA22" s="11"/>
      <c r="NQB22" s="11"/>
      <c r="NQC22" s="11"/>
      <c r="NQD22" s="11"/>
      <c r="NQE22" s="11"/>
      <c r="NQF22" s="11"/>
      <c r="NQG22" s="11"/>
      <c r="NQH22" s="11"/>
      <c r="NQI22" s="11"/>
      <c r="NQJ22" s="11"/>
      <c r="NQK22" s="11"/>
      <c r="NQL22" s="11"/>
      <c r="NQM22" s="11"/>
      <c r="NQN22" s="11"/>
      <c r="NQO22" s="11"/>
      <c r="NQP22" s="11"/>
      <c r="NQQ22" s="11"/>
      <c r="NQR22" s="11"/>
      <c r="NQS22" s="11"/>
      <c r="NQT22" s="11"/>
      <c r="NQU22" s="11"/>
      <c r="NQV22" s="11"/>
      <c r="NQW22" s="11"/>
      <c r="NQX22" s="11"/>
      <c r="NQY22" s="11"/>
      <c r="NQZ22" s="11"/>
      <c r="NRA22" s="11"/>
      <c r="NRB22" s="11"/>
      <c r="NRC22" s="11"/>
      <c r="NRD22" s="11"/>
      <c r="NRE22" s="11"/>
      <c r="NRF22" s="11"/>
      <c r="NRG22" s="11"/>
      <c r="NRH22" s="11"/>
      <c r="NRI22" s="11"/>
      <c r="NRJ22" s="11"/>
      <c r="NRK22" s="11"/>
      <c r="NRL22" s="11"/>
      <c r="NRM22" s="11"/>
      <c r="NRN22" s="11"/>
      <c r="NRO22" s="11"/>
      <c r="NRP22" s="11"/>
      <c r="NRQ22" s="11"/>
      <c r="NRR22" s="11"/>
      <c r="NRS22" s="11"/>
      <c r="NRT22" s="11"/>
      <c r="NRU22" s="11"/>
      <c r="NRV22" s="11"/>
      <c r="NRW22" s="11"/>
      <c r="NRX22" s="11"/>
      <c r="NRY22" s="11"/>
      <c r="NRZ22" s="11"/>
      <c r="NSA22" s="11"/>
      <c r="NSB22" s="11"/>
      <c r="NSC22" s="11"/>
      <c r="NSD22" s="11"/>
      <c r="NSE22" s="11"/>
      <c r="NSF22" s="11"/>
      <c r="NSG22" s="11"/>
      <c r="NSH22" s="11"/>
      <c r="NSI22" s="11"/>
      <c r="NSJ22" s="11"/>
      <c r="NSK22" s="11"/>
      <c r="NSL22" s="11"/>
      <c r="NSM22" s="11"/>
      <c r="NSN22" s="11"/>
      <c r="NSO22" s="11"/>
      <c r="NSP22" s="11"/>
      <c r="NSQ22" s="11"/>
      <c r="NSR22" s="11"/>
      <c r="NSS22" s="11"/>
      <c r="NST22" s="11"/>
      <c r="NSU22" s="11"/>
      <c r="NSV22" s="11"/>
      <c r="NSW22" s="11"/>
      <c r="NSX22" s="11"/>
      <c r="NSY22" s="11"/>
      <c r="NSZ22" s="11"/>
      <c r="NTA22" s="11"/>
      <c r="NTB22" s="11"/>
      <c r="NTC22" s="11"/>
      <c r="NTD22" s="11"/>
      <c r="NTE22" s="11"/>
      <c r="NTF22" s="11"/>
      <c r="NTG22" s="11"/>
      <c r="NTH22" s="11"/>
      <c r="NTI22" s="11"/>
      <c r="NTJ22" s="11"/>
      <c r="NTK22" s="11"/>
      <c r="NTL22" s="11"/>
      <c r="NTM22" s="11"/>
      <c r="NTN22" s="11"/>
      <c r="NTO22" s="11"/>
      <c r="NTP22" s="11"/>
      <c r="NTQ22" s="11"/>
      <c r="NTR22" s="11"/>
      <c r="NTS22" s="11"/>
      <c r="NTT22" s="11"/>
      <c r="NTU22" s="11"/>
      <c r="NTV22" s="11"/>
      <c r="NTW22" s="11"/>
      <c r="NTX22" s="11"/>
      <c r="NTY22" s="11"/>
      <c r="NTZ22" s="11"/>
      <c r="NUA22" s="11"/>
      <c r="NUB22" s="11"/>
      <c r="NUC22" s="11"/>
      <c r="NUD22" s="11"/>
      <c r="NUE22" s="11"/>
      <c r="NUF22" s="11"/>
      <c r="NUG22" s="11"/>
      <c r="NUH22" s="11"/>
      <c r="NUI22" s="11"/>
      <c r="NUJ22" s="11"/>
      <c r="NUK22" s="11"/>
      <c r="NUL22" s="11"/>
      <c r="NUM22" s="11"/>
      <c r="NUN22" s="11"/>
      <c r="NUO22" s="11"/>
      <c r="NUP22" s="11"/>
      <c r="NUQ22" s="11"/>
      <c r="NUR22" s="11"/>
      <c r="NUS22" s="11"/>
      <c r="NUT22" s="11"/>
      <c r="NUU22" s="11"/>
      <c r="NUV22" s="11"/>
      <c r="NUW22" s="11"/>
      <c r="NUX22" s="11"/>
      <c r="NUY22" s="11"/>
      <c r="NUZ22" s="11"/>
      <c r="NVA22" s="11"/>
      <c r="NVB22" s="11"/>
      <c r="NVC22" s="11"/>
      <c r="NVD22" s="11"/>
      <c r="NVE22" s="11"/>
      <c r="NVF22" s="11"/>
      <c r="NVG22" s="11"/>
      <c r="NVH22" s="11"/>
      <c r="NVI22" s="11"/>
      <c r="NVJ22" s="11"/>
      <c r="NVK22" s="11"/>
      <c r="NVL22" s="11"/>
      <c r="NVM22" s="11"/>
      <c r="NVN22" s="11"/>
      <c r="NVO22" s="11"/>
      <c r="NVP22" s="11"/>
      <c r="NVQ22" s="11"/>
      <c r="NVR22" s="11"/>
      <c r="NVS22" s="11"/>
      <c r="NVT22" s="11"/>
      <c r="NVU22" s="11"/>
      <c r="NVV22" s="11"/>
      <c r="NVW22" s="11"/>
      <c r="NVX22" s="11"/>
      <c r="NVY22" s="11"/>
      <c r="NVZ22" s="11"/>
      <c r="NWA22" s="11"/>
      <c r="NWB22" s="11"/>
      <c r="NWC22" s="11"/>
      <c r="NWD22" s="11"/>
      <c r="NWE22" s="11"/>
      <c r="NWF22" s="11"/>
      <c r="NWG22" s="11"/>
      <c r="NWH22" s="11"/>
      <c r="NWI22" s="11"/>
      <c r="NWJ22" s="11"/>
      <c r="NWK22" s="11"/>
      <c r="NWL22" s="11"/>
      <c r="NWM22" s="11"/>
      <c r="NWN22" s="11"/>
      <c r="NWO22" s="11"/>
      <c r="NWP22" s="11"/>
      <c r="NWQ22" s="11"/>
      <c r="NWR22" s="11"/>
      <c r="NWS22" s="11"/>
      <c r="NWT22" s="11"/>
      <c r="NWU22" s="11"/>
      <c r="NWV22" s="11"/>
      <c r="NWW22" s="11"/>
      <c r="NWX22" s="11"/>
      <c r="NWY22" s="11"/>
      <c r="NWZ22" s="11"/>
      <c r="NXA22" s="11"/>
      <c r="NXB22" s="11"/>
      <c r="NXC22" s="11"/>
      <c r="NXD22" s="11"/>
      <c r="NXE22" s="11"/>
      <c r="NXF22" s="11"/>
      <c r="NXG22" s="11"/>
      <c r="NXH22" s="11"/>
      <c r="NXI22" s="11"/>
      <c r="NXJ22" s="11"/>
      <c r="NXK22" s="11"/>
      <c r="NXL22" s="11"/>
      <c r="NXM22" s="11"/>
      <c r="NXN22" s="11"/>
      <c r="NXO22" s="11"/>
      <c r="NXP22" s="11"/>
      <c r="NXQ22" s="11"/>
      <c r="NXR22" s="11"/>
      <c r="NXS22" s="11"/>
      <c r="NXT22" s="11"/>
      <c r="NXU22" s="11"/>
      <c r="NXV22" s="11"/>
      <c r="NXW22" s="11"/>
      <c r="NXX22" s="11"/>
      <c r="NXY22" s="11"/>
      <c r="NXZ22" s="11"/>
      <c r="NYA22" s="11"/>
      <c r="NYB22" s="11"/>
      <c r="NYC22" s="11"/>
      <c r="NYD22" s="11"/>
      <c r="NYE22" s="11"/>
      <c r="NYF22" s="11"/>
      <c r="NYG22" s="11"/>
      <c r="NYH22" s="11"/>
      <c r="NYI22" s="11"/>
      <c r="NYJ22" s="11"/>
      <c r="NYK22" s="11"/>
      <c r="NYL22" s="11"/>
      <c r="NYM22" s="11"/>
      <c r="NYN22" s="11"/>
      <c r="NYO22" s="11"/>
      <c r="NYP22" s="11"/>
      <c r="NYQ22" s="11"/>
      <c r="NYR22" s="11"/>
      <c r="NYS22" s="11"/>
      <c r="NYT22" s="11"/>
      <c r="NYU22" s="11"/>
      <c r="NYV22" s="11"/>
      <c r="NYW22" s="11"/>
      <c r="NYX22" s="11"/>
      <c r="NYY22" s="11"/>
      <c r="NYZ22" s="11"/>
      <c r="NZA22" s="11"/>
      <c r="NZB22" s="11"/>
      <c r="NZC22" s="11"/>
      <c r="NZD22" s="11"/>
      <c r="NZE22" s="11"/>
      <c r="NZF22" s="11"/>
      <c r="NZG22" s="11"/>
      <c r="NZH22" s="11"/>
      <c r="NZI22" s="11"/>
      <c r="NZJ22" s="11"/>
      <c r="NZK22" s="11"/>
      <c r="NZL22" s="11"/>
      <c r="NZM22" s="11"/>
      <c r="NZN22" s="11"/>
      <c r="NZO22" s="11"/>
      <c r="NZP22" s="11"/>
      <c r="NZQ22" s="11"/>
      <c r="NZR22" s="11"/>
      <c r="NZS22" s="11"/>
      <c r="NZT22" s="11"/>
      <c r="NZU22" s="11"/>
      <c r="NZV22" s="11"/>
      <c r="NZW22" s="11"/>
      <c r="NZX22" s="11"/>
      <c r="NZY22" s="11"/>
      <c r="NZZ22" s="11"/>
      <c r="OAA22" s="11"/>
      <c r="OAB22" s="11"/>
      <c r="OAC22" s="11"/>
      <c r="OAD22" s="11"/>
      <c r="OAE22" s="11"/>
      <c r="OAF22" s="11"/>
      <c r="OAG22" s="11"/>
      <c r="OAH22" s="11"/>
      <c r="OAI22" s="11"/>
      <c r="OAJ22" s="11"/>
      <c r="OAK22" s="11"/>
      <c r="OAL22" s="11"/>
      <c r="OAM22" s="11"/>
      <c r="OAN22" s="11"/>
      <c r="OAO22" s="11"/>
      <c r="OAP22" s="11"/>
      <c r="OAQ22" s="11"/>
      <c r="OAR22" s="11"/>
      <c r="OAS22" s="11"/>
      <c r="OAT22" s="11"/>
      <c r="OAU22" s="11"/>
      <c r="OAV22" s="11"/>
      <c r="OAW22" s="11"/>
      <c r="OAX22" s="11"/>
      <c r="OAY22" s="11"/>
      <c r="OAZ22" s="11"/>
      <c r="OBA22" s="11"/>
      <c r="OBB22" s="11"/>
      <c r="OBC22" s="11"/>
      <c r="OBD22" s="11"/>
      <c r="OBE22" s="11"/>
      <c r="OBF22" s="11"/>
      <c r="OBG22" s="11"/>
      <c r="OBH22" s="11"/>
      <c r="OBI22" s="11"/>
      <c r="OBJ22" s="11"/>
      <c r="OBK22" s="11"/>
      <c r="OBL22" s="11"/>
      <c r="OBM22" s="11"/>
      <c r="OBN22" s="11"/>
      <c r="OBO22" s="11"/>
      <c r="OBP22" s="11"/>
      <c r="OBQ22" s="11"/>
      <c r="OBR22" s="11"/>
      <c r="OBS22" s="11"/>
      <c r="OBT22" s="11"/>
      <c r="OBU22" s="11"/>
      <c r="OBV22" s="11"/>
      <c r="OBW22" s="11"/>
      <c r="OBX22" s="11"/>
      <c r="OBY22" s="11"/>
      <c r="OBZ22" s="11"/>
      <c r="OCA22" s="11"/>
      <c r="OCB22" s="11"/>
      <c r="OCC22" s="11"/>
      <c r="OCD22" s="11"/>
      <c r="OCE22" s="11"/>
      <c r="OCF22" s="11"/>
      <c r="OCG22" s="11"/>
      <c r="OCH22" s="11"/>
      <c r="OCI22" s="11"/>
      <c r="OCJ22" s="11"/>
      <c r="OCK22" s="11"/>
      <c r="OCL22" s="11"/>
      <c r="OCM22" s="11"/>
      <c r="OCN22" s="11"/>
      <c r="OCO22" s="11"/>
      <c r="OCP22" s="11"/>
      <c r="OCQ22" s="11"/>
      <c r="OCR22" s="11"/>
      <c r="OCS22" s="11"/>
      <c r="OCT22" s="11"/>
      <c r="OCU22" s="11"/>
      <c r="OCV22" s="11"/>
      <c r="OCW22" s="11"/>
      <c r="OCX22" s="11"/>
      <c r="OCY22" s="11"/>
      <c r="OCZ22" s="11"/>
      <c r="ODA22" s="11"/>
      <c r="ODB22" s="11"/>
      <c r="ODC22" s="11"/>
      <c r="ODD22" s="11"/>
      <c r="ODE22" s="11"/>
      <c r="ODF22" s="11"/>
      <c r="ODG22" s="11"/>
      <c r="ODH22" s="11"/>
      <c r="ODI22" s="11"/>
      <c r="ODJ22" s="11"/>
      <c r="ODK22" s="11"/>
      <c r="ODL22" s="11"/>
      <c r="ODM22" s="11"/>
      <c r="ODN22" s="11"/>
      <c r="ODO22" s="11"/>
      <c r="ODP22" s="11"/>
      <c r="ODQ22" s="11"/>
      <c r="ODR22" s="11"/>
      <c r="ODS22" s="11"/>
      <c r="ODT22" s="11"/>
      <c r="ODU22" s="11"/>
      <c r="ODV22" s="11"/>
      <c r="ODW22" s="11"/>
      <c r="ODX22" s="11"/>
      <c r="ODY22" s="11"/>
      <c r="ODZ22" s="11"/>
      <c r="OEA22" s="11"/>
      <c r="OEB22" s="11"/>
      <c r="OEC22" s="11"/>
      <c r="OED22" s="11"/>
      <c r="OEE22" s="11"/>
      <c r="OEF22" s="11"/>
      <c r="OEG22" s="11"/>
      <c r="OEH22" s="11"/>
      <c r="OEI22" s="11"/>
      <c r="OEJ22" s="11"/>
      <c r="OEK22" s="11"/>
      <c r="OEL22" s="11"/>
      <c r="OEM22" s="11"/>
      <c r="OEN22" s="11"/>
      <c r="OEO22" s="11"/>
      <c r="OEP22" s="11"/>
      <c r="OEQ22" s="11"/>
      <c r="OER22" s="11"/>
      <c r="OES22" s="11"/>
      <c r="OET22" s="11"/>
      <c r="OEU22" s="11"/>
      <c r="OEV22" s="11"/>
      <c r="OEW22" s="11"/>
      <c r="OEX22" s="11"/>
      <c r="OEY22" s="11"/>
      <c r="OEZ22" s="11"/>
      <c r="OFA22" s="11"/>
      <c r="OFB22" s="11"/>
      <c r="OFC22" s="11"/>
      <c r="OFD22" s="11"/>
      <c r="OFE22" s="11"/>
      <c r="OFF22" s="11"/>
      <c r="OFG22" s="11"/>
      <c r="OFH22" s="11"/>
      <c r="OFI22" s="11"/>
      <c r="OFJ22" s="11"/>
      <c r="OFK22" s="11"/>
      <c r="OFL22" s="11"/>
      <c r="OFM22" s="11"/>
      <c r="OFN22" s="11"/>
      <c r="OFO22" s="11"/>
      <c r="OFP22" s="11"/>
      <c r="OFQ22" s="11"/>
      <c r="OFR22" s="11"/>
      <c r="OFS22" s="11"/>
      <c r="OFT22" s="11"/>
      <c r="OFU22" s="11"/>
      <c r="OFV22" s="11"/>
      <c r="OFW22" s="11"/>
      <c r="OFX22" s="11"/>
      <c r="OFY22" s="11"/>
      <c r="OFZ22" s="11"/>
      <c r="OGA22" s="11"/>
      <c r="OGB22" s="11"/>
      <c r="OGC22" s="11"/>
      <c r="OGD22" s="11"/>
      <c r="OGE22" s="11"/>
      <c r="OGF22" s="11"/>
      <c r="OGG22" s="11"/>
      <c r="OGH22" s="11"/>
      <c r="OGI22" s="11"/>
      <c r="OGJ22" s="11"/>
      <c r="OGK22" s="11"/>
      <c r="OGL22" s="11"/>
      <c r="OGM22" s="11"/>
      <c r="OGN22" s="11"/>
      <c r="OGO22" s="11"/>
      <c r="OGP22" s="11"/>
      <c r="OGQ22" s="11"/>
      <c r="OGR22" s="11"/>
      <c r="OGS22" s="11"/>
      <c r="OGT22" s="11"/>
      <c r="OGU22" s="11"/>
      <c r="OGV22" s="11"/>
      <c r="OGW22" s="11"/>
      <c r="OGX22" s="11"/>
      <c r="OGY22" s="11"/>
      <c r="OGZ22" s="11"/>
      <c r="OHA22" s="11"/>
      <c r="OHB22" s="11"/>
      <c r="OHC22" s="11"/>
      <c r="OHD22" s="11"/>
      <c r="OHE22" s="11"/>
      <c r="OHF22" s="11"/>
      <c r="OHG22" s="11"/>
      <c r="OHH22" s="11"/>
      <c r="OHI22" s="11"/>
      <c r="OHJ22" s="11"/>
      <c r="OHK22" s="11"/>
      <c r="OHL22" s="11"/>
      <c r="OHM22" s="11"/>
      <c r="OHN22" s="11"/>
      <c r="OHO22" s="11"/>
      <c r="OHP22" s="11"/>
      <c r="OHQ22" s="11"/>
      <c r="OHR22" s="11"/>
      <c r="OHS22" s="11"/>
      <c r="OHT22" s="11"/>
      <c r="OHU22" s="11"/>
      <c r="OHV22" s="11"/>
      <c r="OHW22" s="11"/>
      <c r="OHX22" s="11"/>
      <c r="OHY22" s="11"/>
      <c r="OHZ22" s="11"/>
      <c r="OIA22" s="11"/>
      <c r="OIB22" s="11"/>
      <c r="OIC22" s="11"/>
      <c r="OID22" s="11"/>
      <c r="OIE22" s="11"/>
      <c r="OIF22" s="11"/>
      <c r="OIG22" s="11"/>
      <c r="OIH22" s="11"/>
      <c r="OII22" s="11"/>
      <c r="OIJ22" s="11"/>
      <c r="OIK22" s="11"/>
      <c r="OIL22" s="11"/>
      <c r="OIM22" s="11"/>
      <c r="OIN22" s="11"/>
      <c r="OIO22" s="11"/>
      <c r="OIP22" s="11"/>
      <c r="OIQ22" s="11"/>
      <c r="OIR22" s="11"/>
      <c r="OIS22" s="11"/>
      <c r="OIT22" s="11"/>
      <c r="OIU22" s="11"/>
      <c r="OIV22" s="11"/>
      <c r="OIW22" s="11"/>
      <c r="OIX22" s="11"/>
      <c r="OIY22" s="11"/>
      <c r="OIZ22" s="11"/>
      <c r="OJA22" s="11"/>
      <c r="OJB22" s="11"/>
      <c r="OJC22" s="11"/>
      <c r="OJD22" s="11"/>
      <c r="OJE22" s="11"/>
      <c r="OJF22" s="11"/>
      <c r="OJG22" s="11"/>
      <c r="OJH22" s="11"/>
      <c r="OJI22" s="11"/>
      <c r="OJJ22" s="11"/>
      <c r="OJK22" s="11"/>
      <c r="OJL22" s="11"/>
      <c r="OJM22" s="11"/>
      <c r="OJN22" s="11"/>
      <c r="OJO22" s="11"/>
      <c r="OJP22" s="11"/>
      <c r="OJQ22" s="11"/>
      <c r="OJR22" s="11"/>
      <c r="OJS22" s="11"/>
      <c r="OJT22" s="11"/>
      <c r="OJU22" s="11"/>
      <c r="OJV22" s="11"/>
      <c r="OJW22" s="11"/>
      <c r="OJX22" s="11"/>
      <c r="OJY22" s="11"/>
      <c r="OJZ22" s="11"/>
      <c r="OKA22" s="11"/>
      <c r="OKB22" s="11"/>
      <c r="OKC22" s="11"/>
      <c r="OKD22" s="11"/>
      <c r="OKE22" s="11"/>
      <c r="OKF22" s="11"/>
      <c r="OKG22" s="11"/>
      <c r="OKH22" s="11"/>
      <c r="OKI22" s="11"/>
      <c r="OKJ22" s="11"/>
      <c r="OKK22" s="11"/>
      <c r="OKL22" s="11"/>
      <c r="OKM22" s="11"/>
      <c r="OKN22" s="11"/>
      <c r="OKO22" s="11"/>
      <c r="OKP22" s="11"/>
      <c r="OKQ22" s="11"/>
      <c r="OKR22" s="11"/>
      <c r="OKS22" s="11"/>
      <c r="OKT22" s="11"/>
      <c r="OKU22" s="11"/>
      <c r="OKV22" s="11"/>
      <c r="OKW22" s="11"/>
      <c r="OKX22" s="11"/>
      <c r="OKY22" s="11"/>
      <c r="OKZ22" s="11"/>
      <c r="OLA22" s="11"/>
      <c r="OLB22" s="11"/>
      <c r="OLC22" s="11"/>
      <c r="OLD22" s="11"/>
      <c r="OLE22" s="11"/>
      <c r="OLF22" s="11"/>
      <c r="OLG22" s="11"/>
      <c r="OLH22" s="11"/>
      <c r="OLI22" s="11"/>
      <c r="OLJ22" s="11"/>
      <c r="OLK22" s="11"/>
      <c r="OLL22" s="11"/>
      <c r="OLM22" s="11"/>
      <c r="OLN22" s="11"/>
      <c r="OLO22" s="11"/>
      <c r="OLP22" s="11"/>
      <c r="OLQ22" s="11"/>
      <c r="OLR22" s="11"/>
      <c r="OLS22" s="11"/>
      <c r="OLT22" s="11"/>
      <c r="OLU22" s="11"/>
      <c r="OLV22" s="11"/>
      <c r="OLW22" s="11"/>
      <c r="OLX22" s="11"/>
      <c r="OLY22" s="11"/>
      <c r="OLZ22" s="11"/>
      <c r="OMA22" s="11"/>
      <c r="OMB22" s="11"/>
      <c r="OMC22" s="11"/>
      <c r="OMD22" s="11"/>
      <c r="OME22" s="11"/>
      <c r="OMF22" s="11"/>
      <c r="OMG22" s="11"/>
      <c r="OMH22" s="11"/>
      <c r="OMI22" s="11"/>
      <c r="OMJ22" s="11"/>
      <c r="OMK22" s="11"/>
      <c r="OML22" s="11"/>
      <c r="OMM22" s="11"/>
      <c r="OMN22" s="11"/>
      <c r="OMO22" s="11"/>
      <c r="OMP22" s="11"/>
      <c r="OMQ22" s="11"/>
      <c r="OMR22" s="11"/>
      <c r="OMS22" s="11"/>
      <c r="OMT22" s="11"/>
      <c r="OMU22" s="11"/>
      <c r="OMV22" s="11"/>
      <c r="OMW22" s="11"/>
      <c r="OMX22" s="11"/>
      <c r="OMY22" s="11"/>
      <c r="OMZ22" s="11"/>
      <c r="ONA22" s="11"/>
      <c r="ONB22" s="11"/>
      <c r="ONC22" s="11"/>
      <c r="OND22" s="11"/>
      <c r="ONE22" s="11"/>
      <c r="ONF22" s="11"/>
      <c r="ONG22" s="11"/>
      <c r="ONH22" s="11"/>
      <c r="ONI22" s="11"/>
      <c r="ONJ22" s="11"/>
      <c r="ONK22" s="11"/>
      <c r="ONL22" s="11"/>
      <c r="ONM22" s="11"/>
      <c r="ONN22" s="11"/>
      <c r="ONO22" s="11"/>
      <c r="ONP22" s="11"/>
      <c r="ONQ22" s="11"/>
      <c r="ONR22" s="11"/>
      <c r="ONS22" s="11"/>
      <c r="ONT22" s="11"/>
      <c r="ONU22" s="11"/>
      <c r="ONV22" s="11"/>
      <c r="ONW22" s="11"/>
      <c r="ONX22" s="11"/>
      <c r="ONY22" s="11"/>
      <c r="ONZ22" s="11"/>
      <c r="OOA22" s="11"/>
      <c r="OOB22" s="11"/>
      <c r="OOC22" s="11"/>
      <c r="OOD22" s="11"/>
      <c r="OOE22" s="11"/>
      <c r="OOF22" s="11"/>
      <c r="OOG22" s="11"/>
      <c r="OOH22" s="11"/>
      <c r="OOI22" s="11"/>
      <c r="OOJ22" s="11"/>
      <c r="OOK22" s="11"/>
      <c r="OOL22" s="11"/>
      <c r="OOM22" s="11"/>
      <c r="OON22" s="11"/>
      <c r="OOO22" s="11"/>
      <c r="OOP22" s="11"/>
      <c r="OOQ22" s="11"/>
      <c r="OOR22" s="11"/>
      <c r="OOS22" s="11"/>
      <c r="OOT22" s="11"/>
      <c r="OOU22" s="11"/>
      <c r="OOV22" s="11"/>
      <c r="OOW22" s="11"/>
      <c r="OOX22" s="11"/>
      <c r="OOY22" s="11"/>
      <c r="OOZ22" s="11"/>
      <c r="OPA22" s="11"/>
      <c r="OPB22" s="11"/>
      <c r="OPC22" s="11"/>
      <c r="OPD22" s="11"/>
      <c r="OPE22" s="11"/>
      <c r="OPF22" s="11"/>
      <c r="OPG22" s="11"/>
      <c r="OPH22" s="11"/>
      <c r="OPI22" s="11"/>
      <c r="OPJ22" s="11"/>
      <c r="OPK22" s="11"/>
      <c r="OPL22" s="11"/>
      <c r="OPM22" s="11"/>
      <c r="OPN22" s="11"/>
      <c r="OPO22" s="11"/>
      <c r="OPP22" s="11"/>
      <c r="OPQ22" s="11"/>
      <c r="OPR22" s="11"/>
      <c r="OPS22" s="11"/>
      <c r="OPT22" s="11"/>
      <c r="OPU22" s="11"/>
      <c r="OPV22" s="11"/>
      <c r="OPW22" s="11"/>
      <c r="OPX22" s="11"/>
      <c r="OPY22" s="11"/>
      <c r="OPZ22" s="11"/>
      <c r="OQA22" s="11"/>
      <c r="OQB22" s="11"/>
      <c r="OQC22" s="11"/>
      <c r="OQD22" s="11"/>
      <c r="OQE22" s="11"/>
      <c r="OQF22" s="11"/>
      <c r="OQG22" s="11"/>
      <c r="OQH22" s="11"/>
      <c r="OQI22" s="11"/>
      <c r="OQJ22" s="11"/>
      <c r="OQK22" s="11"/>
      <c r="OQL22" s="11"/>
      <c r="OQM22" s="11"/>
      <c r="OQN22" s="11"/>
      <c r="OQO22" s="11"/>
      <c r="OQP22" s="11"/>
      <c r="OQQ22" s="11"/>
      <c r="OQR22" s="11"/>
      <c r="OQS22" s="11"/>
      <c r="OQT22" s="11"/>
      <c r="OQU22" s="11"/>
      <c r="OQV22" s="11"/>
      <c r="OQW22" s="11"/>
      <c r="OQX22" s="11"/>
      <c r="OQY22" s="11"/>
      <c r="OQZ22" s="11"/>
      <c r="ORA22" s="11"/>
      <c r="ORB22" s="11"/>
      <c r="ORC22" s="11"/>
      <c r="ORD22" s="11"/>
      <c r="ORE22" s="11"/>
      <c r="ORF22" s="11"/>
      <c r="ORG22" s="11"/>
      <c r="ORH22" s="11"/>
      <c r="ORI22" s="11"/>
      <c r="ORJ22" s="11"/>
      <c r="ORK22" s="11"/>
      <c r="ORL22" s="11"/>
      <c r="ORM22" s="11"/>
      <c r="ORN22" s="11"/>
      <c r="ORO22" s="11"/>
      <c r="ORP22" s="11"/>
      <c r="ORQ22" s="11"/>
      <c r="ORR22" s="11"/>
      <c r="ORS22" s="11"/>
      <c r="ORT22" s="11"/>
      <c r="ORU22" s="11"/>
      <c r="ORV22" s="11"/>
      <c r="ORW22" s="11"/>
      <c r="ORX22" s="11"/>
      <c r="ORY22" s="11"/>
      <c r="ORZ22" s="11"/>
      <c r="OSA22" s="11"/>
      <c r="OSB22" s="11"/>
      <c r="OSC22" s="11"/>
      <c r="OSD22" s="11"/>
      <c r="OSE22" s="11"/>
      <c r="OSF22" s="11"/>
      <c r="OSG22" s="11"/>
      <c r="OSH22" s="11"/>
      <c r="OSI22" s="11"/>
      <c r="OSJ22" s="11"/>
      <c r="OSK22" s="11"/>
      <c r="OSL22" s="11"/>
      <c r="OSM22" s="11"/>
      <c r="OSN22" s="11"/>
      <c r="OSO22" s="11"/>
      <c r="OSP22" s="11"/>
      <c r="OSQ22" s="11"/>
      <c r="OSR22" s="11"/>
      <c r="OSS22" s="11"/>
      <c r="OST22" s="11"/>
      <c r="OSU22" s="11"/>
      <c r="OSV22" s="11"/>
      <c r="OSW22" s="11"/>
      <c r="OSX22" s="11"/>
      <c r="OSY22" s="11"/>
      <c r="OSZ22" s="11"/>
      <c r="OTA22" s="11"/>
      <c r="OTB22" s="11"/>
      <c r="OTC22" s="11"/>
      <c r="OTD22" s="11"/>
      <c r="OTE22" s="11"/>
      <c r="OTF22" s="11"/>
      <c r="OTG22" s="11"/>
      <c r="OTH22" s="11"/>
      <c r="OTI22" s="11"/>
      <c r="OTJ22" s="11"/>
      <c r="OTK22" s="11"/>
      <c r="OTL22" s="11"/>
      <c r="OTM22" s="11"/>
      <c r="OTN22" s="11"/>
      <c r="OTO22" s="11"/>
      <c r="OTP22" s="11"/>
      <c r="OTQ22" s="11"/>
      <c r="OTR22" s="11"/>
      <c r="OTS22" s="11"/>
      <c r="OTT22" s="11"/>
      <c r="OTU22" s="11"/>
      <c r="OTV22" s="11"/>
      <c r="OTW22" s="11"/>
      <c r="OTX22" s="11"/>
      <c r="OTY22" s="11"/>
      <c r="OTZ22" s="11"/>
      <c r="OUA22" s="11"/>
      <c r="OUB22" s="11"/>
      <c r="OUC22" s="11"/>
      <c r="OUD22" s="11"/>
      <c r="OUE22" s="11"/>
      <c r="OUF22" s="11"/>
      <c r="OUG22" s="11"/>
      <c r="OUH22" s="11"/>
      <c r="OUI22" s="11"/>
      <c r="OUJ22" s="11"/>
      <c r="OUK22" s="11"/>
      <c r="OUL22" s="11"/>
      <c r="OUM22" s="11"/>
      <c r="OUN22" s="11"/>
      <c r="OUO22" s="11"/>
      <c r="OUP22" s="11"/>
      <c r="OUQ22" s="11"/>
      <c r="OUR22" s="11"/>
      <c r="OUS22" s="11"/>
      <c r="OUT22" s="11"/>
      <c r="OUU22" s="11"/>
      <c r="OUV22" s="11"/>
      <c r="OUW22" s="11"/>
      <c r="OUX22" s="11"/>
      <c r="OUY22" s="11"/>
      <c r="OUZ22" s="11"/>
      <c r="OVA22" s="11"/>
      <c r="OVB22" s="11"/>
      <c r="OVC22" s="11"/>
      <c r="OVD22" s="11"/>
      <c r="OVE22" s="11"/>
      <c r="OVF22" s="11"/>
      <c r="OVG22" s="11"/>
      <c r="OVH22" s="11"/>
      <c r="OVI22" s="11"/>
      <c r="OVJ22" s="11"/>
      <c r="OVK22" s="11"/>
      <c r="OVL22" s="11"/>
      <c r="OVM22" s="11"/>
      <c r="OVN22" s="11"/>
      <c r="OVO22" s="11"/>
      <c r="OVP22" s="11"/>
      <c r="OVQ22" s="11"/>
      <c r="OVR22" s="11"/>
      <c r="OVS22" s="11"/>
      <c r="OVT22" s="11"/>
      <c r="OVU22" s="11"/>
      <c r="OVV22" s="11"/>
      <c r="OVW22" s="11"/>
      <c r="OVX22" s="11"/>
      <c r="OVY22" s="11"/>
      <c r="OVZ22" s="11"/>
      <c r="OWA22" s="11"/>
      <c r="OWB22" s="11"/>
      <c r="OWC22" s="11"/>
      <c r="OWD22" s="11"/>
      <c r="OWE22" s="11"/>
      <c r="OWF22" s="11"/>
      <c r="OWG22" s="11"/>
      <c r="OWH22" s="11"/>
      <c r="OWI22" s="11"/>
      <c r="OWJ22" s="11"/>
      <c r="OWK22" s="11"/>
      <c r="OWL22" s="11"/>
      <c r="OWM22" s="11"/>
      <c r="OWN22" s="11"/>
      <c r="OWO22" s="11"/>
      <c r="OWP22" s="11"/>
      <c r="OWQ22" s="11"/>
      <c r="OWR22" s="11"/>
      <c r="OWS22" s="11"/>
      <c r="OWT22" s="11"/>
      <c r="OWU22" s="11"/>
      <c r="OWV22" s="11"/>
      <c r="OWW22" s="11"/>
      <c r="OWX22" s="11"/>
      <c r="OWY22" s="11"/>
      <c r="OWZ22" s="11"/>
      <c r="OXA22" s="11"/>
      <c r="OXB22" s="11"/>
      <c r="OXC22" s="11"/>
      <c r="OXD22" s="11"/>
      <c r="OXE22" s="11"/>
      <c r="OXF22" s="11"/>
      <c r="OXG22" s="11"/>
      <c r="OXH22" s="11"/>
      <c r="OXI22" s="11"/>
      <c r="OXJ22" s="11"/>
      <c r="OXK22" s="11"/>
      <c r="OXL22" s="11"/>
      <c r="OXM22" s="11"/>
      <c r="OXN22" s="11"/>
      <c r="OXO22" s="11"/>
      <c r="OXP22" s="11"/>
      <c r="OXQ22" s="11"/>
      <c r="OXR22" s="11"/>
      <c r="OXS22" s="11"/>
      <c r="OXT22" s="11"/>
      <c r="OXU22" s="11"/>
      <c r="OXV22" s="11"/>
      <c r="OXW22" s="11"/>
      <c r="OXX22" s="11"/>
      <c r="OXY22" s="11"/>
      <c r="OXZ22" s="11"/>
      <c r="OYA22" s="11"/>
      <c r="OYB22" s="11"/>
      <c r="OYC22" s="11"/>
      <c r="OYD22" s="11"/>
      <c r="OYE22" s="11"/>
      <c r="OYF22" s="11"/>
      <c r="OYG22" s="11"/>
      <c r="OYH22" s="11"/>
      <c r="OYI22" s="11"/>
      <c r="OYJ22" s="11"/>
      <c r="OYK22" s="11"/>
      <c r="OYL22" s="11"/>
      <c r="OYM22" s="11"/>
      <c r="OYN22" s="11"/>
      <c r="OYO22" s="11"/>
      <c r="OYP22" s="11"/>
      <c r="OYQ22" s="11"/>
      <c r="OYR22" s="11"/>
      <c r="OYS22" s="11"/>
      <c r="OYT22" s="11"/>
      <c r="OYU22" s="11"/>
      <c r="OYV22" s="11"/>
      <c r="OYW22" s="11"/>
      <c r="OYX22" s="11"/>
      <c r="OYY22" s="11"/>
      <c r="OYZ22" s="11"/>
      <c r="OZA22" s="11"/>
      <c r="OZB22" s="11"/>
      <c r="OZC22" s="11"/>
      <c r="OZD22" s="11"/>
      <c r="OZE22" s="11"/>
      <c r="OZF22" s="11"/>
      <c r="OZG22" s="11"/>
      <c r="OZH22" s="11"/>
      <c r="OZI22" s="11"/>
      <c r="OZJ22" s="11"/>
      <c r="OZK22" s="11"/>
      <c r="OZL22" s="11"/>
      <c r="OZM22" s="11"/>
      <c r="OZN22" s="11"/>
      <c r="OZO22" s="11"/>
      <c r="OZP22" s="11"/>
      <c r="OZQ22" s="11"/>
      <c r="OZR22" s="11"/>
      <c r="OZS22" s="11"/>
      <c r="OZT22" s="11"/>
      <c r="OZU22" s="11"/>
      <c r="OZV22" s="11"/>
      <c r="OZW22" s="11"/>
      <c r="OZX22" s="11"/>
      <c r="OZY22" s="11"/>
      <c r="OZZ22" s="11"/>
      <c r="PAA22" s="11"/>
      <c r="PAB22" s="11"/>
      <c r="PAC22" s="11"/>
      <c r="PAD22" s="11"/>
      <c r="PAE22" s="11"/>
      <c r="PAF22" s="11"/>
      <c r="PAG22" s="11"/>
      <c r="PAH22" s="11"/>
      <c r="PAI22" s="11"/>
      <c r="PAJ22" s="11"/>
      <c r="PAK22" s="11"/>
      <c r="PAL22" s="11"/>
      <c r="PAM22" s="11"/>
      <c r="PAN22" s="11"/>
      <c r="PAO22" s="11"/>
      <c r="PAP22" s="11"/>
      <c r="PAQ22" s="11"/>
      <c r="PAR22" s="11"/>
      <c r="PAS22" s="11"/>
      <c r="PAT22" s="11"/>
      <c r="PAU22" s="11"/>
      <c r="PAV22" s="11"/>
      <c r="PAW22" s="11"/>
      <c r="PAX22" s="11"/>
      <c r="PAY22" s="11"/>
      <c r="PAZ22" s="11"/>
      <c r="PBA22" s="11"/>
      <c r="PBB22" s="11"/>
      <c r="PBC22" s="11"/>
      <c r="PBD22" s="11"/>
      <c r="PBE22" s="11"/>
      <c r="PBF22" s="11"/>
      <c r="PBG22" s="11"/>
      <c r="PBH22" s="11"/>
      <c r="PBI22" s="11"/>
      <c r="PBJ22" s="11"/>
      <c r="PBK22" s="11"/>
      <c r="PBL22" s="11"/>
      <c r="PBM22" s="11"/>
      <c r="PBN22" s="11"/>
      <c r="PBO22" s="11"/>
      <c r="PBP22" s="11"/>
      <c r="PBQ22" s="11"/>
      <c r="PBR22" s="11"/>
      <c r="PBS22" s="11"/>
      <c r="PBT22" s="11"/>
      <c r="PBU22" s="11"/>
      <c r="PBV22" s="11"/>
      <c r="PBW22" s="11"/>
      <c r="PBX22" s="11"/>
      <c r="PBY22" s="11"/>
      <c r="PBZ22" s="11"/>
      <c r="PCA22" s="11"/>
      <c r="PCB22" s="11"/>
      <c r="PCC22" s="11"/>
      <c r="PCD22" s="11"/>
      <c r="PCE22" s="11"/>
      <c r="PCF22" s="11"/>
      <c r="PCG22" s="11"/>
      <c r="PCH22" s="11"/>
      <c r="PCI22" s="11"/>
      <c r="PCJ22" s="11"/>
      <c r="PCK22" s="11"/>
      <c r="PCL22" s="11"/>
      <c r="PCM22" s="11"/>
      <c r="PCN22" s="11"/>
      <c r="PCO22" s="11"/>
      <c r="PCP22" s="11"/>
      <c r="PCQ22" s="11"/>
      <c r="PCR22" s="11"/>
      <c r="PCS22" s="11"/>
      <c r="PCT22" s="11"/>
      <c r="PCU22" s="11"/>
      <c r="PCV22" s="11"/>
      <c r="PCW22" s="11"/>
      <c r="PCX22" s="11"/>
      <c r="PCY22" s="11"/>
      <c r="PCZ22" s="11"/>
      <c r="PDA22" s="11"/>
      <c r="PDB22" s="11"/>
      <c r="PDC22" s="11"/>
      <c r="PDD22" s="11"/>
      <c r="PDE22" s="11"/>
      <c r="PDF22" s="11"/>
      <c r="PDG22" s="11"/>
      <c r="PDH22" s="11"/>
      <c r="PDI22" s="11"/>
      <c r="PDJ22" s="11"/>
      <c r="PDK22" s="11"/>
      <c r="PDL22" s="11"/>
      <c r="PDM22" s="11"/>
      <c r="PDN22" s="11"/>
      <c r="PDO22" s="11"/>
      <c r="PDP22" s="11"/>
      <c r="PDQ22" s="11"/>
      <c r="PDR22" s="11"/>
      <c r="PDS22" s="11"/>
      <c r="PDT22" s="11"/>
      <c r="PDU22" s="11"/>
      <c r="PDV22" s="11"/>
      <c r="PDW22" s="11"/>
      <c r="PDX22" s="11"/>
      <c r="PDY22" s="11"/>
      <c r="PDZ22" s="11"/>
      <c r="PEA22" s="11"/>
      <c r="PEB22" s="11"/>
      <c r="PEC22" s="11"/>
      <c r="PED22" s="11"/>
      <c r="PEE22" s="11"/>
      <c r="PEF22" s="11"/>
      <c r="PEG22" s="11"/>
      <c r="PEH22" s="11"/>
      <c r="PEI22" s="11"/>
      <c r="PEJ22" s="11"/>
      <c r="PEK22" s="11"/>
      <c r="PEL22" s="11"/>
      <c r="PEM22" s="11"/>
      <c r="PEN22" s="11"/>
      <c r="PEO22" s="11"/>
      <c r="PEP22" s="11"/>
      <c r="PEQ22" s="11"/>
      <c r="PER22" s="11"/>
      <c r="PES22" s="11"/>
      <c r="PET22" s="11"/>
      <c r="PEU22" s="11"/>
      <c r="PEV22" s="11"/>
      <c r="PEW22" s="11"/>
      <c r="PEX22" s="11"/>
      <c r="PEY22" s="11"/>
      <c r="PEZ22" s="11"/>
      <c r="PFA22" s="11"/>
      <c r="PFB22" s="11"/>
      <c r="PFC22" s="11"/>
      <c r="PFD22" s="11"/>
      <c r="PFE22" s="11"/>
      <c r="PFF22" s="11"/>
      <c r="PFG22" s="11"/>
      <c r="PFH22" s="11"/>
      <c r="PFI22" s="11"/>
      <c r="PFJ22" s="11"/>
      <c r="PFK22" s="11"/>
      <c r="PFL22" s="11"/>
      <c r="PFM22" s="11"/>
      <c r="PFN22" s="11"/>
      <c r="PFO22" s="11"/>
      <c r="PFP22" s="11"/>
      <c r="PFQ22" s="11"/>
      <c r="PFR22" s="11"/>
      <c r="PFS22" s="11"/>
      <c r="PFT22" s="11"/>
      <c r="PFU22" s="11"/>
      <c r="PFV22" s="11"/>
      <c r="PFW22" s="11"/>
      <c r="PFX22" s="11"/>
      <c r="PFY22" s="11"/>
      <c r="PFZ22" s="11"/>
      <c r="PGA22" s="11"/>
      <c r="PGB22" s="11"/>
      <c r="PGC22" s="11"/>
      <c r="PGD22" s="11"/>
      <c r="PGE22" s="11"/>
      <c r="PGF22" s="11"/>
      <c r="PGG22" s="11"/>
      <c r="PGH22" s="11"/>
      <c r="PGI22" s="11"/>
      <c r="PGJ22" s="11"/>
      <c r="PGK22" s="11"/>
      <c r="PGL22" s="11"/>
      <c r="PGM22" s="11"/>
      <c r="PGN22" s="11"/>
      <c r="PGO22" s="11"/>
      <c r="PGP22" s="11"/>
      <c r="PGQ22" s="11"/>
      <c r="PGR22" s="11"/>
      <c r="PGS22" s="11"/>
      <c r="PGT22" s="11"/>
      <c r="PGU22" s="11"/>
      <c r="PGV22" s="11"/>
      <c r="PGW22" s="11"/>
      <c r="PGX22" s="11"/>
      <c r="PGY22" s="11"/>
      <c r="PGZ22" s="11"/>
      <c r="PHA22" s="11"/>
      <c r="PHB22" s="11"/>
      <c r="PHC22" s="11"/>
      <c r="PHD22" s="11"/>
      <c r="PHE22" s="11"/>
      <c r="PHF22" s="11"/>
      <c r="PHG22" s="11"/>
      <c r="PHH22" s="11"/>
      <c r="PHI22" s="11"/>
      <c r="PHJ22" s="11"/>
      <c r="PHK22" s="11"/>
      <c r="PHL22" s="11"/>
      <c r="PHM22" s="11"/>
      <c r="PHN22" s="11"/>
      <c r="PHO22" s="11"/>
      <c r="PHP22" s="11"/>
      <c r="PHQ22" s="11"/>
      <c r="PHR22" s="11"/>
      <c r="PHS22" s="11"/>
      <c r="PHT22" s="11"/>
      <c r="PHU22" s="11"/>
      <c r="PHV22" s="11"/>
      <c r="PHW22" s="11"/>
      <c r="PHX22" s="11"/>
      <c r="PHY22" s="11"/>
      <c r="PHZ22" s="11"/>
      <c r="PIA22" s="11"/>
      <c r="PIB22" s="11"/>
      <c r="PIC22" s="11"/>
      <c r="PID22" s="11"/>
      <c r="PIE22" s="11"/>
      <c r="PIF22" s="11"/>
      <c r="PIG22" s="11"/>
      <c r="PIH22" s="11"/>
      <c r="PII22" s="11"/>
      <c r="PIJ22" s="11"/>
      <c r="PIK22" s="11"/>
      <c r="PIL22" s="11"/>
      <c r="PIM22" s="11"/>
      <c r="PIN22" s="11"/>
      <c r="PIO22" s="11"/>
      <c r="PIP22" s="11"/>
      <c r="PIQ22" s="11"/>
      <c r="PIR22" s="11"/>
      <c r="PIS22" s="11"/>
      <c r="PIT22" s="11"/>
      <c r="PIU22" s="11"/>
      <c r="PIV22" s="11"/>
      <c r="PIW22" s="11"/>
      <c r="PIX22" s="11"/>
      <c r="PIY22" s="11"/>
      <c r="PIZ22" s="11"/>
      <c r="PJA22" s="11"/>
      <c r="PJB22" s="11"/>
      <c r="PJC22" s="11"/>
      <c r="PJD22" s="11"/>
      <c r="PJE22" s="11"/>
      <c r="PJF22" s="11"/>
      <c r="PJG22" s="11"/>
      <c r="PJH22" s="11"/>
      <c r="PJI22" s="11"/>
      <c r="PJJ22" s="11"/>
      <c r="PJK22" s="11"/>
      <c r="PJL22" s="11"/>
      <c r="PJM22" s="11"/>
      <c r="PJN22" s="11"/>
      <c r="PJO22" s="11"/>
      <c r="PJP22" s="11"/>
      <c r="PJQ22" s="11"/>
      <c r="PJR22" s="11"/>
      <c r="PJS22" s="11"/>
      <c r="PJT22" s="11"/>
      <c r="PJU22" s="11"/>
      <c r="PJV22" s="11"/>
      <c r="PJW22" s="11"/>
      <c r="PJX22" s="11"/>
      <c r="PJY22" s="11"/>
      <c r="PJZ22" s="11"/>
      <c r="PKA22" s="11"/>
      <c r="PKB22" s="11"/>
      <c r="PKC22" s="11"/>
      <c r="PKD22" s="11"/>
      <c r="PKE22" s="11"/>
      <c r="PKF22" s="11"/>
      <c r="PKG22" s="11"/>
      <c r="PKH22" s="11"/>
      <c r="PKI22" s="11"/>
      <c r="PKJ22" s="11"/>
      <c r="PKK22" s="11"/>
      <c r="PKL22" s="11"/>
      <c r="PKM22" s="11"/>
      <c r="PKN22" s="11"/>
      <c r="PKO22" s="11"/>
      <c r="PKP22" s="11"/>
      <c r="PKQ22" s="11"/>
      <c r="PKR22" s="11"/>
      <c r="PKS22" s="11"/>
      <c r="PKT22" s="11"/>
      <c r="PKU22" s="11"/>
      <c r="PKV22" s="11"/>
      <c r="PKW22" s="11"/>
      <c r="PKX22" s="11"/>
      <c r="PKY22" s="11"/>
      <c r="PKZ22" s="11"/>
      <c r="PLA22" s="11"/>
      <c r="PLB22" s="11"/>
      <c r="PLC22" s="11"/>
      <c r="PLD22" s="11"/>
      <c r="PLE22" s="11"/>
      <c r="PLF22" s="11"/>
      <c r="PLG22" s="11"/>
      <c r="PLH22" s="11"/>
      <c r="PLI22" s="11"/>
      <c r="PLJ22" s="11"/>
      <c r="PLK22" s="11"/>
      <c r="PLL22" s="11"/>
      <c r="PLM22" s="11"/>
      <c r="PLN22" s="11"/>
      <c r="PLO22" s="11"/>
      <c r="PLP22" s="11"/>
      <c r="PLQ22" s="11"/>
      <c r="PLR22" s="11"/>
      <c r="PLS22" s="11"/>
      <c r="PLT22" s="11"/>
      <c r="PLU22" s="11"/>
      <c r="PLV22" s="11"/>
      <c r="PLW22" s="11"/>
      <c r="PLX22" s="11"/>
      <c r="PLY22" s="11"/>
      <c r="PLZ22" s="11"/>
      <c r="PMA22" s="11"/>
      <c r="PMB22" s="11"/>
      <c r="PMC22" s="11"/>
      <c r="PMD22" s="11"/>
      <c r="PME22" s="11"/>
      <c r="PMF22" s="11"/>
      <c r="PMG22" s="11"/>
      <c r="PMH22" s="11"/>
      <c r="PMI22" s="11"/>
      <c r="PMJ22" s="11"/>
      <c r="PMK22" s="11"/>
      <c r="PML22" s="11"/>
      <c r="PMM22" s="11"/>
      <c r="PMN22" s="11"/>
      <c r="PMO22" s="11"/>
      <c r="PMP22" s="11"/>
      <c r="PMQ22" s="11"/>
      <c r="PMR22" s="11"/>
      <c r="PMS22" s="11"/>
      <c r="PMT22" s="11"/>
      <c r="PMU22" s="11"/>
      <c r="PMV22" s="11"/>
      <c r="PMW22" s="11"/>
      <c r="PMX22" s="11"/>
      <c r="PMY22" s="11"/>
      <c r="PMZ22" s="11"/>
      <c r="PNA22" s="11"/>
      <c r="PNB22" s="11"/>
      <c r="PNC22" s="11"/>
      <c r="PND22" s="11"/>
      <c r="PNE22" s="11"/>
      <c r="PNF22" s="11"/>
      <c r="PNG22" s="11"/>
      <c r="PNH22" s="11"/>
      <c r="PNI22" s="11"/>
      <c r="PNJ22" s="11"/>
      <c r="PNK22" s="11"/>
      <c r="PNL22" s="11"/>
      <c r="PNM22" s="11"/>
      <c r="PNN22" s="11"/>
      <c r="PNO22" s="11"/>
      <c r="PNP22" s="11"/>
      <c r="PNQ22" s="11"/>
      <c r="PNR22" s="11"/>
      <c r="PNS22" s="11"/>
      <c r="PNT22" s="11"/>
      <c r="PNU22" s="11"/>
      <c r="PNV22" s="11"/>
      <c r="PNW22" s="11"/>
      <c r="PNX22" s="11"/>
      <c r="PNY22" s="11"/>
      <c r="PNZ22" s="11"/>
      <c r="POA22" s="11"/>
      <c r="POB22" s="11"/>
      <c r="POC22" s="11"/>
      <c r="POD22" s="11"/>
      <c r="POE22" s="11"/>
      <c r="POF22" s="11"/>
      <c r="POG22" s="11"/>
      <c r="POH22" s="11"/>
      <c r="POI22" s="11"/>
      <c r="POJ22" s="11"/>
      <c r="POK22" s="11"/>
      <c r="POL22" s="11"/>
      <c r="POM22" s="11"/>
      <c r="PON22" s="11"/>
      <c r="POO22" s="11"/>
      <c r="POP22" s="11"/>
      <c r="POQ22" s="11"/>
      <c r="POR22" s="11"/>
      <c r="POS22" s="11"/>
      <c r="POT22" s="11"/>
      <c r="POU22" s="11"/>
      <c r="POV22" s="11"/>
      <c r="POW22" s="11"/>
      <c r="POX22" s="11"/>
      <c r="POY22" s="11"/>
      <c r="POZ22" s="11"/>
      <c r="PPA22" s="11"/>
      <c r="PPB22" s="11"/>
      <c r="PPC22" s="11"/>
      <c r="PPD22" s="11"/>
      <c r="PPE22" s="11"/>
      <c r="PPF22" s="11"/>
      <c r="PPG22" s="11"/>
      <c r="PPH22" s="11"/>
      <c r="PPI22" s="11"/>
      <c r="PPJ22" s="11"/>
      <c r="PPK22" s="11"/>
      <c r="PPL22" s="11"/>
      <c r="PPM22" s="11"/>
      <c r="PPN22" s="11"/>
      <c r="PPO22" s="11"/>
      <c r="PPP22" s="11"/>
      <c r="PPQ22" s="11"/>
      <c r="PPR22" s="11"/>
      <c r="PPS22" s="11"/>
      <c r="PPT22" s="11"/>
      <c r="PPU22" s="11"/>
      <c r="PPV22" s="11"/>
      <c r="PPW22" s="11"/>
      <c r="PPX22" s="11"/>
      <c r="PPY22" s="11"/>
      <c r="PPZ22" s="11"/>
      <c r="PQA22" s="11"/>
      <c r="PQB22" s="11"/>
      <c r="PQC22" s="11"/>
      <c r="PQD22" s="11"/>
      <c r="PQE22" s="11"/>
      <c r="PQF22" s="11"/>
      <c r="PQG22" s="11"/>
      <c r="PQH22" s="11"/>
      <c r="PQI22" s="11"/>
      <c r="PQJ22" s="11"/>
      <c r="PQK22" s="11"/>
      <c r="PQL22" s="11"/>
      <c r="PQM22" s="11"/>
      <c r="PQN22" s="11"/>
      <c r="PQO22" s="11"/>
      <c r="PQP22" s="11"/>
      <c r="PQQ22" s="11"/>
      <c r="PQR22" s="11"/>
      <c r="PQS22" s="11"/>
      <c r="PQT22" s="11"/>
      <c r="PQU22" s="11"/>
      <c r="PQV22" s="11"/>
      <c r="PQW22" s="11"/>
      <c r="PQX22" s="11"/>
      <c r="PQY22" s="11"/>
      <c r="PQZ22" s="11"/>
      <c r="PRA22" s="11"/>
      <c r="PRB22" s="11"/>
      <c r="PRC22" s="11"/>
      <c r="PRD22" s="11"/>
      <c r="PRE22" s="11"/>
      <c r="PRF22" s="11"/>
      <c r="PRG22" s="11"/>
      <c r="PRH22" s="11"/>
      <c r="PRI22" s="11"/>
      <c r="PRJ22" s="11"/>
      <c r="PRK22" s="11"/>
      <c r="PRL22" s="11"/>
      <c r="PRM22" s="11"/>
      <c r="PRN22" s="11"/>
      <c r="PRO22" s="11"/>
      <c r="PRP22" s="11"/>
      <c r="PRQ22" s="11"/>
      <c r="PRR22" s="11"/>
      <c r="PRS22" s="11"/>
      <c r="PRT22" s="11"/>
      <c r="PRU22" s="11"/>
      <c r="PRV22" s="11"/>
      <c r="PRW22" s="11"/>
      <c r="PRX22" s="11"/>
      <c r="PRY22" s="11"/>
      <c r="PRZ22" s="11"/>
      <c r="PSA22" s="11"/>
      <c r="PSB22" s="11"/>
      <c r="PSC22" s="11"/>
      <c r="PSD22" s="11"/>
      <c r="PSE22" s="11"/>
      <c r="PSF22" s="11"/>
      <c r="PSG22" s="11"/>
      <c r="PSH22" s="11"/>
      <c r="PSI22" s="11"/>
      <c r="PSJ22" s="11"/>
      <c r="PSK22" s="11"/>
      <c r="PSL22" s="11"/>
      <c r="PSM22" s="11"/>
      <c r="PSN22" s="11"/>
      <c r="PSO22" s="11"/>
      <c r="PSP22" s="11"/>
      <c r="PSQ22" s="11"/>
      <c r="PSR22" s="11"/>
      <c r="PSS22" s="11"/>
      <c r="PST22" s="11"/>
      <c r="PSU22" s="11"/>
      <c r="PSV22" s="11"/>
      <c r="PSW22" s="11"/>
      <c r="PSX22" s="11"/>
      <c r="PSY22" s="11"/>
      <c r="PSZ22" s="11"/>
      <c r="PTA22" s="11"/>
      <c r="PTB22" s="11"/>
      <c r="PTC22" s="11"/>
      <c r="PTD22" s="11"/>
      <c r="PTE22" s="11"/>
      <c r="PTF22" s="11"/>
      <c r="PTG22" s="11"/>
      <c r="PTH22" s="11"/>
      <c r="PTI22" s="11"/>
      <c r="PTJ22" s="11"/>
      <c r="PTK22" s="11"/>
      <c r="PTL22" s="11"/>
      <c r="PTM22" s="11"/>
      <c r="PTN22" s="11"/>
      <c r="PTO22" s="11"/>
      <c r="PTP22" s="11"/>
      <c r="PTQ22" s="11"/>
      <c r="PTR22" s="11"/>
      <c r="PTS22" s="11"/>
      <c r="PTT22" s="11"/>
      <c r="PTU22" s="11"/>
      <c r="PTV22" s="11"/>
      <c r="PTW22" s="11"/>
      <c r="PTX22" s="11"/>
      <c r="PTY22" s="11"/>
      <c r="PTZ22" s="11"/>
      <c r="PUA22" s="11"/>
      <c r="PUB22" s="11"/>
      <c r="PUC22" s="11"/>
      <c r="PUD22" s="11"/>
      <c r="PUE22" s="11"/>
      <c r="PUF22" s="11"/>
      <c r="PUG22" s="11"/>
      <c r="PUH22" s="11"/>
      <c r="PUI22" s="11"/>
      <c r="PUJ22" s="11"/>
      <c r="PUK22" s="11"/>
      <c r="PUL22" s="11"/>
      <c r="PUM22" s="11"/>
      <c r="PUN22" s="11"/>
      <c r="PUO22" s="11"/>
      <c r="PUP22" s="11"/>
      <c r="PUQ22" s="11"/>
      <c r="PUR22" s="11"/>
      <c r="PUS22" s="11"/>
      <c r="PUT22" s="11"/>
      <c r="PUU22" s="11"/>
      <c r="PUV22" s="11"/>
      <c r="PUW22" s="11"/>
      <c r="PUX22" s="11"/>
      <c r="PUY22" s="11"/>
      <c r="PUZ22" s="11"/>
      <c r="PVA22" s="11"/>
      <c r="PVB22" s="11"/>
      <c r="PVC22" s="11"/>
      <c r="PVD22" s="11"/>
      <c r="PVE22" s="11"/>
      <c r="PVF22" s="11"/>
      <c r="PVG22" s="11"/>
      <c r="PVH22" s="11"/>
      <c r="PVI22" s="11"/>
      <c r="PVJ22" s="11"/>
      <c r="PVK22" s="11"/>
      <c r="PVL22" s="11"/>
      <c r="PVM22" s="11"/>
      <c r="PVN22" s="11"/>
      <c r="PVO22" s="11"/>
      <c r="PVP22" s="11"/>
      <c r="PVQ22" s="11"/>
      <c r="PVR22" s="11"/>
      <c r="PVS22" s="11"/>
      <c r="PVT22" s="11"/>
      <c r="PVU22" s="11"/>
      <c r="PVV22" s="11"/>
      <c r="PVW22" s="11"/>
      <c r="PVX22" s="11"/>
      <c r="PVY22" s="11"/>
      <c r="PVZ22" s="11"/>
      <c r="PWA22" s="11"/>
      <c r="PWB22" s="11"/>
      <c r="PWC22" s="11"/>
      <c r="PWD22" s="11"/>
      <c r="PWE22" s="11"/>
      <c r="PWF22" s="11"/>
      <c r="PWG22" s="11"/>
      <c r="PWH22" s="11"/>
      <c r="PWI22" s="11"/>
      <c r="PWJ22" s="11"/>
      <c r="PWK22" s="11"/>
      <c r="PWL22" s="11"/>
      <c r="PWM22" s="11"/>
      <c r="PWN22" s="11"/>
      <c r="PWO22" s="11"/>
      <c r="PWP22" s="11"/>
      <c r="PWQ22" s="11"/>
      <c r="PWR22" s="11"/>
      <c r="PWS22" s="11"/>
      <c r="PWT22" s="11"/>
      <c r="PWU22" s="11"/>
      <c r="PWV22" s="11"/>
      <c r="PWW22" s="11"/>
      <c r="PWX22" s="11"/>
      <c r="PWY22" s="11"/>
      <c r="PWZ22" s="11"/>
      <c r="PXA22" s="11"/>
      <c r="PXB22" s="11"/>
      <c r="PXC22" s="11"/>
      <c r="PXD22" s="11"/>
      <c r="PXE22" s="11"/>
      <c r="PXF22" s="11"/>
      <c r="PXG22" s="11"/>
      <c r="PXH22" s="11"/>
      <c r="PXI22" s="11"/>
      <c r="PXJ22" s="11"/>
      <c r="PXK22" s="11"/>
      <c r="PXL22" s="11"/>
      <c r="PXM22" s="11"/>
      <c r="PXN22" s="11"/>
      <c r="PXO22" s="11"/>
      <c r="PXP22" s="11"/>
      <c r="PXQ22" s="11"/>
      <c r="PXR22" s="11"/>
      <c r="PXS22" s="11"/>
      <c r="PXT22" s="11"/>
      <c r="PXU22" s="11"/>
      <c r="PXV22" s="11"/>
      <c r="PXW22" s="11"/>
      <c r="PXX22" s="11"/>
      <c r="PXY22" s="11"/>
      <c r="PXZ22" s="11"/>
      <c r="PYA22" s="11"/>
      <c r="PYB22" s="11"/>
      <c r="PYC22" s="11"/>
      <c r="PYD22" s="11"/>
      <c r="PYE22" s="11"/>
      <c r="PYF22" s="11"/>
      <c r="PYG22" s="11"/>
      <c r="PYH22" s="11"/>
      <c r="PYI22" s="11"/>
      <c r="PYJ22" s="11"/>
      <c r="PYK22" s="11"/>
      <c r="PYL22" s="11"/>
      <c r="PYM22" s="11"/>
      <c r="PYN22" s="11"/>
      <c r="PYO22" s="11"/>
      <c r="PYP22" s="11"/>
      <c r="PYQ22" s="11"/>
      <c r="PYR22" s="11"/>
      <c r="PYS22" s="11"/>
      <c r="PYT22" s="11"/>
      <c r="PYU22" s="11"/>
      <c r="PYV22" s="11"/>
      <c r="PYW22" s="11"/>
      <c r="PYX22" s="11"/>
      <c r="PYY22" s="11"/>
      <c r="PYZ22" s="11"/>
      <c r="PZA22" s="11"/>
      <c r="PZB22" s="11"/>
      <c r="PZC22" s="11"/>
      <c r="PZD22" s="11"/>
      <c r="PZE22" s="11"/>
      <c r="PZF22" s="11"/>
      <c r="PZG22" s="11"/>
      <c r="PZH22" s="11"/>
      <c r="PZI22" s="11"/>
      <c r="PZJ22" s="11"/>
      <c r="PZK22" s="11"/>
      <c r="PZL22" s="11"/>
      <c r="PZM22" s="11"/>
      <c r="PZN22" s="11"/>
      <c r="PZO22" s="11"/>
      <c r="PZP22" s="11"/>
      <c r="PZQ22" s="11"/>
      <c r="PZR22" s="11"/>
      <c r="PZS22" s="11"/>
      <c r="PZT22" s="11"/>
      <c r="PZU22" s="11"/>
      <c r="PZV22" s="11"/>
      <c r="PZW22" s="11"/>
      <c r="PZX22" s="11"/>
      <c r="PZY22" s="11"/>
      <c r="PZZ22" s="11"/>
      <c r="QAA22" s="11"/>
      <c r="QAB22" s="11"/>
      <c r="QAC22" s="11"/>
      <c r="QAD22" s="11"/>
      <c r="QAE22" s="11"/>
      <c r="QAF22" s="11"/>
      <c r="QAG22" s="11"/>
      <c r="QAH22" s="11"/>
      <c r="QAI22" s="11"/>
      <c r="QAJ22" s="11"/>
      <c r="QAK22" s="11"/>
      <c r="QAL22" s="11"/>
      <c r="QAM22" s="11"/>
      <c r="QAN22" s="11"/>
      <c r="QAO22" s="11"/>
      <c r="QAP22" s="11"/>
      <c r="QAQ22" s="11"/>
      <c r="QAR22" s="11"/>
      <c r="QAS22" s="11"/>
      <c r="QAT22" s="11"/>
      <c r="QAU22" s="11"/>
      <c r="QAV22" s="11"/>
      <c r="QAW22" s="11"/>
      <c r="QAX22" s="11"/>
      <c r="QAY22" s="11"/>
      <c r="QAZ22" s="11"/>
      <c r="QBA22" s="11"/>
      <c r="QBB22" s="11"/>
      <c r="QBC22" s="11"/>
      <c r="QBD22" s="11"/>
      <c r="QBE22" s="11"/>
      <c r="QBF22" s="11"/>
      <c r="QBG22" s="11"/>
      <c r="QBH22" s="11"/>
      <c r="QBI22" s="11"/>
      <c r="QBJ22" s="11"/>
      <c r="QBK22" s="11"/>
      <c r="QBL22" s="11"/>
      <c r="QBM22" s="11"/>
      <c r="QBN22" s="11"/>
      <c r="QBO22" s="11"/>
      <c r="QBP22" s="11"/>
      <c r="QBQ22" s="11"/>
      <c r="QBR22" s="11"/>
      <c r="QBS22" s="11"/>
      <c r="QBT22" s="11"/>
      <c r="QBU22" s="11"/>
      <c r="QBV22" s="11"/>
      <c r="QBW22" s="11"/>
      <c r="QBX22" s="11"/>
      <c r="QBY22" s="11"/>
      <c r="QBZ22" s="11"/>
      <c r="QCA22" s="11"/>
      <c r="QCB22" s="11"/>
      <c r="QCC22" s="11"/>
      <c r="QCD22" s="11"/>
      <c r="QCE22" s="11"/>
      <c r="QCF22" s="11"/>
      <c r="QCG22" s="11"/>
      <c r="QCH22" s="11"/>
      <c r="QCI22" s="11"/>
      <c r="QCJ22" s="11"/>
      <c r="QCK22" s="11"/>
      <c r="QCL22" s="11"/>
      <c r="QCM22" s="11"/>
      <c r="QCN22" s="11"/>
      <c r="QCO22" s="11"/>
      <c r="QCP22" s="11"/>
      <c r="QCQ22" s="11"/>
      <c r="QCR22" s="11"/>
      <c r="QCS22" s="11"/>
      <c r="QCT22" s="11"/>
      <c r="QCU22" s="11"/>
      <c r="QCV22" s="11"/>
      <c r="QCW22" s="11"/>
      <c r="QCX22" s="11"/>
      <c r="QCY22" s="11"/>
      <c r="QCZ22" s="11"/>
      <c r="QDA22" s="11"/>
      <c r="QDB22" s="11"/>
      <c r="QDC22" s="11"/>
      <c r="QDD22" s="11"/>
      <c r="QDE22" s="11"/>
      <c r="QDF22" s="11"/>
      <c r="QDG22" s="11"/>
      <c r="QDH22" s="11"/>
      <c r="QDI22" s="11"/>
      <c r="QDJ22" s="11"/>
      <c r="QDK22" s="11"/>
      <c r="QDL22" s="11"/>
      <c r="QDM22" s="11"/>
      <c r="QDN22" s="11"/>
      <c r="QDO22" s="11"/>
      <c r="QDP22" s="11"/>
      <c r="QDQ22" s="11"/>
      <c r="QDR22" s="11"/>
      <c r="QDS22" s="11"/>
      <c r="QDT22" s="11"/>
      <c r="QDU22" s="11"/>
      <c r="QDV22" s="11"/>
      <c r="QDW22" s="11"/>
      <c r="QDX22" s="11"/>
      <c r="QDY22" s="11"/>
      <c r="QDZ22" s="11"/>
      <c r="QEA22" s="11"/>
      <c r="QEB22" s="11"/>
      <c r="QEC22" s="11"/>
      <c r="QED22" s="11"/>
      <c r="QEE22" s="11"/>
      <c r="QEF22" s="11"/>
      <c r="QEG22" s="11"/>
      <c r="QEH22" s="11"/>
      <c r="QEI22" s="11"/>
      <c r="QEJ22" s="11"/>
      <c r="QEK22" s="11"/>
      <c r="QEL22" s="11"/>
      <c r="QEM22" s="11"/>
      <c r="QEN22" s="11"/>
      <c r="QEO22" s="11"/>
      <c r="QEP22" s="11"/>
      <c r="QEQ22" s="11"/>
      <c r="QER22" s="11"/>
      <c r="QES22" s="11"/>
      <c r="QET22" s="11"/>
      <c r="QEU22" s="11"/>
      <c r="QEV22" s="11"/>
      <c r="QEW22" s="11"/>
      <c r="QEX22" s="11"/>
      <c r="QEY22" s="11"/>
      <c r="QEZ22" s="11"/>
      <c r="QFA22" s="11"/>
      <c r="QFB22" s="11"/>
      <c r="QFC22" s="11"/>
      <c r="QFD22" s="11"/>
      <c r="QFE22" s="11"/>
      <c r="QFF22" s="11"/>
      <c r="QFG22" s="11"/>
      <c r="QFH22" s="11"/>
      <c r="QFI22" s="11"/>
      <c r="QFJ22" s="11"/>
      <c r="QFK22" s="11"/>
      <c r="QFL22" s="11"/>
      <c r="QFM22" s="11"/>
      <c r="QFN22" s="11"/>
      <c r="QFO22" s="11"/>
      <c r="QFP22" s="11"/>
      <c r="QFQ22" s="11"/>
      <c r="QFR22" s="11"/>
      <c r="QFS22" s="11"/>
      <c r="QFT22" s="11"/>
      <c r="QFU22" s="11"/>
      <c r="QFV22" s="11"/>
      <c r="QFW22" s="11"/>
      <c r="QFX22" s="11"/>
      <c r="QFY22" s="11"/>
      <c r="QFZ22" s="11"/>
      <c r="QGA22" s="11"/>
      <c r="QGB22" s="11"/>
      <c r="QGC22" s="11"/>
      <c r="QGD22" s="11"/>
      <c r="QGE22" s="11"/>
      <c r="QGF22" s="11"/>
      <c r="QGG22" s="11"/>
      <c r="QGH22" s="11"/>
      <c r="QGI22" s="11"/>
      <c r="QGJ22" s="11"/>
      <c r="QGK22" s="11"/>
      <c r="QGL22" s="11"/>
      <c r="QGM22" s="11"/>
      <c r="QGN22" s="11"/>
      <c r="QGO22" s="11"/>
      <c r="QGP22" s="11"/>
      <c r="QGQ22" s="11"/>
      <c r="QGR22" s="11"/>
      <c r="QGS22" s="11"/>
      <c r="QGT22" s="11"/>
      <c r="QGU22" s="11"/>
      <c r="QGV22" s="11"/>
      <c r="QGW22" s="11"/>
      <c r="QGX22" s="11"/>
      <c r="QGY22" s="11"/>
      <c r="QGZ22" s="11"/>
      <c r="QHA22" s="11"/>
      <c r="QHB22" s="11"/>
      <c r="QHC22" s="11"/>
      <c r="QHD22" s="11"/>
      <c r="QHE22" s="11"/>
      <c r="QHF22" s="11"/>
      <c r="QHG22" s="11"/>
      <c r="QHH22" s="11"/>
      <c r="QHI22" s="11"/>
      <c r="QHJ22" s="11"/>
      <c r="QHK22" s="11"/>
      <c r="QHL22" s="11"/>
      <c r="QHM22" s="11"/>
      <c r="QHN22" s="11"/>
      <c r="QHO22" s="11"/>
      <c r="QHP22" s="11"/>
      <c r="QHQ22" s="11"/>
      <c r="QHR22" s="11"/>
      <c r="QHS22" s="11"/>
      <c r="QHT22" s="11"/>
      <c r="QHU22" s="11"/>
      <c r="QHV22" s="11"/>
      <c r="QHW22" s="11"/>
      <c r="QHX22" s="11"/>
      <c r="QHY22" s="11"/>
      <c r="QHZ22" s="11"/>
      <c r="QIA22" s="11"/>
      <c r="QIB22" s="11"/>
      <c r="QIC22" s="11"/>
      <c r="QID22" s="11"/>
      <c r="QIE22" s="11"/>
      <c r="QIF22" s="11"/>
      <c r="QIG22" s="11"/>
      <c r="QIH22" s="11"/>
      <c r="QII22" s="11"/>
      <c r="QIJ22" s="11"/>
      <c r="QIK22" s="11"/>
      <c r="QIL22" s="11"/>
      <c r="QIM22" s="11"/>
      <c r="QIN22" s="11"/>
      <c r="QIO22" s="11"/>
      <c r="QIP22" s="11"/>
      <c r="QIQ22" s="11"/>
      <c r="QIR22" s="11"/>
      <c r="QIS22" s="11"/>
      <c r="QIT22" s="11"/>
      <c r="QIU22" s="11"/>
      <c r="QIV22" s="11"/>
      <c r="QIW22" s="11"/>
      <c r="QIX22" s="11"/>
      <c r="QIY22" s="11"/>
      <c r="QIZ22" s="11"/>
      <c r="QJA22" s="11"/>
      <c r="QJB22" s="11"/>
      <c r="QJC22" s="11"/>
      <c r="QJD22" s="11"/>
      <c r="QJE22" s="11"/>
      <c r="QJF22" s="11"/>
      <c r="QJG22" s="11"/>
      <c r="QJH22" s="11"/>
      <c r="QJI22" s="11"/>
      <c r="QJJ22" s="11"/>
      <c r="QJK22" s="11"/>
      <c r="QJL22" s="11"/>
      <c r="QJM22" s="11"/>
      <c r="QJN22" s="11"/>
      <c r="QJO22" s="11"/>
      <c r="QJP22" s="11"/>
      <c r="QJQ22" s="11"/>
      <c r="QJR22" s="11"/>
      <c r="QJS22" s="11"/>
      <c r="QJT22" s="11"/>
      <c r="QJU22" s="11"/>
      <c r="QJV22" s="11"/>
      <c r="QJW22" s="11"/>
      <c r="QJX22" s="11"/>
      <c r="QJY22" s="11"/>
      <c r="QJZ22" s="11"/>
      <c r="QKA22" s="11"/>
      <c r="QKB22" s="11"/>
      <c r="QKC22" s="11"/>
      <c r="QKD22" s="11"/>
      <c r="QKE22" s="11"/>
      <c r="QKF22" s="11"/>
      <c r="QKG22" s="11"/>
      <c r="QKH22" s="11"/>
      <c r="QKI22" s="11"/>
      <c r="QKJ22" s="11"/>
      <c r="QKK22" s="11"/>
      <c r="QKL22" s="11"/>
      <c r="QKM22" s="11"/>
      <c r="QKN22" s="11"/>
      <c r="QKO22" s="11"/>
      <c r="QKP22" s="11"/>
      <c r="QKQ22" s="11"/>
      <c r="QKR22" s="11"/>
      <c r="QKS22" s="11"/>
      <c r="QKT22" s="11"/>
      <c r="QKU22" s="11"/>
      <c r="QKV22" s="11"/>
      <c r="QKW22" s="11"/>
      <c r="QKX22" s="11"/>
      <c r="QKY22" s="11"/>
      <c r="QKZ22" s="11"/>
      <c r="QLA22" s="11"/>
      <c r="QLB22" s="11"/>
      <c r="QLC22" s="11"/>
      <c r="QLD22" s="11"/>
      <c r="QLE22" s="11"/>
      <c r="QLF22" s="11"/>
      <c r="QLG22" s="11"/>
      <c r="QLH22" s="11"/>
      <c r="QLI22" s="11"/>
      <c r="QLJ22" s="11"/>
      <c r="QLK22" s="11"/>
      <c r="QLL22" s="11"/>
      <c r="QLM22" s="11"/>
      <c r="QLN22" s="11"/>
      <c r="QLO22" s="11"/>
      <c r="QLP22" s="11"/>
      <c r="QLQ22" s="11"/>
      <c r="QLR22" s="11"/>
      <c r="QLS22" s="11"/>
      <c r="QLT22" s="11"/>
      <c r="QLU22" s="11"/>
      <c r="QLV22" s="11"/>
      <c r="QLW22" s="11"/>
      <c r="QLX22" s="11"/>
      <c r="QLY22" s="11"/>
      <c r="QLZ22" s="11"/>
      <c r="QMA22" s="11"/>
      <c r="QMB22" s="11"/>
      <c r="QMC22" s="11"/>
      <c r="QMD22" s="11"/>
      <c r="QME22" s="11"/>
      <c r="QMF22" s="11"/>
      <c r="QMG22" s="11"/>
      <c r="QMH22" s="11"/>
      <c r="QMI22" s="11"/>
      <c r="QMJ22" s="11"/>
      <c r="QMK22" s="11"/>
      <c r="QML22" s="11"/>
      <c r="QMM22" s="11"/>
      <c r="QMN22" s="11"/>
      <c r="QMO22" s="11"/>
      <c r="QMP22" s="11"/>
      <c r="QMQ22" s="11"/>
      <c r="QMR22" s="11"/>
      <c r="QMS22" s="11"/>
      <c r="QMT22" s="11"/>
      <c r="QMU22" s="11"/>
      <c r="QMV22" s="11"/>
      <c r="QMW22" s="11"/>
      <c r="QMX22" s="11"/>
      <c r="QMY22" s="11"/>
      <c r="QMZ22" s="11"/>
      <c r="QNA22" s="11"/>
      <c r="QNB22" s="11"/>
      <c r="QNC22" s="11"/>
      <c r="QND22" s="11"/>
      <c r="QNE22" s="11"/>
      <c r="QNF22" s="11"/>
      <c r="QNG22" s="11"/>
      <c r="QNH22" s="11"/>
      <c r="QNI22" s="11"/>
      <c r="QNJ22" s="11"/>
      <c r="QNK22" s="11"/>
      <c r="QNL22" s="11"/>
      <c r="QNM22" s="11"/>
      <c r="QNN22" s="11"/>
      <c r="QNO22" s="11"/>
      <c r="QNP22" s="11"/>
      <c r="QNQ22" s="11"/>
      <c r="QNR22" s="11"/>
      <c r="QNS22" s="11"/>
      <c r="QNT22" s="11"/>
      <c r="QNU22" s="11"/>
      <c r="QNV22" s="11"/>
      <c r="QNW22" s="11"/>
      <c r="QNX22" s="11"/>
      <c r="QNY22" s="11"/>
      <c r="QNZ22" s="11"/>
      <c r="QOA22" s="11"/>
      <c r="QOB22" s="11"/>
      <c r="QOC22" s="11"/>
      <c r="QOD22" s="11"/>
      <c r="QOE22" s="11"/>
      <c r="QOF22" s="11"/>
      <c r="QOG22" s="11"/>
      <c r="QOH22" s="11"/>
      <c r="QOI22" s="11"/>
      <c r="QOJ22" s="11"/>
      <c r="QOK22" s="11"/>
      <c r="QOL22" s="11"/>
      <c r="QOM22" s="11"/>
      <c r="QON22" s="11"/>
      <c r="QOO22" s="11"/>
      <c r="QOP22" s="11"/>
      <c r="QOQ22" s="11"/>
      <c r="QOR22" s="11"/>
      <c r="QOS22" s="11"/>
      <c r="QOT22" s="11"/>
      <c r="QOU22" s="11"/>
      <c r="QOV22" s="11"/>
      <c r="QOW22" s="11"/>
      <c r="QOX22" s="11"/>
      <c r="QOY22" s="11"/>
      <c r="QOZ22" s="11"/>
      <c r="QPA22" s="11"/>
      <c r="QPB22" s="11"/>
      <c r="QPC22" s="11"/>
      <c r="QPD22" s="11"/>
      <c r="QPE22" s="11"/>
      <c r="QPF22" s="11"/>
      <c r="QPG22" s="11"/>
      <c r="QPH22" s="11"/>
      <c r="QPI22" s="11"/>
      <c r="QPJ22" s="11"/>
      <c r="QPK22" s="11"/>
      <c r="QPL22" s="11"/>
      <c r="QPM22" s="11"/>
      <c r="QPN22" s="11"/>
      <c r="QPO22" s="11"/>
      <c r="QPP22" s="11"/>
      <c r="QPQ22" s="11"/>
      <c r="QPR22" s="11"/>
      <c r="QPS22" s="11"/>
      <c r="QPT22" s="11"/>
      <c r="QPU22" s="11"/>
      <c r="QPV22" s="11"/>
      <c r="QPW22" s="11"/>
      <c r="QPX22" s="11"/>
      <c r="QPY22" s="11"/>
      <c r="QPZ22" s="11"/>
      <c r="QQA22" s="11"/>
      <c r="QQB22" s="11"/>
      <c r="QQC22" s="11"/>
      <c r="QQD22" s="11"/>
      <c r="QQE22" s="11"/>
      <c r="QQF22" s="11"/>
      <c r="QQG22" s="11"/>
      <c r="QQH22" s="11"/>
      <c r="QQI22" s="11"/>
      <c r="QQJ22" s="11"/>
      <c r="QQK22" s="11"/>
      <c r="QQL22" s="11"/>
      <c r="QQM22" s="11"/>
      <c r="QQN22" s="11"/>
      <c r="QQO22" s="11"/>
      <c r="QQP22" s="11"/>
      <c r="QQQ22" s="11"/>
      <c r="QQR22" s="11"/>
      <c r="QQS22" s="11"/>
      <c r="QQT22" s="11"/>
      <c r="QQU22" s="11"/>
      <c r="QQV22" s="11"/>
      <c r="QQW22" s="11"/>
      <c r="QQX22" s="11"/>
      <c r="QQY22" s="11"/>
      <c r="QQZ22" s="11"/>
      <c r="QRA22" s="11"/>
      <c r="QRB22" s="11"/>
      <c r="QRC22" s="11"/>
      <c r="QRD22" s="11"/>
      <c r="QRE22" s="11"/>
      <c r="QRF22" s="11"/>
      <c r="QRG22" s="11"/>
      <c r="QRH22" s="11"/>
      <c r="QRI22" s="11"/>
      <c r="QRJ22" s="11"/>
      <c r="QRK22" s="11"/>
      <c r="QRL22" s="11"/>
      <c r="QRM22" s="11"/>
      <c r="QRN22" s="11"/>
      <c r="QRO22" s="11"/>
      <c r="QRP22" s="11"/>
      <c r="QRQ22" s="11"/>
      <c r="QRR22" s="11"/>
      <c r="QRS22" s="11"/>
      <c r="QRT22" s="11"/>
      <c r="QRU22" s="11"/>
      <c r="QRV22" s="11"/>
      <c r="QRW22" s="11"/>
      <c r="QRX22" s="11"/>
      <c r="QRY22" s="11"/>
      <c r="QRZ22" s="11"/>
      <c r="QSA22" s="11"/>
      <c r="QSB22" s="11"/>
      <c r="QSC22" s="11"/>
      <c r="QSD22" s="11"/>
      <c r="QSE22" s="11"/>
      <c r="QSF22" s="11"/>
      <c r="QSG22" s="11"/>
      <c r="QSH22" s="11"/>
      <c r="QSI22" s="11"/>
      <c r="QSJ22" s="11"/>
      <c r="QSK22" s="11"/>
      <c r="QSL22" s="11"/>
      <c r="QSM22" s="11"/>
      <c r="QSN22" s="11"/>
      <c r="QSO22" s="11"/>
      <c r="QSP22" s="11"/>
      <c r="QSQ22" s="11"/>
      <c r="QSR22" s="11"/>
      <c r="QSS22" s="11"/>
      <c r="QST22" s="11"/>
      <c r="QSU22" s="11"/>
      <c r="QSV22" s="11"/>
      <c r="QSW22" s="11"/>
      <c r="QSX22" s="11"/>
      <c r="QSY22" s="11"/>
      <c r="QSZ22" s="11"/>
      <c r="QTA22" s="11"/>
      <c r="QTB22" s="11"/>
      <c r="QTC22" s="11"/>
      <c r="QTD22" s="11"/>
      <c r="QTE22" s="11"/>
      <c r="QTF22" s="11"/>
      <c r="QTG22" s="11"/>
      <c r="QTH22" s="11"/>
      <c r="QTI22" s="11"/>
      <c r="QTJ22" s="11"/>
      <c r="QTK22" s="11"/>
      <c r="QTL22" s="11"/>
      <c r="QTM22" s="11"/>
      <c r="QTN22" s="11"/>
      <c r="QTO22" s="11"/>
      <c r="QTP22" s="11"/>
      <c r="QTQ22" s="11"/>
      <c r="QTR22" s="11"/>
      <c r="QTS22" s="11"/>
      <c r="QTT22" s="11"/>
      <c r="QTU22" s="11"/>
      <c r="QTV22" s="11"/>
      <c r="QTW22" s="11"/>
      <c r="QTX22" s="11"/>
      <c r="QTY22" s="11"/>
      <c r="QTZ22" s="11"/>
      <c r="QUA22" s="11"/>
      <c r="QUB22" s="11"/>
      <c r="QUC22" s="11"/>
      <c r="QUD22" s="11"/>
      <c r="QUE22" s="11"/>
      <c r="QUF22" s="11"/>
      <c r="QUG22" s="11"/>
      <c r="QUH22" s="11"/>
      <c r="QUI22" s="11"/>
      <c r="QUJ22" s="11"/>
      <c r="QUK22" s="11"/>
      <c r="QUL22" s="11"/>
      <c r="QUM22" s="11"/>
      <c r="QUN22" s="11"/>
      <c r="QUO22" s="11"/>
      <c r="QUP22" s="11"/>
      <c r="QUQ22" s="11"/>
      <c r="QUR22" s="11"/>
      <c r="QUS22" s="11"/>
      <c r="QUT22" s="11"/>
      <c r="QUU22" s="11"/>
      <c r="QUV22" s="11"/>
      <c r="QUW22" s="11"/>
      <c r="QUX22" s="11"/>
      <c r="QUY22" s="11"/>
      <c r="QUZ22" s="11"/>
      <c r="QVA22" s="11"/>
      <c r="QVB22" s="11"/>
      <c r="QVC22" s="11"/>
      <c r="QVD22" s="11"/>
      <c r="QVE22" s="11"/>
      <c r="QVF22" s="11"/>
      <c r="QVG22" s="11"/>
      <c r="QVH22" s="11"/>
      <c r="QVI22" s="11"/>
      <c r="QVJ22" s="11"/>
      <c r="QVK22" s="11"/>
      <c r="QVL22" s="11"/>
      <c r="QVM22" s="11"/>
      <c r="QVN22" s="11"/>
      <c r="QVO22" s="11"/>
      <c r="QVP22" s="11"/>
      <c r="QVQ22" s="11"/>
      <c r="QVR22" s="11"/>
      <c r="QVS22" s="11"/>
      <c r="QVT22" s="11"/>
      <c r="QVU22" s="11"/>
      <c r="QVV22" s="11"/>
      <c r="QVW22" s="11"/>
      <c r="QVX22" s="11"/>
      <c r="QVY22" s="11"/>
      <c r="QVZ22" s="11"/>
      <c r="QWA22" s="11"/>
      <c r="QWB22" s="11"/>
      <c r="QWC22" s="11"/>
      <c r="QWD22" s="11"/>
      <c r="QWE22" s="11"/>
      <c r="QWF22" s="11"/>
      <c r="QWG22" s="11"/>
      <c r="QWH22" s="11"/>
      <c r="QWI22" s="11"/>
      <c r="QWJ22" s="11"/>
      <c r="QWK22" s="11"/>
      <c r="QWL22" s="11"/>
      <c r="QWM22" s="11"/>
      <c r="QWN22" s="11"/>
      <c r="QWO22" s="11"/>
      <c r="QWP22" s="11"/>
      <c r="QWQ22" s="11"/>
      <c r="QWR22" s="11"/>
      <c r="QWS22" s="11"/>
      <c r="QWT22" s="11"/>
      <c r="QWU22" s="11"/>
      <c r="QWV22" s="11"/>
      <c r="QWW22" s="11"/>
      <c r="QWX22" s="11"/>
      <c r="QWY22" s="11"/>
      <c r="QWZ22" s="11"/>
      <c r="QXA22" s="11"/>
      <c r="QXB22" s="11"/>
      <c r="QXC22" s="11"/>
      <c r="QXD22" s="11"/>
      <c r="QXE22" s="11"/>
      <c r="QXF22" s="11"/>
      <c r="QXG22" s="11"/>
      <c r="QXH22" s="11"/>
      <c r="QXI22" s="11"/>
      <c r="QXJ22" s="11"/>
      <c r="QXK22" s="11"/>
      <c r="QXL22" s="11"/>
      <c r="QXM22" s="11"/>
      <c r="QXN22" s="11"/>
      <c r="QXO22" s="11"/>
      <c r="QXP22" s="11"/>
      <c r="QXQ22" s="11"/>
      <c r="QXR22" s="11"/>
      <c r="QXS22" s="11"/>
      <c r="QXT22" s="11"/>
      <c r="QXU22" s="11"/>
      <c r="QXV22" s="11"/>
      <c r="QXW22" s="11"/>
      <c r="QXX22" s="11"/>
      <c r="QXY22" s="11"/>
      <c r="QXZ22" s="11"/>
      <c r="QYA22" s="11"/>
      <c r="QYB22" s="11"/>
      <c r="QYC22" s="11"/>
      <c r="QYD22" s="11"/>
      <c r="QYE22" s="11"/>
      <c r="QYF22" s="11"/>
      <c r="QYG22" s="11"/>
      <c r="QYH22" s="11"/>
      <c r="QYI22" s="11"/>
      <c r="QYJ22" s="11"/>
      <c r="QYK22" s="11"/>
      <c r="QYL22" s="11"/>
      <c r="QYM22" s="11"/>
      <c r="QYN22" s="11"/>
      <c r="QYO22" s="11"/>
      <c r="QYP22" s="11"/>
      <c r="QYQ22" s="11"/>
      <c r="QYR22" s="11"/>
      <c r="QYS22" s="11"/>
      <c r="QYT22" s="11"/>
      <c r="QYU22" s="11"/>
      <c r="QYV22" s="11"/>
      <c r="QYW22" s="11"/>
      <c r="QYX22" s="11"/>
      <c r="QYY22" s="11"/>
      <c r="QYZ22" s="11"/>
      <c r="QZA22" s="11"/>
      <c r="QZB22" s="11"/>
      <c r="QZC22" s="11"/>
      <c r="QZD22" s="11"/>
      <c r="QZE22" s="11"/>
      <c r="QZF22" s="11"/>
      <c r="QZG22" s="11"/>
      <c r="QZH22" s="11"/>
      <c r="QZI22" s="11"/>
      <c r="QZJ22" s="11"/>
      <c r="QZK22" s="11"/>
      <c r="QZL22" s="11"/>
      <c r="QZM22" s="11"/>
      <c r="QZN22" s="11"/>
      <c r="QZO22" s="11"/>
      <c r="QZP22" s="11"/>
      <c r="QZQ22" s="11"/>
      <c r="QZR22" s="11"/>
      <c r="QZS22" s="11"/>
      <c r="QZT22" s="11"/>
      <c r="QZU22" s="11"/>
      <c r="QZV22" s="11"/>
      <c r="QZW22" s="11"/>
      <c r="QZX22" s="11"/>
      <c r="QZY22" s="11"/>
      <c r="QZZ22" s="11"/>
      <c r="RAA22" s="11"/>
      <c r="RAB22" s="11"/>
      <c r="RAC22" s="11"/>
      <c r="RAD22" s="11"/>
      <c r="RAE22" s="11"/>
      <c r="RAF22" s="11"/>
      <c r="RAG22" s="11"/>
      <c r="RAH22" s="11"/>
      <c r="RAI22" s="11"/>
      <c r="RAJ22" s="11"/>
      <c r="RAK22" s="11"/>
      <c r="RAL22" s="11"/>
      <c r="RAM22" s="11"/>
      <c r="RAN22" s="11"/>
      <c r="RAO22" s="11"/>
      <c r="RAP22" s="11"/>
      <c r="RAQ22" s="11"/>
      <c r="RAR22" s="11"/>
      <c r="RAS22" s="11"/>
      <c r="RAT22" s="11"/>
      <c r="RAU22" s="11"/>
      <c r="RAV22" s="11"/>
      <c r="RAW22" s="11"/>
      <c r="RAX22" s="11"/>
      <c r="RAY22" s="11"/>
      <c r="RAZ22" s="11"/>
      <c r="RBA22" s="11"/>
      <c r="RBB22" s="11"/>
      <c r="RBC22" s="11"/>
      <c r="RBD22" s="11"/>
      <c r="RBE22" s="11"/>
      <c r="RBF22" s="11"/>
      <c r="RBG22" s="11"/>
      <c r="RBH22" s="11"/>
      <c r="RBI22" s="11"/>
      <c r="RBJ22" s="11"/>
      <c r="RBK22" s="11"/>
      <c r="RBL22" s="11"/>
      <c r="RBM22" s="11"/>
      <c r="RBN22" s="11"/>
      <c r="RBO22" s="11"/>
      <c r="RBP22" s="11"/>
      <c r="RBQ22" s="11"/>
      <c r="RBR22" s="11"/>
      <c r="RBS22" s="11"/>
      <c r="RBT22" s="11"/>
      <c r="RBU22" s="11"/>
      <c r="RBV22" s="11"/>
      <c r="RBW22" s="11"/>
      <c r="RBX22" s="11"/>
      <c r="RBY22" s="11"/>
      <c r="RBZ22" s="11"/>
      <c r="RCA22" s="11"/>
      <c r="RCB22" s="11"/>
      <c r="RCC22" s="11"/>
      <c r="RCD22" s="11"/>
      <c r="RCE22" s="11"/>
      <c r="RCF22" s="11"/>
      <c r="RCG22" s="11"/>
      <c r="RCH22" s="11"/>
      <c r="RCI22" s="11"/>
      <c r="RCJ22" s="11"/>
      <c r="RCK22" s="11"/>
      <c r="RCL22" s="11"/>
      <c r="RCM22" s="11"/>
      <c r="RCN22" s="11"/>
      <c r="RCO22" s="11"/>
      <c r="RCP22" s="11"/>
      <c r="RCQ22" s="11"/>
      <c r="RCR22" s="11"/>
      <c r="RCS22" s="11"/>
      <c r="RCT22" s="11"/>
      <c r="RCU22" s="11"/>
      <c r="RCV22" s="11"/>
      <c r="RCW22" s="11"/>
      <c r="RCX22" s="11"/>
      <c r="RCY22" s="11"/>
      <c r="RCZ22" s="11"/>
      <c r="RDA22" s="11"/>
      <c r="RDB22" s="11"/>
      <c r="RDC22" s="11"/>
      <c r="RDD22" s="11"/>
      <c r="RDE22" s="11"/>
      <c r="RDF22" s="11"/>
      <c r="RDG22" s="11"/>
      <c r="RDH22" s="11"/>
      <c r="RDI22" s="11"/>
      <c r="RDJ22" s="11"/>
      <c r="RDK22" s="11"/>
      <c r="RDL22" s="11"/>
      <c r="RDM22" s="11"/>
      <c r="RDN22" s="11"/>
      <c r="RDO22" s="11"/>
      <c r="RDP22" s="11"/>
      <c r="RDQ22" s="11"/>
      <c r="RDR22" s="11"/>
      <c r="RDS22" s="11"/>
      <c r="RDT22" s="11"/>
      <c r="RDU22" s="11"/>
      <c r="RDV22" s="11"/>
      <c r="RDW22" s="11"/>
      <c r="RDX22" s="11"/>
      <c r="RDY22" s="11"/>
      <c r="RDZ22" s="11"/>
      <c r="REA22" s="11"/>
      <c r="REB22" s="11"/>
      <c r="REC22" s="11"/>
      <c r="RED22" s="11"/>
      <c r="REE22" s="11"/>
      <c r="REF22" s="11"/>
      <c r="REG22" s="11"/>
      <c r="REH22" s="11"/>
      <c r="REI22" s="11"/>
      <c r="REJ22" s="11"/>
      <c r="REK22" s="11"/>
      <c r="REL22" s="11"/>
      <c r="REM22" s="11"/>
      <c r="REN22" s="11"/>
      <c r="REO22" s="11"/>
      <c r="REP22" s="11"/>
      <c r="REQ22" s="11"/>
      <c r="RER22" s="11"/>
      <c r="RES22" s="11"/>
      <c r="RET22" s="11"/>
      <c r="REU22" s="11"/>
      <c r="REV22" s="11"/>
      <c r="REW22" s="11"/>
      <c r="REX22" s="11"/>
      <c r="REY22" s="11"/>
      <c r="REZ22" s="11"/>
      <c r="RFA22" s="11"/>
      <c r="RFB22" s="11"/>
      <c r="RFC22" s="11"/>
      <c r="RFD22" s="11"/>
      <c r="RFE22" s="11"/>
      <c r="RFF22" s="11"/>
      <c r="RFG22" s="11"/>
      <c r="RFH22" s="11"/>
      <c r="RFI22" s="11"/>
      <c r="RFJ22" s="11"/>
      <c r="RFK22" s="11"/>
      <c r="RFL22" s="11"/>
      <c r="RFM22" s="11"/>
      <c r="RFN22" s="11"/>
      <c r="RFO22" s="11"/>
      <c r="RFP22" s="11"/>
      <c r="RFQ22" s="11"/>
      <c r="RFR22" s="11"/>
      <c r="RFS22" s="11"/>
      <c r="RFT22" s="11"/>
      <c r="RFU22" s="11"/>
      <c r="RFV22" s="11"/>
      <c r="RFW22" s="11"/>
      <c r="RFX22" s="11"/>
      <c r="RFY22" s="11"/>
      <c r="RFZ22" s="11"/>
      <c r="RGA22" s="11"/>
      <c r="RGB22" s="11"/>
      <c r="RGC22" s="11"/>
      <c r="RGD22" s="11"/>
      <c r="RGE22" s="11"/>
      <c r="RGF22" s="11"/>
      <c r="RGG22" s="11"/>
      <c r="RGH22" s="11"/>
      <c r="RGI22" s="11"/>
      <c r="RGJ22" s="11"/>
      <c r="RGK22" s="11"/>
      <c r="RGL22" s="11"/>
      <c r="RGM22" s="11"/>
      <c r="RGN22" s="11"/>
      <c r="RGO22" s="11"/>
      <c r="RGP22" s="11"/>
      <c r="RGQ22" s="11"/>
      <c r="RGR22" s="11"/>
      <c r="RGS22" s="11"/>
      <c r="RGT22" s="11"/>
      <c r="RGU22" s="11"/>
      <c r="RGV22" s="11"/>
      <c r="RGW22" s="11"/>
      <c r="RGX22" s="11"/>
      <c r="RGY22" s="11"/>
      <c r="RGZ22" s="11"/>
      <c r="RHA22" s="11"/>
      <c r="RHB22" s="11"/>
      <c r="RHC22" s="11"/>
      <c r="RHD22" s="11"/>
      <c r="RHE22" s="11"/>
      <c r="RHF22" s="11"/>
      <c r="RHG22" s="11"/>
      <c r="RHH22" s="11"/>
      <c r="RHI22" s="11"/>
      <c r="RHJ22" s="11"/>
      <c r="RHK22" s="11"/>
      <c r="RHL22" s="11"/>
      <c r="RHM22" s="11"/>
      <c r="RHN22" s="11"/>
      <c r="RHO22" s="11"/>
      <c r="RHP22" s="11"/>
      <c r="RHQ22" s="11"/>
      <c r="RHR22" s="11"/>
      <c r="RHS22" s="11"/>
      <c r="RHT22" s="11"/>
      <c r="RHU22" s="11"/>
      <c r="RHV22" s="11"/>
      <c r="RHW22" s="11"/>
      <c r="RHX22" s="11"/>
      <c r="RHY22" s="11"/>
      <c r="RHZ22" s="11"/>
      <c r="RIA22" s="11"/>
      <c r="RIB22" s="11"/>
      <c r="RIC22" s="11"/>
      <c r="RID22" s="11"/>
      <c r="RIE22" s="11"/>
      <c r="RIF22" s="11"/>
      <c r="RIG22" s="11"/>
      <c r="RIH22" s="11"/>
      <c r="RII22" s="11"/>
      <c r="RIJ22" s="11"/>
      <c r="RIK22" s="11"/>
      <c r="RIL22" s="11"/>
      <c r="RIM22" s="11"/>
      <c r="RIN22" s="11"/>
      <c r="RIO22" s="11"/>
      <c r="RIP22" s="11"/>
      <c r="RIQ22" s="11"/>
      <c r="RIR22" s="11"/>
      <c r="RIS22" s="11"/>
      <c r="RIT22" s="11"/>
      <c r="RIU22" s="11"/>
      <c r="RIV22" s="11"/>
      <c r="RIW22" s="11"/>
      <c r="RIX22" s="11"/>
      <c r="RIY22" s="11"/>
      <c r="RIZ22" s="11"/>
      <c r="RJA22" s="11"/>
      <c r="RJB22" s="11"/>
      <c r="RJC22" s="11"/>
      <c r="RJD22" s="11"/>
      <c r="RJE22" s="11"/>
      <c r="RJF22" s="11"/>
      <c r="RJG22" s="11"/>
      <c r="RJH22" s="11"/>
      <c r="RJI22" s="11"/>
      <c r="RJJ22" s="11"/>
      <c r="RJK22" s="11"/>
      <c r="RJL22" s="11"/>
      <c r="RJM22" s="11"/>
      <c r="RJN22" s="11"/>
      <c r="RJO22" s="11"/>
      <c r="RJP22" s="11"/>
      <c r="RJQ22" s="11"/>
      <c r="RJR22" s="11"/>
      <c r="RJS22" s="11"/>
      <c r="RJT22" s="11"/>
      <c r="RJU22" s="11"/>
      <c r="RJV22" s="11"/>
      <c r="RJW22" s="11"/>
      <c r="RJX22" s="11"/>
      <c r="RJY22" s="11"/>
      <c r="RJZ22" s="11"/>
      <c r="RKA22" s="11"/>
      <c r="RKB22" s="11"/>
      <c r="RKC22" s="11"/>
      <c r="RKD22" s="11"/>
      <c r="RKE22" s="11"/>
      <c r="RKF22" s="11"/>
      <c r="RKG22" s="11"/>
      <c r="RKH22" s="11"/>
      <c r="RKI22" s="11"/>
      <c r="RKJ22" s="11"/>
      <c r="RKK22" s="11"/>
      <c r="RKL22" s="11"/>
      <c r="RKM22" s="11"/>
      <c r="RKN22" s="11"/>
      <c r="RKO22" s="11"/>
      <c r="RKP22" s="11"/>
      <c r="RKQ22" s="11"/>
      <c r="RKR22" s="11"/>
      <c r="RKS22" s="11"/>
      <c r="RKT22" s="11"/>
      <c r="RKU22" s="11"/>
      <c r="RKV22" s="11"/>
      <c r="RKW22" s="11"/>
      <c r="RKX22" s="11"/>
      <c r="RKY22" s="11"/>
      <c r="RKZ22" s="11"/>
      <c r="RLA22" s="11"/>
      <c r="RLB22" s="11"/>
      <c r="RLC22" s="11"/>
      <c r="RLD22" s="11"/>
      <c r="RLE22" s="11"/>
      <c r="RLF22" s="11"/>
      <c r="RLG22" s="11"/>
      <c r="RLH22" s="11"/>
      <c r="RLI22" s="11"/>
      <c r="RLJ22" s="11"/>
      <c r="RLK22" s="11"/>
      <c r="RLL22" s="11"/>
      <c r="RLM22" s="11"/>
      <c r="RLN22" s="11"/>
      <c r="RLO22" s="11"/>
      <c r="RLP22" s="11"/>
      <c r="RLQ22" s="11"/>
      <c r="RLR22" s="11"/>
      <c r="RLS22" s="11"/>
      <c r="RLT22" s="11"/>
      <c r="RLU22" s="11"/>
      <c r="RLV22" s="11"/>
      <c r="RLW22" s="11"/>
      <c r="RLX22" s="11"/>
      <c r="RLY22" s="11"/>
      <c r="RLZ22" s="11"/>
      <c r="RMA22" s="11"/>
      <c r="RMB22" s="11"/>
      <c r="RMC22" s="11"/>
      <c r="RMD22" s="11"/>
      <c r="RME22" s="11"/>
      <c r="RMF22" s="11"/>
      <c r="RMG22" s="11"/>
      <c r="RMH22" s="11"/>
      <c r="RMI22" s="11"/>
      <c r="RMJ22" s="11"/>
      <c r="RMK22" s="11"/>
      <c r="RML22" s="11"/>
      <c r="RMM22" s="11"/>
      <c r="RMN22" s="11"/>
      <c r="RMO22" s="11"/>
      <c r="RMP22" s="11"/>
      <c r="RMQ22" s="11"/>
      <c r="RMR22" s="11"/>
      <c r="RMS22" s="11"/>
      <c r="RMT22" s="11"/>
      <c r="RMU22" s="11"/>
      <c r="RMV22" s="11"/>
      <c r="RMW22" s="11"/>
      <c r="RMX22" s="11"/>
      <c r="RMY22" s="11"/>
      <c r="RMZ22" s="11"/>
      <c r="RNA22" s="11"/>
      <c r="RNB22" s="11"/>
      <c r="RNC22" s="11"/>
      <c r="RND22" s="11"/>
      <c r="RNE22" s="11"/>
      <c r="RNF22" s="11"/>
      <c r="RNG22" s="11"/>
      <c r="RNH22" s="11"/>
      <c r="RNI22" s="11"/>
      <c r="RNJ22" s="11"/>
      <c r="RNK22" s="11"/>
      <c r="RNL22" s="11"/>
      <c r="RNM22" s="11"/>
      <c r="RNN22" s="11"/>
      <c r="RNO22" s="11"/>
      <c r="RNP22" s="11"/>
      <c r="RNQ22" s="11"/>
      <c r="RNR22" s="11"/>
      <c r="RNS22" s="11"/>
      <c r="RNT22" s="11"/>
      <c r="RNU22" s="11"/>
      <c r="RNV22" s="11"/>
      <c r="RNW22" s="11"/>
      <c r="RNX22" s="11"/>
      <c r="RNY22" s="11"/>
      <c r="RNZ22" s="11"/>
      <c r="ROA22" s="11"/>
      <c r="ROB22" s="11"/>
      <c r="ROC22" s="11"/>
      <c r="ROD22" s="11"/>
      <c r="ROE22" s="11"/>
      <c r="ROF22" s="11"/>
      <c r="ROG22" s="11"/>
      <c r="ROH22" s="11"/>
      <c r="ROI22" s="11"/>
      <c r="ROJ22" s="11"/>
      <c r="ROK22" s="11"/>
      <c r="ROL22" s="11"/>
      <c r="ROM22" s="11"/>
      <c r="RON22" s="11"/>
      <c r="ROO22" s="11"/>
      <c r="ROP22" s="11"/>
      <c r="ROQ22" s="11"/>
      <c r="ROR22" s="11"/>
      <c r="ROS22" s="11"/>
      <c r="ROT22" s="11"/>
      <c r="ROU22" s="11"/>
      <c r="ROV22" s="11"/>
      <c r="ROW22" s="11"/>
      <c r="ROX22" s="11"/>
      <c r="ROY22" s="11"/>
      <c r="ROZ22" s="11"/>
      <c r="RPA22" s="11"/>
      <c r="RPB22" s="11"/>
      <c r="RPC22" s="11"/>
      <c r="RPD22" s="11"/>
      <c r="RPE22" s="11"/>
      <c r="RPF22" s="11"/>
      <c r="RPG22" s="11"/>
      <c r="RPH22" s="11"/>
      <c r="RPI22" s="11"/>
      <c r="RPJ22" s="11"/>
      <c r="RPK22" s="11"/>
      <c r="RPL22" s="11"/>
      <c r="RPM22" s="11"/>
      <c r="RPN22" s="11"/>
      <c r="RPO22" s="11"/>
      <c r="RPP22" s="11"/>
      <c r="RPQ22" s="11"/>
      <c r="RPR22" s="11"/>
      <c r="RPS22" s="11"/>
      <c r="RPT22" s="11"/>
      <c r="RPU22" s="11"/>
      <c r="RPV22" s="11"/>
      <c r="RPW22" s="11"/>
      <c r="RPX22" s="11"/>
      <c r="RPY22" s="11"/>
      <c r="RPZ22" s="11"/>
      <c r="RQA22" s="11"/>
      <c r="RQB22" s="11"/>
      <c r="RQC22" s="11"/>
      <c r="RQD22" s="11"/>
      <c r="RQE22" s="11"/>
      <c r="RQF22" s="11"/>
      <c r="RQG22" s="11"/>
      <c r="RQH22" s="11"/>
      <c r="RQI22" s="11"/>
      <c r="RQJ22" s="11"/>
      <c r="RQK22" s="11"/>
      <c r="RQL22" s="11"/>
      <c r="RQM22" s="11"/>
      <c r="RQN22" s="11"/>
      <c r="RQO22" s="11"/>
      <c r="RQP22" s="11"/>
      <c r="RQQ22" s="11"/>
      <c r="RQR22" s="11"/>
      <c r="RQS22" s="11"/>
      <c r="RQT22" s="11"/>
      <c r="RQU22" s="11"/>
      <c r="RQV22" s="11"/>
      <c r="RQW22" s="11"/>
      <c r="RQX22" s="11"/>
      <c r="RQY22" s="11"/>
      <c r="RQZ22" s="11"/>
      <c r="RRA22" s="11"/>
      <c r="RRB22" s="11"/>
      <c r="RRC22" s="11"/>
      <c r="RRD22" s="11"/>
      <c r="RRE22" s="11"/>
      <c r="RRF22" s="11"/>
      <c r="RRG22" s="11"/>
      <c r="RRH22" s="11"/>
      <c r="RRI22" s="11"/>
      <c r="RRJ22" s="11"/>
      <c r="RRK22" s="11"/>
      <c r="RRL22" s="11"/>
      <c r="RRM22" s="11"/>
      <c r="RRN22" s="11"/>
      <c r="RRO22" s="11"/>
      <c r="RRP22" s="11"/>
      <c r="RRQ22" s="11"/>
      <c r="RRR22" s="11"/>
      <c r="RRS22" s="11"/>
      <c r="RRT22" s="11"/>
      <c r="RRU22" s="11"/>
      <c r="RRV22" s="11"/>
      <c r="RRW22" s="11"/>
      <c r="RRX22" s="11"/>
      <c r="RRY22" s="11"/>
      <c r="RRZ22" s="11"/>
      <c r="RSA22" s="11"/>
      <c r="RSB22" s="11"/>
      <c r="RSC22" s="11"/>
      <c r="RSD22" s="11"/>
      <c r="RSE22" s="11"/>
      <c r="RSF22" s="11"/>
      <c r="RSG22" s="11"/>
      <c r="RSH22" s="11"/>
      <c r="RSI22" s="11"/>
      <c r="RSJ22" s="11"/>
      <c r="RSK22" s="11"/>
      <c r="RSL22" s="11"/>
      <c r="RSM22" s="11"/>
      <c r="RSN22" s="11"/>
      <c r="RSO22" s="11"/>
      <c r="RSP22" s="11"/>
      <c r="RSQ22" s="11"/>
      <c r="RSR22" s="11"/>
      <c r="RSS22" s="11"/>
      <c r="RST22" s="11"/>
      <c r="RSU22" s="11"/>
      <c r="RSV22" s="11"/>
      <c r="RSW22" s="11"/>
      <c r="RSX22" s="11"/>
      <c r="RSY22" s="11"/>
      <c r="RSZ22" s="11"/>
      <c r="RTA22" s="11"/>
      <c r="RTB22" s="11"/>
      <c r="RTC22" s="11"/>
      <c r="RTD22" s="11"/>
      <c r="RTE22" s="11"/>
      <c r="RTF22" s="11"/>
      <c r="RTG22" s="11"/>
      <c r="RTH22" s="11"/>
      <c r="RTI22" s="11"/>
      <c r="RTJ22" s="11"/>
      <c r="RTK22" s="11"/>
      <c r="RTL22" s="11"/>
      <c r="RTM22" s="11"/>
      <c r="RTN22" s="11"/>
      <c r="RTO22" s="11"/>
      <c r="RTP22" s="11"/>
      <c r="RTQ22" s="11"/>
      <c r="RTR22" s="11"/>
      <c r="RTS22" s="11"/>
      <c r="RTT22" s="11"/>
      <c r="RTU22" s="11"/>
      <c r="RTV22" s="11"/>
      <c r="RTW22" s="11"/>
      <c r="RTX22" s="11"/>
      <c r="RTY22" s="11"/>
      <c r="RTZ22" s="11"/>
      <c r="RUA22" s="11"/>
      <c r="RUB22" s="11"/>
      <c r="RUC22" s="11"/>
      <c r="RUD22" s="11"/>
      <c r="RUE22" s="11"/>
      <c r="RUF22" s="11"/>
      <c r="RUG22" s="11"/>
      <c r="RUH22" s="11"/>
      <c r="RUI22" s="11"/>
      <c r="RUJ22" s="11"/>
      <c r="RUK22" s="11"/>
      <c r="RUL22" s="11"/>
      <c r="RUM22" s="11"/>
      <c r="RUN22" s="11"/>
      <c r="RUO22" s="11"/>
      <c r="RUP22" s="11"/>
      <c r="RUQ22" s="11"/>
      <c r="RUR22" s="11"/>
      <c r="RUS22" s="11"/>
      <c r="RUT22" s="11"/>
      <c r="RUU22" s="11"/>
      <c r="RUV22" s="11"/>
      <c r="RUW22" s="11"/>
      <c r="RUX22" s="11"/>
      <c r="RUY22" s="11"/>
      <c r="RUZ22" s="11"/>
      <c r="RVA22" s="11"/>
      <c r="RVB22" s="11"/>
      <c r="RVC22" s="11"/>
      <c r="RVD22" s="11"/>
      <c r="RVE22" s="11"/>
      <c r="RVF22" s="11"/>
      <c r="RVG22" s="11"/>
      <c r="RVH22" s="11"/>
      <c r="RVI22" s="11"/>
      <c r="RVJ22" s="11"/>
      <c r="RVK22" s="11"/>
      <c r="RVL22" s="11"/>
      <c r="RVM22" s="11"/>
      <c r="RVN22" s="11"/>
      <c r="RVO22" s="11"/>
      <c r="RVP22" s="11"/>
      <c r="RVQ22" s="11"/>
      <c r="RVR22" s="11"/>
      <c r="RVS22" s="11"/>
      <c r="RVT22" s="11"/>
      <c r="RVU22" s="11"/>
      <c r="RVV22" s="11"/>
      <c r="RVW22" s="11"/>
      <c r="RVX22" s="11"/>
      <c r="RVY22" s="11"/>
      <c r="RVZ22" s="11"/>
      <c r="RWA22" s="11"/>
      <c r="RWB22" s="11"/>
      <c r="RWC22" s="11"/>
      <c r="RWD22" s="11"/>
      <c r="RWE22" s="11"/>
      <c r="RWF22" s="11"/>
      <c r="RWG22" s="11"/>
      <c r="RWH22" s="11"/>
      <c r="RWI22" s="11"/>
      <c r="RWJ22" s="11"/>
      <c r="RWK22" s="11"/>
      <c r="RWL22" s="11"/>
      <c r="RWM22" s="11"/>
      <c r="RWN22" s="11"/>
      <c r="RWO22" s="11"/>
      <c r="RWP22" s="11"/>
      <c r="RWQ22" s="11"/>
      <c r="RWR22" s="11"/>
      <c r="RWS22" s="11"/>
      <c r="RWT22" s="11"/>
      <c r="RWU22" s="11"/>
      <c r="RWV22" s="11"/>
      <c r="RWW22" s="11"/>
      <c r="RWX22" s="11"/>
      <c r="RWY22" s="11"/>
      <c r="RWZ22" s="11"/>
      <c r="RXA22" s="11"/>
      <c r="RXB22" s="11"/>
      <c r="RXC22" s="11"/>
      <c r="RXD22" s="11"/>
      <c r="RXE22" s="11"/>
      <c r="RXF22" s="11"/>
      <c r="RXG22" s="11"/>
      <c r="RXH22" s="11"/>
      <c r="RXI22" s="11"/>
      <c r="RXJ22" s="11"/>
      <c r="RXK22" s="11"/>
      <c r="RXL22" s="11"/>
      <c r="RXM22" s="11"/>
      <c r="RXN22" s="11"/>
      <c r="RXO22" s="11"/>
      <c r="RXP22" s="11"/>
      <c r="RXQ22" s="11"/>
      <c r="RXR22" s="11"/>
      <c r="RXS22" s="11"/>
      <c r="RXT22" s="11"/>
      <c r="RXU22" s="11"/>
      <c r="RXV22" s="11"/>
      <c r="RXW22" s="11"/>
      <c r="RXX22" s="11"/>
      <c r="RXY22" s="11"/>
      <c r="RXZ22" s="11"/>
      <c r="RYA22" s="11"/>
      <c r="RYB22" s="11"/>
      <c r="RYC22" s="11"/>
      <c r="RYD22" s="11"/>
      <c r="RYE22" s="11"/>
      <c r="RYF22" s="11"/>
      <c r="RYG22" s="11"/>
      <c r="RYH22" s="11"/>
      <c r="RYI22" s="11"/>
      <c r="RYJ22" s="11"/>
      <c r="RYK22" s="11"/>
      <c r="RYL22" s="11"/>
      <c r="RYM22" s="11"/>
      <c r="RYN22" s="11"/>
      <c r="RYO22" s="11"/>
      <c r="RYP22" s="11"/>
      <c r="RYQ22" s="11"/>
      <c r="RYR22" s="11"/>
      <c r="RYS22" s="11"/>
      <c r="RYT22" s="11"/>
      <c r="RYU22" s="11"/>
      <c r="RYV22" s="11"/>
      <c r="RYW22" s="11"/>
      <c r="RYX22" s="11"/>
      <c r="RYY22" s="11"/>
      <c r="RYZ22" s="11"/>
      <c r="RZA22" s="11"/>
      <c r="RZB22" s="11"/>
      <c r="RZC22" s="11"/>
      <c r="RZD22" s="11"/>
      <c r="RZE22" s="11"/>
      <c r="RZF22" s="11"/>
      <c r="RZG22" s="11"/>
      <c r="RZH22" s="11"/>
      <c r="RZI22" s="11"/>
      <c r="RZJ22" s="11"/>
      <c r="RZK22" s="11"/>
      <c r="RZL22" s="11"/>
      <c r="RZM22" s="11"/>
      <c r="RZN22" s="11"/>
      <c r="RZO22" s="11"/>
      <c r="RZP22" s="11"/>
      <c r="RZQ22" s="11"/>
      <c r="RZR22" s="11"/>
      <c r="RZS22" s="11"/>
      <c r="RZT22" s="11"/>
      <c r="RZU22" s="11"/>
      <c r="RZV22" s="11"/>
      <c r="RZW22" s="11"/>
      <c r="RZX22" s="11"/>
      <c r="RZY22" s="11"/>
      <c r="RZZ22" s="11"/>
      <c r="SAA22" s="11"/>
      <c r="SAB22" s="11"/>
      <c r="SAC22" s="11"/>
      <c r="SAD22" s="11"/>
      <c r="SAE22" s="11"/>
      <c r="SAF22" s="11"/>
      <c r="SAG22" s="11"/>
      <c r="SAH22" s="11"/>
      <c r="SAI22" s="11"/>
      <c r="SAJ22" s="11"/>
      <c r="SAK22" s="11"/>
      <c r="SAL22" s="11"/>
      <c r="SAM22" s="11"/>
      <c r="SAN22" s="11"/>
      <c r="SAO22" s="11"/>
      <c r="SAP22" s="11"/>
      <c r="SAQ22" s="11"/>
      <c r="SAR22" s="11"/>
      <c r="SAS22" s="11"/>
      <c r="SAT22" s="11"/>
      <c r="SAU22" s="11"/>
      <c r="SAV22" s="11"/>
      <c r="SAW22" s="11"/>
      <c r="SAX22" s="11"/>
      <c r="SAY22" s="11"/>
      <c r="SAZ22" s="11"/>
      <c r="SBA22" s="11"/>
      <c r="SBB22" s="11"/>
      <c r="SBC22" s="11"/>
      <c r="SBD22" s="11"/>
      <c r="SBE22" s="11"/>
      <c r="SBF22" s="11"/>
      <c r="SBG22" s="11"/>
      <c r="SBH22" s="11"/>
      <c r="SBI22" s="11"/>
      <c r="SBJ22" s="11"/>
      <c r="SBK22" s="11"/>
      <c r="SBL22" s="11"/>
      <c r="SBM22" s="11"/>
      <c r="SBN22" s="11"/>
      <c r="SBO22" s="11"/>
      <c r="SBP22" s="11"/>
      <c r="SBQ22" s="11"/>
      <c r="SBR22" s="11"/>
      <c r="SBS22" s="11"/>
      <c r="SBT22" s="11"/>
      <c r="SBU22" s="11"/>
      <c r="SBV22" s="11"/>
      <c r="SBW22" s="11"/>
      <c r="SBX22" s="11"/>
      <c r="SBY22" s="11"/>
      <c r="SBZ22" s="11"/>
      <c r="SCA22" s="11"/>
      <c r="SCB22" s="11"/>
      <c r="SCC22" s="11"/>
      <c r="SCD22" s="11"/>
      <c r="SCE22" s="11"/>
      <c r="SCF22" s="11"/>
      <c r="SCG22" s="11"/>
      <c r="SCH22" s="11"/>
      <c r="SCI22" s="11"/>
      <c r="SCJ22" s="11"/>
      <c r="SCK22" s="11"/>
      <c r="SCL22" s="11"/>
      <c r="SCM22" s="11"/>
      <c r="SCN22" s="11"/>
      <c r="SCO22" s="11"/>
      <c r="SCP22" s="11"/>
      <c r="SCQ22" s="11"/>
      <c r="SCR22" s="11"/>
      <c r="SCS22" s="11"/>
      <c r="SCT22" s="11"/>
      <c r="SCU22" s="11"/>
      <c r="SCV22" s="11"/>
      <c r="SCW22" s="11"/>
      <c r="SCX22" s="11"/>
      <c r="SCY22" s="11"/>
      <c r="SCZ22" s="11"/>
      <c r="SDA22" s="11"/>
      <c r="SDB22" s="11"/>
      <c r="SDC22" s="11"/>
      <c r="SDD22" s="11"/>
      <c r="SDE22" s="11"/>
      <c r="SDF22" s="11"/>
      <c r="SDG22" s="11"/>
      <c r="SDH22" s="11"/>
      <c r="SDI22" s="11"/>
      <c r="SDJ22" s="11"/>
      <c r="SDK22" s="11"/>
      <c r="SDL22" s="11"/>
      <c r="SDM22" s="11"/>
      <c r="SDN22" s="11"/>
      <c r="SDO22" s="11"/>
      <c r="SDP22" s="11"/>
      <c r="SDQ22" s="11"/>
      <c r="SDR22" s="11"/>
      <c r="SDS22" s="11"/>
      <c r="SDT22" s="11"/>
      <c r="SDU22" s="11"/>
      <c r="SDV22" s="11"/>
      <c r="SDW22" s="11"/>
      <c r="SDX22" s="11"/>
      <c r="SDY22" s="11"/>
      <c r="SDZ22" s="11"/>
      <c r="SEA22" s="11"/>
      <c r="SEB22" s="11"/>
      <c r="SEC22" s="11"/>
      <c r="SED22" s="11"/>
      <c r="SEE22" s="11"/>
      <c r="SEF22" s="11"/>
      <c r="SEG22" s="11"/>
      <c r="SEH22" s="11"/>
      <c r="SEI22" s="11"/>
      <c r="SEJ22" s="11"/>
      <c r="SEK22" s="11"/>
      <c r="SEL22" s="11"/>
      <c r="SEM22" s="11"/>
      <c r="SEN22" s="11"/>
      <c r="SEO22" s="11"/>
      <c r="SEP22" s="11"/>
      <c r="SEQ22" s="11"/>
      <c r="SER22" s="11"/>
      <c r="SES22" s="11"/>
      <c r="SET22" s="11"/>
      <c r="SEU22" s="11"/>
      <c r="SEV22" s="11"/>
      <c r="SEW22" s="11"/>
      <c r="SEX22" s="11"/>
      <c r="SEY22" s="11"/>
      <c r="SEZ22" s="11"/>
      <c r="SFA22" s="11"/>
      <c r="SFB22" s="11"/>
      <c r="SFC22" s="11"/>
      <c r="SFD22" s="11"/>
      <c r="SFE22" s="11"/>
      <c r="SFF22" s="11"/>
      <c r="SFG22" s="11"/>
      <c r="SFH22" s="11"/>
      <c r="SFI22" s="11"/>
      <c r="SFJ22" s="11"/>
      <c r="SFK22" s="11"/>
      <c r="SFL22" s="11"/>
      <c r="SFM22" s="11"/>
      <c r="SFN22" s="11"/>
      <c r="SFO22" s="11"/>
      <c r="SFP22" s="11"/>
      <c r="SFQ22" s="11"/>
      <c r="SFR22" s="11"/>
      <c r="SFS22" s="11"/>
      <c r="SFT22" s="11"/>
      <c r="SFU22" s="11"/>
      <c r="SFV22" s="11"/>
      <c r="SFW22" s="11"/>
      <c r="SFX22" s="11"/>
      <c r="SFY22" s="11"/>
      <c r="SFZ22" s="11"/>
      <c r="SGA22" s="11"/>
      <c r="SGB22" s="11"/>
      <c r="SGC22" s="11"/>
      <c r="SGD22" s="11"/>
      <c r="SGE22" s="11"/>
      <c r="SGF22" s="11"/>
      <c r="SGG22" s="11"/>
      <c r="SGH22" s="11"/>
      <c r="SGI22" s="11"/>
      <c r="SGJ22" s="11"/>
      <c r="SGK22" s="11"/>
      <c r="SGL22" s="11"/>
      <c r="SGM22" s="11"/>
      <c r="SGN22" s="11"/>
      <c r="SGO22" s="11"/>
      <c r="SGP22" s="11"/>
      <c r="SGQ22" s="11"/>
      <c r="SGR22" s="11"/>
      <c r="SGS22" s="11"/>
      <c r="SGT22" s="11"/>
      <c r="SGU22" s="11"/>
      <c r="SGV22" s="11"/>
      <c r="SGW22" s="11"/>
      <c r="SGX22" s="11"/>
      <c r="SGY22" s="11"/>
      <c r="SGZ22" s="11"/>
      <c r="SHA22" s="11"/>
      <c r="SHB22" s="11"/>
      <c r="SHC22" s="11"/>
      <c r="SHD22" s="11"/>
      <c r="SHE22" s="11"/>
      <c r="SHF22" s="11"/>
      <c r="SHG22" s="11"/>
      <c r="SHH22" s="11"/>
      <c r="SHI22" s="11"/>
      <c r="SHJ22" s="11"/>
      <c r="SHK22" s="11"/>
      <c r="SHL22" s="11"/>
      <c r="SHM22" s="11"/>
      <c r="SHN22" s="11"/>
      <c r="SHO22" s="11"/>
      <c r="SHP22" s="11"/>
      <c r="SHQ22" s="11"/>
      <c r="SHR22" s="11"/>
      <c r="SHS22" s="11"/>
      <c r="SHT22" s="11"/>
      <c r="SHU22" s="11"/>
      <c r="SHV22" s="11"/>
      <c r="SHW22" s="11"/>
      <c r="SHX22" s="11"/>
      <c r="SHY22" s="11"/>
      <c r="SHZ22" s="11"/>
      <c r="SIA22" s="11"/>
      <c r="SIB22" s="11"/>
      <c r="SIC22" s="11"/>
      <c r="SID22" s="11"/>
      <c r="SIE22" s="11"/>
      <c r="SIF22" s="11"/>
      <c r="SIG22" s="11"/>
      <c r="SIH22" s="11"/>
      <c r="SII22" s="11"/>
      <c r="SIJ22" s="11"/>
      <c r="SIK22" s="11"/>
      <c r="SIL22" s="11"/>
      <c r="SIM22" s="11"/>
      <c r="SIN22" s="11"/>
      <c r="SIO22" s="11"/>
      <c r="SIP22" s="11"/>
      <c r="SIQ22" s="11"/>
      <c r="SIR22" s="11"/>
      <c r="SIS22" s="11"/>
      <c r="SIT22" s="11"/>
      <c r="SIU22" s="11"/>
      <c r="SIV22" s="11"/>
      <c r="SIW22" s="11"/>
      <c r="SIX22" s="11"/>
      <c r="SIY22" s="11"/>
      <c r="SIZ22" s="11"/>
      <c r="SJA22" s="11"/>
      <c r="SJB22" s="11"/>
      <c r="SJC22" s="11"/>
      <c r="SJD22" s="11"/>
      <c r="SJE22" s="11"/>
      <c r="SJF22" s="11"/>
      <c r="SJG22" s="11"/>
      <c r="SJH22" s="11"/>
      <c r="SJI22" s="11"/>
      <c r="SJJ22" s="11"/>
      <c r="SJK22" s="11"/>
      <c r="SJL22" s="11"/>
      <c r="SJM22" s="11"/>
      <c r="SJN22" s="11"/>
      <c r="SJO22" s="11"/>
      <c r="SJP22" s="11"/>
      <c r="SJQ22" s="11"/>
      <c r="SJR22" s="11"/>
      <c r="SJS22" s="11"/>
      <c r="SJT22" s="11"/>
      <c r="SJU22" s="11"/>
      <c r="SJV22" s="11"/>
      <c r="SJW22" s="11"/>
      <c r="SJX22" s="11"/>
      <c r="SJY22" s="11"/>
      <c r="SJZ22" s="11"/>
      <c r="SKA22" s="11"/>
      <c r="SKB22" s="11"/>
      <c r="SKC22" s="11"/>
      <c r="SKD22" s="11"/>
      <c r="SKE22" s="11"/>
      <c r="SKF22" s="11"/>
      <c r="SKG22" s="11"/>
      <c r="SKH22" s="11"/>
      <c r="SKI22" s="11"/>
      <c r="SKJ22" s="11"/>
      <c r="SKK22" s="11"/>
      <c r="SKL22" s="11"/>
      <c r="SKM22" s="11"/>
      <c r="SKN22" s="11"/>
      <c r="SKO22" s="11"/>
      <c r="SKP22" s="11"/>
      <c r="SKQ22" s="11"/>
      <c r="SKR22" s="11"/>
      <c r="SKS22" s="11"/>
      <c r="SKT22" s="11"/>
      <c r="SKU22" s="11"/>
      <c r="SKV22" s="11"/>
      <c r="SKW22" s="11"/>
      <c r="SKX22" s="11"/>
      <c r="SKY22" s="11"/>
      <c r="SKZ22" s="11"/>
      <c r="SLA22" s="11"/>
      <c r="SLB22" s="11"/>
      <c r="SLC22" s="11"/>
      <c r="SLD22" s="11"/>
      <c r="SLE22" s="11"/>
      <c r="SLF22" s="11"/>
      <c r="SLG22" s="11"/>
      <c r="SLH22" s="11"/>
      <c r="SLI22" s="11"/>
      <c r="SLJ22" s="11"/>
      <c r="SLK22" s="11"/>
      <c r="SLL22" s="11"/>
      <c r="SLM22" s="11"/>
      <c r="SLN22" s="11"/>
      <c r="SLO22" s="11"/>
      <c r="SLP22" s="11"/>
      <c r="SLQ22" s="11"/>
      <c r="SLR22" s="11"/>
      <c r="SLS22" s="11"/>
      <c r="SLT22" s="11"/>
      <c r="SLU22" s="11"/>
      <c r="SLV22" s="11"/>
      <c r="SLW22" s="11"/>
      <c r="SLX22" s="11"/>
      <c r="SLY22" s="11"/>
      <c r="SLZ22" s="11"/>
      <c r="SMA22" s="11"/>
      <c r="SMB22" s="11"/>
      <c r="SMC22" s="11"/>
      <c r="SMD22" s="11"/>
      <c r="SME22" s="11"/>
      <c r="SMF22" s="11"/>
      <c r="SMG22" s="11"/>
      <c r="SMH22" s="11"/>
      <c r="SMI22" s="11"/>
      <c r="SMJ22" s="11"/>
      <c r="SMK22" s="11"/>
      <c r="SML22" s="11"/>
      <c r="SMM22" s="11"/>
      <c r="SMN22" s="11"/>
      <c r="SMO22" s="11"/>
      <c r="SMP22" s="11"/>
      <c r="SMQ22" s="11"/>
      <c r="SMR22" s="11"/>
      <c r="SMS22" s="11"/>
      <c r="SMT22" s="11"/>
      <c r="SMU22" s="11"/>
      <c r="SMV22" s="11"/>
      <c r="SMW22" s="11"/>
      <c r="SMX22" s="11"/>
      <c r="SMY22" s="11"/>
      <c r="SMZ22" s="11"/>
      <c r="SNA22" s="11"/>
      <c r="SNB22" s="11"/>
      <c r="SNC22" s="11"/>
      <c r="SND22" s="11"/>
      <c r="SNE22" s="11"/>
      <c r="SNF22" s="11"/>
      <c r="SNG22" s="11"/>
      <c r="SNH22" s="11"/>
      <c r="SNI22" s="11"/>
      <c r="SNJ22" s="11"/>
      <c r="SNK22" s="11"/>
      <c r="SNL22" s="11"/>
      <c r="SNM22" s="11"/>
      <c r="SNN22" s="11"/>
      <c r="SNO22" s="11"/>
      <c r="SNP22" s="11"/>
      <c r="SNQ22" s="11"/>
      <c r="SNR22" s="11"/>
      <c r="SNS22" s="11"/>
      <c r="SNT22" s="11"/>
      <c r="SNU22" s="11"/>
      <c r="SNV22" s="11"/>
      <c r="SNW22" s="11"/>
      <c r="SNX22" s="11"/>
      <c r="SNY22" s="11"/>
      <c r="SNZ22" s="11"/>
      <c r="SOA22" s="11"/>
      <c r="SOB22" s="11"/>
      <c r="SOC22" s="11"/>
      <c r="SOD22" s="11"/>
      <c r="SOE22" s="11"/>
      <c r="SOF22" s="11"/>
      <c r="SOG22" s="11"/>
      <c r="SOH22" s="11"/>
      <c r="SOI22" s="11"/>
      <c r="SOJ22" s="11"/>
      <c r="SOK22" s="11"/>
      <c r="SOL22" s="11"/>
      <c r="SOM22" s="11"/>
      <c r="SON22" s="11"/>
      <c r="SOO22" s="11"/>
      <c r="SOP22" s="11"/>
      <c r="SOQ22" s="11"/>
      <c r="SOR22" s="11"/>
      <c r="SOS22" s="11"/>
      <c r="SOT22" s="11"/>
      <c r="SOU22" s="11"/>
      <c r="SOV22" s="11"/>
      <c r="SOW22" s="11"/>
      <c r="SOX22" s="11"/>
      <c r="SOY22" s="11"/>
      <c r="SOZ22" s="11"/>
      <c r="SPA22" s="11"/>
      <c r="SPB22" s="11"/>
      <c r="SPC22" s="11"/>
      <c r="SPD22" s="11"/>
      <c r="SPE22" s="11"/>
      <c r="SPF22" s="11"/>
      <c r="SPG22" s="11"/>
      <c r="SPH22" s="11"/>
      <c r="SPI22" s="11"/>
      <c r="SPJ22" s="11"/>
      <c r="SPK22" s="11"/>
      <c r="SPL22" s="11"/>
      <c r="SPM22" s="11"/>
      <c r="SPN22" s="11"/>
      <c r="SPO22" s="11"/>
      <c r="SPP22" s="11"/>
      <c r="SPQ22" s="11"/>
      <c r="SPR22" s="11"/>
      <c r="SPS22" s="11"/>
      <c r="SPT22" s="11"/>
      <c r="SPU22" s="11"/>
      <c r="SPV22" s="11"/>
      <c r="SPW22" s="11"/>
      <c r="SPX22" s="11"/>
      <c r="SPY22" s="11"/>
      <c r="SPZ22" s="11"/>
      <c r="SQA22" s="11"/>
      <c r="SQB22" s="11"/>
      <c r="SQC22" s="11"/>
      <c r="SQD22" s="11"/>
      <c r="SQE22" s="11"/>
      <c r="SQF22" s="11"/>
      <c r="SQG22" s="11"/>
      <c r="SQH22" s="11"/>
      <c r="SQI22" s="11"/>
      <c r="SQJ22" s="11"/>
      <c r="SQK22" s="11"/>
      <c r="SQL22" s="11"/>
      <c r="SQM22" s="11"/>
      <c r="SQN22" s="11"/>
      <c r="SQO22" s="11"/>
      <c r="SQP22" s="11"/>
      <c r="SQQ22" s="11"/>
      <c r="SQR22" s="11"/>
      <c r="SQS22" s="11"/>
      <c r="SQT22" s="11"/>
      <c r="SQU22" s="11"/>
      <c r="SQV22" s="11"/>
      <c r="SQW22" s="11"/>
      <c r="SQX22" s="11"/>
      <c r="SQY22" s="11"/>
      <c r="SQZ22" s="11"/>
      <c r="SRA22" s="11"/>
      <c r="SRB22" s="11"/>
      <c r="SRC22" s="11"/>
      <c r="SRD22" s="11"/>
      <c r="SRE22" s="11"/>
      <c r="SRF22" s="11"/>
      <c r="SRG22" s="11"/>
      <c r="SRH22" s="11"/>
      <c r="SRI22" s="11"/>
      <c r="SRJ22" s="11"/>
      <c r="SRK22" s="11"/>
      <c r="SRL22" s="11"/>
      <c r="SRM22" s="11"/>
      <c r="SRN22" s="11"/>
      <c r="SRO22" s="11"/>
      <c r="SRP22" s="11"/>
      <c r="SRQ22" s="11"/>
      <c r="SRR22" s="11"/>
      <c r="SRS22" s="11"/>
      <c r="SRT22" s="11"/>
      <c r="SRU22" s="11"/>
      <c r="SRV22" s="11"/>
      <c r="SRW22" s="11"/>
      <c r="SRX22" s="11"/>
      <c r="SRY22" s="11"/>
      <c r="SRZ22" s="11"/>
      <c r="SSA22" s="11"/>
      <c r="SSB22" s="11"/>
      <c r="SSC22" s="11"/>
      <c r="SSD22" s="11"/>
      <c r="SSE22" s="11"/>
      <c r="SSF22" s="11"/>
      <c r="SSG22" s="11"/>
      <c r="SSH22" s="11"/>
      <c r="SSI22" s="11"/>
      <c r="SSJ22" s="11"/>
      <c r="SSK22" s="11"/>
      <c r="SSL22" s="11"/>
      <c r="SSM22" s="11"/>
      <c r="SSN22" s="11"/>
      <c r="SSO22" s="11"/>
      <c r="SSP22" s="11"/>
      <c r="SSQ22" s="11"/>
      <c r="SSR22" s="11"/>
      <c r="SSS22" s="11"/>
      <c r="SST22" s="11"/>
      <c r="SSU22" s="11"/>
      <c r="SSV22" s="11"/>
      <c r="SSW22" s="11"/>
      <c r="SSX22" s="11"/>
      <c r="SSY22" s="11"/>
      <c r="SSZ22" s="11"/>
      <c r="STA22" s="11"/>
      <c r="STB22" s="11"/>
      <c r="STC22" s="11"/>
      <c r="STD22" s="11"/>
      <c r="STE22" s="11"/>
      <c r="STF22" s="11"/>
      <c r="STG22" s="11"/>
      <c r="STH22" s="11"/>
      <c r="STI22" s="11"/>
      <c r="STJ22" s="11"/>
      <c r="STK22" s="11"/>
      <c r="STL22" s="11"/>
      <c r="STM22" s="11"/>
      <c r="STN22" s="11"/>
      <c r="STO22" s="11"/>
      <c r="STP22" s="11"/>
      <c r="STQ22" s="11"/>
      <c r="STR22" s="11"/>
      <c r="STS22" s="11"/>
      <c r="STT22" s="11"/>
      <c r="STU22" s="11"/>
      <c r="STV22" s="11"/>
      <c r="STW22" s="11"/>
      <c r="STX22" s="11"/>
      <c r="STY22" s="11"/>
      <c r="STZ22" s="11"/>
      <c r="SUA22" s="11"/>
      <c r="SUB22" s="11"/>
      <c r="SUC22" s="11"/>
      <c r="SUD22" s="11"/>
      <c r="SUE22" s="11"/>
      <c r="SUF22" s="11"/>
      <c r="SUG22" s="11"/>
      <c r="SUH22" s="11"/>
      <c r="SUI22" s="11"/>
      <c r="SUJ22" s="11"/>
      <c r="SUK22" s="11"/>
      <c r="SUL22" s="11"/>
      <c r="SUM22" s="11"/>
      <c r="SUN22" s="11"/>
      <c r="SUO22" s="11"/>
      <c r="SUP22" s="11"/>
      <c r="SUQ22" s="11"/>
      <c r="SUR22" s="11"/>
      <c r="SUS22" s="11"/>
      <c r="SUT22" s="11"/>
      <c r="SUU22" s="11"/>
      <c r="SUV22" s="11"/>
      <c r="SUW22" s="11"/>
      <c r="SUX22" s="11"/>
      <c r="SUY22" s="11"/>
      <c r="SUZ22" s="11"/>
      <c r="SVA22" s="11"/>
      <c r="SVB22" s="11"/>
      <c r="SVC22" s="11"/>
      <c r="SVD22" s="11"/>
      <c r="SVE22" s="11"/>
      <c r="SVF22" s="11"/>
      <c r="SVG22" s="11"/>
      <c r="SVH22" s="11"/>
      <c r="SVI22" s="11"/>
      <c r="SVJ22" s="11"/>
      <c r="SVK22" s="11"/>
      <c r="SVL22" s="11"/>
      <c r="SVM22" s="11"/>
      <c r="SVN22" s="11"/>
      <c r="SVO22" s="11"/>
      <c r="SVP22" s="11"/>
      <c r="SVQ22" s="11"/>
      <c r="SVR22" s="11"/>
      <c r="SVS22" s="11"/>
      <c r="SVT22" s="11"/>
      <c r="SVU22" s="11"/>
      <c r="SVV22" s="11"/>
      <c r="SVW22" s="11"/>
      <c r="SVX22" s="11"/>
      <c r="SVY22" s="11"/>
      <c r="SVZ22" s="11"/>
      <c r="SWA22" s="11"/>
      <c r="SWB22" s="11"/>
      <c r="SWC22" s="11"/>
      <c r="SWD22" s="11"/>
      <c r="SWE22" s="11"/>
      <c r="SWF22" s="11"/>
      <c r="SWG22" s="11"/>
      <c r="SWH22" s="11"/>
      <c r="SWI22" s="11"/>
      <c r="SWJ22" s="11"/>
      <c r="SWK22" s="11"/>
      <c r="SWL22" s="11"/>
      <c r="SWM22" s="11"/>
      <c r="SWN22" s="11"/>
      <c r="SWO22" s="11"/>
      <c r="SWP22" s="11"/>
      <c r="SWQ22" s="11"/>
      <c r="SWR22" s="11"/>
      <c r="SWS22" s="11"/>
      <c r="SWT22" s="11"/>
      <c r="SWU22" s="11"/>
      <c r="SWV22" s="11"/>
      <c r="SWW22" s="11"/>
      <c r="SWX22" s="11"/>
      <c r="SWY22" s="11"/>
      <c r="SWZ22" s="11"/>
      <c r="SXA22" s="11"/>
      <c r="SXB22" s="11"/>
      <c r="SXC22" s="11"/>
      <c r="SXD22" s="11"/>
      <c r="SXE22" s="11"/>
      <c r="SXF22" s="11"/>
      <c r="SXG22" s="11"/>
      <c r="SXH22" s="11"/>
      <c r="SXI22" s="11"/>
      <c r="SXJ22" s="11"/>
      <c r="SXK22" s="11"/>
      <c r="SXL22" s="11"/>
      <c r="SXM22" s="11"/>
      <c r="SXN22" s="11"/>
      <c r="SXO22" s="11"/>
      <c r="SXP22" s="11"/>
      <c r="SXQ22" s="11"/>
      <c r="SXR22" s="11"/>
      <c r="SXS22" s="11"/>
      <c r="SXT22" s="11"/>
      <c r="SXU22" s="11"/>
      <c r="SXV22" s="11"/>
      <c r="SXW22" s="11"/>
      <c r="SXX22" s="11"/>
      <c r="SXY22" s="11"/>
      <c r="SXZ22" s="11"/>
      <c r="SYA22" s="11"/>
      <c r="SYB22" s="11"/>
      <c r="SYC22" s="11"/>
      <c r="SYD22" s="11"/>
      <c r="SYE22" s="11"/>
      <c r="SYF22" s="11"/>
      <c r="SYG22" s="11"/>
      <c r="SYH22" s="11"/>
      <c r="SYI22" s="11"/>
      <c r="SYJ22" s="11"/>
      <c r="SYK22" s="11"/>
      <c r="SYL22" s="11"/>
      <c r="SYM22" s="11"/>
      <c r="SYN22" s="11"/>
      <c r="SYO22" s="11"/>
      <c r="SYP22" s="11"/>
      <c r="SYQ22" s="11"/>
      <c r="SYR22" s="11"/>
      <c r="SYS22" s="11"/>
      <c r="SYT22" s="11"/>
      <c r="SYU22" s="11"/>
      <c r="SYV22" s="11"/>
      <c r="SYW22" s="11"/>
      <c r="SYX22" s="11"/>
      <c r="SYY22" s="11"/>
      <c r="SYZ22" s="11"/>
      <c r="SZA22" s="11"/>
      <c r="SZB22" s="11"/>
      <c r="SZC22" s="11"/>
      <c r="SZD22" s="11"/>
      <c r="SZE22" s="11"/>
      <c r="SZF22" s="11"/>
      <c r="SZG22" s="11"/>
      <c r="SZH22" s="11"/>
      <c r="SZI22" s="11"/>
      <c r="SZJ22" s="11"/>
      <c r="SZK22" s="11"/>
      <c r="SZL22" s="11"/>
      <c r="SZM22" s="11"/>
      <c r="SZN22" s="11"/>
      <c r="SZO22" s="11"/>
      <c r="SZP22" s="11"/>
      <c r="SZQ22" s="11"/>
      <c r="SZR22" s="11"/>
      <c r="SZS22" s="11"/>
      <c r="SZT22" s="11"/>
      <c r="SZU22" s="11"/>
      <c r="SZV22" s="11"/>
      <c r="SZW22" s="11"/>
      <c r="SZX22" s="11"/>
      <c r="SZY22" s="11"/>
      <c r="SZZ22" s="11"/>
      <c r="TAA22" s="11"/>
      <c r="TAB22" s="11"/>
      <c r="TAC22" s="11"/>
      <c r="TAD22" s="11"/>
      <c r="TAE22" s="11"/>
      <c r="TAF22" s="11"/>
      <c r="TAG22" s="11"/>
      <c r="TAH22" s="11"/>
      <c r="TAI22" s="11"/>
      <c r="TAJ22" s="11"/>
      <c r="TAK22" s="11"/>
      <c r="TAL22" s="11"/>
      <c r="TAM22" s="11"/>
      <c r="TAN22" s="11"/>
      <c r="TAO22" s="11"/>
      <c r="TAP22" s="11"/>
      <c r="TAQ22" s="11"/>
      <c r="TAR22" s="11"/>
      <c r="TAS22" s="11"/>
      <c r="TAT22" s="11"/>
      <c r="TAU22" s="11"/>
      <c r="TAV22" s="11"/>
      <c r="TAW22" s="11"/>
      <c r="TAX22" s="11"/>
      <c r="TAY22" s="11"/>
      <c r="TAZ22" s="11"/>
      <c r="TBA22" s="11"/>
      <c r="TBB22" s="11"/>
      <c r="TBC22" s="11"/>
      <c r="TBD22" s="11"/>
      <c r="TBE22" s="11"/>
      <c r="TBF22" s="11"/>
      <c r="TBG22" s="11"/>
      <c r="TBH22" s="11"/>
      <c r="TBI22" s="11"/>
      <c r="TBJ22" s="11"/>
      <c r="TBK22" s="11"/>
      <c r="TBL22" s="11"/>
      <c r="TBM22" s="11"/>
      <c r="TBN22" s="11"/>
      <c r="TBO22" s="11"/>
      <c r="TBP22" s="11"/>
      <c r="TBQ22" s="11"/>
      <c r="TBR22" s="11"/>
      <c r="TBS22" s="11"/>
      <c r="TBT22" s="11"/>
      <c r="TBU22" s="11"/>
      <c r="TBV22" s="11"/>
      <c r="TBW22" s="11"/>
      <c r="TBX22" s="11"/>
      <c r="TBY22" s="11"/>
      <c r="TBZ22" s="11"/>
      <c r="TCA22" s="11"/>
      <c r="TCB22" s="11"/>
      <c r="TCC22" s="11"/>
      <c r="TCD22" s="11"/>
      <c r="TCE22" s="11"/>
      <c r="TCF22" s="11"/>
      <c r="TCG22" s="11"/>
      <c r="TCH22" s="11"/>
      <c r="TCI22" s="11"/>
      <c r="TCJ22" s="11"/>
      <c r="TCK22" s="11"/>
      <c r="TCL22" s="11"/>
      <c r="TCM22" s="11"/>
      <c r="TCN22" s="11"/>
      <c r="TCO22" s="11"/>
      <c r="TCP22" s="11"/>
      <c r="TCQ22" s="11"/>
      <c r="TCR22" s="11"/>
      <c r="TCS22" s="11"/>
      <c r="TCT22" s="11"/>
      <c r="TCU22" s="11"/>
      <c r="TCV22" s="11"/>
      <c r="TCW22" s="11"/>
      <c r="TCX22" s="11"/>
      <c r="TCY22" s="11"/>
      <c r="TCZ22" s="11"/>
      <c r="TDA22" s="11"/>
      <c r="TDB22" s="11"/>
      <c r="TDC22" s="11"/>
      <c r="TDD22" s="11"/>
      <c r="TDE22" s="11"/>
      <c r="TDF22" s="11"/>
      <c r="TDG22" s="11"/>
      <c r="TDH22" s="11"/>
      <c r="TDI22" s="11"/>
      <c r="TDJ22" s="11"/>
      <c r="TDK22" s="11"/>
      <c r="TDL22" s="11"/>
      <c r="TDM22" s="11"/>
      <c r="TDN22" s="11"/>
      <c r="TDO22" s="11"/>
      <c r="TDP22" s="11"/>
      <c r="TDQ22" s="11"/>
      <c r="TDR22" s="11"/>
      <c r="TDS22" s="11"/>
      <c r="TDT22" s="11"/>
      <c r="TDU22" s="11"/>
      <c r="TDV22" s="11"/>
      <c r="TDW22" s="11"/>
      <c r="TDX22" s="11"/>
      <c r="TDY22" s="11"/>
      <c r="TDZ22" s="11"/>
      <c r="TEA22" s="11"/>
      <c r="TEB22" s="11"/>
      <c r="TEC22" s="11"/>
      <c r="TED22" s="11"/>
      <c r="TEE22" s="11"/>
      <c r="TEF22" s="11"/>
      <c r="TEG22" s="11"/>
      <c r="TEH22" s="11"/>
      <c r="TEI22" s="11"/>
      <c r="TEJ22" s="11"/>
      <c r="TEK22" s="11"/>
      <c r="TEL22" s="11"/>
      <c r="TEM22" s="11"/>
      <c r="TEN22" s="11"/>
      <c r="TEO22" s="11"/>
      <c r="TEP22" s="11"/>
      <c r="TEQ22" s="11"/>
      <c r="TER22" s="11"/>
      <c r="TES22" s="11"/>
      <c r="TET22" s="11"/>
      <c r="TEU22" s="11"/>
      <c r="TEV22" s="11"/>
      <c r="TEW22" s="11"/>
      <c r="TEX22" s="11"/>
      <c r="TEY22" s="11"/>
      <c r="TEZ22" s="11"/>
      <c r="TFA22" s="11"/>
      <c r="TFB22" s="11"/>
      <c r="TFC22" s="11"/>
      <c r="TFD22" s="11"/>
      <c r="TFE22" s="11"/>
      <c r="TFF22" s="11"/>
      <c r="TFG22" s="11"/>
      <c r="TFH22" s="11"/>
      <c r="TFI22" s="11"/>
      <c r="TFJ22" s="11"/>
      <c r="TFK22" s="11"/>
      <c r="TFL22" s="11"/>
      <c r="TFM22" s="11"/>
      <c r="TFN22" s="11"/>
      <c r="TFO22" s="11"/>
      <c r="TFP22" s="11"/>
      <c r="TFQ22" s="11"/>
      <c r="TFR22" s="11"/>
      <c r="TFS22" s="11"/>
      <c r="TFT22" s="11"/>
      <c r="TFU22" s="11"/>
      <c r="TFV22" s="11"/>
      <c r="TFW22" s="11"/>
      <c r="TFX22" s="11"/>
      <c r="TFY22" s="11"/>
      <c r="TFZ22" s="11"/>
      <c r="TGA22" s="11"/>
      <c r="TGB22" s="11"/>
      <c r="TGC22" s="11"/>
      <c r="TGD22" s="11"/>
      <c r="TGE22" s="11"/>
      <c r="TGF22" s="11"/>
      <c r="TGG22" s="11"/>
      <c r="TGH22" s="11"/>
      <c r="TGI22" s="11"/>
      <c r="TGJ22" s="11"/>
      <c r="TGK22" s="11"/>
      <c r="TGL22" s="11"/>
      <c r="TGM22" s="11"/>
      <c r="TGN22" s="11"/>
      <c r="TGO22" s="11"/>
      <c r="TGP22" s="11"/>
      <c r="TGQ22" s="11"/>
      <c r="TGR22" s="11"/>
      <c r="TGS22" s="11"/>
      <c r="TGT22" s="11"/>
      <c r="TGU22" s="11"/>
      <c r="TGV22" s="11"/>
      <c r="TGW22" s="11"/>
      <c r="TGX22" s="11"/>
      <c r="TGY22" s="11"/>
      <c r="TGZ22" s="11"/>
      <c r="THA22" s="11"/>
      <c r="THB22" s="11"/>
      <c r="THC22" s="11"/>
      <c r="THD22" s="11"/>
      <c r="THE22" s="11"/>
      <c r="THF22" s="11"/>
      <c r="THG22" s="11"/>
      <c r="THH22" s="11"/>
      <c r="THI22" s="11"/>
      <c r="THJ22" s="11"/>
      <c r="THK22" s="11"/>
      <c r="THL22" s="11"/>
      <c r="THM22" s="11"/>
      <c r="THN22" s="11"/>
      <c r="THO22" s="11"/>
      <c r="THP22" s="11"/>
      <c r="THQ22" s="11"/>
      <c r="THR22" s="11"/>
      <c r="THS22" s="11"/>
      <c r="THT22" s="11"/>
      <c r="THU22" s="11"/>
      <c r="THV22" s="11"/>
      <c r="THW22" s="11"/>
      <c r="THX22" s="11"/>
      <c r="THY22" s="11"/>
      <c r="THZ22" s="11"/>
      <c r="TIA22" s="11"/>
      <c r="TIB22" s="11"/>
      <c r="TIC22" s="11"/>
      <c r="TID22" s="11"/>
      <c r="TIE22" s="11"/>
      <c r="TIF22" s="11"/>
      <c r="TIG22" s="11"/>
      <c r="TIH22" s="11"/>
      <c r="TII22" s="11"/>
      <c r="TIJ22" s="11"/>
      <c r="TIK22" s="11"/>
      <c r="TIL22" s="11"/>
      <c r="TIM22" s="11"/>
      <c r="TIN22" s="11"/>
      <c r="TIO22" s="11"/>
      <c r="TIP22" s="11"/>
      <c r="TIQ22" s="11"/>
      <c r="TIR22" s="11"/>
      <c r="TIS22" s="11"/>
      <c r="TIT22" s="11"/>
      <c r="TIU22" s="11"/>
      <c r="TIV22" s="11"/>
      <c r="TIW22" s="11"/>
      <c r="TIX22" s="11"/>
      <c r="TIY22" s="11"/>
      <c r="TIZ22" s="11"/>
      <c r="TJA22" s="11"/>
      <c r="TJB22" s="11"/>
      <c r="TJC22" s="11"/>
      <c r="TJD22" s="11"/>
      <c r="TJE22" s="11"/>
      <c r="TJF22" s="11"/>
      <c r="TJG22" s="11"/>
      <c r="TJH22" s="11"/>
      <c r="TJI22" s="11"/>
      <c r="TJJ22" s="11"/>
      <c r="TJK22" s="11"/>
      <c r="TJL22" s="11"/>
      <c r="TJM22" s="11"/>
      <c r="TJN22" s="11"/>
      <c r="TJO22" s="11"/>
      <c r="TJP22" s="11"/>
      <c r="TJQ22" s="11"/>
      <c r="TJR22" s="11"/>
      <c r="TJS22" s="11"/>
      <c r="TJT22" s="11"/>
      <c r="TJU22" s="11"/>
      <c r="TJV22" s="11"/>
      <c r="TJW22" s="11"/>
      <c r="TJX22" s="11"/>
      <c r="TJY22" s="11"/>
      <c r="TJZ22" s="11"/>
      <c r="TKA22" s="11"/>
      <c r="TKB22" s="11"/>
      <c r="TKC22" s="11"/>
      <c r="TKD22" s="11"/>
      <c r="TKE22" s="11"/>
      <c r="TKF22" s="11"/>
      <c r="TKG22" s="11"/>
      <c r="TKH22" s="11"/>
      <c r="TKI22" s="11"/>
      <c r="TKJ22" s="11"/>
      <c r="TKK22" s="11"/>
      <c r="TKL22" s="11"/>
      <c r="TKM22" s="11"/>
      <c r="TKN22" s="11"/>
      <c r="TKO22" s="11"/>
      <c r="TKP22" s="11"/>
      <c r="TKQ22" s="11"/>
      <c r="TKR22" s="11"/>
      <c r="TKS22" s="11"/>
      <c r="TKT22" s="11"/>
      <c r="TKU22" s="11"/>
      <c r="TKV22" s="11"/>
      <c r="TKW22" s="11"/>
      <c r="TKX22" s="11"/>
      <c r="TKY22" s="11"/>
      <c r="TKZ22" s="11"/>
      <c r="TLA22" s="11"/>
      <c r="TLB22" s="11"/>
      <c r="TLC22" s="11"/>
      <c r="TLD22" s="11"/>
      <c r="TLE22" s="11"/>
      <c r="TLF22" s="11"/>
      <c r="TLG22" s="11"/>
      <c r="TLH22" s="11"/>
      <c r="TLI22" s="11"/>
      <c r="TLJ22" s="11"/>
      <c r="TLK22" s="11"/>
      <c r="TLL22" s="11"/>
      <c r="TLM22" s="11"/>
      <c r="TLN22" s="11"/>
      <c r="TLO22" s="11"/>
      <c r="TLP22" s="11"/>
      <c r="TLQ22" s="11"/>
      <c r="TLR22" s="11"/>
      <c r="TLS22" s="11"/>
      <c r="TLT22" s="11"/>
      <c r="TLU22" s="11"/>
      <c r="TLV22" s="11"/>
      <c r="TLW22" s="11"/>
      <c r="TLX22" s="11"/>
      <c r="TLY22" s="11"/>
      <c r="TLZ22" s="11"/>
      <c r="TMA22" s="11"/>
      <c r="TMB22" s="11"/>
      <c r="TMC22" s="11"/>
      <c r="TMD22" s="11"/>
      <c r="TME22" s="11"/>
      <c r="TMF22" s="11"/>
      <c r="TMG22" s="11"/>
      <c r="TMH22" s="11"/>
      <c r="TMI22" s="11"/>
      <c r="TMJ22" s="11"/>
      <c r="TMK22" s="11"/>
      <c r="TML22" s="11"/>
      <c r="TMM22" s="11"/>
      <c r="TMN22" s="11"/>
      <c r="TMO22" s="11"/>
      <c r="TMP22" s="11"/>
      <c r="TMQ22" s="11"/>
      <c r="TMR22" s="11"/>
      <c r="TMS22" s="11"/>
      <c r="TMT22" s="11"/>
      <c r="TMU22" s="11"/>
      <c r="TMV22" s="11"/>
      <c r="TMW22" s="11"/>
      <c r="TMX22" s="11"/>
      <c r="TMY22" s="11"/>
      <c r="TMZ22" s="11"/>
      <c r="TNA22" s="11"/>
      <c r="TNB22" s="11"/>
      <c r="TNC22" s="11"/>
      <c r="TND22" s="11"/>
      <c r="TNE22" s="11"/>
      <c r="TNF22" s="11"/>
      <c r="TNG22" s="11"/>
      <c r="TNH22" s="11"/>
      <c r="TNI22" s="11"/>
      <c r="TNJ22" s="11"/>
      <c r="TNK22" s="11"/>
      <c r="TNL22" s="11"/>
      <c r="TNM22" s="11"/>
      <c r="TNN22" s="11"/>
      <c r="TNO22" s="11"/>
      <c r="TNP22" s="11"/>
      <c r="TNQ22" s="11"/>
      <c r="TNR22" s="11"/>
      <c r="TNS22" s="11"/>
      <c r="TNT22" s="11"/>
      <c r="TNU22" s="11"/>
      <c r="TNV22" s="11"/>
      <c r="TNW22" s="11"/>
      <c r="TNX22" s="11"/>
      <c r="TNY22" s="11"/>
      <c r="TNZ22" s="11"/>
      <c r="TOA22" s="11"/>
      <c r="TOB22" s="11"/>
      <c r="TOC22" s="11"/>
      <c r="TOD22" s="11"/>
      <c r="TOE22" s="11"/>
      <c r="TOF22" s="11"/>
      <c r="TOG22" s="11"/>
      <c r="TOH22" s="11"/>
      <c r="TOI22" s="11"/>
      <c r="TOJ22" s="11"/>
      <c r="TOK22" s="11"/>
      <c r="TOL22" s="11"/>
      <c r="TOM22" s="11"/>
      <c r="TON22" s="11"/>
      <c r="TOO22" s="11"/>
      <c r="TOP22" s="11"/>
      <c r="TOQ22" s="11"/>
      <c r="TOR22" s="11"/>
      <c r="TOS22" s="11"/>
      <c r="TOT22" s="11"/>
      <c r="TOU22" s="11"/>
      <c r="TOV22" s="11"/>
      <c r="TOW22" s="11"/>
      <c r="TOX22" s="11"/>
      <c r="TOY22" s="11"/>
      <c r="TOZ22" s="11"/>
      <c r="TPA22" s="11"/>
      <c r="TPB22" s="11"/>
      <c r="TPC22" s="11"/>
      <c r="TPD22" s="11"/>
      <c r="TPE22" s="11"/>
      <c r="TPF22" s="11"/>
      <c r="TPG22" s="11"/>
      <c r="TPH22" s="11"/>
      <c r="TPI22" s="11"/>
      <c r="TPJ22" s="11"/>
      <c r="TPK22" s="11"/>
      <c r="TPL22" s="11"/>
      <c r="TPM22" s="11"/>
      <c r="TPN22" s="11"/>
      <c r="TPO22" s="11"/>
      <c r="TPP22" s="11"/>
      <c r="TPQ22" s="11"/>
      <c r="TPR22" s="11"/>
      <c r="TPS22" s="11"/>
      <c r="TPT22" s="11"/>
      <c r="TPU22" s="11"/>
      <c r="TPV22" s="11"/>
      <c r="TPW22" s="11"/>
      <c r="TPX22" s="11"/>
      <c r="TPY22" s="11"/>
      <c r="TPZ22" s="11"/>
      <c r="TQA22" s="11"/>
      <c r="TQB22" s="11"/>
      <c r="TQC22" s="11"/>
      <c r="TQD22" s="11"/>
      <c r="TQE22" s="11"/>
      <c r="TQF22" s="11"/>
      <c r="TQG22" s="11"/>
      <c r="TQH22" s="11"/>
      <c r="TQI22" s="11"/>
      <c r="TQJ22" s="11"/>
      <c r="TQK22" s="11"/>
      <c r="TQL22" s="11"/>
      <c r="TQM22" s="11"/>
      <c r="TQN22" s="11"/>
      <c r="TQO22" s="11"/>
      <c r="TQP22" s="11"/>
      <c r="TQQ22" s="11"/>
      <c r="TQR22" s="11"/>
      <c r="TQS22" s="11"/>
      <c r="TQT22" s="11"/>
      <c r="TQU22" s="11"/>
      <c r="TQV22" s="11"/>
      <c r="TQW22" s="11"/>
      <c r="TQX22" s="11"/>
      <c r="TQY22" s="11"/>
      <c r="TQZ22" s="11"/>
      <c r="TRA22" s="11"/>
      <c r="TRB22" s="11"/>
      <c r="TRC22" s="11"/>
      <c r="TRD22" s="11"/>
      <c r="TRE22" s="11"/>
      <c r="TRF22" s="11"/>
      <c r="TRG22" s="11"/>
      <c r="TRH22" s="11"/>
      <c r="TRI22" s="11"/>
      <c r="TRJ22" s="11"/>
      <c r="TRK22" s="11"/>
      <c r="TRL22" s="11"/>
      <c r="TRM22" s="11"/>
      <c r="TRN22" s="11"/>
      <c r="TRO22" s="11"/>
      <c r="TRP22" s="11"/>
      <c r="TRQ22" s="11"/>
      <c r="TRR22" s="11"/>
      <c r="TRS22" s="11"/>
      <c r="TRT22" s="11"/>
      <c r="TRU22" s="11"/>
      <c r="TRV22" s="11"/>
      <c r="TRW22" s="11"/>
      <c r="TRX22" s="11"/>
      <c r="TRY22" s="11"/>
      <c r="TRZ22" s="11"/>
      <c r="TSA22" s="11"/>
      <c r="TSB22" s="11"/>
      <c r="TSC22" s="11"/>
      <c r="TSD22" s="11"/>
      <c r="TSE22" s="11"/>
      <c r="TSF22" s="11"/>
      <c r="TSG22" s="11"/>
      <c r="TSH22" s="11"/>
      <c r="TSI22" s="11"/>
      <c r="TSJ22" s="11"/>
      <c r="TSK22" s="11"/>
      <c r="TSL22" s="11"/>
      <c r="TSM22" s="11"/>
      <c r="TSN22" s="11"/>
      <c r="TSO22" s="11"/>
      <c r="TSP22" s="11"/>
      <c r="TSQ22" s="11"/>
      <c r="TSR22" s="11"/>
      <c r="TSS22" s="11"/>
      <c r="TST22" s="11"/>
      <c r="TSU22" s="11"/>
      <c r="TSV22" s="11"/>
      <c r="TSW22" s="11"/>
      <c r="TSX22" s="11"/>
      <c r="TSY22" s="11"/>
      <c r="TSZ22" s="11"/>
      <c r="TTA22" s="11"/>
      <c r="TTB22" s="11"/>
      <c r="TTC22" s="11"/>
      <c r="TTD22" s="11"/>
      <c r="TTE22" s="11"/>
      <c r="TTF22" s="11"/>
      <c r="TTG22" s="11"/>
      <c r="TTH22" s="11"/>
      <c r="TTI22" s="11"/>
      <c r="TTJ22" s="11"/>
      <c r="TTK22" s="11"/>
      <c r="TTL22" s="11"/>
      <c r="TTM22" s="11"/>
      <c r="TTN22" s="11"/>
      <c r="TTO22" s="11"/>
      <c r="TTP22" s="11"/>
      <c r="TTQ22" s="11"/>
      <c r="TTR22" s="11"/>
      <c r="TTS22" s="11"/>
      <c r="TTT22" s="11"/>
      <c r="TTU22" s="11"/>
      <c r="TTV22" s="11"/>
      <c r="TTW22" s="11"/>
      <c r="TTX22" s="11"/>
      <c r="TTY22" s="11"/>
      <c r="TTZ22" s="11"/>
      <c r="TUA22" s="11"/>
      <c r="TUB22" s="11"/>
      <c r="TUC22" s="11"/>
      <c r="TUD22" s="11"/>
      <c r="TUE22" s="11"/>
      <c r="TUF22" s="11"/>
      <c r="TUG22" s="11"/>
      <c r="TUH22" s="11"/>
      <c r="TUI22" s="11"/>
      <c r="TUJ22" s="11"/>
      <c r="TUK22" s="11"/>
      <c r="TUL22" s="11"/>
      <c r="TUM22" s="11"/>
      <c r="TUN22" s="11"/>
      <c r="TUO22" s="11"/>
      <c r="TUP22" s="11"/>
      <c r="TUQ22" s="11"/>
      <c r="TUR22" s="11"/>
      <c r="TUS22" s="11"/>
      <c r="TUT22" s="11"/>
      <c r="TUU22" s="11"/>
      <c r="TUV22" s="11"/>
      <c r="TUW22" s="11"/>
      <c r="TUX22" s="11"/>
      <c r="TUY22" s="11"/>
      <c r="TUZ22" s="11"/>
      <c r="TVA22" s="11"/>
      <c r="TVB22" s="11"/>
      <c r="TVC22" s="11"/>
      <c r="TVD22" s="11"/>
      <c r="TVE22" s="11"/>
      <c r="TVF22" s="11"/>
      <c r="TVG22" s="11"/>
      <c r="TVH22" s="11"/>
      <c r="TVI22" s="11"/>
      <c r="TVJ22" s="11"/>
      <c r="TVK22" s="11"/>
      <c r="TVL22" s="11"/>
      <c r="TVM22" s="11"/>
      <c r="TVN22" s="11"/>
      <c r="TVO22" s="11"/>
      <c r="TVP22" s="11"/>
      <c r="TVQ22" s="11"/>
      <c r="TVR22" s="11"/>
      <c r="TVS22" s="11"/>
      <c r="TVT22" s="11"/>
      <c r="TVU22" s="11"/>
      <c r="TVV22" s="11"/>
      <c r="TVW22" s="11"/>
      <c r="TVX22" s="11"/>
      <c r="TVY22" s="11"/>
      <c r="TVZ22" s="11"/>
      <c r="TWA22" s="11"/>
      <c r="TWB22" s="11"/>
      <c r="TWC22" s="11"/>
      <c r="TWD22" s="11"/>
      <c r="TWE22" s="11"/>
      <c r="TWF22" s="11"/>
      <c r="TWG22" s="11"/>
      <c r="TWH22" s="11"/>
      <c r="TWI22" s="11"/>
      <c r="TWJ22" s="11"/>
      <c r="TWK22" s="11"/>
      <c r="TWL22" s="11"/>
      <c r="TWM22" s="11"/>
      <c r="TWN22" s="11"/>
      <c r="TWO22" s="11"/>
      <c r="TWP22" s="11"/>
      <c r="TWQ22" s="11"/>
      <c r="TWR22" s="11"/>
      <c r="TWS22" s="11"/>
      <c r="TWT22" s="11"/>
      <c r="TWU22" s="11"/>
      <c r="TWV22" s="11"/>
      <c r="TWW22" s="11"/>
      <c r="TWX22" s="11"/>
      <c r="TWY22" s="11"/>
      <c r="TWZ22" s="11"/>
      <c r="TXA22" s="11"/>
      <c r="TXB22" s="11"/>
      <c r="TXC22" s="11"/>
      <c r="TXD22" s="11"/>
      <c r="TXE22" s="11"/>
      <c r="TXF22" s="11"/>
      <c r="TXG22" s="11"/>
      <c r="TXH22" s="11"/>
      <c r="TXI22" s="11"/>
      <c r="TXJ22" s="11"/>
      <c r="TXK22" s="11"/>
      <c r="TXL22" s="11"/>
      <c r="TXM22" s="11"/>
      <c r="TXN22" s="11"/>
      <c r="TXO22" s="11"/>
      <c r="TXP22" s="11"/>
      <c r="TXQ22" s="11"/>
      <c r="TXR22" s="11"/>
      <c r="TXS22" s="11"/>
      <c r="TXT22" s="11"/>
      <c r="TXU22" s="11"/>
      <c r="TXV22" s="11"/>
      <c r="TXW22" s="11"/>
      <c r="TXX22" s="11"/>
      <c r="TXY22" s="11"/>
      <c r="TXZ22" s="11"/>
      <c r="TYA22" s="11"/>
      <c r="TYB22" s="11"/>
      <c r="TYC22" s="11"/>
      <c r="TYD22" s="11"/>
      <c r="TYE22" s="11"/>
      <c r="TYF22" s="11"/>
      <c r="TYG22" s="11"/>
      <c r="TYH22" s="11"/>
      <c r="TYI22" s="11"/>
      <c r="TYJ22" s="11"/>
      <c r="TYK22" s="11"/>
      <c r="TYL22" s="11"/>
      <c r="TYM22" s="11"/>
      <c r="TYN22" s="11"/>
      <c r="TYO22" s="11"/>
      <c r="TYP22" s="11"/>
      <c r="TYQ22" s="11"/>
      <c r="TYR22" s="11"/>
      <c r="TYS22" s="11"/>
      <c r="TYT22" s="11"/>
      <c r="TYU22" s="11"/>
      <c r="TYV22" s="11"/>
      <c r="TYW22" s="11"/>
      <c r="TYX22" s="11"/>
      <c r="TYY22" s="11"/>
      <c r="TYZ22" s="11"/>
      <c r="TZA22" s="11"/>
      <c r="TZB22" s="11"/>
      <c r="TZC22" s="11"/>
      <c r="TZD22" s="11"/>
      <c r="TZE22" s="11"/>
      <c r="TZF22" s="11"/>
      <c r="TZG22" s="11"/>
      <c r="TZH22" s="11"/>
      <c r="TZI22" s="11"/>
      <c r="TZJ22" s="11"/>
      <c r="TZK22" s="11"/>
      <c r="TZL22" s="11"/>
      <c r="TZM22" s="11"/>
      <c r="TZN22" s="11"/>
      <c r="TZO22" s="11"/>
      <c r="TZP22" s="11"/>
      <c r="TZQ22" s="11"/>
      <c r="TZR22" s="11"/>
      <c r="TZS22" s="11"/>
      <c r="TZT22" s="11"/>
      <c r="TZU22" s="11"/>
      <c r="TZV22" s="11"/>
      <c r="TZW22" s="11"/>
      <c r="TZX22" s="11"/>
      <c r="TZY22" s="11"/>
      <c r="TZZ22" s="11"/>
      <c r="UAA22" s="11"/>
      <c r="UAB22" s="11"/>
      <c r="UAC22" s="11"/>
      <c r="UAD22" s="11"/>
      <c r="UAE22" s="11"/>
      <c r="UAF22" s="11"/>
      <c r="UAG22" s="11"/>
      <c r="UAH22" s="11"/>
      <c r="UAI22" s="11"/>
      <c r="UAJ22" s="11"/>
      <c r="UAK22" s="11"/>
      <c r="UAL22" s="11"/>
      <c r="UAM22" s="11"/>
      <c r="UAN22" s="11"/>
      <c r="UAO22" s="11"/>
      <c r="UAP22" s="11"/>
      <c r="UAQ22" s="11"/>
      <c r="UAR22" s="11"/>
      <c r="UAS22" s="11"/>
      <c r="UAT22" s="11"/>
      <c r="UAU22" s="11"/>
      <c r="UAV22" s="11"/>
      <c r="UAW22" s="11"/>
      <c r="UAX22" s="11"/>
      <c r="UAY22" s="11"/>
      <c r="UAZ22" s="11"/>
      <c r="UBA22" s="11"/>
      <c r="UBB22" s="11"/>
      <c r="UBC22" s="11"/>
      <c r="UBD22" s="11"/>
      <c r="UBE22" s="11"/>
      <c r="UBF22" s="11"/>
      <c r="UBG22" s="11"/>
      <c r="UBH22" s="11"/>
      <c r="UBI22" s="11"/>
      <c r="UBJ22" s="11"/>
      <c r="UBK22" s="11"/>
      <c r="UBL22" s="11"/>
      <c r="UBM22" s="11"/>
      <c r="UBN22" s="11"/>
      <c r="UBO22" s="11"/>
      <c r="UBP22" s="11"/>
      <c r="UBQ22" s="11"/>
      <c r="UBR22" s="11"/>
      <c r="UBS22" s="11"/>
      <c r="UBT22" s="11"/>
      <c r="UBU22" s="11"/>
      <c r="UBV22" s="11"/>
      <c r="UBW22" s="11"/>
      <c r="UBX22" s="11"/>
      <c r="UBY22" s="11"/>
      <c r="UBZ22" s="11"/>
      <c r="UCA22" s="11"/>
      <c r="UCB22" s="11"/>
      <c r="UCC22" s="11"/>
      <c r="UCD22" s="11"/>
      <c r="UCE22" s="11"/>
      <c r="UCF22" s="11"/>
      <c r="UCG22" s="11"/>
      <c r="UCH22" s="11"/>
      <c r="UCI22" s="11"/>
      <c r="UCJ22" s="11"/>
      <c r="UCK22" s="11"/>
      <c r="UCL22" s="11"/>
      <c r="UCM22" s="11"/>
      <c r="UCN22" s="11"/>
      <c r="UCO22" s="11"/>
      <c r="UCP22" s="11"/>
      <c r="UCQ22" s="11"/>
      <c r="UCR22" s="11"/>
      <c r="UCS22" s="11"/>
      <c r="UCT22" s="11"/>
      <c r="UCU22" s="11"/>
      <c r="UCV22" s="11"/>
      <c r="UCW22" s="11"/>
      <c r="UCX22" s="11"/>
      <c r="UCY22" s="11"/>
      <c r="UCZ22" s="11"/>
      <c r="UDA22" s="11"/>
      <c r="UDB22" s="11"/>
      <c r="UDC22" s="11"/>
      <c r="UDD22" s="11"/>
      <c r="UDE22" s="11"/>
      <c r="UDF22" s="11"/>
      <c r="UDG22" s="11"/>
      <c r="UDH22" s="11"/>
      <c r="UDI22" s="11"/>
      <c r="UDJ22" s="11"/>
      <c r="UDK22" s="11"/>
      <c r="UDL22" s="11"/>
      <c r="UDM22" s="11"/>
      <c r="UDN22" s="11"/>
      <c r="UDO22" s="11"/>
      <c r="UDP22" s="11"/>
      <c r="UDQ22" s="11"/>
      <c r="UDR22" s="11"/>
      <c r="UDS22" s="11"/>
      <c r="UDT22" s="11"/>
      <c r="UDU22" s="11"/>
      <c r="UDV22" s="11"/>
      <c r="UDW22" s="11"/>
      <c r="UDX22" s="11"/>
      <c r="UDY22" s="11"/>
      <c r="UDZ22" s="11"/>
      <c r="UEA22" s="11"/>
      <c r="UEB22" s="11"/>
      <c r="UEC22" s="11"/>
      <c r="UED22" s="11"/>
      <c r="UEE22" s="11"/>
      <c r="UEF22" s="11"/>
      <c r="UEG22" s="11"/>
      <c r="UEH22" s="11"/>
      <c r="UEI22" s="11"/>
      <c r="UEJ22" s="11"/>
      <c r="UEK22" s="11"/>
      <c r="UEL22" s="11"/>
      <c r="UEM22" s="11"/>
      <c r="UEN22" s="11"/>
      <c r="UEO22" s="11"/>
      <c r="UEP22" s="11"/>
      <c r="UEQ22" s="11"/>
      <c r="UER22" s="11"/>
      <c r="UES22" s="11"/>
      <c r="UET22" s="11"/>
      <c r="UEU22" s="11"/>
      <c r="UEV22" s="11"/>
      <c r="UEW22" s="11"/>
      <c r="UEX22" s="11"/>
      <c r="UEY22" s="11"/>
      <c r="UEZ22" s="11"/>
      <c r="UFA22" s="11"/>
      <c r="UFB22" s="11"/>
      <c r="UFC22" s="11"/>
      <c r="UFD22" s="11"/>
      <c r="UFE22" s="11"/>
      <c r="UFF22" s="11"/>
      <c r="UFG22" s="11"/>
      <c r="UFH22" s="11"/>
      <c r="UFI22" s="11"/>
      <c r="UFJ22" s="11"/>
      <c r="UFK22" s="11"/>
      <c r="UFL22" s="11"/>
      <c r="UFM22" s="11"/>
      <c r="UFN22" s="11"/>
      <c r="UFO22" s="11"/>
      <c r="UFP22" s="11"/>
      <c r="UFQ22" s="11"/>
      <c r="UFR22" s="11"/>
      <c r="UFS22" s="11"/>
      <c r="UFT22" s="11"/>
      <c r="UFU22" s="11"/>
      <c r="UFV22" s="11"/>
      <c r="UFW22" s="11"/>
      <c r="UFX22" s="11"/>
      <c r="UFY22" s="11"/>
      <c r="UFZ22" s="11"/>
      <c r="UGA22" s="11"/>
      <c r="UGB22" s="11"/>
      <c r="UGC22" s="11"/>
      <c r="UGD22" s="11"/>
      <c r="UGE22" s="11"/>
      <c r="UGF22" s="11"/>
      <c r="UGG22" s="11"/>
      <c r="UGH22" s="11"/>
      <c r="UGI22" s="11"/>
      <c r="UGJ22" s="11"/>
      <c r="UGK22" s="11"/>
      <c r="UGL22" s="11"/>
      <c r="UGM22" s="11"/>
      <c r="UGN22" s="11"/>
      <c r="UGO22" s="11"/>
      <c r="UGP22" s="11"/>
      <c r="UGQ22" s="11"/>
      <c r="UGR22" s="11"/>
      <c r="UGS22" s="11"/>
      <c r="UGT22" s="11"/>
      <c r="UGU22" s="11"/>
      <c r="UGV22" s="11"/>
      <c r="UGW22" s="11"/>
      <c r="UGX22" s="11"/>
      <c r="UGY22" s="11"/>
      <c r="UGZ22" s="11"/>
      <c r="UHA22" s="11"/>
      <c r="UHB22" s="11"/>
      <c r="UHC22" s="11"/>
      <c r="UHD22" s="11"/>
      <c r="UHE22" s="11"/>
      <c r="UHF22" s="11"/>
      <c r="UHG22" s="11"/>
      <c r="UHH22" s="11"/>
      <c r="UHI22" s="11"/>
      <c r="UHJ22" s="11"/>
      <c r="UHK22" s="11"/>
      <c r="UHL22" s="11"/>
      <c r="UHM22" s="11"/>
      <c r="UHN22" s="11"/>
      <c r="UHO22" s="11"/>
      <c r="UHP22" s="11"/>
      <c r="UHQ22" s="11"/>
      <c r="UHR22" s="11"/>
      <c r="UHS22" s="11"/>
      <c r="UHT22" s="11"/>
      <c r="UHU22" s="11"/>
      <c r="UHV22" s="11"/>
      <c r="UHW22" s="11"/>
      <c r="UHX22" s="11"/>
      <c r="UHY22" s="11"/>
      <c r="UHZ22" s="11"/>
      <c r="UIA22" s="11"/>
      <c r="UIB22" s="11"/>
      <c r="UIC22" s="11"/>
      <c r="UID22" s="11"/>
      <c r="UIE22" s="11"/>
      <c r="UIF22" s="11"/>
      <c r="UIG22" s="11"/>
      <c r="UIH22" s="11"/>
      <c r="UII22" s="11"/>
      <c r="UIJ22" s="11"/>
      <c r="UIK22" s="11"/>
      <c r="UIL22" s="11"/>
      <c r="UIM22" s="11"/>
      <c r="UIN22" s="11"/>
      <c r="UIO22" s="11"/>
      <c r="UIP22" s="11"/>
      <c r="UIQ22" s="11"/>
      <c r="UIR22" s="11"/>
      <c r="UIS22" s="11"/>
      <c r="UIT22" s="11"/>
      <c r="UIU22" s="11"/>
      <c r="UIV22" s="11"/>
      <c r="UIW22" s="11"/>
      <c r="UIX22" s="11"/>
      <c r="UIY22" s="11"/>
      <c r="UIZ22" s="11"/>
      <c r="UJA22" s="11"/>
      <c r="UJB22" s="11"/>
      <c r="UJC22" s="11"/>
      <c r="UJD22" s="11"/>
      <c r="UJE22" s="11"/>
      <c r="UJF22" s="11"/>
      <c r="UJG22" s="11"/>
      <c r="UJH22" s="11"/>
      <c r="UJI22" s="11"/>
      <c r="UJJ22" s="11"/>
      <c r="UJK22" s="11"/>
      <c r="UJL22" s="11"/>
      <c r="UJM22" s="11"/>
      <c r="UJN22" s="11"/>
      <c r="UJO22" s="11"/>
      <c r="UJP22" s="11"/>
      <c r="UJQ22" s="11"/>
      <c r="UJR22" s="11"/>
      <c r="UJS22" s="11"/>
      <c r="UJT22" s="11"/>
      <c r="UJU22" s="11"/>
      <c r="UJV22" s="11"/>
      <c r="UJW22" s="11"/>
      <c r="UJX22" s="11"/>
      <c r="UJY22" s="11"/>
      <c r="UJZ22" s="11"/>
      <c r="UKA22" s="11"/>
      <c r="UKB22" s="11"/>
      <c r="UKC22" s="11"/>
      <c r="UKD22" s="11"/>
      <c r="UKE22" s="11"/>
      <c r="UKF22" s="11"/>
      <c r="UKG22" s="11"/>
      <c r="UKH22" s="11"/>
      <c r="UKI22" s="11"/>
      <c r="UKJ22" s="11"/>
      <c r="UKK22" s="11"/>
      <c r="UKL22" s="11"/>
      <c r="UKM22" s="11"/>
      <c r="UKN22" s="11"/>
      <c r="UKO22" s="11"/>
      <c r="UKP22" s="11"/>
      <c r="UKQ22" s="11"/>
      <c r="UKR22" s="11"/>
      <c r="UKS22" s="11"/>
      <c r="UKT22" s="11"/>
      <c r="UKU22" s="11"/>
      <c r="UKV22" s="11"/>
      <c r="UKW22" s="11"/>
      <c r="UKX22" s="11"/>
      <c r="UKY22" s="11"/>
      <c r="UKZ22" s="11"/>
      <c r="ULA22" s="11"/>
      <c r="ULB22" s="11"/>
      <c r="ULC22" s="11"/>
      <c r="ULD22" s="11"/>
      <c r="ULE22" s="11"/>
      <c r="ULF22" s="11"/>
      <c r="ULG22" s="11"/>
      <c r="ULH22" s="11"/>
      <c r="ULI22" s="11"/>
      <c r="ULJ22" s="11"/>
      <c r="ULK22" s="11"/>
      <c r="ULL22" s="11"/>
      <c r="ULM22" s="11"/>
      <c r="ULN22" s="11"/>
      <c r="ULO22" s="11"/>
      <c r="ULP22" s="11"/>
      <c r="ULQ22" s="11"/>
      <c r="ULR22" s="11"/>
      <c r="ULS22" s="11"/>
      <c r="ULT22" s="11"/>
      <c r="ULU22" s="11"/>
      <c r="ULV22" s="11"/>
      <c r="ULW22" s="11"/>
      <c r="ULX22" s="11"/>
      <c r="ULY22" s="11"/>
      <c r="ULZ22" s="11"/>
      <c r="UMA22" s="11"/>
      <c r="UMB22" s="11"/>
      <c r="UMC22" s="11"/>
      <c r="UMD22" s="11"/>
      <c r="UME22" s="11"/>
      <c r="UMF22" s="11"/>
      <c r="UMG22" s="11"/>
      <c r="UMH22" s="11"/>
      <c r="UMI22" s="11"/>
      <c r="UMJ22" s="11"/>
      <c r="UMK22" s="11"/>
      <c r="UML22" s="11"/>
      <c r="UMM22" s="11"/>
      <c r="UMN22" s="11"/>
      <c r="UMO22" s="11"/>
      <c r="UMP22" s="11"/>
      <c r="UMQ22" s="11"/>
      <c r="UMR22" s="11"/>
      <c r="UMS22" s="11"/>
      <c r="UMT22" s="11"/>
      <c r="UMU22" s="11"/>
      <c r="UMV22" s="11"/>
      <c r="UMW22" s="11"/>
      <c r="UMX22" s="11"/>
      <c r="UMY22" s="11"/>
      <c r="UMZ22" s="11"/>
      <c r="UNA22" s="11"/>
      <c r="UNB22" s="11"/>
      <c r="UNC22" s="11"/>
      <c r="UND22" s="11"/>
      <c r="UNE22" s="11"/>
      <c r="UNF22" s="11"/>
      <c r="UNG22" s="11"/>
      <c r="UNH22" s="11"/>
      <c r="UNI22" s="11"/>
      <c r="UNJ22" s="11"/>
      <c r="UNK22" s="11"/>
      <c r="UNL22" s="11"/>
      <c r="UNM22" s="11"/>
      <c r="UNN22" s="11"/>
      <c r="UNO22" s="11"/>
      <c r="UNP22" s="11"/>
      <c r="UNQ22" s="11"/>
      <c r="UNR22" s="11"/>
      <c r="UNS22" s="11"/>
      <c r="UNT22" s="11"/>
      <c r="UNU22" s="11"/>
      <c r="UNV22" s="11"/>
      <c r="UNW22" s="11"/>
      <c r="UNX22" s="11"/>
      <c r="UNY22" s="11"/>
      <c r="UNZ22" s="11"/>
      <c r="UOA22" s="11"/>
      <c r="UOB22" s="11"/>
      <c r="UOC22" s="11"/>
      <c r="UOD22" s="11"/>
      <c r="UOE22" s="11"/>
      <c r="UOF22" s="11"/>
      <c r="UOG22" s="11"/>
      <c r="UOH22" s="11"/>
      <c r="UOI22" s="11"/>
      <c r="UOJ22" s="11"/>
      <c r="UOK22" s="11"/>
      <c r="UOL22" s="11"/>
      <c r="UOM22" s="11"/>
      <c r="UON22" s="11"/>
      <c r="UOO22" s="11"/>
      <c r="UOP22" s="11"/>
      <c r="UOQ22" s="11"/>
      <c r="UOR22" s="11"/>
      <c r="UOS22" s="11"/>
      <c r="UOT22" s="11"/>
      <c r="UOU22" s="11"/>
      <c r="UOV22" s="11"/>
      <c r="UOW22" s="11"/>
      <c r="UOX22" s="11"/>
      <c r="UOY22" s="11"/>
      <c r="UOZ22" s="11"/>
      <c r="UPA22" s="11"/>
      <c r="UPB22" s="11"/>
      <c r="UPC22" s="11"/>
      <c r="UPD22" s="11"/>
      <c r="UPE22" s="11"/>
      <c r="UPF22" s="11"/>
      <c r="UPG22" s="11"/>
      <c r="UPH22" s="11"/>
      <c r="UPI22" s="11"/>
      <c r="UPJ22" s="11"/>
      <c r="UPK22" s="11"/>
      <c r="UPL22" s="11"/>
      <c r="UPM22" s="11"/>
      <c r="UPN22" s="11"/>
      <c r="UPO22" s="11"/>
      <c r="UPP22" s="11"/>
      <c r="UPQ22" s="11"/>
      <c r="UPR22" s="11"/>
      <c r="UPS22" s="11"/>
      <c r="UPT22" s="11"/>
      <c r="UPU22" s="11"/>
      <c r="UPV22" s="11"/>
      <c r="UPW22" s="11"/>
      <c r="UPX22" s="11"/>
      <c r="UPY22" s="11"/>
      <c r="UPZ22" s="11"/>
      <c r="UQA22" s="11"/>
      <c r="UQB22" s="11"/>
      <c r="UQC22" s="11"/>
      <c r="UQD22" s="11"/>
      <c r="UQE22" s="11"/>
      <c r="UQF22" s="11"/>
      <c r="UQG22" s="11"/>
      <c r="UQH22" s="11"/>
      <c r="UQI22" s="11"/>
      <c r="UQJ22" s="11"/>
      <c r="UQK22" s="11"/>
      <c r="UQL22" s="11"/>
      <c r="UQM22" s="11"/>
      <c r="UQN22" s="11"/>
      <c r="UQO22" s="11"/>
      <c r="UQP22" s="11"/>
      <c r="UQQ22" s="11"/>
      <c r="UQR22" s="11"/>
      <c r="UQS22" s="11"/>
      <c r="UQT22" s="11"/>
      <c r="UQU22" s="11"/>
      <c r="UQV22" s="11"/>
      <c r="UQW22" s="11"/>
      <c r="UQX22" s="11"/>
      <c r="UQY22" s="11"/>
      <c r="UQZ22" s="11"/>
      <c r="URA22" s="11"/>
      <c r="URB22" s="11"/>
      <c r="URC22" s="11"/>
      <c r="URD22" s="11"/>
      <c r="URE22" s="11"/>
      <c r="URF22" s="11"/>
      <c r="URG22" s="11"/>
      <c r="URH22" s="11"/>
      <c r="URI22" s="11"/>
      <c r="URJ22" s="11"/>
      <c r="URK22" s="11"/>
      <c r="URL22" s="11"/>
      <c r="URM22" s="11"/>
      <c r="URN22" s="11"/>
      <c r="URO22" s="11"/>
      <c r="URP22" s="11"/>
      <c r="URQ22" s="11"/>
      <c r="URR22" s="11"/>
      <c r="URS22" s="11"/>
      <c r="URT22" s="11"/>
      <c r="URU22" s="11"/>
      <c r="URV22" s="11"/>
      <c r="URW22" s="11"/>
      <c r="URX22" s="11"/>
      <c r="URY22" s="11"/>
      <c r="URZ22" s="11"/>
      <c r="USA22" s="11"/>
      <c r="USB22" s="11"/>
      <c r="USC22" s="11"/>
      <c r="USD22" s="11"/>
      <c r="USE22" s="11"/>
      <c r="USF22" s="11"/>
      <c r="USG22" s="11"/>
      <c r="USH22" s="11"/>
      <c r="USI22" s="11"/>
      <c r="USJ22" s="11"/>
      <c r="USK22" s="11"/>
      <c r="USL22" s="11"/>
      <c r="USM22" s="11"/>
      <c r="USN22" s="11"/>
      <c r="USO22" s="11"/>
      <c r="USP22" s="11"/>
      <c r="USQ22" s="11"/>
      <c r="USR22" s="11"/>
      <c r="USS22" s="11"/>
      <c r="UST22" s="11"/>
      <c r="USU22" s="11"/>
      <c r="USV22" s="11"/>
      <c r="USW22" s="11"/>
      <c r="USX22" s="11"/>
      <c r="USY22" s="11"/>
      <c r="USZ22" s="11"/>
      <c r="UTA22" s="11"/>
      <c r="UTB22" s="11"/>
      <c r="UTC22" s="11"/>
      <c r="UTD22" s="11"/>
      <c r="UTE22" s="11"/>
      <c r="UTF22" s="11"/>
      <c r="UTG22" s="11"/>
      <c r="UTH22" s="11"/>
      <c r="UTI22" s="11"/>
      <c r="UTJ22" s="11"/>
      <c r="UTK22" s="11"/>
      <c r="UTL22" s="11"/>
      <c r="UTM22" s="11"/>
      <c r="UTN22" s="11"/>
      <c r="UTO22" s="11"/>
      <c r="UTP22" s="11"/>
      <c r="UTQ22" s="11"/>
      <c r="UTR22" s="11"/>
      <c r="UTS22" s="11"/>
      <c r="UTT22" s="11"/>
      <c r="UTU22" s="11"/>
      <c r="UTV22" s="11"/>
      <c r="UTW22" s="11"/>
      <c r="UTX22" s="11"/>
      <c r="UTY22" s="11"/>
      <c r="UTZ22" s="11"/>
      <c r="UUA22" s="11"/>
      <c r="UUB22" s="11"/>
      <c r="UUC22" s="11"/>
      <c r="UUD22" s="11"/>
      <c r="UUE22" s="11"/>
      <c r="UUF22" s="11"/>
      <c r="UUG22" s="11"/>
      <c r="UUH22" s="11"/>
      <c r="UUI22" s="11"/>
      <c r="UUJ22" s="11"/>
      <c r="UUK22" s="11"/>
      <c r="UUL22" s="11"/>
      <c r="UUM22" s="11"/>
      <c r="UUN22" s="11"/>
      <c r="UUO22" s="11"/>
      <c r="UUP22" s="11"/>
      <c r="UUQ22" s="11"/>
      <c r="UUR22" s="11"/>
      <c r="UUS22" s="11"/>
      <c r="UUT22" s="11"/>
      <c r="UUU22" s="11"/>
      <c r="UUV22" s="11"/>
      <c r="UUW22" s="11"/>
      <c r="UUX22" s="11"/>
      <c r="UUY22" s="11"/>
      <c r="UUZ22" s="11"/>
      <c r="UVA22" s="11"/>
      <c r="UVB22" s="11"/>
      <c r="UVC22" s="11"/>
      <c r="UVD22" s="11"/>
      <c r="UVE22" s="11"/>
      <c r="UVF22" s="11"/>
      <c r="UVG22" s="11"/>
      <c r="UVH22" s="11"/>
      <c r="UVI22" s="11"/>
      <c r="UVJ22" s="11"/>
      <c r="UVK22" s="11"/>
      <c r="UVL22" s="11"/>
      <c r="UVM22" s="11"/>
      <c r="UVN22" s="11"/>
      <c r="UVO22" s="11"/>
      <c r="UVP22" s="11"/>
      <c r="UVQ22" s="11"/>
      <c r="UVR22" s="11"/>
      <c r="UVS22" s="11"/>
      <c r="UVT22" s="11"/>
      <c r="UVU22" s="11"/>
      <c r="UVV22" s="11"/>
      <c r="UVW22" s="11"/>
      <c r="UVX22" s="11"/>
      <c r="UVY22" s="11"/>
      <c r="UVZ22" s="11"/>
      <c r="UWA22" s="11"/>
      <c r="UWB22" s="11"/>
      <c r="UWC22" s="11"/>
      <c r="UWD22" s="11"/>
      <c r="UWE22" s="11"/>
      <c r="UWF22" s="11"/>
      <c r="UWG22" s="11"/>
      <c r="UWH22" s="11"/>
      <c r="UWI22" s="11"/>
      <c r="UWJ22" s="11"/>
      <c r="UWK22" s="11"/>
      <c r="UWL22" s="11"/>
      <c r="UWM22" s="11"/>
      <c r="UWN22" s="11"/>
      <c r="UWO22" s="11"/>
      <c r="UWP22" s="11"/>
      <c r="UWQ22" s="11"/>
      <c r="UWR22" s="11"/>
      <c r="UWS22" s="11"/>
      <c r="UWT22" s="11"/>
      <c r="UWU22" s="11"/>
      <c r="UWV22" s="11"/>
      <c r="UWW22" s="11"/>
      <c r="UWX22" s="11"/>
      <c r="UWY22" s="11"/>
      <c r="UWZ22" s="11"/>
      <c r="UXA22" s="11"/>
      <c r="UXB22" s="11"/>
      <c r="UXC22" s="11"/>
      <c r="UXD22" s="11"/>
      <c r="UXE22" s="11"/>
      <c r="UXF22" s="11"/>
      <c r="UXG22" s="11"/>
      <c r="UXH22" s="11"/>
      <c r="UXI22" s="11"/>
      <c r="UXJ22" s="11"/>
      <c r="UXK22" s="11"/>
      <c r="UXL22" s="11"/>
      <c r="UXM22" s="11"/>
      <c r="UXN22" s="11"/>
      <c r="UXO22" s="11"/>
      <c r="UXP22" s="11"/>
      <c r="UXQ22" s="11"/>
      <c r="UXR22" s="11"/>
      <c r="UXS22" s="11"/>
      <c r="UXT22" s="11"/>
      <c r="UXU22" s="11"/>
      <c r="UXV22" s="11"/>
      <c r="UXW22" s="11"/>
      <c r="UXX22" s="11"/>
      <c r="UXY22" s="11"/>
      <c r="UXZ22" s="11"/>
      <c r="UYA22" s="11"/>
      <c r="UYB22" s="11"/>
      <c r="UYC22" s="11"/>
      <c r="UYD22" s="11"/>
      <c r="UYE22" s="11"/>
      <c r="UYF22" s="11"/>
      <c r="UYG22" s="11"/>
      <c r="UYH22" s="11"/>
      <c r="UYI22" s="11"/>
      <c r="UYJ22" s="11"/>
      <c r="UYK22" s="11"/>
      <c r="UYL22" s="11"/>
      <c r="UYM22" s="11"/>
      <c r="UYN22" s="11"/>
      <c r="UYO22" s="11"/>
      <c r="UYP22" s="11"/>
      <c r="UYQ22" s="11"/>
      <c r="UYR22" s="11"/>
      <c r="UYS22" s="11"/>
      <c r="UYT22" s="11"/>
      <c r="UYU22" s="11"/>
      <c r="UYV22" s="11"/>
      <c r="UYW22" s="11"/>
      <c r="UYX22" s="11"/>
      <c r="UYY22" s="11"/>
      <c r="UYZ22" s="11"/>
      <c r="UZA22" s="11"/>
      <c r="UZB22" s="11"/>
      <c r="UZC22" s="11"/>
      <c r="UZD22" s="11"/>
      <c r="UZE22" s="11"/>
      <c r="UZF22" s="11"/>
      <c r="UZG22" s="11"/>
      <c r="UZH22" s="11"/>
      <c r="UZI22" s="11"/>
      <c r="UZJ22" s="11"/>
      <c r="UZK22" s="11"/>
      <c r="UZL22" s="11"/>
      <c r="UZM22" s="11"/>
      <c r="UZN22" s="11"/>
      <c r="UZO22" s="11"/>
      <c r="UZP22" s="11"/>
      <c r="UZQ22" s="11"/>
      <c r="UZR22" s="11"/>
      <c r="UZS22" s="11"/>
      <c r="UZT22" s="11"/>
      <c r="UZU22" s="11"/>
      <c r="UZV22" s="11"/>
      <c r="UZW22" s="11"/>
      <c r="UZX22" s="11"/>
      <c r="UZY22" s="11"/>
      <c r="UZZ22" s="11"/>
      <c r="VAA22" s="11"/>
      <c r="VAB22" s="11"/>
      <c r="VAC22" s="11"/>
      <c r="VAD22" s="11"/>
      <c r="VAE22" s="11"/>
      <c r="VAF22" s="11"/>
      <c r="VAG22" s="11"/>
      <c r="VAH22" s="11"/>
      <c r="VAI22" s="11"/>
      <c r="VAJ22" s="11"/>
      <c r="VAK22" s="11"/>
      <c r="VAL22" s="11"/>
      <c r="VAM22" s="11"/>
      <c r="VAN22" s="11"/>
      <c r="VAO22" s="11"/>
      <c r="VAP22" s="11"/>
      <c r="VAQ22" s="11"/>
      <c r="VAR22" s="11"/>
      <c r="VAS22" s="11"/>
      <c r="VAT22" s="11"/>
      <c r="VAU22" s="11"/>
      <c r="VAV22" s="11"/>
      <c r="VAW22" s="11"/>
      <c r="VAX22" s="11"/>
      <c r="VAY22" s="11"/>
      <c r="VAZ22" s="11"/>
      <c r="VBA22" s="11"/>
      <c r="VBB22" s="11"/>
      <c r="VBC22" s="11"/>
      <c r="VBD22" s="11"/>
      <c r="VBE22" s="11"/>
      <c r="VBF22" s="11"/>
      <c r="VBG22" s="11"/>
      <c r="VBH22" s="11"/>
      <c r="VBI22" s="11"/>
      <c r="VBJ22" s="11"/>
      <c r="VBK22" s="11"/>
      <c r="VBL22" s="11"/>
      <c r="VBM22" s="11"/>
      <c r="VBN22" s="11"/>
      <c r="VBO22" s="11"/>
      <c r="VBP22" s="11"/>
      <c r="VBQ22" s="11"/>
      <c r="VBR22" s="11"/>
      <c r="VBS22" s="11"/>
      <c r="VBT22" s="11"/>
      <c r="VBU22" s="11"/>
      <c r="VBV22" s="11"/>
      <c r="VBW22" s="11"/>
      <c r="VBX22" s="11"/>
      <c r="VBY22" s="11"/>
      <c r="VBZ22" s="11"/>
      <c r="VCA22" s="11"/>
      <c r="VCB22" s="11"/>
      <c r="VCC22" s="11"/>
      <c r="VCD22" s="11"/>
      <c r="VCE22" s="11"/>
      <c r="VCF22" s="11"/>
      <c r="VCG22" s="11"/>
      <c r="VCH22" s="11"/>
      <c r="VCI22" s="11"/>
      <c r="VCJ22" s="11"/>
      <c r="VCK22" s="11"/>
      <c r="VCL22" s="11"/>
      <c r="VCM22" s="11"/>
      <c r="VCN22" s="11"/>
      <c r="VCO22" s="11"/>
      <c r="VCP22" s="11"/>
      <c r="VCQ22" s="11"/>
      <c r="VCR22" s="11"/>
      <c r="VCS22" s="11"/>
      <c r="VCT22" s="11"/>
      <c r="VCU22" s="11"/>
      <c r="VCV22" s="11"/>
      <c r="VCW22" s="11"/>
      <c r="VCX22" s="11"/>
      <c r="VCY22" s="11"/>
      <c r="VCZ22" s="11"/>
      <c r="VDA22" s="11"/>
      <c r="VDB22" s="11"/>
      <c r="VDC22" s="11"/>
      <c r="VDD22" s="11"/>
      <c r="VDE22" s="11"/>
      <c r="VDF22" s="11"/>
      <c r="VDG22" s="11"/>
      <c r="VDH22" s="11"/>
      <c r="VDI22" s="11"/>
      <c r="VDJ22" s="11"/>
      <c r="VDK22" s="11"/>
      <c r="VDL22" s="11"/>
      <c r="VDM22" s="11"/>
      <c r="VDN22" s="11"/>
      <c r="VDO22" s="11"/>
      <c r="VDP22" s="11"/>
      <c r="VDQ22" s="11"/>
      <c r="VDR22" s="11"/>
      <c r="VDS22" s="11"/>
      <c r="VDT22" s="11"/>
      <c r="VDU22" s="11"/>
      <c r="VDV22" s="11"/>
      <c r="VDW22" s="11"/>
      <c r="VDX22" s="11"/>
      <c r="VDY22" s="11"/>
      <c r="VDZ22" s="11"/>
      <c r="VEA22" s="11"/>
      <c r="VEB22" s="11"/>
      <c r="VEC22" s="11"/>
      <c r="VED22" s="11"/>
      <c r="VEE22" s="11"/>
      <c r="VEF22" s="11"/>
      <c r="VEG22" s="11"/>
      <c r="VEH22" s="11"/>
      <c r="VEI22" s="11"/>
      <c r="VEJ22" s="11"/>
      <c r="VEK22" s="11"/>
      <c r="VEL22" s="11"/>
      <c r="VEM22" s="11"/>
      <c r="VEN22" s="11"/>
      <c r="VEO22" s="11"/>
      <c r="VEP22" s="11"/>
      <c r="VEQ22" s="11"/>
      <c r="VER22" s="11"/>
      <c r="VES22" s="11"/>
      <c r="VET22" s="11"/>
      <c r="VEU22" s="11"/>
      <c r="VEV22" s="11"/>
      <c r="VEW22" s="11"/>
      <c r="VEX22" s="11"/>
      <c r="VEY22" s="11"/>
      <c r="VEZ22" s="11"/>
      <c r="VFA22" s="11"/>
      <c r="VFB22" s="11"/>
      <c r="VFC22" s="11"/>
      <c r="VFD22" s="11"/>
      <c r="VFE22" s="11"/>
      <c r="VFF22" s="11"/>
      <c r="VFG22" s="11"/>
      <c r="VFH22" s="11"/>
      <c r="VFI22" s="11"/>
      <c r="VFJ22" s="11"/>
      <c r="VFK22" s="11"/>
      <c r="VFL22" s="11"/>
      <c r="VFM22" s="11"/>
      <c r="VFN22" s="11"/>
      <c r="VFO22" s="11"/>
      <c r="VFP22" s="11"/>
      <c r="VFQ22" s="11"/>
      <c r="VFR22" s="11"/>
      <c r="VFS22" s="11"/>
      <c r="VFT22" s="11"/>
      <c r="VFU22" s="11"/>
      <c r="VFV22" s="11"/>
      <c r="VFW22" s="11"/>
      <c r="VFX22" s="11"/>
      <c r="VFY22" s="11"/>
      <c r="VFZ22" s="11"/>
      <c r="VGA22" s="11"/>
      <c r="VGB22" s="11"/>
      <c r="VGC22" s="11"/>
      <c r="VGD22" s="11"/>
      <c r="VGE22" s="11"/>
      <c r="VGF22" s="11"/>
      <c r="VGG22" s="11"/>
      <c r="VGH22" s="11"/>
      <c r="VGI22" s="11"/>
      <c r="VGJ22" s="11"/>
      <c r="VGK22" s="11"/>
      <c r="VGL22" s="11"/>
      <c r="VGM22" s="11"/>
      <c r="VGN22" s="11"/>
      <c r="VGO22" s="11"/>
      <c r="VGP22" s="11"/>
      <c r="VGQ22" s="11"/>
      <c r="VGR22" s="11"/>
      <c r="VGS22" s="11"/>
      <c r="VGT22" s="11"/>
      <c r="VGU22" s="11"/>
      <c r="VGV22" s="11"/>
      <c r="VGW22" s="11"/>
      <c r="VGX22" s="11"/>
      <c r="VGY22" s="11"/>
      <c r="VGZ22" s="11"/>
      <c r="VHA22" s="11"/>
      <c r="VHB22" s="11"/>
      <c r="VHC22" s="11"/>
      <c r="VHD22" s="11"/>
      <c r="VHE22" s="11"/>
      <c r="VHF22" s="11"/>
      <c r="VHG22" s="11"/>
      <c r="VHH22" s="11"/>
      <c r="VHI22" s="11"/>
      <c r="VHJ22" s="11"/>
      <c r="VHK22" s="11"/>
      <c r="VHL22" s="11"/>
      <c r="VHM22" s="11"/>
      <c r="VHN22" s="11"/>
      <c r="VHO22" s="11"/>
      <c r="VHP22" s="11"/>
      <c r="VHQ22" s="11"/>
      <c r="VHR22" s="11"/>
      <c r="VHS22" s="11"/>
      <c r="VHT22" s="11"/>
      <c r="VHU22" s="11"/>
      <c r="VHV22" s="11"/>
      <c r="VHW22" s="11"/>
      <c r="VHX22" s="11"/>
      <c r="VHY22" s="11"/>
      <c r="VHZ22" s="11"/>
      <c r="VIA22" s="11"/>
      <c r="VIB22" s="11"/>
      <c r="VIC22" s="11"/>
      <c r="VID22" s="11"/>
      <c r="VIE22" s="11"/>
      <c r="VIF22" s="11"/>
      <c r="VIG22" s="11"/>
      <c r="VIH22" s="11"/>
      <c r="VII22" s="11"/>
      <c r="VIJ22" s="11"/>
      <c r="VIK22" s="11"/>
      <c r="VIL22" s="11"/>
      <c r="VIM22" s="11"/>
      <c r="VIN22" s="11"/>
      <c r="VIO22" s="11"/>
      <c r="VIP22" s="11"/>
      <c r="VIQ22" s="11"/>
      <c r="VIR22" s="11"/>
      <c r="VIS22" s="11"/>
      <c r="VIT22" s="11"/>
      <c r="VIU22" s="11"/>
      <c r="VIV22" s="11"/>
      <c r="VIW22" s="11"/>
      <c r="VIX22" s="11"/>
      <c r="VIY22" s="11"/>
      <c r="VIZ22" s="11"/>
      <c r="VJA22" s="11"/>
      <c r="VJB22" s="11"/>
      <c r="VJC22" s="11"/>
      <c r="VJD22" s="11"/>
      <c r="VJE22" s="11"/>
      <c r="VJF22" s="11"/>
      <c r="VJG22" s="11"/>
      <c r="VJH22" s="11"/>
      <c r="VJI22" s="11"/>
      <c r="VJJ22" s="11"/>
      <c r="VJK22" s="11"/>
      <c r="VJL22" s="11"/>
      <c r="VJM22" s="11"/>
      <c r="VJN22" s="11"/>
      <c r="VJO22" s="11"/>
      <c r="VJP22" s="11"/>
      <c r="VJQ22" s="11"/>
      <c r="VJR22" s="11"/>
      <c r="VJS22" s="11"/>
      <c r="VJT22" s="11"/>
      <c r="VJU22" s="11"/>
      <c r="VJV22" s="11"/>
      <c r="VJW22" s="11"/>
      <c r="VJX22" s="11"/>
      <c r="VJY22" s="11"/>
      <c r="VJZ22" s="11"/>
      <c r="VKA22" s="11"/>
      <c r="VKB22" s="11"/>
      <c r="VKC22" s="11"/>
      <c r="VKD22" s="11"/>
      <c r="VKE22" s="11"/>
      <c r="VKF22" s="11"/>
      <c r="VKG22" s="11"/>
      <c r="VKH22" s="11"/>
      <c r="VKI22" s="11"/>
      <c r="VKJ22" s="11"/>
      <c r="VKK22" s="11"/>
      <c r="VKL22" s="11"/>
      <c r="VKM22" s="11"/>
      <c r="VKN22" s="11"/>
      <c r="VKO22" s="11"/>
      <c r="VKP22" s="11"/>
      <c r="VKQ22" s="11"/>
      <c r="VKR22" s="11"/>
      <c r="VKS22" s="11"/>
      <c r="VKT22" s="11"/>
      <c r="VKU22" s="11"/>
      <c r="VKV22" s="11"/>
      <c r="VKW22" s="11"/>
      <c r="VKX22" s="11"/>
      <c r="VKY22" s="11"/>
      <c r="VKZ22" s="11"/>
      <c r="VLA22" s="11"/>
      <c r="VLB22" s="11"/>
      <c r="VLC22" s="11"/>
      <c r="VLD22" s="11"/>
      <c r="VLE22" s="11"/>
      <c r="VLF22" s="11"/>
      <c r="VLG22" s="11"/>
      <c r="VLH22" s="11"/>
      <c r="VLI22" s="11"/>
      <c r="VLJ22" s="11"/>
      <c r="VLK22" s="11"/>
      <c r="VLL22" s="11"/>
      <c r="VLM22" s="11"/>
      <c r="VLN22" s="11"/>
      <c r="VLO22" s="11"/>
      <c r="VLP22" s="11"/>
      <c r="VLQ22" s="11"/>
      <c r="VLR22" s="11"/>
      <c r="VLS22" s="11"/>
      <c r="VLT22" s="11"/>
      <c r="VLU22" s="11"/>
      <c r="VLV22" s="11"/>
      <c r="VLW22" s="11"/>
      <c r="VLX22" s="11"/>
      <c r="VLY22" s="11"/>
      <c r="VLZ22" s="11"/>
      <c r="VMA22" s="11"/>
      <c r="VMB22" s="11"/>
      <c r="VMC22" s="11"/>
      <c r="VMD22" s="11"/>
      <c r="VME22" s="11"/>
      <c r="VMF22" s="11"/>
      <c r="VMG22" s="11"/>
      <c r="VMH22" s="11"/>
      <c r="VMI22" s="11"/>
      <c r="VMJ22" s="11"/>
      <c r="VMK22" s="11"/>
      <c r="VML22" s="11"/>
      <c r="VMM22" s="11"/>
      <c r="VMN22" s="11"/>
      <c r="VMO22" s="11"/>
      <c r="VMP22" s="11"/>
      <c r="VMQ22" s="11"/>
      <c r="VMR22" s="11"/>
      <c r="VMS22" s="11"/>
      <c r="VMT22" s="11"/>
      <c r="VMU22" s="11"/>
      <c r="VMV22" s="11"/>
      <c r="VMW22" s="11"/>
      <c r="VMX22" s="11"/>
      <c r="VMY22" s="11"/>
      <c r="VMZ22" s="11"/>
      <c r="VNA22" s="11"/>
      <c r="VNB22" s="11"/>
      <c r="VNC22" s="11"/>
      <c r="VND22" s="11"/>
      <c r="VNE22" s="11"/>
      <c r="VNF22" s="11"/>
      <c r="VNG22" s="11"/>
      <c r="VNH22" s="11"/>
      <c r="VNI22" s="11"/>
      <c r="VNJ22" s="11"/>
      <c r="VNK22" s="11"/>
      <c r="VNL22" s="11"/>
      <c r="VNM22" s="11"/>
      <c r="VNN22" s="11"/>
      <c r="VNO22" s="11"/>
      <c r="VNP22" s="11"/>
      <c r="VNQ22" s="11"/>
      <c r="VNR22" s="11"/>
      <c r="VNS22" s="11"/>
      <c r="VNT22" s="11"/>
      <c r="VNU22" s="11"/>
      <c r="VNV22" s="11"/>
      <c r="VNW22" s="11"/>
      <c r="VNX22" s="11"/>
      <c r="VNY22" s="11"/>
      <c r="VNZ22" s="11"/>
      <c r="VOA22" s="11"/>
      <c r="VOB22" s="11"/>
      <c r="VOC22" s="11"/>
      <c r="VOD22" s="11"/>
      <c r="VOE22" s="11"/>
      <c r="VOF22" s="11"/>
      <c r="VOG22" s="11"/>
      <c r="VOH22" s="11"/>
      <c r="VOI22" s="11"/>
      <c r="VOJ22" s="11"/>
      <c r="VOK22" s="11"/>
      <c r="VOL22" s="11"/>
      <c r="VOM22" s="11"/>
      <c r="VON22" s="11"/>
      <c r="VOO22" s="11"/>
      <c r="VOP22" s="11"/>
      <c r="VOQ22" s="11"/>
      <c r="VOR22" s="11"/>
      <c r="VOS22" s="11"/>
      <c r="VOT22" s="11"/>
      <c r="VOU22" s="11"/>
      <c r="VOV22" s="11"/>
      <c r="VOW22" s="11"/>
      <c r="VOX22" s="11"/>
      <c r="VOY22" s="11"/>
      <c r="VOZ22" s="11"/>
      <c r="VPA22" s="11"/>
      <c r="VPB22" s="11"/>
      <c r="VPC22" s="11"/>
      <c r="VPD22" s="11"/>
      <c r="VPE22" s="11"/>
      <c r="VPF22" s="11"/>
      <c r="VPG22" s="11"/>
      <c r="VPH22" s="11"/>
      <c r="VPI22" s="11"/>
      <c r="VPJ22" s="11"/>
      <c r="VPK22" s="11"/>
      <c r="VPL22" s="11"/>
      <c r="VPM22" s="11"/>
      <c r="VPN22" s="11"/>
      <c r="VPO22" s="11"/>
      <c r="VPP22" s="11"/>
      <c r="VPQ22" s="11"/>
      <c r="VPR22" s="11"/>
      <c r="VPS22" s="11"/>
      <c r="VPT22" s="11"/>
      <c r="VPU22" s="11"/>
      <c r="VPV22" s="11"/>
      <c r="VPW22" s="11"/>
      <c r="VPX22" s="11"/>
      <c r="VPY22" s="11"/>
      <c r="VPZ22" s="11"/>
      <c r="VQA22" s="11"/>
      <c r="VQB22" s="11"/>
      <c r="VQC22" s="11"/>
      <c r="VQD22" s="11"/>
      <c r="VQE22" s="11"/>
      <c r="VQF22" s="11"/>
      <c r="VQG22" s="11"/>
      <c r="VQH22" s="11"/>
      <c r="VQI22" s="11"/>
      <c r="VQJ22" s="11"/>
      <c r="VQK22" s="11"/>
      <c r="VQL22" s="11"/>
      <c r="VQM22" s="11"/>
      <c r="VQN22" s="11"/>
      <c r="VQO22" s="11"/>
      <c r="VQP22" s="11"/>
      <c r="VQQ22" s="11"/>
      <c r="VQR22" s="11"/>
      <c r="VQS22" s="11"/>
      <c r="VQT22" s="11"/>
      <c r="VQU22" s="11"/>
      <c r="VQV22" s="11"/>
      <c r="VQW22" s="11"/>
      <c r="VQX22" s="11"/>
      <c r="VQY22" s="11"/>
      <c r="VQZ22" s="11"/>
      <c r="VRA22" s="11"/>
      <c r="VRB22" s="11"/>
      <c r="VRC22" s="11"/>
      <c r="VRD22" s="11"/>
      <c r="VRE22" s="11"/>
      <c r="VRF22" s="11"/>
      <c r="VRG22" s="11"/>
      <c r="VRH22" s="11"/>
      <c r="VRI22" s="11"/>
      <c r="VRJ22" s="11"/>
      <c r="VRK22" s="11"/>
      <c r="VRL22" s="11"/>
      <c r="VRM22" s="11"/>
      <c r="VRN22" s="11"/>
      <c r="VRO22" s="11"/>
      <c r="VRP22" s="11"/>
      <c r="VRQ22" s="11"/>
      <c r="VRR22" s="11"/>
      <c r="VRS22" s="11"/>
      <c r="VRT22" s="11"/>
      <c r="VRU22" s="11"/>
      <c r="VRV22" s="11"/>
      <c r="VRW22" s="11"/>
      <c r="VRX22" s="11"/>
      <c r="VRY22" s="11"/>
      <c r="VRZ22" s="11"/>
      <c r="VSA22" s="11"/>
      <c r="VSB22" s="11"/>
      <c r="VSC22" s="11"/>
      <c r="VSD22" s="11"/>
      <c r="VSE22" s="11"/>
      <c r="VSF22" s="11"/>
      <c r="VSG22" s="11"/>
      <c r="VSH22" s="11"/>
      <c r="VSI22" s="11"/>
      <c r="VSJ22" s="11"/>
      <c r="VSK22" s="11"/>
      <c r="VSL22" s="11"/>
      <c r="VSM22" s="11"/>
      <c r="VSN22" s="11"/>
      <c r="VSO22" s="11"/>
      <c r="VSP22" s="11"/>
      <c r="VSQ22" s="11"/>
      <c r="VSR22" s="11"/>
      <c r="VSS22" s="11"/>
      <c r="VST22" s="11"/>
      <c r="VSU22" s="11"/>
      <c r="VSV22" s="11"/>
      <c r="VSW22" s="11"/>
      <c r="VSX22" s="11"/>
      <c r="VSY22" s="11"/>
      <c r="VSZ22" s="11"/>
      <c r="VTA22" s="11"/>
      <c r="VTB22" s="11"/>
      <c r="VTC22" s="11"/>
      <c r="VTD22" s="11"/>
      <c r="VTE22" s="11"/>
      <c r="VTF22" s="11"/>
      <c r="VTG22" s="11"/>
      <c r="VTH22" s="11"/>
      <c r="VTI22" s="11"/>
      <c r="VTJ22" s="11"/>
      <c r="VTK22" s="11"/>
      <c r="VTL22" s="11"/>
      <c r="VTM22" s="11"/>
      <c r="VTN22" s="11"/>
      <c r="VTO22" s="11"/>
      <c r="VTP22" s="11"/>
      <c r="VTQ22" s="11"/>
      <c r="VTR22" s="11"/>
      <c r="VTS22" s="11"/>
      <c r="VTT22" s="11"/>
      <c r="VTU22" s="11"/>
      <c r="VTV22" s="11"/>
      <c r="VTW22" s="11"/>
      <c r="VTX22" s="11"/>
      <c r="VTY22" s="11"/>
      <c r="VTZ22" s="11"/>
      <c r="VUA22" s="11"/>
      <c r="VUB22" s="11"/>
      <c r="VUC22" s="11"/>
      <c r="VUD22" s="11"/>
      <c r="VUE22" s="11"/>
      <c r="VUF22" s="11"/>
      <c r="VUG22" s="11"/>
      <c r="VUH22" s="11"/>
      <c r="VUI22" s="11"/>
      <c r="VUJ22" s="11"/>
      <c r="VUK22" s="11"/>
      <c r="VUL22" s="11"/>
      <c r="VUM22" s="11"/>
      <c r="VUN22" s="11"/>
      <c r="VUO22" s="11"/>
      <c r="VUP22" s="11"/>
      <c r="VUQ22" s="11"/>
      <c r="VUR22" s="11"/>
      <c r="VUS22" s="11"/>
      <c r="VUT22" s="11"/>
      <c r="VUU22" s="11"/>
      <c r="VUV22" s="11"/>
      <c r="VUW22" s="11"/>
      <c r="VUX22" s="11"/>
      <c r="VUY22" s="11"/>
      <c r="VUZ22" s="11"/>
      <c r="VVA22" s="11"/>
      <c r="VVB22" s="11"/>
      <c r="VVC22" s="11"/>
      <c r="VVD22" s="11"/>
      <c r="VVE22" s="11"/>
      <c r="VVF22" s="11"/>
      <c r="VVG22" s="11"/>
      <c r="VVH22" s="11"/>
      <c r="VVI22" s="11"/>
      <c r="VVJ22" s="11"/>
      <c r="VVK22" s="11"/>
      <c r="VVL22" s="11"/>
      <c r="VVM22" s="11"/>
      <c r="VVN22" s="11"/>
      <c r="VVO22" s="11"/>
      <c r="VVP22" s="11"/>
      <c r="VVQ22" s="11"/>
      <c r="VVR22" s="11"/>
      <c r="VVS22" s="11"/>
      <c r="VVT22" s="11"/>
      <c r="VVU22" s="11"/>
      <c r="VVV22" s="11"/>
      <c r="VVW22" s="11"/>
      <c r="VVX22" s="11"/>
      <c r="VVY22" s="11"/>
      <c r="VVZ22" s="11"/>
      <c r="VWA22" s="11"/>
      <c r="VWB22" s="11"/>
      <c r="VWC22" s="11"/>
      <c r="VWD22" s="11"/>
      <c r="VWE22" s="11"/>
      <c r="VWF22" s="11"/>
      <c r="VWG22" s="11"/>
      <c r="VWH22" s="11"/>
      <c r="VWI22" s="11"/>
      <c r="VWJ22" s="11"/>
      <c r="VWK22" s="11"/>
      <c r="VWL22" s="11"/>
      <c r="VWM22" s="11"/>
      <c r="VWN22" s="11"/>
      <c r="VWO22" s="11"/>
      <c r="VWP22" s="11"/>
      <c r="VWQ22" s="11"/>
      <c r="VWR22" s="11"/>
      <c r="VWS22" s="11"/>
      <c r="VWT22" s="11"/>
      <c r="VWU22" s="11"/>
      <c r="VWV22" s="11"/>
      <c r="VWW22" s="11"/>
      <c r="VWX22" s="11"/>
      <c r="VWY22" s="11"/>
      <c r="VWZ22" s="11"/>
      <c r="VXA22" s="11"/>
      <c r="VXB22" s="11"/>
      <c r="VXC22" s="11"/>
      <c r="VXD22" s="11"/>
      <c r="VXE22" s="11"/>
      <c r="VXF22" s="11"/>
      <c r="VXG22" s="11"/>
      <c r="VXH22" s="11"/>
      <c r="VXI22" s="11"/>
      <c r="VXJ22" s="11"/>
      <c r="VXK22" s="11"/>
      <c r="VXL22" s="11"/>
      <c r="VXM22" s="11"/>
      <c r="VXN22" s="11"/>
      <c r="VXO22" s="11"/>
      <c r="VXP22" s="11"/>
      <c r="VXQ22" s="11"/>
      <c r="VXR22" s="11"/>
      <c r="VXS22" s="11"/>
      <c r="VXT22" s="11"/>
      <c r="VXU22" s="11"/>
      <c r="VXV22" s="11"/>
      <c r="VXW22" s="11"/>
      <c r="VXX22" s="11"/>
      <c r="VXY22" s="11"/>
      <c r="VXZ22" s="11"/>
      <c r="VYA22" s="11"/>
      <c r="VYB22" s="11"/>
      <c r="VYC22" s="11"/>
      <c r="VYD22" s="11"/>
      <c r="VYE22" s="11"/>
      <c r="VYF22" s="11"/>
      <c r="VYG22" s="11"/>
      <c r="VYH22" s="11"/>
      <c r="VYI22" s="11"/>
      <c r="VYJ22" s="11"/>
      <c r="VYK22" s="11"/>
      <c r="VYL22" s="11"/>
      <c r="VYM22" s="11"/>
      <c r="VYN22" s="11"/>
      <c r="VYO22" s="11"/>
      <c r="VYP22" s="11"/>
      <c r="VYQ22" s="11"/>
      <c r="VYR22" s="11"/>
      <c r="VYS22" s="11"/>
      <c r="VYT22" s="11"/>
      <c r="VYU22" s="11"/>
      <c r="VYV22" s="11"/>
      <c r="VYW22" s="11"/>
      <c r="VYX22" s="11"/>
      <c r="VYY22" s="11"/>
      <c r="VYZ22" s="11"/>
      <c r="VZA22" s="11"/>
      <c r="VZB22" s="11"/>
      <c r="VZC22" s="11"/>
      <c r="VZD22" s="11"/>
      <c r="VZE22" s="11"/>
      <c r="VZF22" s="11"/>
      <c r="VZG22" s="11"/>
      <c r="VZH22" s="11"/>
      <c r="VZI22" s="11"/>
      <c r="VZJ22" s="11"/>
      <c r="VZK22" s="11"/>
      <c r="VZL22" s="11"/>
      <c r="VZM22" s="11"/>
      <c r="VZN22" s="11"/>
      <c r="VZO22" s="11"/>
      <c r="VZP22" s="11"/>
      <c r="VZQ22" s="11"/>
      <c r="VZR22" s="11"/>
      <c r="VZS22" s="11"/>
      <c r="VZT22" s="11"/>
      <c r="VZU22" s="11"/>
      <c r="VZV22" s="11"/>
      <c r="VZW22" s="11"/>
      <c r="VZX22" s="11"/>
      <c r="VZY22" s="11"/>
      <c r="VZZ22" s="11"/>
      <c r="WAA22" s="11"/>
      <c r="WAB22" s="11"/>
      <c r="WAC22" s="11"/>
      <c r="WAD22" s="11"/>
      <c r="WAE22" s="11"/>
      <c r="WAF22" s="11"/>
      <c r="WAG22" s="11"/>
      <c r="WAH22" s="11"/>
      <c r="WAI22" s="11"/>
      <c r="WAJ22" s="11"/>
      <c r="WAK22" s="11"/>
      <c r="WAL22" s="11"/>
      <c r="WAM22" s="11"/>
      <c r="WAN22" s="11"/>
      <c r="WAO22" s="11"/>
      <c r="WAP22" s="11"/>
      <c r="WAQ22" s="11"/>
      <c r="WAR22" s="11"/>
      <c r="WAS22" s="11"/>
      <c r="WAT22" s="11"/>
      <c r="WAU22" s="11"/>
      <c r="WAV22" s="11"/>
      <c r="WAW22" s="11"/>
      <c r="WAX22" s="11"/>
      <c r="WAY22" s="11"/>
      <c r="WAZ22" s="11"/>
      <c r="WBA22" s="11"/>
      <c r="WBB22" s="11"/>
      <c r="WBC22" s="11"/>
      <c r="WBD22" s="11"/>
      <c r="WBE22" s="11"/>
      <c r="WBF22" s="11"/>
      <c r="WBG22" s="11"/>
      <c r="WBH22" s="11"/>
      <c r="WBI22" s="11"/>
      <c r="WBJ22" s="11"/>
      <c r="WBK22" s="11"/>
      <c r="WBL22" s="11"/>
      <c r="WBM22" s="11"/>
      <c r="WBN22" s="11"/>
      <c r="WBO22" s="11"/>
      <c r="WBP22" s="11"/>
      <c r="WBQ22" s="11"/>
      <c r="WBR22" s="11"/>
      <c r="WBS22" s="11"/>
      <c r="WBT22" s="11"/>
      <c r="WBU22" s="11"/>
      <c r="WBV22" s="11"/>
      <c r="WBW22" s="11"/>
      <c r="WBX22" s="11"/>
      <c r="WBY22" s="11"/>
      <c r="WBZ22" s="11"/>
      <c r="WCA22" s="11"/>
      <c r="WCB22" s="11"/>
      <c r="WCC22" s="11"/>
      <c r="WCD22" s="11"/>
      <c r="WCE22" s="11"/>
      <c r="WCF22" s="11"/>
      <c r="WCG22" s="11"/>
      <c r="WCH22" s="11"/>
      <c r="WCI22" s="11"/>
      <c r="WCJ22" s="11"/>
      <c r="WCK22" s="11"/>
      <c r="WCL22" s="11"/>
      <c r="WCM22" s="11"/>
      <c r="WCN22" s="11"/>
      <c r="WCO22" s="11"/>
      <c r="WCP22" s="11"/>
      <c r="WCQ22" s="11"/>
      <c r="WCR22" s="11"/>
      <c r="WCS22" s="11"/>
      <c r="WCT22" s="11"/>
      <c r="WCU22" s="11"/>
      <c r="WCV22" s="11"/>
      <c r="WCW22" s="11"/>
      <c r="WCX22" s="11"/>
      <c r="WCY22" s="11"/>
      <c r="WCZ22" s="11"/>
      <c r="WDA22" s="11"/>
      <c r="WDB22" s="11"/>
      <c r="WDC22" s="11"/>
      <c r="WDD22" s="11"/>
      <c r="WDE22" s="11"/>
      <c r="WDF22" s="11"/>
      <c r="WDG22" s="11"/>
      <c r="WDH22" s="11"/>
      <c r="WDI22" s="11"/>
      <c r="WDJ22" s="11"/>
      <c r="WDK22" s="11"/>
      <c r="WDL22" s="11"/>
      <c r="WDM22" s="11"/>
      <c r="WDN22" s="11"/>
      <c r="WDO22" s="11"/>
      <c r="WDP22" s="11"/>
      <c r="WDQ22" s="11"/>
      <c r="WDR22" s="11"/>
      <c r="WDS22" s="11"/>
      <c r="WDT22" s="11"/>
      <c r="WDU22" s="11"/>
      <c r="WDV22" s="11"/>
      <c r="WDW22" s="11"/>
      <c r="WDX22" s="11"/>
      <c r="WDY22" s="11"/>
      <c r="WDZ22" s="11"/>
      <c r="WEA22" s="11"/>
      <c r="WEB22" s="11"/>
      <c r="WEC22" s="11"/>
      <c r="WED22" s="11"/>
      <c r="WEE22" s="11"/>
      <c r="WEF22" s="11"/>
      <c r="WEG22" s="11"/>
      <c r="WEH22" s="11"/>
      <c r="WEI22" s="11"/>
      <c r="WEJ22" s="11"/>
      <c r="WEK22" s="11"/>
      <c r="WEL22" s="11"/>
      <c r="WEM22" s="11"/>
      <c r="WEN22" s="11"/>
      <c r="WEO22" s="11"/>
      <c r="WEP22" s="11"/>
      <c r="WEQ22" s="11"/>
      <c r="WER22" s="11"/>
      <c r="WES22" s="11"/>
      <c r="WET22" s="11"/>
      <c r="WEU22" s="11"/>
      <c r="WEV22" s="11"/>
      <c r="WEW22" s="11"/>
      <c r="WEX22" s="11"/>
      <c r="WEY22" s="11"/>
      <c r="WEZ22" s="11"/>
      <c r="WFA22" s="11"/>
      <c r="WFB22" s="11"/>
      <c r="WFC22" s="11"/>
      <c r="WFD22" s="11"/>
      <c r="WFE22" s="11"/>
      <c r="WFF22" s="11"/>
      <c r="WFG22" s="11"/>
      <c r="WFH22" s="11"/>
      <c r="WFI22" s="11"/>
      <c r="WFJ22" s="11"/>
      <c r="WFK22" s="11"/>
      <c r="WFL22" s="11"/>
      <c r="WFM22" s="11"/>
      <c r="WFN22" s="11"/>
      <c r="WFO22" s="11"/>
      <c r="WFP22" s="11"/>
      <c r="WFQ22" s="11"/>
      <c r="WFR22" s="11"/>
      <c r="WFS22" s="11"/>
      <c r="WFT22" s="11"/>
      <c r="WFU22" s="11"/>
      <c r="WFV22" s="11"/>
      <c r="WFW22" s="11"/>
      <c r="WFX22" s="11"/>
      <c r="WFY22" s="11"/>
      <c r="WFZ22" s="11"/>
      <c r="WGA22" s="11"/>
      <c r="WGB22" s="11"/>
      <c r="WGC22" s="11"/>
      <c r="WGD22" s="11"/>
      <c r="WGE22" s="11"/>
      <c r="WGF22" s="11"/>
      <c r="WGG22" s="11"/>
      <c r="WGH22" s="11"/>
      <c r="WGI22" s="11"/>
      <c r="WGJ22" s="11"/>
      <c r="WGK22" s="11"/>
      <c r="WGL22" s="11"/>
      <c r="WGM22" s="11"/>
      <c r="WGN22" s="11"/>
      <c r="WGO22" s="11"/>
      <c r="WGP22" s="11"/>
      <c r="WGQ22" s="11"/>
      <c r="WGR22" s="11"/>
      <c r="WGS22" s="11"/>
      <c r="WGT22" s="11"/>
      <c r="WGU22" s="11"/>
      <c r="WGV22" s="11"/>
      <c r="WGW22" s="11"/>
      <c r="WGX22" s="11"/>
      <c r="WGY22" s="11"/>
      <c r="WGZ22" s="11"/>
      <c r="WHA22" s="11"/>
      <c r="WHB22" s="11"/>
      <c r="WHC22" s="11"/>
      <c r="WHD22" s="11"/>
      <c r="WHE22" s="11"/>
      <c r="WHF22" s="11"/>
      <c r="WHG22" s="11"/>
      <c r="WHH22" s="11"/>
      <c r="WHI22" s="11"/>
      <c r="WHJ22" s="11"/>
      <c r="WHK22" s="11"/>
      <c r="WHL22" s="11"/>
      <c r="WHM22" s="11"/>
      <c r="WHN22" s="11"/>
      <c r="WHO22" s="11"/>
      <c r="WHP22" s="11"/>
      <c r="WHQ22" s="11"/>
      <c r="WHR22" s="11"/>
      <c r="WHS22" s="11"/>
      <c r="WHT22" s="11"/>
      <c r="WHU22" s="11"/>
      <c r="WHV22" s="11"/>
      <c r="WHW22" s="11"/>
      <c r="WHX22" s="11"/>
      <c r="WHY22" s="11"/>
      <c r="WHZ22" s="11"/>
      <c r="WIA22" s="11"/>
      <c r="WIB22" s="11"/>
      <c r="WIC22" s="11"/>
      <c r="WID22" s="11"/>
      <c r="WIE22" s="11"/>
      <c r="WIF22" s="11"/>
      <c r="WIG22" s="11"/>
      <c r="WIH22" s="11"/>
      <c r="WII22" s="11"/>
      <c r="WIJ22" s="11"/>
      <c r="WIK22" s="11"/>
      <c r="WIL22" s="11"/>
      <c r="WIM22" s="11"/>
      <c r="WIN22" s="11"/>
      <c r="WIO22" s="11"/>
      <c r="WIP22" s="11"/>
      <c r="WIQ22" s="11"/>
      <c r="WIR22" s="11"/>
      <c r="WIS22" s="11"/>
      <c r="WIT22" s="11"/>
      <c r="WIU22" s="11"/>
      <c r="WIV22" s="11"/>
      <c r="WIW22" s="11"/>
      <c r="WIX22" s="11"/>
      <c r="WIY22" s="11"/>
      <c r="WIZ22" s="11"/>
      <c r="WJA22" s="11"/>
      <c r="WJB22" s="11"/>
      <c r="WJC22" s="11"/>
      <c r="WJD22" s="11"/>
      <c r="WJE22" s="11"/>
      <c r="WJF22" s="11"/>
      <c r="WJG22" s="11"/>
      <c r="WJH22" s="11"/>
      <c r="WJI22" s="11"/>
      <c r="WJJ22" s="11"/>
      <c r="WJK22" s="11"/>
      <c r="WJL22" s="11"/>
      <c r="WJM22" s="11"/>
      <c r="WJN22" s="11"/>
      <c r="WJO22" s="11"/>
      <c r="WJP22" s="11"/>
      <c r="WJQ22" s="11"/>
      <c r="WJR22" s="11"/>
      <c r="WJS22" s="11"/>
      <c r="WJT22" s="11"/>
      <c r="WJU22" s="11"/>
      <c r="WJV22" s="11"/>
      <c r="WJW22" s="11"/>
      <c r="WJX22" s="11"/>
      <c r="WJY22" s="11"/>
      <c r="WJZ22" s="11"/>
      <c r="WKA22" s="11"/>
      <c r="WKB22" s="11"/>
      <c r="WKC22" s="11"/>
      <c r="WKD22" s="11"/>
      <c r="WKE22" s="11"/>
      <c r="WKF22" s="11"/>
      <c r="WKG22" s="11"/>
      <c r="WKH22" s="11"/>
      <c r="WKI22" s="11"/>
      <c r="WKJ22" s="11"/>
      <c r="WKK22" s="11"/>
      <c r="WKL22" s="11"/>
      <c r="WKM22" s="11"/>
      <c r="WKN22" s="11"/>
      <c r="WKO22" s="11"/>
      <c r="WKP22" s="11"/>
      <c r="WKQ22" s="11"/>
      <c r="WKR22" s="11"/>
      <c r="WKS22" s="11"/>
      <c r="WKT22" s="11"/>
      <c r="WKU22" s="11"/>
      <c r="WKV22" s="11"/>
      <c r="WKW22" s="11"/>
      <c r="WKX22" s="11"/>
      <c r="WKY22" s="11"/>
      <c r="WKZ22" s="11"/>
      <c r="WLA22" s="11"/>
      <c r="WLB22" s="11"/>
      <c r="WLC22" s="11"/>
      <c r="WLD22" s="11"/>
      <c r="WLE22" s="11"/>
      <c r="WLF22" s="11"/>
      <c r="WLG22" s="11"/>
      <c r="WLH22" s="11"/>
      <c r="WLI22" s="11"/>
      <c r="WLJ22" s="11"/>
      <c r="WLK22" s="11"/>
      <c r="WLL22" s="11"/>
      <c r="WLM22" s="11"/>
      <c r="WLN22" s="11"/>
      <c r="WLO22" s="11"/>
      <c r="WLP22" s="11"/>
      <c r="WLQ22" s="11"/>
      <c r="WLR22" s="11"/>
      <c r="WLS22" s="11"/>
      <c r="WLT22" s="11"/>
      <c r="WLU22" s="11"/>
      <c r="WLV22" s="11"/>
      <c r="WLW22" s="11"/>
      <c r="WLX22" s="11"/>
      <c r="WLY22" s="11"/>
      <c r="WLZ22" s="11"/>
      <c r="WMA22" s="11"/>
      <c r="WMB22" s="11"/>
      <c r="WMC22" s="11"/>
      <c r="WMD22" s="11"/>
      <c r="WME22" s="11"/>
      <c r="WMF22" s="11"/>
      <c r="WMG22" s="11"/>
      <c r="WMH22" s="11"/>
      <c r="WMI22" s="11"/>
      <c r="WMJ22" s="11"/>
      <c r="WMK22" s="11"/>
      <c r="WML22" s="11"/>
      <c r="WMM22" s="11"/>
      <c r="WMN22" s="11"/>
      <c r="WMO22" s="11"/>
      <c r="WMP22" s="11"/>
      <c r="WMQ22" s="11"/>
      <c r="WMR22" s="11"/>
      <c r="WMS22" s="11"/>
      <c r="WMT22" s="11"/>
      <c r="WMU22" s="11"/>
      <c r="WMV22" s="11"/>
      <c r="WMW22" s="11"/>
      <c r="WMX22" s="11"/>
      <c r="WMY22" s="11"/>
      <c r="WMZ22" s="11"/>
      <c r="WNA22" s="11"/>
      <c r="WNB22" s="11"/>
      <c r="WNC22" s="11"/>
      <c r="WND22" s="11"/>
      <c r="WNE22" s="11"/>
      <c r="WNF22" s="11"/>
      <c r="WNG22" s="11"/>
      <c r="WNH22" s="11"/>
      <c r="WNI22" s="11"/>
      <c r="WNJ22" s="11"/>
      <c r="WNK22" s="11"/>
      <c r="WNL22" s="11"/>
      <c r="WNM22" s="11"/>
      <c r="WNN22" s="11"/>
      <c r="WNO22" s="11"/>
      <c r="WNP22" s="11"/>
      <c r="WNQ22" s="11"/>
      <c r="WNR22" s="11"/>
      <c r="WNS22" s="11"/>
      <c r="WNT22" s="11"/>
      <c r="WNU22" s="11"/>
      <c r="WNV22" s="11"/>
      <c r="WNW22" s="11"/>
      <c r="WNX22" s="11"/>
      <c r="WNY22" s="11"/>
      <c r="WNZ22" s="11"/>
      <c r="WOA22" s="11"/>
      <c r="WOB22" s="11"/>
      <c r="WOC22" s="11"/>
      <c r="WOD22" s="11"/>
      <c r="WOE22" s="11"/>
      <c r="WOF22" s="11"/>
      <c r="WOG22" s="11"/>
      <c r="WOH22" s="11"/>
      <c r="WOI22" s="11"/>
      <c r="WOJ22" s="11"/>
      <c r="WOK22" s="11"/>
      <c r="WOL22" s="11"/>
      <c r="WOM22" s="11"/>
      <c r="WON22" s="11"/>
      <c r="WOO22" s="11"/>
      <c r="WOP22" s="11"/>
      <c r="WOQ22" s="11"/>
      <c r="WOR22" s="11"/>
      <c r="WOS22" s="11"/>
      <c r="WOT22" s="11"/>
      <c r="WOU22" s="11"/>
      <c r="WOV22" s="11"/>
      <c r="WOW22" s="11"/>
      <c r="WOX22" s="11"/>
      <c r="WOY22" s="11"/>
      <c r="WOZ22" s="11"/>
      <c r="WPA22" s="11"/>
      <c r="WPB22" s="11"/>
      <c r="WPC22" s="11"/>
      <c r="WPD22" s="11"/>
      <c r="WPE22" s="11"/>
      <c r="WPF22" s="11"/>
      <c r="WPG22" s="11"/>
      <c r="WPH22" s="11"/>
      <c r="WPI22" s="11"/>
      <c r="WPJ22" s="11"/>
      <c r="WPK22" s="11"/>
      <c r="WPL22" s="11"/>
      <c r="WPM22" s="11"/>
      <c r="WPN22" s="11"/>
      <c r="WPO22" s="11"/>
      <c r="WPP22" s="11"/>
      <c r="WPQ22" s="11"/>
      <c r="WPR22" s="11"/>
      <c r="WPS22" s="11"/>
      <c r="WPT22" s="11"/>
      <c r="WPU22" s="11"/>
      <c r="WPV22" s="11"/>
      <c r="WPW22" s="11"/>
      <c r="WPX22" s="11"/>
      <c r="WPY22" s="11"/>
      <c r="WPZ22" s="11"/>
      <c r="WQA22" s="11"/>
      <c r="WQB22" s="11"/>
      <c r="WQC22" s="11"/>
      <c r="WQD22" s="11"/>
      <c r="WQE22" s="11"/>
      <c r="WQF22" s="11"/>
      <c r="WQG22" s="11"/>
      <c r="WQH22" s="11"/>
      <c r="WQI22" s="11"/>
      <c r="WQJ22" s="11"/>
      <c r="WQK22" s="11"/>
      <c r="WQL22" s="11"/>
      <c r="WQM22" s="11"/>
      <c r="WQN22" s="11"/>
      <c r="WQO22" s="11"/>
      <c r="WQP22" s="11"/>
      <c r="WQQ22" s="11"/>
      <c r="WQR22" s="11"/>
      <c r="WQS22" s="11"/>
      <c r="WQT22" s="11"/>
      <c r="WQU22" s="11"/>
      <c r="WQV22" s="11"/>
      <c r="WQW22" s="11"/>
      <c r="WQX22" s="11"/>
      <c r="WQY22" s="11"/>
      <c r="WQZ22" s="11"/>
      <c r="WRA22" s="11"/>
      <c r="WRB22" s="11"/>
      <c r="WRC22" s="11"/>
      <c r="WRD22" s="11"/>
      <c r="WRE22" s="11"/>
      <c r="WRF22" s="11"/>
      <c r="WRG22" s="11"/>
      <c r="WRH22" s="11"/>
      <c r="WRI22" s="11"/>
      <c r="WRJ22" s="11"/>
      <c r="WRK22" s="11"/>
      <c r="WRL22" s="11"/>
      <c r="WRM22" s="11"/>
      <c r="WRN22" s="11"/>
      <c r="WRO22" s="11"/>
      <c r="WRP22" s="11"/>
      <c r="WRQ22" s="11"/>
      <c r="WRR22" s="11"/>
      <c r="WRS22" s="11"/>
      <c r="WRT22" s="11"/>
      <c r="WRU22" s="11"/>
      <c r="WRV22" s="11"/>
      <c r="WRW22" s="11"/>
      <c r="WRX22" s="11"/>
      <c r="WRY22" s="11"/>
      <c r="WRZ22" s="11"/>
      <c r="WSA22" s="11"/>
      <c r="WSB22" s="11"/>
      <c r="WSC22" s="11"/>
      <c r="WSD22" s="11"/>
      <c r="WSE22" s="11"/>
      <c r="WSF22" s="11"/>
      <c r="WSG22" s="11"/>
      <c r="WSH22" s="11"/>
      <c r="WSI22" s="11"/>
      <c r="WSJ22" s="11"/>
      <c r="WSK22" s="11"/>
      <c r="WSL22" s="11"/>
      <c r="WSM22" s="11"/>
      <c r="WSN22" s="11"/>
      <c r="WSO22" s="11"/>
      <c r="WSP22" s="11"/>
      <c r="WSQ22" s="11"/>
      <c r="WSR22" s="11"/>
      <c r="WSS22" s="11"/>
      <c r="WST22" s="11"/>
      <c r="WSU22" s="11"/>
      <c r="WSV22" s="11"/>
      <c r="WSW22" s="11"/>
      <c r="WSX22" s="11"/>
      <c r="WSY22" s="11"/>
      <c r="WSZ22" s="11"/>
      <c r="WTA22" s="11"/>
      <c r="WTB22" s="11"/>
      <c r="WTC22" s="11"/>
      <c r="WTD22" s="11"/>
      <c r="WTE22" s="11"/>
      <c r="WTF22" s="11"/>
      <c r="WTG22" s="11"/>
      <c r="WTH22" s="11"/>
      <c r="WTI22" s="11"/>
      <c r="WTJ22" s="11"/>
      <c r="WTK22" s="11"/>
      <c r="WTL22" s="11"/>
      <c r="WTM22" s="11"/>
      <c r="WTN22" s="11"/>
      <c r="WTO22" s="11"/>
      <c r="WTP22" s="11"/>
      <c r="WTQ22" s="11"/>
      <c r="WTR22" s="11"/>
      <c r="WTS22" s="11"/>
      <c r="WTT22" s="11"/>
      <c r="WTU22" s="11"/>
      <c r="WTV22" s="11"/>
      <c r="WTW22" s="11"/>
      <c r="WTX22" s="11"/>
      <c r="WTY22" s="11"/>
      <c r="WTZ22" s="11"/>
      <c r="WUA22" s="11"/>
      <c r="WUB22" s="11"/>
      <c r="WUC22" s="11"/>
      <c r="WUD22" s="11"/>
      <c r="WUE22" s="11"/>
      <c r="WUF22" s="11"/>
      <c r="WUG22" s="11"/>
      <c r="WUH22" s="11"/>
      <c r="WUI22" s="11"/>
      <c r="WUJ22" s="11"/>
      <c r="WUK22" s="11"/>
      <c r="WUL22" s="11"/>
      <c r="WUM22" s="11"/>
      <c r="WUN22" s="11"/>
    </row>
    <row r="23" spans="1:16108" ht="12.75">
      <c r="A23" s="18"/>
      <c r="B23" s="41" t="s">
        <v>275</v>
      </c>
      <c r="C23" s="25"/>
      <c r="D23" s="41" t="s">
        <v>276</v>
      </c>
      <c r="E23" s="25"/>
      <c r="F23" s="41" t="s">
        <v>649</v>
      </c>
      <c r="G23" s="8"/>
      <c r="H23" s="318" t="s">
        <v>650</v>
      </c>
      <c r="I23" s="319"/>
      <c r="J23" s="41" t="s">
        <v>277</v>
      </c>
      <c r="K23" s="8"/>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c r="JC23" s="11"/>
      <c r="JD23" s="11"/>
      <c r="JE23" s="11"/>
      <c r="JF23" s="11"/>
      <c r="JG23" s="11"/>
      <c r="JH23" s="11"/>
      <c r="JI23" s="11"/>
      <c r="JJ23" s="11"/>
      <c r="JK23" s="11"/>
      <c r="JL23" s="11"/>
      <c r="JM23" s="11"/>
      <c r="JN23" s="11"/>
      <c r="JO23" s="11"/>
      <c r="JP23" s="11"/>
      <c r="JQ23" s="11"/>
      <c r="JR23" s="11"/>
      <c r="JS23" s="11"/>
      <c r="JT23" s="11"/>
      <c r="JU23" s="11"/>
      <c r="JV23" s="11"/>
      <c r="JW23" s="11"/>
      <c r="JX23" s="11"/>
      <c r="JY23" s="11"/>
      <c r="JZ23" s="11"/>
      <c r="KA23" s="11"/>
      <c r="KB23" s="11"/>
      <c r="KC23" s="11"/>
      <c r="KD23" s="11"/>
      <c r="KE23" s="11"/>
      <c r="KF23" s="11"/>
      <c r="KG23" s="11"/>
      <c r="KH23" s="11"/>
      <c r="KI23" s="11"/>
      <c r="KJ23" s="11"/>
      <c r="KK23" s="11"/>
      <c r="KL23" s="11"/>
      <c r="KM23" s="11"/>
      <c r="KN23" s="11"/>
      <c r="KO23" s="11"/>
      <c r="KP23" s="11"/>
      <c r="KQ23" s="11"/>
      <c r="KR23" s="11"/>
      <c r="KS23" s="11"/>
      <c r="KT23" s="11"/>
      <c r="KU23" s="11"/>
      <c r="KV23" s="11"/>
      <c r="KW23" s="11"/>
      <c r="KX23" s="11"/>
      <c r="KY23" s="11"/>
      <c r="KZ23" s="11"/>
      <c r="LA23" s="11"/>
      <c r="LB23" s="11"/>
      <c r="LC23" s="11"/>
      <c r="LD23" s="11"/>
      <c r="LE23" s="11"/>
      <c r="LF23" s="11"/>
      <c r="LG23" s="11"/>
      <c r="LH23" s="11"/>
      <c r="LI23" s="11"/>
      <c r="LJ23" s="11"/>
      <c r="LK23" s="11"/>
      <c r="LL23" s="11"/>
      <c r="LM23" s="11"/>
      <c r="LN23" s="11"/>
      <c r="LO23" s="11"/>
      <c r="LP23" s="11"/>
      <c r="LQ23" s="11"/>
      <c r="LR23" s="11"/>
      <c r="LS23" s="11"/>
      <c r="LT23" s="11"/>
      <c r="LU23" s="11"/>
      <c r="LV23" s="11"/>
      <c r="LW23" s="11"/>
      <c r="LX23" s="11"/>
      <c r="LY23" s="11"/>
      <c r="LZ23" s="11"/>
      <c r="MA23" s="11"/>
      <c r="MB23" s="11"/>
      <c r="MC23" s="11"/>
      <c r="MD23" s="11"/>
      <c r="ME23" s="11"/>
      <c r="MF23" s="11"/>
      <c r="MG23" s="11"/>
      <c r="MH23" s="11"/>
      <c r="MI23" s="11"/>
      <c r="MJ23" s="11"/>
      <c r="MK23" s="11"/>
      <c r="ML23" s="11"/>
      <c r="MM23" s="11"/>
      <c r="MN23" s="11"/>
      <c r="MO23" s="11"/>
      <c r="MP23" s="11"/>
      <c r="MQ23" s="11"/>
      <c r="MR23" s="11"/>
      <c r="MS23" s="11"/>
      <c r="MT23" s="11"/>
      <c r="MU23" s="11"/>
      <c r="MV23" s="11"/>
      <c r="MW23" s="11"/>
      <c r="MX23" s="11"/>
      <c r="MY23" s="11"/>
      <c r="MZ23" s="11"/>
      <c r="NA23" s="11"/>
      <c r="NB23" s="11"/>
      <c r="NC23" s="11"/>
      <c r="ND23" s="11"/>
      <c r="NE23" s="11"/>
      <c r="NF23" s="11"/>
      <c r="NG23" s="11"/>
      <c r="NH23" s="11"/>
      <c r="NI23" s="11"/>
      <c r="NJ23" s="11"/>
      <c r="NK23" s="11"/>
      <c r="NL23" s="11"/>
      <c r="NM23" s="11"/>
      <c r="NN23" s="11"/>
      <c r="NO23" s="11"/>
      <c r="NP23" s="11"/>
      <c r="NQ23" s="11"/>
      <c r="NR23" s="11"/>
      <c r="NS23" s="11"/>
      <c r="NT23" s="11"/>
      <c r="NU23" s="11"/>
      <c r="NV23" s="11"/>
      <c r="NW23" s="11"/>
      <c r="NX23" s="11"/>
      <c r="NY23" s="11"/>
      <c r="NZ23" s="11"/>
      <c r="OA23" s="11"/>
      <c r="OB23" s="11"/>
      <c r="OC23" s="11"/>
      <c r="OD23" s="11"/>
      <c r="OE23" s="11"/>
      <c r="OF23" s="11"/>
      <c r="OG23" s="11"/>
      <c r="OH23" s="11"/>
      <c r="OI23" s="11"/>
      <c r="OJ23" s="11"/>
      <c r="OK23" s="11"/>
      <c r="OL23" s="11"/>
      <c r="OM23" s="11"/>
      <c r="ON23" s="11"/>
      <c r="OO23" s="11"/>
      <c r="OP23" s="11"/>
      <c r="OQ23" s="11"/>
      <c r="OR23" s="11"/>
      <c r="OS23" s="11"/>
      <c r="OT23" s="11"/>
      <c r="OU23" s="11"/>
      <c r="OV23" s="11"/>
      <c r="OW23" s="11"/>
      <c r="OX23" s="11"/>
      <c r="OY23" s="11"/>
      <c r="OZ23" s="11"/>
      <c r="PA23" s="11"/>
      <c r="PB23" s="11"/>
      <c r="PC23" s="11"/>
      <c r="PD23" s="11"/>
      <c r="PE23" s="11"/>
      <c r="PF23" s="11"/>
      <c r="PG23" s="11"/>
      <c r="PH23" s="11"/>
      <c r="PI23" s="11"/>
      <c r="PJ23" s="11"/>
      <c r="PK23" s="11"/>
      <c r="PL23" s="11"/>
      <c r="PM23" s="11"/>
      <c r="PN23" s="11"/>
      <c r="PO23" s="11"/>
      <c r="PP23" s="11"/>
      <c r="PQ23" s="11"/>
      <c r="PR23" s="11"/>
      <c r="PS23" s="11"/>
      <c r="PT23" s="11"/>
      <c r="PU23" s="11"/>
      <c r="PV23" s="11"/>
      <c r="PW23" s="11"/>
      <c r="PX23" s="11"/>
      <c r="PY23" s="11"/>
      <c r="PZ23" s="11"/>
      <c r="QA23" s="11"/>
      <c r="QB23" s="11"/>
      <c r="QC23" s="11"/>
      <c r="QD23" s="11"/>
      <c r="QE23" s="11"/>
      <c r="QF23" s="11"/>
      <c r="QG23" s="11"/>
      <c r="QH23" s="11"/>
      <c r="QI23" s="11"/>
      <c r="QJ23" s="11"/>
      <c r="QK23" s="11"/>
      <c r="QL23" s="11"/>
      <c r="QM23" s="11"/>
      <c r="QN23" s="11"/>
      <c r="QO23" s="11"/>
      <c r="QP23" s="11"/>
      <c r="QQ23" s="11"/>
      <c r="QR23" s="11"/>
      <c r="QS23" s="11"/>
      <c r="QT23" s="11"/>
      <c r="QU23" s="11"/>
      <c r="QV23" s="11"/>
      <c r="QW23" s="11"/>
      <c r="QX23" s="11"/>
      <c r="QY23" s="11"/>
      <c r="QZ23" s="11"/>
      <c r="RA23" s="11"/>
      <c r="RB23" s="11"/>
      <c r="RC23" s="11"/>
      <c r="RD23" s="11"/>
      <c r="RE23" s="11"/>
      <c r="RF23" s="11"/>
      <c r="RG23" s="11"/>
      <c r="RH23" s="11"/>
      <c r="RI23" s="11"/>
      <c r="RJ23" s="11"/>
      <c r="RK23" s="11"/>
      <c r="RL23" s="11"/>
      <c r="RM23" s="11"/>
      <c r="RN23" s="11"/>
      <c r="RO23" s="11"/>
      <c r="RP23" s="11"/>
      <c r="RQ23" s="11"/>
      <c r="RR23" s="11"/>
      <c r="RS23" s="11"/>
      <c r="RT23" s="11"/>
      <c r="RU23" s="11"/>
      <c r="RV23" s="11"/>
      <c r="RW23" s="11"/>
      <c r="RX23" s="11"/>
      <c r="RY23" s="11"/>
      <c r="RZ23" s="11"/>
      <c r="SA23" s="11"/>
      <c r="SB23" s="11"/>
      <c r="SC23" s="11"/>
      <c r="SD23" s="11"/>
      <c r="SE23" s="11"/>
      <c r="SF23" s="11"/>
      <c r="SG23" s="11"/>
      <c r="SH23" s="11"/>
      <c r="SI23" s="11"/>
      <c r="SJ23" s="11"/>
      <c r="SK23" s="11"/>
      <c r="SL23" s="11"/>
      <c r="SM23" s="11"/>
      <c r="SN23" s="11"/>
      <c r="SO23" s="11"/>
      <c r="SP23" s="11"/>
      <c r="SQ23" s="11"/>
      <c r="SR23" s="11"/>
      <c r="SS23" s="11"/>
      <c r="ST23" s="11"/>
      <c r="SU23" s="11"/>
      <c r="SV23" s="11"/>
      <c r="SW23" s="11"/>
      <c r="SX23" s="11"/>
      <c r="SY23" s="11"/>
      <c r="SZ23" s="11"/>
      <c r="TA23" s="11"/>
      <c r="TB23" s="11"/>
      <c r="TC23" s="11"/>
      <c r="TD23" s="11"/>
      <c r="TE23" s="11"/>
      <c r="TF23" s="11"/>
      <c r="TG23" s="11"/>
      <c r="TH23" s="11"/>
      <c r="TI23" s="11"/>
      <c r="TJ23" s="11"/>
      <c r="TK23" s="11"/>
      <c r="TL23" s="11"/>
      <c r="TM23" s="11"/>
      <c r="TN23" s="11"/>
      <c r="TO23" s="11"/>
      <c r="TP23" s="11"/>
      <c r="TQ23" s="11"/>
      <c r="TR23" s="11"/>
      <c r="TS23" s="11"/>
      <c r="TT23" s="11"/>
      <c r="TU23" s="11"/>
      <c r="TV23" s="11"/>
      <c r="TW23" s="11"/>
      <c r="TX23" s="11"/>
      <c r="TY23" s="11"/>
      <c r="TZ23" s="11"/>
      <c r="UA23" s="11"/>
      <c r="UB23" s="11"/>
      <c r="UC23" s="11"/>
      <c r="UD23" s="11"/>
      <c r="UE23" s="11"/>
      <c r="UF23" s="11"/>
      <c r="UG23" s="11"/>
      <c r="UH23" s="11"/>
      <c r="UI23" s="11"/>
      <c r="UJ23" s="11"/>
      <c r="UK23" s="11"/>
      <c r="UL23" s="11"/>
      <c r="UM23" s="11"/>
      <c r="UN23" s="11"/>
      <c r="UO23" s="11"/>
      <c r="UP23" s="11"/>
      <c r="UQ23" s="11"/>
      <c r="UR23" s="11"/>
      <c r="US23" s="11"/>
      <c r="UT23" s="11"/>
      <c r="UU23" s="11"/>
      <c r="UV23" s="11"/>
      <c r="UW23" s="11"/>
      <c r="UX23" s="11"/>
      <c r="UY23" s="11"/>
      <c r="UZ23" s="11"/>
      <c r="VA23" s="11"/>
      <c r="VB23" s="11"/>
      <c r="VC23" s="11"/>
      <c r="VD23" s="11"/>
      <c r="VE23" s="11"/>
      <c r="VF23" s="11"/>
      <c r="VG23" s="11"/>
      <c r="VH23" s="11"/>
      <c r="VI23" s="11"/>
      <c r="VJ23" s="11"/>
      <c r="VK23" s="11"/>
      <c r="VL23" s="11"/>
      <c r="VM23" s="11"/>
      <c r="VN23" s="11"/>
      <c r="VO23" s="11"/>
      <c r="VP23" s="11"/>
      <c r="VQ23" s="11"/>
      <c r="VR23" s="11"/>
      <c r="VS23" s="11"/>
      <c r="VT23" s="11"/>
      <c r="VU23" s="11"/>
      <c r="VV23" s="11"/>
      <c r="VW23" s="11"/>
      <c r="VX23" s="11"/>
      <c r="VY23" s="11"/>
      <c r="VZ23" s="11"/>
      <c r="WA23" s="11"/>
      <c r="WB23" s="11"/>
      <c r="WC23" s="11"/>
      <c r="WD23" s="11"/>
      <c r="WE23" s="11"/>
      <c r="WF23" s="11"/>
      <c r="WG23" s="11"/>
      <c r="WH23" s="11"/>
      <c r="WI23" s="11"/>
      <c r="WJ23" s="11"/>
      <c r="WK23" s="11"/>
      <c r="WL23" s="11"/>
      <c r="WM23" s="11"/>
      <c r="WN23" s="11"/>
      <c r="WO23" s="11"/>
      <c r="WP23" s="11"/>
      <c r="WQ23" s="11"/>
      <c r="WR23" s="11"/>
      <c r="WS23" s="11"/>
      <c r="WT23" s="11"/>
      <c r="WU23" s="11"/>
      <c r="WV23" s="11"/>
      <c r="WW23" s="11"/>
      <c r="WX23" s="11"/>
      <c r="WY23" s="11"/>
      <c r="WZ23" s="11"/>
      <c r="XA23" s="11"/>
      <c r="XB23" s="11"/>
      <c r="XC23" s="11"/>
      <c r="XD23" s="11"/>
      <c r="XE23" s="11"/>
      <c r="XF23" s="11"/>
      <c r="XG23" s="11"/>
      <c r="XH23" s="11"/>
      <c r="XI23" s="11"/>
      <c r="XJ23" s="11"/>
      <c r="XK23" s="11"/>
      <c r="XL23" s="11"/>
      <c r="XM23" s="11"/>
      <c r="XN23" s="11"/>
      <c r="XO23" s="11"/>
      <c r="XP23" s="11"/>
      <c r="XQ23" s="11"/>
      <c r="XR23" s="11"/>
      <c r="XS23" s="11"/>
      <c r="XT23" s="11"/>
      <c r="XU23" s="11"/>
      <c r="XV23" s="11"/>
      <c r="XW23" s="11"/>
      <c r="XX23" s="11"/>
      <c r="XY23" s="11"/>
      <c r="XZ23" s="11"/>
      <c r="YA23" s="11"/>
      <c r="YB23" s="11"/>
      <c r="YC23" s="11"/>
      <c r="YD23" s="11"/>
      <c r="YE23" s="11"/>
      <c r="YF23" s="11"/>
      <c r="YG23" s="11"/>
      <c r="YH23" s="11"/>
      <c r="YI23" s="11"/>
      <c r="YJ23" s="11"/>
      <c r="YK23" s="11"/>
      <c r="YL23" s="11"/>
      <c r="YM23" s="11"/>
      <c r="YN23" s="11"/>
      <c r="YO23" s="11"/>
      <c r="YP23" s="11"/>
      <c r="YQ23" s="11"/>
      <c r="YR23" s="11"/>
      <c r="YS23" s="11"/>
      <c r="YT23" s="11"/>
      <c r="YU23" s="11"/>
      <c r="YV23" s="11"/>
      <c r="YW23" s="11"/>
      <c r="YX23" s="11"/>
      <c r="YY23" s="11"/>
      <c r="YZ23" s="11"/>
      <c r="ZA23" s="11"/>
      <c r="ZB23" s="11"/>
      <c r="ZC23" s="11"/>
      <c r="ZD23" s="11"/>
      <c r="ZE23" s="11"/>
      <c r="ZF23" s="11"/>
      <c r="ZG23" s="11"/>
      <c r="ZH23" s="11"/>
      <c r="ZI23" s="11"/>
      <c r="ZJ23" s="11"/>
      <c r="ZK23" s="11"/>
      <c r="ZL23" s="11"/>
      <c r="ZM23" s="11"/>
      <c r="ZN23" s="11"/>
      <c r="ZO23" s="11"/>
      <c r="ZP23" s="11"/>
      <c r="ZQ23" s="11"/>
      <c r="ZR23" s="11"/>
      <c r="ZS23" s="11"/>
      <c r="ZT23" s="11"/>
      <c r="ZU23" s="11"/>
      <c r="ZV23" s="11"/>
      <c r="ZW23" s="11"/>
      <c r="ZX23" s="11"/>
      <c r="ZY23" s="11"/>
      <c r="ZZ23" s="11"/>
      <c r="AAA23" s="11"/>
      <c r="AAB23" s="11"/>
      <c r="AAC23" s="11"/>
      <c r="AAD23" s="11"/>
      <c r="AAE23" s="11"/>
      <c r="AAF23" s="11"/>
      <c r="AAG23" s="11"/>
      <c r="AAH23" s="11"/>
      <c r="AAI23" s="11"/>
      <c r="AAJ23" s="11"/>
      <c r="AAK23" s="11"/>
      <c r="AAL23" s="11"/>
      <c r="AAM23" s="11"/>
      <c r="AAN23" s="11"/>
      <c r="AAO23" s="11"/>
      <c r="AAP23" s="11"/>
      <c r="AAQ23" s="11"/>
      <c r="AAR23" s="11"/>
      <c r="AAS23" s="11"/>
      <c r="AAT23" s="11"/>
      <c r="AAU23" s="11"/>
      <c r="AAV23" s="11"/>
      <c r="AAW23" s="11"/>
      <c r="AAX23" s="11"/>
      <c r="AAY23" s="11"/>
      <c r="AAZ23" s="11"/>
      <c r="ABA23" s="11"/>
      <c r="ABB23" s="11"/>
      <c r="ABC23" s="11"/>
      <c r="ABD23" s="11"/>
      <c r="ABE23" s="11"/>
      <c r="ABF23" s="11"/>
      <c r="ABG23" s="11"/>
      <c r="ABH23" s="11"/>
      <c r="ABI23" s="11"/>
      <c r="ABJ23" s="11"/>
      <c r="ABK23" s="11"/>
      <c r="ABL23" s="11"/>
      <c r="ABM23" s="11"/>
      <c r="ABN23" s="11"/>
      <c r="ABO23" s="11"/>
      <c r="ABP23" s="11"/>
      <c r="ABQ23" s="11"/>
      <c r="ABR23" s="11"/>
      <c r="ABS23" s="11"/>
      <c r="ABT23" s="11"/>
      <c r="ABU23" s="11"/>
      <c r="ABV23" s="11"/>
      <c r="ABW23" s="11"/>
      <c r="ABX23" s="11"/>
      <c r="ABY23" s="11"/>
      <c r="ABZ23" s="11"/>
      <c r="ACA23" s="11"/>
      <c r="ACB23" s="11"/>
      <c r="ACC23" s="11"/>
      <c r="ACD23" s="11"/>
      <c r="ACE23" s="11"/>
      <c r="ACF23" s="11"/>
      <c r="ACG23" s="11"/>
      <c r="ACH23" s="11"/>
      <c r="ACI23" s="11"/>
      <c r="ACJ23" s="11"/>
      <c r="ACK23" s="11"/>
      <c r="ACL23" s="11"/>
      <c r="ACM23" s="11"/>
      <c r="ACN23" s="11"/>
      <c r="ACO23" s="11"/>
      <c r="ACP23" s="11"/>
      <c r="ACQ23" s="11"/>
      <c r="ACR23" s="11"/>
      <c r="ACS23" s="11"/>
      <c r="ACT23" s="11"/>
      <c r="ACU23" s="11"/>
      <c r="ACV23" s="11"/>
      <c r="ACW23" s="11"/>
      <c r="ACX23" s="11"/>
      <c r="ACY23" s="11"/>
      <c r="ACZ23" s="11"/>
      <c r="ADA23" s="11"/>
      <c r="ADB23" s="11"/>
      <c r="ADC23" s="11"/>
      <c r="ADD23" s="11"/>
      <c r="ADE23" s="11"/>
      <c r="ADF23" s="11"/>
      <c r="ADG23" s="11"/>
      <c r="ADH23" s="11"/>
      <c r="ADI23" s="11"/>
      <c r="ADJ23" s="11"/>
      <c r="ADK23" s="11"/>
      <c r="ADL23" s="11"/>
      <c r="ADM23" s="11"/>
      <c r="ADN23" s="11"/>
      <c r="ADO23" s="11"/>
      <c r="ADP23" s="11"/>
      <c r="ADQ23" s="11"/>
      <c r="ADR23" s="11"/>
      <c r="ADS23" s="11"/>
      <c r="ADT23" s="11"/>
      <c r="ADU23" s="11"/>
      <c r="ADV23" s="11"/>
      <c r="ADW23" s="11"/>
      <c r="ADX23" s="11"/>
      <c r="ADY23" s="11"/>
      <c r="ADZ23" s="11"/>
      <c r="AEA23" s="11"/>
      <c r="AEB23" s="11"/>
      <c r="AEC23" s="11"/>
      <c r="AED23" s="11"/>
      <c r="AEE23" s="11"/>
      <c r="AEF23" s="11"/>
      <c r="AEG23" s="11"/>
      <c r="AEH23" s="11"/>
      <c r="AEI23" s="11"/>
      <c r="AEJ23" s="11"/>
      <c r="AEK23" s="11"/>
      <c r="AEL23" s="11"/>
      <c r="AEM23" s="11"/>
      <c r="AEN23" s="11"/>
      <c r="AEO23" s="11"/>
      <c r="AEP23" s="11"/>
      <c r="AEQ23" s="11"/>
      <c r="AER23" s="11"/>
      <c r="AES23" s="11"/>
      <c r="AET23" s="11"/>
      <c r="AEU23" s="11"/>
      <c r="AEV23" s="11"/>
      <c r="AEW23" s="11"/>
      <c r="AEX23" s="11"/>
      <c r="AEY23" s="11"/>
      <c r="AEZ23" s="11"/>
      <c r="AFA23" s="11"/>
      <c r="AFB23" s="11"/>
      <c r="AFC23" s="11"/>
      <c r="AFD23" s="11"/>
      <c r="AFE23" s="11"/>
      <c r="AFF23" s="11"/>
      <c r="AFG23" s="11"/>
      <c r="AFH23" s="11"/>
      <c r="AFI23" s="11"/>
      <c r="AFJ23" s="11"/>
      <c r="AFK23" s="11"/>
      <c r="AFL23" s="11"/>
      <c r="AFM23" s="11"/>
      <c r="AFN23" s="11"/>
      <c r="AFO23" s="11"/>
      <c r="AFP23" s="11"/>
      <c r="AFQ23" s="11"/>
      <c r="AFR23" s="11"/>
      <c r="AFS23" s="11"/>
      <c r="AFT23" s="11"/>
      <c r="AFU23" s="11"/>
      <c r="AFV23" s="11"/>
      <c r="AFW23" s="11"/>
      <c r="AFX23" s="11"/>
      <c r="AFY23" s="11"/>
      <c r="AFZ23" s="11"/>
      <c r="AGA23" s="11"/>
      <c r="AGB23" s="11"/>
      <c r="AGC23" s="11"/>
      <c r="AGD23" s="11"/>
      <c r="AGE23" s="11"/>
      <c r="AGF23" s="11"/>
      <c r="AGG23" s="11"/>
      <c r="AGH23" s="11"/>
      <c r="AGI23" s="11"/>
      <c r="AGJ23" s="11"/>
      <c r="AGK23" s="11"/>
      <c r="AGL23" s="11"/>
      <c r="AGM23" s="11"/>
      <c r="AGN23" s="11"/>
      <c r="AGO23" s="11"/>
      <c r="AGP23" s="11"/>
      <c r="AGQ23" s="11"/>
      <c r="AGR23" s="11"/>
      <c r="AGS23" s="11"/>
      <c r="AGT23" s="11"/>
      <c r="AGU23" s="11"/>
      <c r="AGV23" s="11"/>
      <c r="AGW23" s="11"/>
      <c r="AGX23" s="11"/>
      <c r="AGY23" s="11"/>
      <c r="AGZ23" s="11"/>
      <c r="AHA23" s="11"/>
      <c r="AHB23" s="11"/>
      <c r="AHC23" s="11"/>
      <c r="AHD23" s="11"/>
      <c r="AHE23" s="11"/>
      <c r="AHF23" s="11"/>
      <c r="AHG23" s="11"/>
      <c r="AHH23" s="11"/>
      <c r="AHI23" s="11"/>
      <c r="AHJ23" s="11"/>
      <c r="AHK23" s="11"/>
      <c r="AHL23" s="11"/>
      <c r="AHM23" s="11"/>
      <c r="AHN23" s="11"/>
      <c r="AHO23" s="11"/>
      <c r="AHP23" s="11"/>
      <c r="AHQ23" s="11"/>
      <c r="AHR23" s="11"/>
      <c r="AHS23" s="11"/>
      <c r="AHT23" s="11"/>
      <c r="AHU23" s="11"/>
      <c r="AHV23" s="11"/>
      <c r="AHW23" s="11"/>
      <c r="AHX23" s="11"/>
      <c r="AHY23" s="11"/>
      <c r="AHZ23" s="11"/>
      <c r="AIA23" s="11"/>
      <c r="AIB23" s="11"/>
      <c r="AIC23" s="11"/>
      <c r="AID23" s="11"/>
      <c r="AIE23" s="11"/>
      <c r="AIF23" s="11"/>
      <c r="AIG23" s="11"/>
      <c r="AIH23" s="11"/>
      <c r="AII23" s="11"/>
      <c r="AIJ23" s="11"/>
      <c r="AIK23" s="11"/>
      <c r="AIL23" s="11"/>
      <c r="AIM23" s="11"/>
      <c r="AIN23" s="11"/>
      <c r="AIO23" s="11"/>
      <c r="AIP23" s="11"/>
      <c r="AIQ23" s="11"/>
      <c r="AIR23" s="11"/>
      <c r="AIS23" s="11"/>
      <c r="AIT23" s="11"/>
      <c r="AIU23" s="11"/>
      <c r="AIV23" s="11"/>
      <c r="AIW23" s="11"/>
      <c r="AIX23" s="11"/>
      <c r="AIY23" s="11"/>
      <c r="AIZ23" s="11"/>
      <c r="AJA23" s="11"/>
      <c r="AJB23" s="11"/>
      <c r="AJC23" s="11"/>
      <c r="AJD23" s="11"/>
      <c r="AJE23" s="11"/>
      <c r="AJF23" s="11"/>
      <c r="AJG23" s="11"/>
      <c r="AJH23" s="11"/>
      <c r="AJI23" s="11"/>
      <c r="AJJ23" s="11"/>
      <c r="AJK23" s="11"/>
      <c r="AJL23" s="11"/>
      <c r="AJM23" s="11"/>
      <c r="AJN23" s="11"/>
      <c r="AJO23" s="11"/>
      <c r="AJP23" s="11"/>
      <c r="AJQ23" s="11"/>
      <c r="AJR23" s="11"/>
      <c r="AJS23" s="11"/>
      <c r="AJT23" s="11"/>
      <c r="AJU23" s="11"/>
      <c r="AJV23" s="11"/>
      <c r="AJW23" s="11"/>
      <c r="AJX23" s="11"/>
      <c r="AJY23" s="11"/>
      <c r="AJZ23" s="11"/>
      <c r="AKA23" s="11"/>
      <c r="AKB23" s="11"/>
      <c r="AKC23" s="11"/>
      <c r="AKD23" s="11"/>
      <c r="AKE23" s="11"/>
      <c r="AKF23" s="11"/>
      <c r="AKG23" s="11"/>
      <c r="AKH23" s="11"/>
      <c r="AKI23" s="11"/>
      <c r="AKJ23" s="11"/>
      <c r="AKK23" s="11"/>
      <c r="AKL23" s="11"/>
      <c r="AKM23" s="11"/>
      <c r="AKN23" s="11"/>
      <c r="AKO23" s="11"/>
      <c r="AKP23" s="11"/>
      <c r="AKQ23" s="11"/>
      <c r="AKR23" s="11"/>
      <c r="AKS23" s="11"/>
      <c r="AKT23" s="11"/>
      <c r="AKU23" s="11"/>
      <c r="AKV23" s="11"/>
      <c r="AKW23" s="11"/>
      <c r="AKX23" s="11"/>
      <c r="AKY23" s="11"/>
      <c r="AKZ23" s="11"/>
      <c r="ALA23" s="11"/>
      <c r="ALB23" s="11"/>
      <c r="ALC23" s="11"/>
      <c r="ALD23" s="11"/>
      <c r="ALE23" s="11"/>
      <c r="ALF23" s="11"/>
      <c r="ALG23" s="11"/>
      <c r="ALH23" s="11"/>
      <c r="ALI23" s="11"/>
      <c r="ALJ23" s="11"/>
      <c r="ALK23" s="11"/>
      <c r="ALL23" s="11"/>
      <c r="ALM23" s="11"/>
      <c r="ALN23" s="11"/>
      <c r="ALO23" s="11"/>
      <c r="ALP23" s="11"/>
      <c r="ALQ23" s="11"/>
      <c r="ALR23" s="11"/>
      <c r="ALS23" s="11"/>
      <c r="ALT23" s="11"/>
      <c r="ALU23" s="11"/>
      <c r="ALV23" s="11"/>
      <c r="ALW23" s="11"/>
      <c r="ALX23" s="11"/>
      <c r="ALY23" s="11"/>
      <c r="ALZ23" s="11"/>
      <c r="AMA23" s="11"/>
      <c r="AMB23" s="11"/>
      <c r="AMC23" s="11"/>
      <c r="AMD23" s="11"/>
      <c r="AME23" s="11"/>
      <c r="AMF23" s="11"/>
      <c r="AMG23" s="11"/>
      <c r="AMH23" s="11"/>
      <c r="AMI23" s="11"/>
      <c r="AMJ23" s="11"/>
      <c r="AMK23" s="11"/>
      <c r="AML23" s="11"/>
      <c r="AMM23" s="11"/>
      <c r="AMN23" s="11"/>
      <c r="AMO23" s="11"/>
      <c r="AMP23" s="11"/>
      <c r="AMQ23" s="11"/>
      <c r="AMR23" s="11"/>
      <c r="AMS23" s="11"/>
      <c r="AMT23" s="11"/>
      <c r="AMU23" s="11"/>
      <c r="AMV23" s="11"/>
      <c r="AMW23" s="11"/>
      <c r="AMX23" s="11"/>
      <c r="AMY23" s="11"/>
      <c r="AMZ23" s="11"/>
      <c r="ANA23" s="11"/>
      <c r="ANB23" s="11"/>
      <c r="ANC23" s="11"/>
      <c r="AND23" s="11"/>
      <c r="ANE23" s="11"/>
      <c r="ANF23" s="11"/>
      <c r="ANG23" s="11"/>
      <c r="ANH23" s="11"/>
      <c r="ANI23" s="11"/>
      <c r="ANJ23" s="11"/>
      <c r="ANK23" s="11"/>
      <c r="ANL23" s="11"/>
      <c r="ANM23" s="11"/>
      <c r="ANN23" s="11"/>
      <c r="ANO23" s="11"/>
      <c r="ANP23" s="11"/>
      <c r="ANQ23" s="11"/>
      <c r="ANR23" s="11"/>
      <c r="ANS23" s="11"/>
      <c r="ANT23" s="11"/>
      <c r="ANU23" s="11"/>
      <c r="ANV23" s="11"/>
      <c r="ANW23" s="11"/>
      <c r="ANX23" s="11"/>
      <c r="ANY23" s="11"/>
      <c r="ANZ23" s="11"/>
      <c r="AOA23" s="11"/>
      <c r="AOB23" s="11"/>
      <c r="AOC23" s="11"/>
      <c r="AOD23" s="11"/>
      <c r="AOE23" s="11"/>
      <c r="AOF23" s="11"/>
      <c r="AOG23" s="11"/>
      <c r="AOH23" s="11"/>
      <c r="AOI23" s="11"/>
      <c r="AOJ23" s="11"/>
      <c r="AOK23" s="11"/>
      <c r="AOL23" s="11"/>
      <c r="AOM23" s="11"/>
      <c r="AON23" s="11"/>
      <c r="AOO23" s="11"/>
      <c r="AOP23" s="11"/>
      <c r="AOQ23" s="11"/>
      <c r="AOR23" s="11"/>
      <c r="AOS23" s="11"/>
      <c r="AOT23" s="11"/>
      <c r="AOU23" s="11"/>
      <c r="AOV23" s="11"/>
      <c r="AOW23" s="11"/>
      <c r="AOX23" s="11"/>
      <c r="AOY23" s="11"/>
      <c r="AOZ23" s="11"/>
      <c r="APA23" s="11"/>
      <c r="APB23" s="11"/>
      <c r="APC23" s="11"/>
      <c r="APD23" s="11"/>
      <c r="APE23" s="11"/>
      <c r="APF23" s="11"/>
      <c r="APG23" s="11"/>
      <c r="APH23" s="11"/>
      <c r="API23" s="11"/>
      <c r="APJ23" s="11"/>
      <c r="APK23" s="11"/>
      <c r="APL23" s="11"/>
      <c r="APM23" s="11"/>
      <c r="APN23" s="11"/>
      <c r="APO23" s="11"/>
      <c r="APP23" s="11"/>
      <c r="APQ23" s="11"/>
      <c r="APR23" s="11"/>
      <c r="APS23" s="11"/>
      <c r="APT23" s="11"/>
      <c r="APU23" s="11"/>
      <c r="APV23" s="11"/>
      <c r="APW23" s="11"/>
      <c r="APX23" s="11"/>
      <c r="APY23" s="11"/>
      <c r="APZ23" s="11"/>
      <c r="AQA23" s="11"/>
      <c r="AQB23" s="11"/>
      <c r="AQC23" s="11"/>
      <c r="AQD23" s="11"/>
      <c r="AQE23" s="11"/>
      <c r="AQF23" s="11"/>
      <c r="AQG23" s="11"/>
      <c r="AQH23" s="11"/>
      <c r="AQI23" s="11"/>
      <c r="AQJ23" s="11"/>
      <c r="AQK23" s="11"/>
      <c r="AQL23" s="11"/>
      <c r="AQM23" s="11"/>
      <c r="AQN23" s="11"/>
      <c r="AQO23" s="11"/>
      <c r="AQP23" s="11"/>
      <c r="AQQ23" s="11"/>
      <c r="AQR23" s="11"/>
      <c r="AQS23" s="11"/>
      <c r="AQT23" s="11"/>
      <c r="AQU23" s="11"/>
      <c r="AQV23" s="11"/>
      <c r="AQW23" s="11"/>
      <c r="AQX23" s="11"/>
      <c r="AQY23" s="11"/>
      <c r="AQZ23" s="11"/>
      <c r="ARA23" s="11"/>
      <c r="ARB23" s="11"/>
      <c r="ARC23" s="11"/>
      <c r="ARD23" s="11"/>
      <c r="ARE23" s="11"/>
      <c r="ARF23" s="11"/>
      <c r="ARG23" s="11"/>
      <c r="ARH23" s="11"/>
      <c r="ARI23" s="11"/>
      <c r="ARJ23" s="11"/>
      <c r="ARK23" s="11"/>
      <c r="ARL23" s="11"/>
      <c r="ARM23" s="11"/>
      <c r="ARN23" s="11"/>
      <c r="ARO23" s="11"/>
      <c r="ARP23" s="11"/>
      <c r="ARQ23" s="11"/>
      <c r="ARR23" s="11"/>
      <c r="ARS23" s="11"/>
      <c r="ART23" s="11"/>
      <c r="ARU23" s="11"/>
      <c r="ARV23" s="11"/>
      <c r="ARW23" s="11"/>
      <c r="ARX23" s="11"/>
      <c r="ARY23" s="11"/>
      <c r="ARZ23" s="11"/>
      <c r="ASA23" s="11"/>
      <c r="ASB23" s="11"/>
      <c r="ASC23" s="11"/>
      <c r="ASD23" s="11"/>
      <c r="ASE23" s="11"/>
      <c r="ASF23" s="11"/>
      <c r="ASG23" s="11"/>
      <c r="ASH23" s="11"/>
      <c r="ASI23" s="11"/>
      <c r="ASJ23" s="11"/>
      <c r="ASK23" s="11"/>
      <c r="ASL23" s="11"/>
      <c r="ASM23" s="11"/>
      <c r="ASN23" s="11"/>
      <c r="ASO23" s="11"/>
      <c r="ASP23" s="11"/>
      <c r="ASQ23" s="11"/>
      <c r="ASR23" s="11"/>
      <c r="ASS23" s="11"/>
      <c r="AST23" s="11"/>
      <c r="ASU23" s="11"/>
      <c r="ASV23" s="11"/>
      <c r="ASW23" s="11"/>
      <c r="ASX23" s="11"/>
      <c r="ASY23" s="11"/>
      <c r="ASZ23" s="11"/>
      <c r="ATA23" s="11"/>
      <c r="ATB23" s="11"/>
      <c r="ATC23" s="11"/>
      <c r="ATD23" s="11"/>
      <c r="ATE23" s="11"/>
      <c r="ATF23" s="11"/>
      <c r="ATG23" s="11"/>
      <c r="ATH23" s="11"/>
      <c r="ATI23" s="11"/>
      <c r="ATJ23" s="11"/>
      <c r="ATK23" s="11"/>
      <c r="ATL23" s="11"/>
      <c r="ATM23" s="11"/>
      <c r="ATN23" s="11"/>
      <c r="ATO23" s="11"/>
      <c r="ATP23" s="11"/>
      <c r="ATQ23" s="11"/>
      <c r="ATR23" s="11"/>
      <c r="ATS23" s="11"/>
      <c r="ATT23" s="11"/>
      <c r="ATU23" s="11"/>
      <c r="ATV23" s="11"/>
      <c r="ATW23" s="11"/>
      <c r="ATX23" s="11"/>
      <c r="ATY23" s="11"/>
      <c r="ATZ23" s="11"/>
      <c r="AUA23" s="11"/>
      <c r="AUB23" s="11"/>
      <c r="AUC23" s="11"/>
      <c r="AUD23" s="11"/>
      <c r="AUE23" s="11"/>
      <c r="AUF23" s="11"/>
      <c r="AUG23" s="11"/>
      <c r="AUH23" s="11"/>
      <c r="AUI23" s="11"/>
      <c r="AUJ23" s="11"/>
      <c r="AUK23" s="11"/>
      <c r="AUL23" s="11"/>
      <c r="AUM23" s="11"/>
      <c r="AUN23" s="11"/>
      <c r="AUO23" s="11"/>
      <c r="AUP23" s="11"/>
      <c r="AUQ23" s="11"/>
      <c r="AUR23" s="11"/>
      <c r="AUS23" s="11"/>
      <c r="AUT23" s="11"/>
      <c r="AUU23" s="11"/>
      <c r="AUV23" s="11"/>
      <c r="AUW23" s="11"/>
      <c r="AUX23" s="11"/>
      <c r="AUY23" s="11"/>
      <c r="AUZ23" s="11"/>
      <c r="AVA23" s="11"/>
      <c r="AVB23" s="11"/>
      <c r="AVC23" s="11"/>
      <c r="AVD23" s="11"/>
      <c r="AVE23" s="11"/>
      <c r="AVF23" s="11"/>
      <c r="AVG23" s="11"/>
      <c r="AVH23" s="11"/>
      <c r="AVI23" s="11"/>
      <c r="AVJ23" s="11"/>
      <c r="AVK23" s="11"/>
      <c r="AVL23" s="11"/>
      <c r="AVM23" s="11"/>
      <c r="AVN23" s="11"/>
      <c r="AVO23" s="11"/>
      <c r="AVP23" s="11"/>
      <c r="AVQ23" s="11"/>
      <c r="AVR23" s="11"/>
      <c r="AVS23" s="11"/>
      <c r="AVT23" s="11"/>
      <c r="AVU23" s="11"/>
      <c r="AVV23" s="11"/>
      <c r="AVW23" s="11"/>
      <c r="AVX23" s="11"/>
      <c r="AVY23" s="11"/>
      <c r="AVZ23" s="11"/>
      <c r="AWA23" s="11"/>
      <c r="AWB23" s="11"/>
      <c r="AWC23" s="11"/>
      <c r="AWD23" s="11"/>
      <c r="AWE23" s="11"/>
      <c r="AWF23" s="11"/>
      <c r="AWG23" s="11"/>
      <c r="AWH23" s="11"/>
      <c r="AWI23" s="11"/>
      <c r="AWJ23" s="11"/>
      <c r="AWK23" s="11"/>
      <c r="AWL23" s="11"/>
      <c r="AWM23" s="11"/>
      <c r="AWN23" s="11"/>
      <c r="AWO23" s="11"/>
      <c r="AWP23" s="11"/>
      <c r="AWQ23" s="11"/>
      <c r="AWR23" s="11"/>
      <c r="AWS23" s="11"/>
      <c r="AWT23" s="11"/>
      <c r="AWU23" s="11"/>
      <c r="AWV23" s="11"/>
      <c r="AWW23" s="11"/>
      <c r="AWX23" s="11"/>
      <c r="AWY23" s="11"/>
      <c r="AWZ23" s="11"/>
      <c r="AXA23" s="11"/>
      <c r="AXB23" s="11"/>
      <c r="AXC23" s="11"/>
      <c r="AXD23" s="11"/>
      <c r="AXE23" s="11"/>
      <c r="AXF23" s="11"/>
      <c r="AXG23" s="11"/>
      <c r="AXH23" s="11"/>
      <c r="AXI23" s="11"/>
      <c r="AXJ23" s="11"/>
      <c r="AXK23" s="11"/>
      <c r="AXL23" s="11"/>
      <c r="AXM23" s="11"/>
      <c r="AXN23" s="11"/>
      <c r="AXO23" s="11"/>
      <c r="AXP23" s="11"/>
      <c r="AXQ23" s="11"/>
      <c r="AXR23" s="11"/>
      <c r="AXS23" s="11"/>
      <c r="AXT23" s="11"/>
      <c r="AXU23" s="11"/>
      <c r="AXV23" s="11"/>
      <c r="AXW23" s="11"/>
      <c r="AXX23" s="11"/>
      <c r="AXY23" s="11"/>
      <c r="AXZ23" s="11"/>
      <c r="AYA23" s="11"/>
      <c r="AYB23" s="11"/>
      <c r="AYC23" s="11"/>
      <c r="AYD23" s="11"/>
      <c r="AYE23" s="11"/>
      <c r="AYF23" s="11"/>
      <c r="AYG23" s="11"/>
      <c r="AYH23" s="11"/>
      <c r="AYI23" s="11"/>
      <c r="AYJ23" s="11"/>
      <c r="AYK23" s="11"/>
      <c r="AYL23" s="11"/>
      <c r="AYM23" s="11"/>
      <c r="AYN23" s="11"/>
      <c r="AYO23" s="11"/>
      <c r="AYP23" s="11"/>
      <c r="AYQ23" s="11"/>
      <c r="AYR23" s="11"/>
      <c r="AYS23" s="11"/>
      <c r="AYT23" s="11"/>
      <c r="AYU23" s="11"/>
      <c r="AYV23" s="11"/>
      <c r="AYW23" s="11"/>
      <c r="AYX23" s="11"/>
      <c r="AYY23" s="11"/>
      <c r="AYZ23" s="11"/>
      <c r="AZA23" s="11"/>
      <c r="AZB23" s="11"/>
      <c r="AZC23" s="11"/>
      <c r="AZD23" s="11"/>
      <c r="AZE23" s="11"/>
      <c r="AZF23" s="11"/>
      <c r="AZG23" s="11"/>
      <c r="AZH23" s="11"/>
      <c r="AZI23" s="11"/>
      <c r="AZJ23" s="11"/>
      <c r="AZK23" s="11"/>
      <c r="AZL23" s="11"/>
      <c r="AZM23" s="11"/>
      <c r="AZN23" s="11"/>
      <c r="AZO23" s="11"/>
      <c r="AZP23" s="11"/>
      <c r="AZQ23" s="11"/>
      <c r="AZR23" s="11"/>
      <c r="AZS23" s="11"/>
      <c r="AZT23" s="11"/>
      <c r="AZU23" s="11"/>
      <c r="AZV23" s="11"/>
      <c r="AZW23" s="11"/>
      <c r="AZX23" s="11"/>
      <c r="AZY23" s="11"/>
      <c r="AZZ23" s="11"/>
      <c r="BAA23" s="11"/>
      <c r="BAB23" s="11"/>
      <c r="BAC23" s="11"/>
      <c r="BAD23" s="11"/>
      <c r="BAE23" s="11"/>
      <c r="BAF23" s="11"/>
      <c r="BAG23" s="11"/>
      <c r="BAH23" s="11"/>
      <c r="BAI23" s="11"/>
      <c r="BAJ23" s="11"/>
      <c r="BAK23" s="11"/>
      <c r="BAL23" s="11"/>
      <c r="BAM23" s="11"/>
      <c r="BAN23" s="11"/>
      <c r="BAO23" s="11"/>
      <c r="BAP23" s="11"/>
      <c r="BAQ23" s="11"/>
      <c r="BAR23" s="11"/>
      <c r="BAS23" s="11"/>
      <c r="BAT23" s="11"/>
      <c r="BAU23" s="11"/>
      <c r="BAV23" s="11"/>
      <c r="BAW23" s="11"/>
      <c r="BAX23" s="11"/>
      <c r="BAY23" s="11"/>
      <c r="BAZ23" s="11"/>
      <c r="BBA23" s="11"/>
      <c r="BBB23" s="11"/>
      <c r="BBC23" s="11"/>
      <c r="BBD23" s="11"/>
      <c r="BBE23" s="11"/>
      <c r="BBF23" s="11"/>
      <c r="BBG23" s="11"/>
      <c r="BBH23" s="11"/>
      <c r="BBI23" s="11"/>
      <c r="BBJ23" s="11"/>
      <c r="BBK23" s="11"/>
      <c r="BBL23" s="11"/>
      <c r="BBM23" s="11"/>
      <c r="BBN23" s="11"/>
      <c r="BBO23" s="11"/>
      <c r="BBP23" s="11"/>
      <c r="BBQ23" s="11"/>
      <c r="BBR23" s="11"/>
      <c r="BBS23" s="11"/>
      <c r="BBT23" s="11"/>
      <c r="BBU23" s="11"/>
      <c r="BBV23" s="11"/>
      <c r="BBW23" s="11"/>
      <c r="BBX23" s="11"/>
      <c r="BBY23" s="11"/>
      <c r="BBZ23" s="11"/>
      <c r="BCA23" s="11"/>
      <c r="BCB23" s="11"/>
      <c r="BCC23" s="11"/>
      <c r="BCD23" s="11"/>
      <c r="BCE23" s="11"/>
      <c r="BCF23" s="11"/>
      <c r="BCG23" s="11"/>
      <c r="BCH23" s="11"/>
      <c r="BCI23" s="11"/>
      <c r="BCJ23" s="11"/>
      <c r="BCK23" s="11"/>
      <c r="BCL23" s="11"/>
      <c r="BCM23" s="11"/>
      <c r="BCN23" s="11"/>
      <c r="BCO23" s="11"/>
      <c r="BCP23" s="11"/>
      <c r="BCQ23" s="11"/>
      <c r="BCR23" s="11"/>
      <c r="BCS23" s="11"/>
      <c r="BCT23" s="11"/>
      <c r="BCU23" s="11"/>
      <c r="BCV23" s="11"/>
      <c r="BCW23" s="11"/>
      <c r="BCX23" s="11"/>
      <c r="BCY23" s="11"/>
      <c r="BCZ23" s="11"/>
      <c r="BDA23" s="11"/>
      <c r="BDB23" s="11"/>
      <c r="BDC23" s="11"/>
      <c r="BDD23" s="11"/>
      <c r="BDE23" s="11"/>
      <c r="BDF23" s="11"/>
      <c r="BDG23" s="11"/>
      <c r="BDH23" s="11"/>
      <c r="BDI23" s="11"/>
      <c r="BDJ23" s="11"/>
      <c r="BDK23" s="11"/>
      <c r="BDL23" s="11"/>
      <c r="BDM23" s="11"/>
      <c r="BDN23" s="11"/>
      <c r="BDO23" s="11"/>
      <c r="BDP23" s="11"/>
      <c r="BDQ23" s="11"/>
      <c r="BDR23" s="11"/>
      <c r="BDS23" s="11"/>
      <c r="BDT23" s="11"/>
      <c r="BDU23" s="11"/>
      <c r="BDV23" s="11"/>
      <c r="BDW23" s="11"/>
      <c r="BDX23" s="11"/>
      <c r="BDY23" s="11"/>
      <c r="BDZ23" s="11"/>
      <c r="BEA23" s="11"/>
      <c r="BEB23" s="11"/>
      <c r="BEC23" s="11"/>
      <c r="BED23" s="11"/>
      <c r="BEE23" s="11"/>
      <c r="BEF23" s="11"/>
      <c r="BEG23" s="11"/>
      <c r="BEH23" s="11"/>
      <c r="BEI23" s="11"/>
      <c r="BEJ23" s="11"/>
      <c r="BEK23" s="11"/>
      <c r="BEL23" s="11"/>
      <c r="BEM23" s="11"/>
      <c r="BEN23" s="11"/>
      <c r="BEO23" s="11"/>
      <c r="BEP23" s="11"/>
      <c r="BEQ23" s="11"/>
      <c r="BER23" s="11"/>
      <c r="BES23" s="11"/>
      <c r="BET23" s="11"/>
      <c r="BEU23" s="11"/>
      <c r="BEV23" s="11"/>
      <c r="BEW23" s="11"/>
      <c r="BEX23" s="11"/>
      <c r="BEY23" s="11"/>
      <c r="BEZ23" s="11"/>
      <c r="BFA23" s="11"/>
      <c r="BFB23" s="11"/>
      <c r="BFC23" s="11"/>
      <c r="BFD23" s="11"/>
      <c r="BFE23" s="11"/>
      <c r="BFF23" s="11"/>
      <c r="BFG23" s="11"/>
      <c r="BFH23" s="11"/>
      <c r="BFI23" s="11"/>
      <c r="BFJ23" s="11"/>
      <c r="BFK23" s="11"/>
      <c r="BFL23" s="11"/>
      <c r="BFM23" s="11"/>
      <c r="BFN23" s="11"/>
      <c r="BFO23" s="11"/>
      <c r="BFP23" s="11"/>
      <c r="BFQ23" s="11"/>
      <c r="BFR23" s="11"/>
      <c r="BFS23" s="11"/>
      <c r="BFT23" s="11"/>
      <c r="BFU23" s="11"/>
      <c r="BFV23" s="11"/>
      <c r="BFW23" s="11"/>
      <c r="BFX23" s="11"/>
      <c r="BFY23" s="11"/>
      <c r="BFZ23" s="11"/>
      <c r="BGA23" s="11"/>
      <c r="BGB23" s="11"/>
      <c r="BGC23" s="11"/>
      <c r="BGD23" s="11"/>
      <c r="BGE23" s="11"/>
      <c r="BGF23" s="11"/>
      <c r="BGG23" s="11"/>
      <c r="BGH23" s="11"/>
      <c r="BGI23" s="11"/>
      <c r="BGJ23" s="11"/>
      <c r="BGK23" s="11"/>
      <c r="BGL23" s="11"/>
      <c r="BGM23" s="11"/>
      <c r="BGN23" s="11"/>
      <c r="BGO23" s="11"/>
      <c r="BGP23" s="11"/>
      <c r="BGQ23" s="11"/>
      <c r="BGR23" s="11"/>
      <c r="BGS23" s="11"/>
      <c r="BGT23" s="11"/>
      <c r="BGU23" s="11"/>
      <c r="BGV23" s="11"/>
      <c r="BGW23" s="11"/>
      <c r="BGX23" s="11"/>
      <c r="BGY23" s="11"/>
      <c r="BGZ23" s="11"/>
      <c r="BHA23" s="11"/>
      <c r="BHB23" s="11"/>
      <c r="BHC23" s="11"/>
      <c r="BHD23" s="11"/>
      <c r="BHE23" s="11"/>
      <c r="BHF23" s="11"/>
      <c r="BHG23" s="11"/>
      <c r="BHH23" s="11"/>
      <c r="BHI23" s="11"/>
      <c r="BHJ23" s="11"/>
      <c r="BHK23" s="11"/>
      <c r="BHL23" s="11"/>
      <c r="BHM23" s="11"/>
      <c r="BHN23" s="11"/>
      <c r="BHO23" s="11"/>
      <c r="BHP23" s="11"/>
      <c r="BHQ23" s="11"/>
      <c r="BHR23" s="11"/>
      <c r="BHS23" s="11"/>
      <c r="BHT23" s="11"/>
      <c r="BHU23" s="11"/>
      <c r="BHV23" s="11"/>
      <c r="BHW23" s="11"/>
      <c r="BHX23" s="11"/>
      <c r="BHY23" s="11"/>
      <c r="BHZ23" s="11"/>
      <c r="BIA23" s="11"/>
      <c r="BIB23" s="11"/>
      <c r="BIC23" s="11"/>
      <c r="BID23" s="11"/>
      <c r="BIE23" s="11"/>
      <c r="BIF23" s="11"/>
      <c r="BIG23" s="11"/>
      <c r="BIH23" s="11"/>
      <c r="BII23" s="11"/>
      <c r="BIJ23" s="11"/>
      <c r="BIK23" s="11"/>
      <c r="BIL23" s="11"/>
      <c r="BIM23" s="11"/>
      <c r="BIN23" s="11"/>
      <c r="BIO23" s="11"/>
      <c r="BIP23" s="11"/>
      <c r="BIQ23" s="11"/>
      <c r="BIR23" s="11"/>
      <c r="BIS23" s="11"/>
      <c r="BIT23" s="11"/>
      <c r="BIU23" s="11"/>
      <c r="BIV23" s="11"/>
      <c r="BIW23" s="11"/>
      <c r="BIX23" s="11"/>
      <c r="BIY23" s="11"/>
      <c r="BIZ23" s="11"/>
      <c r="BJA23" s="11"/>
      <c r="BJB23" s="11"/>
      <c r="BJC23" s="11"/>
      <c r="BJD23" s="11"/>
      <c r="BJE23" s="11"/>
      <c r="BJF23" s="11"/>
      <c r="BJG23" s="11"/>
      <c r="BJH23" s="11"/>
      <c r="BJI23" s="11"/>
      <c r="BJJ23" s="11"/>
      <c r="BJK23" s="11"/>
      <c r="BJL23" s="11"/>
      <c r="BJM23" s="11"/>
      <c r="BJN23" s="11"/>
      <c r="BJO23" s="11"/>
      <c r="BJP23" s="11"/>
      <c r="BJQ23" s="11"/>
      <c r="BJR23" s="11"/>
      <c r="BJS23" s="11"/>
      <c r="BJT23" s="11"/>
      <c r="BJU23" s="11"/>
      <c r="BJV23" s="11"/>
      <c r="BJW23" s="11"/>
      <c r="BJX23" s="11"/>
      <c r="BJY23" s="11"/>
      <c r="BJZ23" s="11"/>
      <c r="BKA23" s="11"/>
      <c r="BKB23" s="11"/>
      <c r="BKC23" s="11"/>
      <c r="BKD23" s="11"/>
      <c r="BKE23" s="11"/>
      <c r="BKF23" s="11"/>
      <c r="BKG23" s="11"/>
      <c r="BKH23" s="11"/>
      <c r="BKI23" s="11"/>
      <c r="BKJ23" s="11"/>
      <c r="BKK23" s="11"/>
      <c r="BKL23" s="11"/>
      <c r="BKM23" s="11"/>
      <c r="BKN23" s="11"/>
      <c r="BKO23" s="11"/>
      <c r="BKP23" s="11"/>
      <c r="BKQ23" s="11"/>
      <c r="BKR23" s="11"/>
      <c r="BKS23" s="11"/>
      <c r="BKT23" s="11"/>
      <c r="BKU23" s="11"/>
      <c r="BKV23" s="11"/>
      <c r="BKW23" s="11"/>
      <c r="BKX23" s="11"/>
      <c r="BKY23" s="11"/>
      <c r="BKZ23" s="11"/>
      <c r="BLA23" s="11"/>
      <c r="BLB23" s="11"/>
      <c r="BLC23" s="11"/>
      <c r="BLD23" s="11"/>
      <c r="BLE23" s="11"/>
      <c r="BLF23" s="11"/>
      <c r="BLG23" s="11"/>
      <c r="BLH23" s="11"/>
      <c r="BLI23" s="11"/>
      <c r="BLJ23" s="11"/>
      <c r="BLK23" s="11"/>
      <c r="BLL23" s="11"/>
      <c r="BLM23" s="11"/>
      <c r="BLN23" s="11"/>
      <c r="BLO23" s="11"/>
      <c r="BLP23" s="11"/>
      <c r="BLQ23" s="11"/>
      <c r="BLR23" s="11"/>
      <c r="BLS23" s="11"/>
      <c r="BLT23" s="11"/>
      <c r="BLU23" s="11"/>
      <c r="BLV23" s="11"/>
      <c r="BLW23" s="11"/>
      <c r="BLX23" s="11"/>
      <c r="BLY23" s="11"/>
      <c r="BLZ23" s="11"/>
      <c r="BMA23" s="11"/>
      <c r="BMB23" s="11"/>
      <c r="BMC23" s="11"/>
      <c r="BMD23" s="11"/>
      <c r="BME23" s="11"/>
      <c r="BMF23" s="11"/>
      <c r="BMG23" s="11"/>
      <c r="BMH23" s="11"/>
      <c r="BMI23" s="11"/>
      <c r="BMJ23" s="11"/>
      <c r="BMK23" s="11"/>
      <c r="BML23" s="11"/>
      <c r="BMM23" s="11"/>
      <c r="BMN23" s="11"/>
      <c r="BMO23" s="11"/>
      <c r="BMP23" s="11"/>
      <c r="BMQ23" s="11"/>
      <c r="BMR23" s="11"/>
      <c r="BMS23" s="11"/>
      <c r="BMT23" s="11"/>
      <c r="BMU23" s="11"/>
      <c r="BMV23" s="11"/>
      <c r="BMW23" s="11"/>
      <c r="BMX23" s="11"/>
      <c r="BMY23" s="11"/>
      <c r="BMZ23" s="11"/>
      <c r="BNA23" s="11"/>
      <c r="BNB23" s="11"/>
      <c r="BNC23" s="11"/>
      <c r="BND23" s="11"/>
      <c r="BNE23" s="11"/>
      <c r="BNF23" s="11"/>
      <c r="BNG23" s="11"/>
      <c r="BNH23" s="11"/>
      <c r="BNI23" s="11"/>
      <c r="BNJ23" s="11"/>
      <c r="BNK23" s="11"/>
      <c r="BNL23" s="11"/>
      <c r="BNM23" s="11"/>
      <c r="BNN23" s="11"/>
      <c r="BNO23" s="11"/>
      <c r="BNP23" s="11"/>
      <c r="BNQ23" s="11"/>
      <c r="BNR23" s="11"/>
      <c r="BNS23" s="11"/>
      <c r="BNT23" s="11"/>
      <c r="BNU23" s="11"/>
      <c r="BNV23" s="11"/>
      <c r="BNW23" s="11"/>
      <c r="BNX23" s="11"/>
      <c r="BNY23" s="11"/>
      <c r="BNZ23" s="11"/>
      <c r="BOA23" s="11"/>
      <c r="BOB23" s="11"/>
      <c r="BOC23" s="11"/>
      <c r="BOD23" s="11"/>
      <c r="BOE23" s="11"/>
      <c r="BOF23" s="11"/>
      <c r="BOG23" s="11"/>
      <c r="BOH23" s="11"/>
      <c r="BOI23" s="11"/>
      <c r="BOJ23" s="11"/>
      <c r="BOK23" s="11"/>
      <c r="BOL23" s="11"/>
      <c r="BOM23" s="11"/>
      <c r="BON23" s="11"/>
      <c r="BOO23" s="11"/>
      <c r="BOP23" s="11"/>
      <c r="BOQ23" s="11"/>
      <c r="BOR23" s="11"/>
      <c r="BOS23" s="11"/>
      <c r="BOT23" s="11"/>
      <c r="BOU23" s="11"/>
      <c r="BOV23" s="11"/>
      <c r="BOW23" s="11"/>
      <c r="BOX23" s="11"/>
      <c r="BOY23" s="11"/>
      <c r="BOZ23" s="11"/>
      <c r="BPA23" s="11"/>
      <c r="BPB23" s="11"/>
      <c r="BPC23" s="11"/>
      <c r="BPD23" s="11"/>
      <c r="BPE23" s="11"/>
      <c r="BPF23" s="11"/>
      <c r="BPG23" s="11"/>
      <c r="BPH23" s="11"/>
      <c r="BPI23" s="11"/>
      <c r="BPJ23" s="11"/>
      <c r="BPK23" s="11"/>
      <c r="BPL23" s="11"/>
      <c r="BPM23" s="11"/>
      <c r="BPN23" s="11"/>
      <c r="BPO23" s="11"/>
      <c r="BPP23" s="11"/>
      <c r="BPQ23" s="11"/>
      <c r="BPR23" s="11"/>
      <c r="BPS23" s="11"/>
      <c r="BPT23" s="11"/>
      <c r="BPU23" s="11"/>
      <c r="BPV23" s="11"/>
      <c r="BPW23" s="11"/>
      <c r="BPX23" s="11"/>
      <c r="BPY23" s="11"/>
      <c r="BPZ23" s="11"/>
      <c r="BQA23" s="11"/>
      <c r="BQB23" s="11"/>
      <c r="BQC23" s="11"/>
      <c r="BQD23" s="11"/>
      <c r="BQE23" s="11"/>
      <c r="BQF23" s="11"/>
      <c r="BQG23" s="11"/>
      <c r="BQH23" s="11"/>
      <c r="BQI23" s="11"/>
      <c r="BQJ23" s="11"/>
      <c r="BQK23" s="11"/>
      <c r="BQL23" s="11"/>
      <c r="BQM23" s="11"/>
      <c r="BQN23" s="11"/>
      <c r="BQO23" s="11"/>
      <c r="BQP23" s="11"/>
      <c r="BQQ23" s="11"/>
      <c r="BQR23" s="11"/>
      <c r="BQS23" s="11"/>
      <c r="BQT23" s="11"/>
      <c r="BQU23" s="11"/>
      <c r="BQV23" s="11"/>
      <c r="BQW23" s="11"/>
      <c r="BQX23" s="11"/>
      <c r="BQY23" s="11"/>
      <c r="BQZ23" s="11"/>
      <c r="BRA23" s="11"/>
      <c r="BRB23" s="11"/>
      <c r="BRC23" s="11"/>
      <c r="BRD23" s="11"/>
      <c r="BRE23" s="11"/>
      <c r="BRF23" s="11"/>
      <c r="BRG23" s="11"/>
      <c r="BRH23" s="11"/>
      <c r="BRI23" s="11"/>
      <c r="BRJ23" s="11"/>
      <c r="BRK23" s="11"/>
      <c r="BRL23" s="11"/>
      <c r="BRM23" s="11"/>
      <c r="BRN23" s="11"/>
      <c r="BRO23" s="11"/>
      <c r="BRP23" s="11"/>
      <c r="BRQ23" s="11"/>
      <c r="BRR23" s="11"/>
      <c r="BRS23" s="11"/>
      <c r="BRT23" s="11"/>
      <c r="BRU23" s="11"/>
      <c r="BRV23" s="11"/>
      <c r="BRW23" s="11"/>
      <c r="BRX23" s="11"/>
      <c r="BRY23" s="11"/>
      <c r="BRZ23" s="11"/>
      <c r="BSA23" s="11"/>
      <c r="BSB23" s="11"/>
      <c r="BSC23" s="11"/>
      <c r="BSD23" s="11"/>
      <c r="BSE23" s="11"/>
      <c r="BSF23" s="11"/>
      <c r="BSG23" s="11"/>
      <c r="BSH23" s="11"/>
      <c r="BSI23" s="11"/>
      <c r="BSJ23" s="11"/>
      <c r="BSK23" s="11"/>
      <c r="BSL23" s="11"/>
      <c r="BSM23" s="11"/>
      <c r="BSN23" s="11"/>
      <c r="BSO23" s="11"/>
      <c r="BSP23" s="11"/>
      <c r="BSQ23" s="11"/>
      <c r="BSR23" s="11"/>
      <c r="BSS23" s="11"/>
      <c r="BST23" s="11"/>
      <c r="BSU23" s="11"/>
      <c r="BSV23" s="11"/>
      <c r="BSW23" s="11"/>
      <c r="BSX23" s="11"/>
      <c r="BSY23" s="11"/>
      <c r="BSZ23" s="11"/>
      <c r="BTA23" s="11"/>
      <c r="BTB23" s="11"/>
      <c r="BTC23" s="11"/>
      <c r="BTD23" s="11"/>
      <c r="BTE23" s="11"/>
      <c r="BTF23" s="11"/>
      <c r="BTG23" s="11"/>
      <c r="BTH23" s="11"/>
      <c r="BTI23" s="11"/>
      <c r="BTJ23" s="11"/>
      <c r="BTK23" s="11"/>
      <c r="BTL23" s="11"/>
      <c r="BTM23" s="11"/>
      <c r="BTN23" s="11"/>
      <c r="BTO23" s="11"/>
      <c r="BTP23" s="11"/>
      <c r="BTQ23" s="11"/>
      <c r="BTR23" s="11"/>
      <c r="BTS23" s="11"/>
      <c r="BTT23" s="11"/>
      <c r="BTU23" s="11"/>
      <c r="BTV23" s="11"/>
      <c r="BTW23" s="11"/>
      <c r="BTX23" s="11"/>
      <c r="BTY23" s="11"/>
      <c r="BTZ23" s="11"/>
      <c r="BUA23" s="11"/>
      <c r="BUB23" s="11"/>
      <c r="BUC23" s="11"/>
      <c r="BUD23" s="11"/>
      <c r="BUE23" s="11"/>
      <c r="BUF23" s="11"/>
      <c r="BUG23" s="11"/>
      <c r="BUH23" s="11"/>
      <c r="BUI23" s="11"/>
      <c r="BUJ23" s="11"/>
      <c r="BUK23" s="11"/>
      <c r="BUL23" s="11"/>
      <c r="BUM23" s="11"/>
      <c r="BUN23" s="11"/>
      <c r="BUO23" s="11"/>
      <c r="BUP23" s="11"/>
      <c r="BUQ23" s="11"/>
      <c r="BUR23" s="11"/>
      <c r="BUS23" s="11"/>
      <c r="BUT23" s="11"/>
      <c r="BUU23" s="11"/>
      <c r="BUV23" s="11"/>
      <c r="BUW23" s="11"/>
      <c r="BUX23" s="11"/>
      <c r="BUY23" s="11"/>
      <c r="BUZ23" s="11"/>
      <c r="BVA23" s="11"/>
      <c r="BVB23" s="11"/>
      <c r="BVC23" s="11"/>
      <c r="BVD23" s="11"/>
      <c r="BVE23" s="11"/>
      <c r="BVF23" s="11"/>
      <c r="BVG23" s="11"/>
      <c r="BVH23" s="11"/>
      <c r="BVI23" s="11"/>
      <c r="BVJ23" s="11"/>
      <c r="BVK23" s="11"/>
      <c r="BVL23" s="11"/>
      <c r="BVM23" s="11"/>
      <c r="BVN23" s="11"/>
      <c r="BVO23" s="11"/>
      <c r="BVP23" s="11"/>
      <c r="BVQ23" s="11"/>
      <c r="BVR23" s="11"/>
      <c r="BVS23" s="11"/>
      <c r="BVT23" s="11"/>
      <c r="BVU23" s="11"/>
      <c r="BVV23" s="11"/>
      <c r="BVW23" s="11"/>
      <c r="BVX23" s="11"/>
      <c r="BVY23" s="11"/>
      <c r="BVZ23" s="11"/>
      <c r="BWA23" s="11"/>
      <c r="BWB23" s="11"/>
      <c r="BWC23" s="11"/>
      <c r="BWD23" s="11"/>
      <c r="BWE23" s="11"/>
      <c r="BWF23" s="11"/>
      <c r="BWG23" s="11"/>
      <c r="BWH23" s="11"/>
      <c r="BWI23" s="11"/>
      <c r="BWJ23" s="11"/>
      <c r="BWK23" s="11"/>
      <c r="BWL23" s="11"/>
      <c r="BWM23" s="11"/>
      <c r="BWN23" s="11"/>
      <c r="BWO23" s="11"/>
      <c r="BWP23" s="11"/>
      <c r="BWQ23" s="11"/>
      <c r="BWR23" s="11"/>
      <c r="BWS23" s="11"/>
      <c r="BWT23" s="11"/>
      <c r="BWU23" s="11"/>
      <c r="BWV23" s="11"/>
      <c r="BWW23" s="11"/>
      <c r="BWX23" s="11"/>
      <c r="BWY23" s="11"/>
      <c r="BWZ23" s="11"/>
      <c r="BXA23" s="11"/>
      <c r="BXB23" s="11"/>
      <c r="BXC23" s="11"/>
      <c r="BXD23" s="11"/>
      <c r="BXE23" s="11"/>
      <c r="BXF23" s="11"/>
      <c r="BXG23" s="11"/>
      <c r="BXH23" s="11"/>
      <c r="BXI23" s="11"/>
      <c r="BXJ23" s="11"/>
      <c r="BXK23" s="11"/>
      <c r="BXL23" s="11"/>
      <c r="BXM23" s="11"/>
      <c r="BXN23" s="11"/>
      <c r="BXO23" s="11"/>
      <c r="BXP23" s="11"/>
      <c r="BXQ23" s="11"/>
      <c r="BXR23" s="11"/>
      <c r="BXS23" s="11"/>
      <c r="BXT23" s="11"/>
      <c r="BXU23" s="11"/>
      <c r="BXV23" s="11"/>
      <c r="BXW23" s="11"/>
      <c r="BXX23" s="11"/>
      <c r="BXY23" s="11"/>
      <c r="BXZ23" s="11"/>
      <c r="BYA23" s="11"/>
      <c r="BYB23" s="11"/>
      <c r="BYC23" s="11"/>
      <c r="BYD23" s="11"/>
      <c r="BYE23" s="11"/>
      <c r="BYF23" s="11"/>
      <c r="BYG23" s="11"/>
      <c r="BYH23" s="11"/>
      <c r="BYI23" s="11"/>
      <c r="BYJ23" s="11"/>
      <c r="BYK23" s="11"/>
      <c r="BYL23" s="11"/>
      <c r="BYM23" s="11"/>
      <c r="BYN23" s="11"/>
      <c r="BYO23" s="11"/>
      <c r="BYP23" s="11"/>
      <c r="BYQ23" s="11"/>
      <c r="BYR23" s="11"/>
      <c r="BYS23" s="11"/>
      <c r="BYT23" s="11"/>
      <c r="BYU23" s="11"/>
      <c r="BYV23" s="11"/>
      <c r="BYW23" s="11"/>
      <c r="BYX23" s="11"/>
      <c r="BYY23" s="11"/>
      <c r="BYZ23" s="11"/>
      <c r="BZA23" s="11"/>
      <c r="BZB23" s="11"/>
      <c r="BZC23" s="11"/>
      <c r="BZD23" s="11"/>
      <c r="BZE23" s="11"/>
      <c r="BZF23" s="11"/>
      <c r="BZG23" s="11"/>
      <c r="BZH23" s="11"/>
      <c r="BZI23" s="11"/>
      <c r="BZJ23" s="11"/>
      <c r="BZK23" s="11"/>
      <c r="BZL23" s="11"/>
      <c r="BZM23" s="11"/>
      <c r="BZN23" s="11"/>
      <c r="BZO23" s="11"/>
      <c r="BZP23" s="11"/>
      <c r="BZQ23" s="11"/>
      <c r="BZR23" s="11"/>
      <c r="BZS23" s="11"/>
      <c r="BZT23" s="11"/>
      <c r="BZU23" s="11"/>
      <c r="BZV23" s="11"/>
      <c r="BZW23" s="11"/>
      <c r="BZX23" s="11"/>
      <c r="BZY23" s="11"/>
      <c r="BZZ23" s="11"/>
      <c r="CAA23" s="11"/>
      <c r="CAB23" s="11"/>
      <c r="CAC23" s="11"/>
      <c r="CAD23" s="11"/>
      <c r="CAE23" s="11"/>
      <c r="CAF23" s="11"/>
      <c r="CAG23" s="11"/>
      <c r="CAH23" s="11"/>
      <c r="CAI23" s="11"/>
      <c r="CAJ23" s="11"/>
      <c r="CAK23" s="11"/>
      <c r="CAL23" s="11"/>
      <c r="CAM23" s="11"/>
      <c r="CAN23" s="11"/>
      <c r="CAO23" s="11"/>
      <c r="CAP23" s="11"/>
      <c r="CAQ23" s="11"/>
      <c r="CAR23" s="11"/>
      <c r="CAS23" s="11"/>
      <c r="CAT23" s="11"/>
      <c r="CAU23" s="11"/>
      <c r="CAV23" s="11"/>
      <c r="CAW23" s="11"/>
      <c r="CAX23" s="11"/>
      <c r="CAY23" s="11"/>
      <c r="CAZ23" s="11"/>
      <c r="CBA23" s="11"/>
      <c r="CBB23" s="11"/>
      <c r="CBC23" s="11"/>
      <c r="CBD23" s="11"/>
      <c r="CBE23" s="11"/>
      <c r="CBF23" s="11"/>
      <c r="CBG23" s="11"/>
      <c r="CBH23" s="11"/>
      <c r="CBI23" s="11"/>
      <c r="CBJ23" s="11"/>
      <c r="CBK23" s="11"/>
      <c r="CBL23" s="11"/>
      <c r="CBM23" s="11"/>
      <c r="CBN23" s="11"/>
      <c r="CBO23" s="11"/>
      <c r="CBP23" s="11"/>
      <c r="CBQ23" s="11"/>
      <c r="CBR23" s="11"/>
      <c r="CBS23" s="11"/>
      <c r="CBT23" s="11"/>
      <c r="CBU23" s="11"/>
      <c r="CBV23" s="11"/>
      <c r="CBW23" s="11"/>
      <c r="CBX23" s="11"/>
      <c r="CBY23" s="11"/>
      <c r="CBZ23" s="11"/>
      <c r="CCA23" s="11"/>
      <c r="CCB23" s="11"/>
      <c r="CCC23" s="11"/>
      <c r="CCD23" s="11"/>
      <c r="CCE23" s="11"/>
      <c r="CCF23" s="11"/>
      <c r="CCG23" s="11"/>
      <c r="CCH23" s="11"/>
      <c r="CCI23" s="11"/>
      <c r="CCJ23" s="11"/>
      <c r="CCK23" s="11"/>
      <c r="CCL23" s="11"/>
      <c r="CCM23" s="11"/>
      <c r="CCN23" s="11"/>
      <c r="CCO23" s="11"/>
      <c r="CCP23" s="11"/>
      <c r="CCQ23" s="11"/>
      <c r="CCR23" s="11"/>
      <c r="CCS23" s="11"/>
      <c r="CCT23" s="11"/>
      <c r="CCU23" s="11"/>
      <c r="CCV23" s="11"/>
      <c r="CCW23" s="11"/>
      <c r="CCX23" s="11"/>
      <c r="CCY23" s="11"/>
      <c r="CCZ23" s="11"/>
      <c r="CDA23" s="11"/>
      <c r="CDB23" s="11"/>
      <c r="CDC23" s="11"/>
      <c r="CDD23" s="11"/>
      <c r="CDE23" s="11"/>
      <c r="CDF23" s="11"/>
      <c r="CDG23" s="11"/>
      <c r="CDH23" s="11"/>
      <c r="CDI23" s="11"/>
      <c r="CDJ23" s="11"/>
      <c r="CDK23" s="11"/>
      <c r="CDL23" s="11"/>
      <c r="CDM23" s="11"/>
      <c r="CDN23" s="11"/>
      <c r="CDO23" s="11"/>
      <c r="CDP23" s="11"/>
      <c r="CDQ23" s="11"/>
      <c r="CDR23" s="11"/>
      <c r="CDS23" s="11"/>
      <c r="CDT23" s="11"/>
      <c r="CDU23" s="11"/>
      <c r="CDV23" s="11"/>
      <c r="CDW23" s="11"/>
      <c r="CDX23" s="11"/>
      <c r="CDY23" s="11"/>
      <c r="CDZ23" s="11"/>
      <c r="CEA23" s="11"/>
      <c r="CEB23" s="11"/>
      <c r="CEC23" s="11"/>
      <c r="CED23" s="11"/>
      <c r="CEE23" s="11"/>
      <c r="CEF23" s="11"/>
      <c r="CEG23" s="11"/>
      <c r="CEH23" s="11"/>
      <c r="CEI23" s="11"/>
      <c r="CEJ23" s="11"/>
      <c r="CEK23" s="11"/>
      <c r="CEL23" s="11"/>
      <c r="CEM23" s="11"/>
      <c r="CEN23" s="11"/>
      <c r="CEO23" s="11"/>
      <c r="CEP23" s="11"/>
      <c r="CEQ23" s="11"/>
      <c r="CER23" s="11"/>
      <c r="CES23" s="11"/>
      <c r="CET23" s="11"/>
      <c r="CEU23" s="11"/>
      <c r="CEV23" s="11"/>
      <c r="CEW23" s="11"/>
      <c r="CEX23" s="11"/>
      <c r="CEY23" s="11"/>
      <c r="CEZ23" s="11"/>
      <c r="CFA23" s="11"/>
      <c r="CFB23" s="11"/>
      <c r="CFC23" s="11"/>
      <c r="CFD23" s="11"/>
      <c r="CFE23" s="11"/>
      <c r="CFF23" s="11"/>
      <c r="CFG23" s="11"/>
      <c r="CFH23" s="11"/>
      <c r="CFI23" s="11"/>
      <c r="CFJ23" s="11"/>
      <c r="CFK23" s="11"/>
      <c r="CFL23" s="11"/>
      <c r="CFM23" s="11"/>
      <c r="CFN23" s="11"/>
      <c r="CFO23" s="11"/>
      <c r="CFP23" s="11"/>
      <c r="CFQ23" s="11"/>
      <c r="CFR23" s="11"/>
      <c r="CFS23" s="11"/>
      <c r="CFT23" s="11"/>
      <c r="CFU23" s="11"/>
      <c r="CFV23" s="11"/>
      <c r="CFW23" s="11"/>
      <c r="CFX23" s="11"/>
      <c r="CFY23" s="11"/>
      <c r="CFZ23" s="11"/>
      <c r="CGA23" s="11"/>
      <c r="CGB23" s="11"/>
      <c r="CGC23" s="11"/>
      <c r="CGD23" s="11"/>
      <c r="CGE23" s="11"/>
      <c r="CGF23" s="11"/>
      <c r="CGG23" s="11"/>
      <c r="CGH23" s="11"/>
      <c r="CGI23" s="11"/>
      <c r="CGJ23" s="11"/>
      <c r="CGK23" s="11"/>
      <c r="CGL23" s="11"/>
      <c r="CGM23" s="11"/>
      <c r="CGN23" s="11"/>
      <c r="CGO23" s="11"/>
      <c r="CGP23" s="11"/>
      <c r="CGQ23" s="11"/>
      <c r="CGR23" s="11"/>
      <c r="CGS23" s="11"/>
      <c r="CGT23" s="11"/>
      <c r="CGU23" s="11"/>
      <c r="CGV23" s="11"/>
      <c r="CGW23" s="11"/>
      <c r="CGX23" s="11"/>
      <c r="CGY23" s="11"/>
      <c r="CGZ23" s="11"/>
      <c r="CHA23" s="11"/>
      <c r="CHB23" s="11"/>
      <c r="CHC23" s="11"/>
      <c r="CHD23" s="11"/>
      <c r="CHE23" s="11"/>
      <c r="CHF23" s="11"/>
      <c r="CHG23" s="11"/>
      <c r="CHH23" s="11"/>
      <c r="CHI23" s="11"/>
      <c r="CHJ23" s="11"/>
      <c r="CHK23" s="11"/>
      <c r="CHL23" s="11"/>
      <c r="CHM23" s="11"/>
      <c r="CHN23" s="11"/>
      <c r="CHO23" s="11"/>
      <c r="CHP23" s="11"/>
      <c r="CHQ23" s="11"/>
      <c r="CHR23" s="11"/>
      <c r="CHS23" s="11"/>
      <c r="CHT23" s="11"/>
      <c r="CHU23" s="11"/>
      <c r="CHV23" s="11"/>
      <c r="CHW23" s="11"/>
      <c r="CHX23" s="11"/>
      <c r="CHY23" s="11"/>
      <c r="CHZ23" s="11"/>
      <c r="CIA23" s="11"/>
      <c r="CIB23" s="11"/>
      <c r="CIC23" s="11"/>
      <c r="CID23" s="11"/>
      <c r="CIE23" s="11"/>
      <c r="CIF23" s="11"/>
      <c r="CIG23" s="11"/>
      <c r="CIH23" s="11"/>
      <c r="CII23" s="11"/>
      <c r="CIJ23" s="11"/>
      <c r="CIK23" s="11"/>
      <c r="CIL23" s="11"/>
      <c r="CIM23" s="11"/>
      <c r="CIN23" s="11"/>
      <c r="CIO23" s="11"/>
      <c r="CIP23" s="11"/>
      <c r="CIQ23" s="11"/>
      <c r="CIR23" s="11"/>
      <c r="CIS23" s="11"/>
      <c r="CIT23" s="11"/>
      <c r="CIU23" s="11"/>
      <c r="CIV23" s="11"/>
      <c r="CIW23" s="11"/>
      <c r="CIX23" s="11"/>
      <c r="CIY23" s="11"/>
      <c r="CIZ23" s="11"/>
      <c r="CJA23" s="11"/>
      <c r="CJB23" s="11"/>
      <c r="CJC23" s="11"/>
      <c r="CJD23" s="11"/>
      <c r="CJE23" s="11"/>
      <c r="CJF23" s="11"/>
      <c r="CJG23" s="11"/>
      <c r="CJH23" s="11"/>
      <c r="CJI23" s="11"/>
      <c r="CJJ23" s="11"/>
      <c r="CJK23" s="11"/>
      <c r="CJL23" s="11"/>
      <c r="CJM23" s="11"/>
      <c r="CJN23" s="11"/>
      <c r="CJO23" s="11"/>
      <c r="CJP23" s="11"/>
      <c r="CJQ23" s="11"/>
      <c r="CJR23" s="11"/>
      <c r="CJS23" s="11"/>
      <c r="CJT23" s="11"/>
      <c r="CJU23" s="11"/>
      <c r="CJV23" s="11"/>
      <c r="CJW23" s="11"/>
      <c r="CJX23" s="11"/>
      <c r="CJY23" s="11"/>
      <c r="CJZ23" s="11"/>
      <c r="CKA23" s="11"/>
      <c r="CKB23" s="11"/>
      <c r="CKC23" s="11"/>
      <c r="CKD23" s="11"/>
      <c r="CKE23" s="11"/>
      <c r="CKF23" s="11"/>
      <c r="CKG23" s="11"/>
      <c r="CKH23" s="11"/>
      <c r="CKI23" s="11"/>
      <c r="CKJ23" s="11"/>
      <c r="CKK23" s="11"/>
      <c r="CKL23" s="11"/>
      <c r="CKM23" s="11"/>
      <c r="CKN23" s="11"/>
      <c r="CKO23" s="11"/>
      <c r="CKP23" s="11"/>
      <c r="CKQ23" s="11"/>
      <c r="CKR23" s="11"/>
      <c r="CKS23" s="11"/>
      <c r="CKT23" s="11"/>
      <c r="CKU23" s="11"/>
      <c r="CKV23" s="11"/>
      <c r="CKW23" s="11"/>
      <c r="CKX23" s="11"/>
      <c r="CKY23" s="11"/>
      <c r="CKZ23" s="11"/>
      <c r="CLA23" s="11"/>
      <c r="CLB23" s="11"/>
      <c r="CLC23" s="11"/>
      <c r="CLD23" s="11"/>
      <c r="CLE23" s="11"/>
      <c r="CLF23" s="11"/>
      <c r="CLG23" s="11"/>
      <c r="CLH23" s="11"/>
      <c r="CLI23" s="11"/>
      <c r="CLJ23" s="11"/>
      <c r="CLK23" s="11"/>
      <c r="CLL23" s="11"/>
      <c r="CLM23" s="11"/>
      <c r="CLN23" s="11"/>
      <c r="CLO23" s="11"/>
      <c r="CLP23" s="11"/>
      <c r="CLQ23" s="11"/>
      <c r="CLR23" s="11"/>
      <c r="CLS23" s="11"/>
      <c r="CLT23" s="11"/>
      <c r="CLU23" s="11"/>
      <c r="CLV23" s="11"/>
      <c r="CLW23" s="11"/>
      <c r="CLX23" s="11"/>
      <c r="CLY23" s="11"/>
      <c r="CLZ23" s="11"/>
      <c r="CMA23" s="11"/>
      <c r="CMB23" s="11"/>
      <c r="CMC23" s="11"/>
      <c r="CMD23" s="11"/>
      <c r="CME23" s="11"/>
      <c r="CMF23" s="11"/>
      <c r="CMG23" s="11"/>
      <c r="CMH23" s="11"/>
      <c r="CMI23" s="11"/>
      <c r="CMJ23" s="11"/>
      <c r="CMK23" s="11"/>
      <c r="CML23" s="11"/>
      <c r="CMM23" s="11"/>
      <c r="CMN23" s="11"/>
      <c r="CMO23" s="11"/>
      <c r="CMP23" s="11"/>
      <c r="CMQ23" s="11"/>
      <c r="CMR23" s="11"/>
      <c r="CMS23" s="11"/>
      <c r="CMT23" s="11"/>
      <c r="CMU23" s="11"/>
      <c r="CMV23" s="11"/>
      <c r="CMW23" s="11"/>
      <c r="CMX23" s="11"/>
      <c r="CMY23" s="11"/>
      <c r="CMZ23" s="11"/>
      <c r="CNA23" s="11"/>
      <c r="CNB23" s="11"/>
      <c r="CNC23" s="11"/>
      <c r="CND23" s="11"/>
      <c r="CNE23" s="11"/>
      <c r="CNF23" s="11"/>
      <c r="CNG23" s="11"/>
      <c r="CNH23" s="11"/>
      <c r="CNI23" s="11"/>
      <c r="CNJ23" s="11"/>
      <c r="CNK23" s="11"/>
      <c r="CNL23" s="11"/>
      <c r="CNM23" s="11"/>
      <c r="CNN23" s="11"/>
      <c r="CNO23" s="11"/>
      <c r="CNP23" s="11"/>
      <c r="CNQ23" s="11"/>
      <c r="CNR23" s="11"/>
      <c r="CNS23" s="11"/>
      <c r="CNT23" s="11"/>
      <c r="CNU23" s="11"/>
      <c r="CNV23" s="11"/>
      <c r="CNW23" s="11"/>
      <c r="CNX23" s="11"/>
      <c r="CNY23" s="11"/>
      <c r="CNZ23" s="11"/>
      <c r="COA23" s="11"/>
      <c r="COB23" s="11"/>
      <c r="COC23" s="11"/>
      <c r="COD23" s="11"/>
      <c r="COE23" s="11"/>
      <c r="COF23" s="11"/>
      <c r="COG23" s="11"/>
      <c r="COH23" s="11"/>
      <c r="COI23" s="11"/>
      <c r="COJ23" s="11"/>
      <c r="COK23" s="11"/>
      <c r="COL23" s="11"/>
      <c r="COM23" s="11"/>
      <c r="CON23" s="11"/>
      <c r="COO23" s="11"/>
      <c r="COP23" s="11"/>
      <c r="COQ23" s="11"/>
      <c r="COR23" s="11"/>
      <c r="COS23" s="11"/>
      <c r="COT23" s="11"/>
      <c r="COU23" s="11"/>
      <c r="COV23" s="11"/>
      <c r="COW23" s="11"/>
      <c r="COX23" s="11"/>
      <c r="COY23" s="11"/>
      <c r="COZ23" s="11"/>
      <c r="CPA23" s="11"/>
      <c r="CPB23" s="11"/>
      <c r="CPC23" s="11"/>
      <c r="CPD23" s="11"/>
      <c r="CPE23" s="11"/>
      <c r="CPF23" s="11"/>
      <c r="CPG23" s="11"/>
      <c r="CPH23" s="11"/>
      <c r="CPI23" s="11"/>
      <c r="CPJ23" s="11"/>
      <c r="CPK23" s="11"/>
      <c r="CPL23" s="11"/>
      <c r="CPM23" s="11"/>
      <c r="CPN23" s="11"/>
      <c r="CPO23" s="11"/>
      <c r="CPP23" s="11"/>
      <c r="CPQ23" s="11"/>
      <c r="CPR23" s="11"/>
      <c r="CPS23" s="11"/>
      <c r="CPT23" s="11"/>
      <c r="CPU23" s="11"/>
      <c r="CPV23" s="11"/>
      <c r="CPW23" s="11"/>
      <c r="CPX23" s="11"/>
      <c r="CPY23" s="11"/>
      <c r="CPZ23" s="11"/>
      <c r="CQA23" s="11"/>
      <c r="CQB23" s="11"/>
      <c r="CQC23" s="11"/>
      <c r="CQD23" s="11"/>
      <c r="CQE23" s="11"/>
      <c r="CQF23" s="11"/>
      <c r="CQG23" s="11"/>
      <c r="CQH23" s="11"/>
      <c r="CQI23" s="11"/>
      <c r="CQJ23" s="11"/>
      <c r="CQK23" s="11"/>
      <c r="CQL23" s="11"/>
      <c r="CQM23" s="11"/>
      <c r="CQN23" s="11"/>
      <c r="CQO23" s="11"/>
      <c r="CQP23" s="11"/>
      <c r="CQQ23" s="11"/>
      <c r="CQR23" s="11"/>
      <c r="CQS23" s="11"/>
      <c r="CQT23" s="11"/>
      <c r="CQU23" s="11"/>
      <c r="CQV23" s="11"/>
      <c r="CQW23" s="11"/>
      <c r="CQX23" s="11"/>
      <c r="CQY23" s="11"/>
      <c r="CQZ23" s="11"/>
      <c r="CRA23" s="11"/>
      <c r="CRB23" s="11"/>
      <c r="CRC23" s="11"/>
      <c r="CRD23" s="11"/>
      <c r="CRE23" s="11"/>
      <c r="CRF23" s="11"/>
      <c r="CRG23" s="11"/>
      <c r="CRH23" s="11"/>
      <c r="CRI23" s="11"/>
      <c r="CRJ23" s="11"/>
      <c r="CRK23" s="11"/>
      <c r="CRL23" s="11"/>
      <c r="CRM23" s="11"/>
      <c r="CRN23" s="11"/>
      <c r="CRO23" s="11"/>
      <c r="CRP23" s="11"/>
      <c r="CRQ23" s="11"/>
      <c r="CRR23" s="11"/>
      <c r="CRS23" s="11"/>
      <c r="CRT23" s="11"/>
      <c r="CRU23" s="11"/>
      <c r="CRV23" s="11"/>
      <c r="CRW23" s="11"/>
      <c r="CRX23" s="11"/>
      <c r="CRY23" s="11"/>
      <c r="CRZ23" s="11"/>
      <c r="CSA23" s="11"/>
      <c r="CSB23" s="11"/>
      <c r="CSC23" s="11"/>
      <c r="CSD23" s="11"/>
      <c r="CSE23" s="11"/>
      <c r="CSF23" s="11"/>
      <c r="CSG23" s="11"/>
      <c r="CSH23" s="11"/>
      <c r="CSI23" s="11"/>
      <c r="CSJ23" s="11"/>
      <c r="CSK23" s="11"/>
      <c r="CSL23" s="11"/>
      <c r="CSM23" s="11"/>
      <c r="CSN23" s="11"/>
      <c r="CSO23" s="11"/>
      <c r="CSP23" s="11"/>
      <c r="CSQ23" s="11"/>
      <c r="CSR23" s="11"/>
      <c r="CSS23" s="11"/>
      <c r="CST23" s="11"/>
      <c r="CSU23" s="11"/>
      <c r="CSV23" s="11"/>
      <c r="CSW23" s="11"/>
      <c r="CSX23" s="11"/>
      <c r="CSY23" s="11"/>
      <c r="CSZ23" s="11"/>
      <c r="CTA23" s="11"/>
      <c r="CTB23" s="11"/>
      <c r="CTC23" s="11"/>
      <c r="CTD23" s="11"/>
      <c r="CTE23" s="11"/>
      <c r="CTF23" s="11"/>
      <c r="CTG23" s="11"/>
      <c r="CTH23" s="11"/>
      <c r="CTI23" s="11"/>
      <c r="CTJ23" s="11"/>
      <c r="CTK23" s="11"/>
      <c r="CTL23" s="11"/>
      <c r="CTM23" s="11"/>
      <c r="CTN23" s="11"/>
      <c r="CTO23" s="11"/>
      <c r="CTP23" s="11"/>
      <c r="CTQ23" s="11"/>
      <c r="CTR23" s="11"/>
      <c r="CTS23" s="11"/>
      <c r="CTT23" s="11"/>
      <c r="CTU23" s="11"/>
      <c r="CTV23" s="11"/>
      <c r="CTW23" s="11"/>
      <c r="CTX23" s="11"/>
      <c r="CTY23" s="11"/>
      <c r="CTZ23" s="11"/>
      <c r="CUA23" s="11"/>
      <c r="CUB23" s="11"/>
      <c r="CUC23" s="11"/>
      <c r="CUD23" s="11"/>
      <c r="CUE23" s="11"/>
      <c r="CUF23" s="11"/>
      <c r="CUG23" s="11"/>
      <c r="CUH23" s="11"/>
      <c r="CUI23" s="11"/>
      <c r="CUJ23" s="11"/>
      <c r="CUK23" s="11"/>
      <c r="CUL23" s="11"/>
      <c r="CUM23" s="11"/>
      <c r="CUN23" s="11"/>
      <c r="CUO23" s="11"/>
      <c r="CUP23" s="11"/>
      <c r="CUQ23" s="11"/>
      <c r="CUR23" s="11"/>
      <c r="CUS23" s="11"/>
      <c r="CUT23" s="11"/>
      <c r="CUU23" s="11"/>
      <c r="CUV23" s="11"/>
      <c r="CUW23" s="11"/>
      <c r="CUX23" s="11"/>
      <c r="CUY23" s="11"/>
      <c r="CUZ23" s="11"/>
      <c r="CVA23" s="11"/>
      <c r="CVB23" s="11"/>
      <c r="CVC23" s="11"/>
      <c r="CVD23" s="11"/>
      <c r="CVE23" s="11"/>
      <c r="CVF23" s="11"/>
      <c r="CVG23" s="11"/>
      <c r="CVH23" s="11"/>
      <c r="CVI23" s="11"/>
      <c r="CVJ23" s="11"/>
      <c r="CVK23" s="11"/>
      <c r="CVL23" s="11"/>
      <c r="CVM23" s="11"/>
      <c r="CVN23" s="11"/>
      <c r="CVO23" s="11"/>
      <c r="CVP23" s="11"/>
      <c r="CVQ23" s="11"/>
      <c r="CVR23" s="11"/>
      <c r="CVS23" s="11"/>
      <c r="CVT23" s="11"/>
      <c r="CVU23" s="11"/>
      <c r="CVV23" s="11"/>
      <c r="CVW23" s="11"/>
      <c r="CVX23" s="11"/>
      <c r="CVY23" s="11"/>
      <c r="CVZ23" s="11"/>
      <c r="CWA23" s="11"/>
      <c r="CWB23" s="11"/>
      <c r="CWC23" s="11"/>
      <c r="CWD23" s="11"/>
      <c r="CWE23" s="11"/>
      <c r="CWF23" s="11"/>
      <c r="CWG23" s="11"/>
      <c r="CWH23" s="11"/>
      <c r="CWI23" s="11"/>
      <c r="CWJ23" s="11"/>
      <c r="CWK23" s="11"/>
      <c r="CWL23" s="11"/>
      <c r="CWM23" s="11"/>
      <c r="CWN23" s="11"/>
      <c r="CWO23" s="11"/>
      <c r="CWP23" s="11"/>
      <c r="CWQ23" s="11"/>
      <c r="CWR23" s="11"/>
      <c r="CWS23" s="11"/>
      <c r="CWT23" s="11"/>
      <c r="CWU23" s="11"/>
      <c r="CWV23" s="11"/>
      <c r="CWW23" s="11"/>
      <c r="CWX23" s="11"/>
      <c r="CWY23" s="11"/>
      <c r="CWZ23" s="11"/>
      <c r="CXA23" s="11"/>
      <c r="CXB23" s="11"/>
      <c r="CXC23" s="11"/>
      <c r="CXD23" s="11"/>
      <c r="CXE23" s="11"/>
      <c r="CXF23" s="11"/>
      <c r="CXG23" s="11"/>
      <c r="CXH23" s="11"/>
      <c r="CXI23" s="11"/>
      <c r="CXJ23" s="11"/>
      <c r="CXK23" s="11"/>
      <c r="CXL23" s="11"/>
      <c r="CXM23" s="11"/>
      <c r="CXN23" s="11"/>
      <c r="CXO23" s="11"/>
      <c r="CXP23" s="11"/>
      <c r="CXQ23" s="11"/>
      <c r="CXR23" s="11"/>
      <c r="CXS23" s="11"/>
      <c r="CXT23" s="11"/>
      <c r="CXU23" s="11"/>
      <c r="CXV23" s="11"/>
      <c r="CXW23" s="11"/>
      <c r="CXX23" s="11"/>
      <c r="CXY23" s="11"/>
      <c r="CXZ23" s="11"/>
      <c r="CYA23" s="11"/>
      <c r="CYB23" s="11"/>
      <c r="CYC23" s="11"/>
      <c r="CYD23" s="11"/>
      <c r="CYE23" s="11"/>
      <c r="CYF23" s="11"/>
      <c r="CYG23" s="11"/>
      <c r="CYH23" s="11"/>
      <c r="CYI23" s="11"/>
      <c r="CYJ23" s="11"/>
      <c r="CYK23" s="11"/>
      <c r="CYL23" s="11"/>
      <c r="CYM23" s="11"/>
      <c r="CYN23" s="11"/>
      <c r="CYO23" s="11"/>
      <c r="CYP23" s="11"/>
      <c r="CYQ23" s="11"/>
      <c r="CYR23" s="11"/>
      <c r="CYS23" s="11"/>
      <c r="CYT23" s="11"/>
      <c r="CYU23" s="11"/>
      <c r="CYV23" s="11"/>
      <c r="CYW23" s="11"/>
      <c r="CYX23" s="11"/>
      <c r="CYY23" s="11"/>
      <c r="CYZ23" s="11"/>
      <c r="CZA23" s="11"/>
      <c r="CZB23" s="11"/>
      <c r="CZC23" s="11"/>
      <c r="CZD23" s="11"/>
      <c r="CZE23" s="11"/>
      <c r="CZF23" s="11"/>
      <c r="CZG23" s="11"/>
      <c r="CZH23" s="11"/>
      <c r="CZI23" s="11"/>
      <c r="CZJ23" s="11"/>
      <c r="CZK23" s="11"/>
      <c r="CZL23" s="11"/>
      <c r="CZM23" s="11"/>
      <c r="CZN23" s="11"/>
      <c r="CZO23" s="11"/>
      <c r="CZP23" s="11"/>
      <c r="CZQ23" s="11"/>
      <c r="CZR23" s="11"/>
      <c r="CZS23" s="11"/>
      <c r="CZT23" s="11"/>
      <c r="CZU23" s="11"/>
      <c r="CZV23" s="11"/>
      <c r="CZW23" s="11"/>
      <c r="CZX23" s="11"/>
      <c r="CZY23" s="11"/>
      <c r="CZZ23" s="11"/>
      <c r="DAA23" s="11"/>
      <c r="DAB23" s="11"/>
      <c r="DAC23" s="11"/>
      <c r="DAD23" s="11"/>
      <c r="DAE23" s="11"/>
      <c r="DAF23" s="11"/>
      <c r="DAG23" s="11"/>
      <c r="DAH23" s="11"/>
      <c r="DAI23" s="11"/>
      <c r="DAJ23" s="11"/>
      <c r="DAK23" s="11"/>
      <c r="DAL23" s="11"/>
      <c r="DAM23" s="11"/>
      <c r="DAN23" s="11"/>
      <c r="DAO23" s="11"/>
      <c r="DAP23" s="11"/>
      <c r="DAQ23" s="11"/>
      <c r="DAR23" s="11"/>
      <c r="DAS23" s="11"/>
      <c r="DAT23" s="11"/>
      <c r="DAU23" s="11"/>
      <c r="DAV23" s="11"/>
      <c r="DAW23" s="11"/>
      <c r="DAX23" s="11"/>
      <c r="DAY23" s="11"/>
      <c r="DAZ23" s="11"/>
      <c r="DBA23" s="11"/>
      <c r="DBB23" s="11"/>
      <c r="DBC23" s="11"/>
      <c r="DBD23" s="11"/>
      <c r="DBE23" s="11"/>
      <c r="DBF23" s="11"/>
      <c r="DBG23" s="11"/>
      <c r="DBH23" s="11"/>
      <c r="DBI23" s="11"/>
      <c r="DBJ23" s="11"/>
      <c r="DBK23" s="11"/>
      <c r="DBL23" s="11"/>
      <c r="DBM23" s="11"/>
      <c r="DBN23" s="11"/>
      <c r="DBO23" s="11"/>
      <c r="DBP23" s="11"/>
      <c r="DBQ23" s="11"/>
      <c r="DBR23" s="11"/>
      <c r="DBS23" s="11"/>
      <c r="DBT23" s="11"/>
      <c r="DBU23" s="11"/>
      <c r="DBV23" s="11"/>
      <c r="DBW23" s="11"/>
      <c r="DBX23" s="11"/>
      <c r="DBY23" s="11"/>
      <c r="DBZ23" s="11"/>
      <c r="DCA23" s="11"/>
      <c r="DCB23" s="11"/>
      <c r="DCC23" s="11"/>
      <c r="DCD23" s="11"/>
      <c r="DCE23" s="11"/>
      <c r="DCF23" s="11"/>
      <c r="DCG23" s="11"/>
      <c r="DCH23" s="11"/>
      <c r="DCI23" s="11"/>
      <c r="DCJ23" s="11"/>
      <c r="DCK23" s="11"/>
      <c r="DCL23" s="11"/>
      <c r="DCM23" s="11"/>
      <c r="DCN23" s="11"/>
      <c r="DCO23" s="11"/>
      <c r="DCP23" s="11"/>
      <c r="DCQ23" s="11"/>
      <c r="DCR23" s="11"/>
      <c r="DCS23" s="11"/>
      <c r="DCT23" s="11"/>
      <c r="DCU23" s="11"/>
      <c r="DCV23" s="11"/>
      <c r="DCW23" s="11"/>
      <c r="DCX23" s="11"/>
      <c r="DCY23" s="11"/>
      <c r="DCZ23" s="11"/>
      <c r="DDA23" s="11"/>
      <c r="DDB23" s="11"/>
      <c r="DDC23" s="11"/>
      <c r="DDD23" s="11"/>
      <c r="DDE23" s="11"/>
      <c r="DDF23" s="11"/>
      <c r="DDG23" s="11"/>
      <c r="DDH23" s="11"/>
      <c r="DDI23" s="11"/>
      <c r="DDJ23" s="11"/>
      <c r="DDK23" s="11"/>
      <c r="DDL23" s="11"/>
      <c r="DDM23" s="11"/>
      <c r="DDN23" s="11"/>
      <c r="DDO23" s="11"/>
      <c r="DDP23" s="11"/>
      <c r="DDQ23" s="11"/>
      <c r="DDR23" s="11"/>
      <c r="DDS23" s="11"/>
      <c r="DDT23" s="11"/>
      <c r="DDU23" s="11"/>
      <c r="DDV23" s="11"/>
      <c r="DDW23" s="11"/>
      <c r="DDX23" s="11"/>
      <c r="DDY23" s="11"/>
      <c r="DDZ23" s="11"/>
      <c r="DEA23" s="11"/>
      <c r="DEB23" s="11"/>
      <c r="DEC23" s="11"/>
      <c r="DED23" s="11"/>
      <c r="DEE23" s="11"/>
      <c r="DEF23" s="11"/>
      <c r="DEG23" s="11"/>
      <c r="DEH23" s="11"/>
      <c r="DEI23" s="11"/>
      <c r="DEJ23" s="11"/>
      <c r="DEK23" s="11"/>
      <c r="DEL23" s="11"/>
      <c r="DEM23" s="11"/>
      <c r="DEN23" s="11"/>
      <c r="DEO23" s="11"/>
      <c r="DEP23" s="11"/>
      <c r="DEQ23" s="11"/>
      <c r="DER23" s="11"/>
      <c r="DES23" s="11"/>
      <c r="DET23" s="11"/>
      <c r="DEU23" s="11"/>
      <c r="DEV23" s="11"/>
      <c r="DEW23" s="11"/>
      <c r="DEX23" s="11"/>
      <c r="DEY23" s="11"/>
      <c r="DEZ23" s="11"/>
      <c r="DFA23" s="11"/>
      <c r="DFB23" s="11"/>
      <c r="DFC23" s="11"/>
      <c r="DFD23" s="11"/>
      <c r="DFE23" s="11"/>
      <c r="DFF23" s="11"/>
      <c r="DFG23" s="11"/>
      <c r="DFH23" s="11"/>
      <c r="DFI23" s="11"/>
      <c r="DFJ23" s="11"/>
      <c r="DFK23" s="11"/>
      <c r="DFL23" s="11"/>
      <c r="DFM23" s="11"/>
      <c r="DFN23" s="11"/>
      <c r="DFO23" s="11"/>
      <c r="DFP23" s="11"/>
      <c r="DFQ23" s="11"/>
      <c r="DFR23" s="11"/>
      <c r="DFS23" s="11"/>
      <c r="DFT23" s="11"/>
      <c r="DFU23" s="11"/>
      <c r="DFV23" s="11"/>
      <c r="DFW23" s="11"/>
      <c r="DFX23" s="11"/>
      <c r="DFY23" s="11"/>
      <c r="DFZ23" s="11"/>
      <c r="DGA23" s="11"/>
      <c r="DGB23" s="11"/>
      <c r="DGC23" s="11"/>
      <c r="DGD23" s="11"/>
      <c r="DGE23" s="11"/>
      <c r="DGF23" s="11"/>
      <c r="DGG23" s="11"/>
      <c r="DGH23" s="11"/>
      <c r="DGI23" s="11"/>
      <c r="DGJ23" s="11"/>
      <c r="DGK23" s="11"/>
      <c r="DGL23" s="11"/>
      <c r="DGM23" s="11"/>
      <c r="DGN23" s="11"/>
      <c r="DGO23" s="11"/>
      <c r="DGP23" s="11"/>
      <c r="DGQ23" s="11"/>
      <c r="DGR23" s="11"/>
      <c r="DGS23" s="11"/>
      <c r="DGT23" s="11"/>
      <c r="DGU23" s="11"/>
      <c r="DGV23" s="11"/>
      <c r="DGW23" s="11"/>
      <c r="DGX23" s="11"/>
      <c r="DGY23" s="11"/>
      <c r="DGZ23" s="11"/>
      <c r="DHA23" s="11"/>
      <c r="DHB23" s="11"/>
      <c r="DHC23" s="11"/>
      <c r="DHD23" s="11"/>
      <c r="DHE23" s="11"/>
      <c r="DHF23" s="11"/>
      <c r="DHG23" s="11"/>
      <c r="DHH23" s="11"/>
      <c r="DHI23" s="11"/>
      <c r="DHJ23" s="11"/>
      <c r="DHK23" s="11"/>
      <c r="DHL23" s="11"/>
      <c r="DHM23" s="11"/>
      <c r="DHN23" s="11"/>
      <c r="DHO23" s="11"/>
      <c r="DHP23" s="11"/>
      <c r="DHQ23" s="11"/>
      <c r="DHR23" s="11"/>
      <c r="DHS23" s="11"/>
      <c r="DHT23" s="11"/>
      <c r="DHU23" s="11"/>
      <c r="DHV23" s="11"/>
      <c r="DHW23" s="11"/>
      <c r="DHX23" s="11"/>
      <c r="DHY23" s="11"/>
      <c r="DHZ23" s="11"/>
      <c r="DIA23" s="11"/>
      <c r="DIB23" s="11"/>
      <c r="DIC23" s="11"/>
      <c r="DID23" s="11"/>
      <c r="DIE23" s="11"/>
      <c r="DIF23" s="11"/>
      <c r="DIG23" s="11"/>
      <c r="DIH23" s="11"/>
      <c r="DII23" s="11"/>
      <c r="DIJ23" s="11"/>
      <c r="DIK23" s="11"/>
      <c r="DIL23" s="11"/>
      <c r="DIM23" s="11"/>
      <c r="DIN23" s="11"/>
      <c r="DIO23" s="11"/>
      <c r="DIP23" s="11"/>
      <c r="DIQ23" s="11"/>
      <c r="DIR23" s="11"/>
      <c r="DIS23" s="11"/>
      <c r="DIT23" s="11"/>
      <c r="DIU23" s="11"/>
      <c r="DIV23" s="11"/>
      <c r="DIW23" s="11"/>
      <c r="DIX23" s="11"/>
      <c r="DIY23" s="11"/>
      <c r="DIZ23" s="11"/>
      <c r="DJA23" s="11"/>
      <c r="DJB23" s="11"/>
      <c r="DJC23" s="11"/>
      <c r="DJD23" s="11"/>
      <c r="DJE23" s="11"/>
      <c r="DJF23" s="11"/>
      <c r="DJG23" s="11"/>
      <c r="DJH23" s="11"/>
      <c r="DJI23" s="11"/>
      <c r="DJJ23" s="11"/>
      <c r="DJK23" s="11"/>
      <c r="DJL23" s="11"/>
      <c r="DJM23" s="11"/>
      <c r="DJN23" s="11"/>
      <c r="DJO23" s="11"/>
      <c r="DJP23" s="11"/>
      <c r="DJQ23" s="11"/>
      <c r="DJR23" s="11"/>
      <c r="DJS23" s="11"/>
      <c r="DJT23" s="11"/>
      <c r="DJU23" s="11"/>
      <c r="DJV23" s="11"/>
      <c r="DJW23" s="11"/>
      <c r="DJX23" s="11"/>
      <c r="DJY23" s="11"/>
      <c r="DJZ23" s="11"/>
      <c r="DKA23" s="11"/>
      <c r="DKB23" s="11"/>
      <c r="DKC23" s="11"/>
      <c r="DKD23" s="11"/>
      <c r="DKE23" s="11"/>
      <c r="DKF23" s="11"/>
      <c r="DKG23" s="11"/>
      <c r="DKH23" s="11"/>
      <c r="DKI23" s="11"/>
      <c r="DKJ23" s="11"/>
      <c r="DKK23" s="11"/>
      <c r="DKL23" s="11"/>
      <c r="DKM23" s="11"/>
      <c r="DKN23" s="11"/>
      <c r="DKO23" s="11"/>
      <c r="DKP23" s="11"/>
      <c r="DKQ23" s="11"/>
      <c r="DKR23" s="11"/>
      <c r="DKS23" s="11"/>
      <c r="DKT23" s="11"/>
      <c r="DKU23" s="11"/>
      <c r="DKV23" s="11"/>
      <c r="DKW23" s="11"/>
      <c r="DKX23" s="11"/>
      <c r="DKY23" s="11"/>
      <c r="DKZ23" s="11"/>
      <c r="DLA23" s="11"/>
      <c r="DLB23" s="11"/>
      <c r="DLC23" s="11"/>
      <c r="DLD23" s="11"/>
      <c r="DLE23" s="11"/>
      <c r="DLF23" s="11"/>
      <c r="DLG23" s="11"/>
      <c r="DLH23" s="11"/>
      <c r="DLI23" s="11"/>
      <c r="DLJ23" s="11"/>
      <c r="DLK23" s="11"/>
      <c r="DLL23" s="11"/>
      <c r="DLM23" s="11"/>
      <c r="DLN23" s="11"/>
      <c r="DLO23" s="11"/>
      <c r="DLP23" s="11"/>
      <c r="DLQ23" s="11"/>
      <c r="DLR23" s="11"/>
      <c r="DLS23" s="11"/>
      <c r="DLT23" s="11"/>
      <c r="DLU23" s="11"/>
      <c r="DLV23" s="11"/>
      <c r="DLW23" s="11"/>
      <c r="DLX23" s="11"/>
      <c r="DLY23" s="11"/>
      <c r="DLZ23" s="11"/>
      <c r="DMA23" s="11"/>
      <c r="DMB23" s="11"/>
      <c r="DMC23" s="11"/>
      <c r="DMD23" s="11"/>
      <c r="DME23" s="11"/>
      <c r="DMF23" s="11"/>
      <c r="DMG23" s="11"/>
      <c r="DMH23" s="11"/>
      <c r="DMI23" s="11"/>
      <c r="DMJ23" s="11"/>
      <c r="DMK23" s="11"/>
      <c r="DML23" s="11"/>
      <c r="DMM23" s="11"/>
      <c r="DMN23" s="11"/>
      <c r="DMO23" s="11"/>
      <c r="DMP23" s="11"/>
      <c r="DMQ23" s="11"/>
      <c r="DMR23" s="11"/>
      <c r="DMS23" s="11"/>
      <c r="DMT23" s="11"/>
      <c r="DMU23" s="11"/>
      <c r="DMV23" s="11"/>
      <c r="DMW23" s="11"/>
      <c r="DMX23" s="11"/>
      <c r="DMY23" s="11"/>
      <c r="DMZ23" s="11"/>
      <c r="DNA23" s="11"/>
      <c r="DNB23" s="11"/>
      <c r="DNC23" s="11"/>
      <c r="DND23" s="11"/>
      <c r="DNE23" s="11"/>
      <c r="DNF23" s="11"/>
      <c r="DNG23" s="11"/>
      <c r="DNH23" s="11"/>
      <c r="DNI23" s="11"/>
      <c r="DNJ23" s="11"/>
      <c r="DNK23" s="11"/>
      <c r="DNL23" s="11"/>
      <c r="DNM23" s="11"/>
      <c r="DNN23" s="11"/>
      <c r="DNO23" s="11"/>
      <c r="DNP23" s="11"/>
      <c r="DNQ23" s="11"/>
      <c r="DNR23" s="11"/>
      <c r="DNS23" s="11"/>
      <c r="DNT23" s="11"/>
      <c r="DNU23" s="11"/>
      <c r="DNV23" s="11"/>
      <c r="DNW23" s="11"/>
      <c r="DNX23" s="11"/>
      <c r="DNY23" s="11"/>
      <c r="DNZ23" s="11"/>
      <c r="DOA23" s="11"/>
      <c r="DOB23" s="11"/>
      <c r="DOC23" s="11"/>
      <c r="DOD23" s="11"/>
      <c r="DOE23" s="11"/>
      <c r="DOF23" s="11"/>
      <c r="DOG23" s="11"/>
      <c r="DOH23" s="11"/>
      <c r="DOI23" s="11"/>
      <c r="DOJ23" s="11"/>
      <c r="DOK23" s="11"/>
      <c r="DOL23" s="11"/>
      <c r="DOM23" s="11"/>
      <c r="DON23" s="11"/>
      <c r="DOO23" s="11"/>
      <c r="DOP23" s="11"/>
      <c r="DOQ23" s="11"/>
      <c r="DOR23" s="11"/>
      <c r="DOS23" s="11"/>
      <c r="DOT23" s="11"/>
      <c r="DOU23" s="11"/>
      <c r="DOV23" s="11"/>
      <c r="DOW23" s="11"/>
      <c r="DOX23" s="11"/>
      <c r="DOY23" s="11"/>
      <c r="DOZ23" s="11"/>
      <c r="DPA23" s="11"/>
      <c r="DPB23" s="11"/>
      <c r="DPC23" s="11"/>
      <c r="DPD23" s="11"/>
      <c r="DPE23" s="11"/>
      <c r="DPF23" s="11"/>
      <c r="DPG23" s="11"/>
      <c r="DPH23" s="11"/>
      <c r="DPI23" s="11"/>
      <c r="DPJ23" s="11"/>
      <c r="DPK23" s="11"/>
      <c r="DPL23" s="11"/>
      <c r="DPM23" s="11"/>
      <c r="DPN23" s="11"/>
      <c r="DPO23" s="11"/>
      <c r="DPP23" s="11"/>
      <c r="DPQ23" s="11"/>
      <c r="DPR23" s="11"/>
      <c r="DPS23" s="11"/>
      <c r="DPT23" s="11"/>
      <c r="DPU23" s="11"/>
      <c r="DPV23" s="11"/>
      <c r="DPW23" s="11"/>
      <c r="DPX23" s="11"/>
      <c r="DPY23" s="11"/>
      <c r="DPZ23" s="11"/>
      <c r="DQA23" s="11"/>
      <c r="DQB23" s="11"/>
      <c r="DQC23" s="11"/>
      <c r="DQD23" s="11"/>
      <c r="DQE23" s="11"/>
      <c r="DQF23" s="11"/>
      <c r="DQG23" s="11"/>
      <c r="DQH23" s="11"/>
      <c r="DQI23" s="11"/>
      <c r="DQJ23" s="11"/>
      <c r="DQK23" s="11"/>
      <c r="DQL23" s="11"/>
      <c r="DQM23" s="11"/>
      <c r="DQN23" s="11"/>
      <c r="DQO23" s="11"/>
      <c r="DQP23" s="11"/>
      <c r="DQQ23" s="11"/>
      <c r="DQR23" s="11"/>
      <c r="DQS23" s="11"/>
      <c r="DQT23" s="11"/>
      <c r="DQU23" s="11"/>
      <c r="DQV23" s="11"/>
      <c r="DQW23" s="11"/>
      <c r="DQX23" s="11"/>
      <c r="DQY23" s="11"/>
      <c r="DQZ23" s="11"/>
      <c r="DRA23" s="11"/>
      <c r="DRB23" s="11"/>
      <c r="DRC23" s="11"/>
      <c r="DRD23" s="11"/>
      <c r="DRE23" s="11"/>
      <c r="DRF23" s="11"/>
      <c r="DRG23" s="11"/>
      <c r="DRH23" s="11"/>
      <c r="DRI23" s="11"/>
      <c r="DRJ23" s="11"/>
      <c r="DRK23" s="11"/>
      <c r="DRL23" s="11"/>
      <c r="DRM23" s="11"/>
      <c r="DRN23" s="11"/>
      <c r="DRO23" s="11"/>
      <c r="DRP23" s="11"/>
      <c r="DRQ23" s="11"/>
      <c r="DRR23" s="11"/>
      <c r="DRS23" s="11"/>
      <c r="DRT23" s="11"/>
      <c r="DRU23" s="11"/>
      <c r="DRV23" s="11"/>
      <c r="DRW23" s="11"/>
      <c r="DRX23" s="11"/>
      <c r="DRY23" s="11"/>
      <c r="DRZ23" s="11"/>
      <c r="DSA23" s="11"/>
      <c r="DSB23" s="11"/>
      <c r="DSC23" s="11"/>
      <c r="DSD23" s="11"/>
      <c r="DSE23" s="11"/>
      <c r="DSF23" s="11"/>
      <c r="DSG23" s="11"/>
      <c r="DSH23" s="11"/>
      <c r="DSI23" s="11"/>
      <c r="DSJ23" s="11"/>
      <c r="DSK23" s="11"/>
      <c r="DSL23" s="11"/>
      <c r="DSM23" s="11"/>
      <c r="DSN23" s="11"/>
      <c r="DSO23" s="11"/>
      <c r="DSP23" s="11"/>
      <c r="DSQ23" s="11"/>
      <c r="DSR23" s="11"/>
      <c r="DSS23" s="11"/>
      <c r="DST23" s="11"/>
      <c r="DSU23" s="11"/>
      <c r="DSV23" s="11"/>
      <c r="DSW23" s="11"/>
      <c r="DSX23" s="11"/>
      <c r="DSY23" s="11"/>
      <c r="DSZ23" s="11"/>
      <c r="DTA23" s="11"/>
      <c r="DTB23" s="11"/>
      <c r="DTC23" s="11"/>
      <c r="DTD23" s="11"/>
      <c r="DTE23" s="11"/>
      <c r="DTF23" s="11"/>
      <c r="DTG23" s="11"/>
      <c r="DTH23" s="11"/>
      <c r="DTI23" s="11"/>
      <c r="DTJ23" s="11"/>
      <c r="DTK23" s="11"/>
      <c r="DTL23" s="11"/>
      <c r="DTM23" s="11"/>
      <c r="DTN23" s="11"/>
      <c r="DTO23" s="11"/>
      <c r="DTP23" s="11"/>
      <c r="DTQ23" s="11"/>
      <c r="DTR23" s="11"/>
      <c r="DTS23" s="11"/>
      <c r="DTT23" s="11"/>
      <c r="DTU23" s="11"/>
      <c r="DTV23" s="11"/>
      <c r="DTW23" s="11"/>
      <c r="DTX23" s="11"/>
      <c r="DTY23" s="11"/>
      <c r="DTZ23" s="11"/>
      <c r="DUA23" s="11"/>
      <c r="DUB23" s="11"/>
      <c r="DUC23" s="11"/>
      <c r="DUD23" s="11"/>
      <c r="DUE23" s="11"/>
      <c r="DUF23" s="11"/>
      <c r="DUG23" s="11"/>
      <c r="DUH23" s="11"/>
      <c r="DUI23" s="11"/>
      <c r="DUJ23" s="11"/>
      <c r="DUK23" s="11"/>
      <c r="DUL23" s="11"/>
      <c r="DUM23" s="11"/>
      <c r="DUN23" s="11"/>
      <c r="DUO23" s="11"/>
      <c r="DUP23" s="11"/>
      <c r="DUQ23" s="11"/>
      <c r="DUR23" s="11"/>
      <c r="DUS23" s="11"/>
      <c r="DUT23" s="11"/>
      <c r="DUU23" s="11"/>
      <c r="DUV23" s="11"/>
      <c r="DUW23" s="11"/>
      <c r="DUX23" s="11"/>
      <c r="DUY23" s="11"/>
      <c r="DUZ23" s="11"/>
      <c r="DVA23" s="11"/>
      <c r="DVB23" s="11"/>
      <c r="DVC23" s="11"/>
      <c r="DVD23" s="11"/>
      <c r="DVE23" s="11"/>
      <c r="DVF23" s="11"/>
      <c r="DVG23" s="11"/>
      <c r="DVH23" s="11"/>
      <c r="DVI23" s="11"/>
      <c r="DVJ23" s="11"/>
      <c r="DVK23" s="11"/>
      <c r="DVL23" s="11"/>
      <c r="DVM23" s="11"/>
      <c r="DVN23" s="11"/>
      <c r="DVO23" s="11"/>
      <c r="DVP23" s="11"/>
      <c r="DVQ23" s="11"/>
      <c r="DVR23" s="11"/>
      <c r="DVS23" s="11"/>
      <c r="DVT23" s="11"/>
      <c r="DVU23" s="11"/>
      <c r="DVV23" s="11"/>
      <c r="DVW23" s="11"/>
      <c r="DVX23" s="11"/>
      <c r="DVY23" s="11"/>
      <c r="DVZ23" s="11"/>
      <c r="DWA23" s="11"/>
      <c r="DWB23" s="11"/>
      <c r="DWC23" s="11"/>
      <c r="DWD23" s="11"/>
      <c r="DWE23" s="11"/>
      <c r="DWF23" s="11"/>
      <c r="DWG23" s="11"/>
      <c r="DWH23" s="11"/>
      <c r="DWI23" s="11"/>
      <c r="DWJ23" s="11"/>
      <c r="DWK23" s="11"/>
      <c r="DWL23" s="11"/>
      <c r="DWM23" s="11"/>
      <c r="DWN23" s="11"/>
      <c r="DWO23" s="11"/>
      <c r="DWP23" s="11"/>
      <c r="DWQ23" s="11"/>
      <c r="DWR23" s="11"/>
      <c r="DWS23" s="11"/>
      <c r="DWT23" s="11"/>
      <c r="DWU23" s="11"/>
      <c r="DWV23" s="11"/>
      <c r="DWW23" s="11"/>
      <c r="DWX23" s="11"/>
      <c r="DWY23" s="11"/>
      <c r="DWZ23" s="11"/>
      <c r="DXA23" s="11"/>
      <c r="DXB23" s="11"/>
      <c r="DXC23" s="11"/>
      <c r="DXD23" s="11"/>
      <c r="DXE23" s="11"/>
      <c r="DXF23" s="11"/>
      <c r="DXG23" s="11"/>
      <c r="DXH23" s="11"/>
      <c r="DXI23" s="11"/>
      <c r="DXJ23" s="11"/>
      <c r="DXK23" s="11"/>
      <c r="DXL23" s="11"/>
      <c r="DXM23" s="11"/>
      <c r="DXN23" s="11"/>
      <c r="DXO23" s="11"/>
      <c r="DXP23" s="11"/>
      <c r="DXQ23" s="11"/>
      <c r="DXR23" s="11"/>
      <c r="DXS23" s="11"/>
      <c r="DXT23" s="11"/>
      <c r="DXU23" s="11"/>
      <c r="DXV23" s="11"/>
      <c r="DXW23" s="11"/>
      <c r="DXX23" s="11"/>
      <c r="DXY23" s="11"/>
      <c r="DXZ23" s="11"/>
      <c r="DYA23" s="11"/>
      <c r="DYB23" s="11"/>
      <c r="DYC23" s="11"/>
      <c r="DYD23" s="11"/>
      <c r="DYE23" s="11"/>
      <c r="DYF23" s="11"/>
      <c r="DYG23" s="11"/>
      <c r="DYH23" s="11"/>
      <c r="DYI23" s="11"/>
      <c r="DYJ23" s="11"/>
      <c r="DYK23" s="11"/>
      <c r="DYL23" s="11"/>
      <c r="DYM23" s="11"/>
      <c r="DYN23" s="11"/>
      <c r="DYO23" s="11"/>
      <c r="DYP23" s="11"/>
      <c r="DYQ23" s="11"/>
      <c r="DYR23" s="11"/>
      <c r="DYS23" s="11"/>
      <c r="DYT23" s="11"/>
      <c r="DYU23" s="11"/>
      <c r="DYV23" s="11"/>
      <c r="DYW23" s="11"/>
      <c r="DYX23" s="11"/>
      <c r="DYY23" s="11"/>
      <c r="DYZ23" s="11"/>
      <c r="DZA23" s="11"/>
      <c r="DZB23" s="11"/>
      <c r="DZC23" s="11"/>
      <c r="DZD23" s="11"/>
      <c r="DZE23" s="11"/>
      <c r="DZF23" s="11"/>
      <c r="DZG23" s="11"/>
      <c r="DZH23" s="11"/>
      <c r="DZI23" s="11"/>
      <c r="DZJ23" s="11"/>
      <c r="DZK23" s="11"/>
      <c r="DZL23" s="11"/>
      <c r="DZM23" s="11"/>
      <c r="DZN23" s="11"/>
      <c r="DZO23" s="11"/>
      <c r="DZP23" s="11"/>
      <c r="DZQ23" s="11"/>
      <c r="DZR23" s="11"/>
      <c r="DZS23" s="11"/>
      <c r="DZT23" s="11"/>
      <c r="DZU23" s="11"/>
      <c r="DZV23" s="11"/>
      <c r="DZW23" s="11"/>
      <c r="DZX23" s="11"/>
      <c r="DZY23" s="11"/>
      <c r="DZZ23" s="11"/>
      <c r="EAA23" s="11"/>
      <c r="EAB23" s="11"/>
      <c r="EAC23" s="11"/>
      <c r="EAD23" s="11"/>
      <c r="EAE23" s="11"/>
      <c r="EAF23" s="11"/>
      <c r="EAG23" s="11"/>
      <c r="EAH23" s="11"/>
      <c r="EAI23" s="11"/>
      <c r="EAJ23" s="11"/>
      <c r="EAK23" s="11"/>
      <c r="EAL23" s="11"/>
      <c r="EAM23" s="11"/>
      <c r="EAN23" s="11"/>
      <c r="EAO23" s="11"/>
      <c r="EAP23" s="11"/>
      <c r="EAQ23" s="11"/>
      <c r="EAR23" s="11"/>
      <c r="EAS23" s="11"/>
      <c r="EAT23" s="11"/>
      <c r="EAU23" s="11"/>
      <c r="EAV23" s="11"/>
      <c r="EAW23" s="11"/>
      <c r="EAX23" s="11"/>
      <c r="EAY23" s="11"/>
      <c r="EAZ23" s="11"/>
      <c r="EBA23" s="11"/>
      <c r="EBB23" s="11"/>
      <c r="EBC23" s="11"/>
      <c r="EBD23" s="11"/>
      <c r="EBE23" s="11"/>
      <c r="EBF23" s="11"/>
      <c r="EBG23" s="11"/>
      <c r="EBH23" s="11"/>
      <c r="EBI23" s="11"/>
      <c r="EBJ23" s="11"/>
      <c r="EBK23" s="11"/>
      <c r="EBL23" s="11"/>
      <c r="EBM23" s="11"/>
      <c r="EBN23" s="11"/>
      <c r="EBO23" s="11"/>
      <c r="EBP23" s="11"/>
      <c r="EBQ23" s="11"/>
      <c r="EBR23" s="11"/>
      <c r="EBS23" s="11"/>
      <c r="EBT23" s="11"/>
      <c r="EBU23" s="11"/>
      <c r="EBV23" s="11"/>
      <c r="EBW23" s="11"/>
      <c r="EBX23" s="11"/>
      <c r="EBY23" s="11"/>
      <c r="EBZ23" s="11"/>
      <c r="ECA23" s="11"/>
      <c r="ECB23" s="11"/>
      <c r="ECC23" s="11"/>
      <c r="ECD23" s="11"/>
      <c r="ECE23" s="11"/>
      <c r="ECF23" s="11"/>
      <c r="ECG23" s="11"/>
      <c r="ECH23" s="11"/>
      <c r="ECI23" s="11"/>
      <c r="ECJ23" s="11"/>
      <c r="ECK23" s="11"/>
      <c r="ECL23" s="11"/>
      <c r="ECM23" s="11"/>
      <c r="ECN23" s="11"/>
      <c r="ECO23" s="11"/>
      <c r="ECP23" s="11"/>
      <c r="ECQ23" s="11"/>
      <c r="ECR23" s="11"/>
      <c r="ECS23" s="11"/>
      <c r="ECT23" s="11"/>
      <c r="ECU23" s="11"/>
      <c r="ECV23" s="11"/>
      <c r="ECW23" s="11"/>
      <c r="ECX23" s="11"/>
      <c r="ECY23" s="11"/>
      <c r="ECZ23" s="11"/>
      <c r="EDA23" s="11"/>
      <c r="EDB23" s="11"/>
      <c r="EDC23" s="11"/>
      <c r="EDD23" s="11"/>
      <c r="EDE23" s="11"/>
      <c r="EDF23" s="11"/>
      <c r="EDG23" s="11"/>
      <c r="EDH23" s="11"/>
      <c r="EDI23" s="11"/>
      <c r="EDJ23" s="11"/>
      <c r="EDK23" s="11"/>
      <c r="EDL23" s="11"/>
      <c r="EDM23" s="11"/>
      <c r="EDN23" s="11"/>
      <c r="EDO23" s="11"/>
      <c r="EDP23" s="11"/>
      <c r="EDQ23" s="11"/>
      <c r="EDR23" s="11"/>
      <c r="EDS23" s="11"/>
      <c r="EDT23" s="11"/>
      <c r="EDU23" s="11"/>
      <c r="EDV23" s="11"/>
      <c r="EDW23" s="11"/>
      <c r="EDX23" s="11"/>
      <c r="EDY23" s="11"/>
      <c r="EDZ23" s="11"/>
      <c r="EEA23" s="11"/>
      <c r="EEB23" s="11"/>
      <c r="EEC23" s="11"/>
      <c r="EED23" s="11"/>
      <c r="EEE23" s="11"/>
      <c r="EEF23" s="11"/>
      <c r="EEG23" s="11"/>
      <c r="EEH23" s="11"/>
      <c r="EEI23" s="11"/>
      <c r="EEJ23" s="11"/>
      <c r="EEK23" s="11"/>
      <c r="EEL23" s="11"/>
      <c r="EEM23" s="11"/>
      <c r="EEN23" s="11"/>
      <c r="EEO23" s="11"/>
      <c r="EEP23" s="11"/>
      <c r="EEQ23" s="11"/>
      <c r="EER23" s="11"/>
      <c r="EES23" s="11"/>
      <c r="EET23" s="11"/>
      <c r="EEU23" s="11"/>
      <c r="EEV23" s="11"/>
      <c r="EEW23" s="11"/>
      <c r="EEX23" s="11"/>
      <c r="EEY23" s="11"/>
      <c r="EEZ23" s="11"/>
      <c r="EFA23" s="11"/>
      <c r="EFB23" s="11"/>
      <c r="EFC23" s="11"/>
      <c r="EFD23" s="11"/>
      <c r="EFE23" s="11"/>
      <c r="EFF23" s="11"/>
      <c r="EFG23" s="11"/>
      <c r="EFH23" s="11"/>
      <c r="EFI23" s="11"/>
      <c r="EFJ23" s="11"/>
      <c r="EFK23" s="11"/>
      <c r="EFL23" s="11"/>
      <c r="EFM23" s="11"/>
      <c r="EFN23" s="11"/>
      <c r="EFO23" s="11"/>
      <c r="EFP23" s="11"/>
      <c r="EFQ23" s="11"/>
      <c r="EFR23" s="11"/>
      <c r="EFS23" s="11"/>
      <c r="EFT23" s="11"/>
      <c r="EFU23" s="11"/>
      <c r="EFV23" s="11"/>
      <c r="EFW23" s="11"/>
      <c r="EFX23" s="11"/>
      <c r="EFY23" s="11"/>
      <c r="EFZ23" s="11"/>
      <c r="EGA23" s="11"/>
      <c r="EGB23" s="11"/>
      <c r="EGC23" s="11"/>
      <c r="EGD23" s="11"/>
      <c r="EGE23" s="11"/>
      <c r="EGF23" s="11"/>
      <c r="EGG23" s="11"/>
      <c r="EGH23" s="11"/>
      <c r="EGI23" s="11"/>
      <c r="EGJ23" s="11"/>
      <c r="EGK23" s="11"/>
      <c r="EGL23" s="11"/>
      <c r="EGM23" s="11"/>
      <c r="EGN23" s="11"/>
      <c r="EGO23" s="11"/>
      <c r="EGP23" s="11"/>
      <c r="EGQ23" s="11"/>
      <c r="EGR23" s="11"/>
      <c r="EGS23" s="11"/>
      <c r="EGT23" s="11"/>
      <c r="EGU23" s="11"/>
      <c r="EGV23" s="11"/>
      <c r="EGW23" s="11"/>
      <c r="EGX23" s="11"/>
      <c r="EGY23" s="11"/>
      <c r="EGZ23" s="11"/>
      <c r="EHA23" s="11"/>
      <c r="EHB23" s="11"/>
      <c r="EHC23" s="11"/>
      <c r="EHD23" s="11"/>
      <c r="EHE23" s="11"/>
      <c r="EHF23" s="11"/>
      <c r="EHG23" s="11"/>
      <c r="EHH23" s="11"/>
      <c r="EHI23" s="11"/>
      <c r="EHJ23" s="11"/>
      <c r="EHK23" s="11"/>
      <c r="EHL23" s="11"/>
      <c r="EHM23" s="11"/>
      <c r="EHN23" s="11"/>
      <c r="EHO23" s="11"/>
      <c r="EHP23" s="11"/>
      <c r="EHQ23" s="11"/>
      <c r="EHR23" s="11"/>
      <c r="EHS23" s="11"/>
      <c r="EHT23" s="11"/>
      <c r="EHU23" s="11"/>
      <c r="EHV23" s="11"/>
      <c r="EHW23" s="11"/>
      <c r="EHX23" s="11"/>
      <c r="EHY23" s="11"/>
      <c r="EHZ23" s="11"/>
      <c r="EIA23" s="11"/>
      <c r="EIB23" s="11"/>
      <c r="EIC23" s="11"/>
      <c r="EID23" s="11"/>
      <c r="EIE23" s="11"/>
      <c r="EIF23" s="11"/>
      <c r="EIG23" s="11"/>
      <c r="EIH23" s="11"/>
      <c r="EII23" s="11"/>
      <c r="EIJ23" s="11"/>
      <c r="EIK23" s="11"/>
      <c r="EIL23" s="11"/>
      <c r="EIM23" s="11"/>
      <c r="EIN23" s="11"/>
      <c r="EIO23" s="11"/>
      <c r="EIP23" s="11"/>
      <c r="EIQ23" s="11"/>
      <c r="EIR23" s="11"/>
      <c r="EIS23" s="11"/>
      <c r="EIT23" s="11"/>
      <c r="EIU23" s="11"/>
      <c r="EIV23" s="11"/>
      <c r="EIW23" s="11"/>
      <c r="EIX23" s="11"/>
      <c r="EIY23" s="11"/>
      <c r="EIZ23" s="11"/>
      <c r="EJA23" s="11"/>
      <c r="EJB23" s="11"/>
      <c r="EJC23" s="11"/>
      <c r="EJD23" s="11"/>
      <c r="EJE23" s="11"/>
      <c r="EJF23" s="11"/>
      <c r="EJG23" s="11"/>
      <c r="EJH23" s="11"/>
      <c r="EJI23" s="11"/>
      <c r="EJJ23" s="11"/>
      <c r="EJK23" s="11"/>
      <c r="EJL23" s="11"/>
      <c r="EJM23" s="11"/>
      <c r="EJN23" s="11"/>
      <c r="EJO23" s="11"/>
      <c r="EJP23" s="11"/>
      <c r="EJQ23" s="11"/>
      <c r="EJR23" s="11"/>
      <c r="EJS23" s="11"/>
      <c r="EJT23" s="11"/>
      <c r="EJU23" s="11"/>
      <c r="EJV23" s="11"/>
      <c r="EJW23" s="11"/>
      <c r="EJX23" s="11"/>
      <c r="EJY23" s="11"/>
      <c r="EJZ23" s="11"/>
      <c r="EKA23" s="11"/>
      <c r="EKB23" s="11"/>
      <c r="EKC23" s="11"/>
      <c r="EKD23" s="11"/>
      <c r="EKE23" s="11"/>
      <c r="EKF23" s="11"/>
      <c r="EKG23" s="11"/>
      <c r="EKH23" s="11"/>
      <c r="EKI23" s="11"/>
      <c r="EKJ23" s="11"/>
      <c r="EKK23" s="11"/>
      <c r="EKL23" s="11"/>
      <c r="EKM23" s="11"/>
      <c r="EKN23" s="11"/>
      <c r="EKO23" s="11"/>
      <c r="EKP23" s="11"/>
      <c r="EKQ23" s="11"/>
      <c r="EKR23" s="11"/>
      <c r="EKS23" s="11"/>
      <c r="EKT23" s="11"/>
      <c r="EKU23" s="11"/>
      <c r="EKV23" s="11"/>
      <c r="EKW23" s="11"/>
      <c r="EKX23" s="11"/>
      <c r="EKY23" s="11"/>
      <c r="EKZ23" s="11"/>
      <c r="ELA23" s="11"/>
      <c r="ELB23" s="11"/>
      <c r="ELC23" s="11"/>
      <c r="ELD23" s="11"/>
      <c r="ELE23" s="11"/>
      <c r="ELF23" s="11"/>
      <c r="ELG23" s="11"/>
      <c r="ELH23" s="11"/>
      <c r="ELI23" s="11"/>
      <c r="ELJ23" s="11"/>
      <c r="ELK23" s="11"/>
      <c r="ELL23" s="11"/>
      <c r="ELM23" s="11"/>
      <c r="ELN23" s="11"/>
      <c r="ELO23" s="11"/>
      <c r="ELP23" s="11"/>
      <c r="ELQ23" s="11"/>
      <c r="ELR23" s="11"/>
      <c r="ELS23" s="11"/>
      <c r="ELT23" s="11"/>
      <c r="ELU23" s="11"/>
      <c r="ELV23" s="11"/>
      <c r="ELW23" s="11"/>
      <c r="ELX23" s="11"/>
      <c r="ELY23" s="11"/>
      <c r="ELZ23" s="11"/>
      <c r="EMA23" s="11"/>
      <c r="EMB23" s="11"/>
      <c r="EMC23" s="11"/>
      <c r="EMD23" s="11"/>
      <c r="EME23" s="11"/>
      <c r="EMF23" s="11"/>
      <c r="EMG23" s="11"/>
      <c r="EMH23" s="11"/>
      <c r="EMI23" s="11"/>
      <c r="EMJ23" s="11"/>
      <c r="EMK23" s="11"/>
      <c r="EML23" s="11"/>
      <c r="EMM23" s="11"/>
      <c r="EMN23" s="11"/>
      <c r="EMO23" s="11"/>
      <c r="EMP23" s="11"/>
      <c r="EMQ23" s="11"/>
      <c r="EMR23" s="11"/>
      <c r="EMS23" s="11"/>
      <c r="EMT23" s="11"/>
      <c r="EMU23" s="11"/>
      <c r="EMV23" s="11"/>
      <c r="EMW23" s="11"/>
      <c r="EMX23" s="11"/>
      <c r="EMY23" s="11"/>
      <c r="EMZ23" s="11"/>
      <c r="ENA23" s="11"/>
      <c r="ENB23" s="11"/>
      <c r="ENC23" s="11"/>
      <c r="END23" s="11"/>
      <c r="ENE23" s="11"/>
      <c r="ENF23" s="11"/>
      <c r="ENG23" s="11"/>
      <c r="ENH23" s="11"/>
      <c r="ENI23" s="11"/>
      <c r="ENJ23" s="11"/>
      <c r="ENK23" s="11"/>
      <c r="ENL23" s="11"/>
      <c r="ENM23" s="11"/>
      <c r="ENN23" s="11"/>
      <c r="ENO23" s="11"/>
      <c r="ENP23" s="11"/>
      <c r="ENQ23" s="11"/>
      <c r="ENR23" s="11"/>
      <c r="ENS23" s="11"/>
      <c r="ENT23" s="11"/>
      <c r="ENU23" s="11"/>
      <c r="ENV23" s="11"/>
      <c r="ENW23" s="11"/>
      <c r="ENX23" s="11"/>
      <c r="ENY23" s="11"/>
      <c r="ENZ23" s="11"/>
      <c r="EOA23" s="11"/>
      <c r="EOB23" s="11"/>
      <c r="EOC23" s="11"/>
      <c r="EOD23" s="11"/>
      <c r="EOE23" s="11"/>
      <c r="EOF23" s="11"/>
      <c r="EOG23" s="11"/>
      <c r="EOH23" s="11"/>
      <c r="EOI23" s="11"/>
      <c r="EOJ23" s="11"/>
      <c r="EOK23" s="11"/>
      <c r="EOL23" s="11"/>
      <c r="EOM23" s="11"/>
      <c r="EON23" s="11"/>
      <c r="EOO23" s="11"/>
      <c r="EOP23" s="11"/>
      <c r="EOQ23" s="11"/>
      <c r="EOR23" s="11"/>
      <c r="EOS23" s="11"/>
      <c r="EOT23" s="11"/>
      <c r="EOU23" s="11"/>
      <c r="EOV23" s="11"/>
      <c r="EOW23" s="11"/>
      <c r="EOX23" s="11"/>
      <c r="EOY23" s="11"/>
      <c r="EOZ23" s="11"/>
      <c r="EPA23" s="11"/>
      <c r="EPB23" s="11"/>
      <c r="EPC23" s="11"/>
      <c r="EPD23" s="11"/>
      <c r="EPE23" s="11"/>
      <c r="EPF23" s="11"/>
      <c r="EPG23" s="11"/>
      <c r="EPH23" s="11"/>
      <c r="EPI23" s="11"/>
      <c r="EPJ23" s="11"/>
      <c r="EPK23" s="11"/>
      <c r="EPL23" s="11"/>
      <c r="EPM23" s="11"/>
      <c r="EPN23" s="11"/>
      <c r="EPO23" s="11"/>
      <c r="EPP23" s="11"/>
      <c r="EPQ23" s="11"/>
      <c r="EPR23" s="11"/>
      <c r="EPS23" s="11"/>
      <c r="EPT23" s="11"/>
      <c r="EPU23" s="11"/>
      <c r="EPV23" s="11"/>
      <c r="EPW23" s="11"/>
      <c r="EPX23" s="11"/>
      <c r="EPY23" s="11"/>
      <c r="EPZ23" s="11"/>
      <c r="EQA23" s="11"/>
      <c r="EQB23" s="11"/>
      <c r="EQC23" s="11"/>
      <c r="EQD23" s="11"/>
      <c r="EQE23" s="11"/>
      <c r="EQF23" s="11"/>
      <c r="EQG23" s="11"/>
      <c r="EQH23" s="11"/>
      <c r="EQI23" s="11"/>
      <c r="EQJ23" s="11"/>
      <c r="EQK23" s="11"/>
      <c r="EQL23" s="11"/>
      <c r="EQM23" s="11"/>
      <c r="EQN23" s="11"/>
      <c r="EQO23" s="11"/>
      <c r="EQP23" s="11"/>
      <c r="EQQ23" s="11"/>
      <c r="EQR23" s="11"/>
      <c r="EQS23" s="11"/>
      <c r="EQT23" s="11"/>
      <c r="EQU23" s="11"/>
      <c r="EQV23" s="11"/>
      <c r="EQW23" s="11"/>
      <c r="EQX23" s="11"/>
      <c r="EQY23" s="11"/>
      <c r="EQZ23" s="11"/>
      <c r="ERA23" s="11"/>
      <c r="ERB23" s="11"/>
      <c r="ERC23" s="11"/>
      <c r="ERD23" s="11"/>
      <c r="ERE23" s="11"/>
      <c r="ERF23" s="11"/>
      <c r="ERG23" s="11"/>
      <c r="ERH23" s="11"/>
      <c r="ERI23" s="11"/>
      <c r="ERJ23" s="11"/>
      <c r="ERK23" s="11"/>
      <c r="ERL23" s="11"/>
      <c r="ERM23" s="11"/>
      <c r="ERN23" s="11"/>
      <c r="ERO23" s="11"/>
      <c r="ERP23" s="11"/>
      <c r="ERQ23" s="11"/>
      <c r="ERR23" s="11"/>
      <c r="ERS23" s="11"/>
      <c r="ERT23" s="11"/>
      <c r="ERU23" s="11"/>
      <c r="ERV23" s="11"/>
      <c r="ERW23" s="11"/>
      <c r="ERX23" s="11"/>
      <c r="ERY23" s="11"/>
      <c r="ERZ23" s="11"/>
      <c r="ESA23" s="11"/>
      <c r="ESB23" s="11"/>
      <c r="ESC23" s="11"/>
      <c r="ESD23" s="11"/>
      <c r="ESE23" s="11"/>
      <c r="ESF23" s="11"/>
      <c r="ESG23" s="11"/>
      <c r="ESH23" s="11"/>
      <c r="ESI23" s="11"/>
      <c r="ESJ23" s="11"/>
      <c r="ESK23" s="11"/>
      <c r="ESL23" s="11"/>
      <c r="ESM23" s="11"/>
      <c r="ESN23" s="11"/>
      <c r="ESO23" s="11"/>
      <c r="ESP23" s="11"/>
      <c r="ESQ23" s="11"/>
      <c r="ESR23" s="11"/>
      <c r="ESS23" s="11"/>
      <c r="EST23" s="11"/>
      <c r="ESU23" s="11"/>
      <c r="ESV23" s="11"/>
      <c r="ESW23" s="11"/>
      <c r="ESX23" s="11"/>
      <c r="ESY23" s="11"/>
      <c r="ESZ23" s="11"/>
      <c r="ETA23" s="11"/>
      <c r="ETB23" s="11"/>
      <c r="ETC23" s="11"/>
      <c r="ETD23" s="11"/>
      <c r="ETE23" s="11"/>
      <c r="ETF23" s="11"/>
      <c r="ETG23" s="11"/>
      <c r="ETH23" s="11"/>
      <c r="ETI23" s="11"/>
      <c r="ETJ23" s="11"/>
      <c r="ETK23" s="11"/>
      <c r="ETL23" s="11"/>
      <c r="ETM23" s="11"/>
      <c r="ETN23" s="11"/>
      <c r="ETO23" s="11"/>
      <c r="ETP23" s="11"/>
      <c r="ETQ23" s="11"/>
      <c r="ETR23" s="11"/>
      <c r="ETS23" s="11"/>
      <c r="ETT23" s="11"/>
      <c r="ETU23" s="11"/>
      <c r="ETV23" s="11"/>
      <c r="ETW23" s="11"/>
      <c r="ETX23" s="11"/>
      <c r="ETY23" s="11"/>
      <c r="ETZ23" s="11"/>
      <c r="EUA23" s="11"/>
      <c r="EUB23" s="11"/>
      <c r="EUC23" s="11"/>
      <c r="EUD23" s="11"/>
      <c r="EUE23" s="11"/>
      <c r="EUF23" s="11"/>
      <c r="EUG23" s="11"/>
      <c r="EUH23" s="11"/>
      <c r="EUI23" s="11"/>
      <c r="EUJ23" s="11"/>
      <c r="EUK23" s="11"/>
      <c r="EUL23" s="11"/>
      <c r="EUM23" s="11"/>
      <c r="EUN23" s="11"/>
      <c r="EUO23" s="11"/>
      <c r="EUP23" s="11"/>
      <c r="EUQ23" s="11"/>
      <c r="EUR23" s="11"/>
      <c r="EUS23" s="11"/>
      <c r="EUT23" s="11"/>
      <c r="EUU23" s="11"/>
      <c r="EUV23" s="11"/>
      <c r="EUW23" s="11"/>
      <c r="EUX23" s="11"/>
      <c r="EUY23" s="11"/>
      <c r="EUZ23" s="11"/>
      <c r="EVA23" s="11"/>
      <c r="EVB23" s="11"/>
      <c r="EVC23" s="11"/>
      <c r="EVD23" s="11"/>
      <c r="EVE23" s="11"/>
      <c r="EVF23" s="11"/>
      <c r="EVG23" s="11"/>
      <c r="EVH23" s="11"/>
      <c r="EVI23" s="11"/>
      <c r="EVJ23" s="11"/>
      <c r="EVK23" s="11"/>
      <c r="EVL23" s="11"/>
      <c r="EVM23" s="11"/>
      <c r="EVN23" s="11"/>
      <c r="EVO23" s="11"/>
      <c r="EVP23" s="11"/>
      <c r="EVQ23" s="11"/>
      <c r="EVR23" s="11"/>
      <c r="EVS23" s="11"/>
      <c r="EVT23" s="11"/>
      <c r="EVU23" s="11"/>
      <c r="EVV23" s="11"/>
      <c r="EVW23" s="11"/>
      <c r="EVX23" s="11"/>
      <c r="EVY23" s="11"/>
      <c r="EVZ23" s="11"/>
      <c r="EWA23" s="11"/>
      <c r="EWB23" s="11"/>
      <c r="EWC23" s="11"/>
      <c r="EWD23" s="11"/>
      <c r="EWE23" s="11"/>
      <c r="EWF23" s="11"/>
      <c r="EWG23" s="11"/>
      <c r="EWH23" s="11"/>
      <c r="EWI23" s="11"/>
      <c r="EWJ23" s="11"/>
      <c r="EWK23" s="11"/>
      <c r="EWL23" s="11"/>
      <c r="EWM23" s="11"/>
      <c r="EWN23" s="11"/>
      <c r="EWO23" s="11"/>
      <c r="EWP23" s="11"/>
      <c r="EWQ23" s="11"/>
      <c r="EWR23" s="11"/>
      <c r="EWS23" s="11"/>
      <c r="EWT23" s="11"/>
      <c r="EWU23" s="11"/>
      <c r="EWV23" s="11"/>
      <c r="EWW23" s="11"/>
      <c r="EWX23" s="11"/>
      <c r="EWY23" s="11"/>
      <c r="EWZ23" s="11"/>
      <c r="EXA23" s="11"/>
      <c r="EXB23" s="11"/>
      <c r="EXC23" s="11"/>
      <c r="EXD23" s="11"/>
      <c r="EXE23" s="11"/>
      <c r="EXF23" s="11"/>
      <c r="EXG23" s="11"/>
      <c r="EXH23" s="11"/>
      <c r="EXI23" s="11"/>
      <c r="EXJ23" s="11"/>
      <c r="EXK23" s="11"/>
      <c r="EXL23" s="11"/>
      <c r="EXM23" s="11"/>
      <c r="EXN23" s="11"/>
      <c r="EXO23" s="11"/>
      <c r="EXP23" s="11"/>
      <c r="EXQ23" s="11"/>
      <c r="EXR23" s="11"/>
      <c r="EXS23" s="11"/>
      <c r="EXT23" s="11"/>
      <c r="EXU23" s="11"/>
      <c r="EXV23" s="11"/>
      <c r="EXW23" s="11"/>
      <c r="EXX23" s="11"/>
      <c r="EXY23" s="11"/>
      <c r="EXZ23" s="11"/>
      <c r="EYA23" s="11"/>
      <c r="EYB23" s="11"/>
      <c r="EYC23" s="11"/>
      <c r="EYD23" s="11"/>
      <c r="EYE23" s="11"/>
      <c r="EYF23" s="11"/>
      <c r="EYG23" s="11"/>
      <c r="EYH23" s="11"/>
      <c r="EYI23" s="11"/>
      <c r="EYJ23" s="11"/>
      <c r="EYK23" s="11"/>
      <c r="EYL23" s="11"/>
      <c r="EYM23" s="11"/>
      <c r="EYN23" s="11"/>
      <c r="EYO23" s="11"/>
      <c r="EYP23" s="11"/>
      <c r="EYQ23" s="11"/>
      <c r="EYR23" s="11"/>
      <c r="EYS23" s="11"/>
      <c r="EYT23" s="11"/>
      <c r="EYU23" s="11"/>
      <c r="EYV23" s="11"/>
      <c r="EYW23" s="11"/>
      <c r="EYX23" s="11"/>
      <c r="EYY23" s="11"/>
      <c r="EYZ23" s="11"/>
      <c r="EZA23" s="11"/>
      <c r="EZB23" s="11"/>
      <c r="EZC23" s="11"/>
      <c r="EZD23" s="11"/>
      <c r="EZE23" s="11"/>
      <c r="EZF23" s="11"/>
      <c r="EZG23" s="11"/>
      <c r="EZH23" s="11"/>
      <c r="EZI23" s="11"/>
      <c r="EZJ23" s="11"/>
      <c r="EZK23" s="11"/>
      <c r="EZL23" s="11"/>
      <c r="EZM23" s="11"/>
      <c r="EZN23" s="11"/>
      <c r="EZO23" s="11"/>
      <c r="EZP23" s="11"/>
      <c r="EZQ23" s="11"/>
      <c r="EZR23" s="11"/>
      <c r="EZS23" s="11"/>
      <c r="EZT23" s="11"/>
      <c r="EZU23" s="11"/>
      <c r="EZV23" s="11"/>
      <c r="EZW23" s="11"/>
      <c r="EZX23" s="11"/>
      <c r="EZY23" s="11"/>
      <c r="EZZ23" s="11"/>
      <c r="FAA23" s="11"/>
      <c r="FAB23" s="11"/>
      <c r="FAC23" s="11"/>
      <c r="FAD23" s="11"/>
      <c r="FAE23" s="11"/>
      <c r="FAF23" s="11"/>
      <c r="FAG23" s="11"/>
      <c r="FAH23" s="11"/>
      <c r="FAI23" s="11"/>
      <c r="FAJ23" s="11"/>
      <c r="FAK23" s="11"/>
      <c r="FAL23" s="11"/>
      <c r="FAM23" s="11"/>
      <c r="FAN23" s="11"/>
      <c r="FAO23" s="11"/>
      <c r="FAP23" s="11"/>
      <c r="FAQ23" s="11"/>
      <c r="FAR23" s="11"/>
      <c r="FAS23" s="11"/>
      <c r="FAT23" s="11"/>
      <c r="FAU23" s="11"/>
      <c r="FAV23" s="11"/>
      <c r="FAW23" s="11"/>
      <c r="FAX23" s="11"/>
      <c r="FAY23" s="11"/>
      <c r="FAZ23" s="11"/>
      <c r="FBA23" s="11"/>
      <c r="FBB23" s="11"/>
      <c r="FBC23" s="11"/>
      <c r="FBD23" s="11"/>
      <c r="FBE23" s="11"/>
      <c r="FBF23" s="11"/>
      <c r="FBG23" s="11"/>
      <c r="FBH23" s="11"/>
      <c r="FBI23" s="11"/>
      <c r="FBJ23" s="11"/>
      <c r="FBK23" s="11"/>
      <c r="FBL23" s="11"/>
      <c r="FBM23" s="11"/>
      <c r="FBN23" s="11"/>
      <c r="FBO23" s="11"/>
      <c r="FBP23" s="11"/>
      <c r="FBQ23" s="11"/>
      <c r="FBR23" s="11"/>
      <c r="FBS23" s="11"/>
      <c r="FBT23" s="11"/>
      <c r="FBU23" s="11"/>
      <c r="FBV23" s="11"/>
      <c r="FBW23" s="11"/>
      <c r="FBX23" s="11"/>
      <c r="FBY23" s="11"/>
      <c r="FBZ23" s="11"/>
      <c r="FCA23" s="11"/>
      <c r="FCB23" s="11"/>
      <c r="FCC23" s="11"/>
      <c r="FCD23" s="11"/>
      <c r="FCE23" s="11"/>
      <c r="FCF23" s="11"/>
      <c r="FCG23" s="11"/>
      <c r="FCH23" s="11"/>
      <c r="FCI23" s="11"/>
      <c r="FCJ23" s="11"/>
      <c r="FCK23" s="11"/>
      <c r="FCL23" s="11"/>
      <c r="FCM23" s="11"/>
      <c r="FCN23" s="11"/>
      <c r="FCO23" s="11"/>
      <c r="FCP23" s="11"/>
      <c r="FCQ23" s="11"/>
      <c r="FCR23" s="11"/>
      <c r="FCS23" s="11"/>
      <c r="FCT23" s="11"/>
      <c r="FCU23" s="11"/>
      <c r="FCV23" s="11"/>
      <c r="FCW23" s="11"/>
      <c r="FCX23" s="11"/>
      <c r="FCY23" s="11"/>
      <c r="FCZ23" s="11"/>
      <c r="FDA23" s="11"/>
      <c r="FDB23" s="11"/>
      <c r="FDC23" s="11"/>
      <c r="FDD23" s="11"/>
      <c r="FDE23" s="11"/>
      <c r="FDF23" s="11"/>
      <c r="FDG23" s="11"/>
      <c r="FDH23" s="11"/>
      <c r="FDI23" s="11"/>
      <c r="FDJ23" s="11"/>
      <c r="FDK23" s="11"/>
      <c r="FDL23" s="11"/>
      <c r="FDM23" s="11"/>
      <c r="FDN23" s="11"/>
      <c r="FDO23" s="11"/>
      <c r="FDP23" s="11"/>
      <c r="FDQ23" s="11"/>
      <c r="FDR23" s="11"/>
      <c r="FDS23" s="11"/>
      <c r="FDT23" s="11"/>
      <c r="FDU23" s="11"/>
      <c r="FDV23" s="11"/>
      <c r="FDW23" s="11"/>
      <c r="FDX23" s="11"/>
      <c r="FDY23" s="11"/>
      <c r="FDZ23" s="11"/>
      <c r="FEA23" s="11"/>
      <c r="FEB23" s="11"/>
      <c r="FEC23" s="11"/>
      <c r="FED23" s="11"/>
      <c r="FEE23" s="11"/>
      <c r="FEF23" s="11"/>
      <c r="FEG23" s="11"/>
      <c r="FEH23" s="11"/>
      <c r="FEI23" s="11"/>
      <c r="FEJ23" s="11"/>
      <c r="FEK23" s="11"/>
      <c r="FEL23" s="11"/>
      <c r="FEM23" s="11"/>
      <c r="FEN23" s="11"/>
      <c r="FEO23" s="11"/>
      <c r="FEP23" s="11"/>
      <c r="FEQ23" s="11"/>
      <c r="FER23" s="11"/>
      <c r="FES23" s="11"/>
      <c r="FET23" s="11"/>
      <c r="FEU23" s="11"/>
      <c r="FEV23" s="11"/>
      <c r="FEW23" s="11"/>
      <c r="FEX23" s="11"/>
      <c r="FEY23" s="11"/>
      <c r="FEZ23" s="11"/>
      <c r="FFA23" s="11"/>
      <c r="FFB23" s="11"/>
      <c r="FFC23" s="11"/>
      <c r="FFD23" s="11"/>
      <c r="FFE23" s="11"/>
      <c r="FFF23" s="11"/>
      <c r="FFG23" s="11"/>
      <c r="FFH23" s="11"/>
      <c r="FFI23" s="11"/>
      <c r="FFJ23" s="11"/>
      <c r="FFK23" s="11"/>
      <c r="FFL23" s="11"/>
      <c r="FFM23" s="11"/>
      <c r="FFN23" s="11"/>
      <c r="FFO23" s="11"/>
      <c r="FFP23" s="11"/>
      <c r="FFQ23" s="11"/>
      <c r="FFR23" s="11"/>
      <c r="FFS23" s="11"/>
      <c r="FFT23" s="11"/>
      <c r="FFU23" s="11"/>
      <c r="FFV23" s="11"/>
      <c r="FFW23" s="11"/>
      <c r="FFX23" s="11"/>
      <c r="FFY23" s="11"/>
      <c r="FFZ23" s="11"/>
      <c r="FGA23" s="11"/>
      <c r="FGB23" s="11"/>
      <c r="FGC23" s="11"/>
      <c r="FGD23" s="11"/>
      <c r="FGE23" s="11"/>
      <c r="FGF23" s="11"/>
      <c r="FGG23" s="11"/>
      <c r="FGH23" s="11"/>
      <c r="FGI23" s="11"/>
      <c r="FGJ23" s="11"/>
      <c r="FGK23" s="11"/>
      <c r="FGL23" s="11"/>
      <c r="FGM23" s="11"/>
      <c r="FGN23" s="11"/>
      <c r="FGO23" s="11"/>
      <c r="FGP23" s="11"/>
      <c r="FGQ23" s="11"/>
      <c r="FGR23" s="11"/>
      <c r="FGS23" s="11"/>
      <c r="FGT23" s="11"/>
      <c r="FGU23" s="11"/>
      <c r="FGV23" s="11"/>
      <c r="FGW23" s="11"/>
      <c r="FGX23" s="11"/>
      <c r="FGY23" s="11"/>
      <c r="FGZ23" s="11"/>
      <c r="FHA23" s="11"/>
      <c r="FHB23" s="11"/>
      <c r="FHC23" s="11"/>
      <c r="FHD23" s="11"/>
      <c r="FHE23" s="11"/>
      <c r="FHF23" s="11"/>
      <c r="FHG23" s="11"/>
      <c r="FHH23" s="11"/>
      <c r="FHI23" s="11"/>
      <c r="FHJ23" s="11"/>
      <c r="FHK23" s="11"/>
      <c r="FHL23" s="11"/>
      <c r="FHM23" s="11"/>
      <c r="FHN23" s="11"/>
      <c r="FHO23" s="11"/>
      <c r="FHP23" s="11"/>
      <c r="FHQ23" s="11"/>
      <c r="FHR23" s="11"/>
      <c r="FHS23" s="11"/>
      <c r="FHT23" s="11"/>
      <c r="FHU23" s="11"/>
      <c r="FHV23" s="11"/>
      <c r="FHW23" s="11"/>
      <c r="FHX23" s="11"/>
      <c r="FHY23" s="11"/>
      <c r="FHZ23" s="11"/>
      <c r="FIA23" s="11"/>
      <c r="FIB23" s="11"/>
      <c r="FIC23" s="11"/>
      <c r="FID23" s="11"/>
      <c r="FIE23" s="11"/>
      <c r="FIF23" s="11"/>
      <c r="FIG23" s="11"/>
      <c r="FIH23" s="11"/>
      <c r="FII23" s="11"/>
      <c r="FIJ23" s="11"/>
      <c r="FIK23" s="11"/>
      <c r="FIL23" s="11"/>
      <c r="FIM23" s="11"/>
      <c r="FIN23" s="11"/>
      <c r="FIO23" s="11"/>
      <c r="FIP23" s="11"/>
      <c r="FIQ23" s="11"/>
      <c r="FIR23" s="11"/>
      <c r="FIS23" s="11"/>
      <c r="FIT23" s="11"/>
      <c r="FIU23" s="11"/>
      <c r="FIV23" s="11"/>
      <c r="FIW23" s="11"/>
      <c r="FIX23" s="11"/>
      <c r="FIY23" s="11"/>
      <c r="FIZ23" s="11"/>
      <c r="FJA23" s="11"/>
      <c r="FJB23" s="11"/>
      <c r="FJC23" s="11"/>
      <c r="FJD23" s="11"/>
      <c r="FJE23" s="11"/>
      <c r="FJF23" s="11"/>
      <c r="FJG23" s="11"/>
      <c r="FJH23" s="11"/>
      <c r="FJI23" s="11"/>
      <c r="FJJ23" s="11"/>
      <c r="FJK23" s="11"/>
      <c r="FJL23" s="11"/>
      <c r="FJM23" s="11"/>
      <c r="FJN23" s="11"/>
      <c r="FJO23" s="11"/>
      <c r="FJP23" s="11"/>
      <c r="FJQ23" s="11"/>
      <c r="FJR23" s="11"/>
      <c r="FJS23" s="11"/>
      <c r="FJT23" s="11"/>
      <c r="FJU23" s="11"/>
      <c r="FJV23" s="11"/>
      <c r="FJW23" s="11"/>
      <c r="FJX23" s="11"/>
      <c r="FJY23" s="11"/>
      <c r="FJZ23" s="11"/>
      <c r="FKA23" s="11"/>
      <c r="FKB23" s="11"/>
      <c r="FKC23" s="11"/>
      <c r="FKD23" s="11"/>
      <c r="FKE23" s="11"/>
      <c r="FKF23" s="11"/>
      <c r="FKG23" s="11"/>
      <c r="FKH23" s="11"/>
      <c r="FKI23" s="11"/>
      <c r="FKJ23" s="11"/>
      <c r="FKK23" s="11"/>
      <c r="FKL23" s="11"/>
      <c r="FKM23" s="11"/>
      <c r="FKN23" s="11"/>
      <c r="FKO23" s="11"/>
      <c r="FKP23" s="11"/>
      <c r="FKQ23" s="11"/>
      <c r="FKR23" s="11"/>
      <c r="FKS23" s="11"/>
      <c r="FKT23" s="11"/>
      <c r="FKU23" s="11"/>
      <c r="FKV23" s="11"/>
      <c r="FKW23" s="11"/>
      <c r="FKX23" s="11"/>
      <c r="FKY23" s="11"/>
      <c r="FKZ23" s="11"/>
      <c r="FLA23" s="11"/>
      <c r="FLB23" s="11"/>
      <c r="FLC23" s="11"/>
      <c r="FLD23" s="11"/>
      <c r="FLE23" s="11"/>
      <c r="FLF23" s="11"/>
      <c r="FLG23" s="11"/>
      <c r="FLH23" s="11"/>
      <c r="FLI23" s="11"/>
      <c r="FLJ23" s="11"/>
      <c r="FLK23" s="11"/>
      <c r="FLL23" s="11"/>
      <c r="FLM23" s="11"/>
      <c r="FLN23" s="11"/>
      <c r="FLO23" s="11"/>
      <c r="FLP23" s="11"/>
      <c r="FLQ23" s="11"/>
      <c r="FLR23" s="11"/>
      <c r="FLS23" s="11"/>
      <c r="FLT23" s="11"/>
      <c r="FLU23" s="11"/>
      <c r="FLV23" s="11"/>
      <c r="FLW23" s="11"/>
      <c r="FLX23" s="11"/>
      <c r="FLY23" s="11"/>
      <c r="FLZ23" s="11"/>
      <c r="FMA23" s="11"/>
      <c r="FMB23" s="11"/>
      <c r="FMC23" s="11"/>
      <c r="FMD23" s="11"/>
      <c r="FME23" s="11"/>
      <c r="FMF23" s="11"/>
      <c r="FMG23" s="11"/>
      <c r="FMH23" s="11"/>
      <c r="FMI23" s="11"/>
      <c r="FMJ23" s="11"/>
      <c r="FMK23" s="11"/>
      <c r="FML23" s="11"/>
      <c r="FMM23" s="11"/>
      <c r="FMN23" s="11"/>
      <c r="FMO23" s="11"/>
      <c r="FMP23" s="11"/>
      <c r="FMQ23" s="11"/>
      <c r="FMR23" s="11"/>
      <c r="FMS23" s="11"/>
      <c r="FMT23" s="11"/>
      <c r="FMU23" s="11"/>
      <c r="FMV23" s="11"/>
      <c r="FMW23" s="11"/>
      <c r="FMX23" s="11"/>
      <c r="FMY23" s="11"/>
      <c r="FMZ23" s="11"/>
      <c r="FNA23" s="11"/>
      <c r="FNB23" s="11"/>
      <c r="FNC23" s="11"/>
      <c r="FND23" s="11"/>
      <c r="FNE23" s="11"/>
      <c r="FNF23" s="11"/>
      <c r="FNG23" s="11"/>
      <c r="FNH23" s="11"/>
      <c r="FNI23" s="11"/>
      <c r="FNJ23" s="11"/>
      <c r="FNK23" s="11"/>
      <c r="FNL23" s="11"/>
      <c r="FNM23" s="11"/>
      <c r="FNN23" s="11"/>
      <c r="FNO23" s="11"/>
      <c r="FNP23" s="11"/>
      <c r="FNQ23" s="11"/>
      <c r="FNR23" s="11"/>
      <c r="FNS23" s="11"/>
      <c r="FNT23" s="11"/>
      <c r="FNU23" s="11"/>
      <c r="FNV23" s="11"/>
      <c r="FNW23" s="11"/>
      <c r="FNX23" s="11"/>
      <c r="FNY23" s="11"/>
      <c r="FNZ23" s="11"/>
      <c r="FOA23" s="11"/>
      <c r="FOB23" s="11"/>
      <c r="FOC23" s="11"/>
      <c r="FOD23" s="11"/>
      <c r="FOE23" s="11"/>
      <c r="FOF23" s="11"/>
      <c r="FOG23" s="11"/>
      <c r="FOH23" s="11"/>
      <c r="FOI23" s="11"/>
      <c r="FOJ23" s="11"/>
      <c r="FOK23" s="11"/>
      <c r="FOL23" s="11"/>
      <c r="FOM23" s="11"/>
      <c r="FON23" s="11"/>
      <c r="FOO23" s="11"/>
      <c r="FOP23" s="11"/>
      <c r="FOQ23" s="11"/>
      <c r="FOR23" s="11"/>
      <c r="FOS23" s="11"/>
      <c r="FOT23" s="11"/>
      <c r="FOU23" s="11"/>
      <c r="FOV23" s="11"/>
      <c r="FOW23" s="11"/>
      <c r="FOX23" s="11"/>
      <c r="FOY23" s="11"/>
      <c r="FOZ23" s="11"/>
      <c r="FPA23" s="11"/>
      <c r="FPB23" s="11"/>
      <c r="FPC23" s="11"/>
      <c r="FPD23" s="11"/>
      <c r="FPE23" s="11"/>
      <c r="FPF23" s="11"/>
      <c r="FPG23" s="11"/>
      <c r="FPH23" s="11"/>
      <c r="FPI23" s="11"/>
      <c r="FPJ23" s="11"/>
      <c r="FPK23" s="11"/>
      <c r="FPL23" s="11"/>
      <c r="FPM23" s="11"/>
      <c r="FPN23" s="11"/>
      <c r="FPO23" s="11"/>
      <c r="FPP23" s="11"/>
      <c r="FPQ23" s="11"/>
      <c r="FPR23" s="11"/>
      <c r="FPS23" s="11"/>
      <c r="FPT23" s="11"/>
      <c r="FPU23" s="11"/>
      <c r="FPV23" s="11"/>
      <c r="FPW23" s="11"/>
      <c r="FPX23" s="11"/>
      <c r="FPY23" s="11"/>
      <c r="FPZ23" s="11"/>
      <c r="FQA23" s="11"/>
      <c r="FQB23" s="11"/>
      <c r="FQC23" s="11"/>
      <c r="FQD23" s="11"/>
      <c r="FQE23" s="11"/>
      <c r="FQF23" s="11"/>
      <c r="FQG23" s="11"/>
      <c r="FQH23" s="11"/>
      <c r="FQI23" s="11"/>
      <c r="FQJ23" s="11"/>
      <c r="FQK23" s="11"/>
      <c r="FQL23" s="11"/>
      <c r="FQM23" s="11"/>
      <c r="FQN23" s="11"/>
      <c r="FQO23" s="11"/>
      <c r="FQP23" s="11"/>
      <c r="FQQ23" s="11"/>
      <c r="FQR23" s="11"/>
      <c r="FQS23" s="11"/>
      <c r="FQT23" s="11"/>
      <c r="FQU23" s="11"/>
      <c r="FQV23" s="11"/>
      <c r="FQW23" s="11"/>
      <c r="FQX23" s="11"/>
      <c r="FQY23" s="11"/>
      <c r="FQZ23" s="11"/>
      <c r="FRA23" s="11"/>
      <c r="FRB23" s="11"/>
      <c r="FRC23" s="11"/>
      <c r="FRD23" s="11"/>
      <c r="FRE23" s="11"/>
      <c r="FRF23" s="11"/>
      <c r="FRG23" s="11"/>
      <c r="FRH23" s="11"/>
      <c r="FRI23" s="11"/>
      <c r="FRJ23" s="11"/>
      <c r="FRK23" s="11"/>
      <c r="FRL23" s="11"/>
      <c r="FRM23" s="11"/>
      <c r="FRN23" s="11"/>
      <c r="FRO23" s="11"/>
      <c r="FRP23" s="11"/>
      <c r="FRQ23" s="11"/>
      <c r="FRR23" s="11"/>
      <c r="FRS23" s="11"/>
      <c r="FRT23" s="11"/>
      <c r="FRU23" s="11"/>
      <c r="FRV23" s="11"/>
      <c r="FRW23" s="11"/>
      <c r="FRX23" s="11"/>
      <c r="FRY23" s="11"/>
      <c r="FRZ23" s="11"/>
      <c r="FSA23" s="11"/>
      <c r="FSB23" s="11"/>
      <c r="FSC23" s="11"/>
      <c r="FSD23" s="11"/>
      <c r="FSE23" s="11"/>
      <c r="FSF23" s="11"/>
      <c r="FSG23" s="11"/>
      <c r="FSH23" s="11"/>
      <c r="FSI23" s="11"/>
      <c r="FSJ23" s="11"/>
      <c r="FSK23" s="11"/>
      <c r="FSL23" s="11"/>
      <c r="FSM23" s="11"/>
      <c r="FSN23" s="11"/>
      <c r="FSO23" s="11"/>
      <c r="FSP23" s="11"/>
      <c r="FSQ23" s="11"/>
      <c r="FSR23" s="11"/>
      <c r="FSS23" s="11"/>
      <c r="FST23" s="11"/>
      <c r="FSU23" s="11"/>
      <c r="FSV23" s="11"/>
      <c r="FSW23" s="11"/>
      <c r="FSX23" s="11"/>
      <c r="FSY23" s="11"/>
      <c r="FSZ23" s="11"/>
      <c r="FTA23" s="11"/>
      <c r="FTB23" s="11"/>
      <c r="FTC23" s="11"/>
      <c r="FTD23" s="11"/>
      <c r="FTE23" s="11"/>
      <c r="FTF23" s="11"/>
      <c r="FTG23" s="11"/>
      <c r="FTH23" s="11"/>
      <c r="FTI23" s="11"/>
      <c r="FTJ23" s="11"/>
      <c r="FTK23" s="11"/>
      <c r="FTL23" s="11"/>
      <c r="FTM23" s="11"/>
      <c r="FTN23" s="11"/>
      <c r="FTO23" s="11"/>
      <c r="FTP23" s="11"/>
      <c r="FTQ23" s="11"/>
      <c r="FTR23" s="11"/>
      <c r="FTS23" s="11"/>
      <c r="FTT23" s="11"/>
      <c r="FTU23" s="11"/>
      <c r="FTV23" s="11"/>
      <c r="FTW23" s="11"/>
      <c r="FTX23" s="11"/>
      <c r="FTY23" s="11"/>
      <c r="FTZ23" s="11"/>
      <c r="FUA23" s="11"/>
      <c r="FUB23" s="11"/>
      <c r="FUC23" s="11"/>
      <c r="FUD23" s="11"/>
      <c r="FUE23" s="11"/>
      <c r="FUF23" s="11"/>
      <c r="FUG23" s="11"/>
      <c r="FUH23" s="11"/>
      <c r="FUI23" s="11"/>
      <c r="FUJ23" s="11"/>
      <c r="FUK23" s="11"/>
      <c r="FUL23" s="11"/>
      <c r="FUM23" s="11"/>
      <c r="FUN23" s="11"/>
      <c r="FUO23" s="11"/>
      <c r="FUP23" s="11"/>
      <c r="FUQ23" s="11"/>
      <c r="FUR23" s="11"/>
      <c r="FUS23" s="11"/>
      <c r="FUT23" s="11"/>
      <c r="FUU23" s="11"/>
      <c r="FUV23" s="11"/>
      <c r="FUW23" s="11"/>
      <c r="FUX23" s="11"/>
      <c r="FUY23" s="11"/>
      <c r="FUZ23" s="11"/>
      <c r="FVA23" s="11"/>
      <c r="FVB23" s="11"/>
      <c r="FVC23" s="11"/>
      <c r="FVD23" s="11"/>
      <c r="FVE23" s="11"/>
      <c r="FVF23" s="11"/>
      <c r="FVG23" s="11"/>
      <c r="FVH23" s="11"/>
      <c r="FVI23" s="11"/>
      <c r="FVJ23" s="11"/>
      <c r="FVK23" s="11"/>
      <c r="FVL23" s="11"/>
      <c r="FVM23" s="11"/>
      <c r="FVN23" s="11"/>
      <c r="FVO23" s="11"/>
      <c r="FVP23" s="11"/>
      <c r="FVQ23" s="11"/>
      <c r="FVR23" s="11"/>
      <c r="FVS23" s="11"/>
      <c r="FVT23" s="11"/>
      <c r="FVU23" s="11"/>
      <c r="FVV23" s="11"/>
      <c r="FVW23" s="11"/>
      <c r="FVX23" s="11"/>
      <c r="FVY23" s="11"/>
      <c r="FVZ23" s="11"/>
      <c r="FWA23" s="11"/>
      <c r="FWB23" s="11"/>
      <c r="FWC23" s="11"/>
      <c r="FWD23" s="11"/>
      <c r="FWE23" s="11"/>
      <c r="FWF23" s="11"/>
      <c r="FWG23" s="11"/>
      <c r="FWH23" s="11"/>
      <c r="FWI23" s="11"/>
      <c r="FWJ23" s="11"/>
      <c r="FWK23" s="11"/>
      <c r="FWL23" s="11"/>
      <c r="FWM23" s="11"/>
      <c r="FWN23" s="11"/>
      <c r="FWO23" s="11"/>
      <c r="FWP23" s="11"/>
      <c r="FWQ23" s="11"/>
      <c r="FWR23" s="11"/>
      <c r="FWS23" s="11"/>
      <c r="FWT23" s="11"/>
      <c r="FWU23" s="11"/>
      <c r="FWV23" s="11"/>
      <c r="FWW23" s="11"/>
      <c r="FWX23" s="11"/>
      <c r="FWY23" s="11"/>
      <c r="FWZ23" s="11"/>
      <c r="FXA23" s="11"/>
      <c r="FXB23" s="11"/>
      <c r="FXC23" s="11"/>
      <c r="FXD23" s="11"/>
      <c r="FXE23" s="11"/>
      <c r="FXF23" s="11"/>
      <c r="FXG23" s="11"/>
      <c r="FXH23" s="11"/>
      <c r="FXI23" s="11"/>
      <c r="FXJ23" s="11"/>
      <c r="FXK23" s="11"/>
      <c r="FXL23" s="11"/>
      <c r="FXM23" s="11"/>
      <c r="FXN23" s="11"/>
      <c r="FXO23" s="11"/>
      <c r="FXP23" s="11"/>
      <c r="FXQ23" s="11"/>
      <c r="FXR23" s="11"/>
      <c r="FXS23" s="11"/>
      <c r="FXT23" s="11"/>
      <c r="FXU23" s="11"/>
      <c r="FXV23" s="11"/>
      <c r="FXW23" s="11"/>
      <c r="FXX23" s="11"/>
      <c r="FXY23" s="11"/>
      <c r="FXZ23" s="11"/>
      <c r="FYA23" s="11"/>
      <c r="FYB23" s="11"/>
      <c r="FYC23" s="11"/>
      <c r="FYD23" s="11"/>
      <c r="FYE23" s="11"/>
      <c r="FYF23" s="11"/>
      <c r="FYG23" s="11"/>
      <c r="FYH23" s="11"/>
      <c r="FYI23" s="11"/>
      <c r="FYJ23" s="11"/>
      <c r="FYK23" s="11"/>
      <c r="FYL23" s="11"/>
      <c r="FYM23" s="11"/>
      <c r="FYN23" s="11"/>
      <c r="FYO23" s="11"/>
      <c r="FYP23" s="11"/>
      <c r="FYQ23" s="11"/>
      <c r="FYR23" s="11"/>
      <c r="FYS23" s="11"/>
      <c r="FYT23" s="11"/>
      <c r="FYU23" s="11"/>
      <c r="FYV23" s="11"/>
      <c r="FYW23" s="11"/>
      <c r="FYX23" s="11"/>
      <c r="FYY23" s="11"/>
      <c r="FYZ23" s="11"/>
      <c r="FZA23" s="11"/>
      <c r="FZB23" s="11"/>
      <c r="FZC23" s="11"/>
      <c r="FZD23" s="11"/>
      <c r="FZE23" s="11"/>
      <c r="FZF23" s="11"/>
      <c r="FZG23" s="11"/>
      <c r="FZH23" s="11"/>
      <c r="FZI23" s="11"/>
      <c r="FZJ23" s="11"/>
      <c r="FZK23" s="11"/>
      <c r="FZL23" s="11"/>
      <c r="FZM23" s="11"/>
      <c r="FZN23" s="11"/>
      <c r="FZO23" s="11"/>
      <c r="FZP23" s="11"/>
      <c r="FZQ23" s="11"/>
      <c r="FZR23" s="11"/>
      <c r="FZS23" s="11"/>
      <c r="FZT23" s="11"/>
      <c r="FZU23" s="11"/>
      <c r="FZV23" s="11"/>
      <c r="FZW23" s="11"/>
      <c r="FZX23" s="11"/>
      <c r="FZY23" s="11"/>
      <c r="FZZ23" s="11"/>
      <c r="GAA23" s="11"/>
      <c r="GAB23" s="11"/>
      <c r="GAC23" s="11"/>
      <c r="GAD23" s="11"/>
      <c r="GAE23" s="11"/>
      <c r="GAF23" s="11"/>
      <c r="GAG23" s="11"/>
      <c r="GAH23" s="11"/>
      <c r="GAI23" s="11"/>
      <c r="GAJ23" s="11"/>
      <c r="GAK23" s="11"/>
      <c r="GAL23" s="11"/>
      <c r="GAM23" s="11"/>
      <c r="GAN23" s="11"/>
      <c r="GAO23" s="11"/>
      <c r="GAP23" s="11"/>
      <c r="GAQ23" s="11"/>
      <c r="GAR23" s="11"/>
      <c r="GAS23" s="11"/>
      <c r="GAT23" s="11"/>
      <c r="GAU23" s="11"/>
      <c r="GAV23" s="11"/>
      <c r="GAW23" s="11"/>
      <c r="GAX23" s="11"/>
      <c r="GAY23" s="11"/>
      <c r="GAZ23" s="11"/>
      <c r="GBA23" s="11"/>
      <c r="GBB23" s="11"/>
      <c r="GBC23" s="11"/>
      <c r="GBD23" s="11"/>
      <c r="GBE23" s="11"/>
      <c r="GBF23" s="11"/>
      <c r="GBG23" s="11"/>
      <c r="GBH23" s="11"/>
      <c r="GBI23" s="11"/>
      <c r="GBJ23" s="11"/>
      <c r="GBK23" s="11"/>
      <c r="GBL23" s="11"/>
      <c r="GBM23" s="11"/>
      <c r="GBN23" s="11"/>
      <c r="GBO23" s="11"/>
      <c r="GBP23" s="11"/>
      <c r="GBQ23" s="11"/>
      <c r="GBR23" s="11"/>
      <c r="GBS23" s="11"/>
      <c r="GBT23" s="11"/>
      <c r="GBU23" s="11"/>
      <c r="GBV23" s="11"/>
      <c r="GBW23" s="11"/>
      <c r="GBX23" s="11"/>
      <c r="GBY23" s="11"/>
      <c r="GBZ23" s="11"/>
      <c r="GCA23" s="11"/>
      <c r="GCB23" s="11"/>
      <c r="GCC23" s="11"/>
      <c r="GCD23" s="11"/>
      <c r="GCE23" s="11"/>
      <c r="GCF23" s="11"/>
      <c r="GCG23" s="11"/>
      <c r="GCH23" s="11"/>
      <c r="GCI23" s="11"/>
      <c r="GCJ23" s="11"/>
      <c r="GCK23" s="11"/>
      <c r="GCL23" s="11"/>
      <c r="GCM23" s="11"/>
      <c r="GCN23" s="11"/>
      <c r="GCO23" s="11"/>
      <c r="GCP23" s="11"/>
      <c r="GCQ23" s="11"/>
      <c r="GCR23" s="11"/>
      <c r="GCS23" s="11"/>
      <c r="GCT23" s="11"/>
      <c r="GCU23" s="11"/>
      <c r="GCV23" s="11"/>
      <c r="GCW23" s="11"/>
      <c r="GCX23" s="11"/>
      <c r="GCY23" s="11"/>
      <c r="GCZ23" s="11"/>
      <c r="GDA23" s="11"/>
      <c r="GDB23" s="11"/>
      <c r="GDC23" s="11"/>
      <c r="GDD23" s="11"/>
      <c r="GDE23" s="11"/>
      <c r="GDF23" s="11"/>
      <c r="GDG23" s="11"/>
      <c r="GDH23" s="11"/>
      <c r="GDI23" s="11"/>
      <c r="GDJ23" s="11"/>
      <c r="GDK23" s="11"/>
      <c r="GDL23" s="11"/>
      <c r="GDM23" s="11"/>
      <c r="GDN23" s="11"/>
      <c r="GDO23" s="11"/>
      <c r="GDP23" s="11"/>
      <c r="GDQ23" s="11"/>
      <c r="GDR23" s="11"/>
      <c r="GDS23" s="11"/>
      <c r="GDT23" s="11"/>
      <c r="GDU23" s="11"/>
      <c r="GDV23" s="11"/>
      <c r="GDW23" s="11"/>
      <c r="GDX23" s="11"/>
      <c r="GDY23" s="11"/>
      <c r="GDZ23" s="11"/>
      <c r="GEA23" s="11"/>
      <c r="GEB23" s="11"/>
      <c r="GEC23" s="11"/>
      <c r="GED23" s="11"/>
      <c r="GEE23" s="11"/>
      <c r="GEF23" s="11"/>
      <c r="GEG23" s="11"/>
      <c r="GEH23" s="11"/>
      <c r="GEI23" s="11"/>
      <c r="GEJ23" s="11"/>
      <c r="GEK23" s="11"/>
      <c r="GEL23" s="11"/>
      <c r="GEM23" s="11"/>
      <c r="GEN23" s="11"/>
      <c r="GEO23" s="11"/>
      <c r="GEP23" s="11"/>
      <c r="GEQ23" s="11"/>
      <c r="GER23" s="11"/>
      <c r="GES23" s="11"/>
      <c r="GET23" s="11"/>
      <c r="GEU23" s="11"/>
      <c r="GEV23" s="11"/>
      <c r="GEW23" s="11"/>
      <c r="GEX23" s="11"/>
      <c r="GEY23" s="11"/>
      <c r="GEZ23" s="11"/>
      <c r="GFA23" s="11"/>
      <c r="GFB23" s="11"/>
      <c r="GFC23" s="11"/>
      <c r="GFD23" s="11"/>
      <c r="GFE23" s="11"/>
      <c r="GFF23" s="11"/>
      <c r="GFG23" s="11"/>
      <c r="GFH23" s="11"/>
      <c r="GFI23" s="11"/>
      <c r="GFJ23" s="11"/>
      <c r="GFK23" s="11"/>
      <c r="GFL23" s="11"/>
      <c r="GFM23" s="11"/>
      <c r="GFN23" s="11"/>
      <c r="GFO23" s="11"/>
      <c r="GFP23" s="11"/>
      <c r="GFQ23" s="11"/>
      <c r="GFR23" s="11"/>
      <c r="GFS23" s="11"/>
      <c r="GFT23" s="11"/>
      <c r="GFU23" s="11"/>
      <c r="GFV23" s="11"/>
      <c r="GFW23" s="11"/>
      <c r="GFX23" s="11"/>
      <c r="GFY23" s="11"/>
      <c r="GFZ23" s="11"/>
      <c r="GGA23" s="11"/>
      <c r="GGB23" s="11"/>
      <c r="GGC23" s="11"/>
      <c r="GGD23" s="11"/>
      <c r="GGE23" s="11"/>
      <c r="GGF23" s="11"/>
      <c r="GGG23" s="11"/>
      <c r="GGH23" s="11"/>
      <c r="GGI23" s="11"/>
      <c r="GGJ23" s="11"/>
      <c r="GGK23" s="11"/>
      <c r="GGL23" s="11"/>
      <c r="GGM23" s="11"/>
      <c r="GGN23" s="11"/>
      <c r="GGO23" s="11"/>
      <c r="GGP23" s="11"/>
      <c r="GGQ23" s="11"/>
      <c r="GGR23" s="11"/>
      <c r="GGS23" s="11"/>
      <c r="GGT23" s="11"/>
      <c r="GGU23" s="11"/>
      <c r="GGV23" s="11"/>
      <c r="GGW23" s="11"/>
      <c r="GGX23" s="11"/>
      <c r="GGY23" s="11"/>
      <c r="GGZ23" s="11"/>
      <c r="GHA23" s="11"/>
      <c r="GHB23" s="11"/>
      <c r="GHC23" s="11"/>
      <c r="GHD23" s="11"/>
      <c r="GHE23" s="11"/>
      <c r="GHF23" s="11"/>
      <c r="GHG23" s="11"/>
      <c r="GHH23" s="11"/>
      <c r="GHI23" s="11"/>
      <c r="GHJ23" s="11"/>
      <c r="GHK23" s="11"/>
      <c r="GHL23" s="11"/>
      <c r="GHM23" s="11"/>
      <c r="GHN23" s="11"/>
      <c r="GHO23" s="11"/>
      <c r="GHP23" s="11"/>
      <c r="GHQ23" s="11"/>
      <c r="GHR23" s="11"/>
      <c r="GHS23" s="11"/>
      <c r="GHT23" s="11"/>
      <c r="GHU23" s="11"/>
      <c r="GHV23" s="11"/>
      <c r="GHW23" s="11"/>
      <c r="GHX23" s="11"/>
      <c r="GHY23" s="11"/>
      <c r="GHZ23" s="11"/>
      <c r="GIA23" s="11"/>
      <c r="GIB23" s="11"/>
      <c r="GIC23" s="11"/>
      <c r="GID23" s="11"/>
      <c r="GIE23" s="11"/>
      <c r="GIF23" s="11"/>
      <c r="GIG23" s="11"/>
      <c r="GIH23" s="11"/>
      <c r="GII23" s="11"/>
      <c r="GIJ23" s="11"/>
      <c r="GIK23" s="11"/>
      <c r="GIL23" s="11"/>
      <c r="GIM23" s="11"/>
      <c r="GIN23" s="11"/>
      <c r="GIO23" s="11"/>
      <c r="GIP23" s="11"/>
      <c r="GIQ23" s="11"/>
      <c r="GIR23" s="11"/>
      <c r="GIS23" s="11"/>
      <c r="GIT23" s="11"/>
      <c r="GIU23" s="11"/>
      <c r="GIV23" s="11"/>
      <c r="GIW23" s="11"/>
      <c r="GIX23" s="11"/>
      <c r="GIY23" s="11"/>
      <c r="GIZ23" s="11"/>
      <c r="GJA23" s="11"/>
      <c r="GJB23" s="11"/>
      <c r="GJC23" s="11"/>
      <c r="GJD23" s="11"/>
      <c r="GJE23" s="11"/>
      <c r="GJF23" s="11"/>
      <c r="GJG23" s="11"/>
      <c r="GJH23" s="11"/>
      <c r="GJI23" s="11"/>
      <c r="GJJ23" s="11"/>
      <c r="GJK23" s="11"/>
      <c r="GJL23" s="11"/>
      <c r="GJM23" s="11"/>
      <c r="GJN23" s="11"/>
      <c r="GJO23" s="11"/>
      <c r="GJP23" s="11"/>
      <c r="GJQ23" s="11"/>
      <c r="GJR23" s="11"/>
      <c r="GJS23" s="11"/>
      <c r="GJT23" s="11"/>
      <c r="GJU23" s="11"/>
      <c r="GJV23" s="11"/>
      <c r="GJW23" s="11"/>
      <c r="GJX23" s="11"/>
      <c r="GJY23" s="11"/>
      <c r="GJZ23" s="11"/>
      <c r="GKA23" s="11"/>
      <c r="GKB23" s="11"/>
      <c r="GKC23" s="11"/>
      <c r="GKD23" s="11"/>
      <c r="GKE23" s="11"/>
      <c r="GKF23" s="11"/>
      <c r="GKG23" s="11"/>
      <c r="GKH23" s="11"/>
      <c r="GKI23" s="11"/>
      <c r="GKJ23" s="11"/>
      <c r="GKK23" s="11"/>
      <c r="GKL23" s="11"/>
      <c r="GKM23" s="11"/>
      <c r="GKN23" s="11"/>
      <c r="GKO23" s="11"/>
      <c r="GKP23" s="11"/>
      <c r="GKQ23" s="11"/>
      <c r="GKR23" s="11"/>
      <c r="GKS23" s="11"/>
      <c r="GKT23" s="11"/>
      <c r="GKU23" s="11"/>
      <c r="GKV23" s="11"/>
      <c r="GKW23" s="11"/>
      <c r="GKX23" s="11"/>
      <c r="GKY23" s="11"/>
      <c r="GKZ23" s="11"/>
      <c r="GLA23" s="11"/>
      <c r="GLB23" s="11"/>
      <c r="GLC23" s="11"/>
      <c r="GLD23" s="11"/>
      <c r="GLE23" s="11"/>
      <c r="GLF23" s="11"/>
      <c r="GLG23" s="11"/>
      <c r="GLH23" s="11"/>
      <c r="GLI23" s="11"/>
      <c r="GLJ23" s="11"/>
      <c r="GLK23" s="11"/>
      <c r="GLL23" s="11"/>
      <c r="GLM23" s="11"/>
      <c r="GLN23" s="11"/>
      <c r="GLO23" s="11"/>
      <c r="GLP23" s="11"/>
      <c r="GLQ23" s="11"/>
      <c r="GLR23" s="11"/>
      <c r="GLS23" s="11"/>
      <c r="GLT23" s="11"/>
      <c r="GLU23" s="11"/>
      <c r="GLV23" s="11"/>
      <c r="GLW23" s="11"/>
      <c r="GLX23" s="11"/>
      <c r="GLY23" s="11"/>
      <c r="GLZ23" s="11"/>
      <c r="GMA23" s="11"/>
      <c r="GMB23" s="11"/>
      <c r="GMC23" s="11"/>
      <c r="GMD23" s="11"/>
      <c r="GME23" s="11"/>
      <c r="GMF23" s="11"/>
      <c r="GMG23" s="11"/>
      <c r="GMH23" s="11"/>
      <c r="GMI23" s="11"/>
      <c r="GMJ23" s="11"/>
      <c r="GMK23" s="11"/>
      <c r="GML23" s="11"/>
      <c r="GMM23" s="11"/>
      <c r="GMN23" s="11"/>
      <c r="GMO23" s="11"/>
      <c r="GMP23" s="11"/>
      <c r="GMQ23" s="11"/>
      <c r="GMR23" s="11"/>
      <c r="GMS23" s="11"/>
      <c r="GMT23" s="11"/>
      <c r="GMU23" s="11"/>
      <c r="GMV23" s="11"/>
      <c r="GMW23" s="11"/>
      <c r="GMX23" s="11"/>
      <c r="GMY23" s="11"/>
      <c r="GMZ23" s="11"/>
      <c r="GNA23" s="11"/>
      <c r="GNB23" s="11"/>
      <c r="GNC23" s="11"/>
      <c r="GND23" s="11"/>
      <c r="GNE23" s="11"/>
      <c r="GNF23" s="11"/>
      <c r="GNG23" s="11"/>
      <c r="GNH23" s="11"/>
      <c r="GNI23" s="11"/>
      <c r="GNJ23" s="11"/>
      <c r="GNK23" s="11"/>
      <c r="GNL23" s="11"/>
      <c r="GNM23" s="11"/>
      <c r="GNN23" s="11"/>
      <c r="GNO23" s="11"/>
      <c r="GNP23" s="11"/>
      <c r="GNQ23" s="11"/>
      <c r="GNR23" s="11"/>
      <c r="GNS23" s="11"/>
      <c r="GNT23" s="11"/>
      <c r="GNU23" s="11"/>
      <c r="GNV23" s="11"/>
      <c r="GNW23" s="11"/>
      <c r="GNX23" s="11"/>
      <c r="GNY23" s="11"/>
      <c r="GNZ23" s="11"/>
      <c r="GOA23" s="11"/>
      <c r="GOB23" s="11"/>
      <c r="GOC23" s="11"/>
      <c r="GOD23" s="11"/>
      <c r="GOE23" s="11"/>
      <c r="GOF23" s="11"/>
      <c r="GOG23" s="11"/>
      <c r="GOH23" s="11"/>
      <c r="GOI23" s="11"/>
      <c r="GOJ23" s="11"/>
      <c r="GOK23" s="11"/>
      <c r="GOL23" s="11"/>
      <c r="GOM23" s="11"/>
      <c r="GON23" s="11"/>
      <c r="GOO23" s="11"/>
      <c r="GOP23" s="11"/>
      <c r="GOQ23" s="11"/>
      <c r="GOR23" s="11"/>
      <c r="GOS23" s="11"/>
      <c r="GOT23" s="11"/>
      <c r="GOU23" s="11"/>
      <c r="GOV23" s="11"/>
      <c r="GOW23" s="11"/>
      <c r="GOX23" s="11"/>
      <c r="GOY23" s="11"/>
      <c r="GOZ23" s="11"/>
      <c r="GPA23" s="11"/>
      <c r="GPB23" s="11"/>
      <c r="GPC23" s="11"/>
      <c r="GPD23" s="11"/>
      <c r="GPE23" s="11"/>
      <c r="GPF23" s="11"/>
      <c r="GPG23" s="11"/>
      <c r="GPH23" s="11"/>
      <c r="GPI23" s="11"/>
      <c r="GPJ23" s="11"/>
      <c r="GPK23" s="11"/>
      <c r="GPL23" s="11"/>
      <c r="GPM23" s="11"/>
      <c r="GPN23" s="11"/>
      <c r="GPO23" s="11"/>
      <c r="GPP23" s="11"/>
      <c r="GPQ23" s="11"/>
      <c r="GPR23" s="11"/>
      <c r="GPS23" s="11"/>
      <c r="GPT23" s="11"/>
      <c r="GPU23" s="11"/>
      <c r="GPV23" s="11"/>
      <c r="GPW23" s="11"/>
      <c r="GPX23" s="11"/>
      <c r="GPY23" s="11"/>
      <c r="GPZ23" s="11"/>
      <c r="GQA23" s="11"/>
      <c r="GQB23" s="11"/>
      <c r="GQC23" s="11"/>
      <c r="GQD23" s="11"/>
      <c r="GQE23" s="11"/>
      <c r="GQF23" s="11"/>
      <c r="GQG23" s="11"/>
      <c r="GQH23" s="11"/>
      <c r="GQI23" s="11"/>
      <c r="GQJ23" s="11"/>
      <c r="GQK23" s="11"/>
      <c r="GQL23" s="11"/>
      <c r="GQM23" s="11"/>
      <c r="GQN23" s="11"/>
      <c r="GQO23" s="11"/>
      <c r="GQP23" s="11"/>
      <c r="GQQ23" s="11"/>
      <c r="GQR23" s="11"/>
      <c r="GQS23" s="11"/>
      <c r="GQT23" s="11"/>
      <c r="GQU23" s="11"/>
      <c r="GQV23" s="11"/>
      <c r="GQW23" s="11"/>
      <c r="GQX23" s="11"/>
      <c r="GQY23" s="11"/>
      <c r="GQZ23" s="11"/>
      <c r="GRA23" s="11"/>
      <c r="GRB23" s="11"/>
      <c r="GRC23" s="11"/>
      <c r="GRD23" s="11"/>
      <c r="GRE23" s="11"/>
      <c r="GRF23" s="11"/>
      <c r="GRG23" s="11"/>
      <c r="GRH23" s="11"/>
      <c r="GRI23" s="11"/>
      <c r="GRJ23" s="11"/>
      <c r="GRK23" s="11"/>
      <c r="GRL23" s="11"/>
      <c r="GRM23" s="11"/>
      <c r="GRN23" s="11"/>
      <c r="GRO23" s="11"/>
      <c r="GRP23" s="11"/>
      <c r="GRQ23" s="11"/>
      <c r="GRR23" s="11"/>
      <c r="GRS23" s="11"/>
      <c r="GRT23" s="11"/>
      <c r="GRU23" s="11"/>
      <c r="GRV23" s="11"/>
      <c r="GRW23" s="11"/>
      <c r="GRX23" s="11"/>
      <c r="GRY23" s="11"/>
      <c r="GRZ23" s="11"/>
      <c r="GSA23" s="11"/>
      <c r="GSB23" s="11"/>
      <c r="GSC23" s="11"/>
      <c r="GSD23" s="11"/>
      <c r="GSE23" s="11"/>
      <c r="GSF23" s="11"/>
      <c r="GSG23" s="11"/>
      <c r="GSH23" s="11"/>
      <c r="GSI23" s="11"/>
      <c r="GSJ23" s="11"/>
      <c r="GSK23" s="11"/>
      <c r="GSL23" s="11"/>
      <c r="GSM23" s="11"/>
      <c r="GSN23" s="11"/>
      <c r="GSO23" s="11"/>
      <c r="GSP23" s="11"/>
      <c r="GSQ23" s="11"/>
      <c r="GSR23" s="11"/>
      <c r="GSS23" s="11"/>
      <c r="GST23" s="11"/>
      <c r="GSU23" s="11"/>
      <c r="GSV23" s="11"/>
      <c r="GSW23" s="11"/>
      <c r="GSX23" s="11"/>
      <c r="GSY23" s="11"/>
      <c r="GSZ23" s="11"/>
      <c r="GTA23" s="11"/>
      <c r="GTB23" s="11"/>
      <c r="GTC23" s="11"/>
      <c r="GTD23" s="11"/>
      <c r="GTE23" s="11"/>
      <c r="GTF23" s="11"/>
      <c r="GTG23" s="11"/>
      <c r="GTH23" s="11"/>
      <c r="GTI23" s="11"/>
      <c r="GTJ23" s="11"/>
      <c r="GTK23" s="11"/>
      <c r="GTL23" s="11"/>
      <c r="GTM23" s="11"/>
      <c r="GTN23" s="11"/>
      <c r="GTO23" s="11"/>
      <c r="GTP23" s="11"/>
      <c r="GTQ23" s="11"/>
      <c r="GTR23" s="11"/>
      <c r="GTS23" s="11"/>
      <c r="GTT23" s="11"/>
      <c r="GTU23" s="11"/>
      <c r="GTV23" s="11"/>
      <c r="GTW23" s="11"/>
      <c r="GTX23" s="11"/>
      <c r="GTY23" s="11"/>
      <c r="GTZ23" s="11"/>
      <c r="GUA23" s="11"/>
      <c r="GUB23" s="11"/>
      <c r="GUC23" s="11"/>
      <c r="GUD23" s="11"/>
      <c r="GUE23" s="11"/>
      <c r="GUF23" s="11"/>
      <c r="GUG23" s="11"/>
      <c r="GUH23" s="11"/>
      <c r="GUI23" s="11"/>
      <c r="GUJ23" s="11"/>
      <c r="GUK23" s="11"/>
      <c r="GUL23" s="11"/>
      <c r="GUM23" s="11"/>
      <c r="GUN23" s="11"/>
      <c r="GUO23" s="11"/>
      <c r="GUP23" s="11"/>
      <c r="GUQ23" s="11"/>
      <c r="GUR23" s="11"/>
      <c r="GUS23" s="11"/>
      <c r="GUT23" s="11"/>
      <c r="GUU23" s="11"/>
      <c r="GUV23" s="11"/>
      <c r="GUW23" s="11"/>
      <c r="GUX23" s="11"/>
      <c r="GUY23" s="11"/>
      <c r="GUZ23" s="11"/>
      <c r="GVA23" s="11"/>
      <c r="GVB23" s="11"/>
      <c r="GVC23" s="11"/>
      <c r="GVD23" s="11"/>
      <c r="GVE23" s="11"/>
      <c r="GVF23" s="11"/>
      <c r="GVG23" s="11"/>
      <c r="GVH23" s="11"/>
      <c r="GVI23" s="11"/>
      <c r="GVJ23" s="11"/>
      <c r="GVK23" s="11"/>
      <c r="GVL23" s="11"/>
      <c r="GVM23" s="11"/>
      <c r="GVN23" s="11"/>
      <c r="GVO23" s="11"/>
      <c r="GVP23" s="11"/>
      <c r="GVQ23" s="11"/>
      <c r="GVR23" s="11"/>
      <c r="GVS23" s="11"/>
      <c r="GVT23" s="11"/>
      <c r="GVU23" s="11"/>
      <c r="GVV23" s="11"/>
      <c r="GVW23" s="11"/>
      <c r="GVX23" s="11"/>
      <c r="GVY23" s="11"/>
      <c r="GVZ23" s="11"/>
      <c r="GWA23" s="11"/>
      <c r="GWB23" s="11"/>
      <c r="GWC23" s="11"/>
      <c r="GWD23" s="11"/>
      <c r="GWE23" s="11"/>
      <c r="GWF23" s="11"/>
      <c r="GWG23" s="11"/>
      <c r="GWH23" s="11"/>
      <c r="GWI23" s="11"/>
      <c r="GWJ23" s="11"/>
      <c r="GWK23" s="11"/>
      <c r="GWL23" s="11"/>
      <c r="GWM23" s="11"/>
      <c r="GWN23" s="11"/>
      <c r="GWO23" s="11"/>
      <c r="GWP23" s="11"/>
      <c r="GWQ23" s="11"/>
      <c r="GWR23" s="11"/>
      <c r="GWS23" s="11"/>
      <c r="GWT23" s="11"/>
      <c r="GWU23" s="11"/>
      <c r="GWV23" s="11"/>
      <c r="GWW23" s="11"/>
      <c r="GWX23" s="11"/>
      <c r="GWY23" s="11"/>
      <c r="GWZ23" s="11"/>
      <c r="GXA23" s="11"/>
      <c r="GXB23" s="11"/>
      <c r="GXC23" s="11"/>
      <c r="GXD23" s="11"/>
      <c r="GXE23" s="11"/>
      <c r="GXF23" s="11"/>
      <c r="GXG23" s="11"/>
      <c r="GXH23" s="11"/>
      <c r="GXI23" s="11"/>
      <c r="GXJ23" s="11"/>
      <c r="GXK23" s="11"/>
      <c r="GXL23" s="11"/>
      <c r="GXM23" s="11"/>
      <c r="GXN23" s="11"/>
      <c r="GXO23" s="11"/>
      <c r="GXP23" s="11"/>
      <c r="GXQ23" s="11"/>
      <c r="GXR23" s="11"/>
      <c r="GXS23" s="11"/>
      <c r="GXT23" s="11"/>
      <c r="GXU23" s="11"/>
      <c r="GXV23" s="11"/>
      <c r="GXW23" s="11"/>
      <c r="GXX23" s="11"/>
      <c r="GXY23" s="11"/>
      <c r="GXZ23" s="11"/>
      <c r="GYA23" s="11"/>
      <c r="GYB23" s="11"/>
      <c r="GYC23" s="11"/>
      <c r="GYD23" s="11"/>
      <c r="GYE23" s="11"/>
      <c r="GYF23" s="11"/>
      <c r="GYG23" s="11"/>
      <c r="GYH23" s="11"/>
      <c r="GYI23" s="11"/>
      <c r="GYJ23" s="11"/>
      <c r="GYK23" s="11"/>
      <c r="GYL23" s="11"/>
      <c r="GYM23" s="11"/>
      <c r="GYN23" s="11"/>
      <c r="GYO23" s="11"/>
      <c r="GYP23" s="11"/>
      <c r="GYQ23" s="11"/>
      <c r="GYR23" s="11"/>
      <c r="GYS23" s="11"/>
      <c r="GYT23" s="11"/>
      <c r="GYU23" s="11"/>
      <c r="GYV23" s="11"/>
      <c r="GYW23" s="11"/>
      <c r="GYX23" s="11"/>
      <c r="GYY23" s="11"/>
      <c r="GYZ23" s="11"/>
      <c r="GZA23" s="11"/>
      <c r="GZB23" s="11"/>
      <c r="GZC23" s="11"/>
      <c r="GZD23" s="11"/>
      <c r="GZE23" s="11"/>
      <c r="GZF23" s="11"/>
      <c r="GZG23" s="11"/>
      <c r="GZH23" s="11"/>
      <c r="GZI23" s="11"/>
      <c r="GZJ23" s="11"/>
      <c r="GZK23" s="11"/>
      <c r="GZL23" s="11"/>
      <c r="GZM23" s="11"/>
      <c r="GZN23" s="11"/>
      <c r="GZO23" s="11"/>
      <c r="GZP23" s="11"/>
      <c r="GZQ23" s="11"/>
      <c r="GZR23" s="11"/>
      <c r="GZS23" s="11"/>
      <c r="GZT23" s="11"/>
      <c r="GZU23" s="11"/>
      <c r="GZV23" s="11"/>
      <c r="GZW23" s="11"/>
      <c r="GZX23" s="11"/>
      <c r="GZY23" s="11"/>
      <c r="GZZ23" s="11"/>
      <c r="HAA23" s="11"/>
      <c r="HAB23" s="11"/>
      <c r="HAC23" s="11"/>
      <c r="HAD23" s="11"/>
      <c r="HAE23" s="11"/>
      <c r="HAF23" s="11"/>
      <c r="HAG23" s="11"/>
      <c r="HAH23" s="11"/>
      <c r="HAI23" s="11"/>
      <c r="HAJ23" s="11"/>
      <c r="HAK23" s="11"/>
      <c r="HAL23" s="11"/>
      <c r="HAM23" s="11"/>
      <c r="HAN23" s="11"/>
      <c r="HAO23" s="11"/>
      <c r="HAP23" s="11"/>
      <c r="HAQ23" s="11"/>
      <c r="HAR23" s="11"/>
      <c r="HAS23" s="11"/>
      <c r="HAT23" s="11"/>
      <c r="HAU23" s="11"/>
      <c r="HAV23" s="11"/>
      <c r="HAW23" s="11"/>
      <c r="HAX23" s="11"/>
      <c r="HAY23" s="11"/>
      <c r="HAZ23" s="11"/>
      <c r="HBA23" s="11"/>
      <c r="HBB23" s="11"/>
      <c r="HBC23" s="11"/>
      <c r="HBD23" s="11"/>
      <c r="HBE23" s="11"/>
      <c r="HBF23" s="11"/>
      <c r="HBG23" s="11"/>
      <c r="HBH23" s="11"/>
      <c r="HBI23" s="11"/>
      <c r="HBJ23" s="11"/>
      <c r="HBK23" s="11"/>
      <c r="HBL23" s="11"/>
      <c r="HBM23" s="11"/>
      <c r="HBN23" s="11"/>
      <c r="HBO23" s="11"/>
      <c r="HBP23" s="11"/>
      <c r="HBQ23" s="11"/>
      <c r="HBR23" s="11"/>
      <c r="HBS23" s="11"/>
      <c r="HBT23" s="11"/>
      <c r="HBU23" s="11"/>
      <c r="HBV23" s="11"/>
      <c r="HBW23" s="11"/>
      <c r="HBX23" s="11"/>
      <c r="HBY23" s="11"/>
      <c r="HBZ23" s="11"/>
      <c r="HCA23" s="11"/>
      <c r="HCB23" s="11"/>
      <c r="HCC23" s="11"/>
      <c r="HCD23" s="11"/>
      <c r="HCE23" s="11"/>
      <c r="HCF23" s="11"/>
      <c r="HCG23" s="11"/>
      <c r="HCH23" s="11"/>
      <c r="HCI23" s="11"/>
      <c r="HCJ23" s="11"/>
      <c r="HCK23" s="11"/>
      <c r="HCL23" s="11"/>
      <c r="HCM23" s="11"/>
      <c r="HCN23" s="11"/>
      <c r="HCO23" s="11"/>
      <c r="HCP23" s="11"/>
      <c r="HCQ23" s="11"/>
      <c r="HCR23" s="11"/>
      <c r="HCS23" s="11"/>
      <c r="HCT23" s="11"/>
      <c r="HCU23" s="11"/>
      <c r="HCV23" s="11"/>
      <c r="HCW23" s="11"/>
      <c r="HCX23" s="11"/>
      <c r="HCY23" s="11"/>
      <c r="HCZ23" s="11"/>
      <c r="HDA23" s="11"/>
      <c r="HDB23" s="11"/>
      <c r="HDC23" s="11"/>
      <c r="HDD23" s="11"/>
      <c r="HDE23" s="11"/>
      <c r="HDF23" s="11"/>
      <c r="HDG23" s="11"/>
      <c r="HDH23" s="11"/>
      <c r="HDI23" s="11"/>
      <c r="HDJ23" s="11"/>
      <c r="HDK23" s="11"/>
      <c r="HDL23" s="11"/>
      <c r="HDM23" s="11"/>
      <c r="HDN23" s="11"/>
      <c r="HDO23" s="11"/>
      <c r="HDP23" s="11"/>
      <c r="HDQ23" s="11"/>
      <c r="HDR23" s="11"/>
      <c r="HDS23" s="11"/>
      <c r="HDT23" s="11"/>
      <c r="HDU23" s="11"/>
      <c r="HDV23" s="11"/>
      <c r="HDW23" s="11"/>
      <c r="HDX23" s="11"/>
      <c r="HDY23" s="11"/>
      <c r="HDZ23" s="11"/>
      <c r="HEA23" s="11"/>
      <c r="HEB23" s="11"/>
      <c r="HEC23" s="11"/>
      <c r="HED23" s="11"/>
      <c r="HEE23" s="11"/>
      <c r="HEF23" s="11"/>
      <c r="HEG23" s="11"/>
      <c r="HEH23" s="11"/>
      <c r="HEI23" s="11"/>
      <c r="HEJ23" s="11"/>
      <c r="HEK23" s="11"/>
      <c r="HEL23" s="11"/>
      <c r="HEM23" s="11"/>
      <c r="HEN23" s="11"/>
      <c r="HEO23" s="11"/>
      <c r="HEP23" s="11"/>
      <c r="HEQ23" s="11"/>
      <c r="HER23" s="11"/>
      <c r="HES23" s="11"/>
      <c r="HET23" s="11"/>
      <c r="HEU23" s="11"/>
      <c r="HEV23" s="11"/>
      <c r="HEW23" s="11"/>
      <c r="HEX23" s="11"/>
      <c r="HEY23" s="11"/>
      <c r="HEZ23" s="11"/>
      <c r="HFA23" s="11"/>
      <c r="HFB23" s="11"/>
      <c r="HFC23" s="11"/>
      <c r="HFD23" s="11"/>
      <c r="HFE23" s="11"/>
      <c r="HFF23" s="11"/>
      <c r="HFG23" s="11"/>
      <c r="HFH23" s="11"/>
      <c r="HFI23" s="11"/>
      <c r="HFJ23" s="11"/>
      <c r="HFK23" s="11"/>
      <c r="HFL23" s="11"/>
      <c r="HFM23" s="11"/>
      <c r="HFN23" s="11"/>
      <c r="HFO23" s="11"/>
      <c r="HFP23" s="11"/>
      <c r="HFQ23" s="11"/>
      <c r="HFR23" s="11"/>
      <c r="HFS23" s="11"/>
      <c r="HFT23" s="11"/>
      <c r="HFU23" s="11"/>
      <c r="HFV23" s="11"/>
      <c r="HFW23" s="11"/>
      <c r="HFX23" s="11"/>
      <c r="HFY23" s="11"/>
      <c r="HFZ23" s="11"/>
      <c r="HGA23" s="11"/>
      <c r="HGB23" s="11"/>
      <c r="HGC23" s="11"/>
      <c r="HGD23" s="11"/>
      <c r="HGE23" s="11"/>
      <c r="HGF23" s="11"/>
      <c r="HGG23" s="11"/>
      <c r="HGH23" s="11"/>
      <c r="HGI23" s="11"/>
      <c r="HGJ23" s="11"/>
      <c r="HGK23" s="11"/>
      <c r="HGL23" s="11"/>
      <c r="HGM23" s="11"/>
      <c r="HGN23" s="11"/>
      <c r="HGO23" s="11"/>
      <c r="HGP23" s="11"/>
      <c r="HGQ23" s="11"/>
      <c r="HGR23" s="11"/>
      <c r="HGS23" s="11"/>
      <c r="HGT23" s="11"/>
      <c r="HGU23" s="11"/>
      <c r="HGV23" s="11"/>
      <c r="HGW23" s="11"/>
      <c r="HGX23" s="11"/>
      <c r="HGY23" s="11"/>
      <c r="HGZ23" s="11"/>
      <c r="HHA23" s="11"/>
      <c r="HHB23" s="11"/>
      <c r="HHC23" s="11"/>
      <c r="HHD23" s="11"/>
      <c r="HHE23" s="11"/>
      <c r="HHF23" s="11"/>
      <c r="HHG23" s="11"/>
      <c r="HHH23" s="11"/>
      <c r="HHI23" s="11"/>
      <c r="HHJ23" s="11"/>
      <c r="HHK23" s="11"/>
      <c r="HHL23" s="11"/>
      <c r="HHM23" s="11"/>
      <c r="HHN23" s="11"/>
      <c r="HHO23" s="11"/>
      <c r="HHP23" s="11"/>
      <c r="HHQ23" s="11"/>
      <c r="HHR23" s="11"/>
      <c r="HHS23" s="11"/>
      <c r="HHT23" s="11"/>
      <c r="HHU23" s="11"/>
      <c r="HHV23" s="11"/>
      <c r="HHW23" s="11"/>
      <c r="HHX23" s="11"/>
      <c r="HHY23" s="11"/>
      <c r="HHZ23" s="11"/>
      <c r="HIA23" s="11"/>
      <c r="HIB23" s="11"/>
      <c r="HIC23" s="11"/>
      <c r="HID23" s="11"/>
      <c r="HIE23" s="11"/>
      <c r="HIF23" s="11"/>
      <c r="HIG23" s="11"/>
      <c r="HIH23" s="11"/>
      <c r="HII23" s="11"/>
      <c r="HIJ23" s="11"/>
      <c r="HIK23" s="11"/>
      <c r="HIL23" s="11"/>
      <c r="HIM23" s="11"/>
      <c r="HIN23" s="11"/>
      <c r="HIO23" s="11"/>
      <c r="HIP23" s="11"/>
      <c r="HIQ23" s="11"/>
      <c r="HIR23" s="11"/>
      <c r="HIS23" s="11"/>
      <c r="HIT23" s="11"/>
      <c r="HIU23" s="11"/>
      <c r="HIV23" s="11"/>
      <c r="HIW23" s="11"/>
      <c r="HIX23" s="11"/>
      <c r="HIY23" s="11"/>
      <c r="HIZ23" s="11"/>
      <c r="HJA23" s="11"/>
      <c r="HJB23" s="11"/>
      <c r="HJC23" s="11"/>
      <c r="HJD23" s="11"/>
      <c r="HJE23" s="11"/>
      <c r="HJF23" s="11"/>
      <c r="HJG23" s="11"/>
      <c r="HJH23" s="11"/>
      <c r="HJI23" s="11"/>
      <c r="HJJ23" s="11"/>
      <c r="HJK23" s="11"/>
      <c r="HJL23" s="11"/>
      <c r="HJM23" s="11"/>
      <c r="HJN23" s="11"/>
      <c r="HJO23" s="11"/>
      <c r="HJP23" s="11"/>
      <c r="HJQ23" s="11"/>
      <c r="HJR23" s="11"/>
      <c r="HJS23" s="11"/>
      <c r="HJT23" s="11"/>
      <c r="HJU23" s="11"/>
      <c r="HJV23" s="11"/>
      <c r="HJW23" s="11"/>
      <c r="HJX23" s="11"/>
      <c r="HJY23" s="11"/>
      <c r="HJZ23" s="11"/>
      <c r="HKA23" s="11"/>
      <c r="HKB23" s="11"/>
      <c r="HKC23" s="11"/>
      <c r="HKD23" s="11"/>
      <c r="HKE23" s="11"/>
      <c r="HKF23" s="11"/>
      <c r="HKG23" s="11"/>
      <c r="HKH23" s="11"/>
      <c r="HKI23" s="11"/>
      <c r="HKJ23" s="11"/>
      <c r="HKK23" s="11"/>
      <c r="HKL23" s="11"/>
      <c r="HKM23" s="11"/>
      <c r="HKN23" s="11"/>
      <c r="HKO23" s="11"/>
      <c r="HKP23" s="11"/>
      <c r="HKQ23" s="11"/>
      <c r="HKR23" s="11"/>
      <c r="HKS23" s="11"/>
      <c r="HKT23" s="11"/>
      <c r="HKU23" s="11"/>
      <c r="HKV23" s="11"/>
      <c r="HKW23" s="11"/>
      <c r="HKX23" s="11"/>
      <c r="HKY23" s="11"/>
      <c r="HKZ23" s="11"/>
      <c r="HLA23" s="11"/>
      <c r="HLB23" s="11"/>
      <c r="HLC23" s="11"/>
      <c r="HLD23" s="11"/>
      <c r="HLE23" s="11"/>
      <c r="HLF23" s="11"/>
      <c r="HLG23" s="11"/>
      <c r="HLH23" s="11"/>
      <c r="HLI23" s="11"/>
      <c r="HLJ23" s="11"/>
      <c r="HLK23" s="11"/>
      <c r="HLL23" s="11"/>
      <c r="HLM23" s="11"/>
      <c r="HLN23" s="11"/>
      <c r="HLO23" s="11"/>
      <c r="HLP23" s="11"/>
      <c r="HLQ23" s="11"/>
      <c r="HLR23" s="11"/>
      <c r="HLS23" s="11"/>
      <c r="HLT23" s="11"/>
      <c r="HLU23" s="11"/>
      <c r="HLV23" s="11"/>
      <c r="HLW23" s="11"/>
      <c r="HLX23" s="11"/>
      <c r="HLY23" s="11"/>
      <c r="HLZ23" s="11"/>
      <c r="HMA23" s="11"/>
      <c r="HMB23" s="11"/>
      <c r="HMC23" s="11"/>
      <c r="HMD23" s="11"/>
      <c r="HME23" s="11"/>
      <c r="HMF23" s="11"/>
      <c r="HMG23" s="11"/>
      <c r="HMH23" s="11"/>
      <c r="HMI23" s="11"/>
      <c r="HMJ23" s="11"/>
      <c r="HMK23" s="11"/>
      <c r="HML23" s="11"/>
      <c r="HMM23" s="11"/>
      <c r="HMN23" s="11"/>
      <c r="HMO23" s="11"/>
      <c r="HMP23" s="11"/>
      <c r="HMQ23" s="11"/>
      <c r="HMR23" s="11"/>
      <c r="HMS23" s="11"/>
      <c r="HMT23" s="11"/>
      <c r="HMU23" s="11"/>
      <c r="HMV23" s="11"/>
      <c r="HMW23" s="11"/>
      <c r="HMX23" s="11"/>
      <c r="HMY23" s="11"/>
      <c r="HMZ23" s="11"/>
      <c r="HNA23" s="11"/>
      <c r="HNB23" s="11"/>
      <c r="HNC23" s="11"/>
      <c r="HND23" s="11"/>
      <c r="HNE23" s="11"/>
      <c r="HNF23" s="11"/>
      <c r="HNG23" s="11"/>
      <c r="HNH23" s="11"/>
      <c r="HNI23" s="11"/>
      <c r="HNJ23" s="11"/>
      <c r="HNK23" s="11"/>
      <c r="HNL23" s="11"/>
      <c r="HNM23" s="11"/>
      <c r="HNN23" s="11"/>
      <c r="HNO23" s="11"/>
      <c r="HNP23" s="11"/>
      <c r="HNQ23" s="11"/>
      <c r="HNR23" s="11"/>
      <c r="HNS23" s="11"/>
      <c r="HNT23" s="11"/>
      <c r="HNU23" s="11"/>
      <c r="HNV23" s="11"/>
      <c r="HNW23" s="11"/>
      <c r="HNX23" s="11"/>
      <c r="HNY23" s="11"/>
      <c r="HNZ23" s="11"/>
      <c r="HOA23" s="11"/>
      <c r="HOB23" s="11"/>
      <c r="HOC23" s="11"/>
      <c r="HOD23" s="11"/>
      <c r="HOE23" s="11"/>
      <c r="HOF23" s="11"/>
      <c r="HOG23" s="11"/>
      <c r="HOH23" s="11"/>
      <c r="HOI23" s="11"/>
      <c r="HOJ23" s="11"/>
      <c r="HOK23" s="11"/>
      <c r="HOL23" s="11"/>
      <c r="HOM23" s="11"/>
      <c r="HON23" s="11"/>
      <c r="HOO23" s="11"/>
      <c r="HOP23" s="11"/>
      <c r="HOQ23" s="11"/>
      <c r="HOR23" s="11"/>
      <c r="HOS23" s="11"/>
      <c r="HOT23" s="11"/>
      <c r="HOU23" s="11"/>
      <c r="HOV23" s="11"/>
      <c r="HOW23" s="11"/>
      <c r="HOX23" s="11"/>
      <c r="HOY23" s="11"/>
      <c r="HOZ23" s="11"/>
      <c r="HPA23" s="11"/>
      <c r="HPB23" s="11"/>
      <c r="HPC23" s="11"/>
      <c r="HPD23" s="11"/>
      <c r="HPE23" s="11"/>
      <c r="HPF23" s="11"/>
      <c r="HPG23" s="11"/>
      <c r="HPH23" s="11"/>
      <c r="HPI23" s="11"/>
      <c r="HPJ23" s="11"/>
      <c r="HPK23" s="11"/>
      <c r="HPL23" s="11"/>
      <c r="HPM23" s="11"/>
      <c r="HPN23" s="11"/>
      <c r="HPO23" s="11"/>
      <c r="HPP23" s="11"/>
      <c r="HPQ23" s="11"/>
      <c r="HPR23" s="11"/>
      <c r="HPS23" s="11"/>
      <c r="HPT23" s="11"/>
      <c r="HPU23" s="11"/>
      <c r="HPV23" s="11"/>
      <c r="HPW23" s="11"/>
      <c r="HPX23" s="11"/>
      <c r="HPY23" s="11"/>
      <c r="HPZ23" s="11"/>
      <c r="HQA23" s="11"/>
      <c r="HQB23" s="11"/>
      <c r="HQC23" s="11"/>
      <c r="HQD23" s="11"/>
      <c r="HQE23" s="11"/>
      <c r="HQF23" s="11"/>
      <c r="HQG23" s="11"/>
      <c r="HQH23" s="11"/>
      <c r="HQI23" s="11"/>
      <c r="HQJ23" s="11"/>
      <c r="HQK23" s="11"/>
      <c r="HQL23" s="11"/>
      <c r="HQM23" s="11"/>
      <c r="HQN23" s="11"/>
      <c r="HQO23" s="11"/>
      <c r="HQP23" s="11"/>
      <c r="HQQ23" s="11"/>
      <c r="HQR23" s="11"/>
      <c r="HQS23" s="11"/>
      <c r="HQT23" s="11"/>
      <c r="HQU23" s="11"/>
      <c r="HQV23" s="11"/>
      <c r="HQW23" s="11"/>
      <c r="HQX23" s="11"/>
      <c r="HQY23" s="11"/>
      <c r="HQZ23" s="11"/>
      <c r="HRA23" s="11"/>
      <c r="HRB23" s="11"/>
      <c r="HRC23" s="11"/>
      <c r="HRD23" s="11"/>
      <c r="HRE23" s="11"/>
      <c r="HRF23" s="11"/>
      <c r="HRG23" s="11"/>
      <c r="HRH23" s="11"/>
      <c r="HRI23" s="11"/>
      <c r="HRJ23" s="11"/>
      <c r="HRK23" s="11"/>
      <c r="HRL23" s="11"/>
      <c r="HRM23" s="11"/>
      <c r="HRN23" s="11"/>
      <c r="HRO23" s="11"/>
      <c r="HRP23" s="11"/>
      <c r="HRQ23" s="11"/>
      <c r="HRR23" s="11"/>
      <c r="HRS23" s="11"/>
      <c r="HRT23" s="11"/>
      <c r="HRU23" s="11"/>
      <c r="HRV23" s="11"/>
      <c r="HRW23" s="11"/>
      <c r="HRX23" s="11"/>
      <c r="HRY23" s="11"/>
      <c r="HRZ23" s="11"/>
      <c r="HSA23" s="11"/>
      <c r="HSB23" s="11"/>
      <c r="HSC23" s="11"/>
      <c r="HSD23" s="11"/>
      <c r="HSE23" s="11"/>
      <c r="HSF23" s="11"/>
      <c r="HSG23" s="11"/>
      <c r="HSH23" s="11"/>
      <c r="HSI23" s="11"/>
      <c r="HSJ23" s="11"/>
      <c r="HSK23" s="11"/>
      <c r="HSL23" s="11"/>
      <c r="HSM23" s="11"/>
      <c r="HSN23" s="11"/>
      <c r="HSO23" s="11"/>
      <c r="HSP23" s="11"/>
      <c r="HSQ23" s="11"/>
      <c r="HSR23" s="11"/>
      <c r="HSS23" s="11"/>
      <c r="HST23" s="11"/>
      <c r="HSU23" s="11"/>
      <c r="HSV23" s="11"/>
      <c r="HSW23" s="11"/>
      <c r="HSX23" s="11"/>
      <c r="HSY23" s="11"/>
      <c r="HSZ23" s="11"/>
      <c r="HTA23" s="11"/>
      <c r="HTB23" s="11"/>
      <c r="HTC23" s="11"/>
      <c r="HTD23" s="11"/>
      <c r="HTE23" s="11"/>
      <c r="HTF23" s="11"/>
      <c r="HTG23" s="11"/>
      <c r="HTH23" s="11"/>
      <c r="HTI23" s="11"/>
      <c r="HTJ23" s="11"/>
      <c r="HTK23" s="11"/>
      <c r="HTL23" s="11"/>
      <c r="HTM23" s="11"/>
      <c r="HTN23" s="11"/>
      <c r="HTO23" s="11"/>
      <c r="HTP23" s="11"/>
      <c r="HTQ23" s="11"/>
      <c r="HTR23" s="11"/>
      <c r="HTS23" s="11"/>
      <c r="HTT23" s="11"/>
      <c r="HTU23" s="11"/>
      <c r="HTV23" s="11"/>
      <c r="HTW23" s="11"/>
      <c r="HTX23" s="11"/>
      <c r="HTY23" s="11"/>
      <c r="HTZ23" s="11"/>
      <c r="HUA23" s="11"/>
      <c r="HUB23" s="11"/>
      <c r="HUC23" s="11"/>
      <c r="HUD23" s="11"/>
      <c r="HUE23" s="11"/>
      <c r="HUF23" s="11"/>
      <c r="HUG23" s="11"/>
      <c r="HUH23" s="11"/>
      <c r="HUI23" s="11"/>
      <c r="HUJ23" s="11"/>
      <c r="HUK23" s="11"/>
      <c r="HUL23" s="11"/>
      <c r="HUM23" s="11"/>
      <c r="HUN23" s="11"/>
      <c r="HUO23" s="11"/>
      <c r="HUP23" s="11"/>
      <c r="HUQ23" s="11"/>
      <c r="HUR23" s="11"/>
      <c r="HUS23" s="11"/>
      <c r="HUT23" s="11"/>
      <c r="HUU23" s="11"/>
      <c r="HUV23" s="11"/>
      <c r="HUW23" s="11"/>
      <c r="HUX23" s="11"/>
      <c r="HUY23" s="11"/>
      <c r="HUZ23" s="11"/>
      <c r="HVA23" s="11"/>
      <c r="HVB23" s="11"/>
      <c r="HVC23" s="11"/>
      <c r="HVD23" s="11"/>
      <c r="HVE23" s="11"/>
      <c r="HVF23" s="11"/>
      <c r="HVG23" s="11"/>
      <c r="HVH23" s="11"/>
      <c r="HVI23" s="11"/>
      <c r="HVJ23" s="11"/>
      <c r="HVK23" s="11"/>
      <c r="HVL23" s="11"/>
      <c r="HVM23" s="11"/>
      <c r="HVN23" s="11"/>
      <c r="HVO23" s="11"/>
      <c r="HVP23" s="11"/>
      <c r="HVQ23" s="11"/>
      <c r="HVR23" s="11"/>
      <c r="HVS23" s="11"/>
      <c r="HVT23" s="11"/>
      <c r="HVU23" s="11"/>
      <c r="HVV23" s="11"/>
      <c r="HVW23" s="11"/>
      <c r="HVX23" s="11"/>
      <c r="HVY23" s="11"/>
      <c r="HVZ23" s="11"/>
      <c r="HWA23" s="11"/>
      <c r="HWB23" s="11"/>
      <c r="HWC23" s="11"/>
      <c r="HWD23" s="11"/>
      <c r="HWE23" s="11"/>
      <c r="HWF23" s="11"/>
      <c r="HWG23" s="11"/>
      <c r="HWH23" s="11"/>
      <c r="HWI23" s="11"/>
      <c r="HWJ23" s="11"/>
      <c r="HWK23" s="11"/>
      <c r="HWL23" s="11"/>
      <c r="HWM23" s="11"/>
      <c r="HWN23" s="11"/>
      <c r="HWO23" s="11"/>
      <c r="HWP23" s="11"/>
      <c r="HWQ23" s="11"/>
      <c r="HWR23" s="11"/>
      <c r="HWS23" s="11"/>
      <c r="HWT23" s="11"/>
      <c r="HWU23" s="11"/>
      <c r="HWV23" s="11"/>
      <c r="HWW23" s="11"/>
      <c r="HWX23" s="11"/>
      <c r="HWY23" s="11"/>
      <c r="HWZ23" s="11"/>
      <c r="HXA23" s="11"/>
      <c r="HXB23" s="11"/>
      <c r="HXC23" s="11"/>
      <c r="HXD23" s="11"/>
      <c r="HXE23" s="11"/>
      <c r="HXF23" s="11"/>
      <c r="HXG23" s="11"/>
      <c r="HXH23" s="11"/>
      <c r="HXI23" s="11"/>
      <c r="HXJ23" s="11"/>
      <c r="HXK23" s="11"/>
      <c r="HXL23" s="11"/>
      <c r="HXM23" s="11"/>
      <c r="HXN23" s="11"/>
      <c r="HXO23" s="11"/>
      <c r="HXP23" s="11"/>
      <c r="HXQ23" s="11"/>
      <c r="HXR23" s="11"/>
      <c r="HXS23" s="11"/>
      <c r="HXT23" s="11"/>
      <c r="HXU23" s="11"/>
      <c r="HXV23" s="11"/>
      <c r="HXW23" s="11"/>
      <c r="HXX23" s="11"/>
      <c r="HXY23" s="11"/>
      <c r="HXZ23" s="11"/>
      <c r="HYA23" s="11"/>
      <c r="HYB23" s="11"/>
      <c r="HYC23" s="11"/>
      <c r="HYD23" s="11"/>
      <c r="HYE23" s="11"/>
      <c r="HYF23" s="11"/>
      <c r="HYG23" s="11"/>
      <c r="HYH23" s="11"/>
      <c r="HYI23" s="11"/>
      <c r="HYJ23" s="11"/>
      <c r="HYK23" s="11"/>
      <c r="HYL23" s="11"/>
      <c r="HYM23" s="11"/>
      <c r="HYN23" s="11"/>
      <c r="HYO23" s="11"/>
      <c r="HYP23" s="11"/>
      <c r="HYQ23" s="11"/>
      <c r="HYR23" s="11"/>
      <c r="HYS23" s="11"/>
      <c r="HYT23" s="11"/>
      <c r="HYU23" s="11"/>
      <c r="HYV23" s="11"/>
      <c r="HYW23" s="11"/>
      <c r="HYX23" s="11"/>
      <c r="HYY23" s="11"/>
      <c r="HYZ23" s="11"/>
      <c r="HZA23" s="11"/>
      <c r="HZB23" s="11"/>
      <c r="HZC23" s="11"/>
      <c r="HZD23" s="11"/>
      <c r="HZE23" s="11"/>
      <c r="HZF23" s="11"/>
      <c r="HZG23" s="11"/>
      <c r="HZH23" s="11"/>
      <c r="HZI23" s="11"/>
      <c r="HZJ23" s="11"/>
      <c r="HZK23" s="11"/>
      <c r="HZL23" s="11"/>
      <c r="HZM23" s="11"/>
      <c r="HZN23" s="11"/>
      <c r="HZO23" s="11"/>
      <c r="HZP23" s="11"/>
      <c r="HZQ23" s="11"/>
      <c r="HZR23" s="11"/>
      <c r="HZS23" s="11"/>
      <c r="HZT23" s="11"/>
      <c r="HZU23" s="11"/>
      <c r="HZV23" s="11"/>
      <c r="HZW23" s="11"/>
      <c r="HZX23" s="11"/>
      <c r="HZY23" s="11"/>
      <c r="HZZ23" s="11"/>
      <c r="IAA23" s="11"/>
      <c r="IAB23" s="11"/>
      <c r="IAC23" s="11"/>
      <c r="IAD23" s="11"/>
      <c r="IAE23" s="11"/>
      <c r="IAF23" s="11"/>
      <c r="IAG23" s="11"/>
      <c r="IAH23" s="11"/>
      <c r="IAI23" s="11"/>
      <c r="IAJ23" s="11"/>
      <c r="IAK23" s="11"/>
      <c r="IAL23" s="11"/>
      <c r="IAM23" s="11"/>
      <c r="IAN23" s="11"/>
      <c r="IAO23" s="11"/>
      <c r="IAP23" s="11"/>
      <c r="IAQ23" s="11"/>
      <c r="IAR23" s="11"/>
      <c r="IAS23" s="11"/>
      <c r="IAT23" s="11"/>
      <c r="IAU23" s="11"/>
      <c r="IAV23" s="11"/>
      <c r="IAW23" s="11"/>
      <c r="IAX23" s="11"/>
      <c r="IAY23" s="11"/>
      <c r="IAZ23" s="11"/>
      <c r="IBA23" s="11"/>
      <c r="IBB23" s="11"/>
      <c r="IBC23" s="11"/>
      <c r="IBD23" s="11"/>
      <c r="IBE23" s="11"/>
      <c r="IBF23" s="11"/>
      <c r="IBG23" s="11"/>
      <c r="IBH23" s="11"/>
      <c r="IBI23" s="11"/>
      <c r="IBJ23" s="11"/>
      <c r="IBK23" s="11"/>
      <c r="IBL23" s="11"/>
      <c r="IBM23" s="11"/>
      <c r="IBN23" s="11"/>
      <c r="IBO23" s="11"/>
      <c r="IBP23" s="11"/>
      <c r="IBQ23" s="11"/>
      <c r="IBR23" s="11"/>
      <c r="IBS23" s="11"/>
      <c r="IBT23" s="11"/>
      <c r="IBU23" s="11"/>
      <c r="IBV23" s="11"/>
      <c r="IBW23" s="11"/>
      <c r="IBX23" s="11"/>
      <c r="IBY23" s="11"/>
      <c r="IBZ23" s="11"/>
      <c r="ICA23" s="11"/>
      <c r="ICB23" s="11"/>
      <c r="ICC23" s="11"/>
      <c r="ICD23" s="11"/>
      <c r="ICE23" s="11"/>
      <c r="ICF23" s="11"/>
      <c r="ICG23" s="11"/>
      <c r="ICH23" s="11"/>
      <c r="ICI23" s="11"/>
      <c r="ICJ23" s="11"/>
      <c r="ICK23" s="11"/>
      <c r="ICL23" s="11"/>
      <c r="ICM23" s="11"/>
      <c r="ICN23" s="11"/>
      <c r="ICO23" s="11"/>
      <c r="ICP23" s="11"/>
      <c r="ICQ23" s="11"/>
      <c r="ICR23" s="11"/>
      <c r="ICS23" s="11"/>
      <c r="ICT23" s="11"/>
      <c r="ICU23" s="11"/>
      <c r="ICV23" s="11"/>
      <c r="ICW23" s="11"/>
      <c r="ICX23" s="11"/>
      <c r="ICY23" s="11"/>
      <c r="ICZ23" s="11"/>
      <c r="IDA23" s="11"/>
      <c r="IDB23" s="11"/>
      <c r="IDC23" s="11"/>
      <c r="IDD23" s="11"/>
      <c r="IDE23" s="11"/>
      <c r="IDF23" s="11"/>
      <c r="IDG23" s="11"/>
      <c r="IDH23" s="11"/>
      <c r="IDI23" s="11"/>
      <c r="IDJ23" s="11"/>
      <c r="IDK23" s="11"/>
      <c r="IDL23" s="11"/>
      <c r="IDM23" s="11"/>
      <c r="IDN23" s="11"/>
      <c r="IDO23" s="11"/>
      <c r="IDP23" s="11"/>
      <c r="IDQ23" s="11"/>
      <c r="IDR23" s="11"/>
      <c r="IDS23" s="11"/>
      <c r="IDT23" s="11"/>
      <c r="IDU23" s="11"/>
      <c r="IDV23" s="11"/>
      <c r="IDW23" s="11"/>
      <c r="IDX23" s="11"/>
      <c r="IDY23" s="11"/>
      <c r="IDZ23" s="11"/>
      <c r="IEA23" s="11"/>
      <c r="IEB23" s="11"/>
      <c r="IEC23" s="11"/>
      <c r="IED23" s="11"/>
      <c r="IEE23" s="11"/>
      <c r="IEF23" s="11"/>
      <c r="IEG23" s="11"/>
      <c r="IEH23" s="11"/>
      <c r="IEI23" s="11"/>
      <c r="IEJ23" s="11"/>
      <c r="IEK23" s="11"/>
      <c r="IEL23" s="11"/>
      <c r="IEM23" s="11"/>
      <c r="IEN23" s="11"/>
      <c r="IEO23" s="11"/>
      <c r="IEP23" s="11"/>
      <c r="IEQ23" s="11"/>
      <c r="IER23" s="11"/>
      <c r="IES23" s="11"/>
      <c r="IET23" s="11"/>
      <c r="IEU23" s="11"/>
      <c r="IEV23" s="11"/>
      <c r="IEW23" s="11"/>
      <c r="IEX23" s="11"/>
      <c r="IEY23" s="11"/>
      <c r="IEZ23" s="11"/>
      <c r="IFA23" s="11"/>
      <c r="IFB23" s="11"/>
      <c r="IFC23" s="11"/>
      <c r="IFD23" s="11"/>
      <c r="IFE23" s="11"/>
      <c r="IFF23" s="11"/>
      <c r="IFG23" s="11"/>
      <c r="IFH23" s="11"/>
      <c r="IFI23" s="11"/>
      <c r="IFJ23" s="11"/>
      <c r="IFK23" s="11"/>
      <c r="IFL23" s="11"/>
      <c r="IFM23" s="11"/>
      <c r="IFN23" s="11"/>
      <c r="IFO23" s="11"/>
      <c r="IFP23" s="11"/>
      <c r="IFQ23" s="11"/>
      <c r="IFR23" s="11"/>
      <c r="IFS23" s="11"/>
      <c r="IFT23" s="11"/>
      <c r="IFU23" s="11"/>
      <c r="IFV23" s="11"/>
      <c r="IFW23" s="11"/>
      <c r="IFX23" s="11"/>
      <c r="IFY23" s="11"/>
      <c r="IFZ23" s="11"/>
      <c r="IGA23" s="11"/>
      <c r="IGB23" s="11"/>
      <c r="IGC23" s="11"/>
      <c r="IGD23" s="11"/>
      <c r="IGE23" s="11"/>
      <c r="IGF23" s="11"/>
      <c r="IGG23" s="11"/>
      <c r="IGH23" s="11"/>
      <c r="IGI23" s="11"/>
      <c r="IGJ23" s="11"/>
      <c r="IGK23" s="11"/>
      <c r="IGL23" s="11"/>
      <c r="IGM23" s="11"/>
      <c r="IGN23" s="11"/>
      <c r="IGO23" s="11"/>
      <c r="IGP23" s="11"/>
      <c r="IGQ23" s="11"/>
      <c r="IGR23" s="11"/>
      <c r="IGS23" s="11"/>
      <c r="IGT23" s="11"/>
      <c r="IGU23" s="11"/>
      <c r="IGV23" s="11"/>
      <c r="IGW23" s="11"/>
      <c r="IGX23" s="11"/>
      <c r="IGY23" s="11"/>
      <c r="IGZ23" s="11"/>
      <c r="IHA23" s="11"/>
      <c r="IHB23" s="11"/>
      <c r="IHC23" s="11"/>
      <c r="IHD23" s="11"/>
      <c r="IHE23" s="11"/>
      <c r="IHF23" s="11"/>
      <c r="IHG23" s="11"/>
      <c r="IHH23" s="11"/>
      <c r="IHI23" s="11"/>
      <c r="IHJ23" s="11"/>
      <c r="IHK23" s="11"/>
      <c r="IHL23" s="11"/>
      <c r="IHM23" s="11"/>
      <c r="IHN23" s="11"/>
      <c r="IHO23" s="11"/>
      <c r="IHP23" s="11"/>
      <c r="IHQ23" s="11"/>
      <c r="IHR23" s="11"/>
      <c r="IHS23" s="11"/>
      <c r="IHT23" s="11"/>
      <c r="IHU23" s="11"/>
      <c r="IHV23" s="11"/>
      <c r="IHW23" s="11"/>
      <c r="IHX23" s="11"/>
      <c r="IHY23" s="11"/>
      <c r="IHZ23" s="11"/>
      <c r="IIA23" s="11"/>
      <c r="IIB23" s="11"/>
      <c r="IIC23" s="11"/>
      <c r="IID23" s="11"/>
      <c r="IIE23" s="11"/>
      <c r="IIF23" s="11"/>
      <c r="IIG23" s="11"/>
      <c r="IIH23" s="11"/>
      <c r="III23" s="11"/>
      <c r="IIJ23" s="11"/>
      <c r="IIK23" s="11"/>
      <c r="IIL23" s="11"/>
      <c r="IIM23" s="11"/>
      <c r="IIN23" s="11"/>
      <c r="IIO23" s="11"/>
      <c r="IIP23" s="11"/>
      <c r="IIQ23" s="11"/>
      <c r="IIR23" s="11"/>
      <c r="IIS23" s="11"/>
      <c r="IIT23" s="11"/>
      <c r="IIU23" s="11"/>
      <c r="IIV23" s="11"/>
      <c r="IIW23" s="11"/>
      <c r="IIX23" s="11"/>
      <c r="IIY23" s="11"/>
      <c r="IIZ23" s="11"/>
      <c r="IJA23" s="11"/>
      <c r="IJB23" s="11"/>
      <c r="IJC23" s="11"/>
      <c r="IJD23" s="11"/>
      <c r="IJE23" s="11"/>
      <c r="IJF23" s="11"/>
      <c r="IJG23" s="11"/>
      <c r="IJH23" s="11"/>
      <c r="IJI23" s="11"/>
      <c r="IJJ23" s="11"/>
      <c r="IJK23" s="11"/>
      <c r="IJL23" s="11"/>
      <c r="IJM23" s="11"/>
      <c r="IJN23" s="11"/>
      <c r="IJO23" s="11"/>
      <c r="IJP23" s="11"/>
      <c r="IJQ23" s="11"/>
      <c r="IJR23" s="11"/>
      <c r="IJS23" s="11"/>
      <c r="IJT23" s="11"/>
      <c r="IJU23" s="11"/>
      <c r="IJV23" s="11"/>
      <c r="IJW23" s="11"/>
      <c r="IJX23" s="11"/>
      <c r="IJY23" s="11"/>
      <c r="IJZ23" s="11"/>
      <c r="IKA23" s="11"/>
      <c r="IKB23" s="11"/>
      <c r="IKC23" s="11"/>
      <c r="IKD23" s="11"/>
      <c r="IKE23" s="11"/>
      <c r="IKF23" s="11"/>
      <c r="IKG23" s="11"/>
      <c r="IKH23" s="11"/>
      <c r="IKI23" s="11"/>
      <c r="IKJ23" s="11"/>
      <c r="IKK23" s="11"/>
      <c r="IKL23" s="11"/>
      <c r="IKM23" s="11"/>
      <c r="IKN23" s="11"/>
      <c r="IKO23" s="11"/>
      <c r="IKP23" s="11"/>
      <c r="IKQ23" s="11"/>
      <c r="IKR23" s="11"/>
      <c r="IKS23" s="11"/>
      <c r="IKT23" s="11"/>
      <c r="IKU23" s="11"/>
      <c r="IKV23" s="11"/>
      <c r="IKW23" s="11"/>
      <c r="IKX23" s="11"/>
      <c r="IKY23" s="11"/>
      <c r="IKZ23" s="11"/>
      <c r="ILA23" s="11"/>
      <c r="ILB23" s="11"/>
      <c r="ILC23" s="11"/>
      <c r="ILD23" s="11"/>
      <c r="ILE23" s="11"/>
      <c r="ILF23" s="11"/>
      <c r="ILG23" s="11"/>
      <c r="ILH23" s="11"/>
      <c r="ILI23" s="11"/>
      <c r="ILJ23" s="11"/>
      <c r="ILK23" s="11"/>
      <c r="ILL23" s="11"/>
      <c r="ILM23" s="11"/>
      <c r="ILN23" s="11"/>
      <c r="ILO23" s="11"/>
      <c r="ILP23" s="11"/>
      <c r="ILQ23" s="11"/>
      <c r="ILR23" s="11"/>
      <c r="ILS23" s="11"/>
      <c r="ILT23" s="11"/>
      <c r="ILU23" s="11"/>
      <c r="ILV23" s="11"/>
      <c r="ILW23" s="11"/>
      <c r="ILX23" s="11"/>
      <c r="ILY23" s="11"/>
      <c r="ILZ23" s="11"/>
      <c r="IMA23" s="11"/>
      <c r="IMB23" s="11"/>
      <c r="IMC23" s="11"/>
      <c r="IMD23" s="11"/>
      <c r="IME23" s="11"/>
      <c r="IMF23" s="11"/>
      <c r="IMG23" s="11"/>
      <c r="IMH23" s="11"/>
      <c r="IMI23" s="11"/>
      <c r="IMJ23" s="11"/>
      <c r="IMK23" s="11"/>
      <c r="IML23" s="11"/>
      <c r="IMM23" s="11"/>
      <c r="IMN23" s="11"/>
      <c r="IMO23" s="11"/>
      <c r="IMP23" s="11"/>
      <c r="IMQ23" s="11"/>
      <c r="IMR23" s="11"/>
      <c r="IMS23" s="11"/>
      <c r="IMT23" s="11"/>
      <c r="IMU23" s="11"/>
      <c r="IMV23" s="11"/>
      <c r="IMW23" s="11"/>
      <c r="IMX23" s="11"/>
      <c r="IMY23" s="11"/>
      <c r="IMZ23" s="11"/>
      <c r="INA23" s="11"/>
      <c r="INB23" s="11"/>
      <c r="INC23" s="11"/>
      <c r="IND23" s="11"/>
      <c r="INE23" s="11"/>
      <c r="INF23" s="11"/>
      <c r="ING23" s="11"/>
      <c r="INH23" s="11"/>
      <c r="INI23" s="11"/>
      <c r="INJ23" s="11"/>
      <c r="INK23" s="11"/>
      <c r="INL23" s="11"/>
      <c r="INM23" s="11"/>
      <c r="INN23" s="11"/>
      <c r="INO23" s="11"/>
      <c r="INP23" s="11"/>
      <c r="INQ23" s="11"/>
      <c r="INR23" s="11"/>
      <c r="INS23" s="11"/>
      <c r="INT23" s="11"/>
      <c r="INU23" s="11"/>
      <c r="INV23" s="11"/>
      <c r="INW23" s="11"/>
      <c r="INX23" s="11"/>
      <c r="INY23" s="11"/>
      <c r="INZ23" s="11"/>
      <c r="IOA23" s="11"/>
      <c r="IOB23" s="11"/>
      <c r="IOC23" s="11"/>
      <c r="IOD23" s="11"/>
      <c r="IOE23" s="11"/>
      <c r="IOF23" s="11"/>
      <c r="IOG23" s="11"/>
      <c r="IOH23" s="11"/>
      <c r="IOI23" s="11"/>
      <c r="IOJ23" s="11"/>
      <c r="IOK23" s="11"/>
      <c r="IOL23" s="11"/>
      <c r="IOM23" s="11"/>
      <c r="ION23" s="11"/>
      <c r="IOO23" s="11"/>
      <c r="IOP23" s="11"/>
      <c r="IOQ23" s="11"/>
      <c r="IOR23" s="11"/>
      <c r="IOS23" s="11"/>
      <c r="IOT23" s="11"/>
      <c r="IOU23" s="11"/>
      <c r="IOV23" s="11"/>
      <c r="IOW23" s="11"/>
      <c r="IOX23" s="11"/>
      <c r="IOY23" s="11"/>
      <c r="IOZ23" s="11"/>
      <c r="IPA23" s="11"/>
      <c r="IPB23" s="11"/>
      <c r="IPC23" s="11"/>
      <c r="IPD23" s="11"/>
      <c r="IPE23" s="11"/>
      <c r="IPF23" s="11"/>
      <c r="IPG23" s="11"/>
      <c r="IPH23" s="11"/>
      <c r="IPI23" s="11"/>
      <c r="IPJ23" s="11"/>
      <c r="IPK23" s="11"/>
      <c r="IPL23" s="11"/>
      <c r="IPM23" s="11"/>
      <c r="IPN23" s="11"/>
      <c r="IPO23" s="11"/>
      <c r="IPP23" s="11"/>
      <c r="IPQ23" s="11"/>
      <c r="IPR23" s="11"/>
      <c r="IPS23" s="11"/>
      <c r="IPT23" s="11"/>
      <c r="IPU23" s="11"/>
      <c r="IPV23" s="11"/>
      <c r="IPW23" s="11"/>
      <c r="IPX23" s="11"/>
      <c r="IPY23" s="11"/>
      <c r="IPZ23" s="11"/>
      <c r="IQA23" s="11"/>
      <c r="IQB23" s="11"/>
      <c r="IQC23" s="11"/>
      <c r="IQD23" s="11"/>
      <c r="IQE23" s="11"/>
      <c r="IQF23" s="11"/>
      <c r="IQG23" s="11"/>
      <c r="IQH23" s="11"/>
      <c r="IQI23" s="11"/>
      <c r="IQJ23" s="11"/>
      <c r="IQK23" s="11"/>
      <c r="IQL23" s="11"/>
      <c r="IQM23" s="11"/>
      <c r="IQN23" s="11"/>
      <c r="IQO23" s="11"/>
      <c r="IQP23" s="11"/>
      <c r="IQQ23" s="11"/>
      <c r="IQR23" s="11"/>
      <c r="IQS23" s="11"/>
      <c r="IQT23" s="11"/>
      <c r="IQU23" s="11"/>
      <c r="IQV23" s="11"/>
      <c r="IQW23" s="11"/>
      <c r="IQX23" s="11"/>
      <c r="IQY23" s="11"/>
      <c r="IQZ23" s="11"/>
      <c r="IRA23" s="11"/>
      <c r="IRB23" s="11"/>
      <c r="IRC23" s="11"/>
      <c r="IRD23" s="11"/>
      <c r="IRE23" s="11"/>
      <c r="IRF23" s="11"/>
      <c r="IRG23" s="11"/>
      <c r="IRH23" s="11"/>
      <c r="IRI23" s="11"/>
      <c r="IRJ23" s="11"/>
      <c r="IRK23" s="11"/>
      <c r="IRL23" s="11"/>
      <c r="IRM23" s="11"/>
      <c r="IRN23" s="11"/>
      <c r="IRO23" s="11"/>
      <c r="IRP23" s="11"/>
      <c r="IRQ23" s="11"/>
      <c r="IRR23" s="11"/>
      <c r="IRS23" s="11"/>
      <c r="IRT23" s="11"/>
      <c r="IRU23" s="11"/>
      <c r="IRV23" s="11"/>
      <c r="IRW23" s="11"/>
      <c r="IRX23" s="11"/>
      <c r="IRY23" s="11"/>
      <c r="IRZ23" s="11"/>
      <c r="ISA23" s="11"/>
      <c r="ISB23" s="11"/>
      <c r="ISC23" s="11"/>
      <c r="ISD23" s="11"/>
      <c r="ISE23" s="11"/>
      <c r="ISF23" s="11"/>
      <c r="ISG23" s="11"/>
      <c r="ISH23" s="11"/>
      <c r="ISI23" s="11"/>
      <c r="ISJ23" s="11"/>
      <c r="ISK23" s="11"/>
      <c r="ISL23" s="11"/>
      <c r="ISM23" s="11"/>
      <c r="ISN23" s="11"/>
      <c r="ISO23" s="11"/>
      <c r="ISP23" s="11"/>
      <c r="ISQ23" s="11"/>
      <c r="ISR23" s="11"/>
      <c r="ISS23" s="11"/>
      <c r="IST23" s="11"/>
      <c r="ISU23" s="11"/>
      <c r="ISV23" s="11"/>
      <c r="ISW23" s="11"/>
      <c r="ISX23" s="11"/>
      <c r="ISY23" s="11"/>
      <c r="ISZ23" s="11"/>
      <c r="ITA23" s="11"/>
      <c r="ITB23" s="11"/>
      <c r="ITC23" s="11"/>
      <c r="ITD23" s="11"/>
      <c r="ITE23" s="11"/>
      <c r="ITF23" s="11"/>
      <c r="ITG23" s="11"/>
      <c r="ITH23" s="11"/>
      <c r="ITI23" s="11"/>
      <c r="ITJ23" s="11"/>
      <c r="ITK23" s="11"/>
      <c r="ITL23" s="11"/>
      <c r="ITM23" s="11"/>
      <c r="ITN23" s="11"/>
      <c r="ITO23" s="11"/>
      <c r="ITP23" s="11"/>
      <c r="ITQ23" s="11"/>
      <c r="ITR23" s="11"/>
      <c r="ITS23" s="11"/>
      <c r="ITT23" s="11"/>
      <c r="ITU23" s="11"/>
      <c r="ITV23" s="11"/>
      <c r="ITW23" s="11"/>
      <c r="ITX23" s="11"/>
      <c r="ITY23" s="11"/>
      <c r="ITZ23" s="11"/>
      <c r="IUA23" s="11"/>
      <c r="IUB23" s="11"/>
      <c r="IUC23" s="11"/>
      <c r="IUD23" s="11"/>
      <c r="IUE23" s="11"/>
      <c r="IUF23" s="11"/>
      <c r="IUG23" s="11"/>
      <c r="IUH23" s="11"/>
      <c r="IUI23" s="11"/>
      <c r="IUJ23" s="11"/>
      <c r="IUK23" s="11"/>
      <c r="IUL23" s="11"/>
      <c r="IUM23" s="11"/>
      <c r="IUN23" s="11"/>
      <c r="IUO23" s="11"/>
      <c r="IUP23" s="11"/>
      <c r="IUQ23" s="11"/>
      <c r="IUR23" s="11"/>
      <c r="IUS23" s="11"/>
      <c r="IUT23" s="11"/>
      <c r="IUU23" s="11"/>
      <c r="IUV23" s="11"/>
      <c r="IUW23" s="11"/>
      <c r="IUX23" s="11"/>
      <c r="IUY23" s="11"/>
      <c r="IUZ23" s="11"/>
      <c r="IVA23" s="11"/>
      <c r="IVB23" s="11"/>
      <c r="IVC23" s="11"/>
      <c r="IVD23" s="11"/>
      <c r="IVE23" s="11"/>
      <c r="IVF23" s="11"/>
      <c r="IVG23" s="11"/>
      <c r="IVH23" s="11"/>
      <c r="IVI23" s="11"/>
      <c r="IVJ23" s="11"/>
      <c r="IVK23" s="11"/>
      <c r="IVL23" s="11"/>
      <c r="IVM23" s="11"/>
      <c r="IVN23" s="11"/>
      <c r="IVO23" s="11"/>
      <c r="IVP23" s="11"/>
      <c r="IVQ23" s="11"/>
      <c r="IVR23" s="11"/>
      <c r="IVS23" s="11"/>
      <c r="IVT23" s="11"/>
      <c r="IVU23" s="11"/>
      <c r="IVV23" s="11"/>
      <c r="IVW23" s="11"/>
      <c r="IVX23" s="11"/>
      <c r="IVY23" s="11"/>
      <c r="IVZ23" s="11"/>
      <c r="IWA23" s="11"/>
      <c r="IWB23" s="11"/>
      <c r="IWC23" s="11"/>
      <c r="IWD23" s="11"/>
      <c r="IWE23" s="11"/>
      <c r="IWF23" s="11"/>
      <c r="IWG23" s="11"/>
      <c r="IWH23" s="11"/>
      <c r="IWI23" s="11"/>
      <c r="IWJ23" s="11"/>
      <c r="IWK23" s="11"/>
      <c r="IWL23" s="11"/>
      <c r="IWM23" s="11"/>
      <c r="IWN23" s="11"/>
      <c r="IWO23" s="11"/>
      <c r="IWP23" s="11"/>
      <c r="IWQ23" s="11"/>
      <c r="IWR23" s="11"/>
      <c r="IWS23" s="11"/>
      <c r="IWT23" s="11"/>
      <c r="IWU23" s="11"/>
      <c r="IWV23" s="11"/>
      <c r="IWW23" s="11"/>
      <c r="IWX23" s="11"/>
      <c r="IWY23" s="11"/>
      <c r="IWZ23" s="11"/>
      <c r="IXA23" s="11"/>
      <c r="IXB23" s="11"/>
      <c r="IXC23" s="11"/>
      <c r="IXD23" s="11"/>
      <c r="IXE23" s="11"/>
      <c r="IXF23" s="11"/>
      <c r="IXG23" s="11"/>
      <c r="IXH23" s="11"/>
      <c r="IXI23" s="11"/>
      <c r="IXJ23" s="11"/>
      <c r="IXK23" s="11"/>
      <c r="IXL23" s="11"/>
      <c r="IXM23" s="11"/>
      <c r="IXN23" s="11"/>
      <c r="IXO23" s="11"/>
      <c r="IXP23" s="11"/>
      <c r="IXQ23" s="11"/>
      <c r="IXR23" s="11"/>
      <c r="IXS23" s="11"/>
      <c r="IXT23" s="11"/>
      <c r="IXU23" s="11"/>
      <c r="IXV23" s="11"/>
      <c r="IXW23" s="11"/>
      <c r="IXX23" s="11"/>
      <c r="IXY23" s="11"/>
      <c r="IXZ23" s="11"/>
      <c r="IYA23" s="11"/>
      <c r="IYB23" s="11"/>
      <c r="IYC23" s="11"/>
      <c r="IYD23" s="11"/>
      <c r="IYE23" s="11"/>
      <c r="IYF23" s="11"/>
      <c r="IYG23" s="11"/>
      <c r="IYH23" s="11"/>
      <c r="IYI23" s="11"/>
      <c r="IYJ23" s="11"/>
      <c r="IYK23" s="11"/>
      <c r="IYL23" s="11"/>
      <c r="IYM23" s="11"/>
      <c r="IYN23" s="11"/>
      <c r="IYO23" s="11"/>
      <c r="IYP23" s="11"/>
      <c r="IYQ23" s="11"/>
      <c r="IYR23" s="11"/>
      <c r="IYS23" s="11"/>
      <c r="IYT23" s="11"/>
      <c r="IYU23" s="11"/>
      <c r="IYV23" s="11"/>
      <c r="IYW23" s="11"/>
      <c r="IYX23" s="11"/>
      <c r="IYY23" s="11"/>
      <c r="IYZ23" s="11"/>
      <c r="IZA23" s="11"/>
      <c r="IZB23" s="11"/>
      <c r="IZC23" s="11"/>
      <c r="IZD23" s="11"/>
      <c r="IZE23" s="11"/>
      <c r="IZF23" s="11"/>
      <c r="IZG23" s="11"/>
      <c r="IZH23" s="11"/>
      <c r="IZI23" s="11"/>
      <c r="IZJ23" s="11"/>
      <c r="IZK23" s="11"/>
      <c r="IZL23" s="11"/>
      <c r="IZM23" s="11"/>
      <c r="IZN23" s="11"/>
      <c r="IZO23" s="11"/>
      <c r="IZP23" s="11"/>
      <c r="IZQ23" s="11"/>
      <c r="IZR23" s="11"/>
      <c r="IZS23" s="11"/>
      <c r="IZT23" s="11"/>
      <c r="IZU23" s="11"/>
      <c r="IZV23" s="11"/>
      <c r="IZW23" s="11"/>
      <c r="IZX23" s="11"/>
      <c r="IZY23" s="11"/>
      <c r="IZZ23" s="11"/>
      <c r="JAA23" s="11"/>
      <c r="JAB23" s="11"/>
      <c r="JAC23" s="11"/>
      <c r="JAD23" s="11"/>
      <c r="JAE23" s="11"/>
      <c r="JAF23" s="11"/>
      <c r="JAG23" s="11"/>
      <c r="JAH23" s="11"/>
      <c r="JAI23" s="11"/>
      <c r="JAJ23" s="11"/>
      <c r="JAK23" s="11"/>
      <c r="JAL23" s="11"/>
      <c r="JAM23" s="11"/>
      <c r="JAN23" s="11"/>
      <c r="JAO23" s="11"/>
      <c r="JAP23" s="11"/>
      <c r="JAQ23" s="11"/>
      <c r="JAR23" s="11"/>
      <c r="JAS23" s="11"/>
      <c r="JAT23" s="11"/>
      <c r="JAU23" s="11"/>
      <c r="JAV23" s="11"/>
      <c r="JAW23" s="11"/>
      <c r="JAX23" s="11"/>
      <c r="JAY23" s="11"/>
      <c r="JAZ23" s="11"/>
      <c r="JBA23" s="11"/>
      <c r="JBB23" s="11"/>
      <c r="JBC23" s="11"/>
      <c r="JBD23" s="11"/>
      <c r="JBE23" s="11"/>
      <c r="JBF23" s="11"/>
      <c r="JBG23" s="11"/>
      <c r="JBH23" s="11"/>
      <c r="JBI23" s="11"/>
      <c r="JBJ23" s="11"/>
      <c r="JBK23" s="11"/>
      <c r="JBL23" s="11"/>
      <c r="JBM23" s="11"/>
      <c r="JBN23" s="11"/>
      <c r="JBO23" s="11"/>
      <c r="JBP23" s="11"/>
      <c r="JBQ23" s="11"/>
      <c r="JBR23" s="11"/>
      <c r="JBS23" s="11"/>
      <c r="JBT23" s="11"/>
      <c r="JBU23" s="11"/>
      <c r="JBV23" s="11"/>
      <c r="JBW23" s="11"/>
      <c r="JBX23" s="11"/>
      <c r="JBY23" s="11"/>
      <c r="JBZ23" s="11"/>
      <c r="JCA23" s="11"/>
      <c r="JCB23" s="11"/>
      <c r="JCC23" s="11"/>
      <c r="JCD23" s="11"/>
      <c r="JCE23" s="11"/>
      <c r="JCF23" s="11"/>
      <c r="JCG23" s="11"/>
      <c r="JCH23" s="11"/>
      <c r="JCI23" s="11"/>
      <c r="JCJ23" s="11"/>
      <c r="JCK23" s="11"/>
      <c r="JCL23" s="11"/>
      <c r="JCM23" s="11"/>
      <c r="JCN23" s="11"/>
      <c r="JCO23" s="11"/>
      <c r="JCP23" s="11"/>
      <c r="JCQ23" s="11"/>
      <c r="JCR23" s="11"/>
      <c r="JCS23" s="11"/>
      <c r="JCT23" s="11"/>
      <c r="JCU23" s="11"/>
      <c r="JCV23" s="11"/>
      <c r="JCW23" s="11"/>
      <c r="JCX23" s="11"/>
      <c r="JCY23" s="11"/>
      <c r="JCZ23" s="11"/>
      <c r="JDA23" s="11"/>
      <c r="JDB23" s="11"/>
      <c r="JDC23" s="11"/>
      <c r="JDD23" s="11"/>
      <c r="JDE23" s="11"/>
      <c r="JDF23" s="11"/>
      <c r="JDG23" s="11"/>
      <c r="JDH23" s="11"/>
      <c r="JDI23" s="11"/>
      <c r="JDJ23" s="11"/>
      <c r="JDK23" s="11"/>
      <c r="JDL23" s="11"/>
      <c r="JDM23" s="11"/>
      <c r="JDN23" s="11"/>
      <c r="JDO23" s="11"/>
      <c r="JDP23" s="11"/>
      <c r="JDQ23" s="11"/>
      <c r="JDR23" s="11"/>
      <c r="JDS23" s="11"/>
      <c r="JDT23" s="11"/>
      <c r="JDU23" s="11"/>
      <c r="JDV23" s="11"/>
      <c r="JDW23" s="11"/>
      <c r="JDX23" s="11"/>
      <c r="JDY23" s="11"/>
      <c r="JDZ23" s="11"/>
      <c r="JEA23" s="11"/>
      <c r="JEB23" s="11"/>
      <c r="JEC23" s="11"/>
      <c r="JED23" s="11"/>
      <c r="JEE23" s="11"/>
      <c r="JEF23" s="11"/>
      <c r="JEG23" s="11"/>
      <c r="JEH23" s="11"/>
      <c r="JEI23" s="11"/>
      <c r="JEJ23" s="11"/>
      <c r="JEK23" s="11"/>
      <c r="JEL23" s="11"/>
      <c r="JEM23" s="11"/>
      <c r="JEN23" s="11"/>
      <c r="JEO23" s="11"/>
      <c r="JEP23" s="11"/>
      <c r="JEQ23" s="11"/>
      <c r="JER23" s="11"/>
      <c r="JES23" s="11"/>
      <c r="JET23" s="11"/>
      <c r="JEU23" s="11"/>
      <c r="JEV23" s="11"/>
      <c r="JEW23" s="11"/>
      <c r="JEX23" s="11"/>
      <c r="JEY23" s="11"/>
      <c r="JEZ23" s="11"/>
      <c r="JFA23" s="11"/>
      <c r="JFB23" s="11"/>
      <c r="JFC23" s="11"/>
      <c r="JFD23" s="11"/>
      <c r="JFE23" s="11"/>
      <c r="JFF23" s="11"/>
      <c r="JFG23" s="11"/>
      <c r="JFH23" s="11"/>
      <c r="JFI23" s="11"/>
      <c r="JFJ23" s="11"/>
      <c r="JFK23" s="11"/>
      <c r="JFL23" s="11"/>
      <c r="JFM23" s="11"/>
      <c r="JFN23" s="11"/>
      <c r="JFO23" s="11"/>
      <c r="JFP23" s="11"/>
      <c r="JFQ23" s="11"/>
      <c r="JFR23" s="11"/>
      <c r="JFS23" s="11"/>
      <c r="JFT23" s="11"/>
      <c r="JFU23" s="11"/>
      <c r="JFV23" s="11"/>
      <c r="JFW23" s="11"/>
      <c r="JFX23" s="11"/>
      <c r="JFY23" s="11"/>
      <c r="JFZ23" s="11"/>
      <c r="JGA23" s="11"/>
      <c r="JGB23" s="11"/>
      <c r="JGC23" s="11"/>
      <c r="JGD23" s="11"/>
      <c r="JGE23" s="11"/>
      <c r="JGF23" s="11"/>
      <c r="JGG23" s="11"/>
      <c r="JGH23" s="11"/>
      <c r="JGI23" s="11"/>
      <c r="JGJ23" s="11"/>
      <c r="JGK23" s="11"/>
      <c r="JGL23" s="11"/>
      <c r="JGM23" s="11"/>
      <c r="JGN23" s="11"/>
      <c r="JGO23" s="11"/>
      <c r="JGP23" s="11"/>
      <c r="JGQ23" s="11"/>
      <c r="JGR23" s="11"/>
      <c r="JGS23" s="11"/>
      <c r="JGT23" s="11"/>
      <c r="JGU23" s="11"/>
      <c r="JGV23" s="11"/>
      <c r="JGW23" s="11"/>
      <c r="JGX23" s="11"/>
      <c r="JGY23" s="11"/>
      <c r="JGZ23" s="11"/>
      <c r="JHA23" s="11"/>
      <c r="JHB23" s="11"/>
      <c r="JHC23" s="11"/>
      <c r="JHD23" s="11"/>
      <c r="JHE23" s="11"/>
      <c r="JHF23" s="11"/>
      <c r="JHG23" s="11"/>
      <c r="JHH23" s="11"/>
      <c r="JHI23" s="11"/>
      <c r="JHJ23" s="11"/>
      <c r="JHK23" s="11"/>
      <c r="JHL23" s="11"/>
      <c r="JHM23" s="11"/>
      <c r="JHN23" s="11"/>
      <c r="JHO23" s="11"/>
      <c r="JHP23" s="11"/>
      <c r="JHQ23" s="11"/>
      <c r="JHR23" s="11"/>
      <c r="JHS23" s="11"/>
      <c r="JHT23" s="11"/>
      <c r="JHU23" s="11"/>
      <c r="JHV23" s="11"/>
      <c r="JHW23" s="11"/>
      <c r="JHX23" s="11"/>
      <c r="JHY23" s="11"/>
      <c r="JHZ23" s="11"/>
      <c r="JIA23" s="11"/>
      <c r="JIB23" s="11"/>
      <c r="JIC23" s="11"/>
      <c r="JID23" s="11"/>
      <c r="JIE23" s="11"/>
      <c r="JIF23" s="11"/>
      <c r="JIG23" s="11"/>
      <c r="JIH23" s="11"/>
      <c r="JII23" s="11"/>
      <c r="JIJ23" s="11"/>
      <c r="JIK23" s="11"/>
      <c r="JIL23" s="11"/>
      <c r="JIM23" s="11"/>
      <c r="JIN23" s="11"/>
      <c r="JIO23" s="11"/>
      <c r="JIP23" s="11"/>
      <c r="JIQ23" s="11"/>
      <c r="JIR23" s="11"/>
      <c r="JIS23" s="11"/>
      <c r="JIT23" s="11"/>
      <c r="JIU23" s="11"/>
      <c r="JIV23" s="11"/>
      <c r="JIW23" s="11"/>
      <c r="JIX23" s="11"/>
      <c r="JIY23" s="11"/>
      <c r="JIZ23" s="11"/>
      <c r="JJA23" s="11"/>
      <c r="JJB23" s="11"/>
      <c r="JJC23" s="11"/>
      <c r="JJD23" s="11"/>
      <c r="JJE23" s="11"/>
      <c r="JJF23" s="11"/>
      <c r="JJG23" s="11"/>
      <c r="JJH23" s="11"/>
      <c r="JJI23" s="11"/>
      <c r="JJJ23" s="11"/>
      <c r="JJK23" s="11"/>
      <c r="JJL23" s="11"/>
      <c r="JJM23" s="11"/>
      <c r="JJN23" s="11"/>
      <c r="JJO23" s="11"/>
      <c r="JJP23" s="11"/>
      <c r="JJQ23" s="11"/>
      <c r="JJR23" s="11"/>
      <c r="JJS23" s="11"/>
      <c r="JJT23" s="11"/>
      <c r="JJU23" s="11"/>
      <c r="JJV23" s="11"/>
      <c r="JJW23" s="11"/>
      <c r="JJX23" s="11"/>
      <c r="JJY23" s="11"/>
      <c r="JJZ23" s="11"/>
      <c r="JKA23" s="11"/>
      <c r="JKB23" s="11"/>
      <c r="JKC23" s="11"/>
      <c r="JKD23" s="11"/>
      <c r="JKE23" s="11"/>
      <c r="JKF23" s="11"/>
      <c r="JKG23" s="11"/>
      <c r="JKH23" s="11"/>
      <c r="JKI23" s="11"/>
      <c r="JKJ23" s="11"/>
      <c r="JKK23" s="11"/>
      <c r="JKL23" s="11"/>
      <c r="JKM23" s="11"/>
      <c r="JKN23" s="11"/>
      <c r="JKO23" s="11"/>
      <c r="JKP23" s="11"/>
      <c r="JKQ23" s="11"/>
      <c r="JKR23" s="11"/>
      <c r="JKS23" s="11"/>
      <c r="JKT23" s="11"/>
      <c r="JKU23" s="11"/>
      <c r="JKV23" s="11"/>
      <c r="JKW23" s="11"/>
      <c r="JKX23" s="11"/>
      <c r="JKY23" s="11"/>
      <c r="JKZ23" s="11"/>
      <c r="JLA23" s="11"/>
      <c r="JLB23" s="11"/>
      <c r="JLC23" s="11"/>
      <c r="JLD23" s="11"/>
      <c r="JLE23" s="11"/>
      <c r="JLF23" s="11"/>
      <c r="JLG23" s="11"/>
      <c r="JLH23" s="11"/>
      <c r="JLI23" s="11"/>
      <c r="JLJ23" s="11"/>
      <c r="JLK23" s="11"/>
      <c r="JLL23" s="11"/>
      <c r="JLM23" s="11"/>
      <c r="JLN23" s="11"/>
      <c r="JLO23" s="11"/>
      <c r="JLP23" s="11"/>
      <c r="JLQ23" s="11"/>
      <c r="JLR23" s="11"/>
      <c r="JLS23" s="11"/>
      <c r="JLT23" s="11"/>
      <c r="JLU23" s="11"/>
      <c r="JLV23" s="11"/>
      <c r="JLW23" s="11"/>
      <c r="JLX23" s="11"/>
      <c r="JLY23" s="11"/>
      <c r="JLZ23" s="11"/>
      <c r="JMA23" s="11"/>
      <c r="JMB23" s="11"/>
      <c r="JMC23" s="11"/>
      <c r="JMD23" s="11"/>
      <c r="JME23" s="11"/>
      <c r="JMF23" s="11"/>
      <c r="JMG23" s="11"/>
      <c r="JMH23" s="11"/>
      <c r="JMI23" s="11"/>
      <c r="JMJ23" s="11"/>
      <c r="JMK23" s="11"/>
      <c r="JML23" s="11"/>
      <c r="JMM23" s="11"/>
      <c r="JMN23" s="11"/>
      <c r="JMO23" s="11"/>
      <c r="JMP23" s="11"/>
      <c r="JMQ23" s="11"/>
      <c r="JMR23" s="11"/>
      <c r="JMS23" s="11"/>
      <c r="JMT23" s="11"/>
      <c r="JMU23" s="11"/>
      <c r="JMV23" s="11"/>
      <c r="JMW23" s="11"/>
      <c r="JMX23" s="11"/>
      <c r="JMY23" s="11"/>
      <c r="JMZ23" s="11"/>
      <c r="JNA23" s="11"/>
      <c r="JNB23" s="11"/>
      <c r="JNC23" s="11"/>
      <c r="JND23" s="11"/>
      <c r="JNE23" s="11"/>
      <c r="JNF23" s="11"/>
      <c r="JNG23" s="11"/>
      <c r="JNH23" s="11"/>
      <c r="JNI23" s="11"/>
      <c r="JNJ23" s="11"/>
      <c r="JNK23" s="11"/>
      <c r="JNL23" s="11"/>
      <c r="JNM23" s="11"/>
      <c r="JNN23" s="11"/>
      <c r="JNO23" s="11"/>
      <c r="JNP23" s="11"/>
      <c r="JNQ23" s="11"/>
      <c r="JNR23" s="11"/>
      <c r="JNS23" s="11"/>
      <c r="JNT23" s="11"/>
      <c r="JNU23" s="11"/>
      <c r="JNV23" s="11"/>
      <c r="JNW23" s="11"/>
      <c r="JNX23" s="11"/>
      <c r="JNY23" s="11"/>
      <c r="JNZ23" s="11"/>
      <c r="JOA23" s="11"/>
      <c r="JOB23" s="11"/>
      <c r="JOC23" s="11"/>
      <c r="JOD23" s="11"/>
      <c r="JOE23" s="11"/>
      <c r="JOF23" s="11"/>
      <c r="JOG23" s="11"/>
      <c r="JOH23" s="11"/>
      <c r="JOI23" s="11"/>
      <c r="JOJ23" s="11"/>
      <c r="JOK23" s="11"/>
      <c r="JOL23" s="11"/>
      <c r="JOM23" s="11"/>
      <c r="JON23" s="11"/>
      <c r="JOO23" s="11"/>
      <c r="JOP23" s="11"/>
      <c r="JOQ23" s="11"/>
      <c r="JOR23" s="11"/>
      <c r="JOS23" s="11"/>
      <c r="JOT23" s="11"/>
      <c r="JOU23" s="11"/>
      <c r="JOV23" s="11"/>
      <c r="JOW23" s="11"/>
      <c r="JOX23" s="11"/>
      <c r="JOY23" s="11"/>
      <c r="JOZ23" s="11"/>
      <c r="JPA23" s="11"/>
      <c r="JPB23" s="11"/>
      <c r="JPC23" s="11"/>
      <c r="JPD23" s="11"/>
      <c r="JPE23" s="11"/>
      <c r="JPF23" s="11"/>
      <c r="JPG23" s="11"/>
      <c r="JPH23" s="11"/>
      <c r="JPI23" s="11"/>
      <c r="JPJ23" s="11"/>
      <c r="JPK23" s="11"/>
      <c r="JPL23" s="11"/>
      <c r="JPM23" s="11"/>
      <c r="JPN23" s="11"/>
      <c r="JPO23" s="11"/>
      <c r="JPP23" s="11"/>
      <c r="JPQ23" s="11"/>
      <c r="JPR23" s="11"/>
      <c r="JPS23" s="11"/>
      <c r="JPT23" s="11"/>
      <c r="JPU23" s="11"/>
      <c r="JPV23" s="11"/>
      <c r="JPW23" s="11"/>
      <c r="JPX23" s="11"/>
      <c r="JPY23" s="11"/>
      <c r="JPZ23" s="11"/>
      <c r="JQA23" s="11"/>
      <c r="JQB23" s="11"/>
      <c r="JQC23" s="11"/>
      <c r="JQD23" s="11"/>
      <c r="JQE23" s="11"/>
      <c r="JQF23" s="11"/>
      <c r="JQG23" s="11"/>
      <c r="JQH23" s="11"/>
      <c r="JQI23" s="11"/>
      <c r="JQJ23" s="11"/>
      <c r="JQK23" s="11"/>
      <c r="JQL23" s="11"/>
      <c r="JQM23" s="11"/>
      <c r="JQN23" s="11"/>
      <c r="JQO23" s="11"/>
      <c r="JQP23" s="11"/>
      <c r="JQQ23" s="11"/>
      <c r="JQR23" s="11"/>
      <c r="JQS23" s="11"/>
      <c r="JQT23" s="11"/>
      <c r="JQU23" s="11"/>
      <c r="JQV23" s="11"/>
      <c r="JQW23" s="11"/>
      <c r="JQX23" s="11"/>
      <c r="JQY23" s="11"/>
      <c r="JQZ23" s="11"/>
      <c r="JRA23" s="11"/>
      <c r="JRB23" s="11"/>
      <c r="JRC23" s="11"/>
      <c r="JRD23" s="11"/>
      <c r="JRE23" s="11"/>
      <c r="JRF23" s="11"/>
      <c r="JRG23" s="11"/>
      <c r="JRH23" s="11"/>
      <c r="JRI23" s="11"/>
      <c r="JRJ23" s="11"/>
      <c r="JRK23" s="11"/>
      <c r="JRL23" s="11"/>
      <c r="JRM23" s="11"/>
      <c r="JRN23" s="11"/>
      <c r="JRO23" s="11"/>
      <c r="JRP23" s="11"/>
      <c r="JRQ23" s="11"/>
      <c r="JRR23" s="11"/>
      <c r="JRS23" s="11"/>
      <c r="JRT23" s="11"/>
      <c r="JRU23" s="11"/>
      <c r="JRV23" s="11"/>
      <c r="JRW23" s="11"/>
      <c r="JRX23" s="11"/>
      <c r="JRY23" s="11"/>
      <c r="JRZ23" s="11"/>
      <c r="JSA23" s="11"/>
      <c r="JSB23" s="11"/>
      <c r="JSC23" s="11"/>
      <c r="JSD23" s="11"/>
      <c r="JSE23" s="11"/>
      <c r="JSF23" s="11"/>
      <c r="JSG23" s="11"/>
      <c r="JSH23" s="11"/>
      <c r="JSI23" s="11"/>
      <c r="JSJ23" s="11"/>
      <c r="JSK23" s="11"/>
      <c r="JSL23" s="11"/>
      <c r="JSM23" s="11"/>
      <c r="JSN23" s="11"/>
      <c r="JSO23" s="11"/>
      <c r="JSP23" s="11"/>
      <c r="JSQ23" s="11"/>
      <c r="JSR23" s="11"/>
      <c r="JSS23" s="11"/>
      <c r="JST23" s="11"/>
      <c r="JSU23" s="11"/>
      <c r="JSV23" s="11"/>
      <c r="JSW23" s="11"/>
      <c r="JSX23" s="11"/>
      <c r="JSY23" s="11"/>
      <c r="JSZ23" s="11"/>
      <c r="JTA23" s="11"/>
      <c r="JTB23" s="11"/>
      <c r="JTC23" s="11"/>
      <c r="JTD23" s="11"/>
      <c r="JTE23" s="11"/>
      <c r="JTF23" s="11"/>
      <c r="JTG23" s="11"/>
      <c r="JTH23" s="11"/>
      <c r="JTI23" s="11"/>
      <c r="JTJ23" s="11"/>
      <c r="JTK23" s="11"/>
      <c r="JTL23" s="11"/>
      <c r="JTM23" s="11"/>
      <c r="JTN23" s="11"/>
      <c r="JTO23" s="11"/>
      <c r="JTP23" s="11"/>
      <c r="JTQ23" s="11"/>
      <c r="JTR23" s="11"/>
      <c r="JTS23" s="11"/>
      <c r="JTT23" s="11"/>
      <c r="JTU23" s="11"/>
      <c r="JTV23" s="11"/>
      <c r="JTW23" s="11"/>
      <c r="JTX23" s="11"/>
      <c r="JTY23" s="11"/>
      <c r="JTZ23" s="11"/>
      <c r="JUA23" s="11"/>
      <c r="JUB23" s="11"/>
      <c r="JUC23" s="11"/>
      <c r="JUD23" s="11"/>
      <c r="JUE23" s="11"/>
      <c r="JUF23" s="11"/>
      <c r="JUG23" s="11"/>
      <c r="JUH23" s="11"/>
      <c r="JUI23" s="11"/>
      <c r="JUJ23" s="11"/>
      <c r="JUK23" s="11"/>
      <c r="JUL23" s="11"/>
      <c r="JUM23" s="11"/>
      <c r="JUN23" s="11"/>
      <c r="JUO23" s="11"/>
      <c r="JUP23" s="11"/>
      <c r="JUQ23" s="11"/>
      <c r="JUR23" s="11"/>
      <c r="JUS23" s="11"/>
      <c r="JUT23" s="11"/>
      <c r="JUU23" s="11"/>
      <c r="JUV23" s="11"/>
      <c r="JUW23" s="11"/>
      <c r="JUX23" s="11"/>
      <c r="JUY23" s="11"/>
      <c r="JUZ23" s="11"/>
      <c r="JVA23" s="11"/>
      <c r="JVB23" s="11"/>
      <c r="JVC23" s="11"/>
      <c r="JVD23" s="11"/>
      <c r="JVE23" s="11"/>
      <c r="JVF23" s="11"/>
      <c r="JVG23" s="11"/>
      <c r="JVH23" s="11"/>
      <c r="JVI23" s="11"/>
      <c r="JVJ23" s="11"/>
      <c r="JVK23" s="11"/>
      <c r="JVL23" s="11"/>
      <c r="JVM23" s="11"/>
      <c r="JVN23" s="11"/>
      <c r="JVO23" s="11"/>
      <c r="JVP23" s="11"/>
      <c r="JVQ23" s="11"/>
      <c r="JVR23" s="11"/>
      <c r="JVS23" s="11"/>
      <c r="JVT23" s="11"/>
      <c r="JVU23" s="11"/>
      <c r="JVV23" s="11"/>
      <c r="JVW23" s="11"/>
      <c r="JVX23" s="11"/>
      <c r="JVY23" s="11"/>
      <c r="JVZ23" s="11"/>
      <c r="JWA23" s="11"/>
      <c r="JWB23" s="11"/>
      <c r="JWC23" s="11"/>
      <c r="JWD23" s="11"/>
      <c r="JWE23" s="11"/>
      <c r="JWF23" s="11"/>
      <c r="JWG23" s="11"/>
      <c r="JWH23" s="11"/>
      <c r="JWI23" s="11"/>
      <c r="JWJ23" s="11"/>
      <c r="JWK23" s="11"/>
      <c r="JWL23" s="11"/>
      <c r="JWM23" s="11"/>
      <c r="JWN23" s="11"/>
      <c r="JWO23" s="11"/>
      <c r="JWP23" s="11"/>
      <c r="JWQ23" s="11"/>
      <c r="JWR23" s="11"/>
      <c r="JWS23" s="11"/>
      <c r="JWT23" s="11"/>
      <c r="JWU23" s="11"/>
      <c r="JWV23" s="11"/>
      <c r="JWW23" s="11"/>
      <c r="JWX23" s="11"/>
      <c r="JWY23" s="11"/>
      <c r="JWZ23" s="11"/>
      <c r="JXA23" s="11"/>
      <c r="JXB23" s="11"/>
      <c r="JXC23" s="11"/>
      <c r="JXD23" s="11"/>
      <c r="JXE23" s="11"/>
      <c r="JXF23" s="11"/>
      <c r="JXG23" s="11"/>
      <c r="JXH23" s="11"/>
      <c r="JXI23" s="11"/>
      <c r="JXJ23" s="11"/>
      <c r="JXK23" s="11"/>
      <c r="JXL23" s="11"/>
      <c r="JXM23" s="11"/>
      <c r="JXN23" s="11"/>
      <c r="JXO23" s="11"/>
      <c r="JXP23" s="11"/>
      <c r="JXQ23" s="11"/>
      <c r="JXR23" s="11"/>
      <c r="JXS23" s="11"/>
      <c r="JXT23" s="11"/>
      <c r="JXU23" s="11"/>
      <c r="JXV23" s="11"/>
      <c r="JXW23" s="11"/>
      <c r="JXX23" s="11"/>
      <c r="JXY23" s="11"/>
      <c r="JXZ23" s="11"/>
      <c r="JYA23" s="11"/>
      <c r="JYB23" s="11"/>
      <c r="JYC23" s="11"/>
      <c r="JYD23" s="11"/>
      <c r="JYE23" s="11"/>
      <c r="JYF23" s="11"/>
      <c r="JYG23" s="11"/>
      <c r="JYH23" s="11"/>
      <c r="JYI23" s="11"/>
      <c r="JYJ23" s="11"/>
      <c r="JYK23" s="11"/>
      <c r="JYL23" s="11"/>
      <c r="JYM23" s="11"/>
      <c r="JYN23" s="11"/>
      <c r="JYO23" s="11"/>
      <c r="JYP23" s="11"/>
      <c r="JYQ23" s="11"/>
      <c r="JYR23" s="11"/>
      <c r="JYS23" s="11"/>
      <c r="JYT23" s="11"/>
      <c r="JYU23" s="11"/>
      <c r="JYV23" s="11"/>
      <c r="JYW23" s="11"/>
      <c r="JYX23" s="11"/>
      <c r="JYY23" s="11"/>
      <c r="JYZ23" s="11"/>
      <c r="JZA23" s="11"/>
      <c r="JZB23" s="11"/>
      <c r="JZC23" s="11"/>
      <c r="JZD23" s="11"/>
      <c r="JZE23" s="11"/>
      <c r="JZF23" s="11"/>
      <c r="JZG23" s="11"/>
      <c r="JZH23" s="11"/>
      <c r="JZI23" s="11"/>
      <c r="JZJ23" s="11"/>
      <c r="JZK23" s="11"/>
      <c r="JZL23" s="11"/>
      <c r="JZM23" s="11"/>
      <c r="JZN23" s="11"/>
      <c r="JZO23" s="11"/>
      <c r="JZP23" s="11"/>
      <c r="JZQ23" s="11"/>
      <c r="JZR23" s="11"/>
      <c r="JZS23" s="11"/>
      <c r="JZT23" s="11"/>
      <c r="JZU23" s="11"/>
      <c r="JZV23" s="11"/>
      <c r="JZW23" s="11"/>
      <c r="JZX23" s="11"/>
      <c r="JZY23" s="11"/>
      <c r="JZZ23" s="11"/>
      <c r="KAA23" s="11"/>
      <c r="KAB23" s="11"/>
      <c r="KAC23" s="11"/>
      <c r="KAD23" s="11"/>
      <c r="KAE23" s="11"/>
      <c r="KAF23" s="11"/>
      <c r="KAG23" s="11"/>
      <c r="KAH23" s="11"/>
      <c r="KAI23" s="11"/>
      <c r="KAJ23" s="11"/>
      <c r="KAK23" s="11"/>
      <c r="KAL23" s="11"/>
      <c r="KAM23" s="11"/>
      <c r="KAN23" s="11"/>
      <c r="KAO23" s="11"/>
      <c r="KAP23" s="11"/>
      <c r="KAQ23" s="11"/>
      <c r="KAR23" s="11"/>
      <c r="KAS23" s="11"/>
      <c r="KAT23" s="11"/>
      <c r="KAU23" s="11"/>
      <c r="KAV23" s="11"/>
      <c r="KAW23" s="11"/>
      <c r="KAX23" s="11"/>
      <c r="KAY23" s="11"/>
      <c r="KAZ23" s="11"/>
      <c r="KBA23" s="11"/>
      <c r="KBB23" s="11"/>
      <c r="KBC23" s="11"/>
      <c r="KBD23" s="11"/>
      <c r="KBE23" s="11"/>
      <c r="KBF23" s="11"/>
      <c r="KBG23" s="11"/>
      <c r="KBH23" s="11"/>
      <c r="KBI23" s="11"/>
      <c r="KBJ23" s="11"/>
      <c r="KBK23" s="11"/>
      <c r="KBL23" s="11"/>
      <c r="KBM23" s="11"/>
      <c r="KBN23" s="11"/>
      <c r="KBO23" s="11"/>
      <c r="KBP23" s="11"/>
      <c r="KBQ23" s="11"/>
      <c r="KBR23" s="11"/>
      <c r="KBS23" s="11"/>
      <c r="KBT23" s="11"/>
      <c r="KBU23" s="11"/>
      <c r="KBV23" s="11"/>
      <c r="KBW23" s="11"/>
      <c r="KBX23" s="11"/>
      <c r="KBY23" s="11"/>
      <c r="KBZ23" s="11"/>
      <c r="KCA23" s="11"/>
      <c r="KCB23" s="11"/>
      <c r="KCC23" s="11"/>
      <c r="KCD23" s="11"/>
      <c r="KCE23" s="11"/>
      <c r="KCF23" s="11"/>
      <c r="KCG23" s="11"/>
      <c r="KCH23" s="11"/>
      <c r="KCI23" s="11"/>
      <c r="KCJ23" s="11"/>
      <c r="KCK23" s="11"/>
      <c r="KCL23" s="11"/>
      <c r="KCM23" s="11"/>
      <c r="KCN23" s="11"/>
      <c r="KCO23" s="11"/>
      <c r="KCP23" s="11"/>
      <c r="KCQ23" s="11"/>
      <c r="KCR23" s="11"/>
      <c r="KCS23" s="11"/>
      <c r="KCT23" s="11"/>
      <c r="KCU23" s="11"/>
      <c r="KCV23" s="11"/>
      <c r="KCW23" s="11"/>
      <c r="KCX23" s="11"/>
      <c r="KCY23" s="11"/>
      <c r="KCZ23" s="11"/>
      <c r="KDA23" s="11"/>
      <c r="KDB23" s="11"/>
      <c r="KDC23" s="11"/>
      <c r="KDD23" s="11"/>
      <c r="KDE23" s="11"/>
      <c r="KDF23" s="11"/>
      <c r="KDG23" s="11"/>
      <c r="KDH23" s="11"/>
      <c r="KDI23" s="11"/>
      <c r="KDJ23" s="11"/>
      <c r="KDK23" s="11"/>
      <c r="KDL23" s="11"/>
      <c r="KDM23" s="11"/>
      <c r="KDN23" s="11"/>
      <c r="KDO23" s="11"/>
      <c r="KDP23" s="11"/>
      <c r="KDQ23" s="11"/>
      <c r="KDR23" s="11"/>
      <c r="KDS23" s="11"/>
      <c r="KDT23" s="11"/>
      <c r="KDU23" s="11"/>
      <c r="KDV23" s="11"/>
      <c r="KDW23" s="11"/>
      <c r="KDX23" s="11"/>
      <c r="KDY23" s="11"/>
      <c r="KDZ23" s="11"/>
      <c r="KEA23" s="11"/>
      <c r="KEB23" s="11"/>
      <c r="KEC23" s="11"/>
      <c r="KED23" s="11"/>
      <c r="KEE23" s="11"/>
      <c r="KEF23" s="11"/>
      <c r="KEG23" s="11"/>
      <c r="KEH23" s="11"/>
      <c r="KEI23" s="11"/>
      <c r="KEJ23" s="11"/>
      <c r="KEK23" s="11"/>
      <c r="KEL23" s="11"/>
      <c r="KEM23" s="11"/>
      <c r="KEN23" s="11"/>
      <c r="KEO23" s="11"/>
      <c r="KEP23" s="11"/>
      <c r="KEQ23" s="11"/>
      <c r="KER23" s="11"/>
      <c r="KES23" s="11"/>
      <c r="KET23" s="11"/>
      <c r="KEU23" s="11"/>
      <c r="KEV23" s="11"/>
      <c r="KEW23" s="11"/>
      <c r="KEX23" s="11"/>
      <c r="KEY23" s="11"/>
      <c r="KEZ23" s="11"/>
      <c r="KFA23" s="11"/>
      <c r="KFB23" s="11"/>
      <c r="KFC23" s="11"/>
      <c r="KFD23" s="11"/>
      <c r="KFE23" s="11"/>
      <c r="KFF23" s="11"/>
      <c r="KFG23" s="11"/>
      <c r="KFH23" s="11"/>
      <c r="KFI23" s="11"/>
      <c r="KFJ23" s="11"/>
      <c r="KFK23" s="11"/>
      <c r="KFL23" s="11"/>
      <c r="KFM23" s="11"/>
      <c r="KFN23" s="11"/>
      <c r="KFO23" s="11"/>
      <c r="KFP23" s="11"/>
      <c r="KFQ23" s="11"/>
      <c r="KFR23" s="11"/>
      <c r="KFS23" s="11"/>
      <c r="KFT23" s="11"/>
      <c r="KFU23" s="11"/>
      <c r="KFV23" s="11"/>
      <c r="KFW23" s="11"/>
      <c r="KFX23" s="11"/>
      <c r="KFY23" s="11"/>
      <c r="KFZ23" s="11"/>
      <c r="KGA23" s="11"/>
      <c r="KGB23" s="11"/>
      <c r="KGC23" s="11"/>
      <c r="KGD23" s="11"/>
      <c r="KGE23" s="11"/>
      <c r="KGF23" s="11"/>
      <c r="KGG23" s="11"/>
      <c r="KGH23" s="11"/>
      <c r="KGI23" s="11"/>
      <c r="KGJ23" s="11"/>
      <c r="KGK23" s="11"/>
      <c r="KGL23" s="11"/>
      <c r="KGM23" s="11"/>
      <c r="KGN23" s="11"/>
      <c r="KGO23" s="11"/>
      <c r="KGP23" s="11"/>
      <c r="KGQ23" s="11"/>
      <c r="KGR23" s="11"/>
      <c r="KGS23" s="11"/>
      <c r="KGT23" s="11"/>
      <c r="KGU23" s="11"/>
      <c r="KGV23" s="11"/>
      <c r="KGW23" s="11"/>
      <c r="KGX23" s="11"/>
      <c r="KGY23" s="11"/>
      <c r="KGZ23" s="11"/>
      <c r="KHA23" s="11"/>
      <c r="KHB23" s="11"/>
      <c r="KHC23" s="11"/>
      <c r="KHD23" s="11"/>
      <c r="KHE23" s="11"/>
      <c r="KHF23" s="11"/>
      <c r="KHG23" s="11"/>
      <c r="KHH23" s="11"/>
      <c r="KHI23" s="11"/>
      <c r="KHJ23" s="11"/>
      <c r="KHK23" s="11"/>
      <c r="KHL23" s="11"/>
      <c r="KHM23" s="11"/>
      <c r="KHN23" s="11"/>
      <c r="KHO23" s="11"/>
      <c r="KHP23" s="11"/>
      <c r="KHQ23" s="11"/>
      <c r="KHR23" s="11"/>
      <c r="KHS23" s="11"/>
      <c r="KHT23" s="11"/>
      <c r="KHU23" s="11"/>
      <c r="KHV23" s="11"/>
      <c r="KHW23" s="11"/>
      <c r="KHX23" s="11"/>
      <c r="KHY23" s="11"/>
      <c r="KHZ23" s="11"/>
      <c r="KIA23" s="11"/>
      <c r="KIB23" s="11"/>
      <c r="KIC23" s="11"/>
      <c r="KID23" s="11"/>
      <c r="KIE23" s="11"/>
      <c r="KIF23" s="11"/>
      <c r="KIG23" s="11"/>
      <c r="KIH23" s="11"/>
      <c r="KII23" s="11"/>
      <c r="KIJ23" s="11"/>
      <c r="KIK23" s="11"/>
      <c r="KIL23" s="11"/>
      <c r="KIM23" s="11"/>
      <c r="KIN23" s="11"/>
      <c r="KIO23" s="11"/>
      <c r="KIP23" s="11"/>
      <c r="KIQ23" s="11"/>
      <c r="KIR23" s="11"/>
      <c r="KIS23" s="11"/>
      <c r="KIT23" s="11"/>
      <c r="KIU23" s="11"/>
      <c r="KIV23" s="11"/>
      <c r="KIW23" s="11"/>
      <c r="KIX23" s="11"/>
      <c r="KIY23" s="11"/>
      <c r="KIZ23" s="11"/>
      <c r="KJA23" s="11"/>
      <c r="KJB23" s="11"/>
      <c r="KJC23" s="11"/>
      <c r="KJD23" s="11"/>
      <c r="KJE23" s="11"/>
      <c r="KJF23" s="11"/>
      <c r="KJG23" s="11"/>
      <c r="KJH23" s="11"/>
      <c r="KJI23" s="11"/>
      <c r="KJJ23" s="11"/>
      <c r="KJK23" s="11"/>
      <c r="KJL23" s="11"/>
      <c r="KJM23" s="11"/>
      <c r="KJN23" s="11"/>
      <c r="KJO23" s="11"/>
      <c r="KJP23" s="11"/>
      <c r="KJQ23" s="11"/>
      <c r="KJR23" s="11"/>
      <c r="KJS23" s="11"/>
      <c r="KJT23" s="11"/>
      <c r="KJU23" s="11"/>
      <c r="KJV23" s="11"/>
      <c r="KJW23" s="11"/>
      <c r="KJX23" s="11"/>
      <c r="KJY23" s="11"/>
      <c r="KJZ23" s="11"/>
      <c r="KKA23" s="11"/>
      <c r="KKB23" s="11"/>
      <c r="KKC23" s="11"/>
      <c r="KKD23" s="11"/>
      <c r="KKE23" s="11"/>
      <c r="KKF23" s="11"/>
      <c r="KKG23" s="11"/>
      <c r="KKH23" s="11"/>
      <c r="KKI23" s="11"/>
      <c r="KKJ23" s="11"/>
      <c r="KKK23" s="11"/>
      <c r="KKL23" s="11"/>
      <c r="KKM23" s="11"/>
      <c r="KKN23" s="11"/>
      <c r="KKO23" s="11"/>
      <c r="KKP23" s="11"/>
      <c r="KKQ23" s="11"/>
      <c r="KKR23" s="11"/>
      <c r="KKS23" s="11"/>
      <c r="KKT23" s="11"/>
      <c r="KKU23" s="11"/>
      <c r="KKV23" s="11"/>
      <c r="KKW23" s="11"/>
      <c r="KKX23" s="11"/>
      <c r="KKY23" s="11"/>
      <c r="KKZ23" s="11"/>
      <c r="KLA23" s="11"/>
      <c r="KLB23" s="11"/>
      <c r="KLC23" s="11"/>
      <c r="KLD23" s="11"/>
      <c r="KLE23" s="11"/>
      <c r="KLF23" s="11"/>
      <c r="KLG23" s="11"/>
      <c r="KLH23" s="11"/>
      <c r="KLI23" s="11"/>
      <c r="KLJ23" s="11"/>
      <c r="KLK23" s="11"/>
      <c r="KLL23" s="11"/>
      <c r="KLM23" s="11"/>
      <c r="KLN23" s="11"/>
      <c r="KLO23" s="11"/>
      <c r="KLP23" s="11"/>
      <c r="KLQ23" s="11"/>
      <c r="KLR23" s="11"/>
      <c r="KLS23" s="11"/>
      <c r="KLT23" s="11"/>
      <c r="KLU23" s="11"/>
      <c r="KLV23" s="11"/>
      <c r="KLW23" s="11"/>
      <c r="KLX23" s="11"/>
      <c r="KLY23" s="11"/>
      <c r="KLZ23" s="11"/>
      <c r="KMA23" s="11"/>
      <c r="KMB23" s="11"/>
      <c r="KMC23" s="11"/>
      <c r="KMD23" s="11"/>
      <c r="KME23" s="11"/>
      <c r="KMF23" s="11"/>
      <c r="KMG23" s="11"/>
      <c r="KMH23" s="11"/>
      <c r="KMI23" s="11"/>
      <c r="KMJ23" s="11"/>
      <c r="KMK23" s="11"/>
      <c r="KML23" s="11"/>
      <c r="KMM23" s="11"/>
      <c r="KMN23" s="11"/>
      <c r="KMO23" s="11"/>
      <c r="KMP23" s="11"/>
      <c r="KMQ23" s="11"/>
      <c r="KMR23" s="11"/>
      <c r="KMS23" s="11"/>
      <c r="KMT23" s="11"/>
      <c r="KMU23" s="11"/>
      <c r="KMV23" s="11"/>
      <c r="KMW23" s="11"/>
      <c r="KMX23" s="11"/>
      <c r="KMY23" s="11"/>
      <c r="KMZ23" s="11"/>
      <c r="KNA23" s="11"/>
      <c r="KNB23" s="11"/>
      <c r="KNC23" s="11"/>
      <c r="KND23" s="11"/>
      <c r="KNE23" s="11"/>
      <c r="KNF23" s="11"/>
      <c r="KNG23" s="11"/>
      <c r="KNH23" s="11"/>
      <c r="KNI23" s="11"/>
      <c r="KNJ23" s="11"/>
      <c r="KNK23" s="11"/>
      <c r="KNL23" s="11"/>
      <c r="KNM23" s="11"/>
      <c r="KNN23" s="11"/>
      <c r="KNO23" s="11"/>
      <c r="KNP23" s="11"/>
      <c r="KNQ23" s="11"/>
      <c r="KNR23" s="11"/>
      <c r="KNS23" s="11"/>
      <c r="KNT23" s="11"/>
      <c r="KNU23" s="11"/>
      <c r="KNV23" s="11"/>
      <c r="KNW23" s="11"/>
      <c r="KNX23" s="11"/>
      <c r="KNY23" s="11"/>
      <c r="KNZ23" s="11"/>
      <c r="KOA23" s="11"/>
      <c r="KOB23" s="11"/>
      <c r="KOC23" s="11"/>
      <c r="KOD23" s="11"/>
      <c r="KOE23" s="11"/>
      <c r="KOF23" s="11"/>
      <c r="KOG23" s="11"/>
      <c r="KOH23" s="11"/>
      <c r="KOI23" s="11"/>
      <c r="KOJ23" s="11"/>
      <c r="KOK23" s="11"/>
      <c r="KOL23" s="11"/>
      <c r="KOM23" s="11"/>
      <c r="KON23" s="11"/>
      <c r="KOO23" s="11"/>
      <c r="KOP23" s="11"/>
      <c r="KOQ23" s="11"/>
      <c r="KOR23" s="11"/>
      <c r="KOS23" s="11"/>
      <c r="KOT23" s="11"/>
      <c r="KOU23" s="11"/>
      <c r="KOV23" s="11"/>
      <c r="KOW23" s="11"/>
      <c r="KOX23" s="11"/>
      <c r="KOY23" s="11"/>
      <c r="KOZ23" s="11"/>
      <c r="KPA23" s="11"/>
      <c r="KPB23" s="11"/>
      <c r="KPC23" s="11"/>
      <c r="KPD23" s="11"/>
      <c r="KPE23" s="11"/>
      <c r="KPF23" s="11"/>
      <c r="KPG23" s="11"/>
      <c r="KPH23" s="11"/>
      <c r="KPI23" s="11"/>
      <c r="KPJ23" s="11"/>
      <c r="KPK23" s="11"/>
      <c r="KPL23" s="11"/>
      <c r="KPM23" s="11"/>
      <c r="KPN23" s="11"/>
      <c r="KPO23" s="11"/>
      <c r="KPP23" s="11"/>
      <c r="KPQ23" s="11"/>
      <c r="KPR23" s="11"/>
      <c r="KPS23" s="11"/>
      <c r="KPT23" s="11"/>
      <c r="KPU23" s="11"/>
      <c r="KPV23" s="11"/>
      <c r="KPW23" s="11"/>
      <c r="KPX23" s="11"/>
      <c r="KPY23" s="11"/>
      <c r="KPZ23" s="11"/>
      <c r="KQA23" s="11"/>
      <c r="KQB23" s="11"/>
      <c r="KQC23" s="11"/>
      <c r="KQD23" s="11"/>
      <c r="KQE23" s="11"/>
      <c r="KQF23" s="11"/>
      <c r="KQG23" s="11"/>
      <c r="KQH23" s="11"/>
      <c r="KQI23" s="11"/>
      <c r="KQJ23" s="11"/>
      <c r="KQK23" s="11"/>
      <c r="KQL23" s="11"/>
      <c r="KQM23" s="11"/>
      <c r="KQN23" s="11"/>
      <c r="KQO23" s="11"/>
      <c r="KQP23" s="11"/>
      <c r="KQQ23" s="11"/>
      <c r="KQR23" s="11"/>
      <c r="KQS23" s="11"/>
      <c r="KQT23" s="11"/>
      <c r="KQU23" s="11"/>
      <c r="KQV23" s="11"/>
      <c r="KQW23" s="11"/>
      <c r="KQX23" s="11"/>
      <c r="KQY23" s="11"/>
      <c r="KQZ23" s="11"/>
      <c r="KRA23" s="11"/>
      <c r="KRB23" s="11"/>
      <c r="KRC23" s="11"/>
      <c r="KRD23" s="11"/>
      <c r="KRE23" s="11"/>
      <c r="KRF23" s="11"/>
      <c r="KRG23" s="11"/>
      <c r="KRH23" s="11"/>
      <c r="KRI23" s="11"/>
      <c r="KRJ23" s="11"/>
      <c r="KRK23" s="11"/>
      <c r="KRL23" s="11"/>
      <c r="KRM23" s="11"/>
      <c r="KRN23" s="11"/>
      <c r="KRO23" s="11"/>
      <c r="KRP23" s="11"/>
      <c r="KRQ23" s="11"/>
      <c r="KRR23" s="11"/>
      <c r="KRS23" s="11"/>
      <c r="KRT23" s="11"/>
      <c r="KRU23" s="11"/>
      <c r="KRV23" s="11"/>
      <c r="KRW23" s="11"/>
      <c r="KRX23" s="11"/>
      <c r="KRY23" s="11"/>
      <c r="KRZ23" s="11"/>
      <c r="KSA23" s="11"/>
      <c r="KSB23" s="11"/>
      <c r="KSC23" s="11"/>
      <c r="KSD23" s="11"/>
      <c r="KSE23" s="11"/>
      <c r="KSF23" s="11"/>
      <c r="KSG23" s="11"/>
      <c r="KSH23" s="11"/>
      <c r="KSI23" s="11"/>
      <c r="KSJ23" s="11"/>
      <c r="KSK23" s="11"/>
      <c r="KSL23" s="11"/>
      <c r="KSM23" s="11"/>
      <c r="KSN23" s="11"/>
      <c r="KSO23" s="11"/>
      <c r="KSP23" s="11"/>
      <c r="KSQ23" s="11"/>
      <c r="KSR23" s="11"/>
      <c r="KSS23" s="11"/>
      <c r="KST23" s="11"/>
      <c r="KSU23" s="11"/>
      <c r="KSV23" s="11"/>
      <c r="KSW23" s="11"/>
      <c r="KSX23" s="11"/>
      <c r="KSY23" s="11"/>
      <c r="KSZ23" s="11"/>
      <c r="KTA23" s="11"/>
      <c r="KTB23" s="11"/>
      <c r="KTC23" s="11"/>
      <c r="KTD23" s="11"/>
      <c r="KTE23" s="11"/>
      <c r="KTF23" s="11"/>
      <c r="KTG23" s="11"/>
      <c r="KTH23" s="11"/>
      <c r="KTI23" s="11"/>
      <c r="KTJ23" s="11"/>
      <c r="KTK23" s="11"/>
      <c r="KTL23" s="11"/>
      <c r="KTM23" s="11"/>
      <c r="KTN23" s="11"/>
      <c r="KTO23" s="11"/>
      <c r="KTP23" s="11"/>
      <c r="KTQ23" s="11"/>
      <c r="KTR23" s="11"/>
      <c r="KTS23" s="11"/>
      <c r="KTT23" s="11"/>
      <c r="KTU23" s="11"/>
      <c r="KTV23" s="11"/>
      <c r="KTW23" s="11"/>
      <c r="KTX23" s="11"/>
      <c r="KTY23" s="11"/>
      <c r="KTZ23" s="11"/>
      <c r="KUA23" s="11"/>
      <c r="KUB23" s="11"/>
      <c r="KUC23" s="11"/>
      <c r="KUD23" s="11"/>
      <c r="KUE23" s="11"/>
      <c r="KUF23" s="11"/>
      <c r="KUG23" s="11"/>
      <c r="KUH23" s="11"/>
      <c r="KUI23" s="11"/>
      <c r="KUJ23" s="11"/>
      <c r="KUK23" s="11"/>
      <c r="KUL23" s="11"/>
      <c r="KUM23" s="11"/>
      <c r="KUN23" s="11"/>
      <c r="KUO23" s="11"/>
      <c r="KUP23" s="11"/>
      <c r="KUQ23" s="11"/>
      <c r="KUR23" s="11"/>
      <c r="KUS23" s="11"/>
      <c r="KUT23" s="11"/>
      <c r="KUU23" s="11"/>
      <c r="KUV23" s="11"/>
      <c r="KUW23" s="11"/>
      <c r="KUX23" s="11"/>
      <c r="KUY23" s="11"/>
      <c r="KUZ23" s="11"/>
      <c r="KVA23" s="11"/>
      <c r="KVB23" s="11"/>
      <c r="KVC23" s="11"/>
      <c r="KVD23" s="11"/>
      <c r="KVE23" s="11"/>
      <c r="KVF23" s="11"/>
      <c r="KVG23" s="11"/>
      <c r="KVH23" s="11"/>
      <c r="KVI23" s="11"/>
      <c r="KVJ23" s="11"/>
      <c r="KVK23" s="11"/>
      <c r="KVL23" s="11"/>
      <c r="KVM23" s="11"/>
      <c r="KVN23" s="11"/>
      <c r="KVO23" s="11"/>
      <c r="KVP23" s="11"/>
      <c r="KVQ23" s="11"/>
      <c r="KVR23" s="11"/>
      <c r="KVS23" s="11"/>
      <c r="KVT23" s="11"/>
      <c r="KVU23" s="11"/>
      <c r="KVV23" s="11"/>
      <c r="KVW23" s="11"/>
      <c r="KVX23" s="11"/>
      <c r="KVY23" s="11"/>
      <c r="KVZ23" s="11"/>
      <c r="KWA23" s="11"/>
      <c r="KWB23" s="11"/>
      <c r="KWC23" s="11"/>
      <c r="KWD23" s="11"/>
      <c r="KWE23" s="11"/>
      <c r="KWF23" s="11"/>
      <c r="KWG23" s="11"/>
      <c r="KWH23" s="11"/>
      <c r="KWI23" s="11"/>
      <c r="KWJ23" s="11"/>
      <c r="KWK23" s="11"/>
      <c r="KWL23" s="11"/>
      <c r="KWM23" s="11"/>
      <c r="KWN23" s="11"/>
      <c r="KWO23" s="11"/>
      <c r="KWP23" s="11"/>
      <c r="KWQ23" s="11"/>
      <c r="KWR23" s="11"/>
      <c r="KWS23" s="11"/>
      <c r="KWT23" s="11"/>
      <c r="KWU23" s="11"/>
      <c r="KWV23" s="11"/>
      <c r="KWW23" s="11"/>
      <c r="KWX23" s="11"/>
      <c r="KWY23" s="11"/>
      <c r="KWZ23" s="11"/>
      <c r="KXA23" s="11"/>
      <c r="KXB23" s="11"/>
      <c r="KXC23" s="11"/>
      <c r="KXD23" s="11"/>
      <c r="KXE23" s="11"/>
      <c r="KXF23" s="11"/>
      <c r="KXG23" s="11"/>
      <c r="KXH23" s="11"/>
      <c r="KXI23" s="11"/>
      <c r="KXJ23" s="11"/>
      <c r="KXK23" s="11"/>
      <c r="KXL23" s="11"/>
      <c r="KXM23" s="11"/>
      <c r="KXN23" s="11"/>
      <c r="KXO23" s="11"/>
      <c r="KXP23" s="11"/>
      <c r="KXQ23" s="11"/>
      <c r="KXR23" s="11"/>
      <c r="KXS23" s="11"/>
      <c r="KXT23" s="11"/>
      <c r="KXU23" s="11"/>
      <c r="KXV23" s="11"/>
      <c r="KXW23" s="11"/>
      <c r="KXX23" s="11"/>
      <c r="KXY23" s="11"/>
      <c r="KXZ23" s="11"/>
      <c r="KYA23" s="11"/>
      <c r="KYB23" s="11"/>
      <c r="KYC23" s="11"/>
      <c r="KYD23" s="11"/>
      <c r="KYE23" s="11"/>
      <c r="KYF23" s="11"/>
      <c r="KYG23" s="11"/>
      <c r="KYH23" s="11"/>
      <c r="KYI23" s="11"/>
      <c r="KYJ23" s="11"/>
      <c r="KYK23" s="11"/>
      <c r="KYL23" s="11"/>
      <c r="KYM23" s="11"/>
      <c r="KYN23" s="11"/>
      <c r="KYO23" s="11"/>
      <c r="KYP23" s="11"/>
      <c r="KYQ23" s="11"/>
      <c r="KYR23" s="11"/>
      <c r="KYS23" s="11"/>
      <c r="KYT23" s="11"/>
      <c r="KYU23" s="11"/>
      <c r="KYV23" s="11"/>
      <c r="KYW23" s="11"/>
      <c r="KYX23" s="11"/>
      <c r="KYY23" s="11"/>
      <c r="KYZ23" s="11"/>
      <c r="KZA23" s="11"/>
      <c r="KZB23" s="11"/>
      <c r="KZC23" s="11"/>
      <c r="KZD23" s="11"/>
      <c r="KZE23" s="11"/>
      <c r="KZF23" s="11"/>
      <c r="KZG23" s="11"/>
      <c r="KZH23" s="11"/>
      <c r="KZI23" s="11"/>
      <c r="KZJ23" s="11"/>
      <c r="KZK23" s="11"/>
      <c r="KZL23" s="11"/>
      <c r="KZM23" s="11"/>
      <c r="KZN23" s="11"/>
      <c r="KZO23" s="11"/>
      <c r="KZP23" s="11"/>
      <c r="KZQ23" s="11"/>
      <c r="KZR23" s="11"/>
      <c r="KZS23" s="11"/>
      <c r="KZT23" s="11"/>
      <c r="KZU23" s="11"/>
      <c r="KZV23" s="11"/>
      <c r="KZW23" s="11"/>
      <c r="KZX23" s="11"/>
      <c r="KZY23" s="11"/>
      <c r="KZZ23" s="11"/>
      <c r="LAA23" s="11"/>
      <c r="LAB23" s="11"/>
      <c r="LAC23" s="11"/>
      <c r="LAD23" s="11"/>
      <c r="LAE23" s="11"/>
      <c r="LAF23" s="11"/>
      <c r="LAG23" s="11"/>
      <c r="LAH23" s="11"/>
      <c r="LAI23" s="11"/>
      <c r="LAJ23" s="11"/>
      <c r="LAK23" s="11"/>
      <c r="LAL23" s="11"/>
      <c r="LAM23" s="11"/>
      <c r="LAN23" s="11"/>
      <c r="LAO23" s="11"/>
      <c r="LAP23" s="11"/>
      <c r="LAQ23" s="11"/>
      <c r="LAR23" s="11"/>
      <c r="LAS23" s="11"/>
      <c r="LAT23" s="11"/>
      <c r="LAU23" s="11"/>
      <c r="LAV23" s="11"/>
      <c r="LAW23" s="11"/>
      <c r="LAX23" s="11"/>
      <c r="LAY23" s="11"/>
      <c r="LAZ23" s="11"/>
      <c r="LBA23" s="11"/>
      <c r="LBB23" s="11"/>
      <c r="LBC23" s="11"/>
      <c r="LBD23" s="11"/>
      <c r="LBE23" s="11"/>
      <c r="LBF23" s="11"/>
      <c r="LBG23" s="11"/>
      <c r="LBH23" s="11"/>
      <c r="LBI23" s="11"/>
      <c r="LBJ23" s="11"/>
      <c r="LBK23" s="11"/>
      <c r="LBL23" s="11"/>
      <c r="LBM23" s="11"/>
      <c r="LBN23" s="11"/>
      <c r="LBO23" s="11"/>
      <c r="LBP23" s="11"/>
      <c r="LBQ23" s="11"/>
      <c r="LBR23" s="11"/>
      <c r="LBS23" s="11"/>
      <c r="LBT23" s="11"/>
      <c r="LBU23" s="11"/>
      <c r="LBV23" s="11"/>
      <c r="LBW23" s="11"/>
      <c r="LBX23" s="11"/>
      <c r="LBY23" s="11"/>
      <c r="LBZ23" s="11"/>
      <c r="LCA23" s="11"/>
      <c r="LCB23" s="11"/>
      <c r="LCC23" s="11"/>
      <c r="LCD23" s="11"/>
      <c r="LCE23" s="11"/>
      <c r="LCF23" s="11"/>
      <c r="LCG23" s="11"/>
      <c r="LCH23" s="11"/>
      <c r="LCI23" s="11"/>
      <c r="LCJ23" s="11"/>
      <c r="LCK23" s="11"/>
      <c r="LCL23" s="11"/>
      <c r="LCM23" s="11"/>
      <c r="LCN23" s="11"/>
      <c r="LCO23" s="11"/>
      <c r="LCP23" s="11"/>
      <c r="LCQ23" s="11"/>
      <c r="LCR23" s="11"/>
      <c r="LCS23" s="11"/>
      <c r="LCT23" s="11"/>
      <c r="LCU23" s="11"/>
      <c r="LCV23" s="11"/>
      <c r="LCW23" s="11"/>
      <c r="LCX23" s="11"/>
      <c r="LCY23" s="11"/>
      <c r="LCZ23" s="11"/>
      <c r="LDA23" s="11"/>
      <c r="LDB23" s="11"/>
      <c r="LDC23" s="11"/>
      <c r="LDD23" s="11"/>
      <c r="LDE23" s="11"/>
      <c r="LDF23" s="11"/>
      <c r="LDG23" s="11"/>
      <c r="LDH23" s="11"/>
      <c r="LDI23" s="11"/>
      <c r="LDJ23" s="11"/>
      <c r="LDK23" s="11"/>
      <c r="LDL23" s="11"/>
      <c r="LDM23" s="11"/>
      <c r="LDN23" s="11"/>
      <c r="LDO23" s="11"/>
      <c r="LDP23" s="11"/>
      <c r="LDQ23" s="11"/>
      <c r="LDR23" s="11"/>
      <c r="LDS23" s="11"/>
      <c r="LDT23" s="11"/>
      <c r="LDU23" s="11"/>
      <c r="LDV23" s="11"/>
      <c r="LDW23" s="11"/>
      <c r="LDX23" s="11"/>
      <c r="LDY23" s="11"/>
      <c r="LDZ23" s="11"/>
      <c r="LEA23" s="11"/>
      <c r="LEB23" s="11"/>
      <c r="LEC23" s="11"/>
      <c r="LED23" s="11"/>
      <c r="LEE23" s="11"/>
      <c r="LEF23" s="11"/>
      <c r="LEG23" s="11"/>
      <c r="LEH23" s="11"/>
      <c r="LEI23" s="11"/>
      <c r="LEJ23" s="11"/>
      <c r="LEK23" s="11"/>
      <c r="LEL23" s="11"/>
      <c r="LEM23" s="11"/>
      <c r="LEN23" s="11"/>
      <c r="LEO23" s="11"/>
      <c r="LEP23" s="11"/>
      <c r="LEQ23" s="11"/>
      <c r="LER23" s="11"/>
      <c r="LES23" s="11"/>
      <c r="LET23" s="11"/>
      <c r="LEU23" s="11"/>
      <c r="LEV23" s="11"/>
      <c r="LEW23" s="11"/>
      <c r="LEX23" s="11"/>
      <c r="LEY23" s="11"/>
      <c r="LEZ23" s="11"/>
      <c r="LFA23" s="11"/>
      <c r="LFB23" s="11"/>
      <c r="LFC23" s="11"/>
      <c r="LFD23" s="11"/>
      <c r="LFE23" s="11"/>
      <c r="LFF23" s="11"/>
      <c r="LFG23" s="11"/>
      <c r="LFH23" s="11"/>
      <c r="LFI23" s="11"/>
      <c r="LFJ23" s="11"/>
      <c r="LFK23" s="11"/>
      <c r="LFL23" s="11"/>
      <c r="LFM23" s="11"/>
      <c r="LFN23" s="11"/>
      <c r="LFO23" s="11"/>
      <c r="LFP23" s="11"/>
      <c r="LFQ23" s="11"/>
      <c r="LFR23" s="11"/>
      <c r="LFS23" s="11"/>
      <c r="LFT23" s="11"/>
      <c r="LFU23" s="11"/>
      <c r="LFV23" s="11"/>
      <c r="LFW23" s="11"/>
      <c r="LFX23" s="11"/>
      <c r="LFY23" s="11"/>
      <c r="LFZ23" s="11"/>
      <c r="LGA23" s="11"/>
      <c r="LGB23" s="11"/>
      <c r="LGC23" s="11"/>
      <c r="LGD23" s="11"/>
      <c r="LGE23" s="11"/>
      <c r="LGF23" s="11"/>
      <c r="LGG23" s="11"/>
      <c r="LGH23" s="11"/>
      <c r="LGI23" s="11"/>
      <c r="LGJ23" s="11"/>
      <c r="LGK23" s="11"/>
      <c r="LGL23" s="11"/>
      <c r="LGM23" s="11"/>
      <c r="LGN23" s="11"/>
      <c r="LGO23" s="11"/>
      <c r="LGP23" s="11"/>
      <c r="LGQ23" s="11"/>
      <c r="LGR23" s="11"/>
      <c r="LGS23" s="11"/>
      <c r="LGT23" s="11"/>
      <c r="LGU23" s="11"/>
      <c r="LGV23" s="11"/>
      <c r="LGW23" s="11"/>
      <c r="LGX23" s="11"/>
      <c r="LGY23" s="11"/>
      <c r="LGZ23" s="11"/>
      <c r="LHA23" s="11"/>
      <c r="LHB23" s="11"/>
      <c r="LHC23" s="11"/>
      <c r="LHD23" s="11"/>
      <c r="LHE23" s="11"/>
      <c r="LHF23" s="11"/>
      <c r="LHG23" s="11"/>
      <c r="LHH23" s="11"/>
      <c r="LHI23" s="11"/>
      <c r="LHJ23" s="11"/>
      <c r="LHK23" s="11"/>
      <c r="LHL23" s="11"/>
      <c r="LHM23" s="11"/>
      <c r="LHN23" s="11"/>
      <c r="LHO23" s="11"/>
      <c r="LHP23" s="11"/>
      <c r="LHQ23" s="11"/>
      <c r="LHR23" s="11"/>
      <c r="LHS23" s="11"/>
      <c r="LHT23" s="11"/>
      <c r="LHU23" s="11"/>
      <c r="LHV23" s="11"/>
      <c r="LHW23" s="11"/>
      <c r="LHX23" s="11"/>
      <c r="LHY23" s="11"/>
      <c r="LHZ23" s="11"/>
      <c r="LIA23" s="11"/>
      <c r="LIB23" s="11"/>
      <c r="LIC23" s="11"/>
      <c r="LID23" s="11"/>
      <c r="LIE23" s="11"/>
      <c r="LIF23" s="11"/>
      <c r="LIG23" s="11"/>
      <c r="LIH23" s="11"/>
      <c r="LII23" s="11"/>
      <c r="LIJ23" s="11"/>
      <c r="LIK23" s="11"/>
      <c r="LIL23" s="11"/>
      <c r="LIM23" s="11"/>
      <c r="LIN23" s="11"/>
      <c r="LIO23" s="11"/>
      <c r="LIP23" s="11"/>
      <c r="LIQ23" s="11"/>
      <c r="LIR23" s="11"/>
      <c r="LIS23" s="11"/>
      <c r="LIT23" s="11"/>
      <c r="LIU23" s="11"/>
      <c r="LIV23" s="11"/>
      <c r="LIW23" s="11"/>
      <c r="LIX23" s="11"/>
      <c r="LIY23" s="11"/>
      <c r="LIZ23" s="11"/>
      <c r="LJA23" s="11"/>
      <c r="LJB23" s="11"/>
      <c r="LJC23" s="11"/>
      <c r="LJD23" s="11"/>
      <c r="LJE23" s="11"/>
      <c r="LJF23" s="11"/>
      <c r="LJG23" s="11"/>
      <c r="LJH23" s="11"/>
      <c r="LJI23" s="11"/>
      <c r="LJJ23" s="11"/>
      <c r="LJK23" s="11"/>
      <c r="LJL23" s="11"/>
      <c r="LJM23" s="11"/>
      <c r="LJN23" s="11"/>
      <c r="LJO23" s="11"/>
      <c r="LJP23" s="11"/>
      <c r="LJQ23" s="11"/>
      <c r="LJR23" s="11"/>
      <c r="LJS23" s="11"/>
      <c r="LJT23" s="11"/>
      <c r="LJU23" s="11"/>
      <c r="LJV23" s="11"/>
      <c r="LJW23" s="11"/>
      <c r="LJX23" s="11"/>
      <c r="LJY23" s="11"/>
      <c r="LJZ23" s="11"/>
      <c r="LKA23" s="11"/>
      <c r="LKB23" s="11"/>
      <c r="LKC23" s="11"/>
      <c r="LKD23" s="11"/>
      <c r="LKE23" s="11"/>
      <c r="LKF23" s="11"/>
      <c r="LKG23" s="11"/>
      <c r="LKH23" s="11"/>
      <c r="LKI23" s="11"/>
      <c r="LKJ23" s="11"/>
      <c r="LKK23" s="11"/>
      <c r="LKL23" s="11"/>
      <c r="LKM23" s="11"/>
      <c r="LKN23" s="11"/>
      <c r="LKO23" s="11"/>
      <c r="LKP23" s="11"/>
      <c r="LKQ23" s="11"/>
      <c r="LKR23" s="11"/>
      <c r="LKS23" s="11"/>
      <c r="LKT23" s="11"/>
      <c r="LKU23" s="11"/>
      <c r="LKV23" s="11"/>
      <c r="LKW23" s="11"/>
      <c r="LKX23" s="11"/>
      <c r="LKY23" s="11"/>
      <c r="LKZ23" s="11"/>
      <c r="LLA23" s="11"/>
      <c r="LLB23" s="11"/>
      <c r="LLC23" s="11"/>
      <c r="LLD23" s="11"/>
      <c r="LLE23" s="11"/>
      <c r="LLF23" s="11"/>
      <c r="LLG23" s="11"/>
      <c r="LLH23" s="11"/>
      <c r="LLI23" s="11"/>
      <c r="LLJ23" s="11"/>
      <c r="LLK23" s="11"/>
      <c r="LLL23" s="11"/>
      <c r="LLM23" s="11"/>
      <c r="LLN23" s="11"/>
      <c r="LLO23" s="11"/>
      <c r="LLP23" s="11"/>
      <c r="LLQ23" s="11"/>
      <c r="LLR23" s="11"/>
      <c r="LLS23" s="11"/>
      <c r="LLT23" s="11"/>
      <c r="LLU23" s="11"/>
      <c r="LLV23" s="11"/>
      <c r="LLW23" s="11"/>
      <c r="LLX23" s="11"/>
      <c r="LLY23" s="11"/>
      <c r="LLZ23" s="11"/>
      <c r="LMA23" s="11"/>
      <c r="LMB23" s="11"/>
      <c r="LMC23" s="11"/>
      <c r="LMD23" s="11"/>
      <c r="LME23" s="11"/>
      <c r="LMF23" s="11"/>
      <c r="LMG23" s="11"/>
      <c r="LMH23" s="11"/>
      <c r="LMI23" s="11"/>
      <c r="LMJ23" s="11"/>
      <c r="LMK23" s="11"/>
      <c r="LML23" s="11"/>
      <c r="LMM23" s="11"/>
      <c r="LMN23" s="11"/>
      <c r="LMO23" s="11"/>
      <c r="LMP23" s="11"/>
      <c r="LMQ23" s="11"/>
      <c r="LMR23" s="11"/>
      <c r="LMS23" s="11"/>
      <c r="LMT23" s="11"/>
      <c r="LMU23" s="11"/>
      <c r="LMV23" s="11"/>
      <c r="LMW23" s="11"/>
      <c r="LMX23" s="11"/>
      <c r="LMY23" s="11"/>
      <c r="LMZ23" s="11"/>
      <c r="LNA23" s="11"/>
      <c r="LNB23" s="11"/>
      <c r="LNC23" s="11"/>
      <c r="LND23" s="11"/>
      <c r="LNE23" s="11"/>
      <c r="LNF23" s="11"/>
      <c r="LNG23" s="11"/>
      <c r="LNH23" s="11"/>
      <c r="LNI23" s="11"/>
      <c r="LNJ23" s="11"/>
      <c r="LNK23" s="11"/>
      <c r="LNL23" s="11"/>
      <c r="LNM23" s="11"/>
      <c r="LNN23" s="11"/>
      <c r="LNO23" s="11"/>
      <c r="LNP23" s="11"/>
      <c r="LNQ23" s="11"/>
      <c r="LNR23" s="11"/>
      <c r="LNS23" s="11"/>
      <c r="LNT23" s="11"/>
      <c r="LNU23" s="11"/>
      <c r="LNV23" s="11"/>
      <c r="LNW23" s="11"/>
      <c r="LNX23" s="11"/>
      <c r="LNY23" s="11"/>
      <c r="LNZ23" s="11"/>
      <c r="LOA23" s="11"/>
      <c r="LOB23" s="11"/>
      <c r="LOC23" s="11"/>
      <c r="LOD23" s="11"/>
      <c r="LOE23" s="11"/>
      <c r="LOF23" s="11"/>
      <c r="LOG23" s="11"/>
      <c r="LOH23" s="11"/>
      <c r="LOI23" s="11"/>
      <c r="LOJ23" s="11"/>
      <c r="LOK23" s="11"/>
      <c r="LOL23" s="11"/>
      <c r="LOM23" s="11"/>
      <c r="LON23" s="11"/>
      <c r="LOO23" s="11"/>
      <c r="LOP23" s="11"/>
      <c r="LOQ23" s="11"/>
      <c r="LOR23" s="11"/>
      <c r="LOS23" s="11"/>
      <c r="LOT23" s="11"/>
      <c r="LOU23" s="11"/>
      <c r="LOV23" s="11"/>
      <c r="LOW23" s="11"/>
      <c r="LOX23" s="11"/>
      <c r="LOY23" s="11"/>
      <c r="LOZ23" s="11"/>
      <c r="LPA23" s="11"/>
      <c r="LPB23" s="11"/>
      <c r="LPC23" s="11"/>
      <c r="LPD23" s="11"/>
      <c r="LPE23" s="11"/>
      <c r="LPF23" s="11"/>
      <c r="LPG23" s="11"/>
      <c r="LPH23" s="11"/>
      <c r="LPI23" s="11"/>
      <c r="LPJ23" s="11"/>
      <c r="LPK23" s="11"/>
      <c r="LPL23" s="11"/>
      <c r="LPM23" s="11"/>
      <c r="LPN23" s="11"/>
      <c r="LPO23" s="11"/>
      <c r="LPP23" s="11"/>
      <c r="LPQ23" s="11"/>
      <c r="LPR23" s="11"/>
      <c r="LPS23" s="11"/>
      <c r="LPT23" s="11"/>
      <c r="LPU23" s="11"/>
      <c r="LPV23" s="11"/>
      <c r="LPW23" s="11"/>
      <c r="LPX23" s="11"/>
      <c r="LPY23" s="11"/>
      <c r="LPZ23" s="11"/>
      <c r="LQA23" s="11"/>
      <c r="LQB23" s="11"/>
      <c r="LQC23" s="11"/>
      <c r="LQD23" s="11"/>
      <c r="LQE23" s="11"/>
      <c r="LQF23" s="11"/>
      <c r="LQG23" s="11"/>
      <c r="LQH23" s="11"/>
      <c r="LQI23" s="11"/>
      <c r="LQJ23" s="11"/>
      <c r="LQK23" s="11"/>
      <c r="LQL23" s="11"/>
      <c r="LQM23" s="11"/>
      <c r="LQN23" s="11"/>
      <c r="LQO23" s="11"/>
      <c r="LQP23" s="11"/>
      <c r="LQQ23" s="11"/>
      <c r="LQR23" s="11"/>
      <c r="LQS23" s="11"/>
      <c r="LQT23" s="11"/>
      <c r="LQU23" s="11"/>
      <c r="LQV23" s="11"/>
      <c r="LQW23" s="11"/>
      <c r="LQX23" s="11"/>
      <c r="LQY23" s="11"/>
      <c r="LQZ23" s="11"/>
      <c r="LRA23" s="11"/>
      <c r="LRB23" s="11"/>
      <c r="LRC23" s="11"/>
      <c r="LRD23" s="11"/>
      <c r="LRE23" s="11"/>
      <c r="LRF23" s="11"/>
      <c r="LRG23" s="11"/>
      <c r="LRH23" s="11"/>
      <c r="LRI23" s="11"/>
      <c r="LRJ23" s="11"/>
      <c r="LRK23" s="11"/>
      <c r="LRL23" s="11"/>
      <c r="LRM23" s="11"/>
      <c r="LRN23" s="11"/>
      <c r="LRO23" s="11"/>
      <c r="LRP23" s="11"/>
      <c r="LRQ23" s="11"/>
      <c r="LRR23" s="11"/>
      <c r="LRS23" s="11"/>
      <c r="LRT23" s="11"/>
      <c r="LRU23" s="11"/>
      <c r="LRV23" s="11"/>
      <c r="LRW23" s="11"/>
      <c r="LRX23" s="11"/>
      <c r="LRY23" s="11"/>
      <c r="LRZ23" s="11"/>
      <c r="LSA23" s="11"/>
      <c r="LSB23" s="11"/>
      <c r="LSC23" s="11"/>
      <c r="LSD23" s="11"/>
      <c r="LSE23" s="11"/>
      <c r="LSF23" s="11"/>
      <c r="LSG23" s="11"/>
      <c r="LSH23" s="11"/>
      <c r="LSI23" s="11"/>
      <c r="LSJ23" s="11"/>
      <c r="LSK23" s="11"/>
      <c r="LSL23" s="11"/>
      <c r="LSM23" s="11"/>
      <c r="LSN23" s="11"/>
      <c r="LSO23" s="11"/>
      <c r="LSP23" s="11"/>
      <c r="LSQ23" s="11"/>
      <c r="LSR23" s="11"/>
      <c r="LSS23" s="11"/>
      <c r="LST23" s="11"/>
      <c r="LSU23" s="11"/>
      <c r="LSV23" s="11"/>
      <c r="LSW23" s="11"/>
      <c r="LSX23" s="11"/>
      <c r="LSY23" s="11"/>
      <c r="LSZ23" s="11"/>
      <c r="LTA23" s="11"/>
      <c r="LTB23" s="11"/>
      <c r="LTC23" s="11"/>
      <c r="LTD23" s="11"/>
      <c r="LTE23" s="11"/>
      <c r="LTF23" s="11"/>
      <c r="LTG23" s="11"/>
      <c r="LTH23" s="11"/>
      <c r="LTI23" s="11"/>
      <c r="LTJ23" s="11"/>
      <c r="LTK23" s="11"/>
      <c r="LTL23" s="11"/>
      <c r="LTM23" s="11"/>
      <c r="LTN23" s="11"/>
      <c r="LTO23" s="11"/>
      <c r="LTP23" s="11"/>
      <c r="LTQ23" s="11"/>
      <c r="LTR23" s="11"/>
      <c r="LTS23" s="11"/>
      <c r="LTT23" s="11"/>
      <c r="LTU23" s="11"/>
      <c r="LTV23" s="11"/>
      <c r="LTW23" s="11"/>
      <c r="LTX23" s="11"/>
      <c r="LTY23" s="11"/>
      <c r="LTZ23" s="11"/>
      <c r="LUA23" s="11"/>
      <c r="LUB23" s="11"/>
      <c r="LUC23" s="11"/>
      <c r="LUD23" s="11"/>
      <c r="LUE23" s="11"/>
      <c r="LUF23" s="11"/>
      <c r="LUG23" s="11"/>
      <c r="LUH23" s="11"/>
      <c r="LUI23" s="11"/>
      <c r="LUJ23" s="11"/>
      <c r="LUK23" s="11"/>
      <c r="LUL23" s="11"/>
      <c r="LUM23" s="11"/>
      <c r="LUN23" s="11"/>
      <c r="LUO23" s="11"/>
      <c r="LUP23" s="11"/>
      <c r="LUQ23" s="11"/>
      <c r="LUR23" s="11"/>
      <c r="LUS23" s="11"/>
      <c r="LUT23" s="11"/>
      <c r="LUU23" s="11"/>
      <c r="LUV23" s="11"/>
      <c r="LUW23" s="11"/>
      <c r="LUX23" s="11"/>
      <c r="LUY23" s="11"/>
      <c r="LUZ23" s="11"/>
      <c r="LVA23" s="11"/>
      <c r="LVB23" s="11"/>
      <c r="LVC23" s="11"/>
      <c r="LVD23" s="11"/>
      <c r="LVE23" s="11"/>
      <c r="LVF23" s="11"/>
      <c r="LVG23" s="11"/>
      <c r="LVH23" s="11"/>
      <c r="LVI23" s="11"/>
      <c r="LVJ23" s="11"/>
      <c r="LVK23" s="11"/>
      <c r="LVL23" s="11"/>
      <c r="LVM23" s="11"/>
      <c r="LVN23" s="11"/>
      <c r="LVO23" s="11"/>
      <c r="LVP23" s="11"/>
      <c r="LVQ23" s="11"/>
      <c r="LVR23" s="11"/>
      <c r="LVS23" s="11"/>
      <c r="LVT23" s="11"/>
      <c r="LVU23" s="11"/>
      <c r="LVV23" s="11"/>
      <c r="LVW23" s="11"/>
      <c r="LVX23" s="11"/>
      <c r="LVY23" s="11"/>
      <c r="LVZ23" s="11"/>
      <c r="LWA23" s="11"/>
      <c r="LWB23" s="11"/>
      <c r="LWC23" s="11"/>
      <c r="LWD23" s="11"/>
      <c r="LWE23" s="11"/>
      <c r="LWF23" s="11"/>
      <c r="LWG23" s="11"/>
      <c r="LWH23" s="11"/>
      <c r="LWI23" s="11"/>
      <c r="LWJ23" s="11"/>
      <c r="LWK23" s="11"/>
      <c r="LWL23" s="11"/>
      <c r="LWM23" s="11"/>
      <c r="LWN23" s="11"/>
      <c r="LWO23" s="11"/>
      <c r="LWP23" s="11"/>
      <c r="LWQ23" s="11"/>
      <c r="LWR23" s="11"/>
      <c r="LWS23" s="11"/>
      <c r="LWT23" s="11"/>
      <c r="LWU23" s="11"/>
      <c r="LWV23" s="11"/>
      <c r="LWW23" s="11"/>
      <c r="LWX23" s="11"/>
      <c r="LWY23" s="11"/>
      <c r="LWZ23" s="11"/>
      <c r="LXA23" s="11"/>
      <c r="LXB23" s="11"/>
      <c r="LXC23" s="11"/>
      <c r="LXD23" s="11"/>
      <c r="LXE23" s="11"/>
      <c r="LXF23" s="11"/>
      <c r="LXG23" s="11"/>
      <c r="LXH23" s="11"/>
      <c r="LXI23" s="11"/>
      <c r="LXJ23" s="11"/>
      <c r="LXK23" s="11"/>
      <c r="LXL23" s="11"/>
      <c r="LXM23" s="11"/>
      <c r="LXN23" s="11"/>
      <c r="LXO23" s="11"/>
      <c r="LXP23" s="11"/>
      <c r="LXQ23" s="11"/>
      <c r="LXR23" s="11"/>
      <c r="LXS23" s="11"/>
      <c r="LXT23" s="11"/>
      <c r="LXU23" s="11"/>
      <c r="LXV23" s="11"/>
      <c r="LXW23" s="11"/>
      <c r="LXX23" s="11"/>
      <c r="LXY23" s="11"/>
      <c r="LXZ23" s="11"/>
      <c r="LYA23" s="11"/>
      <c r="LYB23" s="11"/>
      <c r="LYC23" s="11"/>
      <c r="LYD23" s="11"/>
      <c r="LYE23" s="11"/>
      <c r="LYF23" s="11"/>
      <c r="LYG23" s="11"/>
      <c r="LYH23" s="11"/>
      <c r="LYI23" s="11"/>
      <c r="LYJ23" s="11"/>
      <c r="LYK23" s="11"/>
      <c r="LYL23" s="11"/>
      <c r="LYM23" s="11"/>
      <c r="LYN23" s="11"/>
      <c r="LYO23" s="11"/>
      <c r="LYP23" s="11"/>
      <c r="LYQ23" s="11"/>
      <c r="LYR23" s="11"/>
      <c r="LYS23" s="11"/>
      <c r="LYT23" s="11"/>
      <c r="LYU23" s="11"/>
      <c r="LYV23" s="11"/>
      <c r="LYW23" s="11"/>
      <c r="LYX23" s="11"/>
      <c r="LYY23" s="11"/>
      <c r="LYZ23" s="11"/>
      <c r="LZA23" s="11"/>
      <c r="LZB23" s="11"/>
      <c r="LZC23" s="11"/>
      <c r="LZD23" s="11"/>
      <c r="LZE23" s="11"/>
      <c r="LZF23" s="11"/>
      <c r="LZG23" s="11"/>
      <c r="LZH23" s="11"/>
      <c r="LZI23" s="11"/>
      <c r="LZJ23" s="11"/>
      <c r="LZK23" s="11"/>
      <c r="LZL23" s="11"/>
      <c r="LZM23" s="11"/>
      <c r="LZN23" s="11"/>
      <c r="LZO23" s="11"/>
      <c r="LZP23" s="11"/>
      <c r="LZQ23" s="11"/>
      <c r="LZR23" s="11"/>
      <c r="LZS23" s="11"/>
      <c r="LZT23" s="11"/>
      <c r="LZU23" s="11"/>
      <c r="LZV23" s="11"/>
      <c r="LZW23" s="11"/>
      <c r="LZX23" s="11"/>
      <c r="LZY23" s="11"/>
      <c r="LZZ23" s="11"/>
      <c r="MAA23" s="11"/>
      <c r="MAB23" s="11"/>
      <c r="MAC23" s="11"/>
      <c r="MAD23" s="11"/>
      <c r="MAE23" s="11"/>
      <c r="MAF23" s="11"/>
      <c r="MAG23" s="11"/>
      <c r="MAH23" s="11"/>
      <c r="MAI23" s="11"/>
      <c r="MAJ23" s="11"/>
      <c r="MAK23" s="11"/>
      <c r="MAL23" s="11"/>
      <c r="MAM23" s="11"/>
      <c r="MAN23" s="11"/>
      <c r="MAO23" s="11"/>
      <c r="MAP23" s="11"/>
      <c r="MAQ23" s="11"/>
      <c r="MAR23" s="11"/>
      <c r="MAS23" s="11"/>
      <c r="MAT23" s="11"/>
      <c r="MAU23" s="11"/>
      <c r="MAV23" s="11"/>
      <c r="MAW23" s="11"/>
      <c r="MAX23" s="11"/>
      <c r="MAY23" s="11"/>
      <c r="MAZ23" s="11"/>
      <c r="MBA23" s="11"/>
      <c r="MBB23" s="11"/>
      <c r="MBC23" s="11"/>
      <c r="MBD23" s="11"/>
      <c r="MBE23" s="11"/>
      <c r="MBF23" s="11"/>
      <c r="MBG23" s="11"/>
      <c r="MBH23" s="11"/>
      <c r="MBI23" s="11"/>
      <c r="MBJ23" s="11"/>
      <c r="MBK23" s="11"/>
      <c r="MBL23" s="11"/>
      <c r="MBM23" s="11"/>
      <c r="MBN23" s="11"/>
      <c r="MBO23" s="11"/>
      <c r="MBP23" s="11"/>
      <c r="MBQ23" s="11"/>
      <c r="MBR23" s="11"/>
      <c r="MBS23" s="11"/>
      <c r="MBT23" s="11"/>
      <c r="MBU23" s="11"/>
      <c r="MBV23" s="11"/>
      <c r="MBW23" s="11"/>
      <c r="MBX23" s="11"/>
      <c r="MBY23" s="11"/>
      <c r="MBZ23" s="11"/>
      <c r="MCA23" s="11"/>
      <c r="MCB23" s="11"/>
      <c r="MCC23" s="11"/>
      <c r="MCD23" s="11"/>
      <c r="MCE23" s="11"/>
      <c r="MCF23" s="11"/>
      <c r="MCG23" s="11"/>
      <c r="MCH23" s="11"/>
      <c r="MCI23" s="11"/>
      <c r="MCJ23" s="11"/>
      <c r="MCK23" s="11"/>
      <c r="MCL23" s="11"/>
      <c r="MCM23" s="11"/>
      <c r="MCN23" s="11"/>
      <c r="MCO23" s="11"/>
      <c r="MCP23" s="11"/>
      <c r="MCQ23" s="11"/>
      <c r="MCR23" s="11"/>
      <c r="MCS23" s="11"/>
      <c r="MCT23" s="11"/>
      <c r="MCU23" s="11"/>
      <c r="MCV23" s="11"/>
      <c r="MCW23" s="11"/>
      <c r="MCX23" s="11"/>
      <c r="MCY23" s="11"/>
      <c r="MCZ23" s="11"/>
      <c r="MDA23" s="11"/>
      <c r="MDB23" s="11"/>
      <c r="MDC23" s="11"/>
      <c r="MDD23" s="11"/>
      <c r="MDE23" s="11"/>
      <c r="MDF23" s="11"/>
      <c r="MDG23" s="11"/>
      <c r="MDH23" s="11"/>
      <c r="MDI23" s="11"/>
      <c r="MDJ23" s="11"/>
      <c r="MDK23" s="11"/>
      <c r="MDL23" s="11"/>
      <c r="MDM23" s="11"/>
      <c r="MDN23" s="11"/>
      <c r="MDO23" s="11"/>
      <c r="MDP23" s="11"/>
      <c r="MDQ23" s="11"/>
      <c r="MDR23" s="11"/>
      <c r="MDS23" s="11"/>
      <c r="MDT23" s="11"/>
      <c r="MDU23" s="11"/>
      <c r="MDV23" s="11"/>
      <c r="MDW23" s="11"/>
      <c r="MDX23" s="11"/>
      <c r="MDY23" s="11"/>
      <c r="MDZ23" s="11"/>
      <c r="MEA23" s="11"/>
      <c r="MEB23" s="11"/>
      <c r="MEC23" s="11"/>
      <c r="MED23" s="11"/>
      <c r="MEE23" s="11"/>
      <c r="MEF23" s="11"/>
      <c r="MEG23" s="11"/>
      <c r="MEH23" s="11"/>
      <c r="MEI23" s="11"/>
      <c r="MEJ23" s="11"/>
      <c r="MEK23" s="11"/>
      <c r="MEL23" s="11"/>
      <c r="MEM23" s="11"/>
      <c r="MEN23" s="11"/>
      <c r="MEO23" s="11"/>
      <c r="MEP23" s="11"/>
      <c r="MEQ23" s="11"/>
      <c r="MER23" s="11"/>
      <c r="MES23" s="11"/>
      <c r="MET23" s="11"/>
      <c r="MEU23" s="11"/>
      <c r="MEV23" s="11"/>
      <c r="MEW23" s="11"/>
      <c r="MEX23" s="11"/>
      <c r="MEY23" s="11"/>
      <c r="MEZ23" s="11"/>
      <c r="MFA23" s="11"/>
      <c r="MFB23" s="11"/>
      <c r="MFC23" s="11"/>
      <c r="MFD23" s="11"/>
      <c r="MFE23" s="11"/>
      <c r="MFF23" s="11"/>
      <c r="MFG23" s="11"/>
      <c r="MFH23" s="11"/>
      <c r="MFI23" s="11"/>
      <c r="MFJ23" s="11"/>
      <c r="MFK23" s="11"/>
      <c r="MFL23" s="11"/>
      <c r="MFM23" s="11"/>
      <c r="MFN23" s="11"/>
      <c r="MFO23" s="11"/>
      <c r="MFP23" s="11"/>
      <c r="MFQ23" s="11"/>
      <c r="MFR23" s="11"/>
      <c r="MFS23" s="11"/>
      <c r="MFT23" s="11"/>
      <c r="MFU23" s="11"/>
      <c r="MFV23" s="11"/>
      <c r="MFW23" s="11"/>
      <c r="MFX23" s="11"/>
      <c r="MFY23" s="11"/>
      <c r="MFZ23" s="11"/>
      <c r="MGA23" s="11"/>
      <c r="MGB23" s="11"/>
      <c r="MGC23" s="11"/>
      <c r="MGD23" s="11"/>
      <c r="MGE23" s="11"/>
      <c r="MGF23" s="11"/>
      <c r="MGG23" s="11"/>
      <c r="MGH23" s="11"/>
      <c r="MGI23" s="11"/>
      <c r="MGJ23" s="11"/>
      <c r="MGK23" s="11"/>
      <c r="MGL23" s="11"/>
      <c r="MGM23" s="11"/>
      <c r="MGN23" s="11"/>
      <c r="MGO23" s="11"/>
      <c r="MGP23" s="11"/>
      <c r="MGQ23" s="11"/>
      <c r="MGR23" s="11"/>
      <c r="MGS23" s="11"/>
      <c r="MGT23" s="11"/>
      <c r="MGU23" s="11"/>
      <c r="MGV23" s="11"/>
      <c r="MGW23" s="11"/>
      <c r="MGX23" s="11"/>
      <c r="MGY23" s="11"/>
      <c r="MGZ23" s="11"/>
      <c r="MHA23" s="11"/>
      <c r="MHB23" s="11"/>
      <c r="MHC23" s="11"/>
      <c r="MHD23" s="11"/>
      <c r="MHE23" s="11"/>
      <c r="MHF23" s="11"/>
      <c r="MHG23" s="11"/>
      <c r="MHH23" s="11"/>
      <c r="MHI23" s="11"/>
      <c r="MHJ23" s="11"/>
      <c r="MHK23" s="11"/>
      <c r="MHL23" s="11"/>
      <c r="MHM23" s="11"/>
      <c r="MHN23" s="11"/>
      <c r="MHO23" s="11"/>
      <c r="MHP23" s="11"/>
      <c r="MHQ23" s="11"/>
      <c r="MHR23" s="11"/>
      <c r="MHS23" s="11"/>
      <c r="MHT23" s="11"/>
      <c r="MHU23" s="11"/>
      <c r="MHV23" s="11"/>
      <c r="MHW23" s="11"/>
      <c r="MHX23" s="11"/>
      <c r="MHY23" s="11"/>
      <c r="MHZ23" s="11"/>
      <c r="MIA23" s="11"/>
      <c r="MIB23" s="11"/>
      <c r="MIC23" s="11"/>
      <c r="MID23" s="11"/>
      <c r="MIE23" s="11"/>
      <c r="MIF23" s="11"/>
      <c r="MIG23" s="11"/>
      <c r="MIH23" s="11"/>
      <c r="MII23" s="11"/>
      <c r="MIJ23" s="11"/>
      <c r="MIK23" s="11"/>
      <c r="MIL23" s="11"/>
      <c r="MIM23" s="11"/>
      <c r="MIN23" s="11"/>
      <c r="MIO23" s="11"/>
      <c r="MIP23" s="11"/>
      <c r="MIQ23" s="11"/>
      <c r="MIR23" s="11"/>
      <c r="MIS23" s="11"/>
      <c r="MIT23" s="11"/>
      <c r="MIU23" s="11"/>
      <c r="MIV23" s="11"/>
      <c r="MIW23" s="11"/>
      <c r="MIX23" s="11"/>
      <c r="MIY23" s="11"/>
      <c r="MIZ23" s="11"/>
      <c r="MJA23" s="11"/>
      <c r="MJB23" s="11"/>
      <c r="MJC23" s="11"/>
      <c r="MJD23" s="11"/>
      <c r="MJE23" s="11"/>
      <c r="MJF23" s="11"/>
      <c r="MJG23" s="11"/>
      <c r="MJH23" s="11"/>
      <c r="MJI23" s="11"/>
      <c r="MJJ23" s="11"/>
      <c r="MJK23" s="11"/>
      <c r="MJL23" s="11"/>
      <c r="MJM23" s="11"/>
      <c r="MJN23" s="11"/>
      <c r="MJO23" s="11"/>
      <c r="MJP23" s="11"/>
      <c r="MJQ23" s="11"/>
      <c r="MJR23" s="11"/>
      <c r="MJS23" s="11"/>
      <c r="MJT23" s="11"/>
      <c r="MJU23" s="11"/>
      <c r="MJV23" s="11"/>
      <c r="MJW23" s="11"/>
      <c r="MJX23" s="11"/>
      <c r="MJY23" s="11"/>
      <c r="MJZ23" s="11"/>
      <c r="MKA23" s="11"/>
      <c r="MKB23" s="11"/>
      <c r="MKC23" s="11"/>
      <c r="MKD23" s="11"/>
      <c r="MKE23" s="11"/>
      <c r="MKF23" s="11"/>
      <c r="MKG23" s="11"/>
      <c r="MKH23" s="11"/>
      <c r="MKI23" s="11"/>
      <c r="MKJ23" s="11"/>
      <c r="MKK23" s="11"/>
      <c r="MKL23" s="11"/>
      <c r="MKM23" s="11"/>
      <c r="MKN23" s="11"/>
      <c r="MKO23" s="11"/>
      <c r="MKP23" s="11"/>
      <c r="MKQ23" s="11"/>
      <c r="MKR23" s="11"/>
      <c r="MKS23" s="11"/>
      <c r="MKT23" s="11"/>
      <c r="MKU23" s="11"/>
      <c r="MKV23" s="11"/>
      <c r="MKW23" s="11"/>
      <c r="MKX23" s="11"/>
      <c r="MKY23" s="11"/>
      <c r="MKZ23" s="11"/>
      <c r="MLA23" s="11"/>
      <c r="MLB23" s="11"/>
      <c r="MLC23" s="11"/>
      <c r="MLD23" s="11"/>
      <c r="MLE23" s="11"/>
      <c r="MLF23" s="11"/>
      <c r="MLG23" s="11"/>
      <c r="MLH23" s="11"/>
      <c r="MLI23" s="11"/>
      <c r="MLJ23" s="11"/>
      <c r="MLK23" s="11"/>
      <c r="MLL23" s="11"/>
      <c r="MLM23" s="11"/>
      <c r="MLN23" s="11"/>
      <c r="MLO23" s="11"/>
      <c r="MLP23" s="11"/>
      <c r="MLQ23" s="11"/>
      <c r="MLR23" s="11"/>
      <c r="MLS23" s="11"/>
      <c r="MLT23" s="11"/>
      <c r="MLU23" s="11"/>
      <c r="MLV23" s="11"/>
      <c r="MLW23" s="11"/>
      <c r="MLX23" s="11"/>
      <c r="MLY23" s="11"/>
      <c r="MLZ23" s="11"/>
      <c r="MMA23" s="11"/>
      <c r="MMB23" s="11"/>
      <c r="MMC23" s="11"/>
      <c r="MMD23" s="11"/>
      <c r="MME23" s="11"/>
      <c r="MMF23" s="11"/>
      <c r="MMG23" s="11"/>
      <c r="MMH23" s="11"/>
      <c r="MMI23" s="11"/>
      <c r="MMJ23" s="11"/>
      <c r="MMK23" s="11"/>
      <c r="MML23" s="11"/>
      <c r="MMM23" s="11"/>
      <c r="MMN23" s="11"/>
      <c r="MMO23" s="11"/>
      <c r="MMP23" s="11"/>
      <c r="MMQ23" s="11"/>
      <c r="MMR23" s="11"/>
      <c r="MMS23" s="11"/>
      <c r="MMT23" s="11"/>
      <c r="MMU23" s="11"/>
      <c r="MMV23" s="11"/>
      <c r="MMW23" s="11"/>
      <c r="MMX23" s="11"/>
      <c r="MMY23" s="11"/>
      <c r="MMZ23" s="11"/>
      <c r="MNA23" s="11"/>
      <c r="MNB23" s="11"/>
      <c r="MNC23" s="11"/>
      <c r="MND23" s="11"/>
      <c r="MNE23" s="11"/>
      <c r="MNF23" s="11"/>
      <c r="MNG23" s="11"/>
      <c r="MNH23" s="11"/>
      <c r="MNI23" s="11"/>
      <c r="MNJ23" s="11"/>
      <c r="MNK23" s="11"/>
      <c r="MNL23" s="11"/>
      <c r="MNM23" s="11"/>
      <c r="MNN23" s="11"/>
      <c r="MNO23" s="11"/>
      <c r="MNP23" s="11"/>
      <c r="MNQ23" s="11"/>
      <c r="MNR23" s="11"/>
      <c r="MNS23" s="11"/>
      <c r="MNT23" s="11"/>
      <c r="MNU23" s="11"/>
      <c r="MNV23" s="11"/>
      <c r="MNW23" s="11"/>
      <c r="MNX23" s="11"/>
      <c r="MNY23" s="11"/>
      <c r="MNZ23" s="11"/>
      <c r="MOA23" s="11"/>
      <c r="MOB23" s="11"/>
      <c r="MOC23" s="11"/>
      <c r="MOD23" s="11"/>
      <c r="MOE23" s="11"/>
      <c r="MOF23" s="11"/>
      <c r="MOG23" s="11"/>
      <c r="MOH23" s="11"/>
      <c r="MOI23" s="11"/>
      <c r="MOJ23" s="11"/>
      <c r="MOK23" s="11"/>
      <c r="MOL23" s="11"/>
      <c r="MOM23" s="11"/>
      <c r="MON23" s="11"/>
      <c r="MOO23" s="11"/>
      <c r="MOP23" s="11"/>
      <c r="MOQ23" s="11"/>
      <c r="MOR23" s="11"/>
      <c r="MOS23" s="11"/>
      <c r="MOT23" s="11"/>
      <c r="MOU23" s="11"/>
      <c r="MOV23" s="11"/>
      <c r="MOW23" s="11"/>
      <c r="MOX23" s="11"/>
      <c r="MOY23" s="11"/>
      <c r="MOZ23" s="11"/>
      <c r="MPA23" s="11"/>
      <c r="MPB23" s="11"/>
      <c r="MPC23" s="11"/>
      <c r="MPD23" s="11"/>
      <c r="MPE23" s="11"/>
      <c r="MPF23" s="11"/>
      <c r="MPG23" s="11"/>
      <c r="MPH23" s="11"/>
      <c r="MPI23" s="11"/>
      <c r="MPJ23" s="11"/>
      <c r="MPK23" s="11"/>
      <c r="MPL23" s="11"/>
      <c r="MPM23" s="11"/>
      <c r="MPN23" s="11"/>
      <c r="MPO23" s="11"/>
      <c r="MPP23" s="11"/>
      <c r="MPQ23" s="11"/>
      <c r="MPR23" s="11"/>
      <c r="MPS23" s="11"/>
      <c r="MPT23" s="11"/>
      <c r="MPU23" s="11"/>
      <c r="MPV23" s="11"/>
      <c r="MPW23" s="11"/>
      <c r="MPX23" s="11"/>
      <c r="MPY23" s="11"/>
      <c r="MPZ23" s="11"/>
      <c r="MQA23" s="11"/>
      <c r="MQB23" s="11"/>
      <c r="MQC23" s="11"/>
      <c r="MQD23" s="11"/>
      <c r="MQE23" s="11"/>
      <c r="MQF23" s="11"/>
      <c r="MQG23" s="11"/>
      <c r="MQH23" s="11"/>
      <c r="MQI23" s="11"/>
      <c r="MQJ23" s="11"/>
      <c r="MQK23" s="11"/>
      <c r="MQL23" s="11"/>
      <c r="MQM23" s="11"/>
      <c r="MQN23" s="11"/>
      <c r="MQO23" s="11"/>
      <c r="MQP23" s="11"/>
      <c r="MQQ23" s="11"/>
      <c r="MQR23" s="11"/>
      <c r="MQS23" s="11"/>
      <c r="MQT23" s="11"/>
      <c r="MQU23" s="11"/>
      <c r="MQV23" s="11"/>
      <c r="MQW23" s="11"/>
      <c r="MQX23" s="11"/>
      <c r="MQY23" s="11"/>
      <c r="MQZ23" s="11"/>
      <c r="MRA23" s="11"/>
      <c r="MRB23" s="11"/>
      <c r="MRC23" s="11"/>
      <c r="MRD23" s="11"/>
      <c r="MRE23" s="11"/>
      <c r="MRF23" s="11"/>
      <c r="MRG23" s="11"/>
      <c r="MRH23" s="11"/>
      <c r="MRI23" s="11"/>
      <c r="MRJ23" s="11"/>
      <c r="MRK23" s="11"/>
      <c r="MRL23" s="11"/>
      <c r="MRM23" s="11"/>
      <c r="MRN23" s="11"/>
      <c r="MRO23" s="11"/>
      <c r="MRP23" s="11"/>
      <c r="MRQ23" s="11"/>
      <c r="MRR23" s="11"/>
      <c r="MRS23" s="11"/>
      <c r="MRT23" s="11"/>
      <c r="MRU23" s="11"/>
      <c r="MRV23" s="11"/>
      <c r="MRW23" s="11"/>
      <c r="MRX23" s="11"/>
      <c r="MRY23" s="11"/>
      <c r="MRZ23" s="11"/>
      <c r="MSA23" s="11"/>
      <c r="MSB23" s="11"/>
      <c r="MSC23" s="11"/>
      <c r="MSD23" s="11"/>
      <c r="MSE23" s="11"/>
      <c r="MSF23" s="11"/>
      <c r="MSG23" s="11"/>
      <c r="MSH23" s="11"/>
      <c r="MSI23" s="11"/>
      <c r="MSJ23" s="11"/>
      <c r="MSK23" s="11"/>
      <c r="MSL23" s="11"/>
      <c r="MSM23" s="11"/>
      <c r="MSN23" s="11"/>
      <c r="MSO23" s="11"/>
      <c r="MSP23" s="11"/>
      <c r="MSQ23" s="11"/>
      <c r="MSR23" s="11"/>
      <c r="MSS23" s="11"/>
      <c r="MST23" s="11"/>
      <c r="MSU23" s="11"/>
      <c r="MSV23" s="11"/>
      <c r="MSW23" s="11"/>
      <c r="MSX23" s="11"/>
      <c r="MSY23" s="11"/>
      <c r="MSZ23" s="11"/>
      <c r="MTA23" s="11"/>
      <c r="MTB23" s="11"/>
      <c r="MTC23" s="11"/>
      <c r="MTD23" s="11"/>
      <c r="MTE23" s="11"/>
      <c r="MTF23" s="11"/>
      <c r="MTG23" s="11"/>
      <c r="MTH23" s="11"/>
      <c r="MTI23" s="11"/>
      <c r="MTJ23" s="11"/>
      <c r="MTK23" s="11"/>
      <c r="MTL23" s="11"/>
      <c r="MTM23" s="11"/>
      <c r="MTN23" s="11"/>
      <c r="MTO23" s="11"/>
      <c r="MTP23" s="11"/>
      <c r="MTQ23" s="11"/>
      <c r="MTR23" s="11"/>
      <c r="MTS23" s="11"/>
      <c r="MTT23" s="11"/>
      <c r="MTU23" s="11"/>
      <c r="MTV23" s="11"/>
      <c r="MTW23" s="11"/>
      <c r="MTX23" s="11"/>
      <c r="MTY23" s="11"/>
      <c r="MTZ23" s="11"/>
      <c r="MUA23" s="11"/>
      <c r="MUB23" s="11"/>
      <c r="MUC23" s="11"/>
      <c r="MUD23" s="11"/>
      <c r="MUE23" s="11"/>
      <c r="MUF23" s="11"/>
      <c r="MUG23" s="11"/>
      <c r="MUH23" s="11"/>
      <c r="MUI23" s="11"/>
      <c r="MUJ23" s="11"/>
      <c r="MUK23" s="11"/>
      <c r="MUL23" s="11"/>
      <c r="MUM23" s="11"/>
      <c r="MUN23" s="11"/>
      <c r="MUO23" s="11"/>
      <c r="MUP23" s="11"/>
      <c r="MUQ23" s="11"/>
      <c r="MUR23" s="11"/>
      <c r="MUS23" s="11"/>
      <c r="MUT23" s="11"/>
      <c r="MUU23" s="11"/>
      <c r="MUV23" s="11"/>
      <c r="MUW23" s="11"/>
      <c r="MUX23" s="11"/>
      <c r="MUY23" s="11"/>
      <c r="MUZ23" s="11"/>
      <c r="MVA23" s="11"/>
      <c r="MVB23" s="11"/>
      <c r="MVC23" s="11"/>
      <c r="MVD23" s="11"/>
      <c r="MVE23" s="11"/>
      <c r="MVF23" s="11"/>
      <c r="MVG23" s="11"/>
      <c r="MVH23" s="11"/>
      <c r="MVI23" s="11"/>
      <c r="MVJ23" s="11"/>
      <c r="MVK23" s="11"/>
      <c r="MVL23" s="11"/>
      <c r="MVM23" s="11"/>
      <c r="MVN23" s="11"/>
      <c r="MVO23" s="11"/>
      <c r="MVP23" s="11"/>
      <c r="MVQ23" s="11"/>
      <c r="MVR23" s="11"/>
      <c r="MVS23" s="11"/>
      <c r="MVT23" s="11"/>
      <c r="MVU23" s="11"/>
      <c r="MVV23" s="11"/>
      <c r="MVW23" s="11"/>
      <c r="MVX23" s="11"/>
      <c r="MVY23" s="11"/>
      <c r="MVZ23" s="11"/>
      <c r="MWA23" s="11"/>
      <c r="MWB23" s="11"/>
      <c r="MWC23" s="11"/>
      <c r="MWD23" s="11"/>
      <c r="MWE23" s="11"/>
      <c r="MWF23" s="11"/>
      <c r="MWG23" s="11"/>
      <c r="MWH23" s="11"/>
      <c r="MWI23" s="11"/>
      <c r="MWJ23" s="11"/>
      <c r="MWK23" s="11"/>
      <c r="MWL23" s="11"/>
      <c r="MWM23" s="11"/>
      <c r="MWN23" s="11"/>
      <c r="MWO23" s="11"/>
      <c r="MWP23" s="11"/>
      <c r="MWQ23" s="11"/>
      <c r="MWR23" s="11"/>
      <c r="MWS23" s="11"/>
      <c r="MWT23" s="11"/>
      <c r="MWU23" s="11"/>
      <c r="MWV23" s="11"/>
      <c r="MWW23" s="11"/>
      <c r="MWX23" s="11"/>
      <c r="MWY23" s="11"/>
      <c r="MWZ23" s="11"/>
      <c r="MXA23" s="11"/>
      <c r="MXB23" s="11"/>
      <c r="MXC23" s="11"/>
      <c r="MXD23" s="11"/>
      <c r="MXE23" s="11"/>
      <c r="MXF23" s="11"/>
      <c r="MXG23" s="11"/>
      <c r="MXH23" s="11"/>
      <c r="MXI23" s="11"/>
      <c r="MXJ23" s="11"/>
      <c r="MXK23" s="11"/>
      <c r="MXL23" s="11"/>
      <c r="MXM23" s="11"/>
      <c r="MXN23" s="11"/>
      <c r="MXO23" s="11"/>
      <c r="MXP23" s="11"/>
      <c r="MXQ23" s="11"/>
      <c r="MXR23" s="11"/>
      <c r="MXS23" s="11"/>
      <c r="MXT23" s="11"/>
      <c r="MXU23" s="11"/>
      <c r="MXV23" s="11"/>
      <c r="MXW23" s="11"/>
      <c r="MXX23" s="11"/>
      <c r="MXY23" s="11"/>
      <c r="MXZ23" s="11"/>
      <c r="MYA23" s="11"/>
      <c r="MYB23" s="11"/>
      <c r="MYC23" s="11"/>
      <c r="MYD23" s="11"/>
      <c r="MYE23" s="11"/>
      <c r="MYF23" s="11"/>
      <c r="MYG23" s="11"/>
      <c r="MYH23" s="11"/>
      <c r="MYI23" s="11"/>
      <c r="MYJ23" s="11"/>
      <c r="MYK23" s="11"/>
      <c r="MYL23" s="11"/>
      <c r="MYM23" s="11"/>
      <c r="MYN23" s="11"/>
      <c r="MYO23" s="11"/>
      <c r="MYP23" s="11"/>
      <c r="MYQ23" s="11"/>
      <c r="MYR23" s="11"/>
      <c r="MYS23" s="11"/>
      <c r="MYT23" s="11"/>
      <c r="MYU23" s="11"/>
      <c r="MYV23" s="11"/>
      <c r="MYW23" s="11"/>
      <c r="MYX23" s="11"/>
      <c r="MYY23" s="11"/>
      <c r="MYZ23" s="11"/>
      <c r="MZA23" s="11"/>
      <c r="MZB23" s="11"/>
      <c r="MZC23" s="11"/>
      <c r="MZD23" s="11"/>
      <c r="MZE23" s="11"/>
      <c r="MZF23" s="11"/>
      <c r="MZG23" s="11"/>
      <c r="MZH23" s="11"/>
      <c r="MZI23" s="11"/>
      <c r="MZJ23" s="11"/>
      <c r="MZK23" s="11"/>
      <c r="MZL23" s="11"/>
      <c r="MZM23" s="11"/>
      <c r="MZN23" s="11"/>
      <c r="MZO23" s="11"/>
      <c r="MZP23" s="11"/>
      <c r="MZQ23" s="11"/>
      <c r="MZR23" s="11"/>
      <c r="MZS23" s="11"/>
      <c r="MZT23" s="11"/>
      <c r="MZU23" s="11"/>
      <c r="MZV23" s="11"/>
      <c r="MZW23" s="11"/>
      <c r="MZX23" s="11"/>
      <c r="MZY23" s="11"/>
      <c r="MZZ23" s="11"/>
      <c r="NAA23" s="11"/>
      <c r="NAB23" s="11"/>
      <c r="NAC23" s="11"/>
      <c r="NAD23" s="11"/>
      <c r="NAE23" s="11"/>
      <c r="NAF23" s="11"/>
      <c r="NAG23" s="11"/>
      <c r="NAH23" s="11"/>
      <c r="NAI23" s="11"/>
      <c r="NAJ23" s="11"/>
      <c r="NAK23" s="11"/>
      <c r="NAL23" s="11"/>
      <c r="NAM23" s="11"/>
      <c r="NAN23" s="11"/>
      <c r="NAO23" s="11"/>
      <c r="NAP23" s="11"/>
      <c r="NAQ23" s="11"/>
      <c r="NAR23" s="11"/>
      <c r="NAS23" s="11"/>
      <c r="NAT23" s="11"/>
      <c r="NAU23" s="11"/>
      <c r="NAV23" s="11"/>
      <c r="NAW23" s="11"/>
      <c r="NAX23" s="11"/>
      <c r="NAY23" s="11"/>
      <c r="NAZ23" s="11"/>
      <c r="NBA23" s="11"/>
      <c r="NBB23" s="11"/>
      <c r="NBC23" s="11"/>
      <c r="NBD23" s="11"/>
      <c r="NBE23" s="11"/>
      <c r="NBF23" s="11"/>
      <c r="NBG23" s="11"/>
      <c r="NBH23" s="11"/>
      <c r="NBI23" s="11"/>
      <c r="NBJ23" s="11"/>
      <c r="NBK23" s="11"/>
      <c r="NBL23" s="11"/>
      <c r="NBM23" s="11"/>
      <c r="NBN23" s="11"/>
      <c r="NBO23" s="11"/>
      <c r="NBP23" s="11"/>
      <c r="NBQ23" s="11"/>
      <c r="NBR23" s="11"/>
      <c r="NBS23" s="11"/>
      <c r="NBT23" s="11"/>
      <c r="NBU23" s="11"/>
      <c r="NBV23" s="11"/>
      <c r="NBW23" s="11"/>
      <c r="NBX23" s="11"/>
      <c r="NBY23" s="11"/>
      <c r="NBZ23" s="11"/>
      <c r="NCA23" s="11"/>
      <c r="NCB23" s="11"/>
      <c r="NCC23" s="11"/>
      <c r="NCD23" s="11"/>
      <c r="NCE23" s="11"/>
      <c r="NCF23" s="11"/>
      <c r="NCG23" s="11"/>
      <c r="NCH23" s="11"/>
      <c r="NCI23" s="11"/>
      <c r="NCJ23" s="11"/>
      <c r="NCK23" s="11"/>
      <c r="NCL23" s="11"/>
      <c r="NCM23" s="11"/>
      <c r="NCN23" s="11"/>
      <c r="NCO23" s="11"/>
      <c r="NCP23" s="11"/>
      <c r="NCQ23" s="11"/>
      <c r="NCR23" s="11"/>
      <c r="NCS23" s="11"/>
      <c r="NCT23" s="11"/>
      <c r="NCU23" s="11"/>
      <c r="NCV23" s="11"/>
      <c r="NCW23" s="11"/>
      <c r="NCX23" s="11"/>
      <c r="NCY23" s="11"/>
      <c r="NCZ23" s="11"/>
      <c r="NDA23" s="11"/>
      <c r="NDB23" s="11"/>
      <c r="NDC23" s="11"/>
      <c r="NDD23" s="11"/>
      <c r="NDE23" s="11"/>
      <c r="NDF23" s="11"/>
      <c r="NDG23" s="11"/>
      <c r="NDH23" s="11"/>
      <c r="NDI23" s="11"/>
      <c r="NDJ23" s="11"/>
      <c r="NDK23" s="11"/>
      <c r="NDL23" s="11"/>
      <c r="NDM23" s="11"/>
      <c r="NDN23" s="11"/>
      <c r="NDO23" s="11"/>
      <c r="NDP23" s="11"/>
      <c r="NDQ23" s="11"/>
      <c r="NDR23" s="11"/>
      <c r="NDS23" s="11"/>
      <c r="NDT23" s="11"/>
      <c r="NDU23" s="11"/>
      <c r="NDV23" s="11"/>
      <c r="NDW23" s="11"/>
      <c r="NDX23" s="11"/>
      <c r="NDY23" s="11"/>
      <c r="NDZ23" s="11"/>
      <c r="NEA23" s="11"/>
      <c r="NEB23" s="11"/>
      <c r="NEC23" s="11"/>
      <c r="NED23" s="11"/>
      <c r="NEE23" s="11"/>
      <c r="NEF23" s="11"/>
      <c r="NEG23" s="11"/>
      <c r="NEH23" s="11"/>
      <c r="NEI23" s="11"/>
      <c r="NEJ23" s="11"/>
      <c r="NEK23" s="11"/>
      <c r="NEL23" s="11"/>
      <c r="NEM23" s="11"/>
      <c r="NEN23" s="11"/>
      <c r="NEO23" s="11"/>
      <c r="NEP23" s="11"/>
      <c r="NEQ23" s="11"/>
      <c r="NER23" s="11"/>
      <c r="NES23" s="11"/>
      <c r="NET23" s="11"/>
      <c r="NEU23" s="11"/>
      <c r="NEV23" s="11"/>
      <c r="NEW23" s="11"/>
      <c r="NEX23" s="11"/>
      <c r="NEY23" s="11"/>
      <c r="NEZ23" s="11"/>
      <c r="NFA23" s="11"/>
      <c r="NFB23" s="11"/>
      <c r="NFC23" s="11"/>
      <c r="NFD23" s="11"/>
      <c r="NFE23" s="11"/>
      <c r="NFF23" s="11"/>
      <c r="NFG23" s="11"/>
      <c r="NFH23" s="11"/>
      <c r="NFI23" s="11"/>
      <c r="NFJ23" s="11"/>
      <c r="NFK23" s="11"/>
      <c r="NFL23" s="11"/>
      <c r="NFM23" s="11"/>
      <c r="NFN23" s="11"/>
      <c r="NFO23" s="11"/>
      <c r="NFP23" s="11"/>
      <c r="NFQ23" s="11"/>
      <c r="NFR23" s="11"/>
      <c r="NFS23" s="11"/>
      <c r="NFT23" s="11"/>
      <c r="NFU23" s="11"/>
      <c r="NFV23" s="11"/>
      <c r="NFW23" s="11"/>
      <c r="NFX23" s="11"/>
      <c r="NFY23" s="11"/>
      <c r="NFZ23" s="11"/>
      <c r="NGA23" s="11"/>
      <c r="NGB23" s="11"/>
      <c r="NGC23" s="11"/>
      <c r="NGD23" s="11"/>
      <c r="NGE23" s="11"/>
      <c r="NGF23" s="11"/>
      <c r="NGG23" s="11"/>
      <c r="NGH23" s="11"/>
      <c r="NGI23" s="11"/>
      <c r="NGJ23" s="11"/>
      <c r="NGK23" s="11"/>
      <c r="NGL23" s="11"/>
      <c r="NGM23" s="11"/>
      <c r="NGN23" s="11"/>
      <c r="NGO23" s="11"/>
      <c r="NGP23" s="11"/>
      <c r="NGQ23" s="11"/>
      <c r="NGR23" s="11"/>
      <c r="NGS23" s="11"/>
      <c r="NGT23" s="11"/>
      <c r="NGU23" s="11"/>
      <c r="NGV23" s="11"/>
      <c r="NGW23" s="11"/>
      <c r="NGX23" s="11"/>
      <c r="NGY23" s="11"/>
      <c r="NGZ23" s="11"/>
      <c r="NHA23" s="11"/>
      <c r="NHB23" s="11"/>
      <c r="NHC23" s="11"/>
      <c r="NHD23" s="11"/>
      <c r="NHE23" s="11"/>
      <c r="NHF23" s="11"/>
      <c r="NHG23" s="11"/>
      <c r="NHH23" s="11"/>
      <c r="NHI23" s="11"/>
      <c r="NHJ23" s="11"/>
      <c r="NHK23" s="11"/>
      <c r="NHL23" s="11"/>
      <c r="NHM23" s="11"/>
      <c r="NHN23" s="11"/>
      <c r="NHO23" s="11"/>
      <c r="NHP23" s="11"/>
      <c r="NHQ23" s="11"/>
      <c r="NHR23" s="11"/>
      <c r="NHS23" s="11"/>
      <c r="NHT23" s="11"/>
      <c r="NHU23" s="11"/>
      <c r="NHV23" s="11"/>
      <c r="NHW23" s="11"/>
      <c r="NHX23" s="11"/>
      <c r="NHY23" s="11"/>
      <c r="NHZ23" s="11"/>
      <c r="NIA23" s="11"/>
      <c r="NIB23" s="11"/>
      <c r="NIC23" s="11"/>
      <c r="NID23" s="11"/>
      <c r="NIE23" s="11"/>
      <c r="NIF23" s="11"/>
      <c r="NIG23" s="11"/>
      <c r="NIH23" s="11"/>
      <c r="NII23" s="11"/>
      <c r="NIJ23" s="11"/>
      <c r="NIK23" s="11"/>
      <c r="NIL23" s="11"/>
      <c r="NIM23" s="11"/>
      <c r="NIN23" s="11"/>
      <c r="NIO23" s="11"/>
      <c r="NIP23" s="11"/>
      <c r="NIQ23" s="11"/>
      <c r="NIR23" s="11"/>
      <c r="NIS23" s="11"/>
      <c r="NIT23" s="11"/>
      <c r="NIU23" s="11"/>
      <c r="NIV23" s="11"/>
      <c r="NIW23" s="11"/>
      <c r="NIX23" s="11"/>
      <c r="NIY23" s="11"/>
      <c r="NIZ23" s="11"/>
      <c r="NJA23" s="11"/>
      <c r="NJB23" s="11"/>
      <c r="NJC23" s="11"/>
      <c r="NJD23" s="11"/>
      <c r="NJE23" s="11"/>
      <c r="NJF23" s="11"/>
      <c r="NJG23" s="11"/>
      <c r="NJH23" s="11"/>
      <c r="NJI23" s="11"/>
      <c r="NJJ23" s="11"/>
      <c r="NJK23" s="11"/>
      <c r="NJL23" s="11"/>
      <c r="NJM23" s="11"/>
      <c r="NJN23" s="11"/>
      <c r="NJO23" s="11"/>
      <c r="NJP23" s="11"/>
      <c r="NJQ23" s="11"/>
      <c r="NJR23" s="11"/>
      <c r="NJS23" s="11"/>
      <c r="NJT23" s="11"/>
      <c r="NJU23" s="11"/>
      <c r="NJV23" s="11"/>
      <c r="NJW23" s="11"/>
      <c r="NJX23" s="11"/>
      <c r="NJY23" s="11"/>
      <c r="NJZ23" s="11"/>
      <c r="NKA23" s="11"/>
      <c r="NKB23" s="11"/>
      <c r="NKC23" s="11"/>
      <c r="NKD23" s="11"/>
      <c r="NKE23" s="11"/>
      <c r="NKF23" s="11"/>
      <c r="NKG23" s="11"/>
      <c r="NKH23" s="11"/>
      <c r="NKI23" s="11"/>
      <c r="NKJ23" s="11"/>
      <c r="NKK23" s="11"/>
      <c r="NKL23" s="11"/>
      <c r="NKM23" s="11"/>
      <c r="NKN23" s="11"/>
      <c r="NKO23" s="11"/>
      <c r="NKP23" s="11"/>
      <c r="NKQ23" s="11"/>
      <c r="NKR23" s="11"/>
      <c r="NKS23" s="11"/>
      <c r="NKT23" s="11"/>
      <c r="NKU23" s="11"/>
      <c r="NKV23" s="11"/>
      <c r="NKW23" s="11"/>
      <c r="NKX23" s="11"/>
      <c r="NKY23" s="11"/>
      <c r="NKZ23" s="11"/>
      <c r="NLA23" s="11"/>
      <c r="NLB23" s="11"/>
      <c r="NLC23" s="11"/>
      <c r="NLD23" s="11"/>
      <c r="NLE23" s="11"/>
      <c r="NLF23" s="11"/>
      <c r="NLG23" s="11"/>
      <c r="NLH23" s="11"/>
      <c r="NLI23" s="11"/>
      <c r="NLJ23" s="11"/>
      <c r="NLK23" s="11"/>
      <c r="NLL23" s="11"/>
      <c r="NLM23" s="11"/>
      <c r="NLN23" s="11"/>
      <c r="NLO23" s="11"/>
      <c r="NLP23" s="11"/>
      <c r="NLQ23" s="11"/>
      <c r="NLR23" s="11"/>
      <c r="NLS23" s="11"/>
      <c r="NLT23" s="11"/>
      <c r="NLU23" s="11"/>
      <c r="NLV23" s="11"/>
      <c r="NLW23" s="11"/>
      <c r="NLX23" s="11"/>
      <c r="NLY23" s="11"/>
      <c r="NLZ23" s="11"/>
      <c r="NMA23" s="11"/>
      <c r="NMB23" s="11"/>
      <c r="NMC23" s="11"/>
      <c r="NMD23" s="11"/>
      <c r="NME23" s="11"/>
      <c r="NMF23" s="11"/>
      <c r="NMG23" s="11"/>
      <c r="NMH23" s="11"/>
      <c r="NMI23" s="11"/>
      <c r="NMJ23" s="11"/>
      <c r="NMK23" s="11"/>
      <c r="NML23" s="11"/>
      <c r="NMM23" s="11"/>
      <c r="NMN23" s="11"/>
      <c r="NMO23" s="11"/>
      <c r="NMP23" s="11"/>
      <c r="NMQ23" s="11"/>
      <c r="NMR23" s="11"/>
      <c r="NMS23" s="11"/>
      <c r="NMT23" s="11"/>
      <c r="NMU23" s="11"/>
      <c r="NMV23" s="11"/>
      <c r="NMW23" s="11"/>
      <c r="NMX23" s="11"/>
      <c r="NMY23" s="11"/>
      <c r="NMZ23" s="11"/>
      <c r="NNA23" s="11"/>
      <c r="NNB23" s="11"/>
      <c r="NNC23" s="11"/>
      <c r="NND23" s="11"/>
      <c r="NNE23" s="11"/>
      <c r="NNF23" s="11"/>
      <c r="NNG23" s="11"/>
      <c r="NNH23" s="11"/>
      <c r="NNI23" s="11"/>
      <c r="NNJ23" s="11"/>
      <c r="NNK23" s="11"/>
      <c r="NNL23" s="11"/>
      <c r="NNM23" s="11"/>
      <c r="NNN23" s="11"/>
      <c r="NNO23" s="11"/>
      <c r="NNP23" s="11"/>
      <c r="NNQ23" s="11"/>
      <c r="NNR23" s="11"/>
      <c r="NNS23" s="11"/>
      <c r="NNT23" s="11"/>
      <c r="NNU23" s="11"/>
      <c r="NNV23" s="11"/>
      <c r="NNW23" s="11"/>
      <c r="NNX23" s="11"/>
      <c r="NNY23" s="11"/>
      <c r="NNZ23" s="11"/>
      <c r="NOA23" s="11"/>
      <c r="NOB23" s="11"/>
      <c r="NOC23" s="11"/>
      <c r="NOD23" s="11"/>
      <c r="NOE23" s="11"/>
      <c r="NOF23" s="11"/>
      <c r="NOG23" s="11"/>
      <c r="NOH23" s="11"/>
      <c r="NOI23" s="11"/>
      <c r="NOJ23" s="11"/>
      <c r="NOK23" s="11"/>
      <c r="NOL23" s="11"/>
      <c r="NOM23" s="11"/>
      <c r="NON23" s="11"/>
      <c r="NOO23" s="11"/>
      <c r="NOP23" s="11"/>
      <c r="NOQ23" s="11"/>
      <c r="NOR23" s="11"/>
      <c r="NOS23" s="11"/>
      <c r="NOT23" s="11"/>
      <c r="NOU23" s="11"/>
      <c r="NOV23" s="11"/>
      <c r="NOW23" s="11"/>
      <c r="NOX23" s="11"/>
      <c r="NOY23" s="11"/>
      <c r="NOZ23" s="11"/>
      <c r="NPA23" s="11"/>
      <c r="NPB23" s="11"/>
      <c r="NPC23" s="11"/>
      <c r="NPD23" s="11"/>
      <c r="NPE23" s="11"/>
      <c r="NPF23" s="11"/>
      <c r="NPG23" s="11"/>
      <c r="NPH23" s="11"/>
      <c r="NPI23" s="11"/>
      <c r="NPJ23" s="11"/>
      <c r="NPK23" s="11"/>
      <c r="NPL23" s="11"/>
      <c r="NPM23" s="11"/>
      <c r="NPN23" s="11"/>
      <c r="NPO23" s="11"/>
      <c r="NPP23" s="11"/>
      <c r="NPQ23" s="11"/>
      <c r="NPR23" s="11"/>
      <c r="NPS23" s="11"/>
      <c r="NPT23" s="11"/>
      <c r="NPU23" s="11"/>
      <c r="NPV23" s="11"/>
      <c r="NPW23" s="11"/>
      <c r="NPX23" s="11"/>
      <c r="NPY23" s="11"/>
      <c r="NPZ23" s="11"/>
      <c r="NQA23" s="11"/>
      <c r="NQB23" s="11"/>
      <c r="NQC23" s="11"/>
      <c r="NQD23" s="11"/>
      <c r="NQE23" s="11"/>
      <c r="NQF23" s="11"/>
      <c r="NQG23" s="11"/>
      <c r="NQH23" s="11"/>
      <c r="NQI23" s="11"/>
      <c r="NQJ23" s="11"/>
      <c r="NQK23" s="11"/>
      <c r="NQL23" s="11"/>
      <c r="NQM23" s="11"/>
      <c r="NQN23" s="11"/>
      <c r="NQO23" s="11"/>
      <c r="NQP23" s="11"/>
      <c r="NQQ23" s="11"/>
      <c r="NQR23" s="11"/>
      <c r="NQS23" s="11"/>
      <c r="NQT23" s="11"/>
      <c r="NQU23" s="11"/>
      <c r="NQV23" s="11"/>
      <c r="NQW23" s="11"/>
      <c r="NQX23" s="11"/>
      <c r="NQY23" s="11"/>
      <c r="NQZ23" s="11"/>
      <c r="NRA23" s="11"/>
      <c r="NRB23" s="11"/>
      <c r="NRC23" s="11"/>
      <c r="NRD23" s="11"/>
      <c r="NRE23" s="11"/>
      <c r="NRF23" s="11"/>
      <c r="NRG23" s="11"/>
      <c r="NRH23" s="11"/>
      <c r="NRI23" s="11"/>
      <c r="NRJ23" s="11"/>
      <c r="NRK23" s="11"/>
      <c r="NRL23" s="11"/>
      <c r="NRM23" s="11"/>
      <c r="NRN23" s="11"/>
      <c r="NRO23" s="11"/>
      <c r="NRP23" s="11"/>
      <c r="NRQ23" s="11"/>
      <c r="NRR23" s="11"/>
      <c r="NRS23" s="11"/>
      <c r="NRT23" s="11"/>
      <c r="NRU23" s="11"/>
      <c r="NRV23" s="11"/>
      <c r="NRW23" s="11"/>
      <c r="NRX23" s="11"/>
      <c r="NRY23" s="11"/>
      <c r="NRZ23" s="11"/>
      <c r="NSA23" s="11"/>
      <c r="NSB23" s="11"/>
      <c r="NSC23" s="11"/>
      <c r="NSD23" s="11"/>
      <c r="NSE23" s="11"/>
      <c r="NSF23" s="11"/>
      <c r="NSG23" s="11"/>
      <c r="NSH23" s="11"/>
      <c r="NSI23" s="11"/>
      <c r="NSJ23" s="11"/>
      <c r="NSK23" s="11"/>
      <c r="NSL23" s="11"/>
      <c r="NSM23" s="11"/>
      <c r="NSN23" s="11"/>
      <c r="NSO23" s="11"/>
      <c r="NSP23" s="11"/>
      <c r="NSQ23" s="11"/>
      <c r="NSR23" s="11"/>
      <c r="NSS23" s="11"/>
      <c r="NST23" s="11"/>
      <c r="NSU23" s="11"/>
      <c r="NSV23" s="11"/>
      <c r="NSW23" s="11"/>
      <c r="NSX23" s="11"/>
      <c r="NSY23" s="11"/>
      <c r="NSZ23" s="11"/>
      <c r="NTA23" s="11"/>
      <c r="NTB23" s="11"/>
      <c r="NTC23" s="11"/>
      <c r="NTD23" s="11"/>
      <c r="NTE23" s="11"/>
      <c r="NTF23" s="11"/>
      <c r="NTG23" s="11"/>
      <c r="NTH23" s="11"/>
      <c r="NTI23" s="11"/>
      <c r="NTJ23" s="11"/>
      <c r="NTK23" s="11"/>
      <c r="NTL23" s="11"/>
      <c r="NTM23" s="11"/>
      <c r="NTN23" s="11"/>
      <c r="NTO23" s="11"/>
      <c r="NTP23" s="11"/>
      <c r="NTQ23" s="11"/>
      <c r="NTR23" s="11"/>
      <c r="NTS23" s="11"/>
      <c r="NTT23" s="11"/>
      <c r="NTU23" s="11"/>
      <c r="NTV23" s="11"/>
      <c r="NTW23" s="11"/>
      <c r="NTX23" s="11"/>
      <c r="NTY23" s="11"/>
      <c r="NTZ23" s="11"/>
      <c r="NUA23" s="11"/>
      <c r="NUB23" s="11"/>
      <c r="NUC23" s="11"/>
      <c r="NUD23" s="11"/>
      <c r="NUE23" s="11"/>
      <c r="NUF23" s="11"/>
      <c r="NUG23" s="11"/>
      <c r="NUH23" s="11"/>
      <c r="NUI23" s="11"/>
      <c r="NUJ23" s="11"/>
      <c r="NUK23" s="11"/>
      <c r="NUL23" s="11"/>
      <c r="NUM23" s="11"/>
      <c r="NUN23" s="11"/>
      <c r="NUO23" s="11"/>
      <c r="NUP23" s="11"/>
      <c r="NUQ23" s="11"/>
      <c r="NUR23" s="11"/>
      <c r="NUS23" s="11"/>
      <c r="NUT23" s="11"/>
      <c r="NUU23" s="11"/>
      <c r="NUV23" s="11"/>
      <c r="NUW23" s="11"/>
      <c r="NUX23" s="11"/>
      <c r="NUY23" s="11"/>
      <c r="NUZ23" s="11"/>
      <c r="NVA23" s="11"/>
      <c r="NVB23" s="11"/>
      <c r="NVC23" s="11"/>
      <c r="NVD23" s="11"/>
      <c r="NVE23" s="11"/>
      <c r="NVF23" s="11"/>
      <c r="NVG23" s="11"/>
      <c r="NVH23" s="11"/>
      <c r="NVI23" s="11"/>
      <c r="NVJ23" s="11"/>
      <c r="NVK23" s="11"/>
      <c r="NVL23" s="11"/>
      <c r="NVM23" s="11"/>
      <c r="NVN23" s="11"/>
      <c r="NVO23" s="11"/>
      <c r="NVP23" s="11"/>
      <c r="NVQ23" s="11"/>
      <c r="NVR23" s="11"/>
      <c r="NVS23" s="11"/>
      <c r="NVT23" s="11"/>
      <c r="NVU23" s="11"/>
      <c r="NVV23" s="11"/>
      <c r="NVW23" s="11"/>
      <c r="NVX23" s="11"/>
      <c r="NVY23" s="11"/>
      <c r="NVZ23" s="11"/>
      <c r="NWA23" s="11"/>
      <c r="NWB23" s="11"/>
      <c r="NWC23" s="11"/>
      <c r="NWD23" s="11"/>
      <c r="NWE23" s="11"/>
      <c r="NWF23" s="11"/>
      <c r="NWG23" s="11"/>
      <c r="NWH23" s="11"/>
      <c r="NWI23" s="11"/>
      <c r="NWJ23" s="11"/>
      <c r="NWK23" s="11"/>
      <c r="NWL23" s="11"/>
      <c r="NWM23" s="11"/>
      <c r="NWN23" s="11"/>
      <c r="NWO23" s="11"/>
      <c r="NWP23" s="11"/>
      <c r="NWQ23" s="11"/>
      <c r="NWR23" s="11"/>
      <c r="NWS23" s="11"/>
      <c r="NWT23" s="11"/>
      <c r="NWU23" s="11"/>
      <c r="NWV23" s="11"/>
      <c r="NWW23" s="11"/>
      <c r="NWX23" s="11"/>
      <c r="NWY23" s="11"/>
      <c r="NWZ23" s="11"/>
      <c r="NXA23" s="11"/>
      <c r="NXB23" s="11"/>
      <c r="NXC23" s="11"/>
      <c r="NXD23" s="11"/>
      <c r="NXE23" s="11"/>
      <c r="NXF23" s="11"/>
      <c r="NXG23" s="11"/>
      <c r="NXH23" s="11"/>
      <c r="NXI23" s="11"/>
      <c r="NXJ23" s="11"/>
      <c r="NXK23" s="11"/>
      <c r="NXL23" s="11"/>
      <c r="NXM23" s="11"/>
      <c r="NXN23" s="11"/>
      <c r="NXO23" s="11"/>
      <c r="NXP23" s="11"/>
      <c r="NXQ23" s="11"/>
      <c r="NXR23" s="11"/>
      <c r="NXS23" s="11"/>
      <c r="NXT23" s="11"/>
      <c r="NXU23" s="11"/>
      <c r="NXV23" s="11"/>
      <c r="NXW23" s="11"/>
      <c r="NXX23" s="11"/>
      <c r="NXY23" s="11"/>
      <c r="NXZ23" s="11"/>
      <c r="NYA23" s="11"/>
      <c r="NYB23" s="11"/>
      <c r="NYC23" s="11"/>
      <c r="NYD23" s="11"/>
      <c r="NYE23" s="11"/>
      <c r="NYF23" s="11"/>
      <c r="NYG23" s="11"/>
      <c r="NYH23" s="11"/>
      <c r="NYI23" s="11"/>
      <c r="NYJ23" s="11"/>
      <c r="NYK23" s="11"/>
      <c r="NYL23" s="11"/>
      <c r="NYM23" s="11"/>
      <c r="NYN23" s="11"/>
      <c r="NYO23" s="11"/>
      <c r="NYP23" s="11"/>
      <c r="NYQ23" s="11"/>
      <c r="NYR23" s="11"/>
      <c r="NYS23" s="11"/>
      <c r="NYT23" s="11"/>
      <c r="NYU23" s="11"/>
      <c r="NYV23" s="11"/>
      <c r="NYW23" s="11"/>
      <c r="NYX23" s="11"/>
      <c r="NYY23" s="11"/>
      <c r="NYZ23" s="11"/>
      <c r="NZA23" s="11"/>
      <c r="NZB23" s="11"/>
      <c r="NZC23" s="11"/>
      <c r="NZD23" s="11"/>
      <c r="NZE23" s="11"/>
      <c r="NZF23" s="11"/>
      <c r="NZG23" s="11"/>
      <c r="NZH23" s="11"/>
      <c r="NZI23" s="11"/>
      <c r="NZJ23" s="11"/>
      <c r="NZK23" s="11"/>
      <c r="NZL23" s="11"/>
      <c r="NZM23" s="11"/>
      <c r="NZN23" s="11"/>
      <c r="NZO23" s="11"/>
      <c r="NZP23" s="11"/>
      <c r="NZQ23" s="11"/>
      <c r="NZR23" s="11"/>
      <c r="NZS23" s="11"/>
      <c r="NZT23" s="11"/>
      <c r="NZU23" s="11"/>
      <c r="NZV23" s="11"/>
      <c r="NZW23" s="11"/>
      <c r="NZX23" s="11"/>
      <c r="NZY23" s="11"/>
      <c r="NZZ23" s="11"/>
      <c r="OAA23" s="11"/>
      <c r="OAB23" s="11"/>
      <c r="OAC23" s="11"/>
      <c r="OAD23" s="11"/>
      <c r="OAE23" s="11"/>
      <c r="OAF23" s="11"/>
      <c r="OAG23" s="11"/>
      <c r="OAH23" s="11"/>
      <c r="OAI23" s="11"/>
      <c r="OAJ23" s="11"/>
      <c r="OAK23" s="11"/>
      <c r="OAL23" s="11"/>
      <c r="OAM23" s="11"/>
      <c r="OAN23" s="11"/>
      <c r="OAO23" s="11"/>
      <c r="OAP23" s="11"/>
      <c r="OAQ23" s="11"/>
      <c r="OAR23" s="11"/>
      <c r="OAS23" s="11"/>
      <c r="OAT23" s="11"/>
      <c r="OAU23" s="11"/>
      <c r="OAV23" s="11"/>
      <c r="OAW23" s="11"/>
      <c r="OAX23" s="11"/>
      <c r="OAY23" s="11"/>
      <c r="OAZ23" s="11"/>
      <c r="OBA23" s="11"/>
      <c r="OBB23" s="11"/>
      <c r="OBC23" s="11"/>
      <c r="OBD23" s="11"/>
      <c r="OBE23" s="11"/>
      <c r="OBF23" s="11"/>
      <c r="OBG23" s="11"/>
      <c r="OBH23" s="11"/>
      <c r="OBI23" s="11"/>
      <c r="OBJ23" s="11"/>
      <c r="OBK23" s="11"/>
      <c r="OBL23" s="11"/>
      <c r="OBM23" s="11"/>
      <c r="OBN23" s="11"/>
      <c r="OBO23" s="11"/>
      <c r="OBP23" s="11"/>
      <c r="OBQ23" s="11"/>
      <c r="OBR23" s="11"/>
      <c r="OBS23" s="11"/>
      <c r="OBT23" s="11"/>
      <c r="OBU23" s="11"/>
      <c r="OBV23" s="11"/>
      <c r="OBW23" s="11"/>
      <c r="OBX23" s="11"/>
      <c r="OBY23" s="11"/>
      <c r="OBZ23" s="11"/>
      <c r="OCA23" s="11"/>
      <c r="OCB23" s="11"/>
      <c r="OCC23" s="11"/>
      <c r="OCD23" s="11"/>
      <c r="OCE23" s="11"/>
      <c r="OCF23" s="11"/>
      <c r="OCG23" s="11"/>
      <c r="OCH23" s="11"/>
      <c r="OCI23" s="11"/>
      <c r="OCJ23" s="11"/>
      <c r="OCK23" s="11"/>
      <c r="OCL23" s="11"/>
      <c r="OCM23" s="11"/>
      <c r="OCN23" s="11"/>
      <c r="OCO23" s="11"/>
      <c r="OCP23" s="11"/>
      <c r="OCQ23" s="11"/>
      <c r="OCR23" s="11"/>
      <c r="OCS23" s="11"/>
      <c r="OCT23" s="11"/>
      <c r="OCU23" s="11"/>
      <c r="OCV23" s="11"/>
      <c r="OCW23" s="11"/>
      <c r="OCX23" s="11"/>
      <c r="OCY23" s="11"/>
      <c r="OCZ23" s="11"/>
      <c r="ODA23" s="11"/>
      <c r="ODB23" s="11"/>
      <c r="ODC23" s="11"/>
      <c r="ODD23" s="11"/>
      <c r="ODE23" s="11"/>
      <c r="ODF23" s="11"/>
      <c r="ODG23" s="11"/>
      <c r="ODH23" s="11"/>
      <c r="ODI23" s="11"/>
      <c r="ODJ23" s="11"/>
      <c r="ODK23" s="11"/>
      <c r="ODL23" s="11"/>
      <c r="ODM23" s="11"/>
      <c r="ODN23" s="11"/>
      <c r="ODO23" s="11"/>
      <c r="ODP23" s="11"/>
      <c r="ODQ23" s="11"/>
      <c r="ODR23" s="11"/>
      <c r="ODS23" s="11"/>
      <c r="ODT23" s="11"/>
      <c r="ODU23" s="11"/>
      <c r="ODV23" s="11"/>
      <c r="ODW23" s="11"/>
      <c r="ODX23" s="11"/>
      <c r="ODY23" s="11"/>
      <c r="ODZ23" s="11"/>
      <c r="OEA23" s="11"/>
      <c r="OEB23" s="11"/>
      <c r="OEC23" s="11"/>
      <c r="OED23" s="11"/>
      <c r="OEE23" s="11"/>
      <c r="OEF23" s="11"/>
      <c r="OEG23" s="11"/>
      <c r="OEH23" s="11"/>
      <c r="OEI23" s="11"/>
      <c r="OEJ23" s="11"/>
      <c r="OEK23" s="11"/>
      <c r="OEL23" s="11"/>
      <c r="OEM23" s="11"/>
      <c r="OEN23" s="11"/>
      <c r="OEO23" s="11"/>
      <c r="OEP23" s="11"/>
      <c r="OEQ23" s="11"/>
      <c r="OER23" s="11"/>
      <c r="OES23" s="11"/>
      <c r="OET23" s="11"/>
      <c r="OEU23" s="11"/>
      <c r="OEV23" s="11"/>
      <c r="OEW23" s="11"/>
      <c r="OEX23" s="11"/>
      <c r="OEY23" s="11"/>
      <c r="OEZ23" s="11"/>
      <c r="OFA23" s="11"/>
      <c r="OFB23" s="11"/>
      <c r="OFC23" s="11"/>
      <c r="OFD23" s="11"/>
      <c r="OFE23" s="11"/>
      <c r="OFF23" s="11"/>
      <c r="OFG23" s="11"/>
      <c r="OFH23" s="11"/>
      <c r="OFI23" s="11"/>
      <c r="OFJ23" s="11"/>
      <c r="OFK23" s="11"/>
      <c r="OFL23" s="11"/>
      <c r="OFM23" s="11"/>
      <c r="OFN23" s="11"/>
      <c r="OFO23" s="11"/>
      <c r="OFP23" s="11"/>
      <c r="OFQ23" s="11"/>
      <c r="OFR23" s="11"/>
      <c r="OFS23" s="11"/>
      <c r="OFT23" s="11"/>
      <c r="OFU23" s="11"/>
      <c r="OFV23" s="11"/>
      <c r="OFW23" s="11"/>
      <c r="OFX23" s="11"/>
      <c r="OFY23" s="11"/>
      <c r="OFZ23" s="11"/>
      <c r="OGA23" s="11"/>
      <c r="OGB23" s="11"/>
      <c r="OGC23" s="11"/>
      <c r="OGD23" s="11"/>
      <c r="OGE23" s="11"/>
      <c r="OGF23" s="11"/>
      <c r="OGG23" s="11"/>
      <c r="OGH23" s="11"/>
      <c r="OGI23" s="11"/>
      <c r="OGJ23" s="11"/>
      <c r="OGK23" s="11"/>
      <c r="OGL23" s="11"/>
      <c r="OGM23" s="11"/>
      <c r="OGN23" s="11"/>
      <c r="OGO23" s="11"/>
      <c r="OGP23" s="11"/>
      <c r="OGQ23" s="11"/>
      <c r="OGR23" s="11"/>
      <c r="OGS23" s="11"/>
      <c r="OGT23" s="11"/>
      <c r="OGU23" s="11"/>
      <c r="OGV23" s="11"/>
      <c r="OGW23" s="11"/>
      <c r="OGX23" s="11"/>
      <c r="OGY23" s="11"/>
      <c r="OGZ23" s="11"/>
      <c r="OHA23" s="11"/>
      <c r="OHB23" s="11"/>
      <c r="OHC23" s="11"/>
      <c r="OHD23" s="11"/>
      <c r="OHE23" s="11"/>
      <c r="OHF23" s="11"/>
      <c r="OHG23" s="11"/>
      <c r="OHH23" s="11"/>
      <c r="OHI23" s="11"/>
      <c r="OHJ23" s="11"/>
      <c r="OHK23" s="11"/>
      <c r="OHL23" s="11"/>
      <c r="OHM23" s="11"/>
      <c r="OHN23" s="11"/>
      <c r="OHO23" s="11"/>
      <c r="OHP23" s="11"/>
      <c r="OHQ23" s="11"/>
      <c r="OHR23" s="11"/>
      <c r="OHS23" s="11"/>
      <c r="OHT23" s="11"/>
      <c r="OHU23" s="11"/>
      <c r="OHV23" s="11"/>
      <c r="OHW23" s="11"/>
      <c r="OHX23" s="11"/>
      <c r="OHY23" s="11"/>
      <c r="OHZ23" s="11"/>
      <c r="OIA23" s="11"/>
      <c r="OIB23" s="11"/>
      <c r="OIC23" s="11"/>
      <c r="OID23" s="11"/>
      <c r="OIE23" s="11"/>
      <c r="OIF23" s="11"/>
      <c r="OIG23" s="11"/>
      <c r="OIH23" s="11"/>
      <c r="OII23" s="11"/>
      <c r="OIJ23" s="11"/>
      <c r="OIK23" s="11"/>
      <c r="OIL23" s="11"/>
      <c r="OIM23" s="11"/>
      <c r="OIN23" s="11"/>
      <c r="OIO23" s="11"/>
      <c r="OIP23" s="11"/>
      <c r="OIQ23" s="11"/>
      <c r="OIR23" s="11"/>
      <c r="OIS23" s="11"/>
      <c r="OIT23" s="11"/>
      <c r="OIU23" s="11"/>
      <c r="OIV23" s="11"/>
      <c r="OIW23" s="11"/>
      <c r="OIX23" s="11"/>
      <c r="OIY23" s="11"/>
      <c r="OIZ23" s="11"/>
      <c r="OJA23" s="11"/>
      <c r="OJB23" s="11"/>
      <c r="OJC23" s="11"/>
      <c r="OJD23" s="11"/>
      <c r="OJE23" s="11"/>
      <c r="OJF23" s="11"/>
      <c r="OJG23" s="11"/>
      <c r="OJH23" s="11"/>
      <c r="OJI23" s="11"/>
      <c r="OJJ23" s="11"/>
      <c r="OJK23" s="11"/>
      <c r="OJL23" s="11"/>
      <c r="OJM23" s="11"/>
      <c r="OJN23" s="11"/>
      <c r="OJO23" s="11"/>
      <c r="OJP23" s="11"/>
      <c r="OJQ23" s="11"/>
      <c r="OJR23" s="11"/>
      <c r="OJS23" s="11"/>
      <c r="OJT23" s="11"/>
      <c r="OJU23" s="11"/>
      <c r="OJV23" s="11"/>
      <c r="OJW23" s="11"/>
      <c r="OJX23" s="11"/>
      <c r="OJY23" s="11"/>
      <c r="OJZ23" s="11"/>
      <c r="OKA23" s="11"/>
      <c r="OKB23" s="11"/>
      <c r="OKC23" s="11"/>
      <c r="OKD23" s="11"/>
      <c r="OKE23" s="11"/>
      <c r="OKF23" s="11"/>
      <c r="OKG23" s="11"/>
      <c r="OKH23" s="11"/>
      <c r="OKI23" s="11"/>
      <c r="OKJ23" s="11"/>
      <c r="OKK23" s="11"/>
      <c r="OKL23" s="11"/>
      <c r="OKM23" s="11"/>
      <c r="OKN23" s="11"/>
      <c r="OKO23" s="11"/>
      <c r="OKP23" s="11"/>
      <c r="OKQ23" s="11"/>
      <c r="OKR23" s="11"/>
      <c r="OKS23" s="11"/>
      <c r="OKT23" s="11"/>
      <c r="OKU23" s="11"/>
      <c r="OKV23" s="11"/>
      <c r="OKW23" s="11"/>
      <c r="OKX23" s="11"/>
      <c r="OKY23" s="11"/>
      <c r="OKZ23" s="11"/>
      <c r="OLA23" s="11"/>
      <c r="OLB23" s="11"/>
      <c r="OLC23" s="11"/>
      <c r="OLD23" s="11"/>
      <c r="OLE23" s="11"/>
      <c r="OLF23" s="11"/>
      <c r="OLG23" s="11"/>
      <c r="OLH23" s="11"/>
      <c r="OLI23" s="11"/>
      <c r="OLJ23" s="11"/>
      <c r="OLK23" s="11"/>
      <c r="OLL23" s="11"/>
      <c r="OLM23" s="11"/>
      <c r="OLN23" s="11"/>
      <c r="OLO23" s="11"/>
      <c r="OLP23" s="11"/>
      <c r="OLQ23" s="11"/>
      <c r="OLR23" s="11"/>
      <c r="OLS23" s="11"/>
      <c r="OLT23" s="11"/>
      <c r="OLU23" s="11"/>
      <c r="OLV23" s="11"/>
      <c r="OLW23" s="11"/>
      <c r="OLX23" s="11"/>
      <c r="OLY23" s="11"/>
      <c r="OLZ23" s="11"/>
      <c r="OMA23" s="11"/>
      <c r="OMB23" s="11"/>
      <c r="OMC23" s="11"/>
      <c r="OMD23" s="11"/>
      <c r="OME23" s="11"/>
      <c r="OMF23" s="11"/>
      <c r="OMG23" s="11"/>
      <c r="OMH23" s="11"/>
      <c r="OMI23" s="11"/>
      <c r="OMJ23" s="11"/>
      <c r="OMK23" s="11"/>
      <c r="OML23" s="11"/>
      <c r="OMM23" s="11"/>
      <c r="OMN23" s="11"/>
      <c r="OMO23" s="11"/>
      <c r="OMP23" s="11"/>
      <c r="OMQ23" s="11"/>
      <c r="OMR23" s="11"/>
      <c r="OMS23" s="11"/>
      <c r="OMT23" s="11"/>
      <c r="OMU23" s="11"/>
      <c r="OMV23" s="11"/>
      <c r="OMW23" s="11"/>
      <c r="OMX23" s="11"/>
      <c r="OMY23" s="11"/>
      <c r="OMZ23" s="11"/>
      <c r="ONA23" s="11"/>
      <c r="ONB23" s="11"/>
      <c r="ONC23" s="11"/>
      <c r="OND23" s="11"/>
      <c r="ONE23" s="11"/>
      <c r="ONF23" s="11"/>
      <c r="ONG23" s="11"/>
      <c r="ONH23" s="11"/>
      <c r="ONI23" s="11"/>
      <c r="ONJ23" s="11"/>
      <c r="ONK23" s="11"/>
      <c r="ONL23" s="11"/>
      <c r="ONM23" s="11"/>
      <c r="ONN23" s="11"/>
      <c r="ONO23" s="11"/>
      <c r="ONP23" s="11"/>
      <c r="ONQ23" s="11"/>
      <c r="ONR23" s="11"/>
      <c r="ONS23" s="11"/>
      <c r="ONT23" s="11"/>
      <c r="ONU23" s="11"/>
      <c r="ONV23" s="11"/>
      <c r="ONW23" s="11"/>
      <c r="ONX23" s="11"/>
      <c r="ONY23" s="11"/>
      <c r="ONZ23" s="11"/>
      <c r="OOA23" s="11"/>
      <c r="OOB23" s="11"/>
      <c r="OOC23" s="11"/>
      <c r="OOD23" s="11"/>
      <c r="OOE23" s="11"/>
      <c r="OOF23" s="11"/>
      <c r="OOG23" s="11"/>
      <c r="OOH23" s="11"/>
      <c r="OOI23" s="11"/>
      <c r="OOJ23" s="11"/>
      <c r="OOK23" s="11"/>
      <c r="OOL23" s="11"/>
      <c r="OOM23" s="11"/>
      <c r="OON23" s="11"/>
      <c r="OOO23" s="11"/>
      <c r="OOP23" s="11"/>
      <c r="OOQ23" s="11"/>
      <c r="OOR23" s="11"/>
      <c r="OOS23" s="11"/>
      <c r="OOT23" s="11"/>
      <c r="OOU23" s="11"/>
      <c r="OOV23" s="11"/>
      <c r="OOW23" s="11"/>
      <c r="OOX23" s="11"/>
      <c r="OOY23" s="11"/>
      <c r="OOZ23" s="11"/>
      <c r="OPA23" s="11"/>
      <c r="OPB23" s="11"/>
      <c r="OPC23" s="11"/>
      <c r="OPD23" s="11"/>
      <c r="OPE23" s="11"/>
      <c r="OPF23" s="11"/>
      <c r="OPG23" s="11"/>
      <c r="OPH23" s="11"/>
      <c r="OPI23" s="11"/>
      <c r="OPJ23" s="11"/>
      <c r="OPK23" s="11"/>
      <c r="OPL23" s="11"/>
      <c r="OPM23" s="11"/>
      <c r="OPN23" s="11"/>
      <c r="OPO23" s="11"/>
      <c r="OPP23" s="11"/>
      <c r="OPQ23" s="11"/>
      <c r="OPR23" s="11"/>
      <c r="OPS23" s="11"/>
      <c r="OPT23" s="11"/>
      <c r="OPU23" s="11"/>
      <c r="OPV23" s="11"/>
      <c r="OPW23" s="11"/>
      <c r="OPX23" s="11"/>
      <c r="OPY23" s="11"/>
      <c r="OPZ23" s="11"/>
      <c r="OQA23" s="11"/>
      <c r="OQB23" s="11"/>
      <c r="OQC23" s="11"/>
      <c r="OQD23" s="11"/>
      <c r="OQE23" s="11"/>
      <c r="OQF23" s="11"/>
      <c r="OQG23" s="11"/>
      <c r="OQH23" s="11"/>
      <c r="OQI23" s="11"/>
      <c r="OQJ23" s="11"/>
      <c r="OQK23" s="11"/>
      <c r="OQL23" s="11"/>
      <c r="OQM23" s="11"/>
      <c r="OQN23" s="11"/>
      <c r="OQO23" s="11"/>
      <c r="OQP23" s="11"/>
      <c r="OQQ23" s="11"/>
      <c r="OQR23" s="11"/>
      <c r="OQS23" s="11"/>
      <c r="OQT23" s="11"/>
      <c r="OQU23" s="11"/>
      <c r="OQV23" s="11"/>
      <c r="OQW23" s="11"/>
      <c r="OQX23" s="11"/>
      <c r="OQY23" s="11"/>
      <c r="OQZ23" s="11"/>
      <c r="ORA23" s="11"/>
      <c r="ORB23" s="11"/>
      <c r="ORC23" s="11"/>
      <c r="ORD23" s="11"/>
      <c r="ORE23" s="11"/>
      <c r="ORF23" s="11"/>
      <c r="ORG23" s="11"/>
      <c r="ORH23" s="11"/>
      <c r="ORI23" s="11"/>
      <c r="ORJ23" s="11"/>
      <c r="ORK23" s="11"/>
      <c r="ORL23" s="11"/>
      <c r="ORM23" s="11"/>
      <c r="ORN23" s="11"/>
      <c r="ORO23" s="11"/>
      <c r="ORP23" s="11"/>
      <c r="ORQ23" s="11"/>
      <c r="ORR23" s="11"/>
      <c r="ORS23" s="11"/>
      <c r="ORT23" s="11"/>
      <c r="ORU23" s="11"/>
      <c r="ORV23" s="11"/>
      <c r="ORW23" s="11"/>
      <c r="ORX23" s="11"/>
      <c r="ORY23" s="11"/>
      <c r="ORZ23" s="11"/>
      <c r="OSA23" s="11"/>
      <c r="OSB23" s="11"/>
      <c r="OSC23" s="11"/>
      <c r="OSD23" s="11"/>
      <c r="OSE23" s="11"/>
      <c r="OSF23" s="11"/>
      <c r="OSG23" s="11"/>
      <c r="OSH23" s="11"/>
      <c r="OSI23" s="11"/>
      <c r="OSJ23" s="11"/>
      <c r="OSK23" s="11"/>
      <c r="OSL23" s="11"/>
      <c r="OSM23" s="11"/>
      <c r="OSN23" s="11"/>
      <c r="OSO23" s="11"/>
      <c r="OSP23" s="11"/>
      <c r="OSQ23" s="11"/>
      <c r="OSR23" s="11"/>
      <c r="OSS23" s="11"/>
      <c r="OST23" s="11"/>
      <c r="OSU23" s="11"/>
      <c r="OSV23" s="11"/>
      <c r="OSW23" s="11"/>
      <c r="OSX23" s="11"/>
      <c r="OSY23" s="11"/>
      <c r="OSZ23" s="11"/>
      <c r="OTA23" s="11"/>
      <c r="OTB23" s="11"/>
      <c r="OTC23" s="11"/>
      <c r="OTD23" s="11"/>
      <c r="OTE23" s="11"/>
      <c r="OTF23" s="11"/>
      <c r="OTG23" s="11"/>
      <c r="OTH23" s="11"/>
      <c r="OTI23" s="11"/>
      <c r="OTJ23" s="11"/>
      <c r="OTK23" s="11"/>
      <c r="OTL23" s="11"/>
      <c r="OTM23" s="11"/>
      <c r="OTN23" s="11"/>
      <c r="OTO23" s="11"/>
      <c r="OTP23" s="11"/>
      <c r="OTQ23" s="11"/>
      <c r="OTR23" s="11"/>
      <c r="OTS23" s="11"/>
      <c r="OTT23" s="11"/>
      <c r="OTU23" s="11"/>
      <c r="OTV23" s="11"/>
      <c r="OTW23" s="11"/>
      <c r="OTX23" s="11"/>
      <c r="OTY23" s="11"/>
      <c r="OTZ23" s="11"/>
      <c r="OUA23" s="11"/>
      <c r="OUB23" s="11"/>
      <c r="OUC23" s="11"/>
      <c r="OUD23" s="11"/>
      <c r="OUE23" s="11"/>
      <c r="OUF23" s="11"/>
      <c r="OUG23" s="11"/>
      <c r="OUH23" s="11"/>
      <c r="OUI23" s="11"/>
      <c r="OUJ23" s="11"/>
      <c r="OUK23" s="11"/>
      <c r="OUL23" s="11"/>
      <c r="OUM23" s="11"/>
      <c r="OUN23" s="11"/>
      <c r="OUO23" s="11"/>
      <c r="OUP23" s="11"/>
      <c r="OUQ23" s="11"/>
      <c r="OUR23" s="11"/>
      <c r="OUS23" s="11"/>
      <c r="OUT23" s="11"/>
      <c r="OUU23" s="11"/>
      <c r="OUV23" s="11"/>
      <c r="OUW23" s="11"/>
      <c r="OUX23" s="11"/>
      <c r="OUY23" s="11"/>
      <c r="OUZ23" s="11"/>
      <c r="OVA23" s="11"/>
      <c r="OVB23" s="11"/>
      <c r="OVC23" s="11"/>
      <c r="OVD23" s="11"/>
      <c r="OVE23" s="11"/>
      <c r="OVF23" s="11"/>
      <c r="OVG23" s="11"/>
      <c r="OVH23" s="11"/>
      <c r="OVI23" s="11"/>
      <c r="OVJ23" s="11"/>
      <c r="OVK23" s="11"/>
      <c r="OVL23" s="11"/>
      <c r="OVM23" s="11"/>
      <c r="OVN23" s="11"/>
      <c r="OVO23" s="11"/>
      <c r="OVP23" s="11"/>
      <c r="OVQ23" s="11"/>
      <c r="OVR23" s="11"/>
      <c r="OVS23" s="11"/>
      <c r="OVT23" s="11"/>
      <c r="OVU23" s="11"/>
      <c r="OVV23" s="11"/>
      <c r="OVW23" s="11"/>
      <c r="OVX23" s="11"/>
      <c r="OVY23" s="11"/>
      <c r="OVZ23" s="11"/>
      <c r="OWA23" s="11"/>
      <c r="OWB23" s="11"/>
      <c r="OWC23" s="11"/>
      <c r="OWD23" s="11"/>
      <c r="OWE23" s="11"/>
      <c r="OWF23" s="11"/>
      <c r="OWG23" s="11"/>
      <c r="OWH23" s="11"/>
      <c r="OWI23" s="11"/>
      <c r="OWJ23" s="11"/>
      <c r="OWK23" s="11"/>
      <c r="OWL23" s="11"/>
      <c r="OWM23" s="11"/>
      <c r="OWN23" s="11"/>
      <c r="OWO23" s="11"/>
      <c r="OWP23" s="11"/>
      <c r="OWQ23" s="11"/>
      <c r="OWR23" s="11"/>
      <c r="OWS23" s="11"/>
      <c r="OWT23" s="11"/>
      <c r="OWU23" s="11"/>
      <c r="OWV23" s="11"/>
      <c r="OWW23" s="11"/>
      <c r="OWX23" s="11"/>
      <c r="OWY23" s="11"/>
      <c r="OWZ23" s="11"/>
      <c r="OXA23" s="11"/>
      <c r="OXB23" s="11"/>
      <c r="OXC23" s="11"/>
      <c r="OXD23" s="11"/>
      <c r="OXE23" s="11"/>
      <c r="OXF23" s="11"/>
      <c r="OXG23" s="11"/>
      <c r="OXH23" s="11"/>
      <c r="OXI23" s="11"/>
      <c r="OXJ23" s="11"/>
      <c r="OXK23" s="11"/>
      <c r="OXL23" s="11"/>
      <c r="OXM23" s="11"/>
      <c r="OXN23" s="11"/>
      <c r="OXO23" s="11"/>
      <c r="OXP23" s="11"/>
      <c r="OXQ23" s="11"/>
      <c r="OXR23" s="11"/>
      <c r="OXS23" s="11"/>
      <c r="OXT23" s="11"/>
      <c r="OXU23" s="11"/>
      <c r="OXV23" s="11"/>
      <c r="OXW23" s="11"/>
      <c r="OXX23" s="11"/>
      <c r="OXY23" s="11"/>
      <c r="OXZ23" s="11"/>
      <c r="OYA23" s="11"/>
      <c r="OYB23" s="11"/>
      <c r="OYC23" s="11"/>
      <c r="OYD23" s="11"/>
      <c r="OYE23" s="11"/>
      <c r="OYF23" s="11"/>
      <c r="OYG23" s="11"/>
      <c r="OYH23" s="11"/>
      <c r="OYI23" s="11"/>
      <c r="OYJ23" s="11"/>
      <c r="OYK23" s="11"/>
      <c r="OYL23" s="11"/>
      <c r="OYM23" s="11"/>
      <c r="OYN23" s="11"/>
      <c r="OYO23" s="11"/>
      <c r="OYP23" s="11"/>
      <c r="OYQ23" s="11"/>
      <c r="OYR23" s="11"/>
      <c r="OYS23" s="11"/>
      <c r="OYT23" s="11"/>
      <c r="OYU23" s="11"/>
      <c r="OYV23" s="11"/>
      <c r="OYW23" s="11"/>
      <c r="OYX23" s="11"/>
      <c r="OYY23" s="11"/>
      <c r="OYZ23" s="11"/>
      <c r="OZA23" s="11"/>
      <c r="OZB23" s="11"/>
      <c r="OZC23" s="11"/>
      <c r="OZD23" s="11"/>
      <c r="OZE23" s="11"/>
      <c r="OZF23" s="11"/>
      <c r="OZG23" s="11"/>
      <c r="OZH23" s="11"/>
      <c r="OZI23" s="11"/>
      <c r="OZJ23" s="11"/>
      <c r="OZK23" s="11"/>
      <c r="OZL23" s="11"/>
      <c r="OZM23" s="11"/>
      <c r="OZN23" s="11"/>
      <c r="OZO23" s="11"/>
      <c r="OZP23" s="11"/>
      <c r="OZQ23" s="11"/>
      <c r="OZR23" s="11"/>
      <c r="OZS23" s="11"/>
      <c r="OZT23" s="11"/>
      <c r="OZU23" s="11"/>
      <c r="OZV23" s="11"/>
      <c r="OZW23" s="11"/>
      <c r="OZX23" s="11"/>
      <c r="OZY23" s="11"/>
      <c r="OZZ23" s="11"/>
      <c r="PAA23" s="11"/>
      <c r="PAB23" s="11"/>
      <c r="PAC23" s="11"/>
      <c r="PAD23" s="11"/>
      <c r="PAE23" s="11"/>
      <c r="PAF23" s="11"/>
      <c r="PAG23" s="11"/>
      <c r="PAH23" s="11"/>
      <c r="PAI23" s="11"/>
      <c r="PAJ23" s="11"/>
      <c r="PAK23" s="11"/>
      <c r="PAL23" s="11"/>
      <c r="PAM23" s="11"/>
      <c r="PAN23" s="11"/>
      <c r="PAO23" s="11"/>
      <c r="PAP23" s="11"/>
      <c r="PAQ23" s="11"/>
      <c r="PAR23" s="11"/>
      <c r="PAS23" s="11"/>
      <c r="PAT23" s="11"/>
      <c r="PAU23" s="11"/>
      <c r="PAV23" s="11"/>
      <c r="PAW23" s="11"/>
      <c r="PAX23" s="11"/>
      <c r="PAY23" s="11"/>
      <c r="PAZ23" s="11"/>
      <c r="PBA23" s="11"/>
      <c r="PBB23" s="11"/>
      <c r="PBC23" s="11"/>
      <c r="PBD23" s="11"/>
      <c r="PBE23" s="11"/>
      <c r="PBF23" s="11"/>
      <c r="PBG23" s="11"/>
      <c r="PBH23" s="11"/>
      <c r="PBI23" s="11"/>
      <c r="PBJ23" s="11"/>
      <c r="PBK23" s="11"/>
      <c r="PBL23" s="11"/>
      <c r="PBM23" s="11"/>
      <c r="PBN23" s="11"/>
      <c r="PBO23" s="11"/>
      <c r="PBP23" s="11"/>
      <c r="PBQ23" s="11"/>
      <c r="PBR23" s="11"/>
      <c r="PBS23" s="11"/>
      <c r="PBT23" s="11"/>
      <c r="PBU23" s="11"/>
      <c r="PBV23" s="11"/>
      <c r="PBW23" s="11"/>
      <c r="PBX23" s="11"/>
      <c r="PBY23" s="11"/>
      <c r="PBZ23" s="11"/>
      <c r="PCA23" s="11"/>
      <c r="PCB23" s="11"/>
      <c r="PCC23" s="11"/>
      <c r="PCD23" s="11"/>
      <c r="PCE23" s="11"/>
      <c r="PCF23" s="11"/>
      <c r="PCG23" s="11"/>
      <c r="PCH23" s="11"/>
      <c r="PCI23" s="11"/>
      <c r="PCJ23" s="11"/>
      <c r="PCK23" s="11"/>
      <c r="PCL23" s="11"/>
      <c r="PCM23" s="11"/>
      <c r="PCN23" s="11"/>
      <c r="PCO23" s="11"/>
      <c r="PCP23" s="11"/>
      <c r="PCQ23" s="11"/>
      <c r="PCR23" s="11"/>
      <c r="PCS23" s="11"/>
      <c r="PCT23" s="11"/>
      <c r="PCU23" s="11"/>
      <c r="PCV23" s="11"/>
      <c r="PCW23" s="11"/>
      <c r="PCX23" s="11"/>
      <c r="PCY23" s="11"/>
      <c r="PCZ23" s="11"/>
      <c r="PDA23" s="11"/>
      <c r="PDB23" s="11"/>
      <c r="PDC23" s="11"/>
      <c r="PDD23" s="11"/>
      <c r="PDE23" s="11"/>
      <c r="PDF23" s="11"/>
      <c r="PDG23" s="11"/>
      <c r="PDH23" s="11"/>
      <c r="PDI23" s="11"/>
      <c r="PDJ23" s="11"/>
      <c r="PDK23" s="11"/>
      <c r="PDL23" s="11"/>
      <c r="PDM23" s="11"/>
      <c r="PDN23" s="11"/>
      <c r="PDO23" s="11"/>
      <c r="PDP23" s="11"/>
      <c r="PDQ23" s="11"/>
      <c r="PDR23" s="11"/>
      <c r="PDS23" s="11"/>
      <c r="PDT23" s="11"/>
      <c r="PDU23" s="11"/>
      <c r="PDV23" s="11"/>
      <c r="PDW23" s="11"/>
      <c r="PDX23" s="11"/>
      <c r="PDY23" s="11"/>
      <c r="PDZ23" s="11"/>
      <c r="PEA23" s="11"/>
      <c r="PEB23" s="11"/>
      <c r="PEC23" s="11"/>
      <c r="PED23" s="11"/>
      <c r="PEE23" s="11"/>
      <c r="PEF23" s="11"/>
      <c r="PEG23" s="11"/>
      <c r="PEH23" s="11"/>
      <c r="PEI23" s="11"/>
      <c r="PEJ23" s="11"/>
      <c r="PEK23" s="11"/>
      <c r="PEL23" s="11"/>
      <c r="PEM23" s="11"/>
      <c r="PEN23" s="11"/>
      <c r="PEO23" s="11"/>
      <c r="PEP23" s="11"/>
      <c r="PEQ23" s="11"/>
      <c r="PER23" s="11"/>
      <c r="PES23" s="11"/>
      <c r="PET23" s="11"/>
      <c r="PEU23" s="11"/>
      <c r="PEV23" s="11"/>
      <c r="PEW23" s="11"/>
      <c r="PEX23" s="11"/>
      <c r="PEY23" s="11"/>
      <c r="PEZ23" s="11"/>
      <c r="PFA23" s="11"/>
      <c r="PFB23" s="11"/>
      <c r="PFC23" s="11"/>
      <c r="PFD23" s="11"/>
      <c r="PFE23" s="11"/>
      <c r="PFF23" s="11"/>
      <c r="PFG23" s="11"/>
      <c r="PFH23" s="11"/>
      <c r="PFI23" s="11"/>
      <c r="PFJ23" s="11"/>
      <c r="PFK23" s="11"/>
      <c r="PFL23" s="11"/>
      <c r="PFM23" s="11"/>
      <c r="PFN23" s="11"/>
      <c r="PFO23" s="11"/>
      <c r="PFP23" s="11"/>
      <c r="PFQ23" s="11"/>
      <c r="PFR23" s="11"/>
      <c r="PFS23" s="11"/>
      <c r="PFT23" s="11"/>
      <c r="PFU23" s="11"/>
      <c r="PFV23" s="11"/>
      <c r="PFW23" s="11"/>
      <c r="PFX23" s="11"/>
      <c r="PFY23" s="11"/>
      <c r="PFZ23" s="11"/>
      <c r="PGA23" s="11"/>
      <c r="PGB23" s="11"/>
      <c r="PGC23" s="11"/>
      <c r="PGD23" s="11"/>
      <c r="PGE23" s="11"/>
      <c r="PGF23" s="11"/>
      <c r="PGG23" s="11"/>
      <c r="PGH23" s="11"/>
      <c r="PGI23" s="11"/>
      <c r="PGJ23" s="11"/>
      <c r="PGK23" s="11"/>
      <c r="PGL23" s="11"/>
      <c r="PGM23" s="11"/>
      <c r="PGN23" s="11"/>
      <c r="PGO23" s="11"/>
      <c r="PGP23" s="11"/>
      <c r="PGQ23" s="11"/>
      <c r="PGR23" s="11"/>
      <c r="PGS23" s="11"/>
      <c r="PGT23" s="11"/>
      <c r="PGU23" s="11"/>
      <c r="PGV23" s="11"/>
      <c r="PGW23" s="11"/>
      <c r="PGX23" s="11"/>
      <c r="PGY23" s="11"/>
      <c r="PGZ23" s="11"/>
      <c r="PHA23" s="11"/>
      <c r="PHB23" s="11"/>
      <c r="PHC23" s="11"/>
      <c r="PHD23" s="11"/>
      <c r="PHE23" s="11"/>
      <c r="PHF23" s="11"/>
      <c r="PHG23" s="11"/>
      <c r="PHH23" s="11"/>
      <c r="PHI23" s="11"/>
      <c r="PHJ23" s="11"/>
      <c r="PHK23" s="11"/>
      <c r="PHL23" s="11"/>
      <c r="PHM23" s="11"/>
      <c r="PHN23" s="11"/>
      <c r="PHO23" s="11"/>
      <c r="PHP23" s="11"/>
      <c r="PHQ23" s="11"/>
      <c r="PHR23" s="11"/>
      <c r="PHS23" s="11"/>
      <c r="PHT23" s="11"/>
      <c r="PHU23" s="11"/>
      <c r="PHV23" s="11"/>
      <c r="PHW23" s="11"/>
      <c r="PHX23" s="11"/>
      <c r="PHY23" s="11"/>
      <c r="PHZ23" s="11"/>
      <c r="PIA23" s="11"/>
      <c r="PIB23" s="11"/>
      <c r="PIC23" s="11"/>
      <c r="PID23" s="11"/>
      <c r="PIE23" s="11"/>
      <c r="PIF23" s="11"/>
      <c r="PIG23" s="11"/>
      <c r="PIH23" s="11"/>
      <c r="PII23" s="11"/>
      <c r="PIJ23" s="11"/>
      <c r="PIK23" s="11"/>
      <c r="PIL23" s="11"/>
      <c r="PIM23" s="11"/>
      <c r="PIN23" s="11"/>
      <c r="PIO23" s="11"/>
      <c r="PIP23" s="11"/>
      <c r="PIQ23" s="11"/>
      <c r="PIR23" s="11"/>
      <c r="PIS23" s="11"/>
      <c r="PIT23" s="11"/>
      <c r="PIU23" s="11"/>
      <c r="PIV23" s="11"/>
      <c r="PIW23" s="11"/>
      <c r="PIX23" s="11"/>
      <c r="PIY23" s="11"/>
      <c r="PIZ23" s="11"/>
      <c r="PJA23" s="11"/>
      <c r="PJB23" s="11"/>
      <c r="PJC23" s="11"/>
      <c r="PJD23" s="11"/>
      <c r="PJE23" s="11"/>
      <c r="PJF23" s="11"/>
      <c r="PJG23" s="11"/>
      <c r="PJH23" s="11"/>
      <c r="PJI23" s="11"/>
      <c r="PJJ23" s="11"/>
      <c r="PJK23" s="11"/>
      <c r="PJL23" s="11"/>
      <c r="PJM23" s="11"/>
      <c r="PJN23" s="11"/>
      <c r="PJO23" s="11"/>
      <c r="PJP23" s="11"/>
      <c r="PJQ23" s="11"/>
      <c r="PJR23" s="11"/>
      <c r="PJS23" s="11"/>
      <c r="PJT23" s="11"/>
      <c r="PJU23" s="11"/>
      <c r="PJV23" s="11"/>
      <c r="PJW23" s="11"/>
      <c r="PJX23" s="11"/>
      <c r="PJY23" s="11"/>
      <c r="PJZ23" s="11"/>
      <c r="PKA23" s="11"/>
      <c r="PKB23" s="11"/>
      <c r="PKC23" s="11"/>
      <c r="PKD23" s="11"/>
      <c r="PKE23" s="11"/>
      <c r="PKF23" s="11"/>
      <c r="PKG23" s="11"/>
      <c r="PKH23" s="11"/>
      <c r="PKI23" s="11"/>
      <c r="PKJ23" s="11"/>
      <c r="PKK23" s="11"/>
      <c r="PKL23" s="11"/>
      <c r="PKM23" s="11"/>
      <c r="PKN23" s="11"/>
      <c r="PKO23" s="11"/>
      <c r="PKP23" s="11"/>
      <c r="PKQ23" s="11"/>
      <c r="PKR23" s="11"/>
      <c r="PKS23" s="11"/>
      <c r="PKT23" s="11"/>
      <c r="PKU23" s="11"/>
      <c r="PKV23" s="11"/>
      <c r="PKW23" s="11"/>
      <c r="PKX23" s="11"/>
      <c r="PKY23" s="11"/>
      <c r="PKZ23" s="11"/>
      <c r="PLA23" s="11"/>
      <c r="PLB23" s="11"/>
      <c r="PLC23" s="11"/>
      <c r="PLD23" s="11"/>
      <c r="PLE23" s="11"/>
      <c r="PLF23" s="11"/>
      <c r="PLG23" s="11"/>
      <c r="PLH23" s="11"/>
      <c r="PLI23" s="11"/>
      <c r="PLJ23" s="11"/>
      <c r="PLK23" s="11"/>
      <c r="PLL23" s="11"/>
      <c r="PLM23" s="11"/>
      <c r="PLN23" s="11"/>
      <c r="PLO23" s="11"/>
      <c r="PLP23" s="11"/>
      <c r="PLQ23" s="11"/>
      <c r="PLR23" s="11"/>
      <c r="PLS23" s="11"/>
      <c r="PLT23" s="11"/>
      <c r="PLU23" s="11"/>
      <c r="PLV23" s="11"/>
      <c r="PLW23" s="11"/>
      <c r="PLX23" s="11"/>
      <c r="PLY23" s="11"/>
      <c r="PLZ23" s="11"/>
      <c r="PMA23" s="11"/>
      <c r="PMB23" s="11"/>
      <c r="PMC23" s="11"/>
      <c r="PMD23" s="11"/>
      <c r="PME23" s="11"/>
      <c r="PMF23" s="11"/>
      <c r="PMG23" s="11"/>
      <c r="PMH23" s="11"/>
      <c r="PMI23" s="11"/>
      <c r="PMJ23" s="11"/>
      <c r="PMK23" s="11"/>
      <c r="PML23" s="11"/>
      <c r="PMM23" s="11"/>
      <c r="PMN23" s="11"/>
      <c r="PMO23" s="11"/>
      <c r="PMP23" s="11"/>
      <c r="PMQ23" s="11"/>
      <c r="PMR23" s="11"/>
      <c r="PMS23" s="11"/>
      <c r="PMT23" s="11"/>
      <c r="PMU23" s="11"/>
      <c r="PMV23" s="11"/>
      <c r="PMW23" s="11"/>
      <c r="PMX23" s="11"/>
      <c r="PMY23" s="11"/>
      <c r="PMZ23" s="11"/>
      <c r="PNA23" s="11"/>
      <c r="PNB23" s="11"/>
      <c r="PNC23" s="11"/>
      <c r="PND23" s="11"/>
      <c r="PNE23" s="11"/>
      <c r="PNF23" s="11"/>
      <c r="PNG23" s="11"/>
      <c r="PNH23" s="11"/>
      <c r="PNI23" s="11"/>
      <c r="PNJ23" s="11"/>
      <c r="PNK23" s="11"/>
      <c r="PNL23" s="11"/>
      <c r="PNM23" s="11"/>
      <c r="PNN23" s="11"/>
      <c r="PNO23" s="11"/>
      <c r="PNP23" s="11"/>
      <c r="PNQ23" s="11"/>
      <c r="PNR23" s="11"/>
      <c r="PNS23" s="11"/>
      <c r="PNT23" s="11"/>
      <c r="PNU23" s="11"/>
      <c r="PNV23" s="11"/>
      <c r="PNW23" s="11"/>
      <c r="PNX23" s="11"/>
      <c r="PNY23" s="11"/>
      <c r="PNZ23" s="11"/>
      <c r="POA23" s="11"/>
      <c r="POB23" s="11"/>
      <c r="POC23" s="11"/>
      <c r="POD23" s="11"/>
      <c r="POE23" s="11"/>
      <c r="POF23" s="11"/>
      <c r="POG23" s="11"/>
      <c r="POH23" s="11"/>
      <c r="POI23" s="11"/>
      <c r="POJ23" s="11"/>
      <c r="POK23" s="11"/>
      <c r="POL23" s="11"/>
      <c r="POM23" s="11"/>
      <c r="PON23" s="11"/>
      <c r="POO23" s="11"/>
      <c r="POP23" s="11"/>
      <c r="POQ23" s="11"/>
      <c r="POR23" s="11"/>
      <c r="POS23" s="11"/>
      <c r="POT23" s="11"/>
      <c r="POU23" s="11"/>
      <c r="POV23" s="11"/>
      <c r="POW23" s="11"/>
      <c r="POX23" s="11"/>
      <c r="POY23" s="11"/>
      <c r="POZ23" s="11"/>
      <c r="PPA23" s="11"/>
      <c r="PPB23" s="11"/>
      <c r="PPC23" s="11"/>
      <c r="PPD23" s="11"/>
      <c r="PPE23" s="11"/>
      <c r="PPF23" s="11"/>
      <c r="PPG23" s="11"/>
      <c r="PPH23" s="11"/>
      <c r="PPI23" s="11"/>
      <c r="PPJ23" s="11"/>
      <c r="PPK23" s="11"/>
      <c r="PPL23" s="11"/>
      <c r="PPM23" s="11"/>
      <c r="PPN23" s="11"/>
      <c r="PPO23" s="11"/>
      <c r="PPP23" s="11"/>
      <c r="PPQ23" s="11"/>
      <c r="PPR23" s="11"/>
      <c r="PPS23" s="11"/>
      <c r="PPT23" s="11"/>
      <c r="PPU23" s="11"/>
      <c r="PPV23" s="11"/>
      <c r="PPW23" s="11"/>
      <c r="PPX23" s="11"/>
      <c r="PPY23" s="11"/>
      <c r="PPZ23" s="11"/>
      <c r="PQA23" s="11"/>
      <c r="PQB23" s="11"/>
      <c r="PQC23" s="11"/>
      <c r="PQD23" s="11"/>
      <c r="PQE23" s="11"/>
      <c r="PQF23" s="11"/>
      <c r="PQG23" s="11"/>
      <c r="PQH23" s="11"/>
      <c r="PQI23" s="11"/>
      <c r="PQJ23" s="11"/>
      <c r="PQK23" s="11"/>
      <c r="PQL23" s="11"/>
      <c r="PQM23" s="11"/>
      <c r="PQN23" s="11"/>
      <c r="PQO23" s="11"/>
      <c r="PQP23" s="11"/>
      <c r="PQQ23" s="11"/>
      <c r="PQR23" s="11"/>
      <c r="PQS23" s="11"/>
      <c r="PQT23" s="11"/>
      <c r="PQU23" s="11"/>
      <c r="PQV23" s="11"/>
      <c r="PQW23" s="11"/>
      <c r="PQX23" s="11"/>
      <c r="PQY23" s="11"/>
      <c r="PQZ23" s="11"/>
      <c r="PRA23" s="11"/>
      <c r="PRB23" s="11"/>
      <c r="PRC23" s="11"/>
      <c r="PRD23" s="11"/>
      <c r="PRE23" s="11"/>
      <c r="PRF23" s="11"/>
      <c r="PRG23" s="11"/>
      <c r="PRH23" s="11"/>
      <c r="PRI23" s="11"/>
      <c r="PRJ23" s="11"/>
      <c r="PRK23" s="11"/>
      <c r="PRL23" s="11"/>
      <c r="PRM23" s="11"/>
      <c r="PRN23" s="11"/>
      <c r="PRO23" s="11"/>
      <c r="PRP23" s="11"/>
      <c r="PRQ23" s="11"/>
      <c r="PRR23" s="11"/>
      <c r="PRS23" s="11"/>
      <c r="PRT23" s="11"/>
      <c r="PRU23" s="11"/>
      <c r="PRV23" s="11"/>
      <c r="PRW23" s="11"/>
      <c r="PRX23" s="11"/>
      <c r="PRY23" s="11"/>
      <c r="PRZ23" s="11"/>
      <c r="PSA23" s="11"/>
      <c r="PSB23" s="11"/>
      <c r="PSC23" s="11"/>
      <c r="PSD23" s="11"/>
      <c r="PSE23" s="11"/>
      <c r="PSF23" s="11"/>
      <c r="PSG23" s="11"/>
      <c r="PSH23" s="11"/>
      <c r="PSI23" s="11"/>
      <c r="PSJ23" s="11"/>
      <c r="PSK23" s="11"/>
      <c r="PSL23" s="11"/>
      <c r="PSM23" s="11"/>
      <c r="PSN23" s="11"/>
      <c r="PSO23" s="11"/>
      <c r="PSP23" s="11"/>
      <c r="PSQ23" s="11"/>
      <c r="PSR23" s="11"/>
      <c r="PSS23" s="11"/>
      <c r="PST23" s="11"/>
      <c r="PSU23" s="11"/>
      <c r="PSV23" s="11"/>
      <c r="PSW23" s="11"/>
      <c r="PSX23" s="11"/>
      <c r="PSY23" s="11"/>
      <c r="PSZ23" s="11"/>
      <c r="PTA23" s="11"/>
      <c r="PTB23" s="11"/>
      <c r="PTC23" s="11"/>
      <c r="PTD23" s="11"/>
      <c r="PTE23" s="11"/>
      <c r="PTF23" s="11"/>
      <c r="PTG23" s="11"/>
      <c r="PTH23" s="11"/>
      <c r="PTI23" s="11"/>
      <c r="PTJ23" s="11"/>
      <c r="PTK23" s="11"/>
      <c r="PTL23" s="11"/>
      <c r="PTM23" s="11"/>
      <c r="PTN23" s="11"/>
      <c r="PTO23" s="11"/>
      <c r="PTP23" s="11"/>
      <c r="PTQ23" s="11"/>
      <c r="PTR23" s="11"/>
      <c r="PTS23" s="11"/>
      <c r="PTT23" s="11"/>
      <c r="PTU23" s="11"/>
      <c r="PTV23" s="11"/>
      <c r="PTW23" s="11"/>
      <c r="PTX23" s="11"/>
      <c r="PTY23" s="11"/>
      <c r="PTZ23" s="11"/>
      <c r="PUA23" s="11"/>
      <c r="PUB23" s="11"/>
      <c r="PUC23" s="11"/>
      <c r="PUD23" s="11"/>
      <c r="PUE23" s="11"/>
      <c r="PUF23" s="11"/>
      <c r="PUG23" s="11"/>
      <c r="PUH23" s="11"/>
      <c r="PUI23" s="11"/>
      <c r="PUJ23" s="11"/>
      <c r="PUK23" s="11"/>
      <c r="PUL23" s="11"/>
      <c r="PUM23" s="11"/>
      <c r="PUN23" s="11"/>
      <c r="PUO23" s="11"/>
      <c r="PUP23" s="11"/>
      <c r="PUQ23" s="11"/>
      <c r="PUR23" s="11"/>
      <c r="PUS23" s="11"/>
      <c r="PUT23" s="11"/>
      <c r="PUU23" s="11"/>
      <c r="PUV23" s="11"/>
      <c r="PUW23" s="11"/>
      <c r="PUX23" s="11"/>
      <c r="PUY23" s="11"/>
      <c r="PUZ23" s="11"/>
      <c r="PVA23" s="11"/>
      <c r="PVB23" s="11"/>
      <c r="PVC23" s="11"/>
      <c r="PVD23" s="11"/>
      <c r="PVE23" s="11"/>
      <c r="PVF23" s="11"/>
      <c r="PVG23" s="11"/>
      <c r="PVH23" s="11"/>
      <c r="PVI23" s="11"/>
      <c r="PVJ23" s="11"/>
      <c r="PVK23" s="11"/>
      <c r="PVL23" s="11"/>
      <c r="PVM23" s="11"/>
      <c r="PVN23" s="11"/>
      <c r="PVO23" s="11"/>
      <c r="PVP23" s="11"/>
      <c r="PVQ23" s="11"/>
      <c r="PVR23" s="11"/>
      <c r="PVS23" s="11"/>
      <c r="PVT23" s="11"/>
      <c r="PVU23" s="11"/>
      <c r="PVV23" s="11"/>
      <c r="PVW23" s="11"/>
      <c r="PVX23" s="11"/>
      <c r="PVY23" s="11"/>
      <c r="PVZ23" s="11"/>
      <c r="PWA23" s="11"/>
      <c r="PWB23" s="11"/>
      <c r="PWC23" s="11"/>
      <c r="PWD23" s="11"/>
      <c r="PWE23" s="11"/>
      <c r="PWF23" s="11"/>
      <c r="PWG23" s="11"/>
      <c r="PWH23" s="11"/>
      <c r="PWI23" s="11"/>
      <c r="PWJ23" s="11"/>
      <c r="PWK23" s="11"/>
      <c r="PWL23" s="11"/>
      <c r="PWM23" s="11"/>
      <c r="PWN23" s="11"/>
      <c r="PWO23" s="11"/>
      <c r="PWP23" s="11"/>
      <c r="PWQ23" s="11"/>
      <c r="PWR23" s="11"/>
      <c r="PWS23" s="11"/>
      <c r="PWT23" s="11"/>
      <c r="PWU23" s="11"/>
      <c r="PWV23" s="11"/>
      <c r="PWW23" s="11"/>
      <c r="PWX23" s="11"/>
      <c r="PWY23" s="11"/>
      <c r="PWZ23" s="11"/>
      <c r="PXA23" s="11"/>
      <c r="PXB23" s="11"/>
      <c r="PXC23" s="11"/>
      <c r="PXD23" s="11"/>
      <c r="PXE23" s="11"/>
      <c r="PXF23" s="11"/>
      <c r="PXG23" s="11"/>
      <c r="PXH23" s="11"/>
      <c r="PXI23" s="11"/>
      <c r="PXJ23" s="11"/>
      <c r="PXK23" s="11"/>
      <c r="PXL23" s="11"/>
      <c r="PXM23" s="11"/>
      <c r="PXN23" s="11"/>
      <c r="PXO23" s="11"/>
      <c r="PXP23" s="11"/>
      <c r="PXQ23" s="11"/>
      <c r="PXR23" s="11"/>
      <c r="PXS23" s="11"/>
      <c r="PXT23" s="11"/>
      <c r="PXU23" s="11"/>
      <c r="PXV23" s="11"/>
      <c r="PXW23" s="11"/>
      <c r="PXX23" s="11"/>
      <c r="PXY23" s="11"/>
      <c r="PXZ23" s="11"/>
      <c r="PYA23" s="11"/>
      <c r="PYB23" s="11"/>
      <c r="PYC23" s="11"/>
      <c r="PYD23" s="11"/>
      <c r="PYE23" s="11"/>
      <c r="PYF23" s="11"/>
      <c r="PYG23" s="11"/>
      <c r="PYH23" s="11"/>
      <c r="PYI23" s="11"/>
      <c r="PYJ23" s="11"/>
      <c r="PYK23" s="11"/>
      <c r="PYL23" s="11"/>
      <c r="PYM23" s="11"/>
      <c r="PYN23" s="11"/>
      <c r="PYO23" s="11"/>
      <c r="PYP23" s="11"/>
      <c r="PYQ23" s="11"/>
      <c r="PYR23" s="11"/>
      <c r="PYS23" s="11"/>
      <c r="PYT23" s="11"/>
      <c r="PYU23" s="11"/>
      <c r="PYV23" s="11"/>
      <c r="PYW23" s="11"/>
      <c r="PYX23" s="11"/>
      <c r="PYY23" s="11"/>
      <c r="PYZ23" s="11"/>
      <c r="PZA23" s="11"/>
      <c r="PZB23" s="11"/>
      <c r="PZC23" s="11"/>
      <c r="PZD23" s="11"/>
      <c r="PZE23" s="11"/>
      <c r="PZF23" s="11"/>
      <c r="PZG23" s="11"/>
      <c r="PZH23" s="11"/>
      <c r="PZI23" s="11"/>
      <c r="PZJ23" s="11"/>
      <c r="PZK23" s="11"/>
      <c r="PZL23" s="11"/>
      <c r="PZM23" s="11"/>
      <c r="PZN23" s="11"/>
      <c r="PZO23" s="11"/>
      <c r="PZP23" s="11"/>
      <c r="PZQ23" s="11"/>
      <c r="PZR23" s="11"/>
      <c r="PZS23" s="11"/>
      <c r="PZT23" s="11"/>
      <c r="PZU23" s="11"/>
      <c r="PZV23" s="11"/>
      <c r="PZW23" s="11"/>
      <c r="PZX23" s="11"/>
      <c r="PZY23" s="11"/>
      <c r="PZZ23" s="11"/>
      <c r="QAA23" s="11"/>
      <c r="QAB23" s="11"/>
      <c r="QAC23" s="11"/>
      <c r="QAD23" s="11"/>
      <c r="QAE23" s="11"/>
      <c r="QAF23" s="11"/>
      <c r="QAG23" s="11"/>
      <c r="QAH23" s="11"/>
      <c r="QAI23" s="11"/>
      <c r="QAJ23" s="11"/>
      <c r="QAK23" s="11"/>
      <c r="QAL23" s="11"/>
      <c r="QAM23" s="11"/>
      <c r="QAN23" s="11"/>
      <c r="QAO23" s="11"/>
      <c r="QAP23" s="11"/>
      <c r="QAQ23" s="11"/>
      <c r="QAR23" s="11"/>
      <c r="QAS23" s="11"/>
      <c r="QAT23" s="11"/>
      <c r="QAU23" s="11"/>
      <c r="QAV23" s="11"/>
      <c r="QAW23" s="11"/>
      <c r="QAX23" s="11"/>
      <c r="QAY23" s="11"/>
      <c r="QAZ23" s="11"/>
      <c r="QBA23" s="11"/>
      <c r="QBB23" s="11"/>
      <c r="QBC23" s="11"/>
      <c r="QBD23" s="11"/>
      <c r="QBE23" s="11"/>
      <c r="QBF23" s="11"/>
      <c r="QBG23" s="11"/>
      <c r="QBH23" s="11"/>
      <c r="QBI23" s="11"/>
      <c r="QBJ23" s="11"/>
      <c r="QBK23" s="11"/>
      <c r="QBL23" s="11"/>
      <c r="QBM23" s="11"/>
      <c r="QBN23" s="11"/>
      <c r="QBO23" s="11"/>
      <c r="QBP23" s="11"/>
      <c r="QBQ23" s="11"/>
      <c r="QBR23" s="11"/>
      <c r="QBS23" s="11"/>
      <c r="QBT23" s="11"/>
      <c r="QBU23" s="11"/>
      <c r="QBV23" s="11"/>
      <c r="QBW23" s="11"/>
      <c r="QBX23" s="11"/>
      <c r="QBY23" s="11"/>
      <c r="QBZ23" s="11"/>
      <c r="QCA23" s="11"/>
      <c r="QCB23" s="11"/>
      <c r="QCC23" s="11"/>
      <c r="QCD23" s="11"/>
      <c r="QCE23" s="11"/>
      <c r="QCF23" s="11"/>
      <c r="QCG23" s="11"/>
      <c r="QCH23" s="11"/>
      <c r="QCI23" s="11"/>
      <c r="QCJ23" s="11"/>
      <c r="QCK23" s="11"/>
      <c r="QCL23" s="11"/>
      <c r="QCM23" s="11"/>
      <c r="QCN23" s="11"/>
      <c r="QCO23" s="11"/>
      <c r="QCP23" s="11"/>
      <c r="QCQ23" s="11"/>
      <c r="QCR23" s="11"/>
      <c r="QCS23" s="11"/>
      <c r="QCT23" s="11"/>
      <c r="QCU23" s="11"/>
      <c r="QCV23" s="11"/>
      <c r="QCW23" s="11"/>
      <c r="QCX23" s="11"/>
      <c r="QCY23" s="11"/>
      <c r="QCZ23" s="11"/>
      <c r="QDA23" s="11"/>
      <c r="QDB23" s="11"/>
      <c r="QDC23" s="11"/>
      <c r="QDD23" s="11"/>
      <c r="QDE23" s="11"/>
      <c r="QDF23" s="11"/>
      <c r="QDG23" s="11"/>
      <c r="QDH23" s="11"/>
      <c r="QDI23" s="11"/>
      <c r="QDJ23" s="11"/>
      <c r="QDK23" s="11"/>
      <c r="QDL23" s="11"/>
      <c r="QDM23" s="11"/>
      <c r="QDN23" s="11"/>
      <c r="QDO23" s="11"/>
      <c r="QDP23" s="11"/>
      <c r="QDQ23" s="11"/>
      <c r="QDR23" s="11"/>
      <c r="QDS23" s="11"/>
      <c r="QDT23" s="11"/>
      <c r="QDU23" s="11"/>
      <c r="QDV23" s="11"/>
      <c r="QDW23" s="11"/>
      <c r="QDX23" s="11"/>
      <c r="QDY23" s="11"/>
      <c r="QDZ23" s="11"/>
      <c r="QEA23" s="11"/>
      <c r="QEB23" s="11"/>
      <c r="QEC23" s="11"/>
      <c r="QED23" s="11"/>
      <c r="QEE23" s="11"/>
      <c r="QEF23" s="11"/>
      <c r="QEG23" s="11"/>
      <c r="QEH23" s="11"/>
      <c r="QEI23" s="11"/>
      <c r="QEJ23" s="11"/>
      <c r="QEK23" s="11"/>
      <c r="QEL23" s="11"/>
      <c r="QEM23" s="11"/>
      <c r="QEN23" s="11"/>
      <c r="QEO23" s="11"/>
      <c r="QEP23" s="11"/>
      <c r="QEQ23" s="11"/>
      <c r="QER23" s="11"/>
      <c r="QES23" s="11"/>
      <c r="QET23" s="11"/>
      <c r="QEU23" s="11"/>
      <c r="QEV23" s="11"/>
      <c r="QEW23" s="11"/>
      <c r="QEX23" s="11"/>
      <c r="QEY23" s="11"/>
      <c r="QEZ23" s="11"/>
      <c r="QFA23" s="11"/>
      <c r="QFB23" s="11"/>
      <c r="QFC23" s="11"/>
      <c r="QFD23" s="11"/>
      <c r="QFE23" s="11"/>
      <c r="QFF23" s="11"/>
      <c r="QFG23" s="11"/>
      <c r="QFH23" s="11"/>
      <c r="QFI23" s="11"/>
      <c r="QFJ23" s="11"/>
      <c r="QFK23" s="11"/>
      <c r="QFL23" s="11"/>
      <c r="QFM23" s="11"/>
      <c r="QFN23" s="11"/>
      <c r="QFO23" s="11"/>
      <c r="QFP23" s="11"/>
      <c r="QFQ23" s="11"/>
      <c r="QFR23" s="11"/>
      <c r="QFS23" s="11"/>
      <c r="QFT23" s="11"/>
      <c r="QFU23" s="11"/>
      <c r="QFV23" s="11"/>
      <c r="QFW23" s="11"/>
      <c r="QFX23" s="11"/>
      <c r="QFY23" s="11"/>
      <c r="QFZ23" s="11"/>
      <c r="QGA23" s="11"/>
      <c r="QGB23" s="11"/>
      <c r="QGC23" s="11"/>
      <c r="QGD23" s="11"/>
      <c r="QGE23" s="11"/>
      <c r="QGF23" s="11"/>
      <c r="QGG23" s="11"/>
      <c r="QGH23" s="11"/>
      <c r="QGI23" s="11"/>
      <c r="QGJ23" s="11"/>
      <c r="QGK23" s="11"/>
      <c r="QGL23" s="11"/>
      <c r="QGM23" s="11"/>
      <c r="QGN23" s="11"/>
      <c r="QGO23" s="11"/>
      <c r="QGP23" s="11"/>
      <c r="QGQ23" s="11"/>
      <c r="QGR23" s="11"/>
      <c r="QGS23" s="11"/>
      <c r="QGT23" s="11"/>
      <c r="QGU23" s="11"/>
      <c r="QGV23" s="11"/>
      <c r="QGW23" s="11"/>
      <c r="QGX23" s="11"/>
      <c r="QGY23" s="11"/>
      <c r="QGZ23" s="11"/>
      <c r="QHA23" s="11"/>
      <c r="QHB23" s="11"/>
      <c r="QHC23" s="11"/>
      <c r="QHD23" s="11"/>
      <c r="QHE23" s="11"/>
      <c r="QHF23" s="11"/>
      <c r="QHG23" s="11"/>
      <c r="QHH23" s="11"/>
      <c r="QHI23" s="11"/>
      <c r="QHJ23" s="11"/>
      <c r="QHK23" s="11"/>
      <c r="QHL23" s="11"/>
      <c r="QHM23" s="11"/>
      <c r="QHN23" s="11"/>
      <c r="QHO23" s="11"/>
      <c r="QHP23" s="11"/>
      <c r="QHQ23" s="11"/>
      <c r="QHR23" s="11"/>
      <c r="QHS23" s="11"/>
      <c r="QHT23" s="11"/>
      <c r="QHU23" s="11"/>
      <c r="QHV23" s="11"/>
      <c r="QHW23" s="11"/>
      <c r="QHX23" s="11"/>
      <c r="QHY23" s="11"/>
      <c r="QHZ23" s="11"/>
      <c r="QIA23" s="11"/>
      <c r="QIB23" s="11"/>
      <c r="QIC23" s="11"/>
      <c r="QID23" s="11"/>
      <c r="QIE23" s="11"/>
      <c r="QIF23" s="11"/>
      <c r="QIG23" s="11"/>
      <c r="QIH23" s="11"/>
      <c r="QII23" s="11"/>
      <c r="QIJ23" s="11"/>
      <c r="QIK23" s="11"/>
      <c r="QIL23" s="11"/>
      <c r="QIM23" s="11"/>
      <c r="QIN23" s="11"/>
      <c r="QIO23" s="11"/>
      <c r="QIP23" s="11"/>
      <c r="QIQ23" s="11"/>
      <c r="QIR23" s="11"/>
      <c r="QIS23" s="11"/>
      <c r="QIT23" s="11"/>
      <c r="QIU23" s="11"/>
      <c r="QIV23" s="11"/>
      <c r="QIW23" s="11"/>
      <c r="QIX23" s="11"/>
      <c r="QIY23" s="11"/>
      <c r="QIZ23" s="11"/>
      <c r="QJA23" s="11"/>
      <c r="QJB23" s="11"/>
      <c r="QJC23" s="11"/>
      <c r="QJD23" s="11"/>
      <c r="QJE23" s="11"/>
      <c r="QJF23" s="11"/>
      <c r="QJG23" s="11"/>
      <c r="QJH23" s="11"/>
      <c r="QJI23" s="11"/>
      <c r="QJJ23" s="11"/>
      <c r="QJK23" s="11"/>
      <c r="QJL23" s="11"/>
      <c r="QJM23" s="11"/>
      <c r="QJN23" s="11"/>
      <c r="QJO23" s="11"/>
      <c r="QJP23" s="11"/>
      <c r="QJQ23" s="11"/>
      <c r="QJR23" s="11"/>
      <c r="QJS23" s="11"/>
      <c r="QJT23" s="11"/>
      <c r="QJU23" s="11"/>
      <c r="QJV23" s="11"/>
      <c r="QJW23" s="11"/>
      <c r="QJX23" s="11"/>
      <c r="QJY23" s="11"/>
      <c r="QJZ23" s="11"/>
      <c r="QKA23" s="11"/>
      <c r="QKB23" s="11"/>
      <c r="QKC23" s="11"/>
      <c r="QKD23" s="11"/>
      <c r="QKE23" s="11"/>
      <c r="QKF23" s="11"/>
      <c r="QKG23" s="11"/>
      <c r="QKH23" s="11"/>
      <c r="QKI23" s="11"/>
      <c r="QKJ23" s="11"/>
      <c r="QKK23" s="11"/>
      <c r="QKL23" s="11"/>
      <c r="QKM23" s="11"/>
      <c r="QKN23" s="11"/>
      <c r="QKO23" s="11"/>
      <c r="QKP23" s="11"/>
      <c r="QKQ23" s="11"/>
      <c r="QKR23" s="11"/>
      <c r="QKS23" s="11"/>
      <c r="QKT23" s="11"/>
      <c r="QKU23" s="11"/>
      <c r="QKV23" s="11"/>
      <c r="QKW23" s="11"/>
      <c r="QKX23" s="11"/>
      <c r="QKY23" s="11"/>
      <c r="QKZ23" s="11"/>
      <c r="QLA23" s="11"/>
      <c r="QLB23" s="11"/>
      <c r="QLC23" s="11"/>
      <c r="QLD23" s="11"/>
      <c r="QLE23" s="11"/>
      <c r="QLF23" s="11"/>
      <c r="QLG23" s="11"/>
      <c r="QLH23" s="11"/>
      <c r="QLI23" s="11"/>
      <c r="QLJ23" s="11"/>
      <c r="QLK23" s="11"/>
      <c r="QLL23" s="11"/>
      <c r="QLM23" s="11"/>
      <c r="QLN23" s="11"/>
      <c r="QLO23" s="11"/>
      <c r="QLP23" s="11"/>
      <c r="QLQ23" s="11"/>
      <c r="QLR23" s="11"/>
      <c r="QLS23" s="11"/>
      <c r="QLT23" s="11"/>
      <c r="QLU23" s="11"/>
      <c r="QLV23" s="11"/>
      <c r="QLW23" s="11"/>
      <c r="QLX23" s="11"/>
      <c r="QLY23" s="11"/>
      <c r="QLZ23" s="11"/>
      <c r="QMA23" s="11"/>
      <c r="QMB23" s="11"/>
      <c r="QMC23" s="11"/>
      <c r="QMD23" s="11"/>
      <c r="QME23" s="11"/>
      <c r="QMF23" s="11"/>
      <c r="QMG23" s="11"/>
      <c r="QMH23" s="11"/>
      <c r="QMI23" s="11"/>
      <c r="QMJ23" s="11"/>
      <c r="QMK23" s="11"/>
      <c r="QML23" s="11"/>
      <c r="QMM23" s="11"/>
      <c r="QMN23" s="11"/>
      <c r="QMO23" s="11"/>
      <c r="QMP23" s="11"/>
      <c r="QMQ23" s="11"/>
      <c r="QMR23" s="11"/>
      <c r="QMS23" s="11"/>
      <c r="QMT23" s="11"/>
      <c r="QMU23" s="11"/>
      <c r="QMV23" s="11"/>
      <c r="QMW23" s="11"/>
      <c r="QMX23" s="11"/>
      <c r="QMY23" s="11"/>
      <c r="QMZ23" s="11"/>
      <c r="QNA23" s="11"/>
      <c r="QNB23" s="11"/>
      <c r="QNC23" s="11"/>
      <c r="QND23" s="11"/>
      <c r="QNE23" s="11"/>
      <c r="QNF23" s="11"/>
      <c r="QNG23" s="11"/>
      <c r="QNH23" s="11"/>
      <c r="QNI23" s="11"/>
      <c r="QNJ23" s="11"/>
      <c r="QNK23" s="11"/>
      <c r="QNL23" s="11"/>
      <c r="QNM23" s="11"/>
      <c r="QNN23" s="11"/>
      <c r="QNO23" s="11"/>
      <c r="QNP23" s="11"/>
      <c r="QNQ23" s="11"/>
      <c r="QNR23" s="11"/>
      <c r="QNS23" s="11"/>
      <c r="QNT23" s="11"/>
      <c r="QNU23" s="11"/>
      <c r="QNV23" s="11"/>
      <c r="QNW23" s="11"/>
      <c r="QNX23" s="11"/>
      <c r="QNY23" s="11"/>
      <c r="QNZ23" s="11"/>
      <c r="QOA23" s="11"/>
      <c r="QOB23" s="11"/>
      <c r="QOC23" s="11"/>
      <c r="QOD23" s="11"/>
      <c r="QOE23" s="11"/>
      <c r="QOF23" s="11"/>
      <c r="QOG23" s="11"/>
      <c r="QOH23" s="11"/>
      <c r="QOI23" s="11"/>
      <c r="QOJ23" s="11"/>
      <c r="QOK23" s="11"/>
      <c r="QOL23" s="11"/>
      <c r="QOM23" s="11"/>
      <c r="QON23" s="11"/>
      <c r="QOO23" s="11"/>
      <c r="QOP23" s="11"/>
      <c r="QOQ23" s="11"/>
      <c r="QOR23" s="11"/>
      <c r="QOS23" s="11"/>
      <c r="QOT23" s="11"/>
      <c r="QOU23" s="11"/>
      <c r="QOV23" s="11"/>
      <c r="QOW23" s="11"/>
      <c r="QOX23" s="11"/>
      <c r="QOY23" s="11"/>
      <c r="QOZ23" s="11"/>
      <c r="QPA23" s="11"/>
      <c r="QPB23" s="11"/>
      <c r="QPC23" s="11"/>
      <c r="QPD23" s="11"/>
      <c r="QPE23" s="11"/>
      <c r="QPF23" s="11"/>
      <c r="QPG23" s="11"/>
      <c r="QPH23" s="11"/>
      <c r="QPI23" s="11"/>
      <c r="QPJ23" s="11"/>
      <c r="QPK23" s="11"/>
      <c r="QPL23" s="11"/>
      <c r="QPM23" s="11"/>
      <c r="QPN23" s="11"/>
      <c r="QPO23" s="11"/>
      <c r="QPP23" s="11"/>
      <c r="QPQ23" s="11"/>
      <c r="QPR23" s="11"/>
      <c r="QPS23" s="11"/>
      <c r="QPT23" s="11"/>
      <c r="QPU23" s="11"/>
      <c r="QPV23" s="11"/>
      <c r="QPW23" s="11"/>
      <c r="QPX23" s="11"/>
      <c r="QPY23" s="11"/>
      <c r="QPZ23" s="11"/>
      <c r="QQA23" s="11"/>
      <c r="QQB23" s="11"/>
      <c r="QQC23" s="11"/>
      <c r="QQD23" s="11"/>
      <c r="QQE23" s="11"/>
      <c r="QQF23" s="11"/>
      <c r="QQG23" s="11"/>
      <c r="QQH23" s="11"/>
      <c r="QQI23" s="11"/>
      <c r="QQJ23" s="11"/>
      <c r="QQK23" s="11"/>
      <c r="QQL23" s="11"/>
      <c r="QQM23" s="11"/>
      <c r="QQN23" s="11"/>
      <c r="QQO23" s="11"/>
      <c r="QQP23" s="11"/>
      <c r="QQQ23" s="11"/>
      <c r="QQR23" s="11"/>
      <c r="QQS23" s="11"/>
      <c r="QQT23" s="11"/>
      <c r="QQU23" s="11"/>
      <c r="QQV23" s="11"/>
      <c r="QQW23" s="11"/>
      <c r="QQX23" s="11"/>
      <c r="QQY23" s="11"/>
      <c r="QQZ23" s="11"/>
      <c r="QRA23" s="11"/>
      <c r="QRB23" s="11"/>
      <c r="QRC23" s="11"/>
      <c r="QRD23" s="11"/>
      <c r="QRE23" s="11"/>
      <c r="QRF23" s="11"/>
      <c r="QRG23" s="11"/>
      <c r="QRH23" s="11"/>
      <c r="QRI23" s="11"/>
      <c r="QRJ23" s="11"/>
      <c r="QRK23" s="11"/>
      <c r="QRL23" s="11"/>
      <c r="QRM23" s="11"/>
      <c r="QRN23" s="11"/>
      <c r="QRO23" s="11"/>
      <c r="QRP23" s="11"/>
      <c r="QRQ23" s="11"/>
      <c r="QRR23" s="11"/>
      <c r="QRS23" s="11"/>
      <c r="QRT23" s="11"/>
      <c r="QRU23" s="11"/>
      <c r="QRV23" s="11"/>
      <c r="QRW23" s="11"/>
      <c r="QRX23" s="11"/>
      <c r="QRY23" s="11"/>
      <c r="QRZ23" s="11"/>
      <c r="QSA23" s="11"/>
      <c r="QSB23" s="11"/>
      <c r="QSC23" s="11"/>
      <c r="QSD23" s="11"/>
      <c r="QSE23" s="11"/>
      <c r="QSF23" s="11"/>
      <c r="QSG23" s="11"/>
      <c r="QSH23" s="11"/>
      <c r="QSI23" s="11"/>
      <c r="QSJ23" s="11"/>
      <c r="QSK23" s="11"/>
      <c r="QSL23" s="11"/>
      <c r="QSM23" s="11"/>
      <c r="QSN23" s="11"/>
      <c r="QSO23" s="11"/>
      <c r="QSP23" s="11"/>
      <c r="QSQ23" s="11"/>
      <c r="QSR23" s="11"/>
      <c r="QSS23" s="11"/>
      <c r="QST23" s="11"/>
      <c r="QSU23" s="11"/>
      <c r="QSV23" s="11"/>
      <c r="QSW23" s="11"/>
      <c r="QSX23" s="11"/>
      <c r="QSY23" s="11"/>
      <c r="QSZ23" s="11"/>
      <c r="QTA23" s="11"/>
      <c r="QTB23" s="11"/>
      <c r="QTC23" s="11"/>
      <c r="QTD23" s="11"/>
      <c r="QTE23" s="11"/>
      <c r="QTF23" s="11"/>
      <c r="QTG23" s="11"/>
      <c r="QTH23" s="11"/>
      <c r="QTI23" s="11"/>
      <c r="QTJ23" s="11"/>
      <c r="QTK23" s="11"/>
      <c r="QTL23" s="11"/>
      <c r="QTM23" s="11"/>
      <c r="QTN23" s="11"/>
      <c r="QTO23" s="11"/>
      <c r="QTP23" s="11"/>
      <c r="QTQ23" s="11"/>
      <c r="QTR23" s="11"/>
      <c r="QTS23" s="11"/>
      <c r="QTT23" s="11"/>
      <c r="QTU23" s="11"/>
      <c r="QTV23" s="11"/>
      <c r="QTW23" s="11"/>
      <c r="QTX23" s="11"/>
      <c r="QTY23" s="11"/>
      <c r="QTZ23" s="11"/>
      <c r="QUA23" s="11"/>
      <c r="QUB23" s="11"/>
      <c r="QUC23" s="11"/>
      <c r="QUD23" s="11"/>
      <c r="QUE23" s="11"/>
      <c r="QUF23" s="11"/>
      <c r="QUG23" s="11"/>
      <c r="QUH23" s="11"/>
      <c r="QUI23" s="11"/>
      <c r="QUJ23" s="11"/>
      <c r="QUK23" s="11"/>
      <c r="QUL23" s="11"/>
      <c r="QUM23" s="11"/>
      <c r="QUN23" s="11"/>
      <c r="QUO23" s="11"/>
      <c r="QUP23" s="11"/>
      <c r="QUQ23" s="11"/>
      <c r="QUR23" s="11"/>
      <c r="QUS23" s="11"/>
      <c r="QUT23" s="11"/>
      <c r="QUU23" s="11"/>
      <c r="QUV23" s="11"/>
      <c r="QUW23" s="11"/>
      <c r="QUX23" s="11"/>
      <c r="QUY23" s="11"/>
      <c r="QUZ23" s="11"/>
      <c r="QVA23" s="11"/>
      <c r="QVB23" s="11"/>
      <c r="QVC23" s="11"/>
      <c r="QVD23" s="11"/>
      <c r="QVE23" s="11"/>
      <c r="QVF23" s="11"/>
      <c r="QVG23" s="11"/>
      <c r="QVH23" s="11"/>
      <c r="QVI23" s="11"/>
      <c r="QVJ23" s="11"/>
      <c r="QVK23" s="11"/>
      <c r="QVL23" s="11"/>
      <c r="QVM23" s="11"/>
      <c r="QVN23" s="11"/>
      <c r="QVO23" s="11"/>
      <c r="QVP23" s="11"/>
      <c r="QVQ23" s="11"/>
      <c r="QVR23" s="11"/>
      <c r="QVS23" s="11"/>
      <c r="QVT23" s="11"/>
      <c r="QVU23" s="11"/>
      <c r="QVV23" s="11"/>
      <c r="QVW23" s="11"/>
      <c r="QVX23" s="11"/>
      <c r="QVY23" s="11"/>
      <c r="QVZ23" s="11"/>
      <c r="QWA23" s="11"/>
      <c r="QWB23" s="11"/>
      <c r="QWC23" s="11"/>
      <c r="QWD23" s="11"/>
      <c r="QWE23" s="11"/>
      <c r="QWF23" s="11"/>
      <c r="QWG23" s="11"/>
      <c r="QWH23" s="11"/>
      <c r="QWI23" s="11"/>
      <c r="QWJ23" s="11"/>
      <c r="QWK23" s="11"/>
      <c r="QWL23" s="11"/>
      <c r="QWM23" s="11"/>
      <c r="QWN23" s="11"/>
      <c r="QWO23" s="11"/>
      <c r="QWP23" s="11"/>
      <c r="QWQ23" s="11"/>
      <c r="QWR23" s="11"/>
      <c r="QWS23" s="11"/>
      <c r="QWT23" s="11"/>
      <c r="QWU23" s="11"/>
      <c r="QWV23" s="11"/>
      <c r="QWW23" s="11"/>
      <c r="QWX23" s="11"/>
      <c r="QWY23" s="11"/>
      <c r="QWZ23" s="11"/>
      <c r="QXA23" s="11"/>
      <c r="QXB23" s="11"/>
      <c r="QXC23" s="11"/>
      <c r="QXD23" s="11"/>
      <c r="QXE23" s="11"/>
      <c r="QXF23" s="11"/>
      <c r="QXG23" s="11"/>
      <c r="QXH23" s="11"/>
      <c r="QXI23" s="11"/>
      <c r="QXJ23" s="11"/>
      <c r="QXK23" s="11"/>
      <c r="QXL23" s="11"/>
      <c r="QXM23" s="11"/>
      <c r="QXN23" s="11"/>
      <c r="QXO23" s="11"/>
      <c r="QXP23" s="11"/>
      <c r="QXQ23" s="11"/>
      <c r="QXR23" s="11"/>
      <c r="QXS23" s="11"/>
      <c r="QXT23" s="11"/>
      <c r="QXU23" s="11"/>
      <c r="QXV23" s="11"/>
      <c r="QXW23" s="11"/>
      <c r="QXX23" s="11"/>
      <c r="QXY23" s="11"/>
      <c r="QXZ23" s="11"/>
      <c r="QYA23" s="11"/>
      <c r="QYB23" s="11"/>
      <c r="QYC23" s="11"/>
      <c r="QYD23" s="11"/>
      <c r="QYE23" s="11"/>
      <c r="QYF23" s="11"/>
      <c r="QYG23" s="11"/>
      <c r="QYH23" s="11"/>
      <c r="QYI23" s="11"/>
      <c r="QYJ23" s="11"/>
      <c r="QYK23" s="11"/>
      <c r="QYL23" s="11"/>
      <c r="QYM23" s="11"/>
      <c r="QYN23" s="11"/>
      <c r="QYO23" s="11"/>
      <c r="QYP23" s="11"/>
      <c r="QYQ23" s="11"/>
      <c r="QYR23" s="11"/>
      <c r="QYS23" s="11"/>
      <c r="QYT23" s="11"/>
      <c r="QYU23" s="11"/>
      <c r="QYV23" s="11"/>
      <c r="QYW23" s="11"/>
      <c r="QYX23" s="11"/>
      <c r="QYY23" s="11"/>
      <c r="QYZ23" s="11"/>
      <c r="QZA23" s="11"/>
      <c r="QZB23" s="11"/>
      <c r="QZC23" s="11"/>
      <c r="QZD23" s="11"/>
      <c r="QZE23" s="11"/>
      <c r="QZF23" s="11"/>
      <c r="QZG23" s="11"/>
      <c r="QZH23" s="11"/>
      <c r="QZI23" s="11"/>
      <c r="QZJ23" s="11"/>
      <c r="QZK23" s="11"/>
      <c r="QZL23" s="11"/>
      <c r="QZM23" s="11"/>
      <c r="QZN23" s="11"/>
      <c r="QZO23" s="11"/>
      <c r="QZP23" s="11"/>
      <c r="QZQ23" s="11"/>
      <c r="QZR23" s="11"/>
      <c r="QZS23" s="11"/>
      <c r="QZT23" s="11"/>
      <c r="QZU23" s="11"/>
      <c r="QZV23" s="11"/>
      <c r="QZW23" s="11"/>
      <c r="QZX23" s="11"/>
      <c r="QZY23" s="11"/>
      <c r="QZZ23" s="11"/>
      <c r="RAA23" s="11"/>
      <c r="RAB23" s="11"/>
      <c r="RAC23" s="11"/>
      <c r="RAD23" s="11"/>
      <c r="RAE23" s="11"/>
      <c r="RAF23" s="11"/>
      <c r="RAG23" s="11"/>
      <c r="RAH23" s="11"/>
      <c r="RAI23" s="11"/>
      <c r="RAJ23" s="11"/>
      <c r="RAK23" s="11"/>
      <c r="RAL23" s="11"/>
      <c r="RAM23" s="11"/>
      <c r="RAN23" s="11"/>
      <c r="RAO23" s="11"/>
      <c r="RAP23" s="11"/>
      <c r="RAQ23" s="11"/>
      <c r="RAR23" s="11"/>
      <c r="RAS23" s="11"/>
      <c r="RAT23" s="11"/>
      <c r="RAU23" s="11"/>
      <c r="RAV23" s="11"/>
      <c r="RAW23" s="11"/>
      <c r="RAX23" s="11"/>
      <c r="RAY23" s="11"/>
      <c r="RAZ23" s="11"/>
      <c r="RBA23" s="11"/>
      <c r="RBB23" s="11"/>
      <c r="RBC23" s="11"/>
      <c r="RBD23" s="11"/>
      <c r="RBE23" s="11"/>
      <c r="RBF23" s="11"/>
      <c r="RBG23" s="11"/>
      <c r="RBH23" s="11"/>
      <c r="RBI23" s="11"/>
      <c r="RBJ23" s="11"/>
      <c r="RBK23" s="11"/>
      <c r="RBL23" s="11"/>
      <c r="RBM23" s="11"/>
      <c r="RBN23" s="11"/>
      <c r="RBO23" s="11"/>
      <c r="RBP23" s="11"/>
      <c r="RBQ23" s="11"/>
      <c r="RBR23" s="11"/>
      <c r="RBS23" s="11"/>
      <c r="RBT23" s="11"/>
      <c r="RBU23" s="11"/>
      <c r="RBV23" s="11"/>
      <c r="RBW23" s="11"/>
      <c r="RBX23" s="11"/>
      <c r="RBY23" s="11"/>
      <c r="RBZ23" s="11"/>
      <c r="RCA23" s="11"/>
      <c r="RCB23" s="11"/>
      <c r="RCC23" s="11"/>
      <c r="RCD23" s="11"/>
      <c r="RCE23" s="11"/>
      <c r="RCF23" s="11"/>
      <c r="RCG23" s="11"/>
      <c r="RCH23" s="11"/>
      <c r="RCI23" s="11"/>
      <c r="RCJ23" s="11"/>
      <c r="RCK23" s="11"/>
      <c r="RCL23" s="11"/>
      <c r="RCM23" s="11"/>
      <c r="RCN23" s="11"/>
      <c r="RCO23" s="11"/>
      <c r="RCP23" s="11"/>
      <c r="RCQ23" s="11"/>
      <c r="RCR23" s="11"/>
      <c r="RCS23" s="11"/>
      <c r="RCT23" s="11"/>
      <c r="RCU23" s="11"/>
      <c r="RCV23" s="11"/>
      <c r="RCW23" s="11"/>
      <c r="RCX23" s="11"/>
      <c r="RCY23" s="11"/>
      <c r="RCZ23" s="11"/>
      <c r="RDA23" s="11"/>
      <c r="RDB23" s="11"/>
      <c r="RDC23" s="11"/>
      <c r="RDD23" s="11"/>
      <c r="RDE23" s="11"/>
      <c r="RDF23" s="11"/>
      <c r="RDG23" s="11"/>
      <c r="RDH23" s="11"/>
      <c r="RDI23" s="11"/>
      <c r="RDJ23" s="11"/>
      <c r="RDK23" s="11"/>
      <c r="RDL23" s="11"/>
      <c r="RDM23" s="11"/>
      <c r="RDN23" s="11"/>
      <c r="RDO23" s="11"/>
      <c r="RDP23" s="11"/>
      <c r="RDQ23" s="11"/>
      <c r="RDR23" s="11"/>
      <c r="RDS23" s="11"/>
      <c r="RDT23" s="11"/>
      <c r="RDU23" s="11"/>
      <c r="RDV23" s="11"/>
      <c r="RDW23" s="11"/>
      <c r="RDX23" s="11"/>
      <c r="RDY23" s="11"/>
      <c r="RDZ23" s="11"/>
      <c r="REA23" s="11"/>
      <c r="REB23" s="11"/>
      <c r="REC23" s="11"/>
      <c r="RED23" s="11"/>
      <c r="REE23" s="11"/>
      <c r="REF23" s="11"/>
      <c r="REG23" s="11"/>
      <c r="REH23" s="11"/>
      <c r="REI23" s="11"/>
      <c r="REJ23" s="11"/>
      <c r="REK23" s="11"/>
      <c r="REL23" s="11"/>
      <c r="REM23" s="11"/>
      <c r="REN23" s="11"/>
      <c r="REO23" s="11"/>
      <c r="REP23" s="11"/>
      <c r="REQ23" s="11"/>
      <c r="RER23" s="11"/>
      <c r="RES23" s="11"/>
      <c r="RET23" s="11"/>
      <c r="REU23" s="11"/>
      <c r="REV23" s="11"/>
      <c r="REW23" s="11"/>
      <c r="REX23" s="11"/>
      <c r="REY23" s="11"/>
      <c r="REZ23" s="11"/>
      <c r="RFA23" s="11"/>
      <c r="RFB23" s="11"/>
      <c r="RFC23" s="11"/>
      <c r="RFD23" s="11"/>
      <c r="RFE23" s="11"/>
      <c r="RFF23" s="11"/>
      <c r="RFG23" s="11"/>
      <c r="RFH23" s="11"/>
      <c r="RFI23" s="11"/>
      <c r="RFJ23" s="11"/>
      <c r="RFK23" s="11"/>
      <c r="RFL23" s="11"/>
      <c r="RFM23" s="11"/>
      <c r="RFN23" s="11"/>
      <c r="RFO23" s="11"/>
      <c r="RFP23" s="11"/>
      <c r="RFQ23" s="11"/>
      <c r="RFR23" s="11"/>
      <c r="RFS23" s="11"/>
      <c r="RFT23" s="11"/>
      <c r="RFU23" s="11"/>
      <c r="RFV23" s="11"/>
      <c r="RFW23" s="11"/>
      <c r="RFX23" s="11"/>
      <c r="RFY23" s="11"/>
      <c r="RFZ23" s="11"/>
      <c r="RGA23" s="11"/>
      <c r="RGB23" s="11"/>
      <c r="RGC23" s="11"/>
      <c r="RGD23" s="11"/>
      <c r="RGE23" s="11"/>
      <c r="RGF23" s="11"/>
      <c r="RGG23" s="11"/>
      <c r="RGH23" s="11"/>
      <c r="RGI23" s="11"/>
      <c r="RGJ23" s="11"/>
      <c r="RGK23" s="11"/>
      <c r="RGL23" s="11"/>
      <c r="RGM23" s="11"/>
      <c r="RGN23" s="11"/>
      <c r="RGO23" s="11"/>
      <c r="RGP23" s="11"/>
      <c r="RGQ23" s="11"/>
      <c r="RGR23" s="11"/>
      <c r="RGS23" s="11"/>
      <c r="RGT23" s="11"/>
      <c r="RGU23" s="11"/>
      <c r="RGV23" s="11"/>
      <c r="RGW23" s="11"/>
      <c r="RGX23" s="11"/>
      <c r="RGY23" s="11"/>
      <c r="RGZ23" s="11"/>
      <c r="RHA23" s="11"/>
      <c r="RHB23" s="11"/>
      <c r="RHC23" s="11"/>
      <c r="RHD23" s="11"/>
      <c r="RHE23" s="11"/>
      <c r="RHF23" s="11"/>
      <c r="RHG23" s="11"/>
      <c r="RHH23" s="11"/>
      <c r="RHI23" s="11"/>
      <c r="RHJ23" s="11"/>
      <c r="RHK23" s="11"/>
      <c r="RHL23" s="11"/>
      <c r="RHM23" s="11"/>
      <c r="RHN23" s="11"/>
      <c r="RHO23" s="11"/>
      <c r="RHP23" s="11"/>
      <c r="RHQ23" s="11"/>
      <c r="RHR23" s="11"/>
      <c r="RHS23" s="11"/>
      <c r="RHT23" s="11"/>
      <c r="RHU23" s="11"/>
      <c r="RHV23" s="11"/>
      <c r="RHW23" s="11"/>
      <c r="RHX23" s="11"/>
      <c r="RHY23" s="11"/>
      <c r="RHZ23" s="11"/>
      <c r="RIA23" s="11"/>
      <c r="RIB23" s="11"/>
      <c r="RIC23" s="11"/>
      <c r="RID23" s="11"/>
      <c r="RIE23" s="11"/>
      <c r="RIF23" s="11"/>
      <c r="RIG23" s="11"/>
      <c r="RIH23" s="11"/>
      <c r="RII23" s="11"/>
      <c r="RIJ23" s="11"/>
      <c r="RIK23" s="11"/>
      <c r="RIL23" s="11"/>
      <c r="RIM23" s="11"/>
      <c r="RIN23" s="11"/>
      <c r="RIO23" s="11"/>
      <c r="RIP23" s="11"/>
      <c r="RIQ23" s="11"/>
      <c r="RIR23" s="11"/>
      <c r="RIS23" s="11"/>
      <c r="RIT23" s="11"/>
      <c r="RIU23" s="11"/>
      <c r="RIV23" s="11"/>
      <c r="RIW23" s="11"/>
      <c r="RIX23" s="11"/>
      <c r="RIY23" s="11"/>
      <c r="RIZ23" s="11"/>
      <c r="RJA23" s="11"/>
      <c r="RJB23" s="11"/>
      <c r="RJC23" s="11"/>
      <c r="RJD23" s="11"/>
      <c r="RJE23" s="11"/>
      <c r="RJF23" s="11"/>
      <c r="RJG23" s="11"/>
      <c r="RJH23" s="11"/>
      <c r="RJI23" s="11"/>
      <c r="RJJ23" s="11"/>
      <c r="RJK23" s="11"/>
      <c r="RJL23" s="11"/>
      <c r="RJM23" s="11"/>
      <c r="RJN23" s="11"/>
      <c r="RJO23" s="11"/>
      <c r="RJP23" s="11"/>
      <c r="RJQ23" s="11"/>
      <c r="RJR23" s="11"/>
      <c r="RJS23" s="11"/>
      <c r="RJT23" s="11"/>
      <c r="RJU23" s="11"/>
      <c r="RJV23" s="11"/>
      <c r="RJW23" s="11"/>
      <c r="RJX23" s="11"/>
      <c r="RJY23" s="11"/>
      <c r="RJZ23" s="11"/>
      <c r="RKA23" s="11"/>
      <c r="RKB23" s="11"/>
      <c r="RKC23" s="11"/>
      <c r="RKD23" s="11"/>
      <c r="RKE23" s="11"/>
      <c r="RKF23" s="11"/>
      <c r="RKG23" s="11"/>
      <c r="RKH23" s="11"/>
      <c r="RKI23" s="11"/>
      <c r="RKJ23" s="11"/>
      <c r="RKK23" s="11"/>
      <c r="RKL23" s="11"/>
      <c r="RKM23" s="11"/>
      <c r="RKN23" s="11"/>
      <c r="RKO23" s="11"/>
      <c r="RKP23" s="11"/>
      <c r="RKQ23" s="11"/>
      <c r="RKR23" s="11"/>
      <c r="RKS23" s="11"/>
      <c r="RKT23" s="11"/>
      <c r="RKU23" s="11"/>
      <c r="RKV23" s="11"/>
      <c r="RKW23" s="11"/>
      <c r="RKX23" s="11"/>
      <c r="RKY23" s="11"/>
      <c r="RKZ23" s="11"/>
      <c r="RLA23" s="11"/>
      <c r="RLB23" s="11"/>
      <c r="RLC23" s="11"/>
      <c r="RLD23" s="11"/>
      <c r="RLE23" s="11"/>
      <c r="RLF23" s="11"/>
      <c r="RLG23" s="11"/>
      <c r="RLH23" s="11"/>
      <c r="RLI23" s="11"/>
      <c r="RLJ23" s="11"/>
      <c r="RLK23" s="11"/>
      <c r="RLL23" s="11"/>
      <c r="RLM23" s="11"/>
      <c r="RLN23" s="11"/>
      <c r="RLO23" s="11"/>
      <c r="RLP23" s="11"/>
      <c r="RLQ23" s="11"/>
      <c r="RLR23" s="11"/>
      <c r="RLS23" s="11"/>
      <c r="RLT23" s="11"/>
      <c r="RLU23" s="11"/>
      <c r="RLV23" s="11"/>
      <c r="RLW23" s="11"/>
      <c r="RLX23" s="11"/>
      <c r="RLY23" s="11"/>
      <c r="RLZ23" s="11"/>
      <c r="RMA23" s="11"/>
      <c r="RMB23" s="11"/>
      <c r="RMC23" s="11"/>
      <c r="RMD23" s="11"/>
      <c r="RME23" s="11"/>
      <c r="RMF23" s="11"/>
      <c r="RMG23" s="11"/>
      <c r="RMH23" s="11"/>
      <c r="RMI23" s="11"/>
      <c r="RMJ23" s="11"/>
      <c r="RMK23" s="11"/>
      <c r="RML23" s="11"/>
      <c r="RMM23" s="11"/>
      <c r="RMN23" s="11"/>
      <c r="RMO23" s="11"/>
      <c r="RMP23" s="11"/>
      <c r="RMQ23" s="11"/>
      <c r="RMR23" s="11"/>
      <c r="RMS23" s="11"/>
      <c r="RMT23" s="11"/>
      <c r="RMU23" s="11"/>
      <c r="RMV23" s="11"/>
      <c r="RMW23" s="11"/>
      <c r="RMX23" s="11"/>
      <c r="RMY23" s="11"/>
      <c r="RMZ23" s="11"/>
      <c r="RNA23" s="11"/>
      <c r="RNB23" s="11"/>
      <c r="RNC23" s="11"/>
      <c r="RND23" s="11"/>
      <c r="RNE23" s="11"/>
      <c r="RNF23" s="11"/>
      <c r="RNG23" s="11"/>
      <c r="RNH23" s="11"/>
      <c r="RNI23" s="11"/>
      <c r="RNJ23" s="11"/>
      <c r="RNK23" s="11"/>
      <c r="RNL23" s="11"/>
      <c r="RNM23" s="11"/>
      <c r="RNN23" s="11"/>
      <c r="RNO23" s="11"/>
      <c r="RNP23" s="11"/>
      <c r="RNQ23" s="11"/>
      <c r="RNR23" s="11"/>
      <c r="RNS23" s="11"/>
      <c r="RNT23" s="11"/>
      <c r="RNU23" s="11"/>
      <c r="RNV23" s="11"/>
      <c r="RNW23" s="11"/>
      <c r="RNX23" s="11"/>
      <c r="RNY23" s="11"/>
      <c r="RNZ23" s="11"/>
      <c r="ROA23" s="11"/>
      <c r="ROB23" s="11"/>
      <c r="ROC23" s="11"/>
      <c r="ROD23" s="11"/>
      <c r="ROE23" s="11"/>
      <c r="ROF23" s="11"/>
      <c r="ROG23" s="11"/>
      <c r="ROH23" s="11"/>
      <c r="ROI23" s="11"/>
      <c r="ROJ23" s="11"/>
      <c r="ROK23" s="11"/>
      <c r="ROL23" s="11"/>
      <c r="ROM23" s="11"/>
      <c r="RON23" s="11"/>
      <c r="ROO23" s="11"/>
      <c r="ROP23" s="11"/>
      <c r="ROQ23" s="11"/>
      <c r="ROR23" s="11"/>
      <c r="ROS23" s="11"/>
      <c r="ROT23" s="11"/>
      <c r="ROU23" s="11"/>
      <c r="ROV23" s="11"/>
      <c r="ROW23" s="11"/>
      <c r="ROX23" s="11"/>
      <c r="ROY23" s="11"/>
      <c r="ROZ23" s="11"/>
      <c r="RPA23" s="11"/>
      <c r="RPB23" s="11"/>
      <c r="RPC23" s="11"/>
      <c r="RPD23" s="11"/>
      <c r="RPE23" s="11"/>
      <c r="RPF23" s="11"/>
      <c r="RPG23" s="11"/>
      <c r="RPH23" s="11"/>
      <c r="RPI23" s="11"/>
      <c r="RPJ23" s="11"/>
      <c r="RPK23" s="11"/>
      <c r="RPL23" s="11"/>
      <c r="RPM23" s="11"/>
      <c r="RPN23" s="11"/>
      <c r="RPO23" s="11"/>
      <c r="RPP23" s="11"/>
      <c r="RPQ23" s="11"/>
      <c r="RPR23" s="11"/>
      <c r="RPS23" s="11"/>
      <c r="RPT23" s="11"/>
      <c r="RPU23" s="11"/>
      <c r="RPV23" s="11"/>
      <c r="RPW23" s="11"/>
      <c r="RPX23" s="11"/>
      <c r="RPY23" s="11"/>
      <c r="RPZ23" s="11"/>
      <c r="RQA23" s="11"/>
      <c r="RQB23" s="11"/>
      <c r="RQC23" s="11"/>
      <c r="RQD23" s="11"/>
      <c r="RQE23" s="11"/>
      <c r="RQF23" s="11"/>
      <c r="RQG23" s="11"/>
      <c r="RQH23" s="11"/>
      <c r="RQI23" s="11"/>
      <c r="RQJ23" s="11"/>
      <c r="RQK23" s="11"/>
      <c r="RQL23" s="11"/>
      <c r="RQM23" s="11"/>
      <c r="RQN23" s="11"/>
      <c r="RQO23" s="11"/>
      <c r="RQP23" s="11"/>
      <c r="RQQ23" s="11"/>
      <c r="RQR23" s="11"/>
      <c r="RQS23" s="11"/>
      <c r="RQT23" s="11"/>
      <c r="RQU23" s="11"/>
      <c r="RQV23" s="11"/>
      <c r="RQW23" s="11"/>
      <c r="RQX23" s="11"/>
      <c r="RQY23" s="11"/>
      <c r="RQZ23" s="11"/>
      <c r="RRA23" s="11"/>
      <c r="RRB23" s="11"/>
      <c r="RRC23" s="11"/>
      <c r="RRD23" s="11"/>
      <c r="RRE23" s="11"/>
      <c r="RRF23" s="11"/>
      <c r="RRG23" s="11"/>
      <c r="RRH23" s="11"/>
      <c r="RRI23" s="11"/>
      <c r="RRJ23" s="11"/>
      <c r="RRK23" s="11"/>
      <c r="RRL23" s="11"/>
      <c r="RRM23" s="11"/>
      <c r="RRN23" s="11"/>
      <c r="RRO23" s="11"/>
      <c r="RRP23" s="11"/>
      <c r="RRQ23" s="11"/>
      <c r="RRR23" s="11"/>
      <c r="RRS23" s="11"/>
      <c r="RRT23" s="11"/>
      <c r="RRU23" s="11"/>
      <c r="RRV23" s="11"/>
      <c r="RRW23" s="11"/>
      <c r="RRX23" s="11"/>
      <c r="RRY23" s="11"/>
      <c r="RRZ23" s="11"/>
      <c r="RSA23" s="11"/>
      <c r="RSB23" s="11"/>
      <c r="RSC23" s="11"/>
      <c r="RSD23" s="11"/>
      <c r="RSE23" s="11"/>
      <c r="RSF23" s="11"/>
      <c r="RSG23" s="11"/>
      <c r="RSH23" s="11"/>
      <c r="RSI23" s="11"/>
      <c r="RSJ23" s="11"/>
      <c r="RSK23" s="11"/>
      <c r="RSL23" s="11"/>
      <c r="RSM23" s="11"/>
      <c r="RSN23" s="11"/>
      <c r="RSO23" s="11"/>
      <c r="RSP23" s="11"/>
      <c r="RSQ23" s="11"/>
      <c r="RSR23" s="11"/>
      <c r="RSS23" s="11"/>
      <c r="RST23" s="11"/>
      <c r="RSU23" s="11"/>
      <c r="RSV23" s="11"/>
      <c r="RSW23" s="11"/>
      <c r="RSX23" s="11"/>
      <c r="RSY23" s="11"/>
      <c r="RSZ23" s="11"/>
      <c r="RTA23" s="11"/>
      <c r="RTB23" s="11"/>
      <c r="RTC23" s="11"/>
      <c r="RTD23" s="11"/>
      <c r="RTE23" s="11"/>
      <c r="RTF23" s="11"/>
      <c r="RTG23" s="11"/>
      <c r="RTH23" s="11"/>
      <c r="RTI23" s="11"/>
      <c r="RTJ23" s="11"/>
      <c r="RTK23" s="11"/>
      <c r="RTL23" s="11"/>
      <c r="RTM23" s="11"/>
      <c r="RTN23" s="11"/>
      <c r="RTO23" s="11"/>
      <c r="RTP23" s="11"/>
      <c r="RTQ23" s="11"/>
      <c r="RTR23" s="11"/>
      <c r="RTS23" s="11"/>
      <c r="RTT23" s="11"/>
      <c r="RTU23" s="11"/>
      <c r="RTV23" s="11"/>
      <c r="RTW23" s="11"/>
      <c r="RTX23" s="11"/>
      <c r="RTY23" s="11"/>
      <c r="RTZ23" s="11"/>
      <c r="RUA23" s="11"/>
      <c r="RUB23" s="11"/>
      <c r="RUC23" s="11"/>
      <c r="RUD23" s="11"/>
      <c r="RUE23" s="11"/>
      <c r="RUF23" s="11"/>
      <c r="RUG23" s="11"/>
      <c r="RUH23" s="11"/>
      <c r="RUI23" s="11"/>
      <c r="RUJ23" s="11"/>
      <c r="RUK23" s="11"/>
      <c r="RUL23" s="11"/>
      <c r="RUM23" s="11"/>
      <c r="RUN23" s="11"/>
      <c r="RUO23" s="11"/>
      <c r="RUP23" s="11"/>
      <c r="RUQ23" s="11"/>
      <c r="RUR23" s="11"/>
      <c r="RUS23" s="11"/>
      <c r="RUT23" s="11"/>
      <c r="RUU23" s="11"/>
      <c r="RUV23" s="11"/>
      <c r="RUW23" s="11"/>
      <c r="RUX23" s="11"/>
      <c r="RUY23" s="11"/>
      <c r="RUZ23" s="11"/>
      <c r="RVA23" s="11"/>
      <c r="RVB23" s="11"/>
      <c r="RVC23" s="11"/>
      <c r="RVD23" s="11"/>
      <c r="RVE23" s="11"/>
      <c r="RVF23" s="11"/>
      <c r="RVG23" s="11"/>
      <c r="RVH23" s="11"/>
      <c r="RVI23" s="11"/>
      <c r="RVJ23" s="11"/>
      <c r="RVK23" s="11"/>
      <c r="RVL23" s="11"/>
      <c r="RVM23" s="11"/>
      <c r="RVN23" s="11"/>
      <c r="RVO23" s="11"/>
      <c r="RVP23" s="11"/>
      <c r="RVQ23" s="11"/>
      <c r="RVR23" s="11"/>
      <c r="RVS23" s="11"/>
      <c r="RVT23" s="11"/>
      <c r="RVU23" s="11"/>
      <c r="RVV23" s="11"/>
      <c r="RVW23" s="11"/>
      <c r="RVX23" s="11"/>
      <c r="RVY23" s="11"/>
      <c r="RVZ23" s="11"/>
      <c r="RWA23" s="11"/>
      <c r="RWB23" s="11"/>
      <c r="RWC23" s="11"/>
      <c r="RWD23" s="11"/>
      <c r="RWE23" s="11"/>
      <c r="RWF23" s="11"/>
      <c r="RWG23" s="11"/>
      <c r="RWH23" s="11"/>
      <c r="RWI23" s="11"/>
      <c r="RWJ23" s="11"/>
      <c r="RWK23" s="11"/>
      <c r="RWL23" s="11"/>
      <c r="RWM23" s="11"/>
      <c r="RWN23" s="11"/>
      <c r="RWO23" s="11"/>
      <c r="RWP23" s="11"/>
      <c r="RWQ23" s="11"/>
      <c r="RWR23" s="11"/>
      <c r="RWS23" s="11"/>
      <c r="RWT23" s="11"/>
      <c r="RWU23" s="11"/>
      <c r="RWV23" s="11"/>
      <c r="RWW23" s="11"/>
      <c r="RWX23" s="11"/>
      <c r="RWY23" s="11"/>
      <c r="RWZ23" s="11"/>
      <c r="RXA23" s="11"/>
      <c r="RXB23" s="11"/>
      <c r="RXC23" s="11"/>
      <c r="RXD23" s="11"/>
      <c r="RXE23" s="11"/>
      <c r="RXF23" s="11"/>
      <c r="RXG23" s="11"/>
      <c r="RXH23" s="11"/>
      <c r="RXI23" s="11"/>
      <c r="RXJ23" s="11"/>
      <c r="RXK23" s="11"/>
      <c r="RXL23" s="11"/>
      <c r="RXM23" s="11"/>
      <c r="RXN23" s="11"/>
      <c r="RXO23" s="11"/>
      <c r="RXP23" s="11"/>
      <c r="RXQ23" s="11"/>
      <c r="RXR23" s="11"/>
      <c r="RXS23" s="11"/>
      <c r="RXT23" s="11"/>
      <c r="RXU23" s="11"/>
      <c r="RXV23" s="11"/>
      <c r="RXW23" s="11"/>
      <c r="RXX23" s="11"/>
      <c r="RXY23" s="11"/>
      <c r="RXZ23" s="11"/>
      <c r="RYA23" s="11"/>
      <c r="RYB23" s="11"/>
      <c r="RYC23" s="11"/>
      <c r="RYD23" s="11"/>
      <c r="RYE23" s="11"/>
      <c r="RYF23" s="11"/>
      <c r="RYG23" s="11"/>
      <c r="RYH23" s="11"/>
      <c r="RYI23" s="11"/>
      <c r="RYJ23" s="11"/>
      <c r="RYK23" s="11"/>
      <c r="RYL23" s="11"/>
      <c r="RYM23" s="11"/>
      <c r="RYN23" s="11"/>
      <c r="RYO23" s="11"/>
      <c r="RYP23" s="11"/>
      <c r="RYQ23" s="11"/>
      <c r="RYR23" s="11"/>
      <c r="RYS23" s="11"/>
      <c r="RYT23" s="11"/>
      <c r="RYU23" s="11"/>
      <c r="RYV23" s="11"/>
      <c r="RYW23" s="11"/>
      <c r="RYX23" s="11"/>
      <c r="RYY23" s="11"/>
      <c r="RYZ23" s="11"/>
      <c r="RZA23" s="11"/>
      <c r="RZB23" s="11"/>
      <c r="RZC23" s="11"/>
      <c r="RZD23" s="11"/>
      <c r="RZE23" s="11"/>
      <c r="RZF23" s="11"/>
      <c r="RZG23" s="11"/>
      <c r="RZH23" s="11"/>
      <c r="RZI23" s="11"/>
      <c r="RZJ23" s="11"/>
      <c r="RZK23" s="11"/>
      <c r="RZL23" s="11"/>
      <c r="RZM23" s="11"/>
      <c r="RZN23" s="11"/>
      <c r="RZO23" s="11"/>
      <c r="RZP23" s="11"/>
      <c r="RZQ23" s="11"/>
      <c r="RZR23" s="11"/>
      <c r="RZS23" s="11"/>
      <c r="RZT23" s="11"/>
      <c r="RZU23" s="11"/>
      <c r="RZV23" s="11"/>
      <c r="RZW23" s="11"/>
      <c r="RZX23" s="11"/>
      <c r="RZY23" s="11"/>
      <c r="RZZ23" s="11"/>
      <c r="SAA23" s="11"/>
      <c r="SAB23" s="11"/>
      <c r="SAC23" s="11"/>
      <c r="SAD23" s="11"/>
      <c r="SAE23" s="11"/>
      <c r="SAF23" s="11"/>
      <c r="SAG23" s="11"/>
      <c r="SAH23" s="11"/>
      <c r="SAI23" s="11"/>
      <c r="SAJ23" s="11"/>
      <c r="SAK23" s="11"/>
      <c r="SAL23" s="11"/>
      <c r="SAM23" s="11"/>
      <c r="SAN23" s="11"/>
      <c r="SAO23" s="11"/>
      <c r="SAP23" s="11"/>
      <c r="SAQ23" s="11"/>
      <c r="SAR23" s="11"/>
      <c r="SAS23" s="11"/>
      <c r="SAT23" s="11"/>
      <c r="SAU23" s="11"/>
      <c r="SAV23" s="11"/>
      <c r="SAW23" s="11"/>
      <c r="SAX23" s="11"/>
      <c r="SAY23" s="11"/>
      <c r="SAZ23" s="11"/>
      <c r="SBA23" s="11"/>
      <c r="SBB23" s="11"/>
      <c r="SBC23" s="11"/>
      <c r="SBD23" s="11"/>
      <c r="SBE23" s="11"/>
      <c r="SBF23" s="11"/>
      <c r="SBG23" s="11"/>
      <c r="SBH23" s="11"/>
      <c r="SBI23" s="11"/>
      <c r="SBJ23" s="11"/>
      <c r="SBK23" s="11"/>
      <c r="SBL23" s="11"/>
      <c r="SBM23" s="11"/>
      <c r="SBN23" s="11"/>
      <c r="SBO23" s="11"/>
      <c r="SBP23" s="11"/>
      <c r="SBQ23" s="11"/>
      <c r="SBR23" s="11"/>
      <c r="SBS23" s="11"/>
      <c r="SBT23" s="11"/>
      <c r="SBU23" s="11"/>
      <c r="SBV23" s="11"/>
      <c r="SBW23" s="11"/>
      <c r="SBX23" s="11"/>
      <c r="SBY23" s="11"/>
      <c r="SBZ23" s="11"/>
      <c r="SCA23" s="11"/>
      <c r="SCB23" s="11"/>
      <c r="SCC23" s="11"/>
      <c r="SCD23" s="11"/>
      <c r="SCE23" s="11"/>
      <c r="SCF23" s="11"/>
      <c r="SCG23" s="11"/>
      <c r="SCH23" s="11"/>
      <c r="SCI23" s="11"/>
      <c r="SCJ23" s="11"/>
      <c r="SCK23" s="11"/>
      <c r="SCL23" s="11"/>
      <c r="SCM23" s="11"/>
      <c r="SCN23" s="11"/>
      <c r="SCO23" s="11"/>
      <c r="SCP23" s="11"/>
      <c r="SCQ23" s="11"/>
      <c r="SCR23" s="11"/>
      <c r="SCS23" s="11"/>
      <c r="SCT23" s="11"/>
      <c r="SCU23" s="11"/>
      <c r="SCV23" s="11"/>
      <c r="SCW23" s="11"/>
      <c r="SCX23" s="11"/>
      <c r="SCY23" s="11"/>
      <c r="SCZ23" s="11"/>
      <c r="SDA23" s="11"/>
      <c r="SDB23" s="11"/>
      <c r="SDC23" s="11"/>
      <c r="SDD23" s="11"/>
      <c r="SDE23" s="11"/>
      <c r="SDF23" s="11"/>
      <c r="SDG23" s="11"/>
      <c r="SDH23" s="11"/>
      <c r="SDI23" s="11"/>
      <c r="SDJ23" s="11"/>
      <c r="SDK23" s="11"/>
      <c r="SDL23" s="11"/>
      <c r="SDM23" s="11"/>
      <c r="SDN23" s="11"/>
      <c r="SDO23" s="11"/>
      <c r="SDP23" s="11"/>
      <c r="SDQ23" s="11"/>
      <c r="SDR23" s="11"/>
      <c r="SDS23" s="11"/>
      <c r="SDT23" s="11"/>
      <c r="SDU23" s="11"/>
      <c r="SDV23" s="11"/>
      <c r="SDW23" s="11"/>
      <c r="SDX23" s="11"/>
      <c r="SDY23" s="11"/>
      <c r="SDZ23" s="11"/>
      <c r="SEA23" s="11"/>
      <c r="SEB23" s="11"/>
      <c r="SEC23" s="11"/>
      <c r="SED23" s="11"/>
      <c r="SEE23" s="11"/>
      <c r="SEF23" s="11"/>
      <c r="SEG23" s="11"/>
      <c r="SEH23" s="11"/>
      <c r="SEI23" s="11"/>
      <c r="SEJ23" s="11"/>
      <c r="SEK23" s="11"/>
      <c r="SEL23" s="11"/>
      <c r="SEM23" s="11"/>
      <c r="SEN23" s="11"/>
      <c r="SEO23" s="11"/>
      <c r="SEP23" s="11"/>
      <c r="SEQ23" s="11"/>
      <c r="SER23" s="11"/>
      <c r="SES23" s="11"/>
      <c r="SET23" s="11"/>
      <c r="SEU23" s="11"/>
      <c r="SEV23" s="11"/>
      <c r="SEW23" s="11"/>
      <c r="SEX23" s="11"/>
      <c r="SEY23" s="11"/>
      <c r="SEZ23" s="11"/>
      <c r="SFA23" s="11"/>
      <c r="SFB23" s="11"/>
      <c r="SFC23" s="11"/>
      <c r="SFD23" s="11"/>
      <c r="SFE23" s="11"/>
      <c r="SFF23" s="11"/>
      <c r="SFG23" s="11"/>
      <c r="SFH23" s="11"/>
      <c r="SFI23" s="11"/>
      <c r="SFJ23" s="11"/>
      <c r="SFK23" s="11"/>
      <c r="SFL23" s="11"/>
      <c r="SFM23" s="11"/>
      <c r="SFN23" s="11"/>
      <c r="SFO23" s="11"/>
      <c r="SFP23" s="11"/>
      <c r="SFQ23" s="11"/>
      <c r="SFR23" s="11"/>
      <c r="SFS23" s="11"/>
      <c r="SFT23" s="11"/>
      <c r="SFU23" s="11"/>
      <c r="SFV23" s="11"/>
      <c r="SFW23" s="11"/>
      <c r="SFX23" s="11"/>
      <c r="SFY23" s="11"/>
      <c r="SFZ23" s="11"/>
      <c r="SGA23" s="11"/>
      <c r="SGB23" s="11"/>
      <c r="SGC23" s="11"/>
      <c r="SGD23" s="11"/>
      <c r="SGE23" s="11"/>
      <c r="SGF23" s="11"/>
      <c r="SGG23" s="11"/>
      <c r="SGH23" s="11"/>
      <c r="SGI23" s="11"/>
      <c r="SGJ23" s="11"/>
      <c r="SGK23" s="11"/>
      <c r="SGL23" s="11"/>
      <c r="SGM23" s="11"/>
      <c r="SGN23" s="11"/>
      <c r="SGO23" s="11"/>
      <c r="SGP23" s="11"/>
      <c r="SGQ23" s="11"/>
      <c r="SGR23" s="11"/>
      <c r="SGS23" s="11"/>
      <c r="SGT23" s="11"/>
      <c r="SGU23" s="11"/>
      <c r="SGV23" s="11"/>
      <c r="SGW23" s="11"/>
      <c r="SGX23" s="11"/>
      <c r="SGY23" s="11"/>
      <c r="SGZ23" s="11"/>
      <c r="SHA23" s="11"/>
      <c r="SHB23" s="11"/>
      <c r="SHC23" s="11"/>
      <c r="SHD23" s="11"/>
      <c r="SHE23" s="11"/>
      <c r="SHF23" s="11"/>
      <c r="SHG23" s="11"/>
      <c r="SHH23" s="11"/>
      <c r="SHI23" s="11"/>
      <c r="SHJ23" s="11"/>
      <c r="SHK23" s="11"/>
      <c r="SHL23" s="11"/>
      <c r="SHM23" s="11"/>
      <c r="SHN23" s="11"/>
      <c r="SHO23" s="11"/>
      <c r="SHP23" s="11"/>
      <c r="SHQ23" s="11"/>
      <c r="SHR23" s="11"/>
      <c r="SHS23" s="11"/>
      <c r="SHT23" s="11"/>
      <c r="SHU23" s="11"/>
      <c r="SHV23" s="11"/>
      <c r="SHW23" s="11"/>
      <c r="SHX23" s="11"/>
      <c r="SHY23" s="11"/>
      <c r="SHZ23" s="11"/>
      <c r="SIA23" s="11"/>
      <c r="SIB23" s="11"/>
      <c r="SIC23" s="11"/>
      <c r="SID23" s="11"/>
      <c r="SIE23" s="11"/>
      <c r="SIF23" s="11"/>
      <c r="SIG23" s="11"/>
      <c r="SIH23" s="11"/>
      <c r="SII23" s="11"/>
      <c r="SIJ23" s="11"/>
      <c r="SIK23" s="11"/>
      <c r="SIL23" s="11"/>
      <c r="SIM23" s="11"/>
      <c r="SIN23" s="11"/>
      <c r="SIO23" s="11"/>
      <c r="SIP23" s="11"/>
      <c r="SIQ23" s="11"/>
      <c r="SIR23" s="11"/>
      <c r="SIS23" s="11"/>
      <c r="SIT23" s="11"/>
      <c r="SIU23" s="11"/>
      <c r="SIV23" s="11"/>
      <c r="SIW23" s="11"/>
      <c r="SIX23" s="11"/>
      <c r="SIY23" s="11"/>
      <c r="SIZ23" s="11"/>
      <c r="SJA23" s="11"/>
      <c r="SJB23" s="11"/>
      <c r="SJC23" s="11"/>
      <c r="SJD23" s="11"/>
      <c r="SJE23" s="11"/>
      <c r="SJF23" s="11"/>
      <c r="SJG23" s="11"/>
      <c r="SJH23" s="11"/>
      <c r="SJI23" s="11"/>
      <c r="SJJ23" s="11"/>
      <c r="SJK23" s="11"/>
      <c r="SJL23" s="11"/>
      <c r="SJM23" s="11"/>
      <c r="SJN23" s="11"/>
      <c r="SJO23" s="11"/>
      <c r="SJP23" s="11"/>
      <c r="SJQ23" s="11"/>
      <c r="SJR23" s="11"/>
      <c r="SJS23" s="11"/>
      <c r="SJT23" s="11"/>
      <c r="SJU23" s="11"/>
      <c r="SJV23" s="11"/>
      <c r="SJW23" s="11"/>
      <c r="SJX23" s="11"/>
      <c r="SJY23" s="11"/>
      <c r="SJZ23" s="11"/>
      <c r="SKA23" s="11"/>
      <c r="SKB23" s="11"/>
      <c r="SKC23" s="11"/>
      <c r="SKD23" s="11"/>
      <c r="SKE23" s="11"/>
      <c r="SKF23" s="11"/>
      <c r="SKG23" s="11"/>
      <c r="SKH23" s="11"/>
      <c r="SKI23" s="11"/>
      <c r="SKJ23" s="11"/>
      <c r="SKK23" s="11"/>
      <c r="SKL23" s="11"/>
      <c r="SKM23" s="11"/>
      <c r="SKN23" s="11"/>
      <c r="SKO23" s="11"/>
      <c r="SKP23" s="11"/>
      <c r="SKQ23" s="11"/>
      <c r="SKR23" s="11"/>
      <c r="SKS23" s="11"/>
      <c r="SKT23" s="11"/>
      <c r="SKU23" s="11"/>
      <c r="SKV23" s="11"/>
      <c r="SKW23" s="11"/>
      <c r="SKX23" s="11"/>
      <c r="SKY23" s="11"/>
      <c r="SKZ23" s="11"/>
      <c r="SLA23" s="11"/>
      <c r="SLB23" s="11"/>
      <c r="SLC23" s="11"/>
      <c r="SLD23" s="11"/>
      <c r="SLE23" s="11"/>
      <c r="SLF23" s="11"/>
      <c r="SLG23" s="11"/>
      <c r="SLH23" s="11"/>
      <c r="SLI23" s="11"/>
      <c r="SLJ23" s="11"/>
      <c r="SLK23" s="11"/>
      <c r="SLL23" s="11"/>
      <c r="SLM23" s="11"/>
      <c r="SLN23" s="11"/>
      <c r="SLO23" s="11"/>
      <c r="SLP23" s="11"/>
      <c r="SLQ23" s="11"/>
      <c r="SLR23" s="11"/>
      <c r="SLS23" s="11"/>
      <c r="SLT23" s="11"/>
      <c r="SLU23" s="11"/>
      <c r="SLV23" s="11"/>
      <c r="SLW23" s="11"/>
      <c r="SLX23" s="11"/>
      <c r="SLY23" s="11"/>
      <c r="SLZ23" s="11"/>
      <c r="SMA23" s="11"/>
      <c r="SMB23" s="11"/>
      <c r="SMC23" s="11"/>
      <c r="SMD23" s="11"/>
      <c r="SME23" s="11"/>
      <c r="SMF23" s="11"/>
      <c r="SMG23" s="11"/>
      <c r="SMH23" s="11"/>
      <c r="SMI23" s="11"/>
      <c r="SMJ23" s="11"/>
      <c r="SMK23" s="11"/>
      <c r="SML23" s="11"/>
      <c r="SMM23" s="11"/>
      <c r="SMN23" s="11"/>
      <c r="SMO23" s="11"/>
      <c r="SMP23" s="11"/>
      <c r="SMQ23" s="11"/>
      <c r="SMR23" s="11"/>
      <c r="SMS23" s="11"/>
      <c r="SMT23" s="11"/>
      <c r="SMU23" s="11"/>
      <c r="SMV23" s="11"/>
      <c r="SMW23" s="11"/>
      <c r="SMX23" s="11"/>
      <c r="SMY23" s="11"/>
      <c r="SMZ23" s="11"/>
      <c r="SNA23" s="11"/>
      <c r="SNB23" s="11"/>
      <c r="SNC23" s="11"/>
      <c r="SND23" s="11"/>
      <c r="SNE23" s="11"/>
      <c r="SNF23" s="11"/>
      <c r="SNG23" s="11"/>
      <c r="SNH23" s="11"/>
      <c r="SNI23" s="11"/>
      <c r="SNJ23" s="11"/>
      <c r="SNK23" s="11"/>
      <c r="SNL23" s="11"/>
      <c r="SNM23" s="11"/>
      <c r="SNN23" s="11"/>
      <c r="SNO23" s="11"/>
      <c r="SNP23" s="11"/>
      <c r="SNQ23" s="11"/>
      <c r="SNR23" s="11"/>
      <c r="SNS23" s="11"/>
      <c r="SNT23" s="11"/>
      <c r="SNU23" s="11"/>
      <c r="SNV23" s="11"/>
      <c r="SNW23" s="11"/>
      <c r="SNX23" s="11"/>
      <c r="SNY23" s="11"/>
      <c r="SNZ23" s="11"/>
      <c r="SOA23" s="11"/>
      <c r="SOB23" s="11"/>
      <c r="SOC23" s="11"/>
      <c r="SOD23" s="11"/>
      <c r="SOE23" s="11"/>
      <c r="SOF23" s="11"/>
      <c r="SOG23" s="11"/>
      <c r="SOH23" s="11"/>
      <c r="SOI23" s="11"/>
      <c r="SOJ23" s="11"/>
      <c r="SOK23" s="11"/>
      <c r="SOL23" s="11"/>
      <c r="SOM23" s="11"/>
      <c r="SON23" s="11"/>
      <c r="SOO23" s="11"/>
      <c r="SOP23" s="11"/>
      <c r="SOQ23" s="11"/>
      <c r="SOR23" s="11"/>
      <c r="SOS23" s="11"/>
      <c r="SOT23" s="11"/>
      <c r="SOU23" s="11"/>
      <c r="SOV23" s="11"/>
      <c r="SOW23" s="11"/>
      <c r="SOX23" s="11"/>
      <c r="SOY23" s="11"/>
      <c r="SOZ23" s="11"/>
      <c r="SPA23" s="11"/>
      <c r="SPB23" s="11"/>
      <c r="SPC23" s="11"/>
      <c r="SPD23" s="11"/>
      <c r="SPE23" s="11"/>
      <c r="SPF23" s="11"/>
      <c r="SPG23" s="11"/>
      <c r="SPH23" s="11"/>
      <c r="SPI23" s="11"/>
      <c r="SPJ23" s="11"/>
      <c r="SPK23" s="11"/>
      <c r="SPL23" s="11"/>
      <c r="SPM23" s="11"/>
      <c r="SPN23" s="11"/>
      <c r="SPO23" s="11"/>
      <c r="SPP23" s="11"/>
      <c r="SPQ23" s="11"/>
      <c r="SPR23" s="11"/>
      <c r="SPS23" s="11"/>
      <c r="SPT23" s="11"/>
      <c r="SPU23" s="11"/>
      <c r="SPV23" s="11"/>
      <c r="SPW23" s="11"/>
      <c r="SPX23" s="11"/>
      <c r="SPY23" s="11"/>
      <c r="SPZ23" s="11"/>
      <c r="SQA23" s="11"/>
      <c r="SQB23" s="11"/>
      <c r="SQC23" s="11"/>
      <c r="SQD23" s="11"/>
      <c r="SQE23" s="11"/>
      <c r="SQF23" s="11"/>
      <c r="SQG23" s="11"/>
      <c r="SQH23" s="11"/>
      <c r="SQI23" s="11"/>
      <c r="SQJ23" s="11"/>
      <c r="SQK23" s="11"/>
      <c r="SQL23" s="11"/>
      <c r="SQM23" s="11"/>
      <c r="SQN23" s="11"/>
      <c r="SQO23" s="11"/>
      <c r="SQP23" s="11"/>
      <c r="SQQ23" s="11"/>
      <c r="SQR23" s="11"/>
      <c r="SQS23" s="11"/>
      <c r="SQT23" s="11"/>
      <c r="SQU23" s="11"/>
      <c r="SQV23" s="11"/>
      <c r="SQW23" s="11"/>
      <c r="SQX23" s="11"/>
      <c r="SQY23" s="11"/>
      <c r="SQZ23" s="11"/>
      <c r="SRA23" s="11"/>
      <c r="SRB23" s="11"/>
      <c r="SRC23" s="11"/>
      <c r="SRD23" s="11"/>
      <c r="SRE23" s="11"/>
      <c r="SRF23" s="11"/>
      <c r="SRG23" s="11"/>
      <c r="SRH23" s="11"/>
      <c r="SRI23" s="11"/>
      <c r="SRJ23" s="11"/>
      <c r="SRK23" s="11"/>
      <c r="SRL23" s="11"/>
      <c r="SRM23" s="11"/>
      <c r="SRN23" s="11"/>
      <c r="SRO23" s="11"/>
      <c r="SRP23" s="11"/>
      <c r="SRQ23" s="11"/>
      <c r="SRR23" s="11"/>
      <c r="SRS23" s="11"/>
      <c r="SRT23" s="11"/>
      <c r="SRU23" s="11"/>
      <c r="SRV23" s="11"/>
      <c r="SRW23" s="11"/>
      <c r="SRX23" s="11"/>
      <c r="SRY23" s="11"/>
      <c r="SRZ23" s="11"/>
      <c r="SSA23" s="11"/>
      <c r="SSB23" s="11"/>
      <c r="SSC23" s="11"/>
      <c r="SSD23" s="11"/>
      <c r="SSE23" s="11"/>
      <c r="SSF23" s="11"/>
      <c r="SSG23" s="11"/>
      <c r="SSH23" s="11"/>
      <c r="SSI23" s="11"/>
      <c r="SSJ23" s="11"/>
      <c r="SSK23" s="11"/>
      <c r="SSL23" s="11"/>
      <c r="SSM23" s="11"/>
      <c r="SSN23" s="11"/>
      <c r="SSO23" s="11"/>
      <c r="SSP23" s="11"/>
      <c r="SSQ23" s="11"/>
      <c r="SSR23" s="11"/>
      <c r="SSS23" s="11"/>
      <c r="SST23" s="11"/>
      <c r="SSU23" s="11"/>
      <c r="SSV23" s="11"/>
      <c r="SSW23" s="11"/>
      <c r="SSX23" s="11"/>
      <c r="SSY23" s="11"/>
      <c r="SSZ23" s="11"/>
      <c r="STA23" s="11"/>
      <c r="STB23" s="11"/>
      <c r="STC23" s="11"/>
      <c r="STD23" s="11"/>
      <c r="STE23" s="11"/>
      <c r="STF23" s="11"/>
      <c r="STG23" s="11"/>
      <c r="STH23" s="11"/>
      <c r="STI23" s="11"/>
      <c r="STJ23" s="11"/>
      <c r="STK23" s="11"/>
      <c r="STL23" s="11"/>
      <c r="STM23" s="11"/>
      <c r="STN23" s="11"/>
      <c r="STO23" s="11"/>
      <c r="STP23" s="11"/>
      <c r="STQ23" s="11"/>
      <c r="STR23" s="11"/>
      <c r="STS23" s="11"/>
      <c r="STT23" s="11"/>
      <c r="STU23" s="11"/>
      <c r="STV23" s="11"/>
      <c r="STW23" s="11"/>
      <c r="STX23" s="11"/>
      <c r="STY23" s="11"/>
      <c r="STZ23" s="11"/>
      <c r="SUA23" s="11"/>
      <c r="SUB23" s="11"/>
      <c r="SUC23" s="11"/>
      <c r="SUD23" s="11"/>
      <c r="SUE23" s="11"/>
      <c r="SUF23" s="11"/>
      <c r="SUG23" s="11"/>
      <c r="SUH23" s="11"/>
      <c r="SUI23" s="11"/>
      <c r="SUJ23" s="11"/>
      <c r="SUK23" s="11"/>
      <c r="SUL23" s="11"/>
      <c r="SUM23" s="11"/>
      <c r="SUN23" s="11"/>
      <c r="SUO23" s="11"/>
      <c r="SUP23" s="11"/>
      <c r="SUQ23" s="11"/>
      <c r="SUR23" s="11"/>
      <c r="SUS23" s="11"/>
      <c r="SUT23" s="11"/>
      <c r="SUU23" s="11"/>
      <c r="SUV23" s="11"/>
      <c r="SUW23" s="11"/>
      <c r="SUX23" s="11"/>
      <c r="SUY23" s="11"/>
      <c r="SUZ23" s="11"/>
      <c r="SVA23" s="11"/>
      <c r="SVB23" s="11"/>
      <c r="SVC23" s="11"/>
      <c r="SVD23" s="11"/>
      <c r="SVE23" s="11"/>
      <c r="SVF23" s="11"/>
      <c r="SVG23" s="11"/>
      <c r="SVH23" s="11"/>
      <c r="SVI23" s="11"/>
      <c r="SVJ23" s="11"/>
      <c r="SVK23" s="11"/>
      <c r="SVL23" s="11"/>
      <c r="SVM23" s="11"/>
      <c r="SVN23" s="11"/>
      <c r="SVO23" s="11"/>
      <c r="SVP23" s="11"/>
      <c r="SVQ23" s="11"/>
      <c r="SVR23" s="11"/>
      <c r="SVS23" s="11"/>
      <c r="SVT23" s="11"/>
      <c r="SVU23" s="11"/>
      <c r="SVV23" s="11"/>
      <c r="SVW23" s="11"/>
      <c r="SVX23" s="11"/>
      <c r="SVY23" s="11"/>
      <c r="SVZ23" s="11"/>
      <c r="SWA23" s="11"/>
      <c r="SWB23" s="11"/>
      <c r="SWC23" s="11"/>
      <c r="SWD23" s="11"/>
      <c r="SWE23" s="11"/>
      <c r="SWF23" s="11"/>
      <c r="SWG23" s="11"/>
      <c r="SWH23" s="11"/>
      <c r="SWI23" s="11"/>
      <c r="SWJ23" s="11"/>
      <c r="SWK23" s="11"/>
      <c r="SWL23" s="11"/>
      <c r="SWM23" s="11"/>
      <c r="SWN23" s="11"/>
      <c r="SWO23" s="11"/>
      <c r="SWP23" s="11"/>
      <c r="SWQ23" s="11"/>
      <c r="SWR23" s="11"/>
      <c r="SWS23" s="11"/>
      <c r="SWT23" s="11"/>
      <c r="SWU23" s="11"/>
      <c r="SWV23" s="11"/>
      <c r="SWW23" s="11"/>
      <c r="SWX23" s="11"/>
      <c r="SWY23" s="11"/>
      <c r="SWZ23" s="11"/>
      <c r="SXA23" s="11"/>
      <c r="SXB23" s="11"/>
      <c r="SXC23" s="11"/>
      <c r="SXD23" s="11"/>
      <c r="SXE23" s="11"/>
      <c r="SXF23" s="11"/>
      <c r="SXG23" s="11"/>
      <c r="SXH23" s="11"/>
      <c r="SXI23" s="11"/>
      <c r="SXJ23" s="11"/>
      <c r="SXK23" s="11"/>
      <c r="SXL23" s="11"/>
      <c r="SXM23" s="11"/>
      <c r="SXN23" s="11"/>
      <c r="SXO23" s="11"/>
      <c r="SXP23" s="11"/>
      <c r="SXQ23" s="11"/>
      <c r="SXR23" s="11"/>
      <c r="SXS23" s="11"/>
      <c r="SXT23" s="11"/>
      <c r="SXU23" s="11"/>
      <c r="SXV23" s="11"/>
      <c r="SXW23" s="11"/>
      <c r="SXX23" s="11"/>
      <c r="SXY23" s="11"/>
      <c r="SXZ23" s="11"/>
      <c r="SYA23" s="11"/>
      <c r="SYB23" s="11"/>
      <c r="SYC23" s="11"/>
      <c r="SYD23" s="11"/>
      <c r="SYE23" s="11"/>
      <c r="SYF23" s="11"/>
      <c r="SYG23" s="11"/>
      <c r="SYH23" s="11"/>
      <c r="SYI23" s="11"/>
      <c r="SYJ23" s="11"/>
      <c r="SYK23" s="11"/>
      <c r="SYL23" s="11"/>
      <c r="SYM23" s="11"/>
      <c r="SYN23" s="11"/>
      <c r="SYO23" s="11"/>
      <c r="SYP23" s="11"/>
      <c r="SYQ23" s="11"/>
      <c r="SYR23" s="11"/>
      <c r="SYS23" s="11"/>
      <c r="SYT23" s="11"/>
      <c r="SYU23" s="11"/>
      <c r="SYV23" s="11"/>
      <c r="SYW23" s="11"/>
      <c r="SYX23" s="11"/>
      <c r="SYY23" s="11"/>
      <c r="SYZ23" s="11"/>
      <c r="SZA23" s="11"/>
      <c r="SZB23" s="11"/>
      <c r="SZC23" s="11"/>
      <c r="SZD23" s="11"/>
      <c r="SZE23" s="11"/>
      <c r="SZF23" s="11"/>
      <c r="SZG23" s="11"/>
      <c r="SZH23" s="11"/>
      <c r="SZI23" s="11"/>
      <c r="SZJ23" s="11"/>
      <c r="SZK23" s="11"/>
      <c r="SZL23" s="11"/>
      <c r="SZM23" s="11"/>
      <c r="SZN23" s="11"/>
      <c r="SZO23" s="11"/>
      <c r="SZP23" s="11"/>
      <c r="SZQ23" s="11"/>
      <c r="SZR23" s="11"/>
      <c r="SZS23" s="11"/>
      <c r="SZT23" s="11"/>
      <c r="SZU23" s="11"/>
      <c r="SZV23" s="11"/>
      <c r="SZW23" s="11"/>
      <c r="SZX23" s="11"/>
      <c r="SZY23" s="11"/>
      <c r="SZZ23" s="11"/>
      <c r="TAA23" s="11"/>
      <c r="TAB23" s="11"/>
      <c r="TAC23" s="11"/>
      <c r="TAD23" s="11"/>
      <c r="TAE23" s="11"/>
      <c r="TAF23" s="11"/>
      <c r="TAG23" s="11"/>
      <c r="TAH23" s="11"/>
      <c r="TAI23" s="11"/>
      <c r="TAJ23" s="11"/>
      <c r="TAK23" s="11"/>
      <c r="TAL23" s="11"/>
      <c r="TAM23" s="11"/>
      <c r="TAN23" s="11"/>
      <c r="TAO23" s="11"/>
      <c r="TAP23" s="11"/>
      <c r="TAQ23" s="11"/>
      <c r="TAR23" s="11"/>
      <c r="TAS23" s="11"/>
      <c r="TAT23" s="11"/>
      <c r="TAU23" s="11"/>
      <c r="TAV23" s="11"/>
      <c r="TAW23" s="11"/>
      <c r="TAX23" s="11"/>
      <c r="TAY23" s="11"/>
      <c r="TAZ23" s="11"/>
      <c r="TBA23" s="11"/>
      <c r="TBB23" s="11"/>
      <c r="TBC23" s="11"/>
      <c r="TBD23" s="11"/>
      <c r="TBE23" s="11"/>
      <c r="TBF23" s="11"/>
      <c r="TBG23" s="11"/>
      <c r="TBH23" s="11"/>
      <c r="TBI23" s="11"/>
      <c r="TBJ23" s="11"/>
      <c r="TBK23" s="11"/>
      <c r="TBL23" s="11"/>
      <c r="TBM23" s="11"/>
      <c r="TBN23" s="11"/>
      <c r="TBO23" s="11"/>
      <c r="TBP23" s="11"/>
      <c r="TBQ23" s="11"/>
      <c r="TBR23" s="11"/>
      <c r="TBS23" s="11"/>
      <c r="TBT23" s="11"/>
      <c r="TBU23" s="11"/>
      <c r="TBV23" s="11"/>
      <c r="TBW23" s="11"/>
      <c r="TBX23" s="11"/>
      <c r="TBY23" s="11"/>
      <c r="TBZ23" s="11"/>
      <c r="TCA23" s="11"/>
      <c r="TCB23" s="11"/>
      <c r="TCC23" s="11"/>
      <c r="TCD23" s="11"/>
      <c r="TCE23" s="11"/>
      <c r="TCF23" s="11"/>
      <c r="TCG23" s="11"/>
      <c r="TCH23" s="11"/>
      <c r="TCI23" s="11"/>
      <c r="TCJ23" s="11"/>
      <c r="TCK23" s="11"/>
      <c r="TCL23" s="11"/>
      <c r="TCM23" s="11"/>
      <c r="TCN23" s="11"/>
      <c r="TCO23" s="11"/>
      <c r="TCP23" s="11"/>
      <c r="TCQ23" s="11"/>
      <c r="TCR23" s="11"/>
      <c r="TCS23" s="11"/>
      <c r="TCT23" s="11"/>
      <c r="TCU23" s="11"/>
      <c r="TCV23" s="11"/>
      <c r="TCW23" s="11"/>
      <c r="TCX23" s="11"/>
      <c r="TCY23" s="11"/>
      <c r="TCZ23" s="11"/>
      <c r="TDA23" s="11"/>
      <c r="TDB23" s="11"/>
      <c r="TDC23" s="11"/>
      <c r="TDD23" s="11"/>
      <c r="TDE23" s="11"/>
      <c r="TDF23" s="11"/>
      <c r="TDG23" s="11"/>
      <c r="TDH23" s="11"/>
      <c r="TDI23" s="11"/>
      <c r="TDJ23" s="11"/>
      <c r="TDK23" s="11"/>
      <c r="TDL23" s="11"/>
      <c r="TDM23" s="11"/>
      <c r="TDN23" s="11"/>
      <c r="TDO23" s="11"/>
      <c r="TDP23" s="11"/>
      <c r="TDQ23" s="11"/>
      <c r="TDR23" s="11"/>
      <c r="TDS23" s="11"/>
      <c r="TDT23" s="11"/>
      <c r="TDU23" s="11"/>
      <c r="TDV23" s="11"/>
      <c r="TDW23" s="11"/>
      <c r="TDX23" s="11"/>
      <c r="TDY23" s="11"/>
      <c r="TDZ23" s="11"/>
      <c r="TEA23" s="11"/>
      <c r="TEB23" s="11"/>
      <c r="TEC23" s="11"/>
      <c r="TED23" s="11"/>
      <c r="TEE23" s="11"/>
      <c r="TEF23" s="11"/>
      <c r="TEG23" s="11"/>
      <c r="TEH23" s="11"/>
      <c r="TEI23" s="11"/>
      <c r="TEJ23" s="11"/>
      <c r="TEK23" s="11"/>
      <c r="TEL23" s="11"/>
      <c r="TEM23" s="11"/>
      <c r="TEN23" s="11"/>
      <c r="TEO23" s="11"/>
      <c r="TEP23" s="11"/>
      <c r="TEQ23" s="11"/>
      <c r="TER23" s="11"/>
      <c r="TES23" s="11"/>
      <c r="TET23" s="11"/>
      <c r="TEU23" s="11"/>
      <c r="TEV23" s="11"/>
      <c r="TEW23" s="11"/>
      <c r="TEX23" s="11"/>
      <c r="TEY23" s="11"/>
      <c r="TEZ23" s="11"/>
      <c r="TFA23" s="11"/>
      <c r="TFB23" s="11"/>
      <c r="TFC23" s="11"/>
      <c r="TFD23" s="11"/>
      <c r="TFE23" s="11"/>
      <c r="TFF23" s="11"/>
      <c r="TFG23" s="11"/>
      <c r="TFH23" s="11"/>
      <c r="TFI23" s="11"/>
      <c r="TFJ23" s="11"/>
      <c r="TFK23" s="11"/>
      <c r="TFL23" s="11"/>
      <c r="TFM23" s="11"/>
      <c r="TFN23" s="11"/>
      <c r="TFO23" s="11"/>
      <c r="TFP23" s="11"/>
      <c r="TFQ23" s="11"/>
      <c r="TFR23" s="11"/>
      <c r="TFS23" s="11"/>
      <c r="TFT23" s="11"/>
      <c r="TFU23" s="11"/>
      <c r="TFV23" s="11"/>
      <c r="TFW23" s="11"/>
      <c r="TFX23" s="11"/>
      <c r="TFY23" s="11"/>
      <c r="TFZ23" s="11"/>
      <c r="TGA23" s="11"/>
      <c r="TGB23" s="11"/>
      <c r="TGC23" s="11"/>
      <c r="TGD23" s="11"/>
      <c r="TGE23" s="11"/>
      <c r="TGF23" s="11"/>
      <c r="TGG23" s="11"/>
      <c r="TGH23" s="11"/>
      <c r="TGI23" s="11"/>
      <c r="TGJ23" s="11"/>
      <c r="TGK23" s="11"/>
      <c r="TGL23" s="11"/>
      <c r="TGM23" s="11"/>
      <c r="TGN23" s="11"/>
      <c r="TGO23" s="11"/>
      <c r="TGP23" s="11"/>
      <c r="TGQ23" s="11"/>
      <c r="TGR23" s="11"/>
      <c r="TGS23" s="11"/>
      <c r="TGT23" s="11"/>
      <c r="TGU23" s="11"/>
      <c r="TGV23" s="11"/>
      <c r="TGW23" s="11"/>
      <c r="TGX23" s="11"/>
      <c r="TGY23" s="11"/>
      <c r="TGZ23" s="11"/>
      <c r="THA23" s="11"/>
      <c r="THB23" s="11"/>
      <c r="THC23" s="11"/>
      <c r="THD23" s="11"/>
      <c r="THE23" s="11"/>
      <c r="THF23" s="11"/>
      <c r="THG23" s="11"/>
      <c r="THH23" s="11"/>
      <c r="THI23" s="11"/>
      <c r="THJ23" s="11"/>
      <c r="THK23" s="11"/>
      <c r="THL23" s="11"/>
      <c r="THM23" s="11"/>
      <c r="THN23" s="11"/>
      <c r="THO23" s="11"/>
      <c r="THP23" s="11"/>
      <c r="THQ23" s="11"/>
      <c r="THR23" s="11"/>
      <c r="THS23" s="11"/>
      <c r="THT23" s="11"/>
      <c r="THU23" s="11"/>
      <c r="THV23" s="11"/>
      <c r="THW23" s="11"/>
      <c r="THX23" s="11"/>
      <c r="THY23" s="11"/>
      <c r="THZ23" s="11"/>
      <c r="TIA23" s="11"/>
      <c r="TIB23" s="11"/>
      <c r="TIC23" s="11"/>
      <c r="TID23" s="11"/>
      <c r="TIE23" s="11"/>
      <c r="TIF23" s="11"/>
      <c r="TIG23" s="11"/>
      <c r="TIH23" s="11"/>
      <c r="TII23" s="11"/>
      <c r="TIJ23" s="11"/>
      <c r="TIK23" s="11"/>
      <c r="TIL23" s="11"/>
      <c r="TIM23" s="11"/>
      <c r="TIN23" s="11"/>
      <c r="TIO23" s="11"/>
      <c r="TIP23" s="11"/>
      <c r="TIQ23" s="11"/>
      <c r="TIR23" s="11"/>
      <c r="TIS23" s="11"/>
      <c r="TIT23" s="11"/>
      <c r="TIU23" s="11"/>
      <c r="TIV23" s="11"/>
      <c r="TIW23" s="11"/>
      <c r="TIX23" s="11"/>
      <c r="TIY23" s="11"/>
      <c r="TIZ23" s="11"/>
      <c r="TJA23" s="11"/>
      <c r="TJB23" s="11"/>
      <c r="TJC23" s="11"/>
      <c r="TJD23" s="11"/>
      <c r="TJE23" s="11"/>
      <c r="TJF23" s="11"/>
      <c r="TJG23" s="11"/>
      <c r="TJH23" s="11"/>
      <c r="TJI23" s="11"/>
      <c r="TJJ23" s="11"/>
      <c r="TJK23" s="11"/>
      <c r="TJL23" s="11"/>
      <c r="TJM23" s="11"/>
      <c r="TJN23" s="11"/>
      <c r="TJO23" s="11"/>
      <c r="TJP23" s="11"/>
      <c r="TJQ23" s="11"/>
      <c r="TJR23" s="11"/>
      <c r="TJS23" s="11"/>
      <c r="TJT23" s="11"/>
      <c r="TJU23" s="11"/>
      <c r="TJV23" s="11"/>
      <c r="TJW23" s="11"/>
      <c r="TJX23" s="11"/>
      <c r="TJY23" s="11"/>
      <c r="TJZ23" s="11"/>
      <c r="TKA23" s="11"/>
      <c r="TKB23" s="11"/>
      <c r="TKC23" s="11"/>
      <c r="TKD23" s="11"/>
      <c r="TKE23" s="11"/>
      <c r="TKF23" s="11"/>
      <c r="TKG23" s="11"/>
      <c r="TKH23" s="11"/>
      <c r="TKI23" s="11"/>
      <c r="TKJ23" s="11"/>
      <c r="TKK23" s="11"/>
      <c r="TKL23" s="11"/>
      <c r="TKM23" s="11"/>
      <c r="TKN23" s="11"/>
      <c r="TKO23" s="11"/>
      <c r="TKP23" s="11"/>
      <c r="TKQ23" s="11"/>
      <c r="TKR23" s="11"/>
      <c r="TKS23" s="11"/>
      <c r="TKT23" s="11"/>
      <c r="TKU23" s="11"/>
      <c r="TKV23" s="11"/>
      <c r="TKW23" s="11"/>
      <c r="TKX23" s="11"/>
      <c r="TKY23" s="11"/>
      <c r="TKZ23" s="11"/>
      <c r="TLA23" s="11"/>
      <c r="TLB23" s="11"/>
      <c r="TLC23" s="11"/>
      <c r="TLD23" s="11"/>
      <c r="TLE23" s="11"/>
      <c r="TLF23" s="11"/>
      <c r="TLG23" s="11"/>
      <c r="TLH23" s="11"/>
      <c r="TLI23" s="11"/>
      <c r="TLJ23" s="11"/>
      <c r="TLK23" s="11"/>
      <c r="TLL23" s="11"/>
      <c r="TLM23" s="11"/>
      <c r="TLN23" s="11"/>
      <c r="TLO23" s="11"/>
      <c r="TLP23" s="11"/>
      <c r="TLQ23" s="11"/>
      <c r="TLR23" s="11"/>
      <c r="TLS23" s="11"/>
      <c r="TLT23" s="11"/>
      <c r="TLU23" s="11"/>
      <c r="TLV23" s="11"/>
      <c r="TLW23" s="11"/>
      <c r="TLX23" s="11"/>
      <c r="TLY23" s="11"/>
      <c r="TLZ23" s="11"/>
      <c r="TMA23" s="11"/>
      <c r="TMB23" s="11"/>
      <c r="TMC23" s="11"/>
      <c r="TMD23" s="11"/>
      <c r="TME23" s="11"/>
      <c r="TMF23" s="11"/>
      <c r="TMG23" s="11"/>
      <c r="TMH23" s="11"/>
      <c r="TMI23" s="11"/>
      <c r="TMJ23" s="11"/>
      <c r="TMK23" s="11"/>
      <c r="TML23" s="11"/>
      <c r="TMM23" s="11"/>
      <c r="TMN23" s="11"/>
      <c r="TMO23" s="11"/>
      <c r="TMP23" s="11"/>
      <c r="TMQ23" s="11"/>
      <c r="TMR23" s="11"/>
      <c r="TMS23" s="11"/>
      <c r="TMT23" s="11"/>
      <c r="TMU23" s="11"/>
      <c r="TMV23" s="11"/>
      <c r="TMW23" s="11"/>
      <c r="TMX23" s="11"/>
      <c r="TMY23" s="11"/>
      <c r="TMZ23" s="11"/>
      <c r="TNA23" s="11"/>
      <c r="TNB23" s="11"/>
      <c r="TNC23" s="11"/>
      <c r="TND23" s="11"/>
      <c r="TNE23" s="11"/>
      <c r="TNF23" s="11"/>
      <c r="TNG23" s="11"/>
      <c r="TNH23" s="11"/>
      <c r="TNI23" s="11"/>
      <c r="TNJ23" s="11"/>
      <c r="TNK23" s="11"/>
      <c r="TNL23" s="11"/>
      <c r="TNM23" s="11"/>
      <c r="TNN23" s="11"/>
      <c r="TNO23" s="11"/>
      <c r="TNP23" s="11"/>
      <c r="TNQ23" s="11"/>
      <c r="TNR23" s="11"/>
      <c r="TNS23" s="11"/>
      <c r="TNT23" s="11"/>
      <c r="TNU23" s="11"/>
      <c r="TNV23" s="11"/>
      <c r="TNW23" s="11"/>
      <c r="TNX23" s="11"/>
      <c r="TNY23" s="11"/>
      <c r="TNZ23" s="11"/>
      <c r="TOA23" s="11"/>
      <c r="TOB23" s="11"/>
      <c r="TOC23" s="11"/>
      <c r="TOD23" s="11"/>
      <c r="TOE23" s="11"/>
      <c r="TOF23" s="11"/>
      <c r="TOG23" s="11"/>
      <c r="TOH23" s="11"/>
      <c r="TOI23" s="11"/>
      <c r="TOJ23" s="11"/>
      <c r="TOK23" s="11"/>
      <c r="TOL23" s="11"/>
      <c r="TOM23" s="11"/>
      <c r="TON23" s="11"/>
      <c r="TOO23" s="11"/>
      <c r="TOP23" s="11"/>
      <c r="TOQ23" s="11"/>
      <c r="TOR23" s="11"/>
      <c r="TOS23" s="11"/>
      <c r="TOT23" s="11"/>
      <c r="TOU23" s="11"/>
      <c r="TOV23" s="11"/>
      <c r="TOW23" s="11"/>
      <c r="TOX23" s="11"/>
      <c r="TOY23" s="11"/>
      <c r="TOZ23" s="11"/>
      <c r="TPA23" s="11"/>
      <c r="TPB23" s="11"/>
      <c r="TPC23" s="11"/>
      <c r="TPD23" s="11"/>
      <c r="TPE23" s="11"/>
      <c r="TPF23" s="11"/>
      <c r="TPG23" s="11"/>
      <c r="TPH23" s="11"/>
      <c r="TPI23" s="11"/>
      <c r="TPJ23" s="11"/>
      <c r="TPK23" s="11"/>
      <c r="TPL23" s="11"/>
      <c r="TPM23" s="11"/>
      <c r="TPN23" s="11"/>
      <c r="TPO23" s="11"/>
      <c r="TPP23" s="11"/>
      <c r="TPQ23" s="11"/>
      <c r="TPR23" s="11"/>
      <c r="TPS23" s="11"/>
      <c r="TPT23" s="11"/>
      <c r="TPU23" s="11"/>
      <c r="TPV23" s="11"/>
      <c r="TPW23" s="11"/>
      <c r="TPX23" s="11"/>
      <c r="TPY23" s="11"/>
      <c r="TPZ23" s="11"/>
      <c r="TQA23" s="11"/>
      <c r="TQB23" s="11"/>
      <c r="TQC23" s="11"/>
      <c r="TQD23" s="11"/>
      <c r="TQE23" s="11"/>
      <c r="TQF23" s="11"/>
      <c r="TQG23" s="11"/>
      <c r="TQH23" s="11"/>
      <c r="TQI23" s="11"/>
      <c r="TQJ23" s="11"/>
      <c r="TQK23" s="11"/>
      <c r="TQL23" s="11"/>
      <c r="TQM23" s="11"/>
      <c r="TQN23" s="11"/>
      <c r="TQO23" s="11"/>
      <c r="TQP23" s="11"/>
      <c r="TQQ23" s="11"/>
      <c r="TQR23" s="11"/>
      <c r="TQS23" s="11"/>
      <c r="TQT23" s="11"/>
      <c r="TQU23" s="11"/>
      <c r="TQV23" s="11"/>
      <c r="TQW23" s="11"/>
      <c r="TQX23" s="11"/>
      <c r="TQY23" s="11"/>
      <c r="TQZ23" s="11"/>
      <c r="TRA23" s="11"/>
      <c r="TRB23" s="11"/>
      <c r="TRC23" s="11"/>
      <c r="TRD23" s="11"/>
      <c r="TRE23" s="11"/>
      <c r="TRF23" s="11"/>
      <c r="TRG23" s="11"/>
      <c r="TRH23" s="11"/>
      <c r="TRI23" s="11"/>
      <c r="TRJ23" s="11"/>
      <c r="TRK23" s="11"/>
      <c r="TRL23" s="11"/>
      <c r="TRM23" s="11"/>
      <c r="TRN23" s="11"/>
      <c r="TRO23" s="11"/>
      <c r="TRP23" s="11"/>
      <c r="TRQ23" s="11"/>
      <c r="TRR23" s="11"/>
      <c r="TRS23" s="11"/>
      <c r="TRT23" s="11"/>
      <c r="TRU23" s="11"/>
      <c r="TRV23" s="11"/>
      <c r="TRW23" s="11"/>
      <c r="TRX23" s="11"/>
      <c r="TRY23" s="11"/>
      <c r="TRZ23" s="11"/>
      <c r="TSA23" s="11"/>
      <c r="TSB23" s="11"/>
      <c r="TSC23" s="11"/>
      <c r="TSD23" s="11"/>
      <c r="TSE23" s="11"/>
      <c r="TSF23" s="11"/>
      <c r="TSG23" s="11"/>
      <c r="TSH23" s="11"/>
      <c r="TSI23" s="11"/>
      <c r="TSJ23" s="11"/>
      <c r="TSK23" s="11"/>
      <c r="TSL23" s="11"/>
      <c r="TSM23" s="11"/>
      <c r="TSN23" s="11"/>
      <c r="TSO23" s="11"/>
      <c r="TSP23" s="11"/>
      <c r="TSQ23" s="11"/>
      <c r="TSR23" s="11"/>
      <c r="TSS23" s="11"/>
      <c r="TST23" s="11"/>
      <c r="TSU23" s="11"/>
      <c r="TSV23" s="11"/>
      <c r="TSW23" s="11"/>
      <c r="TSX23" s="11"/>
      <c r="TSY23" s="11"/>
      <c r="TSZ23" s="11"/>
      <c r="TTA23" s="11"/>
      <c r="TTB23" s="11"/>
      <c r="TTC23" s="11"/>
      <c r="TTD23" s="11"/>
      <c r="TTE23" s="11"/>
      <c r="TTF23" s="11"/>
      <c r="TTG23" s="11"/>
      <c r="TTH23" s="11"/>
      <c r="TTI23" s="11"/>
      <c r="TTJ23" s="11"/>
      <c r="TTK23" s="11"/>
      <c r="TTL23" s="11"/>
      <c r="TTM23" s="11"/>
      <c r="TTN23" s="11"/>
      <c r="TTO23" s="11"/>
      <c r="TTP23" s="11"/>
      <c r="TTQ23" s="11"/>
      <c r="TTR23" s="11"/>
      <c r="TTS23" s="11"/>
      <c r="TTT23" s="11"/>
      <c r="TTU23" s="11"/>
      <c r="TTV23" s="11"/>
      <c r="TTW23" s="11"/>
      <c r="TTX23" s="11"/>
      <c r="TTY23" s="11"/>
      <c r="TTZ23" s="11"/>
      <c r="TUA23" s="11"/>
      <c r="TUB23" s="11"/>
      <c r="TUC23" s="11"/>
      <c r="TUD23" s="11"/>
      <c r="TUE23" s="11"/>
      <c r="TUF23" s="11"/>
      <c r="TUG23" s="11"/>
      <c r="TUH23" s="11"/>
      <c r="TUI23" s="11"/>
      <c r="TUJ23" s="11"/>
      <c r="TUK23" s="11"/>
      <c r="TUL23" s="11"/>
      <c r="TUM23" s="11"/>
      <c r="TUN23" s="11"/>
      <c r="TUO23" s="11"/>
      <c r="TUP23" s="11"/>
      <c r="TUQ23" s="11"/>
      <c r="TUR23" s="11"/>
      <c r="TUS23" s="11"/>
      <c r="TUT23" s="11"/>
      <c r="TUU23" s="11"/>
      <c r="TUV23" s="11"/>
      <c r="TUW23" s="11"/>
      <c r="TUX23" s="11"/>
      <c r="TUY23" s="11"/>
      <c r="TUZ23" s="11"/>
      <c r="TVA23" s="11"/>
      <c r="TVB23" s="11"/>
      <c r="TVC23" s="11"/>
      <c r="TVD23" s="11"/>
      <c r="TVE23" s="11"/>
      <c r="TVF23" s="11"/>
      <c r="TVG23" s="11"/>
      <c r="TVH23" s="11"/>
      <c r="TVI23" s="11"/>
      <c r="TVJ23" s="11"/>
      <c r="TVK23" s="11"/>
      <c r="TVL23" s="11"/>
      <c r="TVM23" s="11"/>
      <c r="TVN23" s="11"/>
      <c r="TVO23" s="11"/>
      <c r="TVP23" s="11"/>
      <c r="TVQ23" s="11"/>
      <c r="TVR23" s="11"/>
      <c r="TVS23" s="11"/>
      <c r="TVT23" s="11"/>
      <c r="TVU23" s="11"/>
      <c r="TVV23" s="11"/>
      <c r="TVW23" s="11"/>
      <c r="TVX23" s="11"/>
      <c r="TVY23" s="11"/>
      <c r="TVZ23" s="11"/>
      <c r="TWA23" s="11"/>
      <c r="TWB23" s="11"/>
      <c r="TWC23" s="11"/>
      <c r="TWD23" s="11"/>
      <c r="TWE23" s="11"/>
      <c r="TWF23" s="11"/>
      <c r="TWG23" s="11"/>
      <c r="TWH23" s="11"/>
      <c r="TWI23" s="11"/>
      <c r="TWJ23" s="11"/>
      <c r="TWK23" s="11"/>
      <c r="TWL23" s="11"/>
      <c r="TWM23" s="11"/>
      <c r="TWN23" s="11"/>
      <c r="TWO23" s="11"/>
      <c r="TWP23" s="11"/>
      <c r="TWQ23" s="11"/>
      <c r="TWR23" s="11"/>
      <c r="TWS23" s="11"/>
      <c r="TWT23" s="11"/>
      <c r="TWU23" s="11"/>
      <c r="TWV23" s="11"/>
      <c r="TWW23" s="11"/>
      <c r="TWX23" s="11"/>
      <c r="TWY23" s="11"/>
      <c r="TWZ23" s="11"/>
      <c r="TXA23" s="11"/>
      <c r="TXB23" s="11"/>
      <c r="TXC23" s="11"/>
      <c r="TXD23" s="11"/>
      <c r="TXE23" s="11"/>
      <c r="TXF23" s="11"/>
      <c r="TXG23" s="11"/>
      <c r="TXH23" s="11"/>
      <c r="TXI23" s="11"/>
      <c r="TXJ23" s="11"/>
      <c r="TXK23" s="11"/>
      <c r="TXL23" s="11"/>
      <c r="TXM23" s="11"/>
      <c r="TXN23" s="11"/>
      <c r="TXO23" s="11"/>
      <c r="TXP23" s="11"/>
      <c r="TXQ23" s="11"/>
      <c r="TXR23" s="11"/>
      <c r="TXS23" s="11"/>
      <c r="TXT23" s="11"/>
      <c r="TXU23" s="11"/>
      <c r="TXV23" s="11"/>
      <c r="TXW23" s="11"/>
      <c r="TXX23" s="11"/>
      <c r="TXY23" s="11"/>
      <c r="TXZ23" s="11"/>
      <c r="TYA23" s="11"/>
      <c r="TYB23" s="11"/>
      <c r="TYC23" s="11"/>
      <c r="TYD23" s="11"/>
      <c r="TYE23" s="11"/>
      <c r="TYF23" s="11"/>
      <c r="TYG23" s="11"/>
      <c r="TYH23" s="11"/>
      <c r="TYI23" s="11"/>
      <c r="TYJ23" s="11"/>
      <c r="TYK23" s="11"/>
      <c r="TYL23" s="11"/>
      <c r="TYM23" s="11"/>
      <c r="TYN23" s="11"/>
      <c r="TYO23" s="11"/>
      <c r="TYP23" s="11"/>
      <c r="TYQ23" s="11"/>
      <c r="TYR23" s="11"/>
      <c r="TYS23" s="11"/>
      <c r="TYT23" s="11"/>
      <c r="TYU23" s="11"/>
      <c r="TYV23" s="11"/>
      <c r="TYW23" s="11"/>
      <c r="TYX23" s="11"/>
      <c r="TYY23" s="11"/>
      <c r="TYZ23" s="11"/>
      <c r="TZA23" s="11"/>
      <c r="TZB23" s="11"/>
      <c r="TZC23" s="11"/>
      <c r="TZD23" s="11"/>
      <c r="TZE23" s="11"/>
      <c r="TZF23" s="11"/>
      <c r="TZG23" s="11"/>
      <c r="TZH23" s="11"/>
      <c r="TZI23" s="11"/>
      <c r="TZJ23" s="11"/>
      <c r="TZK23" s="11"/>
      <c r="TZL23" s="11"/>
      <c r="TZM23" s="11"/>
      <c r="TZN23" s="11"/>
      <c r="TZO23" s="11"/>
      <c r="TZP23" s="11"/>
      <c r="TZQ23" s="11"/>
      <c r="TZR23" s="11"/>
      <c r="TZS23" s="11"/>
      <c r="TZT23" s="11"/>
      <c r="TZU23" s="11"/>
      <c r="TZV23" s="11"/>
      <c r="TZW23" s="11"/>
      <c r="TZX23" s="11"/>
      <c r="TZY23" s="11"/>
      <c r="TZZ23" s="11"/>
      <c r="UAA23" s="11"/>
      <c r="UAB23" s="11"/>
      <c r="UAC23" s="11"/>
      <c r="UAD23" s="11"/>
      <c r="UAE23" s="11"/>
      <c r="UAF23" s="11"/>
      <c r="UAG23" s="11"/>
      <c r="UAH23" s="11"/>
      <c r="UAI23" s="11"/>
      <c r="UAJ23" s="11"/>
      <c r="UAK23" s="11"/>
      <c r="UAL23" s="11"/>
      <c r="UAM23" s="11"/>
      <c r="UAN23" s="11"/>
      <c r="UAO23" s="11"/>
      <c r="UAP23" s="11"/>
      <c r="UAQ23" s="11"/>
      <c r="UAR23" s="11"/>
      <c r="UAS23" s="11"/>
      <c r="UAT23" s="11"/>
      <c r="UAU23" s="11"/>
      <c r="UAV23" s="11"/>
      <c r="UAW23" s="11"/>
      <c r="UAX23" s="11"/>
      <c r="UAY23" s="11"/>
      <c r="UAZ23" s="11"/>
      <c r="UBA23" s="11"/>
      <c r="UBB23" s="11"/>
      <c r="UBC23" s="11"/>
      <c r="UBD23" s="11"/>
      <c r="UBE23" s="11"/>
      <c r="UBF23" s="11"/>
      <c r="UBG23" s="11"/>
      <c r="UBH23" s="11"/>
      <c r="UBI23" s="11"/>
      <c r="UBJ23" s="11"/>
      <c r="UBK23" s="11"/>
      <c r="UBL23" s="11"/>
      <c r="UBM23" s="11"/>
      <c r="UBN23" s="11"/>
      <c r="UBO23" s="11"/>
      <c r="UBP23" s="11"/>
      <c r="UBQ23" s="11"/>
      <c r="UBR23" s="11"/>
      <c r="UBS23" s="11"/>
      <c r="UBT23" s="11"/>
      <c r="UBU23" s="11"/>
      <c r="UBV23" s="11"/>
      <c r="UBW23" s="11"/>
      <c r="UBX23" s="11"/>
      <c r="UBY23" s="11"/>
      <c r="UBZ23" s="11"/>
      <c r="UCA23" s="11"/>
      <c r="UCB23" s="11"/>
      <c r="UCC23" s="11"/>
      <c r="UCD23" s="11"/>
      <c r="UCE23" s="11"/>
      <c r="UCF23" s="11"/>
      <c r="UCG23" s="11"/>
      <c r="UCH23" s="11"/>
      <c r="UCI23" s="11"/>
      <c r="UCJ23" s="11"/>
      <c r="UCK23" s="11"/>
      <c r="UCL23" s="11"/>
      <c r="UCM23" s="11"/>
      <c r="UCN23" s="11"/>
      <c r="UCO23" s="11"/>
      <c r="UCP23" s="11"/>
      <c r="UCQ23" s="11"/>
      <c r="UCR23" s="11"/>
      <c r="UCS23" s="11"/>
      <c r="UCT23" s="11"/>
      <c r="UCU23" s="11"/>
      <c r="UCV23" s="11"/>
      <c r="UCW23" s="11"/>
      <c r="UCX23" s="11"/>
      <c r="UCY23" s="11"/>
      <c r="UCZ23" s="11"/>
      <c r="UDA23" s="11"/>
      <c r="UDB23" s="11"/>
      <c r="UDC23" s="11"/>
      <c r="UDD23" s="11"/>
      <c r="UDE23" s="11"/>
      <c r="UDF23" s="11"/>
      <c r="UDG23" s="11"/>
      <c r="UDH23" s="11"/>
      <c r="UDI23" s="11"/>
      <c r="UDJ23" s="11"/>
      <c r="UDK23" s="11"/>
      <c r="UDL23" s="11"/>
      <c r="UDM23" s="11"/>
      <c r="UDN23" s="11"/>
      <c r="UDO23" s="11"/>
      <c r="UDP23" s="11"/>
      <c r="UDQ23" s="11"/>
      <c r="UDR23" s="11"/>
      <c r="UDS23" s="11"/>
      <c r="UDT23" s="11"/>
      <c r="UDU23" s="11"/>
      <c r="UDV23" s="11"/>
      <c r="UDW23" s="11"/>
      <c r="UDX23" s="11"/>
      <c r="UDY23" s="11"/>
      <c r="UDZ23" s="11"/>
      <c r="UEA23" s="11"/>
      <c r="UEB23" s="11"/>
      <c r="UEC23" s="11"/>
      <c r="UED23" s="11"/>
      <c r="UEE23" s="11"/>
      <c r="UEF23" s="11"/>
      <c r="UEG23" s="11"/>
      <c r="UEH23" s="11"/>
      <c r="UEI23" s="11"/>
      <c r="UEJ23" s="11"/>
      <c r="UEK23" s="11"/>
      <c r="UEL23" s="11"/>
      <c r="UEM23" s="11"/>
      <c r="UEN23" s="11"/>
      <c r="UEO23" s="11"/>
      <c r="UEP23" s="11"/>
      <c r="UEQ23" s="11"/>
      <c r="UER23" s="11"/>
      <c r="UES23" s="11"/>
      <c r="UET23" s="11"/>
      <c r="UEU23" s="11"/>
      <c r="UEV23" s="11"/>
      <c r="UEW23" s="11"/>
      <c r="UEX23" s="11"/>
      <c r="UEY23" s="11"/>
      <c r="UEZ23" s="11"/>
      <c r="UFA23" s="11"/>
      <c r="UFB23" s="11"/>
      <c r="UFC23" s="11"/>
      <c r="UFD23" s="11"/>
      <c r="UFE23" s="11"/>
      <c r="UFF23" s="11"/>
      <c r="UFG23" s="11"/>
      <c r="UFH23" s="11"/>
      <c r="UFI23" s="11"/>
      <c r="UFJ23" s="11"/>
      <c r="UFK23" s="11"/>
      <c r="UFL23" s="11"/>
      <c r="UFM23" s="11"/>
      <c r="UFN23" s="11"/>
      <c r="UFO23" s="11"/>
      <c r="UFP23" s="11"/>
      <c r="UFQ23" s="11"/>
      <c r="UFR23" s="11"/>
      <c r="UFS23" s="11"/>
      <c r="UFT23" s="11"/>
      <c r="UFU23" s="11"/>
      <c r="UFV23" s="11"/>
      <c r="UFW23" s="11"/>
      <c r="UFX23" s="11"/>
      <c r="UFY23" s="11"/>
      <c r="UFZ23" s="11"/>
      <c r="UGA23" s="11"/>
      <c r="UGB23" s="11"/>
      <c r="UGC23" s="11"/>
      <c r="UGD23" s="11"/>
      <c r="UGE23" s="11"/>
      <c r="UGF23" s="11"/>
      <c r="UGG23" s="11"/>
      <c r="UGH23" s="11"/>
      <c r="UGI23" s="11"/>
      <c r="UGJ23" s="11"/>
      <c r="UGK23" s="11"/>
      <c r="UGL23" s="11"/>
      <c r="UGM23" s="11"/>
      <c r="UGN23" s="11"/>
      <c r="UGO23" s="11"/>
      <c r="UGP23" s="11"/>
      <c r="UGQ23" s="11"/>
      <c r="UGR23" s="11"/>
      <c r="UGS23" s="11"/>
      <c r="UGT23" s="11"/>
      <c r="UGU23" s="11"/>
      <c r="UGV23" s="11"/>
      <c r="UGW23" s="11"/>
      <c r="UGX23" s="11"/>
      <c r="UGY23" s="11"/>
      <c r="UGZ23" s="11"/>
      <c r="UHA23" s="11"/>
      <c r="UHB23" s="11"/>
      <c r="UHC23" s="11"/>
      <c r="UHD23" s="11"/>
      <c r="UHE23" s="11"/>
      <c r="UHF23" s="11"/>
      <c r="UHG23" s="11"/>
      <c r="UHH23" s="11"/>
      <c r="UHI23" s="11"/>
      <c r="UHJ23" s="11"/>
      <c r="UHK23" s="11"/>
      <c r="UHL23" s="11"/>
      <c r="UHM23" s="11"/>
      <c r="UHN23" s="11"/>
      <c r="UHO23" s="11"/>
      <c r="UHP23" s="11"/>
      <c r="UHQ23" s="11"/>
      <c r="UHR23" s="11"/>
      <c r="UHS23" s="11"/>
      <c r="UHT23" s="11"/>
      <c r="UHU23" s="11"/>
      <c r="UHV23" s="11"/>
      <c r="UHW23" s="11"/>
      <c r="UHX23" s="11"/>
      <c r="UHY23" s="11"/>
      <c r="UHZ23" s="11"/>
      <c r="UIA23" s="11"/>
      <c r="UIB23" s="11"/>
      <c r="UIC23" s="11"/>
      <c r="UID23" s="11"/>
      <c r="UIE23" s="11"/>
      <c r="UIF23" s="11"/>
      <c r="UIG23" s="11"/>
      <c r="UIH23" s="11"/>
      <c r="UII23" s="11"/>
      <c r="UIJ23" s="11"/>
      <c r="UIK23" s="11"/>
      <c r="UIL23" s="11"/>
      <c r="UIM23" s="11"/>
      <c r="UIN23" s="11"/>
      <c r="UIO23" s="11"/>
      <c r="UIP23" s="11"/>
      <c r="UIQ23" s="11"/>
      <c r="UIR23" s="11"/>
      <c r="UIS23" s="11"/>
      <c r="UIT23" s="11"/>
      <c r="UIU23" s="11"/>
      <c r="UIV23" s="11"/>
      <c r="UIW23" s="11"/>
      <c r="UIX23" s="11"/>
      <c r="UIY23" s="11"/>
      <c r="UIZ23" s="11"/>
      <c r="UJA23" s="11"/>
      <c r="UJB23" s="11"/>
      <c r="UJC23" s="11"/>
      <c r="UJD23" s="11"/>
      <c r="UJE23" s="11"/>
      <c r="UJF23" s="11"/>
      <c r="UJG23" s="11"/>
      <c r="UJH23" s="11"/>
      <c r="UJI23" s="11"/>
      <c r="UJJ23" s="11"/>
      <c r="UJK23" s="11"/>
      <c r="UJL23" s="11"/>
      <c r="UJM23" s="11"/>
      <c r="UJN23" s="11"/>
      <c r="UJO23" s="11"/>
      <c r="UJP23" s="11"/>
      <c r="UJQ23" s="11"/>
      <c r="UJR23" s="11"/>
      <c r="UJS23" s="11"/>
      <c r="UJT23" s="11"/>
      <c r="UJU23" s="11"/>
      <c r="UJV23" s="11"/>
      <c r="UJW23" s="11"/>
      <c r="UJX23" s="11"/>
      <c r="UJY23" s="11"/>
      <c r="UJZ23" s="11"/>
      <c r="UKA23" s="11"/>
      <c r="UKB23" s="11"/>
      <c r="UKC23" s="11"/>
      <c r="UKD23" s="11"/>
      <c r="UKE23" s="11"/>
      <c r="UKF23" s="11"/>
      <c r="UKG23" s="11"/>
      <c r="UKH23" s="11"/>
      <c r="UKI23" s="11"/>
      <c r="UKJ23" s="11"/>
      <c r="UKK23" s="11"/>
      <c r="UKL23" s="11"/>
      <c r="UKM23" s="11"/>
      <c r="UKN23" s="11"/>
      <c r="UKO23" s="11"/>
      <c r="UKP23" s="11"/>
      <c r="UKQ23" s="11"/>
      <c r="UKR23" s="11"/>
      <c r="UKS23" s="11"/>
      <c r="UKT23" s="11"/>
      <c r="UKU23" s="11"/>
      <c r="UKV23" s="11"/>
      <c r="UKW23" s="11"/>
      <c r="UKX23" s="11"/>
      <c r="UKY23" s="11"/>
      <c r="UKZ23" s="11"/>
      <c r="ULA23" s="11"/>
      <c r="ULB23" s="11"/>
      <c r="ULC23" s="11"/>
      <c r="ULD23" s="11"/>
      <c r="ULE23" s="11"/>
      <c r="ULF23" s="11"/>
      <c r="ULG23" s="11"/>
      <c r="ULH23" s="11"/>
      <c r="ULI23" s="11"/>
      <c r="ULJ23" s="11"/>
      <c r="ULK23" s="11"/>
      <c r="ULL23" s="11"/>
      <c r="ULM23" s="11"/>
      <c r="ULN23" s="11"/>
      <c r="ULO23" s="11"/>
      <c r="ULP23" s="11"/>
      <c r="ULQ23" s="11"/>
      <c r="ULR23" s="11"/>
      <c r="ULS23" s="11"/>
      <c r="ULT23" s="11"/>
      <c r="ULU23" s="11"/>
      <c r="ULV23" s="11"/>
      <c r="ULW23" s="11"/>
      <c r="ULX23" s="11"/>
      <c r="ULY23" s="11"/>
      <c r="ULZ23" s="11"/>
      <c r="UMA23" s="11"/>
      <c r="UMB23" s="11"/>
      <c r="UMC23" s="11"/>
      <c r="UMD23" s="11"/>
      <c r="UME23" s="11"/>
      <c r="UMF23" s="11"/>
      <c r="UMG23" s="11"/>
      <c r="UMH23" s="11"/>
      <c r="UMI23" s="11"/>
      <c r="UMJ23" s="11"/>
      <c r="UMK23" s="11"/>
      <c r="UML23" s="11"/>
      <c r="UMM23" s="11"/>
      <c r="UMN23" s="11"/>
      <c r="UMO23" s="11"/>
      <c r="UMP23" s="11"/>
      <c r="UMQ23" s="11"/>
      <c r="UMR23" s="11"/>
      <c r="UMS23" s="11"/>
      <c r="UMT23" s="11"/>
      <c r="UMU23" s="11"/>
      <c r="UMV23" s="11"/>
      <c r="UMW23" s="11"/>
      <c r="UMX23" s="11"/>
      <c r="UMY23" s="11"/>
      <c r="UMZ23" s="11"/>
      <c r="UNA23" s="11"/>
      <c r="UNB23" s="11"/>
      <c r="UNC23" s="11"/>
      <c r="UND23" s="11"/>
      <c r="UNE23" s="11"/>
      <c r="UNF23" s="11"/>
      <c r="UNG23" s="11"/>
      <c r="UNH23" s="11"/>
      <c r="UNI23" s="11"/>
      <c r="UNJ23" s="11"/>
      <c r="UNK23" s="11"/>
      <c r="UNL23" s="11"/>
      <c r="UNM23" s="11"/>
      <c r="UNN23" s="11"/>
      <c r="UNO23" s="11"/>
      <c r="UNP23" s="11"/>
      <c r="UNQ23" s="11"/>
      <c r="UNR23" s="11"/>
      <c r="UNS23" s="11"/>
      <c r="UNT23" s="11"/>
      <c r="UNU23" s="11"/>
      <c r="UNV23" s="11"/>
      <c r="UNW23" s="11"/>
      <c r="UNX23" s="11"/>
      <c r="UNY23" s="11"/>
      <c r="UNZ23" s="11"/>
      <c r="UOA23" s="11"/>
      <c r="UOB23" s="11"/>
      <c r="UOC23" s="11"/>
      <c r="UOD23" s="11"/>
      <c r="UOE23" s="11"/>
      <c r="UOF23" s="11"/>
      <c r="UOG23" s="11"/>
      <c r="UOH23" s="11"/>
      <c r="UOI23" s="11"/>
      <c r="UOJ23" s="11"/>
      <c r="UOK23" s="11"/>
      <c r="UOL23" s="11"/>
      <c r="UOM23" s="11"/>
      <c r="UON23" s="11"/>
      <c r="UOO23" s="11"/>
      <c r="UOP23" s="11"/>
      <c r="UOQ23" s="11"/>
      <c r="UOR23" s="11"/>
      <c r="UOS23" s="11"/>
      <c r="UOT23" s="11"/>
      <c r="UOU23" s="11"/>
      <c r="UOV23" s="11"/>
      <c r="UOW23" s="11"/>
      <c r="UOX23" s="11"/>
      <c r="UOY23" s="11"/>
      <c r="UOZ23" s="11"/>
      <c r="UPA23" s="11"/>
      <c r="UPB23" s="11"/>
      <c r="UPC23" s="11"/>
      <c r="UPD23" s="11"/>
      <c r="UPE23" s="11"/>
      <c r="UPF23" s="11"/>
      <c r="UPG23" s="11"/>
      <c r="UPH23" s="11"/>
      <c r="UPI23" s="11"/>
      <c r="UPJ23" s="11"/>
      <c r="UPK23" s="11"/>
      <c r="UPL23" s="11"/>
      <c r="UPM23" s="11"/>
      <c r="UPN23" s="11"/>
      <c r="UPO23" s="11"/>
      <c r="UPP23" s="11"/>
      <c r="UPQ23" s="11"/>
      <c r="UPR23" s="11"/>
      <c r="UPS23" s="11"/>
      <c r="UPT23" s="11"/>
      <c r="UPU23" s="11"/>
      <c r="UPV23" s="11"/>
      <c r="UPW23" s="11"/>
      <c r="UPX23" s="11"/>
      <c r="UPY23" s="11"/>
      <c r="UPZ23" s="11"/>
      <c r="UQA23" s="11"/>
      <c r="UQB23" s="11"/>
      <c r="UQC23" s="11"/>
      <c r="UQD23" s="11"/>
      <c r="UQE23" s="11"/>
      <c r="UQF23" s="11"/>
      <c r="UQG23" s="11"/>
      <c r="UQH23" s="11"/>
      <c r="UQI23" s="11"/>
      <c r="UQJ23" s="11"/>
      <c r="UQK23" s="11"/>
      <c r="UQL23" s="11"/>
      <c r="UQM23" s="11"/>
      <c r="UQN23" s="11"/>
      <c r="UQO23" s="11"/>
      <c r="UQP23" s="11"/>
      <c r="UQQ23" s="11"/>
      <c r="UQR23" s="11"/>
      <c r="UQS23" s="11"/>
      <c r="UQT23" s="11"/>
      <c r="UQU23" s="11"/>
      <c r="UQV23" s="11"/>
      <c r="UQW23" s="11"/>
      <c r="UQX23" s="11"/>
      <c r="UQY23" s="11"/>
      <c r="UQZ23" s="11"/>
      <c r="URA23" s="11"/>
      <c r="URB23" s="11"/>
      <c r="URC23" s="11"/>
      <c r="URD23" s="11"/>
      <c r="URE23" s="11"/>
      <c r="URF23" s="11"/>
      <c r="URG23" s="11"/>
      <c r="URH23" s="11"/>
      <c r="URI23" s="11"/>
      <c r="URJ23" s="11"/>
      <c r="URK23" s="11"/>
      <c r="URL23" s="11"/>
      <c r="URM23" s="11"/>
      <c r="URN23" s="11"/>
      <c r="URO23" s="11"/>
      <c r="URP23" s="11"/>
      <c r="URQ23" s="11"/>
      <c r="URR23" s="11"/>
      <c r="URS23" s="11"/>
      <c r="URT23" s="11"/>
      <c r="URU23" s="11"/>
      <c r="URV23" s="11"/>
      <c r="URW23" s="11"/>
      <c r="URX23" s="11"/>
      <c r="URY23" s="11"/>
      <c r="URZ23" s="11"/>
      <c r="USA23" s="11"/>
      <c r="USB23" s="11"/>
      <c r="USC23" s="11"/>
      <c r="USD23" s="11"/>
      <c r="USE23" s="11"/>
      <c r="USF23" s="11"/>
      <c r="USG23" s="11"/>
      <c r="USH23" s="11"/>
      <c r="USI23" s="11"/>
      <c r="USJ23" s="11"/>
      <c r="USK23" s="11"/>
      <c r="USL23" s="11"/>
      <c r="USM23" s="11"/>
      <c r="USN23" s="11"/>
      <c r="USO23" s="11"/>
      <c r="USP23" s="11"/>
      <c r="USQ23" s="11"/>
      <c r="USR23" s="11"/>
      <c r="USS23" s="11"/>
      <c r="UST23" s="11"/>
      <c r="USU23" s="11"/>
      <c r="USV23" s="11"/>
      <c r="USW23" s="11"/>
      <c r="USX23" s="11"/>
      <c r="USY23" s="11"/>
      <c r="USZ23" s="11"/>
      <c r="UTA23" s="11"/>
      <c r="UTB23" s="11"/>
      <c r="UTC23" s="11"/>
      <c r="UTD23" s="11"/>
      <c r="UTE23" s="11"/>
      <c r="UTF23" s="11"/>
      <c r="UTG23" s="11"/>
      <c r="UTH23" s="11"/>
      <c r="UTI23" s="11"/>
      <c r="UTJ23" s="11"/>
      <c r="UTK23" s="11"/>
      <c r="UTL23" s="11"/>
      <c r="UTM23" s="11"/>
      <c r="UTN23" s="11"/>
      <c r="UTO23" s="11"/>
      <c r="UTP23" s="11"/>
      <c r="UTQ23" s="11"/>
      <c r="UTR23" s="11"/>
      <c r="UTS23" s="11"/>
      <c r="UTT23" s="11"/>
      <c r="UTU23" s="11"/>
      <c r="UTV23" s="11"/>
      <c r="UTW23" s="11"/>
      <c r="UTX23" s="11"/>
      <c r="UTY23" s="11"/>
      <c r="UTZ23" s="11"/>
      <c r="UUA23" s="11"/>
      <c r="UUB23" s="11"/>
      <c r="UUC23" s="11"/>
      <c r="UUD23" s="11"/>
      <c r="UUE23" s="11"/>
      <c r="UUF23" s="11"/>
      <c r="UUG23" s="11"/>
      <c r="UUH23" s="11"/>
      <c r="UUI23" s="11"/>
      <c r="UUJ23" s="11"/>
      <c r="UUK23" s="11"/>
      <c r="UUL23" s="11"/>
      <c r="UUM23" s="11"/>
      <c r="UUN23" s="11"/>
      <c r="UUO23" s="11"/>
      <c r="UUP23" s="11"/>
      <c r="UUQ23" s="11"/>
      <c r="UUR23" s="11"/>
      <c r="UUS23" s="11"/>
      <c r="UUT23" s="11"/>
      <c r="UUU23" s="11"/>
      <c r="UUV23" s="11"/>
      <c r="UUW23" s="11"/>
      <c r="UUX23" s="11"/>
      <c r="UUY23" s="11"/>
      <c r="UUZ23" s="11"/>
      <c r="UVA23" s="11"/>
      <c r="UVB23" s="11"/>
      <c r="UVC23" s="11"/>
      <c r="UVD23" s="11"/>
      <c r="UVE23" s="11"/>
      <c r="UVF23" s="11"/>
      <c r="UVG23" s="11"/>
      <c r="UVH23" s="11"/>
      <c r="UVI23" s="11"/>
      <c r="UVJ23" s="11"/>
      <c r="UVK23" s="11"/>
      <c r="UVL23" s="11"/>
      <c r="UVM23" s="11"/>
      <c r="UVN23" s="11"/>
      <c r="UVO23" s="11"/>
      <c r="UVP23" s="11"/>
      <c r="UVQ23" s="11"/>
      <c r="UVR23" s="11"/>
      <c r="UVS23" s="11"/>
      <c r="UVT23" s="11"/>
      <c r="UVU23" s="11"/>
      <c r="UVV23" s="11"/>
      <c r="UVW23" s="11"/>
      <c r="UVX23" s="11"/>
      <c r="UVY23" s="11"/>
      <c r="UVZ23" s="11"/>
      <c r="UWA23" s="11"/>
      <c r="UWB23" s="11"/>
      <c r="UWC23" s="11"/>
      <c r="UWD23" s="11"/>
      <c r="UWE23" s="11"/>
      <c r="UWF23" s="11"/>
      <c r="UWG23" s="11"/>
      <c r="UWH23" s="11"/>
      <c r="UWI23" s="11"/>
      <c r="UWJ23" s="11"/>
      <c r="UWK23" s="11"/>
      <c r="UWL23" s="11"/>
      <c r="UWM23" s="11"/>
      <c r="UWN23" s="11"/>
      <c r="UWO23" s="11"/>
      <c r="UWP23" s="11"/>
      <c r="UWQ23" s="11"/>
      <c r="UWR23" s="11"/>
      <c r="UWS23" s="11"/>
      <c r="UWT23" s="11"/>
      <c r="UWU23" s="11"/>
      <c r="UWV23" s="11"/>
      <c r="UWW23" s="11"/>
      <c r="UWX23" s="11"/>
      <c r="UWY23" s="11"/>
      <c r="UWZ23" s="11"/>
      <c r="UXA23" s="11"/>
      <c r="UXB23" s="11"/>
      <c r="UXC23" s="11"/>
      <c r="UXD23" s="11"/>
      <c r="UXE23" s="11"/>
      <c r="UXF23" s="11"/>
      <c r="UXG23" s="11"/>
      <c r="UXH23" s="11"/>
      <c r="UXI23" s="11"/>
      <c r="UXJ23" s="11"/>
      <c r="UXK23" s="11"/>
      <c r="UXL23" s="11"/>
      <c r="UXM23" s="11"/>
      <c r="UXN23" s="11"/>
      <c r="UXO23" s="11"/>
      <c r="UXP23" s="11"/>
      <c r="UXQ23" s="11"/>
      <c r="UXR23" s="11"/>
      <c r="UXS23" s="11"/>
      <c r="UXT23" s="11"/>
      <c r="UXU23" s="11"/>
      <c r="UXV23" s="11"/>
      <c r="UXW23" s="11"/>
      <c r="UXX23" s="11"/>
      <c r="UXY23" s="11"/>
      <c r="UXZ23" s="11"/>
      <c r="UYA23" s="11"/>
      <c r="UYB23" s="11"/>
      <c r="UYC23" s="11"/>
      <c r="UYD23" s="11"/>
      <c r="UYE23" s="11"/>
      <c r="UYF23" s="11"/>
      <c r="UYG23" s="11"/>
      <c r="UYH23" s="11"/>
      <c r="UYI23" s="11"/>
      <c r="UYJ23" s="11"/>
      <c r="UYK23" s="11"/>
      <c r="UYL23" s="11"/>
      <c r="UYM23" s="11"/>
      <c r="UYN23" s="11"/>
      <c r="UYO23" s="11"/>
      <c r="UYP23" s="11"/>
      <c r="UYQ23" s="11"/>
      <c r="UYR23" s="11"/>
      <c r="UYS23" s="11"/>
      <c r="UYT23" s="11"/>
      <c r="UYU23" s="11"/>
      <c r="UYV23" s="11"/>
      <c r="UYW23" s="11"/>
      <c r="UYX23" s="11"/>
      <c r="UYY23" s="11"/>
      <c r="UYZ23" s="11"/>
      <c r="UZA23" s="11"/>
      <c r="UZB23" s="11"/>
      <c r="UZC23" s="11"/>
      <c r="UZD23" s="11"/>
      <c r="UZE23" s="11"/>
      <c r="UZF23" s="11"/>
      <c r="UZG23" s="11"/>
      <c r="UZH23" s="11"/>
      <c r="UZI23" s="11"/>
      <c r="UZJ23" s="11"/>
      <c r="UZK23" s="11"/>
      <c r="UZL23" s="11"/>
      <c r="UZM23" s="11"/>
      <c r="UZN23" s="11"/>
      <c r="UZO23" s="11"/>
      <c r="UZP23" s="11"/>
      <c r="UZQ23" s="11"/>
      <c r="UZR23" s="11"/>
      <c r="UZS23" s="11"/>
      <c r="UZT23" s="11"/>
      <c r="UZU23" s="11"/>
      <c r="UZV23" s="11"/>
      <c r="UZW23" s="11"/>
      <c r="UZX23" s="11"/>
      <c r="UZY23" s="11"/>
      <c r="UZZ23" s="11"/>
      <c r="VAA23" s="11"/>
      <c r="VAB23" s="11"/>
      <c r="VAC23" s="11"/>
      <c r="VAD23" s="11"/>
      <c r="VAE23" s="11"/>
      <c r="VAF23" s="11"/>
      <c r="VAG23" s="11"/>
      <c r="VAH23" s="11"/>
      <c r="VAI23" s="11"/>
      <c r="VAJ23" s="11"/>
      <c r="VAK23" s="11"/>
      <c r="VAL23" s="11"/>
      <c r="VAM23" s="11"/>
      <c r="VAN23" s="11"/>
      <c r="VAO23" s="11"/>
      <c r="VAP23" s="11"/>
      <c r="VAQ23" s="11"/>
      <c r="VAR23" s="11"/>
      <c r="VAS23" s="11"/>
      <c r="VAT23" s="11"/>
      <c r="VAU23" s="11"/>
      <c r="VAV23" s="11"/>
      <c r="VAW23" s="11"/>
      <c r="VAX23" s="11"/>
      <c r="VAY23" s="11"/>
      <c r="VAZ23" s="11"/>
      <c r="VBA23" s="11"/>
      <c r="VBB23" s="11"/>
      <c r="VBC23" s="11"/>
      <c r="VBD23" s="11"/>
      <c r="VBE23" s="11"/>
      <c r="VBF23" s="11"/>
      <c r="VBG23" s="11"/>
      <c r="VBH23" s="11"/>
      <c r="VBI23" s="11"/>
      <c r="VBJ23" s="11"/>
      <c r="VBK23" s="11"/>
      <c r="VBL23" s="11"/>
      <c r="VBM23" s="11"/>
      <c r="VBN23" s="11"/>
      <c r="VBO23" s="11"/>
      <c r="VBP23" s="11"/>
      <c r="VBQ23" s="11"/>
      <c r="VBR23" s="11"/>
      <c r="VBS23" s="11"/>
      <c r="VBT23" s="11"/>
      <c r="VBU23" s="11"/>
      <c r="VBV23" s="11"/>
      <c r="VBW23" s="11"/>
      <c r="VBX23" s="11"/>
      <c r="VBY23" s="11"/>
      <c r="VBZ23" s="11"/>
      <c r="VCA23" s="11"/>
      <c r="VCB23" s="11"/>
      <c r="VCC23" s="11"/>
      <c r="VCD23" s="11"/>
      <c r="VCE23" s="11"/>
      <c r="VCF23" s="11"/>
      <c r="VCG23" s="11"/>
      <c r="VCH23" s="11"/>
      <c r="VCI23" s="11"/>
      <c r="VCJ23" s="11"/>
      <c r="VCK23" s="11"/>
      <c r="VCL23" s="11"/>
      <c r="VCM23" s="11"/>
      <c r="VCN23" s="11"/>
      <c r="VCO23" s="11"/>
      <c r="VCP23" s="11"/>
      <c r="VCQ23" s="11"/>
      <c r="VCR23" s="11"/>
      <c r="VCS23" s="11"/>
      <c r="VCT23" s="11"/>
      <c r="VCU23" s="11"/>
      <c r="VCV23" s="11"/>
      <c r="VCW23" s="11"/>
      <c r="VCX23" s="11"/>
      <c r="VCY23" s="11"/>
      <c r="VCZ23" s="11"/>
      <c r="VDA23" s="11"/>
      <c r="VDB23" s="11"/>
      <c r="VDC23" s="11"/>
      <c r="VDD23" s="11"/>
      <c r="VDE23" s="11"/>
      <c r="VDF23" s="11"/>
      <c r="VDG23" s="11"/>
      <c r="VDH23" s="11"/>
      <c r="VDI23" s="11"/>
      <c r="VDJ23" s="11"/>
      <c r="VDK23" s="11"/>
      <c r="VDL23" s="11"/>
      <c r="VDM23" s="11"/>
      <c r="VDN23" s="11"/>
      <c r="VDO23" s="11"/>
      <c r="VDP23" s="11"/>
      <c r="VDQ23" s="11"/>
      <c r="VDR23" s="11"/>
      <c r="VDS23" s="11"/>
      <c r="VDT23" s="11"/>
      <c r="VDU23" s="11"/>
      <c r="VDV23" s="11"/>
      <c r="VDW23" s="11"/>
      <c r="VDX23" s="11"/>
      <c r="VDY23" s="11"/>
      <c r="VDZ23" s="11"/>
      <c r="VEA23" s="11"/>
      <c r="VEB23" s="11"/>
      <c r="VEC23" s="11"/>
      <c r="VED23" s="11"/>
      <c r="VEE23" s="11"/>
      <c r="VEF23" s="11"/>
      <c r="VEG23" s="11"/>
      <c r="VEH23" s="11"/>
      <c r="VEI23" s="11"/>
      <c r="VEJ23" s="11"/>
      <c r="VEK23" s="11"/>
      <c r="VEL23" s="11"/>
      <c r="VEM23" s="11"/>
      <c r="VEN23" s="11"/>
      <c r="VEO23" s="11"/>
      <c r="VEP23" s="11"/>
      <c r="VEQ23" s="11"/>
      <c r="VER23" s="11"/>
      <c r="VES23" s="11"/>
      <c r="VET23" s="11"/>
      <c r="VEU23" s="11"/>
      <c r="VEV23" s="11"/>
      <c r="VEW23" s="11"/>
      <c r="VEX23" s="11"/>
      <c r="VEY23" s="11"/>
      <c r="VEZ23" s="11"/>
      <c r="VFA23" s="11"/>
      <c r="VFB23" s="11"/>
      <c r="VFC23" s="11"/>
      <c r="VFD23" s="11"/>
      <c r="VFE23" s="11"/>
      <c r="VFF23" s="11"/>
      <c r="VFG23" s="11"/>
      <c r="VFH23" s="11"/>
      <c r="VFI23" s="11"/>
      <c r="VFJ23" s="11"/>
      <c r="VFK23" s="11"/>
      <c r="VFL23" s="11"/>
      <c r="VFM23" s="11"/>
      <c r="VFN23" s="11"/>
      <c r="VFO23" s="11"/>
      <c r="VFP23" s="11"/>
      <c r="VFQ23" s="11"/>
      <c r="VFR23" s="11"/>
      <c r="VFS23" s="11"/>
      <c r="VFT23" s="11"/>
      <c r="VFU23" s="11"/>
      <c r="VFV23" s="11"/>
      <c r="VFW23" s="11"/>
      <c r="VFX23" s="11"/>
      <c r="VFY23" s="11"/>
      <c r="VFZ23" s="11"/>
      <c r="VGA23" s="11"/>
      <c r="VGB23" s="11"/>
      <c r="VGC23" s="11"/>
      <c r="VGD23" s="11"/>
      <c r="VGE23" s="11"/>
      <c r="VGF23" s="11"/>
      <c r="VGG23" s="11"/>
      <c r="VGH23" s="11"/>
      <c r="VGI23" s="11"/>
      <c r="VGJ23" s="11"/>
      <c r="VGK23" s="11"/>
      <c r="VGL23" s="11"/>
      <c r="VGM23" s="11"/>
      <c r="VGN23" s="11"/>
      <c r="VGO23" s="11"/>
      <c r="VGP23" s="11"/>
      <c r="VGQ23" s="11"/>
      <c r="VGR23" s="11"/>
      <c r="VGS23" s="11"/>
      <c r="VGT23" s="11"/>
      <c r="VGU23" s="11"/>
      <c r="VGV23" s="11"/>
      <c r="VGW23" s="11"/>
      <c r="VGX23" s="11"/>
      <c r="VGY23" s="11"/>
      <c r="VGZ23" s="11"/>
      <c r="VHA23" s="11"/>
      <c r="VHB23" s="11"/>
      <c r="VHC23" s="11"/>
      <c r="VHD23" s="11"/>
      <c r="VHE23" s="11"/>
      <c r="VHF23" s="11"/>
      <c r="VHG23" s="11"/>
      <c r="VHH23" s="11"/>
      <c r="VHI23" s="11"/>
      <c r="VHJ23" s="11"/>
      <c r="VHK23" s="11"/>
      <c r="VHL23" s="11"/>
      <c r="VHM23" s="11"/>
      <c r="VHN23" s="11"/>
      <c r="VHO23" s="11"/>
      <c r="VHP23" s="11"/>
      <c r="VHQ23" s="11"/>
      <c r="VHR23" s="11"/>
      <c r="VHS23" s="11"/>
      <c r="VHT23" s="11"/>
      <c r="VHU23" s="11"/>
      <c r="VHV23" s="11"/>
      <c r="VHW23" s="11"/>
      <c r="VHX23" s="11"/>
      <c r="VHY23" s="11"/>
      <c r="VHZ23" s="11"/>
      <c r="VIA23" s="11"/>
      <c r="VIB23" s="11"/>
      <c r="VIC23" s="11"/>
      <c r="VID23" s="11"/>
      <c r="VIE23" s="11"/>
      <c r="VIF23" s="11"/>
      <c r="VIG23" s="11"/>
      <c r="VIH23" s="11"/>
      <c r="VII23" s="11"/>
      <c r="VIJ23" s="11"/>
      <c r="VIK23" s="11"/>
      <c r="VIL23" s="11"/>
      <c r="VIM23" s="11"/>
      <c r="VIN23" s="11"/>
      <c r="VIO23" s="11"/>
      <c r="VIP23" s="11"/>
      <c r="VIQ23" s="11"/>
      <c r="VIR23" s="11"/>
      <c r="VIS23" s="11"/>
      <c r="VIT23" s="11"/>
      <c r="VIU23" s="11"/>
      <c r="VIV23" s="11"/>
      <c r="VIW23" s="11"/>
      <c r="VIX23" s="11"/>
      <c r="VIY23" s="11"/>
      <c r="VIZ23" s="11"/>
      <c r="VJA23" s="11"/>
      <c r="VJB23" s="11"/>
      <c r="VJC23" s="11"/>
      <c r="VJD23" s="11"/>
      <c r="VJE23" s="11"/>
      <c r="VJF23" s="11"/>
      <c r="VJG23" s="11"/>
      <c r="VJH23" s="11"/>
      <c r="VJI23" s="11"/>
      <c r="VJJ23" s="11"/>
      <c r="VJK23" s="11"/>
      <c r="VJL23" s="11"/>
      <c r="VJM23" s="11"/>
      <c r="VJN23" s="11"/>
      <c r="VJO23" s="11"/>
      <c r="VJP23" s="11"/>
      <c r="VJQ23" s="11"/>
      <c r="VJR23" s="11"/>
      <c r="VJS23" s="11"/>
      <c r="VJT23" s="11"/>
      <c r="VJU23" s="11"/>
      <c r="VJV23" s="11"/>
      <c r="VJW23" s="11"/>
      <c r="VJX23" s="11"/>
      <c r="VJY23" s="11"/>
      <c r="VJZ23" s="11"/>
      <c r="VKA23" s="11"/>
      <c r="VKB23" s="11"/>
      <c r="VKC23" s="11"/>
      <c r="VKD23" s="11"/>
      <c r="VKE23" s="11"/>
      <c r="VKF23" s="11"/>
      <c r="VKG23" s="11"/>
      <c r="VKH23" s="11"/>
      <c r="VKI23" s="11"/>
      <c r="VKJ23" s="11"/>
      <c r="VKK23" s="11"/>
      <c r="VKL23" s="11"/>
      <c r="VKM23" s="11"/>
      <c r="VKN23" s="11"/>
      <c r="VKO23" s="11"/>
      <c r="VKP23" s="11"/>
      <c r="VKQ23" s="11"/>
      <c r="VKR23" s="11"/>
      <c r="VKS23" s="11"/>
      <c r="VKT23" s="11"/>
      <c r="VKU23" s="11"/>
      <c r="VKV23" s="11"/>
      <c r="VKW23" s="11"/>
      <c r="VKX23" s="11"/>
      <c r="VKY23" s="11"/>
      <c r="VKZ23" s="11"/>
      <c r="VLA23" s="11"/>
      <c r="VLB23" s="11"/>
      <c r="VLC23" s="11"/>
      <c r="VLD23" s="11"/>
      <c r="VLE23" s="11"/>
      <c r="VLF23" s="11"/>
      <c r="VLG23" s="11"/>
      <c r="VLH23" s="11"/>
      <c r="VLI23" s="11"/>
      <c r="VLJ23" s="11"/>
      <c r="VLK23" s="11"/>
      <c r="VLL23" s="11"/>
      <c r="VLM23" s="11"/>
      <c r="VLN23" s="11"/>
      <c r="VLO23" s="11"/>
      <c r="VLP23" s="11"/>
      <c r="VLQ23" s="11"/>
      <c r="VLR23" s="11"/>
      <c r="VLS23" s="11"/>
      <c r="VLT23" s="11"/>
      <c r="VLU23" s="11"/>
      <c r="VLV23" s="11"/>
      <c r="VLW23" s="11"/>
      <c r="VLX23" s="11"/>
      <c r="VLY23" s="11"/>
      <c r="VLZ23" s="11"/>
      <c r="VMA23" s="11"/>
      <c r="VMB23" s="11"/>
      <c r="VMC23" s="11"/>
      <c r="VMD23" s="11"/>
      <c r="VME23" s="11"/>
      <c r="VMF23" s="11"/>
      <c r="VMG23" s="11"/>
      <c r="VMH23" s="11"/>
      <c r="VMI23" s="11"/>
      <c r="VMJ23" s="11"/>
      <c r="VMK23" s="11"/>
      <c r="VML23" s="11"/>
      <c r="VMM23" s="11"/>
      <c r="VMN23" s="11"/>
      <c r="VMO23" s="11"/>
      <c r="VMP23" s="11"/>
      <c r="VMQ23" s="11"/>
      <c r="VMR23" s="11"/>
      <c r="VMS23" s="11"/>
      <c r="VMT23" s="11"/>
      <c r="VMU23" s="11"/>
      <c r="VMV23" s="11"/>
      <c r="VMW23" s="11"/>
      <c r="VMX23" s="11"/>
      <c r="VMY23" s="11"/>
      <c r="VMZ23" s="11"/>
      <c r="VNA23" s="11"/>
      <c r="VNB23" s="11"/>
      <c r="VNC23" s="11"/>
      <c r="VND23" s="11"/>
      <c r="VNE23" s="11"/>
      <c r="VNF23" s="11"/>
      <c r="VNG23" s="11"/>
      <c r="VNH23" s="11"/>
      <c r="VNI23" s="11"/>
      <c r="VNJ23" s="11"/>
      <c r="VNK23" s="11"/>
      <c r="VNL23" s="11"/>
      <c r="VNM23" s="11"/>
      <c r="VNN23" s="11"/>
      <c r="VNO23" s="11"/>
      <c r="VNP23" s="11"/>
      <c r="VNQ23" s="11"/>
      <c r="VNR23" s="11"/>
      <c r="VNS23" s="11"/>
      <c r="VNT23" s="11"/>
      <c r="VNU23" s="11"/>
      <c r="VNV23" s="11"/>
      <c r="VNW23" s="11"/>
      <c r="VNX23" s="11"/>
      <c r="VNY23" s="11"/>
      <c r="VNZ23" s="11"/>
      <c r="VOA23" s="11"/>
      <c r="VOB23" s="11"/>
      <c r="VOC23" s="11"/>
      <c r="VOD23" s="11"/>
      <c r="VOE23" s="11"/>
      <c r="VOF23" s="11"/>
      <c r="VOG23" s="11"/>
      <c r="VOH23" s="11"/>
      <c r="VOI23" s="11"/>
      <c r="VOJ23" s="11"/>
      <c r="VOK23" s="11"/>
      <c r="VOL23" s="11"/>
      <c r="VOM23" s="11"/>
      <c r="VON23" s="11"/>
      <c r="VOO23" s="11"/>
      <c r="VOP23" s="11"/>
      <c r="VOQ23" s="11"/>
      <c r="VOR23" s="11"/>
      <c r="VOS23" s="11"/>
      <c r="VOT23" s="11"/>
      <c r="VOU23" s="11"/>
      <c r="VOV23" s="11"/>
      <c r="VOW23" s="11"/>
      <c r="VOX23" s="11"/>
      <c r="VOY23" s="11"/>
      <c r="VOZ23" s="11"/>
      <c r="VPA23" s="11"/>
      <c r="VPB23" s="11"/>
      <c r="VPC23" s="11"/>
      <c r="VPD23" s="11"/>
      <c r="VPE23" s="11"/>
      <c r="VPF23" s="11"/>
      <c r="VPG23" s="11"/>
      <c r="VPH23" s="11"/>
      <c r="VPI23" s="11"/>
      <c r="VPJ23" s="11"/>
      <c r="VPK23" s="11"/>
      <c r="VPL23" s="11"/>
      <c r="VPM23" s="11"/>
      <c r="VPN23" s="11"/>
      <c r="VPO23" s="11"/>
      <c r="VPP23" s="11"/>
      <c r="VPQ23" s="11"/>
      <c r="VPR23" s="11"/>
      <c r="VPS23" s="11"/>
      <c r="VPT23" s="11"/>
      <c r="VPU23" s="11"/>
      <c r="VPV23" s="11"/>
      <c r="VPW23" s="11"/>
      <c r="VPX23" s="11"/>
      <c r="VPY23" s="11"/>
      <c r="VPZ23" s="11"/>
      <c r="VQA23" s="11"/>
      <c r="VQB23" s="11"/>
      <c r="VQC23" s="11"/>
      <c r="VQD23" s="11"/>
      <c r="VQE23" s="11"/>
      <c r="VQF23" s="11"/>
      <c r="VQG23" s="11"/>
      <c r="VQH23" s="11"/>
      <c r="VQI23" s="11"/>
      <c r="VQJ23" s="11"/>
      <c r="VQK23" s="11"/>
      <c r="VQL23" s="11"/>
      <c r="VQM23" s="11"/>
      <c r="VQN23" s="11"/>
      <c r="VQO23" s="11"/>
      <c r="VQP23" s="11"/>
      <c r="VQQ23" s="11"/>
      <c r="VQR23" s="11"/>
      <c r="VQS23" s="11"/>
      <c r="VQT23" s="11"/>
      <c r="VQU23" s="11"/>
      <c r="VQV23" s="11"/>
      <c r="VQW23" s="11"/>
      <c r="VQX23" s="11"/>
      <c r="VQY23" s="11"/>
      <c r="VQZ23" s="11"/>
      <c r="VRA23" s="11"/>
      <c r="VRB23" s="11"/>
      <c r="VRC23" s="11"/>
      <c r="VRD23" s="11"/>
      <c r="VRE23" s="11"/>
      <c r="VRF23" s="11"/>
      <c r="VRG23" s="11"/>
      <c r="VRH23" s="11"/>
      <c r="VRI23" s="11"/>
      <c r="VRJ23" s="11"/>
      <c r="VRK23" s="11"/>
      <c r="VRL23" s="11"/>
      <c r="VRM23" s="11"/>
      <c r="VRN23" s="11"/>
      <c r="VRO23" s="11"/>
      <c r="VRP23" s="11"/>
      <c r="VRQ23" s="11"/>
      <c r="VRR23" s="11"/>
      <c r="VRS23" s="11"/>
      <c r="VRT23" s="11"/>
      <c r="VRU23" s="11"/>
      <c r="VRV23" s="11"/>
      <c r="VRW23" s="11"/>
      <c r="VRX23" s="11"/>
      <c r="VRY23" s="11"/>
      <c r="VRZ23" s="11"/>
      <c r="VSA23" s="11"/>
      <c r="VSB23" s="11"/>
      <c r="VSC23" s="11"/>
      <c r="VSD23" s="11"/>
      <c r="VSE23" s="11"/>
      <c r="VSF23" s="11"/>
      <c r="VSG23" s="11"/>
      <c r="VSH23" s="11"/>
      <c r="VSI23" s="11"/>
      <c r="VSJ23" s="11"/>
      <c r="VSK23" s="11"/>
      <c r="VSL23" s="11"/>
      <c r="VSM23" s="11"/>
      <c r="VSN23" s="11"/>
      <c r="VSO23" s="11"/>
      <c r="VSP23" s="11"/>
      <c r="VSQ23" s="11"/>
      <c r="VSR23" s="11"/>
      <c r="VSS23" s="11"/>
      <c r="VST23" s="11"/>
      <c r="VSU23" s="11"/>
      <c r="VSV23" s="11"/>
      <c r="VSW23" s="11"/>
      <c r="VSX23" s="11"/>
      <c r="VSY23" s="11"/>
      <c r="VSZ23" s="11"/>
      <c r="VTA23" s="11"/>
      <c r="VTB23" s="11"/>
      <c r="VTC23" s="11"/>
      <c r="VTD23" s="11"/>
      <c r="VTE23" s="11"/>
      <c r="VTF23" s="11"/>
      <c r="VTG23" s="11"/>
      <c r="VTH23" s="11"/>
      <c r="VTI23" s="11"/>
      <c r="VTJ23" s="11"/>
      <c r="VTK23" s="11"/>
      <c r="VTL23" s="11"/>
      <c r="VTM23" s="11"/>
      <c r="VTN23" s="11"/>
      <c r="VTO23" s="11"/>
      <c r="VTP23" s="11"/>
      <c r="VTQ23" s="11"/>
      <c r="VTR23" s="11"/>
      <c r="VTS23" s="11"/>
      <c r="VTT23" s="11"/>
      <c r="VTU23" s="11"/>
      <c r="VTV23" s="11"/>
      <c r="VTW23" s="11"/>
      <c r="VTX23" s="11"/>
      <c r="VTY23" s="11"/>
      <c r="VTZ23" s="11"/>
      <c r="VUA23" s="11"/>
      <c r="VUB23" s="11"/>
      <c r="VUC23" s="11"/>
      <c r="VUD23" s="11"/>
      <c r="VUE23" s="11"/>
      <c r="VUF23" s="11"/>
      <c r="VUG23" s="11"/>
      <c r="VUH23" s="11"/>
      <c r="VUI23" s="11"/>
      <c r="VUJ23" s="11"/>
      <c r="VUK23" s="11"/>
      <c r="VUL23" s="11"/>
      <c r="VUM23" s="11"/>
      <c r="VUN23" s="11"/>
      <c r="VUO23" s="11"/>
      <c r="VUP23" s="11"/>
      <c r="VUQ23" s="11"/>
      <c r="VUR23" s="11"/>
      <c r="VUS23" s="11"/>
      <c r="VUT23" s="11"/>
      <c r="VUU23" s="11"/>
      <c r="VUV23" s="11"/>
      <c r="VUW23" s="11"/>
      <c r="VUX23" s="11"/>
      <c r="VUY23" s="11"/>
      <c r="VUZ23" s="11"/>
      <c r="VVA23" s="11"/>
      <c r="VVB23" s="11"/>
      <c r="VVC23" s="11"/>
      <c r="VVD23" s="11"/>
      <c r="VVE23" s="11"/>
      <c r="VVF23" s="11"/>
      <c r="VVG23" s="11"/>
      <c r="VVH23" s="11"/>
      <c r="VVI23" s="11"/>
      <c r="VVJ23" s="11"/>
      <c r="VVK23" s="11"/>
      <c r="VVL23" s="11"/>
      <c r="VVM23" s="11"/>
      <c r="VVN23" s="11"/>
      <c r="VVO23" s="11"/>
      <c r="VVP23" s="11"/>
      <c r="VVQ23" s="11"/>
      <c r="VVR23" s="11"/>
      <c r="VVS23" s="11"/>
      <c r="VVT23" s="11"/>
      <c r="VVU23" s="11"/>
      <c r="VVV23" s="11"/>
      <c r="VVW23" s="11"/>
      <c r="VVX23" s="11"/>
      <c r="VVY23" s="11"/>
      <c r="VVZ23" s="11"/>
      <c r="VWA23" s="11"/>
      <c r="VWB23" s="11"/>
      <c r="VWC23" s="11"/>
      <c r="VWD23" s="11"/>
      <c r="VWE23" s="11"/>
      <c r="VWF23" s="11"/>
      <c r="VWG23" s="11"/>
      <c r="VWH23" s="11"/>
      <c r="VWI23" s="11"/>
      <c r="VWJ23" s="11"/>
      <c r="VWK23" s="11"/>
      <c r="VWL23" s="11"/>
      <c r="VWM23" s="11"/>
      <c r="VWN23" s="11"/>
      <c r="VWO23" s="11"/>
      <c r="VWP23" s="11"/>
      <c r="VWQ23" s="11"/>
      <c r="VWR23" s="11"/>
      <c r="VWS23" s="11"/>
      <c r="VWT23" s="11"/>
      <c r="VWU23" s="11"/>
      <c r="VWV23" s="11"/>
      <c r="VWW23" s="11"/>
      <c r="VWX23" s="11"/>
      <c r="VWY23" s="11"/>
      <c r="VWZ23" s="11"/>
      <c r="VXA23" s="11"/>
      <c r="VXB23" s="11"/>
      <c r="VXC23" s="11"/>
      <c r="VXD23" s="11"/>
      <c r="VXE23" s="11"/>
      <c r="VXF23" s="11"/>
      <c r="VXG23" s="11"/>
      <c r="VXH23" s="11"/>
      <c r="VXI23" s="11"/>
      <c r="VXJ23" s="11"/>
      <c r="VXK23" s="11"/>
      <c r="VXL23" s="11"/>
      <c r="VXM23" s="11"/>
      <c r="VXN23" s="11"/>
      <c r="VXO23" s="11"/>
      <c r="VXP23" s="11"/>
      <c r="VXQ23" s="11"/>
      <c r="VXR23" s="11"/>
      <c r="VXS23" s="11"/>
      <c r="VXT23" s="11"/>
      <c r="VXU23" s="11"/>
      <c r="VXV23" s="11"/>
      <c r="VXW23" s="11"/>
      <c r="VXX23" s="11"/>
      <c r="VXY23" s="11"/>
      <c r="VXZ23" s="11"/>
      <c r="VYA23" s="11"/>
      <c r="VYB23" s="11"/>
      <c r="VYC23" s="11"/>
      <c r="VYD23" s="11"/>
      <c r="VYE23" s="11"/>
      <c r="VYF23" s="11"/>
      <c r="VYG23" s="11"/>
      <c r="VYH23" s="11"/>
      <c r="VYI23" s="11"/>
      <c r="VYJ23" s="11"/>
      <c r="VYK23" s="11"/>
      <c r="VYL23" s="11"/>
      <c r="VYM23" s="11"/>
      <c r="VYN23" s="11"/>
      <c r="VYO23" s="11"/>
      <c r="VYP23" s="11"/>
      <c r="VYQ23" s="11"/>
      <c r="VYR23" s="11"/>
      <c r="VYS23" s="11"/>
      <c r="VYT23" s="11"/>
      <c r="VYU23" s="11"/>
      <c r="VYV23" s="11"/>
      <c r="VYW23" s="11"/>
      <c r="VYX23" s="11"/>
      <c r="VYY23" s="11"/>
      <c r="VYZ23" s="11"/>
      <c r="VZA23" s="11"/>
      <c r="VZB23" s="11"/>
      <c r="VZC23" s="11"/>
      <c r="VZD23" s="11"/>
      <c r="VZE23" s="11"/>
      <c r="VZF23" s="11"/>
      <c r="VZG23" s="11"/>
      <c r="VZH23" s="11"/>
      <c r="VZI23" s="11"/>
      <c r="VZJ23" s="11"/>
      <c r="VZK23" s="11"/>
      <c r="VZL23" s="11"/>
      <c r="VZM23" s="11"/>
      <c r="VZN23" s="11"/>
      <c r="VZO23" s="11"/>
      <c r="VZP23" s="11"/>
      <c r="VZQ23" s="11"/>
      <c r="VZR23" s="11"/>
      <c r="VZS23" s="11"/>
      <c r="VZT23" s="11"/>
      <c r="VZU23" s="11"/>
      <c r="VZV23" s="11"/>
      <c r="VZW23" s="11"/>
      <c r="VZX23" s="11"/>
      <c r="VZY23" s="11"/>
      <c r="VZZ23" s="11"/>
      <c r="WAA23" s="11"/>
      <c r="WAB23" s="11"/>
      <c r="WAC23" s="11"/>
      <c r="WAD23" s="11"/>
      <c r="WAE23" s="11"/>
      <c r="WAF23" s="11"/>
      <c r="WAG23" s="11"/>
      <c r="WAH23" s="11"/>
      <c r="WAI23" s="11"/>
      <c r="WAJ23" s="11"/>
      <c r="WAK23" s="11"/>
      <c r="WAL23" s="11"/>
      <c r="WAM23" s="11"/>
      <c r="WAN23" s="11"/>
      <c r="WAO23" s="11"/>
      <c r="WAP23" s="11"/>
      <c r="WAQ23" s="11"/>
      <c r="WAR23" s="11"/>
      <c r="WAS23" s="11"/>
      <c r="WAT23" s="11"/>
      <c r="WAU23" s="11"/>
      <c r="WAV23" s="11"/>
      <c r="WAW23" s="11"/>
      <c r="WAX23" s="11"/>
      <c r="WAY23" s="11"/>
      <c r="WAZ23" s="11"/>
      <c r="WBA23" s="11"/>
      <c r="WBB23" s="11"/>
      <c r="WBC23" s="11"/>
      <c r="WBD23" s="11"/>
      <c r="WBE23" s="11"/>
      <c r="WBF23" s="11"/>
      <c r="WBG23" s="11"/>
      <c r="WBH23" s="11"/>
      <c r="WBI23" s="11"/>
      <c r="WBJ23" s="11"/>
      <c r="WBK23" s="11"/>
      <c r="WBL23" s="11"/>
      <c r="WBM23" s="11"/>
      <c r="WBN23" s="11"/>
      <c r="WBO23" s="11"/>
      <c r="WBP23" s="11"/>
      <c r="WBQ23" s="11"/>
      <c r="WBR23" s="11"/>
      <c r="WBS23" s="11"/>
      <c r="WBT23" s="11"/>
      <c r="WBU23" s="11"/>
      <c r="WBV23" s="11"/>
      <c r="WBW23" s="11"/>
      <c r="WBX23" s="11"/>
      <c r="WBY23" s="11"/>
      <c r="WBZ23" s="11"/>
      <c r="WCA23" s="11"/>
      <c r="WCB23" s="11"/>
      <c r="WCC23" s="11"/>
      <c r="WCD23" s="11"/>
      <c r="WCE23" s="11"/>
      <c r="WCF23" s="11"/>
      <c r="WCG23" s="11"/>
      <c r="WCH23" s="11"/>
      <c r="WCI23" s="11"/>
      <c r="WCJ23" s="11"/>
      <c r="WCK23" s="11"/>
      <c r="WCL23" s="11"/>
      <c r="WCM23" s="11"/>
      <c r="WCN23" s="11"/>
      <c r="WCO23" s="11"/>
      <c r="WCP23" s="11"/>
      <c r="WCQ23" s="11"/>
      <c r="WCR23" s="11"/>
      <c r="WCS23" s="11"/>
      <c r="WCT23" s="11"/>
      <c r="WCU23" s="11"/>
      <c r="WCV23" s="11"/>
      <c r="WCW23" s="11"/>
      <c r="WCX23" s="11"/>
      <c r="WCY23" s="11"/>
      <c r="WCZ23" s="11"/>
      <c r="WDA23" s="11"/>
      <c r="WDB23" s="11"/>
      <c r="WDC23" s="11"/>
      <c r="WDD23" s="11"/>
      <c r="WDE23" s="11"/>
      <c r="WDF23" s="11"/>
      <c r="WDG23" s="11"/>
      <c r="WDH23" s="11"/>
      <c r="WDI23" s="11"/>
      <c r="WDJ23" s="11"/>
      <c r="WDK23" s="11"/>
      <c r="WDL23" s="11"/>
      <c r="WDM23" s="11"/>
      <c r="WDN23" s="11"/>
      <c r="WDO23" s="11"/>
      <c r="WDP23" s="11"/>
      <c r="WDQ23" s="11"/>
      <c r="WDR23" s="11"/>
      <c r="WDS23" s="11"/>
      <c r="WDT23" s="11"/>
      <c r="WDU23" s="11"/>
      <c r="WDV23" s="11"/>
      <c r="WDW23" s="11"/>
      <c r="WDX23" s="11"/>
      <c r="WDY23" s="11"/>
      <c r="WDZ23" s="11"/>
      <c r="WEA23" s="11"/>
      <c r="WEB23" s="11"/>
      <c r="WEC23" s="11"/>
      <c r="WED23" s="11"/>
      <c r="WEE23" s="11"/>
      <c r="WEF23" s="11"/>
      <c r="WEG23" s="11"/>
      <c r="WEH23" s="11"/>
      <c r="WEI23" s="11"/>
      <c r="WEJ23" s="11"/>
      <c r="WEK23" s="11"/>
      <c r="WEL23" s="11"/>
      <c r="WEM23" s="11"/>
      <c r="WEN23" s="11"/>
      <c r="WEO23" s="11"/>
      <c r="WEP23" s="11"/>
      <c r="WEQ23" s="11"/>
      <c r="WER23" s="11"/>
      <c r="WES23" s="11"/>
      <c r="WET23" s="11"/>
      <c r="WEU23" s="11"/>
      <c r="WEV23" s="11"/>
      <c r="WEW23" s="11"/>
      <c r="WEX23" s="11"/>
      <c r="WEY23" s="11"/>
      <c r="WEZ23" s="11"/>
      <c r="WFA23" s="11"/>
      <c r="WFB23" s="11"/>
      <c r="WFC23" s="11"/>
      <c r="WFD23" s="11"/>
      <c r="WFE23" s="11"/>
      <c r="WFF23" s="11"/>
      <c r="WFG23" s="11"/>
      <c r="WFH23" s="11"/>
      <c r="WFI23" s="11"/>
      <c r="WFJ23" s="11"/>
      <c r="WFK23" s="11"/>
      <c r="WFL23" s="11"/>
      <c r="WFM23" s="11"/>
      <c r="WFN23" s="11"/>
      <c r="WFO23" s="11"/>
      <c r="WFP23" s="11"/>
      <c r="WFQ23" s="11"/>
      <c r="WFR23" s="11"/>
      <c r="WFS23" s="11"/>
      <c r="WFT23" s="11"/>
      <c r="WFU23" s="11"/>
      <c r="WFV23" s="11"/>
      <c r="WFW23" s="11"/>
      <c r="WFX23" s="11"/>
      <c r="WFY23" s="11"/>
      <c r="WFZ23" s="11"/>
      <c r="WGA23" s="11"/>
      <c r="WGB23" s="11"/>
      <c r="WGC23" s="11"/>
      <c r="WGD23" s="11"/>
      <c r="WGE23" s="11"/>
      <c r="WGF23" s="11"/>
      <c r="WGG23" s="11"/>
      <c r="WGH23" s="11"/>
      <c r="WGI23" s="11"/>
      <c r="WGJ23" s="11"/>
      <c r="WGK23" s="11"/>
      <c r="WGL23" s="11"/>
      <c r="WGM23" s="11"/>
      <c r="WGN23" s="11"/>
      <c r="WGO23" s="11"/>
      <c r="WGP23" s="11"/>
      <c r="WGQ23" s="11"/>
      <c r="WGR23" s="11"/>
      <c r="WGS23" s="11"/>
      <c r="WGT23" s="11"/>
      <c r="WGU23" s="11"/>
      <c r="WGV23" s="11"/>
      <c r="WGW23" s="11"/>
      <c r="WGX23" s="11"/>
      <c r="WGY23" s="11"/>
      <c r="WGZ23" s="11"/>
      <c r="WHA23" s="11"/>
      <c r="WHB23" s="11"/>
      <c r="WHC23" s="11"/>
      <c r="WHD23" s="11"/>
      <c r="WHE23" s="11"/>
      <c r="WHF23" s="11"/>
      <c r="WHG23" s="11"/>
      <c r="WHH23" s="11"/>
      <c r="WHI23" s="11"/>
      <c r="WHJ23" s="11"/>
      <c r="WHK23" s="11"/>
      <c r="WHL23" s="11"/>
      <c r="WHM23" s="11"/>
      <c r="WHN23" s="11"/>
      <c r="WHO23" s="11"/>
      <c r="WHP23" s="11"/>
      <c r="WHQ23" s="11"/>
      <c r="WHR23" s="11"/>
      <c r="WHS23" s="11"/>
      <c r="WHT23" s="11"/>
      <c r="WHU23" s="11"/>
      <c r="WHV23" s="11"/>
      <c r="WHW23" s="11"/>
      <c r="WHX23" s="11"/>
      <c r="WHY23" s="11"/>
      <c r="WHZ23" s="11"/>
      <c r="WIA23" s="11"/>
      <c r="WIB23" s="11"/>
      <c r="WIC23" s="11"/>
      <c r="WID23" s="11"/>
      <c r="WIE23" s="11"/>
      <c r="WIF23" s="11"/>
      <c r="WIG23" s="11"/>
      <c r="WIH23" s="11"/>
      <c r="WII23" s="11"/>
      <c r="WIJ23" s="11"/>
      <c r="WIK23" s="11"/>
      <c r="WIL23" s="11"/>
      <c r="WIM23" s="11"/>
      <c r="WIN23" s="11"/>
      <c r="WIO23" s="11"/>
      <c r="WIP23" s="11"/>
      <c r="WIQ23" s="11"/>
      <c r="WIR23" s="11"/>
      <c r="WIS23" s="11"/>
      <c r="WIT23" s="11"/>
      <c r="WIU23" s="11"/>
      <c r="WIV23" s="11"/>
      <c r="WIW23" s="11"/>
      <c r="WIX23" s="11"/>
      <c r="WIY23" s="11"/>
      <c r="WIZ23" s="11"/>
      <c r="WJA23" s="11"/>
      <c r="WJB23" s="11"/>
      <c r="WJC23" s="11"/>
      <c r="WJD23" s="11"/>
      <c r="WJE23" s="11"/>
      <c r="WJF23" s="11"/>
      <c r="WJG23" s="11"/>
      <c r="WJH23" s="11"/>
      <c r="WJI23" s="11"/>
      <c r="WJJ23" s="11"/>
      <c r="WJK23" s="11"/>
      <c r="WJL23" s="11"/>
      <c r="WJM23" s="11"/>
      <c r="WJN23" s="11"/>
      <c r="WJO23" s="11"/>
      <c r="WJP23" s="11"/>
      <c r="WJQ23" s="11"/>
      <c r="WJR23" s="11"/>
      <c r="WJS23" s="11"/>
      <c r="WJT23" s="11"/>
      <c r="WJU23" s="11"/>
      <c r="WJV23" s="11"/>
      <c r="WJW23" s="11"/>
      <c r="WJX23" s="11"/>
      <c r="WJY23" s="11"/>
      <c r="WJZ23" s="11"/>
      <c r="WKA23" s="11"/>
      <c r="WKB23" s="11"/>
      <c r="WKC23" s="11"/>
      <c r="WKD23" s="11"/>
      <c r="WKE23" s="11"/>
      <c r="WKF23" s="11"/>
      <c r="WKG23" s="11"/>
      <c r="WKH23" s="11"/>
      <c r="WKI23" s="11"/>
      <c r="WKJ23" s="11"/>
      <c r="WKK23" s="11"/>
      <c r="WKL23" s="11"/>
      <c r="WKM23" s="11"/>
      <c r="WKN23" s="11"/>
      <c r="WKO23" s="11"/>
      <c r="WKP23" s="11"/>
      <c r="WKQ23" s="11"/>
      <c r="WKR23" s="11"/>
      <c r="WKS23" s="11"/>
      <c r="WKT23" s="11"/>
      <c r="WKU23" s="11"/>
      <c r="WKV23" s="11"/>
      <c r="WKW23" s="11"/>
      <c r="WKX23" s="11"/>
      <c r="WKY23" s="11"/>
      <c r="WKZ23" s="11"/>
      <c r="WLA23" s="11"/>
      <c r="WLB23" s="11"/>
      <c r="WLC23" s="11"/>
      <c r="WLD23" s="11"/>
      <c r="WLE23" s="11"/>
      <c r="WLF23" s="11"/>
      <c r="WLG23" s="11"/>
      <c r="WLH23" s="11"/>
      <c r="WLI23" s="11"/>
      <c r="WLJ23" s="11"/>
      <c r="WLK23" s="11"/>
      <c r="WLL23" s="11"/>
      <c r="WLM23" s="11"/>
      <c r="WLN23" s="11"/>
      <c r="WLO23" s="11"/>
      <c r="WLP23" s="11"/>
      <c r="WLQ23" s="11"/>
      <c r="WLR23" s="11"/>
      <c r="WLS23" s="11"/>
      <c r="WLT23" s="11"/>
      <c r="WLU23" s="11"/>
      <c r="WLV23" s="11"/>
      <c r="WLW23" s="11"/>
      <c r="WLX23" s="11"/>
      <c r="WLY23" s="11"/>
      <c r="WLZ23" s="11"/>
      <c r="WMA23" s="11"/>
      <c r="WMB23" s="11"/>
      <c r="WMC23" s="11"/>
      <c r="WMD23" s="11"/>
      <c r="WME23" s="11"/>
      <c r="WMF23" s="11"/>
      <c r="WMG23" s="11"/>
      <c r="WMH23" s="11"/>
      <c r="WMI23" s="11"/>
      <c r="WMJ23" s="11"/>
      <c r="WMK23" s="11"/>
      <c r="WML23" s="11"/>
      <c r="WMM23" s="11"/>
      <c r="WMN23" s="11"/>
      <c r="WMO23" s="11"/>
      <c r="WMP23" s="11"/>
      <c r="WMQ23" s="11"/>
      <c r="WMR23" s="11"/>
      <c r="WMS23" s="11"/>
      <c r="WMT23" s="11"/>
      <c r="WMU23" s="11"/>
      <c r="WMV23" s="11"/>
      <c r="WMW23" s="11"/>
      <c r="WMX23" s="11"/>
      <c r="WMY23" s="11"/>
      <c r="WMZ23" s="11"/>
      <c r="WNA23" s="11"/>
      <c r="WNB23" s="11"/>
      <c r="WNC23" s="11"/>
      <c r="WND23" s="11"/>
      <c r="WNE23" s="11"/>
      <c r="WNF23" s="11"/>
      <c r="WNG23" s="11"/>
      <c r="WNH23" s="11"/>
      <c r="WNI23" s="11"/>
      <c r="WNJ23" s="11"/>
      <c r="WNK23" s="11"/>
      <c r="WNL23" s="11"/>
      <c r="WNM23" s="11"/>
      <c r="WNN23" s="11"/>
      <c r="WNO23" s="11"/>
      <c r="WNP23" s="11"/>
      <c r="WNQ23" s="11"/>
      <c r="WNR23" s="11"/>
      <c r="WNS23" s="11"/>
      <c r="WNT23" s="11"/>
      <c r="WNU23" s="11"/>
      <c r="WNV23" s="11"/>
      <c r="WNW23" s="11"/>
      <c r="WNX23" s="11"/>
      <c r="WNY23" s="11"/>
      <c r="WNZ23" s="11"/>
      <c r="WOA23" s="11"/>
      <c r="WOB23" s="11"/>
      <c r="WOC23" s="11"/>
      <c r="WOD23" s="11"/>
      <c r="WOE23" s="11"/>
      <c r="WOF23" s="11"/>
      <c r="WOG23" s="11"/>
      <c r="WOH23" s="11"/>
      <c r="WOI23" s="11"/>
      <c r="WOJ23" s="11"/>
      <c r="WOK23" s="11"/>
      <c r="WOL23" s="11"/>
      <c r="WOM23" s="11"/>
      <c r="WON23" s="11"/>
      <c r="WOO23" s="11"/>
      <c r="WOP23" s="11"/>
      <c r="WOQ23" s="11"/>
      <c r="WOR23" s="11"/>
      <c r="WOS23" s="11"/>
      <c r="WOT23" s="11"/>
      <c r="WOU23" s="11"/>
      <c r="WOV23" s="11"/>
      <c r="WOW23" s="11"/>
      <c r="WOX23" s="11"/>
      <c r="WOY23" s="11"/>
      <c r="WOZ23" s="11"/>
      <c r="WPA23" s="11"/>
      <c r="WPB23" s="11"/>
      <c r="WPC23" s="11"/>
      <c r="WPD23" s="11"/>
      <c r="WPE23" s="11"/>
      <c r="WPF23" s="11"/>
      <c r="WPG23" s="11"/>
      <c r="WPH23" s="11"/>
      <c r="WPI23" s="11"/>
      <c r="WPJ23" s="11"/>
      <c r="WPK23" s="11"/>
      <c r="WPL23" s="11"/>
      <c r="WPM23" s="11"/>
      <c r="WPN23" s="11"/>
      <c r="WPO23" s="11"/>
      <c r="WPP23" s="11"/>
      <c r="WPQ23" s="11"/>
      <c r="WPR23" s="11"/>
      <c r="WPS23" s="11"/>
      <c r="WPT23" s="11"/>
      <c r="WPU23" s="11"/>
      <c r="WPV23" s="11"/>
      <c r="WPW23" s="11"/>
      <c r="WPX23" s="11"/>
      <c r="WPY23" s="11"/>
      <c r="WPZ23" s="11"/>
      <c r="WQA23" s="11"/>
      <c r="WQB23" s="11"/>
      <c r="WQC23" s="11"/>
      <c r="WQD23" s="11"/>
      <c r="WQE23" s="11"/>
      <c r="WQF23" s="11"/>
      <c r="WQG23" s="11"/>
      <c r="WQH23" s="11"/>
      <c r="WQI23" s="11"/>
      <c r="WQJ23" s="11"/>
      <c r="WQK23" s="11"/>
      <c r="WQL23" s="11"/>
      <c r="WQM23" s="11"/>
      <c r="WQN23" s="11"/>
      <c r="WQO23" s="11"/>
      <c r="WQP23" s="11"/>
      <c r="WQQ23" s="11"/>
      <c r="WQR23" s="11"/>
      <c r="WQS23" s="11"/>
      <c r="WQT23" s="11"/>
      <c r="WQU23" s="11"/>
      <c r="WQV23" s="11"/>
      <c r="WQW23" s="11"/>
      <c r="WQX23" s="11"/>
      <c r="WQY23" s="11"/>
      <c r="WQZ23" s="11"/>
      <c r="WRA23" s="11"/>
      <c r="WRB23" s="11"/>
      <c r="WRC23" s="11"/>
      <c r="WRD23" s="11"/>
      <c r="WRE23" s="11"/>
      <c r="WRF23" s="11"/>
      <c r="WRG23" s="11"/>
      <c r="WRH23" s="11"/>
      <c r="WRI23" s="11"/>
      <c r="WRJ23" s="11"/>
      <c r="WRK23" s="11"/>
      <c r="WRL23" s="11"/>
      <c r="WRM23" s="11"/>
      <c r="WRN23" s="11"/>
      <c r="WRO23" s="11"/>
      <c r="WRP23" s="11"/>
      <c r="WRQ23" s="11"/>
      <c r="WRR23" s="11"/>
      <c r="WRS23" s="11"/>
      <c r="WRT23" s="11"/>
      <c r="WRU23" s="11"/>
      <c r="WRV23" s="11"/>
      <c r="WRW23" s="11"/>
      <c r="WRX23" s="11"/>
      <c r="WRY23" s="11"/>
      <c r="WRZ23" s="11"/>
      <c r="WSA23" s="11"/>
      <c r="WSB23" s="11"/>
      <c r="WSC23" s="11"/>
      <c r="WSD23" s="11"/>
      <c r="WSE23" s="11"/>
      <c r="WSF23" s="11"/>
      <c r="WSG23" s="11"/>
      <c r="WSH23" s="11"/>
      <c r="WSI23" s="11"/>
      <c r="WSJ23" s="11"/>
      <c r="WSK23" s="11"/>
      <c r="WSL23" s="11"/>
      <c r="WSM23" s="11"/>
      <c r="WSN23" s="11"/>
      <c r="WSO23" s="11"/>
      <c r="WSP23" s="11"/>
      <c r="WSQ23" s="11"/>
      <c r="WSR23" s="11"/>
      <c r="WSS23" s="11"/>
      <c r="WST23" s="11"/>
      <c r="WSU23" s="11"/>
      <c r="WSV23" s="11"/>
      <c r="WSW23" s="11"/>
      <c r="WSX23" s="11"/>
      <c r="WSY23" s="11"/>
      <c r="WSZ23" s="11"/>
      <c r="WTA23" s="11"/>
      <c r="WTB23" s="11"/>
      <c r="WTC23" s="11"/>
      <c r="WTD23" s="11"/>
      <c r="WTE23" s="11"/>
      <c r="WTF23" s="11"/>
      <c r="WTG23" s="11"/>
      <c r="WTH23" s="11"/>
      <c r="WTI23" s="11"/>
      <c r="WTJ23" s="11"/>
      <c r="WTK23" s="11"/>
      <c r="WTL23" s="11"/>
      <c r="WTM23" s="11"/>
      <c r="WTN23" s="11"/>
      <c r="WTO23" s="11"/>
      <c r="WTP23" s="11"/>
      <c r="WTQ23" s="11"/>
      <c r="WTR23" s="11"/>
      <c r="WTS23" s="11"/>
      <c r="WTT23" s="11"/>
      <c r="WTU23" s="11"/>
      <c r="WTV23" s="11"/>
      <c r="WTW23" s="11"/>
      <c r="WTX23" s="11"/>
      <c r="WTY23" s="11"/>
      <c r="WTZ23" s="11"/>
      <c r="WUA23" s="11"/>
      <c r="WUB23" s="11"/>
      <c r="WUC23" s="11"/>
      <c r="WUD23" s="11"/>
      <c r="WUE23" s="11"/>
      <c r="WUF23" s="11"/>
      <c r="WUG23" s="11"/>
      <c r="WUH23" s="11"/>
      <c r="WUI23" s="11"/>
      <c r="WUJ23" s="11"/>
      <c r="WUK23" s="11"/>
      <c r="WUL23" s="11"/>
      <c r="WUM23" s="11"/>
      <c r="WUN23" s="11"/>
    </row>
    <row r="24" spans="1:16108" ht="13.35" customHeight="1">
      <c r="A24" s="18">
        <f>A17+1</f>
        <v>8</v>
      </c>
      <c r="B24" s="8" t="s">
        <v>278</v>
      </c>
      <c r="C24" s="8"/>
      <c r="D24" s="201">
        <v>2024</v>
      </c>
      <c r="E24" s="8"/>
      <c r="F24" s="320">
        <f>J17</f>
        <v>-862729.14682198723</v>
      </c>
      <c r="G24" s="321" t="s">
        <v>74</v>
      </c>
      <c r="H24" s="322">
        <v>7.1999999999999998E-3</v>
      </c>
      <c r="I24" s="323"/>
      <c r="J24" s="270">
        <f>F24*H24</f>
        <v>-6211.6498571183083</v>
      </c>
      <c r="K24" s="270"/>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c r="JC24" s="11"/>
      <c r="JD24" s="11"/>
      <c r="JE24" s="11"/>
      <c r="JF24" s="11"/>
      <c r="JG24" s="11"/>
      <c r="JH24" s="11"/>
      <c r="JI24" s="11"/>
      <c r="JJ24" s="11"/>
      <c r="JK24" s="11"/>
      <c r="JL24" s="11"/>
      <c r="JM24" s="11"/>
      <c r="JN24" s="11"/>
      <c r="JO24" s="11"/>
      <c r="JP24" s="11"/>
      <c r="JQ24" s="11"/>
      <c r="JR24" s="11"/>
      <c r="JS24" s="11"/>
      <c r="JT24" s="11"/>
      <c r="JU24" s="11"/>
      <c r="JV24" s="11"/>
      <c r="JW24" s="11"/>
      <c r="JX24" s="11"/>
      <c r="JY24" s="11"/>
      <c r="JZ24" s="11"/>
      <c r="KA24" s="11"/>
      <c r="KB24" s="11"/>
      <c r="KC24" s="11"/>
      <c r="KD24" s="11"/>
      <c r="KE24" s="11"/>
      <c r="KF24" s="11"/>
      <c r="KG24" s="11"/>
      <c r="KH24" s="11"/>
      <c r="KI24" s="11"/>
      <c r="KJ24" s="11"/>
      <c r="KK24" s="11"/>
      <c r="KL24" s="11"/>
      <c r="KM24" s="11"/>
      <c r="KN24" s="11"/>
      <c r="KO24" s="11"/>
      <c r="KP24" s="11"/>
      <c r="KQ24" s="11"/>
      <c r="KR24" s="11"/>
      <c r="KS24" s="11"/>
      <c r="KT24" s="11"/>
      <c r="KU24" s="11"/>
      <c r="KV24" s="11"/>
      <c r="KW24" s="11"/>
      <c r="KX24" s="11"/>
      <c r="KY24" s="11"/>
      <c r="KZ24" s="11"/>
      <c r="LA24" s="11"/>
      <c r="LB24" s="11"/>
      <c r="LC24" s="11"/>
      <c r="LD24" s="11"/>
      <c r="LE24" s="11"/>
      <c r="LF24" s="11"/>
      <c r="LG24" s="11"/>
      <c r="LH24" s="11"/>
      <c r="LI24" s="11"/>
      <c r="LJ24" s="11"/>
      <c r="LK24" s="11"/>
      <c r="LL24" s="11"/>
      <c r="LM24" s="11"/>
      <c r="LN24" s="11"/>
      <c r="LO24" s="11"/>
      <c r="LP24" s="11"/>
      <c r="LQ24" s="11"/>
      <c r="LR24" s="11"/>
      <c r="LS24" s="11"/>
      <c r="LT24" s="11"/>
      <c r="LU24" s="11"/>
      <c r="LV24" s="11"/>
      <c r="LW24" s="11"/>
      <c r="LX24" s="11"/>
      <c r="LY24" s="11"/>
      <c r="LZ24" s="11"/>
      <c r="MA24" s="11"/>
      <c r="MB24" s="11"/>
      <c r="MC24" s="11"/>
      <c r="MD24" s="11"/>
      <c r="ME24" s="11"/>
      <c r="MF24" s="11"/>
      <c r="MG24" s="11"/>
      <c r="MH24" s="11"/>
      <c r="MI24" s="11"/>
      <c r="MJ24" s="11"/>
      <c r="MK24" s="11"/>
      <c r="ML24" s="11"/>
      <c r="MM24" s="11"/>
      <c r="MN24" s="11"/>
      <c r="MO24" s="11"/>
      <c r="MP24" s="11"/>
      <c r="MQ24" s="11"/>
      <c r="MR24" s="11"/>
      <c r="MS24" s="11"/>
      <c r="MT24" s="11"/>
      <c r="MU24" s="11"/>
      <c r="MV24" s="11"/>
      <c r="MW24" s="11"/>
      <c r="MX24" s="11"/>
      <c r="MY24" s="11"/>
      <c r="MZ24" s="11"/>
      <c r="NA24" s="11"/>
      <c r="NB24" s="11"/>
      <c r="NC24" s="11"/>
      <c r="ND24" s="11"/>
      <c r="NE24" s="11"/>
      <c r="NF24" s="11"/>
      <c r="NG24" s="11"/>
      <c r="NH24" s="11"/>
      <c r="NI24" s="11"/>
      <c r="NJ24" s="11"/>
      <c r="NK24" s="11"/>
      <c r="NL24" s="11"/>
      <c r="NM24" s="11"/>
      <c r="NN24" s="11"/>
      <c r="NO24" s="11"/>
      <c r="NP24" s="11"/>
      <c r="NQ24" s="11"/>
      <c r="NR24" s="11"/>
      <c r="NS24" s="11"/>
      <c r="NT24" s="11"/>
      <c r="NU24" s="11"/>
      <c r="NV24" s="11"/>
      <c r="NW24" s="11"/>
      <c r="NX24" s="11"/>
      <c r="NY24" s="11"/>
      <c r="NZ24" s="11"/>
      <c r="OA24" s="11"/>
      <c r="OB24" s="11"/>
      <c r="OC24" s="11"/>
      <c r="OD24" s="11"/>
      <c r="OE24" s="11"/>
      <c r="OF24" s="11"/>
      <c r="OG24" s="11"/>
      <c r="OH24" s="11"/>
      <c r="OI24" s="11"/>
      <c r="OJ24" s="11"/>
      <c r="OK24" s="11"/>
      <c r="OL24" s="11"/>
      <c r="OM24" s="11"/>
      <c r="ON24" s="11"/>
      <c r="OO24" s="11"/>
      <c r="OP24" s="11"/>
      <c r="OQ24" s="11"/>
      <c r="OR24" s="11"/>
      <c r="OS24" s="11"/>
      <c r="OT24" s="11"/>
      <c r="OU24" s="11"/>
      <c r="OV24" s="11"/>
      <c r="OW24" s="11"/>
      <c r="OX24" s="11"/>
      <c r="OY24" s="11"/>
      <c r="OZ24" s="11"/>
      <c r="PA24" s="11"/>
      <c r="PB24" s="11"/>
      <c r="PC24" s="11"/>
      <c r="PD24" s="11"/>
      <c r="PE24" s="11"/>
      <c r="PF24" s="11"/>
      <c r="PG24" s="11"/>
      <c r="PH24" s="11"/>
      <c r="PI24" s="11"/>
      <c r="PJ24" s="11"/>
      <c r="PK24" s="11"/>
      <c r="PL24" s="11"/>
      <c r="PM24" s="11"/>
      <c r="PN24" s="11"/>
      <c r="PO24" s="11"/>
      <c r="PP24" s="11"/>
      <c r="PQ24" s="11"/>
      <c r="PR24" s="11"/>
      <c r="PS24" s="11"/>
      <c r="PT24" s="11"/>
      <c r="PU24" s="11"/>
      <c r="PV24" s="11"/>
      <c r="PW24" s="11"/>
      <c r="PX24" s="11"/>
      <c r="PY24" s="11"/>
      <c r="PZ24" s="11"/>
      <c r="QA24" s="11"/>
      <c r="QB24" s="11"/>
      <c r="QC24" s="11"/>
      <c r="QD24" s="11"/>
      <c r="QE24" s="11"/>
      <c r="QF24" s="11"/>
      <c r="QG24" s="11"/>
      <c r="QH24" s="11"/>
      <c r="QI24" s="11"/>
      <c r="QJ24" s="11"/>
      <c r="QK24" s="11"/>
      <c r="QL24" s="11"/>
      <c r="QM24" s="11"/>
      <c r="QN24" s="11"/>
      <c r="QO24" s="11"/>
      <c r="QP24" s="11"/>
      <c r="QQ24" s="11"/>
      <c r="QR24" s="11"/>
      <c r="QS24" s="11"/>
      <c r="QT24" s="11"/>
      <c r="QU24" s="11"/>
      <c r="QV24" s="11"/>
      <c r="QW24" s="11"/>
      <c r="QX24" s="11"/>
      <c r="QY24" s="11"/>
      <c r="QZ24" s="11"/>
      <c r="RA24" s="11"/>
      <c r="RB24" s="11"/>
      <c r="RC24" s="11"/>
      <c r="RD24" s="11"/>
      <c r="RE24" s="11"/>
      <c r="RF24" s="11"/>
      <c r="RG24" s="11"/>
      <c r="RH24" s="11"/>
      <c r="RI24" s="11"/>
      <c r="RJ24" s="11"/>
      <c r="RK24" s="11"/>
      <c r="RL24" s="11"/>
      <c r="RM24" s="11"/>
      <c r="RN24" s="11"/>
      <c r="RO24" s="11"/>
      <c r="RP24" s="11"/>
      <c r="RQ24" s="11"/>
      <c r="RR24" s="11"/>
      <c r="RS24" s="11"/>
      <c r="RT24" s="11"/>
      <c r="RU24" s="11"/>
      <c r="RV24" s="11"/>
      <c r="RW24" s="11"/>
      <c r="RX24" s="11"/>
      <c r="RY24" s="11"/>
      <c r="RZ24" s="11"/>
      <c r="SA24" s="11"/>
      <c r="SB24" s="11"/>
      <c r="SC24" s="11"/>
      <c r="SD24" s="11"/>
      <c r="SE24" s="11"/>
      <c r="SF24" s="11"/>
      <c r="SG24" s="11"/>
      <c r="SH24" s="11"/>
      <c r="SI24" s="11"/>
      <c r="SJ24" s="11"/>
      <c r="SK24" s="11"/>
      <c r="SL24" s="11"/>
      <c r="SM24" s="11"/>
      <c r="SN24" s="11"/>
      <c r="SO24" s="11"/>
      <c r="SP24" s="11"/>
      <c r="SQ24" s="11"/>
      <c r="SR24" s="11"/>
      <c r="SS24" s="11"/>
      <c r="ST24" s="11"/>
      <c r="SU24" s="11"/>
      <c r="SV24" s="11"/>
      <c r="SW24" s="11"/>
      <c r="SX24" s="11"/>
      <c r="SY24" s="11"/>
      <c r="SZ24" s="11"/>
      <c r="TA24" s="11"/>
      <c r="TB24" s="11"/>
      <c r="TC24" s="11"/>
      <c r="TD24" s="11"/>
      <c r="TE24" s="11"/>
      <c r="TF24" s="11"/>
      <c r="TG24" s="11"/>
      <c r="TH24" s="11"/>
      <c r="TI24" s="11"/>
      <c r="TJ24" s="11"/>
      <c r="TK24" s="11"/>
      <c r="TL24" s="11"/>
      <c r="TM24" s="11"/>
      <c r="TN24" s="11"/>
      <c r="TO24" s="11"/>
      <c r="TP24" s="11"/>
      <c r="TQ24" s="11"/>
      <c r="TR24" s="11"/>
      <c r="TS24" s="11"/>
      <c r="TT24" s="11"/>
      <c r="TU24" s="11"/>
      <c r="TV24" s="11"/>
      <c r="TW24" s="11"/>
      <c r="TX24" s="11"/>
      <c r="TY24" s="11"/>
      <c r="TZ24" s="11"/>
      <c r="UA24" s="11"/>
      <c r="UB24" s="11"/>
      <c r="UC24" s="11"/>
      <c r="UD24" s="11"/>
      <c r="UE24" s="11"/>
      <c r="UF24" s="11"/>
      <c r="UG24" s="11"/>
      <c r="UH24" s="11"/>
      <c r="UI24" s="11"/>
      <c r="UJ24" s="11"/>
      <c r="UK24" s="11"/>
      <c r="UL24" s="11"/>
      <c r="UM24" s="11"/>
      <c r="UN24" s="11"/>
      <c r="UO24" s="11"/>
      <c r="UP24" s="11"/>
      <c r="UQ24" s="11"/>
      <c r="UR24" s="11"/>
      <c r="US24" s="11"/>
      <c r="UT24" s="11"/>
      <c r="UU24" s="11"/>
      <c r="UV24" s="11"/>
      <c r="UW24" s="11"/>
      <c r="UX24" s="11"/>
      <c r="UY24" s="11"/>
      <c r="UZ24" s="11"/>
      <c r="VA24" s="11"/>
      <c r="VB24" s="11"/>
      <c r="VC24" s="11"/>
      <c r="VD24" s="11"/>
      <c r="VE24" s="11"/>
      <c r="VF24" s="11"/>
      <c r="VG24" s="11"/>
      <c r="VH24" s="11"/>
      <c r="VI24" s="11"/>
      <c r="VJ24" s="11"/>
      <c r="VK24" s="11"/>
      <c r="VL24" s="11"/>
      <c r="VM24" s="11"/>
      <c r="VN24" s="11"/>
      <c r="VO24" s="11"/>
      <c r="VP24" s="11"/>
      <c r="VQ24" s="11"/>
      <c r="VR24" s="11"/>
      <c r="VS24" s="11"/>
      <c r="VT24" s="11"/>
      <c r="VU24" s="11"/>
      <c r="VV24" s="11"/>
      <c r="VW24" s="11"/>
      <c r="VX24" s="11"/>
      <c r="VY24" s="11"/>
      <c r="VZ24" s="11"/>
      <c r="WA24" s="11"/>
      <c r="WB24" s="11"/>
      <c r="WC24" s="11"/>
      <c r="WD24" s="11"/>
      <c r="WE24" s="11"/>
      <c r="WF24" s="11"/>
      <c r="WG24" s="11"/>
      <c r="WH24" s="11"/>
      <c r="WI24" s="11"/>
      <c r="WJ24" s="11"/>
      <c r="WK24" s="11"/>
      <c r="WL24" s="11"/>
      <c r="WM24" s="11"/>
      <c r="WN24" s="11"/>
      <c r="WO24" s="11"/>
      <c r="WP24" s="11"/>
      <c r="WQ24" s="11"/>
      <c r="WR24" s="11"/>
      <c r="WS24" s="11"/>
      <c r="WT24" s="11"/>
      <c r="WU24" s="11"/>
      <c r="WV24" s="11"/>
      <c r="WW24" s="11"/>
      <c r="WX24" s="11"/>
      <c r="WY24" s="11"/>
      <c r="WZ24" s="11"/>
      <c r="XA24" s="11"/>
      <c r="XB24" s="11"/>
      <c r="XC24" s="11"/>
      <c r="XD24" s="11"/>
      <c r="XE24" s="11"/>
      <c r="XF24" s="11"/>
      <c r="XG24" s="11"/>
      <c r="XH24" s="11"/>
      <c r="XI24" s="11"/>
      <c r="XJ24" s="11"/>
      <c r="XK24" s="11"/>
      <c r="XL24" s="11"/>
      <c r="XM24" s="11"/>
      <c r="XN24" s="11"/>
      <c r="XO24" s="11"/>
      <c r="XP24" s="11"/>
      <c r="XQ24" s="11"/>
      <c r="XR24" s="11"/>
      <c r="XS24" s="11"/>
      <c r="XT24" s="11"/>
      <c r="XU24" s="11"/>
      <c r="XV24" s="11"/>
      <c r="XW24" s="11"/>
      <c r="XX24" s="11"/>
      <c r="XY24" s="11"/>
      <c r="XZ24" s="11"/>
      <c r="YA24" s="11"/>
      <c r="YB24" s="11"/>
      <c r="YC24" s="11"/>
      <c r="YD24" s="11"/>
      <c r="YE24" s="11"/>
      <c r="YF24" s="11"/>
      <c r="YG24" s="11"/>
      <c r="YH24" s="11"/>
      <c r="YI24" s="11"/>
      <c r="YJ24" s="11"/>
      <c r="YK24" s="11"/>
      <c r="YL24" s="11"/>
      <c r="YM24" s="11"/>
      <c r="YN24" s="11"/>
      <c r="YO24" s="11"/>
      <c r="YP24" s="11"/>
      <c r="YQ24" s="11"/>
      <c r="YR24" s="11"/>
      <c r="YS24" s="11"/>
      <c r="YT24" s="11"/>
      <c r="YU24" s="11"/>
      <c r="YV24" s="11"/>
      <c r="YW24" s="11"/>
      <c r="YX24" s="11"/>
      <c r="YY24" s="11"/>
      <c r="YZ24" s="11"/>
      <c r="ZA24" s="11"/>
      <c r="ZB24" s="11"/>
      <c r="ZC24" s="11"/>
      <c r="ZD24" s="11"/>
      <c r="ZE24" s="11"/>
      <c r="ZF24" s="11"/>
      <c r="ZG24" s="11"/>
      <c r="ZH24" s="11"/>
      <c r="ZI24" s="11"/>
      <c r="ZJ24" s="11"/>
      <c r="ZK24" s="11"/>
      <c r="ZL24" s="11"/>
      <c r="ZM24" s="11"/>
      <c r="ZN24" s="11"/>
      <c r="ZO24" s="11"/>
      <c r="ZP24" s="11"/>
      <c r="ZQ24" s="11"/>
      <c r="ZR24" s="11"/>
      <c r="ZS24" s="11"/>
      <c r="ZT24" s="11"/>
      <c r="ZU24" s="11"/>
      <c r="ZV24" s="11"/>
      <c r="ZW24" s="11"/>
      <c r="ZX24" s="11"/>
      <c r="ZY24" s="11"/>
      <c r="ZZ24" s="11"/>
      <c r="AAA24" s="11"/>
      <c r="AAB24" s="11"/>
      <c r="AAC24" s="11"/>
      <c r="AAD24" s="11"/>
      <c r="AAE24" s="11"/>
      <c r="AAF24" s="11"/>
      <c r="AAG24" s="11"/>
      <c r="AAH24" s="11"/>
      <c r="AAI24" s="11"/>
      <c r="AAJ24" s="11"/>
      <c r="AAK24" s="11"/>
      <c r="AAL24" s="11"/>
      <c r="AAM24" s="11"/>
      <c r="AAN24" s="11"/>
      <c r="AAO24" s="11"/>
      <c r="AAP24" s="11"/>
      <c r="AAQ24" s="11"/>
      <c r="AAR24" s="11"/>
      <c r="AAS24" s="11"/>
      <c r="AAT24" s="11"/>
      <c r="AAU24" s="11"/>
      <c r="AAV24" s="11"/>
      <c r="AAW24" s="11"/>
      <c r="AAX24" s="11"/>
      <c r="AAY24" s="11"/>
      <c r="AAZ24" s="11"/>
      <c r="ABA24" s="11"/>
      <c r="ABB24" s="11"/>
      <c r="ABC24" s="11"/>
      <c r="ABD24" s="11"/>
      <c r="ABE24" s="11"/>
      <c r="ABF24" s="11"/>
      <c r="ABG24" s="11"/>
      <c r="ABH24" s="11"/>
      <c r="ABI24" s="11"/>
      <c r="ABJ24" s="11"/>
      <c r="ABK24" s="11"/>
      <c r="ABL24" s="11"/>
      <c r="ABM24" s="11"/>
      <c r="ABN24" s="11"/>
      <c r="ABO24" s="11"/>
      <c r="ABP24" s="11"/>
      <c r="ABQ24" s="11"/>
      <c r="ABR24" s="11"/>
      <c r="ABS24" s="11"/>
      <c r="ABT24" s="11"/>
      <c r="ABU24" s="11"/>
      <c r="ABV24" s="11"/>
      <c r="ABW24" s="11"/>
      <c r="ABX24" s="11"/>
      <c r="ABY24" s="11"/>
      <c r="ABZ24" s="11"/>
      <c r="ACA24" s="11"/>
      <c r="ACB24" s="11"/>
      <c r="ACC24" s="11"/>
      <c r="ACD24" s="11"/>
      <c r="ACE24" s="11"/>
      <c r="ACF24" s="11"/>
      <c r="ACG24" s="11"/>
      <c r="ACH24" s="11"/>
      <c r="ACI24" s="11"/>
      <c r="ACJ24" s="11"/>
      <c r="ACK24" s="11"/>
      <c r="ACL24" s="11"/>
      <c r="ACM24" s="11"/>
      <c r="ACN24" s="11"/>
      <c r="ACO24" s="11"/>
      <c r="ACP24" s="11"/>
      <c r="ACQ24" s="11"/>
      <c r="ACR24" s="11"/>
      <c r="ACS24" s="11"/>
      <c r="ACT24" s="11"/>
      <c r="ACU24" s="11"/>
      <c r="ACV24" s="11"/>
      <c r="ACW24" s="11"/>
      <c r="ACX24" s="11"/>
      <c r="ACY24" s="11"/>
      <c r="ACZ24" s="11"/>
      <c r="ADA24" s="11"/>
      <c r="ADB24" s="11"/>
      <c r="ADC24" s="11"/>
      <c r="ADD24" s="11"/>
      <c r="ADE24" s="11"/>
      <c r="ADF24" s="11"/>
      <c r="ADG24" s="11"/>
      <c r="ADH24" s="11"/>
      <c r="ADI24" s="11"/>
      <c r="ADJ24" s="11"/>
      <c r="ADK24" s="11"/>
      <c r="ADL24" s="11"/>
      <c r="ADM24" s="11"/>
      <c r="ADN24" s="11"/>
      <c r="ADO24" s="11"/>
      <c r="ADP24" s="11"/>
      <c r="ADQ24" s="11"/>
      <c r="ADR24" s="11"/>
      <c r="ADS24" s="11"/>
      <c r="ADT24" s="11"/>
      <c r="ADU24" s="11"/>
      <c r="ADV24" s="11"/>
      <c r="ADW24" s="11"/>
      <c r="ADX24" s="11"/>
      <c r="ADY24" s="11"/>
      <c r="ADZ24" s="11"/>
      <c r="AEA24" s="11"/>
      <c r="AEB24" s="11"/>
      <c r="AEC24" s="11"/>
      <c r="AED24" s="11"/>
      <c r="AEE24" s="11"/>
      <c r="AEF24" s="11"/>
      <c r="AEG24" s="11"/>
      <c r="AEH24" s="11"/>
      <c r="AEI24" s="11"/>
      <c r="AEJ24" s="11"/>
      <c r="AEK24" s="11"/>
      <c r="AEL24" s="11"/>
      <c r="AEM24" s="11"/>
      <c r="AEN24" s="11"/>
      <c r="AEO24" s="11"/>
      <c r="AEP24" s="11"/>
      <c r="AEQ24" s="11"/>
      <c r="AER24" s="11"/>
      <c r="AES24" s="11"/>
      <c r="AET24" s="11"/>
      <c r="AEU24" s="11"/>
      <c r="AEV24" s="11"/>
      <c r="AEW24" s="11"/>
      <c r="AEX24" s="11"/>
      <c r="AEY24" s="11"/>
      <c r="AEZ24" s="11"/>
      <c r="AFA24" s="11"/>
      <c r="AFB24" s="11"/>
      <c r="AFC24" s="11"/>
      <c r="AFD24" s="11"/>
      <c r="AFE24" s="11"/>
      <c r="AFF24" s="11"/>
      <c r="AFG24" s="11"/>
      <c r="AFH24" s="11"/>
      <c r="AFI24" s="11"/>
      <c r="AFJ24" s="11"/>
      <c r="AFK24" s="11"/>
      <c r="AFL24" s="11"/>
      <c r="AFM24" s="11"/>
      <c r="AFN24" s="11"/>
      <c r="AFO24" s="11"/>
      <c r="AFP24" s="11"/>
      <c r="AFQ24" s="11"/>
      <c r="AFR24" s="11"/>
      <c r="AFS24" s="11"/>
      <c r="AFT24" s="11"/>
      <c r="AFU24" s="11"/>
      <c r="AFV24" s="11"/>
      <c r="AFW24" s="11"/>
      <c r="AFX24" s="11"/>
      <c r="AFY24" s="11"/>
      <c r="AFZ24" s="11"/>
      <c r="AGA24" s="11"/>
      <c r="AGB24" s="11"/>
      <c r="AGC24" s="11"/>
      <c r="AGD24" s="11"/>
      <c r="AGE24" s="11"/>
      <c r="AGF24" s="11"/>
      <c r="AGG24" s="11"/>
      <c r="AGH24" s="11"/>
      <c r="AGI24" s="11"/>
      <c r="AGJ24" s="11"/>
      <c r="AGK24" s="11"/>
      <c r="AGL24" s="11"/>
      <c r="AGM24" s="11"/>
      <c r="AGN24" s="11"/>
      <c r="AGO24" s="11"/>
      <c r="AGP24" s="11"/>
      <c r="AGQ24" s="11"/>
      <c r="AGR24" s="11"/>
      <c r="AGS24" s="11"/>
      <c r="AGT24" s="11"/>
      <c r="AGU24" s="11"/>
      <c r="AGV24" s="11"/>
      <c r="AGW24" s="11"/>
      <c r="AGX24" s="11"/>
      <c r="AGY24" s="11"/>
      <c r="AGZ24" s="11"/>
      <c r="AHA24" s="11"/>
      <c r="AHB24" s="11"/>
      <c r="AHC24" s="11"/>
      <c r="AHD24" s="11"/>
      <c r="AHE24" s="11"/>
      <c r="AHF24" s="11"/>
      <c r="AHG24" s="11"/>
      <c r="AHH24" s="11"/>
      <c r="AHI24" s="11"/>
      <c r="AHJ24" s="11"/>
      <c r="AHK24" s="11"/>
      <c r="AHL24" s="11"/>
      <c r="AHM24" s="11"/>
      <c r="AHN24" s="11"/>
      <c r="AHO24" s="11"/>
      <c r="AHP24" s="11"/>
      <c r="AHQ24" s="11"/>
      <c r="AHR24" s="11"/>
      <c r="AHS24" s="11"/>
      <c r="AHT24" s="11"/>
      <c r="AHU24" s="11"/>
      <c r="AHV24" s="11"/>
      <c r="AHW24" s="11"/>
      <c r="AHX24" s="11"/>
      <c r="AHY24" s="11"/>
      <c r="AHZ24" s="11"/>
      <c r="AIA24" s="11"/>
      <c r="AIB24" s="11"/>
      <c r="AIC24" s="11"/>
      <c r="AID24" s="11"/>
      <c r="AIE24" s="11"/>
      <c r="AIF24" s="11"/>
      <c r="AIG24" s="11"/>
      <c r="AIH24" s="11"/>
      <c r="AII24" s="11"/>
      <c r="AIJ24" s="11"/>
      <c r="AIK24" s="11"/>
      <c r="AIL24" s="11"/>
      <c r="AIM24" s="11"/>
      <c r="AIN24" s="11"/>
      <c r="AIO24" s="11"/>
      <c r="AIP24" s="11"/>
      <c r="AIQ24" s="11"/>
      <c r="AIR24" s="11"/>
      <c r="AIS24" s="11"/>
      <c r="AIT24" s="11"/>
      <c r="AIU24" s="11"/>
      <c r="AIV24" s="11"/>
      <c r="AIW24" s="11"/>
      <c r="AIX24" s="11"/>
      <c r="AIY24" s="11"/>
      <c r="AIZ24" s="11"/>
      <c r="AJA24" s="11"/>
      <c r="AJB24" s="11"/>
      <c r="AJC24" s="11"/>
      <c r="AJD24" s="11"/>
      <c r="AJE24" s="11"/>
      <c r="AJF24" s="11"/>
      <c r="AJG24" s="11"/>
      <c r="AJH24" s="11"/>
      <c r="AJI24" s="11"/>
      <c r="AJJ24" s="11"/>
      <c r="AJK24" s="11"/>
      <c r="AJL24" s="11"/>
      <c r="AJM24" s="11"/>
      <c r="AJN24" s="11"/>
      <c r="AJO24" s="11"/>
      <c r="AJP24" s="11"/>
      <c r="AJQ24" s="11"/>
      <c r="AJR24" s="11"/>
      <c r="AJS24" s="11"/>
      <c r="AJT24" s="11"/>
      <c r="AJU24" s="11"/>
      <c r="AJV24" s="11"/>
      <c r="AJW24" s="11"/>
      <c r="AJX24" s="11"/>
      <c r="AJY24" s="11"/>
      <c r="AJZ24" s="11"/>
      <c r="AKA24" s="11"/>
      <c r="AKB24" s="11"/>
      <c r="AKC24" s="11"/>
      <c r="AKD24" s="11"/>
      <c r="AKE24" s="11"/>
      <c r="AKF24" s="11"/>
      <c r="AKG24" s="11"/>
      <c r="AKH24" s="11"/>
      <c r="AKI24" s="11"/>
      <c r="AKJ24" s="11"/>
      <c r="AKK24" s="11"/>
      <c r="AKL24" s="11"/>
      <c r="AKM24" s="11"/>
      <c r="AKN24" s="11"/>
      <c r="AKO24" s="11"/>
      <c r="AKP24" s="11"/>
      <c r="AKQ24" s="11"/>
      <c r="AKR24" s="11"/>
      <c r="AKS24" s="11"/>
      <c r="AKT24" s="11"/>
      <c r="AKU24" s="11"/>
      <c r="AKV24" s="11"/>
      <c r="AKW24" s="11"/>
      <c r="AKX24" s="11"/>
      <c r="AKY24" s="11"/>
      <c r="AKZ24" s="11"/>
      <c r="ALA24" s="11"/>
      <c r="ALB24" s="11"/>
      <c r="ALC24" s="11"/>
      <c r="ALD24" s="11"/>
      <c r="ALE24" s="11"/>
      <c r="ALF24" s="11"/>
      <c r="ALG24" s="11"/>
      <c r="ALH24" s="11"/>
      <c r="ALI24" s="11"/>
      <c r="ALJ24" s="11"/>
      <c r="ALK24" s="11"/>
      <c r="ALL24" s="11"/>
      <c r="ALM24" s="11"/>
      <c r="ALN24" s="11"/>
      <c r="ALO24" s="11"/>
      <c r="ALP24" s="11"/>
      <c r="ALQ24" s="11"/>
      <c r="ALR24" s="11"/>
      <c r="ALS24" s="11"/>
      <c r="ALT24" s="11"/>
      <c r="ALU24" s="11"/>
      <c r="ALV24" s="11"/>
      <c r="ALW24" s="11"/>
      <c r="ALX24" s="11"/>
      <c r="ALY24" s="11"/>
      <c r="ALZ24" s="11"/>
      <c r="AMA24" s="11"/>
      <c r="AMB24" s="11"/>
      <c r="AMC24" s="11"/>
      <c r="AMD24" s="11"/>
      <c r="AME24" s="11"/>
      <c r="AMF24" s="11"/>
      <c r="AMG24" s="11"/>
      <c r="AMH24" s="11"/>
      <c r="AMI24" s="11"/>
      <c r="AMJ24" s="11"/>
      <c r="AMK24" s="11"/>
      <c r="AML24" s="11"/>
      <c r="AMM24" s="11"/>
      <c r="AMN24" s="11"/>
      <c r="AMO24" s="11"/>
      <c r="AMP24" s="11"/>
      <c r="AMQ24" s="11"/>
      <c r="AMR24" s="11"/>
      <c r="AMS24" s="11"/>
      <c r="AMT24" s="11"/>
      <c r="AMU24" s="11"/>
      <c r="AMV24" s="11"/>
      <c r="AMW24" s="11"/>
      <c r="AMX24" s="11"/>
      <c r="AMY24" s="11"/>
      <c r="AMZ24" s="11"/>
      <c r="ANA24" s="11"/>
      <c r="ANB24" s="11"/>
      <c r="ANC24" s="11"/>
      <c r="AND24" s="11"/>
      <c r="ANE24" s="11"/>
      <c r="ANF24" s="11"/>
      <c r="ANG24" s="11"/>
      <c r="ANH24" s="11"/>
      <c r="ANI24" s="11"/>
      <c r="ANJ24" s="11"/>
      <c r="ANK24" s="11"/>
      <c r="ANL24" s="11"/>
      <c r="ANM24" s="11"/>
      <c r="ANN24" s="11"/>
      <c r="ANO24" s="11"/>
      <c r="ANP24" s="11"/>
      <c r="ANQ24" s="11"/>
      <c r="ANR24" s="11"/>
      <c r="ANS24" s="11"/>
      <c r="ANT24" s="11"/>
      <c r="ANU24" s="11"/>
      <c r="ANV24" s="11"/>
      <c r="ANW24" s="11"/>
      <c r="ANX24" s="11"/>
      <c r="ANY24" s="11"/>
      <c r="ANZ24" s="11"/>
      <c r="AOA24" s="11"/>
      <c r="AOB24" s="11"/>
      <c r="AOC24" s="11"/>
      <c r="AOD24" s="11"/>
      <c r="AOE24" s="11"/>
      <c r="AOF24" s="11"/>
      <c r="AOG24" s="11"/>
      <c r="AOH24" s="11"/>
      <c r="AOI24" s="11"/>
      <c r="AOJ24" s="11"/>
      <c r="AOK24" s="11"/>
      <c r="AOL24" s="11"/>
      <c r="AOM24" s="11"/>
      <c r="AON24" s="11"/>
      <c r="AOO24" s="11"/>
      <c r="AOP24" s="11"/>
      <c r="AOQ24" s="11"/>
      <c r="AOR24" s="11"/>
      <c r="AOS24" s="11"/>
      <c r="AOT24" s="11"/>
      <c r="AOU24" s="11"/>
      <c r="AOV24" s="11"/>
      <c r="AOW24" s="11"/>
      <c r="AOX24" s="11"/>
      <c r="AOY24" s="11"/>
      <c r="AOZ24" s="11"/>
      <c r="APA24" s="11"/>
      <c r="APB24" s="11"/>
      <c r="APC24" s="11"/>
      <c r="APD24" s="11"/>
      <c r="APE24" s="11"/>
      <c r="APF24" s="11"/>
      <c r="APG24" s="11"/>
      <c r="APH24" s="11"/>
      <c r="API24" s="11"/>
      <c r="APJ24" s="11"/>
      <c r="APK24" s="11"/>
      <c r="APL24" s="11"/>
      <c r="APM24" s="11"/>
      <c r="APN24" s="11"/>
      <c r="APO24" s="11"/>
      <c r="APP24" s="11"/>
      <c r="APQ24" s="11"/>
      <c r="APR24" s="11"/>
      <c r="APS24" s="11"/>
      <c r="APT24" s="11"/>
      <c r="APU24" s="11"/>
      <c r="APV24" s="11"/>
      <c r="APW24" s="11"/>
      <c r="APX24" s="11"/>
      <c r="APY24" s="11"/>
      <c r="APZ24" s="11"/>
      <c r="AQA24" s="11"/>
      <c r="AQB24" s="11"/>
      <c r="AQC24" s="11"/>
      <c r="AQD24" s="11"/>
      <c r="AQE24" s="11"/>
      <c r="AQF24" s="11"/>
      <c r="AQG24" s="11"/>
      <c r="AQH24" s="11"/>
      <c r="AQI24" s="11"/>
      <c r="AQJ24" s="11"/>
      <c r="AQK24" s="11"/>
      <c r="AQL24" s="11"/>
      <c r="AQM24" s="11"/>
      <c r="AQN24" s="11"/>
      <c r="AQO24" s="11"/>
      <c r="AQP24" s="11"/>
      <c r="AQQ24" s="11"/>
      <c r="AQR24" s="11"/>
      <c r="AQS24" s="11"/>
      <c r="AQT24" s="11"/>
      <c r="AQU24" s="11"/>
      <c r="AQV24" s="11"/>
      <c r="AQW24" s="11"/>
      <c r="AQX24" s="11"/>
      <c r="AQY24" s="11"/>
      <c r="AQZ24" s="11"/>
      <c r="ARA24" s="11"/>
      <c r="ARB24" s="11"/>
      <c r="ARC24" s="11"/>
      <c r="ARD24" s="11"/>
      <c r="ARE24" s="11"/>
      <c r="ARF24" s="11"/>
      <c r="ARG24" s="11"/>
      <c r="ARH24" s="11"/>
      <c r="ARI24" s="11"/>
      <c r="ARJ24" s="11"/>
      <c r="ARK24" s="11"/>
      <c r="ARL24" s="11"/>
      <c r="ARM24" s="11"/>
      <c r="ARN24" s="11"/>
      <c r="ARO24" s="11"/>
      <c r="ARP24" s="11"/>
      <c r="ARQ24" s="11"/>
      <c r="ARR24" s="11"/>
      <c r="ARS24" s="11"/>
      <c r="ART24" s="11"/>
      <c r="ARU24" s="11"/>
      <c r="ARV24" s="11"/>
      <c r="ARW24" s="11"/>
      <c r="ARX24" s="11"/>
      <c r="ARY24" s="11"/>
      <c r="ARZ24" s="11"/>
      <c r="ASA24" s="11"/>
      <c r="ASB24" s="11"/>
      <c r="ASC24" s="11"/>
      <c r="ASD24" s="11"/>
      <c r="ASE24" s="11"/>
      <c r="ASF24" s="11"/>
      <c r="ASG24" s="11"/>
      <c r="ASH24" s="11"/>
      <c r="ASI24" s="11"/>
      <c r="ASJ24" s="11"/>
      <c r="ASK24" s="11"/>
      <c r="ASL24" s="11"/>
      <c r="ASM24" s="11"/>
      <c r="ASN24" s="11"/>
      <c r="ASO24" s="11"/>
      <c r="ASP24" s="11"/>
      <c r="ASQ24" s="11"/>
      <c r="ASR24" s="11"/>
      <c r="ASS24" s="11"/>
      <c r="AST24" s="11"/>
      <c r="ASU24" s="11"/>
      <c r="ASV24" s="11"/>
      <c r="ASW24" s="11"/>
      <c r="ASX24" s="11"/>
      <c r="ASY24" s="11"/>
      <c r="ASZ24" s="11"/>
      <c r="ATA24" s="11"/>
      <c r="ATB24" s="11"/>
      <c r="ATC24" s="11"/>
      <c r="ATD24" s="11"/>
      <c r="ATE24" s="11"/>
      <c r="ATF24" s="11"/>
      <c r="ATG24" s="11"/>
      <c r="ATH24" s="11"/>
      <c r="ATI24" s="11"/>
      <c r="ATJ24" s="11"/>
      <c r="ATK24" s="11"/>
      <c r="ATL24" s="11"/>
      <c r="ATM24" s="11"/>
      <c r="ATN24" s="11"/>
      <c r="ATO24" s="11"/>
      <c r="ATP24" s="11"/>
      <c r="ATQ24" s="11"/>
      <c r="ATR24" s="11"/>
      <c r="ATS24" s="11"/>
      <c r="ATT24" s="11"/>
      <c r="ATU24" s="11"/>
      <c r="ATV24" s="11"/>
      <c r="ATW24" s="11"/>
      <c r="ATX24" s="11"/>
      <c r="ATY24" s="11"/>
      <c r="ATZ24" s="11"/>
      <c r="AUA24" s="11"/>
      <c r="AUB24" s="11"/>
      <c r="AUC24" s="11"/>
      <c r="AUD24" s="11"/>
      <c r="AUE24" s="11"/>
      <c r="AUF24" s="11"/>
      <c r="AUG24" s="11"/>
      <c r="AUH24" s="11"/>
      <c r="AUI24" s="11"/>
      <c r="AUJ24" s="11"/>
      <c r="AUK24" s="11"/>
      <c r="AUL24" s="11"/>
      <c r="AUM24" s="11"/>
      <c r="AUN24" s="11"/>
      <c r="AUO24" s="11"/>
      <c r="AUP24" s="11"/>
      <c r="AUQ24" s="11"/>
      <c r="AUR24" s="11"/>
      <c r="AUS24" s="11"/>
      <c r="AUT24" s="11"/>
      <c r="AUU24" s="11"/>
      <c r="AUV24" s="11"/>
      <c r="AUW24" s="11"/>
      <c r="AUX24" s="11"/>
      <c r="AUY24" s="11"/>
      <c r="AUZ24" s="11"/>
      <c r="AVA24" s="11"/>
      <c r="AVB24" s="11"/>
      <c r="AVC24" s="11"/>
      <c r="AVD24" s="11"/>
      <c r="AVE24" s="11"/>
      <c r="AVF24" s="11"/>
      <c r="AVG24" s="11"/>
      <c r="AVH24" s="11"/>
      <c r="AVI24" s="11"/>
      <c r="AVJ24" s="11"/>
      <c r="AVK24" s="11"/>
      <c r="AVL24" s="11"/>
      <c r="AVM24" s="11"/>
      <c r="AVN24" s="11"/>
      <c r="AVO24" s="11"/>
      <c r="AVP24" s="11"/>
      <c r="AVQ24" s="11"/>
      <c r="AVR24" s="11"/>
      <c r="AVS24" s="11"/>
      <c r="AVT24" s="11"/>
      <c r="AVU24" s="11"/>
      <c r="AVV24" s="11"/>
      <c r="AVW24" s="11"/>
      <c r="AVX24" s="11"/>
      <c r="AVY24" s="11"/>
      <c r="AVZ24" s="11"/>
      <c r="AWA24" s="11"/>
      <c r="AWB24" s="11"/>
      <c r="AWC24" s="11"/>
      <c r="AWD24" s="11"/>
      <c r="AWE24" s="11"/>
      <c r="AWF24" s="11"/>
      <c r="AWG24" s="11"/>
      <c r="AWH24" s="11"/>
      <c r="AWI24" s="11"/>
      <c r="AWJ24" s="11"/>
      <c r="AWK24" s="11"/>
      <c r="AWL24" s="11"/>
      <c r="AWM24" s="11"/>
      <c r="AWN24" s="11"/>
      <c r="AWO24" s="11"/>
      <c r="AWP24" s="11"/>
      <c r="AWQ24" s="11"/>
      <c r="AWR24" s="11"/>
      <c r="AWS24" s="11"/>
      <c r="AWT24" s="11"/>
      <c r="AWU24" s="11"/>
      <c r="AWV24" s="11"/>
      <c r="AWW24" s="11"/>
      <c r="AWX24" s="11"/>
      <c r="AWY24" s="11"/>
      <c r="AWZ24" s="11"/>
      <c r="AXA24" s="11"/>
      <c r="AXB24" s="11"/>
      <c r="AXC24" s="11"/>
      <c r="AXD24" s="11"/>
      <c r="AXE24" s="11"/>
      <c r="AXF24" s="11"/>
      <c r="AXG24" s="11"/>
      <c r="AXH24" s="11"/>
      <c r="AXI24" s="11"/>
      <c r="AXJ24" s="11"/>
      <c r="AXK24" s="11"/>
      <c r="AXL24" s="11"/>
      <c r="AXM24" s="11"/>
      <c r="AXN24" s="11"/>
      <c r="AXO24" s="11"/>
      <c r="AXP24" s="11"/>
      <c r="AXQ24" s="11"/>
      <c r="AXR24" s="11"/>
      <c r="AXS24" s="11"/>
      <c r="AXT24" s="11"/>
      <c r="AXU24" s="11"/>
      <c r="AXV24" s="11"/>
      <c r="AXW24" s="11"/>
      <c r="AXX24" s="11"/>
      <c r="AXY24" s="11"/>
      <c r="AXZ24" s="11"/>
      <c r="AYA24" s="11"/>
      <c r="AYB24" s="11"/>
      <c r="AYC24" s="11"/>
      <c r="AYD24" s="11"/>
      <c r="AYE24" s="11"/>
      <c r="AYF24" s="11"/>
      <c r="AYG24" s="11"/>
      <c r="AYH24" s="11"/>
      <c r="AYI24" s="11"/>
      <c r="AYJ24" s="11"/>
      <c r="AYK24" s="11"/>
      <c r="AYL24" s="11"/>
      <c r="AYM24" s="11"/>
      <c r="AYN24" s="11"/>
      <c r="AYO24" s="11"/>
      <c r="AYP24" s="11"/>
      <c r="AYQ24" s="11"/>
      <c r="AYR24" s="11"/>
      <c r="AYS24" s="11"/>
      <c r="AYT24" s="11"/>
      <c r="AYU24" s="11"/>
      <c r="AYV24" s="11"/>
      <c r="AYW24" s="11"/>
      <c r="AYX24" s="11"/>
      <c r="AYY24" s="11"/>
      <c r="AYZ24" s="11"/>
      <c r="AZA24" s="11"/>
      <c r="AZB24" s="11"/>
      <c r="AZC24" s="11"/>
      <c r="AZD24" s="11"/>
      <c r="AZE24" s="11"/>
      <c r="AZF24" s="11"/>
      <c r="AZG24" s="11"/>
      <c r="AZH24" s="11"/>
      <c r="AZI24" s="11"/>
      <c r="AZJ24" s="11"/>
      <c r="AZK24" s="11"/>
      <c r="AZL24" s="11"/>
      <c r="AZM24" s="11"/>
      <c r="AZN24" s="11"/>
      <c r="AZO24" s="11"/>
      <c r="AZP24" s="11"/>
      <c r="AZQ24" s="11"/>
      <c r="AZR24" s="11"/>
      <c r="AZS24" s="11"/>
      <c r="AZT24" s="11"/>
      <c r="AZU24" s="11"/>
      <c r="AZV24" s="11"/>
      <c r="AZW24" s="11"/>
      <c r="AZX24" s="11"/>
      <c r="AZY24" s="11"/>
      <c r="AZZ24" s="11"/>
      <c r="BAA24" s="11"/>
      <c r="BAB24" s="11"/>
      <c r="BAC24" s="11"/>
      <c r="BAD24" s="11"/>
      <c r="BAE24" s="11"/>
      <c r="BAF24" s="11"/>
      <c r="BAG24" s="11"/>
      <c r="BAH24" s="11"/>
      <c r="BAI24" s="11"/>
      <c r="BAJ24" s="11"/>
      <c r="BAK24" s="11"/>
      <c r="BAL24" s="11"/>
      <c r="BAM24" s="11"/>
      <c r="BAN24" s="11"/>
      <c r="BAO24" s="11"/>
      <c r="BAP24" s="11"/>
      <c r="BAQ24" s="11"/>
      <c r="BAR24" s="11"/>
      <c r="BAS24" s="11"/>
      <c r="BAT24" s="11"/>
      <c r="BAU24" s="11"/>
      <c r="BAV24" s="11"/>
      <c r="BAW24" s="11"/>
      <c r="BAX24" s="11"/>
      <c r="BAY24" s="11"/>
      <c r="BAZ24" s="11"/>
      <c r="BBA24" s="11"/>
      <c r="BBB24" s="11"/>
      <c r="BBC24" s="11"/>
      <c r="BBD24" s="11"/>
      <c r="BBE24" s="11"/>
      <c r="BBF24" s="11"/>
      <c r="BBG24" s="11"/>
      <c r="BBH24" s="11"/>
      <c r="BBI24" s="11"/>
      <c r="BBJ24" s="11"/>
      <c r="BBK24" s="11"/>
      <c r="BBL24" s="11"/>
      <c r="BBM24" s="11"/>
      <c r="BBN24" s="11"/>
      <c r="BBO24" s="11"/>
      <c r="BBP24" s="11"/>
      <c r="BBQ24" s="11"/>
      <c r="BBR24" s="11"/>
      <c r="BBS24" s="11"/>
      <c r="BBT24" s="11"/>
      <c r="BBU24" s="11"/>
      <c r="BBV24" s="11"/>
      <c r="BBW24" s="11"/>
      <c r="BBX24" s="11"/>
      <c r="BBY24" s="11"/>
      <c r="BBZ24" s="11"/>
      <c r="BCA24" s="11"/>
      <c r="BCB24" s="11"/>
      <c r="BCC24" s="11"/>
      <c r="BCD24" s="11"/>
      <c r="BCE24" s="11"/>
      <c r="BCF24" s="11"/>
      <c r="BCG24" s="11"/>
      <c r="BCH24" s="11"/>
      <c r="BCI24" s="11"/>
      <c r="BCJ24" s="11"/>
      <c r="BCK24" s="11"/>
      <c r="BCL24" s="11"/>
      <c r="BCM24" s="11"/>
      <c r="BCN24" s="11"/>
      <c r="BCO24" s="11"/>
      <c r="BCP24" s="11"/>
      <c r="BCQ24" s="11"/>
      <c r="BCR24" s="11"/>
      <c r="BCS24" s="11"/>
      <c r="BCT24" s="11"/>
      <c r="BCU24" s="11"/>
      <c r="BCV24" s="11"/>
      <c r="BCW24" s="11"/>
      <c r="BCX24" s="11"/>
      <c r="BCY24" s="11"/>
      <c r="BCZ24" s="11"/>
      <c r="BDA24" s="11"/>
      <c r="BDB24" s="11"/>
      <c r="BDC24" s="11"/>
      <c r="BDD24" s="11"/>
      <c r="BDE24" s="11"/>
      <c r="BDF24" s="11"/>
      <c r="BDG24" s="11"/>
      <c r="BDH24" s="11"/>
      <c r="BDI24" s="11"/>
      <c r="BDJ24" s="11"/>
      <c r="BDK24" s="11"/>
      <c r="BDL24" s="11"/>
      <c r="BDM24" s="11"/>
      <c r="BDN24" s="11"/>
      <c r="BDO24" s="11"/>
      <c r="BDP24" s="11"/>
      <c r="BDQ24" s="11"/>
      <c r="BDR24" s="11"/>
      <c r="BDS24" s="11"/>
      <c r="BDT24" s="11"/>
      <c r="BDU24" s="11"/>
      <c r="BDV24" s="11"/>
      <c r="BDW24" s="11"/>
      <c r="BDX24" s="11"/>
      <c r="BDY24" s="11"/>
      <c r="BDZ24" s="11"/>
      <c r="BEA24" s="11"/>
      <c r="BEB24" s="11"/>
      <c r="BEC24" s="11"/>
      <c r="BED24" s="11"/>
      <c r="BEE24" s="11"/>
      <c r="BEF24" s="11"/>
      <c r="BEG24" s="11"/>
      <c r="BEH24" s="11"/>
      <c r="BEI24" s="11"/>
      <c r="BEJ24" s="11"/>
      <c r="BEK24" s="11"/>
      <c r="BEL24" s="11"/>
      <c r="BEM24" s="11"/>
      <c r="BEN24" s="11"/>
      <c r="BEO24" s="11"/>
      <c r="BEP24" s="11"/>
      <c r="BEQ24" s="11"/>
      <c r="BER24" s="11"/>
      <c r="BES24" s="11"/>
      <c r="BET24" s="11"/>
      <c r="BEU24" s="11"/>
      <c r="BEV24" s="11"/>
      <c r="BEW24" s="11"/>
      <c r="BEX24" s="11"/>
      <c r="BEY24" s="11"/>
      <c r="BEZ24" s="11"/>
      <c r="BFA24" s="11"/>
      <c r="BFB24" s="11"/>
      <c r="BFC24" s="11"/>
      <c r="BFD24" s="11"/>
      <c r="BFE24" s="11"/>
      <c r="BFF24" s="11"/>
      <c r="BFG24" s="11"/>
      <c r="BFH24" s="11"/>
      <c r="BFI24" s="11"/>
      <c r="BFJ24" s="11"/>
      <c r="BFK24" s="11"/>
      <c r="BFL24" s="11"/>
      <c r="BFM24" s="11"/>
      <c r="BFN24" s="11"/>
      <c r="BFO24" s="11"/>
      <c r="BFP24" s="11"/>
      <c r="BFQ24" s="11"/>
      <c r="BFR24" s="11"/>
      <c r="BFS24" s="11"/>
      <c r="BFT24" s="11"/>
      <c r="BFU24" s="11"/>
      <c r="BFV24" s="11"/>
      <c r="BFW24" s="11"/>
      <c r="BFX24" s="11"/>
      <c r="BFY24" s="11"/>
      <c r="BFZ24" s="11"/>
      <c r="BGA24" s="11"/>
      <c r="BGB24" s="11"/>
      <c r="BGC24" s="11"/>
      <c r="BGD24" s="11"/>
      <c r="BGE24" s="11"/>
      <c r="BGF24" s="11"/>
      <c r="BGG24" s="11"/>
      <c r="BGH24" s="11"/>
      <c r="BGI24" s="11"/>
      <c r="BGJ24" s="11"/>
      <c r="BGK24" s="11"/>
      <c r="BGL24" s="11"/>
      <c r="BGM24" s="11"/>
      <c r="BGN24" s="11"/>
      <c r="BGO24" s="11"/>
      <c r="BGP24" s="11"/>
      <c r="BGQ24" s="11"/>
      <c r="BGR24" s="11"/>
      <c r="BGS24" s="11"/>
      <c r="BGT24" s="11"/>
      <c r="BGU24" s="11"/>
      <c r="BGV24" s="11"/>
      <c r="BGW24" s="11"/>
      <c r="BGX24" s="11"/>
      <c r="BGY24" s="11"/>
      <c r="BGZ24" s="11"/>
      <c r="BHA24" s="11"/>
      <c r="BHB24" s="11"/>
      <c r="BHC24" s="11"/>
      <c r="BHD24" s="11"/>
      <c r="BHE24" s="11"/>
      <c r="BHF24" s="11"/>
      <c r="BHG24" s="11"/>
      <c r="BHH24" s="11"/>
      <c r="BHI24" s="11"/>
      <c r="BHJ24" s="11"/>
      <c r="BHK24" s="11"/>
      <c r="BHL24" s="11"/>
      <c r="BHM24" s="11"/>
      <c r="BHN24" s="11"/>
      <c r="BHO24" s="11"/>
      <c r="BHP24" s="11"/>
      <c r="BHQ24" s="11"/>
      <c r="BHR24" s="11"/>
      <c r="BHS24" s="11"/>
      <c r="BHT24" s="11"/>
      <c r="BHU24" s="11"/>
      <c r="BHV24" s="11"/>
      <c r="BHW24" s="11"/>
      <c r="BHX24" s="11"/>
      <c r="BHY24" s="11"/>
      <c r="BHZ24" s="11"/>
      <c r="BIA24" s="11"/>
      <c r="BIB24" s="11"/>
      <c r="BIC24" s="11"/>
      <c r="BID24" s="11"/>
      <c r="BIE24" s="11"/>
      <c r="BIF24" s="11"/>
      <c r="BIG24" s="11"/>
      <c r="BIH24" s="11"/>
      <c r="BII24" s="11"/>
      <c r="BIJ24" s="11"/>
      <c r="BIK24" s="11"/>
      <c r="BIL24" s="11"/>
      <c r="BIM24" s="11"/>
      <c r="BIN24" s="11"/>
      <c r="BIO24" s="11"/>
      <c r="BIP24" s="11"/>
      <c r="BIQ24" s="11"/>
      <c r="BIR24" s="11"/>
      <c r="BIS24" s="11"/>
      <c r="BIT24" s="11"/>
      <c r="BIU24" s="11"/>
      <c r="BIV24" s="11"/>
      <c r="BIW24" s="11"/>
      <c r="BIX24" s="11"/>
      <c r="BIY24" s="11"/>
      <c r="BIZ24" s="11"/>
      <c r="BJA24" s="11"/>
      <c r="BJB24" s="11"/>
      <c r="BJC24" s="11"/>
      <c r="BJD24" s="11"/>
      <c r="BJE24" s="11"/>
      <c r="BJF24" s="11"/>
      <c r="BJG24" s="11"/>
      <c r="BJH24" s="11"/>
      <c r="BJI24" s="11"/>
      <c r="BJJ24" s="11"/>
      <c r="BJK24" s="11"/>
      <c r="BJL24" s="11"/>
      <c r="BJM24" s="11"/>
      <c r="BJN24" s="11"/>
      <c r="BJO24" s="11"/>
      <c r="BJP24" s="11"/>
      <c r="BJQ24" s="11"/>
      <c r="BJR24" s="11"/>
      <c r="BJS24" s="11"/>
      <c r="BJT24" s="11"/>
      <c r="BJU24" s="11"/>
      <c r="BJV24" s="11"/>
      <c r="BJW24" s="11"/>
      <c r="BJX24" s="11"/>
      <c r="BJY24" s="11"/>
      <c r="BJZ24" s="11"/>
      <c r="BKA24" s="11"/>
      <c r="BKB24" s="11"/>
      <c r="BKC24" s="11"/>
      <c r="BKD24" s="11"/>
      <c r="BKE24" s="11"/>
      <c r="BKF24" s="11"/>
      <c r="BKG24" s="11"/>
      <c r="BKH24" s="11"/>
      <c r="BKI24" s="11"/>
      <c r="BKJ24" s="11"/>
      <c r="BKK24" s="11"/>
      <c r="BKL24" s="11"/>
      <c r="BKM24" s="11"/>
      <c r="BKN24" s="11"/>
      <c r="BKO24" s="11"/>
      <c r="BKP24" s="11"/>
      <c r="BKQ24" s="11"/>
      <c r="BKR24" s="11"/>
      <c r="BKS24" s="11"/>
      <c r="BKT24" s="11"/>
      <c r="BKU24" s="11"/>
      <c r="BKV24" s="11"/>
      <c r="BKW24" s="11"/>
      <c r="BKX24" s="11"/>
      <c r="BKY24" s="11"/>
      <c r="BKZ24" s="11"/>
      <c r="BLA24" s="11"/>
      <c r="BLB24" s="11"/>
      <c r="BLC24" s="11"/>
      <c r="BLD24" s="11"/>
      <c r="BLE24" s="11"/>
      <c r="BLF24" s="11"/>
      <c r="BLG24" s="11"/>
      <c r="BLH24" s="11"/>
      <c r="BLI24" s="11"/>
      <c r="BLJ24" s="11"/>
      <c r="BLK24" s="11"/>
      <c r="BLL24" s="11"/>
      <c r="BLM24" s="11"/>
      <c r="BLN24" s="11"/>
      <c r="BLO24" s="11"/>
      <c r="BLP24" s="11"/>
      <c r="BLQ24" s="11"/>
      <c r="BLR24" s="11"/>
      <c r="BLS24" s="11"/>
      <c r="BLT24" s="11"/>
      <c r="BLU24" s="11"/>
      <c r="BLV24" s="11"/>
      <c r="BLW24" s="11"/>
      <c r="BLX24" s="11"/>
      <c r="BLY24" s="11"/>
      <c r="BLZ24" s="11"/>
      <c r="BMA24" s="11"/>
      <c r="BMB24" s="11"/>
      <c r="BMC24" s="11"/>
      <c r="BMD24" s="11"/>
      <c r="BME24" s="11"/>
      <c r="BMF24" s="11"/>
      <c r="BMG24" s="11"/>
      <c r="BMH24" s="11"/>
      <c r="BMI24" s="11"/>
      <c r="BMJ24" s="11"/>
      <c r="BMK24" s="11"/>
      <c r="BML24" s="11"/>
      <c r="BMM24" s="11"/>
      <c r="BMN24" s="11"/>
      <c r="BMO24" s="11"/>
      <c r="BMP24" s="11"/>
      <c r="BMQ24" s="11"/>
      <c r="BMR24" s="11"/>
      <c r="BMS24" s="11"/>
      <c r="BMT24" s="11"/>
      <c r="BMU24" s="11"/>
      <c r="BMV24" s="11"/>
      <c r="BMW24" s="11"/>
      <c r="BMX24" s="11"/>
      <c r="BMY24" s="11"/>
      <c r="BMZ24" s="11"/>
      <c r="BNA24" s="11"/>
      <c r="BNB24" s="11"/>
      <c r="BNC24" s="11"/>
      <c r="BND24" s="11"/>
      <c r="BNE24" s="11"/>
      <c r="BNF24" s="11"/>
      <c r="BNG24" s="11"/>
      <c r="BNH24" s="11"/>
      <c r="BNI24" s="11"/>
      <c r="BNJ24" s="11"/>
      <c r="BNK24" s="11"/>
      <c r="BNL24" s="11"/>
      <c r="BNM24" s="11"/>
      <c r="BNN24" s="11"/>
      <c r="BNO24" s="11"/>
      <c r="BNP24" s="11"/>
      <c r="BNQ24" s="11"/>
      <c r="BNR24" s="11"/>
      <c r="BNS24" s="11"/>
      <c r="BNT24" s="11"/>
      <c r="BNU24" s="11"/>
      <c r="BNV24" s="11"/>
      <c r="BNW24" s="11"/>
      <c r="BNX24" s="11"/>
      <c r="BNY24" s="11"/>
      <c r="BNZ24" s="11"/>
      <c r="BOA24" s="11"/>
      <c r="BOB24" s="11"/>
      <c r="BOC24" s="11"/>
      <c r="BOD24" s="11"/>
      <c r="BOE24" s="11"/>
      <c r="BOF24" s="11"/>
      <c r="BOG24" s="11"/>
      <c r="BOH24" s="11"/>
      <c r="BOI24" s="11"/>
      <c r="BOJ24" s="11"/>
      <c r="BOK24" s="11"/>
      <c r="BOL24" s="11"/>
      <c r="BOM24" s="11"/>
      <c r="BON24" s="11"/>
      <c r="BOO24" s="11"/>
      <c r="BOP24" s="11"/>
      <c r="BOQ24" s="11"/>
      <c r="BOR24" s="11"/>
      <c r="BOS24" s="11"/>
      <c r="BOT24" s="11"/>
      <c r="BOU24" s="11"/>
      <c r="BOV24" s="11"/>
      <c r="BOW24" s="11"/>
      <c r="BOX24" s="11"/>
      <c r="BOY24" s="11"/>
      <c r="BOZ24" s="11"/>
      <c r="BPA24" s="11"/>
      <c r="BPB24" s="11"/>
      <c r="BPC24" s="11"/>
      <c r="BPD24" s="11"/>
      <c r="BPE24" s="11"/>
      <c r="BPF24" s="11"/>
      <c r="BPG24" s="11"/>
      <c r="BPH24" s="11"/>
      <c r="BPI24" s="11"/>
      <c r="BPJ24" s="11"/>
      <c r="BPK24" s="11"/>
      <c r="BPL24" s="11"/>
      <c r="BPM24" s="11"/>
      <c r="BPN24" s="11"/>
      <c r="BPO24" s="11"/>
      <c r="BPP24" s="11"/>
      <c r="BPQ24" s="11"/>
      <c r="BPR24" s="11"/>
      <c r="BPS24" s="11"/>
      <c r="BPT24" s="11"/>
      <c r="BPU24" s="11"/>
      <c r="BPV24" s="11"/>
      <c r="BPW24" s="11"/>
      <c r="BPX24" s="11"/>
      <c r="BPY24" s="11"/>
      <c r="BPZ24" s="11"/>
      <c r="BQA24" s="11"/>
      <c r="BQB24" s="11"/>
      <c r="BQC24" s="11"/>
      <c r="BQD24" s="11"/>
      <c r="BQE24" s="11"/>
      <c r="BQF24" s="11"/>
      <c r="BQG24" s="11"/>
      <c r="BQH24" s="11"/>
      <c r="BQI24" s="11"/>
      <c r="BQJ24" s="11"/>
      <c r="BQK24" s="11"/>
      <c r="BQL24" s="11"/>
      <c r="BQM24" s="11"/>
      <c r="BQN24" s="11"/>
      <c r="BQO24" s="11"/>
      <c r="BQP24" s="11"/>
      <c r="BQQ24" s="11"/>
      <c r="BQR24" s="11"/>
      <c r="BQS24" s="11"/>
      <c r="BQT24" s="11"/>
      <c r="BQU24" s="11"/>
      <c r="BQV24" s="11"/>
      <c r="BQW24" s="11"/>
      <c r="BQX24" s="11"/>
      <c r="BQY24" s="11"/>
      <c r="BQZ24" s="11"/>
      <c r="BRA24" s="11"/>
      <c r="BRB24" s="11"/>
      <c r="BRC24" s="11"/>
      <c r="BRD24" s="11"/>
      <c r="BRE24" s="11"/>
      <c r="BRF24" s="11"/>
      <c r="BRG24" s="11"/>
      <c r="BRH24" s="11"/>
      <c r="BRI24" s="11"/>
      <c r="BRJ24" s="11"/>
      <c r="BRK24" s="11"/>
      <c r="BRL24" s="11"/>
      <c r="BRM24" s="11"/>
      <c r="BRN24" s="11"/>
      <c r="BRO24" s="11"/>
      <c r="BRP24" s="11"/>
      <c r="BRQ24" s="11"/>
      <c r="BRR24" s="11"/>
      <c r="BRS24" s="11"/>
      <c r="BRT24" s="11"/>
      <c r="BRU24" s="11"/>
      <c r="BRV24" s="11"/>
      <c r="BRW24" s="11"/>
      <c r="BRX24" s="11"/>
      <c r="BRY24" s="11"/>
      <c r="BRZ24" s="11"/>
      <c r="BSA24" s="11"/>
      <c r="BSB24" s="11"/>
      <c r="BSC24" s="11"/>
      <c r="BSD24" s="11"/>
      <c r="BSE24" s="11"/>
      <c r="BSF24" s="11"/>
      <c r="BSG24" s="11"/>
      <c r="BSH24" s="11"/>
      <c r="BSI24" s="11"/>
      <c r="BSJ24" s="11"/>
      <c r="BSK24" s="11"/>
      <c r="BSL24" s="11"/>
      <c r="BSM24" s="11"/>
      <c r="BSN24" s="11"/>
      <c r="BSO24" s="11"/>
      <c r="BSP24" s="11"/>
      <c r="BSQ24" s="11"/>
      <c r="BSR24" s="11"/>
      <c r="BSS24" s="11"/>
      <c r="BST24" s="11"/>
      <c r="BSU24" s="11"/>
      <c r="BSV24" s="11"/>
      <c r="BSW24" s="11"/>
      <c r="BSX24" s="11"/>
      <c r="BSY24" s="11"/>
      <c r="BSZ24" s="11"/>
      <c r="BTA24" s="11"/>
      <c r="BTB24" s="11"/>
      <c r="BTC24" s="11"/>
      <c r="BTD24" s="11"/>
      <c r="BTE24" s="11"/>
      <c r="BTF24" s="11"/>
      <c r="BTG24" s="11"/>
      <c r="BTH24" s="11"/>
      <c r="BTI24" s="11"/>
      <c r="BTJ24" s="11"/>
      <c r="BTK24" s="11"/>
      <c r="BTL24" s="11"/>
      <c r="BTM24" s="11"/>
      <c r="BTN24" s="11"/>
      <c r="BTO24" s="11"/>
      <c r="BTP24" s="11"/>
      <c r="BTQ24" s="11"/>
      <c r="BTR24" s="11"/>
      <c r="BTS24" s="11"/>
      <c r="BTT24" s="11"/>
      <c r="BTU24" s="11"/>
      <c r="BTV24" s="11"/>
      <c r="BTW24" s="11"/>
      <c r="BTX24" s="11"/>
      <c r="BTY24" s="11"/>
      <c r="BTZ24" s="11"/>
      <c r="BUA24" s="11"/>
      <c r="BUB24" s="11"/>
      <c r="BUC24" s="11"/>
      <c r="BUD24" s="11"/>
      <c r="BUE24" s="11"/>
      <c r="BUF24" s="11"/>
      <c r="BUG24" s="11"/>
      <c r="BUH24" s="11"/>
      <c r="BUI24" s="11"/>
      <c r="BUJ24" s="11"/>
      <c r="BUK24" s="11"/>
      <c r="BUL24" s="11"/>
      <c r="BUM24" s="11"/>
      <c r="BUN24" s="11"/>
      <c r="BUO24" s="11"/>
      <c r="BUP24" s="11"/>
      <c r="BUQ24" s="11"/>
      <c r="BUR24" s="11"/>
      <c r="BUS24" s="11"/>
      <c r="BUT24" s="11"/>
      <c r="BUU24" s="11"/>
      <c r="BUV24" s="11"/>
      <c r="BUW24" s="11"/>
      <c r="BUX24" s="11"/>
      <c r="BUY24" s="11"/>
      <c r="BUZ24" s="11"/>
      <c r="BVA24" s="11"/>
      <c r="BVB24" s="11"/>
      <c r="BVC24" s="11"/>
      <c r="BVD24" s="11"/>
      <c r="BVE24" s="11"/>
      <c r="BVF24" s="11"/>
      <c r="BVG24" s="11"/>
      <c r="BVH24" s="11"/>
      <c r="BVI24" s="11"/>
      <c r="BVJ24" s="11"/>
      <c r="BVK24" s="11"/>
      <c r="BVL24" s="11"/>
      <c r="BVM24" s="11"/>
      <c r="BVN24" s="11"/>
      <c r="BVO24" s="11"/>
      <c r="BVP24" s="11"/>
      <c r="BVQ24" s="11"/>
      <c r="BVR24" s="11"/>
      <c r="BVS24" s="11"/>
      <c r="BVT24" s="11"/>
      <c r="BVU24" s="11"/>
      <c r="BVV24" s="11"/>
      <c r="BVW24" s="11"/>
      <c r="BVX24" s="11"/>
      <c r="BVY24" s="11"/>
      <c r="BVZ24" s="11"/>
      <c r="BWA24" s="11"/>
      <c r="BWB24" s="11"/>
      <c r="BWC24" s="11"/>
      <c r="BWD24" s="11"/>
      <c r="BWE24" s="11"/>
      <c r="BWF24" s="11"/>
      <c r="BWG24" s="11"/>
      <c r="BWH24" s="11"/>
      <c r="BWI24" s="11"/>
      <c r="BWJ24" s="11"/>
      <c r="BWK24" s="11"/>
      <c r="BWL24" s="11"/>
      <c r="BWM24" s="11"/>
      <c r="BWN24" s="11"/>
      <c r="BWO24" s="11"/>
      <c r="BWP24" s="11"/>
      <c r="BWQ24" s="11"/>
      <c r="BWR24" s="11"/>
      <c r="BWS24" s="11"/>
      <c r="BWT24" s="11"/>
      <c r="BWU24" s="11"/>
      <c r="BWV24" s="11"/>
      <c r="BWW24" s="11"/>
      <c r="BWX24" s="11"/>
      <c r="BWY24" s="11"/>
      <c r="BWZ24" s="11"/>
      <c r="BXA24" s="11"/>
      <c r="BXB24" s="11"/>
      <c r="BXC24" s="11"/>
      <c r="BXD24" s="11"/>
      <c r="BXE24" s="11"/>
      <c r="BXF24" s="11"/>
      <c r="BXG24" s="11"/>
      <c r="BXH24" s="11"/>
      <c r="BXI24" s="11"/>
      <c r="BXJ24" s="11"/>
      <c r="BXK24" s="11"/>
      <c r="BXL24" s="11"/>
      <c r="BXM24" s="11"/>
      <c r="BXN24" s="11"/>
      <c r="BXO24" s="11"/>
      <c r="BXP24" s="11"/>
      <c r="BXQ24" s="11"/>
      <c r="BXR24" s="11"/>
      <c r="BXS24" s="11"/>
      <c r="BXT24" s="11"/>
      <c r="BXU24" s="11"/>
      <c r="BXV24" s="11"/>
      <c r="BXW24" s="11"/>
      <c r="BXX24" s="11"/>
      <c r="BXY24" s="11"/>
      <c r="BXZ24" s="11"/>
      <c r="BYA24" s="11"/>
      <c r="BYB24" s="11"/>
      <c r="BYC24" s="11"/>
      <c r="BYD24" s="11"/>
      <c r="BYE24" s="11"/>
      <c r="BYF24" s="11"/>
      <c r="BYG24" s="11"/>
      <c r="BYH24" s="11"/>
      <c r="BYI24" s="11"/>
      <c r="BYJ24" s="11"/>
      <c r="BYK24" s="11"/>
      <c r="BYL24" s="11"/>
      <c r="BYM24" s="11"/>
      <c r="BYN24" s="11"/>
      <c r="BYO24" s="11"/>
      <c r="BYP24" s="11"/>
      <c r="BYQ24" s="11"/>
      <c r="BYR24" s="11"/>
      <c r="BYS24" s="11"/>
      <c r="BYT24" s="11"/>
      <c r="BYU24" s="11"/>
      <c r="BYV24" s="11"/>
      <c r="BYW24" s="11"/>
      <c r="BYX24" s="11"/>
      <c r="BYY24" s="11"/>
      <c r="BYZ24" s="11"/>
      <c r="BZA24" s="11"/>
      <c r="BZB24" s="11"/>
      <c r="BZC24" s="11"/>
      <c r="BZD24" s="11"/>
      <c r="BZE24" s="11"/>
      <c r="BZF24" s="11"/>
      <c r="BZG24" s="11"/>
      <c r="BZH24" s="11"/>
      <c r="BZI24" s="11"/>
      <c r="BZJ24" s="11"/>
      <c r="BZK24" s="11"/>
      <c r="BZL24" s="11"/>
      <c r="BZM24" s="11"/>
      <c r="BZN24" s="11"/>
      <c r="BZO24" s="11"/>
      <c r="BZP24" s="11"/>
      <c r="BZQ24" s="11"/>
      <c r="BZR24" s="11"/>
      <c r="BZS24" s="11"/>
      <c r="BZT24" s="11"/>
      <c r="BZU24" s="11"/>
      <c r="BZV24" s="11"/>
      <c r="BZW24" s="11"/>
      <c r="BZX24" s="11"/>
      <c r="BZY24" s="11"/>
      <c r="BZZ24" s="11"/>
      <c r="CAA24" s="11"/>
      <c r="CAB24" s="11"/>
      <c r="CAC24" s="11"/>
      <c r="CAD24" s="11"/>
      <c r="CAE24" s="11"/>
      <c r="CAF24" s="11"/>
      <c r="CAG24" s="11"/>
      <c r="CAH24" s="11"/>
      <c r="CAI24" s="11"/>
      <c r="CAJ24" s="11"/>
      <c r="CAK24" s="11"/>
      <c r="CAL24" s="11"/>
      <c r="CAM24" s="11"/>
      <c r="CAN24" s="11"/>
      <c r="CAO24" s="11"/>
      <c r="CAP24" s="11"/>
      <c r="CAQ24" s="11"/>
      <c r="CAR24" s="11"/>
      <c r="CAS24" s="11"/>
      <c r="CAT24" s="11"/>
      <c r="CAU24" s="11"/>
      <c r="CAV24" s="11"/>
      <c r="CAW24" s="11"/>
      <c r="CAX24" s="11"/>
      <c r="CAY24" s="11"/>
      <c r="CAZ24" s="11"/>
      <c r="CBA24" s="11"/>
      <c r="CBB24" s="11"/>
      <c r="CBC24" s="11"/>
      <c r="CBD24" s="11"/>
      <c r="CBE24" s="11"/>
      <c r="CBF24" s="11"/>
      <c r="CBG24" s="11"/>
      <c r="CBH24" s="11"/>
      <c r="CBI24" s="11"/>
      <c r="CBJ24" s="11"/>
      <c r="CBK24" s="11"/>
      <c r="CBL24" s="11"/>
      <c r="CBM24" s="11"/>
      <c r="CBN24" s="11"/>
      <c r="CBO24" s="11"/>
      <c r="CBP24" s="11"/>
      <c r="CBQ24" s="11"/>
      <c r="CBR24" s="11"/>
      <c r="CBS24" s="11"/>
      <c r="CBT24" s="11"/>
      <c r="CBU24" s="11"/>
      <c r="CBV24" s="11"/>
      <c r="CBW24" s="11"/>
      <c r="CBX24" s="11"/>
      <c r="CBY24" s="11"/>
      <c r="CBZ24" s="11"/>
      <c r="CCA24" s="11"/>
      <c r="CCB24" s="11"/>
      <c r="CCC24" s="11"/>
      <c r="CCD24" s="11"/>
      <c r="CCE24" s="11"/>
      <c r="CCF24" s="11"/>
      <c r="CCG24" s="11"/>
      <c r="CCH24" s="11"/>
      <c r="CCI24" s="11"/>
      <c r="CCJ24" s="11"/>
      <c r="CCK24" s="11"/>
      <c r="CCL24" s="11"/>
      <c r="CCM24" s="11"/>
      <c r="CCN24" s="11"/>
      <c r="CCO24" s="11"/>
      <c r="CCP24" s="11"/>
      <c r="CCQ24" s="11"/>
      <c r="CCR24" s="11"/>
      <c r="CCS24" s="11"/>
      <c r="CCT24" s="11"/>
      <c r="CCU24" s="11"/>
      <c r="CCV24" s="11"/>
      <c r="CCW24" s="11"/>
      <c r="CCX24" s="11"/>
      <c r="CCY24" s="11"/>
      <c r="CCZ24" s="11"/>
      <c r="CDA24" s="11"/>
      <c r="CDB24" s="11"/>
      <c r="CDC24" s="11"/>
      <c r="CDD24" s="11"/>
      <c r="CDE24" s="11"/>
      <c r="CDF24" s="11"/>
      <c r="CDG24" s="11"/>
      <c r="CDH24" s="11"/>
      <c r="CDI24" s="11"/>
      <c r="CDJ24" s="11"/>
      <c r="CDK24" s="11"/>
      <c r="CDL24" s="11"/>
      <c r="CDM24" s="11"/>
      <c r="CDN24" s="11"/>
      <c r="CDO24" s="11"/>
      <c r="CDP24" s="11"/>
      <c r="CDQ24" s="11"/>
      <c r="CDR24" s="11"/>
      <c r="CDS24" s="11"/>
      <c r="CDT24" s="11"/>
      <c r="CDU24" s="11"/>
      <c r="CDV24" s="11"/>
      <c r="CDW24" s="11"/>
      <c r="CDX24" s="11"/>
      <c r="CDY24" s="11"/>
      <c r="CDZ24" s="11"/>
      <c r="CEA24" s="11"/>
      <c r="CEB24" s="11"/>
      <c r="CEC24" s="11"/>
      <c r="CED24" s="11"/>
      <c r="CEE24" s="11"/>
      <c r="CEF24" s="11"/>
      <c r="CEG24" s="11"/>
      <c r="CEH24" s="11"/>
      <c r="CEI24" s="11"/>
      <c r="CEJ24" s="11"/>
      <c r="CEK24" s="11"/>
      <c r="CEL24" s="11"/>
      <c r="CEM24" s="11"/>
      <c r="CEN24" s="11"/>
      <c r="CEO24" s="11"/>
      <c r="CEP24" s="11"/>
      <c r="CEQ24" s="11"/>
      <c r="CER24" s="11"/>
      <c r="CES24" s="11"/>
      <c r="CET24" s="11"/>
      <c r="CEU24" s="11"/>
      <c r="CEV24" s="11"/>
      <c r="CEW24" s="11"/>
      <c r="CEX24" s="11"/>
      <c r="CEY24" s="11"/>
      <c r="CEZ24" s="11"/>
      <c r="CFA24" s="11"/>
      <c r="CFB24" s="11"/>
      <c r="CFC24" s="11"/>
      <c r="CFD24" s="11"/>
      <c r="CFE24" s="11"/>
      <c r="CFF24" s="11"/>
      <c r="CFG24" s="11"/>
      <c r="CFH24" s="11"/>
      <c r="CFI24" s="11"/>
      <c r="CFJ24" s="11"/>
      <c r="CFK24" s="11"/>
      <c r="CFL24" s="11"/>
      <c r="CFM24" s="11"/>
      <c r="CFN24" s="11"/>
      <c r="CFO24" s="11"/>
      <c r="CFP24" s="11"/>
      <c r="CFQ24" s="11"/>
      <c r="CFR24" s="11"/>
      <c r="CFS24" s="11"/>
      <c r="CFT24" s="11"/>
      <c r="CFU24" s="11"/>
      <c r="CFV24" s="11"/>
      <c r="CFW24" s="11"/>
      <c r="CFX24" s="11"/>
      <c r="CFY24" s="11"/>
      <c r="CFZ24" s="11"/>
      <c r="CGA24" s="11"/>
      <c r="CGB24" s="11"/>
      <c r="CGC24" s="11"/>
      <c r="CGD24" s="11"/>
      <c r="CGE24" s="11"/>
      <c r="CGF24" s="11"/>
      <c r="CGG24" s="11"/>
      <c r="CGH24" s="11"/>
      <c r="CGI24" s="11"/>
      <c r="CGJ24" s="11"/>
      <c r="CGK24" s="11"/>
      <c r="CGL24" s="11"/>
      <c r="CGM24" s="11"/>
      <c r="CGN24" s="11"/>
      <c r="CGO24" s="11"/>
      <c r="CGP24" s="11"/>
      <c r="CGQ24" s="11"/>
      <c r="CGR24" s="11"/>
      <c r="CGS24" s="11"/>
      <c r="CGT24" s="11"/>
      <c r="CGU24" s="11"/>
      <c r="CGV24" s="11"/>
      <c r="CGW24" s="11"/>
      <c r="CGX24" s="11"/>
      <c r="CGY24" s="11"/>
      <c r="CGZ24" s="11"/>
      <c r="CHA24" s="11"/>
      <c r="CHB24" s="11"/>
      <c r="CHC24" s="11"/>
      <c r="CHD24" s="11"/>
      <c r="CHE24" s="11"/>
      <c r="CHF24" s="11"/>
      <c r="CHG24" s="11"/>
      <c r="CHH24" s="11"/>
      <c r="CHI24" s="11"/>
      <c r="CHJ24" s="11"/>
      <c r="CHK24" s="11"/>
      <c r="CHL24" s="11"/>
      <c r="CHM24" s="11"/>
      <c r="CHN24" s="11"/>
      <c r="CHO24" s="11"/>
      <c r="CHP24" s="11"/>
      <c r="CHQ24" s="11"/>
      <c r="CHR24" s="11"/>
      <c r="CHS24" s="11"/>
      <c r="CHT24" s="11"/>
      <c r="CHU24" s="11"/>
      <c r="CHV24" s="11"/>
      <c r="CHW24" s="11"/>
      <c r="CHX24" s="11"/>
      <c r="CHY24" s="11"/>
      <c r="CHZ24" s="11"/>
      <c r="CIA24" s="11"/>
      <c r="CIB24" s="11"/>
      <c r="CIC24" s="11"/>
      <c r="CID24" s="11"/>
      <c r="CIE24" s="11"/>
      <c r="CIF24" s="11"/>
      <c r="CIG24" s="11"/>
      <c r="CIH24" s="11"/>
      <c r="CII24" s="11"/>
      <c r="CIJ24" s="11"/>
      <c r="CIK24" s="11"/>
      <c r="CIL24" s="11"/>
      <c r="CIM24" s="11"/>
      <c r="CIN24" s="11"/>
      <c r="CIO24" s="11"/>
      <c r="CIP24" s="11"/>
      <c r="CIQ24" s="11"/>
      <c r="CIR24" s="11"/>
      <c r="CIS24" s="11"/>
      <c r="CIT24" s="11"/>
      <c r="CIU24" s="11"/>
      <c r="CIV24" s="11"/>
      <c r="CIW24" s="11"/>
      <c r="CIX24" s="11"/>
      <c r="CIY24" s="11"/>
      <c r="CIZ24" s="11"/>
      <c r="CJA24" s="11"/>
      <c r="CJB24" s="11"/>
      <c r="CJC24" s="11"/>
      <c r="CJD24" s="11"/>
      <c r="CJE24" s="11"/>
      <c r="CJF24" s="11"/>
      <c r="CJG24" s="11"/>
      <c r="CJH24" s="11"/>
      <c r="CJI24" s="11"/>
      <c r="CJJ24" s="11"/>
      <c r="CJK24" s="11"/>
      <c r="CJL24" s="11"/>
      <c r="CJM24" s="11"/>
      <c r="CJN24" s="11"/>
      <c r="CJO24" s="11"/>
      <c r="CJP24" s="11"/>
      <c r="CJQ24" s="11"/>
      <c r="CJR24" s="11"/>
      <c r="CJS24" s="11"/>
      <c r="CJT24" s="11"/>
      <c r="CJU24" s="11"/>
      <c r="CJV24" s="11"/>
      <c r="CJW24" s="11"/>
      <c r="CJX24" s="11"/>
      <c r="CJY24" s="11"/>
      <c r="CJZ24" s="11"/>
      <c r="CKA24" s="11"/>
      <c r="CKB24" s="11"/>
      <c r="CKC24" s="11"/>
      <c r="CKD24" s="11"/>
      <c r="CKE24" s="11"/>
      <c r="CKF24" s="11"/>
      <c r="CKG24" s="11"/>
      <c r="CKH24" s="11"/>
      <c r="CKI24" s="11"/>
      <c r="CKJ24" s="11"/>
      <c r="CKK24" s="11"/>
      <c r="CKL24" s="11"/>
      <c r="CKM24" s="11"/>
      <c r="CKN24" s="11"/>
      <c r="CKO24" s="11"/>
      <c r="CKP24" s="11"/>
      <c r="CKQ24" s="11"/>
      <c r="CKR24" s="11"/>
      <c r="CKS24" s="11"/>
      <c r="CKT24" s="11"/>
      <c r="CKU24" s="11"/>
      <c r="CKV24" s="11"/>
      <c r="CKW24" s="11"/>
      <c r="CKX24" s="11"/>
      <c r="CKY24" s="11"/>
      <c r="CKZ24" s="11"/>
      <c r="CLA24" s="11"/>
      <c r="CLB24" s="11"/>
      <c r="CLC24" s="11"/>
      <c r="CLD24" s="11"/>
      <c r="CLE24" s="11"/>
      <c r="CLF24" s="11"/>
      <c r="CLG24" s="11"/>
      <c r="CLH24" s="11"/>
      <c r="CLI24" s="11"/>
      <c r="CLJ24" s="11"/>
      <c r="CLK24" s="11"/>
      <c r="CLL24" s="11"/>
      <c r="CLM24" s="11"/>
      <c r="CLN24" s="11"/>
      <c r="CLO24" s="11"/>
      <c r="CLP24" s="11"/>
      <c r="CLQ24" s="11"/>
      <c r="CLR24" s="11"/>
      <c r="CLS24" s="11"/>
      <c r="CLT24" s="11"/>
      <c r="CLU24" s="11"/>
      <c r="CLV24" s="11"/>
      <c r="CLW24" s="11"/>
      <c r="CLX24" s="11"/>
      <c r="CLY24" s="11"/>
      <c r="CLZ24" s="11"/>
      <c r="CMA24" s="11"/>
      <c r="CMB24" s="11"/>
      <c r="CMC24" s="11"/>
      <c r="CMD24" s="11"/>
      <c r="CME24" s="11"/>
      <c r="CMF24" s="11"/>
      <c r="CMG24" s="11"/>
      <c r="CMH24" s="11"/>
      <c r="CMI24" s="11"/>
      <c r="CMJ24" s="11"/>
      <c r="CMK24" s="11"/>
      <c r="CML24" s="11"/>
      <c r="CMM24" s="11"/>
      <c r="CMN24" s="11"/>
      <c r="CMO24" s="11"/>
      <c r="CMP24" s="11"/>
      <c r="CMQ24" s="11"/>
      <c r="CMR24" s="11"/>
      <c r="CMS24" s="11"/>
      <c r="CMT24" s="11"/>
      <c r="CMU24" s="11"/>
      <c r="CMV24" s="11"/>
      <c r="CMW24" s="11"/>
      <c r="CMX24" s="11"/>
      <c r="CMY24" s="11"/>
      <c r="CMZ24" s="11"/>
      <c r="CNA24" s="11"/>
      <c r="CNB24" s="11"/>
      <c r="CNC24" s="11"/>
      <c r="CND24" s="11"/>
      <c r="CNE24" s="11"/>
      <c r="CNF24" s="11"/>
      <c r="CNG24" s="11"/>
      <c r="CNH24" s="11"/>
      <c r="CNI24" s="11"/>
      <c r="CNJ24" s="11"/>
      <c r="CNK24" s="11"/>
      <c r="CNL24" s="11"/>
      <c r="CNM24" s="11"/>
      <c r="CNN24" s="11"/>
      <c r="CNO24" s="11"/>
      <c r="CNP24" s="11"/>
      <c r="CNQ24" s="11"/>
      <c r="CNR24" s="11"/>
      <c r="CNS24" s="11"/>
      <c r="CNT24" s="11"/>
      <c r="CNU24" s="11"/>
      <c r="CNV24" s="11"/>
      <c r="CNW24" s="11"/>
      <c r="CNX24" s="11"/>
      <c r="CNY24" s="11"/>
      <c r="CNZ24" s="11"/>
      <c r="COA24" s="11"/>
      <c r="COB24" s="11"/>
      <c r="COC24" s="11"/>
      <c r="COD24" s="11"/>
      <c r="COE24" s="11"/>
      <c r="COF24" s="11"/>
      <c r="COG24" s="11"/>
      <c r="COH24" s="11"/>
      <c r="COI24" s="11"/>
      <c r="COJ24" s="11"/>
      <c r="COK24" s="11"/>
      <c r="COL24" s="11"/>
      <c r="COM24" s="11"/>
      <c r="CON24" s="11"/>
      <c r="COO24" s="11"/>
      <c r="COP24" s="11"/>
      <c r="COQ24" s="11"/>
      <c r="COR24" s="11"/>
      <c r="COS24" s="11"/>
      <c r="COT24" s="11"/>
      <c r="COU24" s="11"/>
      <c r="COV24" s="11"/>
      <c r="COW24" s="11"/>
      <c r="COX24" s="11"/>
      <c r="COY24" s="11"/>
      <c r="COZ24" s="11"/>
      <c r="CPA24" s="11"/>
      <c r="CPB24" s="11"/>
      <c r="CPC24" s="11"/>
      <c r="CPD24" s="11"/>
      <c r="CPE24" s="11"/>
      <c r="CPF24" s="11"/>
      <c r="CPG24" s="11"/>
      <c r="CPH24" s="11"/>
      <c r="CPI24" s="11"/>
      <c r="CPJ24" s="11"/>
      <c r="CPK24" s="11"/>
      <c r="CPL24" s="11"/>
      <c r="CPM24" s="11"/>
      <c r="CPN24" s="11"/>
      <c r="CPO24" s="11"/>
      <c r="CPP24" s="11"/>
      <c r="CPQ24" s="11"/>
      <c r="CPR24" s="11"/>
      <c r="CPS24" s="11"/>
      <c r="CPT24" s="11"/>
      <c r="CPU24" s="11"/>
      <c r="CPV24" s="11"/>
      <c r="CPW24" s="11"/>
      <c r="CPX24" s="11"/>
      <c r="CPY24" s="11"/>
      <c r="CPZ24" s="11"/>
      <c r="CQA24" s="11"/>
      <c r="CQB24" s="11"/>
      <c r="CQC24" s="11"/>
      <c r="CQD24" s="11"/>
      <c r="CQE24" s="11"/>
      <c r="CQF24" s="11"/>
      <c r="CQG24" s="11"/>
      <c r="CQH24" s="11"/>
      <c r="CQI24" s="11"/>
      <c r="CQJ24" s="11"/>
      <c r="CQK24" s="11"/>
      <c r="CQL24" s="11"/>
      <c r="CQM24" s="11"/>
      <c r="CQN24" s="11"/>
      <c r="CQO24" s="11"/>
      <c r="CQP24" s="11"/>
      <c r="CQQ24" s="11"/>
      <c r="CQR24" s="11"/>
      <c r="CQS24" s="11"/>
      <c r="CQT24" s="11"/>
      <c r="CQU24" s="11"/>
      <c r="CQV24" s="11"/>
      <c r="CQW24" s="11"/>
      <c r="CQX24" s="11"/>
      <c r="CQY24" s="11"/>
      <c r="CQZ24" s="11"/>
      <c r="CRA24" s="11"/>
      <c r="CRB24" s="11"/>
      <c r="CRC24" s="11"/>
      <c r="CRD24" s="11"/>
      <c r="CRE24" s="11"/>
      <c r="CRF24" s="11"/>
      <c r="CRG24" s="11"/>
      <c r="CRH24" s="11"/>
      <c r="CRI24" s="11"/>
      <c r="CRJ24" s="11"/>
      <c r="CRK24" s="11"/>
      <c r="CRL24" s="11"/>
      <c r="CRM24" s="11"/>
      <c r="CRN24" s="11"/>
      <c r="CRO24" s="11"/>
      <c r="CRP24" s="11"/>
      <c r="CRQ24" s="11"/>
      <c r="CRR24" s="11"/>
      <c r="CRS24" s="11"/>
      <c r="CRT24" s="11"/>
      <c r="CRU24" s="11"/>
      <c r="CRV24" s="11"/>
      <c r="CRW24" s="11"/>
      <c r="CRX24" s="11"/>
      <c r="CRY24" s="11"/>
      <c r="CRZ24" s="11"/>
      <c r="CSA24" s="11"/>
      <c r="CSB24" s="11"/>
      <c r="CSC24" s="11"/>
      <c r="CSD24" s="11"/>
      <c r="CSE24" s="11"/>
      <c r="CSF24" s="11"/>
      <c r="CSG24" s="11"/>
      <c r="CSH24" s="11"/>
      <c r="CSI24" s="11"/>
      <c r="CSJ24" s="11"/>
      <c r="CSK24" s="11"/>
      <c r="CSL24" s="11"/>
      <c r="CSM24" s="11"/>
      <c r="CSN24" s="11"/>
      <c r="CSO24" s="11"/>
      <c r="CSP24" s="11"/>
      <c r="CSQ24" s="11"/>
      <c r="CSR24" s="11"/>
      <c r="CSS24" s="11"/>
      <c r="CST24" s="11"/>
      <c r="CSU24" s="11"/>
      <c r="CSV24" s="11"/>
      <c r="CSW24" s="11"/>
      <c r="CSX24" s="11"/>
      <c r="CSY24" s="11"/>
      <c r="CSZ24" s="11"/>
      <c r="CTA24" s="11"/>
      <c r="CTB24" s="11"/>
      <c r="CTC24" s="11"/>
      <c r="CTD24" s="11"/>
      <c r="CTE24" s="11"/>
      <c r="CTF24" s="11"/>
      <c r="CTG24" s="11"/>
      <c r="CTH24" s="11"/>
      <c r="CTI24" s="11"/>
      <c r="CTJ24" s="11"/>
      <c r="CTK24" s="11"/>
      <c r="CTL24" s="11"/>
      <c r="CTM24" s="11"/>
      <c r="CTN24" s="11"/>
      <c r="CTO24" s="11"/>
      <c r="CTP24" s="11"/>
      <c r="CTQ24" s="11"/>
      <c r="CTR24" s="11"/>
      <c r="CTS24" s="11"/>
      <c r="CTT24" s="11"/>
      <c r="CTU24" s="11"/>
      <c r="CTV24" s="11"/>
      <c r="CTW24" s="11"/>
      <c r="CTX24" s="11"/>
      <c r="CTY24" s="11"/>
      <c r="CTZ24" s="11"/>
      <c r="CUA24" s="11"/>
      <c r="CUB24" s="11"/>
      <c r="CUC24" s="11"/>
      <c r="CUD24" s="11"/>
      <c r="CUE24" s="11"/>
      <c r="CUF24" s="11"/>
      <c r="CUG24" s="11"/>
      <c r="CUH24" s="11"/>
      <c r="CUI24" s="11"/>
      <c r="CUJ24" s="11"/>
      <c r="CUK24" s="11"/>
      <c r="CUL24" s="11"/>
      <c r="CUM24" s="11"/>
      <c r="CUN24" s="11"/>
      <c r="CUO24" s="11"/>
      <c r="CUP24" s="11"/>
      <c r="CUQ24" s="11"/>
      <c r="CUR24" s="11"/>
      <c r="CUS24" s="11"/>
      <c r="CUT24" s="11"/>
      <c r="CUU24" s="11"/>
      <c r="CUV24" s="11"/>
      <c r="CUW24" s="11"/>
      <c r="CUX24" s="11"/>
      <c r="CUY24" s="11"/>
      <c r="CUZ24" s="11"/>
      <c r="CVA24" s="11"/>
      <c r="CVB24" s="11"/>
      <c r="CVC24" s="11"/>
      <c r="CVD24" s="11"/>
      <c r="CVE24" s="11"/>
      <c r="CVF24" s="11"/>
      <c r="CVG24" s="11"/>
      <c r="CVH24" s="11"/>
      <c r="CVI24" s="11"/>
      <c r="CVJ24" s="11"/>
      <c r="CVK24" s="11"/>
      <c r="CVL24" s="11"/>
      <c r="CVM24" s="11"/>
      <c r="CVN24" s="11"/>
      <c r="CVO24" s="11"/>
      <c r="CVP24" s="11"/>
      <c r="CVQ24" s="11"/>
      <c r="CVR24" s="11"/>
      <c r="CVS24" s="11"/>
      <c r="CVT24" s="11"/>
      <c r="CVU24" s="11"/>
      <c r="CVV24" s="11"/>
      <c r="CVW24" s="11"/>
      <c r="CVX24" s="11"/>
      <c r="CVY24" s="11"/>
      <c r="CVZ24" s="11"/>
      <c r="CWA24" s="11"/>
      <c r="CWB24" s="11"/>
      <c r="CWC24" s="11"/>
      <c r="CWD24" s="11"/>
      <c r="CWE24" s="11"/>
      <c r="CWF24" s="11"/>
      <c r="CWG24" s="11"/>
      <c r="CWH24" s="11"/>
      <c r="CWI24" s="11"/>
      <c r="CWJ24" s="11"/>
      <c r="CWK24" s="11"/>
      <c r="CWL24" s="11"/>
      <c r="CWM24" s="11"/>
      <c r="CWN24" s="11"/>
      <c r="CWO24" s="11"/>
      <c r="CWP24" s="11"/>
      <c r="CWQ24" s="11"/>
      <c r="CWR24" s="11"/>
      <c r="CWS24" s="11"/>
      <c r="CWT24" s="11"/>
      <c r="CWU24" s="11"/>
      <c r="CWV24" s="11"/>
      <c r="CWW24" s="11"/>
      <c r="CWX24" s="11"/>
      <c r="CWY24" s="11"/>
      <c r="CWZ24" s="11"/>
      <c r="CXA24" s="11"/>
      <c r="CXB24" s="11"/>
      <c r="CXC24" s="11"/>
      <c r="CXD24" s="11"/>
      <c r="CXE24" s="11"/>
      <c r="CXF24" s="11"/>
      <c r="CXG24" s="11"/>
      <c r="CXH24" s="11"/>
      <c r="CXI24" s="11"/>
      <c r="CXJ24" s="11"/>
      <c r="CXK24" s="11"/>
      <c r="CXL24" s="11"/>
      <c r="CXM24" s="11"/>
      <c r="CXN24" s="11"/>
      <c r="CXO24" s="11"/>
      <c r="CXP24" s="11"/>
      <c r="CXQ24" s="11"/>
      <c r="CXR24" s="11"/>
      <c r="CXS24" s="11"/>
      <c r="CXT24" s="11"/>
      <c r="CXU24" s="11"/>
      <c r="CXV24" s="11"/>
      <c r="CXW24" s="11"/>
      <c r="CXX24" s="11"/>
      <c r="CXY24" s="11"/>
      <c r="CXZ24" s="11"/>
      <c r="CYA24" s="11"/>
      <c r="CYB24" s="11"/>
      <c r="CYC24" s="11"/>
      <c r="CYD24" s="11"/>
      <c r="CYE24" s="11"/>
      <c r="CYF24" s="11"/>
      <c r="CYG24" s="11"/>
      <c r="CYH24" s="11"/>
      <c r="CYI24" s="11"/>
      <c r="CYJ24" s="11"/>
      <c r="CYK24" s="11"/>
      <c r="CYL24" s="11"/>
      <c r="CYM24" s="11"/>
      <c r="CYN24" s="11"/>
      <c r="CYO24" s="11"/>
      <c r="CYP24" s="11"/>
      <c r="CYQ24" s="11"/>
      <c r="CYR24" s="11"/>
      <c r="CYS24" s="11"/>
      <c r="CYT24" s="11"/>
      <c r="CYU24" s="11"/>
      <c r="CYV24" s="11"/>
      <c r="CYW24" s="11"/>
      <c r="CYX24" s="11"/>
      <c r="CYY24" s="11"/>
      <c r="CYZ24" s="11"/>
      <c r="CZA24" s="11"/>
      <c r="CZB24" s="11"/>
      <c r="CZC24" s="11"/>
      <c r="CZD24" s="11"/>
      <c r="CZE24" s="11"/>
      <c r="CZF24" s="11"/>
      <c r="CZG24" s="11"/>
      <c r="CZH24" s="11"/>
      <c r="CZI24" s="11"/>
      <c r="CZJ24" s="11"/>
      <c r="CZK24" s="11"/>
      <c r="CZL24" s="11"/>
      <c r="CZM24" s="11"/>
      <c r="CZN24" s="11"/>
      <c r="CZO24" s="11"/>
      <c r="CZP24" s="11"/>
      <c r="CZQ24" s="11"/>
      <c r="CZR24" s="11"/>
      <c r="CZS24" s="11"/>
      <c r="CZT24" s="11"/>
      <c r="CZU24" s="11"/>
      <c r="CZV24" s="11"/>
      <c r="CZW24" s="11"/>
      <c r="CZX24" s="11"/>
      <c r="CZY24" s="11"/>
      <c r="CZZ24" s="11"/>
      <c r="DAA24" s="11"/>
      <c r="DAB24" s="11"/>
      <c r="DAC24" s="11"/>
      <c r="DAD24" s="11"/>
      <c r="DAE24" s="11"/>
      <c r="DAF24" s="11"/>
      <c r="DAG24" s="11"/>
      <c r="DAH24" s="11"/>
      <c r="DAI24" s="11"/>
      <c r="DAJ24" s="11"/>
      <c r="DAK24" s="11"/>
      <c r="DAL24" s="11"/>
      <c r="DAM24" s="11"/>
      <c r="DAN24" s="11"/>
      <c r="DAO24" s="11"/>
      <c r="DAP24" s="11"/>
      <c r="DAQ24" s="11"/>
      <c r="DAR24" s="11"/>
      <c r="DAS24" s="11"/>
      <c r="DAT24" s="11"/>
      <c r="DAU24" s="11"/>
      <c r="DAV24" s="11"/>
      <c r="DAW24" s="11"/>
      <c r="DAX24" s="11"/>
      <c r="DAY24" s="11"/>
      <c r="DAZ24" s="11"/>
      <c r="DBA24" s="11"/>
      <c r="DBB24" s="11"/>
      <c r="DBC24" s="11"/>
      <c r="DBD24" s="11"/>
      <c r="DBE24" s="11"/>
      <c r="DBF24" s="11"/>
      <c r="DBG24" s="11"/>
      <c r="DBH24" s="11"/>
      <c r="DBI24" s="11"/>
      <c r="DBJ24" s="11"/>
      <c r="DBK24" s="11"/>
      <c r="DBL24" s="11"/>
      <c r="DBM24" s="11"/>
      <c r="DBN24" s="11"/>
      <c r="DBO24" s="11"/>
      <c r="DBP24" s="11"/>
      <c r="DBQ24" s="11"/>
      <c r="DBR24" s="11"/>
      <c r="DBS24" s="11"/>
      <c r="DBT24" s="11"/>
      <c r="DBU24" s="11"/>
      <c r="DBV24" s="11"/>
      <c r="DBW24" s="11"/>
      <c r="DBX24" s="11"/>
      <c r="DBY24" s="11"/>
      <c r="DBZ24" s="11"/>
      <c r="DCA24" s="11"/>
      <c r="DCB24" s="11"/>
      <c r="DCC24" s="11"/>
      <c r="DCD24" s="11"/>
      <c r="DCE24" s="11"/>
      <c r="DCF24" s="11"/>
      <c r="DCG24" s="11"/>
      <c r="DCH24" s="11"/>
      <c r="DCI24" s="11"/>
      <c r="DCJ24" s="11"/>
      <c r="DCK24" s="11"/>
      <c r="DCL24" s="11"/>
      <c r="DCM24" s="11"/>
      <c r="DCN24" s="11"/>
      <c r="DCO24" s="11"/>
      <c r="DCP24" s="11"/>
      <c r="DCQ24" s="11"/>
      <c r="DCR24" s="11"/>
      <c r="DCS24" s="11"/>
      <c r="DCT24" s="11"/>
      <c r="DCU24" s="11"/>
      <c r="DCV24" s="11"/>
      <c r="DCW24" s="11"/>
      <c r="DCX24" s="11"/>
      <c r="DCY24" s="11"/>
      <c r="DCZ24" s="11"/>
      <c r="DDA24" s="11"/>
      <c r="DDB24" s="11"/>
      <c r="DDC24" s="11"/>
      <c r="DDD24" s="11"/>
      <c r="DDE24" s="11"/>
      <c r="DDF24" s="11"/>
      <c r="DDG24" s="11"/>
      <c r="DDH24" s="11"/>
      <c r="DDI24" s="11"/>
      <c r="DDJ24" s="11"/>
      <c r="DDK24" s="11"/>
      <c r="DDL24" s="11"/>
      <c r="DDM24" s="11"/>
      <c r="DDN24" s="11"/>
      <c r="DDO24" s="11"/>
      <c r="DDP24" s="11"/>
      <c r="DDQ24" s="11"/>
      <c r="DDR24" s="11"/>
      <c r="DDS24" s="11"/>
      <c r="DDT24" s="11"/>
      <c r="DDU24" s="11"/>
      <c r="DDV24" s="11"/>
      <c r="DDW24" s="11"/>
      <c r="DDX24" s="11"/>
      <c r="DDY24" s="11"/>
      <c r="DDZ24" s="11"/>
      <c r="DEA24" s="11"/>
      <c r="DEB24" s="11"/>
      <c r="DEC24" s="11"/>
      <c r="DED24" s="11"/>
      <c r="DEE24" s="11"/>
      <c r="DEF24" s="11"/>
      <c r="DEG24" s="11"/>
      <c r="DEH24" s="11"/>
      <c r="DEI24" s="11"/>
      <c r="DEJ24" s="11"/>
      <c r="DEK24" s="11"/>
      <c r="DEL24" s="11"/>
      <c r="DEM24" s="11"/>
      <c r="DEN24" s="11"/>
      <c r="DEO24" s="11"/>
      <c r="DEP24" s="11"/>
      <c r="DEQ24" s="11"/>
      <c r="DER24" s="11"/>
      <c r="DES24" s="11"/>
      <c r="DET24" s="11"/>
      <c r="DEU24" s="11"/>
      <c r="DEV24" s="11"/>
      <c r="DEW24" s="11"/>
      <c r="DEX24" s="11"/>
      <c r="DEY24" s="11"/>
      <c r="DEZ24" s="11"/>
      <c r="DFA24" s="11"/>
      <c r="DFB24" s="11"/>
      <c r="DFC24" s="11"/>
      <c r="DFD24" s="11"/>
      <c r="DFE24" s="11"/>
      <c r="DFF24" s="11"/>
      <c r="DFG24" s="11"/>
      <c r="DFH24" s="11"/>
      <c r="DFI24" s="11"/>
      <c r="DFJ24" s="11"/>
      <c r="DFK24" s="11"/>
      <c r="DFL24" s="11"/>
      <c r="DFM24" s="11"/>
      <c r="DFN24" s="11"/>
      <c r="DFO24" s="11"/>
      <c r="DFP24" s="11"/>
      <c r="DFQ24" s="11"/>
      <c r="DFR24" s="11"/>
      <c r="DFS24" s="11"/>
      <c r="DFT24" s="11"/>
      <c r="DFU24" s="11"/>
      <c r="DFV24" s="11"/>
      <c r="DFW24" s="11"/>
      <c r="DFX24" s="11"/>
      <c r="DFY24" s="11"/>
      <c r="DFZ24" s="11"/>
      <c r="DGA24" s="11"/>
      <c r="DGB24" s="11"/>
      <c r="DGC24" s="11"/>
      <c r="DGD24" s="11"/>
      <c r="DGE24" s="11"/>
      <c r="DGF24" s="11"/>
      <c r="DGG24" s="11"/>
      <c r="DGH24" s="11"/>
      <c r="DGI24" s="11"/>
      <c r="DGJ24" s="11"/>
      <c r="DGK24" s="11"/>
      <c r="DGL24" s="11"/>
      <c r="DGM24" s="11"/>
      <c r="DGN24" s="11"/>
      <c r="DGO24" s="11"/>
      <c r="DGP24" s="11"/>
      <c r="DGQ24" s="11"/>
      <c r="DGR24" s="11"/>
      <c r="DGS24" s="11"/>
      <c r="DGT24" s="11"/>
      <c r="DGU24" s="11"/>
      <c r="DGV24" s="11"/>
      <c r="DGW24" s="11"/>
      <c r="DGX24" s="11"/>
      <c r="DGY24" s="11"/>
      <c r="DGZ24" s="11"/>
      <c r="DHA24" s="11"/>
      <c r="DHB24" s="11"/>
      <c r="DHC24" s="11"/>
      <c r="DHD24" s="11"/>
      <c r="DHE24" s="11"/>
      <c r="DHF24" s="11"/>
      <c r="DHG24" s="11"/>
      <c r="DHH24" s="11"/>
      <c r="DHI24" s="11"/>
      <c r="DHJ24" s="11"/>
      <c r="DHK24" s="11"/>
      <c r="DHL24" s="11"/>
      <c r="DHM24" s="11"/>
      <c r="DHN24" s="11"/>
      <c r="DHO24" s="11"/>
      <c r="DHP24" s="11"/>
      <c r="DHQ24" s="11"/>
      <c r="DHR24" s="11"/>
      <c r="DHS24" s="11"/>
      <c r="DHT24" s="11"/>
      <c r="DHU24" s="11"/>
      <c r="DHV24" s="11"/>
      <c r="DHW24" s="11"/>
      <c r="DHX24" s="11"/>
      <c r="DHY24" s="11"/>
      <c r="DHZ24" s="11"/>
      <c r="DIA24" s="11"/>
      <c r="DIB24" s="11"/>
      <c r="DIC24" s="11"/>
      <c r="DID24" s="11"/>
      <c r="DIE24" s="11"/>
      <c r="DIF24" s="11"/>
      <c r="DIG24" s="11"/>
      <c r="DIH24" s="11"/>
      <c r="DII24" s="11"/>
      <c r="DIJ24" s="11"/>
      <c r="DIK24" s="11"/>
      <c r="DIL24" s="11"/>
      <c r="DIM24" s="11"/>
      <c r="DIN24" s="11"/>
      <c r="DIO24" s="11"/>
      <c r="DIP24" s="11"/>
      <c r="DIQ24" s="11"/>
      <c r="DIR24" s="11"/>
      <c r="DIS24" s="11"/>
      <c r="DIT24" s="11"/>
      <c r="DIU24" s="11"/>
      <c r="DIV24" s="11"/>
      <c r="DIW24" s="11"/>
      <c r="DIX24" s="11"/>
      <c r="DIY24" s="11"/>
      <c r="DIZ24" s="11"/>
      <c r="DJA24" s="11"/>
      <c r="DJB24" s="11"/>
      <c r="DJC24" s="11"/>
      <c r="DJD24" s="11"/>
      <c r="DJE24" s="11"/>
      <c r="DJF24" s="11"/>
      <c r="DJG24" s="11"/>
      <c r="DJH24" s="11"/>
      <c r="DJI24" s="11"/>
      <c r="DJJ24" s="11"/>
      <c r="DJK24" s="11"/>
      <c r="DJL24" s="11"/>
      <c r="DJM24" s="11"/>
      <c r="DJN24" s="11"/>
      <c r="DJO24" s="11"/>
      <c r="DJP24" s="11"/>
      <c r="DJQ24" s="11"/>
      <c r="DJR24" s="11"/>
      <c r="DJS24" s="11"/>
      <c r="DJT24" s="11"/>
      <c r="DJU24" s="11"/>
      <c r="DJV24" s="11"/>
      <c r="DJW24" s="11"/>
      <c r="DJX24" s="11"/>
      <c r="DJY24" s="11"/>
      <c r="DJZ24" s="11"/>
      <c r="DKA24" s="11"/>
      <c r="DKB24" s="11"/>
      <c r="DKC24" s="11"/>
      <c r="DKD24" s="11"/>
      <c r="DKE24" s="11"/>
      <c r="DKF24" s="11"/>
      <c r="DKG24" s="11"/>
      <c r="DKH24" s="11"/>
      <c r="DKI24" s="11"/>
      <c r="DKJ24" s="11"/>
      <c r="DKK24" s="11"/>
      <c r="DKL24" s="11"/>
      <c r="DKM24" s="11"/>
      <c r="DKN24" s="11"/>
      <c r="DKO24" s="11"/>
      <c r="DKP24" s="11"/>
      <c r="DKQ24" s="11"/>
      <c r="DKR24" s="11"/>
      <c r="DKS24" s="11"/>
      <c r="DKT24" s="11"/>
      <c r="DKU24" s="11"/>
      <c r="DKV24" s="11"/>
      <c r="DKW24" s="11"/>
      <c r="DKX24" s="11"/>
      <c r="DKY24" s="11"/>
      <c r="DKZ24" s="11"/>
      <c r="DLA24" s="11"/>
      <c r="DLB24" s="11"/>
      <c r="DLC24" s="11"/>
      <c r="DLD24" s="11"/>
      <c r="DLE24" s="11"/>
      <c r="DLF24" s="11"/>
      <c r="DLG24" s="11"/>
      <c r="DLH24" s="11"/>
      <c r="DLI24" s="11"/>
      <c r="DLJ24" s="11"/>
      <c r="DLK24" s="11"/>
      <c r="DLL24" s="11"/>
      <c r="DLM24" s="11"/>
      <c r="DLN24" s="11"/>
      <c r="DLO24" s="11"/>
      <c r="DLP24" s="11"/>
      <c r="DLQ24" s="11"/>
      <c r="DLR24" s="11"/>
      <c r="DLS24" s="11"/>
      <c r="DLT24" s="11"/>
      <c r="DLU24" s="11"/>
      <c r="DLV24" s="11"/>
      <c r="DLW24" s="11"/>
      <c r="DLX24" s="11"/>
      <c r="DLY24" s="11"/>
      <c r="DLZ24" s="11"/>
      <c r="DMA24" s="11"/>
      <c r="DMB24" s="11"/>
      <c r="DMC24" s="11"/>
      <c r="DMD24" s="11"/>
      <c r="DME24" s="11"/>
      <c r="DMF24" s="11"/>
      <c r="DMG24" s="11"/>
      <c r="DMH24" s="11"/>
      <c r="DMI24" s="11"/>
      <c r="DMJ24" s="11"/>
      <c r="DMK24" s="11"/>
      <c r="DML24" s="11"/>
      <c r="DMM24" s="11"/>
      <c r="DMN24" s="11"/>
      <c r="DMO24" s="11"/>
      <c r="DMP24" s="11"/>
      <c r="DMQ24" s="11"/>
      <c r="DMR24" s="11"/>
      <c r="DMS24" s="11"/>
      <c r="DMT24" s="11"/>
      <c r="DMU24" s="11"/>
      <c r="DMV24" s="11"/>
      <c r="DMW24" s="11"/>
      <c r="DMX24" s="11"/>
      <c r="DMY24" s="11"/>
      <c r="DMZ24" s="11"/>
      <c r="DNA24" s="11"/>
      <c r="DNB24" s="11"/>
      <c r="DNC24" s="11"/>
      <c r="DND24" s="11"/>
      <c r="DNE24" s="11"/>
      <c r="DNF24" s="11"/>
      <c r="DNG24" s="11"/>
      <c r="DNH24" s="11"/>
      <c r="DNI24" s="11"/>
      <c r="DNJ24" s="11"/>
      <c r="DNK24" s="11"/>
      <c r="DNL24" s="11"/>
      <c r="DNM24" s="11"/>
      <c r="DNN24" s="11"/>
      <c r="DNO24" s="11"/>
      <c r="DNP24" s="11"/>
      <c r="DNQ24" s="11"/>
      <c r="DNR24" s="11"/>
      <c r="DNS24" s="11"/>
      <c r="DNT24" s="11"/>
      <c r="DNU24" s="11"/>
      <c r="DNV24" s="11"/>
      <c r="DNW24" s="11"/>
      <c r="DNX24" s="11"/>
      <c r="DNY24" s="11"/>
      <c r="DNZ24" s="11"/>
      <c r="DOA24" s="11"/>
      <c r="DOB24" s="11"/>
      <c r="DOC24" s="11"/>
      <c r="DOD24" s="11"/>
      <c r="DOE24" s="11"/>
      <c r="DOF24" s="11"/>
      <c r="DOG24" s="11"/>
      <c r="DOH24" s="11"/>
      <c r="DOI24" s="11"/>
      <c r="DOJ24" s="11"/>
      <c r="DOK24" s="11"/>
      <c r="DOL24" s="11"/>
      <c r="DOM24" s="11"/>
      <c r="DON24" s="11"/>
      <c r="DOO24" s="11"/>
      <c r="DOP24" s="11"/>
      <c r="DOQ24" s="11"/>
      <c r="DOR24" s="11"/>
      <c r="DOS24" s="11"/>
      <c r="DOT24" s="11"/>
      <c r="DOU24" s="11"/>
      <c r="DOV24" s="11"/>
      <c r="DOW24" s="11"/>
      <c r="DOX24" s="11"/>
      <c r="DOY24" s="11"/>
      <c r="DOZ24" s="11"/>
      <c r="DPA24" s="11"/>
      <c r="DPB24" s="11"/>
      <c r="DPC24" s="11"/>
      <c r="DPD24" s="11"/>
      <c r="DPE24" s="11"/>
      <c r="DPF24" s="11"/>
      <c r="DPG24" s="11"/>
      <c r="DPH24" s="11"/>
      <c r="DPI24" s="11"/>
      <c r="DPJ24" s="11"/>
      <c r="DPK24" s="11"/>
      <c r="DPL24" s="11"/>
      <c r="DPM24" s="11"/>
      <c r="DPN24" s="11"/>
      <c r="DPO24" s="11"/>
      <c r="DPP24" s="11"/>
      <c r="DPQ24" s="11"/>
      <c r="DPR24" s="11"/>
      <c r="DPS24" s="11"/>
      <c r="DPT24" s="11"/>
      <c r="DPU24" s="11"/>
      <c r="DPV24" s="11"/>
      <c r="DPW24" s="11"/>
      <c r="DPX24" s="11"/>
      <c r="DPY24" s="11"/>
      <c r="DPZ24" s="11"/>
      <c r="DQA24" s="11"/>
      <c r="DQB24" s="11"/>
      <c r="DQC24" s="11"/>
      <c r="DQD24" s="11"/>
      <c r="DQE24" s="11"/>
      <c r="DQF24" s="11"/>
      <c r="DQG24" s="11"/>
      <c r="DQH24" s="11"/>
      <c r="DQI24" s="11"/>
      <c r="DQJ24" s="11"/>
      <c r="DQK24" s="11"/>
      <c r="DQL24" s="11"/>
      <c r="DQM24" s="11"/>
      <c r="DQN24" s="11"/>
      <c r="DQO24" s="11"/>
      <c r="DQP24" s="11"/>
      <c r="DQQ24" s="11"/>
      <c r="DQR24" s="11"/>
      <c r="DQS24" s="11"/>
      <c r="DQT24" s="11"/>
      <c r="DQU24" s="11"/>
      <c r="DQV24" s="11"/>
      <c r="DQW24" s="11"/>
      <c r="DQX24" s="11"/>
      <c r="DQY24" s="11"/>
      <c r="DQZ24" s="11"/>
      <c r="DRA24" s="11"/>
      <c r="DRB24" s="11"/>
      <c r="DRC24" s="11"/>
      <c r="DRD24" s="11"/>
      <c r="DRE24" s="11"/>
      <c r="DRF24" s="11"/>
      <c r="DRG24" s="11"/>
      <c r="DRH24" s="11"/>
      <c r="DRI24" s="11"/>
      <c r="DRJ24" s="11"/>
      <c r="DRK24" s="11"/>
      <c r="DRL24" s="11"/>
      <c r="DRM24" s="11"/>
      <c r="DRN24" s="11"/>
      <c r="DRO24" s="11"/>
      <c r="DRP24" s="11"/>
      <c r="DRQ24" s="11"/>
      <c r="DRR24" s="11"/>
      <c r="DRS24" s="11"/>
      <c r="DRT24" s="11"/>
      <c r="DRU24" s="11"/>
      <c r="DRV24" s="11"/>
      <c r="DRW24" s="11"/>
      <c r="DRX24" s="11"/>
      <c r="DRY24" s="11"/>
      <c r="DRZ24" s="11"/>
      <c r="DSA24" s="11"/>
      <c r="DSB24" s="11"/>
      <c r="DSC24" s="11"/>
      <c r="DSD24" s="11"/>
      <c r="DSE24" s="11"/>
      <c r="DSF24" s="11"/>
      <c r="DSG24" s="11"/>
      <c r="DSH24" s="11"/>
      <c r="DSI24" s="11"/>
      <c r="DSJ24" s="11"/>
      <c r="DSK24" s="11"/>
      <c r="DSL24" s="11"/>
      <c r="DSM24" s="11"/>
      <c r="DSN24" s="11"/>
      <c r="DSO24" s="11"/>
      <c r="DSP24" s="11"/>
      <c r="DSQ24" s="11"/>
      <c r="DSR24" s="11"/>
      <c r="DSS24" s="11"/>
      <c r="DST24" s="11"/>
      <c r="DSU24" s="11"/>
      <c r="DSV24" s="11"/>
      <c r="DSW24" s="11"/>
      <c r="DSX24" s="11"/>
      <c r="DSY24" s="11"/>
      <c r="DSZ24" s="11"/>
      <c r="DTA24" s="11"/>
      <c r="DTB24" s="11"/>
      <c r="DTC24" s="11"/>
      <c r="DTD24" s="11"/>
      <c r="DTE24" s="11"/>
      <c r="DTF24" s="11"/>
      <c r="DTG24" s="11"/>
      <c r="DTH24" s="11"/>
      <c r="DTI24" s="11"/>
      <c r="DTJ24" s="11"/>
      <c r="DTK24" s="11"/>
      <c r="DTL24" s="11"/>
      <c r="DTM24" s="11"/>
      <c r="DTN24" s="11"/>
      <c r="DTO24" s="11"/>
      <c r="DTP24" s="11"/>
      <c r="DTQ24" s="11"/>
      <c r="DTR24" s="11"/>
      <c r="DTS24" s="11"/>
      <c r="DTT24" s="11"/>
      <c r="DTU24" s="11"/>
      <c r="DTV24" s="11"/>
      <c r="DTW24" s="11"/>
      <c r="DTX24" s="11"/>
      <c r="DTY24" s="11"/>
      <c r="DTZ24" s="11"/>
      <c r="DUA24" s="11"/>
      <c r="DUB24" s="11"/>
      <c r="DUC24" s="11"/>
      <c r="DUD24" s="11"/>
      <c r="DUE24" s="11"/>
      <c r="DUF24" s="11"/>
      <c r="DUG24" s="11"/>
      <c r="DUH24" s="11"/>
      <c r="DUI24" s="11"/>
      <c r="DUJ24" s="11"/>
      <c r="DUK24" s="11"/>
      <c r="DUL24" s="11"/>
      <c r="DUM24" s="11"/>
      <c r="DUN24" s="11"/>
      <c r="DUO24" s="11"/>
      <c r="DUP24" s="11"/>
      <c r="DUQ24" s="11"/>
      <c r="DUR24" s="11"/>
      <c r="DUS24" s="11"/>
      <c r="DUT24" s="11"/>
      <c r="DUU24" s="11"/>
      <c r="DUV24" s="11"/>
      <c r="DUW24" s="11"/>
      <c r="DUX24" s="11"/>
      <c r="DUY24" s="11"/>
      <c r="DUZ24" s="11"/>
      <c r="DVA24" s="11"/>
      <c r="DVB24" s="11"/>
      <c r="DVC24" s="11"/>
      <c r="DVD24" s="11"/>
      <c r="DVE24" s="11"/>
      <c r="DVF24" s="11"/>
      <c r="DVG24" s="11"/>
      <c r="DVH24" s="11"/>
      <c r="DVI24" s="11"/>
      <c r="DVJ24" s="11"/>
      <c r="DVK24" s="11"/>
      <c r="DVL24" s="11"/>
      <c r="DVM24" s="11"/>
      <c r="DVN24" s="11"/>
      <c r="DVO24" s="11"/>
      <c r="DVP24" s="11"/>
      <c r="DVQ24" s="11"/>
      <c r="DVR24" s="11"/>
      <c r="DVS24" s="11"/>
      <c r="DVT24" s="11"/>
      <c r="DVU24" s="11"/>
      <c r="DVV24" s="11"/>
      <c r="DVW24" s="11"/>
      <c r="DVX24" s="11"/>
      <c r="DVY24" s="11"/>
      <c r="DVZ24" s="11"/>
      <c r="DWA24" s="11"/>
      <c r="DWB24" s="11"/>
      <c r="DWC24" s="11"/>
      <c r="DWD24" s="11"/>
      <c r="DWE24" s="11"/>
      <c r="DWF24" s="11"/>
      <c r="DWG24" s="11"/>
      <c r="DWH24" s="11"/>
      <c r="DWI24" s="11"/>
      <c r="DWJ24" s="11"/>
      <c r="DWK24" s="11"/>
      <c r="DWL24" s="11"/>
      <c r="DWM24" s="11"/>
      <c r="DWN24" s="11"/>
      <c r="DWO24" s="11"/>
      <c r="DWP24" s="11"/>
      <c r="DWQ24" s="11"/>
      <c r="DWR24" s="11"/>
      <c r="DWS24" s="11"/>
      <c r="DWT24" s="11"/>
      <c r="DWU24" s="11"/>
      <c r="DWV24" s="11"/>
      <c r="DWW24" s="11"/>
      <c r="DWX24" s="11"/>
      <c r="DWY24" s="11"/>
      <c r="DWZ24" s="11"/>
      <c r="DXA24" s="11"/>
      <c r="DXB24" s="11"/>
      <c r="DXC24" s="11"/>
      <c r="DXD24" s="11"/>
      <c r="DXE24" s="11"/>
      <c r="DXF24" s="11"/>
      <c r="DXG24" s="11"/>
      <c r="DXH24" s="11"/>
      <c r="DXI24" s="11"/>
      <c r="DXJ24" s="11"/>
      <c r="DXK24" s="11"/>
      <c r="DXL24" s="11"/>
      <c r="DXM24" s="11"/>
      <c r="DXN24" s="11"/>
      <c r="DXO24" s="11"/>
      <c r="DXP24" s="11"/>
      <c r="DXQ24" s="11"/>
      <c r="DXR24" s="11"/>
      <c r="DXS24" s="11"/>
      <c r="DXT24" s="11"/>
      <c r="DXU24" s="11"/>
      <c r="DXV24" s="11"/>
      <c r="DXW24" s="11"/>
      <c r="DXX24" s="11"/>
      <c r="DXY24" s="11"/>
      <c r="DXZ24" s="11"/>
      <c r="DYA24" s="11"/>
      <c r="DYB24" s="11"/>
      <c r="DYC24" s="11"/>
      <c r="DYD24" s="11"/>
      <c r="DYE24" s="11"/>
      <c r="DYF24" s="11"/>
      <c r="DYG24" s="11"/>
      <c r="DYH24" s="11"/>
      <c r="DYI24" s="11"/>
      <c r="DYJ24" s="11"/>
      <c r="DYK24" s="11"/>
      <c r="DYL24" s="11"/>
      <c r="DYM24" s="11"/>
      <c r="DYN24" s="11"/>
      <c r="DYO24" s="11"/>
      <c r="DYP24" s="11"/>
      <c r="DYQ24" s="11"/>
      <c r="DYR24" s="11"/>
      <c r="DYS24" s="11"/>
      <c r="DYT24" s="11"/>
      <c r="DYU24" s="11"/>
      <c r="DYV24" s="11"/>
      <c r="DYW24" s="11"/>
      <c r="DYX24" s="11"/>
      <c r="DYY24" s="11"/>
      <c r="DYZ24" s="11"/>
      <c r="DZA24" s="11"/>
      <c r="DZB24" s="11"/>
      <c r="DZC24" s="11"/>
      <c r="DZD24" s="11"/>
      <c r="DZE24" s="11"/>
      <c r="DZF24" s="11"/>
      <c r="DZG24" s="11"/>
      <c r="DZH24" s="11"/>
      <c r="DZI24" s="11"/>
      <c r="DZJ24" s="11"/>
      <c r="DZK24" s="11"/>
      <c r="DZL24" s="11"/>
      <c r="DZM24" s="11"/>
      <c r="DZN24" s="11"/>
      <c r="DZO24" s="11"/>
      <c r="DZP24" s="11"/>
      <c r="DZQ24" s="11"/>
      <c r="DZR24" s="11"/>
      <c r="DZS24" s="11"/>
      <c r="DZT24" s="11"/>
      <c r="DZU24" s="11"/>
      <c r="DZV24" s="11"/>
      <c r="DZW24" s="11"/>
      <c r="DZX24" s="11"/>
      <c r="DZY24" s="11"/>
      <c r="DZZ24" s="11"/>
      <c r="EAA24" s="11"/>
      <c r="EAB24" s="11"/>
      <c r="EAC24" s="11"/>
      <c r="EAD24" s="11"/>
      <c r="EAE24" s="11"/>
      <c r="EAF24" s="11"/>
      <c r="EAG24" s="11"/>
      <c r="EAH24" s="11"/>
      <c r="EAI24" s="11"/>
      <c r="EAJ24" s="11"/>
      <c r="EAK24" s="11"/>
      <c r="EAL24" s="11"/>
      <c r="EAM24" s="11"/>
      <c r="EAN24" s="11"/>
      <c r="EAO24" s="11"/>
      <c r="EAP24" s="11"/>
      <c r="EAQ24" s="11"/>
      <c r="EAR24" s="11"/>
      <c r="EAS24" s="11"/>
      <c r="EAT24" s="11"/>
      <c r="EAU24" s="11"/>
      <c r="EAV24" s="11"/>
      <c r="EAW24" s="11"/>
      <c r="EAX24" s="11"/>
      <c r="EAY24" s="11"/>
      <c r="EAZ24" s="11"/>
      <c r="EBA24" s="11"/>
      <c r="EBB24" s="11"/>
      <c r="EBC24" s="11"/>
      <c r="EBD24" s="11"/>
      <c r="EBE24" s="11"/>
      <c r="EBF24" s="11"/>
      <c r="EBG24" s="11"/>
      <c r="EBH24" s="11"/>
      <c r="EBI24" s="11"/>
      <c r="EBJ24" s="11"/>
      <c r="EBK24" s="11"/>
      <c r="EBL24" s="11"/>
      <c r="EBM24" s="11"/>
      <c r="EBN24" s="11"/>
      <c r="EBO24" s="11"/>
      <c r="EBP24" s="11"/>
      <c r="EBQ24" s="11"/>
      <c r="EBR24" s="11"/>
      <c r="EBS24" s="11"/>
      <c r="EBT24" s="11"/>
      <c r="EBU24" s="11"/>
      <c r="EBV24" s="11"/>
      <c r="EBW24" s="11"/>
      <c r="EBX24" s="11"/>
      <c r="EBY24" s="11"/>
      <c r="EBZ24" s="11"/>
      <c r="ECA24" s="11"/>
      <c r="ECB24" s="11"/>
      <c r="ECC24" s="11"/>
      <c r="ECD24" s="11"/>
      <c r="ECE24" s="11"/>
      <c r="ECF24" s="11"/>
      <c r="ECG24" s="11"/>
      <c r="ECH24" s="11"/>
      <c r="ECI24" s="11"/>
      <c r="ECJ24" s="11"/>
      <c r="ECK24" s="11"/>
      <c r="ECL24" s="11"/>
      <c r="ECM24" s="11"/>
      <c r="ECN24" s="11"/>
      <c r="ECO24" s="11"/>
      <c r="ECP24" s="11"/>
      <c r="ECQ24" s="11"/>
      <c r="ECR24" s="11"/>
      <c r="ECS24" s="11"/>
      <c r="ECT24" s="11"/>
      <c r="ECU24" s="11"/>
      <c r="ECV24" s="11"/>
      <c r="ECW24" s="11"/>
      <c r="ECX24" s="11"/>
      <c r="ECY24" s="11"/>
      <c r="ECZ24" s="11"/>
      <c r="EDA24" s="11"/>
      <c r="EDB24" s="11"/>
      <c r="EDC24" s="11"/>
      <c r="EDD24" s="11"/>
      <c r="EDE24" s="11"/>
      <c r="EDF24" s="11"/>
      <c r="EDG24" s="11"/>
      <c r="EDH24" s="11"/>
      <c r="EDI24" s="11"/>
      <c r="EDJ24" s="11"/>
      <c r="EDK24" s="11"/>
      <c r="EDL24" s="11"/>
      <c r="EDM24" s="11"/>
      <c r="EDN24" s="11"/>
      <c r="EDO24" s="11"/>
      <c r="EDP24" s="11"/>
      <c r="EDQ24" s="11"/>
      <c r="EDR24" s="11"/>
      <c r="EDS24" s="11"/>
      <c r="EDT24" s="11"/>
      <c r="EDU24" s="11"/>
      <c r="EDV24" s="11"/>
      <c r="EDW24" s="11"/>
      <c r="EDX24" s="11"/>
      <c r="EDY24" s="11"/>
      <c r="EDZ24" s="11"/>
      <c r="EEA24" s="11"/>
      <c r="EEB24" s="11"/>
      <c r="EEC24" s="11"/>
      <c r="EED24" s="11"/>
      <c r="EEE24" s="11"/>
      <c r="EEF24" s="11"/>
      <c r="EEG24" s="11"/>
      <c r="EEH24" s="11"/>
      <c r="EEI24" s="11"/>
      <c r="EEJ24" s="11"/>
      <c r="EEK24" s="11"/>
      <c r="EEL24" s="11"/>
      <c r="EEM24" s="11"/>
      <c r="EEN24" s="11"/>
      <c r="EEO24" s="11"/>
      <c r="EEP24" s="11"/>
      <c r="EEQ24" s="11"/>
      <c r="EER24" s="11"/>
      <c r="EES24" s="11"/>
      <c r="EET24" s="11"/>
      <c r="EEU24" s="11"/>
      <c r="EEV24" s="11"/>
      <c r="EEW24" s="11"/>
      <c r="EEX24" s="11"/>
      <c r="EEY24" s="11"/>
      <c r="EEZ24" s="11"/>
      <c r="EFA24" s="11"/>
      <c r="EFB24" s="11"/>
      <c r="EFC24" s="11"/>
      <c r="EFD24" s="11"/>
      <c r="EFE24" s="11"/>
      <c r="EFF24" s="11"/>
      <c r="EFG24" s="11"/>
      <c r="EFH24" s="11"/>
      <c r="EFI24" s="11"/>
      <c r="EFJ24" s="11"/>
      <c r="EFK24" s="11"/>
      <c r="EFL24" s="11"/>
      <c r="EFM24" s="11"/>
      <c r="EFN24" s="11"/>
      <c r="EFO24" s="11"/>
      <c r="EFP24" s="11"/>
      <c r="EFQ24" s="11"/>
      <c r="EFR24" s="11"/>
      <c r="EFS24" s="11"/>
      <c r="EFT24" s="11"/>
      <c r="EFU24" s="11"/>
      <c r="EFV24" s="11"/>
      <c r="EFW24" s="11"/>
      <c r="EFX24" s="11"/>
      <c r="EFY24" s="11"/>
      <c r="EFZ24" s="11"/>
      <c r="EGA24" s="11"/>
      <c r="EGB24" s="11"/>
      <c r="EGC24" s="11"/>
      <c r="EGD24" s="11"/>
      <c r="EGE24" s="11"/>
      <c r="EGF24" s="11"/>
      <c r="EGG24" s="11"/>
      <c r="EGH24" s="11"/>
      <c r="EGI24" s="11"/>
      <c r="EGJ24" s="11"/>
      <c r="EGK24" s="11"/>
      <c r="EGL24" s="11"/>
      <c r="EGM24" s="11"/>
      <c r="EGN24" s="11"/>
      <c r="EGO24" s="11"/>
      <c r="EGP24" s="11"/>
      <c r="EGQ24" s="11"/>
      <c r="EGR24" s="11"/>
      <c r="EGS24" s="11"/>
      <c r="EGT24" s="11"/>
      <c r="EGU24" s="11"/>
      <c r="EGV24" s="11"/>
      <c r="EGW24" s="11"/>
      <c r="EGX24" s="11"/>
      <c r="EGY24" s="11"/>
      <c r="EGZ24" s="11"/>
      <c r="EHA24" s="11"/>
      <c r="EHB24" s="11"/>
      <c r="EHC24" s="11"/>
      <c r="EHD24" s="11"/>
      <c r="EHE24" s="11"/>
      <c r="EHF24" s="11"/>
      <c r="EHG24" s="11"/>
      <c r="EHH24" s="11"/>
      <c r="EHI24" s="11"/>
      <c r="EHJ24" s="11"/>
      <c r="EHK24" s="11"/>
      <c r="EHL24" s="11"/>
      <c r="EHM24" s="11"/>
      <c r="EHN24" s="11"/>
      <c r="EHO24" s="11"/>
      <c r="EHP24" s="11"/>
      <c r="EHQ24" s="11"/>
      <c r="EHR24" s="11"/>
      <c r="EHS24" s="11"/>
      <c r="EHT24" s="11"/>
      <c r="EHU24" s="11"/>
      <c r="EHV24" s="11"/>
      <c r="EHW24" s="11"/>
      <c r="EHX24" s="11"/>
      <c r="EHY24" s="11"/>
      <c r="EHZ24" s="11"/>
      <c r="EIA24" s="11"/>
      <c r="EIB24" s="11"/>
      <c r="EIC24" s="11"/>
      <c r="EID24" s="11"/>
      <c r="EIE24" s="11"/>
      <c r="EIF24" s="11"/>
      <c r="EIG24" s="11"/>
      <c r="EIH24" s="11"/>
      <c r="EII24" s="11"/>
      <c r="EIJ24" s="11"/>
      <c r="EIK24" s="11"/>
      <c r="EIL24" s="11"/>
      <c r="EIM24" s="11"/>
      <c r="EIN24" s="11"/>
      <c r="EIO24" s="11"/>
      <c r="EIP24" s="11"/>
      <c r="EIQ24" s="11"/>
      <c r="EIR24" s="11"/>
      <c r="EIS24" s="11"/>
      <c r="EIT24" s="11"/>
      <c r="EIU24" s="11"/>
      <c r="EIV24" s="11"/>
      <c r="EIW24" s="11"/>
      <c r="EIX24" s="11"/>
      <c r="EIY24" s="11"/>
      <c r="EIZ24" s="11"/>
      <c r="EJA24" s="11"/>
      <c r="EJB24" s="11"/>
      <c r="EJC24" s="11"/>
      <c r="EJD24" s="11"/>
      <c r="EJE24" s="11"/>
      <c r="EJF24" s="11"/>
      <c r="EJG24" s="11"/>
      <c r="EJH24" s="11"/>
      <c r="EJI24" s="11"/>
      <c r="EJJ24" s="11"/>
      <c r="EJK24" s="11"/>
      <c r="EJL24" s="11"/>
      <c r="EJM24" s="11"/>
      <c r="EJN24" s="11"/>
      <c r="EJO24" s="11"/>
      <c r="EJP24" s="11"/>
      <c r="EJQ24" s="11"/>
      <c r="EJR24" s="11"/>
      <c r="EJS24" s="11"/>
      <c r="EJT24" s="11"/>
      <c r="EJU24" s="11"/>
      <c r="EJV24" s="11"/>
      <c r="EJW24" s="11"/>
      <c r="EJX24" s="11"/>
      <c r="EJY24" s="11"/>
      <c r="EJZ24" s="11"/>
      <c r="EKA24" s="11"/>
      <c r="EKB24" s="11"/>
      <c r="EKC24" s="11"/>
      <c r="EKD24" s="11"/>
      <c r="EKE24" s="11"/>
      <c r="EKF24" s="11"/>
      <c r="EKG24" s="11"/>
      <c r="EKH24" s="11"/>
      <c r="EKI24" s="11"/>
      <c r="EKJ24" s="11"/>
      <c r="EKK24" s="11"/>
      <c r="EKL24" s="11"/>
      <c r="EKM24" s="11"/>
      <c r="EKN24" s="11"/>
      <c r="EKO24" s="11"/>
      <c r="EKP24" s="11"/>
      <c r="EKQ24" s="11"/>
      <c r="EKR24" s="11"/>
      <c r="EKS24" s="11"/>
      <c r="EKT24" s="11"/>
      <c r="EKU24" s="11"/>
      <c r="EKV24" s="11"/>
      <c r="EKW24" s="11"/>
      <c r="EKX24" s="11"/>
      <c r="EKY24" s="11"/>
      <c r="EKZ24" s="11"/>
      <c r="ELA24" s="11"/>
      <c r="ELB24" s="11"/>
      <c r="ELC24" s="11"/>
      <c r="ELD24" s="11"/>
      <c r="ELE24" s="11"/>
      <c r="ELF24" s="11"/>
      <c r="ELG24" s="11"/>
      <c r="ELH24" s="11"/>
      <c r="ELI24" s="11"/>
      <c r="ELJ24" s="11"/>
      <c r="ELK24" s="11"/>
      <c r="ELL24" s="11"/>
      <c r="ELM24" s="11"/>
      <c r="ELN24" s="11"/>
      <c r="ELO24" s="11"/>
      <c r="ELP24" s="11"/>
      <c r="ELQ24" s="11"/>
      <c r="ELR24" s="11"/>
      <c r="ELS24" s="11"/>
      <c r="ELT24" s="11"/>
      <c r="ELU24" s="11"/>
      <c r="ELV24" s="11"/>
      <c r="ELW24" s="11"/>
      <c r="ELX24" s="11"/>
      <c r="ELY24" s="11"/>
      <c r="ELZ24" s="11"/>
      <c r="EMA24" s="11"/>
      <c r="EMB24" s="11"/>
      <c r="EMC24" s="11"/>
      <c r="EMD24" s="11"/>
      <c r="EME24" s="11"/>
      <c r="EMF24" s="11"/>
      <c r="EMG24" s="11"/>
      <c r="EMH24" s="11"/>
      <c r="EMI24" s="11"/>
      <c r="EMJ24" s="11"/>
      <c r="EMK24" s="11"/>
      <c r="EML24" s="11"/>
      <c r="EMM24" s="11"/>
      <c r="EMN24" s="11"/>
      <c r="EMO24" s="11"/>
      <c r="EMP24" s="11"/>
      <c r="EMQ24" s="11"/>
      <c r="EMR24" s="11"/>
      <c r="EMS24" s="11"/>
      <c r="EMT24" s="11"/>
      <c r="EMU24" s="11"/>
      <c r="EMV24" s="11"/>
      <c r="EMW24" s="11"/>
      <c r="EMX24" s="11"/>
      <c r="EMY24" s="11"/>
      <c r="EMZ24" s="11"/>
      <c r="ENA24" s="11"/>
      <c r="ENB24" s="11"/>
      <c r="ENC24" s="11"/>
      <c r="END24" s="11"/>
      <c r="ENE24" s="11"/>
      <c r="ENF24" s="11"/>
      <c r="ENG24" s="11"/>
      <c r="ENH24" s="11"/>
      <c r="ENI24" s="11"/>
      <c r="ENJ24" s="11"/>
      <c r="ENK24" s="11"/>
      <c r="ENL24" s="11"/>
      <c r="ENM24" s="11"/>
      <c r="ENN24" s="11"/>
      <c r="ENO24" s="11"/>
      <c r="ENP24" s="11"/>
      <c r="ENQ24" s="11"/>
      <c r="ENR24" s="11"/>
      <c r="ENS24" s="11"/>
      <c r="ENT24" s="11"/>
      <c r="ENU24" s="11"/>
      <c r="ENV24" s="11"/>
      <c r="ENW24" s="11"/>
      <c r="ENX24" s="11"/>
      <c r="ENY24" s="11"/>
      <c r="ENZ24" s="11"/>
      <c r="EOA24" s="11"/>
      <c r="EOB24" s="11"/>
      <c r="EOC24" s="11"/>
      <c r="EOD24" s="11"/>
      <c r="EOE24" s="11"/>
      <c r="EOF24" s="11"/>
      <c r="EOG24" s="11"/>
      <c r="EOH24" s="11"/>
      <c r="EOI24" s="11"/>
      <c r="EOJ24" s="11"/>
      <c r="EOK24" s="11"/>
      <c r="EOL24" s="11"/>
      <c r="EOM24" s="11"/>
      <c r="EON24" s="11"/>
      <c r="EOO24" s="11"/>
      <c r="EOP24" s="11"/>
      <c r="EOQ24" s="11"/>
      <c r="EOR24" s="11"/>
      <c r="EOS24" s="11"/>
      <c r="EOT24" s="11"/>
      <c r="EOU24" s="11"/>
      <c r="EOV24" s="11"/>
      <c r="EOW24" s="11"/>
      <c r="EOX24" s="11"/>
      <c r="EOY24" s="11"/>
      <c r="EOZ24" s="11"/>
      <c r="EPA24" s="11"/>
      <c r="EPB24" s="11"/>
      <c r="EPC24" s="11"/>
      <c r="EPD24" s="11"/>
      <c r="EPE24" s="11"/>
      <c r="EPF24" s="11"/>
      <c r="EPG24" s="11"/>
      <c r="EPH24" s="11"/>
      <c r="EPI24" s="11"/>
      <c r="EPJ24" s="11"/>
      <c r="EPK24" s="11"/>
      <c r="EPL24" s="11"/>
      <c r="EPM24" s="11"/>
      <c r="EPN24" s="11"/>
      <c r="EPO24" s="11"/>
      <c r="EPP24" s="11"/>
      <c r="EPQ24" s="11"/>
      <c r="EPR24" s="11"/>
      <c r="EPS24" s="11"/>
      <c r="EPT24" s="11"/>
      <c r="EPU24" s="11"/>
      <c r="EPV24" s="11"/>
      <c r="EPW24" s="11"/>
      <c r="EPX24" s="11"/>
      <c r="EPY24" s="11"/>
      <c r="EPZ24" s="11"/>
      <c r="EQA24" s="11"/>
      <c r="EQB24" s="11"/>
      <c r="EQC24" s="11"/>
      <c r="EQD24" s="11"/>
      <c r="EQE24" s="11"/>
      <c r="EQF24" s="11"/>
      <c r="EQG24" s="11"/>
      <c r="EQH24" s="11"/>
      <c r="EQI24" s="11"/>
      <c r="EQJ24" s="11"/>
      <c r="EQK24" s="11"/>
      <c r="EQL24" s="11"/>
      <c r="EQM24" s="11"/>
      <c r="EQN24" s="11"/>
      <c r="EQO24" s="11"/>
      <c r="EQP24" s="11"/>
      <c r="EQQ24" s="11"/>
      <c r="EQR24" s="11"/>
      <c r="EQS24" s="11"/>
      <c r="EQT24" s="11"/>
      <c r="EQU24" s="11"/>
      <c r="EQV24" s="11"/>
      <c r="EQW24" s="11"/>
      <c r="EQX24" s="11"/>
      <c r="EQY24" s="11"/>
      <c r="EQZ24" s="11"/>
      <c r="ERA24" s="11"/>
      <c r="ERB24" s="11"/>
      <c r="ERC24" s="11"/>
      <c r="ERD24" s="11"/>
      <c r="ERE24" s="11"/>
      <c r="ERF24" s="11"/>
      <c r="ERG24" s="11"/>
      <c r="ERH24" s="11"/>
      <c r="ERI24" s="11"/>
      <c r="ERJ24" s="11"/>
      <c r="ERK24" s="11"/>
      <c r="ERL24" s="11"/>
      <c r="ERM24" s="11"/>
      <c r="ERN24" s="11"/>
      <c r="ERO24" s="11"/>
      <c r="ERP24" s="11"/>
      <c r="ERQ24" s="11"/>
      <c r="ERR24" s="11"/>
      <c r="ERS24" s="11"/>
      <c r="ERT24" s="11"/>
      <c r="ERU24" s="11"/>
      <c r="ERV24" s="11"/>
      <c r="ERW24" s="11"/>
      <c r="ERX24" s="11"/>
      <c r="ERY24" s="11"/>
      <c r="ERZ24" s="11"/>
      <c r="ESA24" s="11"/>
      <c r="ESB24" s="11"/>
      <c r="ESC24" s="11"/>
      <c r="ESD24" s="11"/>
      <c r="ESE24" s="11"/>
      <c r="ESF24" s="11"/>
      <c r="ESG24" s="11"/>
      <c r="ESH24" s="11"/>
      <c r="ESI24" s="11"/>
      <c r="ESJ24" s="11"/>
      <c r="ESK24" s="11"/>
      <c r="ESL24" s="11"/>
      <c r="ESM24" s="11"/>
      <c r="ESN24" s="11"/>
      <c r="ESO24" s="11"/>
      <c r="ESP24" s="11"/>
      <c r="ESQ24" s="11"/>
      <c r="ESR24" s="11"/>
      <c r="ESS24" s="11"/>
      <c r="EST24" s="11"/>
      <c r="ESU24" s="11"/>
      <c r="ESV24" s="11"/>
      <c r="ESW24" s="11"/>
      <c r="ESX24" s="11"/>
      <c r="ESY24" s="11"/>
      <c r="ESZ24" s="11"/>
      <c r="ETA24" s="11"/>
      <c r="ETB24" s="11"/>
      <c r="ETC24" s="11"/>
      <c r="ETD24" s="11"/>
      <c r="ETE24" s="11"/>
      <c r="ETF24" s="11"/>
      <c r="ETG24" s="11"/>
      <c r="ETH24" s="11"/>
      <c r="ETI24" s="11"/>
      <c r="ETJ24" s="11"/>
      <c r="ETK24" s="11"/>
      <c r="ETL24" s="11"/>
      <c r="ETM24" s="11"/>
      <c r="ETN24" s="11"/>
      <c r="ETO24" s="11"/>
      <c r="ETP24" s="11"/>
      <c r="ETQ24" s="11"/>
      <c r="ETR24" s="11"/>
      <c r="ETS24" s="11"/>
      <c r="ETT24" s="11"/>
      <c r="ETU24" s="11"/>
      <c r="ETV24" s="11"/>
      <c r="ETW24" s="11"/>
      <c r="ETX24" s="11"/>
      <c r="ETY24" s="11"/>
      <c r="ETZ24" s="11"/>
      <c r="EUA24" s="11"/>
      <c r="EUB24" s="11"/>
      <c r="EUC24" s="11"/>
      <c r="EUD24" s="11"/>
      <c r="EUE24" s="11"/>
      <c r="EUF24" s="11"/>
      <c r="EUG24" s="11"/>
      <c r="EUH24" s="11"/>
      <c r="EUI24" s="11"/>
      <c r="EUJ24" s="11"/>
      <c r="EUK24" s="11"/>
      <c r="EUL24" s="11"/>
      <c r="EUM24" s="11"/>
      <c r="EUN24" s="11"/>
      <c r="EUO24" s="11"/>
      <c r="EUP24" s="11"/>
      <c r="EUQ24" s="11"/>
      <c r="EUR24" s="11"/>
      <c r="EUS24" s="11"/>
      <c r="EUT24" s="11"/>
      <c r="EUU24" s="11"/>
      <c r="EUV24" s="11"/>
      <c r="EUW24" s="11"/>
      <c r="EUX24" s="11"/>
      <c r="EUY24" s="11"/>
      <c r="EUZ24" s="11"/>
      <c r="EVA24" s="11"/>
      <c r="EVB24" s="11"/>
      <c r="EVC24" s="11"/>
      <c r="EVD24" s="11"/>
      <c r="EVE24" s="11"/>
      <c r="EVF24" s="11"/>
      <c r="EVG24" s="11"/>
      <c r="EVH24" s="11"/>
      <c r="EVI24" s="11"/>
      <c r="EVJ24" s="11"/>
      <c r="EVK24" s="11"/>
      <c r="EVL24" s="11"/>
      <c r="EVM24" s="11"/>
      <c r="EVN24" s="11"/>
      <c r="EVO24" s="11"/>
      <c r="EVP24" s="11"/>
      <c r="EVQ24" s="11"/>
      <c r="EVR24" s="11"/>
      <c r="EVS24" s="11"/>
      <c r="EVT24" s="11"/>
      <c r="EVU24" s="11"/>
      <c r="EVV24" s="11"/>
      <c r="EVW24" s="11"/>
      <c r="EVX24" s="11"/>
      <c r="EVY24" s="11"/>
      <c r="EVZ24" s="11"/>
      <c r="EWA24" s="11"/>
      <c r="EWB24" s="11"/>
      <c r="EWC24" s="11"/>
      <c r="EWD24" s="11"/>
      <c r="EWE24" s="11"/>
      <c r="EWF24" s="11"/>
      <c r="EWG24" s="11"/>
      <c r="EWH24" s="11"/>
      <c r="EWI24" s="11"/>
      <c r="EWJ24" s="11"/>
      <c r="EWK24" s="11"/>
      <c r="EWL24" s="11"/>
      <c r="EWM24" s="11"/>
      <c r="EWN24" s="11"/>
      <c r="EWO24" s="11"/>
      <c r="EWP24" s="11"/>
      <c r="EWQ24" s="11"/>
      <c r="EWR24" s="11"/>
      <c r="EWS24" s="11"/>
      <c r="EWT24" s="11"/>
      <c r="EWU24" s="11"/>
      <c r="EWV24" s="11"/>
      <c r="EWW24" s="11"/>
      <c r="EWX24" s="11"/>
      <c r="EWY24" s="11"/>
      <c r="EWZ24" s="11"/>
      <c r="EXA24" s="11"/>
      <c r="EXB24" s="11"/>
      <c r="EXC24" s="11"/>
      <c r="EXD24" s="11"/>
      <c r="EXE24" s="11"/>
      <c r="EXF24" s="11"/>
      <c r="EXG24" s="11"/>
      <c r="EXH24" s="11"/>
      <c r="EXI24" s="11"/>
      <c r="EXJ24" s="11"/>
      <c r="EXK24" s="11"/>
      <c r="EXL24" s="11"/>
      <c r="EXM24" s="11"/>
      <c r="EXN24" s="11"/>
      <c r="EXO24" s="11"/>
      <c r="EXP24" s="11"/>
      <c r="EXQ24" s="11"/>
      <c r="EXR24" s="11"/>
      <c r="EXS24" s="11"/>
      <c r="EXT24" s="11"/>
      <c r="EXU24" s="11"/>
      <c r="EXV24" s="11"/>
      <c r="EXW24" s="11"/>
      <c r="EXX24" s="11"/>
      <c r="EXY24" s="11"/>
      <c r="EXZ24" s="11"/>
      <c r="EYA24" s="11"/>
      <c r="EYB24" s="11"/>
      <c r="EYC24" s="11"/>
      <c r="EYD24" s="11"/>
      <c r="EYE24" s="11"/>
      <c r="EYF24" s="11"/>
      <c r="EYG24" s="11"/>
      <c r="EYH24" s="11"/>
      <c r="EYI24" s="11"/>
      <c r="EYJ24" s="11"/>
      <c r="EYK24" s="11"/>
      <c r="EYL24" s="11"/>
      <c r="EYM24" s="11"/>
      <c r="EYN24" s="11"/>
      <c r="EYO24" s="11"/>
      <c r="EYP24" s="11"/>
      <c r="EYQ24" s="11"/>
      <c r="EYR24" s="11"/>
      <c r="EYS24" s="11"/>
      <c r="EYT24" s="11"/>
      <c r="EYU24" s="11"/>
      <c r="EYV24" s="11"/>
      <c r="EYW24" s="11"/>
      <c r="EYX24" s="11"/>
      <c r="EYY24" s="11"/>
      <c r="EYZ24" s="11"/>
      <c r="EZA24" s="11"/>
      <c r="EZB24" s="11"/>
      <c r="EZC24" s="11"/>
      <c r="EZD24" s="11"/>
      <c r="EZE24" s="11"/>
      <c r="EZF24" s="11"/>
      <c r="EZG24" s="11"/>
      <c r="EZH24" s="11"/>
      <c r="EZI24" s="11"/>
      <c r="EZJ24" s="11"/>
      <c r="EZK24" s="11"/>
      <c r="EZL24" s="11"/>
      <c r="EZM24" s="11"/>
      <c r="EZN24" s="11"/>
      <c r="EZO24" s="11"/>
      <c r="EZP24" s="11"/>
      <c r="EZQ24" s="11"/>
      <c r="EZR24" s="11"/>
      <c r="EZS24" s="11"/>
      <c r="EZT24" s="11"/>
      <c r="EZU24" s="11"/>
      <c r="EZV24" s="11"/>
      <c r="EZW24" s="11"/>
      <c r="EZX24" s="11"/>
      <c r="EZY24" s="11"/>
      <c r="EZZ24" s="11"/>
      <c r="FAA24" s="11"/>
      <c r="FAB24" s="11"/>
      <c r="FAC24" s="11"/>
      <c r="FAD24" s="11"/>
      <c r="FAE24" s="11"/>
      <c r="FAF24" s="11"/>
      <c r="FAG24" s="11"/>
      <c r="FAH24" s="11"/>
      <c r="FAI24" s="11"/>
      <c r="FAJ24" s="11"/>
      <c r="FAK24" s="11"/>
      <c r="FAL24" s="11"/>
      <c r="FAM24" s="11"/>
      <c r="FAN24" s="11"/>
      <c r="FAO24" s="11"/>
      <c r="FAP24" s="11"/>
      <c r="FAQ24" s="11"/>
      <c r="FAR24" s="11"/>
      <c r="FAS24" s="11"/>
      <c r="FAT24" s="11"/>
      <c r="FAU24" s="11"/>
      <c r="FAV24" s="11"/>
      <c r="FAW24" s="11"/>
      <c r="FAX24" s="11"/>
      <c r="FAY24" s="11"/>
      <c r="FAZ24" s="11"/>
      <c r="FBA24" s="11"/>
      <c r="FBB24" s="11"/>
      <c r="FBC24" s="11"/>
      <c r="FBD24" s="11"/>
      <c r="FBE24" s="11"/>
      <c r="FBF24" s="11"/>
      <c r="FBG24" s="11"/>
      <c r="FBH24" s="11"/>
      <c r="FBI24" s="11"/>
      <c r="FBJ24" s="11"/>
      <c r="FBK24" s="11"/>
      <c r="FBL24" s="11"/>
      <c r="FBM24" s="11"/>
      <c r="FBN24" s="11"/>
      <c r="FBO24" s="11"/>
      <c r="FBP24" s="11"/>
      <c r="FBQ24" s="11"/>
      <c r="FBR24" s="11"/>
      <c r="FBS24" s="11"/>
      <c r="FBT24" s="11"/>
      <c r="FBU24" s="11"/>
      <c r="FBV24" s="11"/>
      <c r="FBW24" s="11"/>
      <c r="FBX24" s="11"/>
      <c r="FBY24" s="11"/>
      <c r="FBZ24" s="11"/>
      <c r="FCA24" s="11"/>
      <c r="FCB24" s="11"/>
      <c r="FCC24" s="11"/>
      <c r="FCD24" s="11"/>
      <c r="FCE24" s="11"/>
      <c r="FCF24" s="11"/>
      <c r="FCG24" s="11"/>
      <c r="FCH24" s="11"/>
      <c r="FCI24" s="11"/>
      <c r="FCJ24" s="11"/>
      <c r="FCK24" s="11"/>
      <c r="FCL24" s="11"/>
      <c r="FCM24" s="11"/>
      <c r="FCN24" s="11"/>
      <c r="FCO24" s="11"/>
      <c r="FCP24" s="11"/>
      <c r="FCQ24" s="11"/>
      <c r="FCR24" s="11"/>
      <c r="FCS24" s="11"/>
      <c r="FCT24" s="11"/>
      <c r="FCU24" s="11"/>
      <c r="FCV24" s="11"/>
      <c r="FCW24" s="11"/>
      <c r="FCX24" s="11"/>
      <c r="FCY24" s="11"/>
      <c r="FCZ24" s="11"/>
      <c r="FDA24" s="11"/>
      <c r="FDB24" s="11"/>
      <c r="FDC24" s="11"/>
      <c r="FDD24" s="11"/>
      <c r="FDE24" s="11"/>
      <c r="FDF24" s="11"/>
      <c r="FDG24" s="11"/>
      <c r="FDH24" s="11"/>
      <c r="FDI24" s="11"/>
      <c r="FDJ24" s="11"/>
      <c r="FDK24" s="11"/>
      <c r="FDL24" s="11"/>
      <c r="FDM24" s="11"/>
      <c r="FDN24" s="11"/>
      <c r="FDO24" s="11"/>
      <c r="FDP24" s="11"/>
      <c r="FDQ24" s="11"/>
      <c r="FDR24" s="11"/>
      <c r="FDS24" s="11"/>
      <c r="FDT24" s="11"/>
      <c r="FDU24" s="11"/>
      <c r="FDV24" s="11"/>
      <c r="FDW24" s="11"/>
      <c r="FDX24" s="11"/>
      <c r="FDY24" s="11"/>
      <c r="FDZ24" s="11"/>
      <c r="FEA24" s="11"/>
      <c r="FEB24" s="11"/>
      <c r="FEC24" s="11"/>
      <c r="FED24" s="11"/>
      <c r="FEE24" s="11"/>
      <c r="FEF24" s="11"/>
      <c r="FEG24" s="11"/>
      <c r="FEH24" s="11"/>
      <c r="FEI24" s="11"/>
      <c r="FEJ24" s="11"/>
      <c r="FEK24" s="11"/>
      <c r="FEL24" s="11"/>
      <c r="FEM24" s="11"/>
      <c r="FEN24" s="11"/>
      <c r="FEO24" s="11"/>
      <c r="FEP24" s="11"/>
      <c r="FEQ24" s="11"/>
      <c r="FER24" s="11"/>
      <c r="FES24" s="11"/>
      <c r="FET24" s="11"/>
      <c r="FEU24" s="11"/>
      <c r="FEV24" s="11"/>
      <c r="FEW24" s="11"/>
      <c r="FEX24" s="11"/>
      <c r="FEY24" s="11"/>
      <c r="FEZ24" s="11"/>
      <c r="FFA24" s="11"/>
      <c r="FFB24" s="11"/>
      <c r="FFC24" s="11"/>
      <c r="FFD24" s="11"/>
      <c r="FFE24" s="11"/>
      <c r="FFF24" s="11"/>
      <c r="FFG24" s="11"/>
      <c r="FFH24" s="11"/>
      <c r="FFI24" s="11"/>
      <c r="FFJ24" s="11"/>
      <c r="FFK24" s="11"/>
      <c r="FFL24" s="11"/>
      <c r="FFM24" s="11"/>
      <c r="FFN24" s="11"/>
      <c r="FFO24" s="11"/>
      <c r="FFP24" s="11"/>
      <c r="FFQ24" s="11"/>
      <c r="FFR24" s="11"/>
      <c r="FFS24" s="11"/>
      <c r="FFT24" s="11"/>
      <c r="FFU24" s="11"/>
      <c r="FFV24" s="11"/>
      <c r="FFW24" s="11"/>
      <c r="FFX24" s="11"/>
      <c r="FFY24" s="11"/>
      <c r="FFZ24" s="11"/>
      <c r="FGA24" s="11"/>
      <c r="FGB24" s="11"/>
      <c r="FGC24" s="11"/>
      <c r="FGD24" s="11"/>
      <c r="FGE24" s="11"/>
      <c r="FGF24" s="11"/>
      <c r="FGG24" s="11"/>
      <c r="FGH24" s="11"/>
      <c r="FGI24" s="11"/>
      <c r="FGJ24" s="11"/>
      <c r="FGK24" s="11"/>
      <c r="FGL24" s="11"/>
      <c r="FGM24" s="11"/>
      <c r="FGN24" s="11"/>
      <c r="FGO24" s="11"/>
      <c r="FGP24" s="11"/>
      <c r="FGQ24" s="11"/>
      <c r="FGR24" s="11"/>
      <c r="FGS24" s="11"/>
      <c r="FGT24" s="11"/>
      <c r="FGU24" s="11"/>
      <c r="FGV24" s="11"/>
      <c r="FGW24" s="11"/>
      <c r="FGX24" s="11"/>
      <c r="FGY24" s="11"/>
      <c r="FGZ24" s="11"/>
      <c r="FHA24" s="11"/>
      <c r="FHB24" s="11"/>
      <c r="FHC24" s="11"/>
      <c r="FHD24" s="11"/>
      <c r="FHE24" s="11"/>
      <c r="FHF24" s="11"/>
      <c r="FHG24" s="11"/>
      <c r="FHH24" s="11"/>
      <c r="FHI24" s="11"/>
      <c r="FHJ24" s="11"/>
      <c r="FHK24" s="11"/>
      <c r="FHL24" s="11"/>
      <c r="FHM24" s="11"/>
      <c r="FHN24" s="11"/>
      <c r="FHO24" s="11"/>
      <c r="FHP24" s="11"/>
      <c r="FHQ24" s="11"/>
      <c r="FHR24" s="11"/>
      <c r="FHS24" s="11"/>
      <c r="FHT24" s="11"/>
      <c r="FHU24" s="11"/>
      <c r="FHV24" s="11"/>
      <c r="FHW24" s="11"/>
      <c r="FHX24" s="11"/>
      <c r="FHY24" s="11"/>
      <c r="FHZ24" s="11"/>
      <c r="FIA24" s="11"/>
      <c r="FIB24" s="11"/>
      <c r="FIC24" s="11"/>
      <c r="FID24" s="11"/>
      <c r="FIE24" s="11"/>
      <c r="FIF24" s="11"/>
      <c r="FIG24" s="11"/>
      <c r="FIH24" s="11"/>
      <c r="FII24" s="11"/>
      <c r="FIJ24" s="11"/>
      <c r="FIK24" s="11"/>
      <c r="FIL24" s="11"/>
      <c r="FIM24" s="11"/>
      <c r="FIN24" s="11"/>
      <c r="FIO24" s="11"/>
      <c r="FIP24" s="11"/>
      <c r="FIQ24" s="11"/>
      <c r="FIR24" s="11"/>
      <c r="FIS24" s="11"/>
      <c r="FIT24" s="11"/>
      <c r="FIU24" s="11"/>
      <c r="FIV24" s="11"/>
      <c r="FIW24" s="11"/>
      <c r="FIX24" s="11"/>
      <c r="FIY24" s="11"/>
      <c r="FIZ24" s="11"/>
      <c r="FJA24" s="11"/>
      <c r="FJB24" s="11"/>
      <c r="FJC24" s="11"/>
      <c r="FJD24" s="11"/>
      <c r="FJE24" s="11"/>
      <c r="FJF24" s="11"/>
      <c r="FJG24" s="11"/>
      <c r="FJH24" s="11"/>
      <c r="FJI24" s="11"/>
      <c r="FJJ24" s="11"/>
      <c r="FJK24" s="11"/>
      <c r="FJL24" s="11"/>
      <c r="FJM24" s="11"/>
      <c r="FJN24" s="11"/>
      <c r="FJO24" s="11"/>
      <c r="FJP24" s="11"/>
      <c r="FJQ24" s="11"/>
      <c r="FJR24" s="11"/>
      <c r="FJS24" s="11"/>
      <c r="FJT24" s="11"/>
      <c r="FJU24" s="11"/>
      <c r="FJV24" s="11"/>
      <c r="FJW24" s="11"/>
      <c r="FJX24" s="11"/>
      <c r="FJY24" s="11"/>
      <c r="FJZ24" s="11"/>
      <c r="FKA24" s="11"/>
      <c r="FKB24" s="11"/>
      <c r="FKC24" s="11"/>
      <c r="FKD24" s="11"/>
      <c r="FKE24" s="11"/>
      <c r="FKF24" s="11"/>
      <c r="FKG24" s="11"/>
      <c r="FKH24" s="11"/>
      <c r="FKI24" s="11"/>
      <c r="FKJ24" s="11"/>
      <c r="FKK24" s="11"/>
      <c r="FKL24" s="11"/>
      <c r="FKM24" s="11"/>
      <c r="FKN24" s="11"/>
      <c r="FKO24" s="11"/>
      <c r="FKP24" s="11"/>
      <c r="FKQ24" s="11"/>
      <c r="FKR24" s="11"/>
      <c r="FKS24" s="11"/>
      <c r="FKT24" s="11"/>
      <c r="FKU24" s="11"/>
      <c r="FKV24" s="11"/>
      <c r="FKW24" s="11"/>
      <c r="FKX24" s="11"/>
      <c r="FKY24" s="11"/>
      <c r="FKZ24" s="11"/>
      <c r="FLA24" s="11"/>
      <c r="FLB24" s="11"/>
      <c r="FLC24" s="11"/>
      <c r="FLD24" s="11"/>
      <c r="FLE24" s="11"/>
      <c r="FLF24" s="11"/>
      <c r="FLG24" s="11"/>
      <c r="FLH24" s="11"/>
      <c r="FLI24" s="11"/>
      <c r="FLJ24" s="11"/>
      <c r="FLK24" s="11"/>
      <c r="FLL24" s="11"/>
      <c r="FLM24" s="11"/>
      <c r="FLN24" s="11"/>
      <c r="FLO24" s="11"/>
      <c r="FLP24" s="11"/>
      <c r="FLQ24" s="11"/>
      <c r="FLR24" s="11"/>
      <c r="FLS24" s="11"/>
      <c r="FLT24" s="11"/>
      <c r="FLU24" s="11"/>
      <c r="FLV24" s="11"/>
      <c r="FLW24" s="11"/>
      <c r="FLX24" s="11"/>
      <c r="FLY24" s="11"/>
      <c r="FLZ24" s="11"/>
      <c r="FMA24" s="11"/>
      <c r="FMB24" s="11"/>
      <c r="FMC24" s="11"/>
      <c r="FMD24" s="11"/>
      <c r="FME24" s="11"/>
      <c r="FMF24" s="11"/>
      <c r="FMG24" s="11"/>
      <c r="FMH24" s="11"/>
      <c r="FMI24" s="11"/>
      <c r="FMJ24" s="11"/>
      <c r="FMK24" s="11"/>
      <c r="FML24" s="11"/>
      <c r="FMM24" s="11"/>
      <c r="FMN24" s="11"/>
      <c r="FMO24" s="11"/>
      <c r="FMP24" s="11"/>
      <c r="FMQ24" s="11"/>
      <c r="FMR24" s="11"/>
      <c r="FMS24" s="11"/>
      <c r="FMT24" s="11"/>
      <c r="FMU24" s="11"/>
      <c r="FMV24" s="11"/>
      <c r="FMW24" s="11"/>
      <c r="FMX24" s="11"/>
      <c r="FMY24" s="11"/>
      <c r="FMZ24" s="11"/>
      <c r="FNA24" s="11"/>
      <c r="FNB24" s="11"/>
      <c r="FNC24" s="11"/>
      <c r="FND24" s="11"/>
      <c r="FNE24" s="11"/>
      <c r="FNF24" s="11"/>
      <c r="FNG24" s="11"/>
      <c r="FNH24" s="11"/>
      <c r="FNI24" s="11"/>
      <c r="FNJ24" s="11"/>
      <c r="FNK24" s="11"/>
      <c r="FNL24" s="11"/>
      <c r="FNM24" s="11"/>
      <c r="FNN24" s="11"/>
      <c r="FNO24" s="11"/>
      <c r="FNP24" s="11"/>
      <c r="FNQ24" s="11"/>
      <c r="FNR24" s="11"/>
      <c r="FNS24" s="11"/>
      <c r="FNT24" s="11"/>
      <c r="FNU24" s="11"/>
      <c r="FNV24" s="11"/>
      <c r="FNW24" s="11"/>
      <c r="FNX24" s="11"/>
      <c r="FNY24" s="11"/>
      <c r="FNZ24" s="11"/>
      <c r="FOA24" s="11"/>
      <c r="FOB24" s="11"/>
      <c r="FOC24" s="11"/>
      <c r="FOD24" s="11"/>
      <c r="FOE24" s="11"/>
      <c r="FOF24" s="11"/>
      <c r="FOG24" s="11"/>
      <c r="FOH24" s="11"/>
      <c r="FOI24" s="11"/>
      <c r="FOJ24" s="11"/>
      <c r="FOK24" s="11"/>
      <c r="FOL24" s="11"/>
      <c r="FOM24" s="11"/>
      <c r="FON24" s="11"/>
      <c r="FOO24" s="11"/>
      <c r="FOP24" s="11"/>
      <c r="FOQ24" s="11"/>
      <c r="FOR24" s="11"/>
      <c r="FOS24" s="11"/>
      <c r="FOT24" s="11"/>
      <c r="FOU24" s="11"/>
      <c r="FOV24" s="11"/>
      <c r="FOW24" s="11"/>
      <c r="FOX24" s="11"/>
      <c r="FOY24" s="11"/>
      <c r="FOZ24" s="11"/>
      <c r="FPA24" s="11"/>
      <c r="FPB24" s="11"/>
      <c r="FPC24" s="11"/>
      <c r="FPD24" s="11"/>
      <c r="FPE24" s="11"/>
      <c r="FPF24" s="11"/>
      <c r="FPG24" s="11"/>
      <c r="FPH24" s="11"/>
      <c r="FPI24" s="11"/>
      <c r="FPJ24" s="11"/>
      <c r="FPK24" s="11"/>
      <c r="FPL24" s="11"/>
      <c r="FPM24" s="11"/>
      <c r="FPN24" s="11"/>
      <c r="FPO24" s="11"/>
      <c r="FPP24" s="11"/>
      <c r="FPQ24" s="11"/>
      <c r="FPR24" s="11"/>
      <c r="FPS24" s="11"/>
      <c r="FPT24" s="11"/>
      <c r="FPU24" s="11"/>
      <c r="FPV24" s="11"/>
      <c r="FPW24" s="11"/>
      <c r="FPX24" s="11"/>
      <c r="FPY24" s="11"/>
      <c r="FPZ24" s="11"/>
      <c r="FQA24" s="11"/>
      <c r="FQB24" s="11"/>
      <c r="FQC24" s="11"/>
      <c r="FQD24" s="11"/>
      <c r="FQE24" s="11"/>
      <c r="FQF24" s="11"/>
      <c r="FQG24" s="11"/>
      <c r="FQH24" s="11"/>
      <c r="FQI24" s="11"/>
      <c r="FQJ24" s="11"/>
      <c r="FQK24" s="11"/>
      <c r="FQL24" s="11"/>
      <c r="FQM24" s="11"/>
      <c r="FQN24" s="11"/>
      <c r="FQO24" s="11"/>
      <c r="FQP24" s="11"/>
      <c r="FQQ24" s="11"/>
      <c r="FQR24" s="11"/>
      <c r="FQS24" s="11"/>
      <c r="FQT24" s="11"/>
      <c r="FQU24" s="11"/>
      <c r="FQV24" s="11"/>
      <c r="FQW24" s="11"/>
      <c r="FQX24" s="11"/>
      <c r="FQY24" s="11"/>
      <c r="FQZ24" s="11"/>
      <c r="FRA24" s="11"/>
      <c r="FRB24" s="11"/>
      <c r="FRC24" s="11"/>
      <c r="FRD24" s="11"/>
      <c r="FRE24" s="11"/>
      <c r="FRF24" s="11"/>
      <c r="FRG24" s="11"/>
      <c r="FRH24" s="11"/>
      <c r="FRI24" s="11"/>
      <c r="FRJ24" s="11"/>
      <c r="FRK24" s="11"/>
      <c r="FRL24" s="11"/>
      <c r="FRM24" s="11"/>
      <c r="FRN24" s="11"/>
      <c r="FRO24" s="11"/>
      <c r="FRP24" s="11"/>
      <c r="FRQ24" s="11"/>
      <c r="FRR24" s="11"/>
      <c r="FRS24" s="11"/>
      <c r="FRT24" s="11"/>
      <c r="FRU24" s="11"/>
      <c r="FRV24" s="11"/>
      <c r="FRW24" s="11"/>
      <c r="FRX24" s="11"/>
      <c r="FRY24" s="11"/>
      <c r="FRZ24" s="11"/>
      <c r="FSA24" s="11"/>
      <c r="FSB24" s="11"/>
      <c r="FSC24" s="11"/>
      <c r="FSD24" s="11"/>
      <c r="FSE24" s="11"/>
      <c r="FSF24" s="11"/>
      <c r="FSG24" s="11"/>
      <c r="FSH24" s="11"/>
      <c r="FSI24" s="11"/>
      <c r="FSJ24" s="11"/>
      <c r="FSK24" s="11"/>
      <c r="FSL24" s="11"/>
      <c r="FSM24" s="11"/>
      <c r="FSN24" s="11"/>
      <c r="FSO24" s="11"/>
      <c r="FSP24" s="11"/>
      <c r="FSQ24" s="11"/>
      <c r="FSR24" s="11"/>
      <c r="FSS24" s="11"/>
      <c r="FST24" s="11"/>
      <c r="FSU24" s="11"/>
      <c r="FSV24" s="11"/>
      <c r="FSW24" s="11"/>
      <c r="FSX24" s="11"/>
      <c r="FSY24" s="11"/>
      <c r="FSZ24" s="11"/>
      <c r="FTA24" s="11"/>
      <c r="FTB24" s="11"/>
      <c r="FTC24" s="11"/>
      <c r="FTD24" s="11"/>
      <c r="FTE24" s="11"/>
      <c r="FTF24" s="11"/>
      <c r="FTG24" s="11"/>
      <c r="FTH24" s="11"/>
      <c r="FTI24" s="11"/>
      <c r="FTJ24" s="11"/>
      <c r="FTK24" s="11"/>
      <c r="FTL24" s="11"/>
      <c r="FTM24" s="11"/>
      <c r="FTN24" s="11"/>
      <c r="FTO24" s="11"/>
      <c r="FTP24" s="11"/>
      <c r="FTQ24" s="11"/>
      <c r="FTR24" s="11"/>
      <c r="FTS24" s="11"/>
      <c r="FTT24" s="11"/>
      <c r="FTU24" s="11"/>
      <c r="FTV24" s="11"/>
      <c r="FTW24" s="11"/>
      <c r="FTX24" s="11"/>
      <c r="FTY24" s="11"/>
      <c r="FTZ24" s="11"/>
      <c r="FUA24" s="11"/>
      <c r="FUB24" s="11"/>
      <c r="FUC24" s="11"/>
      <c r="FUD24" s="11"/>
      <c r="FUE24" s="11"/>
      <c r="FUF24" s="11"/>
      <c r="FUG24" s="11"/>
      <c r="FUH24" s="11"/>
      <c r="FUI24" s="11"/>
      <c r="FUJ24" s="11"/>
      <c r="FUK24" s="11"/>
      <c r="FUL24" s="11"/>
      <c r="FUM24" s="11"/>
      <c r="FUN24" s="11"/>
      <c r="FUO24" s="11"/>
      <c r="FUP24" s="11"/>
      <c r="FUQ24" s="11"/>
      <c r="FUR24" s="11"/>
      <c r="FUS24" s="11"/>
      <c r="FUT24" s="11"/>
      <c r="FUU24" s="11"/>
      <c r="FUV24" s="11"/>
      <c r="FUW24" s="11"/>
      <c r="FUX24" s="11"/>
      <c r="FUY24" s="11"/>
      <c r="FUZ24" s="11"/>
      <c r="FVA24" s="11"/>
      <c r="FVB24" s="11"/>
      <c r="FVC24" s="11"/>
      <c r="FVD24" s="11"/>
      <c r="FVE24" s="11"/>
      <c r="FVF24" s="11"/>
      <c r="FVG24" s="11"/>
      <c r="FVH24" s="11"/>
      <c r="FVI24" s="11"/>
      <c r="FVJ24" s="11"/>
      <c r="FVK24" s="11"/>
      <c r="FVL24" s="11"/>
      <c r="FVM24" s="11"/>
      <c r="FVN24" s="11"/>
      <c r="FVO24" s="11"/>
      <c r="FVP24" s="11"/>
      <c r="FVQ24" s="11"/>
      <c r="FVR24" s="11"/>
      <c r="FVS24" s="11"/>
      <c r="FVT24" s="11"/>
      <c r="FVU24" s="11"/>
      <c r="FVV24" s="11"/>
      <c r="FVW24" s="11"/>
      <c r="FVX24" s="11"/>
      <c r="FVY24" s="11"/>
      <c r="FVZ24" s="11"/>
      <c r="FWA24" s="11"/>
      <c r="FWB24" s="11"/>
      <c r="FWC24" s="11"/>
      <c r="FWD24" s="11"/>
      <c r="FWE24" s="11"/>
      <c r="FWF24" s="11"/>
      <c r="FWG24" s="11"/>
      <c r="FWH24" s="11"/>
      <c r="FWI24" s="11"/>
      <c r="FWJ24" s="11"/>
      <c r="FWK24" s="11"/>
      <c r="FWL24" s="11"/>
      <c r="FWM24" s="11"/>
      <c r="FWN24" s="11"/>
      <c r="FWO24" s="11"/>
      <c r="FWP24" s="11"/>
      <c r="FWQ24" s="11"/>
      <c r="FWR24" s="11"/>
      <c r="FWS24" s="11"/>
      <c r="FWT24" s="11"/>
      <c r="FWU24" s="11"/>
      <c r="FWV24" s="11"/>
      <c r="FWW24" s="11"/>
      <c r="FWX24" s="11"/>
      <c r="FWY24" s="11"/>
      <c r="FWZ24" s="11"/>
      <c r="FXA24" s="11"/>
      <c r="FXB24" s="11"/>
      <c r="FXC24" s="11"/>
      <c r="FXD24" s="11"/>
      <c r="FXE24" s="11"/>
      <c r="FXF24" s="11"/>
      <c r="FXG24" s="11"/>
      <c r="FXH24" s="11"/>
      <c r="FXI24" s="11"/>
      <c r="FXJ24" s="11"/>
      <c r="FXK24" s="11"/>
      <c r="FXL24" s="11"/>
      <c r="FXM24" s="11"/>
      <c r="FXN24" s="11"/>
      <c r="FXO24" s="11"/>
      <c r="FXP24" s="11"/>
      <c r="FXQ24" s="11"/>
      <c r="FXR24" s="11"/>
      <c r="FXS24" s="11"/>
      <c r="FXT24" s="11"/>
      <c r="FXU24" s="11"/>
      <c r="FXV24" s="11"/>
      <c r="FXW24" s="11"/>
      <c r="FXX24" s="11"/>
      <c r="FXY24" s="11"/>
      <c r="FXZ24" s="11"/>
      <c r="FYA24" s="11"/>
      <c r="FYB24" s="11"/>
      <c r="FYC24" s="11"/>
      <c r="FYD24" s="11"/>
      <c r="FYE24" s="11"/>
      <c r="FYF24" s="11"/>
      <c r="FYG24" s="11"/>
      <c r="FYH24" s="11"/>
      <c r="FYI24" s="11"/>
      <c r="FYJ24" s="11"/>
      <c r="FYK24" s="11"/>
      <c r="FYL24" s="11"/>
      <c r="FYM24" s="11"/>
      <c r="FYN24" s="11"/>
      <c r="FYO24" s="11"/>
      <c r="FYP24" s="11"/>
      <c r="FYQ24" s="11"/>
      <c r="FYR24" s="11"/>
      <c r="FYS24" s="11"/>
      <c r="FYT24" s="11"/>
      <c r="FYU24" s="11"/>
      <c r="FYV24" s="11"/>
      <c r="FYW24" s="11"/>
      <c r="FYX24" s="11"/>
      <c r="FYY24" s="11"/>
      <c r="FYZ24" s="11"/>
      <c r="FZA24" s="11"/>
      <c r="FZB24" s="11"/>
      <c r="FZC24" s="11"/>
      <c r="FZD24" s="11"/>
      <c r="FZE24" s="11"/>
      <c r="FZF24" s="11"/>
      <c r="FZG24" s="11"/>
      <c r="FZH24" s="11"/>
      <c r="FZI24" s="11"/>
      <c r="FZJ24" s="11"/>
      <c r="FZK24" s="11"/>
      <c r="FZL24" s="11"/>
      <c r="FZM24" s="11"/>
      <c r="FZN24" s="11"/>
      <c r="FZO24" s="11"/>
      <c r="FZP24" s="11"/>
      <c r="FZQ24" s="11"/>
      <c r="FZR24" s="11"/>
      <c r="FZS24" s="11"/>
      <c r="FZT24" s="11"/>
      <c r="FZU24" s="11"/>
      <c r="FZV24" s="11"/>
      <c r="FZW24" s="11"/>
      <c r="FZX24" s="11"/>
      <c r="FZY24" s="11"/>
      <c r="FZZ24" s="11"/>
      <c r="GAA24" s="11"/>
      <c r="GAB24" s="11"/>
      <c r="GAC24" s="11"/>
      <c r="GAD24" s="11"/>
      <c r="GAE24" s="11"/>
      <c r="GAF24" s="11"/>
      <c r="GAG24" s="11"/>
      <c r="GAH24" s="11"/>
      <c r="GAI24" s="11"/>
      <c r="GAJ24" s="11"/>
      <c r="GAK24" s="11"/>
      <c r="GAL24" s="11"/>
      <c r="GAM24" s="11"/>
      <c r="GAN24" s="11"/>
      <c r="GAO24" s="11"/>
      <c r="GAP24" s="11"/>
      <c r="GAQ24" s="11"/>
      <c r="GAR24" s="11"/>
      <c r="GAS24" s="11"/>
      <c r="GAT24" s="11"/>
      <c r="GAU24" s="11"/>
      <c r="GAV24" s="11"/>
      <c r="GAW24" s="11"/>
      <c r="GAX24" s="11"/>
      <c r="GAY24" s="11"/>
      <c r="GAZ24" s="11"/>
      <c r="GBA24" s="11"/>
      <c r="GBB24" s="11"/>
      <c r="GBC24" s="11"/>
      <c r="GBD24" s="11"/>
      <c r="GBE24" s="11"/>
      <c r="GBF24" s="11"/>
      <c r="GBG24" s="11"/>
      <c r="GBH24" s="11"/>
      <c r="GBI24" s="11"/>
      <c r="GBJ24" s="11"/>
      <c r="GBK24" s="11"/>
      <c r="GBL24" s="11"/>
      <c r="GBM24" s="11"/>
      <c r="GBN24" s="11"/>
      <c r="GBO24" s="11"/>
      <c r="GBP24" s="11"/>
      <c r="GBQ24" s="11"/>
      <c r="GBR24" s="11"/>
      <c r="GBS24" s="11"/>
      <c r="GBT24" s="11"/>
      <c r="GBU24" s="11"/>
      <c r="GBV24" s="11"/>
      <c r="GBW24" s="11"/>
      <c r="GBX24" s="11"/>
      <c r="GBY24" s="11"/>
      <c r="GBZ24" s="11"/>
      <c r="GCA24" s="11"/>
      <c r="GCB24" s="11"/>
      <c r="GCC24" s="11"/>
      <c r="GCD24" s="11"/>
      <c r="GCE24" s="11"/>
      <c r="GCF24" s="11"/>
      <c r="GCG24" s="11"/>
      <c r="GCH24" s="11"/>
      <c r="GCI24" s="11"/>
      <c r="GCJ24" s="11"/>
      <c r="GCK24" s="11"/>
      <c r="GCL24" s="11"/>
      <c r="GCM24" s="11"/>
      <c r="GCN24" s="11"/>
      <c r="GCO24" s="11"/>
      <c r="GCP24" s="11"/>
      <c r="GCQ24" s="11"/>
      <c r="GCR24" s="11"/>
      <c r="GCS24" s="11"/>
      <c r="GCT24" s="11"/>
      <c r="GCU24" s="11"/>
      <c r="GCV24" s="11"/>
      <c r="GCW24" s="11"/>
      <c r="GCX24" s="11"/>
      <c r="GCY24" s="11"/>
      <c r="GCZ24" s="11"/>
      <c r="GDA24" s="11"/>
      <c r="GDB24" s="11"/>
      <c r="GDC24" s="11"/>
      <c r="GDD24" s="11"/>
      <c r="GDE24" s="11"/>
      <c r="GDF24" s="11"/>
      <c r="GDG24" s="11"/>
      <c r="GDH24" s="11"/>
      <c r="GDI24" s="11"/>
      <c r="GDJ24" s="11"/>
      <c r="GDK24" s="11"/>
      <c r="GDL24" s="11"/>
      <c r="GDM24" s="11"/>
      <c r="GDN24" s="11"/>
      <c r="GDO24" s="11"/>
      <c r="GDP24" s="11"/>
      <c r="GDQ24" s="11"/>
      <c r="GDR24" s="11"/>
      <c r="GDS24" s="11"/>
      <c r="GDT24" s="11"/>
      <c r="GDU24" s="11"/>
      <c r="GDV24" s="11"/>
      <c r="GDW24" s="11"/>
      <c r="GDX24" s="11"/>
      <c r="GDY24" s="11"/>
      <c r="GDZ24" s="11"/>
      <c r="GEA24" s="11"/>
      <c r="GEB24" s="11"/>
      <c r="GEC24" s="11"/>
      <c r="GED24" s="11"/>
      <c r="GEE24" s="11"/>
      <c r="GEF24" s="11"/>
      <c r="GEG24" s="11"/>
      <c r="GEH24" s="11"/>
      <c r="GEI24" s="11"/>
      <c r="GEJ24" s="11"/>
      <c r="GEK24" s="11"/>
      <c r="GEL24" s="11"/>
      <c r="GEM24" s="11"/>
      <c r="GEN24" s="11"/>
      <c r="GEO24" s="11"/>
      <c r="GEP24" s="11"/>
      <c r="GEQ24" s="11"/>
      <c r="GER24" s="11"/>
      <c r="GES24" s="11"/>
      <c r="GET24" s="11"/>
      <c r="GEU24" s="11"/>
      <c r="GEV24" s="11"/>
      <c r="GEW24" s="11"/>
      <c r="GEX24" s="11"/>
      <c r="GEY24" s="11"/>
      <c r="GEZ24" s="11"/>
      <c r="GFA24" s="11"/>
      <c r="GFB24" s="11"/>
      <c r="GFC24" s="11"/>
      <c r="GFD24" s="11"/>
      <c r="GFE24" s="11"/>
      <c r="GFF24" s="11"/>
      <c r="GFG24" s="11"/>
      <c r="GFH24" s="11"/>
      <c r="GFI24" s="11"/>
      <c r="GFJ24" s="11"/>
      <c r="GFK24" s="11"/>
      <c r="GFL24" s="11"/>
      <c r="GFM24" s="11"/>
      <c r="GFN24" s="11"/>
      <c r="GFO24" s="11"/>
      <c r="GFP24" s="11"/>
      <c r="GFQ24" s="11"/>
      <c r="GFR24" s="11"/>
      <c r="GFS24" s="11"/>
      <c r="GFT24" s="11"/>
      <c r="GFU24" s="11"/>
      <c r="GFV24" s="11"/>
      <c r="GFW24" s="11"/>
      <c r="GFX24" s="11"/>
      <c r="GFY24" s="11"/>
      <c r="GFZ24" s="11"/>
      <c r="GGA24" s="11"/>
      <c r="GGB24" s="11"/>
      <c r="GGC24" s="11"/>
      <c r="GGD24" s="11"/>
      <c r="GGE24" s="11"/>
      <c r="GGF24" s="11"/>
      <c r="GGG24" s="11"/>
      <c r="GGH24" s="11"/>
      <c r="GGI24" s="11"/>
      <c r="GGJ24" s="11"/>
      <c r="GGK24" s="11"/>
      <c r="GGL24" s="11"/>
      <c r="GGM24" s="11"/>
      <c r="GGN24" s="11"/>
      <c r="GGO24" s="11"/>
      <c r="GGP24" s="11"/>
      <c r="GGQ24" s="11"/>
      <c r="GGR24" s="11"/>
      <c r="GGS24" s="11"/>
      <c r="GGT24" s="11"/>
      <c r="GGU24" s="11"/>
      <c r="GGV24" s="11"/>
      <c r="GGW24" s="11"/>
      <c r="GGX24" s="11"/>
      <c r="GGY24" s="11"/>
      <c r="GGZ24" s="11"/>
      <c r="GHA24" s="11"/>
      <c r="GHB24" s="11"/>
      <c r="GHC24" s="11"/>
      <c r="GHD24" s="11"/>
      <c r="GHE24" s="11"/>
      <c r="GHF24" s="11"/>
      <c r="GHG24" s="11"/>
      <c r="GHH24" s="11"/>
      <c r="GHI24" s="11"/>
      <c r="GHJ24" s="11"/>
      <c r="GHK24" s="11"/>
      <c r="GHL24" s="11"/>
      <c r="GHM24" s="11"/>
      <c r="GHN24" s="11"/>
      <c r="GHO24" s="11"/>
      <c r="GHP24" s="11"/>
      <c r="GHQ24" s="11"/>
      <c r="GHR24" s="11"/>
      <c r="GHS24" s="11"/>
      <c r="GHT24" s="11"/>
      <c r="GHU24" s="11"/>
      <c r="GHV24" s="11"/>
      <c r="GHW24" s="11"/>
      <c r="GHX24" s="11"/>
      <c r="GHY24" s="11"/>
      <c r="GHZ24" s="11"/>
      <c r="GIA24" s="11"/>
      <c r="GIB24" s="11"/>
      <c r="GIC24" s="11"/>
      <c r="GID24" s="11"/>
      <c r="GIE24" s="11"/>
      <c r="GIF24" s="11"/>
      <c r="GIG24" s="11"/>
      <c r="GIH24" s="11"/>
      <c r="GII24" s="11"/>
      <c r="GIJ24" s="11"/>
      <c r="GIK24" s="11"/>
      <c r="GIL24" s="11"/>
      <c r="GIM24" s="11"/>
      <c r="GIN24" s="11"/>
      <c r="GIO24" s="11"/>
      <c r="GIP24" s="11"/>
      <c r="GIQ24" s="11"/>
      <c r="GIR24" s="11"/>
      <c r="GIS24" s="11"/>
      <c r="GIT24" s="11"/>
      <c r="GIU24" s="11"/>
      <c r="GIV24" s="11"/>
      <c r="GIW24" s="11"/>
      <c r="GIX24" s="11"/>
      <c r="GIY24" s="11"/>
      <c r="GIZ24" s="11"/>
      <c r="GJA24" s="11"/>
      <c r="GJB24" s="11"/>
      <c r="GJC24" s="11"/>
      <c r="GJD24" s="11"/>
      <c r="GJE24" s="11"/>
      <c r="GJF24" s="11"/>
      <c r="GJG24" s="11"/>
      <c r="GJH24" s="11"/>
      <c r="GJI24" s="11"/>
      <c r="GJJ24" s="11"/>
      <c r="GJK24" s="11"/>
      <c r="GJL24" s="11"/>
      <c r="GJM24" s="11"/>
      <c r="GJN24" s="11"/>
      <c r="GJO24" s="11"/>
      <c r="GJP24" s="11"/>
      <c r="GJQ24" s="11"/>
      <c r="GJR24" s="11"/>
      <c r="GJS24" s="11"/>
      <c r="GJT24" s="11"/>
      <c r="GJU24" s="11"/>
      <c r="GJV24" s="11"/>
      <c r="GJW24" s="11"/>
      <c r="GJX24" s="11"/>
      <c r="GJY24" s="11"/>
      <c r="GJZ24" s="11"/>
      <c r="GKA24" s="11"/>
      <c r="GKB24" s="11"/>
      <c r="GKC24" s="11"/>
      <c r="GKD24" s="11"/>
      <c r="GKE24" s="11"/>
      <c r="GKF24" s="11"/>
      <c r="GKG24" s="11"/>
      <c r="GKH24" s="11"/>
      <c r="GKI24" s="11"/>
      <c r="GKJ24" s="11"/>
      <c r="GKK24" s="11"/>
      <c r="GKL24" s="11"/>
      <c r="GKM24" s="11"/>
      <c r="GKN24" s="11"/>
      <c r="GKO24" s="11"/>
      <c r="GKP24" s="11"/>
      <c r="GKQ24" s="11"/>
      <c r="GKR24" s="11"/>
      <c r="GKS24" s="11"/>
      <c r="GKT24" s="11"/>
      <c r="GKU24" s="11"/>
      <c r="GKV24" s="11"/>
      <c r="GKW24" s="11"/>
      <c r="GKX24" s="11"/>
      <c r="GKY24" s="11"/>
      <c r="GKZ24" s="11"/>
      <c r="GLA24" s="11"/>
      <c r="GLB24" s="11"/>
      <c r="GLC24" s="11"/>
      <c r="GLD24" s="11"/>
      <c r="GLE24" s="11"/>
      <c r="GLF24" s="11"/>
      <c r="GLG24" s="11"/>
      <c r="GLH24" s="11"/>
      <c r="GLI24" s="11"/>
      <c r="GLJ24" s="11"/>
      <c r="GLK24" s="11"/>
      <c r="GLL24" s="11"/>
      <c r="GLM24" s="11"/>
      <c r="GLN24" s="11"/>
      <c r="GLO24" s="11"/>
      <c r="GLP24" s="11"/>
      <c r="GLQ24" s="11"/>
      <c r="GLR24" s="11"/>
      <c r="GLS24" s="11"/>
      <c r="GLT24" s="11"/>
      <c r="GLU24" s="11"/>
      <c r="GLV24" s="11"/>
      <c r="GLW24" s="11"/>
      <c r="GLX24" s="11"/>
      <c r="GLY24" s="11"/>
      <c r="GLZ24" s="11"/>
      <c r="GMA24" s="11"/>
      <c r="GMB24" s="11"/>
      <c r="GMC24" s="11"/>
      <c r="GMD24" s="11"/>
      <c r="GME24" s="11"/>
      <c r="GMF24" s="11"/>
      <c r="GMG24" s="11"/>
      <c r="GMH24" s="11"/>
      <c r="GMI24" s="11"/>
      <c r="GMJ24" s="11"/>
      <c r="GMK24" s="11"/>
      <c r="GML24" s="11"/>
      <c r="GMM24" s="11"/>
      <c r="GMN24" s="11"/>
      <c r="GMO24" s="11"/>
      <c r="GMP24" s="11"/>
      <c r="GMQ24" s="11"/>
      <c r="GMR24" s="11"/>
      <c r="GMS24" s="11"/>
      <c r="GMT24" s="11"/>
      <c r="GMU24" s="11"/>
      <c r="GMV24" s="11"/>
      <c r="GMW24" s="11"/>
      <c r="GMX24" s="11"/>
      <c r="GMY24" s="11"/>
      <c r="GMZ24" s="11"/>
      <c r="GNA24" s="11"/>
      <c r="GNB24" s="11"/>
      <c r="GNC24" s="11"/>
      <c r="GND24" s="11"/>
      <c r="GNE24" s="11"/>
      <c r="GNF24" s="11"/>
      <c r="GNG24" s="11"/>
      <c r="GNH24" s="11"/>
      <c r="GNI24" s="11"/>
      <c r="GNJ24" s="11"/>
      <c r="GNK24" s="11"/>
      <c r="GNL24" s="11"/>
      <c r="GNM24" s="11"/>
      <c r="GNN24" s="11"/>
      <c r="GNO24" s="11"/>
      <c r="GNP24" s="11"/>
      <c r="GNQ24" s="11"/>
      <c r="GNR24" s="11"/>
      <c r="GNS24" s="11"/>
      <c r="GNT24" s="11"/>
      <c r="GNU24" s="11"/>
      <c r="GNV24" s="11"/>
      <c r="GNW24" s="11"/>
      <c r="GNX24" s="11"/>
      <c r="GNY24" s="11"/>
      <c r="GNZ24" s="11"/>
      <c r="GOA24" s="11"/>
      <c r="GOB24" s="11"/>
      <c r="GOC24" s="11"/>
      <c r="GOD24" s="11"/>
      <c r="GOE24" s="11"/>
      <c r="GOF24" s="11"/>
      <c r="GOG24" s="11"/>
      <c r="GOH24" s="11"/>
      <c r="GOI24" s="11"/>
      <c r="GOJ24" s="11"/>
      <c r="GOK24" s="11"/>
      <c r="GOL24" s="11"/>
      <c r="GOM24" s="11"/>
      <c r="GON24" s="11"/>
      <c r="GOO24" s="11"/>
      <c r="GOP24" s="11"/>
      <c r="GOQ24" s="11"/>
      <c r="GOR24" s="11"/>
      <c r="GOS24" s="11"/>
      <c r="GOT24" s="11"/>
      <c r="GOU24" s="11"/>
      <c r="GOV24" s="11"/>
      <c r="GOW24" s="11"/>
      <c r="GOX24" s="11"/>
      <c r="GOY24" s="11"/>
      <c r="GOZ24" s="11"/>
      <c r="GPA24" s="11"/>
      <c r="GPB24" s="11"/>
      <c r="GPC24" s="11"/>
      <c r="GPD24" s="11"/>
      <c r="GPE24" s="11"/>
      <c r="GPF24" s="11"/>
      <c r="GPG24" s="11"/>
      <c r="GPH24" s="11"/>
      <c r="GPI24" s="11"/>
      <c r="GPJ24" s="11"/>
      <c r="GPK24" s="11"/>
      <c r="GPL24" s="11"/>
      <c r="GPM24" s="11"/>
      <c r="GPN24" s="11"/>
      <c r="GPO24" s="11"/>
      <c r="GPP24" s="11"/>
      <c r="GPQ24" s="11"/>
      <c r="GPR24" s="11"/>
      <c r="GPS24" s="11"/>
      <c r="GPT24" s="11"/>
      <c r="GPU24" s="11"/>
      <c r="GPV24" s="11"/>
      <c r="GPW24" s="11"/>
      <c r="GPX24" s="11"/>
      <c r="GPY24" s="11"/>
      <c r="GPZ24" s="11"/>
      <c r="GQA24" s="11"/>
      <c r="GQB24" s="11"/>
      <c r="GQC24" s="11"/>
      <c r="GQD24" s="11"/>
      <c r="GQE24" s="11"/>
      <c r="GQF24" s="11"/>
      <c r="GQG24" s="11"/>
      <c r="GQH24" s="11"/>
      <c r="GQI24" s="11"/>
      <c r="GQJ24" s="11"/>
      <c r="GQK24" s="11"/>
      <c r="GQL24" s="11"/>
      <c r="GQM24" s="11"/>
      <c r="GQN24" s="11"/>
      <c r="GQO24" s="11"/>
      <c r="GQP24" s="11"/>
      <c r="GQQ24" s="11"/>
      <c r="GQR24" s="11"/>
      <c r="GQS24" s="11"/>
      <c r="GQT24" s="11"/>
      <c r="GQU24" s="11"/>
      <c r="GQV24" s="11"/>
      <c r="GQW24" s="11"/>
      <c r="GQX24" s="11"/>
      <c r="GQY24" s="11"/>
      <c r="GQZ24" s="11"/>
      <c r="GRA24" s="11"/>
      <c r="GRB24" s="11"/>
      <c r="GRC24" s="11"/>
      <c r="GRD24" s="11"/>
      <c r="GRE24" s="11"/>
      <c r="GRF24" s="11"/>
      <c r="GRG24" s="11"/>
      <c r="GRH24" s="11"/>
      <c r="GRI24" s="11"/>
      <c r="GRJ24" s="11"/>
      <c r="GRK24" s="11"/>
      <c r="GRL24" s="11"/>
      <c r="GRM24" s="11"/>
      <c r="GRN24" s="11"/>
      <c r="GRO24" s="11"/>
      <c r="GRP24" s="11"/>
      <c r="GRQ24" s="11"/>
      <c r="GRR24" s="11"/>
      <c r="GRS24" s="11"/>
      <c r="GRT24" s="11"/>
      <c r="GRU24" s="11"/>
      <c r="GRV24" s="11"/>
      <c r="GRW24" s="11"/>
      <c r="GRX24" s="11"/>
      <c r="GRY24" s="11"/>
      <c r="GRZ24" s="11"/>
      <c r="GSA24" s="11"/>
      <c r="GSB24" s="11"/>
      <c r="GSC24" s="11"/>
      <c r="GSD24" s="11"/>
      <c r="GSE24" s="11"/>
      <c r="GSF24" s="11"/>
      <c r="GSG24" s="11"/>
      <c r="GSH24" s="11"/>
      <c r="GSI24" s="11"/>
      <c r="GSJ24" s="11"/>
      <c r="GSK24" s="11"/>
      <c r="GSL24" s="11"/>
      <c r="GSM24" s="11"/>
      <c r="GSN24" s="11"/>
      <c r="GSO24" s="11"/>
      <c r="GSP24" s="11"/>
      <c r="GSQ24" s="11"/>
      <c r="GSR24" s="11"/>
      <c r="GSS24" s="11"/>
      <c r="GST24" s="11"/>
      <c r="GSU24" s="11"/>
      <c r="GSV24" s="11"/>
      <c r="GSW24" s="11"/>
      <c r="GSX24" s="11"/>
      <c r="GSY24" s="11"/>
      <c r="GSZ24" s="11"/>
      <c r="GTA24" s="11"/>
      <c r="GTB24" s="11"/>
      <c r="GTC24" s="11"/>
      <c r="GTD24" s="11"/>
      <c r="GTE24" s="11"/>
      <c r="GTF24" s="11"/>
      <c r="GTG24" s="11"/>
      <c r="GTH24" s="11"/>
      <c r="GTI24" s="11"/>
      <c r="GTJ24" s="11"/>
      <c r="GTK24" s="11"/>
      <c r="GTL24" s="11"/>
      <c r="GTM24" s="11"/>
      <c r="GTN24" s="11"/>
      <c r="GTO24" s="11"/>
      <c r="GTP24" s="11"/>
      <c r="GTQ24" s="11"/>
      <c r="GTR24" s="11"/>
      <c r="GTS24" s="11"/>
      <c r="GTT24" s="11"/>
      <c r="GTU24" s="11"/>
      <c r="GTV24" s="11"/>
      <c r="GTW24" s="11"/>
      <c r="GTX24" s="11"/>
      <c r="GTY24" s="11"/>
      <c r="GTZ24" s="11"/>
      <c r="GUA24" s="11"/>
      <c r="GUB24" s="11"/>
      <c r="GUC24" s="11"/>
      <c r="GUD24" s="11"/>
      <c r="GUE24" s="11"/>
      <c r="GUF24" s="11"/>
      <c r="GUG24" s="11"/>
      <c r="GUH24" s="11"/>
      <c r="GUI24" s="11"/>
      <c r="GUJ24" s="11"/>
      <c r="GUK24" s="11"/>
      <c r="GUL24" s="11"/>
      <c r="GUM24" s="11"/>
      <c r="GUN24" s="11"/>
      <c r="GUO24" s="11"/>
      <c r="GUP24" s="11"/>
      <c r="GUQ24" s="11"/>
      <c r="GUR24" s="11"/>
      <c r="GUS24" s="11"/>
      <c r="GUT24" s="11"/>
      <c r="GUU24" s="11"/>
      <c r="GUV24" s="11"/>
      <c r="GUW24" s="11"/>
      <c r="GUX24" s="11"/>
      <c r="GUY24" s="11"/>
      <c r="GUZ24" s="11"/>
      <c r="GVA24" s="11"/>
      <c r="GVB24" s="11"/>
      <c r="GVC24" s="11"/>
      <c r="GVD24" s="11"/>
      <c r="GVE24" s="11"/>
      <c r="GVF24" s="11"/>
      <c r="GVG24" s="11"/>
      <c r="GVH24" s="11"/>
      <c r="GVI24" s="11"/>
      <c r="GVJ24" s="11"/>
      <c r="GVK24" s="11"/>
      <c r="GVL24" s="11"/>
      <c r="GVM24" s="11"/>
      <c r="GVN24" s="11"/>
      <c r="GVO24" s="11"/>
      <c r="GVP24" s="11"/>
      <c r="GVQ24" s="11"/>
      <c r="GVR24" s="11"/>
      <c r="GVS24" s="11"/>
      <c r="GVT24" s="11"/>
      <c r="GVU24" s="11"/>
      <c r="GVV24" s="11"/>
      <c r="GVW24" s="11"/>
      <c r="GVX24" s="11"/>
      <c r="GVY24" s="11"/>
      <c r="GVZ24" s="11"/>
      <c r="GWA24" s="11"/>
      <c r="GWB24" s="11"/>
      <c r="GWC24" s="11"/>
      <c r="GWD24" s="11"/>
      <c r="GWE24" s="11"/>
      <c r="GWF24" s="11"/>
      <c r="GWG24" s="11"/>
      <c r="GWH24" s="11"/>
      <c r="GWI24" s="11"/>
      <c r="GWJ24" s="11"/>
      <c r="GWK24" s="11"/>
      <c r="GWL24" s="11"/>
      <c r="GWM24" s="11"/>
      <c r="GWN24" s="11"/>
      <c r="GWO24" s="11"/>
      <c r="GWP24" s="11"/>
      <c r="GWQ24" s="11"/>
      <c r="GWR24" s="11"/>
      <c r="GWS24" s="11"/>
      <c r="GWT24" s="11"/>
      <c r="GWU24" s="11"/>
      <c r="GWV24" s="11"/>
      <c r="GWW24" s="11"/>
      <c r="GWX24" s="11"/>
      <c r="GWY24" s="11"/>
      <c r="GWZ24" s="11"/>
      <c r="GXA24" s="11"/>
      <c r="GXB24" s="11"/>
      <c r="GXC24" s="11"/>
      <c r="GXD24" s="11"/>
      <c r="GXE24" s="11"/>
      <c r="GXF24" s="11"/>
      <c r="GXG24" s="11"/>
      <c r="GXH24" s="11"/>
      <c r="GXI24" s="11"/>
      <c r="GXJ24" s="11"/>
      <c r="GXK24" s="11"/>
      <c r="GXL24" s="11"/>
      <c r="GXM24" s="11"/>
      <c r="GXN24" s="11"/>
      <c r="GXO24" s="11"/>
      <c r="GXP24" s="11"/>
      <c r="GXQ24" s="11"/>
      <c r="GXR24" s="11"/>
      <c r="GXS24" s="11"/>
      <c r="GXT24" s="11"/>
      <c r="GXU24" s="11"/>
      <c r="GXV24" s="11"/>
      <c r="GXW24" s="11"/>
      <c r="GXX24" s="11"/>
      <c r="GXY24" s="11"/>
      <c r="GXZ24" s="11"/>
      <c r="GYA24" s="11"/>
      <c r="GYB24" s="11"/>
      <c r="GYC24" s="11"/>
      <c r="GYD24" s="11"/>
      <c r="GYE24" s="11"/>
      <c r="GYF24" s="11"/>
      <c r="GYG24" s="11"/>
      <c r="GYH24" s="11"/>
      <c r="GYI24" s="11"/>
      <c r="GYJ24" s="11"/>
      <c r="GYK24" s="11"/>
      <c r="GYL24" s="11"/>
      <c r="GYM24" s="11"/>
      <c r="GYN24" s="11"/>
      <c r="GYO24" s="11"/>
      <c r="GYP24" s="11"/>
      <c r="GYQ24" s="11"/>
      <c r="GYR24" s="11"/>
      <c r="GYS24" s="11"/>
      <c r="GYT24" s="11"/>
      <c r="GYU24" s="11"/>
      <c r="GYV24" s="11"/>
      <c r="GYW24" s="11"/>
      <c r="GYX24" s="11"/>
      <c r="GYY24" s="11"/>
      <c r="GYZ24" s="11"/>
      <c r="GZA24" s="11"/>
      <c r="GZB24" s="11"/>
      <c r="GZC24" s="11"/>
      <c r="GZD24" s="11"/>
      <c r="GZE24" s="11"/>
      <c r="GZF24" s="11"/>
      <c r="GZG24" s="11"/>
      <c r="GZH24" s="11"/>
      <c r="GZI24" s="11"/>
      <c r="GZJ24" s="11"/>
      <c r="GZK24" s="11"/>
      <c r="GZL24" s="11"/>
      <c r="GZM24" s="11"/>
      <c r="GZN24" s="11"/>
      <c r="GZO24" s="11"/>
      <c r="GZP24" s="11"/>
      <c r="GZQ24" s="11"/>
      <c r="GZR24" s="11"/>
      <c r="GZS24" s="11"/>
      <c r="GZT24" s="11"/>
      <c r="GZU24" s="11"/>
      <c r="GZV24" s="11"/>
      <c r="GZW24" s="11"/>
      <c r="GZX24" s="11"/>
      <c r="GZY24" s="11"/>
      <c r="GZZ24" s="11"/>
      <c r="HAA24" s="11"/>
      <c r="HAB24" s="11"/>
      <c r="HAC24" s="11"/>
      <c r="HAD24" s="11"/>
      <c r="HAE24" s="11"/>
      <c r="HAF24" s="11"/>
      <c r="HAG24" s="11"/>
      <c r="HAH24" s="11"/>
      <c r="HAI24" s="11"/>
      <c r="HAJ24" s="11"/>
      <c r="HAK24" s="11"/>
      <c r="HAL24" s="11"/>
      <c r="HAM24" s="11"/>
      <c r="HAN24" s="11"/>
      <c r="HAO24" s="11"/>
      <c r="HAP24" s="11"/>
      <c r="HAQ24" s="11"/>
      <c r="HAR24" s="11"/>
      <c r="HAS24" s="11"/>
      <c r="HAT24" s="11"/>
      <c r="HAU24" s="11"/>
      <c r="HAV24" s="11"/>
      <c r="HAW24" s="11"/>
      <c r="HAX24" s="11"/>
      <c r="HAY24" s="11"/>
      <c r="HAZ24" s="11"/>
      <c r="HBA24" s="11"/>
      <c r="HBB24" s="11"/>
      <c r="HBC24" s="11"/>
      <c r="HBD24" s="11"/>
      <c r="HBE24" s="11"/>
      <c r="HBF24" s="11"/>
      <c r="HBG24" s="11"/>
      <c r="HBH24" s="11"/>
      <c r="HBI24" s="11"/>
      <c r="HBJ24" s="11"/>
      <c r="HBK24" s="11"/>
      <c r="HBL24" s="11"/>
      <c r="HBM24" s="11"/>
      <c r="HBN24" s="11"/>
      <c r="HBO24" s="11"/>
      <c r="HBP24" s="11"/>
      <c r="HBQ24" s="11"/>
      <c r="HBR24" s="11"/>
      <c r="HBS24" s="11"/>
      <c r="HBT24" s="11"/>
      <c r="HBU24" s="11"/>
      <c r="HBV24" s="11"/>
      <c r="HBW24" s="11"/>
      <c r="HBX24" s="11"/>
      <c r="HBY24" s="11"/>
      <c r="HBZ24" s="11"/>
      <c r="HCA24" s="11"/>
      <c r="HCB24" s="11"/>
      <c r="HCC24" s="11"/>
      <c r="HCD24" s="11"/>
      <c r="HCE24" s="11"/>
      <c r="HCF24" s="11"/>
      <c r="HCG24" s="11"/>
      <c r="HCH24" s="11"/>
      <c r="HCI24" s="11"/>
      <c r="HCJ24" s="11"/>
      <c r="HCK24" s="11"/>
      <c r="HCL24" s="11"/>
      <c r="HCM24" s="11"/>
      <c r="HCN24" s="11"/>
      <c r="HCO24" s="11"/>
      <c r="HCP24" s="11"/>
      <c r="HCQ24" s="11"/>
      <c r="HCR24" s="11"/>
      <c r="HCS24" s="11"/>
      <c r="HCT24" s="11"/>
      <c r="HCU24" s="11"/>
      <c r="HCV24" s="11"/>
      <c r="HCW24" s="11"/>
      <c r="HCX24" s="11"/>
      <c r="HCY24" s="11"/>
      <c r="HCZ24" s="11"/>
      <c r="HDA24" s="11"/>
      <c r="HDB24" s="11"/>
      <c r="HDC24" s="11"/>
      <c r="HDD24" s="11"/>
      <c r="HDE24" s="11"/>
      <c r="HDF24" s="11"/>
      <c r="HDG24" s="11"/>
      <c r="HDH24" s="11"/>
      <c r="HDI24" s="11"/>
      <c r="HDJ24" s="11"/>
      <c r="HDK24" s="11"/>
      <c r="HDL24" s="11"/>
      <c r="HDM24" s="11"/>
      <c r="HDN24" s="11"/>
      <c r="HDO24" s="11"/>
      <c r="HDP24" s="11"/>
      <c r="HDQ24" s="11"/>
      <c r="HDR24" s="11"/>
      <c r="HDS24" s="11"/>
      <c r="HDT24" s="11"/>
      <c r="HDU24" s="11"/>
      <c r="HDV24" s="11"/>
      <c r="HDW24" s="11"/>
      <c r="HDX24" s="11"/>
      <c r="HDY24" s="11"/>
      <c r="HDZ24" s="11"/>
      <c r="HEA24" s="11"/>
      <c r="HEB24" s="11"/>
      <c r="HEC24" s="11"/>
      <c r="HED24" s="11"/>
      <c r="HEE24" s="11"/>
      <c r="HEF24" s="11"/>
      <c r="HEG24" s="11"/>
      <c r="HEH24" s="11"/>
      <c r="HEI24" s="11"/>
      <c r="HEJ24" s="11"/>
      <c r="HEK24" s="11"/>
      <c r="HEL24" s="11"/>
      <c r="HEM24" s="11"/>
      <c r="HEN24" s="11"/>
      <c r="HEO24" s="11"/>
      <c r="HEP24" s="11"/>
      <c r="HEQ24" s="11"/>
      <c r="HER24" s="11"/>
      <c r="HES24" s="11"/>
      <c r="HET24" s="11"/>
      <c r="HEU24" s="11"/>
      <c r="HEV24" s="11"/>
      <c r="HEW24" s="11"/>
      <c r="HEX24" s="11"/>
      <c r="HEY24" s="11"/>
      <c r="HEZ24" s="11"/>
      <c r="HFA24" s="11"/>
      <c r="HFB24" s="11"/>
      <c r="HFC24" s="11"/>
      <c r="HFD24" s="11"/>
      <c r="HFE24" s="11"/>
      <c r="HFF24" s="11"/>
      <c r="HFG24" s="11"/>
      <c r="HFH24" s="11"/>
      <c r="HFI24" s="11"/>
      <c r="HFJ24" s="11"/>
      <c r="HFK24" s="11"/>
      <c r="HFL24" s="11"/>
      <c r="HFM24" s="11"/>
      <c r="HFN24" s="11"/>
      <c r="HFO24" s="11"/>
      <c r="HFP24" s="11"/>
      <c r="HFQ24" s="11"/>
      <c r="HFR24" s="11"/>
      <c r="HFS24" s="11"/>
      <c r="HFT24" s="11"/>
      <c r="HFU24" s="11"/>
      <c r="HFV24" s="11"/>
      <c r="HFW24" s="11"/>
      <c r="HFX24" s="11"/>
      <c r="HFY24" s="11"/>
      <c r="HFZ24" s="11"/>
      <c r="HGA24" s="11"/>
      <c r="HGB24" s="11"/>
      <c r="HGC24" s="11"/>
      <c r="HGD24" s="11"/>
      <c r="HGE24" s="11"/>
      <c r="HGF24" s="11"/>
      <c r="HGG24" s="11"/>
      <c r="HGH24" s="11"/>
      <c r="HGI24" s="11"/>
      <c r="HGJ24" s="11"/>
      <c r="HGK24" s="11"/>
      <c r="HGL24" s="11"/>
      <c r="HGM24" s="11"/>
      <c r="HGN24" s="11"/>
      <c r="HGO24" s="11"/>
      <c r="HGP24" s="11"/>
      <c r="HGQ24" s="11"/>
      <c r="HGR24" s="11"/>
      <c r="HGS24" s="11"/>
      <c r="HGT24" s="11"/>
      <c r="HGU24" s="11"/>
      <c r="HGV24" s="11"/>
      <c r="HGW24" s="11"/>
      <c r="HGX24" s="11"/>
      <c r="HGY24" s="11"/>
      <c r="HGZ24" s="11"/>
      <c r="HHA24" s="11"/>
      <c r="HHB24" s="11"/>
      <c r="HHC24" s="11"/>
      <c r="HHD24" s="11"/>
      <c r="HHE24" s="11"/>
      <c r="HHF24" s="11"/>
      <c r="HHG24" s="11"/>
      <c r="HHH24" s="11"/>
      <c r="HHI24" s="11"/>
      <c r="HHJ24" s="11"/>
      <c r="HHK24" s="11"/>
      <c r="HHL24" s="11"/>
      <c r="HHM24" s="11"/>
      <c r="HHN24" s="11"/>
      <c r="HHO24" s="11"/>
      <c r="HHP24" s="11"/>
      <c r="HHQ24" s="11"/>
      <c r="HHR24" s="11"/>
      <c r="HHS24" s="11"/>
      <c r="HHT24" s="11"/>
      <c r="HHU24" s="11"/>
      <c r="HHV24" s="11"/>
      <c r="HHW24" s="11"/>
      <c r="HHX24" s="11"/>
      <c r="HHY24" s="11"/>
      <c r="HHZ24" s="11"/>
      <c r="HIA24" s="11"/>
      <c r="HIB24" s="11"/>
      <c r="HIC24" s="11"/>
      <c r="HID24" s="11"/>
      <c r="HIE24" s="11"/>
      <c r="HIF24" s="11"/>
      <c r="HIG24" s="11"/>
      <c r="HIH24" s="11"/>
      <c r="HII24" s="11"/>
      <c r="HIJ24" s="11"/>
      <c r="HIK24" s="11"/>
      <c r="HIL24" s="11"/>
      <c r="HIM24" s="11"/>
      <c r="HIN24" s="11"/>
      <c r="HIO24" s="11"/>
      <c r="HIP24" s="11"/>
      <c r="HIQ24" s="11"/>
      <c r="HIR24" s="11"/>
      <c r="HIS24" s="11"/>
      <c r="HIT24" s="11"/>
      <c r="HIU24" s="11"/>
      <c r="HIV24" s="11"/>
      <c r="HIW24" s="11"/>
      <c r="HIX24" s="11"/>
      <c r="HIY24" s="11"/>
      <c r="HIZ24" s="11"/>
      <c r="HJA24" s="11"/>
      <c r="HJB24" s="11"/>
      <c r="HJC24" s="11"/>
      <c r="HJD24" s="11"/>
      <c r="HJE24" s="11"/>
      <c r="HJF24" s="11"/>
      <c r="HJG24" s="11"/>
      <c r="HJH24" s="11"/>
      <c r="HJI24" s="11"/>
      <c r="HJJ24" s="11"/>
      <c r="HJK24" s="11"/>
      <c r="HJL24" s="11"/>
      <c r="HJM24" s="11"/>
      <c r="HJN24" s="11"/>
      <c r="HJO24" s="11"/>
      <c r="HJP24" s="11"/>
      <c r="HJQ24" s="11"/>
      <c r="HJR24" s="11"/>
      <c r="HJS24" s="11"/>
      <c r="HJT24" s="11"/>
      <c r="HJU24" s="11"/>
      <c r="HJV24" s="11"/>
      <c r="HJW24" s="11"/>
      <c r="HJX24" s="11"/>
      <c r="HJY24" s="11"/>
      <c r="HJZ24" s="11"/>
      <c r="HKA24" s="11"/>
      <c r="HKB24" s="11"/>
      <c r="HKC24" s="11"/>
      <c r="HKD24" s="11"/>
      <c r="HKE24" s="11"/>
      <c r="HKF24" s="11"/>
      <c r="HKG24" s="11"/>
      <c r="HKH24" s="11"/>
      <c r="HKI24" s="11"/>
      <c r="HKJ24" s="11"/>
      <c r="HKK24" s="11"/>
      <c r="HKL24" s="11"/>
      <c r="HKM24" s="11"/>
      <c r="HKN24" s="11"/>
      <c r="HKO24" s="11"/>
      <c r="HKP24" s="11"/>
      <c r="HKQ24" s="11"/>
      <c r="HKR24" s="11"/>
      <c r="HKS24" s="11"/>
      <c r="HKT24" s="11"/>
      <c r="HKU24" s="11"/>
      <c r="HKV24" s="11"/>
      <c r="HKW24" s="11"/>
      <c r="HKX24" s="11"/>
      <c r="HKY24" s="11"/>
      <c r="HKZ24" s="11"/>
      <c r="HLA24" s="11"/>
      <c r="HLB24" s="11"/>
      <c r="HLC24" s="11"/>
      <c r="HLD24" s="11"/>
      <c r="HLE24" s="11"/>
      <c r="HLF24" s="11"/>
      <c r="HLG24" s="11"/>
      <c r="HLH24" s="11"/>
      <c r="HLI24" s="11"/>
      <c r="HLJ24" s="11"/>
      <c r="HLK24" s="11"/>
      <c r="HLL24" s="11"/>
      <c r="HLM24" s="11"/>
      <c r="HLN24" s="11"/>
      <c r="HLO24" s="11"/>
      <c r="HLP24" s="11"/>
      <c r="HLQ24" s="11"/>
      <c r="HLR24" s="11"/>
      <c r="HLS24" s="11"/>
      <c r="HLT24" s="11"/>
      <c r="HLU24" s="11"/>
      <c r="HLV24" s="11"/>
      <c r="HLW24" s="11"/>
      <c r="HLX24" s="11"/>
      <c r="HLY24" s="11"/>
      <c r="HLZ24" s="11"/>
      <c r="HMA24" s="11"/>
      <c r="HMB24" s="11"/>
      <c r="HMC24" s="11"/>
      <c r="HMD24" s="11"/>
      <c r="HME24" s="11"/>
      <c r="HMF24" s="11"/>
      <c r="HMG24" s="11"/>
      <c r="HMH24" s="11"/>
      <c r="HMI24" s="11"/>
      <c r="HMJ24" s="11"/>
      <c r="HMK24" s="11"/>
      <c r="HML24" s="11"/>
      <c r="HMM24" s="11"/>
      <c r="HMN24" s="11"/>
      <c r="HMO24" s="11"/>
      <c r="HMP24" s="11"/>
      <c r="HMQ24" s="11"/>
      <c r="HMR24" s="11"/>
      <c r="HMS24" s="11"/>
      <c r="HMT24" s="11"/>
      <c r="HMU24" s="11"/>
      <c r="HMV24" s="11"/>
      <c r="HMW24" s="11"/>
      <c r="HMX24" s="11"/>
      <c r="HMY24" s="11"/>
      <c r="HMZ24" s="11"/>
      <c r="HNA24" s="11"/>
      <c r="HNB24" s="11"/>
      <c r="HNC24" s="11"/>
      <c r="HND24" s="11"/>
      <c r="HNE24" s="11"/>
      <c r="HNF24" s="11"/>
      <c r="HNG24" s="11"/>
      <c r="HNH24" s="11"/>
      <c r="HNI24" s="11"/>
      <c r="HNJ24" s="11"/>
      <c r="HNK24" s="11"/>
      <c r="HNL24" s="11"/>
      <c r="HNM24" s="11"/>
      <c r="HNN24" s="11"/>
      <c r="HNO24" s="11"/>
      <c r="HNP24" s="11"/>
      <c r="HNQ24" s="11"/>
      <c r="HNR24" s="11"/>
      <c r="HNS24" s="11"/>
      <c r="HNT24" s="11"/>
      <c r="HNU24" s="11"/>
      <c r="HNV24" s="11"/>
      <c r="HNW24" s="11"/>
      <c r="HNX24" s="11"/>
      <c r="HNY24" s="11"/>
      <c r="HNZ24" s="11"/>
      <c r="HOA24" s="11"/>
      <c r="HOB24" s="11"/>
      <c r="HOC24" s="11"/>
      <c r="HOD24" s="11"/>
      <c r="HOE24" s="11"/>
      <c r="HOF24" s="11"/>
      <c r="HOG24" s="11"/>
      <c r="HOH24" s="11"/>
      <c r="HOI24" s="11"/>
      <c r="HOJ24" s="11"/>
      <c r="HOK24" s="11"/>
      <c r="HOL24" s="11"/>
      <c r="HOM24" s="11"/>
      <c r="HON24" s="11"/>
      <c r="HOO24" s="11"/>
      <c r="HOP24" s="11"/>
      <c r="HOQ24" s="11"/>
      <c r="HOR24" s="11"/>
      <c r="HOS24" s="11"/>
      <c r="HOT24" s="11"/>
      <c r="HOU24" s="11"/>
      <c r="HOV24" s="11"/>
      <c r="HOW24" s="11"/>
      <c r="HOX24" s="11"/>
      <c r="HOY24" s="11"/>
      <c r="HOZ24" s="11"/>
      <c r="HPA24" s="11"/>
      <c r="HPB24" s="11"/>
      <c r="HPC24" s="11"/>
      <c r="HPD24" s="11"/>
      <c r="HPE24" s="11"/>
      <c r="HPF24" s="11"/>
      <c r="HPG24" s="11"/>
      <c r="HPH24" s="11"/>
      <c r="HPI24" s="11"/>
      <c r="HPJ24" s="11"/>
      <c r="HPK24" s="11"/>
      <c r="HPL24" s="11"/>
      <c r="HPM24" s="11"/>
      <c r="HPN24" s="11"/>
      <c r="HPO24" s="11"/>
      <c r="HPP24" s="11"/>
      <c r="HPQ24" s="11"/>
      <c r="HPR24" s="11"/>
      <c r="HPS24" s="11"/>
      <c r="HPT24" s="11"/>
      <c r="HPU24" s="11"/>
      <c r="HPV24" s="11"/>
      <c r="HPW24" s="11"/>
      <c r="HPX24" s="11"/>
      <c r="HPY24" s="11"/>
      <c r="HPZ24" s="11"/>
      <c r="HQA24" s="11"/>
      <c r="HQB24" s="11"/>
      <c r="HQC24" s="11"/>
      <c r="HQD24" s="11"/>
      <c r="HQE24" s="11"/>
      <c r="HQF24" s="11"/>
      <c r="HQG24" s="11"/>
      <c r="HQH24" s="11"/>
      <c r="HQI24" s="11"/>
      <c r="HQJ24" s="11"/>
      <c r="HQK24" s="11"/>
      <c r="HQL24" s="11"/>
      <c r="HQM24" s="11"/>
      <c r="HQN24" s="11"/>
      <c r="HQO24" s="11"/>
      <c r="HQP24" s="11"/>
      <c r="HQQ24" s="11"/>
      <c r="HQR24" s="11"/>
      <c r="HQS24" s="11"/>
      <c r="HQT24" s="11"/>
      <c r="HQU24" s="11"/>
      <c r="HQV24" s="11"/>
      <c r="HQW24" s="11"/>
      <c r="HQX24" s="11"/>
      <c r="HQY24" s="11"/>
      <c r="HQZ24" s="11"/>
      <c r="HRA24" s="11"/>
      <c r="HRB24" s="11"/>
      <c r="HRC24" s="11"/>
      <c r="HRD24" s="11"/>
      <c r="HRE24" s="11"/>
      <c r="HRF24" s="11"/>
      <c r="HRG24" s="11"/>
      <c r="HRH24" s="11"/>
      <c r="HRI24" s="11"/>
      <c r="HRJ24" s="11"/>
      <c r="HRK24" s="11"/>
      <c r="HRL24" s="11"/>
      <c r="HRM24" s="11"/>
      <c r="HRN24" s="11"/>
      <c r="HRO24" s="11"/>
      <c r="HRP24" s="11"/>
      <c r="HRQ24" s="11"/>
      <c r="HRR24" s="11"/>
      <c r="HRS24" s="11"/>
      <c r="HRT24" s="11"/>
      <c r="HRU24" s="11"/>
      <c r="HRV24" s="11"/>
      <c r="HRW24" s="11"/>
      <c r="HRX24" s="11"/>
      <c r="HRY24" s="11"/>
      <c r="HRZ24" s="11"/>
      <c r="HSA24" s="11"/>
      <c r="HSB24" s="11"/>
      <c r="HSC24" s="11"/>
      <c r="HSD24" s="11"/>
      <c r="HSE24" s="11"/>
      <c r="HSF24" s="11"/>
      <c r="HSG24" s="11"/>
      <c r="HSH24" s="11"/>
      <c r="HSI24" s="11"/>
      <c r="HSJ24" s="11"/>
      <c r="HSK24" s="11"/>
      <c r="HSL24" s="11"/>
      <c r="HSM24" s="11"/>
      <c r="HSN24" s="11"/>
      <c r="HSO24" s="11"/>
      <c r="HSP24" s="11"/>
      <c r="HSQ24" s="11"/>
      <c r="HSR24" s="11"/>
      <c r="HSS24" s="11"/>
      <c r="HST24" s="11"/>
      <c r="HSU24" s="11"/>
      <c r="HSV24" s="11"/>
      <c r="HSW24" s="11"/>
      <c r="HSX24" s="11"/>
      <c r="HSY24" s="11"/>
      <c r="HSZ24" s="11"/>
      <c r="HTA24" s="11"/>
      <c r="HTB24" s="11"/>
      <c r="HTC24" s="11"/>
      <c r="HTD24" s="11"/>
      <c r="HTE24" s="11"/>
      <c r="HTF24" s="11"/>
      <c r="HTG24" s="11"/>
      <c r="HTH24" s="11"/>
      <c r="HTI24" s="11"/>
      <c r="HTJ24" s="11"/>
      <c r="HTK24" s="11"/>
      <c r="HTL24" s="11"/>
      <c r="HTM24" s="11"/>
      <c r="HTN24" s="11"/>
      <c r="HTO24" s="11"/>
      <c r="HTP24" s="11"/>
      <c r="HTQ24" s="11"/>
      <c r="HTR24" s="11"/>
      <c r="HTS24" s="11"/>
      <c r="HTT24" s="11"/>
      <c r="HTU24" s="11"/>
      <c r="HTV24" s="11"/>
      <c r="HTW24" s="11"/>
      <c r="HTX24" s="11"/>
      <c r="HTY24" s="11"/>
      <c r="HTZ24" s="11"/>
      <c r="HUA24" s="11"/>
      <c r="HUB24" s="11"/>
      <c r="HUC24" s="11"/>
      <c r="HUD24" s="11"/>
      <c r="HUE24" s="11"/>
      <c r="HUF24" s="11"/>
      <c r="HUG24" s="11"/>
      <c r="HUH24" s="11"/>
      <c r="HUI24" s="11"/>
      <c r="HUJ24" s="11"/>
      <c r="HUK24" s="11"/>
      <c r="HUL24" s="11"/>
      <c r="HUM24" s="11"/>
      <c r="HUN24" s="11"/>
      <c r="HUO24" s="11"/>
      <c r="HUP24" s="11"/>
      <c r="HUQ24" s="11"/>
      <c r="HUR24" s="11"/>
      <c r="HUS24" s="11"/>
      <c r="HUT24" s="11"/>
      <c r="HUU24" s="11"/>
      <c r="HUV24" s="11"/>
      <c r="HUW24" s="11"/>
      <c r="HUX24" s="11"/>
      <c r="HUY24" s="11"/>
      <c r="HUZ24" s="11"/>
      <c r="HVA24" s="11"/>
      <c r="HVB24" s="11"/>
      <c r="HVC24" s="11"/>
      <c r="HVD24" s="11"/>
      <c r="HVE24" s="11"/>
      <c r="HVF24" s="11"/>
      <c r="HVG24" s="11"/>
      <c r="HVH24" s="11"/>
      <c r="HVI24" s="11"/>
      <c r="HVJ24" s="11"/>
      <c r="HVK24" s="11"/>
      <c r="HVL24" s="11"/>
      <c r="HVM24" s="11"/>
      <c r="HVN24" s="11"/>
      <c r="HVO24" s="11"/>
      <c r="HVP24" s="11"/>
      <c r="HVQ24" s="11"/>
      <c r="HVR24" s="11"/>
      <c r="HVS24" s="11"/>
      <c r="HVT24" s="11"/>
      <c r="HVU24" s="11"/>
      <c r="HVV24" s="11"/>
      <c r="HVW24" s="11"/>
      <c r="HVX24" s="11"/>
      <c r="HVY24" s="11"/>
      <c r="HVZ24" s="11"/>
      <c r="HWA24" s="11"/>
      <c r="HWB24" s="11"/>
      <c r="HWC24" s="11"/>
      <c r="HWD24" s="11"/>
      <c r="HWE24" s="11"/>
      <c r="HWF24" s="11"/>
      <c r="HWG24" s="11"/>
      <c r="HWH24" s="11"/>
      <c r="HWI24" s="11"/>
      <c r="HWJ24" s="11"/>
      <c r="HWK24" s="11"/>
      <c r="HWL24" s="11"/>
      <c r="HWM24" s="11"/>
      <c r="HWN24" s="11"/>
      <c r="HWO24" s="11"/>
      <c r="HWP24" s="11"/>
      <c r="HWQ24" s="11"/>
      <c r="HWR24" s="11"/>
      <c r="HWS24" s="11"/>
      <c r="HWT24" s="11"/>
      <c r="HWU24" s="11"/>
      <c r="HWV24" s="11"/>
      <c r="HWW24" s="11"/>
      <c r="HWX24" s="11"/>
      <c r="HWY24" s="11"/>
      <c r="HWZ24" s="11"/>
      <c r="HXA24" s="11"/>
      <c r="HXB24" s="11"/>
      <c r="HXC24" s="11"/>
      <c r="HXD24" s="11"/>
      <c r="HXE24" s="11"/>
      <c r="HXF24" s="11"/>
      <c r="HXG24" s="11"/>
      <c r="HXH24" s="11"/>
      <c r="HXI24" s="11"/>
      <c r="HXJ24" s="11"/>
      <c r="HXK24" s="11"/>
      <c r="HXL24" s="11"/>
      <c r="HXM24" s="11"/>
      <c r="HXN24" s="11"/>
      <c r="HXO24" s="11"/>
      <c r="HXP24" s="11"/>
      <c r="HXQ24" s="11"/>
      <c r="HXR24" s="11"/>
      <c r="HXS24" s="11"/>
      <c r="HXT24" s="11"/>
      <c r="HXU24" s="11"/>
      <c r="HXV24" s="11"/>
      <c r="HXW24" s="11"/>
      <c r="HXX24" s="11"/>
      <c r="HXY24" s="11"/>
      <c r="HXZ24" s="11"/>
      <c r="HYA24" s="11"/>
      <c r="HYB24" s="11"/>
      <c r="HYC24" s="11"/>
      <c r="HYD24" s="11"/>
      <c r="HYE24" s="11"/>
      <c r="HYF24" s="11"/>
      <c r="HYG24" s="11"/>
      <c r="HYH24" s="11"/>
      <c r="HYI24" s="11"/>
      <c r="HYJ24" s="11"/>
      <c r="HYK24" s="11"/>
      <c r="HYL24" s="11"/>
      <c r="HYM24" s="11"/>
      <c r="HYN24" s="11"/>
      <c r="HYO24" s="11"/>
      <c r="HYP24" s="11"/>
      <c r="HYQ24" s="11"/>
      <c r="HYR24" s="11"/>
      <c r="HYS24" s="11"/>
      <c r="HYT24" s="11"/>
      <c r="HYU24" s="11"/>
      <c r="HYV24" s="11"/>
      <c r="HYW24" s="11"/>
      <c r="HYX24" s="11"/>
      <c r="HYY24" s="11"/>
      <c r="HYZ24" s="11"/>
      <c r="HZA24" s="11"/>
      <c r="HZB24" s="11"/>
      <c r="HZC24" s="11"/>
      <c r="HZD24" s="11"/>
      <c r="HZE24" s="11"/>
      <c r="HZF24" s="11"/>
      <c r="HZG24" s="11"/>
      <c r="HZH24" s="11"/>
      <c r="HZI24" s="11"/>
      <c r="HZJ24" s="11"/>
      <c r="HZK24" s="11"/>
      <c r="HZL24" s="11"/>
      <c r="HZM24" s="11"/>
      <c r="HZN24" s="11"/>
      <c r="HZO24" s="11"/>
      <c r="HZP24" s="11"/>
      <c r="HZQ24" s="11"/>
      <c r="HZR24" s="11"/>
      <c r="HZS24" s="11"/>
      <c r="HZT24" s="11"/>
      <c r="HZU24" s="11"/>
      <c r="HZV24" s="11"/>
      <c r="HZW24" s="11"/>
      <c r="HZX24" s="11"/>
      <c r="HZY24" s="11"/>
      <c r="HZZ24" s="11"/>
      <c r="IAA24" s="11"/>
      <c r="IAB24" s="11"/>
      <c r="IAC24" s="11"/>
      <c r="IAD24" s="11"/>
      <c r="IAE24" s="11"/>
      <c r="IAF24" s="11"/>
      <c r="IAG24" s="11"/>
      <c r="IAH24" s="11"/>
      <c r="IAI24" s="11"/>
      <c r="IAJ24" s="11"/>
      <c r="IAK24" s="11"/>
      <c r="IAL24" s="11"/>
      <c r="IAM24" s="11"/>
      <c r="IAN24" s="11"/>
      <c r="IAO24" s="11"/>
      <c r="IAP24" s="11"/>
      <c r="IAQ24" s="11"/>
      <c r="IAR24" s="11"/>
      <c r="IAS24" s="11"/>
      <c r="IAT24" s="11"/>
      <c r="IAU24" s="11"/>
      <c r="IAV24" s="11"/>
      <c r="IAW24" s="11"/>
      <c r="IAX24" s="11"/>
      <c r="IAY24" s="11"/>
      <c r="IAZ24" s="11"/>
      <c r="IBA24" s="11"/>
      <c r="IBB24" s="11"/>
      <c r="IBC24" s="11"/>
      <c r="IBD24" s="11"/>
      <c r="IBE24" s="11"/>
      <c r="IBF24" s="11"/>
      <c r="IBG24" s="11"/>
      <c r="IBH24" s="11"/>
      <c r="IBI24" s="11"/>
      <c r="IBJ24" s="11"/>
      <c r="IBK24" s="11"/>
      <c r="IBL24" s="11"/>
      <c r="IBM24" s="11"/>
      <c r="IBN24" s="11"/>
      <c r="IBO24" s="11"/>
      <c r="IBP24" s="11"/>
      <c r="IBQ24" s="11"/>
      <c r="IBR24" s="11"/>
      <c r="IBS24" s="11"/>
      <c r="IBT24" s="11"/>
      <c r="IBU24" s="11"/>
      <c r="IBV24" s="11"/>
      <c r="IBW24" s="11"/>
      <c r="IBX24" s="11"/>
      <c r="IBY24" s="11"/>
      <c r="IBZ24" s="11"/>
      <c r="ICA24" s="11"/>
      <c r="ICB24" s="11"/>
      <c r="ICC24" s="11"/>
      <c r="ICD24" s="11"/>
      <c r="ICE24" s="11"/>
      <c r="ICF24" s="11"/>
      <c r="ICG24" s="11"/>
      <c r="ICH24" s="11"/>
      <c r="ICI24" s="11"/>
      <c r="ICJ24" s="11"/>
      <c r="ICK24" s="11"/>
      <c r="ICL24" s="11"/>
      <c r="ICM24" s="11"/>
      <c r="ICN24" s="11"/>
      <c r="ICO24" s="11"/>
      <c r="ICP24" s="11"/>
      <c r="ICQ24" s="11"/>
      <c r="ICR24" s="11"/>
      <c r="ICS24" s="11"/>
      <c r="ICT24" s="11"/>
      <c r="ICU24" s="11"/>
      <c r="ICV24" s="11"/>
      <c r="ICW24" s="11"/>
      <c r="ICX24" s="11"/>
      <c r="ICY24" s="11"/>
      <c r="ICZ24" s="11"/>
      <c r="IDA24" s="11"/>
      <c r="IDB24" s="11"/>
      <c r="IDC24" s="11"/>
      <c r="IDD24" s="11"/>
      <c r="IDE24" s="11"/>
      <c r="IDF24" s="11"/>
      <c r="IDG24" s="11"/>
      <c r="IDH24" s="11"/>
      <c r="IDI24" s="11"/>
      <c r="IDJ24" s="11"/>
      <c r="IDK24" s="11"/>
      <c r="IDL24" s="11"/>
      <c r="IDM24" s="11"/>
      <c r="IDN24" s="11"/>
      <c r="IDO24" s="11"/>
      <c r="IDP24" s="11"/>
      <c r="IDQ24" s="11"/>
      <c r="IDR24" s="11"/>
      <c r="IDS24" s="11"/>
      <c r="IDT24" s="11"/>
      <c r="IDU24" s="11"/>
      <c r="IDV24" s="11"/>
      <c r="IDW24" s="11"/>
      <c r="IDX24" s="11"/>
      <c r="IDY24" s="11"/>
      <c r="IDZ24" s="11"/>
      <c r="IEA24" s="11"/>
      <c r="IEB24" s="11"/>
      <c r="IEC24" s="11"/>
      <c r="IED24" s="11"/>
      <c r="IEE24" s="11"/>
      <c r="IEF24" s="11"/>
      <c r="IEG24" s="11"/>
      <c r="IEH24" s="11"/>
      <c r="IEI24" s="11"/>
      <c r="IEJ24" s="11"/>
      <c r="IEK24" s="11"/>
      <c r="IEL24" s="11"/>
      <c r="IEM24" s="11"/>
      <c r="IEN24" s="11"/>
      <c r="IEO24" s="11"/>
      <c r="IEP24" s="11"/>
      <c r="IEQ24" s="11"/>
      <c r="IER24" s="11"/>
      <c r="IES24" s="11"/>
      <c r="IET24" s="11"/>
      <c r="IEU24" s="11"/>
      <c r="IEV24" s="11"/>
      <c r="IEW24" s="11"/>
      <c r="IEX24" s="11"/>
      <c r="IEY24" s="11"/>
      <c r="IEZ24" s="11"/>
      <c r="IFA24" s="11"/>
      <c r="IFB24" s="11"/>
      <c r="IFC24" s="11"/>
      <c r="IFD24" s="11"/>
      <c r="IFE24" s="11"/>
      <c r="IFF24" s="11"/>
      <c r="IFG24" s="11"/>
      <c r="IFH24" s="11"/>
      <c r="IFI24" s="11"/>
      <c r="IFJ24" s="11"/>
      <c r="IFK24" s="11"/>
      <c r="IFL24" s="11"/>
      <c r="IFM24" s="11"/>
      <c r="IFN24" s="11"/>
      <c r="IFO24" s="11"/>
      <c r="IFP24" s="11"/>
      <c r="IFQ24" s="11"/>
      <c r="IFR24" s="11"/>
      <c r="IFS24" s="11"/>
      <c r="IFT24" s="11"/>
      <c r="IFU24" s="11"/>
      <c r="IFV24" s="11"/>
      <c r="IFW24" s="11"/>
      <c r="IFX24" s="11"/>
      <c r="IFY24" s="11"/>
      <c r="IFZ24" s="11"/>
      <c r="IGA24" s="11"/>
      <c r="IGB24" s="11"/>
      <c r="IGC24" s="11"/>
      <c r="IGD24" s="11"/>
      <c r="IGE24" s="11"/>
      <c r="IGF24" s="11"/>
      <c r="IGG24" s="11"/>
      <c r="IGH24" s="11"/>
      <c r="IGI24" s="11"/>
      <c r="IGJ24" s="11"/>
      <c r="IGK24" s="11"/>
      <c r="IGL24" s="11"/>
      <c r="IGM24" s="11"/>
      <c r="IGN24" s="11"/>
      <c r="IGO24" s="11"/>
      <c r="IGP24" s="11"/>
      <c r="IGQ24" s="11"/>
      <c r="IGR24" s="11"/>
      <c r="IGS24" s="11"/>
      <c r="IGT24" s="11"/>
      <c r="IGU24" s="11"/>
      <c r="IGV24" s="11"/>
      <c r="IGW24" s="11"/>
      <c r="IGX24" s="11"/>
      <c r="IGY24" s="11"/>
      <c r="IGZ24" s="11"/>
      <c r="IHA24" s="11"/>
      <c r="IHB24" s="11"/>
      <c r="IHC24" s="11"/>
      <c r="IHD24" s="11"/>
      <c r="IHE24" s="11"/>
      <c r="IHF24" s="11"/>
      <c r="IHG24" s="11"/>
      <c r="IHH24" s="11"/>
      <c r="IHI24" s="11"/>
      <c r="IHJ24" s="11"/>
      <c r="IHK24" s="11"/>
      <c r="IHL24" s="11"/>
      <c r="IHM24" s="11"/>
      <c r="IHN24" s="11"/>
      <c r="IHO24" s="11"/>
      <c r="IHP24" s="11"/>
      <c r="IHQ24" s="11"/>
      <c r="IHR24" s="11"/>
      <c r="IHS24" s="11"/>
      <c r="IHT24" s="11"/>
      <c r="IHU24" s="11"/>
      <c r="IHV24" s="11"/>
      <c r="IHW24" s="11"/>
      <c r="IHX24" s="11"/>
      <c r="IHY24" s="11"/>
      <c r="IHZ24" s="11"/>
      <c r="IIA24" s="11"/>
      <c r="IIB24" s="11"/>
      <c r="IIC24" s="11"/>
      <c r="IID24" s="11"/>
      <c r="IIE24" s="11"/>
      <c r="IIF24" s="11"/>
      <c r="IIG24" s="11"/>
      <c r="IIH24" s="11"/>
      <c r="III24" s="11"/>
      <c r="IIJ24" s="11"/>
      <c r="IIK24" s="11"/>
      <c r="IIL24" s="11"/>
      <c r="IIM24" s="11"/>
      <c r="IIN24" s="11"/>
      <c r="IIO24" s="11"/>
      <c r="IIP24" s="11"/>
      <c r="IIQ24" s="11"/>
      <c r="IIR24" s="11"/>
      <c r="IIS24" s="11"/>
      <c r="IIT24" s="11"/>
      <c r="IIU24" s="11"/>
      <c r="IIV24" s="11"/>
      <c r="IIW24" s="11"/>
      <c r="IIX24" s="11"/>
      <c r="IIY24" s="11"/>
      <c r="IIZ24" s="11"/>
      <c r="IJA24" s="11"/>
      <c r="IJB24" s="11"/>
      <c r="IJC24" s="11"/>
      <c r="IJD24" s="11"/>
      <c r="IJE24" s="11"/>
      <c r="IJF24" s="11"/>
      <c r="IJG24" s="11"/>
      <c r="IJH24" s="11"/>
      <c r="IJI24" s="11"/>
      <c r="IJJ24" s="11"/>
      <c r="IJK24" s="11"/>
      <c r="IJL24" s="11"/>
      <c r="IJM24" s="11"/>
      <c r="IJN24" s="11"/>
      <c r="IJO24" s="11"/>
      <c r="IJP24" s="11"/>
      <c r="IJQ24" s="11"/>
      <c r="IJR24" s="11"/>
      <c r="IJS24" s="11"/>
      <c r="IJT24" s="11"/>
      <c r="IJU24" s="11"/>
      <c r="IJV24" s="11"/>
      <c r="IJW24" s="11"/>
      <c r="IJX24" s="11"/>
      <c r="IJY24" s="11"/>
      <c r="IJZ24" s="11"/>
      <c r="IKA24" s="11"/>
      <c r="IKB24" s="11"/>
      <c r="IKC24" s="11"/>
      <c r="IKD24" s="11"/>
      <c r="IKE24" s="11"/>
      <c r="IKF24" s="11"/>
      <c r="IKG24" s="11"/>
      <c r="IKH24" s="11"/>
      <c r="IKI24" s="11"/>
      <c r="IKJ24" s="11"/>
      <c r="IKK24" s="11"/>
      <c r="IKL24" s="11"/>
      <c r="IKM24" s="11"/>
      <c r="IKN24" s="11"/>
      <c r="IKO24" s="11"/>
      <c r="IKP24" s="11"/>
      <c r="IKQ24" s="11"/>
      <c r="IKR24" s="11"/>
      <c r="IKS24" s="11"/>
      <c r="IKT24" s="11"/>
      <c r="IKU24" s="11"/>
      <c r="IKV24" s="11"/>
      <c r="IKW24" s="11"/>
      <c r="IKX24" s="11"/>
      <c r="IKY24" s="11"/>
      <c r="IKZ24" s="11"/>
      <c r="ILA24" s="11"/>
      <c r="ILB24" s="11"/>
      <c r="ILC24" s="11"/>
      <c r="ILD24" s="11"/>
      <c r="ILE24" s="11"/>
      <c r="ILF24" s="11"/>
      <c r="ILG24" s="11"/>
      <c r="ILH24" s="11"/>
      <c r="ILI24" s="11"/>
      <c r="ILJ24" s="11"/>
      <c r="ILK24" s="11"/>
      <c r="ILL24" s="11"/>
      <c r="ILM24" s="11"/>
      <c r="ILN24" s="11"/>
      <c r="ILO24" s="11"/>
      <c r="ILP24" s="11"/>
      <c r="ILQ24" s="11"/>
      <c r="ILR24" s="11"/>
      <c r="ILS24" s="11"/>
      <c r="ILT24" s="11"/>
      <c r="ILU24" s="11"/>
      <c r="ILV24" s="11"/>
      <c r="ILW24" s="11"/>
      <c r="ILX24" s="11"/>
      <c r="ILY24" s="11"/>
      <c r="ILZ24" s="11"/>
      <c r="IMA24" s="11"/>
      <c r="IMB24" s="11"/>
      <c r="IMC24" s="11"/>
      <c r="IMD24" s="11"/>
      <c r="IME24" s="11"/>
      <c r="IMF24" s="11"/>
      <c r="IMG24" s="11"/>
      <c r="IMH24" s="11"/>
      <c r="IMI24" s="11"/>
      <c r="IMJ24" s="11"/>
      <c r="IMK24" s="11"/>
      <c r="IML24" s="11"/>
      <c r="IMM24" s="11"/>
      <c r="IMN24" s="11"/>
      <c r="IMO24" s="11"/>
      <c r="IMP24" s="11"/>
      <c r="IMQ24" s="11"/>
      <c r="IMR24" s="11"/>
      <c r="IMS24" s="11"/>
      <c r="IMT24" s="11"/>
      <c r="IMU24" s="11"/>
      <c r="IMV24" s="11"/>
      <c r="IMW24" s="11"/>
      <c r="IMX24" s="11"/>
      <c r="IMY24" s="11"/>
      <c r="IMZ24" s="11"/>
      <c r="INA24" s="11"/>
      <c r="INB24" s="11"/>
      <c r="INC24" s="11"/>
      <c r="IND24" s="11"/>
      <c r="INE24" s="11"/>
      <c r="INF24" s="11"/>
      <c r="ING24" s="11"/>
      <c r="INH24" s="11"/>
      <c r="INI24" s="11"/>
      <c r="INJ24" s="11"/>
      <c r="INK24" s="11"/>
      <c r="INL24" s="11"/>
      <c r="INM24" s="11"/>
      <c r="INN24" s="11"/>
      <c r="INO24" s="11"/>
      <c r="INP24" s="11"/>
      <c r="INQ24" s="11"/>
      <c r="INR24" s="11"/>
      <c r="INS24" s="11"/>
      <c r="INT24" s="11"/>
      <c r="INU24" s="11"/>
      <c r="INV24" s="11"/>
      <c r="INW24" s="11"/>
      <c r="INX24" s="11"/>
      <c r="INY24" s="11"/>
      <c r="INZ24" s="11"/>
      <c r="IOA24" s="11"/>
      <c r="IOB24" s="11"/>
      <c r="IOC24" s="11"/>
      <c r="IOD24" s="11"/>
      <c r="IOE24" s="11"/>
      <c r="IOF24" s="11"/>
      <c r="IOG24" s="11"/>
      <c r="IOH24" s="11"/>
      <c r="IOI24" s="11"/>
      <c r="IOJ24" s="11"/>
      <c r="IOK24" s="11"/>
      <c r="IOL24" s="11"/>
      <c r="IOM24" s="11"/>
      <c r="ION24" s="11"/>
      <c r="IOO24" s="11"/>
      <c r="IOP24" s="11"/>
      <c r="IOQ24" s="11"/>
      <c r="IOR24" s="11"/>
      <c r="IOS24" s="11"/>
      <c r="IOT24" s="11"/>
      <c r="IOU24" s="11"/>
      <c r="IOV24" s="11"/>
      <c r="IOW24" s="11"/>
      <c r="IOX24" s="11"/>
      <c r="IOY24" s="11"/>
      <c r="IOZ24" s="11"/>
      <c r="IPA24" s="11"/>
      <c r="IPB24" s="11"/>
      <c r="IPC24" s="11"/>
      <c r="IPD24" s="11"/>
      <c r="IPE24" s="11"/>
      <c r="IPF24" s="11"/>
      <c r="IPG24" s="11"/>
      <c r="IPH24" s="11"/>
      <c r="IPI24" s="11"/>
      <c r="IPJ24" s="11"/>
      <c r="IPK24" s="11"/>
      <c r="IPL24" s="11"/>
      <c r="IPM24" s="11"/>
      <c r="IPN24" s="11"/>
      <c r="IPO24" s="11"/>
      <c r="IPP24" s="11"/>
      <c r="IPQ24" s="11"/>
      <c r="IPR24" s="11"/>
      <c r="IPS24" s="11"/>
      <c r="IPT24" s="11"/>
      <c r="IPU24" s="11"/>
      <c r="IPV24" s="11"/>
      <c r="IPW24" s="11"/>
      <c r="IPX24" s="11"/>
      <c r="IPY24" s="11"/>
      <c r="IPZ24" s="11"/>
      <c r="IQA24" s="11"/>
      <c r="IQB24" s="11"/>
      <c r="IQC24" s="11"/>
      <c r="IQD24" s="11"/>
      <c r="IQE24" s="11"/>
      <c r="IQF24" s="11"/>
      <c r="IQG24" s="11"/>
      <c r="IQH24" s="11"/>
      <c r="IQI24" s="11"/>
      <c r="IQJ24" s="11"/>
      <c r="IQK24" s="11"/>
      <c r="IQL24" s="11"/>
      <c r="IQM24" s="11"/>
      <c r="IQN24" s="11"/>
      <c r="IQO24" s="11"/>
      <c r="IQP24" s="11"/>
      <c r="IQQ24" s="11"/>
      <c r="IQR24" s="11"/>
      <c r="IQS24" s="11"/>
      <c r="IQT24" s="11"/>
      <c r="IQU24" s="11"/>
      <c r="IQV24" s="11"/>
      <c r="IQW24" s="11"/>
      <c r="IQX24" s="11"/>
      <c r="IQY24" s="11"/>
      <c r="IQZ24" s="11"/>
      <c r="IRA24" s="11"/>
      <c r="IRB24" s="11"/>
      <c r="IRC24" s="11"/>
      <c r="IRD24" s="11"/>
      <c r="IRE24" s="11"/>
      <c r="IRF24" s="11"/>
      <c r="IRG24" s="11"/>
      <c r="IRH24" s="11"/>
      <c r="IRI24" s="11"/>
      <c r="IRJ24" s="11"/>
      <c r="IRK24" s="11"/>
      <c r="IRL24" s="11"/>
      <c r="IRM24" s="11"/>
      <c r="IRN24" s="11"/>
      <c r="IRO24" s="11"/>
      <c r="IRP24" s="11"/>
      <c r="IRQ24" s="11"/>
      <c r="IRR24" s="11"/>
      <c r="IRS24" s="11"/>
      <c r="IRT24" s="11"/>
      <c r="IRU24" s="11"/>
      <c r="IRV24" s="11"/>
      <c r="IRW24" s="11"/>
      <c r="IRX24" s="11"/>
      <c r="IRY24" s="11"/>
      <c r="IRZ24" s="11"/>
      <c r="ISA24" s="11"/>
      <c r="ISB24" s="11"/>
      <c r="ISC24" s="11"/>
      <c r="ISD24" s="11"/>
      <c r="ISE24" s="11"/>
      <c r="ISF24" s="11"/>
      <c r="ISG24" s="11"/>
      <c r="ISH24" s="11"/>
      <c r="ISI24" s="11"/>
      <c r="ISJ24" s="11"/>
      <c r="ISK24" s="11"/>
      <c r="ISL24" s="11"/>
      <c r="ISM24" s="11"/>
      <c r="ISN24" s="11"/>
      <c r="ISO24" s="11"/>
      <c r="ISP24" s="11"/>
      <c r="ISQ24" s="11"/>
      <c r="ISR24" s="11"/>
      <c r="ISS24" s="11"/>
      <c r="IST24" s="11"/>
      <c r="ISU24" s="11"/>
      <c r="ISV24" s="11"/>
      <c r="ISW24" s="11"/>
      <c r="ISX24" s="11"/>
      <c r="ISY24" s="11"/>
      <c r="ISZ24" s="11"/>
      <c r="ITA24" s="11"/>
      <c r="ITB24" s="11"/>
      <c r="ITC24" s="11"/>
      <c r="ITD24" s="11"/>
      <c r="ITE24" s="11"/>
      <c r="ITF24" s="11"/>
      <c r="ITG24" s="11"/>
      <c r="ITH24" s="11"/>
      <c r="ITI24" s="11"/>
      <c r="ITJ24" s="11"/>
      <c r="ITK24" s="11"/>
      <c r="ITL24" s="11"/>
      <c r="ITM24" s="11"/>
      <c r="ITN24" s="11"/>
      <c r="ITO24" s="11"/>
      <c r="ITP24" s="11"/>
      <c r="ITQ24" s="11"/>
      <c r="ITR24" s="11"/>
      <c r="ITS24" s="11"/>
      <c r="ITT24" s="11"/>
      <c r="ITU24" s="11"/>
      <c r="ITV24" s="11"/>
      <c r="ITW24" s="11"/>
      <c r="ITX24" s="11"/>
      <c r="ITY24" s="11"/>
      <c r="ITZ24" s="11"/>
      <c r="IUA24" s="11"/>
      <c r="IUB24" s="11"/>
      <c r="IUC24" s="11"/>
      <c r="IUD24" s="11"/>
      <c r="IUE24" s="11"/>
      <c r="IUF24" s="11"/>
      <c r="IUG24" s="11"/>
      <c r="IUH24" s="11"/>
      <c r="IUI24" s="11"/>
      <c r="IUJ24" s="11"/>
      <c r="IUK24" s="11"/>
      <c r="IUL24" s="11"/>
      <c r="IUM24" s="11"/>
      <c r="IUN24" s="11"/>
      <c r="IUO24" s="11"/>
      <c r="IUP24" s="11"/>
      <c r="IUQ24" s="11"/>
      <c r="IUR24" s="11"/>
      <c r="IUS24" s="11"/>
      <c r="IUT24" s="11"/>
      <c r="IUU24" s="11"/>
      <c r="IUV24" s="11"/>
      <c r="IUW24" s="11"/>
      <c r="IUX24" s="11"/>
      <c r="IUY24" s="11"/>
      <c r="IUZ24" s="11"/>
      <c r="IVA24" s="11"/>
      <c r="IVB24" s="11"/>
      <c r="IVC24" s="11"/>
      <c r="IVD24" s="11"/>
      <c r="IVE24" s="11"/>
      <c r="IVF24" s="11"/>
      <c r="IVG24" s="11"/>
      <c r="IVH24" s="11"/>
      <c r="IVI24" s="11"/>
      <c r="IVJ24" s="11"/>
      <c r="IVK24" s="11"/>
      <c r="IVL24" s="11"/>
      <c r="IVM24" s="11"/>
      <c r="IVN24" s="11"/>
      <c r="IVO24" s="11"/>
      <c r="IVP24" s="11"/>
      <c r="IVQ24" s="11"/>
      <c r="IVR24" s="11"/>
      <c r="IVS24" s="11"/>
      <c r="IVT24" s="11"/>
      <c r="IVU24" s="11"/>
      <c r="IVV24" s="11"/>
      <c r="IVW24" s="11"/>
      <c r="IVX24" s="11"/>
      <c r="IVY24" s="11"/>
      <c r="IVZ24" s="11"/>
      <c r="IWA24" s="11"/>
      <c r="IWB24" s="11"/>
      <c r="IWC24" s="11"/>
      <c r="IWD24" s="11"/>
      <c r="IWE24" s="11"/>
      <c r="IWF24" s="11"/>
      <c r="IWG24" s="11"/>
      <c r="IWH24" s="11"/>
      <c r="IWI24" s="11"/>
      <c r="IWJ24" s="11"/>
      <c r="IWK24" s="11"/>
      <c r="IWL24" s="11"/>
      <c r="IWM24" s="11"/>
      <c r="IWN24" s="11"/>
      <c r="IWO24" s="11"/>
      <c r="IWP24" s="11"/>
      <c r="IWQ24" s="11"/>
      <c r="IWR24" s="11"/>
      <c r="IWS24" s="11"/>
      <c r="IWT24" s="11"/>
      <c r="IWU24" s="11"/>
      <c r="IWV24" s="11"/>
      <c r="IWW24" s="11"/>
      <c r="IWX24" s="11"/>
      <c r="IWY24" s="11"/>
      <c r="IWZ24" s="11"/>
      <c r="IXA24" s="11"/>
      <c r="IXB24" s="11"/>
      <c r="IXC24" s="11"/>
      <c r="IXD24" s="11"/>
      <c r="IXE24" s="11"/>
      <c r="IXF24" s="11"/>
      <c r="IXG24" s="11"/>
      <c r="IXH24" s="11"/>
      <c r="IXI24" s="11"/>
      <c r="IXJ24" s="11"/>
      <c r="IXK24" s="11"/>
      <c r="IXL24" s="11"/>
      <c r="IXM24" s="11"/>
      <c r="IXN24" s="11"/>
      <c r="IXO24" s="11"/>
      <c r="IXP24" s="11"/>
      <c r="IXQ24" s="11"/>
      <c r="IXR24" s="11"/>
      <c r="IXS24" s="11"/>
      <c r="IXT24" s="11"/>
      <c r="IXU24" s="11"/>
      <c r="IXV24" s="11"/>
      <c r="IXW24" s="11"/>
      <c r="IXX24" s="11"/>
      <c r="IXY24" s="11"/>
      <c r="IXZ24" s="11"/>
      <c r="IYA24" s="11"/>
      <c r="IYB24" s="11"/>
      <c r="IYC24" s="11"/>
      <c r="IYD24" s="11"/>
      <c r="IYE24" s="11"/>
      <c r="IYF24" s="11"/>
      <c r="IYG24" s="11"/>
      <c r="IYH24" s="11"/>
      <c r="IYI24" s="11"/>
      <c r="IYJ24" s="11"/>
      <c r="IYK24" s="11"/>
      <c r="IYL24" s="11"/>
      <c r="IYM24" s="11"/>
      <c r="IYN24" s="11"/>
      <c r="IYO24" s="11"/>
      <c r="IYP24" s="11"/>
      <c r="IYQ24" s="11"/>
      <c r="IYR24" s="11"/>
      <c r="IYS24" s="11"/>
      <c r="IYT24" s="11"/>
      <c r="IYU24" s="11"/>
      <c r="IYV24" s="11"/>
      <c r="IYW24" s="11"/>
      <c r="IYX24" s="11"/>
      <c r="IYY24" s="11"/>
      <c r="IYZ24" s="11"/>
      <c r="IZA24" s="11"/>
      <c r="IZB24" s="11"/>
      <c r="IZC24" s="11"/>
      <c r="IZD24" s="11"/>
      <c r="IZE24" s="11"/>
      <c r="IZF24" s="11"/>
      <c r="IZG24" s="11"/>
      <c r="IZH24" s="11"/>
      <c r="IZI24" s="11"/>
      <c r="IZJ24" s="11"/>
      <c r="IZK24" s="11"/>
      <c r="IZL24" s="11"/>
      <c r="IZM24" s="11"/>
      <c r="IZN24" s="11"/>
      <c r="IZO24" s="11"/>
      <c r="IZP24" s="11"/>
      <c r="IZQ24" s="11"/>
      <c r="IZR24" s="11"/>
      <c r="IZS24" s="11"/>
      <c r="IZT24" s="11"/>
      <c r="IZU24" s="11"/>
      <c r="IZV24" s="11"/>
      <c r="IZW24" s="11"/>
      <c r="IZX24" s="11"/>
      <c r="IZY24" s="11"/>
      <c r="IZZ24" s="11"/>
      <c r="JAA24" s="11"/>
      <c r="JAB24" s="11"/>
      <c r="JAC24" s="11"/>
      <c r="JAD24" s="11"/>
      <c r="JAE24" s="11"/>
      <c r="JAF24" s="11"/>
      <c r="JAG24" s="11"/>
      <c r="JAH24" s="11"/>
      <c r="JAI24" s="11"/>
      <c r="JAJ24" s="11"/>
      <c r="JAK24" s="11"/>
      <c r="JAL24" s="11"/>
      <c r="JAM24" s="11"/>
      <c r="JAN24" s="11"/>
      <c r="JAO24" s="11"/>
      <c r="JAP24" s="11"/>
      <c r="JAQ24" s="11"/>
      <c r="JAR24" s="11"/>
      <c r="JAS24" s="11"/>
      <c r="JAT24" s="11"/>
      <c r="JAU24" s="11"/>
      <c r="JAV24" s="11"/>
      <c r="JAW24" s="11"/>
      <c r="JAX24" s="11"/>
      <c r="JAY24" s="11"/>
      <c r="JAZ24" s="11"/>
      <c r="JBA24" s="11"/>
      <c r="JBB24" s="11"/>
      <c r="JBC24" s="11"/>
      <c r="JBD24" s="11"/>
      <c r="JBE24" s="11"/>
      <c r="JBF24" s="11"/>
      <c r="JBG24" s="11"/>
      <c r="JBH24" s="11"/>
      <c r="JBI24" s="11"/>
      <c r="JBJ24" s="11"/>
      <c r="JBK24" s="11"/>
      <c r="JBL24" s="11"/>
      <c r="JBM24" s="11"/>
      <c r="JBN24" s="11"/>
      <c r="JBO24" s="11"/>
      <c r="JBP24" s="11"/>
      <c r="JBQ24" s="11"/>
      <c r="JBR24" s="11"/>
      <c r="JBS24" s="11"/>
      <c r="JBT24" s="11"/>
      <c r="JBU24" s="11"/>
      <c r="JBV24" s="11"/>
      <c r="JBW24" s="11"/>
      <c r="JBX24" s="11"/>
      <c r="JBY24" s="11"/>
      <c r="JBZ24" s="11"/>
      <c r="JCA24" s="11"/>
      <c r="JCB24" s="11"/>
      <c r="JCC24" s="11"/>
      <c r="JCD24" s="11"/>
      <c r="JCE24" s="11"/>
      <c r="JCF24" s="11"/>
      <c r="JCG24" s="11"/>
      <c r="JCH24" s="11"/>
      <c r="JCI24" s="11"/>
      <c r="JCJ24" s="11"/>
      <c r="JCK24" s="11"/>
      <c r="JCL24" s="11"/>
      <c r="JCM24" s="11"/>
      <c r="JCN24" s="11"/>
      <c r="JCO24" s="11"/>
      <c r="JCP24" s="11"/>
      <c r="JCQ24" s="11"/>
      <c r="JCR24" s="11"/>
      <c r="JCS24" s="11"/>
      <c r="JCT24" s="11"/>
      <c r="JCU24" s="11"/>
      <c r="JCV24" s="11"/>
      <c r="JCW24" s="11"/>
      <c r="JCX24" s="11"/>
      <c r="JCY24" s="11"/>
      <c r="JCZ24" s="11"/>
      <c r="JDA24" s="11"/>
      <c r="JDB24" s="11"/>
      <c r="JDC24" s="11"/>
      <c r="JDD24" s="11"/>
      <c r="JDE24" s="11"/>
      <c r="JDF24" s="11"/>
      <c r="JDG24" s="11"/>
      <c r="JDH24" s="11"/>
      <c r="JDI24" s="11"/>
      <c r="JDJ24" s="11"/>
      <c r="JDK24" s="11"/>
      <c r="JDL24" s="11"/>
      <c r="JDM24" s="11"/>
      <c r="JDN24" s="11"/>
      <c r="JDO24" s="11"/>
      <c r="JDP24" s="11"/>
      <c r="JDQ24" s="11"/>
      <c r="JDR24" s="11"/>
      <c r="JDS24" s="11"/>
      <c r="JDT24" s="11"/>
      <c r="JDU24" s="11"/>
      <c r="JDV24" s="11"/>
      <c r="JDW24" s="11"/>
      <c r="JDX24" s="11"/>
      <c r="JDY24" s="11"/>
      <c r="JDZ24" s="11"/>
      <c r="JEA24" s="11"/>
      <c r="JEB24" s="11"/>
      <c r="JEC24" s="11"/>
      <c r="JED24" s="11"/>
      <c r="JEE24" s="11"/>
      <c r="JEF24" s="11"/>
      <c r="JEG24" s="11"/>
      <c r="JEH24" s="11"/>
      <c r="JEI24" s="11"/>
      <c r="JEJ24" s="11"/>
      <c r="JEK24" s="11"/>
      <c r="JEL24" s="11"/>
      <c r="JEM24" s="11"/>
      <c r="JEN24" s="11"/>
      <c r="JEO24" s="11"/>
      <c r="JEP24" s="11"/>
      <c r="JEQ24" s="11"/>
      <c r="JER24" s="11"/>
      <c r="JES24" s="11"/>
      <c r="JET24" s="11"/>
      <c r="JEU24" s="11"/>
      <c r="JEV24" s="11"/>
      <c r="JEW24" s="11"/>
      <c r="JEX24" s="11"/>
      <c r="JEY24" s="11"/>
      <c r="JEZ24" s="11"/>
      <c r="JFA24" s="11"/>
      <c r="JFB24" s="11"/>
      <c r="JFC24" s="11"/>
      <c r="JFD24" s="11"/>
      <c r="JFE24" s="11"/>
      <c r="JFF24" s="11"/>
      <c r="JFG24" s="11"/>
      <c r="JFH24" s="11"/>
      <c r="JFI24" s="11"/>
      <c r="JFJ24" s="11"/>
      <c r="JFK24" s="11"/>
      <c r="JFL24" s="11"/>
      <c r="JFM24" s="11"/>
      <c r="JFN24" s="11"/>
      <c r="JFO24" s="11"/>
      <c r="JFP24" s="11"/>
      <c r="JFQ24" s="11"/>
      <c r="JFR24" s="11"/>
      <c r="JFS24" s="11"/>
      <c r="JFT24" s="11"/>
      <c r="JFU24" s="11"/>
      <c r="JFV24" s="11"/>
      <c r="JFW24" s="11"/>
      <c r="JFX24" s="11"/>
      <c r="JFY24" s="11"/>
      <c r="JFZ24" s="11"/>
      <c r="JGA24" s="11"/>
      <c r="JGB24" s="11"/>
      <c r="JGC24" s="11"/>
      <c r="JGD24" s="11"/>
      <c r="JGE24" s="11"/>
      <c r="JGF24" s="11"/>
      <c r="JGG24" s="11"/>
      <c r="JGH24" s="11"/>
      <c r="JGI24" s="11"/>
      <c r="JGJ24" s="11"/>
      <c r="JGK24" s="11"/>
      <c r="JGL24" s="11"/>
      <c r="JGM24" s="11"/>
      <c r="JGN24" s="11"/>
      <c r="JGO24" s="11"/>
      <c r="JGP24" s="11"/>
      <c r="JGQ24" s="11"/>
      <c r="JGR24" s="11"/>
      <c r="JGS24" s="11"/>
      <c r="JGT24" s="11"/>
      <c r="JGU24" s="11"/>
      <c r="JGV24" s="11"/>
      <c r="JGW24" s="11"/>
      <c r="JGX24" s="11"/>
      <c r="JGY24" s="11"/>
      <c r="JGZ24" s="11"/>
      <c r="JHA24" s="11"/>
      <c r="JHB24" s="11"/>
      <c r="JHC24" s="11"/>
      <c r="JHD24" s="11"/>
      <c r="JHE24" s="11"/>
      <c r="JHF24" s="11"/>
      <c r="JHG24" s="11"/>
      <c r="JHH24" s="11"/>
      <c r="JHI24" s="11"/>
      <c r="JHJ24" s="11"/>
      <c r="JHK24" s="11"/>
      <c r="JHL24" s="11"/>
      <c r="JHM24" s="11"/>
      <c r="JHN24" s="11"/>
      <c r="JHO24" s="11"/>
      <c r="JHP24" s="11"/>
      <c r="JHQ24" s="11"/>
      <c r="JHR24" s="11"/>
      <c r="JHS24" s="11"/>
      <c r="JHT24" s="11"/>
      <c r="JHU24" s="11"/>
      <c r="JHV24" s="11"/>
      <c r="JHW24" s="11"/>
      <c r="JHX24" s="11"/>
      <c r="JHY24" s="11"/>
      <c r="JHZ24" s="11"/>
      <c r="JIA24" s="11"/>
      <c r="JIB24" s="11"/>
      <c r="JIC24" s="11"/>
      <c r="JID24" s="11"/>
      <c r="JIE24" s="11"/>
      <c r="JIF24" s="11"/>
      <c r="JIG24" s="11"/>
      <c r="JIH24" s="11"/>
      <c r="JII24" s="11"/>
      <c r="JIJ24" s="11"/>
      <c r="JIK24" s="11"/>
      <c r="JIL24" s="11"/>
      <c r="JIM24" s="11"/>
      <c r="JIN24" s="11"/>
      <c r="JIO24" s="11"/>
      <c r="JIP24" s="11"/>
      <c r="JIQ24" s="11"/>
      <c r="JIR24" s="11"/>
      <c r="JIS24" s="11"/>
      <c r="JIT24" s="11"/>
      <c r="JIU24" s="11"/>
      <c r="JIV24" s="11"/>
      <c r="JIW24" s="11"/>
      <c r="JIX24" s="11"/>
      <c r="JIY24" s="11"/>
      <c r="JIZ24" s="11"/>
      <c r="JJA24" s="11"/>
      <c r="JJB24" s="11"/>
      <c r="JJC24" s="11"/>
      <c r="JJD24" s="11"/>
      <c r="JJE24" s="11"/>
      <c r="JJF24" s="11"/>
      <c r="JJG24" s="11"/>
      <c r="JJH24" s="11"/>
      <c r="JJI24" s="11"/>
      <c r="JJJ24" s="11"/>
      <c r="JJK24" s="11"/>
      <c r="JJL24" s="11"/>
      <c r="JJM24" s="11"/>
      <c r="JJN24" s="11"/>
      <c r="JJO24" s="11"/>
      <c r="JJP24" s="11"/>
      <c r="JJQ24" s="11"/>
      <c r="JJR24" s="11"/>
      <c r="JJS24" s="11"/>
      <c r="JJT24" s="11"/>
      <c r="JJU24" s="11"/>
      <c r="JJV24" s="11"/>
      <c r="JJW24" s="11"/>
      <c r="JJX24" s="11"/>
      <c r="JJY24" s="11"/>
      <c r="JJZ24" s="11"/>
      <c r="JKA24" s="11"/>
      <c r="JKB24" s="11"/>
      <c r="JKC24" s="11"/>
      <c r="JKD24" s="11"/>
      <c r="JKE24" s="11"/>
      <c r="JKF24" s="11"/>
      <c r="JKG24" s="11"/>
      <c r="JKH24" s="11"/>
      <c r="JKI24" s="11"/>
      <c r="JKJ24" s="11"/>
      <c r="JKK24" s="11"/>
      <c r="JKL24" s="11"/>
      <c r="JKM24" s="11"/>
      <c r="JKN24" s="11"/>
      <c r="JKO24" s="11"/>
      <c r="JKP24" s="11"/>
      <c r="JKQ24" s="11"/>
      <c r="JKR24" s="11"/>
      <c r="JKS24" s="11"/>
      <c r="JKT24" s="11"/>
      <c r="JKU24" s="11"/>
      <c r="JKV24" s="11"/>
      <c r="JKW24" s="11"/>
      <c r="JKX24" s="11"/>
      <c r="JKY24" s="11"/>
      <c r="JKZ24" s="11"/>
      <c r="JLA24" s="11"/>
      <c r="JLB24" s="11"/>
      <c r="JLC24" s="11"/>
      <c r="JLD24" s="11"/>
      <c r="JLE24" s="11"/>
      <c r="JLF24" s="11"/>
      <c r="JLG24" s="11"/>
      <c r="JLH24" s="11"/>
      <c r="JLI24" s="11"/>
      <c r="JLJ24" s="11"/>
      <c r="JLK24" s="11"/>
      <c r="JLL24" s="11"/>
      <c r="JLM24" s="11"/>
      <c r="JLN24" s="11"/>
      <c r="JLO24" s="11"/>
      <c r="JLP24" s="11"/>
      <c r="JLQ24" s="11"/>
      <c r="JLR24" s="11"/>
      <c r="JLS24" s="11"/>
      <c r="JLT24" s="11"/>
      <c r="JLU24" s="11"/>
      <c r="JLV24" s="11"/>
      <c r="JLW24" s="11"/>
      <c r="JLX24" s="11"/>
      <c r="JLY24" s="11"/>
      <c r="JLZ24" s="11"/>
      <c r="JMA24" s="11"/>
      <c r="JMB24" s="11"/>
      <c r="JMC24" s="11"/>
      <c r="JMD24" s="11"/>
      <c r="JME24" s="11"/>
      <c r="JMF24" s="11"/>
      <c r="JMG24" s="11"/>
      <c r="JMH24" s="11"/>
      <c r="JMI24" s="11"/>
      <c r="JMJ24" s="11"/>
      <c r="JMK24" s="11"/>
      <c r="JML24" s="11"/>
      <c r="JMM24" s="11"/>
      <c r="JMN24" s="11"/>
      <c r="JMO24" s="11"/>
      <c r="JMP24" s="11"/>
      <c r="JMQ24" s="11"/>
      <c r="JMR24" s="11"/>
      <c r="JMS24" s="11"/>
      <c r="JMT24" s="11"/>
      <c r="JMU24" s="11"/>
      <c r="JMV24" s="11"/>
      <c r="JMW24" s="11"/>
      <c r="JMX24" s="11"/>
      <c r="JMY24" s="11"/>
      <c r="JMZ24" s="11"/>
      <c r="JNA24" s="11"/>
      <c r="JNB24" s="11"/>
      <c r="JNC24" s="11"/>
      <c r="JND24" s="11"/>
      <c r="JNE24" s="11"/>
      <c r="JNF24" s="11"/>
      <c r="JNG24" s="11"/>
      <c r="JNH24" s="11"/>
      <c r="JNI24" s="11"/>
      <c r="JNJ24" s="11"/>
      <c r="JNK24" s="11"/>
      <c r="JNL24" s="11"/>
      <c r="JNM24" s="11"/>
      <c r="JNN24" s="11"/>
      <c r="JNO24" s="11"/>
      <c r="JNP24" s="11"/>
      <c r="JNQ24" s="11"/>
      <c r="JNR24" s="11"/>
      <c r="JNS24" s="11"/>
      <c r="JNT24" s="11"/>
      <c r="JNU24" s="11"/>
      <c r="JNV24" s="11"/>
      <c r="JNW24" s="11"/>
      <c r="JNX24" s="11"/>
      <c r="JNY24" s="11"/>
      <c r="JNZ24" s="11"/>
      <c r="JOA24" s="11"/>
      <c r="JOB24" s="11"/>
      <c r="JOC24" s="11"/>
      <c r="JOD24" s="11"/>
      <c r="JOE24" s="11"/>
      <c r="JOF24" s="11"/>
      <c r="JOG24" s="11"/>
      <c r="JOH24" s="11"/>
      <c r="JOI24" s="11"/>
      <c r="JOJ24" s="11"/>
      <c r="JOK24" s="11"/>
      <c r="JOL24" s="11"/>
      <c r="JOM24" s="11"/>
      <c r="JON24" s="11"/>
      <c r="JOO24" s="11"/>
      <c r="JOP24" s="11"/>
      <c r="JOQ24" s="11"/>
      <c r="JOR24" s="11"/>
      <c r="JOS24" s="11"/>
      <c r="JOT24" s="11"/>
      <c r="JOU24" s="11"/>
      <c r="JOV24" s="11"/>
      <c r="JOW24" s="11"/>
      <c r="JOX24" s="11"/>
      <c r="JOY24" s="11"/>
      <c r="JOZ24" s="11"/>
      <c r="JPA24" s="11"/>
      <c r="JPB24" s="11"/>
      <c r="JPC24" s="11"/>
      <c r="JPD24" s="11"/>
      <c r="JPE24" s="11"/>
      <c r="JPF24" s="11"/>
      <c r="JPG24" s="11"/>
      <c r="JPH24" s="11"/>
      <c r="JPI24" s="11"/>
      <c r="JPJ24" s="11"/>
      <c r="JPK24" s="11"/>
      <c r="JPL24" s="11"/>
      <c r="JPM24" s="11"/>
      <c r="JPN24" s="11"/>
      <c r="JPO24" s="11"/>
      <c r="JPP24" s="11"/>
      <c r="JPQ24" s="11"/>
      <c r="JPR24" s="11"/>
      <c r="JPS24" s="11"/>
      <c r="JPT24" s="11"/>
      <c r="JPU24" s="11"/>
      <c r="JPV24" s="11"/>
      <c r="JPW24" s="11"/>
      <c r="JPX24" s="11"/>
      <c r="JPY24" s="11"/>
      <c r="JPZ24" s="11"/>
      <c r="JQA24" s="11"/>
      <c r="JQB24" s="11"/>
      <c r="JQC24" s="11"/>
      <c r="JQD24" s="11"/>
      <c r="JQE24" s="11"/>
      <c r="JQF24" s="11"/>
      <c r="JQG24" s="11"/>
      <c r="JQH24" s="11"/>
      <c r="JQI24" s="11"/>
      <c r="JQJ24" s="11"/>
      <c r="JQK24" s="11"/>
      <c r="JQL24" s="11"/>
      <c r="JQM24" s="11"/>
      <c r="JQN24" s="11"/>
      <c r="JQO24" s="11"/>
      <c r="JQP24" s="11"/>
      <c r="JQQ24" s="11"/>
      <c r="JQR24" s="11"/>
      <c r="JQS24" s="11"/>
      <c r="JQT24" s="11"/>
      <c r="JQU24" s="11"/>
      <c r="JQV24" s="11"/>
      <c r="JQW24" s="11"/>
      <c r="JQX24" s="11"/>
      <c r="JQY24" s="11"/>
      <c r="JQZ24" s="11"/>
      <c r="JRA24" s="11"/>
      <c r="JRB24" s="11"/>
      <c r="JRC24" s="11"/>
      <c r="JRD24" s="11"/>
      <c r="JRE24" s="11"/>
      <c r="JRF24" s="11"/>
      <c r="JRG24" s="11"/>
      <c r="JRH24" s="11"/>
      <c r="JRI24" s="11"/>
      <c r="JRJ24" s="11"/>
      <c r="JRK24" s="11"/>
      <c r="JRL24" s="11"/>
      <c r="JRM24" s="11"/>
      <c r="JRN24" s="11"/>
      <c r="JRO24" s="11"/>
      <c r="JRP24" s="11"/>
      <c r="JRQ24" s="11"/>
      <c r="JRR24" s="11"/>
      <c r="JRS24" s="11"/>
      <c r="JRT24" s="11"/>
      <c r="JRU24" s="11"/>
      <c r="JRV24" s="11"/>
      <c r="JRW24" s="11"/>
      <c r="JRX24" s="11"/>
      <c r="JRY24" s="11"/>
      <c r="JRZ24" s="11"/>
      <c r="JSA24" s="11"/>
      <c r="JSB24" s="11"/>
      <c r="JSC24" s="11"/>
      <c r="JSD24" s="11"/>
      <c r="JSE24" s="11"/>
      <c r="JSF24" s="11"/>
      <c r="JSG24" s="11"/>
      <c r="JSH24" s="11"/>
      <c r="JSI24" s="11"/>
      <c r="JSJ24" s="11"/>
      <c r="JSK24" s="11"/>
      <c r="JSL24" s="11"/>
      <c r="JSM24" s="11"/>
      <c r="JSN24" s="11"/>
      <c r="JSO24" s="11"/>
      <c r="JSP24" s="11"/>
      <c r="JSQ24" s="11"/>
      <c r="JSR24" s="11"/>
      <c r="JSS24" s="11"/>
      <c r="JST24" s="11"/>
      <c r="JSU24" s="11"/>
      <c r="JSV24" s="11"/>
      <c r="JSW24" s="11"/>
      <c r="JSX24" s="11"/>
      <c r="JSY24" s="11"/>
      <c r="JSZ24" s="11"/>
      <c r="JTA24" s="11"/>
      <c r="JTB24" s="11"/>
      <c r="JTC24" s="11"/>
      <c r="JTD24" s="11"/>
      <c r="JTE24" s="11"/>
      <c r="JTF24" s="11"/>
      <c r="JTG24" s="11"/>
      <c r="JTH24" s="11"/>
      <c r="JTI24" s="11"/>
      <c r="JTJ24" s="11"/>
      <c r="JTK24" s="11"/>
      <c r="JTL24" s="11"/>
      <c r="JTM24" s="11"/>
      <c r="JTN24" s="11"/>
      <c r="JTO24" s="11"/>
      <c r="JTP24" s="11"/>
      <c r="JTQ24" s="11"/>
      <c r="JTR24" s="11"/>
      <c r="JTS24" s="11"/>
      <c r="JTT24" s="11"/>
      <c r="JTU24" s="11"/>
      <c r="JTV24" s="11"/>
      <c r="JTW24" s="11"/>
      <c r="JTX24" s="11"/>
      <c r="JTY24" s="11"/>
      <c r="JTZ24" s="11"/>
      <c r="JUA24" s="11"/>
      <c r="JUB24" s="11"/>
      <c r="JUC24" s="11"/>
      <c r="JUD24" s="11"/>
      <c r="JUE24" s="11"/>
      <c r="JUF24" s="11"/>
      <c r="JUG24" s="11"/>
      <c r="JUH24" s="11"/>
      <c r="JUI24" s="11"/>
      <c r="JUJ24" s="11"/>
      <c r="JUK24" s="11"/>
      <c r="JUL24" s="11"/>
      <c r="JUM24" s="11"/>
      <c r="JUN24" s="11"/>
      <c r="JUO24" s="11"/>
      <c r="JUP24" s="11"/>
      <c r="JUQ24" s="11"/>
      <c r="JUR24" s="11"/>
      <c r="JUS24" s="11"/>
      <c r="JUT24" s="11"/>
      <c r="JUU24" s="11"/>
      <c r="JUV24" s="11"/>
      <c r="JUW24" s="11"/>
      <c r="JUX24" s="11"/>
      <c r="JUY24" s="11"/>
      <c r="JUZ24" s="11"/>
      <c r="JVA24" s="11"/>
      <c r="JVB24" s="11"/>
      <c r="JVC24" s="11"/>
      <c r="JVD24" s="11"/>
      <c r="JVE24" s="11"/>
      <c r="JVF24" s="11"/>
      <c r="JVG24" s="11"/>
      <c r="JVH24" s="11"/>
      <c r="JVI24" s="11"/>
      <c r="JVJ24" s="11"/>
      <c r="JVK24" s="11"/>
      <c r="JVL24" s="11"/>
      <c r="JVM24" s="11"/>
      <c r="JVN24" s="11"/>
      <c r="JVO24" s="11"/>
      <c r="JVP24" s="11"/>
      <c r="JVQ24" s="11"/>
      <c r="JVR24" s="11"/>
      <c r="JVS24" s="11"/>
      <c r="JVT24" s="11"/>
      <c r="JVU24" s="11"/>
      <c r="JVV24" s="11"/>
      <c r="JVW24" s="11"/>
      <c r="JVX24" s="11"/>
      <c r="JVY24" s="11"/>
      <c r="JVZ24" s="11"/>
      <c r="JWA24" s="11"/>
      <c r="JWB24" s="11"/>
      <c r="JWC24" s="11"/>
      <c r="JWD24" s="11"/>
      <c r="JWE24" s="11"/>
      <c r="JWF24" s="11"/>
      <c r="JWG24" s="11"/>
      <c r="JWH24" s="11"/>
      <c r="JWI24" s="11"/>
      <c r="JWJ24" s="11"/>
      <c r="JWK24" s="11"/>
      <c r="JWL24" s="11"/>
      <c r="JWM24" s="11"/>
      <c r="JWN24" s="11"/>
      <c r="JWO24" s="11"/>
      <c r="JWP24" s="11"/>
      <c r="JWQ24" s="11"/>
      <c r="JWR24" s="11"/>
      <c r="JWS24" s="11"/>
      <c r="JWT24" s="11"/>
      <c r="JWU24" s="11"/>
      <c r="JWV24" s="11"/>
      <c r="JWW24" s="11"/>
      <c r="JWX24" s="11"/>
      <c r="JWY24" s="11"/>
      <c r="JWZ24" s="11"/>
      <c r="JXA24" s="11"/>
      <c r="JXB24" s="11"/>
      <c r="JXC24" s="11"/>
      <c r="JXD24" s="11"/>
      <c r="JXE24" s="11"/>
      <c r="JXF24" s="11"/>
      <c r="JXG24" s="11"/>
      <c r="JXH24" s="11"/>
      <c r="JXI24" s="11"/>
      <c r="JXJ24" s="11"/>
      <c r="JXK24" s="11"/>
      <c r="JXL24" s="11"/>
      <c r="JXM24" s="11"/>
      <c r="JXN24" s="11"/>
      <c r="JXO24" s="11"/>
      <c r="JXP24" s="11"/>
      <c r="JXQ24" s="11"/>
      <c r="JXR24" s="11"/>
      <c r="JXS24" s="11"/>
      <c r="JXT24" s="11"/>
      <c r="JXU24" s="11"/>
      <c r="JXV24" s="11"/>
      <c r="JXW24" s="11"/>
      <c r="JXX24" s="11"/>
      <c r="JXY24" s="11"/>
      <c r="JXZ24" s="11"/>
      <c r="JYA24" s="11"/>
      <c r="JYB24" s="11"/>
      <c r="JYC24" s="11"/>
      <c r="JYD24" s="11"/>
      <c r="JYE24" s="11"/>
      <c r="JYF24" s="11"/>
      <c r="JYG24" s="11"/>
      <c r="JYH24" s="11"/>
      <c r="JYI24" s="11"/>
      <c r="JYJ24" s="11"/>
      <c r="JYK24" s="11"/>
      <c r="JYL24" s="11"/>
      <c r="JYM24" s="11"/>
      <c r="JYN24" s="11"/>
      <c r="JYO24" s="11"/>
      <c r="JYP24" s="11"/>
      <c r="JYQ24" s="11"/>
      <c r="JYR24" s="11"/>
      <c r="JYS24" s="11"/>
      <c r="JYT24" s="11"/>
      <c r="JYU24" s="11"/>
      <c r="JYV24" s="11"/>
      <c r="JYW24" s="11"/>
      <c r="JYX24" s="11"/>
      <c r="JYY24" s="11"/>
      <c r="JYZ24" s="11"/>
      <c r="JZA24" s="11"/>
      <c r="JZB24" s="11"/>
      <c r="JZC24" s="11"/>
      <c r="JZD24" s="11"/>
      <c r="JZE24" s="11"/>
      <c r="JZF24" s="11"/>
      <c r="JZG24" s="11"/>
      <c r="JZH24" s="11"/>
      <c r="JZI24" s="11"/>
      <c r="JZJ24" s="11"/>
      <c r="JZK24" s="11"/>
      <c r="JZL24" s="11"/>
      <c r="JZM24" s="11"/>
      <c r="JZN24" s="11"/>
      <c r="JZO24" s="11"/>
      <c r="JZP24" s="11"/>
      <c r="JZQ24" s="11"/>
      <c r="JZR24" s="11"/>
      <c r="JZS24" s="11"/>
      <c r="JZT24" s="11"/>
      <c r="JZU24" s="11"/>
      <c r="JZV24" s="11"/>
      <c r="JZW24" s="11"/>
      <c r="JZX24" s="11"/>
      <c r="JZY24" s="11"/>
      <c r="JZZ24" s="11"/>
      <c r="KAA24" s="11"/>
      <c r="KAB24" s="11"/>
      <c r="KAC24" s="11"/>
      <c r="KAD24" s="11"/>
      <c r="KAE24" s="11"/>
      <c r="KAF24" s="11"/>
      <c r="KAG24" s="11"/>
      <c r="KAH24" s="11"/>
      <c r="KAI24" s="11"/>
      <c r="KAJ24" s="11"/>
      <c r="KAK24" s="11"/>
      <c r="KAL24" s="11"/>
      <c r="KAM24" s="11"/>
      <c r="KAN24" s="11"/>
      <c r="KAO24" s="11"/>
      <c r="KAP24" s="11"/>
      <c r="KAQ24" s="11"/>
      <c r="KAR24" s="11"/>
      <c r="KAS24" s="11"/>
      <c r="KAT24" s="11"/>
      <c r="KAU24" s="11"/>
      <c r="KAV24" s="11"/>
      <c r="KAW24" s="11"/>
      <c r="KAX24" s="11"/>
      <c r="KAY24" s="11"/>
      <c r="KAZ24" s="11"/>
      <c r="KBA24" s="11"/>
      <c r="KBB24" s="11"/>
      <c r="KBC24" s="11"/>
      <c r="KBD24" s="11"/>
      <c r="KBE24" s="11"/>
      <c r="KBF24" s="11"/>
      <c r="KBG24" s="11"/>
      <c r="KBH24" s="11"/>
      <c r="KBI24" s="11"/>
      <c r="KBJ24" s="11"/>
      <c r="KBK24" s="11"/>
      <c r="KBL24" s="11"/>
      <c r="KBM24" s="11"/>
      <c r="KBN24" s="11"/>
      <c r="KBO24" s="11"/>
      <c r="KBP24" s="11"/>
      <c r="KBQ24" s="11"/>
      <c r="KBR24" s="11"/>
      <c r="KBS24" s="11"/>
      <c r="KBT24" s="11"/>
      <c r="KBU24" s="11"/>
      <c r="KBV24" s="11"/>
      <c r="KBW24" s="11"/>
      <c r="KBX24" s="11"/>
      <c r="KBY24" s="11"/>
      <c r="KBZ24" s="11"/>
      <c r="KCA24" s="11"/>
      <c r="KCB24" s="11"/>
      <c r="KCC24" s="11"/>
      <c r="KCD24" s="11"/>
      <c r="KCE24" s="11"/>
      <c r="KCF24" s="11"/>
      <c r="KCG24" s="11"/>
      <c r="KCH24" s="11"/>
      <c r="KCI24" s="11"/>
      <c r="KCJ24" s="11"/>
      <c r="KCK24" s="11"/>
      <c r="KCL24" s="11"/>
      <c r="KCM24" s="11"/>
      <c r="KCN24" s="11"/>
      <c r="KCO24" s="11"/>
      <c r="KCP24" s="11"/>
      <c r="KCQ24" s="11"/>
      <c r="KCR24" s="11"/>
      <c r="KCS24" s="11"/>
      <c r="KCT24" s="11"/>
      <c r="KCU24" s="11"/>
      <c r="KCV24" s="11"/>
      <c r="KCW24" s="11"/>
      <c r="KCX24" s="11"/>
      <c r="KCY24" s="11"/>
      <c r="KCZ24" s="11"/>
      <c r="KDA24" s="11"/>
      <c r="KDB24" s="11"/>
      <c r="KDC24" s="11"/>
      <c r="KDD24" s="11"/>
      <c r="KDE24" s="11"/>
      <c r="KDF24" s="11"/>
      <c r="KDG24" s="11"/>
      <c r="KDH24" s="11"/>
      <c r="KDI24" s="11"/>
      <c r="KDJ24" s="11"/>
      <c r="KDK24" s="11"/>
      <c r="KDL24" s="11"/>
      <c r="KDM24" s="11"/>
      <c r="KDN24" s="11"/>
      <c r="KDO24" s="11"/>
      <c r="KDP24" s="11"/>
      <c r="KDQ24" s="11"/>
      <c r="KDR24" s="11"/>
      <c r="KDS24" s="11"/>
      <c r="KDT24" s="11"/>
      <c r="KDU24" s="11"/>
      <c r="KDV24" s="11"/>
      <c r="KDW24" s="11"/>
      <c r="KDX24" s="11"/>
      <c r="KDY24" s="11"/>
      <c r="KDZ24" s="11"/>
      <c r="KEA24" s="11"/>
      <c r="KEB24" s="11"/>
      <c r="KEC24" s="11"/>
      <c r="KED24" s="11"/>
      <c r="KEE24" s="11"/>
      <c r="KEF24" s="11"/>
      <c r="KEG24" s="11"/>
      <c r="KEH24" s="11"/>
      <c r="KEI24" s="11"/>
      <c r="KEJ24" s="11"/>
      <c r="KEK24" s="11"/>
      <c r="KEL24" s="11"/>
      <c r="KEM24" s="11"/>
      <c r="KEN24" s="11"/>
      <c r="KEO24" s="11"/>
      <c r="KEP24" s="11"/>
      <c r="KEQ24" s="11"/>
      <c r="KER24" s="11"/>
      <c r="KES24" s="11"/>
      <c r="KET24" s="11"/>
      <c r="KEU24" s="11"/>
      <c r="KEV24" s="11"/>
      <c r="KEW24" s="11"/>
      <c r="KEX24" s="11"/>
      <c r="KEY24" s="11"/>
      <c r="KEZ24" s="11"/>
      <c r="KFA24" s="11"/>
      <c r="KFB24" s="11"/>
      <c r="KFC24" s="11"/>
      <c r="KFD24" s="11"/>
      <c r="KFE24" s="11"/>
      <c r="KFF24" s="11"/>
      <c r="KFG24" s="11"/>
      <c r="KFH24" s="11"/>
      <c r="KFI24" s="11"/>
      <c r="KFJ24" s="11"/>
      <c r="KFK24" s="11"/>
      <c r="KFL24" s="11"/>
      <c r="KFM24" s="11"/>
      <c r="KFN24" s="11"/>
      <c r="KFO24" s="11"/>
      <c r="KFP24" s="11"/>
      <c r="KFQ24" s="11"/>
      <c r="KFR24" s="11"/>
      <c r="KFS24" s="11"/>
      <c r="KFT24" s="11"/>
      <c r="KFU24" s="11"/>
      <c r="KFV24" s="11"/>
      <c r="KFW24" s="11"/>
      <c r="KFX24" s="11"/>
      <c r="KFY24" s="11"/>
      <c r="KFZ24" s="11"/>
      <c r="KGA24" s="11"/>
      <c r="KGB24" s="11"/>
      <c r="KGC24" s="11"/>
      <c r="KGD24" s="11"/>
      <c r="KGE24" s="11"/>
      <c r="KGF24" s="11"/>
      <c r="KGG24" s="11"/>
      <c r="KGH24" s="11"/>
      <c r="KGI24" s="11"/>
      <c r="KGJ24" s="11"/>
      <c r="KGK24" s="11"/>
      <c r="KGL24" s="11"/>
      <c r="KGM24" s="11"/>
      <c r="KGN24" s="11"/>
      <c r="KGO24" s="11"/>
      <c r="KGP24" s="11"/>
      <c r="KGQ24" s="11"/>
      <c r="KGR24" s="11"/>
      <c r="KGS24" s="11"/>
      <c r="KGT24" s="11"/>
      <c r="KGU24" s="11"/>
      <c r="KGV24" s="11"/>
      <c r="KGW24" s="11"/>
      <c r="KGX24" s="11"/>
      <c r="KGY24" s="11"/>
      <c r="KGZ24" s="11"/>
      <c r="KHA24" s="11"/>
      <c r="KHB24" s="11"/>
      <c r="KHC24" s="11"/>
      <c r="KHD24" s="11"/>
      <c r="KHE24" s="11"/>
      <c r="KHF24" s="11"/>
      <c r="KHG24" s="11"/>
      <c r="KHH24" s="11"/>
      <c r="KHI24" s="11"/>
      <c r="KHJ24" s="11"/>
      <c r="KHK24" s="11"/>
      <c r="KHL24" s="11"/>
      <c r="KHM24" s="11"/>
      <c r="KHN24" s="11"/>
      <c r="KHO24" s="11"/>
      <c r="KHP24" s="11"/>
      <c r="KHQ24" s="11"/>
      <c r="KHR24" s="11"/>
      <c r="KHS24" s="11"/>
      <c r="KHT24" s="11"/>
      <c r="KHU24" s="11"/>
      <c r="KHV24" s="11"/>
      <c r="KHW24" s="11"/>
      <c r="KHX24" s="11"/>
      <c r="KHY24" s="11"/>
      <c r="KHZ24" s="11"/>
      <c r="KIA24" s="11"/>
      <c r="KIB24" s="11"/>
      <c r="KIC24" s="11"/>
      <c r="KID24" s="11"/>
      <c r="KIE24" s="11"/>
      <c r="KIF24" s="11"/>
      <c r="KIG24" s="11"/>
      <c r="KIH24" s="11"/>
      <c r="KII24" s="11"/>
      <c r="KIJ24" s="11"/>
      <c r="KIK24" s="11"/>
      <c r="KIL24" s="11"/>
      <c r="KIM24" s="11"/>
      <c r="KIN24" s="11"/>
      <c r="KIO24" s="11"/>
      <c r="KIP24" s="11"/>
      <c r="KIQ24" s="11"/>
      <c r="KIR24" s="11"/>
      <c r="KIS24" s="11"/>
      <c r="KIT24" s="11"/>
      <c r="KIU24" s="11"/>
      <c r="KIV24" s="11"/>
      <c r="KIW24" s="11"/>
      <c r="KIX24" s="11"/>
      <c r="KIY24" s="11"/>
      <c r="KIZ24" s="11"/>
      <c r="KJA24" s="11"/>
      <c r="KJB24" s="11"/>
      <c r="KJC24" s="11"/>
      <c r="KJD24" s="11"/>
      <c r="KJE24" s="11"/>
      <c r="KJF24" s="11"/>
      <c r="KJG24" s="11"/>
      <c r="KJH24" s="11"/>
      <c r="KJI24" s="11"/>
      <c r="KJJ24" s="11"/>
      <c r="KJK24" s="11"/>
      <c r="KJL24" s="11"/>
      <c r="KJM24" s="11"/>
      <c r="KJN24" s="11"/>
      <c r="KJO24" s="11"/>
      <c r="KJP24" s="11"/>
      <c r="KJQ24" s="11"/>
      <c r="KJR24" s="11"/>
      <c r="KJS24" s="11"/>
      <c r="KJT24" s="11"/>
      <c r="KJU24" s="11"/>
      <c r="KJV24" s="11"/>
      <c r="KJW24" s="11"/>
      <c r="KJX24" s="11"/>
      <c r="KJY24" s="11"/>
      <c r="KJZ24" s="11"/>
      <c r="KKA24" s="11"/>
      <c r="KKB24" s="11"/>
      <c r="KKC24" s="11"/>
      <c r="KKD24" s="11"/>
      <c r="KKE24" s="11"/>
      <c r="KKF24" s="11"/>
      <c r="KKG24" s="11"/>
      <c r="KKH24" s="11"/>
      <c r="KKI24" s="11"/>
      <c r="KKJ24" s="11"/>
      <c r="KKK24" s="11"/>
      <c r="KKL24" s="11"/>
      <c r="KKM24" s="11"/>
      <c r="KKN24" s="11"/>
      <c r="KKO24" s="11"/>
      <c r="KKP24" s="11"/>
      <c r="KKQ24" s="11"/>
      <c r="KKR24" s="11"/>
      <c r="KKS24" s="11"/>
      <c r="KKT24" s="11"/>
      <c r="KKU24" s="11"/>
      <c r="KKV24" s="11"/>
      <c r="KKW24" s="11"/>
      <c r="KKX24" s="11"/>
      <c r="KKY24" s="11"/>
      <c r="KKZ24" s="11"/>
      <c r="KLA24" s="11"/>
      <c r="KLB24" s="11"/>
      <c r="KLC24" s="11"/>
      <c r="KLD24" s="11"/>
      <c r="KLE24" s="11"/>
      <c r="KLF24" s="11"/>
      <c r="KLG24" s="11"/>
      <c r="KLH24" s="11"/>
      <c r="KLI24" s="11"/>
      <c r="KLJ24" s="11"/>
      <c r="KLK24" s="11"/>
      <c r="KLL24" s="11"/>
      <c r="KLM24" s="11"/>
      <c r="KLN24" s="11"/>
      <c r="KLO24" s="11"/>
      <c r="KLP24" s="11"/>
      <c r="KLQ24" s="11"/>
      <c r="KLR24" s="11"/>
      <c r="KLS24" s="11"/>
      <c r="KLT24" s="11"/>
      <c r="KLU24" s="11"/>
      <c r="KLV24" s="11"/>
      <c r="KLW24" s="11"/>
      <c r="KLX24" s="11"/>
      <c r="KLY24" s="11"/>
      <c r="KLZ24" s="11"/>
      <c r="KMA24" s="11"/>
      <c r="KMB24" s="11"/>
      <c r="KMC24" s="11"/>
      <c r="KMD24" s="11"/>
      <c r="KME24" s="11"/>
      <c r="KMF24" s="11"/>
      <c r="KMG24" s="11"/>
      <c r="KMH24" s="11"/>
      <c r="KMI24" s="11"/>
      <c r="KMJ24" s="11"/>
      <c r="KMK24" s="11"/>
      <c r="KML24" s="11"/>
      <c r="KMM24" s="11"/>
      <c r="KMN24" s="11"/>
      <c r="KMO24" s="11"/>
      <c r="KMP24" s="11"/>
      <c r="KMQ24" s="11"/>
      <c r="KMR24" s="11"/>
      <c r="KMS24" s="11"/>
      <c r="KMT24" s="11"/>
      <c r="KMU24" s="11"/>
      <c r="KMV24" s="11"/>
      <c r="KMW24" s="11"/>
      <c r="KMX24" s="11"/>
      <c r="KMY24" s="11"/>
      <c r="KMZ24" s="11"/>
      <c r="KNA24" s="11"/>
      <c r="KNB24" s="11"/>
      <c r="KNC24" s="11"/>
      <c r="KND24" s="11"/>
      <c r="KNE24" s="11"/>
      <c r="KNF24" s="11"/>
      <c r="KNG24" s="11"/>
      <c r="KNH24" s="11"/>
      <c r="KNI24" s="11"/>
      <c r="KNJ24" s="11"/>
      <c r="KNK24" s="11"/>
      <c r="KNL24" s="11"/>
      <c r="KNM24" s="11"/>
      <c r="KNN24" s="11"/>
      <c r="KNO24" s="11"/>
      <c r="KNP24" s="11"/>
      <c r="KNQ24" s="11"/>
      <c r="KNR24" s="11"/>
      <c r="KNS24" s="11"/>
      <c r="KNT24" s="11"/>
      <c r="KNU24" s="11"/>
      <c r="KNV24" s="11"/>
      <c r="KNW24" s="11"/>
      <c r="KNX24" s="11"/>
      <c r="KNY24" s="11"/>
      <c r="KNZ24" s="11"/>
      <c r="KOA24" s="11"/>
      <c r="KOB24" s="11"/>
      <c r="KOC24" s="11"/>
      <c r="KOD24" s="11"/>
      <c r="KOE24" s="11"/>
      <c r="KOF24" s="11"/>
      <c r="KOG24" s="11"/>
      <c r="KOH24" s="11"/>
      <c r="KOI24" s="11"/>
      <c r="KOJ24" s="11"/>
      <c r="KOK24" s="11"/>
      <c r="KOL24" s="11"/>
      <c r="KOM24" s="11"/>
      <c r="KON24" s="11"/>
      <c r="KOO24" s="11"/>
      <c r="KOP24" s="11"/>
      <c r="KOQ24" s="11"/>
      <c r="KOR24" s="11"/>
      <c r="KOS24" s="11"/>
      <c r="KOT24" s="11"/>
      <c r="KOU24" s="11"/>
      <c r="KOV24" s="11"/>
      <c r="KOW24" s="11"/>
      <c r="KOX24" s="11"/>
      <c r="KOY24" s="11"/>
      <c r="KOZ24" s="11"/>
      <c r="KPA24" s="11"/>
      <c r="KPB24" s="11"/>
      <c r="KPC24" s="11"/>
      <c r="KPD24" s="11"/>
      <c r="KPE24" s="11"/>
      <c r="KPF24" s="11"/>
      <c r="KPG24" s="11"/>
      <c r="KPH24" s="11"/>
      <c r="KPI24" s="11"/>
      <c r="KPJ24" s="11"/>
      <c r="KPK24" s="11"/>
      <c r="KPL24" s="11"/>
      <c r="KPM24" s="11"/>
      <c r="KPN24" s="11"/>
      <c r="KPO24" s="11"/>
      <c r="KPP24" s="11"/>
      <c r="KPQ24" s="11"/>
      <c r="KPR24" s="11"/>
      <c r="KPS24" s="11"/>
      <c r="KPT24" s="11"/>
      <c r="KPU24" s="11"/>
      <c r="KPV24" s="11"/>
      <c r="KPW24" s="11"/>
      <c r="KPX24" s="11"/>
      <c r="KPY24" s="11"/>
      <c r="KPZ24" s="11"/>
      <c r="KQA24" s="11"/>
      <c r="KQB24" s="11"/>
      <c r="KQC24" s="11"/>
      <c r="KQD24" s="11"/>
      <c r="KQE24" s="11"/>
      <c r="KQF24" s="11"/>
      <c r="KQG24" s="11"/>
      <c r="KQH24" s="11"/>
      <c r="KQI24" s="11"/>
      <c r="KQJ24" s="11"/>
      <c r="KQK24" s="11"/>
      <c r="KQL24" s="11"/>
      <c r="KQM24" s="11"/>
      <c r="KQN24" s="11"/>
      <c r="KQO24" s="11"/>
      <c r="KQP24" s="11"/>
      <c r="KQQ24" s="11"/>
      <c r="KQR24" s="11"/>
      <c r="KQS24" s="11"/>
      <c r="KQT24" s="11"/>
      <c r="KQU24" s="11"/>
      <c r="KQV24" s="11"/>
      <c r="KQW24" s="11"/>
      <c r="KQX24" s="11"/>
      <c r="KQY24" s="11"/>
      <c r="KQZ24" s="11"/>
      <c r="KRA24" s="11"/>
      <c r="KRB24" s="11"/>
      <c r="KRC24" s="11"/>
      <c r="KRD24" s="11"/>
      <c r="KRE24" s="11"/>
      <c r="KRF24" s="11"/>
      <c r="KRG24" s="11"/>
      <c r="KRH24" s="11"/>
      <c r="KRI24" s="11"/>
      <c r="KRJ24" s="11"/>
      <c r="KRK24" s="11"/>
      <c r="KRL24" s="11"/>
      <c r="KRM24" s="11"/>
      <c r="KRN24" s="11"/>
      <c r="KRO24" s="11"/>
      <c r="KRP24" s="11"/>
      <c r="KRQ24" s="11"/>
      <c r="KRR24" s="11"/>
      <c r="KRS24" s="11"/>
      <c r="KRT24" s="11"/>
      <c r="KRU24" s="11"/>
      <c r="KRV24" s="11"/>
      <c r="KRW24" s="11"/>
      <c r="KRX24" s="11"/>
      <c r="KRY24" s="11"/>
      <c r="KRZ24" s="11"/>
      <c r="KSA24" s="11"/>
      <c r="KSB24" s="11"/>
      <c r="KSC24" s="11"/>
      <c r="KSD24" s="11"/>
      <c r="KSE24" s="11"/>
      <c r="KSF24" s="11"/>
      <c r="KSG24" s="11"/>
      <c r="KSH24" s="11"/>
      <c r="KSI24" s="11"/>
      <c r="KSJ24" s="11"/>
      <c r="KSK24" s="11"/>
      <c r="KSL24" s="11"/>
      <c r="KSM24" s="11"/>
      <c r="KSN24" s="11"/>
      <c r="KSO24" s="11"/>
      <c r="KSP24" s="11"/>
      <c r="KSQ24" s="11"/>
      <c r="KSR24" s="11"/>
      <c r="KSS24" s="11"/>
      <c r="KST24" s="11"/>
      <c r="KSU24" s="11"/>
      <c r="KSV24" s="11"/>
      <c r="KSW24" s="11"/>
      <c r="KSX24" s="11"/>
      <c r="KSY24" s="11"/>
      <c r="KSZ24" s="11"/>
      <c r="KTA24" s="11"/>
      <c r="KTB24" s="11"/>
      <c r="KTC24" s="11"/>
      <c r="KTD24" s="11"/>
      <c r="KTE24" s="11"/>
      <c r="KTF24" s="11"/>
      <c r="KTG24" s="11"/>
      <c r="KTH24" s="11"/>
      <c r="KTI24" s="11"/>
      <c r="KTJ24" s="11"/>
      <c r="KTK24" s="11"/>
      <c r="KTL24" s="11"/>
      <c r="KTM24" s="11"/>
      <c r="KTN24" s="11"/>
      <c r="KTO24" s="11"/>
      <c r="KTP24" s="11"/>
      <c r="KTQ24" s="11"/>
      <c r="KTR24" s="11"/>
      <c r="KTS24" s="11"/>
      <c r="KTT24" s="11"/>
      <c r="KTU24" s="11"/>
      <c r="KTV24" s="11"/>
      <c r="KTW24" s="11"/>
      <c r="KTX24" s="11"/>
      <c r="KTY24" s="11"/>
      <c r="KTZ24" s="11"/>
      <c r="KUA24" s="11"/>
      <c r="KUB24" s="11"/>
      <c r="KUC24" s="11"/>
      <c r="KUD24" s="11"/>
      <c r="KUE24" s="11"/>
      <c r="KUF24" s="11"/>
      <c r="KUG24" s="11"/>
      <c r="KUH24" s="11"/>
      <c r="KUI24" s="11"/>
      <c r="KUJ24" s="11"/>
      <c r="KUK24" s="11"/>
      <c r="KUL24" s="11"/>
      <c r="KUM24" s="11"/>
      <c r="KUN24" s="11"/>
      <c r="KUO24" s="11"/>
      <c r="KUP24" s="11"/>
      <c r="KUQ24" s="11"/>
      <c r="KUR24" s="11"/>
      <c r="KUS24" s="11"/>
      <c r="KUT24" s="11"/>
      <c r="KUU24" s="11"/>
      <c r="KUV24" s="11"/>
      <c r="KUW24" s="11"/>
      <c r="KUX24" s="11"/>
      <c r="KUY24" s="11"/>
      <c r="KUZ24" s="11"/>
      <c r="KVA24" s="11"/>
      <c r="KVB24" s="11"/>
      <c r="KVC24" s="11"/>
      <c r="KVD24" s="11"/>
      <c r="KVE24" s="11"/>
      <c r="KVF24" s="11"/>
      <c r="KVG24" s="11"/>
      <c r="KVH24" s="11"/>
      <c r="KVI24" s="11"/>
      <c r="KVJ24" s="11"/>
      <c r="KVK24" s="11"/>
      <c r="KVL24" s="11"/>
      <c r="KVM24" s="11"/>
      <c r="KVN24" s="11"/>
      <c r="KVO24" s="11"/>
      <c r="KVP24" s="11"/>
      <c r="KVQ24" s="11"/>
      <c r="KVR24" s="11"/>
      <c r="KVS24" s="11"/>
      <c r="KVT24" s="11"/>
      <c r="KVU24" s="11"/>
      <c r="KVV24" s="11"/>
      <c r="KVW24" s="11"/>
      <c r="KVX24" s="11"/>
      <c r="KVY24" s="11"/>
      <c r="KVZ24" s="11"/>
      <c r="KWA24" s="11"/>
      <c r="KWB24" s="11"/>
      <c r="KWC24" s="11"/>
      <c r="KWD24" s="11"/>
      <c r="KWE24" s="11"/>
      <c r="KWF24" s="11"/>
      <c r="KWG24" s="11"/>
      <c r="KWH24" s="11"/>
      <c r="KWI24" s="11"/>
      <c r="KWJ24" s="11"/>
      <c r="KWK24" s="11"/>
      <c r="KWL24" s="11"/>
      <c r="KWM24" s="11"/>
      <c r="KWN24" s="11"/>
      <c r="KWO24" s="11"/>
      <c r="KWP24" s="11"/>
      <c r="KWQ24" s="11"/>
      <c r="KWR24" s="11"/>
      <c r="KWS24" s="11"/>
      <c r="KWT24" s="11"/>
      <c r="KWU24" s="11"/>
      <c r="KWV24" s="11"/>
      <c r="KWW24" s="11"/>
      <c r="KWX24" s="11"/>
      <c r="KWY24" s="11"/>
      <c r="KWZ24" s="11"/>
      <c r="KXA24" s="11"/>
      <c r="KXB24" s="11"/>
      <c r="KXC24" s="11"/>
      <c r="KXD24" s="11"/>
      <c r="KXE24" s="11"/>
      <c r="KXF24" s="11"/>
      <c r="KXG24" s="11"/>
      <c r="KXH24" s="11"/>
      <c r="KXI24" s="11"/>
      <c r="KXJ24" s="11"/>
      <c r="KXK24" s="11"/>
      <c r="KXL24" s="11"/>
      <c r="KXM24" s="11"/>
      <c r="KXN24" s="11"/>
      <c r="KXO24" s="11"/>
      <c r="KXP24" s="11"/>
      <c r="KXQ24" s="11"/>
      <c r="KXR24" s="11"/>
      <c r="KXS24" s="11"/>
      <c r="KXT24" s="11"/>
      <c r="KXU24" s="11"/>
      <c r="KXV24" s="11"/>
      <c r="KXW24" s="11"/>
      <c r="KXX24" s="11"/>
      <c r="KXY24" s="11"/>
      <c r="KXZ24" s="11"/>
      <c r="KYA24" s="11"/>
      <c r="KYB24" s="11"/>
      <c r="KYC24" s="11"/>
      <c r="KYD24" s="11"/>
      <c r="KYE24" s="11"/>
      <c r="KYF24" s="11"/>
      <c r="KYG24" s="11"/>
      <c r="KYH24" s="11"/>
      <c r="KYI24" s="11"/>
      <c r="KYJ24" s="11"/>
      <c r="KYK24" s="11"/>
      <c r="KYL24" s="11"/>
      <c r="KYM24" s="11"/>
      <c r="KYN24" s="11"/>
      <c r="KYO24" s="11"/>
      <c r="KYP24" s="11"/>
      <c r="KYQ24" s="11"/>
      <c r="KYR24" s="11"/>
      <c r="KYS24" s="11"/>
      <c r="KYT24" s="11"/>
      <c r="KYU24" s="11"/>
      <c r="KYV24" s="11"/>
      <c r="KYW24" s="11"/>
      <c r="KYX24" s="11"/>
      <c r="KYY24" s="11"/>
      <c r="KYZ24" s="11"/>
      <c r="KZA24" s="11"/>
      <c r="KZB24" s="11"/>
      <c r="KZC24" s="11"/>
      <c r="KZD24" s="11"/>
      <c r="KZE24" s="11"/>
      <c r="KZF24" s="11"/>
      <c r="KZG24" s="11"/>
      <c r="KZH24" s="11"/>
      <c r="KZI24" s="11"/>
      <c r="KZJ24" s="11"/>
      <c r="KZK24" s="11"/>
      <c r="KZL24" s="11"/>
      <c r="KZM24" s="11"/>
      <c r="KZN24" s="11"/>
      <c r="KZO24" s="11"/>
      <c r="KZP24" s="11"/>
      <c r="KZQ24" s="11"/>
      <c r="KZR24" s="11"/>
      <c r="KZS24" s="11"/>
      <c r="KZT24" s="11"/>
      <c r="KZU24" s="11"/>
      <c r="KZV24" s="11"/>
      <c r="KZW24" s="11"/>
      <c r="KZX24" s="11"/>
      <c r="KZY24" s="11"/>
      <c r="KZZ24" s="11"/>
      <c r="LAA24" s="11"/>
      <c r="LAB24" s="11"/>
      <c r="LAC24" s="11"/>
      <c r="LAD24" s="11"/>
      <c r="LAE24" s="11"/>
      <c r="LAF24" s="11"/>
      <c r="LAG24" s="11"/>
      <c r="LAH24" s="11"/>
      <c r="LAI24" s="11"/>
      <c r="LAJ24" s="11"/>
      <c r="LAK24" s="11"/>
      <c r="LAL24" s="11"/>
      <c r="LAM24" s="11"/>
      <c r="LAN24" s="11"/>
      <c r="LAO24" s="11"/>
      <c r="LAP24" s="11"/>
      <c r="LAQ24" s="11"/>
      <c r="LAR24" s="11"/>
      <c r="LAS24" s="11"/>
      <c r="LAT24" s="11"/>
      <c r="LAU24" s="11"/>
      <c r="LAV24" s="11"/>
      <c r="LAW24" s="11"/>
      <c r="LAX24" s="11"/>
      <c r="LAY24" s="11"/>
      <c r="LAZ24" s="11"/>
      <c r="LBA24" s="11"/>
      <c r="LBB24" s="11"/>
      <c r="LBC24" s="11"/>
      <c r="LBD24" s="11"/>
      <c r="LBE24" s="11"/>
      <c r="LBF24" s="11"/>
      <c r="LBG24" s="11"/>
      <c r="LBH24" s="11"/>
      <c r="LBI24" s="11"/>
      <c r="LBJ24" s="11"/>
      <c r="LBK24" s="11"/>
      <c r="LBL24" s="11"/>
      <c r="LBM24" s="11"/>
      <c r="LBN24" s="11"/>
      <c r="LBO24" s="11"/>
      <c r="LBP24" s="11"/>
      <c r="LBQ24" s="11"/>
      <c r="LBR24" s="11"/>
      <c r="LBS24" s="11"/>
      <c r="LBT24" s="11"/>
      <c r="LBU24" s="11"/>
      <c r="LBV24" s="11"/>
      <c r="LBW24" s="11"/>
      <c r="LBX24" s="11"/>
      <c r="LBY24" s="11"/>
      <c r="LBZ24" s="11"/>
      <c r="LCA24" s="11"/>
      <c r="LCB24" s="11"/>
      <c r="LCC24" s="11"/>
      <c r="LCD24" s="11"/>
      <c r="LCE24" s="11"/>
      <c r="LCF24" s="11"/>
      <c r="LCG24" s="11"/>
      <c r="LCH24" s="11"/>
      <c r="LCI24" s="11"/>
      <c r="LCJ24" s="11"/>
      <c r="LCK24" s="11"/>
      <c r="LCL24" s="11"/>
      <c r="LCM24" s="11"/>
      <c r="LCN24" s="11"/>
      <c r="LCO24" s="11"/>
      <c r="LCP24" s="11"/>
      <c r="LCQ24" s="11"/>
      <c r="LCR24" s="11"/>
      <c r="LCS24" s="11"/>
      <c r="LCT24" s="11"/>
      <c r="LCU24" s="11"/>
      <c r="LCV24" s="11"/>
      <c r="LCW24" s="11"/>
      <c r="LCX24" s="11"/>
      <c r="LCY24" s="11"/>
      <c r="LCZ24" s="11"/>
      <c r="LDA24" s="11"/>
      <c r="LDB24" s="11"/>
      <c r="LDC24" s="11"/>
      <c r="LDD24" s="11"/>
      <c r="LDE24" s="11"/>
      <c r="LDF24" s="11"/>
      <c r="LDG24" s="11"/>
      <c r="LDH24" s="11"/>
      <c r="LDI24" s="11"/>
      <c r="LDJ24" s="11"/>
      <c r="LDK24" s="11"/>
      <c r="LDL24" s="11"/>
      <c r="LDM24" s="11"/>
      <c r="LDN24" s="11"/>
      <c r="LDO24" s="11"/>
      <c r="LDP24" s="11"/>
      <c r="LDQ24" s="11"/>
      <c r="LDR24" s="11"/>
      <c r="LDS24" s="11"/>
      <c r="LDT24" s="11"/>
      <c r="LDU24" s="11"/>
      <c r="LDV24" s="11"/>
      <c r="LDW24" s="11"/>
      <c r="LDX24" s="11"/>
      <c r="LDY24" s="11"/>
      <c r="LDZ24" s="11"/>
      <c r="LEA24" s="11"/>
      <c r="LEB24" s="11"/>
      <c r="LEC24" s="11"/>
      <c r="LED24" s="11"/>
      <c r="LEE24" s="11"/>
      <c r="LEF24" s="11"/>
      <c r="LEG24" s="11"/>
      <c r="LEH24" s="11"/>
      <c r="LEI24" s="11"/>
      <c r="LEJ24" s="11"/>
      <c r="LEK24" s="11"/>
      <c r="LEL24" s="11"/>
      <c r="LEM24" s="11"/>
      <c r="LEN24" s="11"/>
      <c r="LEO24" s="11"/>
      <c r="LEP24" s="11"/>
      <c r="LEQ24" s="11"/>
      <c r="LER24" s="11"/>
      <c r="LES24" s="11"/>
      <c r="LET24" s="11"/>
      <c r="LEU24" s="11"/>
      <c r="LEV24" s="11"/>
      <c r="LEW24" s="11"/>
      <c r="LEX24" s="11"/>
      <c r="LEY24" s="11"/>
      <c r="LEZ24" s="11"/>
      <c r="LFA24" s="11"/>
      <c r="LFB24" s="11"/>
      <c r="LFC24" s="11"/>
      <c r="LFD24" s="11"/>
      <c r="LFE24" s="11"/>
      <c r="LFF24" s="11"/>
      <c r="LFG24" s="11"/>
      <c r="LFH24" s="11"/>
      <c r="LFI24" s="11"/>
      <c r="LFJ24" s="11"/>
      <c r="LFK24" s="11"/>
      <c r="LFL24" s="11"/>
      <c r="LFM24" s="11"/>
      <c r="LFN24" s="11"/>
      <c r="LFO24" s="11"/>
      <c r="LFP24" s="11"/>
      <c r="LFQ24" s="11"/>
      <c r="LFR24" s="11"/>
      <c r="LFS24" s="11"/>
      <c r="LFT24" s="11"/>
      <c r="LFU24" s="11"/>
      <c r="LFV24" s="11"/>
      <c r="LFW24" s="11"/>
      <c r="LFX24" s="11"/>
      <c r="LFY24" s="11"/>
      <c r="LFZ24" s="11"/>
      <c r="LGA24" s="11"/>
      <c r="LGB24" s="11"/>
      <c r="LGC24" s="11"/>
      <c r="LGD24" s="11"/>
      <c r="LGE24" s="11"/>
      <c r="LGF24" s="11"/>
      <c r="LGG24" s="11"/>
      <c r="LGH24" s="11"/>
      <c r="LGI24" s="11"/>
      <c r="LGJ24" s="11"/>
      <c r="LGK24" s="11"/>
      <c r="LGL24" s="11"/>
      <c r="LGM24" s="11"/>
      <c r="LGN24" s="11"/>
      <c r="LGO24" s="11"/>
      <c r="LGP24" s="11"/>
      <c r="LGQ24" s="11"/>
      <c r="LGR24" s="11"/>
      <c r="LGS24" s="11"/>
      <c r="LGT24" s="11"/>
      <c r="LGU24" s="11"/>
      <c r="LGV24" s="11"/>
      <c r="LGW24" s="11"/>
      <c r="LGX24" s="11"/>
      <c r="LGY24" s="11"/>
      <c r="LGZ24" s="11"/>
      <c r="LHA24" s="11"/>
      <c r="LHB24" s="11"/>
      <c r="LHC24" s="11"/>
      <c r="LHD24" s="11"/>
      <c r="LHE24" s="11"/>
      <c r="LHF24" s="11"/>
      <c r="LHG24" s="11"/>
      <c r="LHH24" s="11"/>
      <c r="LHI24" s="11"/>
      <c r="LHJ24" s="11"/>
      <c r="LHK24" s="11"/>
      <c r="LHL24" s="11"/>
      <c r="LHM24" s="11"/>
      <c r="LHN24" s="11"/>
      <c r="LHO24" s="11"/>
      <c r="LHP24" s="11"/>
      <c r="LHQ24" s="11"/>
      <c r="LHR24" s="11"/>
      <c r="LHS24" s="11"/>
      <c r="LHT24" s="11"/>
      <c r="LHU24" s="11"/>
      <c r="LHV24" s="11"/>
      <c r="LHW24" s="11"/>
      <c r="LHX24" s="11"/>
      <c r="LHY24" s="11"/>
      <c r="LHZ24" s="11"/>
      <c r="LIA24" s="11"/>
      <c r="LIB24" s="11"/>
      <c r="LIC24" s="11"/>
      <c r="LID24" s="11"/>
      <c r="LIE24" s="11"/>
      <c r="LIF24" s="11"/>
      <c r="LIG24" s="11"/>
      <c r="LIH24" s="11"/>
      <c r="LII24" s="11"/>
      <c r="LIJ24" s="11"/>
      <c r="LIK24" s="11"/>
      <c r="LIL24" s="11"/>
      <c r="LIM24" s="11"/>
      <c r="LIN24" s="11"/>
      <c r="LIO24" s="11"/>
      <c r="LIP24" s="11"/>
      <c r="LIQ24" s="11"/>
      <c r="LIR24" s="11"/>
      <c r="LIS24" s="11"/>
      <c r="LIT24" s="11"/>
      <c r="LIU24" s="11"/>
      <c r="LIV24" s="11"/>
      <c r="LIW24" s="11"/>
      <c r="LIX24" s="11"/>
      <c r="LIY24" s="11"/>
      <c r="LIZ24" s="11"/>
      <c r="LJA24" s="11"/>
      <c r="LJB24" s="11"/>
      <c r="LJC24" s="11"/>
      <c r="LJD24" s="11"/>
      <c r="LJE24" s="11"/>
      <c r="LJF24" s="11"/>
      <c r="LJG24" s="11"/>
      <c r="LJH24" s="11"/>
      <c r="LJI24" s="11"/>
      <c r="LJJ24" s="11"/>
      <c r="LJK24" s="11"/>
      <c r="LJL24" s="11"/>
      <c r="LJM24" s="11"/>
      <c r="LJN24" s="11"/>
      <c r="LJO24" s="11"/>
      <c r="LJP24" s="11"/>
      <c r="LJQ24" s="11"/>
      <c r="LJR24" s="11"/>
      <c r="LJS24" s="11"/>
      <c r="LJT24" s="11"/>
      <c r="LJU24" s="11"/>
      <c r="LJV24" s="11"/>
      <c r="LJW24" s="11"/>
      <c r="LJX24" s="11"/>
      <c r="LJY24" s="11"/>
      <c r="LJZ24" s="11"/>
      <c r="LKA24" s="11"/>
      <c r="LKB24" s="11"/>
      <c r="LKC24" s="11"/>
      <c r="LKD24" s="11"/>
      <c r="LKE24" s="11"/>
      <c r="LKF24" s="11"/>
      <c r="LKG24" s="11"/>
      <c r="LKH24" s="11"/>
      <c r="LKI24" s="11"/>
      <c r="LKJ24" s="11"/>
      <c r="LKK24" s="11"/>
      <c r="LKL24" s="11"/>
      <c r="LKM24" s="11"/>
      <c r="LKN24" s="11"/>
      <c r="LKO24" s="11"/>
      <c r="LKP24" s="11"/>
      <c r="LKQ24" s="11"/>
      <c r="LKR24" s="11"/>
      <c r="LKS24" s="11"/>
      <c r="LKT24" s="11"/>
      <c r="LKU24" s="11"/>
      <c r="LKV24" s="11"/>
      <c r="LKW24" s="11"/>
      <c r="LKX24" s="11"/>
      <c r="LKY24" s="11"/>
      <c r="LKZ24" s="11"/>
      <c r="LLA24" s="11"/>
      <c r="LLB24" s="11"/>
      <c r="LLC24" s="11"/>
      <c r="LLD24" s="11"/>
      <c r="LLE24" s="11"/>
      <c r="LLF24" s="11"/>
      <c r="LLG24" s="11"/>
      <c r="LLH24" s="11"/>
      <c r="LLI24" s="11"/>
      <c r="LLJ24" s="11"/>
      <c r="LLK24" s="11"/>
      <c r="LLL24" s="11"/>
      <c r="LLM24" s="11"/>
      <c r="LLN24" s="11"/>
      <c r="LLO24" s="11"/>
      <c r="LLP24" s="11"/>
      <c r="LLQ24" s="11"/>
      <c r="LLR24" s="11"/>
      <c r="LLS24" s="11"/>
      <c r="LLT24" s="11"/>
      <c r="LLU24" s="11"/>
      <c r="LLV24" s="11"/>
      <c r="LLW24" s="11"/>
      <c r="LLX24" s="11"/>
      <c r="LLY24" s="11"/>
      <c r="LLZ24" s="11"/>
      <c r="LMA24" s="11"/>
      <c r="LMB24" s="11"/>
      <c r="LMC24" s="11"/>
      <c r="LMD24" s="11"/>
      <c r="LME24" s="11"/>
      <c r="LMF24" s="11"/>
      <c r="LMG24" s="11"/>
      <c r="LMH24" s="11"/>
      <c r="LMI24" s="11"/>
      <c r="LMJ24" s="11"/>
      <c r="LMK24" s="11"/>
      <c r="LML24" s="11"/>
      <c r="LMM24" s="11"/>
      <c r="LMN24" s="11"/>
      <c r="LMO24" s="11"/>
      <c r="LMP24" s="11"/>
      <c r="LMQ24" s="11"/>
      <c r="LMR24" s="11"/>
      <c r="LMS24" s="11"/>
      <c r="LMT24" s="11"/>
      <c r="LMU24" s="11"/>
      <c r="LMV24" s="11"/>
      <c r="LMW24" s="11"/>
      <c r="LMX24" s="11"/>
      <c r="LMY24" s="11"/>
      <c r="LMZ24" s="11"/>
      <c r="LNA24" s="11"/>
      <c r="LNB24" s="11"/>
      <c r="LNC24" s="11"/>
      <c r="LND24" s="11"/>
      <c r="LNE24" s="11"/>
      <c r="LNF24" s="11"/>
      <c r="LNG24" s="11"/>
      <c r="LNH24" s="11"/>
      <c r="LNI24" s="11"/>
      <c r="LNJ24" s="11"/>
      <c r="LNK24" s="11"/>
      <c r="LNL24" s="11"/>
      <c r="LNM24" s="11"/>
      <c r="LNN24" s="11"/>
      <c r="LNO24" s="11"/>
      <c r="LNP24" s="11"/>
      <c r="LNQ24" s="11"/>
      <c r="LNR24" s="11"/>
      <c r="LNS24" s="11"/>
      <c r="LNT24" s="11"/>
      <c r="LNU24" s="11"/>
      <c r="LNV24" s="11"/>
      <c r="LNW24" s="11"/>
      <c r="LNX24" s="11"/>
      <c r="LNY24" s="11"/>
      <c r="LNZ24" s="11"/>
      <c r="LOA24" s="11"/>
      <c r="LOB24" s="11"/>
      <c r="LOC24" s="11"/>
      <c r="LOD24" s="11"/>
      <c r="LOE24" s="11"/>
      <c r="LOF24" s="11"/>
      <c r="LOG24" s="11"/>
      <c r="LOH24" s="11"/>
      <c r="LOI24" s="11"/>
      <c r="LOJ24" s="11"/>
      <c r="LOK24" s="11"/>
      <c r="LOL24" s="11"/>
      <c r="LOM24" s="11"/>
      <c r="LON24" s="11"/>
      <c r="LOO24" s="11"/>
      <c r="LOP24" s="11"/>
      <c r="LOQ24" s="11"/>
      <c r="LOR24" s="11"/>
      <c r="LOS24" s="11"/>
      <c r="LOT24" s="11"/>
      <c r="LOU24" s="11"/>
      <c r="LOV24" s="11"/>
      <c r="LOW24" s="11"/>
      <c r="LOX24" s="11"/>
      <c r="LOY24" s="11"/>
      <c r="LOZ24" s="11"/>
      <c r="LPA24" s="11"/>
      <c r="LPB24" s="11"/>
      <c r="LPC24" s="11"/>
      <c r="LPD24" s="11"/>
      <c r="LPE24" s="11"/>
      <c r="LPF24" s="11"/>
      <c r="LPG24" s="11"/>
      <c r="LPH24" s="11"/>
      <c r="LPI24" s="11"/>
      <c r="LPJ24" s="11"/>
      <c r="LPK24" s="11"/>
      <c r="LPL24" s="11"/>
      <c r="LPM24" s="11"/>
      <c r="LPN24" s="11"/>
      <c r="LPO24" s="11"/>
      <c r="LPP24" s="11"/>
      <c r="LPQ24" s="11"/>
      <c r="LPR24" s="11"/>
      <c r="LPS24" s="11"/>
      <c r="LPT24" s="11"/>
      <c r="LPU24" s="11"/>
      <c r="LPV24" s="11"/>
      <c r="LPW24" s="11"/>
      <c r="LPX24" s="11"/>
      <c r="LPY24" s="11"/>
      <c r="LPZ24" s="11"/>
      <c r="LQA24" s="11"/>
      <c r="LQB24" s="11"/>
      <c r="LQC24" s="11"/>
      <c r="LQD24" s="11"/>
      <c r="LQE24" s="11"/>
      <c r="LQF24" s="11"/>
      <c r="LQG24" s="11"/>
      <c r="LQH24" s="11"/>
      <c r="LQI24" s="11"/>
      <c r="LQJ24" s="11"/>
      <c r="LQK24" s="11"/>
      <c r="LQL24" s="11"/>
      <c r="LQM24" s="11"/>
      <c r="LQN24" s="11"/>
      <c r="LQO24" s="11"/>
      <c r="LQP24" s="11"/>
      <c r="LQQ24" s="11"/>
      <c r="LQR24" s="11"/>
      <c r="LQS24" s="11"/>
      <c r="LQT24" s="11"/>
      <c r="LQU24" s="11"/>
      <c r="LQV24" s="11"/>
      <c r="LQW24" s="11"/>
      <c r="LQX24" s="11"/>
      <c r="LQY24" s="11"/>
      <c r="LQZ24" s="11"/>
      <c r="LRA24" s="11"/>
      <c r="LRB24" s="11"/>
      <c r="LRC24" s="11"/>
      <c r="LRD24" s="11"/>
      <c r="LRE24" s="11"/>
      <c r="LRF24" s="11"/>
      <c r="LRG24" s="11"/>
      <c r="LRH24" s="11"/>
      <c r="LRI24" s="11"/>
      <c r="LRJ24" s="11"/>
      <c r="LRK24" s="11"/>
      <c r="LRL24" s="11"/>
      <c r="LRM24" s="11"/>
      <c r="LRN24" s="11"/>
      <c r="LRO24" s="11"/>
      <c r="LRP24" s="11"/>
      <c r="LRQ24" s="11"/>
      <c r="LRR24" s="11"/>
      <c r="LRS24" s="11"/>
      <c r="LRT24" s="11"/>
      <c r="LRU24" s="11"/>
      <c r="LRV24" s="11"/>
      <c r="LRW24" s="11"/>
      <c r="LRX24" s="11"/>
      <c r="LRY24" s="11"/>
      <c r="LRZ24" s="11"/>
      <c r="LSA24" s="11"/>
      <c r="LSB24" s="11"/>
      <c r="LSC24" s="11"/>
      <c r="LSD24" s="11"/>
      <c r="LSE24" s="11"/>
      <c r="LSF24" s="11"/>
      <c r="LSG24" s="11"/>
      <c r="LSH24" s="11"/>
      <c r="LSI24" s="11"/>
      <c r="LSJ24" s="11"/>
      <c r="LSK24" s="11"/>
      <c r="LSL24" s="11"/>
      <c r="LSM24" s="11"/>
      <c r="LSN24" s="11"/>
      <c r="LSO24" s="11"/>
      <c r="LSP24" s="11"/>
      <c r="LSQ24" s="11"/>
      <c r="LSR24" s="11"/>
      <c r="LSS24" s="11"/>
      <c r="LST24" s="11"/>
      <c r="LSU24" s="11"/>
      <c r="LSV24" s="11"/>
      <c r="LSW24" s="11"/>
      <c r="LSX24" s="11"/>
      <c r="LSY24" s="11"/>
      <c r="LSZ24" s="11"/>
      <c r="LTA24" s="11"/>
      <c r="LTB24" s="11"/>
      <c r="LTC24" s="11"/>
      <c r="LTD24" s="11"/>
      <c r="LTE24" s="11"/>
      <c r="LTF24" s="11"/>
      <c r="LTG24" s="11"/>
      <c r="LTH24" s="11"/>
      <c r="LTI24" s="11"/>
      <c r="LTJ24" s="11"/>
      <c r="LTK24" s="11"/>
      <c r="LTL24" s="11"/>
      <c r="LTM24" s="11"/>
      <c r="LTN24" s="11"/>
      <c r="LTO24" s="11"/>
      <c r="LTP24" s="11"/>
      <c r="LTQ24" s="11"/>
      <c r="LTR24" s="11"/>
      <c r="LTS24" s="11"/>
      <c r="LTT24" s="11"/>
      <c r="LTU24" s="11"/>
      <c r="LTV24" s="11"/>
      <c r="LTW24" s="11"/>
      <c r="LTX24" s="11"/>
      <c r="LTY24" s="11"/>
      <c r="LTZ24" s="11"/>
      <c r="LUA24" s="11"/>
      <c r="LUB24" s="11"/>
      <c r="LUC24" s="11"/>
      <c r="LUD24" s="11"/>
      <c r="LUE24" s="11"/>
      <c r="LUF24" s="11"/>
      <c r="LUG24" s="11"/>
      <c r="LUH24" s="11"/>
      <c r="LUI24" s="11"/>
      <c r="LUJ24" s="11"/>
      <c r="LUK24" s="11"/>
      <c r="LUL24" s="11"/>
      <c r="LUM24" s="11"/>
      <c r="LUN24" s="11"/>
      <c r="LUO24" s="11"/>
      <c r="LUP24" s="11"/>
      <c r="LUQ24" s="11"/>
      <c r="LUR24" s="11"/>
      <c r="LUS24" s="11"/>
      <c r="LUT24" s="11"/>
      <c r="LUU24" s="11"/>
      <c r="LUV24" s="11"/>
      <c r="LUW24" s="11"/>
      <c r="LUX24" s="11"/>
      <c r="LUY24" s="11"/>
      <c r="LUZ24" s="11"/>
      <c r="LVA24" s="11"/>
      <c r="LVB24" s="11"/>
      <c r="LVC24" s="11"/>
      <c r="LVD24" s="11"/>
      <c r="LVE24" s="11"/>
      <c r="LVF24" s="11"/>
      <c r="LVG24" s="11"/>
      <c r="LVH24" s="11"/>
      <c r="LVI24" s="11"/>
      <c r="LVJ24" s="11"/>
      <c r="LVK24" s="11"/>
      <c r="LVL24" s="11"/>
      <c r="LVM24" s="11"/>
      <c r="LVN24" s="11"/>
      <c r="LVO24" s="11"/>
      <c r="LVP24" s="11"/>
      <c r="LVQ24" s="11"/>
      <c r="LVR24" s="11"/>
      <c r="LVS24" s="11"/>
      <c r="LVT24" s="11"/>
      <c r="LVU24" s="11"/>
      <c r="LVV24" s="11"/>
      <c r="LVW24" s="11"/>
      <c r="LVX24" s="11"/>
      <c r="LVY24" s="11"/>
      <c r="LVZ24" s="11"/>
      <c r="LWA24" s="11"/>
      <c r="LWB24" s="11"/>
      <c r="LWC24" s="11"/>
      <c r="LWD24" s="11"/>
      <c r="LWE24" s="11"/>
      <c r="LWF24" s="11"/>
      <c r="LWG24" s="11"/>
      <c r="LWH24" s="11"/>
      <c r="LWI24" s="11"/>
      <c r="LWJ24" s="11"/>
      <c r="LWK24" s="11"/>
      <c r="LWL24" s="11"/>
      <c r="LWM24" s="11"/>
      <c r="LWN24" s="11"/>
      <c r="LWO24" s="11"/>
      <c r="LWP24" s="11"/>
      <c r="LWQ24" s="11"/>
      <c r="LWR24" s="11"/>
      <c r="LWS24" s="11"/>
      <c r="LWT24" s="11"/>
      <c r="LWU24" s="11"/>
      <c r="LWV24" s="11"/>
      <c r="LWW24" s="11"/>
      <c r="LWX24" s="11"/>
      <c r="LWY24" s="11"/>
      <c r="LWZ24" s="11"/>
      <c r="LXA24" s="11"/>
      <c r="LXB24" s="11"/>
      <c r="LXC24" s="11"/>
      <c r="LXD24" s="11"/>
      <c r="LXE24" s="11"/>
      <c r="LXF24" s="11"/>
      <c r="LXG24" s="11"/>
      <c r="LXH24" s="11"/>
      <c r="LXI24" s="11"/>
      <c r="LXJ24" s="11"/>
      <c r="LXK24" s="11"/>
      <c r="LXL24" s="11"/>
      <c r="LXM24" s="11"/>
      <c r="LXN24" s="11"/>
      <c r="LXO24" s="11"/>
      <c r="LXP24" s="11"/>
      <c r="LXQ24" s="11"/>
      <c r="LXR24" s="11"/>
      <c r="LXS24" s="11"/>
      <c r="LXT24" s="11"/>
      <c r="LXU24" s="11"/>
      <c r="LXV24" s="11"/>
      <c r="LXW24" s="11"/>
      <c r="LXX24" s="11"/>
      <c r="LXY24" s="11"/>
      <c r="LXZ24" s="11"/>
      <c r="LYA24" s="11"/>
      <c r="LYB24" s="11"/>
      <c r="LYC24" s="11"/>
      <c r="LYD24" s="11"/>
      <c r="LYE24" s="11"/>
      <c r="LYF24" s="11"/>
      <c r="LYG24" s="11"/>
      <c r="LYH24" s="11"/>
      <c r="LYI24" s="11"/>
      <c r="LYJ24" s="11"/>
      <c r="LYK24" s="11"/>
      <c r="LYL24" s="11"/>
      <c r="LYM24" s="11"/>
      <c r="LYN24" s="11"/>
      <c r="LYO24" s="11"/>
      <c r="LYP24" s="11"/>
      <c r="LYQ24" s="11"/>
      <c r="LYR24" s="11"/>
      <c r="LYS24" s="11"/>
      <c r="LYT24" s="11"/>
      <c r="LYU24" s="11"/>
      <c r="LYV24" s="11"/>
      <c r="LYW24" s="11"/>
      <c r="LYX24" s="11"/>
      <c r="LYY24" s="11"/>
      <c r="LYZ24" s="11"/>
      <c r="LZA24" s="11"/>
      <c r="LZB24" s="11"/>
      <c r="LZC24" s="11"/>
      <c r="LZD24" s="11"/>
      <c r="LZE24" s="11"/>
      <c r="LZF24" s="11"/>
      <c r="LZG24" s="11"/>
      <c r="LZH24" s="11"/>
      <c r="LZI24" s="11"/>
      <c r="LZJ24" s="11"/>
      <c r="LZK24" s="11"/>
      <c r="LZL24" s="11"/>
      <c r="LZM24" s="11"/>
      <c r="LZN24" s="11"/>
      <c r="LZO24" s="11"/>
      <c r="LZP24" s="11"/>
      <c r="LZQ24" s="11"/>
      <c r="LZR24" s="11"/>
      <c r="LZS24" s="11"/>
      <c r="LZT24" s="11"/>
      <c r="LZU24" s="11"/>
      <c r="LZV24" s="11"/>
      <c r="LZW24" s="11"/>
      <c r="LZX24" s="11"/>
      <c r="LZY24" s="11"/>
      <c r="LZZ24" s="11"/>
      <c r="MAA24" s="11"/>
      <c r="MAB24" s="11"/>
      <c r="MAC24" s="11"/>
      <c r="MAD24" s="11"/>
      <c r="MAE24" s="11"/>
      <c r="MAF24" s="11"/>
      <c r="MAG24" s="11"/>
      <c r="MAH24" s="11"/>
      <c r="MAI24" s="11"/>
      <c r="MAJ24" s="11"/>
      <c r="MAK24" s="11"/>
      <c r="MAL24" s="11"/>
      <c r="MAM24" s="11"/>
      <c r="MAN24" s="11"/>
      <c r="MAO24" s="11"/>
      <c r="MAP24" s="11"/>
      <c r="MAQ24" s="11"/>
      <c r="MAR24" s="11"/>
      <c r="MAS24" s="11"/>
      <c r="MAT24" s="11"/>
      <c r="MAU24" s="11"/>
      <c r="MAV24" s="11"/>
      <c r="MAW24" s="11"/>
      <c r="MAX24" s="11"/>
      <c r="MAY24" s="11"/>
      <c r="MAZ24" s="11"/>
      <c r="MBA24" s="11"/>
      <c r="MBB24" s="11"/>
      <c r="MBC24" s="11"/>
      <c r="MBD24" s="11"/>
      <c r="MBE24" s="11"/>
      <c r="MBF24" s="11"/>
      <c r="MBG24" s="11"/>
      <c r="MBH24" s="11"/>
      <c r="MBI24" s="11"/>
      <c r="MBJ24" s="11"/>
      <c r="MBK24" s="11"/>
      <c r="MBL24" s="11"/>
      <c r="MBM24" s="11"/>
      <c r="MBN24" s="11"/>
      <c r="MBO24" s="11"/>
      <c r="MBP24" s="11"/>
      <c r="MBQ24" s="11"/>
      <c r="MBR24" s="11"/>
      <c r="MBS24" s="11"/>
      <c r="MBT24" s="11"/>
      <c r="MBU24" s="11"/>
      <c r="MBV24" s="11"/>
      <c r="MBW24" s="11"/>
      <c r="MBX24" s="11"/>
      <c r="MBY24" s="11"/>
      <c r="MBZ24" s="11"/>
      <c r="MCA24" s="11"/>
      <c r="MCB24" s="11"/>
      <c r="MCC24" s="11"/>
      <c r="MCD24" s="11"/>
      <c r="MCE24" s="11"/>
      <c r="MCF24" s="11"/>
      <c r="MCG24" s="11"/>
      <c r="MCH24" s="11"/>
      <c r="MCI24" s="11"/>
      <c r="MCJ24" s="11"/>
      <c r="MCK24" s="11"/>
      <c r="MCL24" s="11"/>
      <c r="MCM24" s="11"/>
      <c r="MCN24" s="11"/>
      <c r="MCO24" s="11"/>
      <c r="MCP24" s="11"/>
      <c r="MCQ24" s="11"/>
      <c r="MCR24" s="11"/>
      <c r="MCS24" s="11"/>
      <c r="MCT24" s="11"/>
      <c r="MCU24" s="11"/>
      <c r="MCV24" s="11"/>
      <c r="MCW24" s="11"/>
      <c r="MCX24" s="11"/>
      <c r="MCY24" s="11"/>
      <c r="MCZ24" s="11"/>
      <c r="MDA24" s="11"/>
      <c r="MDB24" s="11"/>
      <c r="MDC24" s="11"/>
      <c r="MDD24" s="11"/>
      <c r="MDE24" s="11"/>
      <c r="MDF24" s="11"/>
      <c r="MDG24" s="11"/>
      <c r="MDH24" s="11"/>
      <c r="MDI24" s="11"/>
      <c r="MDJ24" s="11"/>
      <c r="MDK24" s="11"/>
      <c r="MDL24" s="11"/>
      <c r="MDM24" s="11"/>
      <c r="MDN24" s="11"/>
      <c r="MDO24" s="11"/>
      <c r="MDP24" s="11"/>
      <c r="MDQ24" s="11"/>
      <c r="MDR24" s="11"/>
      <c r="MDS24" s="11"/>
      <c r="MDT24" s="11"/>
      <c r="MDU24" s="11"/>
      <c r="MDV24" s="11"/>
      <c r="MDW24" s="11"/>
      <c r="MDX24" s="11"/>
      <c r="MDY24" s="11"/>
      <c r="MDZ24" s="11"/>
      <c r="MEA24" s="11"/>
      <c r="MEB24" s="11"/>
      <c r="MEC24" s="11"/>
      <c r="MED24" s="11"/>
      <c r="MEE24" s="11"/>
      <c r="MEF24" s="11"/>
      <c r="MEG24" s="11"/>
      <c r="MEH24" s="11"/>
      <c r="MEI24" s="11"/>
      <c r="MEJ24" s="11"/>
      <c r="MEK24" s="11"/>
      <c r="MEL24" s="11"/>
      <c r="MEM24" s="11"/>
      <c r="MEN24" s="11"/>
      <c r="MEO24" s="11"/>
      <c r="MEP24" s="11"/>
      <c r="MEQ24" s="11"/>
      <c r="MER24" s="11"/>
      <c r="MES24" s="11"/>
      <c r="MET24" s="11"/>
      <c r="MEU24" s="11"/>
      <c r="MEV24" s="11"/>
      <c r="MEW24" s="11"/>
      <c r="MEX24" s="11"/>
      <c r="MEY24" s="11"/>
      <c r="MEZ24" s="11"/>
      <c r="MFA24" s="11"/>
      <c r="MFB24" s="11"/>
      <c r="MFC24" s="11"/>
      <c r="MFD24" s="11"/>
      <c r="MFE24" s="11"/>
      <c r="MFF24" s="11"/>
      <c r="MFG24" s="11"/>
      <c r="MFH24" s="11"/>
      <c r="MFI24" s="11"/>
      <c r="MFJ24" s="11"/>
      <c r="MFK24" s="11"/>
      <c r="MFL24" s="11"/>
      <c r="MFM24" s="11"/>
      <c r="MFN24" s="11"/>
      <c r="MFO24" s="11"/>
      <c r="MFP24" s="11"/>
      <c r="MFQ24" s="11"/>
      <c r="MFR24" s="11"/>
      <c r="MFS24" s="11"/>
      <c r="MFT24" s="11"/>
      <c r="MFU24" s="11"/>
      <c r="MFV24" s="11"/>
      <c r="MFW24" s="11"/>
      <c r="MFX24" s="11"/>
      <c r="MFY24" s="11"/>
      <c r="MFZ24" s="11"/>
      <c r="MGA24" s="11"/>
      <c r="MGB24" s="11"/>
      <c r="MGC24" s="11"/>
      <c r="MGD24" s="11"/>
      <c r="MGE24" s="11"/>
      <c r="MGF24" s="11"/>
      <c r="MGG24" s="11"/>
      <c r="MGH24" s="11"/>
      <c r="MGI24" s="11"/>
      <c r="MGJ24" s="11"/>
      <c r="MGK24" s="11"/>
      <c r="MGL24" s="11"/>
      <c r="MGM24" s="11"/>
      <c r="MGN24" s="11"/>
      <c r="MGO24" s="11"/>
      <c r="MGP24" s="11"/>
      <c r="MGQ24" s="11"/>
      <c r="MGR24" s="11"/>
      <c r="MGS24" s="11"/>
      <c r="MGT24" s="11"/>
      <c r="MGU24" s="11"/>
      <c r="MGV24" s="11"/>
      <c r="MGW24" s="11"/>
      <c r="MGX24" s="11"/>
      <c r="MGY24" s="11"/>
      <c r="MGZ24" s="11"/>
      <c r="MHA24" s="11"/>
      <c r="MHB24" s="11"/>
      <c r="MHC24" s="11"/>
      <c r="MHD24" s="11"/>
      <c r="MHE24" s="11"/>
      <c r="MHF24" s="11"/>
      <c r="MHG24" s="11"/>
      <c r="MHH24" s="11"/>
      <c r="MHI24" s="11"/>
      <c r="MHJ24" s="11"/>
      <c r="MHK24" s="11"/>
      <c r="MHL24" s="11"/>
      <c r="MHM24" s="11"/>
      <c r="MHN24" s="11"/>
      <c r="MHO24" s="11"/>
      <c r="MHP24" s="11"/>
      <c r="MHQ24" s="11"/>
      <c r="MHR24" s="11"/>
      <c r="MHS24" s="11"/>
      <c r="MHT24" s="11"/>
      <c r="MHU24" s="11"/>
      <c r="MHV24" s="11"/>
      <c r="MHW24" s="11"/>
      <c r="MHX24" s="11"/>
      <c r="MHY24" s="11"/>
      <c r="MHZ24" s="11"/>
      <c r="MIA24" s="11"/>
      <c r="MIB24" s="11"/>
      <c r="MIC24" s="11"/>
      <c r="MID24" s="11"/>
      <c r="MIE24" s="11"/>
      <c r="MIF24" s="11"/>
      <c r="MIG24" s="11"/>
      <c r="MIH24" s="11"/>
      <c r="MII24" s="11"/>
      <c r="MIJ24" s="11"/>
      <c r="MIK24" s="11"/>
      <c r="MIL24" s="11"/>
      <c r="MIM24" s="11"/>
      <c r="MIN24" s="11"/>
      <c r="MIO24" s="11"/>
      <c r="MIP24" s="11"/>
      <c r="MIQ24" s="11"/>
      <c r="MIR24" s="11"/>
      <c r="MIS24" s="11"/>
      <c r="MIT24" s="11"/>
      <c r="MIU24" s="11"/>
      <c r="MIV24" s="11"/>
      <c r="MIW24" s="11"/>
      <c r="MIX24" s="11"/>
      <c r="MIY24" s="11"/>
      <c r="MIZ24" s="11"/>
      <c r="MJA24" s="11"/>
      <c r="MJB24" s="11"/>
      <c r="MJC24" s="11"/>
      <c r="MJD24" s="11"/>
      <c r="MJE24" s="11"/>
      <c r="MJF24" s="11"/>
      <c r="MJG24" s="11"/>
      <c r="MJH24" s="11"/>
      <c r="MJI24" s="11"/>
      <c r="MJJ24" s="11"/>
      <c r="MJK24" s="11"/>
      <c r="MJL24" s="11"/>
      <c r="MJM24" s="11"/>
      <c r="MJN24" s="11"/>
      <c r="MJO24" s="11"/>
      <c r="MJP24" s="11"/>
      <c r="MJQ24" s="11"/>
      <c r="MJR24" s="11"/>
      <c r="MJS24" s="11"/>
      <c r="MJT24" s="11"/>
      <c r="MJU24" s="11"/>
      <c r="MJV24" s="11"/>
      <c r="MJW24" s="11"/>
      <c r="MJX24" s="11"/>
      <c r="MJY24" s="11"/>
      <c r="MJZ24" s="11"/>
      <c r="MKA24" s="11"/>
      <c r="MKB24" s="11"/>
      <c r="MKC24" s="11"/>
      <c r="MKD24" s="11"/>
      <c r="MKE24" s="11"/>
      <c r="MKF24" s="11"/>
      <c r="MKG24" s="11"/>
      <c r="MKH24" s="11"/>
      <c r="MKI24" s="11"/>
      <c r="MKJ24" s="11"/>
      <c r="MKK24" s="11"/>
      <c r="MKL24" s="11"/>
      <c r="MKM24" s="11"/>
      <c r="MKN24" s="11"/>
      <c r="MKO24" s="11"/>
      <c r="MKP24" s="11"/>
      <c r="MKQ24" s="11"/>
      <c r="MKR24" s="11"/>
      <c r="MKS24" s="11"/>
      <c r="MKT24" s="11"/>
      <c r="MKU24" s="11"/>
      <c r="MKV24" s="11"/>
      <c r="MKW24" s="11"/>
      <c r="MKX24" s="11"/>
      <c r="MKY24" s="11"/>
      <c r="MKZ24" s="11"/>
      <c r="MLA24" s="11"/>
      <c r="MLB24" s="11"/>
      <c r="MLC24" s="11"/>
      <c r="MLD24" s="11"/>
      <c r="MLE24" s="11"/>
      <c r="MLF24" s="11"/>
      <c r="MLG24" s="11"/>
      <c r="MLH24" s="11"/>
      <c r="MLI24" s="11"/>
      <c r="MLJ24" s="11"/>
      <c r="MLK24" s="11"/>
      <c r="MLL24" s="11"/>
      <c r="MLM24" s="11"/>
      <c r="MLN24" s="11"/>
      <c r="MLO24" s="11"/>
      <c r="MLP24" s="11"/>
      <c r="MLQ24" s="11"/>
      <c r="MLR24" s="11"/>
      <c r="MLS24" s="11"/>
      <c r="MLT24" s="11"/>
      <c r="MLU24" s="11"/>
      <c r="MLV24" s="11"/>
      <c r="MLW24" s="11"/>
      <c r="MLX24" s="11"/>
      <c r="MLY24" s="11"/>
      <c r="MLZ24" s="11"/>
      <c r="MMA24" s="11"/>
      <c r="MMB24" s="11"/>
      <c r="MMC24" s="11"/>
      <c r="MMD24" s="11"/>
      <c r="MME24" s="11"/>
      <c r="MMF24" s="11"/>
      <c r="MMG24" s="11"/>
      <c r="MMH24" s="11"/>
      <c r="MMI24" s="11"/>
      <c r="MMJ24" s="11"/>
      <c r="MMK24" s="11"/>
      <c r="MML24" s="11"/>
      <c r="MMM24" s="11"/>
      <c r="MMN24" s="11"/>
      <c r="MMO24" s="11"/>
      <c r="MMP24" s="11"/>
      <c r="MMQ24" s="11"/>
      <c r="MMR24" s="11"/>
      <c r="MMS24" s="11"/>
      <c r="MMT24" s="11"/>
      <c r="MMU24" s="11"/>
      <c r="MMV24" s="11"/>
      <c r="MMW24" s="11"/>
      <c r="MMX24" s="11"/>
      <c r="MMY24" s="11"/>
      <c r="MMZ24" s="11"/>
      <c r="MNA24" s="11"/>
      <c r="MNB24" s="11"/>
      <c r="MNC24" s="11"/>
      <c r="MND24" s="11"/>
      <c r="MNE24" s="11"/>
      <c r="MNF24" s="11"/>
      <c r="MNG24" s="11"/>
      <c r="MNH24" s="11"/>
      <c r="MNI24" s="11"/>
      <c r="MNJ24" s="11"/>
      <c r="MNK24" s="11"/>
      <c r="MNL24" s="11"/>
      <c r="MNM24" s="11"/>
      <c r="MNN24" s="11"/>
      <c r="MNO24" s="11"/>
      <c r="MNP24" s="11"/>
      <c r="MNQ24" s="11"/>
      <c r="MNR24" s="11"/>
      <c r="MNS24" s="11"/>
      <c r="MNT24" s="11"/>
      <c r="MNU24" s="11"/>
      <c r="MNV24" s="11"/>
      <c r="MNW24" s="11"/>
      <c r="MNX24" s="11"/>
      <c r="MNY24" s="11"/>
      <c r="MNZ24" s="11"/>
      <c r="MOA24" s="11"/>
      <c r="MOB24" s="11"/>
      <c r="MOC24" s="11"/>
      <c r="MOD24" s="11"/>
      <c r="MOE24" s="11"/>
      <c r="MOF24" s="11"/>
      <c r="MOG24" s="11"/>
      <c r="MOH24" s="11"/>
      <c r="MOI24" s="11"/>
      <c r="MOJ24" s="11"/>
      <c r="MOK24" s="11"/>
      <c r="MOL24" s="11"/>
      <c r="MOM24" s="11"/>
      <c r="MON24" s="11"/>
      <c r="MOO24" s="11"/>
      <c r="MOP24" s="11"/>
      <c r="MOQ24" s="11"/>
      <c r="MOR24" s="11"/>
      <c r="MOS24" s="11"/>
      <c r="MOT24" s="11"/>
      <c r="MOU24" s="11"/>
      <c r="MOV24" s="11"/>
      <c r="MOW24" s="11"/>
      <c r="MOX24" s="11"/>
      <c r="MOY24" s="11"/>
      <c r="MOZ24" s="11"/>
      <c r="MPA24" s="11"/>
      <c r="MPB24" s="11"/>
      <c r="MPC24" s="11"/>
      <c r="MPD24" s="11"/>
      <c r="MPE24" s="11"/>
      <c r="MPF24" s="11"/>
      <c r="MPG24" s="11"/>
      <c r="MPH24" s="11"/>
      <c r="MPI24" s="11"/>
      <c r="MPJ24" s="11"/>
      <c r="MPK24" s="11"/>
      <c r="MPL24" s="11"/>
      <c r="MPM24" s="11"/>
      <c r="MPN24" s="11"/>
      <c r="MPO24" s="11"/>
      <c r="MPP24" s="11"/>
      <c r="MPQ24" s="11"/>
      <c r="MPR24" s="11"/>
      <c r="MPS24" s="11"/>
      <c r="MPT24" s="11"/>
      <c r="MPU24" s="11"/>
      <c r="MPV24" s="11"/>
      <c r="MPW24" s="11"/>
      <c r="MPX24" s="11"/>
      <c r="MPY24" s="11"/>
      <c r="MPZ24" s="11"/>
      <c r="MQA24" s="11"/>
      <c r="MQB24" s="11"/>
      <c r="MQC24" s="11"/>
      <c r="MQD24" s="11"/>
      <c r="MQE24" s="11"/>
      <c r="MQF24" s="11"/>
      <c r="MQG24" s="11"/>
      <c r="MQH24" s="11"/>
      <c r="MQI24" s="11"/>
      <c r="MQJ24" s="11"/>
      <c r="MQK24" s="11"/>
      <c r="MQL24" s="11"/>
      <c r="MQM24" s="11"/>
      <c r="MQN24" s="11"/>
      <c r="MQO24" s="11"/>
      <c r="MQP24" s="11"/>
      <c r="MQQ24" s="11"/>
      <c r="MQR24" s="11"/>
      <c r="MQS24" s="11"/>
      <c r="MQT24" s="11"/>
      <c r="MQU24" s="11"/>
      <c r="MQV24" s="11"/>
      <c r="MQW24" s="11"/>
      <c r="MQX24" s="11"/>
      <c r="MQY24" s="11"/>
      <c r="MQZ24" s="11"/>
      <c r="MRA24" s="11"/>
      <c r="MRB24" s="11"/>
      <c r="MRC24" s="11"/>
      <c r="MRD24" s="11"/>
      <c r="MRE24" s="11"/>
      <c r="MRF24" s="11"/>
      <c r="MRG24" s="11"/>
      <c r="MRH24" s="11"/>
      <c r="MRI24" s="11"/>
      <c r="MRJ24" s="11"/>
      <c r="MRK24" s="11"/>
      <c r="MRL24" s="11"/>
      <c r="MRM24" s="11"/>
      <c r="MRN24" s="11"/>
      <c r="MRO24" s="11"/>
      <c r="MRP24" s="11"/>
      <c r="MRQ24" s="11"/>
      <c r="MRR24" s="11"/>
      <c r="MRS24" s="11"/>
      <c r="MRT24" s="11"/>
      <c r="MRU24" s="11"/>
      <c r="MRV24" s="11"/>
      <c r="MRW24" s="11"/>
      <c r="MRX24" s="11"/>
      <c r="MRY24" s="11"/>
      <c r="MRZ24" s="11"/>
      <c r="MSA24" s="11"/>
      <c r="MSB24" s="11"/>
      <c r="MSC24" s="11"/>
      <c r="MSD24" s="11"/>
      <c r="MSE24" s="11"/>
      <c r="MSF24" s="11"/>
      <c r="MSG24" s="11"/>
      <c r="MSH24" s="11"/>
      <c r="MSI24" s="11"/>
      <c r="MSJ24" s="11"/>
      <c r="MSK24" s="11"/>
      <c r="MSL24" s="11"/>
      <c r="MSM24" s="11"/>
      <c r="MSN24" s="11"/>
      <c r="MSO24" s="11"/>
      <c r="MSP24" s="11"/>
      <c r="MSQ24" s="11"/>
      <c r="MSR24" s="11"/>
      <c r="MSS24" s="11"/>
      <c r="MST24" s="11"/>
      <c r="MSU24" s="11"/>
      <c r="MSV24" s="11"/>
      <c r="MSW24" s="11"/>
      <c r="MSX24" s="11"/>
      <c r="MSY24" s="11"/>
      <c r="MSZ24" s="11"/>
      <c r="MTA24" s="11"/>
      <c r="MTB24" s="11"/>
      <c r="MTC24" s="11"/>
      <c r="MTD24" s="11"/>
      <c r="MTE24" s="11"/>
      <c r="MTF24" s="11"/>
      <c r="MTG24" s="11"/>
      <c r="MTH24" s="11"/>
      <c r="MTI24" s="11"/>
      <c r="MTJ24" s="11"/>
      <c r="MTK24" s="11"/>
      <c r="MTL24" s="11"/>
      <c r="MTM24" s="11"/>
      <c r="MTN24" s="11"/>
      <c r="MTO24" s="11"/>
      <c r="MTP24" s="11"/>
      <c r="MTQ24" s="11"/>
      <c r="MTR24" s="11"/>
      <c r="MTS24" s="11"/>
      <c r="MTT24" s="11"/>
      <c r="MTU24" s="11"/>
      <c r="MTV24" s="11"/>
      <c r="MTW24" s="11"/>
      <c r="MTX24" s="11"/>
      <c r="MTY24" s="11"/>
      <c r="MTZ24" s="11"/>
      <c r="MUA24" s="11"/>
      <c r="MUB24" s="11"/>
      <c r="MUC24" s="11"/>
      <c r="MUD24" s="11"/>
      <c r="MUE24" s="11"/>
      <c r="MUF24" s="11"/>
      <c r="MUG24" s="11"/>
      <c r="MUH24" s="11"/>
      <c r="MUI24" s="11"/>
      <c r="MUJ24" s="11"/>
      <c r="MUK24" s="11"/>
      <c r="MUL24" s="11"/>
      <c r="MUM24" s="11"/>
      <c r="MUN24" s="11"/>
      <c r="MUO24" s="11"/>
      <c r="MUP24" s="11"/>
      <c r="MUQ24" s="11"/>
      <c r="MUR24" s="11"/>
      <c r="MUS24" s="11"/>
      <c r="MUT24" s="11"/>
      <c r="MUU24" s="11"/>
      <c r="MUV24" s="11"/>
      <c r="MUW24" s="11"/>
      <c r="MUX24" s="11"/>
      <c r="MUY24" s="11"/>
      <c r="MUZ24" s="11"/>
      <c r="MVA24" s="11"/>
      <c r="MVB24" s="11"/>
      <c r="MVC24" s="11"/>
      <c r="MVD24" s="11"/>
      <c r="MVE24" s="11"/>
      <c r="MVF24" s="11"/>
      <c r="MVG24" s="11"/>
      <c r="MVH24" s="11"/>
      <c r="MVI24" s="11"/>
      <c r="MVJ24" s="11"/>
      <c r="MVK24" s="11"/>
      <c r="MVL24" s="11"/>
      <c r="MVM24" s="11"/>
      <c r="MVN24" s="11"/>
      <c r="MVO24" s="11"/>
      <c r="MVP24" s="11"/>
      <c r="MVQ24" s="11"/>
      <c r="MVR24" s="11"/>
      <c r="MVS24" s="11"/>
      <c r="MVT24" s="11"/>
      <c r="MVU24" s="11"/>
      <c r="MVV24" s="11"/>
      <c r="MVW24" s="11"/>
      <c r="MVX24" s="11"/>
      <c r="MVY24" s="11"/>
      <c r="MVZ24" s="11"/>
      <c r="MWA24" s="11"/>
      <c r="MWB24" s="11"/>
      <c r="MWC24" s="11"/>
      <c r="MWD24" s="11"/>
      <c r="MWE24" s="11"/>
      <c r="MWF24" s="11"/>
      <c r="MWG24" s="11"/>
      <c r="MWH24" s="11"/>
      <c r="MWI24" s="11"/>
      <c r="MWJ24" s="11"/>
      <c r="MWK24" s="11"/>
      <c r="MWL24" s="11"/>
      <c r="MWM24" s="11"/>
      <c r="MWN24" s="11"/>
      <c r="MWO24" s="11"/>
      <c r="MWP24" s="11"/>
      <c r="MWQ24" s="11"/>
      <c r="MWR24" s="11"/>
      <c r="MWS24" s="11"/>
      <c r="MWT24" s="11"/>
      <c r="MWU24" s="11"/>
      <c r="MWV24" s="11"/>
      <c r="MWW24" s="11"/>
      <c r="MWX24" s="11"/>
      <c r="MWY24" s="11"/>
      <c r="MWZ24" s="11"/>
      <c r="MXA24" s="11"/>
      <c r="MXB24" s="11"/>
      <c r="MXC24" s="11"/>
      <c r="MXD24" s="11"/>
      <c r="MXE24" s="11"/>
      <c r="MXF24" s="11"/>
      <c r="MXG24" s="11"/>
      <c r="MXH24" s="11"/>
      <c r="MXI24" s="11"/>
      <c r="MXJ24" s="11"/>
      <c r="MXK24" s="11"/>
      <c r="MXL24" s="11"/>
      <c r="MXM24" s="11"/>
      <c r="MXN24" s="11"/>
      <c r="MXO24" s="11"/>
      <c r="MXP24" s="11"/>
      <c r="MXQ24" s="11"/>
      <c r="MXR24" s="11"/>
      <c r="MXS24" s="11"/>
      <c r="MXT24" s="11"/>
      <c r="MXU24" s="11"/>
      <c r="MXV24" s="11"/>
      <c r="MXW24" s="11"/>
      <c r="MXX24" s="11"/>
      <c r="MXY24" s="11"/>
      <c r="MXZ24" s="11"/>
      <c r="MYA24" s="11"/>
      <c r="MYB24" s="11"/>
      <c r="MYC24" s="11"/>
      <c r="MYD24" s="11"/>
      <c r="MYE24" s="11"/>
      <c r="MYF24" s="11"/>
      <c r="MYG24" s="11"/>
      <c r="MYH24" s="11"/>
      <c r="MYI24" s="11"/>
      <c r="MYJ24" s="11"/>
      <c r="MYK24" s="11"/>
      <c r="MYL24" s="11"/>
      <c r="MYM24" s="11"/>
      <c r="MYN24" s="11"/>
      <c r="MYO24" s="11"/>
      <c r="MYP24" s="11"/>
      <c r="MYQ24" s="11"/>
      <c r="MYR24" s="11"/>
      <c r="MYS24" s="11"/>
      <c r="MYT24" s="11"/>
      <c r="MYU24" s="11"/>
      <c r="MYV24" s="11"/>
      <c r="MYW24" s="11"/>
      <c r="MYX24" s="11"/>
      <c r="MYY24" s="11"/>
      <c r="MYZ24" s="11"/>
      <c r="MZA24" s="11"/>
      <c r="MZB24" s="11"/>
      <c r="MZC24" s="11"/>
      <c r="MZD24" s="11"/>
      <c r="MZE24" s="11"/>
      <c r="MZF24" s="11"/>
      <c r="MZG24" s="11"/>
      <c r="MZH24" s="11"/>
      <c r="MZI24" s="11"/>
      <c r="MZJ24" s="11"/>
      <c r="MZK24" s="11"/>
      <c r="MZL24" s="11"/>
      <c r="MZM24" s="11"/>
      <c r="MZN24" s="11"/>
      <c r="MZO24" s="11"/>
      <c r="MZP24" s="11"/>
      <c r="MZQ24" s="11"/>
      <c r="MZR24" s="11"/>
      <c r="MZS24" s="11"/>
      <c r="MZT24" s="11"/>
      <c r="MZU24" s="11"/>
      <c r="MZV24" s="11"/>
      <c r="MZW24" s="11"/>
      <c r="MZX24" s="11"/>
      <c r="MZY24" s="11"/>
      <c r="MZZ24" s="11"/>
      <c r="NAA24" s="11"/>
      <c r="NAB24" s="11"/>
      <c r="NAC24" s="11"/>
      <c r="NAD24" s="11"/>
      <c r="NAE24" s="11"/>
      <c r="NAF24" s="11"/>
      <c r="NAG24" s="11"/>
      <c r="NAH24" s="11"/>
      <c r="NAI24" s="11"/>
      <c r="NAJ24" s="11"/>
      <c r="NAK24" s="11"/>
      <c r="NAL24" s="11"/>
      <c r="NAM24" s="11"/>
      <c r="NAN24" s="11"/>
      <c r="NAO24" s="11"/>
      <c r="NAP24" s="11"/>
      <c r="NAQ24" s="11"/>
      <c r="NAR24" s="11"/>
      <c r="NAS24" s="11"/>
      <c r="NAT24" s="11"/>
      <c r="NAU24" s="11"/>
      <c r="NAV24" s="11"/>
      <c r="NAW24" s="11"/>
      <c r="NAX24" s="11"/>
      <c r="NAY24" s="11"/>
      <c r="NAZ24" s="11"/>
      <c r="NBA24" s="11"/>
      <c r="NBB24" s="11"/>
      <c r="NBC24" s="11"/>
      <c r="NBD24" s="11"/>
      <c r="NBE24" s="11"/>
      <c r="NBF24" s="11"/>
      <c r="NBG24" s="11"/>
      <c r="NBH24" s="11"/>
      <c r="NBI24" s="11"/>
      <c r="NBJ24" s="11"/>
      <c r="NBK24" s="11"/>
      <c r="NBL24" s="11"/>
      <c r="NBM24" s="11"/>
      <c r="NBN24" s="11"/>
      <c r="NBO24" s="11"/>
      <c r="NBP24" s="11"/>
      <c r="NBQ24" s="11"/>
      <c r="NBR24" s="11"/>
      <c r="NBS24" s="11"/>
      <c r="NBT24" s="11"/>
      <c r="NBU24" s="11"/>
      <c r="NBV24" s="11"/>
      <c r="NBW24" s="11"/>
      <c r="NBX24" s="11"/>
      <c r="NBY24" s="11"/>
      <c r="NBZ24" s="11"/>
      <c r="NCA24" s="11"/>
      <c r="NCB24" s="11"/>
      <c r="NCC24" s="11"/>
      <c r="NCD24" s="11"/>
      <c r="NCE24" s="11"/>
      <c r="NCF24" s="11"/>
      <c r="NCG24" s="11"/>
      <c r="NCH24" s="11"/>
      <c r="NCI24" s="11"/>
      <c r="NCJ24" s="11"/>
      <c r="NCK24" s="11"/>
      <c r="NCL24" s="11"/>
      <c r="NCM24" s="11"/>
      <c r="NCN24" s="11"/>
      <c r="NCO24" s="11"/>
      <c r="NCP24" s="11"/>
      <c r="NCQ24" s="11"/>
      <c r="NCR24" s="11"/>
      <c r="NCS24" s="11"/>
      <c r="NCT24" s="11"/>
      <c r="NCU24" s="11"/>
      <c r="NCV24" s="11"/>
      <c r="NCW24" s="11"/>
      <c r="NCX24" s="11"/>
      <c r="NCY24" s="11"/>
      <c r="NCZ24" s="11"/>
      <c r="NDA24" s="11"/>
      <c r="NDB24" s="11"/>
      <c r="NDC24" s="11"/>
      <c r="NDD24" s="11"/>
      <c r="NDE24" s="11"/>
      <c r="NDF24" s="11"/>
      <c r="NDG24" s="11"/>
      <c r="NDH24" s="11"/>
      <c r="NDI24" s="11"/>
      <c r="NDJ24" s="11"/>
      <c r="NDK24" s="11"/>
      <c r="NDL24" s="11"/>
      <c r="NDM24" s="11"/>
      <c r="NDN24" s="11"/>
      <c r="NDO24" s="11"/>
      <c r="NDP24" s="11"/>
      <c r="NDQ24" s="11"/>
      <c r="NDR24" s="11"/>
      <c r="NDS24" s="11"/>
      <c r="NDT24" s="11"/>
      <c r="NDU24" s="11"/>
      <c r="NDV24" s="11"/>
      <c r="NDW24" s="11"/>
      <c r="NDX24" s="11"/>
      <c r="NDY24" s="11"/>
      <c r="NDZ24" s="11"/>
      <c r="NEA24" s="11"/>
      <c r="NEB24" s="11"/>
      <c r="NEC24" s="11"/>
      <c r="NED24" s="11"/>
      <c r="NEE24" s="11"/>
      <c r="NEF24" s="11"/>
      <c r="NEG24" s="11"/>
      <c r="NEH24" s="11"/>
      <c r="NEI24" s="11"/>
      <c r="NEJ24" s="11"/>
      <c r="NEK24" s="11"/>
      <c r="NEL24" s="11"/>
      <c r="NEM24" s="11"/>
      <c r="NEN24" s="11"/>
      <c r="NEO24" s="11"/>
      <c r="NEP24" s="11"/>
      <c r="NEQ24" s="11"/>
      <c r="NER24" s="11"/>
      <c r="NES24" s="11"/>
      <c r="NET24" s="11"/>
      <c r="NEU24" s="11"/>
      <c r="NEV24" s="11"/>
      <c r="NEW24" s="11"/>
      <c r="NEX24" s="11"/>
      <c r="NEY24" s="11"/>
      <c r="NEZ24" s="11"/>
      <c r="NFA24" s="11"/>
      <c r="NFB24" s="11"/>
      <c r="NFC24" s="11"/>
      <c r="NFD24" s="11"/>
      <c r="NFE24" s="11"/>
      <c r="NFF24" s="11"/>
      <c r="NFG24" s="11"/>
      <c r="NFH24" s="11"/>
      <c r="NFI24" s="11"/>
      <c r="NFJ24" s="11"/>
      <c r="NFK24" s="11"/>
      <c r="NFL24" s="11"/>
      <c r="NFM24" s="11"/>
      <c r="NFN24" s="11"/>
      <c r="NFO24" s="11"/>
      <c r="NFP24" s="11"/>
      <c r="NFQ24" s="11"/>
      <c r="NFR24" s="11"/>
      <c r="NFS24" s="11"/>
      <c r="NFT24" s="11"/>
      <c r="NFU24" s="11"/>
      <c r="NFV24" s="11"/>
      <c r="NFW24" s="11"/>
      <c r="NFX24" s="11"/>
      <c r="NFY24" s="11"/>
      <c r="NFZ24" s="11"/>
      <c r="NGA24" s="11"/>
      <c r="NGB24" s="11"/>
      <c r="NGC24" s="11"/>
      <c r="NGD24" s="11"/>
      <c r="NGE24" s="11"/>
      <c r="NGF24" s="11"/>
      <c r="NGG24" s="11"/>
      <c r="NGH24" s="11"/>
      <c r="NGI24" s="11"/>
      <c r="NGJ24" s="11"/>
      <c r="NGK24" s="11"/>
      <c r="NGL24" s="11"/>
      <c r="NGM24" s="11"/>
      <c r="NGN24" s="11"/>
      <c r="NGO24" s="11"/>
      <c r="NGP24" s="11"/>
      <c r="NGQ24" s="11"/>
      <c r="NGR24" s="11"/>
      <c r="NGS24" s="11"/>
      <c r="NGT24" s="11"/>
      <c r="NGU24" s="11"/>
      <c r="NGV24" s="11"/>
      <c r="NGW24" s="11"/>
      <c r="NGX24" s="11"/>
      <c r="NGY24" s="11"/>
      <c r="NGZ24" s="11"/>
      <c r="NHA24" s="11"/>
      <c r="NHB24" s="11"/>
      <c r="NHC24" s="11"/>
      <c r="NHD24" s="11"/>
      <c r="NHE24" s="11"/>
      <c r="NHF24" s="11"/>
      <c r="NHG24" s="11"/>
      <c r="NHH24" s="11"/>
      <c r="NHI24" s="11"/>
      <c r="NHJ24" s="11"/>
      <c r="NHK24" s="11"/>
      <c r="NHL24" s="11"/>
      <c r="NHM24" s="11"/>
      <c r="NHN24" s="11"/>
      <c r="NHO24" s="11"/>
      <c r="NHP24" s="11"/>
      <c r="NHQ24" s="11"/>
      <c r="NHR24" s="11"/>
      <c r="NHS24" s="11"/>
      <c r="NHT24" s="11"/>
      <c r="NHU24" s="11"/>
      <c r="NHV24" s="11"/>
      <c r="NHW24" s="11"/>
      <c r="NHX24" s="11"/>
      <c r="NHY24" s="11"/>
      <c r="NHZ24" s="11"/>
      <c r="NIA24" s="11"/>
      <c r="NIB24" s="11"/>
      <c r="NIC24" s="11"/>
      <c r="NID24" s="11"/>
      <c r="NIE24" s="11"/>
      <c r="NIF24" s="11"/>
      <c r="NIG24" s="11"/>
      <c r="NIH24" s="11"/>
      <c r="NII24" s="11"/>
      <c r="NIJ24" s="11"/>
      <c r="NIK24" s="11"/>
      <c r="NIL24" s="11"/>
      <c r="NIM24" s="11"/>
      <c r="NIN24" s="11"/>
      <c r="NIO24" s="11"/>
      <c r="NIP24" s="11"/>
      <c r="NIQ24" s="11"/>
      <c r="NIR24" s="11"/>
      <c r="NIS24" s="11"/>
      <c r="NIT24" s="11"/>
      <c r="NIU24" s="11"/>
      <c r="NIV24" s="11"/>
      <c r="NIW24" s="11"/>
      <c r="NIX24" s="11"/>
      <c r="NIY24" s="11"/>
      <c r="NIZ24" s="11"/>
      <c r="NJA24" s="11"/>
      <c r="NJB24" s="11"/>
      <c r="NJC24" s="11"/>
      <c r="NJD24" s="11"/>
      <c r="NJE24" s="11"/>
      <c r="NJF24" s="11"/>
      <c r="NJG24" s="11"/>
      <c r="NJH24" s="11"/>
      <c r="NJI24" s="11"/>
      <c r="NJJ24" s="11"/>
      <c r="NJK24" s="11"/>
      <c r="NJL24" s="11"/>
      <c r="NJM24" s="11"/>
      <c r="NJN24" s="11"/>
      <c r="NJO24" s="11"/>
      <c r="NJP24" s="11"/>
      <c r="NJQ24" s="11"/>
      <c r="NJR24" s="11"/>
      <c r="NJS24" s="11"/>
      <c r="NJT24" s="11"/>
      <c r="NJU24" s="11"/>
      <c r="NJV24" s="11"/>
      <c r="NJW24" s="11"/>
      <c r="NJX24" s="11"/>
      <c r="NJY24" s="11"/>
      <c r="NJZ24" s="11"/>
      <c r="NKA24" s="11"/>
      <c r="NKB24" s="11"/>
      <c r="NKC24" s="11"/>
      <c r="NKD24" s="11"/>
      <c r="NKE24" s="11"/>
      <c r="NKF24" s="11"/>
      <c r="NKG24" s="11"/>
      <c r="NKH24" s="11"/>
      <c r="NKI24" s="11"/>
      <c r="NKJ24" s="11"/>
      <c r="NKK24" s="11"/>
      <c r="NKL24" s="11"/>
      <c r="NKM24" s="11"/>
      <c r="NKN24" s="11"/>
      <c r="NKO24" s="11"/>
      <c r="NKP24" s="11"/>
      <c r="NKQ24" s="11"/>
      <c r="NKR24" s="11"/>
      <c r="NKS24" s="11"/>
      <c r="NKT24" s="11"/>
      <c r="NKU24" s="11"/>
      <c r="NKV24" s="11"/>
      <c r="NKW24" s="11"/>
      <c r="NKX24" s="11"/>
      <c r="NKY24" s="11"/>
      <c r="NKZ24" s="11"/>
      <c r="NLA24" s="11"/>
      <c r="NLB24" s="11"/>
      <c r="NLC24" s="11"/>
      <c r="NLD24" s="11"/>
      <c r="NLE24" s="11"/>
      <c r="NLF24" s="11"/>
      <c r="NLG24" s="11"/>
      <c r="NLH24" s="11"/>
      <c r="NLI24" s="11"/>
      <c r="NLJ24" s="11"/>
      <c r="NLK24" s="11"/>
      <c r="NLL24" s="11"/>
      <c r="NLM24" s="11"/>
      <c r="NLN24" s="11"/>
      <c r="NLO24" s="11"/>
      <c r="NLP24" s="11"/>
      <c r="NLQ24" s="11"/>
      <c r="NLR24" s="11"/>
      <c r="NLS24" s="11"/>
      <c r="NLT24" s="11"/>
      <c r="NLU24" s="11"/>
      <c r="NLV24" s="11"/>
      <c r="NLW24" s="11"/>
      <c r="NLX24" s="11"/>
      <c r="NLY24" s="11"/>
      <c r="NLZ24" s="11"/>
      <c r="NMA24" s="11"/>
      <c r="NMB24" s="11"/>
      <c r="NMC24" s="11"/>
      <c r="NMD24" s="11"/>
      <c r="NME24" s="11"/>
      <c r="NMF24" s="11"/>
      <c r="NMG24" s="11"/>
      <c r="NMH24" s="11"/>
      <c r="NMI24" s="11"/>
      <c r="NMJ24" s="11"/>
      <c r="NMK24" s="11"/>
      <c r="NML24" s="11"/>
      <c r="NMM24" s="11"/>
      <c r="NMN24" s="11"/>
      <c r="NMO24" s="11"/>
      <c r="NMP24" s="11"/>
      <c r="NMQ24" s="11"/>
      <c r="NMR24" s="11"/>
      <c r="NMS24" s="11"/>
      <c r="NMT24" s="11"/>
      <c r="NMU24" s="11"/>
      <c r="NMV24" s="11"/>
      <c r="NMW24" s="11"/>
      <c r="NMX24" s="11"/>
      <c r="NMY24" s="11"/>
      <c r="NMZ24" s="11"/>
      <c r="NNA24" s="11"/>
      <c r="NNB24" s="11"/>
      <c r="NNC24" s="11"/>
      <c r="NND24" s="11"/>
      <c r="NNE24" s="11"/>
      <c r="NNF24" s="11"/>
      <c r="NNG24" s="11"/>
      <c r="NNH24" s="11"/>
      <c r="NNI24" s="11"/>
      <c r="NNJ24" s="11"/>
      <c r="NNK24" s="11"/>
      <c r="NNL24" s="11"/>
      <c r="NNM24" s="11"/>
      <c r="NNN24" s="11"/>
      <c r="NNO24" s="11"/>
      <c r="NNP24" s="11"/>
      <c r="NNQ24" s="11"/>
      <c r="NNR24" s="11"/>
      <c r="NNS24" s="11"/>
      <c r="NNT24" s="11"/>
      <c r="NNU24" s="11"/>
      <c r="NNV24" s="11"/>
      <c r="NNW24" s="11"/>
      <c r="NNX24" s="11"/>
      <c r="NNY24" s="11"/>
      <c r="NNZ24" s="11"/>
      <c r="NOA24" s="11"/>
      <c r="NOB24" s="11"/>
      <c r="NOC24" s="11"/>
      <c r="NOD24" s="11"/>
      <c r="NOE24" s="11"/>
      <c r="NOF24" s="11"/>
      <c r="NOG24" s="11"/>
      <c r="NOH24" s="11"/>
      <c r="NOI24" s="11"/>
      <c r="NOJ24" s="11"/>
      <c r="NOK24" s="11"/>
      <c r="NOL24" s="11"/>
      <c r="NOM24" s="11"/>
      <c r="NON24" s="11"/>
      <c r="NOO24" s="11"/>
      <c r="NOP24" s="11"/>
      <c r="NOQ24" s="11"/>
      <c r="NOR24" s="11"/>
      <c r="NOS24" s="11"/>
      <c r="NOT24" s="11"/>
      <c r="NOU24" s="11"/>
      <c r="NOV24" s="11"/>
      <c r="NOW24" s="11"/>
      <c r="NOX24" s="11"/>
      <c r="NOY24" s="11"/>
      <c r="NOZ24" s="11"/>
      <c r="NPA24" s="11"/>
      <c r="NPB24" s="11"/>
      <c r="NPC24" s="11"/>
      <c r="NPD24" s="11"/>
      <c r="NPE24" s="11"/>
      <c r="NPF24" s="11"/>
      <c r="NPG24" s="11"/>
      <c r="NPH24" s="11"/>
      <c r="NPI24" s="11"/>
      <c r="NPJ24" s="11"/>
      <c r="NPK24" s="11"/>
      <c r="NPL24" s="11"/>
      <c r="NPM24" s="11"/>
      <c r="NPN24" s="11"/>
      <c r="NPO24" s="11"/>
      <c r="NPP24" s="11"/>
      <c r="NPQ24" s="11"/>
      <c r="NPR24" s="11"/>
      <c r="NPS24" s="11"/>
      <c r="NPT24" s="11"/>
      <c r="NPU24" s="11"/>
      <c r="NPV24" s="11"/>
      <c r="NPW24" s="11"/>
      <c r="NPX24" s="11"/>
      <c r="NPY24" s="11"/>
      <c r="NPZ24" s="11"/>
      <c r="NQA24" s="11"/>
      <c r="NQB24" s="11"/>
      <c r="NQC24" s="11"/>
      <c r="NQD24" s="11"/>
      <c r="NQE24" s="11"/>
      <c r="NQF24" s="11"/>
      <c r="NQG24" s="11"/>
      <c r="NQH24" s="11"/>
      <c r="NQI24" s="11"/>
      <c r="NQJ24" s="11"/>
      <c r="NQK24" s="11"/>
      <c r="NQL24" s="11"/>
      <c r="NQM24" s="11"/>
      <c r="NQN24" s="11"/>
      <c r="NQO24" s="11"/>
      <c r="NQP24" s="11"/>
      <c r="NQQ24" s="11"/>
      <c r="NQR24" s="11"/>
      <c r="NQS24" s="11"/>
      <c r="NQT24" s="11"/>
      <c r="NQU24" s="11"/>
      <c r="NQV24" s="11"/>
      <c r="NQW24" s="11"/>
      <c r="NQX24" s="11"/>
      <c r="NQY24" s="11"/>
      <c r="NQZ24" s="11"/>
      <c r="NRA24" s="11"/>
      <c r="NRB24" s="11"/>
      <c r="NRC24" s="11"/>
      <c r="NRD24" s="11"/>
      <c r="NRE24" s="11"/>
      <c r="NRF24" s="11"/>
      <c r="NRG24" s="11"/>
      <c r="NRH24" s="11"/>
      <c r="NRI24" s="11"/>
      <c r="NRJ24" s="11"/>
      <c r="NRK24" s="11"/>
      <c r="NRL24" s="11"/>
      <c r="NRM24" s="11"/>
      <c r="NRN24" s="11"/>
      <c r="NRO24" s="11"/>
      <c r="NRP24" s="11"/>
      <c r="NRQ24" s="11"/>
      <c r="NRR24" s="11"/>
      <c r="NRS24" s="11"/>
      <c r="NRT24" s="11"/>
      <c r="NRU24" s="11"/>
      <c r="NRV24" s="11"/>
      <c r="NRW24" s="11"/>
      <c r="NRX24" s="11"/>
      <c r="NRY24" s="11"/>
      <c r="NRZ24" s="11"/>
      <c r="NSA24" s="11"/>
      <c r="NSB24" s="11"/>
      <c r="NSC24" s="11"/>
      <c r="NSD24" s="11"/>
      <c r="NSE24" s="11"/>
      <c r="NSF24" s="11"/>
      <c r="NSG24" s="11"/>
      <c r="NSH24" s="11"/>
      <c r="NSI24" s="11"/>
      <c r="NSJ24" s="11"/>
      <c r="NSK24" s="11"/>
      <c r="NSL24" s="11"/>
      <c r="NSM24" s="11"/>
      <c r="NSN24" s="11"/>
      <c r="NSO24" s="11"/>
      <c r="NSP24" s="11"/>
      <c r="NSQ24" s="11"/>
      <c r="NSR24" s="11"/>
      <c r="NSS24" s="11"/>
      <c r="NST24" s="11"/>
      <c r="NSU24" s="11"/>
      <c r="NSV24" s="11"/>
      <c r="NSW24" s="11"/>
      <c r="NSX24" s="11"/>
      <c r="NSY24" s="11"/>
      <c r="NSZ24" s="11"/>
      <c r="NTA24" s="11"/>
      <c r="NTB24" s="11"/>
      <c r="NTC24" s="11"/>
      <c r="NTD24" s="11"/>
      <c r="NTE24" s="11"/>
      <c r="NTF24" s="11"/>
      <c r="NTG24" s="11"/>
      <c r="NTH24" s="11"/>
      <c r="NTI24" s="11"/>
      <c r="NTJ24" s="11"/>
      <c r="NTK24" s="11"/>
      <c r="NTL24" s="11"/>
      <c r="NTM24" s="11"/>
      <c r="NTN24" s="11"/>
      <c r="NTO24" s="11"/>
      <c r="NTP24" s="11"/>
      <c r="NTQ24" s="11"/>
      <c r="NTR24" s="11"/>
      <c r="NTS24" s="11"/>
      <c r="NTT24" s="11"/>
      <c r="NTU24" s="11"/>
      <c r="NTV24" s="11"/>
      <c r="NTW24" s="11"/>
      <c r="NTX24" s="11"/>
      <c r="NTY24" s="11"/>
      <c r="NTZ24" s="11"/>
      <c r="NUA24" s="11"/>
      <c r="NUB24" s="11"/>
      <c r="NUC24" s="11"/>
      <c r="NUD24" s="11"/>
      <c r="NUE24" s="11"/>
      <c r="NUF24" s="11"/>
      <c r="NUG24" s="11"/>
      <c r="NUH24" s="11"/>
      <c r="NUI24" s="11"/>
      <c r="NUJ24" s="11"/>
      <c r="NUK24" s="11"/>
      <c r="NUL24" s="11"/>
      <c r="NUM24" s="11"/>
      <c r="NUN24" s="11"/>
      <c r="NUO24" s="11"/>
      <c r="NUP24" s="11"/>
      <c r="NUQ24" s="11"/>
      <c r="NUR24" s="11"/>
      <c r="NUS24" s="11"/>
      <c r="NUT24" s="11"/>
      <c r="NUU24" s="11"/>
      <c r="NUV24" s="11"/>
      <c r="NUW24" s="11"/>
      <c r="NUX24" s="11"/>
      <c r="NUY24" s="11"/>
      <c r="NUZ24" s="11"/>
      <c r="NVA24" s="11"/>
      <c r="NVB24" s="11"/>
      <c r="NVC24" s="11"/>
      <c r="NVD24" s="11"/>
      <c r="NVE24" s="11"/>
      <c r="NVF24" s="11"/>
      <c r="NVG24" s="11"/>
      <c r="NVH24" s="11"/>
      <c r="NVI24" s="11"/>
      <c r="NVJ24" s="11"/>
      <c r="NVK24" s="11"/>
      <c r="NVL24" s="11"/>
      <c r="NVM24" s="11"/>
      <c r="NVN24" s="11"/>
      <c r="NVO24" s="11"/>
      <c r="NVP24" s="11"/>
      <c r="NVQ24" s="11"/>
      <c r="NVR24" s="11"/>
      <c r="NVS24" s="11"/>
      <c r="NVT24" s="11"/>
      <c r="NVU24" s="11"/>
      <c r="NVV24" s="11"/>
      <c r="NVW24" s="11"/>
      <c r="NVX24" s="11"/>
      <c r="NVY24" s="11"/>
      <c r="NVZ24" s="11"/>
      <c r="NWA24" s="11"/>
      <c r="NWB24" s="11"/>
      <c r="NWC24" s="11"/>
      <c r="NWD24" s="11"/>
      <c r="NWE24" s="11"/>
      <c r="NWF24" s="11"/>
      <c r="NWG24" s="11"/>
      <c r="NWH24" s="11"/>
      <c r="NWI24" s="11"/>
      <c r="NWJ24" s="11"/>
      <c r="NWK24" s="11"/>
      <c r="NWL24" s="11"/>
      <c r="NWM24" s="11"/>
      <c r="NWN24" s="11"/>
      <c r="NWO24" s="11"/>
      <c r="NWP24" s="11"/>
      <c r="NWQ24" s="11"/>
      <c r="NWR24" s="11"/>
      <c r="NWS24" s="11"/>
      <c r="NWT24" s="11"/>
      <c r="NWU24" s="11"/>
      <c r="NWV24" s="11"/>
      <c r="NWW24" s="11"/>
      <c r="NWX24" s="11"/>
      <c r="NWY24" s="11"/>
      <c r="NWZ24" s="11"/>
      <c r="NXA24" s="11"/>
      <c r="NXB24" s="11"/>
      <c r="NXC24" s="11"/>
      <c r="NXD24" s="11"/>
      <c r="NXE24" s="11"/>
      <c r="NXF24" s="11"/>
      <c r="NXG24" s="11"/>
      <c r="NXH24" s="11"/>
      <c r="NXI24" s="11"/>
      <c r="NXJ24" s="11"/>
      <c r="NXK24" s="11"/>
      <c r="NXL24" s="11"/>
      <c r="NXM24" s="11"/>
      <c r="NXN24" s="11"/>
      <c r="NXO24" s="11"/>
      <c r="NXP24" s="11"/>
      <c r="NXQ24" s="11"/>
      <c r="NXR24" s="11"/>
      <c r="NXS24" s="11"/>
      <c r="NXT24" s="11"/>
      <c r="NXU24" s="11"/>
      <c r="NXV24" s="11"/>
      <c r="NXW24" s="11"/>
      <c r="NXX24" s="11"/>
      <c r="NXY24" s="11"/>
      <c r="NXZ24" s="11"/>
      <c r="NYA24" s="11"/>
      <c r="NYB24" s="11"/>
      <c r="NYC24" s="11"/>
      <c r="NYD24" s="11"/>
      <c r="NYE24" s="11"/>
      <c r="NYF24" s="11"/>
      <c r="NYG24" s="11"/>
      <c r="NYH24" s="11"/>
      <c r="NYI24" s="11"/>
      <c r="NYJ24" s="11"/>
      <c r="NYK24" s="11"/>
      <c r="NYL24" s="11"/>
      <c r="NYM24" s="11"/>
      <c r="NYN24" s="11"/>
      <c r="NYO24" s="11"/>
      <c r="NYP24" s="11"/>
      <c r="NYQ24" s="11"/>
      <c r="NYR24" s="11"/>
      <c r="NYS24" s="11"/>
      <c r="NYT24" s="11"/>
      <c r="NYU24" s="11"/>
      <c r="NYV24" s="11"/>
      <c r="NYW24" s="11"/>
      <c r="NYX24" s="11"/>
      <c r="NYY24" s="11"/>
      <c r="NYZ24" s="11"/>
      <c r="NZA24" s="11"/>
      <c r="NZB24" s="11"/>
      <c r="NZC24" s="11"/>
      <c r="NZD24" s="11"/>
      <c r="NZE24" s="11"/>
      <c r="NZF24" s="11"/>
      <c r="NZG24" s="11"/>
      <c r="NZH24" s="11"/>
      <c r="NZI24" s="11"/>
      <c r="NZJ24" s="11"/>
      <c r="NZK24" s="11"/>
      <c r="NZL24" s="11"/>
      <c r="NZM24" s="11"/>
      <c r="NZN24" s="11"/>
      <c r="NZO24" s="11"/>
      <c r="NZP24" s="11"/>
      <c r="NZQ24" s="11"/>
      <c r="NZR24" s="11"/>
      <c r="NZS24" s="11"/>
      <c r="NZT24" s="11"/>
      <c r="NZU24" s="11"/>
      <c r="NZV24" s="11"/>
      <c r="NZW24" s="11"/>
      <c r="NZX24" s="11"/>
      <c r="NZY24" s="11"/>
      <c r="NZZ24" s="11"/>
      <c r="OAA24" s="11"/>
      <c r="OAB24" s="11"/>
      <c r="OAC24" s="11"/>
      <c r="OAD24" s="11"/>
      <c r="OAE24" s="11"/>
      <c r="OAF24" s="11"/>
      <c r="OAG24" s="11"/>
      <c r="OAH24" s="11"/>
      <c r="OAI24" s="11"/>
      <c r="OAJ24" s="11"/>
      <c r="OAK24" s="11"/>
      <c r="OAL24" s="11"/>
      <c r="OAM24" s="11"/>
      <c r="OAN24" s="11"/>
      <c r="OAO24" s="11"/>
      <c r="OAP24" s="11"/>
      <c r="OAQ24" s="11"/>
      <c r="OAR24" s="11"/>
      <c r="OAS24" s="11"/>
      <c r="OAT24" s="11"/>
      <c r="OAU24" s="11"/>
      <c r="OAV24" s="11"/>
      <c r="OAW24" s="11"/>
      <c r="OAX24" s="11"/>
      <c r="OAY24" s="11"/>
      <c r="OAZ24" s="11"/>
      <c r="OBA24" s="11"/>
      <c r="OBB24" s="11"/>
      <c r="OBC24" s="11"/>
      <c r="OBD24" s="11"/>
      <c r="OBE24" s="11"/>
      <c r="OBF24" s="11"/>
      <c r="OBG24" s="11"/>
      <c r="OBH24" s="11"/>
      <c r="OBI24" s="11"/>
      <c r="OBJ24" s="11"/>
      <c r="OBK24" s="11"/>
      <c r="OBL24" s="11"/>
      <c r="OBM24" s="11"/>
      <c r="OBN24" s="11"/>
      <c r="OBO24" s="11"/>
      <c r="OBP24" s="11"/>
      <c r="OBQ24" s="11"/>
      <c r="OBR24" s="11"/>
      <c r="OBS24" s="11"/>
      <c r="OBT24" s="11"/>
      <c r="OBU24" s="11"/>
      <c r="OBV24" s="11"/>
      <c r="OBW24" s="11"/>
      <c r="OBX24" s="11"/>
      <c r="OBY24" s="11"/>
      <c r="OBZ24" s="11"/>
      <c r="OCA24" s="11"/>
      <c r="OCB24" s="11"/>
      <c r="OCC24" s="11"/>
      <c r="OCD24" s="11"/>
      <c r="OCE24" s="11"/>
      <c r="OCF24" s="11"/>
      <c r="OCG24" s="11"/>
      <c r="OCH24" s="11"/>
      <c r="OCI24" s="11"/>
      <c r="OCJ24" s="11"/>
      <c r="OCK24" s="11"/>
      <c r="OCL24" s="11"/>
      <c r="OCM24" s="11"/>
      <c r="OCN24" s="11"/>
      <c r="OCO24" s="11"/>
      <c r="OCP24" s="11"/>
      <c r="OCQ24" s="11"/>
      <c r="OCR24" s="11"/>
      <c r="OCS24" s="11"/>
      <c r="OCT24" s="11"/>
      <c r="OCU24" s="11"/>
      <c r="OCV24" s="11"/>
      <c r="OCW24" s="11"/>
      <c r="OCX24" s="11"/>
      <c r="OCY24" s="11"/>
      <c r="OCZ24" s="11"/>
      <c r="ODA24" s="11"/>
      <c r="ODB24" s="11"/>
      <c r="ODC24" s="11"/>
      <c r="ODD24" s="11"/>
      <c r="ODE24" s="11"/>
      <c r="ODF24" s="11"/>
      <c r="ODG24" s="11"/>
      <c r="ODH24" s="11"/>
      <c r="ODI24" s="11"/>
      <c r="ODJ24" s="11"/>
      <c r="ODK24" s="11"/>
      <c r="ODL24" s="11"/>
      <c r="ODM24" s="11"/>
      <c r="ODN24" s="11"/>
      <c r="ODO24" s="11"/>
      <c r="ODP24" s="11"/>
      <c r="ODQ24" s="11"/>
      <c r="ODR24" s="11"/>
      <c r="ODS24" s="11"/>
      <c r="ODT24" s="11"/>
      <c r="ODU24" s="11"/>
      <c r="ODV24" s="11"/>
      <c r="ODW24" s="11"/>
      <c r="ODX24" s="11"/>
      <c r="ODY24" s="11"/>
      <c r="ODZ24" s="11"/>
      <c r="OEA24" s="11"/>
      <c r="OEB24" s="11"/>
      <c r="OEC24" s="11"/>
      <c r="OED24" s="11"/>
      <c r="OEE24" s="11"/>
      <c r="OEF24" s="11"/>
      <c r="OEG24" s="11"/>
      <c r="OEH24" s="11"/>
      <c r="OEI24" s="11"/>
      <c r="OEJ24" s="11"/>
      <c r="OEK24" s="11"/>
      <c r="OEL24" s="11"/>
      <c r="OEM24" s="11"/>
      <c r="OEN24" s="11"/>
      <c r="OEO24" s="11"/>
      <c r="OEP24" s="11"/>
      <c r="OEQ24" s="11"/>
      <c r="OER24" s="11"/>
      <c r="OES24" s="11"/>
      <c r="OET24" s="11"/>
      <c r="OEU24" s="11"/>
      <c r="OEV24" s="11"/>
      <c r="OEW24" s="11"/>
      <c r="OEX24" s="11"/>
      <c r="OEY24" s="11"/>
      <c r="OEZ24" s="11"/>
      <c r="OFA24" s="11"/>
      <c r="OFB24" s="11"/>
      <c r="OFC24" s="11"/>
      <c r="OFD24" s="11"/>
      <c r="OFE24" s="11"/>
      <c r="OFF24" s="11"/>
      <c r="OFG24" s="11"/>
      <c r="OFH24" s="11"/>
      <c r="OFI24" s="11"/>
      <c r="OFJ24" s="11"/>
      <c r="OFK24" s="11"/>
      <c r="OFL24" s="11"/>
      <c r="OFM24" s="11"/>
      <c r="OFN24" s="11"/>
      <c r="OFO24" s="11"/>
      <c r="OFP24" s="11"/>
      <c r="OFQ24" s="11"/>
      <c r="OFR24" s="11"/>
      <c r="OFS24" s="11"/>
      <c r="OFT24" s="11"/>
      <c r="OFU24" s="11"/>
      <c r="OFV24" s="11"/>
      <c r="OFW24" s="11"/>
      <c r="OFX24" s="11"/>
      <c r="OFY24" s="11"/>
      <c r="OFZ24" s="11"/>
      <c r="OGA24" s="11"/>
      <c r="OGB24" s="11"/>
      <c r="OGC24" s="11"/>
      <c r="OGD24" s="11"/>
      <c r="OGE24" s="11"/>
      <c r="OGF24" s="11"/>
      <c r="OGG24" s="11"/>
      <c r="OGH24" s="11"/>
      <c r="OGI24" s="11"/>
      <c r="OGJ24" s="11"/>
      <c r="OGK24" s="11"/>
      <c r="OGL24" s="11"/>
      <c r="OGM24" s="11"/>
      <c r="OGN24" s="11"/>
      <c r="OGO24" s="11"/>
      <c r="OGP24" s="11"/>
      <c r="OGQ24" s="11"/>
      <c r="OGR24" s="11"/>
      <c r="OGS24" s="11"/>
      <c r="OGT24" s="11"/>
      <c r="OGU24" s="11"/>
      <c r="OGV24" s="11"/>
      <c r="OGW24" s="11"/>
      <c r="OGX24" s="11"/>
      <c r="OGY24" s="11"/>
      <c r="OGZ24" s="11"/>
      <c r="OHA24" s="11"/>
      <c r="OHB24" s="11"/>
      <c r="OHC24" s="11"/>
      <c r="OHD24" s="11"/>
      <c r="OHE24" s="11"/>
      <c r="OHF24" s="11"/>
      <c r="OHG24" s="11"/>
      <c r="OHH24" s="11"/>
      <c r="OHI24" s="11"/>
      <c r="OHJ24" s="11"/>
      <c r="OHK24" s="11"/>
      <c r="OHL24" s="11"/>
      <c r="OHM24" s="11"/>
      <c r="OHN24" s="11"/>
      <c r="OHO24" s="11"/>
      <c r="OHP24" s="11"/>
      <c r="OHQ24" s="11"/>
      <c r="OHR24" s="11"/>
      <c r="OHS24" s="11"/>
      <c r="OHT24" s="11"/>
      <c r="OHU24" s="11"/>
      <c r="OHV24" s="11"/>
      <c r="OHW24" s="11"/>
      <c r="OHX24" s="11"/>
      <c r="OHY24" s="11"/>
      <c r="OHZ24" s="11"/>
      <c r="OIA24" s="11"/>
      <c r="OIB24" s="11"/>
      <c r="OIC24" s="11"/>
      <c r="OID24" s="11"/>
      <c r="OIE24" s="11"/>
      <c r="OIF24" s="11"/>
      <c r="OIG24" s="11"/>
      <c r="OIH24" s="11"/>
      <c r="OII24" s="11"/>
      <c r="OIJ24" s="11"/>
      <c r="OIK24" s="11"/>
      <c r="OIL24" s="11"/>
      <c r="OIM24" s="11"/>
      <c r="OIN24" s="11"/>
      <c r="OIO24" s="11"/>
      <c r="OIP24" s="11"/>
      <c r="OIQ24" s="11"/>
      <c r="OIR24" s="11"/>
      <c r="OIS24" s="11"/>
      <c r="OIT24" s="11"/>
      <c r="OIU24" s="11"/>
      <c r="OIV24" s="11"/>
      <c r="OIW24" s="11"/>
      <c r="OIX24" s="11"/>
      <c r="OIY24" s="11"/>
      <c r="OIZ24" s="11"/>
      <c r="OJA24" s="11"/>
      <c r="OJB24" s="11"/>
      <c r="OJC24" s="11"/>
      <c r="OJD24" s="11"/>
      <c r="OJE24" s="11"/>
      <c r="OJF24" s="11"/>
      <c r="OJG24" s="11"/>
      <c r="OJH24" s="11"/>
      <c r="OJI24" s="11"/>
      <c r="OJJ24" s="11"/>
      <c r="OJK24" s="11"/>
      <c r="OJL24" s="11"/>
      <c r="OJM24" s="11"/>
      <c r="OJN24" s="11"/>
      <c r="OJO24" s="11"/>
      <c r="OJP24" s="11"/>
      <c r="OJQ24" s="11"/>
      <c r="OJR24" s="11"/>
      <c r="OJS24" s="11"/>
      <c r="OJT24" s="11"/>
      <c r="OJU24" s="11"/>
      <c r="OJV24" s="11"/>
      <c r="OJW24" s="11"/>
      <c r="OJX24" s="11"/>
      <c r="OJY24" s="11"/>
      <c r="OJZ24" s="11"/>
      <c r="OKA24" s="11"/>
      <c r="OKB24" s="11"/>
      <c r="OKC24" s="11"/>
      <c r="OKD24" s="11"/>
      <c r="OKE24" s="11"/>
      <c r="OKF24" s="11"/>
      <c r="OKG24" s="11"/>
      <c r="OKH24" s="11"/>
      <c r="OKI24" s="11"/>
      <c r="OKJ24" s="11"/>
      <c r="OKK24" s="11"/>
      <c r="OKL24" s="11"/>
      <c r="OKM24" s="11"/>
      <c r="OKN24" s="11"/>
      <c r="OKO24" s="11"/>
      <c r="OKP24" s="11"/>
      <c r="OKQ24" s="11"/>
      <c r="OKR24" s="11"/>
      <c r="OKS24" s="11"/>
      <c r="OKT24" s="11"/>
      <c r="OKU24" s="11"/>
      <c r="OKV24" s="11"/>
      <c r="OKW24" s="11"/>
      <c r="OKX24" s="11"/>
      <c r="OKY24" s="11"/>
      <c r="OKZ24" s="11"/>
      <c r="OLA24" s="11"/>
      <c r="OLB24" s="11"/>
      <c r="OLC24" s="11"/>
      <c r="OLD24" s="11"/>
      <c r="OLE24" s="11"/>
      <c r="OLF24" s="11"/>
      <c r="OLG24" s="11"/>
      <c r="OLH24" s="11"/>
      <c r="OLI24" s="11"/>
      <c r="OLJ24" s="11"/>
      <c r="OLK24" s="11"/>
      <c r="OLL24" s="11"/>
      <c r="OLM24" s="11"/>
      <c r="OLN24" s="11"/>
      <c r="OLO24" s="11"/>
      <c r="OLP24" s="11"/>
      <c r="OLQ24" s="11"/>
      <c r="OLR24" s="11"/>
      <c r="OLS24" s="11"/>
      <c r="OLT24" s="11"/>
      <c r="OLU24" s="11"/>
      <c r="OLV24" s="11"/>
      <c r="OLW24" s="11"/>
      <c r="OLX24" s="11"/>
      <c r="OLY24" s="11"/>
      <c r="OLZ24" s="11"/>
      <c r="OMA24" s="11"/>
      <c r="OMB24" s="11"/>
      <c r="OMC24" s="11"/>
      <c r="OMD24" s="11"/>
      <c r="OME24" s="11"/>
      <c r="OMF24" s="11"/>
      <c r="OMG24" s="11"/>
      <c r="OMH24" s="11"/>
      <c r="OMI24" s="11"/>
      <c r="OMJ24" s="11"/>
      <c r="OMK24" s="11"/>
      <c r="OML24" s="11"/>
      <c r="OMM24" s="11"/>
      <c r="OMN24" s="11"/>
      <c r="OMO24" s="11"/>
      <c r="OMP24" s="11"/>
      <c r="OMQ24" s="11"/>
      <c r="OMR24" s="11"/>
      <c r="OMS24" s="11"/>
      <c r="OMT24" s="11"/>
      <c r="OMU24" s="11"/>
      <c r="OMV24" s="11"/>
      <c r="OMW24" s="11"/>
      <c r="OMX24" s="11"/>
      <c r="OMY24" s="11"/>
      <c r="OMZ24" s="11"/>
      <c r="ONA24" s="11"/>
      <c r="ONB24" s="11"/>
      <c r="ONC24" s="11"/>
      <c r="OND24" s="11"/>
      <c r="ONE24" s="11"/>
      <c r="ONF24" s="11"/>
      <c r="ONG24" s="11"/>
      <c r="ONH24" s="11"/>
      <c r="ONI24" s="11"/>
      <c r="ONJ24" s="11"/>
      <c r="ONK24" s="11"/>
      <c r="ONL24" s="11"/>
      <c r="ONM24" s="11"/>
      <c r="ONN24" s="11"/>
      <c r="ONO24" s="11"/>
      <c r="ONP24" s="11"/>
      <c r="ONQ24" s="11"/>
      <c r="ONR24" s="11"/>
      <c r="ONS24" s="11"/>
      <c r="ONT24" s="11"/>
      <c r="ONU24" s="11"/>
      <c r="ONV24" s="11"/>
      <c r="ONW24" s="11"/>
      <c r="ONX24" s="11"/>
      <c r="ONY24" s="11"/>
      <c r="ONZ24" s="11"/>
      <c r="OOA24" s="11"/>
      <c r="OOB24" s="11"/>
      <c r="OOC24" s="11"/>
      <c r="OOD24" s="11"/>
      <c r="OOE24" s="11"/>
      <c r="OOF24" s="11"/>
      <c r="OOG24" s="11"/>
      <c r="OOH24" s="11"/>
      <c r="OOI24" s="11"/>
      <c r="OOJ24" s="11"/>
      <c r="OOK24" s="11"/>
      <c r="OOL24" s="11"/>
      <c r="OOM24" s="11"/>
      <c r="OON24" s="11"/>
      <c r="OOO24" s="11"/>
      <c r="OOP24" s="11"/>
      <c r="OOQ24" s="11"/>
      <c r="OOR24" s="11"/>
      <c r="OOS24" s="11"/>
      <c r="OOT24" s="11"/>
      <c r="OOU24" s="11"/>
      <c r="OOV24" s="11"/>
      <c r="OOW24" s="11"/>
      <c r="OOX24" s="11"/>
      <c r="OOY24" s="11"/>
      <c r="OOZ24" s="11"/>
      <c r="OPA24" s="11"/>
      <c r="OPB24" s="11"/>
      <c r="OPC24" s="11"/>
      <c r="OPD24" s="11"/>
      <c r="OPE24" s="11"/>
      <c r="OPF24" s="11"/>
      <c r="OPG24" s="11"/>
      <c r="OPH24" s="11"/>
      <c r="OPI24" s="11"/>
      <c r="OPJ24" s="11"/>
      <c r="OPK24" s="11"/>
      <c r="OPL24" s="11"/>
      <c r="OPM24" s="11"/>
      <c r="OPN24" s="11"/>
      <c r="OPO24" s="11"/>
      <c r="OPP24" s="11"/>
      <c r="OPQ24" s="11"/>
      <c r="OPR24" s="11"/>
      <c r="OPS24" s="11"/>
      <c r="OPT24" s="11"/>
      <c r="OPU24" s="11"/>
      <c r="OPV24" s="11"/>
      <c r="OPW24" s="11"/>
      <c r="OPX24" s="11"/>
      <c r="OPY24" s="11"/>
      <c r="OPZ24" s="11"/>
      <c r="OQA24" s="11"/>
      <c r="OQB24" s="11"/>
      <c r="OQC24" s="11"/>
      <c r="OQD24" s="11"/>
      <c r="OQE24" s="11"/>
      <c r="OQF24" s="11"/>
      <c r="OQG24" s="11"/>
      <c r="OQH24" s="11"/>
      <c r="OQI24" s="11"/>
      <c r="OQJ24" s="11"/>
      <c r="OQK24" s="11"/>
      <c r="OQL24" s="11"/>
      <c r="OQM24" s="11"/>
      <c r="OQN24" s="11"/>
      <c r="OQO24" s="11"/>
      <c r="OQP24" s="11"/>
      <c r="OQQ24" s="11"/>
      <c r="OQR24" s="11"/>
      <c r="OQS24" s="11"/>
      <c r="OQT24" s="11"/>
      <c r="OQU24" s="11"/>
      <c r="OQV24" s="11"/>
      <c r="OQW24" s="11"/>
      <c r="OQX24" s="11"/>
      <c r="OQY24" s="11"/>
      <c r="OQZ24" s="11"/>
      <c r="ORA24" s="11"/>
      <c r="ORB24" s="11"/>
      <c r="ORC24" s="11"/>
      <c r="ORD24" s="11"/>
      <c r="ORE24" s="11"/>
      <c r="ORF24" s="11"/>
      <c r="ORG24" s="11"/>
      <c r="ORH24" s="11"/>
      <c r="ORI24" s="11"/>
      <c r="ORJ24" s="11"/>
      <c r="ORK24" s="11"/>
      <c r="ORL24" s="11"/>
      <c r="ORM24" s="11"/>
      <c r="ORN24" s="11"/>
      <c r="ORO24" s="11"/>
      <c r="ORP24" s="11"/>
      <c r="ORQ24" s="11"/>
      <c r="ORR24" s="11"/>
      <c r="ORS24" s="11"/>
      <c r="ORT24" s="11"/>
      <c r="ORU24" s="11"/>
      <c r="ORV24" s="11"/>
      <c r="ORW24" s="11"/>
      <c r="ORX24" s="11"/>
      <c r="ORY24" s="11"/>
      <c r="ORZ24" s="11"/>
      <c r="OSA24" s="11"/>
      <c r="OSB24" s="11"/>
      <c r="OSC24" s="11"/>
      <c r="OSD24" s="11"/>
      <c r="OSE24" s="11"/>
      <c r="OSF24" s="11"/>
      <c r="OSG24" s="11"/>
      <c r="OSH24" s="11"/>
      <c r="OSI24" s="11"/>
      <c r="OSJ24" s="11"/>
      <c r="OSK24" s="11"/>
      <c r="OSL24" s="11"/>
      <c r="OSM24" s="11"/>
      <c r="OSN24" s="11"/>
      <c r="OSO24" s="11"/>
      <c r="OSP24" s="11"/>
      <c r="OSQ24" s="11"/>
      <c r="OSR24" s="11"/>
      <c r="OSS24" s="11"/>
      <c r="OST24" s="11"/>
      <c r="OSU24" s="11"/>
      <c r="OSV24" s="11"/>
      <c r="OSW24" s="11"/>
      <c r="OSX24" s="11"/>
      <c r="OSY24" s="11"/>
      <c r="OSZ24" s="11"/>
      <c r="OTA24" s="11"/>
      <c r="OTB24" s="11"/>
      <c r="OTC24" s="11"/>
      <c r="OTD24" s="11"/>
      <c r="OTE24" s="11"/>
      <c r="OTF24" s="11"/>
      <c r="OTG24" s="11"/>
      <c r="OTH24" s="11"/>
      <c r="OTI24" s="11"/>
      <c r="OTJ24" s="11"/>
      <c r="OTK24" s="11"/>
      <c r="OTL24" s="11"/>
      <c r="OTM24" s="11"/>
      <c r="OTN24" s="11"/>
      <c r="OTO24" s="11"/>
      <c r="OTP24" s="11"/>
      <c r="OTQ24" s="11"/>
      <c r="OTR24" s="11"/>
      <c r="OTS24" s="11"/>
      <c r="OTT24" s="11"/>
      <c r="OTU24" s="11"/>
      <c r="OTV24" s="11"/>
      <c r="OTW24" s="11"/>
      <c r="OTX24" s="11"/>
      <c r="OTY24" s="11"/>
      <c r="OTZ24" s="11"/>
      <c r="OUA24" s="11"/>
      <c r="OUB24" s="11"/>
      <c r="OUC24" s="11"/>
      <c r="OUD24" s="11"/>
      <c r="OUE24" s="11"/>
      <c r="OUF24" s="11"/>
      <c r="OUG24" s="11"/>
      <c r="OUH24" s="11"/>
      <c r="OUI24" s="11"/>
      <c r="OUJ24" s="11"/>
      <c r="OUK24" s="11"/>
      <c r="OUL24" s="11"/>
      <c r="OUM24" s="11"/>
      <c r="OUN24" s="11"/>
      <c r="OUO24" s="11"/>
      <c r="OUP24" s="11"/>
      <c r="OUQ24" s="11"/>
      <c r="OUR24" s="11"/>
      <c r="OUS24" s="11"/>
      <c r="OUT24" s="11"/>
      <c r="OUU24" s="11"/>
      <c r="OUV24" s="11"/>
      <c r="OUW24" s="11"/>
      <c r="OUX24" s="11"/>
      <c r="OUY24" s="11"/>
      <c r="OUZ24" s="11"/>
      <c r="OVA24" s="11"/>
      <c r="OVB24" s="11"/>
      <c r="OVC24" s="11"/>
      <c r="OVD24" s="11"/>
      <c r="OVE24" s="11"/>
      <c r="OVF24" s="11"/>
      <c r="OVG24" s="11"/>
      <c r="OVH24" s="11"/>
      <c r="OVI24" s="11"/>
      <c r="OVJ24" s="11"/>
      <c r="OVK24" s="11"/>
      <c r="OVL24" s="11"/>
      <c r="OVM24" s="11"/>
      <c r="OVN24" s="11"/>
      <c r="OVO24" s="11"/>
      <c r="OVP24" s="11"/>
      <c r="OVQ24" s="11"/>
      <c r="OVR24" s="11"/>
      <c r="OVS24" s="11"/>
      <c r="OVT24" s="11"/>
      <c r="OVU24" s="11"/>
      <c r="OVV24" s="11"/>
      <c r="OVW24" s="11"/>
      <c r="OVX24" s="11"/>
      <c r="OVY24" s="11"/>
      <c r="OVZ24" s="11"/>
      <c r="OWA24" s="11"/>
      <c r="OWB24" s="11"/>
      <c r="OWC24" s="11"/>
      <c r="OWD24" s="11"/>
      <c r="OWE24" s="11"/>
      <c r="OWF24" s="11"/>
      <c r="OWG24" s="11"/>
      <c r="OWH24" s="11"/>
      <c r="OWI24" s="11"/>
      <c r="OWJ24" s="11"/>
      <c r="OWK24" s="11"/>
      <c r="OWL24" s="11"/>
      <c r="OWM24" s="11"/>
      <c r="OWN24" s="11"/>
      <c r="OWO24" s="11"/>
      <c r="OWP24" s="11"/>
      <c r="OWQ24" s="11"/>
      <c r="OWR24" s="11"/>
      <c r="OWS24" s="11"/>
      <c r="OWT24" s="11"/>
      <c r="OWU24" s="11"/>
      <c r="OWV24" s="11"/>
      <c r="OWW24" s="11"/>
      <c r="OWX24" s="11"/>
      <c r="OWY24" s="11"/>
      <c r="OWZ24" s="11"/>
      <c r="OXA24" s="11"/>
      <c r="OXB24" s="11"/>
      <c r="OXC24" s="11"/>
      <c r="OXD24" s="11"/>
      <c r="OXE24" s="11"/>
      <c r="OXF24" s="11"/>
      <c r="OXG24" s="11"/>
      <c r="OXH24" s="11"/>
      <c r="OXI24" s="11"/>
      <c r="OXJ24" s="11"/>
      <c r="OXK24" s="11"/>
      <c r="OXL24" s="11"/>
      <c r="OXM24" s="11"/>
      <c r="OXN24" s="11"/>
      <c r="OXO24" s="11"/>
      <c r="OXP24" s="11"/>
      <c r="OXQ24" s="11"/>
      <c r="OXR24" s="11"/>
      <c r="OXS24" s="11"/>
      <c r="OXT24" s="11"/>
      <c r="OXU24" s="11"/>
      <c r="OXV24" s="11"/>
      <c r="OXW24" s="11"/>
      <c r="OXX24" s="11"/>
      <c r="OXY24" s="11"/>
      <c r="OXZ24" s="11"/>
      <c r="OYA24" s="11"/>
      <c r="OYB24" s="11"/>
      <c r="OYC24" s="11"/>
      <c r="OYD24" s="11"/>
      <c r="OYE24" s="11"/>
      <c r="OYF24" s="11"/>
      <c r="OYG24" s="11"/>
      <c r="OYH24" s="11"/>
      <c r="OYI24" s="11"/>
      <c r="OYJ24" s="11"/>
      <c r="OYK24" s="11"/>
      <c r="OYL24" s="11"/>
      <c r="OYM24" s="11"/>
      <c r="OYN24" s="11"/>
      <c r="OYO24" s="11"/>
      <c r="OYP24" s="11"/>
      <c r="OYQ24" s="11"/>
      <c r="OYR24" s="11"/>
      <c r="OYS24" s="11"/>
      <c r="OYT24" s="11"/>
      <c r="OYU24" s="11"/>
      <c r="OYV24" s="11"/>
      <c r="OYW24" s="11"/>
      <c r="OYX24" s="11"/>
      <c r="OYY24" s="11"/>
      <c r="OYZ24" s="11"/>
      <c r="OZA24" s="11"/>
      <c r="OZB24" s="11"/>
      <c r="OZC24" s="11"/>
      <c r="OZD24" s="11"/>
      <c r="OZE24" s="11"/>
      <c r="OZF24" s="11"/>
      <c r="OZG24" s="11"/>
      <c r="OZH24" s="11"/>
      <c r="OZI24" s="11"/>
      <c r="OZJ24" s="11"/>
      <c r="OZK24" s="11"/>
      <c r="OZL24" s="11"/>
      <c r="OZM24" s="11"/>
      <c r="OZN24" s="11"/>
      <c r="OZO24" s="11"/>
      <c r="OZP24" s="11"/>
      <c r="OZQ24" s="11"/>
      <c r="OZR24" s="11"/>
      <c r="OZS24" s="11"/>
      <c r="OZT24" s="11"/>
      <c r="OZU24" s="11"/>
      <c r="OZV24" s="11"/>
      <c r="OZW24" s="11"/>
      <c r="OZX24" s="11"/>
      <c r="OZY24" s="11"/>
      <c r="OZZ24" s="11"/>
      <c r="PAA24" s="11"/>
      <c r="PAB24" s="11"/>
      <c r="PAC24" s="11"/>
      <c r="PAD24" s="11"/>
      <c r="PAE24" s="11"/>
      <c r="PAF24" s="11"/>
      <c r="PAG24" s="11"/>
      <c r="PAH24" s="11"/>
      <c r="PAI24" s="11"/>
      <c r="PAJ24" s="11"/>
      <c r="PAK24" s="11"/>
      <c r="PAL24" s="11"/>
      <c r="PAM24" s="11"/>
      <c r="PAN24" s="11"/>
      <c r="PAO24" s="11"/>
      <c r="PAP24" s="11"/>
      <c r="PAQ24" s="11"/>
      <c r="PAR24" s="11"/>
      <c r="PAS24" s="11"/>
      <c r="PAT24" s="11"/>
      <c r="PAU24" s="11"/>
      <c r="PAV24" s="11"/>
      <c r="PAW24" s="11"/>
      <c r="PAX24" s="11"/>
      <c r="PAY24" s="11"/>
      <c r="PAZ24" s="11"/>
      <c r="PBA24" s="11"/>
      <c r="PBB24" s="11"/>
      <c r="PBC24" s="11"/>
      <c r="PBD24" s="11"/>
      <c r="PBE24" s="11"/>
      <c r="PBF24" s="11"/>
      <c r="PBG24" s="11"/>
      <c r="PBH24" s="11"/>
      <c r="PBI24" s="11"/>
      <c r="PBJ24" s="11"/>
      <c r="PBK24" s="11"/>
      <c r="PBL24" s="11"/>
      <c r="PBM24" s="11"/>
      <c r="PBN24" s="11"/>
      <c r="PBO24" s="11"/>
      <c r="PBP24" s="11"/>
      <c r="PBQ24" s="11"/>
      <c r="PBR24" s="11"/>
      <c r="PBS24" s="11"/>
      <c r="PBT24" s="11"/>
      <c r="PBU24" s="11"/>
      <c r="PBV24" s="11"/>
      <c r="PBW24" s="11"/>
      <c r="PBX24" s="11"/>
      <c r="PBY24" s="11"/>
      <c r="PBZ24" s="11"/>
      <c r="PCA24" s="11"/>
      <c r="PCB24" s="11"/>
      <c r="PCC24" s="11"/>
      <c r="PCD24" s="11"/>
      <c r="PCE24" s="11"/>
      <c r="PCF24" s="11"/>
      <c r="PCG24" s="11"/>
      <c r="PCH24" s="11"/>
      <c r="PCI24" s="11"/>
      <c r="PCJ24" s="11"/>
      <c r="PCK24" s="11"/>
      <c r="PCL24" s="11"/>
      <c r="PCM24" s="11"/>
      <c r="PCN24" s="11"/>
      <c r="PCO24" s="11"/>
      <c r="PCP24" s="11"/>
      <c r="PCQ24" s="11"/>
      <c r="PCR24" s="11"/>
      <c r="PCS24" s="11"/>
      <c r="PCT24" s="11"/>
      <c r="PCU24" s="11"/>
      <c r="PCV24" s="11"/>
      <c r="PCW24" s="11"/>
      <c r="PCX24" s="11"/>
      <c r="PCY24" s="11"/>
      <c r="PCZ24" s="11"/>
      <c r="PDA24" s="11"/>
      <c r="PDB24" s="11"/>
      <c r="PDC24" s="11"/>
      <c r="PDD24" s="11"/>
      <c r="PDE24" s="11"/>
      <c r="PDF24" s="11"/>
      <c r="PDG24" s="11"/>
      <c r="PDH24" s="11"/>
      <c r="PDI24" s="11"/>
      <c r="PDJ24" s="11"/>
      <c r="PDK24" s="11"/>
      <c r="PDL24" s="11"/>
      <c r="PDM24" s="11"/>
      <c r="PDN24" s="11"/>
      <c r="PDO24" s="11"/>
      <c r="PDP24" s="11"/>
      <c r="PDQ24" s="11"/>
      <c r="PDR24" s="11"/>
      <c r="PDS24" s="11"/>
      <c r="PDT24" s="11"/>
      <c r="PDU24" s="11"/>
      <c r="PDV24" s="11"/>
      <c r="PDW24" s="11"/>
      <c r="PDX24" s="11"/>
      <c r="PDY24" s="11"/>
      <c r="PDZ24" s="11"/>
      <c r="PEA24" s="11"/>
      <c r="PEB24" s="11"/>
      <c r="PEC24" s="11"/>
      <c r="PED24" s="11"/>
      <c r="PEE24" s="11"/>
      <c r="PEF24" s="11"/>
      <c r="PEG24" s="11"/>
      <c r="PEH24" s="11"/>
      <c r="PEI24" s="11"/>
      <c r="PEJ24" s="11"/>
      <c r="PEK24" s="11"/>
      <c r="PEL24" s="11"/>
      <c r="PEM24" s="11"/>
      <c r="PEN24" s="11"/>
      <c r="PEO24" s="11"/>
      <c r="PEP24" s="11"/>
      <c r="PEQ24" s="11"/>
      <c r="PER24" s="11"/>
      <c r="PES24" s="11"/>
      <c r="PET24" s="11"/>
      <c r="PEU24" s="11"/>
      <c r="PEV24" s="11"/>
      <c r="PEW24" s="11"/>
      <c r="PEX24" s="11"/>
      <c r="PEY24" s="11"/>
      <c r="PEZ24" s="11"/>
      <c r="PFA24" s="11"/>
      <c r="PFB24" s="11"/>
      <c r="PFC24" s="11"/>
      <c r="PFD24" s="11"/>
      <c r="PFE24" s="11"/>
      <c r="PFF24" s="11"/>
      <c r="PFG24" s="11"/>
      <c r="PFH24" s="11"/>
      <c r="PFI24" s="11"/>
      <c r="PFJ24" s="11"/>
      <c r="PFK24" s="11"/>
      <c r="PFL24" s="11"/>
      <c r="PFM24" s="11"/>
      <c r="PFN24" s="11"/>
      <c r="PFO24" s="11"/>
      <c r="PFP24" s="11"/>
      <c r="PFQ24" s="11"/>
      <c r="PFR24" s="11"/>
      <c r="PFS24" s="11"/>
      <c r="PFT24" s="11"/>
      <c r="PFU24" s="11"/>
      <c r="PFV24" s="11"/>
      <c r="PFW24" s="11"/>
      <c r="PFX24" s="11"/>
      <c r="PFY24" s="11"/>
      <c r="PFZ24" s="11"/>
      <c r="PGA24" s="11"/>
      <c r="PGB24" s="11"/>
      <c r="PGC24" s="11"/>
      <c r="PGD24" s="11"/>
      <c r="PGE24" s="11"/>
      <c r="PGF24" s="11"/>
      <c r="PGG24" s="11"/>
      <c r="PGH24" s="11"/>
      <c r="PGI24" s="11"/>
      <c r="PGJ24" s="11"/>
      <c r="PGK24" s="11"/>
      <c r="PGL24" s="11"/>
      <c r="PGM24" s="11"/>
      <c r="PGN24" s="11"/>
      <c r="PGO24" s="11"/>
      <c r="PGP24" s="11"/>
      <c r="PGQ24" s="11"/>
      <c r="PGR24" s="11"/>
      <c r="PGS24" s="11"/>
      <c r="PGT24" s="11"/>
      <c r="PGU24" s="11"/>
      <c r="PGV24" s="11"/>
      <c r="PGW24" s="11"/>
      <c r="PGX24" s="11"/>
      <c r="PGY24" s="11"/>
      <c r="PGZ24" s="11"/>
      <c r="PHA24" s="11"/>
      <c r="PHB24" s="11"/>
      <c r="PHC24" s="11"/>
      <c r="PHD24" s="11"/>
      <c r="PHE24" s="11"/>
      <c r="PHF24" s="11"/>
      <c r="PHG24" s="11"/>
      <c r="PHH24" s="11"/>
      <c r="PHI24" s="11"/>
      <c r="PHJ24" s="11"/>
      <c r="PHK24" s="11"/>
      <c r="PHL24" s="11"/>
      <c r="PHM24" s="11"/>
      <c r="PHN24" s="11"/>
      <c r="PHO24" s="11"/>
      <c r="PHP24" s="11"/>
      <c r="PHQ24" s="11"/>
      <c r="PHR24" s="11"/>
      <c r="PHS24" s="11"/>
      <c r="PHT24" s="11"/>
      <c r="PHU24" s="11"/>
      <c r="PHV24" s="11"/>
      <c r="PHW24" s="11"/>
      <c r="PHX24" s="11"/>
      <c r="PHY24" s="11"/>
      <c r="PHZ24" s="11"/>
      <c r="PIA24" s="11"/>
      <c r="PIB24" s="11"/>
      <c r="PIC24" s="11"/>
      <c r="PID24" s="11"/>
      <c r="PIE24" s="11"/>
      <c r="PIF24" s="11"/>
      <c r="PIG24" s="11"/>
      <c r="PIH24" s="11"/>
      <c r="PII24" s="11"/>
      <c r="PIJ24" s="11"/>
      <c r="PIK24" s="11"/>
      <c r="PIL24" s="11"/>
      <c r="PIM24" s="11"/>
      <c r="PIN24" s="11"/>
      <c r="PIO24" s="11"/>
      <c r="PIP24" s="11"/>
      <c r="PIQ24" s="11"/>
      <c r="PIR24" s="11"/>
      <c r="PIS24" s="11"/>
      <c r="PIT24" s="11"/>
      <c r="PIU24" s="11"/>
      <c r="PIV24" s="11"/>
      <c r="PIW24" s="11"/>
      <c r="PIX24" s="11"/>
      <c r="PIY24" s="11"/>
      <c r="PIZ24" s="11"/>
      <c r="PJA24" s="11"/>
      <c r="PJB24" s="11"/>
      <c r="PJC24" s="11"/>
      <c r="PJD24" s="11"/>
      <c r="PJE24" s="11"/>
      <c r="PJF24" s="11"/>
      <c r="PJG24" s="11"/>
      <c r="PJH24" s="11"/>
      <c r="PJI24" s="11"/>
      <c r="PJJ24" s="11"/>
      <c r="PJK24" s="11"/>
      <c r="PJL24" s="11"/>
      <c r="PJM24" s="11"/>
      <c r="PJN24" s="11"/>
      <c r="PJO24" s="11"/>
      <c r="PJP24" s="11"/>
      <c r="PJQ24" s="11"/>
      <c r="PJR24" s="11"/>
      <c r="PJS24" s="11"/>
      <c r="PJT24" s="11"/>
      <c r="PJU24" s="11"/>
      <c r="PJV24" s="11"/>
      <c r="PJW24" s="11"/>
      <c r="PJX24" s="11"/>
      <c r="PJY24" s="11"/>
      <c r="PJZ24" s="11"/>
      <c r="PKA24" s="11"/>
      <c r="PKB24" s="11"/>
      <c r="PKC24" s="11"/>
      <c r="PKD24" s="11"/>
      <c r="PKE24" s="11"/>
      <c r="PKF24" s="11"/>
      <c r="PKG24" s="11"/>
      <c r="PKH24" s="11"/>
      <c r="PKI24" s="11"/>
      <c r="PKJ24" s="11"/>
      <c r="PKK24" s="11"/>
      <c r="PKL24" s="11"/>
      <c r="PKM24" s="11"/>
      <c r="PKN24" s="11"/>
      <c r="PKO24" s="11"/>
      <c r="PKP24" s="11"/>
      <c r="PKQ24" s="11"/>
      <c r="PKR24" s="11"/>
      <c r="PKS24" s="11"/>
      <c r="PKT24" s="11"/>
      <c r="PKU24" s="11"/>
      <c r="PKV24" s="11"/>
      <c r="PKW24" s="11"/>
      <c r="PKX24" s="11"/>
      <c r="PKY24" s="11"/>
      <c r="PKZ24" s="11"/>
      <c r="PLA24" s="11"/>
      <c r="PLB24" s="11"/>
      <c r="PLC24" s="11"/>
      <c r="PLD24" s="11"/>
      <c r="PLE24" s="11"/>
      <c r="PLF24" s="11"/>
      <c r="PLG24" s="11"/>
      <c r="PLH24" s="11"/>
      <c r="PLI24" s="11"/>
      <c r="PLJ24" s="11"/>
      <c r="PLK24" s="11"/>
      <c r="PLL24" s="11"/>
      <c r="PLM24" s="11"/>
      <c r="PLN24" s="11"/>
      <c r="PLO24" s="11"/>
      <c r="PLP24" s="11"/>
      <c r="PLQ24" s="11"/>
      <c r="PLR24" s="11"/>
      <c r="PLS24" s="11"/>
      <c r="PLT24" s="11"/>
      <c r="PLU24" s="11"/>
      <c r="PLV24" s="11"/>
      <c r="PLW24" s="11"/>
      <c r="PLX24" s="11"/>
      <c r="PLY24" s="11"/>
      <c r="PLZ24" s="11"/>
      <c r="PMA24" s="11"/>
      <c r="PMB24" s="11"/>
      <c r="PMC24" s="11"/>
      <c r="PMD24" s="11"/>
      <c r="PME24" s="11"/>
      <c r="PMF24" s="11"/>
      <c r="PMG24" s="11"/>
      <c r="PMH24" s="11"/>
      <c r="PMI24" s="11"/>
      <c r="PMJ24" s="11"/>
      <c r="PMK24" s="11"/>
      <c r="PML24" s="11"/>
      <c r="PMM24" s="11"/>
      <c r="PMN24" s="11"/>
      <c r="PMO24" s="11"/>
      <c r="PMP24" s="11"/>
      <c r="PMQ24" s="11"/>
      <c r="PMR24" s="11"/>
      <c r="PMS24" s="11"/>
      <c r="PMT24" s="11"/>
      <c r="PMU24" s="11"/>
      <c r="PMV24" s="11"/>
      <c r="PMW24" s="11"/>
      <c r="PMX24" s="11"/>
      <c r="PMY24" s="11"/>
      <c r="PMZ24" s="11"/>
      <c r="PNA24" s="11"/>
      <c r="PNB24" s="11"/>
      <c r="PNC24" s="11"/>
      <c r="PND24" s="11"/>
      <c r="PNE24" s="11"/>
      <c r="PNF24" s="11"/>
      <c r="PNG24" s="11"/>
      <c r="PNH24" s="11"/>
      <c r="PNI24" s="11"/>
      <c r="PNJ24" s="11"/>
      <c r="PNK24" s="11"/>
      <c r="PNL24" s="11"/>
      <c r="PNM24" s="11"/>
      <c r="PNN24" s="11"/>
      <c r="PNO24" s="11"/>
      <c r="PNP24" s="11"/>
      <c r="PNQ24" s="11"/>
      <c r="PNR24" s="11"/>
      <c r="PNS24" s="11"/>
      <c r="PNT24" s="11"/>
      <c r="PNU24" s="11"/>
      <c r="PNV24" s="11"/>
      <c r="PNW24" s="11"/>
      <c r="PNX24" s="11"/>
      <c r="PNY24" s="11"/>
      <c r="PNZ24" s="11"/>
      <c r="POA24" s="11"/>
      <c r="POB24" s="11"/>
      <c r="POC24" s="11"/>
      <c r="POD24" s="11"/>
      <c r="POE24" s="11"/>
      <c r="POF24" s="11"/>
      <c r="POG24" s="11"/>
      <c r="POH24" s="11"/>
      <c r="POI24" s="11"/>
      <c r="POJ24" s="11"/>
      <c r="POK24" s="11"/>
      <c r="POL24" s="11"/>
      <c r="POM24" s="11"/>
      <c r="PON24" s="11"/>
      <c r="POO24" s="11"/>
      <c r="POP24" s="11"/>
      <c r="POQ24" s="11"/>
      <c r="POR24" s="11"/>
      <c r="POS24" s="11"/>
      <c r="POT24" s="11"/>
      <c r="POU24" s="11"/>
      <c r="POV24" s="11"/>
      <c r="POW24" s="11"/>
      <c r="POX24" s="11"/>
      <c r="POY24" s="11"/>
      <c r="POZ24" s="11"/>
      <c r="PPA24" s="11"/>
      <c r="PPB24" s="11"/>
      <c r="PPC24" s="11"/>
      <c r="PPD24" s="11"/>
      <c r="PPE24" s="11"/>
      <c r="PPF24" s="11"/>
      <c r="PPG24" s="11"/>
      <c r="PPH24" s="11"/>
      <c r="PPI24" s="11"/>
      <c r="PPJ24" s="11"/>
      <c r="PPK24" s="11"/>
      <c r="PPL24" s="11"/>
      <c r="PPM24" s="11"/>
      <c r="PPN24" s="11"/>
      <c r="PPO24" s="11"/>
      <c r="PPP24" s="11"/>
      <c r="PPQ24" s="11"/>
      <c r="PPR24" s="11"/>
      <c r="PPS24" s="11"/>
      <c r="PPT24" s="11"/>
      <c r="PPU24" s="11"/>
      <c r="PPV24" s="11"/>
      <c r="PPW24" s="11"/>
      <c r="PPX24" s="11"/>
      <c r="PPY24" s="11"/>
      <c r="PPZ24" s="11"/>
      <c r="PQA24" s="11"/>
      <c r="PQB24" s="11"/>
      <c r="PQC24" s="11"/>
      <c r="PQD24" s="11"/>
      <c r="PQE24" s="11"/>
      <c r="PQF24" s="11"/>
      <c r="PQG24" s="11"/>
      <c r="PQH24" s="11"/>
      <c r="PQI24" s="11"/>
      <c r="PQJ24" s="11"/>
      <c r="PQK24" s="11"/>
      <c r="PQL24" s="11"/>
      <c r="PQM24" s="11"/>
      <c r="PQN24" s="11"/>
      <c r="PQO24" s="11"/>
      <c r="PQP24" s="11"/>
      <c r="PQQ24" s="11"/>
      <c r="PQR24" s="11"/>
      <c r="PQS24" s="11"/>
      <c r="PQT24" s="11"/>
      <c r="PQU24" s="11"/>
      <c r="PQV24" s="11"/>
      <c r="PQW24" s="11"/>
      <c r="PQX24" s="11"/>
      <c r="PQY24" s="11"/>
      <c r="PQZ24" s="11"/>
      <c r="PRA24" s="11"/>
      <c r="PRB24" s="11"/>
      <c r="PRC24" s="11"/>
      <c r="PRD24" s="11"/>
      <c r="PRE24" s="11"/>
      <c r="PRF24" s="11"/>
      <c r="PRG24" s="11"/>
      <c r="PRH24" s="11"/>
      <c r="PRI24" s="11"/>
      <c r="PRJ24" s="11"/>
      <c r="PRK24" s="11"/>
      <c r="PRL24" s="11"/>
      <c r="PRM24" s="11"/>
      <c r="PRN24" s="11"/>
      <c r="PRO24" s="11"/>
      <c r="PRP24" s="11"/>
      <c r="PRQ24" s="11"/>
      <c r="PRR24" s="11"/>
      <c r="PRS24" s="11"/>
      <c r="PRT24" s="11"/>
      <c r="PRU24" s="11"/>
      <c r="PRV24" s="11"/>
      <c r="PRW24" s="11"/>
      <c r="PRX24" s="11"/>
      <c r="PRY24" s="11"/>
      <c r="PRZ24" s="11"/>
      <c r="PSA24" s="11"/>
      <c r="PSB24" s="11"/>
      <c r="PSC24" s="11"/>
      <c r="PSD24" s="11"/>
      <c r="PSE24" s="11"/>
      <c r="PSF24" s="11"/>
      <c r="PSG24" s="11"/>
      <c r="PSH24" s="11"/>
      <c r="PSI24" s="11"/>
      <c r="PSJ24" s="11"/>
      <c r="PSK24" s="11"/>
      <c r="PSL24" s="11"/>
      <c r="PSM24" s="11"/>
      <c r="PSN24" s="11"/>
      <c r="PSO24" s="11"/>
      <c r="PSP24" s="11"/>
      <c r="PSQ24" s="11"/>
      <c r="PSR24" s="11"/>
      <c r="PSS24" s="11"/>
      <c r="PST24" s="11"/>
      <c r="PSU24" s="11"/>
      <c r="PSV24" s="11"/>
      <c r="PSW24" s="11"/>
      <c r="PSX24" s="11"/>
      <c r="PSY24" s="11"/>
      <c r="PSZ24" s="11"/>
      <c r="PTA24" s="11"/>
      <c r="PTB24" s="11"/>
      <c r="PTC24" s="11"/>
      <c r="PTD24" s="11"/>
      <c r="PTE24" s="11"/>
      <c r="PTF24" s="11"/>
      <c r="PTG24" s="11"/>
      <c r="PTH24" s="11"/>
      <c r="PTI24" s="11"/>
      <c r="PTJ24" s="11"/>
      <c r="PTK24" s="11"/>
      <c r="PTL24" s="11"/>
      <c r="PTM24" s="11"/>
      <c r="PTN24" s="11"/>
      <c r="PTO24" s="11"/>
      <c r="PTP24" s="11"/>
      <c r="PTQ24" s="11"/>
      <c r="PTR24" s="11"/>
      <c r="PTS24" s="11"/>
      <c r="PTT24" s="11"/>
      <c r="PTU24" s="11"/>
      <c r="PTV24" s="11"/>
      <c r="PTW24" s="11"/>
      <c r="PTX24" s="11"/>
      <c r="PTY24" s="11"/>
      <c r="PTZ24" s="11"/>
      <c r="PUA24" s="11"/>
      <c r="PUB24" s="11"/>
      <c r="PUC24" s="11"/>
      <c r="PUD24" s="11"/>
      <c r="PUE24" s="11"/>
      <c r="PUF24" s="11"/>
      <c r="PUG24" s="11"/>
      <c r="PUH24" s="11"/>
      <c r="PUI24" s="11"/>
      <c r="PUJ24" s="11"/>
      <c r="PUK24" s="11"/>
      <c r="PUL24" s="11"/>
      <c r="PUM24" s="11"/>
      <c r="PUN24" s="11"/>
      <c r="PUO24" s="11"/>
      <c r="PUP24" s="11"/>
      <c r="PUQ24" s="11"/>
      <c r="PUR24" s="11"/>
      <c r="PUS24" s="11"/>
      <c r="PUT24" s="11"/>
      <c r="PUU24" s="11"/>
      <c r="PUV24" s="11"/>
      <c r="PUW24" s="11"/>
      <c r="PUX24" s="11"/>
      <c r="PUY24" s="11"/>
      <c r="PUZ24" s="11"/>
      <c r="PVA24" s="11"/>
      <c r="PVB24" s="11"/>
      <c r="PVC24" s="11"/>
      <c r="PVD24" s="11"/>
      <c r="PVE24" s="11"/>
      <c r="PVF24" s="11"/>
      <c r="PVG24" s="11"/>
      <c r="PVH24" s="11"/>
      <c r="PVI24" s="11"/>
      <c r="PVJ24" s="11"/>
      <c r="PVK24" s="11"/>
      <c r="PVL24" s="11"/>
      <c r="PVM24" s="11"/>
      <c r="PVN24" s="11"/>
      <c r="PVO24" s="11"/>
      <c r="PVP24" s="11"/>
      <c r="PVQ24" s="11"/>
      <c r="PVR24" s="11"/>
      <c r="PVS24" s="11"/>
      <c r="PVT24" s="11"/>
      <c r="PVU24" s="11"/>
      <c r="PVV24" s="11"/>
      <c r="PVW24" s="11"/>
      <c r="PVX24" s="11"/>
      <c r="PVY24" s="11"/>
      <c r="PVZ24" s="11"/>
      <c r="PWA24" s="11"/>
      <c r="PWB24" s="11"/>
      <c r="PWC24" s="11"/>
      <c r="PWD24" s="11"/>
      <c r="PWE24" s="11"/>
      <c r="PWF24" s="11"/>
      <c r="PWG24" s="11"/>
      <c r="PWH24" s="11"/>
      <c r="PWI24" s="11"/>
      <c r="PWJ24" s="11"/>
      <c r="PWK24" s="11"/>
      <c r="PWL24" s="11"/>
      <c r="PWM24" s="11"/>
      <c r="PWN24" s="11"/>
      <c r="PWO24" s="11"/>
      <c r="PWP24" s="11"/>
      <c r="PWQ24" s="11"/>
      <c r="PWR24" s="11"/>
      <c r="PWS24" s="11"/>
      <c r="PWT24" s="11"/>
      <c r="PWU24" s="11"/>
      <c r="PWV24" s="11"/>
      <c r="PWW24" s="11"/>
      <c r="PWX24" s="11"/>
      <c r="PWY24" s="11"/>
      <c r="PWZ24" s="11"/>
      <c r="PXA24" s="11"/>
      <c r="PXB24" s="11"/>
      <c r="PXC24" s="11"/>
      <c r="PXD24" s="11"/>
      <c r="PXE24" s="11"/>
      <c r="PXF24" s="11"/>
      <c r="PXG24" s="11"/>
      <c r="PXH24" s="11"/>
      <c r="PXI24" s="11"/>
      <c r="PXJ24" s="11"/>
      <c r="PXK24" s="11"/>
      <c r="PXL24" s="11"/>
      <c r="PXM24" s="11"/>
      <c r="PXN24" s="11"/>
      <c r="PXO24" s="11"/>
      <c r="PXP24" s="11"/>
      <c r="PXQ24" s="11"/>
      <c r="PXR24" s="11"/>
      <c r="PXS24" s="11"/>
      <c r="PXT24" s="11"/>
      <c r="PXU24" s="11"/>
      <c r="PXV24" s="11"/>
      <c r="PXW24" s="11"/>
      <c r="PXX24" s="11"/>
      <c r="PXY24" s="11"/>
      <c r="PXZ24" s="11"/>
      <c r="PYA24" s="11"/>
      <c r="PYB24" s="11"/>
      <c r="PYC24" s="11"/>
      <c r="PYD24" s="11"/>
      <c r="PYE24" s="11"/>
      <c r="PYF24" s="11"/>
      <c r="PYG24" s="11"/>
      <c r="PYH24" s="11"/>
      <c r="PYI24" s="11"/>
      <c r="PYJ24" s="11"/>
      <c r="PYK24" s="11"/>
      <c r="PYL24" s="11"/>
      <c r="PYM24" s="11"/>
      <c r="PYN24" s="11"/>
      <c r="PYO24" s="11"/>
      <c r="PYP24" s="11"/>
      <c r="PYQ24" s="11"/>
      <c r="PYR24" s="11"/>
      <c r="PYS24" s="11"/>
      <c r="PYT24" s="11"/>
      <c r="PYU24" s="11"/>
      <c r="PYV24" s="11"/>
      <c r="PYW24" s="11"/>
      <c r="PYX24" s="11"/>
      <c r="PYY24" s="11"/>
      <c r="PYZ24" s="11"/>
      <c r="PZA24" s="11"/>
      <c r="PZB24" s="11"/>
      <c r="PZC24" s="11"/>
      <c r="PZD24" s="11"/>
      <c r="PZE24" s="11"/>
      <c r="PZF24" s="11"/>
      <c r="PZG24" s="11"/>
      <c r="PZH24" s="11"/>
      <c r="PZI24" s="11"/>
      <c r="PZJ24" s="11"/>
      <c r="PZK24" s="11"/>
      <c r="PZL24" s="11"/>
      <c r="PZM24" s="11"/>
      <c r="PZN24" s="11"/>
      <c r="PZO24" s="11"/>
      <c r="PZP24" s="11"/>
      <c r="PZQ24" s="11"/>
      <c r="PZR24" s="11"/>
      <c r="PZS24" s="11"/>
      <c r="PZT24" s="11"/>
      <c r="PZU24" s="11"/>
      <c r="PZV24" s="11"/>
      <c r="PZW24" s="11"/>
      <c r="PZX24" s="11"/>
      <c r="PZY24" s="11"/>
      <c r="PZZ24" s="11"/>
      <c r="QAA24" s="11"/>
      <c r="QAB24" s="11"/>
      <c r="QAC24" s="11"/>
      <c r="QAD24" s="11"/>
      <c r="QAE24" s="11"/>
      <c r="QAF24" s="11"/>
      <c r="QAG24" s="11"/>
      <c r="QAH24" s="11"/>
      <c r="QAI24" s="11"/>
      <c r="QAJ24" s="11"/>
      <c r="QAK24" s="11"/>
      <c r="QAL24" s="11"/>
      <c r="QAM24" s="11"/>
      <c r="QAN24" s="11"/>
      <c r="QAO24" s="11"/>
      <c r="QAP24" s="11"/>
      <c r="QAQ24" s="11"/>
      <c r="QAR24" s="11"/>
      <c r="QAS24" s="11"/>
      <c r="QAT24" s="11"/>
      <c r="QAU24" s="11"/>
      <c r="QAV24" s="11"/>
      <c r="QAW24" s="11"/>
      <c r="QAX24" s="11"/>
      <c r="QAY24" s="11"/>
      <c r="QAZ24" s="11"/>
      <c r="QBA24" s="11"/>
      <c r="QBB24" s="11"/>
      <c r="QBC24" s="11"/>
      <c r="QBD24" s="11"/>
      <c r="QBE24" s="11"/>
      <c r="QBF24" s="11"/>
      <c r="QBG24" s="11"/>
      <c r="QBH24" s="11"/>
      <c r="QBI24" s="11"/>
      <c r="QBJ24" s="11"/>
      <c r="QBK24" s="11"/>
      <c r="QBL24" s="11"/>
      <c r="QBM24" s="11"/>
      <c r="QBN24" s="11"/>
      <c r="QBO24" s="11"/>
      <c r="QBP24" s="11"/>
      <c r="QBQ24" s="11"/>
      <c r="QBR24" s="11"/>
      <c r="QBS24" s="11"/>
      <c r="QBT24" s="11"/>
      <c r="QBU24" s="11"/>
      <c r="QBV24" s="11"/>
      <c r="QBW24" s="11"/>
      <c r="QBX24" s="11"/>
      <c r="QBY24" s="11"/>
      <c r="QBZ24" s="11"/>
      <c r="QCA24" s="11"/>
      <c r="QCB24" s="11"/>
      <c r="QCC24" s="11"/>
      <c r="QCD24" s="11"/>
      <c r="QCE24" s="11"/>
      <c r="QCF24" s="11"/>
      <c r="QCG24" s="11"/>
      <c r="QCH24" s="11"/>
      <c r="QCI24" s="11"/>
      <c r="QCJ24" s="11"/>
      <c r="QCK24" s="11"/>
      <c r="QCL24" s="11"/>
      <c r="QCM24" s="11"/>
      <c r="QCN24" s="11"/>
      <c r="QCO24" s="11"/>
      <c r="QCP24" s="11"/>
      <c r="QCQ24" s="11"/>
      <c r="QCR24" s="11"/>
      <c r="QCS24" s="11"/>
      <c r="QCT24" s="11"/>
      <c r="QCU24" s="11"/>
      <c r="QCV24" s="11"/>
      <c r="QCW24" s="11"/>
      <c r="QCX24" s="11"/>
      <c r="QCY24" s="11"/>
      <c r="QCZ24" s="11"/>
      <c r="QDA24" s="11"/>
      <c r="QDB24" s="11"/>
      <c r="QDC24" s="11"/>
      <c r="QDD24" s="11"/>
      <c r="QDE24" s="11"/>
      <c r="QDF24" s="11"/>
      <c r="QDG24" s="11"/>
      <c r="QDH24" s="11"/>
      <c r="QDI24" s="11"/>
      <c r="QDJ24" s="11"/>
      <c r="QDK24" s="11"/>
      <c r="QDL24" s="11"/>
      <c r="QDM24" s="11"/>
      <c r="QDN24" s="11"/>
      <c r="QDO24" s="11"/>
      <c r="QDP24" s="11"/>
      <c r="QDQ24" s="11"/>
      <c r="QDR24" s="11"/>
      <c r="QDS24" s="11"/>
      <c r="QDT24" s="11"/>
      <c r="QDU24" s="11"/>
      <c r="QDV24" s="11"/>
      <c r="QDW24" s="11"/>
      <c r="QDX24" s="11"/>
      <c r="QDY24" s="11"/>
      <c r="QDZ24" s="11"/>
      <c r="QEA24" s="11"/>
      <c r="QEB24" s="11"/>
      <c r="QEC24" s="11"/>
      <c r="QED24" s="11"/>
      <c r="QEE24" s="11"/>
      <c r="QEF24" s="11"/>
      <c r="QEG24" s="11"/>
      <c r="QEH24" s="11"/>
      <c r="QEI24" s="11"/>
      <c r="QEJ24" s="11"/>
      <c r="QEK24" s="11"/>
      <c r="QEL24" s="11"/>
      <c r="QEM24" s="11"/>
      <c r="QEN24" s="11"/>
      <c r="QEO24" s="11"/>
      <c r="QEP24" s="11"/>
      <c r="QEQ24" s="11"/>
      <c r="QER24" s="11"/>
      <c r="QES24" s="11"/>
      <c r="QET24" s="11"/>
      <c r="QEU24" s="11"/>
      <c r="QEV24" s="11"/>
      <c r="QEW24" s="11"/>
      <c r="QEX24" s="11"/>
      <c r="QEY24" s="11"/>
      <c r="QEZ24" s="11"/>
      <c r="QFA24" s="11"/>
      <c r="QFB24" s="11"/>
      <c r="QFC24" s="11"/>
      <c r="QFD24" s="11"/>
      <c r="QFE24" s="11"/>
      <c r="QFF24" s="11"/>
      <c r="QFG24" s="11"/>
      <c r="QFH24" s="11"/>
      <c r="QFI24" s="11"/>
      <c r="QFJ24" s="11"/>
      <c r="QFK24" s="11"/>
      <c r="QFL24" s="11"/>
      <c r="QFM24" s="11"/>
      <c r="QFN24" s="11"/>
      <c r="QFO24" s="11"/>
      <c r="QFP24" s="11"/>
      <c r="QFQ24" s="11"/>
      <c r="QFR24" s="11"/>
      <c r="QFS24" s="11"/>
      <c r="QFT24" s="11"/>
      <c r="QFU24" s="11"/>
      <c r="QFV24" s="11"/>
      <c r="QFW24" s="11"/>
      <c r="QFX24" s="11"/>
      <c r="QFY24" s="11"/>
      <c r="QFZ24" s="11"/>
      <c r="QGA24" s="11"/>
      <c r="QGB24" s="11"/>
      <c r="QGC24" s="11"/>
      <c r="QGD24" s="11"/>
      <c r="QGE24" s="11"/>
      <c r="QGF24" s="11"/>
      <c r="QGG24" s="11"/>
      <c r="QGH24" s="11"/>
      <c r="QGI24" s="11"/>
      <c r="QGJ24" s="11"/>
      <c r="QGK24" s="11"/>
      <c r="QGL24" s="11"/>
      <c r="QGM24" s="11"/>
      <c r="QGN24" s="11"/>
      <c r="QGO24" s="11"/>
      <c r="QGP24" s="11"/>
      <c r="QGQ24" s="11"/>
      <c r="QGR24" s="11"/>
      <c r="QGS24" s="11"/>
      <c r="QGT24" s="11"/>
      <c r="QGU24" s="11"/>
      <c r="QGV24" s="11"/>
      <c r="QGW24" s="11"/>
      <c r="QGX24" s="11"/>
      <c r="QGY24" s="11"/>
      <c r="QGZ24" s="11"/>
      <c r="QHA24" s="11"/>
      <c r="QHB24" s="11"/>
      <c r="QHC24" s="11"/>
      <c r="QHD24" s="11"/>
      <c r="QHE24" s="11"/>
      <c r="QHF24" s="11"/>
      <c r="QHG24" s="11"/>
      <c r="QHH24" s="11"/>
      <c r="QHI24" s="11"/>
      <c r="QHJ24" s="11"/>
      <c r="QHK24" s="11"/>
      <c r="QHL24" s="11"/>
      <c r="QHM24" s="11"/>
      <c r="QHN24" s="11"/>
      <c r="QHO24" s="11"/>
      <c r="QHP24" s="11"/>
      <c r="QHQ24" s="11"/>
      <c r="QHR24" s="11"/>
      <c r="QHS24" s="11"/>
      <c r="QHT24" s="11"/>
      <c r="QHU24" s="11"/>
      <c r="QHV24" s="11"/>
      <c r="QHW24" s="11"/>
      <c r="QHX24" s="11"/>
      <c r="QHY24" s="11"/>
      <c r="QHZ24" s="11"/>
      <c r="QIA24" s="11"/>
      <c r="QIB24" s="11"/>
      <c r="QIC24" s="11"/>
      <c r="QID24" s="11"/>
      <c r="QIE24" s="11"/>
      <c r="QIF24" s="11"/>
      <c r="QIG24" s="11"/>
      <c r="QIH24" s="11"/>
      <c r="QII24" s="11"/>
      <c r="QIJ24" s="11"/>
      <c r="QIK24" s="11"/>
      <c r="QIL24" s="11"/>
      <c r="QIM24" s="11"/>
      <c r="QIN24" s="11"/>
      <c r="QIO24" s="11"/>
      <c r="QIP24" s="11"/>
      <c r="QIQ24" s="11"/>
      <c r="QIR24" s="11"/>
      <c r="QIS24" s="11"/>
      <c r="QIT24" s="11"/>
      <c r="QIU24" s="11"/>
      <c r="QIV24" s="11"/>
      <c r="QIW24" s="11"/>
      <c r="QIX24" s="11"/>
      <c r="QIY24" s="11"/>
      <c r="QIZ24" s="11"/>
      <c r="QJA24" s="11"/>
      <c r="QJB24" s="11"/>
      <c r="QJC24" s="11"/>
      <c r="QJD24" s="11"/>
      <c r="QJE24" s="11"/>
      <c r="QJF24" s="11"/>
      <c r="QJG24" s="11"/>
      <c r="QJH24" s="11"/>
      <c r="QJI24" s="11"/>
      <c r="QJJ24" s="11"/>
      <c r="QJK24" s="11"/>
      <c r="QJL24" s="11"/>
      <c r="QJM24" s="11"/>
      <c r="QJN24" s="11"/>
      <c r="QJO24" s="11"/>
      <c r="QJP24" s="11"/>
      <c r="QJQ24" s="11"/>
      <c r="QJR24" s="11"/>
      <c r="QJS24" s="11"/>
      <c r="QJT24" s="11"/>
      <c r="QJU24" s="11"/>
      <c r="QJV24" s="11"/>
      <c r="QJW24" s="11"/>
      <c r="QJX24" s="11"/>
      <c r="QJY24" s="11"/>
      <c r="QJZ24" s="11"/>
      <c r="QKA24" s="11"/>
      <c r="QKB24" s="11"/>
      <c r="QKC24" s="11"/>
      <c r="QKD24" s="11"/>
      <c r="QKE24" s="11"/>
      <c r="QKF24" s="11"/>
      <c r="QKG24" s="11"/>
      <c r="QKH24" s="11"/>
      <c r="QKI24" s="11"/>
      <c r="QKJ24" s="11"/>
      <c r="QKK24" s="11"/>
      <c r="QKL24" s="11"/>
      <c r="QKM24" s="11"/>
      <c r="QKN24" s="11"/>
      <c r="QKO24" s="11"/>
      <c r="QKP24" s="11"/>
      <c r="QKQ24" s="11"/>
      <c r="QKR24" s="11"/>
      <c r="QKS24" s="11"/>
      <c r="QKT24" s="11"/>
      <c r="QKU24" s="11"/>
      <c r="QKV24" s="11"/>
      <c r="QKW24" s="11"/>
      <c r="QKX24" s="11"/>
      <c r="QKY24" s="11"/>
      <c r="QKZ24" s="11"/>
      <c r="QLA24" s="11"/>
      <c r="QLB24" s="11"/>
      <c r="QLC24" s="11"/>
      <c r="QLD24" s="11"/>
      <c r="QLE24" s="11"/>
      <c r="QLF24" s="11"/>
      <c r="QLG24" s="11"/>
      <c r="QLH24" s="11"/>
      <c r="QLI24" s="11"/>
      <c r="QLJ24" s="11"/>
      <c r="QLK24" s="11"/>
      <c r="QLL24" s="11"/>
      <c r="QLM24" s="11"/>
      <c r="QLN24" s="11"/>
      <c r="QLO24" s="11"/>
      <c r="QLP24" s="11"/>
      <c r="QLQ24" s="11"/>
      <c r="QLR24" s="11"/>
      <c r="QLS24" s="11"/>
      <c r="QLT24" s="11"/>
      <c r="QLU24" s="11"/>
      <c r="QLV24" s="11"/>
      <c r="QLW24" s="11"/>
      <c r="QLX24" s="11"/>
      <c r="QLY24" s="11"/>
      <c r="QLZ24" s="11"/>
      <c r="QMA24" s="11"/>
      <c r="QMB24" s="11"/>
      <c r="QMC24" s="11"/>
      <c r="QMD24" s="11"/>
      <c r="QME24" s="11"/>
      <c r="QMF24" s="11"/>
      <c r="QMG24" s="11"/>
      <c r="QMH24" s="11"/>
      <c r="QMI24" s="11"/>
      <c r="QMJ24" s="11"/>
      <c r="QMK24" s="11"/>
      <c r="QML24" s="11"/>
      <c r="QMM24" s="11"/>
      <c r="QMN24" s="11"/>
      <c r="QMO24" s="11"/>
      <c r="QMP24" s="11"/>
      <c r="QMQ24" s="11"/>
      <c r="QMR24" s="11"/>
      <c r="QMS24" s="11"/>
      <c r="QMT24" s="11"/>
      <c r="QMU24" s="11"/>
      <c r="QMV24" s="11"/>
      <c r="QMW24" s="11"/>
      <c r="QMX24" s="11"/>
      <c r="QMY24" s="11"/>
      <c r="QMZ24" s="11"/>
      <c r="QNA24" s="11"/>
      <c r="QNB24" s="11"/>
      <c r="QNC24" s="11"/>
      <c r="QND24" s="11"/>
      <c r="QNE24" s="11"/>
      <c r="QNF24" s="11"/>
      <c r="QNG24" s="11"/>
      <c r="QNH24" s="11"/>
      <c r="QNI24" s="11"/>
      <c r="QNJ24" s="11"/>
      <c r="QNK24" s="11"/>
      <c r="QNL24" s="11"/>
      <c r="QNM24" s="11"/>
      <c r="QNN24" s="11"/>
      <c r="QNO24" s="11"/>
      <c r="QNP24" s="11"/>
      <c r="QNQ24" s="11"/>
      <c r="QNR24" s="11"/>
      <c r="QNS24" s="11"/>
      <c r="QNT24" s="11"/>
      <c r="QNU24" s="11"/>
      <c r="QNV24" s="11"/>
      <c r="QNW24" s="11"/>
      <c r="QNX24" s="11"/>
      <c r="QNY24" s="11"/>
      <c r="QNZ24" s="11"/>
      <c r="QOA24" s="11"/>
      <c r="QOB24" s="11"/>
      <c r="QOC24" s="11"/>
      <c r="QOD24" s="11"/>
      <c r="QOE24" s="11"/>
      <c r="QOF24" s="11"/>
      <c r="QOG24" s="11"/>
      <c r="QOH24" s="11"/>
      <c r="QOI24" s="11"/>
      <c r="QOJ24" s="11"/>
      <c r="QOK24" s="11"/>
      <c r="QOL24" s="11"/>
      <c r="QOM24" s="11"/>
      <c r="QON24" s="11"/>
      <c r="QOO24" s="11"/>
      <c r="QOP24" s="11"/>
      <c r="QOQ24" s="11"/>
      <c r="QOR24" s="11"/>
      <c r="QOS24" s="11"/>
      <c r="QOT24" s="11"/>
      <c r="QOU24" s="11"/>
      <c r="QOV24" s="11"/>
      <c r="QOW24" s="11"/>
      <c r="QOX24" s="11"/>
      <c r="QOY24" s="11"/>
      <c r="QOZ24" s="11"/>
      <c r="QPA24" s="11"/>
      <c r="QPB24" s="11"/>
      <c r="QPC24" s="11"/>
      <c r="QPD24" s="11"/>
      <c r="QPE24" s="11"/>
      <c r="QPF24" s="11"/>
      <c r="QPG24" s="11"/>
      <c r="QPH24" s="11"/>
      <c r="QPI24" s="11"/>
      <c r="QPJ24" s="11"/>
      <c r="QPK24" s="11"/>
      <c r="QPL24" s="11"/>
      <c r="QPM24" s="11"/>
      <c r="QPN24" s="11"/>
      <c r="QPO24" s="11"/>
      <c r="QPP24" s="11"/>
      <c r="QPQ24" s="11"/>
      <c r="QPR24" s="11"/>
      <c r="QPS24" s="11"/>
      <c r="QPT24" s="11"/>
      <c r="QPU24" s="11"/>
      <c r="QPV24" s="11"/>
      <c r="QPW24" s="11"/>
      <c r="QPX24" s="11"/>
      <c r="QPY24" s="11"/>
      <c r="QPZ24" s="11"/>
      <c r="QQA24" s="11"/>
      <c r="QQB24" s="11"/>
      <c r="QQC24" s="11"/>
      <c r="QQD24" s="11"/>
      <c r="QQE24" s="11"/>
      <c r="QQF24" s="11"/>
      <c r="QQG24" s="11"/>
      <c r="QQH24" s="11"/>
      <c r="QQI24" s="11"/>
      <c r="QQJ24" s="11"/>
      <c r="QQK24" s="11"/>
      <c r="QQL24" s="11"/>
      <c r="QQM24" s="11"/>
      <c r="QQN24" s="11"/>
      <c r="QQO24" s="11"/>
      <c r="QQP24" s="11"/>
      <c r="QQQ24" s="11"/>
      <c r="QQR24" s="11"/>
      <c r="QQS24" s="11"/>
      <c r="QQT24" s="11"/>
      <c r="QQU24" s="11"/>
      <c r="QQV24" s="11"/>
      <c r="QQW24" s="11"/>
      <c r="QQX24" s="11"/>
      <c r="QQY24" s="11"/>
      <c r="QQZ24" s="11"/>
      <c r="QRA24" s="11"/>
      <c r="QRB24" s="11"/>
      <c r="QRC24" s="11"/>
      <c r="QRD24" s="11"/>
      <c r="QRE24" s="11"/>
      <c r="QRF24" s="11"/>
      <c r="QRG24" s="11"/>
      <c r="QRH24" s="11"/>
      <c r="QRI24" s="11"/>
      <c r="QRJ24" s="11"/>
      <c r="QRK24" s="11"/>
      <c r="QRL24" s="11"/>
      <c r="QRM24" s="11"/>
      <c r="QRN24" s="11"/>
      <c r="QRO24" s="11"/>
      <c r="QRP24" s="11"/>
      <c r="QRQ24" s="11"/>
      <c r="QRR24" s="11"/>
      <c r="QRS24" s="11"/>
      <c r="QRT24" s="11"/>
      <c r="QRU24" s="11"/>
      <c r="QRV24" s="11"/>
      <c r="QRW24" s="11"/>
      <c r="QRX24" s="11"/>
      <c r="QRY24" s="11"/>
      <c r="QRZ24" s="11"/>
      <c r="QSA24" s="11"/>
      <c r="QSB24" s="11"/>
      <c r="QSC24" s="11"/>
      <c r="QSD24" s="11"/>
      <c r="QSE24" s="11"/>
      <c r="QSF24" s="11"/>
      <c r="QSG24" s="11"/>
      <c r="QSH24" s="11"/>
      <c r="QSI24" s="11"/>
      <c r="QSJ24" s="11"/>
      <c r="QSK24" s="11"/>
      <c r="QSL24" s="11"/>
      <c r="QSM24" s="11"/>
      <c r="QSN24" s="11"/>
      <c r="QSO24" s="11"/>
      <c r="QSP24" s="11"/>
      <c r="QSQ24" s="11"/>
      <c r="QSR24" s="11"/>
      <c r="QSS24" s="11"/>
      <c r="QST24" s="11"/>
      <c r="QSU24" s="11"/>
      <c r="QSV24" s="11"/>
      <c r="QSW24" s="11"/>
      <c r="QSX24" s="11"/>
      <c r="QSY24" s="11"/>
      <c r="QSZ24" s="11"/>
      <c r="QTA24" s="11"/>
      <c r="QTB24" s="11"/>
      <c r="QTC24" s="11"/>
      <c r="QTD24" s="11"/>
      <c r="QTE24" s="11"/>
      <c r="QTF24" s="11"/>
      <c r="QTG24" s="11"/>
      <c r="QTH24" s="11"/>
      <c r="QTI24" s="11"/>
      <c r="QTJ24" s="11"/>
      <c r="QTK24" s="11"/>
      <c r="QTL24" s="11"/>
      <c r="QTM24" s="11"/>
      <c r="QTN24" s="11"/>
      <c r="QTO24" s="11"/>
      <c r="QTP24" s="11"/>
      <c r="QTQ24" s="11"/>
      <c r="QTR24" s="11"/>
      <c r="QTS24" s="11"/>
      <c r="QTT24" s="11"/>
      <c r="QTU24" s="11"/>
      <c r="QTV24" s="11"/>
      <c r="QTW24" s="11"/>
      <c r="QTX24" s="11"/>
      <c r="QTY24" s="11"/>
      <c r="QTZ24" s="11"/>
      <c r="QUA24" s="11"/>
      <c r="QUB24" s="11"/>
      <c r="QUC24" s="11"/>
      <c r="QUD24" s="11"/>
      <c r="QUE24" s="11"/>
      <c r="QUF24" s="11"/>
      <c r="QUG24" s="11"/>
      <c r="QUH24" s="11"/>
      <c r="QUI24" s="11"/>
      <c r="QUJ24" s="11"/>
      <c r="QUK24" s="11"/>
      <c r="QUL24" s="11"/>
      <c r="QUM24" s="11"/>
      <c r="QUN24" s="11"/>
      <c r="QUO24" s="11"/>
      <c r="QUP24" s="11"/>
      <c r="QUQ24" s="11"/>
      <c r="QUR24" s="11"/>
      <c r="QUS24" s="11"/>
      <c r="QUT24" s="11"/>
      <c r="QUU24" s="11"/>
      <c r="QUV24" s="11"/>
      <c r="QUW24" s="11"/>
      <c r="QUX24" s="11"/>
      <c r="QUY24" s="11"/>
      <c r="QUZ24" s="11"/>
      <c r="QVA24" s="11"/>
      <c r="QVB24" s="11"/>
      <c r="QVC24" s="11"/>
      <c r="QVD24" s="11"/>
      <c r="QVE24" s="11"/>
      <c r="QVF24" s="11"/>
      <c r="QVG24" s="11"/>
      <c r="QVH24" s="11"/>
      <c r="QVI24" s="11"/>
      <c r="QVJ24" s="11"/>
      <c r="QVK24" s="11"/>
      <c r="QVL24" s="11"/>
      <c r="QVM24" s="11"/>
      <c r="QVN24" s="11"/>
      <c r="QVO24" s="11"/>
      <c r="QVP24" s="11"/>
      <c r="QVQ24" s="11"/>
      <c r="QVR24" s="11"/>
      <c r="QVS24" s="11"/>
      <c r="QVT24" s="11"/>
      <c r="QVU24" s="11"/>
      <c r="QVV24" s="11"/>
      <c r="QVW24" s="11"/>
      <c r="QVX24" s="11"/>
      <c r="QVY24" s="11"/>
      <c r="QVZ24" s="11"/>
      <c r="QWA24" s="11"/>
      <c r="QWB24" s="11"/>
      <c r="QWC24" s="11"/>
      <c r="QWD24" s="11"/>
      <c r="QWE24" s="11"/>
      <c r="QWF24" s="11"/>
      <c r="QWG24" s="11"/>
      <c r="QWH24" s="11"/>
      <c r="QWI24" s="11"/>
      <c r="QWJ24" s="11"/>
      <c r="QWK24" s="11"/>
      <c r="QWL24" s="11"/>
      <c r="QWM24" s="11"/>
      <c r="QWN24" s="11"/>
      <c r="QWO24" s="11"/>
      <c r="QWP24" s="11"/>
      <c r="QWQ24" s="11"/>
      <c r="QWR24" s="11"/>
      <c r="QWS24" s="11"/>
      <c r="QWT24" s="11"/>
      <c r="QWU24" s="11"/>
      <c r="QWV24" s="11"/>
      <c r="QWW24" s="11"/>
      <c r="QWX24" s="11"/>
      <c r="QWY24" s="11"/>
      <c r="QWZ24" s="11"/>
      <c r="QXA24" s="11"/>
      <c r="QXB24" s="11"/>
      <c r="QXC24" s="11"/>
      <c r="QXD24" s="11"/>
      <c r="QXE24" s="11"/>
      <c r="QXF24" s="11"/>
      <c r="QXG24" s="11"/>
      <c r="QXH24" s="11"/>
      <c r="QXI24" s="11"/>
      <c r="QXJ24" s="11"/>
      <c r="QXK24" s="11"/>
      <c r="QXL24" s="11"/>
      <c r="QXM24" s="11"/>
      <c r="QXN24" s="11"/>
      <c r="QXO24" s="11"/>
      <c r="QXP24" s="11"/>
      <c r="QXQ24" s="11"/>
      <c r="QXR24" s="11"/>
      <c r="QXS24" s="11"/>
      <c r="QXT24" s="11"/>
      <c r="QXU24" s="11"/>
      <c r="QXV24" s="11"/>
      <c r="QXW24" s="11"/>
      <c r="QXX24" s="11"/>
      <c r="QXY24" s="11"/>
      <c r="QXZ24" s="11"/>
      <c r="QYA24" s="11"/>
      <c r="QYB24" s="11"/>
      <c r="QYC24" s="11"/>
      <c r="QYD24" s="11"/>
      <c r="QYE24" s="11"/>
      <c r="QYF24" s="11"/>
      <c r="QYG24" s="11"/>
      <c r="QYH24" s="11"/>
      <c r="QYI24" s="11"/>
      <c r="QYJ24" s="11"/>
      <c r="QYK24" s="11"/>
      <c r="QYL24" s="11"/>
      <c r="QYM24" s="11"/>
      <c r="QYN24" s="11"/>
      <c r="QYO24" s="11"/>
      <c r="QYP24" s="11"/>
      <c r="QYQ24" s="11"/>
      <c r="QYR24" s="11"/>
      <c r="QYS24" s="11"/>
      <c r="QYT24" s="11"/>
      <c r="QYU24" s="11"/>
      <c r="QYV24" s="11"/>
      <c r="QYW24" s="11"/>
      <c r="QYX24" s="11"/>
      <c r="QYY24" s="11"/>
      <c r="QYZ24" s="11"/>
      <c r="QZA24" s="11"/>
      <c r="QZB24" s="11"/>
      <c r="QZC24" s="11"/>
      <c r="QZD24" s="11"/>
      <c r="QZE24" s="11"/>
      <c r="QZF24" s="11"/>
      <c r="QZG24" s="11"/>
      <c r="QZH24" s="11"/>
      <c r="QZI24" s="11"/>
      <c r="QZJ24" s="11"/>
      <c r="QZK24" s="11"/>
      <c r="QZL24" s="11"/>
      <c r="QZM24" s="11"/>
      <c r="QZN24" s="11"/>
      <c r="QZO24" s="11"/>
      <c r="QZP24" s="11"/>
      <c r="QZQ24" s="11"/>
      <c r="QZR24" s="11"/>
      <c r="QZS24" s="11"/>
      <c r="QZT24" s="11"/>
      <c r="QZU24" s="11"/>
      <c r="QZV24" s="11"/>
      <c r="QZW24" s="11"/>
      <c r="QZX24" s="11"/>
      <c r="QZY24" s="11"/>
      <c r="QZZ24" s="11"/>
      <c r="RAA24" s="11"/>
      <c r="RAB24" s="11"/>
      <c r="RAC24" s="11"/>
      <c r="RAD24" s="11"/>
      <c r="RAE24" s="11"/>
      <c r="RAF24" s="11"/>
      <c r="RAG24" s="11"/>
      <c r="RAH24" s="11"/>
      <c r="RAI24" s="11"/>
      <c r="RAJ24" s="11"/>
      <c r="RAK24" s="11"/>
      <c r="RAL24" s="11"/>
      <c r="RAM24" s="11"/>
      <c r="RAN24" s="11"/>
      <c r="RAO24" s="11"/>
      <c r="RAP24" s="11"/>
      <c r="RAQ24" s="11"/>
      <c r="RAR24" s="11"/>
      <c r="RAS24" s="11"/>
      <c r="RAT24" s="11"/>
      <c r="RAU24" s="11"/>
      <c r="RAV24" s="11"/>
      <c r="RAW24" s="11"/>
      <c r="RAX24" s="11"/>
      <c r="RAY24" s="11"/>
      <c r="RAZ24" s="11"/>
      <c r="RBA24" s="11"/>
      <c r="RBB24" s="11"/>
      <c r="RBC24" s="11"/>
      <c r="RBD24" s="11"/>
      <c r="RBE24" s="11"/>
      <c r="RBF24" s="11"/>
      <c r="RBG24" s="11"/>
      <c r="RBH24" s="11"/>
      <c r="RBI24" s="11"/>
      <c r="RBJ24" s="11"/>
      <c r="RBK24" s="11"/>
      <c r="RBL24" s="11"/>
      <c r="RBM24" s="11"/>
      <c r="RBN24" s="11"/>
      <c r="RBO24" s="11"/>
      <c r="RBP24" s="11"/>
      <c r="RBQ24" s="11"/>
      <c r="RBR24" s="11"/>
      <c r="RBS24" s="11"/>
      <c r="RBT24" s="11"/>
      <c r="RBU24" s="11"/>
      <c r="RBV24" s="11"/>
      <c r="RBW24" s="11"/>
      <c r="RBX24" s="11"/>
      <c r="RBY24" s="11"/>
      <c r="RBZ24" s="11"/>
      <c r="RCA24" s="11"/>
      <c r="RCB24" s="11"/>
      <c r="RCC24" s="11"/>
      <c r="RCD24" s="11"/>
      <c r="RCE24" s="11"/>
      <c r="RCF24" s="11"/>
      <c r="RCG24" s="11"/>
      <c r="RCH24" s="11"/>
      <c r="RCI24" s="11"/>
      <c r="RCJ24" s="11"/>
      <c r="RCK24" s="11"/>
      <c r="RCL24" s="11"/>
      <c r="RCM24" s="11"/>
      <c r="RCN24" s="11"/>
      <c r="RCO24" s="11"/>
      <c r="RCP24" s="11"/>
      <c r="RCQ24" s="11"/>
      <c r="RCR24" s="11"/>
      <c r="RCS24" s="11"/>
      <c r="RCT24" s="11"/>
      <c r="RCU24" s="11"/>
      <c r="RCV24" s="11"/>
      <c r="RCW24" s="11"/>
      <c r="RCX24" s="11"/>
      <c r="RCY24" s="11"/>
      <c r="RCZ24" s="11"/>
      <c r="RDA24" s="11"/>
      <c r="RDB24" s="11"/>
      <c r="RDC24" s="11"/>
      <c r="RDD24" s="11"/>
      <c r="RDE24" s="11"/>
      <c r="RDF24" s="11"/>
      <c r="RDG24" s="11"/>
      <c r="RDH24" s="11"/>
      <c r="RDI24" s="11"/>
      <c r="RDJ24" s="11"/>
      <c r="RDK24" s="11"/>
      <c r="RDL24" s="11"/>
      <c r="RDM24" s="11"/>
      <c r="RDN24" s="11"/>
      <c r="RDO24" s="11"/>
      <c r="RDP24" s="11"/>
      <c r="RDQ24" s="11"/>
      <c r="RDR24" s="11"/>
      <c r="RDS24" s="11"/>
      <c r="RDT24" s="11"/>
      <c r="RDU24" s="11"/>
      <c r="RDV24" s="11"/>
      <c r="RDW24" s="11"/>
      <c r="RDX24" s="11"/>
      <c r="RDY24" s="11"/>
      <c r="RDZ24" s="11"/>
      <c r="REA24" s="11"/>
      <c r="REB24" s="11"/>
      <c r="REC24" s="11"/>
      <c r="RED24" s="11"/>
      <c r="REE24" s="11"/>
      <c r="REF24" s="11"/>
      <c r="REG24" s="11"/>
      <c r="REH24" s="11"/>
      <c r="REI24" s="11"/>
      <c r="REJ24" s="11"/>
      <c r="REK24" s="11"/>
      <c r="REL24" s="11"/>
      <c r="REM24" s="11"/>
      <c r="REN24" s="11"/>
      <c r="REO24" s="11"/>
      <c r="REP24" s="11"/>
      <c r="REQ24" s="11"/>
      <c r="RER24" s="11"/>
      <c r="RES24" s="11"/>
      <c r="RET24" s="11"/>
      <c r="REU24" s="11"/>
      <c r="REV24" s="11"/>
      <c r="REW24" s="11"/>
      <c r="REX24" s="11"/>
      <c r="REY24" s="11"/>
      <c r="REZ24" s="11"/>
      <c r="RFA24" s="11"/>
      <c r="RFB24" s="11"/>
      <c r="RFC24" s="11"/>
      <c r="RFD24" s="11"/>
      <c r="RFE24" s="11"/>
      <c r="RFF24" s="11"/>
      <c r="RFG24" s="11"/>
      <c r="RFH24" s="11"/>
      <c r="RFI24" s="11"/>
      <c r="RFJ24" s="11"/>
      <c r="RFK24" s="11"/>
      <c r="RFL24" s="11"/>
      <c r="RFM24" s="11"/>
      <c r="RFN24" s="11"/>
      <c r="RFO24" s="11"/>
      <c r="RFP24" s="11"/>
      <c r="RFQ24" s="11"/>
      <c r="RFR24" s="11"/>
      <c r="RFS24" s="11"/>
      <c r="RFT24" s="11"/>
      <c r="RFU24" s="11"/>
      <c r="RFV24" s="11"/>
      <c r="RFW24" s="11"/>
      <c r="RFX24" s="11"/>
      <c r="RFY24" s="11"/>
      <c r="RFZ24" s="11"/>
      <c r="RGA24" s="11"/>
      <c r="RGB24" s="11"/>
      <c r="RGC24" s="11"/>
      <c r="RGD24" s="11"/>
      <c r="RGE24" s="11"/>
      <c r="RGF24" s="11"/>
      <c r="RGG24" s="11"/>
      <c r="RGH24" s="11"/>
      <c r="RGI24" s="11"/>
      <c r="RGJ24" s="11"/>
      <c r="RGK24" s="11"/>
      <c r="RGL24" s="11"/>
      <c r="RGM24" s="11"/>
      <c r="RGN24" s="11"/>
      <c r="RGO24" s="11"/>
      <c r="RGP24" s="11"/>
      <c r="RGQ24" s="11"/>
      <c r="RGR24" s="11"/>
      <c r="RGS24" s="11"/>
      <c r="RGT24" s="11"/>
      <c r="RGU24" s="11"/>
      <c r="RGV24" s="11"/>
      <c r="RGW24" s="11"/>
      <c r="RGX24" s="11"/>
      <c r="RGY24" s="11"/>
      <c r="RGZ24" s="11"/>
      <c r="RHA24" s="11"/>
      <c r="RHB24" s="11"/>
      <c r="RHC24" s="11"/>
      <c r="RHD24" s="11"/>
      <c r="RHE24" s="11"/>
      <c r="RHF24" s="11"/>
      <c r="RHG24" s="11"/>
      <c r="RHH24" s="11"/>
      <c r="RHI24" s="11"/>
      <c r="RHJ24" s="11"/>
      <c r="RHK24" s="11"/>
      <c r="RHL24" s="11"/>
      <c r="RHM24" s="11"/>
      <c r="RHN24" s="11"/>
      <c r="RHO24" s="11"/>
      <c r="RHP24" s="11"/>
      <c r="RHQ24" s="11"/>
      <c r="RHR24" s="11"/>
      <c r="RHS24" s="11"/>
      <c r="RHT24" s="11"/>
      <c r="RHU24" s="11"/>
      <c r="RHV24" s="11"/>
      <c r="RHW24" s="11"/>
      <c r="RHX24" s="11"/>
      <c r="RHY24" s="11"/>
      <c r="RHZ24" s="11"/>
      <c r="RIA24" s="11"/>
      <c r="RIB24" s="11"/>
      <c r="RIC24" s="11"/>
      <c r="RID24" s="11"/>
      <c r="RIE24" s="11"/>
      <c r="RIF24" s="11"/>
      <c r="RIG24" s="11"/>
      <c r="RIH24" s="11"/>
      <c r="RII24" s="11"/>
      <c r="RIJ24" s="11"/>
      <c r="RIK24" s="11"/>
      <c r="RIL24" s="11"/>
      <c r="RIM24" s="11"/>
      <c r="RIN24" s="11"/>
      <c r="RIO24" s="11"/>
      <c r="RIP24" s="11"/>
      <c r="RIQ24" s="11"/>
      <c r="RIR24" s="11"/>
      <c r="RIS24" s="11"/>
      <c r="RIT24" s="11"/>
      <c r="RIU24" s="11"/>
      <c r="RIV24" s="11"/>
      <c r="RIW24" s="11"/>
      <c r="RIX24" s="11"/>
      <c r="RIY24" s="11"/>
      <c r="RIZ24" s="11"/>
      <c r="RJA24" s="11"/>
      <c r="RJB24" s="11"/>
      <c r="RJC24" s="11"/>
      <c r="RJD24" s="11"/>
      <c r="RJE24" s="11"/>
      <c r="RJF24" s="11"/>
      <c r="RJG24" s="11"/>
      <c r="RJH24" s="11"/>
      <c r="RJI24" s="11"/>
      <c r="RJJ24" s="11"/>
      <c r="RJK24" s="11"/>
      <c r="RJL24" s="11"/>
      <c r="RJM24" s="11"/>
      <c r="RJN24" s="11"/>
      <c r="RJO24" s="11"/>
      <c r="RJP24" s="11"/>
      <c r="RJQ24" s="11"/>
      <c r="RJR24" s="11"/>
      <c r="RJS24" s="11"/>
      <c r="RJT24" s="11"/>
      <c r="RJU24" s="11"/>
      <c r="RJV24" s="11"/>
      <c r="RJW24" s="11"/>
      <c r="RJX24" s="11"/>
      <c r="RJY24" s="11"/>
      <c r="RJZ24" s="11"/>
      <c r="RKA24" s="11"/>
      <c r="RKB24" s="11"/>
      <c r="RKC24" s="11"/>
      <c r="RKD24" s="11"/>
      <c r="RKE24" s="11"/>
      <c r="RKF24" s="11"/>
      <c r="RKG24" s="11"/>
      <c r="RKH24" s="11"/>
      <c r="RKI24" s="11"/>
      <c r="RKJ24" s="11"/>
      <c r="RKK24" s="11"/>
      <c r="RKL24" s="11"/>
      <c r="RKM24" s="11"/>
      <c r="RKN24" s="11"/>
      <c r="RKO24" s="11"/>
      <c r="RKP24" s="11"/>
      <c r="RKQ24" s="11"/>
      <c r="RKR24" s="11"/>
      <c r="RKS24" s="11"/>
      <c r="RKT24" s="11"/>
      <c r="RKU24" s="11"/>
      <c r="RKV24" s="11"/>
      <c r="RKW24" s="11"/>
      <c r="RKX24" s="11"/>
      <c r="RKY24" s="11"/>
      <c r="RKZ24" s="11"/>
      <c r="RLA24" s="11"/>
      <c r="RLB24" s="11"/>
      <c r="RLC24" s="11"/>
      <c r="RLD24" s="11"/>
      <c r="RLE24" s="11"/>
      <c r="RLF24" s="11"/>
      <c r="RLG24" s="11"/>
      <c r="RLH24" s="11"/>
      <c r="RLI24" s="11"/>
      <c r="RLJ24" s="11"/>
      <c r="RLK24" s="11"/>
      <c r="RLL24" s="11"/>
      <c r="RLM24" s="11"/>
      <c r="RLN24" s="11"/>
      <c r="RLO24" s="11"/>
      <c r="RLP24" s="11"/>
      <c r="RLQ24" s="11"/>
      <c r="RLR24" s="11"/>
      <c r="RLS24" s="11"/>
      <c r="RLT24" s="11"/>
      <c r="RLU24" s="11"/>
      <c r="RLV24" s="11"/>
      <c r="RLW24" s="11"/>
      <c r="RLX24" s="11"/>
      <c r="RLY24" s="11"/>
      <c r="RLZ24" s="11"/>
      <c r="RMA24" s="11"/>
      <c r="RMB24" s="11"/>
      <c r="RMC24" s="11"/>
      <c r="RMD24" s="11"/>
      <c r="RME24" s="11"/>
      <c r="RMF24" s="11"/>
      <c r="RMG24" s="11"/>
      <c r="RMH24" s="11"/>
      <c r="RMI24" s="11"/>
      <c r="RMJ24" s="11"/>
      <c r="RMK24" s="11"/>
      <c r="RML24" s="11"/>
      <c r="RMM24" s="11"/>
      <c r="RMN24" s="11"/>
      <c r="RMO24" s="11"/>
      <c r="RMP24" s="11"/>
      <c r="RMQ24" s="11"/>
      <c r="RMR24" s="11"/>
      <c r="RMS24" s="11"/>
      <c r="RMT24" s="11"/>
      <c r="RMU24" s="11"/>
      <c r="RMV24" s="11"/>
      <c r="RMW24" s="11"/>
      <c r="RMX24" s="11"/>
      <c r="RMY24" s="11"/>
      <c r="RMZ24" s="11"/>
      <c r="RNA24" s="11"/>
      <c r="RNB24" s="11"/>
      <c r="RNC24" s="11"/>
      <c r="RND24" s="11"/>
      <c r="RNE24" s="11"/>
      <c r="RNF24" s="11"/>
      <c r="RNG24" s="11"/>
      <c r="RNH24" s="11"/>
      <c r="RNI24" s="11"/>
      <c r="RNJ24" s="11"/>
      <c r="RNK24" s="11"/>
      <c r="RNL24" s="11"/>
      <c r="RNM24" s="11"/>
      <c r="RNN24" s="11"/>
      <c r="RNO24" s="11"/>
      <c r="RNP24" s="11"/>
      <c r="RNQ24" s="11"/>
      <c r="RNR24" s="11"/>
      <c r="RNS24" s="11"/>
      <c r="RNT24" s="11"/>
      <c r="RNU24" s="11"/>
      <c r="RNV24" s="11"/>
      <c r="RNW24" s="11"/>
      <c r="RNX24" s="11"/>
      <c r="RNY24" s="11"/>
      <c r="RNZ24" s="11"/>
      <c r="ROA24" s="11"/>
      <c r="ROB24" s="11"/>
      <c r="ROC24" s="11"/>
      <c r="ROD24" s="11"/>
      <c r="ROE24" s="11"/>
      <c r="ROF24" s="11"/>
      <c r="ROG24" s="11"/>
      <c r="ROH24" s="11"/>
      <c r="ROI24" s="11"/>
      <c r="ROJ24" s="11"/>
      <c r="ROK24" s="11"/>
      <c r="ROL24" s="11"/>
      <c r="ROM24" s="11"/>
      <c r="RON24" s="11"/>
      <c r="ROO24" s="11"/>
      <c r="ROP24" s="11"/>
      <c r="ROQ24" s="11"/>
      <c r="ROR24" s="11"/>
      <c r="ROS24" s="11"/>
      <c r="ROT24" s="11"/>
      <c r="ROU24" s="11"/>
      <c r="ROV24" s="11"/>
      <c r="ROW24" s="11"/>
      <c r="ROX24" s="11"/>
      <c r="ROY24" s="11"/>
      <c r="ROZ24" s="11"/>
      <c r="RPA24" s="11"/>
      <c r="RPB24" s="11"/>
      <c r="RPC24" s="11"/>
      <c r="RPD24" s="11"/>
      <c r="RPE24" s="11"/>
      <c r="RPF24" s="11"/>
      <c r="RPG24" s="11"/>
      <c r="RPH24" s="11"/>
      <c r="RPI24" s="11"/>
      <c r="RPJ24" s="11"/>
      <c r="RPK24" s="11"/>
      <c r="RPL24" s="11"/>
      <c r="RPM24" s="11"/>
      <c r="RPN24" s="11"/>
      <c r="RPO24" s="11"/>
      <c r="RPP24" s="11"/>
      <c r="RPQ24" s="11"/>
      <c r="RPR24" s="11"/>
      <c r="RPS24" s="11"/>
      <c r="RPT24" s="11"/>
      <c r="RPU24" s="11"/>
      <c r="RPV24" s="11"/>
      <c r="RPW24" s="11"/>
      <c r="RPX24" s="11"/>
      <c r="RPY24" s="11"/>
      <c r="RPZ24" s="11"/>
      <c r="RQA24" s="11"/>
      <c r="RQB24" s="11"/>
      <c r="RQC24" s="11"/>
      <c r="RQD24" s="11"/>
      <c r="RQE24" s="11"/>
      <c r="RQF24" s="11"/>
      <c r="RQG24" s="11"/>
      <c r="RQH24" s="11"/>
      <c r="RQI24" s="11"/>
      <c r="RQJ24" s="11"/>
      <c r="RQK24" s="11"/>
      <c r="RQL24" s="11"/>
      <c r="RQM24" s="11"/>
      <c r="RQN24" s="11"/>
      <c r="RQO24" s="11"/>
      <c r="RQP24" s="11"/>
      <c r="RQQ24" s="11"/>
      <c r="RQR24" s="11"/>
      <c r="RQS24" s="11"/>
      <c r="RQT24" s="11"/>
      <c r="RQU24" s="11"/>
      <c r="RQV24" s="11"/>
      <c r="RQW24" s="11"/>
      <c r="RQX24" s="11"/>
      <c r="RQY24" s="11"/>
      <c r="RQZ24" s="11"/>
      <c r="RRA24" s="11"/>
      <c r="RRB24" s="11"/>
      <c r="RRC24" s="11"/>
      <c r="RRD24" s="11"/>
      <c r="RRE24" s="11"/>
      <c r="RRF24" s="11"/>
      <c r="RRG24" s="11"/>
      <c r="RRH24" s="11"/>
      <c r="RRI24" s="11"/>
      <c r="RRJ24" s="11"/>
      <c r="RRK24" s="11"/>
      <c r="RRL24" s="11"/>
      <c r="RRM24" s="11"/>
      <c r="RRN24" s="11"/>
      <c r="RRO24" s="11"/>
      <c r="RRP24" s="11"/>
      <c r="RRQ24" s="11"/>
      <c r="RRR24" s="11"/>
      <c r="RRS24" s="11"/>
      <c r="RRT24" s="11"/>
      <c r="RRU24" s="11"/>
      <c r="RRV24" s="11"/>
      <c r="RRW24" s="11"/>
      <c r="RRX24" s="11"/>
      <c r="RRY24" s="11"/>
      <c r="RRZ24" s="11"/>
      <c r="RSA24" s="11"/>
      <c r="RSB24" s="11"/>
      <c r="RSC24" s="11"/>
      <c r="RSD24" s="11"/>
      <c r="RSE24" s="11"/>
      <c r="RSF24" s="11"/>
      <c r="RSG24" s="11"/>
      <c r="RSH24" s="11"/>
      <c r="RSI24" s="11"/>
      <c r="RSJ24" s="11"/>
      <c r="RSK24" s="11"/>
      <c r="RSL24" s="11"/>
      <c r="RSM24" s="11"/>
      <c r="RSN24" s="11"/>
      <c r="RSO24" s="11"/>
      <c r="RSP24" s="11"/>
      <c r="RSQ24" s="11"/>
      <c r="RSR24" s="11"/>
      <c r="RSS24" s="11"/>
      <c r="RST24" s="11"/>
      <c r="RSU24" s="11"/>
      <c r="RSV24" s="11"/>
      <c r="RSW24" s="11"/>
      <c r="RSX24" s="11"/>
      <c r="RSY24" s="11"/>
      <c r="RSZ24" s="11"/>
      <c r="RTA24" s="11"/>
      <c r="RTB24" s="11"/>
      <c r="RTC24" s="11"/>
      <c r="RTD24" s="11"/>
      <c r="RTE24" s="11"/>
      <c r="RTF24" s="11"/>
      <c r="RTG24" s="11"/>
      <c r="RTH24" s="11"/>
      <c r="RTI24" s="11"/>
      <c r="RTJ24" s="11"/>
      <c r="RTK24" s="11"/>
      <c r="RTL24" s="11"/>
      <c r="RTM24" s="11"/>
      <c r="RTN24" s="11"/>
      <c r="RTO24" s="11"/>
      <c r="RTP24" s="11"/>
      <c r="RTQ24" s="11"/>
      <c r="RTR24" s="11"/>
      <c r="RTS24" s="11"/>
      <c r="RTT24" s="11"/>
      <c r="RTU24" s="11"/>
      <c r="RTV24" s="11"/>
      <c r="RTW24" s="11"/>
      <c r="RTX24" s="11"/>
      <c r="RTY24" s="11"/>
      <c r="RTZ24" s="11"/>
      <c r="RUA24" s="11"/>
      <c r="RUB24" s="11"/>
      <c r="RUC24" s="11"/>
      <c r="RUD24" s="11"/>
      <c r="RUE24" s="11"/>
      <c r="RUF24" s="11"/>
      <c r="RUG24" s="11"/>
      <c r="RUH24" s="11"/>
      <c r="RUI24" s="11"/>
      <c r="RUJ24" s="11"/>
      <c r="RUK24" s="11"/>
      <c r="RUL24" s="11"/>
      <c r="RUM24" s="11"/>
      <c r="RUN24" s="11"/>
      <c r="RUO24" s="11"/>
      <c r="RUP24" s="11"/>
      <c r="RUQ24" s="11"/>
      <c r="RUR24" s="11"/>
      <c r="RUS24" s="11"/>
      <c r="RUT24" s="11"/>
      <c r="RUU24" s="11"/>
      <c r="RUV24" s="11"/>
      <c r="RUW24" s="11"/>
      <c r="RUX24" s="11"/>
      <c r="RUY24" s="11"/>
      <c r="RUZ24" s="11"/>
      <c r="RVA24" s="11"/>
      <c r="RVB24" s="11"/>
      <c r="RVC24" s="11"/>
      <c r="RVD24" s="11"/>
      <c r="RVE24" s="11"/>
      <c r="RVF24" s="11"/>
      <c r="RVG24" s="11"/>
      <c r="RVH24" s="11"/>
      <c r="RVI24" s="11"/>
      <c r="RVJ24" s="11"/>
      <c r="RVK24" s="11"/>
      <c r="RVL24" s="11"/>
      <c r="RVM24" s="11"/>
      <c r="RVN24" s="11"/>
      <c r="RVO24" s="11"/>
      <c r="RVP24" s="11"/>
      <c r="RVQ24" s="11"/>
      <c r="RVR24" s="11"/>
      <c r="RVS24" s="11"/>
      <c r="RVT24" s="11"/>
      <c r="RVU24" s="11"/>
      <c r="RVV24" s="11"/>
      <c r="RVW24" s="11"/>
      <c r="RVX24" s="11"/>
      <c r="RVY24" s="11"/>
      <c r="RVZ24" s="11"/>
      <c r="RWA24" s="11"/>
      <c r="RWB24" s="11"/>
      <c r="RWC24" s="11"/>
      <c r="RWD24" s="11"/>
      <c r="RWE24" s="11"/>
      <c r="RWF24" s="11"/>
      <c r="RWG24" s="11"/>
      <c r="RWH24" s="11"/>
      <c r="RWI24" s="11"/>
      <c r="RWJ24" s="11"/>
      <c r="RWK24" s="11"/>
      <c r="RWL24" s="11"/>
      <c r="RWM24" s="11"/>
      <c r="RWN24" s="11"/>
      <c r="RWO24" s="11"/>
      <c r="RWP24" s="11"/>
      <c r="RWQ24" s="11"/>
      <c r="RWR24" s="11"/>
      <c r="RWS24" s="11"/>
      <c r="RWT24" s="11"/>
      <c r="RWU24" s="11"/>
      <c r="RWV24" s="11"/>
      <c r="RWW24" s="11"/>
      <c r="RWX24" s="11"/>
      <c r="RWY24" s="11"/>
      <c r="RWZ24" s="11"/>
      <c r="RXA24" s="11"/>
      <c r="RXB24" s="11"/>
      <c r="RXC24" s="11"/>
      <c r="RXD24" s="11"/>
      <c r="RXE24" s="11"/>
      <c r="RXF24" s="11"/>
      <c r="RXG24" s="11"/>
      <c r="RXH24" s="11"/>
      <c r="RXI24" s="11"/>
      <c r="RXJ24" s="11"/>
      <c r="RXK24" s="11"/>
      <c r="RXL24" s="11"/>
      <c r="RXM24" s="11"/>
      <c r="RXN24" s="11"/>
      <c r="RXO24" s="11"/>
      <c r="RXP24" s="11"/>
      <c r="RXQ24" s="11"/>
      <c r="RXR24" s="11"/>
      <c r="RXS24" s="11"/>
      <c r="RXT24" s="11"/>
      <c r="RXU24" s="11"/>
      <c r="RXV24" s="11"/>
      <c r="RXW24" s="11"/>
      <c r="RXX24" s="11"/>
      <c r="RXY24" s="11"/>
      <c r="RXZ24" s="11"/>
      <c r="RYA24" s="11"/>
      <c r="RYB24" s="11"/>
      <c r="RYC24" s="11"/>
      <c r="RYD24" s="11"/>
      <c r="RYE24" s="11"/>
      <c r="RYF24" s="11"/>
      <c r="RYG24" s="11"/>
      <c r="RYH24" s="11"/>
      <c r="RYI24" s="11"/>
      <c r="RYJ24" s="11"/>
      <c r="RYK24" s="11"/>
      <c r="RYL24" s="11"/>
      <c r="RYM24" s="11"/>
      <c r="RYN24" s="11"/>
      <c r="RYO24" s="11"/>
      <c r="RYP24" s="11"/>
      <c r="RYQ24" s="11"/>
      <c r="RYR24" s="11"/>
      <c r="RYS24" s="11"/>
      <c r="RYT24" s="11"/>
      <c r="RYU24" s="11"/>
      <c r="RYV24" s="11"/>
      <c r="RYW24" s="11"/>
      <c r="RYX24" s="11"/>
      <c r="RYY24" s="11"/>
      <c r="RYZ24" s="11"/>
      <c r="RZA24" s="11"/>
      <c r="RZB24" s="11"/>
      <c r="RZC24" s="11"/>
      <c r="RZD24" s="11"/>
      <c r="RZE24" s="11"/>
      <c r="RZF24" s="11"/>
      <c r="RZG24" s="11"/>
      <c r="RZH24" s="11"/>
      <c r="RZI24" s="11"/>
      <c r="RZJ24" s="11"/>
      <c r="RZK24" s="11"/>
      <c r="RZL24" s="11"/>
      <c r="RZM24" s="11"/>
      <c r="RZN24" s="11"/>
      <c r="RZO24" s="11"/>
      <c r="RZP24" s="11"/>
      <c r="RZQ24" s="11"/>
      <c r="RZR24" s="11"/>
      <c r="RZS24" s="11"/>
      <c r="RZT24" s="11"/>
      <c r="RZU24" s="11"/>
      <c r="RZV24" s="11"/>
      <c r="RZW24" s="11"/>
      <c r="RZX24" s="11"/>
      <c r="RZY24" s="11"/>
      <c r="RZZ24" s="11"/>
      <c r="SAA24" s="11"/>
      <c r="SAB24" s="11"/>
      <c r="SAC24" s="11"/>
      <c r="SAD24" s="11"/>
      <c r="SAE24" s="11"/>
      <c r="SAF24" s="11"/>
      <c r="SAG24" s="11"/>
      <c r="SAH24" s="11"/>
      <c r="SAI24" s="11"/>
      <c r="SAJ24" s="11"/>
      <c r="SAK24" s="11"/>
      <c r="SAL24" s="11"/>
      <c r="SAM24" s="11"/>
      <c r="SAN24" s="11"/>
      <c r="SAO24" s="11"/>
      <c r="SAP24" s="11"/>
      <c r="SAQ24" s="11"/>
      <c r="SAR24" s="11"/>
      <c r="SAS24" s="11"/>
      <c r="SAT24" s="11"/>
      <c r="SAU24" s="11"/>
      <c r="SAV24" s="11"/>
      <c r="SAW24" s="11"/>
      <c r="SAX24" s="11"/>
      <c r="SAY24" s="11"/>
      <c r="SAZ24" s="11"/>
      <c r="SBA24" s="11"/>
      <c r="SBB24" s="11"/>
      <c r="SBC24" s="11"/>
      <c r="SBD24" s="11"/>
      <c r="SBE24" s="11"/>
      <c r="SBF24" s="11"/>
      <c r="SBG24" s="11"/>
      <c r="SBH24" s="11"/>
      <c r="SBI24" s="11"/>
      <c r="SBJ24" s="11"/>
      <c r="SBK24" s="11"/>
      <c r="SBL24" s="11"/>
      <c r="SBM24" s="11"/>
      <c r="SBN24" s="11"/>
      <c r="SBO24" s="11"/>
      <c r="SBP24" s="11"/>
      <c r="SBQ24" s="11"/>
      <c r="SBR24" s="11"/>
      <c r="SBS24" s="11"/>
      <c r="SBT24" s="11"/>
      <c r="SBU24" s="11"/>
      <c r="SBV24" s="11"/>
      <c r="SBW24" s="11"/>
      <c r="SBX24" s="11"/>
      <c r="SBY24" s="11"/>
      <c r="SBZ24" s="11"/>
      <c r="SCA24" s="11"/>
      <c r="SCB24" s="11"/>
      <c r="SCC24" s="11"/>
      <c r="SCD24" s="11"/>
      <c r="SCE24" s="11"/>
      <c r="SCF24" s="11"/>
      <c r="SCG24" s="11"/>
      <c r="SCH24" s="11"/>
      <c r="SCI24" s="11"/>
      <c r="SCJ24" s="11"/>
      <c r="SCK24" s="11"/>
      <c r="SCL24" s="11"/>
      <c r="SCM24" s="11"/>
      <c r="SCN24" s="11"/>
      <c r="SCO24" s="11"/>
      <c r="SCP24" s="11"/>
      <c r="SCQ24" s="11"/>
      <c r="SCR24" s="11"/>
      <c r="SCS24" s="11"/>
      <c r="SCT24" s="11"/>
      <c r="SCU24" s="11"/>
      <c r="SCV24" s="11"/>
      <c r="SCW24" s="11"/>
      <c r="SCX24" s="11"/>
      <c r="SCY24" s="11"/>
      <c r="SCZ24" s="11"/>
      <c r="SDA24" s="11"/>
      <c r="SDB24" s="11"/>
      <c r="SDC24" s="11"/>
      <c r="SDD24" s="11"/>
      <c r="SDE24" s="11"/>
      <c r="SDF24" s="11"/>
      <c r="SDG24" s="11"/>
      <c r="SDH24" s="11"/>
      <c r="SDI24" s="11"/>
      <c r="SDJ24" s="11"/>
      <c r="SDK24" s="11"/>
      <c r="SDL24" s="11"/>
      <c r="SDM24" s="11"/>
      <c r="SDN24" s="11"/>
      <c r="SDO24" s="11"/>
      <c r="SDP24" s="11"/>
      <c r="SDQ24" s="11"/>
      <c r="SDR24" s="11"/>
      <c r="SDS24" s="11"/>
      <c r="SDT24" s="11"/>
      <c r="SDU24" s="11"/>
      <c r="SDV24" s="11"/>
      <c r="SDW24" s="11"/>
      <c r="SDX24" s="11"/>
      <c r="SDY24" s="11"/>
      <c r="SDZ24" s="11"/>
      <c r="SEA24" s="11"/>
      <c r="SEB24" s="11"/>
      <c r="SEC24" s="11"/>
      <c r="SED24" s="11"/>
      <c r="SEE24" s="11"/>
      <c r="SEF24" s="11"/>
      <c r="SEG24" s="11"/>
      <c r="SEH24" s="11"/>
      <c r="SEI24" s="11"/>
      <c r="SEJ24" s="11"/>
      <c r="SEK24" s="11"/>
      <c r="SEL24" s="11"/>
      <c r="SEM24" s="11"/>
      <c r="SEN24" s="11"/>
      <c r="SEO24" s="11"/>
      <c r="SEP24" s="11"/>
      <c r="SEQ24" s="11"/>
      <c r="SER24" s="11"/>
      <c r="SES24" s="11"/>
      <c r="SET24" s="11"/>
      <c r="SEU24" s="11"/>
      <c r="SEV24" s="11"/>
      <c r="SEW24" s="11"/>
      <c r="SEX24" s="11"/>
      <c r="SEY24" s="11"/>
      <c r="SEZ24" s="11"/>
      <c r="SFA24" s="11"/>
      <c r="SFB24" s="11"/>
      <c r="SFC24" s="11"/>
      <c r="SFD24" s="11"/>
      <c r="SFE24" s="11"/>
      <c r="SFF24" s="11"/>
      <c r="SFG24" s="11"/>
      <c r="SFH24" s="11"/>
      <c r="SFI24" s="11"/>
      <c r="SFJ24" s="11"/>
      <c r="SFK24" s="11"/>
      <c r="SFL24" s="11"/>
      <c r="SFM24" s="11"/>
      <c r="SFN24" s="11"/>
      <c r="SFO24" s="11"/>
      <c r="SFP24" s="11"/>
      <c r="SFQ24" s="11"/>
      <c r="SFR24" s="11"/>
      <c r="SFS24" s="11"/>
      <c r="SFT24" s="11"/>
      <c r="SFU24" s="11"/>
      <c r="SFV24" s="11"/>
      <c r="SFW24" s="11"/>
      <c r="SFX24" s="11"/>
      <c r="SFY24" s="11"/>
      <c r="SFZ24" s="11"/>
      <c r="SGA24" s="11"/>
      <c r="SGB24" s="11"/>
      <c r="SGC24" s="11"/>
      <c r="SGD24" s="11"/>
      <c r="SGE24" s="11"/>
      <c r="SGF24" s="11"/>
      <c r="SGG24" s="11"/>
      <c r="SGH24" s="11"/>
      <c r="SGI24" s="11"/>
      <c r="SGJ24" s="11"/>
      <c r="SGK24" s="11"/>
      <c r="SGL24" s="11"/>
      <c r="SGM24" s="11"/>
      <c r="SGN24" s="11"/>
      <c r="SGO24" s="11"/>
      <c r="SGP24" s="11"/>
      <c r="SGQ24" s="11"/>
      <c r="SGR24" s="11"/>
      <c r="SGS24" s="11"/>
      <c r="SGT24" s="11"/>
      <c r="SGU24" s="11"/>
      <c r="SGV24" s="11"/>
      <c r="SGW24" s="11"/>
      <c r="SGX24" s="11"/>
      <c r="SGY24" s="11"/>
      <c r="SGZ24" s="11"/>
      <c r="SHA24" s="11"/>
      <c r="SHB24" s="11"/>
      <c r="SHC24" s="11"/>
      <c r="SHD24" s="11"/>
      <c r="SHE24" s="11"/>
      <c r="SHF24" s="11"/>
      <c r="SHG24" s="11"/>
      <c r="SHH24" s="11"/>
      <c r="SHI24" s="11"/>
      <c r="SHJ24" s="11"/>
      <c r="SHK24" s="11"/>
      <c r="SHL24" s="11"/>
      <c r="SHM24" s="11"/>
      <c r="SHN24" s="11"/>
      <c r="SHO24" s="11"/>
      <c r="SHP24" s="11"/>
      <c r="SHQ24" s="11"/>
      <c r="SHR24" s="11"/>
      <c r="SHS24" s="11"/>
      <c r="SHT24" s="11"/>
      <c r="SHU24" s="11"/>
      <c r="SHV24" s="11"/>
      <c r="SHW24" s="11"/>
      <c r="SHX24" s="11"/>
      <c r="SHY24" s="11"/>
      <c r="SHZ24" s="11"/>
      <c r="SIA24" s="11"/>
      <c r="SIB24" s="11"/>
      <c r="SIC24" s="11"/>
      <c r="SID24" s="11"/>
      <c r="SIE24" s="11"/>
      <c r="SIF24" s="11"/>
      <c r="SIG24" s="11"/>
      <c r="SIH24" s="11"/>
      <c r="SII24" s="11"/>
      <c r="SIJ24" s="11"/>
      <c r="SIK24" s="11"/>
      <c r="SIL24" s="11"/>
      <c r="SIM24" s="11"/>
      <c r="SIN24" s="11"/>
      <c r="SIO24" s="11"/>
      <c r="SIP24" s="11"/>
      <c r="SIQ24" s="11"/>
      <c r="SIR24" s="11"/>
      <c r="SIS24" s="11"/>
      <c r="SIT24" s="11"/>
      <c r="SIU24" s="11"/>
      <c r="SIV24" s="11"/>
      <c r="SIW24" s="11"/>
      <c r="SIX24" s="11"/>
      <c r="SIY24" s="11"/>
      <c r="SIZ24" s="11"/>
      <c r="SJA24" s="11"/>
      <c r="SJB24" s="11"/>
      <c r="SJC24" s="11"/>
      <c r="SJD24" s="11"/>
      <c r="SJE24" s="11"/>
      <c r="SJF24" s="11"/>
      <c r="SJG24" s="11"/>
      <c r="SJH24" s="11"/>
      <c r="SJI24" s="11"/>
      <c r="SJJ24" s="11"/>
      <c r="SJK24" s="11"/>
      <c r="SJL24" s="11"/>
      <c r="SJM24" s="11"/>
      <c r="SJN24" s="11"/>
      <c r="SJO24" s="11"/>
      <c r="SJP24" s="11"/>
      <c r="SJQ24" s="11"/>
      <c r="SJR24" s="11"/>
      <c r="SJS24" s="11"/>
      <c r="SJT24" s="11"/>
      <c r="SJU24" s="11"/>
      <c r="SJV24" s="11"/>
      <c r="SJW24" s="11"/>
      <c r="SJX24" s="11"/>
      <c r="SJY24" s="11"/>
      <c r="SJZ24" s="11"/>
      <c r="SKA24" s="11"/>
      <c r="SKB24" s="11"/>
      <c r="SKC24" s="11"/>
      <c r="SKD24" s="11"/>
      <c r="SKE24" s="11"/>
      <c r="SKF24" s="11"/>
      <c r="SKG24" s="11"/>
      <c r="SKH24" s="11"/>
      <c r="SKI24" s="11"/>
      <c r="SKJ24" s="11"/>
      <c r="SKK24" s="11"/>
      <c r="SKL24" s="11"/>
      <c r="SKM24" s="11"/>
      <c r="SKN24" s="11"/>
      <c r="SKO24" s="11"/>
      <c r="SKP24" s="11"/>
      <c r="SKQ24" s="11"/>
      <c r="SKR24" s="11"/>
      <c r="SKS24" s="11"/>
      <c r="SKT24" s="11"/>
      <c r="SKU24" s="11"/>
      <c r="SKV24" s="11"/>
      <c r="SKW24" s="11"/>
      <c r="SKX24" s="11"/>
      <c r="SKY24" s="11"/>
      <c r="SKZ24" s="11"/>
      <c r="SLA24" s="11"/>
      <c r="SLB24" s="11"/>
      <c r="SLC24" s="11"/>
      <c r="SLD24" s="11"/>
      <c r="SLE24" s="11"/>
      <c r="SLF24" s="11"/>
      <c r="SLG24" s="11"/>
      <c r="SLH24" s="11"/>
      <c r="SLI24" s="11"/>
      <c r="SLJ24" s="11"/>
      <c r="SLK24" s="11"/>
      <c r="SLL24" s="11"/>
      <c r="SLM24" s="11"/>
      <c r="SLN24" s="11"/>
      <c r="SLO24" s="11"/>
      <c r="SLP24" s="11"/>
      <c r="SLQ24" s="11"/>
      <c r="SLR24" s="11"/>
      <c r="SLS24" s="11"/>
      <c r="SLT24" s="11"/>
      <c r="SLU24" s="11"/>
      <c r="SLV24" s="11"/>
      <c r="SLW24" s="11"/>
      <c r="SLX24" s="11"/>
      <c r="SLY24" s="11"/>
      <c r="SLZ24" s="11"/>
      <c r="SMA24" s="11"/>
      <c r="SMB24" s="11"/>
      <c r="SMC24" s="11"/>
      <c r="SMD24" s="11"/>
      <c r="SME24" s="11"/>
      <c r="SMF24" s="11"/>
      <c r="SMG24" s="11"/>
      <c r="SMH24" s="11"/>
      <c r="SMI24" s="11"/>
      <c r="SMJ24" s="11"/>
      <c r="SMK24" s="11"/>
      <c r="SML24" s="11"/>
      <c r="SMM24" s="11"/>
      <c r="SMN24" s="11"/>
      <c r="SMO24" s="11"/>
      <c r="SMP24" s="11"/>
      <c r="SMQ24" s="11"/>
      <c r="SMR24" s="11"/>
      <c r="SMS24" s="11"/>
      <c r="SMT24" s="11"/>
      <c r="SMU24" s="11"/>
      <c r="SMV24" s="11"/>
      <c r="SMW24" s="11"/>
      <c r="SMX24" s="11"/>
      <c r="SMY24" s="11"/>
      <c r="SMZ24" s="11"/>
      <c r="SNA24" s="11"/>
      <c r="SNB24" s="11"/>
      <c r="SNC24" s="11"/>
      <c r="SND24" s="11"/>
      <c r="SNE24" s="11"/>
      <c r="SNF24" s="11"/>
      <c r="SNG24" s="11"/>
      <c r="SNH24" s="11"/>
      <c r="SNI24" s="11"/>
      <c r="SNJ24" s="11"/>
      <c r="SNK24" s="11"/>
      <c r="SNL24" s="11"/>
      <c r="SNM24" s="11"/>
      <c r="SNN24" s="11"/>
      <c r="SNO24" s="11"/>
      <c r="SNP24" s="11"/>
      <c r="SNQ24" s="11"/>
      <c r="SNR24" s="11"/>
      <c r="SNS24" s="11"/>
      <c r="SNT24" s="11"/>
      <c r="SNU24" s="11"/>
      <c r="SNV24" s="11"/>
      <c r="SNW24" s="11"/>
      <c r="SNX24" s="11"/>
      <c r="SNY24" s="11"/>
      <c r="SNZ24" s="11"/>
      <c r="SOA24" s="11"/>
      <c r="SOB24" s="11"/>
      <c r="SOC24" s="11"/>
      <c r="SOD24" s="11"/>
      <c r="SOE24" s="11"/>
      <c r="SOF24" s="11"/>
      <c r="SOG24" s="11"/>
      <c r="SOH24" s="11"/>
      <c r="SOI24" s="11"/>
      <c r="SOJ24" s="11"/>
      <c r="SOK24" s="11"/>
      <c r="SOL24" s="11"/>
      <c r="SOM24" s="11"/>
      <c r="SON24" s="11"/>
      <c r="SOO24" s="11"/>
      <c r="SOP24" s="11"/>
      <c r="SOQ24" s="11"/>
      <c r="SOR24" s="11"/>
      <c r="SOS24" s="11"/>
      <c r="SOT24" s="11"/>
      <c r="SOU24" s="11"/>
      <c r="SOV24" s="11"/>
      <c r="SOW24" s="11"/>
      <c r="SOX24" s="11"/>
      <c r="SOY24" s="11"/>
      <c r="SOZ24" s="11"/>
      <c r="SPA24" s="11"/>
      <c r="SPB24" s="11"/>
      <c r="SPC24" s="11"/>
      <c r="SPD24" s="11"/>
      <c r="SPE24" s="11"/>
      <c r="SPF24" s="11"/>
      <c r="SPG24" s="11"/>
      <c r="SPH24" s="11"/>
      <c r="SPI24" s="11"/>
      <c r="SPJ24" s="11"/>
      <c r="SPK24" s="11"/>
      <c r="SPL24" s="11"/>
      <c r="SPM24" s="11"/>
      <c r="SPN24" s="11"/>
      <c r="SPO24" s="11"/>
      <c r="SPP24" s="11"/>
      <c r="SPQ24" s="11"/>
      <c r="SPR24" s="11"/>
      <c r="SPS24" s="11"/>
      <c r="SPT24" s="11"/>
      <c r="SPU24" s="11"/>
      <c r="SPV24" s="11"/>
      <c r="SPW24" s="11"/>
      <c r="SPX24" s="11"/>
      <c r="SPY24" s="11"/>
      <c r="SPZ24" s="11"/>
      <c r="SQA24" s="11"/>
      <c r="SQB24" s="11"/>
      <c r="SQC24" s="11"/>
      <c r="SQD24" s="11"/>
      <c r="SQE24" s="11"/>
      <c r="SQF24" s="11"/>
      <c r="SQG24" s="11"/>
      <c r="SQH24" s="11"/>
      <c r="SQI24" s="11"/>
      <c r="SQJ24" s="11"/>
      <c r="SQK24" s="11"/>
      <c r="SQL24" s="11"/>
      <c r="SQM24" s="11"/>
      <c r="SQN24" s="11"/>
      <c r="SQO24" s="11"/>
      <c r="SQP24" s="11"/>
      <c r="SQQ24" s="11"/>
      <c r="SQR24" s="11"/>
      <c r="SQS24" s="11"/>
      <c r="SQT24" s="11"/>
      <c r="SQU24" s="11"/>
      <c r="SQV24" s="11"/>
      <c r="SQW24" s="11"/>
      <c r="SQX24" s="11"/>
      <c r="SQY24" s="11"/>
      <c r="SQZ24" s="11"/>
      <c r="SRA24" s="11"/>
      <c r="SRB24" s="11"/>
      <c r="SRC24" s="11"/>
      <c r="SRD24" s="11"/>
      <c r="SRE24" s="11"/>
      <c r="SRF24" s="11"/>
      <c r="SRG24" s="11"/>
      <c r="SRH24" s="11"/>
      <c r="SRI24" s="11"/>
      <c r="SRJ24" s="11"/>
      <c r="SRK24" s="11"/>
      <c r="SRL24" s="11"/>
      <c r="SRM24" s="11"/>
      <c r="SRN24" s="11"/>
      <c r="SRO24" s="11"/>
      <c r="SRP24" s="11"/>
      <c r="SRQ24" s="11"/>
      <c r="SRR24" s="11"/>
      <c r="SRS24" s="11"/>
      <c r="SRT24" s="11"/>
      <c r="SRU24" s="11"/>
      <c r="SRV24" s="11"/>
      <c r="SRW24" s="11"/>
      <c r="SRX24" s="11"/>
      <c r="SRY24" s="11"/>
      <c r="SRZ24" s="11"/>
      <c r="SSA24" s="11"/>
      <c r="SSB24" s="11"/>
      <c r="SSC24" s="11"/>
      <c r="SSD24" s="11"/>
      <c r="SSE24" s="11"/>
      <c r="SSF24" s="11"/>
      <c r="SSG24" s="11"/>
      <c r="SSH24" s="11"/>
      <c r="SSI24" s="11"/>
      <c r="SSJ24" s="11"/>
      <c r="SSK24" s="11"/>
      <c r="SSL24" s="11"/>
      <c r="SSM24" s="11"/>
      <c r="SSN24" s="11"/>
      <c r="SSO24" s="11"/>
      <c r="SSP24" s="11"/>
      <c r="SSQ24" s="11"/>
      <c r="SSR24" s="11"/>
      <c r="SSS24" s="11"/>
      <c r="SST24" s="11"/>
      <c r="SSU24" s="11"/>
      <c r="SSV24" s="11"/>
      <c r="SSW24" s="11"/>
      <c r="SSX24" s="11"/>
      <c r="SSY24" s="11"/>
      <c r="SSZ24" s="11"/>
      <c r="STA24" s="11"/>
      <c r="STB24" s="11"/>
      <c r="STC24" s="11"/>
      <c r="STD24" s="11"/>
      <c r="STE24" s="11"/>
      <c r="STF24" s="11"/>
      <c r="STG24" s="11"/>
      <c r="STH24" s="11"/>
      <c r="STI24" s="11"/>
      <c r="STJ24" s="11"/>
      <c r="STK24" s="11"/>
      <c r="STL24" s="11"/>
      <c r="STM24" s="11"/>
      <c r="STN24" s="11"/>
      <c r="STO24" s="11"/>
      <c r="STP24" s="11"/>
      <c r="STQ24" s="11"/>
      <c r="STR24" s="11"/>
      <c r="STS24" s="11"/>
      <c r="STT24" s="11"/>
      <c r="STU24" s="11"/>
      <c r="STV24" s="11"/>
      <c r="STW24" s="11"/>
      <c r="STX24" s="11"/>
      <c r="STY24" s="11"/>
      <c r="STZ24" s="11"/>
      <c r="SUA24" s="11"/>
      <c r="SUB24" s="11"/>
      <c r="SUC24" s="11"/>
      <c r="SUD24" s="11"/>
      <c r="SUE24" s="11"/>
      <c r="SUF24" s="11"/>
      <c r="SUG24" s="11"/>
      <c r="SUH24" s="11"/>
      <c r="SUI24" s="11"/>
      <c r="SUJ24" s="11"/>
      <c r="SUK24" s="11"/>
      <c r="SUL24" s="11"/>
      <c r="SUM24" s="11"/>
      <c r="SUN24" s="11"/>
      <c r="SUO24" s="11"/>
      <c r="SUP24" s="11"/>
      <c r="SUQ24" s="11"/>
      <c r="SUR24" s="11"/>
      <c r="SUS24" s="11"/>
      <c r="SUT24" s="11"/>
      <c r="SUU24" s="11"/>
      <c r="SUV24" s="11"/>
      <c r="SUW24" s="11"/>
      <c r="SUX24" s="11"/>
      <c r="SUY24" s="11"/>
      <c r="SUZ24" s="11"/>
      <c r="SVA24" s="11"/>
      <c r="SVB24" s="11"/>
      <c r="SVC24" s="11"/>
      <c r="SVD24" s="11"/>
      <c r="SVE24" s="11"/>
      <c r="SVF24" s="11"/>
      <c r="SVG24" s="11"/>
      <c r="SVH24" s="11"/>
      <c r="SVI24" s="11"/>
      <c r="SVJ24" s="11"/>
      <c r="SVK24" s="11"/>
      <c r="SVL24" s="11"/>
      <c r="SVM24" s="11"/>
      <c r="SVN24" s="11"/>
      <c r="SVO24" s="11"/>
      <c r="SVP24" s="11"/>
      <c r="SVQ24" s="11"/>
      <c r="SVR24" s="11"/>
      <c r="SVS24" s="11"/>
      <c r="SVT24" s="11"/>
      <c r="SVU24" s="11"/>
      <c r="SVV24" s="11"/>
      <c r="SVW24" s="11"/>
      <c r="SVX24" s="11"/>
      <c r="SVY24" s="11"/>
      <c r="SVZ24" s="11"/>
      <c r="SWA24" s="11"/>
      <c r="SWB24" s="11"/>
      <c r="SWC24" s="11"/>
      <c r="SWD24" s="11"/>
      <c r="SWE24" s="11"/>
      <c r="SWF24" s="11"/>
      <c r="SWG24" s="11"/>
      <c r="SWH24" s="11"/>
      <c r="SWI24" s="11"/>
      <c r="SWJ24" s="11"/>
      <c r="SWK24" s="11"/>
      <c r="SWL24" s="11"/>
      <c r="SWM24" s="11"/>
      <c r="SWN24" s="11"/>
      <c r="SWO24" s="11"/>
      <c r="SWP24" s="11"/>
      <c r="SWQ24" s="11"/>
      <c r="SWR24" s="11"/>
      <c r="SWS24" s="11"/>
      <c r="SWT24" s="11"/>
      <c r="SWU24" s="11"/>
      <c r="SWV24" s="11"/>
      <c r="SWW24" s="11"/>
      <c r="SWX24" s="11"/>
      <c r="SWY24" s="11"/>
      <c r="SWZ24" s="11"/>
      <c r="SXA24" s="11"/>
      <c r="SXB24" s="11"/>
      <c r="SXC24" s="11"/>
      <c r="SXD24" s="11"/>
      <c r="SXE24" s="11"/>
      <c r="SXF24" s="11"/>
      <c r="SXG24" s="11"/>
      <c r="SXH24" s="11"/>
      <c r="SXI24" s="11"/>
      <c r="SXJ24" s="11"/>
      <c r="SXK24" s="11"/>
      <c r="SXL24" s="11"/>
      <c r="SXM24" s="11"/>
      <c r="SXN24" s="11"/>
      <c r="SXO24" s="11"/>
      <c r="SXP24" s="11"/>
      <c r="SXQ24" s="11"/>
      <c r="SXR24" s="11"/>
      <c r="SXS24" s="11"/>
      <c r="SXT24" s="11"/>
      <c r="SXU24" s="11"/>
      <c r="SXV24" s="11"/>
      <c r="SXW24" s="11"/>
      <c r="SXX24" s="11"/>
      <c r="SXY24" s="11"/>
      <c r="SXZ24" s="11"/>
      <c r="SYA24" s="11"/>
      <c r="SYB24" s="11"/>
      <c r="SYC24" s="11"/>
      <c r="SYD24" s="11"/>
      <c r="SYE24" s="11"/>
      <c r="SYF24" s="11"/>
      <c r="SYG24" s="11"/>
      <c r="SYH24" s="11"/>
      <c r="SYI24" s="11"/>
      <c r="SYJ24" s="11"/>
      <c r="SYK24" s="11"/>
      <c r="SYL24" s="11"/>
      <c r="SYM24" s="11"/>
      <c r="SYN24" s="11"/>
      <c r="SYO24" s="11"/>
      <c r="SYP24" s="11"/>
      <c r="SYQ24" s="11"/>
      <c r="SYR24" s="11"/>
      <c r="SYS24" s="11"/>
      <c r="SYT24" s="11"/>
      <c r="SYU24" s="11"/>
      <c r="SYV24" s="11"/>
      <c r="SYW24" s="11"/>
      <c r="SYX24" s="11"/>
      <c r="SYY24" s="11"/>
      <c r="SYZ24" s="11"/>
      <c r="SZA24" s="11"/>
      <c r="SZB24" s="11"/>
      <c r="SZC24" s="11"/>
      <c r="SZD24" s="11"/>
      <c r="SZE24" s="11"/>
      <c r="SZF24" s="11"/>
      <c r="SZG24" s="11"/>
      <c r="SZH24" s="11"/>
      <c r="SZI24" s="11"/>
      <c r="SZJ24" s="11"/>
      <c r="SZK24" s="11"/>
      <c r="SZL24" s="11"/>
      <c r="SZM24" s="11"/>
      <c r="SZN24" s="11"/>
      <c r="SZO24" s="11"/>
      <c r="SZP24" s="11"/>
      <c r="SZQ24" s="11"/>
      <c r="SZR24" s="11"/>
      <c r="SZS24" s="11"/>
      <c r="SZT24" s="11"/>
      <c r="SZU24" s="11"/>
      <c r="SZV24" s="11"/>
      <c r="SZW24" s="11"/>
      <c r="SZX24" s="11"/>
      <c r="SZY24" s="11"/>
      <c r="SZZ24" s="11"/>
      <c r="TAA24" s="11"/>
      <c r="TAB24" s="11"/>
      <c r="TAC24" s="11"/>
      <c r="TAD24" s="11"/>
      <c r="TAE24" s="11"/>
      <c r="TAF24" s="11"/>
      <c r="TAG24" s="11"/>
      <c r="TAH24" s="11"/>
      <c r="TAI24" s="11"/>
      <c r="TAJ24" s="11"/>
      <c r="TAK24" s="11"/>
      <c r="TAL24" s="11"/>
      <c r="TAM24" s="11"/>
      <c r="TAN24" s="11"/>
      <c r="TAO24" s="11"/>
      <c r="TAP24" s="11"/>
      <c r="TAQ24" s="11"/>
      <c r="TAR24" s="11"/>
      <c r="TAS24" s="11"/>
      <c r="TAT24" s="11"/>
      <c r="TAU24" s="11"/>
      <c r="TAV24" s="11"/>
      <c r="TAW24" s="11"/>
      <c r="TAX24" s="11"/>
      <c r="TAY24" s="11"/>
      <c r="TAZ24" s="11"/>
      <c r="TBA24" s="11"/>
      <c r="TBB24" s="11"/>
      <c r="TBC24" s="11"/>
      <c r="TBD24" s="11"/>
      <c r="TBE24" s="11"/>
      <c r="TBF24" s="11"/>
      <c r="TBG24" s="11"/>
      <c r="TBH24" s="11"/>
      <c r="TBI24" s="11"/>
      <c r="TBJ24" s="11"/>
      <c r="TBK24" s="11"/>
      <c r="TBL24" s="11"/>
      <c r="TBM24" s="11"/>
      <c r="TBN24" s="11"/>
      <c r="TBO24" s="11"/>
      <c r="TBP24" s="11"/>
      <c r="TBQ24" s="11"/>
      <c r="TBR24" s="11"/>
      <c r="TBS24" s="11"/>
      <c r="TBT24" s="11"/>
      <c r="TBU24" s="11"/>
      <c r="TBV24" s="11"/>
      <c r="TBW24" s="11"/>
      <c r="TBX24" s="11"/>
      <c r="TBY24" s="11"/>
      <c r="TBZ24" s="11"/>
      <c r="TCA24" s="11"/>
      <c r="TCB24" s="11"/>
      <c r="TCC24" s="11"/>
      <c r="TCD24" s="11"/>
      <c r="TCE24" s="11"/>
      <c r="TCF24" s="11"/>
      <c r="TCG24" s="11"/>
      <c r="TCH24" s="11"/>
      <c r="TCI24" s="11"/>
      <c r="TCJ24" s="11"/>
      <c r="TCK24" s="11"/>
      <c r="TCL24" s="11"/>
      <c r="TCM24" s="11"/>
      <c r="TCN24" s="11"/>
      <c r="TCO24" s="11"/>
      <c r="TCP24" s="11"/>
      <c r="TCQ24" s="11"/>
      <c r="TCR24" s="11"/>
      <c r="TCS24" s="11"/>
      <c r="TCT24" s="11"/>
      <c r="TCU24" s="11"/>
      <c r="TCV24" s="11"/>
      <c r="TCW24" s="11"/>
      <c r="TCX24" s="11"/>
      <c r="TCY24" s="11"/>
      <c r="TCZ24" s="11"/>
      <c r="TDA24" s="11"/>
      <c r="TDB24" s="11"/>
      <c r="TDC24" s="11"/>
      <c r="TDD24" s="11"/>
      <c r="TDE24" s="11"/>
      <c r="TDF24" s="11"/>
      <c r="TDG24" s="11"/>
      <c r="TDH24" s="11"/>
      <c r="TDI24" s="11"/>
      <c r="TDJ24" s="11"/>
      <c r="TDK24" s="11"/>
      <c r="TDL24" s="11"/>
      <c r="TDM24" s="11"/>
      <c r="TDN24" s="11"/>
      <c r="TDO24" s="11"/>
      <c r="TDP24" s="11"/>
      <c r="TDQ24" s="11"/>
      <c r="TDR24" s="11"/>
      <c r="TDS24" s="11"/>
      <c r="TDT24" s="11"/>
      <c r="TDU24" s="11"/>
      <c r="TDV24" s="11"/>
      <c r="TDW24" s="11"/>
      <c r="TDX24" s="11"/>
      <c r="TDY24" s="11"/>
      <c r="TDZ24" s="11"/>
      <c r="TEA24" s="11"/>
      <c r="TEB24" s="11"/>
      <c r="TEC24" s="11"/>
      <c r="TED24" s="11"/>
      <c r="TEE24" s="11"/>
      <c r="TEF24" s="11"/>
      <c r="TEG24" s="11"/>
      <c r="TEH24" s="11"/>
      <c r="TEI24" s="11"/>
      <c r="TEJ24" s="11"/>
      <c r="TEK24" s="11"/>
      <c r="TEL24" s="11"/>
      <c r="TEM24" s="11"/>
      <c r="TEN24" s="11"/>
      <c r="TEO24" s="11"/>
      <c r="TEP24" s="11"/>
      <c r="TEQ24" s="11"/>
      <c r="TER24" s="11"/>
      <c r="TES24" s="11"/>
      <c r="TET24" s="11"/>
      <c r="TEU24" s="11"/>
      <c r="TEV24" s="11"/>
      <c r="TEW24" s="11"/>
      <c r="TEX24" s="11"/>
      <c r="TEY24" s="11"/>
      <c r="TEZ24" s="11"/>
      <c r="TFA24" s="11"/>
      <c r="TFB24" s="11"/>
      <c r="TFC24" s="11"/>
      <c r="TFD24" s="11"/>
      <c r="TFE24" s="11"/>
      <c r="TFF24" s="11"/>
      <c r="TFG24" s="11"/>
      <c r="TFH24" s="11"/>
      <c r="TFI24" s="11"/>
      <c r="TFJ24" s="11"/>
      <c r="TFK24" s="11"/>
      <c r="TFL24" s="11"/>
      <c r="TFM24" s="11"/>
      <c r="TFN24" s="11"/>
      <c r="TFO24" s="11"/>
      <c r="TFP24" s="11"/>
      <c r="TFQ24" s="11"/>
      <c r="TFR24" s="11"/>
      <c r="TFS24" s="11"/>
      <c r="TFT24" s="11"/>
      <c r="TFU24" s="11"/>
      <c r="TFV24" s="11"/>
      <c r="TFW24" s="11"/>
      <c r="TFX24" s="11"/>
      <c r="TFY24" s="11"/>
      <c r="TFZ24" s="11"/>
      <c r="TGA24" s="11"/>
      <c r="TGB24" s="11"/>
      <c r="TGC24" s="11"/>
      <c r="TGD24" s="11"/>
      <c r="TGE24" s="11"/>
      <c r="TGF24" s="11"/>
      <c r="TGG24" s="11"/>
      <c r="TGH24" s="11"/>
      <c r="TGI24" s="11"/>
      <c r="TGJ24" s="11"/>
      <c r="TGK24" s="11"/>
      <c r="TGL24" s="11"/>
      <c r="TGM24" s="11"/>
      <c r="TGN24" s="11"/>
      <c r="TGO24" s="11"/>
      <c r="TGP24" s="11"/>
      <c r="TGQ24" s="11"/>
      <c r="TGR24" s="11"/>
      <c r="TGS24" s="11"/>
      <c r="TGT24" s="11"/>
      <c r="TGU24" s="11"/>
      <c r="TGV24" s="11"/>
      <c r="TGW24" s="11"/>
      <c r="TGX24" s="11"/>
      <c r="TGY24" s="11"/>
      <c r="TGZ24" s="11"/>
      <c r="THA24" s="11"/>
      <c r="THB24" s="11"/>
      <c r="THC24" s="11"/>
      <c r="THD24" s="11"/>
      <c r="THE24" s="11"/>
      <c r="THF24" s="11"/>
      <c r="THG24" s="11"/>
      <c r="THH24" s="11"/>
      <c r="THI24" s="11"/>
      <c r="THJ24" s="11"/>
      <c r="THK24" s="11"/>
      <c r="THL24" s="11"/>
      <c r="THM24" s="11"/>
      <c r="THN24" s="11"/>
      <c r="THO24" s="11"/>
      <c r="THP24" s="11"/>
      <c r="THQ24" s="11"/>
      <c r="THR24" s="11"/>
      <c r="THS24" s="11"/>
      <c r="THT24" s="11"/>
      <c r="THU24" s="11"/>
      <c r="THV24" s="11"/>
      <c r="THW24" s="11"/>
      <c r="THX24" s="11"/>
      <c r="THY24" s="11"/>
      <c r="THZ24" s="11"/>
      <c r="TIA24" s="11"/>
      <c r="TIB24" s="11"/>
      <c r="TIC24" s="11"/>
      <c r="TID24" s="11"/>
      <c r="TIE24" s="11"/>
      <c r="TIF24" s="11"/>
      <c r="TIG24" s="11"/>
      <c r="TIH24" s="11"/>
      <c r="TII24" s="11"/>
      <c r="TIJ24" s="11"/>
      <c r="TIK24" s="11"/>
      <c r="TIL24" s="11"/>
      <c r="TIM24" s="11"/>
      <c r="TIN24" s="11"/>
      <c r="TIO24" s="11"/>
      <c r="TIP24" s="11"/>
      <c r="TIQ24" s="11"/>
      <c r="TIR24" s="11"/>
      <c r="TIS24" s="11"/>
      <c r="TIT24" s="11"/>
      <c r="TIU24" s="11"/>
      <c r="TIV24" s="11"/>
      <c r="TIW24" s="11"/>
      <c r="TIX24" s="11"/>
      <c r="TIY24" s="11"/>
      <c r="TIZ24" s="11"/>
      <c r="TJA24" s="11"/>
      <c r="TJB24" s="11"/>
      <c r="TJC24" s="11"/>
      <c r="TJD24" s="11"/>
      <c r="TJE24" s="11"/>
      <c r="TJF24" s="11"/>
      <c r="TJG24" s="11"/>
      <c r="TJH24" s="11"/>
      <c r="TJI24" s="11"/>
      <c r="TJJ24" s="11"/>
      <c r="TJK24" s="11"/>
      <c r="TJL24" s="11"/>
      <c r="TJM24" s="11"/>
      <c r="TJN24" s="11"/>
      <c r="TJO24" s="11"/>
      <c r="TJP24" s="11"/>
      <c r="TJQ24" s="11"/>
      <c r="TJR24" s="11"/>
      <c r="TJS24" s="11"/>
      <c r="TJT24" s="11"/>
      <c r="TJU24" s="11"/>
      <c r="TJV24" s="11"/>
      <c r="TJW24" s="11"/>
      <c r="TJX24" s="11"/>
      <c r="TJY24" s="11"/>
      <c r="TJZ24" s="11"/>
      <c r="TKA24" s="11"/>
      <c r="TKB24" s="11"/>
      <c r="TKC24" s="11"/>
      <c r="TKD24" s="11"/>
      <c r="TKE24" s="11"/>
      <c r="TKF24" s="11"/>
      <c r="TKG24" s="11"/>
      <c r="TKH24" s="11"/>
      <c r="TKI24" s="11"/>
      <c r="TKJ24" s="11"/>
      <c r="TKK24" s="11"/>
      <c r="TKL24" s="11"/>
      <c r="TKM24" s="11"/>
      <c r="TKN24" s="11"/>
      <c r="TKO24" s="11"/>
      <c r="TKP24" s="11"/>
      <c r="TKQ24" s="11"/>
      <c r="TKR24" s="11"/>
      <c r="TKS24" s="11"/>
      <c r="TKT24" s="11"/>
      <c r="TKU24" s="11"/>
      <c r="TKV24" s="11"/>
      <c r="TKW24" s="11"/>
      <c r="TKX24" s="11"/>
      <c r="TKY24" s="11"/>
      <c r="TKZ24" s="11"/>
      <c r="TLA24" s="11"/>
      <c r="TLB24" s="11"/>
      <c r="TLC24" s="11"/>
      <c r="TLD24" s="11"/>
      <c r="TLE24" s="11"/>
      <c r="TLF24" s="11"/>
      <c r="TLG24" s="11"/>
      <c r="TLH24" s="11"/>
      <c r="TLI24" s="11"/>
      <c r="TLJ24" s="11"/>
      <c r="TLK24" s="11"/>
      <c r="TLL24" s="11"/>
      <c r="TLM24" s="11"/>
      <c r="TLN24" s="11"/>
      <c r="TLO24" s="11"/>
      <c r="TLP24" s="11"/>
      <c r="TLQ24" s="11"/>
      <c r="TLR24" s="11"/>
      <c r="TLS24" s="11"/>
      <c r="TLT24" s="11"/>
      <c r="TLU24" s="11"/>
      <c r="TLV24" s="11"/>
      <c r="TLW24" s="11"/>
      <c r="TLX24" s="11"/>
      <c r="TLY24" s="11"/>
      <c r="TLZ24" s="11"/>
      <c r="TMA24" s="11"/>
      <c r="TMB24" s="11"/>
      <c r="TMC24" s="11"/>
      <c r="TMD24" s="11"/>
      <c r="TME24" s="11"/>
      <c r="TMF24" s="11"/>
      <c r="TMG24" s="11"/>
      <c r="TMH24" s="11"/>
      <c r="TMI24" s="11"/>
      <c r="TMJ24" s="11"/>
      <c r="TMK24" s="11"/>
      <c r="TML24" s="11"/>
      <c r="TMM24" s="11"/>
      <c r="TMN24" s="11"/>
      <c r="TMO24" s="11"/>
      <c r="TMP24" s="11"/>
      <c r="TMQ24" s="11"/>
      <c r="TMR24" s="11"/>
      <c r="TMS24" s="11"/>
      <c r="TMT24" s="11"/>
      <c r="TMU24" s="11"/>
      <c r="TMV24" s="11"/>
      <c r="TMW24" s="11"/>
      <c r="TMX24" s="11"/>
      <c r="TMY24" s="11"/>
      <c r="TMZ24" s="11"/>
      <c r="TNA24" s="11"/>
      <c r="TNB24" s="11"/>
      <c r="TNC24" s="11"/>
      <c r="TND24" s="11"/>
      <c r="TNE24" s="11"/>
      <c r="TNF24" s="11"/>
      <c r="TNG24" s="11"/>
      <c r="TNH24" s="11"/>
      <c r="TNI24" s="11"/>
      <c r="TNJ24" s="11"/>
      <c r="TNK24" s="11"/>
      <c r="TNL24" s="11"/>
      <c r="TNM24" s="11"/>
      <c r="TNN24" s="11"/>
      <c r="TNO24" s="11"/>
      <c r="TNP24" s="11"/>
      <c r="TNQ24" s="11"/>
      <c r="TNR24" s="11"/>
      <c r="TNS24" s="11"/>
      <c r="TNT24" s="11"/>
      <c r="TNU24" s="11"/>
      <c r="TNV24" s="11"/>
      <c r="TNW24" s="11"/>
      <c r="TNX24" s="11"/>
      <c r="TNY24" s="11"/>
      <c r="TNZ24" s="11"/>
      <c r="TOA24" s="11"/>
      <c r="TOB24" s="11"/>
      <c r="TOC24" s="11"/>
      <c r="TOD24" s="11"/>
      <c r="TOE24" s="11"/>
      <c r="TOF24" s="11"/>
      <c r="TOG24" s="11"/>
      <c r="TOH24" s="11"/>
      <c r="TOI24" s="11"/>
      <c r="TOJ24" s="11"/>
      <c r="TOK24" s="11"/>
      <c r="TOL24" s="11"/>
      <c r="TOM24" s="11"/>
      <c r="TON24" s="11"/>
      <c r="TOO24" s="11"/>
      <c r="TOP24" s="11"/>
      <c r="TOQ24" s="11"/>
      <c r="TOR24" s="11"/>
      <c r="TOS24" s="11"/>
      <c r="TOT24" s="11"/>
      <c r="TOU24" s="11"/>
      <c r="TOV24" s="11"/>
      <c r="TOW24" s="11"/>
      <c r="TOX24" s="11"/>
      <c r="TOY24" s="11"/>
      <c r="TOZ24" s="11"/>
      <c r="TPA24" s="11"/>
      <c r="TPB24" s="11"/>
      <c r="TPC24" s="11"/>
      <c r="TPD24" s="11"/>
      <c r="TPE24" s="11"/>
      <c r="TPF24" s="11"/>
      <c r="TPG24" s="11"/>
      <c r="TPH24" s="11"/>
      <c r="TPI24" s="11"/>
      <c r="TPJ24" s="11"/>
      <c r="TPK24" s="11"/>
      <c r="TPL24" s="11"/>
      <c r="TPM24" s="11"/>
      <c r="TPN24" s="11"/>
      <c r="TPO24" s="11"/>
      <c r="TPP24" s="11"/>
      <c r="TPQ24" s="11"/>
      <c r="TPR24" s="11"/>
      <c r="TPS24" s="11"/>
      <c r="TPT24" s="11"/>
      <c r="TPU24" s="11"/>
      <c r="TPV24" s="11"/>
      <c r="TPW24" s="11"/>
      <c r="TPX24" s="11"/>
      <c r="TPY24" s="11"/>
      <c r="TPZ24" s="11"/>
      <c r="TQA24" s="11"/>
      <c r="TQB24" s="11"/>
      <c r="TQC24" s="11"/>
      <c r="TQD24" s="11"/>
      <c r="TQE24" s="11"/>
      <c r="TQF24" s="11"/>
      <c r="TQG24" s="11"/>
      <c r="TQH24" s="11"/>
      <c r="TQI24" s="11"/>
      <c r="TQJ24" s="11"/>
      <c r="TQK24" s="11"/>
      <c r="TQL24" s="11"/>
      <c r="TQM24" s="11"/>
      <c r="TQN24" s="11"/>
      <c r="TQO24" s="11"/>
      <c r="TQP24" s="11"/>
      <c r="TQQ24" s="11"/>
      <c r="TQR24" s="11"/>
      <c r="TQS24" s="11"/>
      <c r="TQT24" s="11"/>
      <c r="TQU24" s="11"/>
      <c r="TQV24" s="11"/>
      <c r="TQW24" s="11"/>
      <c r="TQX24" s="11"/>
      <c r="TQY24" s="11"/>
      <c r="TQZ24" s="11"/>
      <c r="TRA24" s="11"/>
      <c r="TRB24" s="11"/>
      <c r="TRC24" s="11"/>
      <c r="TRD24" s="11"/>
      <c r="TRE24" s="11"/>
      <c r="TRF24" s="11"/>
      <c r="TRG24" s="11"/>
      <c r="TRH24" s="11"/>
      <c r="TRI24" s="11"/>
      <c r="TRJ24" s="11"/>
      <c r="TRK24" s="11"/>
      <c r="TRL24" s="11"/>
      <c r="TRM24" s="11"/>
      <c r="TRN24" s="11"/>
      <c r="TRO24" s="11"/>
      <c r="TRP24" s="11"/>
      <c r="TRQ24" s="11"/>
      <c r="TRR24" s="11"/>
      <c r="TRS24" s="11"/>
      <c r="TRT24" s="11"/>
      <c r="TRU24" s="11"/>
      <c r="TRV24" s="11"/>
      <c r="TRW24" s="11"/>
      <c r="TRX24" s="11"/>
      <c r="TRY24" s="11"/>
      <c r="TRZ24" s="11"/>
      <c r="TSA24" s="11"/>
      <c r="TSB24" s="11"/>
      <c r="TSC24" s="11"/>
      <c r="TSD24" s="11"/>
      <c r="TSE24" s="11"/>
      <c r="TSF24" s="11"/>
      <c r="TSG24" s="11"/>
      <c r="TSH24" s="11"/>
      <c r="TSI24" s="11"/>
      <c r="TSJ24" s="11"/>
      <c r="TSK24" s="11"/>
      <c r="TSL24" s="11"/>
      <c r="TSM24" s="11"/>
      <c r="TSN24" s="11"/>
      <c r="TSO24" s="11"/>
      <c r="TSP24" s="11"/>
      <c r="TSQ24" s="11"/>
      <c r="TSR24" s="11"/>
      <c r="TSS24" s="11"/>
      <c r="TST24" s="11"/>
      <c r="TSU24" s="11"/>
      <c r="TSV24" s="11"/>
      <c r="TSW24" s="11"/>
      <c r="TSX24" s="11"/>
      <c r="TSY24" s="11"/>
      <c r="TSZ24" s="11"/>
      <c r="TTA24" s="11"/>
      <c r="TTB24" s="11"/>
      <c r="TTC24" s="11"/>
      <c r="TTD24" s="11"/>
      <c r="TTE24" s="11"/>
      <c r="TTF24" s="11"/>
      <c r="TTG24" s="11"/>
      <c r="TTH24" s="11"/>
      <c r="TTI24" s="11"/>
      <c r="TTJ24" s="11"/>
      <c r="TTK24" s="11"/>
      <c r="TTL24" s="11"/>
      <c r="TTM24" s="11"/>
      <c r="TTN24" s="11"/>
      <c r="TTO24" s="11"/>
      <c r="TTP24" s="11"/>
      <c r="TTQ24" s="11"/>
      <c r="TTR24" s="11"/>
      <c r="TTS24" s="11"/>
      <c r="TTT24" s="11"/>
      <c r="TTU24" s="11"/>
      <c r="TTV24" s="11"/>
      <c r="TTW24" s="11"/>
      <c r="TTX24" s="11"/>
      <c r="TTY24" s="11"/>
      <c r="TTZ24" s="11"/>
      <c r="TUA24" s="11"/>
      <c r="TUB24" s="11"/>
      <c r="TUC24" s="11"/>
      <c r="TUD24" s="11"/>
      <c r="TUE24" s="11"/>
      <c r="TUF24" s="11"/>
      <c r="TUG24" s="11"/>
      <c r="TUH24" s="11"/>
      <c r="TUI24" s="11"/>
      <c r="TUJ24" s="11"/>
      <c r="TUK24" s="11"/>
      <c r="TUL24" s="11"/>
      <c r="TUM24" s="11"/>
      <c r="TUN24" s="11"/>
      <c r="TUO24" s="11"/>
      <c r="TUP24" s="11"/>
      <c r="TUQ24" s="11"/>
      <c r="TUR24" s="11"/>
      <c r="TUS24" s="11"/>
      <c r="TUT24" s="11"/>
      <c r="TUU24" s="11"/>
      <c r="TUV24" s="11"/>
      <c r="TUW24" s="11"/>
      <c r="TUX24" s="11"/>
      <c r="TUY24" s="11"/>
      <c r="TUZ24" s="11"/>
      <c r="TVA24" s="11"/>
      <c r="TVB24" s="11"/>
      <c r="TVC24" s="11"/>
      <c r="TVD24" s="11"/>
      <c r="TVE24" s="11"/>
      <c r="TVF24" s="11"/>
      <c r="TVG24" s="11"/>
      <c r="TVH24" s="11"/>
      <c r="TVI24" s="11"/>
      <c r="TVJ24" s="11"/>
      <c r="TVK24" s="11"/>
      <c r="TVL24" s="11"/>
      <c r="TVM24" s="11"/>
      <c r="TVN24" s="11"/>
      <c r="TVO24" s="11"/>
      <c r="TVP24" s="11"/>
      <c r="TVQ24" s="11"/>
      <c r="TVR24" s="11"/>
      <c r="TVS24" s="11"/>
      <c r="TVT24" s="11"/>
      <c r="TVU24" s="11"/>
      <c r="TVV24" s="11"/>
      <c r="TVW24" s="11"/>
      <c r="TVX24" s="11"/>
      <c r="TVY24" s="11"/>
      <c r="TVZ24" s="11"/>
      <c r="TWA24" s="11"/>
      <c r="TWB24" s="11"/>
      <c r="TWC24" s="11"/>
      <c r="TWD24" s="11"/>
      <c r="TWE24" s="11"/>
      <c r="TWF24" s="11"/>
      <c r="TWG24" s="11"/>
      <c r="TWH24" s="11"/>
      <c r="TWI24" s="11"/>
      <c r="TWJ24" s="11"/>
      <c r="TWK24" s="11"/>
      <c r="TWL24" s="11"/>
      <c r="TWM24" s="11"/>
      <c r="TWN24" s="11"/>
      <c r="TWO24" s="11"/>
      <c r="TWP24" s="11"/>
      <c r="TWQ24" s="11"/>
      <c r="TWR24" s="11"/>
      <c r="TWS24" s="11"/>
      <c r="TWT24" s="11"/>
      <c r="TWU24" s="11"/>
      <c r="TWV24" s="11"/>
      <c r="TWW24" s="11"/>
      <c r="TWX24" s="11"/>
      <c r="TWY24" s="11"/>
      <c r="TWZ24" s="11"/>
      <c r="TXA24" s="11"/>
      <c r="TXB24" s="11"/>
      <c r="TXC24" s="11"/>
      <c r="TXD24" s="11"/>
      <c r="TXE24" s="11"/>
      <c r="TXF24" s="11"/>
      <c r="TXG24" s="11"/>
      <c r="TXH24" s="11"/>
      <c r="TXI24" s="11"/>
      <c r="TXJ24" s="11"/>
      <c r="TXK24" s="11"/>
      <c r="TXL24" s="11"/>
      <c r="TXM24" s="11"/>
      <c r="TXN24" s="11"/>
      <c r="TXO24" s="11"/>
      <c r="TXP24" s="11"/>
      <c r="TXQ24" s="11"/>
      <c r="TXR24" s="11"/>
      <c r="TXS24" s="11"/>
      <c r="TXT24" s="11"/>
      <c r="TXU24" s="11"/>
      <c r="TXV24" s="11"/>
      <c r="TXW24" s="11"/>
      <c r="TXX24" s="11"/>
      <c r="TXY24" s="11"/>
      <c r="TXZ24" s="11"/>
      <c r="TYA24" s="11"/>
      <c r="TYB24" s="11"/>
      <c r="TYC24" s="11"/>
      <c r="TYD24" s="11"/>
      <c r="TYE24" s="11"/>
      <c r="TYF24" s="11"/>
      <c r="TYG24" s="11"/>
      <c r="TYH24" s="11"/>
      <c r="TYI24" s="11"/>
      <c r="TYJ24" s="11"/>
      <c r="TYK24" s="11"/>
      <c r="TYL24" s="11"/>
      <c r="TYM24" s="11"/>
      <c r="TYN24" s="11"/>
      <c r="TYO24" s="11"/>
      <c r="TYP24" s="11"/>
      <c r="TYQ24" s="11"/>
      <c r="TYR24" s="11"/>
      <c r="TYS24" s="11"/>
      <c r="TYT24" s="11"/>
      <c r="TYU24" s="11"/>
      <c r="TYV24" s="11"/>
      <c r="TYW24" s="11"/>
      <c r="TYX24" s="11"/>
      <c r="TYY24" s="11"/>
      <c r="TYZ24" s="11"/>
      <c r="TZA24" s="11"/>
      <c r="TZB24" s="11"/>
      <c r="TZC24" s="11"/>
      <c r="TZD24" s="11"/>
      <c r="TZE24" s="11"/>
      <c r="TZF24" s="11"/>
      <c r="TZG24" s="11"/>
      <c r="TZH24" s="11"/>
      <c r="TZI24" s="11"/>
      <c r="TZJ24" s="11"/>
      <c r="TZK24" s="11"/>
      <c r="TZL24" s="11"/>
      <c r="TZM24" s="11"/>
      <c r="TZN24" s="11"/>
      <c r="TZO24" s="11"/>
      <c r="TZP24" s="11"/>
      <c r="TZQ24" s="11"/>
      <c r="TZR24" s="11"/>
      <c r="TZS24" s="11"/>
      <c r="TZT24" s="11"/>
      <c r="TZU24" s="11"/>
      <c r="TZV24" s="11"/>
      <c r="TZW24" s="11"/>
      <c r="TZX24" s="11"/>
      <c r="TZY24" s="11"/>
      <c r="TZZ24" s="11"/>
      <c r="UAA24" s="11"/>
      <c r="UAB24" s="11"/>
      <c r="UAC24" s="11"/>
      <c r="UAD24" s="11"/>
      <c r="UAE24" s="11"/>
      <c r="UAF24" s="11"/>
      <c r="UAG24" s="11"/>
      <c r="UAH24" s="11"/>
      <c r="UAI24" s="11"/>
      <c r="UAJ24" s="11"/>
      <c r="UAK24" s="11"/>
      <c r="UAL24" s="11"/>
      <c r="UAM24" s="11"/>
      <c r="UAN24" s="11"/>
      <c r="UAO24" s="11"/>
      <c r="UAP24" s="11"/>
      <c r="UAQ24" s="11"/>
      <c r="UAR24" s="11"/>
      <c r="UAS24" s="11"/>
      <c r="UAT24" s="11"/>
      <c r="UAU24" s="11"/>
      <c r="UAV24" s="11"/>
      <c r="UAW24" s="11"/>
      <c r="UAX24" s="11"/>
      <c r="UAY24" s="11"/>
      <c r="UAZ24" s="11"/>
      <c r="UBA24" s="11"/>
      <c r="UBB24" s="11"/>
      <c r="UBC24" s="11"/>
      <c r="UBD24" s="11"/>
      <c r="UBE24" s="11"/>
      <c r="UBF24" s="11"/>
      <c r="UBG24" s="11"/>
      <c r="UBH24" s="11"/>
      <c r="UBI24" s="11"/>
      <c r="UBJ24" s="11"/>
      <c r="UBK24" s="11"/>
      <c r="UBL24" s="11"/>
      <c r="UBM24" s="11"/>
      <c r="UBN24" s="11"/>
      <c r="UBO24" s="11"/>
      <c r="UBP24" s="11"/>
      <c r="UBQ24" s="11"/>
      <c r="UBR24" s="11"/>
      <c r="UBS24" s="11"/>
      <c r="UBT24" s="11"/>
      <c r="UBU24" s="11"/>
      <c r="UBV24" s="11"/>
      <c r="UBW24" s="11"/>
      <c r="UBX24" s="11"/>
      <c r="UBY24" s="11"/>
      <c r="UBZ24" s="11"/>
      <c r="UCA24" s="11"/>
      <c r="UCB24" s="11"/>
      <c r="UCC24" s="11"/>
      <c r="UCD24" s="11"/>
      <c r="UCE24" s="11"/>
      <c r="UCF24" s="11"/>
      <c r="UCG24" s="11"/>
      <c r="UCH24" s="11"/>
      <c r="UCI24" s="11"/>
      <c r="UCJ24" s="11"/>
      <c r="UCK24" s="11"/>
      <c r="UCL24" s="11"/>
      <c r="UCM24" s="11"/>
      <c r="UCN24" s="11"/>
      <c r="UCO24" s="11"/>
      <c r="UCP24" s="11"/>
      <c r="UCQ24" s="11"/>
      <c r="UCR24" s="11"/>
      <c r="UCS24" s="11"/>
      <c r="UCT24" s="11"/>
      <c r="UCU24" s="11"/>
      <c r="UCV24" s="11"/>
      <c r="UCW24" s="11"/>
      <c r="UCX24" s="11"/>
      <c r="UCY24" s="11"/>
      <c r="UCZ24" s="11"/>
      <c r="UDA24" s="11"/>
      <c r="UDB24" s="11"/>
      <c r="UDC24" s="11"/>
      <c r="UDD24" s="11"/>
      <c r="UDE24" s="11"/>
      <c r="UDF24" s="11"/>
      <c r="UDG24" s="11"/>
      <c r="UDH24" s="11"/>
      <c r="UDI24" s="11"/>
      <c r="UDJ24" s="11"/>
      <c r="UDK24" s="11"/>
      <c r="UDL24" s="11"/>
      <c r="UDM24" s="11"/>
      <c r="UDN24" s="11"/>
      <c r="UDO24" s="11"/>
      <c r="UDP24" s="11"/>
      <c r="UDQ24" s="11"/>
      <c r="UDR24" s="11"/>
      <c r="UDS24" s="11"/>
      <c r="UDT24" s="11"/>
      <c r="UDU24" s="11"/>
      <c r="UDV24" s="11"/>
      <c r="UDW24" s="11"/>
      <c r="UDX24" s="11"/>
      <c r="UDY24" s="11"/>
      <c r="UDZ24" s="11"/>
      <c r="UEA24" s="11"/>
      <c r="UEB24" s="11"/>
      <c r="UEC24" s="11"/>
      <c r="UED24" s="11"/>
      <c r="UEE24" s="11"/>
      <c r="UEF24" s="11"/>
      <c r="UEG24" s="11"/>
      <c r="UEH24" s="11"/>
      <c r="UEI24" s="11"/>
      <c r="UEJ24" s="11"/>
      <c r="UEK24" s="11"/>
      <c r="UEL24" s="11"/>
      <c r="UEM24" s="11"/>
      <c r="UEN24" s="11"/>
      <c r="UEO24" s="11"/>
      <c r="UEP24" s="11"/>
      <c r="UEQ24" s="11"/>
      <c r="UER24" s="11"/>
      <c r="UES24" s="11"/>
      <c r="UET24" s="11"/>
      <c r="UEU24" s="11"/>
      <c r="UEV24" s="11"/>
      <c r="UEW24" s="11"/>
      <c r="UEX24" s="11"/>
      <c r="UEY24" s="11"/>
      <c r="UEZ24" s="11"/>
      <c r="UFA24" s="11"/>
      <c r="UFB24" s="11"/>
      <c r="UFC24" s="11"/>
      <c r="UFD24" s="11"/>
      <c r="UFE24" s="11"/>
      <c r="UFF24" s="11"/>
      <c r="UFG24" s="11"/>
      <c r="UFH24" s="11"/>
      <c r="UFI24" s="11"/>
      <c r="UFJ24" s="11"/>
      <c r="UFK24" s="11"/>
      <c r="UFL24" s="11"/>
      <c r="UFM24" s="11"/>
      <c r="UFN24" s="11"/>
      <c r="UFO24" s="11"/>
      <c r="UFP24" s="11"/>
      <c r="UFQ24" s="11"/>
      <c r="UFR24" s="11"/>
      <c r="UFS24" s="11"/>
      <c r="UFT24" s="11"/>
      <c r="UFU24" s="11"/>
      <c r="UFV24" s="11"/>
      <c r="UFW24" s="11"/>
      <c r="UFX24" s="11"/>
      <c r="UFY24" s="11"/>
      <c r="UFZ24" s="11"/>
      <c r="UGA24" s="11"/>
      <c r="UGB24" s="11"/>
      <c r="UGC24" s="11"/>
      <c r="UGD24" s="11"/>
      <c r="UGE24" s="11"/>
      <c r="UGF24" s="11"/>
      <c r="UGG24" s="11"/>
      <c r="UGH24" s="11"/>
      <c r="UGI24" s="11"/>
      <c r="UGJ24" s="11"/>
      <c r="UGK24" s="11"/>
      <c r="UGL24" s="11"/>
      <c r="UGM24" s="11"/>
      <c r="UGN24" s="11"/>
      <c r="UGO24" s="11"/>
      <c r="UGP24" s="11"/>
      <c r="UGQ24" s="11"/>
      <c r="UGR24" s="11"/>
      <c r="UGS24" s="11"/>
      <c r="UGT24" s="11"/>
      <c r="UGU24" s="11"/>
      <c r="UGV24" s="11"/>
      <c r="UGW24" s="11"/>
      <c r="UGX24" s="11"/>
      <c r="UGY24" s="11"/>
      <c r="UGZ24" s="11"/>
      <c r="UHA24" s="11"/>
      <c r="UHB24" s="11"/>
      <c r="UHC24" s="11"/>
      <c r="UHD24" s="11"/>
      <c r="UHE24" s="11"/>
      <c r="UHF24" s="11"/>
      <c r="UHG24" s="11"/>
      <c r="UHH24" s="11"/>
      <c r="UHI24" s="11"/>
      <c r="UHJ24" s="11"/>
      <c r="UHK24" s="11"/>
      <c r="UHL24" s="11"/>
      <c r="UHM24" s="11"/>
      <c r="UHN24" s="11"/>
      <c r="UHO24" s="11"/>
      <c r="UHP24" s="11"/>
      <c r="UHQ24" s="11"/>
      <c r="UHR24" s="11"/>
      <c r="UHS24" s="11"/>
      <c r="UHT24" s="11"/>
      <c r="UHU24" s="11"/>
      <c r="UHV24" s="11"/>
      <c r="UHW24" s="11"/>
      <c r="UHX24" s="11"/>
      <c r="UHY24" s="11"/>
      <c r="UHZ24" s="11"/>
      <c r="UIA24" s="11"/>
      <c r="UIB24" s="11"/>
      <c r="UIC24" s="11"/>
      <c r="UID24" s="11"/>
      <c r="UIE24" s="11"/>
      <c r="UIF24" s="11"/>
      <c r="UIG24" s="11"/>
      <c r="UIH24" s="11"/>
      <c r="UII24" s="11"/>
      <c r="UIJ24" s="11"/>
      <c r="UIK24" s="11"/>
      <c r="UIL24" s="11"/>
      <c r="UIM24" s="11"/>
      <c r="UIN24" s="11"/>
      <c r="UIO24" s="11"/>
      <c r="UIP24" s="11"/>
      <c r="UIQ24" s="11"/>
      <c r="UIR24" s="11"/>
      <c r="UIS24" s="11"/>
      <c r="UIT24" s="11"/>
      <c r="UIU24" s="11"/>
      <c r="UIV24" s="11"/>
      <c r="UIW24" s="11"/>
      <c r="UIX24" s="11"/>
      <c r="UIY24" s="11"/>
      <c r="UIZ24" s="11"/>
      <c r="UJA24" s="11"/>
      <c r="UJB24" s="11"/>
      <c r="UJC24" s="11"/>
      <c r="UJD24" s="11"/>
      <c r="UJE24" s="11"/>
      <c r="UJF24" s="11"/>
      <c r="UJG24" s="11"/>
      <c r="UJH24" s="11"/>
      <c r="UJI24" s="11"/>
      <c r="UJJ24" s="11"/>
      <c r="UJK24" s="11"/>
      <c r="UJL24" s="11"/>
      <c r="UJM24" s="11"/>
      <c r="UJN24" s="11"/>
      <c r="UJO24" s="11"/>
      <c r="UJP24" s="11"/>
      <c r="UJQ24" s="11"/>
      <c r="UJR24" s="11"/>
      <c r="UJS24" s="11"/>
      <c r="UJT24" s="11"/>
      <c r="UJU24" s="11"/>
      <c r="UJV24" s="11"/>
      <c r="UJW24" s="11"/>
      <c r="UJX24" s="11"/>
      <c r="UJY24" s="11"/>
      <c r="UJZ24" s="11"/>
      <c r="UKA24" s="11"/>
      <c r="UKB24" s="11"/>
      <c r="UKC24" s="11"/>
      <c r="UKD24" s="11"/>
      <c r="UKE24" s="11"/>
      <c r="UKF24" s="11"/>
      <c r="UKG24" s="11"/>
      <c r="UKH24" s="11"/>
      <c r="UKI24" s="11"/>
      <c r="UKJ24" s="11"/>
      <c r="UKK24" s="11"/>
      <c r="UKL24" s="11"/>
      <c r="UKM24" s="11"/>
      <c r="UKN24" s="11"/>
      <c r="UKO24" s="11"/>
      <c r="UKP24" s="11"/>
      <c r="UKQ24" s="11"/>
      <c r="UKR24" s="11"/>
      <c r="UKS24" s="11"/>
      <c r="UKT24" s="11"/>
      <c r="UKU24" s="11"/>
      <c r="UKV24" s="11"/>
      <c r="UKW24" s="11"/>
      <c r="UKX24" s="11"/>
      <c r="UKY24" s="11"/>
      <c r="UKZ24" s="11"/>
      <c r="ULA24" s="11"/>
      <c r="ULB24" s="11"/>
      <c r="ULC24" s="11"/>
      <c r="ULD24" s="11"/>
      <c r="ULE24" s="11"/>
      <c r="ULF24" s="11"/>
      <c r="ULG24" s="11"/>
      <c r="ULH24" s="11"/>
      <c r="ULI24" s="11"/>
      <c r="ULJ24" s="11"/>
      <c r="ULK24" s="11"/>
      <c r="ULL24" s="11"/>
      <c r="ULM24" s="11"/>
      <c r="ULN24" s="11"/>
      <c r="ULO24" s="11"/>
      <c r="ULP24" s="11"/>
      <c r="ULQ24" s="11"/>
      <c r="ULR24" s="11"/>
      <c r="ULS24" s="11"/>
      <c r="ULT24" s="11"/>
      <c r="ULU24" s="11"/>
      <c r="ULV24" s="11"/>
      <c r="ULW24" s="11"/>
      <c r="ULX24" s="11"/>
      <c r="ULY24" s="11"/>
      <c r="ULZ24" s="11"/>
      <c r="UMA24" s="11"/>
      <c r="UMB24" s="11"/>
      <c r="UMC24" s="11"/>
      <c r="UMD24" s="11"/>
      <c r="UME24" s="11"/>
      <c r="UMF24" s="11"/>
      <c r="UMG24" s="11"/>
      <c r="UMH24" s="11"/>
      <c r="UMI24" s="11"/>
      <c r="UMJ24" s="11"/>
      <c r="UMK24" s="11"/>
      <c r="UML24" s="11"/>
      <c r="UMM24" s="11"/>
      <c r="UMN24" s="11"/>
      <c r="UMO24" s="11"/>
      <c r="UMP24" s="11"/>
      <c r="UMQ24" s="11"/>
      <c r="UMR24" s="11"/>
      <c r="UMS24" s="11"/>
      <c r="UMT24" s="11"/>
      <c r="UMU24" s="11"/>
      <c r="UMV24" s="11"/>
      <c r="UMW24" s="11"/>
      <c r="UMX24" s="11"/>
      <c r="UMY24" s="11"/>
      <c r="UMZ24" s="11"/>
      <c r="UNA24" s="11"/>
      <c r="UNB24" s="11"/>
      <c r="UNC24" s="11"/>
      <c r="UND24" s="11"/>
      <c r="UNE24" s="11"/>
      <c r="UNF24" s="11"/>
      <c r="UNG24" s="11"/>
      <c r="UNH24" s="11"/>
      <c r="UNI24" s="11"/>
      <c r="UNJ24" s="11"/>
      <c r="UNK24" s="11"/>
      <c r="UNL24" s="11"/>
      <c r="UNM24" s="11"/>
      <c r="UNN24" s="11"/>
      <c r="UNO24" s="11"/>
      <c r="UNP24" s="11"/>
      <c r="UNQ24" s="11"/>
      <c r="UNR24" s="11"/>
      <c r="UNS24" s="11"/>
      <c r="UNT24" s="11"/>
      <c r="UNU24" s="11"/>
      <c r="UNV24" s="11"/>
      <c r="UNW24" s="11"/>
      <c r="UNX24" s="11"/>
      <c r="UNY24" s="11"/>
      <c r="UNZ24" s="11"/>
      <c r="UOA24" s="11"/>
      <c r="UOB24" s="11"/>
      <c r="UOC24" s="11"/>
      <c r="UOD24" s="11"/>
      <c r="UOE24" s="11"/>
      <c r="UOF24" s="11"/>
      <c r="UOG24" s="11"/>
      <c r="UOH24" s="11"/>
      <c r="UOI24" s="11"/>
      <c r="UOJ24" s="11"/>
      <c r="UOK24" s="11"/>
      <c r="UOL24" s="11"/>
      <c r="UOM24" s="11"/>
      <c r="UON24" s="11"/>
      <c r="UOO24" s="11"/>
      <c r="UOP24" s="11"/>
      <c r="UOQ24" s="11"/>
      <c r="UOR24" s="11"/>
      <c r="UOS24" s="11"/>
      <c r="UOT24" s="11"/>
      <c r="UOU24" s="11"/>
      <c r="UOV24" s="11"/>
      <c r="UOW24" s="11"/>
      <c r="UOX24" s="11"/>
      <c r="UOY24" s="11"/>
      <c r="UOZ24" s="11"/>
      <c r="UPA24" s="11"/>
      <c r="UPB24" s="11"/>
      <c r="UPC24" s="11"/>
      <c r="UPD24" s="11"/>
      <c r="UPE24" s="11"/>
      <c r="UPF24" s="11"/>
      <c r="UPG24" s="11"/>
      <c r="UPH24" s="11"/>
      <c r="UPI24" s="11"/>
      <c r="UPJ24" s="11"/>
      <c r="UPK24" s="11"/>
      <c r="UPL24" s="11"/>
      <c r="UPM24" s="11"/>
      <c r="UPN24" s="11"/>
      <c r="UPO24" s="11"/>
      <c r="UPP24" s="11"/>
      <c r="UPQ24" s="11"/>
      <c r="UPR24" s="11"/>
      <c r="UPS24" s="11"/>
      <c r="UPT24" s="11"/>
      <c r="UPU24" s="11"/>
      <c r="UPV24" s="11"/>
      <c r="UPW24" s="11"/>
      <c r="UPX24" s="11"/>
      <c r="UPY24" s="11"/>
      <c r="UPZ24" s="11"/>
      <c r="UQA24" s="11"/>
      <c r="UQB24" s="11"/>
      <c r="UQC24" s="11"/>
      <c r="UQD24" s="11"/>
      <c r="UQE24" s="11"/>
      <c r="UQF24" s="11"/>
      <c r="UQG24" s="11"/>
      <c r="UQH24" s="11"/>
      <c r="UQI24" s="11"/>
      <c r="UQJ24" s="11"/>
      <c r="UQK24" s="11"/>
      <c r="UQL24" s="11"/>
      <c r="UQM24" s="11"/>
      <c r="UQN24" s="11"/>
      <c r="UQO24" s="11"/>
      <c r="UQP24" s="11"/>
      <c r="UQQ24" s="11"/>
      <c r="UQR24" s="11"/>
      <c r="UQS24" s="11"/>
      <c r="UQT24" s="11"/>
      <c r="UQU24" s="11"/>
      <c r="UQV24" s="11"/>
      <c r="UQW24" s="11"/>
      <c r="UQX24" s="11"/>
      <c r="UQY24" s="11"/>
      <c r="UQZ24" s="11"/>
      <c r="URA24" s="11"/>
      <c r="URB24" s="11"/>
      <c r="URC24" s="11"/>
      <c r="URD24" s="11"/>
      <c r="URE24" s="11"/>
      <c r="URF24" s="11"/>
      <c r="URG24" s="11"/>
      <c r="URH24" s="11"/>
      <c r="URI24" s="11"/>
      <c r="URJ24" s="11"/>
      <c r="URK24" s="11"/>
      <c r="URL24" s="11"/>
      <c r="URM24" s="11"/>
      <c r="URN24" s="11"/>
      <c r="URO24" s="11"/>
      <c r="URP24" s="11"/>
      <c r="URQ24" s="11"/>
      <c r="URR24" s="11"/>
      <c r="URS24" s="11"/>
      <c r="URT24" s="11"/>
      <c r="URU24" s="11"/>
      <c r="URV24" s="11"/>
      <c r="URW24" s="11"/>
      <c r="URX24" s="11"/>
      <c r="URY24" s="11"/>
      <c r="URZ24" s="11"/>
      <c r="USA24" s="11"/>
      <c r="USB24" s="11"/>
      <c r="USC24" s="11"/>
      <c r="USD24" s="11"/>
      <c r="USE24" s="11"/>
      <c r="USF24" s="11"/>
      <c r="USG24" s="11"/>
      <c r="USH24" s="11"/>
      <c r="USI24" s="11"/>
      <c r="USJ24" s="11"/>
      <c r="USK24" s="11"/>
      <c r="USL24" s="11"/>
      <c r="USM24" s="11"/>
      <c r="USN24" s="11"/>
      <c r="USO24" s="11"/>
      <c r="USP24" s="11"/>
      <c r="USQ24" s="11"/>
      <c r="USR24" s="11"/>
      <c r="USS24" s="11"/>
      <c r="UST24" s="11"/>
      <c r="USU24" s="11"/>
      <c r="USV24" s="11"/>
      <c r="USW24" s="11"/>
      <c r="USX24" s="11"/>
      <c r="USY24" s="11"/>
      <c r="USZ24" s="11"/>
      <c r="UTA24" s="11"/>
      <c r="UTB24" s="11"/>
      <c r="UTC24" s="11"/>
      <c r="UTD24" s="11"/>
      <c r="UTE24" s="11"/>
      <c r="UTF24" s="11"/>
      <c r="UTG24" s="11"/>
      <c r="UTH24" s="11"/>
      <c r="UTI24" s="11"/>
      <c r="UTJ24" s="11"/>
      <c r="UTK24" s="11"/>
      <c r="UTL24" s="11"/>
      <c r="UTM24" s="11"/>
      <c r="UTN24" s="11"/>
      <c r="UTO24" s="11"/>
      <c r="UTP24" s="11"/>
      <c r="UTQ24" s="11"/>
      <c r="UTR24" s="11"/>
      <c r="UTS24" s="11"/>
      <c r="UTT24" s="11"/>
      <c r="UTU24" s="11"/>
      <c r="UTV24" s="11"/>
      <c r="UTW24" s="11"/>
      <c r="UTX24" s="11"/>
      <c r="UTY24" s="11"/>
      <c r="UTZ24" s="11"/>
      <c r="UUA24" s="11"/>
      <c r="UUB24" s="11"/>
      <c r="UUC24" s="11"/>
      <c r="UUD24" s="11"/>
      <c r="UUE24" s="11"/>
      <c r="UUF24" s="11"/>
      <c r="UUG24" s="11"/>
      <c r="UUH24" s="11"/>
      <c r="UUI24" s="11"/>
      <c r="UUJ24" s="11"/>
      <c r="UUK24" s="11"/>
      <c r="UUL24" s="11"/>
      <c r="UUM24" s="11"/>
      <c r="UUN24" s="11"/>
      <c r="UUO24" s="11"/>
      <c r="UUP24" s="11"/>
      <c r="UUQ24" s="11"/>
      <c r="UUR24" s="11"/>
      <c r="UUS24" s="11"/>
      <c r="UUT24" s="11"/>
      <c r="UUU24" s="11"/>
      <c r="UUV24" s="11"/>
      <c r="UUW24" s="11"/>
      <c r="UUX24" s="11"/>
      <c r="UUY24" s="11"/>
      <c r="UUZ24" s="11"/>
      <c r="UVA24" s="11"/>
      <c r="UVB24" s="11"/>
      <c r="UVC24" s="11"/>
      <c r="UVD24" s="11"/>
      <c r="UVE24" s="11"/>
      <c r="UVF24" s="11"/>
      <c r="UVG24" s="11"/>
      <c r="UVH24" s="11"/>
      <c r="UVI24" s="11"/>
      <c r="UVJ24" s="11"/>
      <c r="UVK24" s="11"/>
      <c r="UVL24" s="11"/>
      <c r="UVM24" s="11"/>
      <c r="UVN24" s="11"/>
      <c r="UVO24" s="11"/>
      <c r="UVP24" s="11"/>
      <c r="UVQ24" s="11"/>
      <c r="UVR24" s="11"/>
      <c r="UVS24" s="11"/>
      <c r="UVT24" s="11"/>
      <c r="UVU24" s="11"/>
      <c r="UVV24" s="11"/>
      <c r="UVW24" s="11"/>
      <c r="UVX24" s="11"/>
      <c r="UVY24" s="11"/>
      <c r="UVZ24" s="11"/>
      <c r="UWA24" s="11"/>
      <c r="UWB24" s="11"/>
      <c r="UWC24" s="11"/>
      <c r="UWD24" s="11"/>
      <c r="UWE24" s="11"/>
      <c r="UWF24" s="11"/>
      <c r="UWG24" s="11"/>
      <c r="UWH24" s="11"/>
      <c r="UWI24" s="11"/>
      <c r="UWJ24" s="11"/>
      <c r="UWK24" s="11"/>
      <c r="UWL24" s="11"/>
      <c r="UWM24" s="11"/>
      <c r="UWN24" s="11"/>
      <c r="UWO24" s="11"/>
      <c r="UWP24" s="11"/>
      <c r="UWQ24" s="11"/>
      <c r="UWR24" s="11"/>
      <c r="UWS24" s="11"/>
      <c r="UWT24" s="11"/>
      <c r="UWU24" s="11"/>
      <c r="UWV24" s="11"/>
      <c r="UWW24" s="11"/>
      <c r="UWX24" s="11"/>
      <c r="UWY24" s="11"/>
      <c r="UWZ24" s="11"/>
      <c r="UXA24" s="11"/>
      <c r="UXB24" s="11"/>
      <c r="UXC24" s="11"/>
      <c r="UXD24" s="11"/>
      <c r="UXE24" s="11"/>
      <c r="UXF24" s="11"/>
      <c r="UXG24" s="11"/>
      <c r="UXH24" s="11"/>
      <c r="UXI24" s="11"/>
      <c r="UXJ24" s="11"/>
      <c r="UXK24" s="11"/>
      <c r="UXL24" s="11"/>
      <c r="UXM24" s="11"/>
      <c r="UXN24" s="11"/>
      <c r="UXO24" s="11"/>
      <c r="UXP24" s="11"/>
      <c r="UXQ24" s="11"/>
      <c r="UXR24" s="11"/>
      <c r="UXS24" s="11"/>
      <c r="UXT24" s="11"/>
      <c r="UXU24" s="11"/>
      <c r="UXV24" s="11"/>
      <c r="UXW24" s="11"/>
      <c r="UXX24" s="11"/>
      <c r="UXY24" s="11"/>
      <c r="UXZ24" s="11"/>
      <c r="UYA24" s="11"/>
      <c r="UYB24" s="11"/>
      <c r="UYC24" s="11"/>
      <c r="UYD24" s="11"/>
      <c r="UYE24" s="11"/>
      <c r="UYF24" s="11"/>
      <c r="UYG24" s="11"/>
      <c r="UYH24" s="11"/>
      <c r="UYI24" s="11"/>
      <c r="UYJ24" s="11"/>
      <c r="UYK24" s="11"/>
      <c r="UYL24" s="11"/>
      <c r="UYM24" s="11"/>
      <c r="UYN24" s="11"/>
      <c r="UYO24" s="11"/>
      <c r="UYP24" s="11"/>
      <c r="UYQ24" s="11"/>
      <c r="UYR24" s="11"/>
      <c r="UYS24" s="11"/>
      <c r="UYT24" s="11"/>
      <c r="UYU24" s="11"/>
      <c r="UYV24" s="11"/>
      <c r="UYW24" s="11"/>
      <c r="UYX24" s="11"/>
      <c r="UYY24" s="11"/>
      <c r="UYZ24" s="11"/>
      <c r="UZA24" s="11"/>
      <c r="UZB24" s="11"/>
      <c r="UZC24" s="11"/>
      <c r="UZD24" s="11"/>
      <c r="UZE24" s="11"/>
      <c r="UZF24" s="11"/>
      <c r="UZG24" s="11"/>
      <c r="UZH24" s="11"/>
      <c r="UZI24" s="11"/>
      <c r="UZJ24" s="11"/>
      <c r="UZK24" s="11"/>
      <c r="UZL24" s="11"/>
      <c r="UZM24" s="11"/>
      <c r="UZN24" s="11"/>
      <c r="UZO24" s="11"/>
      <c r="UZP24" s="11"/>
      <c r="UZQ24" s="11"/>
      <c r="UZR24" s="11"/>
      <c r="UZS24" s="11"/>
      <c r="UZT24" s="11"/>
      <c r="UZU24" s="11"/>
      <c r="UZV24" s="11"/>
      <c r="UZW24" s="11"/>
      <c r="UZX24" s="11"/>
      <c r="UZY24" s="11"/>
      <c r="UZZ24" s="11"/>
      <c r="VAA24" s="11"/>
      <c r="VAB24" s="11"/>
      <c r="VAC24" s="11"/>
      <c r="VAD24" s="11"/>
      <c r="VAE24" s="11"/>
      <c r="VAF24" s="11"/>
      <c r="VAG24" s="11"/>
      <c r="VAH24" s="11"/>
      <c r="VAI24" s="11"/>
      <c r="VAJ24" s="11"/>
      <c r="VAK24" s="11"/>
      <c r="VAL24" s="11"/>
      <c r="VAM24" s="11"/>
      <c r="VAN24" s="11"/>
      <c r="VAO24" s="11"/>
      <c r="VAP24" s="11"/>
      <c r="VAQ24" s="11"/>
      <c r="VAR24" s="11"/>
      <c r="VAS24" s="11"/>
      <c r="VAT24" s="11"/>
      <c r="VAU24" s="11"/>
      <c r="VAV24" s="11"/>
      <c r="VAW24" s="11"/>
      <c r="VAX24" s="11"/>
      <c r="VAY24" s="11"/>
      <c r="VAZ24" s="11"/>
      <c r="VBA24" s="11"/>
      <c r="VBB24" s="11"/>
      <c r="VBC24" s="11"/>
      <c r="VBD24" s="11"/>
      <c r="VBE24" s="11"/>
      <c r="VBF24" s="11"/>
      <c r="VBG24" s="11"/>
      <c r="VBH24" s="11"/>
      <c r="VBI24" s="11"/>
      <c r="VBJ24" s="11"/>
      <c r="VBK24" s="11"/>
      <c r="VBL24" s="11"/>
      <c r="VBM24" s="11"/>
      <c r="VBN24" s="11"/>
      <c r="VBO24" s="11"/>
      <c r="VBP24" s="11"/>
      <c r="VBQ24" s="11"/>
      <c r="VBR24" s="11"/>
      <c r="VBS24" s="11"/>
      <c r="VBT24" s="11"/>
      <c r="VBU24" s="11"/>
      <c r="VBV24" s="11"/>
      <c r="VBW24" s="11"/>
      <c r="VBX24" s="11"/>
      <c r="VBY24" s="11"/>
      <c r="VBZ24" s="11"/>
      <c r="VCA24" s="11"/>
      <c r="VCB24" s="11"/>
      <c r="VCC24" s="11"/>
      <c r="VCD24" s="11"/>
      <c r="VCE24" s="11"/>
      <c r="VCF24" s="11"/>
      <c r="VCG24" s="11"/>
      <c r="VCH24" s="11"/>
      <c r="VCI24" s="11"/>
      <c r="VCJ24" s="11"/>
      <c r="VCK24" s="11"/>
      <c r="VCL24" s="11"/>
      <c r="VCM24" s="11"/>
      <c r="VCN24" s="11"/>
      <c r="VCO24" s="11"/>
      <c r="VCP24" s="11"/>
      <c r="VCQ24" s="11"/>
      <c r="VCR24" s="11"/>
      <c r="VCS24" s="11"/>
      <c r="VCT24" s="11"/>
      <c r="VCU24" s="11"/>
      <c r="VCV24" s="11"/>
      <c r="VCW24" s="11"/>
      <c r="VCX24" s="11"/>
      <c r="VCY24" s="11"/>
      <c r="VCZ24" s="11"/>
      <c r="VDA24" s="11"/>
      <c r="VDB24" s="11"/>
      <c r="VDC24" s="11"/>
      <c r="VDD24" s="11"/>
      <c r="VDE24" s="11"/>
      <c r="VDF24" s="11"/>
      <c r="VDG24" s="11"/>
      <c r="VDH24" s="11"/>
      <c r="VDI24" s="11"/>
      <c r="VDJ24" s="11"/>
      <c r="VDK24" s="11"/>
      <c r="VDL24" s="11"/>
      <c r="VDM24" s="11"/>
      <c r="VDN24" s="11"/>
      <c r="VDO24" s="11"/>
      <c r="VDP24" s="11"/>
      <c r="VDQ24" s="11"/>
      <c r="VDR24" s="11"/>
      <c r="VDS24" s="11"/>
      <c r="VDT24" s="11"/>
      <c r="VDU24" s="11"/>
      <c r="VDV24" s="11"/>
      <c r="VDW24" s="11"/>
      <c r="VDX24" s="11"/>
      <c r="VDY24" s="11"/>
      <c r="VDZ24" s="11"/>
      <c r="VEA24" s="11"/>
      <c r="VEB24" s="11"/>
      <c r="VEC24" s="11"/>
      <c r="VED24" s="11"/>
      <c r="VEE24" s="11"/>
      <c r="VEF24" s="11"/>
      <c r="VEG24" s="11"/>
      <c r="VEH24" s="11"/>
      <c r="VEI24" s="11"/>
      <c r="VEJ24" s="11"/>
      <c r="VEK24" s="11"/>
      <c r="VEL24" s="11"/>
      <c r="VEM24" s="11"/>
      <c r="VEN24" s="11"/>
      <c r="VEO24" s="11"/>
      <c r="VEP24" s="11"/>
      <c r="VEQ24" s="11"/>
      <c r="VER24" s="11"/>
      <c r="VES24" s="11"/>
      <c r="VET24" s="11"/>
      <c r="VEU24" s="11"/>
      <c r="VEV24" s="11"/>
      <c r="VEW24" s="11"/>
      <c r="VEX24" s="11"/>
      <c r="VEY24" s="11"/>
      <c r="VEZ24" s="11"/>
      <c r="VFA24" s="11"/>
      <c r="VFB24" s="11"/>
      <c r="VFC24" s="11"/>
      <c r="VFD24" s="11"/>
      <c r="VFE24" s="11"/>
      <c r="VFF24" s="11"/>
      <c r="VFG24" s="11"/>
      <c r="VFH24" s="11"/>
      <c r="VFI24" s="11"/>
      <c r="VFJ24" s="11"/>
      <c r="VFK24" s="11"/>
      <c r="VFL24" s="11"/>
      <c r="VFM24" s="11"/>
      <c r="VFN24" s="11"/>
      <c r="VFO24" s="11"/>
      <c r="VFP24" s="11"/>
      <c r="VFQ24" s="11"/>
      <c r="VFR24" s="11"/>
      <c r="VFS24" s="11"/>
      <c r="VFT24" s="11"/>
      <c r="VFU24" s="11"/>
      <c r="VFV24" s="11"/>
      <c r="VFW24" s="11"/>
      <c r="VFX24" s="11"/>
      <c r="VFY24" s="11"/>
      <c r="VFZ24" s="11"/>
      <c r="VGA24" s="11"/>
      <c r="VGB24" s="11"/>
      <c r="VGC24" s="11"/>
      <c r="VGD24" s="11"/>
      <c r="VGE24" s="11"/>
      <c r="VGF24" s="11"/>
      <c r="VGG24" s="11"/>
      <c r="VGH24" s="11"/>
      <c r="VGI24" s="11"/>
      <c r="VGJ24" s="11"/>
      <c r="VGK24" s="11"/>
      <c r="VGL24" s="11"/>
      <c r="VGM24" s="11"/>
      <c r="VGN24" s="11"/>
      <c r="VGO24" s="11"/>
      <c r="VGP24" s="11"/>
      <c r="VGQ24" s="11"/>
      <c r="VGR24" s="11"/>
      <c r="VGS24" s="11"/>
      <c r="VGT24" s="11"/>
      <c r="VGU24" s="11"/>
      <c r="VGV24" s="11"/>
      <c r="VGW24" s="11"/>
      <c r="VGX24" s="11"/>
      <c r="VGY24" s="11"/>
      <c r="VGZ24" s="11"/>
      <c r="VHA24" s="11"/>
      <c r="VHB24" s="11"/>
      <c r="VHC24" s="11"/>
      <c r="VHD24" s="11"/>
      <c r="VHE24" s="11"/>
      <c r="VHF24" s="11"/>
      <c r="VHG24" s="11"/>
      <c r="VHH24" s="11"/>
      <c r="VHI24" s="11"/>
      <c r="VHJ24" s="11"/>
      <c r="VHK24" s="11"/>
      <c r="VHL24" s="11"/>
      <c r="VHM24" s="11"/>
      <c r="VHN24" s="11"/>
      <c r="VHO24" s="11"/>
      <c r="VHP24" s="11"/>
      <c r="VHQ24" s="11"/>
      <c r="VHR24" s="11"/>
      <c r="VHS24" s="11"/>
      <c r="VHT24" s="11"/>
      <c r="VHU24" s="11"/>
      <c r="VHV24" s="11"/>
      <c r="VHW24" s="11"/>
      <c r="VHX24" s="11"/>
      <c r="VHY24" s="11"/>
      <c r="VHZ24" s="11"/>
      <c r="VIA24" s="11"/>
      <c r="VIB24" s="11"/>
      <c r="VIC24" s="11"/>
      <c r="VID24" s="11"/>
      <c r="VIE24" s="11"/>
      <c r="VIF24" s="11"/>
      <c r="VIG24" s="11"/>
      <c r="VIH24" s="11"/>
      <c r="VII24" s="11"/>
      <c r="VIJ24" s="11"/>
      <c r="VIK24" s="11"/>
      <c r="VIL24" s="11"/>
      <c r="VIM24" s="11"/>
      <c r="VIN24" s="11"/>
      <c r="VIO24" s="11"/>
      <c r="VIP24" s="11"/>
      <c r="VIQ24" s="11"/>
      <c r="VIR24" s="11"/>
      <c r="VIS24" s="11"/>
      <c r="VIT24" s="11"/>
      <c r="VIU24" s="11"/>
      <c r="VIV24" s="11"/>
      <c r="VIW24" s="11"/>
      <c r="VIX24" s="11"/>
      <c r="VIY24" s="11"/>
      <c r="VIZ24" s="11"/>
      <c r="VJA24" s="11"/>
      <c r="VJB24" s="11"/>
      <c r="VJC24" s="11"/>
      <c r="VJD24" s="11"/>
      <c r="VJE24" s="11"/>
      <c r="VJF24" s="11"/>
      <c r="VJG24" s="11"/>
      <c r="VJH24" s="11"/>
      <c r="VJI24" s="11"/>
      <c r="VJJ24" s="11"/>
      <c r="VJK24" s="11"/>
      <c r="VJL24" s="11"/>
      <c r="VJM24" s="11"/>
      <c r="VJN24" s="11"/>
      <c r="VJO24" s="11"/>
      <c r="VJP24" s="11"/>
      <c r="VJQ24" s="11"/>
      <c r="VJR24" s="11"/>
      <c r="VJS24" s="11"/>
      <c r="VJT24" s="11"/>
      <c r="VJU24" s="11"/>
      <c r="VJV24" s="11"/>
      <c r="VJW24" s="11"/>
      <c r="VJX24" s="11"/>
      <c r="VJY24" s="11"/>
      <c r="VJZ24" s="11"/>
      <c r="VKA24" s="11"/>
      <c r="VKB24" s="11"/>
      <c r="VKC24" s="11"/>
      <c r="VKD24" s="11"/>
      <c r="VKE24" s="11"/>
      <c r="VKF24" s="11"/>
      <c r="VKG24" s="11"/>
      <c r="VKH24" s="11"/>
      <c r="VKI24" s="11"/>
      <c r="VKJ24" s="11"/>
      <c r="VKK24" s="11"/>
      <c r="VKL24" s="11"/>
      <c r="VKM24" s="11"/>
      <c r="VKN24" s="11"/>
      <c r="VKO24" s="11"/>
      <c r="VKP24" s="11"/>
      <c r="VKQ24" s="11"/>
      <c r="VKR24" s="11"/>
      <c r="VKS24" s="11"/>
      <c r="VKT24" s="11"/>
      <c r="VKU24" s="11"/>
      <c r="VKV24" s="11"/>
      <c r="VKW24" s="11"/>
      <c r="VKX24" s="11"/>
      <c r="VKY24" s="11"/>
      <c r="VKZ24" s="11"/>
      <c r="VLA24" s="11"/>
      <c r="VLB24" s="11"/>
      <c r="VLC24" s="11"/>
      <c r="VLD24" s="11"/>
      <c r="VLE24" s="11"/>
      <c r="VLF24" s="11"/>
      <c r="VLG24" s="11"/>
      <c r="VLH24" s="11"/>
      <c r="VLI24" s="11"/>
      <c r="VLJ24" s="11"/>
      <c r="VLK24" s="11"/>
      <c r="VLL24" s="11"/>
      <c r="VLM24" s="11"/>
      <c r="VLN24" s="11"/>
      <c r="VLO24" s="11"/>
      <c r="VLP24" s="11"/>
      <c r="VLQ24" s="11"/>
      <c r="VLR24" s="11"/>
      <c r="VLS24" s="11"/>
      <c r="VLT24" s="11"/>
      <c r="VLU24" s="11"/>
      <c r="VLV24" s="11"/>
      <c r="VLW24" s="11"/>
      <c r="VLX24" s="11"/>
      <c r="VLY24" s="11"/>
      <c r="VLZ24" s="11"/>
      <c r="VMA24" s="11"/>
      <c r="VMB24" s="11"/>
      <c r="VMC24" s="11"/>
      <c r="VMD24" s="11"/>
      <c r="VME24" s="11"/>
      <c r="VMF24" s="11"/>
      <c r="VMG24" s="11"/>
      <c r="VMH24" s="11"/>
      <c r="VMI24" s="11"/>
      <c r="VMJ24" s="11"/>
      <c r="VMK24" s="11"/>
      <c r="VML24" s="11"/>
      <c r="VMM24" s="11"/>
      <c r="VMN24" s="11"/>
      <c r="VMO24" s="11"/>
      <c r="VMP24" s="11"/>
      <c r="VMQ24" s="11"/>
      <c r="VMR24" s="11"/>
      <c r="VMS24" s="11"/>
      <c r="VMT24" s="11"/>
      <c r="VMU24" s="11"/>
      <c r="VMV24" s="11"/>
      <c r="VMW24" s="11"/>
      <c r="VMX24" s="11"/>
      <c r="VMY24" s="11"/>
      <c r="VMZ24" s="11"/>
      <c r="VNA24" s="11"/>
      <c r="VNB24" s="11"/>
      <c r="VNC24" s="11"/>
      <c r="VND24" s="11"/>
      <c r="VNE24" s="11"/>
      <c r="VNF24" s="11"/>
      <c r="VNG24" s="11"/>
      <c r="VNH24" s="11"/>
      <c r="VNI24" s="11"/>
      <c r="VNJ24" s="11"/>
      <c r="VNK24" s="11"/>
      <c r="VNL24" s="11"/>
      <c r="VNM24" s="11"/>
      <c r="VNN24" s="11"/>
      <c r="VNO24" s="11"/>
      <c r="VNP24" s="11"/>
      <c r="VNQ24" s="11"/>
      <c r="VNR24" s="11"/>
      <c r="VNS24" s="11"/>
      <c r="VNT24" s="11"/>
      <c r="VNU24" s="11"/>
      <c r="VNV24" s="11"/>
      <c r="VNW24" s="11"/>
      <c r="VNX24" s="11"/>
      <c r="VNY24" s="11"/>
      <c r="VNZ24" s="11"/>
      <c r="VOA24" s="11"/>
      <c r="VOB24" s="11"/>
      <c r="VOC24" s="11"/>
      <c r="VOD24" s="11"/>
      <c r="VOE24" s="11"/>
      <c r="VOF24" s="11"/>
      <c r="VOG24" s="11"/>
      <c r="VOH24" s="11"/>
      <c r="VOI24" s="11"/>
      <c r="VOJ24" s="11"/>
      <c r="VOK24" s="11"/>
      <c r="VOL24" s="11"/>
      <c r="VOM24" s="11"/>
      <c r="VON24" s="11"/>
      <c r="VOO24" s="11"/>
      <c r="VOP24" s="11"/>
      <c r="VOQ24" s="11"/>
      <c r="VOR24" s="11"/>
      <c r="VOS24" s="11"/>
      <c r="VOT24" s="11"/>
      <c r="VOU24" s="11"/>
      <c r="VOV24" s="11"/>
      <c r="VOW24" s="11"/>
      <c r="VOX24" s="11"/>
      <c r="VOY24" s="11"/>
      <c r="VOZ24" s="11"/>
      <c r="VPA24" s="11"/>
      <c r="VPB24" s="11"/>
      <c r="VPC24" s="11"/>
      <c r="VPD24" s="11"/>
      <c r="VPE24" s="11"/>
      <c r="VPF24" s="11"/>
      <c r="VPG24" s="11"/>
      <c r="VPH24" s="11"/>
      <c r="VPI24" s="11"/>
      <c r="VPJ24" s="11"/>
      <c r="VPK24" s="11"/>
      <c r="VPL24" s="11"/>
      <c r="VPM24" s="11"/>
      <c r="VPN24" s="11"/>
      <c r="VPO24" s="11"/>
      <c r="VPP24" s="11"/>
      <c r="VPQ24" s="11"/>
      <c r="VPR24" s="11"/>
      <c r="VPS24" s="11"/>
      <c r="VPT24" s="11"/>
      <c r="VPU24" s="11"/>
      <c r="VPV24" s="11"/>
      <c r="VPW24" s="11"/>
      <c r="VPX24" s="11"/>
      <c r="VPY24" s="11"/>
      <c r="VPZ24" s="11"/>
      <c r="VQA24" s="11"/>
      <c r="VQB24" s="11"/>
      <c r="VQC24" s="11"/>
      <c r="VQD24" s="11"/>
      <c r="VQE24" s="11"/>
      <c r="VQF24" s="11"/>
      <c r="VQG24" s="11"/>
      <c r="VQH24" s="11"/>
      <c r="VQI24" s="11"/>
      <c r="VQJ24" s="11"/>
      <c r="VQK24" s="11"/>
      <c r="VQL24" s="11"/>
      <c r="VQM24" s="11"/>
      <c r="VQN24" s="11"/>
      <c r="VQO24" s="11"/>
      <c r="VQP24" s="11"/>
      <c r="VQQ24" s="11"/>
      <c r="VQR24" s="11"/>
      <c r="VQS24" s="11"/>
      <c r="VQT24" s="11"/>
      <c r="VQU24" s="11"/>
      <c r="VQV24" s="11"/>
      <c r="VQW24" s="11"/>
      <c r="VQX24" s="11"/>
      <c r="VQY24" s="11"/>
      <c r="VQZ24" s="11"/>
      <c r="VRA24" s="11"/>
      <c r="VRB24" s="11"/>
      <c r="VRC24" s="11"/>
      <c r="VRD24" s="11"/>
      <c r="VRE24" s="11"/>
      <c r="VRF24" s="11"/>
      <c r="VRG24" s="11"/>
      <c r="VRH24" s="11"/>
      <c r="VRI24" s="11"/>
      <c r="VRJ24" s="11"/>
      <c r="VRK24" s="11"/>
      <c r="VRL24" s="11"/>
      <c r="VRM24" s="11"/>
      <c r="VRN24" s="11"/>
      <c r="VRO24" s="11"/>
      <c r="VRP24" s="11"/>
      <c r="VRQ24" s="11"/>
      <c r="VRR24" s="11"/>
      <c r="VRS24" s="11"/>
      <c r="VRT24" s="11"/>
      <c r="VRU24" s="11"/>
      <c r="VRV24" s="11"/>
      <c r="VRW24" s="11"/>
      <c r="VRX24" s="11"/>
      <c r="VRY24" s="11"/>
      <c r="VRZ24" s="11"/>
      <c r="VSA24" s="11"/>
      <c r="VSB24" s="11"/>
      <c r="VSC24" s="11"/>
      <c r="VSD24" s="11"/>
      <c r="VSE24" s="11"/>
      <c r="VSF24" s="11"/>
      <c r="VSG24" s="11"/>
      <c r="VSH24" s="11"/>
      <c r="VSI24" s="11"/>
      <c r="VSJ24" s="11"/>
      <c r="VSK24" s="11"/>
      <c r="VSL24" s="11"/>
      <c r="VSM24" s="11"/>
      <c r="VSN24" s="11"/>
      <c r="VSO24" s="11"/>
      <c r="VSP24" s="11"/>
      <c r="VSQ24" s="11"/>
      <c r="VSR24" s="11"/>
      <c r="VSS24" s="11"/>
      <c r="VST24" s="11"/>
      <c r="VSU24" s="11"/>
      <c r="VSV24" s="11"/>
      <c r="VSW24" s="11"/>
      <c r="VSX24" s="11"/>
      <c r="VSY24" s="11"/>
      <c r="VSZ24" s="11"/>
      <c r="VTA24" s="11"/>
      <c r="VTB24" s="11"/>
      <c r="VTC24" s="11"/>
      <c r="VTD24" s="11"/>
      <c r="VTE24" s="11"/>
      <c r="VTF24" s="11"/>
      <c r="VTG24" s="11"/>
      <c r="VTH24" s="11"/>
      <c r="VTI24" s="11"/>
      <c r="VTJ24" s="11"/>
      <c r="VTK24" s="11"/>
      <c r="VTL24" s="11"/>
      <c r="VTM24" s="11"/>
      <c r="VTN24" s="11"/>
      <c r="VTO24" s="11"/>
      <c r="VTP24" s="11"/>
      <c r="VTQ24" s="11"/>
      <c r="VTR24" s="11"/>
      <c r="VTS24" s="11"/>
      <c r="VTT24" s="11"/>
      <c r="VTU24" s="11"/>
      <c r="VTV24" s="11"/>
      <c r="VTW24" s="11"/>
      <c r="VTX24" s="11"/>
      <c r="VTY24" s="11"/>
      <c r="VTZ24" s="11"/>
      <c r="VUA24" s="11"/>
      <c r="VUB24" s="11"/>
      <c r="VUC24" s="11"/>
      <c r="VUD24" s="11"/>
      <c r="VUE24" s="11"/>
      <c r="VUF24" s="11"/>
      <c r="VUG24" s="11"/>
      <c r="VUH24" s="11"/>
      <c r="VUI24" s="11"/>
      <c r="VUJ24" s="11"/>
      <c r="VUK24" s="11"/>
      <c r="VUL24" s="11"/>
      <c r="VUM24" s="11"/>
      <c r="VUN24" s="11"/>
      <c r="VUO24" s="11"/>
      <c r="VUP24" s="11"/>
      <c r="VUQ24" s="11"/>
      <c r="VUR24" s="11"/>
      <c r="VUS24" s="11"/>
      <c r="VUT24" s="11"/>
      <c r="VUU24" s="11"/>
      <c r="VUV24" s="11"/>
      <c r="VUW24" s="11"/>
      <c r="VUX24" s="11"/>
      <c r="VUY24" s="11"/>
      <c r="VUZ24" s="11"/>
      <c r="VVA24" s="11"/>
      <c r="VVB24" s="11"/>
      <c r="VVC24" s="11"/>
      <c r="VVD24" s="11"/>
      <c r="VVE24" s="11"/>
      <c r="VVF24" s="11"/>
      <c r="VVG24" s="11"/>
      <c r="VVH24" s="11"/>
      <c r="VVI24" s="11"/>
      <c r="VVJ24" s="11"/>
      <c r="VVK24" s="11"/>
      <c r="VVL24" s="11"/>
      <c r="VVM24" s="11"/>
      <c r="VVN24" s="11"/>
      <c r="VVO24" s="11"/>
      <c r="VVP24" s="11"/>
      <c r="VVQ24" s="11"/>
      <c r="VVR24" s="11"/>
      <c r="VVS24" s="11"/>
      <c r="VVT24" s="11"/>
      <c r="VVU24" s="11"/>
      <c r="VVV24" s="11"/>
      <c r="VVW24" s="11"/>
      <c r="VVX24" s="11"/>
      <c r="VVY24" s="11"/>
      <c r="VVZ24" s="11"/>
      <c r="VWA24" s="11"/>
      <c r="VWB24" s="11"/>
      <c r="VWC24" s="11"/>
      <c r="VWD24" s="11"/>
      <c r="VWE24" s="11"/>
      <c r="VWF24" s="11"/>
      <c r="VWG24" s="11"/>
      <c r="VWH24" s="11"/>
      <c r="VWI24" s="11"/>
      <c r="VWJ24" s="11"/>
      <c r="VWK24" s="11"/>
      <c r="VWL24" s="11"/>
      <c r="VWM24" s="11"/>
      <c r="VWN24" s="11"/>
      <c r="VWO24" s="11"/>
      <c r="VWP24" s="11"/>
      <c r="VWQ24" s="11"/>
      <c r="VWR24" s="11"/>
      <c r="VWS24" s="11"/>
      <c r="VWT24" s="11"/>
      <c r="VWU24" s="11"/>
      <c r="VWV24" s="11"/>
      <c r="VWW24" s="11"/>
      <c r="VWX24" s="11"/>
      <c r="VWY24" s="11"/>
      <c r="VWZ24" s="11"/>
      <c r="VXA24" s="11"/>
      <c r="VXB24" s="11"/>
      <c r="VXC24" s="11"/>
      <c r="VXD24" s="11"/>
      <c r="VXE24" s="11"/>
      <c r="VXF24" s="11"/>
      <c r="VXG24" s="11"/>
      <c r="VXH24" s="11"/>
      <c r="VXI24" s="11"/>
      <c r="VXJ24" s="11"/>
      <c r="VXK24" s="11"/>
      <c r="VXL24" s="11"/>
      <c r="VXM24" s="11"/>
      <c r="VXN24" s="11"/>
      <c r="VXO24" s="11"/>
      <c r="VXP24" s="11"/>
      <c r="VXQ24" s="11"/>
      <c r="VXR24" s="11"/>
      <c r="VXS24" s="11"/>
      <c r="VXT24" s="11"/>
      <c r="VXU24" s="11"/>
      <c r="VXV24" s="11"/>
      <c r="VXW24" s="11"/>
      <c r="VXX24" s="11"/>
      <c r="VXY24" s="11"/>
      <c r="VXZ24" s="11"/>
      <c r="VYA24" s="11"/>
      <c r="VYB24" s="11"/>
      <c r="VYC24" s="11"/>
      <c r="VYD24" s="11"/>
      <c r="VYE24" s="11"/>
      <c r="VYF24" s="11"/>
      <c r="VYG24" s="11"/>
      <c r="VYH24" s="11"/>
      <c r="VYI24" s="11"/>
      <c r="VYJ24" s="11"/>
      <c r="VYK24" s="11"/>
      <c r="VYL24" s="11"/>
      <c r="VYM24" s="11"/>
      <c r="VYN24" s="11"/>
      <c r="VYO24" s="11"/>
      <c r="VYP24" s="11"/>
      <c r="VYQ24" s="11"/>
      <c r="VYR24" s="11"/>
      <c r="VYS24" s="11"/>
      <c r="VYT24" s="11"/>
      <c r="VYU24" s="11"/>
      <c r="VYV24" s="11"/>
      <c r="VYW24" s="11"/>
      <c r="VYX24" s="11"/>
      <c r="VYY24" s="11"/>
      <c r="VYZ24" s="11"/>
      <c r="VZA24" s="11"/>
      <c r="VZB24" s="11"/>
      <c r="VZC24" s="11"/>
      <c r="VZD24" s="11"/>
      <c r="VZE24" s="11"/>
      <c r="VZF24" s="11"/>
      <c r="VZG24" s="11"/>
      <c r="VZH24" s="11"/>
      <c r="VZI24" s="11"/>
      <c r="VZJ24" s="11"/>
      <c r="VZK24" s="11"/>
      <c r="VZL24" s="11"/>
      <c r="VZM24" s="11"/>
      <c r="VZN24" s="11"/>
      <c r="VZO24" s="11"/>
      <c r="VZP24" s="11"/>
      <c r="VZQ24" s="11"/>
      <c r="VZR24" s="11"/>
      <c r="VZS24" s="11"/>
      <c r="VZT24" s="11"/>
      <c r="VZU24" s="11"/>
      <c r="VZV24" s="11"/>
      <c r="VZW24" s="11"/>
      <c r="VZX24" s="11"/>
      <c r="VZY24" s="11"/>
      <c r="VZZ24" s="11"/>
      <c r="WAA24" s="11"/>
      <c r="WAB24" s="11"/>
      <c r="WAC24" s="11"/>
      <c r="WAD24" s="11"/>
      <c r="WAE24" s="11"/>
      <c r="WAF24" s="11"/>
      <c r="WAG24" s="11"/>
      <c r="WAH24" s="11"/>
      <c r="WAI24" s="11"/>
      <c r="WAJ24" s="11"/>
      <c r="WAK24" s="11"/>
      <c r="WAL24" s="11"/>
      <c r="WAM24" s="11"/>
      <c r="WAN24" s="11"/>
      <c r="WAO24" s="11"/>
      <c r="WAP24" s="11"/>
      <c r="WAQ24" s="11"/>
      <c r="WAR24" s="11"/>
      <c r="WAS24" s="11"/>
      <c r="WAT24" s="11"/>
      <c r="WAU24" s="11"/>
      <c r="WAV24" s="11"/>
      <c r="WAW24" s="11"/>
      <c r="WAX24" s="11"/>
      <c r="WAY24" s="11"/>
      <c r="WAZ24" s="11"/>
      <c r="WBA24" s="11"/>
      <c r="WBB24" s="11"/>
      <c r="WBC24" s="11"/>
      <c r="WBD24" s="11"/>
      <c r="WBE24" s="11"/>
      <c r="WBF24" s="11"/>
      <c r="WBG24" s="11"/>
      <c r="WBH24" s="11"/>
      <c r="WBI24" s="11"/>
      <c r="WBJ24" s="11"/>
      <c r="WBK24" s="11"/>
      <c r="WBL24" s="11"/>
      <c r="WBM24" s="11"/>
      <c r="WBN24" s="11"/>
      <c r="WBO24" s="11"/>
      <c r="WBP24" s="11"/>
      <c r="WBQ24" s="11"/>
      <c r="WBR24" s="11"/>
      <c r="WBS24" s="11"/>
      <c r="WBT24" s="11"/>
      <c r="WBU24" s="11"/>
      <c r="WBV24" s="11"/>
      <c r="WBW24" s="11"/>
      <c r="WBX24" s="11"/>
      <c r="WBY24" s="11"/>
      <c r="WBZ24" s="11"/>
      <c r="WCA24" s="11"/>
      <c r="WCB24" s="11"/>
      <c r="WCC24" s="11"/>
      <c r="WCD24" s="11"/>
      <c r="WCE24" s="11"/>
      <c r="WCF24" s="11"/>
      <c r="WCG24" s="11"/>
      <c r="WCH24" s="11"/>
      <c r="WCI24" s="11"/>
      <c r="WCJ24" s="11"/>
      <c r="WCK24" s="11"/>
      <c r="WCL24" s="11"/>
      <c r="WCM24" s="11"/>
      <c r="WCN24" s="11"/>
      <c r="WCO24" s="11"/>
      <c r="WCP24" s="11"/>
      <c r="WCQ24" s="11"/>
      <c r="WCR24" s="11"/>
      <c r="WCS24" s="11"/>
      <c r="WCT24" s="11"/>
      <c r="WCU24" s="11"/>
      <c r="WCV24" s="11"/>
      <c r="WCW24" s="11"/>
      <c r="WCX24" s="11"/>
      <c r="WCY24" s="11"/>
      <c r="WCZ24" s="11"/>
      <c r="WDA24" s="11"/>
      <c r="WDB24" s="11"/>
      <c r="WDC24" s="11"/>
      <c r="WDD24" s="11"/>
      <c r="WDE24" s="11"/>
      <c r="WDF24" s="11"/>
      <c r="WDG24" s="11"/>
      <c r="WDH24" s="11"/>
      <c r="WDI24" s="11"/>
      <c r="WDJ24" s="11"/>
      <c r="WDK24" s="11"/>
      <c r="WDL24" s="11"/>
      <c r="WDM24" s="11"/>
      <c r="WDN24" s="11"/>
      <c r="WDO24" s="11"/>
      <c r="WDP24" s="11"/>
      <c r="WDQ24" s="11"/>
      <c r="WDR24" s="11"/>
      <c r="WDS24" s="11"/>
      <c r="WDT24" s="11"/>
      <c r="WDU24" s="11"/>
      <c r="WDV24" s="11"/>
      <c r="WDW24" s="11"/>
      <c r="WDX24" s="11"/>
      <c r="WDY24" s="11"/>
      <c r="WDZ24" s="11"/>
      <c r="WEA24" s="11"/>
      <c r="WEB24" s="11"/>
      <c r="WEC24" s="11"/>
      <c r="WED24" s="11"/>
      <c r="WEE24" s="11"/>
      <c r="WEF24" s="11"/>
      <c r="WEG24" s="11"/>
      <c r="WEH24" s="11"/>
      <c r="WEI24" s="11"/>
      <c r="WEJ24" s="11"/>
      <c r="WEK24" s="11"/>
      <c r="WEL24" s="11"/>
      <c r="WEM24" s="11"/>
      <c r="WEN24" s="11"/>
      <c r="WEO24" s="11"/>
      <c r="WEP24" s="11"/>
      <c r="WEQ24" s="11"/>
      <c r="WER24" s="11"/>
      <c r="WES24" s="11"/>
      <c r="WET24" s="11"/>
      <c r="WEU24" s="11"/>
      <c r="WEV24" s="11"/>
      <c r="WEW24" s="11"/>
      <c r="WEX24" s="11"/>
      <c r="WEY24" s="11"/>
      <c r="WEZ24" s="11"/>
      <c r="WFA24" s="11"/>
      <c r="WFB24" s="11"/>
      <c r="WFC24" s="11"/>
      <c r="WFD24" s="11"/>
      <c r="WFE24" s="11"/>
      <c r="WFF24" s="11"/>
      <c r="WFG24" s="11"/>
      <c r="WFH24" s="11"/>
      <c r="WFI24" s="11"/>
      <c r="WFJ24" s="11"/>
      <c r="WFK24" s="11"/>
      <c r="WFL24" s="11"/>
      <c r="WFM24" s="11"/>
      <c r="WFN24" s="11"/>
      <c r="WFO24" s="11"/>
      <c r="WFP24" s="11"/>
      <c r="WFQ24" s="11"/>
      <c r="WFR24" s="11"/>
      <c r="WFS24" s="11"/>
      <c r="WFT24" s="11"/>
      <c r="WFU24" s="11"/>
      <c r="WFV24" s="11"/>
      <c r="WFW24" s="11"/>
      <c r="WFX24" s="11"/>
      <c r="WFY24" s="11"/>
      <c r="WFZ24" s="11"/>
      <c r="WGA24" s="11"/>
      <c r="WGB24" s="11"/>
      <c r="WGC24" s="11"/>
      <c r="WGD24" s="11"/>
      <c r="WGE24" s="11"/>
      <c r="WGF24" s="11"/>
      <c r="WGG24" s="11"/>
      <c r="WGH24" s="11"/>
      <c r="WGI24" s="11"/>
      <c r="WGJ24" s="11"/>
      <c r="WGK24" s="11"/>
      <c r="WGL24" s="11"/>
      <c r="WGM24" s="11"/>
      <c r="WGN24" s="11"/>
      <c r="WGO24" s="11"/>
      <c r="WGP24" s="11"/>
      <c r="WGQ24" s="11"/>
      <c r="WGR24" s="11"/>
      <c r="WGS24" s="11"/>
      <c r="WGT24" s="11"/>
      <c r="WGU24" s="11"/>
      <c r="WGV24" s="11"/>
      <c r="WGW24" s="11"/>
      <c r="WGX24" s="11"/>
      <c r="WGY24" s="11"/>
      <c r="WGZ24" s="11"/>
      <c r="WHA24" s="11"/>
      <c r="WHB24" s="11"/>
      <c r="WHC24" s="11"/>
      <c r="WHD24" s="11"/>
      <c r="WHE24" s="11"/>
      <c r="WHF24" s="11"/>
      <c r="WHG24" s="11"/>
      <c r="WHH24" s="11"/>
      <c r="WHI24" s="11"/>
      <c r="WHJ24" s="11"/>
      <c r="WHK24" s="11"/>
      <c r="WHL24" s="11"/>
      <c r="WHM24" s="11"/>
      <c r="WHN24" s="11"/>
      <c r="WHO24" s="11"/>
      <c r="WHP24" s="11"/>
      <c r="WHQ24" s="11"/>
      <c r="WHR24" s="11"/>
      <c r="WHS24" s="11"/>
      <c r="WHT24" s="11"/>
      <c r="WHU24" s="11"/>
      <c r="WHV24" s="11"/>
      <c r="WHW24" s="11"/>
      <c r="WHX24" s="11"/>
      <c r="WHY24" s="11"/>
      <c r="WHZ24" s="11"/>
      <c r="WIA24" s="11"/>
      <c r="WIB24" s="11"/>
      <c r="WIC24" s="11"/>
      <c r="WID24" s="11"/>
      <c r="WIE24" s="11"/>
      <c r="WIF24" s="11"/>
      <c r="WIG24" s="11"/>
      <c r="WIH24" s="11"/>
      <c r="WII24" s="11"/>
      <c r="WIJ24" s="11"/>
      <c r="WIK24" s="11"/>
      <c r="WIL24" s="11"/>
      <c r="WIM24" s="11"/>
      <c r="WIN24" s="11"/>
      <c r="WIO24" s="11"/>
      <c r="WIP24" s="11"/>
      <c r="WIQ24" s="11"/>
      <c r="WIR24" s="11"/>
      <c r="WIS24" s="11"/>
      <c r="WIT24" s="11"/>
      <c r="WIU24" s="11"/>
      <c r="WIV24" s="11"/>
      <c r="WIW24" s="11"/>
      <c r="WIX24" s="11"/>
      <c r="WIY24" s="11"/>
      <c r="WIZ24" s="11"/>
      <c r="WJA24" s="11"/>
      <c r="WJB24" s="11"/>
      <c r="WJC24" s="11"/>
      <c r="WJD24" s="11"/>
      <c r="WJE24" s="11"/>
      <c r="WJF24" s="11"/>
      <c r="WJG24" s="11"/>
      <c r="WJH24" s="11"/>
      <c r="WJI24" s="11"/>
      <c r="WJJ24" s="11"/>
      <c r="WJK24" s="11"/>
      <c r="WJL24" s="11"/>
      <c r="WJM24" s="11"/>
      <c r="WJN24" s="11"/>
      <c r="WJO24" s="11"/>
      <c r="WJP24" s="11"/>
      <c r="WJQ24" s="11"/>
      <c r="WJR24" s="11"/>
      <c r="WJS24" s="11"/>
      <c r="WJT24" s="11"/>
      <c r="WJU24" s="11"/>
      <c r="WJV24" s="11"/>
      <c r="WJW24" s="11"/>
      <c r="WJX24" s="11"/>
      <c r="WJY24" s="11"/>
      <c r="WJZ24" s="11"/>
      <c r="WKA24" s="11"/>
      <c r="WKB24" s="11"/>
      <c r="WKC24" s="11"/>
      <c r="WKD24" s="11"/>
      <c r="WKE24" s="11"/>
      <c r="WKF24" s="11"/>
      <c r="WKG24" s="11"/>
      <c r="WKH24" s="11"/>
      <c r="WKI24" s="11"/>
      <c r="WKJ24" s="11"/>
      <c r="WKK24" s="11"/>
      <c r="WKL24" s="11"/>
      <c r="WKM24" s="11"/>
      <c r="WKN24" s="11"/>
      <c r="WKO24" s="11"/>
      <c r="WKP24" s="11"/>
      <c r="WKQ24" s="11"/>
      <c r="WKR24" s="11"/>
      <c r="WKS24" s="11"/>
      <c r="WKT24" s="11"/>
      <c r="WKU24" s="11"/>
      <c r="WKV24" s="11"/>
      <c r="WKW24" s="11"/>
      <c r="WKX24" s="11"/>
      <c r="WKY24" s="11"/>
      <c r="WKZ24" s="11"/>
      <c r="WLA24" s="11"/>
      <c r="WLB24" s="11"/>
      <c r="WLC24" s="11"/>
      <c r="WLD24" s="11"/>
      <c r="WLE24" s="11"/>
      <c r="WLF24" s="11"/>
      <c r="WLG24" s="11"/>
      <c r="WLH24" s="11"/>
      <c r="WLI24" s="11"/>
      <c r="WLJ24" s="11"/>
      <c r="WLK24" s="11"/>
      <c r="WLL24" s="11"/>
      <c r="WLM24" s="11"/>
      <c r="WLN24" s="11"/>
      <c r="WLO24" s="11"/>
      <c r="WLP24" s="11"/>
      <c r="WLQ24" s="11"/>
      <c r="WLR24" s="11"/>
      <c r="WLS24" s="11"/>
      <c r="WLT24" s="11"/>
      <c r="WLU24" s="11"/>
      <c r="WLV24" s="11"/>
      <c r="WLW24" s="11"/>
      <c r="WLX24" s="11"/>
      <c r="WLY24" s="11"/>
      <c r="WLZ24" s="11"/>
      <c r="WMA24" s="11"/>
      <c r="WMB24" s="11"/>
      <c r="WMC24" s="11"/>
      <c r="WMD24" s="11"/>
      <c r="WME24" s="11"/>
      <c r="WMF24" s="11"/>
      <c r="WMG24" s="11"/>
      <c r="WMH24" s="11"/>
      <c r="WMI24" s="11"/>
      <c r="WMJ24" s="11"/>
      <c r="WMK24" s="11"/>
      <c r="WML24" s="11"/>
      <c r="WMM24" s="11"/>
      <c r="WMN24" s="11"/>
      <c r="WMO24" s="11"/>
      <c r="WMP24" s="11"/>
      <c r="WMQ24" s="11"/>
      <c r="WMR24" s="11"/>
      <c r="WMS24" s="11"/>
      <c r="WMT24" s="11"/>
      <c r="WMU24" s="11"/>
      <c r="WMV24" s="11"/>
      <c r="WMW24" s="11"/>
      <c r="WMX24" s="11"/>
      <c r="WMY24" s="11"/>
      <c r="WMZ24" s="11"/>
      <c r="WNA24" s="11"/>
      <c r="WNB24" s="11"/>
      <c r="WNC24" s="11"/>
      <c r="WND24" s="11"/>
      <c r="WNE24" s="11"/>
      <c r="WNF24" s="11"/>
      <c r="WNG24" s="11"/>
      <c r="WNH24" s="11"/>
      <c r="WNI24" s="11"/>
      <c r="WNJ24" s="11"/>
      <c r="WNK24" s="11"/>
      <c r="WNL24" s="11"/>
      <c r="WNM24" s="11"/>
      <c r="WNN24" s="11"/>
      <c r="WNO24" s="11"/>
      <c r="WNP24" s="11"/>
      <c r="WNQ24" s="11"/>
      <c r="WNR24" s="11"/>
      <c r="WNS24" s="11"/>
      <c r="WNT24" s="11"/>
      <c r="WNU24" s="11"/>
      <c r="WNV24" s="11"/>
      <c r="WNW24" s="11"/>
      <c r="WNX24" s="11"/>
      <c r="WNY24" s="11"/>
      <c r="WNZ24" s="11"/>
      <c r="WOA24" s="11"/>
      <c r="WOB24" s="11"/>
      <c r="WOC24" s="11"/>
      <c r="WOD24" s="11"/>
      <c r="WOE24" s="11"/>
      <c r="WOF24" s="11"/>
      <c r="WOG24" s="11"/>
      <c r="WOH24" s="11"/>
      <c r="WOI24" s="11"/>
      <c r="WOJ24" s="11"/>
      <c r="WOK24" s="11"/>
      <c r="WOL24" s="11"/>
      <c r="WOM24" s="11"/>
      <c r="WON24" s="11"/>
      <c r="WOO24" s="11"/>
      <c r="WOP24" s="11"/>
      <c r="WOQ24" s="11"/>
      <c r="WOR24" s="11"/>
      <c r="WOS24" s="11"/>
      <c r="WOT24" s="11"/>
      <c r="WOU24" s="11"/>
      <c r="WOV24" s="11"/>
      <c r="WOW24" s="11"/>
      <c r="WOX24" s="11"/>
      <c r="WOY24" s="11"/>
      <c r="WOZ24" s="11"/>
      <c r="WPA24" s="11"/>
      <c r="WPB24" s="11"/>
      <c r="WPC24" s="11"/>
      <c r="WPD24" s="11"/>
      <c r="WPE24" s="11"/>
      <c r="WPF24" s="11"/>
      <c r="WPG24" s="11"/>
      <c r="WPH24" s="11"/>
      <c r="WPI24" s="11"/>
      <c r="WPJ24" s="11"/>
      <c r="WPK24" s="11"/>
      <c r="WPL24" s="11"/>
      <c r="WPM24" s="11"/>
      <c r="WPN24" s="11"/>
      <c r="WPO24" s="11"/>
      <c r="WPP24" s="11"/>
      <c r="WPQ24" s="11"/>
      <c r="WPR24" s="11"/>
      <c r="WPS24" s="11"/>
      <c r="WPT24" s="11"/>
      <c r="WPU24" s="11"/>
      <c r="WPV24" s="11"/>
      <c r="WPW24" s="11"/>
      <c r="WPX24" s="11"/>
      <c r="WPY24" s="11"/>
      <c r="WPZ24" s="11"/>
      <c r="WQA24" s="11"/>
      <c r="WQB24" s="11"/>
      <c r="WQC24" s="11"/>
      <c r="WQD24" s="11"/>
      <c r="WQE24" s="11"/>
      <c r="WQF24" s="11"/>
      <c r="WQG24" s="11"/>
      <c r="WQH24" s="11"/>
      <c r="WQI24" s="11"/>
      <c r="WQJ24" s="11"/>
      <c r="WQK24" s="11"/>
      <c r="WQL24" s="11"/>
      <c r="WQM24" s="11"/>
      <c r="WQN24" s="11"/>
      <c r="WQO24" s="11"/>
      <c r="WQP24" s="11"/>
      <c r="WQQ24" s="11"/>
      <c r="WQR24" s="11"/>
      <c r="WQS24" s="11"/>
      <c r="WQT24" s="11"/>
      <c r="WQU24" s="11"/>
      <c r="WQV24" s="11"/>
      <c r="WQW24" s="11"/>
      <c r="WQX24" s="11"/>
      <c r="WQY24" s="11"/>
      <c r="WQZ24" s="11"/>
      <c r="WRA24" s="11"/>
      <c r="WRB24" s="11"/>
      <c r="WRC24" s="11"/>
      <c r="WRD24" s="11"/>
      <c r="WRE24" s="11"/>
      <c r="WRF24" s="11"/>
      <c r="WRG24" s="11"/>
      <c r="WRH24" s="11"/>
      <c r="WRI24" s="11"/>
      <c r="WRJ24" s="11"/>
      <c r="WRK24" s="11"/>
      <c r="WRL24" s="11"/>
      <c r="WRM24" s="11"/>
      <c r="WRN24" s="11"/>
      <c r="WRO24" s="11"/>
      <c r="WRP24" s="11"/>
      <c r="WRQ24" s="11"/>
      <c r="WRR24" s="11"/>
      <c r="WRS24" s="11"/>
      <c r="WRT24" s="11"/>
      <c r="WRU24" s="11"/>
      <c r="WRV24" s="11"/>
      <c r="WRW24" s="11"/>
      <c r="WRX24" s="11"/>
      <c r="WRY24" s="11"/>
      <c r="WRZ24" s="11"/>
      <c r="WSA24" s="11"/>
      <c r="WSB24" s="11"/>
      <c r="WSC24" s="11"/>
      <c r="WSD24" s="11"/>
      <c r="WSE24" s="11"/>
      <c r="WSF24" s="11"/>
      <c r="WSG24" s="11"/>
      <c r="WSH24" s="11"/>
      <c r="WSI24" s="11"/>
      <c r="WSJ24" s="11"/>
      <c r="WSK24" s="11"/>
      <c r="WSL24" s="11"/>
      <c r="WSM24" s="11"/>
      <c r="WSN24" s="11"/>
      <c r="WSO24" s="11"/>
      <c r="WSP24" s="11"/>
      <c r="WSQ24" s="11"/>
      <c r="WSR24" s="11"/>
      <c r="WSS24" s="11"/>
      <c r="WST24" s="11"/>
      <c r="WSU24" s="11"/>
      <c r="WSV24" s="11"/>
      <c r="WSW24" s="11"/>
      <c r="WSX24" s="11"/>
      <c r="WSY24" s="11"/>
      <c r="WSZ24" s="11"/>
      <c r="WTA24" s="11"/>
      <c r="WTB24" s="11"/>
      <c r="WTC24" s="11"/>
      <c r="WTD24" s="11"/>
      <c r="WTE24" s="11"/>
      <c r="WTF24" s="11"/>
      <c r="WTG24" s="11"/>
      <c r="WTH24" s="11"/>
      <c r="WTI24" s="11"/>
      <c r="WTJ24" s="11"/>
      <c r="WTK24" s="11"/>
      <c r="WTL24" s="11"/>
      <c r="WTM24" s="11"/>
      <c r="WTN24" s="11"/>
      <c r="WTO24" s="11"/>
      <c r="WTP24" s="11"/>
      <c r="WTQ24" s="11"/>
      <c r="WTR24" s="11"/>
      <c r="WTS24" s="11"/>
      <c r="WTT24" s="11"/>
      <c r="WTU24" s="11"/>
      <c r="WTV24" s="11"/>
      <c r="WTW24" s="11"/>
      <c r="WTX24" s="11"/>
      <c r="WTY24" s="11"/>
      <c r="WTZ24" s="11"/>
      <c r="WUA24" s="11"/>
      <c r="WUB24" s="11"/>
      <c r="WUC24" s="11"/>
      <c r="WUD24" s="11"/>
      <c r="WUE24" s="11"/>
      <c r="WUF24" s="11"/>
      <c r="WUG24" s="11"/>
      <c r="WUH24" s="11"/>
      <c r="WUI24" s="11"/>
      <c r="WUJ24" s="11"/>
      <c r="WUK24" s="11"/>
      <c r="WUL24" s="11"/>
      <c r="WUM24" s="11"/>
      <c r="WUN24" s="11"/>
    </row>
    <row r="25" spans="1:16108" ht="13.35" customHeight="1">
      <c r="A25" s="18">
        <f t="shared" ref="A25:A38" si="0">A24+1</f>
        <v>9</v>
      </c>
      <c r="B25" s="8" t="s">
        <v>279</v>
      </c>
      <c r="C25" s="8"/>
      <c r="D25" s="8">
        <f>IF(ISNUMBER(D24),D24," ")</f>
        <v>2024</v>
      </c>
      <c r="E25" s="8"/>
      <c r="F25" s="324">
        <f>+F24</f>
        <v>-862729.14682198723</v>
      </c>
      <c r="G25" s="324"/>
      <c r="H25" s="322">
        <v>6.7999999999999996E-3</v>
      </c>
      <c r="I25" s="323"/>
      <c r="J25" s="270">
        <f>F25*H25</f>
        <v>-5866.5581983895127</v>
      </c>
      <c r="K25" s="270"/>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c r="JC25" s="11"/>
      <c r="JD25" s="11"/>
      <c r="JE25" s="11"/>
      <c r="JF25" s="11"/>
      <c r="JG25" s="11"/>
      <c r="JH25" s="11"/>
      <c r="JI25" s="11"/>
      <c r="JJ25" s="11"/>
      <c r="JK25" s="11"/>
      <c r="JL25" s="11"/>
      <c r="JM25" s="11"/>
      <c r="JN25" s="11"/>
      <c r="JO25" s="11"/>
      <c r="JP25" s="11"/>
      <c r="JQ25" s="11"/>
      <c r="JR25" s="11"/>
      <c r="JS25" s="11"/>
      <c r="JT25" s="11"/>
      <c r="JU25" s="11"/>
      <c r="JV25" s="11"/>
      <c r="JW25" s="11"/>
      <c r="JX25" s="11"/>
      <c r="JY25" s="11"/>
      <c r="JZ25" s="11"/>
      <c r="KA25" s="11"/>
      <c r="KB25" s="11"/>
      <c r="KC25" s="11"/>
      <c r="KD25" s="11"/>
      <c r="KE25" s="11"/>
      <c r="KF25" s="11"/>
      <c r="KG25" s="11"/>
      <c r="KH25" s="11"/>
      <c r="KI25" s="11"/>
      <c r="KJ25" s="11"/>
      <c r="KK25" s="11"/>
      <c r="KL25" s="11"/>
      <c r="KM25" s="11"/>
      <c r="KN25" s="11"/>
      <c r="KO25" s="11"/>
      <c r="KP25" s="11"/>
      <c r="KQ25" s="11"/>
      <c r="KR25" s="11"/>
      <c r="KS25" s="11"/>
      <c r="KT25" s="11"/>
      <c r="KU25" s="11"/>
      <c r="KV25" s="11"/>
      <c r="KW25" s="11"/>
      <c r="KX25" s="11"/>
      <c r="KY25" s="11"/>
      <c r="KZ25" s="11"/>
      <c r="LA25" s="11"/>
      <c r="LB25" s="11"/>
      <c r="LC25" s="11"/>
      <c r="LD25" s="11"/>
      <c r="LE25" s="11"/>
      <c r="LF25" s="11"/>
      <c r="LG25" s="11"/>
      <c r="LH25" s="11"/>
      <c r="LI25" s="11"/>
      <c r="LJ25" s="11"/>
      <c r="LK25" s="11"/>
      <c r="LL25" s="11"/>
      <c r="LM25" s="11"/>
      <c r="LN25" s="11"/>
      <c r="LO25" s="11"/>
      <c r="LP25" s="11"/>
      <c r="LQ25" s="11"/>
      <c r="LR25" s="11"/>
      <c r="LS25" s="11"/>
      <c r="LT25" s="11"/>
      <c r="LU25" s="11"/>
      <c r="LV25" s="11"/>
      <c r="LW25" s="11"/>
      <c r="LX25" s="11"/>
      <c r="LY25" s="11"/>
      <c r="LZ25" s="11"/>
      <c r="MA25" s="11"/>
      <c r="MB25" s="11"/>
      <c r="MC25" s="11"/>
      <c r="MD25" s="11"/>
      <c r="ME25" s="11"/>
      <c r="MF25" s="11"/>
      <c r="MG25" s="11"/>
      <c r="MH25" s="11"/>
      <c r="MI25" s="11"/>
      <c r="MJ25" s="11"/>
      <c r="MK25" s="11"/>
      <c r="ML25" s="11"/>
      <c r="MM25" s="11"/>
      <c r="MN25" s="11"/>
      <c r="MO25" s="11"/>
      <c r="MP25" s="11"/>
      <c r="MQ25" s="11"/>
      <c r="MR25" s="11"/>
      <c r="MS25" s="11"/>
      <c r="MT25" s="11"/>
      <c r="MU25" s="11"/>
      <c r="MV25" s="11"/>
      <c r="MW25" s="11"/>
      <c r="MX25" s="11"/>
      <c r="MY25" s="11"/>
      <c r="MZ25" s="11"/>
      <c r="NA25" s="11"/>
      <c r="NB25" s="11"/>
      <c r="NC25" s="11"/>
      <c r="ND25" s="11"/>
      <c r="NE25" s="11"/>
      <c r="NF25" s="11"/>
      <c r="NG25" s="11"/>
      <c r="NH25" s="11"/>
      <c r="NI25" s="11"/>
      <c r="NJ25" s="11"/>
      <c r="NK25" s="11"/>
      <c r="NL25" s="11"/>
      <c r="NM25" s="11"/>
      <c r="NN25" s="11"/>
      <c r="NO25" s="11"/>
      <c r="NP25" s="11"/>
      <c r="NQ25" s="11"/>
      <c r="NR25" s="11"/>
      <c r="NS25" s="11"/>
      <c r="NT25" s="11"/>
      <c r="NU25" s="11"/>
      <c r="NV25" s="11"/>
      <c r="NW25" s="11"/>
      <c r="NX25" s="11"/>
      <c r="NY25" s="11"/>
      <c r="NZ25" s="11"/>
      <c r="OA25" s="11"/>
      <c r="OB25" s="11"/>
      <c r="OC25" s="11"/>
      <c r="OD25" s="11"/>
      <c r="OE25" s="11"/>
      <c r="OF25" s="11"/>
      <c r="OG25" s="11"/>
      <c r="OH25" s="11"/>
      <c r="OI25" s="11"/>
      <c r="OJ25" s="11"/>
      <c r="OK25" s="11"/>
      <c r="OL25" s="11"/>
      <c r="OM25" s="11"/>
      <c r="ON25" s="11"/>
      <c r="OO25" s="11"/>
      <c r="OP25" s="11"/>
      <c r="OQ25" s="11"/>
      <c r="OR25" s="11"/>
      <c r="OS25" s="11"/>
      <c r="OT25" s="11"/>
      <c r="OU25" s="11"/>
      <c r="OV25" s="11"/>
      <c r="OW25" s="11"/>
      <c r="OX25" s="11"/>
      <c r="OY25" s="11"/>
      <c r="OZ25" s="11"/>
      <c r="PA25" s="11"/>
      <c r="PB25" s="11"/>
      <c r="PC25" s="11"/>
      <c r="PD25" s="11"/>
      <c r="PE25" s="11"/>
      <c r="PF25" s="11"/>
      <c r="PG25" s="11"/>
      <c r="PH25" s="11"/>
      <c r="PI25" s="11"/>
      <c r="PJ25" s="11"/>
      <c r="PK25" s="11"/>
      <c r="PL25" s="11"/>
      <c r="PM25" s="11"/>
      <c r="PN25" s="11"/>
      <c r="PO25" s="11"/>
      <c r="PP25" s="11"/>
      <c r="PQ25" s="11"/>
      <c r="PR25" s="11"/>
      <c r="PS25" s="11"/>
      <c r="PT25" s="11"/>
      <c r="PU25" s="11"/>
      <c r="PV25" s="11"/>
      <c r="PW25" s="11"/>
      <c r="PX25" s="11"/>
      <c r="PY25" s="11"/>
      <c r="PZ25" s="11"/>
      <c r="QA25" s="11"/>
      <c r="QB25" s="11"/>
      <c r="QC25" s="11"/>
      <c r="QD25" s="11"/>
      <c r="QE25" s="11"/>
      <c r="QF25" s="11"/>
      <c r="QG25" s="11"/>
      <c r="QH25" s="11"/>
      <c r="QI25" s="11"/>
      <c r="QJ25" s="11"/>
      <c r="QK25" s="11"/>
      <c r="QL25" s="11"/>
      <c r="QM25" s="11"/>
      <c r="QN25" s="11"/>
      <c r="QO25" s="11"/>
      <c r="QP25" s="11"/>
      <c r="QQ25" s="11"/>
      <c r="QR25" s="11"/>
      <c r="QS25" s="11"/>
      <c r="QT25" s="11"/>
      <c r="QU25" s="11"/>
      <c r="QV25" s="11"/>
      <c r="QW25" s="11"/>
      <c r="QX25" s="11"/>
      <c r="QY25" s="11"/>
      <c r="QZ25" s="11"/>
      <c r="RA25" s="11"/>
      <c r="RB25" s="11"/>
      <c r="RC25" s="11"/>
      <c r="RD25" s="11"/>
      <c r="RE25" s="11"/>
      <c r="RF25" s="11"/>
      <c r="RG25" s="11"/>
      <c r="RH25" s="11"/>
      <c r="RI25" s="11"/>
      <c r="RJ25" s="11"/>
      <c r="RK25" s="11"/>
      <c r="RL25" s="11"/>
      <c r="RM25" s="11"/>
      <c r="RN25" s="11"/>
      <c r="RO25" s="11"/>
      <c r="RP25" s="11"/>
      <c r="RQ25" s="11"/>
      <c r="RR25" s="11"/>
      <c r="RS25" s="11"/>
      <c r="RT25" s="11"/>
      <c r="RU25" s="11"/>
      <c r="RV25" s="11"/>
      <c r="RW25" s="11"/>
      <c r="RX25" s="11"/>
      <c r="RY25" s="11"/>
      <c r="RZ25" s="11"/>
      <c r="SA25" s="11"/>
      <c r="SB25" s="11"/>
      <c r="SC25" s="11"/>
      <c r="SD25" s="11"/>
      <c r="SE25" s="11"/>
      <c r="SF25" s="11"/>
      <c r="SG25" s="11"/>
      <c r="SH25" s="11"/>
      <c r="SI25" s="11"/>
      <c r="SJ25" s="11"/>
      <c r="SK25" s="11"/>
      <c r="SL25" s="11"/>
      <c r="SM25" s="11"/>
      <c r="SN25" s="11"/>
      <c r="SO25" s="11"/>
      <c r="SP25" s="11"/>
      <c r="SQ25" s="11"/>
      <c r="SR25" s="11"/>
      <c r="SS25" s="11"/>
      <c r="ST25" s="11"/>
      <c r="SU25" s="11"/>
      <c r="SV25" s="11"/>
      <c r="SW25" s="11"/>
      <c r="SX25" s="11"/>
      <c r="SY25" s="11"/>
      <c r="SZ25" s="11"/>
      <c r="TA25" s="11"/>
      <c r="TB25" s="11"/>
      <c r="TC25" s="11"/>
      <c r="TD25" s="11"/>
      <c r="TE25" s="11"/>
      <c r="TF25" s="11"/>
      <c r="TG25" s="11"/>
      <c r="TH25" s="11"/>
      <c r="TI25" s="11"/>
      <c r="TJ25" s="11"/>
      <c r="TK25" s="11"/>
      <c r="TL25" s="11"/>
      <c r="TM25" s="11"/>
      <c r="TN25" s="11"/>
      <c r="TO25" s="11"/>
      <c r="TP25" s="11"/>
      <c r="TQ25" s="11"/>
      <c r="TR25" s="11"/>
      <c r="TS25" s="11"/>
      <c r="TT25" s="11"/>
      <c r="TU25" s="11"/>
      <c r="TV25" s="11"/>
      <c r="TW25" s="11"/>
      <c r="TX25" s="11"/>
      <c r="TY25" s="11"/>
      <c r="TZ25" s="11"/>
      <c r="UA25" s="11"/>
      <c r="UB25" s="11"/>
      <c r="UC25" s="11"/>
      <c r="UD25" s="11"/>
      <c r="UE25" s="11"/>
      <c r="UF25" s="11"/>
      <c r="UG25" s="11"/>
      <c r="UH25" s="11"/>
      <c r="UI25" s="11"/>
      <c r="UJ25" s="11"/>
      <c r="UK25" s="11"/>
      <c r="UL25" s="11"/>
      <c r="UM25" s="11"/>
      <c r="UN25" s="11"/>
      <c r="UO25" s="11"/>
      <c r="UP25" s="11"/>
      <c r="UQ25" s="11"/>
      <c r="UR25" s="11"/>
      <c r="US25" s="11"/>
      <c r="UT25" s="11"/>
      <c r="UU25" s="11"/>
      <c r="UV25" s="11"/>
      <c r="UW25" s="11"/>
      <c r="UX25" s="11"/>
      <c r="UY25" s="11"/>
      <c r="UZ25" s="11"/>
      <c r="VA25" s="11"/>
      <c r="VB25" s="11"/>
      <c r="VC25" s="11"/>
      <c r="VD25" s="11"/>
      <c r="VE25" s="11"/>
      <c r="VF25" s="11"/>
      <c r="VG25" s="11"/>
      <c r="VH25" s="11"/>
      <c r="VI25" s="11"/>
      <c r="VJ25" s="11"/>
      <c r="VK25" s="11"/>
      <c r="VL25" s="11"/>
      <c r="VM25" s="11"/>
      <c r="VN25" s="11"/>
      <c r="VO25" s="11"/>
      <c r="VP25" s="11"/>
      <c r="VQ25" s="11"/>
      <c r="VR25" s="11"/>
      <c r="VS25" s="11"/>
      <c r="VT25" s="11"/>
      <c r="VU25" s="11"/>
      <c r="VV25" s="11"/>
      <c r="VW25" s="11"/>
      <c r="VX25" s="11"/>
      <c r="VY25" s="11"/>
      <c r="VZ25" s="11"/>
      <c r="WA25" s="11"/>
      <c r="WB25" s="11"/>
      <c r="WC25" s="11"/>
      <c r="WD25" s="11"/>
      <c r="WE25" s="11"/>
      <c r="WF25" s="11"/>
      <c r="WG25" s="11"/>
      <c r="WH25" s="11"/>
      <c r="WI25" s="11"/>
      <c r="WJ25" s="11"/>
      <c r="WK25" s="11"/>
      <c r="WL25" s="11"/>
      <c r="WM25" s="11"/>
      <c r="WN25" s="11"/>
      <c r="WO25" s="11"/>
      <c r="WP25" s="11"/>
      <c r="WQ25" s="11"/>
      <c r="WR25" s="11"/>
      <c r="WS25" s="11"/>
      <c r="WT25" s="11"/>
      <c r="WU25" s="11"/>
      <c r="WV25" s="11"/>
      <c r="WW25" s="11"/>
      <c r="WX25" s="11"/>
      <c r="WY25" s="11"/>
      <c r="WZ25" s="11"/>
      <c r="XA25" s="11"/>
      <c r="XB25" s="11"/>
      <c r="XC25" s="11"/>
      <c r="XD25" s="11"/>
      <c r="XE25" s="11"/>
      <c r="XF25" s="11"/>
      <c r="XG25" s="11"/>
      <c r="XH25" s="11"/>
      <c r="XI25" s="11"/>
      <c r="XJ25" s="11"/>
      <c r="XK25" s="11"/>
      <c r="XL25" s="11"/>
      <c r="XM25" s="11"/>
      <c r="XN25" s="11"/>
      <c r="XO25" s="11"/>
      <c r="XP25" s="11"/>
      <c r="XQ25" s="11"/>
      <c r="XR25" s="11"/>
      <c r="XS25" s="11"/>
      <c r="XT25" s="11"/>
      <c r="XU25" s="11"/>
      <c r="XV25" s="11"/>
      <c r="XW25" s="11"/>
      <c r="XX25" s="11"/>
      <c r="XY25" s="11"/>
      <c r="XZ25" s="11"/>
      <c r="YA25" s="11"/>
      <c r="YB25" s="11"/>
      <c r="YC25" s="11"/>
      <c r="YD25" s="11"/>
      <c r="YE25" s="11"/>
      <c r="YF25" s="11"/>
      <c r="YG25" s="11"/>
      <c r="YH25" s="11"/>
      <c r="YI25" s="11"/>
      <c r="YJ25" s="11"/>
      <c r="YK25" s="11"/>
      <c r="YL25" s="11"/>
      <c r="YM25" s="11"/>
      <c r="YN25" s="11"/>
      <c r="YO25" s="11"/>
      <c r="YP25" s="11"/>
      <c r="YQ25" s="11"/>
      <c r="YR25" s="11"/>
      <c r="YS25" s="11"/>
      <c r="YT25" s="11"/>
      <c r="YU25" s="11"/>
      <c r="YV25" s="11"/>
      <c r="YW25" s="11"/>
      <c r="YX25" s="11"/>
      <c r="YY25" s="11"/>
      <c r="YZ25" s="11"/>
      <c r="ZA25" s="11"/>
      <c r="ZB25" s="11"/>
      <c r="ZC25" s="11"/>
      <c r="ZD25" s="11"/>
      <c r="ZE25" s="11"/>
      <c r="ZF25" s="11"/>
      <c r="ZG25" s="11"/>
      <c r="ZH25" s="11"/>
      <c r="ZI25" s="11"/>
      <c r="ZJ25" s="11"/>
      <c r="ZK25" s="11"/>
      <c r="ZL25" s="11"/>
      <c r="ZM25" s="11"/>
      <c r="ZN25" s="11"/>
      <c r="ZO25" s="11"/>
      <c r="ZP25" s="11"/>
      <c r="ZQ25" s="11"/>
      <c r="ZR25" s="11"/>
      <c r="ZS25" s="11"/>
      <c r="ZT25" s="11"/>
      <c r="ZU25" s="11"/>
      <c r="ZV25" s="11"/>
      <c r="ZW25" s="11"/>
      <c r="ZX25" s="11"/>
      <c r="ZY25" s="11"/>
      <c r="ZZ25" s="11"/>
      <c r="AAA25" s="11"/>
      <c r="AAB25" s="11"/>
      <c r="AAC25" s="11"/>
      <c r="AAD25" s="11"/>
      <c r="AAE25" s="11"/>
      <c r="AAF25" s="11"/>
      <c r="AAG25" s="11"/>
      <c r="AAH25" s="11"/>
      <c r="AAI25" s="11"/>
      <c r="AAJ25" s="11"/>
      <c r="AAK25" s="11"/>
      <c r="AAL25" s="11"/>
      <c r="AAM25" s="11"/>
      <c r="AAN25" s="11"/>
      <c r="AAO25" s="11"/>
      <c r="AAP25" s="11"/>
      <c r="AAQ25" s="11"/>
      <c r="AAR25" s="11"/>
      <c r="AAS25" s="11"/>
      <c r="AAT25" s="11"/>
      <c r="AAU25" s="11"/>
      <c r="AAV25" s="11"/>
      <c r="AAW25" s="11"/>
      <c r="AAX25" s="11"/>
      <c r="AAY25" s="11"/>
      <c r="AAZ25" s="11"/>
      <c r="ABA25" s="11"/>
      <c r="ABB25" s="11"/>
      <c r="ABC25" s="11"/>
      <c r="ABD25" s="11"/>
      <c r="ABE25" s="11"/>
      <c r="ABF25" s="11"/>
      <c r="ABG25" s="11"/>
      <c r="ABH25" s="11"/>
      <c r="ABI25" s="11"/>
      <c r="ABJ25" s="11"/>
      <c r="ABK25" s="11"/>
      <c r="ABL25" s="11"/>
      <c r="ABM25" s="11"/>
      <c r="ABN25" s="11"/>
      <c r="ABO25" s="11"/>
      <c r="ABP25" s="11"/>
      <c r="ABQ25" s="11"/>
      <c r="ABR25" s="11"/>
      <c r="ABS25" s="11"/>
      <c r="ABT25" s="11"/>
      <c r="ABU25" s="11"/>
      <c r="ABV25" s="11"/>
      <c r="ABW25" s="11"/>
      <c r="ABX25" s="11"/>
      <c r="ABY25" s="11"/>
      <c r="ABZ25" s="11"/>
      <c r="ACA25" s="11"/>
      <c r="ACB25" s="11"/>
      <c r="ACC25" s="11"/>
      <c r="ACD25" s="11"/>
      <c r="ACE25" s="11"/>
      <c r="ACF25" s="11"/>
      <c r="ACG25" s="11"/>
      <c r="ACH25" s="11"/>
      <c r="ACI25" s="11"/>
      <c r="ACJ25" s="11"/>
      <c r="ACK25" s="11"/>
      <c r="ACL25" s="11"/>
      <c r="ACM25" s="11"/>
      <c r="ACN25" s="11"/>
      <c r="ACO25" s="11"/>
      <c r="ACP25" s="11"/>
      <c r="ACQ25" s="11"/>
      <c r="ACR25" s="11"/>
      <c r="ACS25" s="11"/>
      <c r="ACT25" s="11"/>
      <c r="ACU25" s="11"/>
      <c r="ACV25" s="11"/>
      <c r="ACW25" s="11"/>
      <c r="ACX25" s="11"/>
      <c r="ACY25" s="11"/>
      <c r="ACZ25" s="11"/>
      <c r="ADA25" s="11"/>
      <c r="ADB25" s="11"/>
      <c r="ADC25" s="11"/>
      <c r="ADD25" s="11"/>
      <c r="ADE25" s="11"/>
      <c r="ADF25" s="11"/>
      <c r="ADG25" s="11"/>
      <c r="ADH25" s="11"/>
      <c r="ADI25" s="11"/>
      <c r="ADJ25" s="11"/>
      <c r="ADK25" s="11"/>
      <c r="ADL25" s="11"/>
      <c r="ADM25" s="11"/>
      <c r="ADN25" s="11"/>
      <c r="ADO25" s="11"/>
      <c r="ADP25" s="11"/>
      <c r="ADQ25" s="11"/>
      <c r="ADR25" s="11"/>
      <c r="ADS25" s="11"/>
      <c r="ADT25" s="11"/>
      <c r="ADU25" s="11"/>
      <c r="ADV25" s="11"/>
      <c r="ADW25" s="11"/>
      <c r="ADX25" s="11"/>
      <c r="ADY25" s="11"/>
      <c r="ADZ25" s="11"/>
      <c r="AEA25" s="11"/>
      <c r="AEB25" s="11"/>
      <c r="AEC25" s="11"/>
      <c r="AED25" s="11"/>
      <c r="AEE25" s="11"/>
      <c r="AEF25" s="11"/>
      <c r="AEG25" s="11"/>
      <c r="AEH25" s="11"/>
      <c r="AEI25" s="11"/>
      <c r="AEJ25" s="11"/>
      <c r="AEK25" s="11"/>
      <c r="AEL25" s="11"/>
      <c r="AEM25" s="11"/>
      <c r="AEN25" s="11"/>
      <c r="AEO25" s="11"/>
      <c r="AEP25" s="11"/>
      <c r="AEQ25" s="11"/>
      <c r="AER25" s="11"/>
      <c r="AES25" s="11"/>
      <c r="AET25" s="11"/>
      <c r="AEU25" s="11"/>
      <c r="AEV25" s="11"/>
      <c r="AEW25" s="11"/>
      <c r="AEX25" s="11"/>
      <c r="AEY25" s="11"/>
      <c r="AEZ25" s="11"/>
      <c r="AFA25" s="11"/>
      <c r="AFB25" s="11"/>
      <c r="AFC25" s="11"/>
      <c r="AFD25" s="11"/>
      <c r="AFE25" s="11"/>
      <c r="AFF25" s="11"/>
      <c r="AFG25" s="11"/>
      <c r="AFH25" s="11"/>
      <c r="AFI25" s="11"/>
      <c r="AFJ25" s="11"/>
      <c r="AFK25" s="11"/>
      <c r="AFL25" s="11"/>
      <c r="AFM25" s="11"/>
      <c r="AFN25" s="11"/>
      <c r="AFO25" s="11"/>
      <c r="AFP25" s="11"/>
      <c r="AFQ25" s="11"/>
      <c r="AFR25" s="11"/>
      <c r="AFS25" s="11"/>
      <c r="AFT25" s="11"/>
      <c r="AFU25" s="11"/>
      <c r="AFV25" s="11"/>
      <c r="AFW25" s="11"/>
      <c r="AFX25" s="11"/>
      <c r="AFY25" s="11"/>
      <c r="AFZ25" s="11"/>
      <c r="AGA25" s="11"/>
      <c r="AGB25" s="11"/>
      <c r="AGC25" s="11"/>
      <c r="AGD25" s="11"/>
      <c r="AGE25" s="11"/>
      <c r="AGF25" s="11"/>
      <c r="AGG25" s="11"/>
      <c r="AGH25" s="11"/>
      <c r="AGI25" s="11"/>
      <c r="AGJ25" s="11"/>
      <c r="AGK25" s="11"/>
      <c r="AGL25" s="11"/>
      <c r="AGM25" s="11"/>
      <c r="AGN25" s="11"/>
      <c r="AGO25" s="11"/>
      <c r="AGP25" s="11"/>
      <c r="AGQ25" s="11"/>
      <c r="AGR25" s="11"/>
      <c r="AGS25" s="11"/>
      <c r="AGT25" s="11"/>
      <c r="AGU25" s="11"/>
      <c r="AGV25" s="11"/>
      <c r="AGW25" s="11"/>
      <c r="AGX25" s="11"/>
      <c r="AGY25" s="11"/>
      <c r="AGZ25" s="11"/>
      <c r="AHA25" s="11"/>
      <c r="AHB25" s="11"/>
      <c r="AHC25" s="11"/>
      <c r="AHD25" s="11"/>
      <c r="AHE25" s="11"/>
      <c r="AHF25" s="11"/>
      <c r="AHG25" s="11"/>
      <c r="AHH25" s="11"/>
      <c r="AHI25" s="11"/>
      <c r="AHJ25" s="11"/>
      <c r="AHK25" s="11"/>
      <c r="AHL25" s="11"/>
      <c r="AHM25" s="11"/>
      <c r="AHN25" s="11"/>
      <c r="AHO25" s="11"/>
      <c r="AHP25" s="11"/>
      <c r="AHQ25" s="11"/>
      <c r="AHR25" s="11"/>
      <c r="AHS25" s="11"/>
      <c r="AHT25" s="11"/>
      <c r="AHU25" s="11"/>
      <c r="AHV25" s="11"/>
      <c r="AHW25" s="11"/>
      <c r="AHX25" s="11"/>
      <c r="AHY25" s="11"/>
      <c r="AHZ25" s="11"/>
      <c r="AIA25" s="11"/>
      <c r="AIB25" s="11"/>
      <c r="AIC25" s="11"/>
      <c r="AID25" s="11"/>
      <c r="AIE25" s="11"/>
      <c r="AIF25" s="11"/>
      <c r="AIG25" s="11"/>
      <c r="AIH25" s="11"/>
      <c r="AII25" s="11"/>
      <c r="AIJ25" s="11"/>
      <c r="AIK25" s="11"/>
      <c r="AIL25" s="11"/>
      <c r="AIM25" s="11"/>
      <c r="AIN25" s="11"/>
      <c r="AIO25" s="11"/>
      <c r="AIP25" s="11"/>
      <c r="AIQ25" s="11"/>
      <c r="AIR25" s="11"/>
      <c r="AIS25" s="11"/>
      <c r="AIT25" s="11"/>
      <c r="AIU25" s="11"/>
      <c r="AIV25" s="11"/>
      <c r="AIW25" s="11"/>
      <c r="AIX25" s="11"/>
      <c r="AIY25" s="11"/>
      <c r="AIZ25" s="11"/>
      <c r="AJA25" s="11"/>
      <c r="AJB25" s="11"/>
      <c r="AJC25" s="11"/>
      <c r="AJD25" s="11"/>
      <c r="AJE25" s="11"/>
      <c r="AJF25" s="11"/>
      <c r="AJG25" s="11"/>
      <c r="AJH25" s="11"/>
      <c r="AJI25" s="11"/>
      <c r="AJJ25" s="11"/>
      <c r="AJK25" s="11"/>
      <c r="AJL25" s="11"/>
      <c r="AJM25" s="11"/>
      <c r="AJN25" s="11"/>
      <c r="AJO25" s="11"/>
      <c r="AJP25" s="11"/>
      <c r="AJQ25" s="11"/>
      <c r="AJR25" s="11"/>
      <c r="AJS25" s="11"/>
      <c r="AJT25" s="11"/>
      <c r="AJU25" s="11"/>
      <c r="AJV25" s="11"/>
      <c r="AJW25" s="11"/>
      <c r="AJX25" s="11"/>
      <c r="AJY25" s="11"/>
      <c r="AJZ25" s="11"/>
      <c r="AKA25" s="11"/>
      <c r="AKB25" s="11"/>
      <c r="AKC25" s="11"/>
      <c r="AKD25" s="11"/>
      <c r="AKE25" s="11"/>
      <c r="AKF25" s="11"/>
      <c r="AKG25" s="11"/>
      <c r="AKH25" s="11"/>
      <c r="AKI25" s="11"/>
      <c r="AKJ25" s="11"/>
      <c r="AKK25" s="11"/>
      <c r="AKL25" s="11"/>
      <c r="AKM25" s="11"/>
      <c r="AKN25" s="11"/>
      <c r="AKO25" s="11"/>
      <c r="AKP25" s="11"/>
      <c r="AKQ25" s="11"/>
      <c r="AKR25" s="11"/>
      <c r="AKS25" s="11"/>
      <c r="AKT25" s="11"/>
      <c r="AKU25" s="11"/>
      <c r="AKV25" s="11"/>
      <c r="AKW25" s="11"/>
      <c r="AKX25" s="11"/>
      <c r="AKY25" s="11"/>
      <c r="AKZ25" s="11"/>
      <c r="ALA25" s="11"/>
      <c r="ALB25" s="11"/>
      <c r="ALC25" s="11"/>
      <c r="ALD25" s="11"/>
      <c r="ALE25" s="11"/>
      <c r="ALF25" s="11"/>
      <c r="ALG25" s="11"/>
      <c r="ALH25" s="11"/>
      <c r="ALI25" s="11"/>
      <c r="ALJ25" s="11"/>
      <c r="ALK25" s="11"/>
      <c r="ALL25" s="11"/>
      <c r="ALM25" s="11"/>
      <c r="ALN25" s="11"/>
      <c r="ALO25" s="11"/>
      <c r="ALP25" s="11"/>
      <c r="ALQ25" s="11"/>
      <c r="ALR25" s="11"/>
      <c r="ALS25" s="11"/>
      <c r="ALT25" s="11"/>
      <c r="ALU25" s="11"/>
      <c r="ALV25" s="11"/>
      <c r="ALW25" s="11"/>
      <c r="ALX25" s="11"/>
      <c r="ALY25" s="11"/>
      <c r="ALZ25" s="11"/>
      <c r="AMA25" s="11"/>
      <c r="AMB25" s="11"/>
      <c r="AMC25" s="11"/>
      <c r="AMD25" s="11"/>
      <c r="AME25" s="11"/>
      <c r="AMF25" s="11"/>
      <c r="AMG25" s="11"/>
      <c r="AMH25" s="11"/>
      <c r="AMI25" s="11"/>
      <c r="AMJ25" s="11"/>
      <c r="AMK25" s="11"/>
      <c r="AML25" s="11"/>
      <c r="AMM25" s="11"/>
      <c r="AMN25" s="11"/>
      <c r="AMO25" s="11"/>
      <c r="AMP25" s="11"/>
      <c r="AMQ25" s="11"/>
      <c r="AMR25" s="11"/>
      <c r="AMS25" s="11"/>
      <c r="AMT25" s="11"/>
      <c r="AMU25" s="11"/>
      <c r="AMV25" s="11"/>
      <c r="AMW25" s="11"/>
      <c r="AMX25" s="11"/>
      <c r="AMY25" s="11"/>
      <c r="AMZ25" s="11"/>
      <c r="ANA25" s="11"/>
      <c r="ANB25" s="11"/>
      <c r="ANC25" s="11"/>
      <c r="AND25" s="11"/>
      <c r="ANE25" s="11"/>
      <c r="ANF25" s="11"/>
      <c r="ANG25" s="11"/>
      <c r="ANH25" s="11"/>
      <c r="ANI25" s="11"/>
      <c r="ANJ25" s="11"/>
      <c r="ANK25" s="11"/>
      <c r="ANL25" s="11"/>
      <c r="ANM25" s="11"/>
      <c r="ANN25" s="11"/>
      <c r="ANO25" s="11"/>
      <c r="ANP25" s="11"/>
      <c r="ANQ25" s="11"/>
      <c r="ANR25" s="11"/>
      <c r="ANS25" s="11"/>
      <c r="ANT25" s="11"/>
      <c r="ANU25" s="11"/>
      <c r="ANV25" s="11"/>
      <c r="ANW25" s="11"/>
      <c r="ANX25" s="11"/>
      <c r="ANY25" s="11"/>
      <c r="ANZ25" s="11"/>
      <c r="AOA25" s="11"/>
      <c r="AOB25" s="11"/>
      <c r="AOC25" s="11"/>
      <c r="AOD25" s="11"/>
      <c r="AOE25" s="11"/>
      <c r="AOF25" s="11"/>
      <c r="AOG25" s="11"/>
      <c r="AOH25" s="11"/>
      <c r="AOI25" s="11"/>
      <c r="AOJ25" s="11"/>
      <c r="AOK25" s="11"/>
      <c r="AOL25" s="11"/>
      <c r="AOM25" s="11"/>
      <c r="AON25" s="11"/>
      <c r="AOO25" s="11"/>
      <c r="AOP25" s="11"/>
      <c r="AOQ25" s="11"/>
      <c r="AOR25" s="11"/>
      <c r="AOS25" s="11"/>
      <c r="AOT25" s="11"/>
      <c r="AOU25" s="11"/>
      <c r="AOV25" s="11"/>
      <c r="AOW25" s="11"/>
      <c r="AOX25" s="11"/>
      <c r="AOY25" s="11"/>
      <c r="AOZ25" s="11"/>
      <c r="APA25" s="11"/>
      <c r="APB25" s="11"/>
      <c r="APC25" s="11"/>
      <c r="APD25" s="11"/>
      <c r="APE25" s="11"/>
      <c r="APF25" s="11"/>
      <c r="APG25" s="11"/>
      <c r="APH25" s="11"/>
      <c r="API25" s="11"/>
      <c r="APJ25" s="11"/>
      <c r="APK25" s="11"/>
      <c r="APL25" s="11"/>
      <c r="APM25" s="11"/>
      <c r="APN25" s="11"/>
      <c r="APO25" s="11"/>
      <c r="APP25" s="11"/>
      <c r="APQ25" s="11"/>
      <c r="APR25" s="11"/>
      <c r="APS25" s="11"/>
      <c r="APT25" s="11"/>
      <c r="APU25" s="11"/>
      <c r="APV25" s="11"/>
      <c r="APW25" s="11"/>
      <c r="APX25" s="11"/>
      <c r="APY25" s="11"/>
      <c r="APZ25" s="11"/>
      <c r="AQA25" s="11"/>
      <c r="AQB25" s="11"/>
      <c r="AQC25" s="11"/>
      <c r="AQD25" s="11"/>
      <c r="AQE25" s="11"/>
      <c r="AQF25" s="11"/>
      <c r="AQG25" s="11"/>
      <c r="AQH25" s="11"/>
      <c r="AQI25" s="11"/>
      <c r="AQJ25" s="11"/>
      <c r="AQK25" s="11"/>
      <c r="AQL25" s="11"/>
      <c r="AQM25" s="11"/>
      <c r="AQN25" s="11"/>
      <c r="AQO25" s="11"/>
      <c r="AQP25" s="11"/>
      <c r="AQQ25" s="11"/>
      <c r="AQR25" s="11"/>
      <c r="AQS25" s="11"/>
      <c r="AQT25" s="11"/>
      <c r="AQU25" s="11"/>
      <c r="AQV25" s="11"/>
      <c r="AQW25" s="11"/>
      <c r="AQX25" s="11"/>
      <c r="AQY25" s="11"/>
      <c r="AQZ25" s="11"/>
      <c r="ARA25" s="11"/>
      <c r="ARB25" s="11"/>
      <c r="ARC25" s="11"/>
      <c r="ARD25" s="11"/>
      <c r="ARE25" s="11"/>
      <c r="ARF25" s="11"/>
      <c r="ARG25" s="11"/>
      <c r="ARH25" s="11"/>
      <c r="ARI25" s="11"/>
      <c r="ARJ25" s="11"/>
      <c r="ARK25" s="11"/>
      <c r="ARL25" s="11"/>
      <c r="ARM25" s="11"/>
      <c r="ARN25" s="11"/>
      <c r="ARO25" s="11"/>
      <c r="ARP25" s="11"/>
      <c r="ARQ25" s="11"/>
      <c r="ARR25" s="11"/>
      <c r="ARS25" s="11"/>
      <c r="ART25" s="11"/>
      <c r="ARU25" s="11"/>
      <c r="ARV25" s="11"/>
      <c r="ARW25" s="11"/>
      <c r="ARX25" s="11"/>
      <c r="ARY25" s="11"/>
      <c r="ARZ25" s="11"/>
      <c r="ASA25" s="11"/>
      <c r="ASB25" s="11"/>
      <c r="ASC25" s="11"/>
      <c r="ASD25" s="11"/>
      <c r="ASE25" s="11"/>
      <c r="ASF25" s="11"/>
      <c r="ASG25" s="11"/>
      <c r="ASH25" s="11"/>
      <c r="ASI25" s="11"/>
      <c r="ASJ25" s="11"/>
      <c r="ASK25" s="11"/>
      <c r="ASL25" s="11"/>
      <c r="ASM25" s="11"/>
      <c r="ASN25" s="11"/>
      <c r="ASO25" s="11"/>
      <c r="ASP25" s="11"/>
      <c r="ASQ25" s="11"/>
      <c r="ASR25" s="11"/>
      <c r="ASS25" s="11"/>
      <c r="AST25" s="11"/>
      <c r="ASU25" s="11"/>
      <c r="ASV25" s="11"/>
      <c r="ASW25" s="11"/>
      <c r="ASX25" s="11"/>
      <c r="ASY25" s="11"/>
      <c r="ASZ25" s="11"/>
      <c r="ATA25" s="11"/>
      <c r="ATB25" s="11"/>
      <c r="ATC25" s="11"/>
      <c r="ATD25" s="11"/>
      <c r="ATE25" s="11"/>
      <c r="ATF25" s="11"/>
      <c r="ATG25" s="11"/>
      <c r="ATH25" s="11"/>
      <c r="ATI25" s="11"/>
      <c r="ATJ25" s="11"/>
      <c r="ATK25" s="11"/>
      <c r="ATL25" s="11"/>
      <c r="ATM25" s="11"/>
      <c r="ATN25" s="11"/>
      <c r="ATO25" s="11"/>
      <c r="ATP25" s="11"/>
      <c r="ATQ25" s="11"/>
      <c r="ATR25" s="11"/>
      <c r="ATS25" s="11"/>
      <c r="ATT25" s="11"/>
      <c r="ATU25" s="11"/>
      <c r="ATV25" s="11"/>
      <c r="ATW25" s="11"/>
      <c r="ATX25" s="11"/>
      <c r="ATY25" s="11"/>
      <c r="ATZ25" s="11"/>
      <c r="AUA25" s="11"/>
      <c r="AUB25" s="11"/>
      <c r="AUC25" s="11"/>
      <c r="AUD25" s="11"/>
      <c r="AUE25" s="11"/>
      <c r="AUF25" s="11"/>
      <c r="AUG25" s="11"/>
      <c r="AUH25" s="11"/>
      <c r="AUI25" s="11"/>
      <c r="AUJ25" s="11"/>
      <c r="AUK25" s="11"/>
      <c r="AUL25" s="11"/>
      <c r="AUM25" s="11"/>
      <c r="AUN25" s="11"/>
      <c r="AUO25" s="11"/>
      <c r="AUP25" s="11"/>
      <c r="AUQ25" s="11"/>
      <c r="AUR25" s="11"/>
      <c r="AUS25" s="11"/>
      <c r="AUT25" s="11"/>
      <c r="AUU25" s="11"/>
      <c r="AUV25" s="11"/>
      <c r="AUW25" s="11"/>
      <c r="AUX25" s="11"/>
      <c r="AUY25" s="11"/>
      <c r="AUZ25" s="11"/>
      <c r="AVA25" s="11"/>
      <c r="AVB25" s="11"/>
      <c r="AVC25" s="11"/>
      <c r="AVD25" s="11"/>
      <c r="AVE25" s="11"/>
      <c r="AVF25" s="11"/>
      <c r="AVG25" s="11"/>
      <c r="AVH25" s="11"/>
      <c r="AVI25" s="11"/>
      <c r="AVJ25" s="11"/>
      <c r="AVK25" s="11"/>
      <c r="AVL25" s="11"/>
      <c r="AVM25" s="11"/>
      <c r="AVN25" s="11"/>
      <c r="AVO25" s="11"/>
      <c r="AVP25" s="11"/>
      <c r="AVQ25" s="11"/>
      <c r="AVR25" s="11"/>
      <c r="AVS25" s="11"/>
      <c r="AVT25" s="11"/>
      <c r="AVU25" s="11"/>
      <c r="AVV25" s="11"/>
      <c r="AVW25" s="11"/>
      <c r="AVX25" s="11"/>
      <c r="AVY25" s="11"/>
      <c r="AVZ25" s="11"/>
      <c r="AWA25" s="11"/>
      <c r="AWB25" s="11"/>
      <c r="AWC25" s="11"/>
      <c r="AWD25" s="11"/>
      <c r="AWE25" s="11"/>
      <c r="AWF25" s="11"/>
      <c r="AWG25" s="11"/>
      <c r="AWH25" s="11"/>
      <c r="AWI25" s="11"/>
      <c r="AWJ25" s="11"/>
      <c r="AWK25" s="11"/>
      <c r="AWL25" s="11"/>
      <c r="AWM25" s="11"/>
      <c r="AWN25" s="11"/>
      <c r="AWO25" s="11"/>
      <c r="AWP25" s="11"/>
      <c r="AWQ25" s="11"/>
      <c r="AWR25" s="11"/>
      <c r="AWS25" s="11"/>
      <c r="AWT25" s="11"/>
      <c r="AWU25" s="11"/>
      <c r="AWV25" s="11"/>
      <c r="AWW25" s="11"/>
      <c r="AWX25" s="11"/>
      <c r="AWY25" s="11"/>
      <c r="AWZ25" s="11"/>
      <c r="AXA25" s="11"/>
      <c r="AXB25" s="11"/>
      <c r="AXC25" s="11"/>
      <c r="AXD25" s="11"/>
      <c r="AXE25" s="11"/>
      <c r="AXF25" s="11"/>
      <c r="AXG25" s="11"/>
      <c r="AXH25" s="11"/>
      <c r="AXI25" s="11"/>
      <c r="AXJ25" s="11"/>
      <c r="AXK25" s="11"/>
      <c r="AXL25" s="11"/>
      <c r="AXM25" s="11"/>
      <c r="AXN25" s="11"/>
      <c r="AXO25" s="11"/>
      <c r="AXP25" s="11"/>
      <c r="AXQ25" s="11"/>
      <c r="AXR25" s="11"/>
      <c r="AXS25" s="11"/>
      <c r="AXT25" s="11"/>
      <c r="AXU25" s="11"/>
      <c r="AXV25" s="11"/>
      <c r="AXW25" s="11"/>
      <c r="AXX25" s="11"/>
      <c r="AXY25" s="11"/>
      <c r="AXZ25" s="11"/>
      <c r="AYA25" s="11"/>
      <c r="AYB25" s="11"/>
      <c r="AYC25" s="11"/>
      <c r="AYD25" s="11"/>
      <c r="AYE25" s="11"/>
      <c r="AYF25" s="11"/>
      <c r="AYG25" s="11"/>
      <c r="AYH25" s="11"/>
      <c r="AYI25" s="11"/>
      <c r="AYJ25" s="11"/>
      <c r="AYK25" s="11"/>
      <c r="AYL25" s="11"/>
      <c r="AYM25" s="11"/>
      <c r="AYN25" s="11"/>
      <c r="AYO25" s="11"/>
      <c r="AYP25" s="11"/>
      <c r="AYQ25" s="11"/>
      <c r="AYR25" s="11"/>
      <c r="AYS25" s="11"/>
      <c r="AYT25" s="11"/>
      <c r="AYU25" s="11"/>
      <c r="AYV25" s="11"/>
      <c r="AYW25" s="11"/>
      <c r="AYX25" s="11"/>
      <c r="AYY25" s="11"/>
      <c r="AYZ25" s="11"/>
      <c r="AZA25" s="11"/>
      <c r="AZB25" s="11"/>
      <c r="AZC25" s="11"/>
      <c r="AZD25" s="11"/>
      <c r="AZE25" s="11"/>
      <c r="AZF25" s="11"/>
      <c r="AZG25" s="11"/>
      <c r="AZH25" s="11"/>
      <c r="AZI25" s="11"/>
      <c r="AZJ25" s="11"/>
      <c r="AZK25" s="11"/>
      <c r="AZL25" s="11"/>
      <c r="AZM25" s="11"/>
      <c r="AZN25" s="11"/>
      <c r="AZO25" s="11"/>
      <c r="AZP25" s="11"/>
      <c r="AZQ25" s="11"/>
      <c r="AZR25" s="11"/>
      <c r="AZS25" s="11"/>
      <c r="AZT25" s="11"/>
      <c r="AZU25" s="11"/>
      <c r="AZV25" s="11"/>
      <c r="AZW25" s="11"/>
      <c r="AZX25" s="11"/>
      <c r="AZY25" s="11"/>
      <c r="AZZ25" s="11"/>
      <c r="BAA25" s="11"/>
      <c r="BAB25" s="11"/>
      <c r="BAC25" s="11"/>
      <c r="BAD25" s="11"/>
      <c r="BAE25" s="11"/>
      <c r="BAF25" s="11"/>
      <c r="BAG25" s="11"/>
      <c r="BAH25" s="11"/>
      <c r="BAI25" s="11"/>
      <c r="BAJ25" s="11"/>
      <c r="BAK25" s="11"/>
      <c r="BAL25" s="11"/>
      <c r="BAM25" s="11"/>
      <c r="BAN25" s="11"/>
      <c r="BAO25" s="11"/>
      <c r="BAP25" s="11"/>
      <c r="BAQ25" s="11"/>
      <c r="BAR25" s="11"/>
      <c r="BAS25" s="11"/>
      <c r="BAT25" s="11"/>
      <c r="BAU25" s="11"/>
      <c r="BAV25" s="11"/>
      <c r="BAW25" s="11"/>
      <c r="BAX25" s="11"/>
      <c r="BAY25" s="11"/>
      <c r="BAZ25" s="11"/>
      <c r="BBA25" s="11"/>
      <c r="BBB25" s="11"/>
      <c r="BBC25" s="11"/>
      <c r="BBD25" s="11"/>
      <c r="BBE25" s="11"/>
      <c r="BBF25" s="11"/>
      <c r="BBG25" s="11"/>
      <c r="BBH25" s="11"/>
      <c r="BBI25" s="11"/>
      <c r="BBJ25" s="11"/>
      <c r="BBK25" s="11"/>
      <c r="BBL25" s="11"/>
      <c r="BBM25" s="11"/>
      <c r="BBN25" s="11"/>
      <c r="BBO25" s="11"/>
      <c r="BBP25" s="11"/>
      <c r="BBQ25" s="11"/>
      <c r="BBR25" s="11"/>
      <c r="BBS25" s="11"/>
      <c r="BBT25" s="11"/>
      <c r="BBU25" s="11"/>
      <c r="BBV25" s="11"/>
      <c r="BBW25" s="11"/>
      <c r="BBX25" s="11"/>
      <c r="BBY25" s="11"/>
      <c r="BBZ25" s="11"/>
      <c r="BCA25" s="11"/>
      <c r="BCB25" s="11"/>
      <c r="BCC25" s="11"/>
      <c r="BCD25" s="11"/>
      <c r="BCE25" s="11"/>
      <c r="BCF25" s="11"/>
      <c r="BCG25" s="11"/>
      <c r="BCH25" s="11"/>
      <c r="BCI25" s="11"/>
      <c r="BCJ25" s="11"/>
      <c r="BCK25" s="11"/>
      <c r="BCL25" s="11"/>
      <c r="BCM25" s="11"/>
      <c r="BCN25" s="11"/>
      <c r="BCO25" s="11"/>
      <c r="BCP25" s="11"/>
      <c r="BCQ25" s="11"/>
      <c r="BCR25" s="11"/>
      <c r="BCS25" s="11"/>
      <c r="BCT25" s="11"/>
      <c r="BCU25" s="11"/>
      <c r="BCV25" s="11"/>
      <c r="BCW25" s="11"/>
      <c r="BCX25" s="11"/>
      <c r="BCY25" s="11"/>
      <c r="BCZ25" s="11"/>
      <c r="BDA25" s="11"/>
      <c r="BDB25" s="11"/>
      <c r="BDC25" s="11"/>
      <c r="BDD25" s="11"/>
      <c r="BDE25" s="11"/>
      <c r="BDF25" s="11"/>
      <c r="BDG25" s="11"/>
      <c r="BDH25" s="11"/>
      <c r="BDI25" s="11"/>
      <c r="BDJ25" s="11"/>
      <c r="BDK25" s="11"/>
      <c r="BDL25" s="11"/>
      <c r="BDM25" s="11"/>
      <c r="BDN25" s="11"/>
      <c r="BDO25" s="11"/>
      <c r="BDP25" s="11"/>
      <c r="BDQ25" s="11"/>
      <c r="BDR25" s="11"/>
      <c r="BDS25" s="11"/>
      <c r="BDT25" s="11"/>
      <c r="BDU25" s="11"/>
      <c r="BDV25" s="11"/>
      <c r="BDW25" s="11"/>
      <c r="BDX25" s="11"/>
      <c r="BDY25" s="11"/>
      <c r="BDZ25" s="11"/>
      <c r="BEA25" s="11"/>
      <c r="BEB25" s="11"/>
      <c r="BEC25" s="11"/>
      <c r="BED25" s="11"/>
      <c r="BEE25" s="11"/>
      <c r="BEF25" s="11"/>
      <c r="BEG25" s="11"/>
      <c r="BEH25" s="11"/>
      <c r="BEI25" s="11"/>
      <c r="BEJ25" s="11"/>
      <c r="BEK25" s="11"/>
      <c r="BEL25" s="11"/>
      <c r="BEM25" s="11"/>
      <c r="BEN25" s="11"/>
      <c r="BEO25" s="11"/>
      <c r="BEP25" s="11"/>
      <c r="BEQ25" s="11"/>
      <c r="BER25" s="11"/>
      <c r="BES25" s="11"/>
      <c r="BET25" s="11"/>
      <c r="BEU25" s="11"/>
      <c r="BEV25" s="11"/>
      <c r="BEW25" s="11"/>
      <c r="BEX25" s="11"/>
      <c r="BEY25" s="11"/>
      <c r="BEZ25" s="11"/>
      <c r="BFA25" s="11"/>
      <c r="BFB25" s="11"/>
      <c r="BFC25" s="11"/>
      <c r="BFD25" s="11"/>
      <c r="BFE25" s="11"/>
      <c r="BFF25" s="11"/>
      <c r="BFG25" s="11"/>
      <c r="BFH25" s="11"/>
      <c r="BFI25" s="11"/>
      <c r="BFJ25" s="11"/>
      <c r="BFK25" s="11"/>
      <c r="BFL25" s="11"/>
      <c r="BFM25" s="11"/>
      <c r="BFN25" s="11"/>
      <c r="BFO25" s="11"/>
      <c r="BFP25" s="11"/>
      <c r="BFQ25" s="11"/>
      <c r="BFR25" s="11"/>
      <c r="BFS25" s="11"/>
      <c r="BFT25" s="11"/>
      <c r="BFU25" s="11"/>
      <c r="BFV25" s="11"/>
      <c r="BFW25" s="11"/>
      <c r="BFX25" s="11"/>
      <c r="BFY25" s="11"/>
      <c r="BFZ25" s="11"/>
      <c r="BGA25" s="11"/>
      <c r="BGB25" s="11"/>
      <c r="BGC25" s="11"/>
      <c r="BGD25" s="11"/>
      <c r="BGE25" s="11"/>
      <c r="BGF25" s="11"/>
      <c r="BGG25" s="11"/>
      <c r="BGH25" s="11"/>
      <c r="BGI25" s="11"/>
      <c r="BGJ25" s="11"/>
      <c r="BGK25" s="11"/>
      <c r="BGL25" s="11"/>
      <c r="BGM25" s="11"/>
      <c r="BGN25" s="11"/>
      <c r="BGO25" s="11"/>
      <c r="BGP25" s="11"/>
      <c r="BGQ25" s="11"/>
      <c r="BGR25" s="11"/>
      <c r="BGS25" s="11"/>
      <c r="BGT25" s="11"/>
      <c r="BGU25" s="11"/>
      <c r="BGV25" s="11"/>
      <c r="BGW25" s="11"/>
      <c r="BGX25" s="11"/>
      <c r="BGY25" s="11"/>
      <c r="BGZ25" s="11"/>
      <c r="BHA25" s="11"/>
      <c r="BHB25" s="11"/>
      <c r="BHC25" s="11"/>
      <c r="BHD25" s="11"/>
      <c r="BHE25" s="11"/>
      <c r="BHF25" s="11"/>
      <c r="BHG25" s="11"/>
      <c r="BHH25" s="11"/>
      <c r="BHI25" s="11"/>
      <c r="BHJ25" s="11"/>
      <c r="BHK25" s="11"/>
      <c r="BHL25" s="11"/>
      <c r="BHM25" s="11"/>
      <c r="BHN25" s="11"/>
      <c r="BHO25" s="11"/>
      <c r="BHP25" s="11"/>
      <c r="BHQ25" s="11"/>
      <c r="BHR25" s="11"/>
      <c r="BHS25" s="11"/>
      <c r="BHT25" s="11"/>
      <c r="BHU25" s="11"/>
      <c r="BHV25" s="11"/>
      <c r="BHW25" s="11"/>
      <c r="BHX25" s="11"/>
      <c r="BHY25" s="11"/>
      <c r="BHZ25" s="11"/>
      <c r="BIA25" s="11"/>
      <c r="BIB25" s="11"/>
      <c r="BIC25" s="11"/>
      <c r="BID25" s="11"/>
      <c r="BIE25" s="11"/>
      <c r="BIF25" s="11"/>
      <c r="BIG25" s="11"/>
      <c r="BIH25" s="11"/>
      <c r="BII25" s="11"/>
      <c r="BIJ25" s="11"/>
      <c r="BIK25" s="11"/>
      <c r="BIL25" s="11"/>
      <c r="BIM25" s="11"/>
      <c r="BIN25" s="11"/>
      <c r="BIO25" s="11"/>
      <c r="BIP25" s="11"/>
      <c r="BIQ25" s="11"/>
      <c r="BIR25" s="11"/>
      <c r="BIS25" s="11"/>
      <c r="BIT25" s="11"/>
      <c r="BIU25" s="11"/>
      <c r="BIV25" s="11"/>
      <c r="BIW25" s="11"/>
      <c r="BIX25" s="11"/>
      <c r="BIY25" s="11"/>
      <c r="BIZ25" s="11"/>
      <c r="BJA25" s="11"/>
      <c r="BJB25" s="11"/>
      <c r="BJC25" s="11"/>
      <c r="BJD25" s="11"/>
      <c r="BJE25" s="11"/>
      <c r="BJF25" s="11"/>
      <c r="BJG25" s="11"/>
      <c r="BJH25" s="11"/>
      <c r="BJI25" s="11"/>
      <c r="BJJ25" s="11"/>
      <c r="BJK25" s="11"/>
      <c r="BJL25" s="11"/>
      <c r="BJM25" s="11"/>
      <c r="BJN25" s="11"/>
      <c r="BJO25" s="11"/>
      <c r="BJP25" s="11"/>
      <c r="BJQ25" s="11"/>
      <c r="BJR25" s="11"/>
      <c r="BJS25" s="11"/>
      <c r="BJT25" s="11"/>
      <c r="BJU25" s="11"/>
      <c r="BJV25" s="11"/>
      <c r="BJW25" s="11"/>
      <c r="BJX25" s="11"/>
      <c r="BJY25" s="11"/>
      <c r="BJZ25" s="11"/>
      <c r="BKA25" s="11"/>
      <c r="BKB25" s="11"/>
      <c r="BKC25" s="11"/>
      <c r="BKD25" s="11"/>
      <c r="BKE25" s="11"/>
      <c r="BKF25" s="11"/>
      <c r="BKG25" s="11"/>
      <c r="BKH25" s="11"/>
      <c r="BKI25" s="11"/>
      <c r="BKJ25" s="11"/>
      <c r="BKK25" s="11"/>
      <c r="BKL25" s="11"/>
      <c r="BKM25" s="11"/>
      <c r="BKN25" s="11"/>
      <c r="BKO25" s="11"/>
      <c r="BKP25" s="11"/>
      <c r="BKQ25" s="11"/>
      <c r="BKR25" s="11"/>
      <c r="BKS25" s="11"/>
      <c r="BKT25" s="11"/>
      <c r="BKU25" s="11"/>
      <c r="BKV25" s="11"/>
      <c r="BKW25" s="11"/>
      <c r="BKX25" s="11"/>
      <c r="BKY25" s="11"/>
      <c r="BKZ25" s="11"/>
      <c r="BLA25" s="11"/>
      <c r="BLB25" s="11"/>
      <c r="BLC25" s="11"/>
      <c r="BLD25" s="11"/>
      <c r="BLE25" s="11"/>
      <c r="BLF25" s="11"/>
      <c r="BLG25" s="11"/>
      <c r="BLH25" s="11"/>
      <c r="BLI25" s="11"/>
      <c r="BLJ25" s="11"/>
      <c r="BLK25" s="11"/>
      <c r="BLL25" s="11"/>
      <c r="BLM25" s="11"/>
      <c r="BLN25" s="11"/>
      <c r="BLO25" s="11"/>
      <c r="BLP25" s="11"/>
      <c r="BLQ25" s="11"/>
      <c r="BLR25" s="11"/>
      <c r="BLS25" s="11"/>
      <c r="BLT25" s="11"/>
      <c r="BLU25" s="11"/>
      <c r="BLV25" s="11"/>
      <c r="BLW25" s="11"/>
      <c r="BLX25" s="11"/>
      <c r="BLY25" s="11"/>
      <c r="BLZ25" s="11"/>
      <c r="BMA25" s="11"/>
      <c r="BMB25" s="11"/>
      <c r="BMC25" s="11"/>
      <c r="BMD25" s="11"/>
      <c r="BME25" s="11"/>
      <c r="BMF25" s="11"/>
      <c r="BMG25" s="11"/>
      <c r="BMH25" s="11"/>
      <c r="BMI25" s="11"/>
      <c r="BMJ25" s="11"/>
      <c r="BMK25" s="11"/>
      <c r="BML25" s="11"/>
      <c r="BMM25" s="11"/>
      <c r="BMN25" s="11"/>
      <c r="BMO25" s="11"/>
      <c r="BMP25" s="11"/>
      <c r="BMQ25" s="11"/>
      <c r="BMR25" s="11"/>
      <c r="BMS25" s="11"/>
      <c r="BMT25" s="11"/>
      <c r="BMU25" s="11"/>
      <c r="BMV25" s="11"/>
      <c r="BMW25" s="11"/>
      <c r="BMX25" s="11"/>
      <c r="BMY25" s="11"/>
      <c r="BMZ25" s="11"/>
      <c r="BNA25" s="11"/>
      <c r="BNB25" s="11"/>
      <c r="BNC25" s="11"/>
      <c r="BND25" s="11"/>
      <c r="BNE25" s="11"/>
      <c r="BNF25" s="11"/>
      <c r="BNG25" s="11"/>
      <c r="BNH25" s="11"/>
      <c r="BNI25" s="11"/>
      <c r="BNJ25" s="11"/>
      <c r="BNK25" s="11"/>
      <c r="BNL25" s="11"/>
      <c r="BNM25" s="11"/>
      <c r="BNN25" s="11"/>
      <c r="BNO25" s="11"/>
      <c r="BNP25" s="11"/>
      <c r="BNQ25" s="11"/>
      <c r="BNR25" s="11"/>
      <c r="BNS25" s="11"/>
      <c r="BNT25" s="11"/>
      <c r="BNU25" s="11"/>
      <c r="BNV25" s="11"/>
      <c r="BNW25" s="11"/>
      <c r="BNX25" s="11"/>
      <c r="BNY25" s="11"/>
      <c r="BNZ25" s="11"/>
      <c r="BOA25" s="11"/>
      <c r="BOB25" s="11"/>
      <c r="BOC25" s="11"/>
      <c r="BOD25" s="11"/>
      <c r="BOE25" s="11"/>
      <c r="BOF25" s="11"/>
      <c r="BOG25" s="11"/>
      <c r="BOH25" s="11"/>
      <c r="BOI25" s="11"/>
      <c r="BOJ25" s="11"/>
      <c r="BOK25" s="11"/>
      <c r="BOL25" s="11"/>
      <c r="BOM25" s="11"/>
      <c r="BON25" s="11"/>
      <c r="BOO25" s="11"/>
      <c r="BOP25" s="11"/>
      <c r="BOQ25" s="11"/>
      <c r="BOR25" s="11"/>
      <c r="BOS25" s="11"/>
      <c r="BOT25" s="11"/>
      <c r="BOU25" s="11"/>
      <c r="BOV25" s="11"/>
      <c r="BOW25" s="11"/>
      <c r="BOX25" s="11"/>
      <c r="BOY25" s="11"/>
      <c r="BOZ25" s="11"/>
      <c r="BPA25" s="11"/>
      <c r="BPB25" s="11"/>
      <c r="BPC25" s="11"/>
      <c r="BPD25" s="11"/>
      <c r="BPE25" s="11"/>
      <c r="BPF25" s="11"/>
      <c r="BPG25" s="11"/>
      <c r="BPH25" s="11"/>
      <c r="BPI25" s="11"/>
      <c r="BPJ25" s="11"/>
      <c r="BPK25" s="11"/>
      <c r="BPL25" s="11"/>
      <c r="BPM25" s="11"/>
      <c r="BPN25" s="11"/>
      <c r="BPO25" s="11"/>
      <c r="BPP25" s="11"/>
      <c r="BPQ25" s="11"/>
      <c r="BPR25" s="11"/>
      <c r="BPS25" s="11"/>
      <c r="BPT25" s="11"/>
      <c r="BPU25" s="11"/>
      <c r="BPV25" s="11"/>
      <c r="BPW25" s="11"/>
      <c r="BPX25" s="11"/>
      <c r="BPY25" s="11"/>
      <c r="BPZ25" s="11"/>
      <c r="BQA25" s="11"/>
      <c r="BQB25" s="11"/>
      <c r="BQC25" s="11"/>
      <c r="BQD25" s="11"/>
      <c r="BQE25" s="11"/>
      <c r="BQF25" s="11"/>
      <c r="BQG25" s="11"/>
      <c r="BQH25" s="11"/>
      <c r="BQI25" s="11"/>
      <c r="BQJ25" s="11"/>
      <c r="BQK25" s="11"/>
      <c r="BQL25" s="11"/>
      <c r="BQM25" s="11"/>
      <c r="BQN25" s="11"/>
      <c r="BQO25" s="11"/>
      <c r="BQP25" s="11"/>
      <c r="BQQ25" s="11"/>
      <c r="BQR25" s="11"/>
      <c r="BQS25" s="11"/>
      <c r="BQT25" s="11"/>
      <c r="BQU25" s="11"/>
      <c r="BQV25" s="11"/>
      <c r="BQW25" s="11"/>
      <c r="BQX25" s="11"/>
      <c r="BQY25" s="11"/>
      <c r="BQZ25" s="11"/>
      <c r="BRA25" s="11"/>
      <c r="BRB25" s="11"/>
      <c r="BRC25" s="11"/>
      <c r="BRD25" s="11"/>
      <c r="BRE25" s="11"/>
      <c r="BRF25" s="11"/>
      <c r="BRG25" s="11"/>
      <c r="BRH25" s="11"/>
      <c r="BRI25" s="11"/>
      <c r="BRJ25" s="11"/>
      <c r="BRK25" s="11"/>
      <c r="BRL25" s="11"/>
      <c r="BRM25" s="11"/>
      <c r="BRN25" s="11"/>
      <c r="BRO25" s="11"/>
      <c r="BRP25" s="11"/>
      <c r="BRQ25" s="11"/>
      <c r="BRR25" s="11"/>
      <c r="BRS25" s="11"/>
      <c r="BRT25" s="11"/>
      <c r="BRU25" s="11"/>
      <c r="BRV25" s="11"/>
      <c r="BRW25" s="11"/>
      <c r="BRX25" s="11"/>
      <c r="BRY25" s="11"/>
      <c r="BRZ25" s="11"/>
      <c r="BSA25" s="11"/>
      <c r="BSB25" s="11"/>
      <c r="BSC25" s="11"/>
      <c r="BSD25" s="11"/>
      <c r="BSE25" s="11"/>
      <c r="BSF25" s="11"/>
      <c r="BSG25" s="11"/>
      <c r="BSH25" s="11"/>
      <c r="BSI25" s="11"/>
      <c r="BSJ25" s="11"/>
      <c r="BSK25" s="11"/>
      <c r="BSL25" s="11"/>
      <c r="BSM25" s="11"/>
      <c r="BSN25" s="11"/>
      <c r="BSO25" s="11"/>
      <c r="BSP25" s="11"/>
      <c r="BSQ25" s="11"/>
      <c r="BSR25" s="11"/>
      <c r="BSS25" s="11"/>
      <c r="BST25" s="11"/>
      <c r="BSU25" s="11"/>
      <c r="BSV25" s="11"/>
      <c r="BSW25" s="11"/>
      <c r="BSX25" s="11"/>
      <c r="BSY25" s="11"/>
      <c r="BSZ25" s="11"/>
      <c r="BTA25" s="11"/>
      <c r="BTB25" s="11"/>
      <c r="BTC25" s="11"/>
      <c r="BTD25" s="11"/>
      <c r="BTE25" s="11"/>
      <c r="BTF25" s="11"/>
      <c r="BTG25" s="11"/>
      <c r="BTH25" s="11"/>
      <c r="BTI25" s="11"/>
      <c r="BTJ25" s="11"/>
      <c r="BTK25" s="11"/>
      <c r="BTL25" s="11"/>
      <c r="BTM25" s="11"/>
      <c r="BTN25" s="11"/>
      <c r="BTO25" s="11"/>
      <c r="BTP25" s="11"/>
      <c r="BTQ25" s="11"/>
      <c r="BTR25" s="11"/>
      <c r="BTS25" s="11"/>
      <c r="BTT25" s="11"/>
      <c r="BTU25" s="11"/>
      <c r="BTV25" s="11"/>
      <c r="BTW25" s="11"/>
      <c r="BTX25" s="11"/>
      <c r="BTY25" s="11"/>
      <c r="BTZ25" s="11"/>
      <c r="BUA25" s="11"/>
      <c r="BUB25" s="11"/>
      <c r="BUC25" s="11"/>
      <c r="BUD25" s="11"/>
      <c r="BUE25" s="11"/>
      <c r="BUF25" s="11"/>
      <c r="BUG25" s="11"/>
      <c r="BUH25" s="11"/>
      <c r="BUI25" s="11"/>
      <c r="BUJ25" s="11"/>
      <c r="BUK25" s="11"/>
      <c r="BUL25" s="11"/>
      <c r="BUM25" s="11"/>
      <c r="BUN25" s="11"/>
      <c r="BUO25" s="11"/>
      <c r="BUP25" s="11"/>
      <c r="BUQ25" s="11"/>
      <c r="BUR25" s="11"/>
      <c r="BUS25" s="11"/>
      <c r="BUT25" s="11"/>
      <c r="BUU25" s="11"/>
      <c r="BUV25" s="11"/>
      <c r="BUW25" s="11"/>
      <c r="BUX25" s="11"/>
      <c r="BUY25" s="11"/>
      <c r="BUZ25" s="11"/>
      <c r="BVA25" s="11"/>
      <c r="BVB25" s="11"/>
      <c r="BVC25" s="11"/>
      <c r="BVD25" s="11"/>
      <c r="BVE25" s="11"/>
      <c r="BVF25" s="11"/>
      <c r="BVG25" s="11"/>
      <c r="BVH25" s="11"/>
      <c r="BVI25" s="11"/>
      <c r="BVJ25" s="11"/>
      <c r="BVK25" s="11"/>
      <c r="BVL25" s="11"/>
      <c r="BVM25" s="11"/>
      <c r="BVN25" s="11"/>
      <c r="BVO25" s="11"/>
      <c r="BVP25" s="11"/>
      <c r="BVQ25" s="11"/>
      <c r="BVR25" s="11"/>
      <c r="BVS25" s="11"/>
      <c r="BVT25" s="11"/>
      <c r="BVU25" s="11"/>
      <c r="BVV25" s="11"/>
      <c r="BVW25" s="11"/>
      <c r="BVX25" s="11"/>
      <c r="BVY25" s="11"/>
      <c r="BVZ25" s="11"/>
      <c r="BWA25" s="11"/>
      <c r="BWB25" s="11"/>
      <c r="BWC25" s="11"/>
      <c r="BWD25" s="11"/>
      <c r="BWE25" s="11"/>
      <c r="BWF25" s="11"/>
      <c r="BWG25" s="11"/>
      <c r="BWH25" s="11"/>
      <c r="BWI25" s="11"/>
      <c r="BWJ25" s="11"/>
      <c r="BWK25" s="11"/>
      <c r="BWL25" s="11"/>
      <c r="BWM25" s="11"/>
      <c r="BWN25" s="11"/>
      <c r="BWO25" s="11"/>
      <c r="BWP25" s="11"/>
      <c r="BWQ25" s="11"/>
      <c r="BWR25" s="11"/>
      <c r="BWS25" s="11"/>
      <c r="BWT25" s="11"/>
      <c r="BWU25" s="11"/>
      <c r="BWV25" s="11"/>
      <c r="BWW25" s="11"/>
      <c r="BWX25" s="11"/>
      <c r="BWY25" s="11"/>
      <c r="BWZ25" s="11"/>
      <c r="BXA25" s="11"/>
      <c r="BXB25" s="11"/>
      <c r="BXC25" s="11"/>
      <c r="BXD25" s="11"/>
      <c r="BXE25" s="11"/>
      <c r="BXF25" s="11"/>
      <c r="BXG25" s="11"/>
      <c r="BXH25" s="11"/>
      <c r="BXI25" s="11"/>
      <c r="BXJ25" s="11"/>
      <c r="BXK25" s="11"/>
      <c r="BXL25" s="11"/>
      <c r="BXM25" s="11"/>
      <c r="BXN25" s="11"/>
      <c r="BXO25" s="11"/>
      <c r="BXP25" s="11"/>
      <c r="BXQ25" s="11"/>
      <c r="BXR25" s="11"/>
      <c r="BXS25" s="11"/>
      <c r="BXT25" s="11"/>
      <c r="BXU25" s="11"/>
      <c r="BXV25" s="11"/>
      <c r="BXW25" s="11"/>
      <c r="BXX25" s="11"/>
      <c r="BXY25" s="11"/>
      <c r="BXZ25" s="11"/>
      <c r="BYA25" s="11"/>
      <c r="BYB25" s="11"/>
      <c r="BYC25" s="11"/>
      <c r="BYD25" s="11"/>
      <c r="BYE25" s="11"/>
      <c r="BYF25" s="11"/>
      <c r="BYG25" s="11"/>
      <c r="BYH25" s="11"/>
      <c r="BYI25" s="11"/>
      <c r="BYJ25" s="11"/>
      <c r="BYK25" s="11"/>
      <c r="BYL25" s="11"/>
      <c r="BYM25" s="11"/>
      <c r="BYN25" s="11"/>
      <c r="BYO25" s="11"/>
      <c r="BYP25" s="11"/>
      <c r="BYQ25" s="11"/>
      <c r="BYR25" s="11"/>
      <c r="BYS25" s="11"/>
      <c r="BYT25" s="11"/>
      <c r="BYU25" s="11"/>
      <c r="BYV25" s="11"/>
      <c r="BYW25" s="11"/>
      <c r="BYX25" s="11"/>
      <c r="BYY25" s="11"/>
      <c r="BYZ25" s="11"/>
      <c r="BZA25" s="11"/>
      <c r="BZB25" s="11"/>
      <c r="BZC25" s="11"/>
      <c r="BZD25" s="11"/>
      <c r="BZE25" s="11"/>
      <c r="BZF25" s="11"/>
      <c r="BZG25" s="11"/>
      <c r="BZH25" s="11"/>
      <c r="BZI25" s="11"/>
      <c r="BZJ25" s="11"/>
      <c r="BZK25" s="11"/>
      <c r="BZL25" s="11"/>
      <c r="BZM25" s="11"/>
      <c r="BZN25" s="11"/>
      <c r="BZO25" s="11"/>
      <c r="BZP25" s="11"/>
      <c r="BZQ25" s="11"/>
      <c r="BZR25" s="11"/>
      <c r="BZS25" s="11"/>
      <c r="BZT25" s="11"/>
      <c r="BZU25" s="11"/>
      <c r="BZV25" s="11"/>
      <c r="BZW25" s="11"/>
      <c r="BZX25" s="11"/>
      <c r="BZY25" s="11"/>
      <c r="BZZ25" s="11"/>
      <c r="CAA25" s="11"/>
      <c r="CAB25" s="11"/>
      <c r="CAC25" s="11"/>
      <c r="CAD25" s="11"/>
      <c r="CAE25" s="11"/>
      <c r="CAF25" s="11"/>
      <c r="CAG25" s="11"/>
      <c r="CAH25" s="11"/>
      <c r="CAI25" s="11"/>
      <c r="CAJ25" s="11"/>
      <c r="CAK25" s="11"/>
      <c r="CAL25" s="11"/>
      <c r="CAM25" s="11"/>
      <c r="CAN25" s="11"/>
      <c r="CAO25" s="11"/>
      <c r="CAP25" s="11"/>
      <c r="CAQ25" s="11"/>
      <c r="CAR25" s="11"/>
      <c r="CAS25" s="11"/>
      <c r="CAT25" s="11"/>
      <c r="CAU25" s="11"/>
      <c r="CAV25" s="11"/>
      <c r="CAW25" s="11"/>
      <c r="CAX25" s="11"/>
      <c r="CAY25" s="11"/>
      <c r="CAZ25" s="11"/>
      <c r="CBA25" s="11"/>
      <c r="CBB25" s="11"/>
      <c r="CBC25" s="11"/>
      <c r="CBD25" s="11"/>
      <c r="CBE25" s="11"/>
      <c r="CBF25" s="11"/>
      <c r="CBG25" s="11"/>
      <c r="CBH25" s="11"/>
      <c r="CBI25" s="11"/>
      <c r="CBJ25" s="11"/>
      <c r="CBK25" s="11"/>
      <c r="CBL25" s="11"/>
      <c r="CBM25" s="11"/>
      <c r="CBN25" s="11"/>
      <c r="CBO25" s="11"/>
      <c r="CBP25" s="11"/>
      <c r="CBQ25" s="11"/>
      <c r="CBR25" s="11"/>
      <c r="CBS25" s="11"/>
      <c r="CBT25" s="11"/>
      <c r="CBU25" s="11"/>
      <c r="CBV25" s="11"/>
      <c r="CBW25" s="11"/>
      <c r="CBX25" s="11"/>
      <c r="CBY25" s="11"/>
      <c r="CBZ25" s="11"/>
      <c r="CCA25" s="11"/>
      <c r="CCB25" s="11"/>
      <c r="CCC25" s="11"/>
      <c r="CCD25" s="11"/>
      <c r="CCE25" s="11"/>
      <c r="CCF25" s="11"/>
      <c r="CCG25" s="11"/>
      <c r="CCH25" s="11"/>
      <c r="CCI25" s="11"/>
      <c r="CCJ25" s="11"/>
      <c r="CCK25" s="11"/>
      <c r="CCL25" s="11"/>
      <c r="CCM25" s="11"/>
      <c r="CCN25" s="11"/>
      <c r="CCO25" s="11"/>
      <c r="CCP25" s="11"/>
      <c r="CCQ25" s="11"/>
      <c r="CCR25" s="11"/>
      <c r="CCS25" s="11"/>
      <c r="CCT25" s="11"/>
      <c r="CCU25" s="11"/>
      <c r="CCV25" s="11"/>
      <c r="CCW25" s="11"/>
      <c r="CCX25" s="11"/>
      <c r="CCY25" s="11"/>
      <c r="CCZ25" s="11"/>
      <c r="CDA25" s="11"/>
      <c r="CDB25" s="11"/>
      <c r="CDC25" s="11"/>
      <c r="CDD25" s="11"/>
      <c r="CDE25" s="11"/>
      <c r="CDF25" s="11"/>
      <c r="CDG25" s="11"/>
      <c r="CDH25" s="11"/>
      <c r="CDI25" s="11"/>
      <c r="CDJ25" s="11"/>
      <c r="CDK25" s="11"/>
      <c r="CDL25" s="11"/>
      <c r="CDM25" s="11"/>
      <c r="CDN25" s="11"/>
      <c r="CDO25" s="11"/>
      <c r="CDP25" s="11"/>
      <c r="CDQ25" s="11"/>
      <c r="CDR25" s="11"/>
      <c r="CDS25" s="11"/>
      <c r="CDT25" s="11"/>
      <c r="CDU25" s="11"/>
      <c r="CDV25" s="11"/>
      <c r="CDW25" s="11"/>
      <c r="CDX25" s="11"/>
      <c r="CDY25" s="11"/>
      <c r="CDZ25" s="11"/>
      <c r="CEA25" s="11"/>
      <c r="CEB25" s="11"/>
      <c r="CEC25" s="11"/>
      <c r="CED25" s="11"/>
      <c r="CEE25" s="11"/>
      <c r="CEF25" s="11"/>
      <c r="CEG25" s="11"/>
      <c r="CEH25" s="11"/>
      <c r="CEI25" s="11"/>
      <c r="CEJ25" s="11"/>
      <c r="CEK25" s="11"/>
      <c r="CEL25" s="11"/>
      <c r="CEM25" s="11"/>
      <c r="CEN25" s="11"/>
      <c r="CEO25" s="11"/>
      <c r="CEP25" s="11"/>
      <c r="CEQ25" s="11"/>
      <c r="CER25" s="11"/>
      <c r="CES25" s="11"/>
      <c r="CET25" s="11"/>
      <c r="CEU25" s="11"/>
      <c r="CEV25" s="11"/>
      <c r="CEW25" s="11"/>
      <c r="CEX25" s="11"/>
      <c r="CEY25" s="11"/>
      <c r="CEZ25" s="11"/>
      <c r="CFA25" s="11"/>
      <c r="CFB25" s="11"/>
      <c r="CFC25" s="11"/>
      <c r="CFD25" s="11"/>
      <c r="CFE25" s="11"/>
      <c r="CFF25" s="11"/>
      <c r="CFG25" s="11"/>
      <c r="CFH25" s="11"/>
      <c r="CFI25" s="11"/>
      <c r="CFJ25" s="11"/>
      <c r="CFK25" s="11"/>
      <c r="CFL25" s="11"/>
      <c r="CFM25" s="11"/>
      <c r="CFN25" s="11"/>
      <c r="CFO25" s="11"/>
      <c r="CFP25" s="11"/>
      <c r="CFQ25" s="11"/>
      <c r="CFR25" s="11"/>
      <c r="CFS25" s="11"/>
      <c r="CFT25" s="11"/>
      <c r="CFU25" s="11"/>
      <c r="CFV25" s="11"/>
      <c r="CFW25" s="11"/>
      <c r="CFX25" s="11"/>
      <c r="CFY25" s="11"/>
      <c r="CFZ25" s="11"/>
      <c r="CGA25" s="11"/>
      <c r="CGB25" s="11"/>
      <c r="CGC25" s="11"/>
      <c r="CGD25" s="11"/>
      <c r="CGE25" s="11"/>
      <c r="CGF25" s="11"/>
      <c r="CGG25" s="11"/>
      <c r="CGH25" s="11"/>
      <c r="CGI25" s="11"/>
      <c r="CGJ25" s="11"/>
      <c r="CGK25" s="11"/>
      <c r="CGL25" s="11"/>
      <c r="CGM25" s="11"/>
      <c r="CGN25" s="11"/>
      <c r="CGO25" s="11"/>
      <c r="CGP25" s="11"/>
      <c r="CGQ25" s="11"/>
      <c r="CGR25" s="11"/>
      <c r="CGS25" s="11"/>
      <c r="CGT25" s="11"/>
      <c r="CGU25" s="11"/>
      <c r="CGV25" s="11"/>
      <c r="CGW25" s="11"/>
      <c r="CGX25" s="11"/>
      <c r="CGY25" s="11"/>
      <c r="CGZ25" s="11"/>
      <c r="CHA25" s="11"/>
      <c r="CHB25" s="11"/>
      <c r="CHC25" s="11"/>
      <c r="CHD25" s="11"/>
      <c r="CHE25" s="11"/>
      <c r="CHF25" s="11"/>
      <c r="CHG25" s="11"/>
      <c r="CHH25" s="11"/>
      <c r="CHI25" s="11"/>
      <c r="CHJ25" s="11"/>
      <c r="CHK25" s="11"/>
      <c r="CHL25" s="11"/>
      <c r="CHM25" s="11"/>
      <c r="CHN25" s="11"/>
      <c r="CHO25" s="11"/>
      <c r="CHP25" s="11"/>
      <c r="CHQ25" s="11"/>
      <c r="CHR25" s="11"/>
      <c r="CHS25" s="11"/>
      <c r="CHT25" s="11"/>
      <c r="CHU25" s="11"/>
      <c r="CHV25" s="11"/>
      <c r="CHW25" s="11"/>
      <c r="CHX25" s="11"/>
      <c r="CHY25" s="11"/>
      <c r="CHZ25" s="11"/>
      <c r="CIA25" s="11"/>
      <c r="CIB25" s="11"/>
      <c r="CIC25" s="11"/>
      <c r="CID25" s="11"/>
      <c r="CIE25" s="11"/>
      <c r="CIF25" s="11"/>
      <c r="CIG25" s="11"/>
      <c r="CIH25" s="11"/>
      <c r="CII25" s="11"/>
      <c r="CIJ25" s="11"/>
      <c r="CIK25" s="11"/>
      <c r="CIL25" s="11"/>
      <c r="CIM25" s="11"/>
      <c r="CIN25" s="11"/>
      <c r="CIO25" s="11"/>
      <c r="CIP25" s="11"/>
      <c r="CIQ25" s="11"/>
      <c r="CIR25" s="11"/>
      <c r="CIS25" s="11"/>
      <c r="CIT25" s="11"/>
      <c r="CIU25" s="11"/>
      <c r="CIV25" s="11"/>
      <c r="CIW25" s="11"/>
      <c r="CIX25" s="11"/>
      <c r="CIY25" s="11"/>
      <c r="CIZ25" s="11"/>
      <c r="CJA25" s="11"/>
      <c r="CJB25" s="11"/>
      <c r="CJC25" s="11"/>
      <c r="CJD25" s="11"/>
      <c r="CJE25" s="11"/>
      <c r="CJF25" s="11"/>
      <c r="CJG25" s="11"/>
      <c r="CJH25" s="11"/>
      <c r="CJI25" s="11"/>
      <c r="CJJ25" s="11"/>
      <c r="CJK25" s="11"/>
      <c r="CJL25" s="11"/>
      <c r="CJM25" s="11"/>
      <c r="CJN25" s="11"/>
      <c r="CJO25" s="11"/>
      <c r="CJP25" s="11"/>
      <c r="CJQ25" s="11"/>
      <c r="CJR25" s="11"/>
      <c r="CJS25" s="11"/>
      <c r="CJT25" s="11"/>
      <c r="CJU25" s="11"/>
      <c r="CJV25" s="11"/>
      <c r="CJW25" s="11"/>
      <c r="CJX25" s="11"/>
      <c r="CJY25" s="11"/>
      <c r="CJZ25" s="11"/>
      <c r="CKA25" s="11"/>
      <c r="CKB25" s="11"/>
      <c r="CKC25" s="11"/>
      <c r="CKD25" s="11"/>
      <c r="CKE25" s="11"/>
      <c r="CKF25" s="11"/>
      <c r="CKG25" s="11"/>
      <c r="CKH25" s="11"/>
      <c r="CKI25" s="11"/>
      <c r="CKJ25" s="11"/>
      <c r="CKK25" s="11"/>
      <c r="CKL25" s="11"/>
      <c r="CKM25" s="11"/>
      <c r="CKN25" s="11"/>
      <c r="CKO25" s="11"/>
      <c r="CKP25" s="11"/>
      <c r="CKQ25" s="11"/>
      <c r="CKR25" s="11"/>
      <c r="CKS25" s="11"/>
      <c r="CKT25" s="11"/>
      <c r="CKU25" s="11"/>
      <c r="CKV25" s="11"/>
      <c r="CKW25" s="11"/>
      <c r="CKX25" s="11"/>
      <c r="CKY25" s="11"/>
      <c r="CKZ25" s="11"/>
      <c r="CLA25" s="11"/>
      <c r="CLB25" s="11"/>
      <c r="CLC25" s="11"/>
      <c r="CLD25" s="11"/>
      <c r="CLE25" s="11"/>
      <c r="CLF25" s="11"/>
      <c r="CLG25" s="11"/>
      <c r="CLH25" s="11"/>
      <c r="CLI25" s="11"/>
      <c r="CLJ25" s="11"/>
      <c r="CLK25" s="11"/>
      <c r="CLL25" s="11"/>
      <c r="CLM25" s="11"/>
      <c r="CLN25" s="11"/>
      <c r="CLO25" s="11"/>
      <c r="CLP25" s="11"/>
      <c r="CLQ25" s="11"/>
      <c r="CLR25" s="11"/>
      <c r="CLS25" s="11"/>
      <c r="CLT25" s="11"/>
      <c r="CLU25" s="11"/>
      <c r="CLV25" s="11"/>
      <c r="CLW25" s="11"/>
      <c r="CLX25" s="11"/>
      <c r="CLY25" s="11"/>
      <c r="CLZ25" s="11"/>
      <c r="CMA25" s="11"/>
      <c r="CMB25" s="11"/>
      <c r="CMC25" s="11"/>
      <c r="CMD25" s="11"/>
      <c r="CME25" s="11"/>
      <c r="CMF25" s="11"/>
      <c r="CMG25" s="11"/>
      <c r="CMH25" s="11"/>
      <c r="CMI25" s="11"/>
      <c r="CMJ25" s="11"/>
      <c r="CMK25" s="11"/>
      <c r="CML25" s="11"/>
      <c r="CMM25" s="11"/>
      <c r="CMN25" s="11"/>
      <c r="CMO25" s="11"/>
      <c r="CMP25" s="11"/>
      <c r="CMQ25" s="11"/>
      <c r="CMR25" s="11"/>
      <c r="CMS25" s="11"/>
      <c r="CMT25" s="11"/>
      <c r="CMU25" s="11"/>
      <c r="CMV25" s="11"/>
      <c r="CMW25" s="11"/>
      <c r="CMX25" s="11"/>
      <c r="CMY25" s="11"/>
      <c r="CMZ25" s="11"/>
      <c r="CNA25" s="11"/>
      <c r="CNB25" s="11"/>
      <c r="CNC25" s="11"/>
      <c r="CND25" s="11"/>
      <c r="CNE25" s="11"/>
      <c r="CNF25" s="11"/>
      <c r="CNG25" s="11"/>
      <c r="CNH25" s="11"/>
      <c r="CNI25" s="11"/>
      <c r="CNJ25" s="11"/>
      <c r="CNK25" s="11"/>
      <c r="CNL25" s="11"/>
      <c r="CNM25" s="11"/>
      <c r="CNN25" s="11"/>
      <c r="CNO25" s="11"/>
      <c r="CNP25" s="11"/>
      <c r="CNQ25" s="11"/>
      <c r="CNR25" s="11"/>
      <c r="CNS25" s="11"/>
      <c r="CNT25" s="11"/>
      <c r="CNU25" s="11"/>
      <c r="CNV25" s="11"/>
      <c r="CNW25" s="11"/>
      <c r="CNX25" s="11"/>
      <c r="CNY25" s="11"/>
      <c r="CNZ25" s="11"/>
      <c r="COA25" s="11"/>
      <c r="COB25" s="11"/>
      <c r="COC25" s="11"/>
      <c r="COD25" s="11"/>
      <c r="COE25" s="11"/>
      <c r="COF25" s="11"/>
      <c r="COG25" s="11"/>
      <c r="COH25" s="11"/>
      <c r="COI25" s="11"/>
      <c r="COJ25" s="11"/>
      <c r="COK25" s="11"/>
      <c r="COL25" s="11"/>
      <c r="COM25" s="11"/>
      <c r="CON25" s="11"/>
      <c r="COO25" s="11"/>
      <c r="COP25" s="11"/>
      <c r="COQ25" s="11"/>
      <c r="COR25" s="11"/>
      <c r="COS25" s="11"/>
      <c r="COT25" s="11"/>
      <c r="COU25" s="11"/>
      <c r="COV25" s="11"/>
      <c r="COW25" s="11"/>
      <c r="COX25" s="11"/>
      <c r="COY25" s="11"/>
      <c r="COZ25" s="11"/>
      <c r="CPA25" s="11"/>
      <c r="CPB25" s="11"/>
      <c r="CPC25" s="11"/>
      <c r="CPD25" s="11"/>
      <c r="CPE25" s="11"/>
      <c r="CPF25" s="11"/>
      <c r="CPG25" s="11"/>
      <c r="CPH25" s="11"/>
      <c r="CPI25" s="11"/>
      <c r="CPJ25" s="11"/>
      <c r="CPK25" s="11"/>
      <c r="CPL25" s="11"/>
      <c r="CPM25" s="11"/>
      <c r="CPN25" s="11"/>
      <c r="CPO25" s="11"/>
      <c r="CPP25" s="11"/>
      <c r="CPQ25" s="11"/>
      <c r="CPR25" s="11"/>
      <c r="CPS25" s="11"/>
      <c r="CPT25" s="11"/>
      <c r="CPU25" s="11"/>
      <c r="CPV25" s="11"/>
      <c r="CPW25" s="11"/>
      <c r="CPX25" s="11"/>
      <c r="CPY25" s="11"/>
      <c r="CPZ25" s="11"/>
      <c r="CQA25" s="11"/>
      <c r="CQB25" s="11"/>
      <c r="CQC25" s="11"/>
      <c r="CQD25" s="11"/>
      <c r="CQE25" s="11"/>
      <c r="CQF25" s="11"/>
      <c r="CQG25" s="11"/>
      <c r="CQH25" s="11"/>
      <c r="CQI25" s="11"/>
      <c r="CQJ25" s="11"/>
      <c r="CQK25" s="11"/>
      <c r="CQL25" s="11"/>
      <c r="CQM25" s="11"/>
      <c r="CQN25" s="11"/>
      <c r="CQO25" s="11"/>
      <c r="CQP25" s="11"/>
      <c r="CQQ25" s="11"/>
      <c r="CQR25" s="11"/>
      <c r="CQS25" s="11"/>
      <c r="CQT25" s="11"/>
      <c r="CQU25" s="11"/>
      <c r="CQV25" s="11"/>
      <c r="CQW25" s="11"/>
      <c r="CQX25" s="11"/>
      <c r="CQY25" s="11"/>
      <c r="CQZ25" s="11"/>
      <c r="CRA25" s="11"/>
      <c r="CRB25" s="11"/>
      <c r="CRC25" s="11"/>
      <c r="CRD25" s="11"/>
      <c r="CRE25" s="11"/>
      <c r="CRF25" s="11"/>
      <c r="CRG25" s="11"/>
      <c r="CRH25" s="11"/>
      <c r="CRI25" s="11"/>
      <c r="CRJ25" s="11"/>
      <c r="CRK25" s="11"/>
      <c r="CRL25" s="11"/>
      <c r="CRM25" s="11"/>
      <c r="CRN25" s="11"/>
      <c r="CRO25" s="11"/>
      <c r="CRP25" s="11"/>
      <c r="CRQ25" s="11"/>
      <c r="CRR25" s="11"/>
      <c r="CRS25" s="11"/>
      <c r="CRT25" s="11"/>
      <c r="CRU25" s="11"/>
      <c r="CRV25" s="11"/>
      <c r="CRW25" s="11"/>
      <c r="CRX25" s="11"/>
      <c r="CRY25" s="11"/>
      <c r="CRZ25" s="11"/>
      <c r="CSA25" s="11"/>
      <c r="CSB25" s="11"/>
      <c r="CSC25" s="11"/>
      <c r="CSD25" s="11"/>
      <c r="CSE25" s="11"/>
      <c r="CSF25" s="11"/>
      <c r="CSG25" s="11"/>
      <c r="CSH25" s="11"/>
      <c r="CSI25" s="11"/>
      <c r="CSJ25" s="11"/>
      <c r="CSK25" s="11"/>
      <c r="CSL25" s="11"/>
      <c r="CSM25" s="11"/>
      <c r="CSN25" s="11"/>
      <c r="CSO25" s="11"/>
      <c r="CSP25" s="11"/>
      <c r="CSQ25" s="11"/>
      <c r="CSR25" s="11"/>
      <c r="CSS25" s="11"/>
      <c r="CST25" s="11"/>
      <c r="CSU25" s="11"/>
      <c r="CSV25" s="11"/>
      <c r="CSW25" s="11"/>
      <c r="CSX25" s="11"/>
      <c r="CSY25" s="11"/>
      <c r="CSZ25" s="11"/>
      <c r="CTA25" s="11"/>
      <c r="CTB25" s="11"/>
      <c r="CTC25" s="11"/>
      <c r="CTD25" s="11"/>
      <c r="CTE25" s="11"/>
      <c r="CTF25" s="11"/>
      <c r="CTG25" s="11"/>
      <c r="CTH25" s="11"/>
      <c r="CTI25" s="11"/>
      <c r="CTJ25" s="11"/>
      <c r="CTK25" s="11"/>
      <c r="CTL25" s="11"/>
      <c r="CTM25" s="11"/>
      <c r="CTN25" s="11"/>
      <c r="CTO25" s="11"/>
      <c r="CTP25" s="11"/>
      <c r="CTQ25" s="11"/>
      <c r="CTR25" s="11"/>
      <c r="CTS25" s="11"/>
      <c r="CTT25" s="11"/>
      <c r="CTU25" s="11"/>
      <c r="CTV25" s="11"/>
      <c r="CTW25" s="11"/>
      <c r="CTX25" s="11"/>
      <c r="CTY25" s="11"/>
      <c r="CTZ25" s="11"/>
      <c r="CUA25" s="11"/>
      <c r="CUB25" s="11"/>
      <c r="CUC25" s="11"/>
      <c r="CUD25" s="11"/>
      <c r="CUE25" s="11"/>
      <c r="CUF25" s="11"/>
      <c r="CUG25" s="11"/>
      <c r="CUH25" s="11"/>
      <c r="CUI25" s="11"/>
      <c r="CUJ25" s="11"/>
      <c r="CUK25" s="11"/>
      <c r="CUL25" s="11"/>
      <c r="CUM25" s="11"/>
      <c r="CUN25" s="11"/>
      <c r="CUO25" s="11"/>
      <c r="CUP25" s="11"/>
      <c r="CUQ25" s="11"/>
      <c r="CUR25" s="11"/>
      <c r="CUS25" s="11"/>
      <c r="CUT25" s="11"/>
      <c r="CUU25" s="11"/>
      <c r="CUV25" s="11"/>
      <c r="CUW25" s="11"/>
      <c r="CUX25" s="11"/>
      <c r="CUY25" s="11"/>
      <c r="CUZ25" s="11"/>
      <c r="CVA25" s="11"/>
      <c r="CVB25" s="11"/>
      <c r="CVC25" s="11"/>
      <c r="CVD25" s="11"/>
      <c r="CVE25" s="11"/>
      <c r="CVF25" s="11"/>
      <c r="CVG25" s="11"/>
      <c r="CVH25" s="11"/>
      <c r="CVI25" s="11"/>
      <c r="CVJ25" s="11"/>
      <c r="CVK25" s="11"/>
      <c r="CVL25" s="11"/>
      <c r="CVM25" s="11"/>
      <c r="CVN25" s="11"/>
      <c r="CVO25" s="11"/>
      <c r="CVP25" s="11"/>
      <c r="CVQ25" s="11"/>
      <c r="CVR25" s="11"/>
      <c r="CVS25" s="11"/>
      <c r="CVT25" s="11"/>
      <c r="CVU25" s="11"/>
      <c r="CVV25" s="11"/>
      <c r="CVW25" s="11"/>
      <c r="CVX25" s="11"/>
      <c r="CVY25" s="11"/>
      <c r="CVZ25" s="11"/>
      <c r="CWA25" s="11"/>
      <c r="CWB25" s="11"/>
      <c r="CWC25" s="11"/>
      <c r="CWD25" s="11"/>
      <c r="CWE25" s="11"/>
      <c r="CWF25" s="11"/>
      <c r="CWG25" s="11"/>
      <c r="CWH25" s="11"/>
      <c r="CWI25" s="11"/>
      <c r="CWJ25" s="11"/>
      <c r="CWK25" s="11"/>
      <c r="CWL25" s="11"/>
      <c r="CWM25" s="11"/>
      <c r="CWN25" s="11"/>
      <c r="CWO25" s="11"/>
      <c r="CWP25" s="11"/>
      <c r="CWQ25" s="11"/>
      <c r="CWR25" s="11"/>
      <c r="CWS25" s="11"/>
      <c r="CWT25" s="11"/>
      <c r="CWU25" s="11"/>
      <c r="CWV25" s="11"/>
      <c r="CWW25" s="11"/>
      <c r="CWX25" s="11"/>
      <c r="CWY25" s="11"/>
      <c r="CWZ25" s="11"/>
      <c r="CXA25" s="11"/>
      <c r="CXB25" s="11"/>
      <c r="CXC25" s="11"/>
      <c r="CXD25" s="11"/>
      <c r="CXE25" s="11"/>
      <c r="CXF25" s="11"/>
      <c r="CXG25" s="11"/>
      <c r="CXH25" s="11"/>
      <c r="CXI25" s="11"/>
      <c r="CXJ25" s="11"/>
      <c r="CXK25" s="11"/>
      <c r="CXL25" s="11"/>
      <c r="CXM25" s="11"/>
      <c r="CXN25" s="11"/>
      <c r="CXO25" s="11"/>
      <c r="CXP25" s="11"/>
      <c r="CXQ25" s="11"/>
      <c r="CXR25" s="11"/>
      <c r="CXS25" s="11"/>
      <c r="CXT25" s="11"/>
      <c r="CXU25" s="11"/>
      <c r="CXV25" s="11"/>
      <c r="CXW25" s="11"/>
      <c r="CXX25" s="11"/>
      <c r="CXY25" s="11"/>
      <c r="CXZ25" s="11"/>
      <c r="CYA25" s="11"/>
      <c r="CYB25" s="11"/>
      <c r="CYC25" s="11"/>
      <c r="CYD25" s="11"/>
      <c r="CYE25" s="11"/>
      <c r="CYF25" s="11"/>
      <c r="CYG25" s="11"/>
      <c r="CYH25" s="11"/>
      <c r="CYI25" s="11"/>
      <c r="CYJ25" s="11"/>
      <c r="CYK25" s="11"/>
      <c r="CYL25" s="11"/>
      <c r="CYM25" s="11"/>
      <c r="CYN25" s="11"/>
      <c r="CYO25" s="11"/>
      <c r="CYP25" s="11"/>
      <c r="CYQ25" s="11"/>
      <c r="CYR25" s="11"/>
      <c r="CYS25" s="11"/>
      <c r="CYT25" s="11"/>
      <c r="CYU25" s="11"/>
      <c r="CYV25" s="11"/>
      <c r="CYW25" s="11"/>
      <c r="CYX25" s="11"/>
      <c r="CYY25" s="11"/>
      <c r="CYZ25" s="11"/>
      <c r="CZA25" s="11"/>
      <c r="CZB25" s="11"/>
      <c r="CZC25" s="11"/>
      <c r="CZD25" s="11"/>
      <c r="CZE25" s="11"/>
      <c r="CZF25" s="11"/>
      <c r="CZG25" s="11"/>
      <c r="CZH25" s="11"/>
      <c r="CZI25" s="11"/>
      <c r="CZJ25" s="11"/>
      <c r="CZK25" s="11"/>
      <c r="CZL25" s="11"/>
      <c r="CZM25" s="11"/>
      <c r="CZN25" s="11"/>
      <c r="CZO25" s="11"/>
      <c r="CZP25" s="11"/>
      <c r="CZQ25" s="11"/>
      <c r="CZR25" s="11"/>
      <c r="CZS25" s="11"/>
      <c r="CZT25" s="11"/>
      <c r="CZU25" s="11"/>
      <c r="CZV25" s="11"/>
      <c r="CZW25" s="11"/>
      <c r="CZX25" s="11"/>
      <c r="CZY25" s="11"/>
      <c r="CZZ25" s="11"/>
      <c r="DAA25" s="11"/>
      <c r="DAB25" s="11"/>
      <c r="DAC25" s="11"/>
      <c r="DAD25" s="11"/>
      <c r="DAE25" s="11"/>
      <c r="DAF25" s="11"/>
      <c r="DAG25" s="11"/>
      <c r="DAH25" s="11"/>
      <c r="DAI25" s="11"/>
      <c r="DAJ25" s="11"/>
      <c r="DAK25" s="11"/>
      <c r="DAL25" s="11"/>
      <c r="DAM25" s="11"/>
      <c r="DAN25" s="11"/>
      <c r="DAO25" s="11"/>
      <c r="DAP25" s="11"/>
      <c r="DAQ25" s="11"/>
      <c r="DAR25" s="11"/>
      <c r="DAS25" s="11"/>
      <c r="DAT25" s="11"/>
      <c r="DAU25" s="11"/>
      <c r="DAV25" s="11"/>
      <c r="DAW25" s="11"/>
      <c r="DAX25" s="11"/>
      <c r="DAY25" s="11"/>
      <c r="DAZ25" s="11"/>
      <c r="DBA25" s="11"/>
      <c r="DBB25" s="11"/>
      <c r="DBC25" s="11"/>
      <c r="DBD25" s="11"/>
      <c r="DBE25" s="11"/>
      <c r="DBF25" s="11"/>
      <c r="DBG25" s="11"/>
      <c r="DBH25" s="11"/>
      <c r="DBI25" s="11"/>
      <c r="DBJ25" s="11"/>
      <c r="DBK25" s="11"/>
      <c r="DBL25" s="11"/>
      <c r="DBM25" s="11"/>
      <c r="DBN25" s="11"/>
      <c r="DBO25" s="11"/>
      <c r="DBP25" s="11"/>
      <c r="DBQ25" s="11"/>
      <c r="DBR25" s="11"/>
      <c r="DBS25" s="11"/>
      <c r="DBT25" s="11"/>
      <c r="DBU25" s="11"/>
      <c r="DBV25" s="11"/>
      <c r="DBW25" s="11"/>
      <c r="DBX25" s="11"/>
      <c r="DBY25" s="11"/>
      <c r="DBZ25" s="11"/>
      <c r="DCA25" s="11"/>
      <c r="DCB25" s="11"/>
      <c r="DCC25" s="11"/>
      <c r="DCD25" s="11"/>
      <c r="DCE25" s="11"/>
      <c r="DCF25" s="11"/>
      <c r="DCG25" s="11"/>
      <c r="DCH25" s="11"/>
      <c r="DCI25" s="11"/>
      <c r="DCJ25" s="11"/>
      <c r="DCK25" s="11"/>
      <c r="DCL25" s="11"/>
      <c r="DCM25" s="11"/>
      <c r="DCN25" s="11"/>
      <c r="DCO25" s="11"/>
      <c r="DCP25" s="11"/>
      <c r="DCQ25" s="11"/>
      <c r="DCR25" s="11"/>
      <c r="DCS25" s="11"/>
      <c r="DCT25" s="11"/>
      <c r="DCU25" s="11"/>
      <c r="DCV25" s="11"/>
      <c r="DCW25" s="11"/>
      <c r="DCX25" s="11"/>
      <c r="DCY25" s="11"/>
      <c r="DCZ25" s="11"/>
      <c r="DDA25" s="11"/>
      <c r="DDB25" s="11"/>
      <c r="DDC25" s="11"/>
      <c r="DDD25" s="11"/>
      <c r="DDE25" s="11"/>
      <c r="DDF25" s="11"/>
      <c r="DDG25" s="11"/>
      <c r="DDH25" s="11"/>
      <c r="DDI25" s="11"/>
      <c r="DDJ25" s="11"/>
      <c r="DDK25" s="11"/>
      <c r="DDL25" s="11"/>
      <c r="DDM25" s="11"/>
      <c r="DDN25" s="11"/>
      <c r="DDO25" s="11"/>
      <c r="DDP25" s="11"/>
      <c r="DDQ25" s="11"/>
      <c r="DDR25" s="11"/>
      <c r="DDS25" s="11"/>
      <c r="DDT25" s="11"/>
      <c r="DDU25" s="11"/>
      <c r="DDV25" s="11"/>
      <c r="DDW25" s="11"/>
      <c r="DDX25" s="11"/>
      <c r="DDY25" s="11"/>
      <c r="DDZ25" s="11"/>
      <c r="DEA25" s="11"/>
      <c r="DEB25" s="11"/>
      <c r="DEC25" s="11"/>
      <c r="DED25" s="11"/>
      <c r="DEE25" s="11"/>
      <c r="DEF25" s="11"/>
      <c r="DEG25" s="11"/>
      <c r="DEH25" s="11"/>
      <c r="DEI25" s="11"/>
      <c r="DEJ25" s="11"/>
      <c r="DEK25" s="11"/>
      <c r="DEL25" s="11"/>
      <c r="DEM25" s="11"/>
      <c r="DEN25" s="11"/>
      <c r="DEO25" s="11"/>
      <c r="DEP25" s="11"/>
      <c r="DEQ25" s="11"/>
      <c r="DER25" s="11"/>
      <c r="DES25" s="11"/>
      <c r="DET25" s="11"/>
      <c r="DEU25" s="11"/>
      <c r="DEV25" s="11"/>
      <c r="DEW25" s="11"/>
      <c r="DEX25" s="11"/>
      <c r="DEY25" s="11"/>
      <c r="DEZ25" s="11"/>
      <c r="DFA25" s="11"/>
      <c r="DFB25" s="11"/>
      <c r="DFC25" s="11"/>
      <c r="DFD25" s="11"/>
      <c r="DFE25" s="11"/>
      <c r="DFF25" s="11"/>
      <c r="DFG25" s="11"/>
      <c r="DFH25" s="11"/>
      <c r="DFI25" s="11"/>
      <c r="DFJ25" s="11"/>
      <c r="DFK25" s="11"/>
      <c r="DFL25" s="11"/>
      <c r="DFM25" s="11"/>
      <c r="DFN25" s="11"/>
      <c r="DFO25" s="11"/>
      <c r="DFP25" s="11"/>
      <c r="DFQ25" s="11"/>
      <c r="DFR25" s="11"/>
      <c r="DFS25" s="11"/>
      <c r="DFT25" s="11"/>
      <c r="DFU25" s="11"/>
      <c r="DFV25" s="11"/>
      <c r="DFW25" s="11"/>
      <c r="DFX25" s="11"/>
      <c r="DFY25" s="11"/>
      <c r="DFZ25" s="11"/>
      <c r="DGA25" s="11"/>
      <c r="DGB25" s="11"/>
      <c r="DGC25" s="11"/>
      <c r="DGD25" s="11"/>
      <c r="DGE25" s="11"/>
      <c r="DGF25" s="11"/>
      <c r="DGG25" s="11"/>
      <c r="DGH25" s="11"/>
      <c r="DGI25" s="11"/>
      <c r="DGJ25" s="11"/>
      <c r="DGK25" s="11"/>
      <c r="DGL25" s="11"/>
      <c r="DGM25" s="11"/>
      <c r="DGN25" s="11"/>
      <c r="DGO25" s="11"/>
      <c r="DGP25" s="11"/>
      <c r="DGQ25" s="11"/>
      <c r="DGR25" s="11"/>
      <c r="DGS25" s="11"/>
      <c r="DGT25" s="11"/>
      <c r="DGU25" s="11"/>
      <c r="DGV25" s="11"/>
      <c r="DGW25" s="11"/>
      <c r="DGX25" s="11"/>
      <c r="DGY25" s="11"/>
      <c r="DGZ25" s="11"/>
      <c r="DHA25" s="11"/>
      <c r="DHB25" s="11"/>
      <c r="DHC25" s="11"/>
      <c r="DHD25" s="11"/>
      <c r="DHE25" s="11"/>
      <c r="DHF25" s="11"/>
      <c r="DHG25" s="11"/>
      <c r="DHH25" s="11"/>
      <c r="DHI25" s="11"/>
      <c r="DHJ25" s="11"/>
      <c r="DHK25" s="11"/>
      <c r="DHL25" s="11"/>
      <c r="DHM25" s="11"/>
      <c r="DHN25" s="11"/>
      <c r="DHO25" s="11"/>
      <c r="DHP25" s="11"/>
      <c r="DHQ25" s="11"/>
      <c r="DHR25" s="11"/>
      <c r="DHS25" s="11"/>
      <c r="DHT25" s="11"/>
      <c r="DHU25" s="11"/>
      <c r="DHV25" s="11"/>
      <c r="DHW25" s="11"/>
      <c r="DHX25" s="11"/>
      <c r="DHY25" s="11"/>
      <c r="DHZ25" s="11"/>
      <c r="DIA25" s="11"/>
      <c r="DIB25" s="11"/>
      <c r="DIC25" s="11"/>
      <c r="DID25" s="11"/>
      <c r="DIE25" s="11"/>
      <c r="DIF25" s="11"/>
      <c r="DIG25" s="11"/>
      <c r="DIH25" s="11"/>
      <c r="DII25" s="11"/>
      <c r="DIJ25" s="11"/>
      <c r="DIK25" s="11"/>
      <c r="DIL25" s="11"/>
      <c r="DIM25" s="11"/>
      <c r="DIN25" s="11"/>
      <c r="DIO25" s="11"/>
      <c r="DIP25" s="11"/>
      <c r="DIQ25" s="11"/>
      <c r="DIR25" s="11"/>
      <c r="DIS25" s="11"/>
      <c r="DIT25" s="11"/>
      <c r="DIU25" s="11"/>
      <c r="DIV25" s="11"/>
      <c r="DIW25" s="11"/>
      <c r="DIX25" s="11"/>
      <c r="DIY25" s="11"/>
      <c r="DIZ25" s="11"/>
      <c r="DJA25" s="11"/>
      <c r="DJB25" s="11"/>
      <c r="DJC25" s="11"/>
      <c r="DJD25" s="11"/>
      <c r="DJE25" s="11"/>
      <c r="DJF25" s="11"/>
      <c r="DJG25" s="11"/>
      <c r="DJH25" s="11"/>
      <c r="DJI25" s="11"/>
      <c r="DJJ25" s="11"/>
      <c r="DJK25" s="11"/>
      <c r="DJL25" s="11"/>
      <c r="DJM25" s="11"/>
      <c r="DJN25" s="11"/>
      <c r="DJO25" s="11"/>
      <c r="DJP25" s="11"/>
      <c r="DJQ25" s="11"/>
      <c r="DJR25" s="11"/>
      <c r="DJS25" s="11"/>
      <c r="DJT25" s="11"/>
      <c r="DJU25" s="11"/>
      <c r="DJV25" s="11"/>
      <c r="DJW25" s="11"/>
      <c r="DJX25" s="11"/>
      <c r="DJY25" s="11"/>
      <c r="DJZ25" s="11"/>
      <c r="DKA25" s="11"/>
      <c r="DKB25" s="11"/>
      <c r="DKC25" s="11"/>
      <c r="DKD25" s="11"/>
      <c r="DKE25" s="11"/>
      <c r="DKF25" s="11"/>
      <c r="DKG25" s="11"/>
      <c r="DKH25" s="11"/>
      <c r="DKI25" s="11"/>
      <c r="DKJ25" s="11"/>
      <c r="DKK25" s="11"/>
      <c r="DKL25" s="11"/>
      <c r="DKM25" s="11"/>
      <c r="DKN25" s="11"/>
      <c r="DKO25" s="11"/>
      <c r="DKP25" s="11"/>
      <c r="DKQ25" s="11"/>
      <c r="DKR25" s="11"/>
      <c r="DKS25" s="11"/>
      <c r="DKT25" s="11"/>
      <c r="DKU25" s="11"/>
      <c r="DKV25" s="11"/>
      <c r="DKW25" s="11"/>
      <c r="DKX25" s="11"/>
      <c r="DKY25" s="11"/>
      <c r="DKZ25" s="11"/>
      <c r="DLA25" s="11"/>
      <c r="DLB25" s="11"/>
      <c r="DLC25" s="11"/>
      <c r="DLD25" s="11"/>
      <c r="DLE25" s="11"/>
      <c r="DLF25" s="11"/>
      <c r="DLG25" s="11"/>
      <c r="DLH25" s="11"/>
      <c r="DLI25" s="11"/>
      <c r="DLJ25" s="11"/>
      <c r="DLK25" s="11"/>
      <c r="DLL25" s="11"/>
      <c r="DLM25" s="11"/>
      <c r="DLN25" s="11"/>
      <c r="DLO25" s="11"/>
      <c r="DLP25" s="11"/>
      <c r="DLQ25" s="11"/>
      <c r="DLR25" s="11"/>
      <c r="DLS25" s="11"/>
      <c r="DLT25" s="11"/>
      <c r="DLU25" s="11"/>
      <c r="DLV25" s="11"/>
      <c r="DLW25" s="11"/>
      <c r="DLX25" s="11"/>
      <c r="DLY25" s="11"/>
      <c r="DLZ25" s="11"/>
      <c r="DMA25" s="11"/>
      <c r="DMB25" s="11"/>
      <c r="DMC25" s="11"/>
      <c r="DMD25" s="11"/>
      <c r="DME25" s="11"/>
      <c r="DMF25" s="11"/>
      <c r="DMG25" s="11"/>
      <c r="DMH25" s="11"/>
      <c r="DMI25" s="11"/>
      <c r="DMJ25" s="11"/>
      <c r="DMK25" s="11"/>
      <c r="DML25" s="11"/>
      <c r="DMM25" s="11"/>
      <c r="DMN25" s="11"/>
      <c r="DMO25" s="11"/>
      <c r="DMP25" s="11"/>
      <c r="DMQ25" s="11"/>
      <c r="DMR25" s="11"/>
      <c r="DMS25" s="11"/>
      <c r="DMT25" s="11"/>
      <c r="DMU25" s="11"/>
      <c r="DMV25" s="11"/>
      <c r="DMW25" s="11"/>
      <c r="DMX25" s="11"/>
      <c r="DMY25" s="11"/>
      <c r="DMZ25" s="11"/>
      <c r="DNA25" s="11"/>
      <c r="DNB25" s="11"/>
      <c r="DNC25" s="11"/>
      <c r="DND25" s="11"/>
      <c r="DNE25" s="11"/>
      <c r="DNF25" s="11"/>
      <c r="DNG25" s="11"/>
      <c r="DNH25" s="11"/>
      <c r="DNI25" s="11"/>
      <c r="DNJ25" s="11"/>
      <c r="DNK25" s="11"/>
      <c r="DNL25" s="11"/>
      <c r="DNM25" s="11"/>
      <c r="DNN25" s="11"/>
      <c r="DNO25" s="11"/>
      <c r="DNP25" s="11"/>
      <c r="DNQ25" s="11"/>
      <c r="DNR25" s="11"/>
      <c r="DNS25" s="11"/>
      <c r="DNT25" s="11"/>
      <c r="DNU25" s="11"/>
      <c r="DNV25" s="11"/>
      <c r="DNW25" s="11"/>
      <c r="DNX25" s="11"/>
      <c r="DNY25" s="11"/>
      <c r="DNZ25" s="11"/>
      <c r="DOA25" s="11"/>
      <c r="DOB25" s="11"/>
      <c r="DOC25" s="11"/>
      <c r="DOD25" s="11"/>
      <c r="DOE25" s="11"/>
      <c r="DOF25" s="11"/>
      <c r="DOG25" s="11"/>
      <c r="DOH25" s="11"/>
      <c r="DOI25" s="11"/>
      <c r="DOJ25" s="11"/>
      <c r="DOK25" s="11"/>
      <c r="DOL25" s="11"/>
      <c r="DOM25" s="11"/>
      <c r="DON25" s="11"/>
      <c r="DOO25" s="11"/>
      <c r="DOP25" s="11"/>
      <c r="DOQ25" s="11"/>
      <c r="DOR25" s="11"/>
      <c r="DOS25" s="11"/>
      <c r="DOT25" s="11"/>
      <c r="DOU25" s="11"/>
      <c r="DOV25" s="11"/>
      <c r="DOW25" s="11"/>
      <c r="DOX25" s="11"/>
      <c r="DOY25" s="11"/>
      <c r="DOZ25" s="11"/>
      <c r="DPA25" s="11"/>
      <c r="DPB25" s="11"/>
      <c r="DPC25" s="11"/>
      <c r="DPD25" s="11"/>
      <c r="DPE25" s="11"/>
      <c r="DPF25" s="11"/>
      <c r="DPG25" s="11"/>
      <c r="DPH25" s="11"/>
      <c r="DPI25" s="11"/>
      <c r="DPJ25" s="11"/>
      <c r="DPK25" s="11"/>
      <c r="DPL25" s="11"/>
      <c r="DPM25" s="11"/>
      <c r="DPN25" s="11"/>
      <c r="DPO25" s="11"/>
      <c r="DPP25" s="11"/>
      <c r="DPQ25" s="11"/>
      <c r="DPR25" s="11"/>
      <c r="DPS25" s="11"/>
      <c r="DPT25" s="11"/>
      <c r="DPU25" s="11"/>
      <c r="DPV25" s="11"/>
      <c r="DPW25" s="11"/>
      <c r="DPX25" s="11"/>
      <c r="DPY25" s="11"/>
      <c r="DPZ25" s="11"/>
      <c r="DQA25" s="11"/>
      <c r="DQB25" s="11"/>
      <c r="DQC25" s="11"/>
      <c r="DQD25" s="11"/>
      <c r="DQE25" s="11"/>
      <c r="DQF25" s="11"/>
      <c r="DQG25" s="11"/>
      <c r="DQH25" s="11"/>
      <c r="DQI25" s="11"/>
      <c r="DQJ25" s="11"/>
      <c r="DQK25" s="11"/>
      <c r="DQL25" s="11"/>
      <c r="DQM25" s="11"/>
      <c r="DQN25" s="11"/>
      <c r="DQO25" s="11"/>
      <c r="DQP25" s="11"/>
      <c r="DQQ25" s="11"/>
      <c r="DQR25" s="11"/>
      <c r="DQS25" s="11"/>
      <c r="DQT25" s="11"/>
      <c r="DQU25" s="11"/>
      <c r="DQV25" s="11"/>
      <c r="DQW25" s="11"/>
      <c r="DQX25" s="11"/>
      <c r="DQY25" s="11"/>
      <c r="DQZ25" s="11"/>
      <c r="DRA25" s="11"/>
      <c r="DRB25" s="11"/>
      <c r="DRC25" s="11"/>
      <c r="DRD25" s="11"/>
      <c r="DRE25" s="11"/>
      <c r="DRF25" s="11"/>
      <c r="DRG25" s="11"/>
      <c r="DRH25" s="11"/>
      <c r="DRI25" s="11"/>
      <c r="DRJ25" s="11"/>
      <c r="DRK25" s="11"/>
      <c r="DRL25" s="11"/>
      <c r="DRM25" s="11"/>
      <c r="DRN25" s="11"/>
      <c r="DRO25" s="11"/>
      <c r="DRP25" s="11"/>
      <c r="DRQ25" s="11"/>
      <c r="DRR25" s="11"/>
      <c r="DRS25" s="11"/>
      <c r="DRT25" s="11"/>
      <c r="DRU25" s="11"/>
      <c r="DRV25" s="11"/>
      <c r="DRW25" s="11"/>
      <c r="DRX25" s="11"/>
      <c r="DRY25" s="11"/>
      <c r="DRZ25" s="11"/>
      <c r="DSA25" s="11"/>
      <c r="DSB25" s="11"/>
      <c r="DSC25" s="11"/>
      <c r="DSD25" s="11"/>
      <c r="DSE25" s="11"/>
      <c r="DSF25" s="11"/>
      <c r="DSG25" s="11"/>
      <c r="DSH25" s="11"/>
      <c r="DSI25" s="11"/>
      <c r="DSJ25" s="11"/>
      <c r="DSK25" s="11"/>
      <c r="DSL25" s="11"/>
      <c r="DSM25" s="11"/>
      <c r="DSN25" s="11"/>
      <c r="DSO25" s="11"/>
      <c r="DSP25" s="11"/>
      <c r="DSQ25" s="11"/>
      <c r="DSR25" s="11"/>
      <c r="DSS25" s="11"/>
      <c r="DST25" s="11"/>
      <c r="DSU25" s="11"/>
      <c r="DSV25" s="11"/>
      <c r="DSW25" s="11"/>
      <c r="DSX25" s="11"/>
      <c r="DSY25" s="11"/>
      <c r="DSZ25" s="11"/>
      <c r="DTA25" s="11"/>
      <c r="DTB25" s="11"/>
      <c r="DTC25" s="11"/>
      <c r="DTD25" s="11"/>
      <c r="DTE25" s="11"/>
      <c r="DTF25" s="11"/>
      <c r="DTG25" s="11"/>
      <c r="DTH25" s="11"/>
      <c r="DTI25" s="11"/>
      <c r="DTJ25" s="11"/>
      <c r="DTK25" s="11"/>
      <c r="DTL25" s="11"/>
      <c r="DTM25" s="11"/>
      <c r="DTN25" s="11"/>
      <c r="DTO25" s="11"/>
      <c r="DTP25" s="11"/>
      <c r="DTQ25" s="11"/>
      <c r="DTR25" s="11"/>
      <c r="DTS25" s="11"/>
      <c r="DTT25" s="11"/>
      <c r="DTU25" s="11"/>
      <c r="DTV25" s="11"/>
      <c r="DTW25" s="11"/>
      <c r="DTX25" s="11"/>
      <c r="DTY25" s="11"/>
      <c r="DTZ25" s="11"/>
      <c r="DUA25" s="11"/>
      <c r="DUB25" s="11"/>
      <c r="DUC25" s="11"/>
      <c r="DUD25" s="11"/>
      <c r="DUE25" s="11"/>
      <c r="DUF25" s="11"/>
      <c r="DUG25" s="11"/>
      <c r="DUH25" s="11"/>
      <c r="DUI25" s="11"/>
      <c r="DUJ25" s="11"/>
      <c r="DUK25" s="11"/>
      <c r="DUL25" s="11"/>
      <c r="DUM25" s="11"/>
      <c r="DUN25" s="11"/>
      <c r="DUO25" s="11"/>
      <c r="DUP25" s="11"/>
      <c r="DUQ25" s="11"/>
      <c r="DUR25" s="11"/>
      <c r="DUS25" s="11"/>
      <c r="DUT25" s="11"/>
      <c r="DUU25" s="11"/>
      <c r="DUV25" s="11"/>
      <c r="DUW25" s="11"/>
      <c r="DUX25" s="11"/>
      <c r="DUY25" s="11"/>
      <c r="DUZ25" s="11"/>
      <c r="DVA25" s="11"/>
      <c r="DVB25" s="11"/>
      <c r="DVC25" s="11"/>
      <c r="DVD25" s="11"/>
      <c r="DVE25" s="11"/>
      <c r="DVF25" s="11"/>
      <c r="DVG25" s="11"/>
      <c r="DVH25" s="11"/>
      <c r="DVI25" s="11"/>
      <c r="DVJ25" s="11"/>
      <c r="DVK25" s="11"/>
      <c r="DVL25" s="11"/>
      <c r="DVM25" s="11"/>
      <c r="DVN25" s="11"/>
      <c r="DVO25" s="11"/>
      <c r="DVP25" s="11"/>
      <c r="DVQ25" s="11"/>
      <c r="DVR25" s="11"/>
      <c r="DVS25" s="11"/>
      <c r="DVT25" s="11"/>
      <c r="DVU25" s="11"/>
      <c r="DVV25" s="11"/>
      <c r="DVW25" s="11"/>
      <c r="DVX25" s="11"/>
      <c r="DVY25" s="11"/>
      <c r="DVZ25" s="11"/>
      <c r="DWA25" s="11"/>
      <c r="DWB25" s="11"/>
      <c r="DWC25" s="11"/>
      <c r="DWD25" s="11"/>
      <c r="DWE25" s="11"/>
      <c r="DWF25" s="11"/>
      <c r="DWG25" s="11"/>
      <c r="DWH25" s="11"/>
      <c r="DWI25" s="11"/>
      <c r="DWJ25" s="11"/>
      <c r="DWK25" s="11"/>
      <c r="DWL25" s="11"/>
      <c r="DWM25" s="11"/>
      <c r="DWN25" s="11"/>
      <c r="DWO25" s="11"/>
      <c r="DWP25" s="11"/>
      <c r="DWQ25" s="11"/>
      <c r="DWR25" s="11"/>
      <c r="DWS25" s="11"/>
      <c r="DWT25" s="11"/>
      <c r="DWU25" s="11"/>
      <c r="DWV25" s="11"/>
      <c r="DWW25" s="11"/>
      <c r="DWX25" s="11"/>
      <c r="DWY25" s="11"/>
      <c r="DWZ25" s="11"/>
      <c r="DXA25" s="11"/>
      <c r="DXB25" s="11"/>
      <c r="DXC25" s="11"/>
      <c r="DXD25" s="11"/>
      <c r="DXE25" s="11"/>
      <c r="DXF25" s="11"/>
      <c r="DXG25" s="11"/>
      <c r="DXH25" s="11"/>
      <c r="DXI25" s="11"/>
      <c r="DXJ25" s="11"/>
      <c r="DXK25" s="11"/>
      <c r="DXL25" s="11"/>
      <c r="DXM25" s="11"/>
      <c r="DXN25" s="11"/>
      <c r="DXO25" s="11"/>
      <c r="DXP25" s="11"/>
      <c r="DXQ25" s="11"/>
      <c r="DXR25" s="11"/>
      <c r="DXS25" s="11"/>
      <c r="DXT25" s="11"/>
      <c r="DXU25" s="11"/>
      <c r="DXV25" s="11"/>
      <c r="DXW25" s="11"/>
      <c r="DXX25" s="11"/>
      <c r="DXY25" s="11"/>
      <c r="DXZ25" s="11"/>
      <c r="DYA25" s="11"/>
      <c r="DYB25" s="11"/>
      <c r="DYC25" s="11"/>
      <c r="DYD25" s="11"/>
      <c r="DYE25" s="11"/>
      <c r="DYF25" s="11"/>
      <c r="DYG25" s="11"/>
      <c r="DYH25" s="11"/>
      <c r="DYI25" s="11"/>
      <c r="DYJ25" s="11"/>
      <c r="DYK25" s="11"/>
      <c r="DYL25" s="11"/>
      <c r="DYM25" s="11"/>
      <c r="DYN25" s="11"/>
      <c r="DYO25" s="11"/>
      <c r="DYP25" s="11"/>
      <c r="DYQ25" s="11"/>
      <c r="DYR25" s="11"/>
      <c r="DYS25" s="11"/>
      <c r="DYT25" s="11"/>
      <c r="DYU25" s="11"/>
      <c r="DYV25" s="11"/>
      <c r="DYW25" s="11"/>
      <c r="DYX25" s="11"/>
      <c r="DYY25" s="11"/>
      <c r="DYZ25" s="11"/>
      <c r="DZA25" s="11"/>
      <c r="DZB25" s="11"/>
      <c r="DZC25" s="11"/>
      <c r="DZD25" s="11"/>
      <c r="DZE25" s="11"/>
      <c r="DZF25" s="11"/>
      <c r="DZG25" s="11"/>
      <c r="DZH25" s="11"/>
      <c r="DZI25" s="11"/>
      <c r="DZJ25" s="11"/>
      <c r="DZK25" s="11"/>
      <c r="DZL25" s="11"/>
      <c r="DZM25" s="11"/>
      <c r="DZN25" s="11"/>
      <c r="DZO25" s="11"/>
      <c r="DZP25" s="11"/>
      <c r="DZQ25" s="11"/>
      <c r="DZR25" s="11"/>
      <c r="DZS25" s="11"/>
      <c r="DZT25" s="11"/>
      <c r="DZU25" s="11"/>
      <c r="DZV25" s="11"/>
      <c r="DZW25" s="11"/>
      <c r="DZX25" s="11"/>
      <c r="DZY25" s="11"/>
      <c r="DZZ25" s="11"/>
      <c r="EAA25" s="11"/>
      <c r="EAB25" s="11"/>
      <c r="EAC25" s="11"/>
      <c r="EAD25" s="11"/>
      <c r="EAE25" s="11"/>
      <c r="EAF25" s="11"/>
      <c r="EAG25" s="11"/>
      <c r="EAH25" s="11"/>
      <c r="EAI25" s="11"/>
      <c r="EAJ25" s="11"/>
      <c r="EAK25" s="11"/>
      <c r="EAL25" s="11"/>
      <c r="EAM25" s="11"/>
      <c r="EAN25" s="11"/>
      <c r="EAO25" s="11"/>
      <c r="EAP25" s="11"/>
      <c r="EAQ25" s="11"/>
      <c r="EAR25" s="11"/>
      <c r="EAS25" s="11"/>
      <c r="EAT25" s="11"/>
      <c r="EAU25" s="11"/>
      <c r="EAV25" s="11"/>
      <c r="EAW25" s="11"/>
      <c r="EAX25" s="11"/>
      <c r="EAY25" s="11"/>
      <c r="EAZ25" s="11"/>
      <c r="EBA25" s="11"/>
      <c r="EBB25" s="11"/>
      <c r="EBC25" s="11"/>
      <c r="EBD25" s="11"/>
      <c r="EBE25" s="11"/>
      <c r="EBF25" s="11"/>
      <c r="EBG25" s="11"/>
      <c r="EBH25" s="11"/>
      <c r="EBI25" s="11"/>
      <c r="EBJ25" s="11"/>
      <c r="EBK25" s="11"/>
      <c r="EBL25" s="11"/>
      <c r="EBM25" s="11"/>
      <c r="EBN25" s="11"/>
      <c r="EBO25" s="11"/>
      <c r="EBP25" s="11"/>
      <c r="EBQ25" s="11"/>
      <c r="EBR25" s="11"/>
      <c r="EBS25" s="11"/>
      <c r="EBT25" s="11"/>
      <c r="EBU25" s="11"/>
      <c r="EBV25" s="11"/>
      <c r="EBW25" s="11"/>
      <c r="EBX25" s="11"/>
      <c r="EBY25" s="11"/>
      <c r="EBZ25" s="11"/>
      <c r="ECA25" s="11"/>
      <c r="ECB25" s="11"/>
      <c r="ECC25" s="11"/>
      <c r="ECD25" s="11"/>
      <c r="ECE25" s="11"/>
      <c r="ECF25" s="11"/>
      <c r="ECG25" s="11"/>
      <c r="ECH25" s="11"/>
      <c r="ECI25" s="11"/>
      <c r="ECJ25" s="11"/>
      <c r="ECK25" s="11"/>
      <c r="ECL25" s="11"/>
      <c r="ECM25" s="11"/>
      <c r="ECN25" s="11"/>
      <c r="ECO25" s="11"/>
      <c r="ECP25" s="11"/>
      <c r="ECQ25" s="11"/>
      <c r="ECR25" s="11"/>
      <c r="ECS25" s="11"/>
      <c r="ECT25" s="11"/>
      <c r="ECU25" s="11"/>
      <c r="ECV25" s="11"/>
      <c r="ECW25" s="11"/>
      <c r="ECX25" s="11"/>
      <c r="ECY25" s="11"/>
      <c r="ECZ25" s="11"/>
      <c r="EDA25" s="11"/>
      <c r="EDB25" s="11"/>
      <c r="EDC25" s="11"/>
      <c r="EDD25" s="11"/>
      <c r="EDE25" s="11"/>
      <c r="EDF25" s="11"/>
      <c r="EDG25" s="11"/>
      <c r="EDH25" s="11"/>
      <c r="EDI25" s="11"/>
      <c r="EDJ25" s="11"/>
      <c r="EDK25" s="11"/>
      <c r="EDL25" s="11"/>
      <c r="EDM25" s="11"/>
      <c r="EDN25" s="11"/>
      <c r="EDO25" s="11"/>
      <c r="EDP25" s="11"/>
      <c r="EDQ25" s="11"/>
      <c r="EDR25" s="11"/>
      <c r="EDS25" s="11"/>
      <c r="EDT25" s="11"/>
      <c r="EDU25" s="11"/>
      <c r="EDV25" s="11"/>
      <c r="EDW25" s="11"/>
      <c r="EDX25" s="11"/>
      <c r="EDY25" s="11"/>
      <c r="EDZ25" s="11"/>
      <c r="EEA25" s="11"/>
      <c r="EEB25" s="11"/>
      <c r="EEC25" s="11"/>
      <c r="EED25" s="11"/>
      <c r="EEE25" s="11"/>
      <c r="EEF25" s="11"/>
      <c r="EEG25" s="11"/>
      <c r="EEH25" s="11"/>
      <c r="EEI25" s="11"/>
      <c r="EEJ25" s="11"/>
      <c r="EEK25" s="11"/>
      <c r="EEL25" s="11"/>
      <c r="EEM25" s="11"/>
      <c r="EEN25" s="11"/>
      <c r="EEO25" s="11"/>
      <c r="EEP25" s="11"/>
      <c r="EEQ25" s="11"/>
      <c r="EER25" s="11"/>
      <c r="EES25" s="11"/>
      <c r="EET25" s="11"/>
      <c r="EEU25" s="11"/>
      <c r="EEV25" s="11"/>
      <c r="EEW25" s="11"/>
      <c r="EEX25" s="11"/>
      <c r="EEY25" s="11"/>
      <c r="EEZ25" s="11"/>
      <c r="EFA25" s="11"/>
      <c r="EFB25" s="11"/>
      <c r="EFC25" s="11"/>
      <c r="EFD25" s="11"/>
      <c r="EFE25" s="11"/>
      <c r="EFF25" s="11"/>
      <c r="EFG25" s="11"/>
      <c r="EFH25" s="11"/>
      <c r="EFI25" s="11"/>
      <c r="EFJ25" s="11"/>
      <c r="EFK25" s="11"/>
      <c r="EFL25" s="11"/>
      <c r="EFM25" s="11"/>
      <c r="EFN25" s="11"/>
      <c r="EFO25" s="11"/>
      <c r="EFP25" s="11"/>
      <c r="EFQ25" s="11"/>
      <c r="EFR25" s="11"/>
      <c r="EFS25" s="11"/>
      <c r="EFT25" s="11"/>
      <c r="EFU25" s="11"/>
      <c r="EFV25" s="11"/>
      <c r="EFW25" s="11"/>
      <c r="EFX25" s="11"/>
      <c r="EFY25" s="11"/>
      <c r="EFZ25" s="11"/>
      <c r="EGA25" s="11"/>
      <c r="EGB25" s="11"/>
      <c r="EGC25" s="11"/>
      <c r="EGD25" s="11"/>
      <c r="EGE25" s="11"/>
      <c r="EGF25" s="11"/>
      <c r="EGG25" s="11"/>
      <c r="EGH25" s="11"/>
      <c r="EGI25" s="11"/>
      <c r="EGJ25" s="11"/>
      <c r="EGK25" s="11"/>
      <c r="EGL25" s="11"/>
      <c r="EGM25" s="11"/>
      <c r="EGN25" s="11"/>
      <c r="EGO25" s="11"/>
      <c r="EGP25" s="11"/>
      <c r="EGQ25" s="11"/>
      <c r="EGR25" s="11"/>
      <c r="EGS25" s="11"/>
      <c r="EGT25" s="11"/>
      <c r="EGU25" s="11"/>
      <c r="EGV25" s="11"/>
      <c r="EGW25" s="11"/>
      <c r="EGX25" s="11"/>
      <c r="EGY25" s="11"/>
      <c r="EGZ25" s="11"/>
      <c r="EHA25" s="11"/>
      <c r="EHB25" s="11"/>
      <c r="EHC25" s="11"/>
      <c r="EHD25" s="11"/>
      <c r="EHE25" s="11"/>
      <c r="EHF25" s="11"/>
      <c r="EHG25" s="11"/>
      <c r="EHH25" s="11"/>
      <c r="EHI25" s="11"/>
      <c r="EHJ25" s="11"/>
      <c r="EHK25" s="11"/>
      <c r="EHL25" s="11"/>
      <c r="EHM25" s="11"/>
      <c r="EHN25" s="11"/>
      <c r="EHO25" s="11"/>
      <c r="EHP25" s="11"/>
      <c r="EHQ25" s="11"/>
      <c r="EHR25" s="11"/>
      <c r="EHS25" s="11"/>
      <c r="EHT25" s="11"/>
      <c r="EHU25" s="11"/>
      <c r="EHV25" s="11"/>
      <c r="EHW25" s="11"/>
      <c r="EHX25" s="11"/>
      <c r="EHY25" s="11"/>
      <c r="EHZ25" s="11"/>
      <c r="EIA25" s="11"/>
      <c r="EIB25" s="11"/>
      <c r="EIC25" s="11"/>
      <c r="EID25" s="11"/>
      <c r="EIE25" s="11"/>
      <c r="EIF25" s="11"/>
      <c r="EIG25" s="11"/>
      <c r="EIH25" s="11"/>
      <c r="EII25" s="11"/>
      <c r="EIJ25" s="11"/>
      <c r="EIK25" s="11"/>
      <c r="EIL25" s="11"/>
      <c r="EIM25" s="11"/>
      <c r="EIN25" s="11"/>
      <c r="EIO25" s="11"/>
      <c r="EIP25" s="11"/>
      <c r="EIQ25" s="11"/>
      <c r="EIR25" s="11"/>
      <c r="EIS25" s="11"/>
      <c r="EIT25" s="11"/>
      <c r="EIU25" s="11"/>
      <c r="EIV25" s="11"/>
      <c r="EIW25" s="11"/>
      <c r="EIX25" s="11"/>
      <c r="EIY25" s="11"/>
      <c r="EIZ25" s="11"/>
      <c r="EJA25" s="11"/>
      <c r="EJB25" s="11"/>
      <c r="EJC25" s="11"/>
      <c r="EJD25" s="11"/>
      <c r="EJE25" s="11"/>
      <c r="EJF25" s="11"/>
      <c r="EJG25" s="11"/>
      <c r="EJH25" s="11"/>
      <c r="EJI25" s="11"/>
      <c r="EJJ25" s="11"/>
      <c r="EJK25" s="11"/>
      <c r="EJL25" s="11"/>
      <c r="EJM25" s="11"/>
      <c r="EJN25" s="11"/>
      <c r="EJO25" s="11"/>
      <c r="EJP25" s="11"/>
      <c r="EJQ25" s="11"/>
      <c r="EJR25" s="11"/>
      <c r="EJS25" s="11"/>
      <c r="EJT25" s="11"/>
      <c r="EJU25" s="11"/>
      <c r="EJV25" s="11"/>
      <c r="EJW25" s="11"/>
      <c r="EJX25" s="11"/>
      <c r="EJY25" s="11"/>
      <c r="EJZ25" s="11"/>
      <c r="EKA25" s="11"/>
      <c r="EKB25" s="11"/>
      <c r="EKC25" s="11"/>
      <c r="EKD25" s="11"/>
      <c r="EKE25" s="11"/>
      <c r="EKF25" s="11"/>
      <c r="EKG25" s="11"/>
      <c r="EKH25" s="11"/>
      <c r="EKI25" s="11"/>
      <c r="EKJ25" s="11"/>
      <c r="EKK25" s="11"/>
      <c r="EKL25" s="11"/>
      <c r="EKM25" s="11"/>
      <c r="EKN25" s="11"/>
      <c r="EKO25" s="11"/>
      <c r="EKP25" s="11"/>
      <c r="EKQ25" s="11"/>
      <c r="EKR25" s="11"/>
      <c r="EKS25" s="11"/>
      <c r="EKT25" s="11"/>
      <c r="EKU25" s="11"/>
      <c r="EKV25" s="11"/>
      <c r="EKW25" s="11"/>
      <c r="EKX25" s="11"/>
      <c r="EKY25" s="11"/>
      <c r="EKZ25" s="11"/>
      <c r="ELA25" s="11"/>
      <c r="ELB25" s="11"/>
      <c r="ELC25" s="11"/>
      <c r="ELD25" s="11"/>
      <c r="ELE25" s="11"/>
      <c r="ELF25" s="11"/>
      <c r="ELG25" s="11"/>
      <c r="ELH25" s="11"/>
      <c r="ELI25" s="11"/>
      <c r="ELJ25" s="11"/>
      <c r="ELK25" s="11"/>
      <c r="ELL25" s="11"/>
      <c r="ELM25" s="11"/>
      <c r="ELN25" s="11"/>
      <c r="ELO25" s="11"/>
      <c r="ELP25" s="11"/>
      <c r="ELQ25" s="11"/>
      <c r="ELR25" s="11"/>
      <c r="ELS25" s="11"/>
      <c r="ELT25" s="11"/>
      <c r="ELU25" s="11"/>
      <c r="ELV25" s="11"/>
      <c r="ELW25" s="11"/>
      <c r="ELX25" s="11"/>
      <c r="ELY25" s="11"/>
      <c r="ELZ25" s="11"/>
      <c r="EMA25" s="11"/>
      <c r="EMB25" s="11"/>
      <c r="EMC25" s="11"/>
      <c r="EMD25" s="11"/>
      <c r="EME25" s="11"/>
      <c r="EMF25" s="11"/>
      <c r="EMG25" s="11"/>
      <c r="EMH25" s="11"/>
      <c r="EMI25" s="11"/>
      <c r="EMJ25" s="11"/>
      <c r="EMK25" s="11"/>
      <c r="EML25" s="11"/>
      <c r="EMM25" s="11"/>
      <c r="EMN25" s="11"/>
      <c r="EMO25" s="11"/>
      <c r="EMP25" s="11"/>
      <c r="EMQ25" s="11"/>
      <c r="EMR25" s="11"/>
      <c r="EMS25" s="11"/>
      <c r="EMT25" s="11"/>
      <c r="EMU25" s="11"/>
      <c r="EMV25" s="11"/>
      <c r="EMW25" s="11"/>
      <c r="EMX25" s="11"/>
      <c r="EMY25" s="11"/>
      <c r="EMZ25" s="11"/>
      <c r="ENA25" s="11"/>
      <c r="ENB25" s="11"/>
      <c r="ENC25" s="11"/>
      <c r="END25" s="11"/>
      <c r="ENE25" s="11"/>
      <c r="ENF25" s="11"/>
      <c r="ENG25" s="11"/>
      <c r="ENH25" s="11"/>
      <c r="ENI25" s="11"/>
      <c r="ENJ25" s="11"/>
      <c r="ENK25" s="11"/>
      <c r="ENL25" s="11"/>
      <c r="ENM25" s="11"/>
      <c r="ENN25" s="11"/>
      <c r="ENO25" s="11"/>
      <c r="ENP25" s="11"/>
      <c r="ENQ25" s="11"/>
      <c r="ENR25" s="11"/>
      <c r="ENS25" s="11"/>
      <c r="ENT25" s="11"/>
      <c r="ENU25" s="11"/>
      <c r="ENV25" s="11"/>
      <c r="ENW25" s="11"/>
      <c r="ENX25" s="11"/>
      <c r="ENY25" s="11"/>
      <c r="ENZ25" s="11"/>
      <c r="EOA25" s="11"/>
      <c r="EOB25" s="11"/>
      <c r="EOC25" s="11"/>
      <c r="EOD25" s="11"/>
      <c r="EOE25" s="11"/>
      <c r="EOF25" s="11"/>
      <c r="EOG25" s="11"/>
      <c r="EOH25" s="11"/>
      <c r="EOI25" s="11"/>
      <c r="EOJ25" s="11"/>
      <c r="EOK25" s="11"/>
      <c r="EOL25" s="11"/>
      <c r="EOM25" s="11"/>
      <c r="EON25" s="11"/>
      <c r="EOO25" s="11"/>
      <c r="EOP25" s="11"/>
      <c r="EOQ25" s="11"/>
      <c r="EOR25" s="11"/>
      <c r="EOS25" s="11"/>
      <c r="EOT25" s="11"/>
      <c r="EOU25" s="11"/>
      <c r="EOV25" s="11"/>
      <c r="EOW25" s="11"/>
      <c r="EOX25" s="11"/>
      <c r="EOY25" s="11"/>
      <c r="EOZ25" s="11"/>
      <c r="EPA25" s="11"/>
      <c r="EPB25" s="11"/>
      <c r="EPC25" s="11"/>
      <c r="EPD25" s="11"/>
      <c r="EPE25" s="11"/>
      <c r="EPF25" s="11"/>
      <c r="EPG25" s="11"/>
      <c r="EPH25" s="11"/>
      <c r="EPI25" s="11"/>
      <c r="EPJ25" s="11"/>
      <c r="EPK25" s="11"/>
      <c r="EPL25" s="11"/>
      <c r="EPM25" s="11"/>
      <c r="EPN25" s="11"/>
      <c r="EPO25" s="11"/>
      <c r="EPP25" s="11"/>
      <c r="EPQ25" s="11"/>
      <c r="EPR25" s="11"/>
      <c r="EPS25" s="11"/>
      <c r="EPT25" s="11"/>
      <c r="EPU25" s="11"/>
      <c r="EPV25" s="11"/>
      <c r="EPW25" s="11"/>
      <c r="EPX25" s="11"/>
      <c r="EPY25" s="11"/>
      <c r="EPZ25" s="11"/>
      <c r="EQA25" s="11"/>
      <c r="EQB25" s="11"/>
      <c r="EQC25" s="11"/>
      <c r="EQD25" s="11"/>
      <c r="EQE25" s="11"/>
      <c r="EQF25" s="11"/>
      <c r="EQG25" s="11"/>
      <c r="EQH25" s="11"/>
      <c r="EQI25" s="11"/>
      <c r="EQJ25" s="11"/>
      <c r="EQK25" s="11"/>
      <c r="EQL25" s="11"/>
      <c r="EQM25" s="11"/>
      <c r="EQN25" s="11"/>
      <c r="EQO25" s="11"/>
      <c r="EQP25" s="11"/>
      <c r="EQQ25" s="11"/>
      <c r="EQR25" s="11"/>
      <c r="EQS25" s="11"/>
      <c r="EQT25" s="11"/>
      <c r="EQU25" s="11"/>
      <c r="EQV25" s="11"/>
      <c r="EQW25" s="11"/>
      <c r="EQX25" s="11"/>
      <c r="EQY25" s="11"/>
      <c r="EQZ25" s="11"/>
      <c r="ERA25" s="11"/>
      <c r="ERB25" s="11"/>
      <c r="ERC25" s="11"/>
      <c r="ERD25" s="11"/>
      <c r="ERE25" s="11"/>
      <c r="ERF25" s="11"/>
      <c r="ERG25" s="11"/>
      <c r="ERH25" s="11"/>
      <c r="ERI25" s="11"/>
      <c r="ERJ25" s="11"/>
      <c r="ERK25" s="11"/>
      <c r="ERL25" s="11"/>
      <c r="ERM25" s="11"/>
      <c r="ERN25" s="11"/>
      <c r="ERO25" s="11"/>
      <c r="ERP25" s="11"/>
      <c r="ERQ25" s="11"/>
      <c r="ERR25" s="11"/>
      <c r="ERS25" s="11"/>
      <c r="ERT25" s="11"/>
      <c r="ERU25" s="11"/>
      <c r="ERV25" s="11"/>
      <c r="ERW25" s="11"/>
      <c r="ERX25" s="11"/>
      <c r="ERY25" s="11"/>
      <c r="ERZ25" s="11"/>
      <c r="ESA25" s="11"/>
      <c r="ESB25" s="11"/>
      <c r="ESC25" s="11"/>
      <c r="ESD25" s="11"/>
      <c r="ESE25" s="11"/>
      <c r="ESF25" s="11"/>
      <c r="ESG25" s="11"/>
      <c r="ESH25" s="11"/>
      <c r="ESI25" s="11"/>
      <c r="ESJ25" s="11"/>
      <c r="ESK25" s="11"/>
      <c r="ESL25" s="11"/>
      <c r="ESM25" s="11"/>
      <c r="ESN25" s="11"/>
      <c r="ESO25" s="11"/>
      <c r="ESP25" s="11"/>
      <c r="ESQ25" s="11"/>
      <c r="ESR25" s="11"/>
      <c r="ESS25" s="11"/>
      <c r="EST25" s="11"/>
      <c r="ESU25" s="11"/>
      <c r="ESV25" s="11"/>
      <c r="ESW25" s="11"/>
      <c r="ESX25" s="11"/>
      <c r="ESY25" s="11"/>
      <c r="ESZ25" s="11"/>
      <c r="ETA25" s="11"/>
      <c r="ETB25" s="11"/>
      <c r="ETC25" s="11"/>
      <c r="ETD25" s="11"/>
      <c r="ETE25" s="11"/>
      <c r="ETF25" s="11"/>
      <c r="ETG25" s="11"/>
      <c r="ETH25" s="11"/>
      <c r="ETI25" s="11"/>
      <c r="ETJ25" s="11"/>
      <c r="ETK25" s="11"/>
      <c r="ETL25" s="11"/>
      <c r="ETM25" s="11"/>
      <c r="ETN25" s="11"/>
      <c r="ETO25" s="11"/>
      <c r="ETP25" s="11"/>
      <c r="ETQ25" s="11"/>
      <c r="ETR25" s="11"/>
      <c r="ETS25" s="11"/>
      <c r="ETT25" s="11"/>
      <c r="ETU25" s="11"/>
      <c r="ETV25" s="11"/>
      <c r="ETW25" s="11"/>
      <c r="ETX25" s="11"/>
      <c r="ETY25" s="11"/>
      <c r="ETZ25" s="11"/>
      <c r="EUA25" s="11"/>
      <c r="EUB25" s="11"/>
      <c r="EUC25" s="11"/>
      <c r="EUD25" s="11"/>
      <c r="EUE25" s="11"/>
      <c r="EUF25" s="11"/>
      <c r="EUG25" s="11"/>
      <c r="EUH25" s="11"/>
      <c r="EUI25" s="11"/>
      <c r="EUJ25" s="11"/>
      <c r="EUK25" s="11"/>
      <c r="EUL25" s="11"/>
      <c r="EUM25" s="11"/>
      <c r="EUN25" s="11"/>
      <c r="EUO25" s="11"/>
      <c r="EUP25" s="11"/>
      <c r="EUQ25" s="11"/>
      <c r="EUR25" s="11"/>
      <c r="EUS25" s="11"/>
      <c r="EUT25" s="11"/>
      <c r="EUU25" s="11"/>
      <c r="EUV25" s="11"/>
      <c r="EUW25" s="11"/>
      <c r="EUX25" s="11"/>
      <c r="EUY25" s="11"/>
      <c r="EUZ25" s="11"/>
      <c r="EVA25" s="11"/>
      <c r="EVB25" s="11"/>
      <c r="EVC25" s="11"/>
      <c r="EVD25" s="11"/>
      <c r="EVE25" s="11"/>
      <c r="EVF25" s="11"/>
      <c r="EVG25" s="11"/>
      <c r="EVH25" s="11"/>
      <c r="EVI25" s="11"/>
      <c r="EVJ25" s="11"/>
      <c r="EVK25" s="11"/>
      <c r="EVL25" s="11"/>
      <c r="EVM25" s="11"/>
      <c r="EVN25" s="11"/>
      <c r="EVO25" s="11"/>
      <c r="EVP25" s="11"/>
      <c r="EVQ25" s="11"/>
      <c r="EVR25" s="11"/>
      <c r="EVS25" s="11"/>
      <c r="EVT25" s="11"/>
      <c r="EVU25" s="11"/>
      <c r="EVV25" s="11"/>
      <c r="EVW25" s="11"/>
      <c r="EVX25" s="11"/>
      <c r="EVY25" s="11"/>
      <c r="EVZ25" s="11"/>
      <c r="EWA25" s="11"/>
      <c r="EWB25" s="11"/>
      <c r="EWC25" s="11"/>
      <c r="EWD25" s="11"/>
      <c r="EWE25" s="11"/>
      <c r="EWF25" s="11"/>
      <c r="EWG25" s="11"/>
      <c r="EWH25" s="11"/>
      <c r="EWI25" s="11"/>
      <c r="EWJ25" s="11"/>
      <c r="EWK25" s="11"/>
      <c r="EWL25" s="11"/>
      <c r="EWM25" s="11"/>
      <c r="EWN25" s="11"/>
      <c r="EWO25" s="11"/>
      <c r="EWP25" s="11"/>
      <c r="EWQ25" s="11"/>
      <c r="EWR25" s="11"/>
      <c r="EWS25" s="11"/>
      <c r="EWT25" s="11"/>
      <c r="EWU25" s="11"/>
      <c r="EWV25" s="11"/>
      <c r="EWW25" s="11"/>
      <c r="EWX25" s="11"/>
      <c r="EWY25" s="11"/>
      <c r="EWZ25" s="11"/>
      <c r="EXA25" s="11"/>
      <c r="EXB25" s="11"/>
      <c r="EXC25" s="11"/>
      <c r="EXD25" s="11"/>
      <c r="EXE25" s="11"/>
      <c r="EXF25" s="11"/>
      <c r="EXG25" s="11"/>
      <c r="EXH25" s="11"/>
      <c r="EXI25" s="11"/>
      <c r="EXJ25" s="11"/>
      <c r="EXK25" s="11"/>
      <c r="EXL25" s="11"/>
      <c r="EXM25" s="11"/>
      <c r="EXN25" s="11"/>
      <c r="EXO25" s="11"/>
      <c r="EXP25" s="11"/>
      <c r="EXQ25" s="11"/>
      <c r="EXR25" s="11"/>
      <c r="EXS25" s="11"/>
      <c r="EXT25" s="11"/>
      <c r="EXU25" s="11"/>
      <c r="EXV25" s="11"/>
      <c r="EXW25" s="11"/>
      <c r="EXX25" s="11"/>
      <c r="EXY25" s="11"/>
      <c r="EXZ25" s="11"/>
      <c r="EYA25" s="11"/>
      <c r="EYB25" s="11"/>
      <c r="EYC25" s="11"/>
      <c r="EYD25" s="11"/>
      <c r="EYE25" s="11"/>
      <c r="EYF25" s="11"/>
      <c r="EYG25" s="11"/>
      <c r="EYH25" s="11"/>
      <c r="EYI25" s="11"/>
      <c r="EYJ25" s="11"/>
      <c r="EYK25" s="11"/>
      <c r="EYL25" s="11"/>
      <c r="EYM25" s="11"/>
      <c r="EYN25" s="11"/>
      <c r="EYO25" s="11"/>
      <c r="EYP25" s="11"/>
      <c r="EYQ25" s="11"/>
      <c r="EYR25" s="11"/>
      <c r="EYS25" s="11"/>
      <c r="EYT25" s="11"/>
      <c r="EYU25" s="11"/>
      <c r="EYV25" s="11"/>
      <c r="EYW25" s="11"/>
      <c r="EYX25" s="11"/>
      <c r="EYY25" s="11"/>
      <c r="EYZ25" s="11"/>
      <c r="EZA25" s="11"/>
      <c r="EZB25" s="11"/>
      <c r="EZC25" s="11"/>
      <c r="EZD25" s="11"/>
      <c r="EZE25" s="11"/>
      <c r="EZF25" s="11"/>
      <c r="EZG25" s="11"/>
      <c r="EZH25" s="11"/>
      <c r="EZI25" s="11"/>
      <c r="EZJ25" s="11"/>
      <c r="EZK25" s="11"/>
      <c r="EZL25" s="11"/>
      <c r="EZM25" s="11"/>
      <c r="EZN25" s="11"/>
      <c r="EZO25" s="11"/>
      <c r="EZP25" s="11"/>
      <c r="EZQ25" s="11"/>
      <c r="EZR25" s="11"/>
      <c r="EZS25" s="11"/>
      <c r="EZT25" s="11"/>
      <c r="EZU25" s="11"/>
      <c r="EZV25" s="11"/>
      <c r="EZW25" s="11"/>
      <c r="EZX25" s="11"/>
      <c r="EZY25" s="11"/>
      <c r="EZZ25" s="11"/>
      <c r="FAA25" s="11"/>
      <c r="FAB25" s="11"/>
      <c r="FAC25" s="11"/>
      <c r="FAD25" s="11"/>
      <c r="FAE25" s="11"/>
      <c r="FAF25" s="11"/>
      <c r="FAG25" s="11"/>
      <c r="FAH25" s="11"/>
      <c r="FAI25" s="11"/>
      <c r="FAJ25" s="11"/>
      <c r="FAK25" s="11"/>
      <c r="FAL25" s="11"/>
      <c r="FAM25" s="11"/>
      <c r="FAN25" s="11"/>
      <c r="FAO25" s="11"/>
      <c r="FAP25" s="11"/>
      <c r="FAQ25" s="11"/>
      <c r="FAR25" s="11"/>
      <c r="FAS25" s="11"/>
      <c r="FAT25" s="11"/>
      <c r="FAU25" s="11"/>
      <c r="FAV25" s="11"/>
      <c r="FAW25" s="11"/>
      <c r="FAX25" s="11"/>
      <c r="FAY25" s="11"/>
      <c r="FAZ25" s="11"/>
      <c r="FBA25" s="11"/>
      <c r="FBB25" s="11"/>
      <c r="FBC25" s="11"/>
      <c r="FBD25" s="11"/>
      <c r="FBE25" s="11"/>
      <c r="FBF25" s="11"/>
      <c r="FBG25" s="11"/>
      <c r="FBH25" s="11"/>
      <c r="FBI25" s="11"/>
      <c r="FBJ25" s="11"/>
      <c r="FBK25" s="11"/>
      <c r="FBL25" s="11"/>
      <c r="FBM25" s="11"/>
      <c r="FBN25" s="11"/>
      <c r="FBO25" s="11"/>
      <c r="FBP25" s="11"/>
      <c r="FBQ25" s="11"/>
      <c r="FBR25" s="11"/>
      <c r="FBS25" s="11"/>
      <c r="FBT25" s="11"/>
      <c r="FBU25" s="11"/>
      <c r="FBV25" s="11"/>
      <c r="FBW25" s="11"/>
      <c r="FBX25" s="11"/>
      <c r="FBY25" s="11"/>
      <c r="FBZ25" s="11"/>
      <c r="FCA25" s="11"/>
      <c r="FCB25" s="11"/>
      <c r="FCC25" s="11"/>
      <c r="FCD25" s="11"/>
      <c r="FCE25" s="11"/>
      <c r="FCF25" s="11"/>
      <c r="FCG25" s="11"/>
      <c r="FCH25" s="11"/>
      <c r="FCI25" s="11"/>
      <c r="FCJ25" s="11"/>
      <c r="FCK25" s="11"/>
      <c r="FCL25" s="11"/>
      <c r="FCM25" s="11"/>
      <c r="FCN25" s="11"/>
      <c r="FCO25" s="11"/>
      <c r="FCP25" s="11"/>
      <c r="FCQ25" s="11"/>
      <c r="FCR25" s="11"/>
      <c r="FCS25" s="11"/>
      <c r="FCT25" s="11"/>
      <c r="FCU25" s="11"/>
      <c r="FCV25" s="11"/>
      <c r="FCW25" s="11"/>
      <c r="FCX25" s="11"/>
      <c r="FCY25" s="11"/>
      <c r="FCZ25" s="11"/>
      <c r="FDA25" s="11"/>
      <c r="FDB25" s="11"/>
      <c r="FDC25" s="11"/>
      <c r="FDD25" s="11"/>
      <c r="FDE25" s="11"/>
      <c r="FDF25" s="11"/>
      <c r="FDG25" s="11"/>
      <c r="FDH25" s="11"/>
      <c r="FDI25" s="11"/>
      <c r="FDJ25" s="11"/>
      <c r="FDK25" s="11"/>
      <c r="FDL25" s="11"/>
      <c r="FDM25" s="11"/>
      <c r="FDN25" s="11"/>
      <c r="FDO25" s="11"/>
      <c r="FDP25" s="11"/>
      <c r="FDQ25" s="11"/>
      <c r="FDR25" s="11"/>
      <c r="FDS25" s="11"/>
      <c r="FDT25" s="11"/>
      <c r="FDU25" s="11"/>
      <c r="FDV25" s="11"/>
      <c r="FDW25" s="11"/>
      <c r="FDX25" s="11"/>
      <c r="FDY25" s="11"/>
      <c r="FDZ25" s="11"/>
      <c r="FEA25" s="11"/>
      <c r="FEB25" s="11"/>
      <c r="FEC25" s="11"/>
      <c r="FED25" s="11"/>
      <c r="FEE25" s="11"/>
      <c r="FEF25" s="11"/>
      <c r="FEG25" s="11"/>
      <c r="FEH25" s="11"/>
      <c r="FEI25" s="11"/>
      <c r="FEJ25" s="11"/>
      <c r="FEK25" s="11"/>
      <c r="FEL25" s="11"/>
      <c r="FEM25" s="11"/>
      <c r="FEN25" s="11"/>
      <c r="FEO25" s="11"/>
      <c r="FEP25" s="11"/>
      <c r="FEQ25" s="11"/>
      <c r="FER25" s="11"/>
      <c r="FES25" s="11"/>
      <c r="FET25" s="11"/>
      <c r="FEU25" s="11"/>
      <c r="FEV25" s="11"/>
      <c r="FEW25" s="11"/>
      <c r="FEX25" s="11"/>
      <c r="FEY25" s="11"/>
      <c r="FEZ25" s="11"/>
      <c r="FFA25" s="11"/>
      <c r="FFB25" s="11"/>
      <c r="FFC25" s="11"/>
      <c r="FFD25" s="11"/>
      <c r="FFE25" s="11"/>
      <c r="FFF25" s="11"/>
      <c r="FFG25" s="11"/>
      <c r="FFH25" s="11"/>
      <c r="FFI25" s="11"/>
      <c r="FFJ25" s="11"/>
      <c r="FFK25" s="11"/>
      <c r="FFL25" s="11"/>
      <c r="FFM25" s="11"/>
      <c r="FFN25" s="11"/>
      <c r="FFO25" s="11"/>
      <c r="FFP25" s="11"/>
      <c r="FFQ25" s="11"/>
      <c r="FFR25" s="11"/>
      <c r="FFS25" s="11"/>
      <c r="FFT25" s="11"/>
      <c r="FFU25" s="11"/>
      <c r="FFV25" s="11"/>
      <c r="FFW25" s="11"/>
      <c r="FFX25" s="11"/>
      <c r="FFY25" s="11"/>
      <c r="FFZ25" s="11"/>
      <c r="FGA25" s="11"/>
      <c r="FGB25" s="11"/>
      <c r="FGC25" s="11"/>
      <c r="FGD25" s="11"/>
      <c r="FGE25" s="11"/>
      <c r="FGF25" s="11"/>
      <c r="FGG25" s="11"/>
      <c r="FGH25" s="11"/>
      <c r="FGI25" s="11"/>
      <c r="FGJ25" s="11"/>
      <c r="FGK25" s="11"/>
      <c r="FGL25" s="11"/>
      <c r="FGM25" s="11"/>
      <c r="FGN25" s="11"/>
      <c r="FGO25" s="11"/>
      <c r="FGP25" s="11"/>
      <c r="FGQ25" s="11"/>
      <c r="FGR25" s="11"/>
      <c r="FGS25" s="11"/>
      <c r="FGT25" s="11"/>
      <c r="FGU25" s="11"/>
      <c r="FGV25" s="11"/>
      <c r="FGW25" s="11"/>
      <c r="FGX25" s="11"/>
      <c r="FGY25" s="11"/>
      <c r="FGZ25" s="11"/>
      <c r="FHA25" s="11"/>
      <c r="FHB25" s="11"/>
      <c r="FHC25" s="11"/>
      <c r="FHD25" s="11"/>
      <c r="FHE25" s="11"/>
      <c r="FHF25" s="11"/>
      <c r="FHG25" s="11"/>
      <c r="FHH25" s="11"/>
      <c r="FHI25" s="11"/>
      <c r="FHJ25" s="11"/>
      <c r="FHK25" s="11"/>
      <c r="FHL25" s="11"/>
      <c r="FHM25" s="11"/>
      <c r="FHN25" s="11"/>
      <c r="FHO25" s="11"/>
      <c r="FHP25" s="11"/>
      <c r="FHQ25" s="11"/>
      <c r="FHR25" s="11"/>
      <c r="FHS25" s="11"/>
      <c r="FHT25" s="11"/>
      <c r="FHU25" s="11"/>
      <c r="FHV25" s="11"/>
      <c r="FHW25" s="11"/>
      <c r="FHX25" s="11"/>
      <c r="FHY25" s="11"/>
      <c r="FHZ25" s="11"/>
      <c r="FIA25" s="11"/>
      <c r="FIB25" s="11"/>
      <c r="FIC25" s="11"/>
      <c r="FID25" s="11"/>
      <c r="FIE25" s="11"/>
      <c r="FIF25" s="11"/>
      <c r="FIG25" s="11"/>
      <c r="FIH25" s="11"/>
      <c r="FII25" s="11"/>
      <c r="FIJ25" s="11"/>
      <c r="FIK25" s="11"/>
      <c r="FIL25" s="11"/>
      <c r="FIM25" s="11"/>
      <c r="FIN25" s="11"/>
      <c r="FIO25" s="11"/>
      <c r="FIP25" s="11"/>
      <c r="FIQ25" s="11"/>
      <c r="FIR25" s="11"/>
      <c r="FIS25" s="11"/>
      <c r="FIT25" s="11"/>
      <c r="FIU25" s="11"/>
      <c r="FIV25" s="11"/>
      <c r="FIW25" s="11"/>
      <c r="FIX25" s="11"/>
      <c r="FIY25" s="11"/>
      <c r="FIZ25" s="11"/>
      <c r="FJA25" s="11"/>
      <c r="FJB25" s="11"/>
      <c r="FJC25" s="11"/>
      <c r="FJD25" s="11"/>
      <c r="FJE25" s="11"/>
      <c r="FJF25" s="11"/>
      <c r="FJG25" s="11"/>
      <c r="FJH25" s="11"/>
      <c r="FJI25" s="11"/>
      <c r="FJJ25" s="11"/>
      <c r="FJK25" s="11"/>
      <c r="FJL25" s="11"/>
      <c r="FJM25" s="11"/>
      <c r="FJN25" s="11"/>
      <c r="FJO25" s="11"/>
      <c r="FJP25" s="11"/>
      <c r="FJQ25" s="11"/>
      <c r="FJR25" s="11"/>
      <c r="FJS25" s="11"/>
      <c r="FJT25" s="11"/>
      <c r="FJU25" s="11"/>
      <c r="FJV25" s="11"/>
      <c r="FJW25" s="11"/>
      <c r="FJX25" s="11"/>
      <c r="FJY25" s="11"/>
      <c r="FJZ25" s="11"/>
      <c r="FKA25" s="11"/>
      <c r="FKB25" s="11"/>
      <c r="FKC25" s="11"/>
      <c r="FKD25" s="11"/>
      <c r="FKE25" s="11"/>
      <c r="FKF25" s="11"/>
      <c r="FKG25" s="11"/>
      <c r="FKH25" s="11"/>
      <c r="FKI25" s="11"/>
      <c r="FKJ25" s="11"/>
      <c r="FKK25" s="11"/>
      <c r="FKL25" s="11"/>
      <c r="FKM25" s="11"/>
      <c r="FKN25" s="11"/>
      <c r="FKO25" s="11"/>
      <c r="FKP25" s="11"/>
      <c r="FKQ25" s="11"/>
      <c r="FKR25" s="11"/>
      <c r="FKS25" s="11"/>
      <c r="FKT25" s="11"/>
      <c r="FKU25" s="11"/>
      <c r="FKV25" s="11"/>
      <c r="FKW25" s="11"/>
      <c r="FKX25" s="11"/>
      <c r="FKY25" s="11"/>
      <c r="FKZ25" s="11"/>
      <c r="FLA25" s="11"/>
      <c r="FLB25" s="11"/>
      <c r="FLC25" s="11"/>
      <c r="FLD25" s="11"/>
      <c r="FLE25" s="11"/>
      <c r="FLF25" s="11"/>
      <c r="FLG25" s="11"/>
      <c r="FLH25" s="11"/>
      <c r="FLI25" s="11"/>
      <c r="FLJ25" s="11"/>
      <c r="FLK25" s="11"/>
      <c r="FLL25" s="11"/>
      <c r="FLM25" s="11"/>
      <c r="FLN25" s="11"/>
      <c r="FLO25" s="11"/>
      <c r="FLP25" s="11"/>
      <c r="FLQ25" s="11"/>
      <c r="FLR25" s="11"/>
      <c r="FLS25" s="11"/>
      <c r="FLT25" s="11"/>
      <c r="FLU25" s="11"/>
      <c r="FLV25" s="11"/>
      <c r="FLW25" s="11"/>
      <c r="FLX25" s="11"/>
      <c r="FLY25" s="11"/>
      <c r="FLZ25" s="11"/>
      <c r="FMA25" s="11"/>
      <c r="FMB25" s="11"/>
      <c r="FMC25" s="11"/>
      <c r="FMD25" s="11"/>
      <c r="FME25" s="11"/>
      <c r="FMF25" s="11"/>
      <c r="FMG25" s="11"/>
      <c r="FMH25" s="11"/>
      <c r="FMI25" s="11"/>
      <c r="FMJ25" s="11"/>
      <c r="FMK25" s="11"/>
      <c r="FML25" s="11"/>
      <c r="FMM25" s="11"/>
      <c r="FMN25" s="11"/>
      <c r="FMO25" s="11"/>
      <c r="FMP25" s="11"/>
      <c r="FMQ25" s="11"/>
      <c r="FMR25" s="11"/>
      <c r="FMS25" s="11"/>
      <c r="FMT25" s="11"/>
      <c r="FMU25" s="11"/>
      <c r="FMV25" s="11"/>
      <c r="FMW25" s="11"/>
      <c r="FMX25" s="11"/>
      <c r="FMY25" s="11"/>
      <c r="FMZ25" s="11"/>
      <c r="FNA25" s="11"/>
      <c r="FNB25" s="11"/>
      <c r="FNC25" s="11"/>
      <c r="FND25" s="11"/>
      <c r="FNE25" s="11"/>
      <c r="FNF25" s="11"/>
      <c r="FNG25" s="11"/>
      <c r="FNH25" s="11"/>
      <c r="FNI25" s="11"/>
      <c r="FNJ25" s="11"/>
      <c r="FNK25" s="11"/>
      <c r="FNL25" s="11"/>
      <c r="FNM25" s="11"/>
      <c r="FNN25" s="11"/>
      <c r="FNO25" s="11"/>
      <c r="FNP25" s="11"/>
      <c r="FNQ25" s="11"/>
      <c r="FNR25" s="11"/>
      <c r="FNS25" s="11"/>
      <c r="FNT25" s="11"/>
      <c r="FNU25" s="11"/>
      <c r="FNV25" s="11"/>
      <c r="FNW25" s="11"/>
      <c r="FNX25" s="11"/>
      <c r="FNY25" s="11"/>
      <c r="FNZ25" s="11"/>
      <c r="FOA25" s="11"/>
      <c r="FOB25" s="11"/>
      <c r="FOC25" s="11"/>
      <c r="FOD25" s="11"/>
      <c r="FOE25" s="11"/>
      <c r="FOF25" s="11"/>
      <c r="FOG25" s="11"/>
      <c r="FOH25" s="11"/>
      <c r="FOI25" s="11"/>
      <c r="FOJ25" s="11"/>
      <c r="FOK25" s="11"/>
      <c r="FOL25" s="11"/>
      <c r="FOM25" s="11"/>
      <c r="FON25" s="11"/>
      <c r="FOO25" s="11"/>
      <c r="FOP25" s="11"/>
      <c r="FOQ25" s="11"/>
      <c r="FOR25" s="11"/>
      <c r="FOS25" s="11"/>
      <c r="FOT25" s="11"/>
      <c r="FOU25" s="11"/>
      <c r="FOV25" s="11"/>
      <c r="FOW25" s="11"/>
      <c r="FOX25" s="11"/>
      <c r="FOY25" s="11"/>
      <c r="FOZ25" s="11"/>
      <c r="FPA25" s="11"/>
      <c r="FPB25" s="11"/>
      <c r="FPC25" s="11"/>
      <c r="FPD25" s="11"/>
      <c r="FPE25" s="11"/>
      <c r="FPF25" s="11"/>
      <c r="FPG25" s="11"/>
      <c r="FPH25" s="11"/>
      <c r="FPI25" s="11"/>
      <c r="FPJ25" s="11"/>
      <c r="FPK25" s="11"/>
      <c r="FPL25" s="11"/>
      <c r="FPM25" s="11"/>
      <c r="FPN25" s="11"/>
      <c r="FPO25" s="11"/>
      <c r="FPP25" s="11"/>
      <c r="FPQ25" s="11"/>
      <c r="FPR25" s="11"/>
      <c r="FPS25" s="11"/>
      <c r="FPT25" s="11"/>
      <c r="FPU25" s="11"/>
      <c r="FPV25" s="11"/>
      <c r="FPW25" s="11"/>
      <c r="FPX25" s="11"/>
      <c r="FPY25" s="11"/>
      <c r="FPZ25" s="11"/>
      <c r="FQA25" s="11"/>
      <c r="FQB25" s="11"/>
      <c r="FQC25" s="11"/>
      <c r="FQD25" s="11"/>
      <c r="FQE25" s="11"/>
      <c r="FQF25" s="11"/>
      <c r="FQG25" s="11"/>
      <c r="FQH25" s="11"/>
      <c r="FQI25" s="11"/>
      <c r="FQJ25" s="11"/>
      <c r="FQK25" s="11"/>
      <c r="FQL25" s="11"/>
      <c r="FQM25" s="11"/>
      <c r="FQN25" s="11"/>
      <c r="FQO25" s="11"/>
      <c r="FQP25" s="11"/>
      <c r="FQQ25" s="11"/>
      <c r="FQR25" s="11"/>
      <c r="FQS25" s="11"/>
      <c r="FQT25" s="11"/>
      <c r="FQU25" s="11"/>
      <c r="FQV25" s="11"/>
      <c r="FQW25" s="11"/>
      <c r="FQX25" s="11"/>
      <c r="FQY25" s="11"/>
      <c r="FQZ25" s="11"/>
      <c r="FRA25" s="11"/>
      <c r="FRB25" s="11"/>
      <c r="FRC25" s="11"/>
      <c r="FRD25" s="11"/>
      <c r="FRE25" s="11"/>
      <c r="FRF25" s="11"/>
      <c r="FRG25" s="11"/>
      <c r="FRH25" s="11"/>
      <c r="FRI25" s="11"/>
      <c r="FRJ25" s="11"/>
      <c r="FRK25" s="11"/>
      <c r="FRL25" s="11"/>
      <c r="FRM25" s="11"/>
      <c r="FRN25" s="11"/>
      <c r="FRO25" s="11"/>
      <c r="FRP25" s="11"/>
      <c r="FRQ25" s="11"/>
      <c r="FRR25" s="11"/>
      <c r="FRS25" s="11"/>
      <c r="FRT25" s="11"/>
      <c r="FRU25" s="11"/>
      <c r="FRV25" s="11"/>
      <c r="FRW25" s="11"/>
      <c r="FRX25" s="11"/>
      <c r="FRY25" s="11"/>
      <c r="FRZ25" s="11"/>
      <c r="FSA25" s="11"/>
      <c r="FSB25" s="11"/>
      <c r="FSC25" s="11"/>
      <c r="FSD25" s="11"/>
      <c r="FSE25" s="11"/>
      <c r="FSF25" s="11"/>
      <c r="FSG25" s="11"/>
      <c r="FSH25" s="11"/>
      <c r="FSI25" s="11"/>
      <c r="FSJ25" s="11"/>
      <c r="FSK25" s="11"/>
      <c r="FSL25" s="11"/>
      <c r="FSM25" s="11"/>
      <c r="FSN25" s="11"/>
      <c r="FSO25" s="11"/>
      <c r="FSP25" s="11"/>
      <c r="FSQ25" s="11"/>
      <c r="FSR25" s="11"/>
      <c r="FSS25" s="11"/>
      <c r="FST25" s="11"/>
      <c r="FSU25" s="11"/>
      <c r="FSV25" s="11"/>
      <c r="FSW25" s="11"/>
      <c r="FSX25" s="11"/>
      <c r="FSY25" s="11"/>
      <c r="FSZ25" s="11"/>
      <c r="FTA25" s="11"/>
      <c r="FTB25" s="11"/>
      <c r="FTC25" s="11"/>
      <c r="FTD25" s="11"/>
      <c r="FTE25" s="11"/>
      <c r="FTF25" s="11"/>
      <c r="FTG25" s="11"/>
      <c r="FTH25" s="11"/>
      <c r="FTI25" s="11"/>
      <c r="FTJ25" s="11"/>
      <c r="FTK25" s="11"/>
      <c r="FTL25" s="11"/>
      <c r="FTM25" s="11"/>
      <c r="FTN25" s="11"/>
      <c r="FTO25" s="11"/>
      <c r="FTP25" s="11"/>
      <c r="FTQ25" s="11"/>
      <c r="FTR25" s="11"/>
      <c r="FTS25" s="11"/>
      <c r="FTT25" s="11"/>
      <c r="FTU25" s="11"/>
      <c r="FTV25" s="11"/>
      <c r="FTW25" s="11"/>
      <c r="FTX25" s="11"/>
      <c r="FTY25" s="11"/>
      <c r="FTZ25" s="11"/>
      <c r="FUA25" s="11"/>
      <c r="FUB25" s="11"/>
      <c r="FUC25" s="11"/>
      <c r="FUD25" s="11"/>
      <c r="FUE25" s="11"/>
      <c r="FUF25" s="11"/>
      <c r="FUG25" s="11"/>
      <c r="FUH25" s="11"/>
      <c r="FUI25" s="11"/>
      <c r="FUJ25" s="11"/>
      <c r="FUK25" s="11"/>
      <c r="FUL25" s="11"/>
      <c r="FUM25" s="11"/>
      <c r="FUN25" s="11"/>
      <c r="FUO25" s="11"/>
      <c r="FUP25" s="11"/>
      <c r="FUQ25" s="11"/>
      <c r="FUR25" s="11"/>
      <c r="FUS25" s="11"/>
      <c r="FUT25" s="11"/>
      <c r="FUU25" s="11"/>
      <c r="FUV25" s="11"/>
      <c r="FUW25" s="11"/>
      <c r="FUX25" s="11"/>
      <c r="FUY25" s="11"/>
      <c r="FUZ25" s="11"/>
      <c r="FVA25" s="11"/>
      <c r="FVB25" s="11"/>
      <c r="FVC25" s="11"/>
      <c r="FVD25" s="11"/>
      <c r="FVE25" s="11"/>
      <c r="FVF25" s="11"/>
      <c r="FVG25" s="11"/>
      <c r="FVH25" s="11"/>
      <c r="FVI25" s="11"/>
      <c r="FVJ25" s="11"/>
      <c r="FVK25" s="11"/>
      <c r="FVL25" s="11"/>
      <c r="FVM25" s="11"/>
      <c r="FVN25" s="11"/>
      <c r="FVO25" s="11"/>
      <c r="FVP25" s="11"/>
      <c r="FVQ25" s="11"/>
      <c r="FVR25" s="11"/>
      <c r="FVS25" s="11"/>
      <c r="FVT25" s="11"/>
      <c r="FVU25" s="11"/>
      <c r="FVV25" s="11"/>
      <c r="FVW25" s="11"/>
      <c r="FVX25" s="11"/>
      <c r="FVY25" s="11"/>
      <c r="FVZ25" s="11"/>
      <c r="FWA25" s="11"/>
      <c r="FWB25" s="11"/>
      <c r="FWC25" s="11"/>
      <c r="FWD25" s="11"/>
      <c r="FWE25" s="11"/>
      <c r="FWF25" s="11"/>
      <c r="FWG25" s="11"/>
      <c r="FWH25" s="11"/>
      <c r="FWI25" s="11"/>
      <c r="FWJ25" s="11"/>
      <c r="FWK25" s="11"/>
      <c r="FWL25" s="11"/>
      <c r="FWM25" s="11"/>
      <c r="FWN25" s="11"/>
      <c r="FWO25" s="11"/>
      <c r="FWP25" s="11"/>
      <c r="FWQ25" s="11"/>
      <c r="FWR25" s="11"/>
      <c r="FWS25" s="11"/>
      <c r="FWT25" s="11"/>
      <c r="FWU25" s="11"/>
      <c r="FWV25" s="11"/>
      <c r="FWW25" s="11"/>
      <c r="FWX25" s="11"/>
      <c r="FWY25" s="11"/>
      <c r="FWZ25" s="11"/>
      <c r="FXA25" s="11"/>
      <c r="FXB25" s="11"/>
      <c r="FXC25" s="11"/>
      <c r="FXD25" s="11"/>
      <c r="FXE25" s="11"/>
      <c r="FXF25" s="11"/>
      <c r="FXG25" s="11"/>
      <c r="FXH25" s="11"/>
      <c r="FXI25" s="11"/>
      <c r="FXJ25" s="11"/>
      <c r="FXK25" s="11"/>
      <c r="FXL25" s="11"/>
      <c r="FXM25" s="11"/>
      <c r="FXN25" s="11"/>
      <c r="FXO25" s="11"/>
      <c r="FXP25" s="11"/>
      <c r="FXQ25" s="11"/>
      <c r="FXR25" s="11"/>
      <c r="FXS25" s="11"/>
      <c r="FXT25" s="11"/>
      <c r="FXU25" s="11"/>
      <c r="FXV25" s="11"/>
      <c r="FXW25" s="11"/>
      <c r="FXX25" s="11"/>
      <c r="FXY25" s="11"/>
      <c r="FXZ25" s="11"/>
      <c r="FYA25" s="11"/>
      <c r="FYB25" s="11"/>
      <c r="FYC25" s="11"/>
      <c r="FYD25" s="11"/>
      <c r="FYE25" s="11"/>
      <c r="FYF25" s="11"/>
      <c r="FYG25" s="11"/>
      <c r="FYH25" s="11"/>
      <c r="FYI25" s="11"/>
      <c r="FYJ25" s="11"/>
      <c r="FYK25" s="11"/>
      <c r="FYL25" s="11"/>
      <c r="FYM25" s="11"/>
      <c r="FYN25" s="11"/>
      <c r="FYO25" s="11"/>
      <c r="FYP25" s="11"/>
      <c r="FYQ25" s="11"/>
      <c r="FYR25" s="11"/>
      <c r="FYS25" s="11"/>
      <c r="FYT25" s="11"/>
      <c r="FYU25" s="11"/>
      <c r="FYV25" s="11"/>
      <c r="FYW25" s="11"/>
      <c r="FYX25" s="11"/>
      <c r="FYY25" s="11"/>
      <c r="FYZ25" s="11"/>
      <c r="FZA25" s="11"/>
      <c r="FZB25" s="11"/>
      <c r="FZC25" s="11"/>
      <c r="FZD25" s="11"/>
      <c r="FZE25" s="11"/>
      <c r="FZF25" s="11"/>
      <c r="FZG25" s="11"/>
      <c r="FZH25" s="11"/>
      <c r="FZI25" s="11"/>
      <c r="FZJ25" s="11"/>
      <c r="FZK25" s="11"/>
      <c r="FZL25" s="11"/>
      <c r="FZM25" s="11"/>
      <c r="FZN25" s="11"/>
      <c r="FZO25" s="11"/>
      <c r="FZP25" s="11"/>
      <c r="FZQ25" s="11"/>
      <c r="FZR25" s="11"/>
      <c r="FZS25" s="11"/>
      <c r="FZT25" s="11"/>
      <c r="FZU25" s="11"/>
      <c r="FZV25" s="11"/>
      <c r="FZW25" s="11"/>
      <c r="FZX25" s="11"/>
      <c r="FZY25" s="11"/>
      <c r="FZZ25" s="11"/>
      <c r="GAA25" s="11"/>
      <c r="GAB25" s="11"/>
      <c r="GAC25" s="11"/>
      <c r="GAD25" s="11"/>
      <c r="GAE25" s="11"/>
      <c r="GAF25" s="11"/>
      <c r="GAG25" s="11"/>
      <c r="GAH25" s="11"/>
      <c r="GAI25" s="11"/>
      <c r="GAJ25" s="11"/>
      <c r="GAK25" s="11"/>
      <c r="GAL25" s="11"/>
      <c r="GAM25" s="11"/>
      <c r="GAN25" s="11"/>
      <c r="GAO25" s="11"/>
      <c r="GAP25" s="11"/>
      <c r="GAQ25" s="11"/>
      <c r="GAR25" s="11"/>
      <c r="GAS25" s="11"/>
      <c r="GAT25" s="11"/>
      <c r="GAU25" s="11"/>
      <c r="GAV25" s="11"/>
      <c r="GAW25" s="11"/>
      <c r="GAX25" s="11"/>
      <c r="GAY25" s="11"/>
      <c r="GAZ25" s="11"/>
      <c r="GBA25" s="11"/>
      <c r="GBB25" s="11"/>
      <c r="GBC25" s="11"/>
      <c r="GBD25" s="11"/>
      <c r="GBE25" s="11"/>
      <c r="GBF25" s="11"/>
      <c r="GBG25" s="11"/>
      <c r="GBH25" s="11"/>
      <c r="GBI25" s="11"/>
      <c r="GBJ25" s="11"/>
      <c r="GBK25" s="11"/>
      <c r="GBL25" s="11"/>
      <c r="GBM25" s="11"/>
      <c r="GBN25" s="11"/>
      <c r="GBO25" s="11"/>
      <c r="GBP25" s="11"/>
      <c r="GBQ25" s="11"/>
      <c r="GBR25" s="11"/>
      <c r="GBS25" s="11"/>
      <c r="GBT25" s="11"/>
      <c r="GBU25" s="11"/>
      <c r="GBV25" s="11"/>
      <c r="GBW25" s="11"/>
      <c r="GBX25" s="11"/>
      <c r="GBY25" s="11"/>
      <c r="GBZ25" s="11"/>
      <c r="GCA25" s="11"/>
      <c r="GCB25" s="11"/>
      <c r="GCC25" s="11"/>
      <c r="GCD25" s="11"/>
      <c r="GCE25" s="11"/>
      <c r="GCF25" s="11"/>
      <c r="GCG25" s="11"/>
      <c r="GCH25" s="11"/>
      <c r="GCI25" s="11"/>
      <c r="GCJ25" s="11"/>
      <c r="GCK25" s="11"/>
      <c r="GCL25" s="11"/>
      <c r="GCM25" s="11"/>
      <c r="GCN25" s="11"/>
      <c r="GCO25" s="11"/>
      <c r="GCP25" s="11"/>
      <c r="GCQ25" s="11"/>
      <c r="GCR25" s="11"/>
      <c r="GCS25" s="11"/>
      <c r="GCT25" s="11"/>
      <c r="GCU25" s="11"/>
      <c r="GCV25" s="11"/>
      <c r="GCW25" s="11"/>
      <c r="GCX25" s="11"/>
      <c r="GCY25" s="11"/>
      <c r="GCZ25" s="11"/>
      <c r="GDA25" s="11"/>
      <c r="GDB25" s="11"/>
      <c r="GDC25" s="11"/>
      <c r="GDD25" s="11"/>
      <c r="GDE25" s="11"/>
      <c r="GDF25" s="11"/>
      <c r="GDG25" s="11"/>
      <c r="GDH25" s="11"/>
      <c r="GDI25" s="11"/>
      <c r="GDJ25" s="11"/>
      <c r="GDK25" s="11"/>
      <c r="GDL25" s="11"/>
      <c r="GDM25" s="11"/>
      <c r="GDN25" s="11"/>
      <c r="GDO25" s="11"/>
      <c r="GDP25" s="11"/>
      <c r="GDQ25" s="11"/>
      <c r="GDR25" s="11"/>
      <c r="GDS25" s="11"/>
      <c r="GDT25" s="11"/>
      <c r="GDU25" s="11"/>
      <c r="GDV25" s="11"/>
      <c r="GDW25" s="11"/>
      <c r="GDX25" s="11"/>
      <c r="GDY25" s="11"/>
      <c r="GDZ25" s="11"/>
      <c r="GEA25" s="11"/>
      <c r="GEB25" s="11"/>
      <c r="GEC25" s="11"/>
      <c r="GED25" s="11"/>
      <c r="GEE25" s="11"/>
      <c r="GEF25" s="11"/>
      <c r="GEG25" s="11"/>
      <c r="GEH25" s="11"/>
      <c r="GEI25" s="11"/>
      <c r="GEJ25" s="11"/>
      <c r="GEK25" s="11"/>
      <c r="GEL25" s="11"/>
      <c r="GEM25" s="11"/>
      <c r="GEN25" s="11"/>
      <c r="GEO25" s="11"/>
      <c r="GEP25" s="11"/>
      <c r="GEQ25" s="11"/>
      <c r="GER25" s="11"/>
      <c r="GES25" s="11"/>
      <c r="GET25" s="11"/>
      <c r="GEU25" s="11"/>
      <c r="GEV25" s="11"/>
      <c r="GEW25" s="11"/>
      <c r="GEX25" s="11"/>
      <c r="GEY25" s="11"/>
      <c r="GEZ25" s="11"/>
      <c r="GFA25" s="11"/>
      <c r="GFB25" s="11"/>
      <c r="GFC25" s="11"/>
      <c r="GFD25" s="11"/>
      <c r="GFE25" s="11"/>
      <c r="GFF25" s="11"/>
      <c r="GFG25" s="11"/>
      <c r="GFH25" s="11"/>
      <c r="GFI25" s="11"/>
      <c r="GFJ25" s="11"/>
      <c r="GFK25" s="11"/>
      <c r="GFL25" s="11"/>
      <c r="GFM25" s="11"/>
      <c r="GFN25" s="11"/>
      <c r="GFO25" s="11"/>
      <c r="GFP25" s="11"/>
      <c r="GFQ25" s="11"/>
      <c r="GFR25" s="11"/>
      <c r="GFS25" s="11"/>
      <c r="GFT25" s="11"/>
      <c r="GFU25" s="11"/>
      <c r="GFV25" s="11"/>
      <c r="GFW25" s="11"/>
      <c r="GFX25" s="11"/>
      <c r="GFY25" s="11"/>
      <c r="GFZ25" s="11"/>
      <c r="GGA25" s="11"/>
      <c r="GGB25" s="11"/>
      <c r="GGC25" s="11"/>
      <c r="GGD25" s="11"/>
      <c r="GGE25" s="11"/>
      <c r="GGF25" s="11"/>
      <c r="GGG25" s="11"/>
      <c r="GGH25" s="11"/>
      <c r="GGI25" s="11"/>
      <c r="GGJ25" s="11"/>
      <c r="GGK25" s="11"/>
      <c r="GGL25" s="11"/>
      <c r="GGM25" s="11"/>
      <c r="GGN25" s="11"/>
      <c r="GGO25" s="11"/>
      <c r="GGP25" s="11"/>
      <c r="GGQ25" s="11"/>
      <c r="GGR25" s="11"/>
      <c r="GGS25" s="11"/>
      <c r="GGT25" s="11"/>
      <c r="GGU25" s="11"/>
      <c r="GGV25" s="11"/>
      <c r="GGW25" s="11"/>
      <c r="GGX25" s="11"/>
      <c r="GGY25" s="11"/>
      <c r="GGZ25" s="11"/>
      <c r="GHA25" s="11"/>
      <c r="GHB25" s="11"/>
      <c r="GHC25" s="11"/>
      <c r="GHD25" s="11"/>
      <c r="GHE25" s="11"/>
      <c r="GHF25" s="11"/>
      <c r="GHG25" s="11"/>
      <c r="GHH25" s="11"/>
      <c r="GHI25" s="11"/>
      <c r="GHJ25" s="11"/>
      <c r="GHK25" s="11"/>
      <c r="GHL25" s="11"/>
      <c r="GHM25" s="11"/>
      <c r="GHN25" s="11"/>
      <c r="GHO25" s="11"/>
      <c r="GHP25" s="11"/>
      <c r="GHQ25" s="11"/>
      <c r="GHR25" s="11"/>
      <c r="GHS25" s="11"/>
      <c r="GHT25" s="11"/>
      <c r="GHU25" s="11"/>
      <c r="GHV25" s="11"/>
      <c r="GHW25" s="11"/>
      <c r="GHX25" s="11"/>
      <c r="GHY25" s="11"/>
      <c r="GHZ25" s="11"/>
      <c r="GIA25" s="11"/>
      <c r="GIB25" s="11"/>
      <c r="GIC25" s="11"/>
      <c r="GID25" s="11"/>
      <c r="GIE25" s="11"/>
      <c r="GIF25" s="11"/>
      <c r="GIG25" s="11"/>
      <c r="GIH25" s="11"/>
      <c r="GII25" s="11"/>
      <c r="GIJ25" s="11"/>
      <c r="GIK25" s="11"/>
      <c r="GIL25" s="11"/>
      <c r="GIM25" s="11"/>
      <c r="GIN25" s="11"/>
      <c r="GIO25" s="11"/>
      <c r="GIP25" s="11"/>
      <c r="GIQ25" s="11"/>
      <c r="GIR25" s="11"/>
      <c r="GIS25" s="11"/>
      <c r="GIT25" s="11"/>
      <c r="GIU25" s="11"/>
      <c r="GIV25" s="11"/>
      <c r="GIW25" s="11"/>
      <c r="GIX25" s="11"/>
      <c r="GIY25" s="11"/>
      <c r="GIZ25" s="11"/>
      <c r="GJA25" s="11"/>
      <c r="GJB25" s="11"/>
      <c r="GJC25" s="11"/>
      <c r="GJD25" s="11"/>
      <c r="GJE25" s="11"/>
      <c r="GJF25" s="11"/>
      <c r="GJG25" s="11"/>
      <c r="GJH25" s="11"/>
      <c r="GJI25" s="11"/>
      <c r="GJJ25" s="11"/>
      <c r="GJK25" s="11"/>
      <c r="GJL25" s="11"/>
      <c r="GJM25" s="11"/>
      <c r="GJN25" s="11"/>
      <c r="GJO25" s="11"/>
      <c r="GJP25" s="11"/>
      <c r="GJQ25" s="11"/>
      <c r="GJR25" s="11"/>
      <c r="GJS25" s="11"/>
      <c r="GJT25" s="11"/>
      <c r="GJU25" s="11"/>
      <c r="GJV25" s="11"/>
      <c r="GJW25" s="11"/>
      <c r="GJX25" s="11"/>
      <c r="GJY25" s="11"/>
      <c r="GJZ25" s="11"/>
      <c r="GKA25" s="11"/>
      <c r="GKB25" s="11"/>
      <c r="GKC25" s="11"/>
      <c r="GKD25" s="11"/>
      <c r="GKE25" s="11"/>
      <c r="GKF25" s="11"/>
      <c r="GKG25" s="11"/>
      <c r="GKH25" s="11"/>
      <c r="GKI25" s="11"/>
      <c r="GKJ25" s="11"/>
      <c r="GKK25" s="11"/>
      <c r="GKL25" s="11"/>
      <c r="GKM25" s="11"/>
      <c r="GKN25" s="11"/>
      <c r="GKO25" s="11"/>
      <c r="GKP25" s="11"/>
      <c r="GKQ25" s="11"/>
      <c r="GKR25" s="11"/>
      <c r="GKS25" s="11"/>
      <c r="GKT25" s="11"/>
      <c r="GKU25" s="11"/>
      <c r="GKV25" s="11"/>
      <c r="GKW25" s="11"/>
      <c r="GKX25" s="11"/>
      <c r="GKY25" s="11"/>
      <c r="GKZ25" s="11"/>
      <c r="GLA25" s="11"/>
      <c r="GLB25" s="11"/>
      <c r="GLC25" s="11"/>
      <c r="GLD25" s="11"/>
      <c r="GLE25" s="11"/>
      <c r="GLF25" s="11"/>
      <c r="GLG25" s="11"/>
      <c r="GLH25" s="11"/>
      <c r="GLI25" s="11"/>
      <c r="GLJ25" s="11"/>
      <c r="GLK25" s="11"/>
      <c r="GLL25" s="11"/>
      <c r="GLM25" s="11"/>
      <c r="GLN25" s="11"/>
      <c r="GLO25" s="11"/>
      <c r="GLP25" s="11"/>
      <c r="GLQ25" s="11"/>
      <c r="GLR25" s="11"/>
      <c r="GLS25" s="11"/>
      <c r="GLT25" s="11"/>
      <c r="GLU25" s="11"/>
      <c r="GLV25" s="11"/>
      <c r="GLW25" s="11"/>
      <c r="GLX25" s="11"/>
      <c r="GLY25" s="11"/>
      <c r="GLZ25" s="11"/>
      <c r="GMA25" s="11"/>
      <c r="GMB25" s="11"/>
      <c r="GMC25" s="11"/>
      <c r="GMD25" s="11"/>
      <c r="GME25" s="11"/>
      <c r="GMF25" s="11"/>
      <c r="GMG25" s="11"/>
      <c r="GMH25" s="11"/>
      <c r="GMI25" s="11"/>
      <c r="GMJ25" s="11"/>
      <c r="GMK25" s="11"/>
      <c r="GML25" s="11"/>
      <c r="GMM25" s="11"/>
      <c r="GMN25" s="11"/>
      <c r="GMO25" s="11"/>
      <c r="GMP25" s="11"/>
      <c r="GMQ25" s="11"/>
      <c r="GMR25" s="11"/>
      <c r="GMS25" s="11"/>
      <c r="GMT25" s="11"/>
      <c r="GMU25" s="11"/>
      <c r="GMV25" s="11"/>
      <c r="GMW25" s="11"/>
      <c r="GMX25" s="11"/>
      <c r="GMY25" s="11"/>
      <c r="GMZ25" s="11"/>
      <c r="GNA25" s="11"/>
      <c r="GNB25" s="11"/>
      <c r="GNC25" s="11"/>
      <c r="GND25" s="11"/>
      <c r="GNE25" s="11"/>
      <c r="GNF25" s="11"/>
      <c r="GNG25" s="11"/>
      <c r="GNH25" s="11"/>
      <c r="GNI25" s="11"/>
      <c r="GNJ25" s="11"/>
      <c r="GNK25" s="11"/>
      <c r="GNL25" s="11"/>
      <c r="GNM25" s="11"/>
      <c r="GNN25" s="11"/>
      <c r="GNO25" s="11"/>
      <c r="GNP25" s="11"/>
      <c r="GNQ25" s="11"/>
      <c r="GNR25" s="11"/>
      <c r="GNS25" s="11"/>
      <c r="GNT25" s="11"/>
      <c r="GNU25" s="11"/>
      <c r="GNV25" s="11"/>
      <c r="GNW25" s="11"/>
      <c r="GNX25" s="11"/>
      <c r="GNY25" s="11"/>
      <c r="GNZ25" s="11"/>
      <c r="GOA25" s="11"/>
      <c r="GOB25" s="11"/>
      <c r="GOC25" s="11"/>
      <c r="GOD25" s="11"/>
      <c r="GOE25" s="11"/>
      <c r="GOF25" s="11"/>
      <c r="GOG25" s="11"/>
      <c r="GOH25" s="11"/>
      <c r="GOI25" s="11"/>
      <c r="GOJ25" s="11"/>
      <c r="GOK25" s="11"/>
      <c r="GOL25" s="11"/>
      <c r="GOM25" s="11"/>
      <c r="GON25" s="11"/>
      <c r="GOO25" s="11"/>
      <c r="GOP25" s="11"/>
      <c r="GOQ25" s="11"/>
      <c r="GOR25" s="11"/>
      <c r="GOS25" s="11"/>
      <c r="GOT25" s="11"/>
      <c r="GOU25" s="11"/>
      <c r="GOV25" s="11"/>
      <c r="GOW25" s="11"/>
      <c r="GOX25" s="11"/>
      <c r="GOY25" s="11"/>
      <c r="GOZ25" s="11"/>
      <c r="GPA25" s="11"/>
      <c r="GPB25" s="11"/>
      <c r="GPC25" s="11"/>
      <c r="GPD25" s="11"/>
      <c r="GPE25" s="11"/>
      <c r="GPF25" s="11"/>
      <c r="GPG25" s="11"/>
      <c r="GPH25" s="11"/>
      <c r="GPI25" s="11"/>
      <c r="GPJ25" s="11"/>
      <c r="GPK25" s="11"/>
      <c r="GPL25" s="11"/>
      <c r="GPM25" s="11"/>
      <c r="GPN25" s="11"/>
      <c r="GPO25" s="11"/>
      <c r="GPP25" s="11"/>
      <c r="GPQ25" s="11"/>
      <c r="GPR25" s="11"/>
      <c r="GPS25" s="11"/>
      <c r="GPT25" s="11"/>
      <c r="GPU25" s="11"/>
      <c r="GPV25" s="11"/>
      <c r="GPW25" s="11"/>
      <c r="GPX25" s="11"/>
      <c r="GPY25" s="11"/>
      <c r="GPZ25" s="11"/>
      <c r="GQA25" s="11"/>
      <c r="GQB25" s="11"/>
      <c r="GQC25" s="11"/>
      <c r="GQD25" s="11"/>
      <c r="GQE25" s="11"/>
      <c r="GQF25" s="11"/>
      <c r="GQG25" s="11"/>
      <c r="GQH25" s="11"/>
      <c r="GQI25" s="11"/>
      <c r="GQJ25" s="11"/>
      <c r="GQK25" s="11"/>
      <c r="GQL25" s="11"/>
      <c r="GQM25" s="11"/>
      <c r="GQN25" s="11"/>
      <c r="GQO25" s="11"/>
      <c r="GQP25" s="11"/>
      <c r="GQQ25" s="11"/>
      <c r="GQR25" s="11"/>
      <c r="GQS25" s="11"/>
      <c r="GQT25" s="11"/>
      <c r="GQU25" s="11"/>
      <c r="GQV25" s="11"/>
      <c r="GQW25" s="11"/>
      <c r="GQX25" s="11"/>
      <c r="GQY25" s="11"/>
      <c r="GQZ25" s="11"/>
      <c r="GRA25" s="11"/>
      <c r="GRB25" s="11"/>
      <c r="GRC25" s="11"/>
      <c r="GRD25" s="11"/>
      <c r="GRE25" s="11"/>
      <c r="GRF25" s="11"/>
      <c r="GRG25" s="11"/>
      <c r="GRH25" s="11"/>
      <c r="GRI25" s="11"/>
      <c r="GRJ25" s="11"/>
      <c r="GRK25" s="11"/>
      <c r="GRL25" s="11"/>
      <c r="GRM25" s="11"/>
      <c r="GRN25" s="11"/>
      <c r="GRO25" s="11"/>
      <c r="GRP25" s="11"/>
      <c r="GRQ25" s="11"/>
      <c r="GRR25" s="11"/>
      <c r="GRS25" s="11"/>
      <c r="GRT25" s="11"/>
      <c r="GRU25" s="11"/>
      <c r="GRV25" s="11"/>
      <c r="GRW25" s="11"/>
      <c r="GRX25" s="11"/>
      <c r="GRY25" s="11"/>
      <c r="GRZ25" s="11"/>
      <c r="GSA25" s="11"/>
      <c r="GSB25" s="11"/>
      <c r="GSC25" s="11"/>
      <c r="GSD25" s="11"/>
      <c r="GSE25" s="11"/>
      <c r="GSF25" s="11"/>
      <c r="GSG25" s="11"/>
      <c r="GSH25" s="11"/>
      <c r="GSI25" s="11"/>
      <c r="GSJ25" s="11"/>
      <c r="GSK25" s="11"/>
      <c r="GSL25" s="11"/>
      <c r="GSM25" s="11"/>
      <c r="GSN25" s="11"/>
      <c r="GSO25" s="11"/>
      <c r="GSP25" s="11"/>
      <c r="GSQ25" s="11"/>
      <c r="GSR25" s="11"/>
      <c r="GSS25" s="11"/>
      <c r="GST25" s="11"/>
      <c r="GSU25" s="11"/>
      <c r="GSV25" s="11"/>
      <c r="GSW25" s="11"/>
      <c r="GSX25" s="11"/>
      <c r="GSY25" s="11"/>
      <c r="GSZ25" s="11"/>
      <c r="GTA25" s="11"/>
      <c r="GTB25" s="11"/>
      <c r="GTC25" s="11"/>
      <c r="GTD25" s="11"/>
      <c r="GTE25" s="11"/>
      <c r="GTF25" s="11"/>
      <c r="GTG25" s="11"/>
      <c r="GTH25" s="11"/>
      <c r="GTI25" s="11"/>
      <c r="GTJ25" s="11"/>
      <c r="GTK25" s="11"/>
      <c r="GTL25" s="11"/>
      <c r="GTM25" s="11"/>
      <c r="GTN25" s="11"/>
      <c r="GTO25" s="11"/>
      <c r="GTP25" s="11"/>
      <c r="GTQ25" s="11"/>
      <c r="GTR25" s="11"/>
      <c r="GTS25" s="11"/>
      <c r="GTT25" s="11"/>
      <c r="GTU25" s="11"/>
      <c r="GTV25" s="11"/>
      <c r="GTW25" s="11"/>
      <c r="GTX25" s="11"/>
      <c r="GTY25" s="11"/>
      <c r="GTZ25" s="11"/>
      <c r="GUA25" s="11"/>
      <c r="GUB25" s="11"/>
      <c r="GUC25" s="11"/>
      <c r="GUD25" s="11"/>
      <c r="GUE25" s="11"/>
      <c r="GUF25" s="11"/>
      <c r="GUG25" s="11"/>
      <c r="GUH25" s="11"/>
      <c r="GUI25" s="11"/>
      <c r="GUJ25" s="11"/>
      <c r="GUK25" s="11"/>
      <c r="GUL25" s="11"/>
      <c r="GUM25" s="11"/>
      <c r="GUN25" s="11"/>
      <c r="GUO25" s="11"/>
      <c r="GUP25" s="11"/>
      <c r="GUQ25" s="11"/>
      <c r="GUR25" s="11"/>
      <c r="GUS25" s="11"/>
      <c r="GUT25" s="11"/>
      <c r="GUU25" s="11"/>
      <c r="GUV25" s="11"/>
      <c r="GUW25" s="11"/>
      <c r="GUX25" s="11"/>
      <c r="GUY25" s="11"/>
      <c r="GUZ25" s="11"/>
      <c r="GVA25" s="11"/>
      <c r="GVB25" s="11"/>
      <c r="GVC25" s="11"/>
      <c r="GVD25" s="11"/>
      <c r="GVE25" s="11"/>
      <c r="GVF25" s="11"/>
      <c r="GVG25" s="11"/>
      <c r="GVH25" s="11"/>
      <c r="GVI25" s="11"/>
      <c r="GVJ25" s="11"/>
      <c r="GVK25" s="11"/>
      <c r="GVL25" s="11"/>
      <c r="GVM25" s="11"/>
      <c r="GVN25" s="11"/>
      <c r="GVO25" s="11"/>
      <c r="GVP25" s="11"/>
      <c r="GVQ25" s="11"/>
      <c r="GVR25" s="11"/>
      <c r="GVS25" s="11"/>
      <c r="GVT25" s="11"/>
      <c r="GVU25" s="11"/>
      <c r="GVV25" s="11"/>
      <c r="GVW25" s="11"/>
      <c r="GVX25" s="11"/>
      <c r="GVY25" s="11"/>
      <c r="GVZ25" s="11"/>
      <c r="GWA25" s="11"/>
      <c r="GWB25" s="11"/>
      <c r="GWC25" s="11"/>
      <c r="GWD25" s="11"/>
      <c r="GWE25" s="11"/>
      <c r="GWF25" s="11"/>
      <c r="GWG25" s="11"/>
      <c r="GWH25" s="11"/>
      <c r="GWI25" s="11"/>
      <c r="GWJ25" s="11"/>
      <c r="GWK25" s="11"/>
      <c r="GWL25" s="11"/>
      <c r="GWM25" s="11"/>
      <c r="GWN25" s="11"/>
      <c r="GWO25" s="11"/>
      <c r="GWP25" s="11"/>
      <c r="GWQ25" s="11"/>
      <c r="GWR25" s="11"/>
      <c r="GWS25" s="11"/>
      <c r="GWT25" s="11"/>
      <c r="GWU25" s="11"/>
      <c r="GWV25" s="11"/>
      <c r="GWW25" s="11"/>
      <c r="GWX25" s="11"/>
      <c r="GWY25" s="11"/>
      <c r="GWZ25" s="11"/>
      <c r="GXA25" s="11"/>
      <c r="GXB25" s="11"/>
      <c r="GXC25" s="11"/>
      <c r="GXD25" s="11"/>
      <c r="GXE25" s="11"/>
      <c r="GXF25" s="11"/>
      <c r="GXG25" s="11"/>
      <c r="GXH25" s="11"/>
      <c r="GXI25" s="11"/>
      <c r="GXJ25" s="11"/>
      <c r="GXK25" s="11"/>
      <c r="GXL25" s="11"/>
      <c r="GXM25" s="11"/>
      <c r="GXN25" s="11"/>
      <c r="GXO25" s="11"/>
      <c r="GXP25" s="11"/>
      <c r="GXQ25" s="11"/>
      <c r="GXR25" s="11"/>
      <c r="GXS25" s="11"/>
      <c r="GXT25" s="11"/>
      <c r="GXU25" s="11"/>
      <c r="GXV25" s="11"/>
      <c r="GXW25" s="11"/>
      <c r="GXX25" s="11"/>
      <c r="GXY25" s="11"/>
      <c r="GXZ25" s="11"/>
      <c r="GYA25" s="11"/>
      <c r="GYB25" s="11"/>
      <c r="GYC25" s="11"/>
      <c r="GYD25" s="11"/>
      <c r="GYE25" s="11"/>
      <c r="GYF25" s="11"/>
      <c r="GYG25" s="11"/>
      <c r="GYH25" s="11"/>
      <c r="GYI25" s="11"/>
      <c r="GYJ25" s="11"/>
      <c r="GYK25" s="11"/>
      <c r="GYL25" s="11"/>
      <c r="GYM25" s="11"/>
      <c r="GYN25" s="11"/>
      <c r="GYO25" s="11"/>
      <c r="GYP25" s="11"/>
      <c r="GYQ25" s="11"/>
      <c r="GYR25" s="11"/>
      <c r="GYS25" s="11"/>
      <c r="GYT25" s="11"/>
      <c r="GYU25" s="11"/>
      <c r="GYV25" s="11"/>
      <c r="GYW25" s="11"/>
      <c r="GYX25" s="11"/>
      <c r="GYY25" s="11"/>
      <c r="GYZ25" s="11"/>
      <c r="GZA25" s="11"/>
      <c r="GZB25" s="11"/>
      <c r="GZC25" s="11"/>
      <c r="GZD25" s="11"/>
      <c r="GZE25" s="11"/>
      <c r="GZF25" s="11"/>
      <c r="GZG25" s="11"/>
      <c r="GZH25" s="11"/>
      <c r="GZI25" s="11"/>
      <c r="GZJ25" s="11"/>
      <c r="GZK25" s="11"/>
      <c r="GZL25" s="11"/>
      <c r="GZM25" s="11"/>
      <c r="GZN25" s="11"/>
      <c r="GZO25" s="11"/>
      <c r="GZP25" s="11"/>
      <c r="GZQ25" s="11"/>
      <c r="GZR25" s="11"/>
      <c r="GZS25" s="11"/>
      <c r="GZT25" s="11"/>
      <c r="GZU25" s="11"/>
      <c r="GZV25" s="11"/>
      <c r="GZW25" s="11"/>
      <c r="GZX25" s="11"/>
      <c r="GZY25" s="11"/>
      <c r="GZZ25" s="11"/>
      <c r="HAA25" s="11"/>
      <c r="HAB25" s="11"/>
      <c r="HAC25" s="11"/>
      <c r="HAD25" s="11"/>
      <c r="HAE25" s="11"/>
      <c r="HAF25" s="11"/>
      <c r="HAG25" s="11"/>
      <c r="HAH25" s="11"/>
      <c r="HAI25" s="11"/>
      <c r="HAJ25" s="11"/>
      <c r="HAK25" s="11"/>
      <c r="HAL25" s="11"/>
      <c r="HAM25" s="11"/>
      <c r="HAN25" s="11"/>
      <c r="HAO25" s="11"/>
      <c r="HAP25" s="11"/>
      <c r="HAQ25" s="11"/>
      <c r="HAR25" s="11"/>
      <c r="HAS25" s="11"/>
      <c r="HAT25" s="11"/>
      <c r="HAU25" s="11"/>
      <c r="HAV25" s="11"/>
      <c r="HAW25" s="11"/>
      <c r="HAX25" s="11"/>
      <c r="HAY25" s="11"/>
      <c r="HAZ25" s="11"/>
      <c r="HBA25" s="11"/>
      <c r="HBB25" s="11"/>
      <c r="HBC25" s="11"/>
      <c r="HBD25" s="11"/>
      <c r="HBE25" s="11"/>
      <c r="HBF25" s="11"/>
      <c r="HBG25" s="11"/>
      <c r="HBH25" s="11"/>
      <c r="HBI25" s="11"/>
      <c r="HBJ25" s="11"/>
      <c r="HBK25" s="11"/>
      <c r="HBL25" s="11"/>
      <c r="HBM25" s="11"/>
      <c r="HBN25" s="11"/>
      <c r="HBO25" s="11"/>
      <c r="HBP25" s="11"/>
      <c r="HBQ25" s="11"/>
      <c r="HBR25" s="11"/>
      <c r="HBS25" s="11"/>
      <c r="HBT25" s="11"/>
      <c r="HBU25" s="11"/>
      <c r="HBV25" s="11"/>
      <c r="HBW25" s="11"/>
      <c r="HBX25" s="11"/>
      <c r="HBY25" s="11"/>
      <c r="HBZ25" s="11"/>
      <c r="HCA25" s="11"/>
      <c r="HCB25" s="11"/>
      <c r="HCC25" s="11"/>
      <c r="HCD25" s="11"/>
      <c r="HCE25" s="11"/>
      <c r="HCF25" s="11"/>
      <c r="HCG25" s="11"/>
      <c r="HCH25" s="11"/>
      <c r="HCI25" s="11"/>
      <c r="HCJ25" s="11"/>
      <c r="HCK25" s="11"/>
      <c r="HCL25" s="11"/>
      <c r="HCM25" s="11"/>
      <c r="HCN25" s="11"/>
      <c r="HCO25" s="11"/>
      <c r="HCP25" s="11"/>
      <c r="HCQ25" s="11"/>
      <c r="HCR25" s="11"/>
      <c r="HCS25" s="11"/>
      <c r="HCT25" s="11"/>
      <c r="HCU25" s="11"/>
      <c r="HCV25" s="11"/>
      <c r="HCW25" s="11"/>
      <c r="HCX25" s="11"/>
      <c r="HCY25" s="11"/>
      <c r="HCZ25" s="11"/>
      <c r="HDA25" s="11"/>
      <c r="HDB25" s="11"/>
      <c r="HDC25" s="11"/>
      <c r="HDD25" s="11"/>
      <c r="HDE25" s="11"/>
      <c r="HDF25" s="11"/>
      <c r="HDG25" s="11"/>
      <c r="HDH25" s="11"/>
      <c r="HDI25" s="11"/>
      <c r="HDJ25" s="11"/>
      <c r="HDK25" s="11"/>
      <c r="HDL25" s="11"/>
      <c r="HDM25" s="11"/>
      <c r="HDN25" s="11"/>
      <c r="HDO25" s="11"/>
      <c r="HDP25" s="11"/>
      <c r="HDQ25" s="11"/>
      <c r="HDR25" s="11"/>
      <c r="HDS25" s="11"/>
      <c r="HDT25" s="11"/>
      <c r="HDU25" s="11"/>
      <c r="HDV25" s="11"/>
      <c r="HDW25" s="11"/>
      <c r="HDX25" s="11"/>
      <c r="HDY25" s="11"/>
      <c r="HDZ25" s="11"/>
      <c r="HEA25" s="11"/>
      <c r="HEB25" s="11"/>
      <c r="HEC25" s="11"/>
      <c r="HED25" s="11"/>
      <c r="HEE25" s="11"/>
      <c r="HEF25" s="11"/>
      <c r="HEG25" s="11"/>
      <c r="HEH25" s="11"/>
      <c r="HEI25" s="11"/>
      <c r="HEJ25" s="11"/>
      <c r="HEK25" s="11"/>
      <c r="HEL25" s="11"/>
      <c r="HEM25" s="11"/>
      <c r="HEN25" s="11"/>
      <c r="HEO25" s="11"/>
      <c r="HEP25" s="11"/>
      <c r="HEQ25" s="11"/>
      <c r="HER25" s="11"/>
      <c r="HES25" s="11"/>
      <c r="HET25" s="11"/>
      <c r="HEU25" s="11"/>
      <c r="HEV25" s="11"/>
      <c r="HEW25" s="11"/>
      <c r="HEX25" s="11"/>
      <c r="HEY25" s="11"/>
      <c r="HEZ25" s="11"/>
      <c r="HFA25" s="11"/>
      <c r="HFB25" s="11"/>
      <c r="HFC25" s="11"/>
      <c r="HFD25" s="11"/>
      <c r="HFE25" s="11"/>
      <c r="HFF25" s="11"/>
      <c r="HFG25" s="11"/>
      <c r="HFH25" s="11"/>
      <c r="HFI25" s="11"/>
      <c r="HFJ25" s="11"/>
      <c r="HFK25" s="11"/>
      <c r="HFL25" s="11"/>
      <c r="HFM25" s="11"/>
      <c r="HFN25" s="11"/>
      <c r="HFO25" s="11"/>
      <c r="HFP25" s="11"/>
      <c r="HFQ25" s="11"/>
      <c r="HFR25" s="11"/>
      <c r="HFS25" s="11"/>
      <c r="HFT25" s="11"/>
      <c r="HFU25" s="11"/>
      <c r="HFV25" s="11"/>
      <c r="HFW25" s="11"/>
      <c r="HFX25" s="11"/>
      <c r="HFY25" s="11"/>
      <c r="HFZ25" s="11"/>
      <c r="HGA25" s="11"/>
      <c r="HGB25" s="11"/>
      <c r="HGC25" s="11"/>
      <c r="HGD25" s="11"/>
      <c r="HGE25" s="11"/>
      <c r="HGF25" s="11"/>
      <c r="HGG25" s="11"/>
      <c r="HGH25" s="11"/>
      <c r="HGI25" s="11"/>
      <c r="HGJ25" s="11"/>
      <c r="HGK25" s="11"/>
      <c r="HGL25" s="11"/>
      <c r="HGM25" s="11"/>
      <c r="HGN25" s="11"/>
      <c r="HGO25" s="11"/>
      <c r="HGP25" s="11"/>
      <c r="HGQ25" s="11"/>
      <c r="HGR25" s="11"/>
      <c r="HGS25" s="11"/>
      <c r="HGT25" s="11"/>
      <c r="HGU25" s="11"/>
      <c r="HGV25" s="11"/>
      <c r="HGW25" s="11"/>
      <c r="HGX25" s="11"/>
      <c r="HGY25" s="11"/>
      <c r="HGZ25" s="11"/>
      <c r="HHA25" s="11"/>
      <c r="HHB25" s="11"/>
      <c r="HHC25" s="11"/>
      <c r="HHD25" s="11"/>
      <c r="HHE25" s="11"/>
      <c r="HHF25" s="11"/>
      <c r="HHG25" s="11"/>
      <c r="HHH25" s="11"/>
      <c r="HHI25" s="11"/>
      <c r="HHJ25" s="11"/>
      <c r="HHK25" s="11"/>
      <c r="HHL25" s="11"/>
      <c r="HHM25" s="11"/>
      <c r="HHN25" s="11"/>
      <c r="HHO25" s="11"/>
      <c r="HHP25" s="11"/>
      <c r="HHQ25" s="11"/>
      <c r="HHR25" s="11"/>
      <c r="HHS25" s="11"/>
      <c r="HHT25" s="11"/>
      <c r="HHU25" s="11"/>
      <c r="HHV25" s="11"/>
      <c r="HHW25" s="11"/>
      <c r="HHX25" s="11"/>
      <c r="HHY25" s="11"/>
      <c r="HHZ25" s="11"/>
      <c r="HIA25" s="11"/>
      <c r="HIB25" s="11"/>
      <c r="HIC25" s="11"/>
      <c r="HID25" s="11"/>
      <c r="HIE25" s="11"/>
      <c r="HIF25" s="11"/>
      <c r="HIG25" s="11"/>
      <c r="HIH25" s="11"/>
      <c r="HII25" s="11"/>
      <c r="HIJ25" s="11"/>
      <c r="HIK25" s="11"/>
      <c r="HIL25" s="11"/>
      <c r="HIM25" s="11"/>
      <c r="HIN25" s="11"/>
      <c r="HIO25" s="11"/>
      <c r="HIP25" s="11"/>
      <c r="HIQ25" s="11"/>
      <c r="HIR25" s="11"/>
      <c r="HIS25" s="11"/>
      <c r="HIT25" s="11"/>
      <c r="HIU25" s="11"/>
      <c r="HIV25" s="11"/>
      <c r="HIW25" s="11"/>
      <c r="HIX25" s="11"/>
      <c r="HIY25" s="11"/>
      <c r="HIZ25" s="11"/>
      <c r="HJA25" s="11"/>
      <c r="HJB25" s="11"/>
      <c r="HJC25" s="11"/>
      <c r="HJD25" s="11"/>
      <c r="HJE25" s="11"/>
      <c r="HJF25" s="11"/>
      <c r="HJG25" s="11"/>
      <c r="HJH25" s="11"/>
      <c r="HJI25" s="11"/>
      <c r="HJJ25" s="11"/>
      <c r="HJK25" s="11"/>
      <c r="HJL25" s="11"/>
      <c r="HJM25" s="11"/>
      <c r="HJN25" s="11"/>
      <c r="HJO25" s="11"/>
      <c r="HJP25" s="11"/>
      <c r="HJQ25" s="11"/>
      <c r="HJR25" s="11"/>
      <c r="HJS25" s="11"/>
      <c r="HJT25" s="11"/>
      <c r="HJU25" s="11"/>
      <c r="HJV25" s="11"/>
      <c r="HJW25" s="11"/>
      <c r="HJX25" s="11"/>
      <c r="HJY25" s="11"/>
      <c r="HJZ25" s="11"/>
      <c r="HKA25" s="11"/>
      <c r="HKB25" s="11"/>
      <c r="HKC25" s="11"/>
      <c r="HKD25" s="11"/>
      <c r="HKE25" s="11"/>
      <c r="HKF25" s="11"/>
      <c r="HKG25" s="11"/>
      <c r="HKH25" s="11"/>
      <c r="HKI25" s="11"/>
      <c r="HKJ25" s="11"/>
      <c r="HKK25" s="11"/>
      <c r="HKL25" s="11"/>
      <c r="HKM25" s="11"/>
      <c r="HKN25" s="11"/>
      <c r="HKO25" s="11"/>
      <c r="HKP25" s="11"/>
      <c r="HKQ25" s="11"/>
      <c r="HKR25" s="11"/>
      <c r="HKS25" s="11"/>
      <c r="HKT25" s="11"/>
      <c r="HKU25" s="11"/>
      <c r="HKV25" s="11"/>
      <c r="HKW25" s="11"/>
      <c r="HKX25" s="11"/>
      <c r="HKY25" s="11"/>
      <c r="HKZ25" s="11"/>
      <c r="HLA25" s="11"/>
      <c r="HLB25" s="11"/>
      <c r="HLC25" s="11"/>
      <c r="HLD25" s="11"/>
      <c r="HLE25" s="11"/>
      <c r="HLF25" s="11"/>
      <c r="HLG25" s="11"/>
      <c r="HLH25" s="11"/>
      <c r="HLI25" s="11"/>
      <c r="HLJ25" s="11"/>
      <c r="HLK25" s="11"/>
      <c r="HLL25" s="11"/>
      <c r="HLM25" s="11"/>
      <c r="HLN25" s="11"/>
      <c r="HLO25" s="11"/>
      <c r="HLP25" s="11"/>
      <c r="HLQ25" s="11"/>
      <c r="HLR25" s="11"/>
      <c r="HLS25" s="11"/>
      <c r="HLT25" s="11"/>
      <c r="HLU25" s="11"/>
      <c r="HLV25" s="11"/>
      <c r="HLW25" s="11"/>
      <c r="HLX25" s="11"/>
      <c r="HLY25" s="11"/>
      <c r="HLZ25" s="11"/>
      <c r="HMA25" s="11"/>
      <c r="HMB25" s="11"/>
      <c r="HMC25" s="11"/>
      <c r="HMD25" s="11"/>
      <c r="HME25" s="11"/>
      <c r="HMF25" s="11"/>
      <c r="HMG25" s="11"/>
      <c r="HMH25" s="11"/>
      <c r="HMI25" s="11"/>
      <c r="HMJ25" s="11"/>
      <c r="HMK25" s="11"/>
      <c r="HML25" s="11"/>
      <c r="HMM25" s="11"/>
      <c r="HMN25" s="11"/>
      <c r="HMO25" s="11"/>
      <c r="HMP25" s="11"/>
      <c r="HMQ25" s="11"/>
      <c r="HMR25" s="11"/>
      <c r="HMS25" s="11"/>
      <c r="HMT25" s="11"/>
      <c r="HMU25" s="11"/>
      <c r="HMV25" s="11"/>
      <c r="HMW25" s="11"/>
      <c r="HMX25" s="11"/>
      <c r="HMY25" s="11"/>
      <c r="HMZ25" s="11"/>
      <c r="HNA25" s="11"/>
      <c r="HNB25" s="11"/>
      <c r="HNC25" s="11"/>
      <c r="HND25" s="11"/>
      <c r="HNE25" s="11"/>
      <c r="HNF25" s="11"/>
      <c r="HNG25" s="11"/>
      <c r="HNH25" s="11"/>
      <c r="HNI25" s="11"/>
      <c r="HNJ25" s="11"/>
      <c r="HNK25" s="11"/>
      <c r="HNL25" s="11"/>
      <c r="HNM25" s="11"/>
      <c r="HNN25" s="11"/>
      <c r="HNO25" s="11"/>
      <c r="HNP25" s="11"/>
      <c r="HNQ25" s="11"/>
      <c r="HNR25" s="11"/>
      <c r="HNS25" s="11"/>
      <c r="HNT25" s="11"/>
      <c r="HNU25" s="11"/>
      <c r="HNV25" s="11"/>
      <c r="HNW25" s="11"/>
      <c r="HNX25" s="11"/>
      <c r="HNY25" s="11"/>
      <c r="HNZ25" s="11"/>
      <c r="HOA25" s="11"/>
      <c r="HOB25" s="11"/>
      <c r="HOC25" s="11"/>
      <c r="HOD25" s="11"/>
      <c r="HOE25" s="11"/>
      <c r="HOF25" s="11"/>
      <c r="HOG25" s="11"/>
      <c r="HOH25" s="11"/>
      <c r="HOI25" s="11"/>
      <c r="HOJ25" s="11"/>
      <c r="HOK25" s="11"/>
      <c r="HOL25" s="11"/>
      <c r="HOM25" s="11"/>
      <c r="HON25" s="11"/>
      <c r="HOO25" s="11"/>
      <c r="HOP25" s="11"/>
      <c r="HOQ25" s="11"/>
      <c r="HOR25" s="11"/>
      <c r="HOS25" s="11"/>
      <c r="HOT25" s="11"/>
      <c r="HOU25" s="11"/>
      <c r="HOV25" s="11"/>
      <c r="HOW25" s="11"/>
      <c r="HOX25" s="11"/>
      <c r="HOY25" s="11"/>
      <c r="HOZ25" s="11"/>
      <c r="HPA25" s="11"/>
      <c r="HPB25" s="11"/>
      <c r="HPC25" s="11"/>
      <c r="HPD25" s="11"/>
      <c r="HPE25" s="11"/>
      <c r="HPF25" s="11"/>
      <c r="HPG25" s="11"/>
      <c r="HPH25" s="11"/>
      <c r="HPI25" s="11"/>
      <c r="HPJ25" s="11"/>
      <c r="HPK25" s="11"/>
      <c r="HPL25" s="11"/>
      <c r="HPM25" s="11"/>
      <c r="HPN25" s="11"/>
      <c r="HPO25" s="11"/>
      <c r="HPP25" s="11"/>
      <c r="HPQ25" s="11"/>
      <c r="HPR25" s="11"/>
      <c r="HPS25" s="11"/>
      <c r="HPT25" s="11"/>
      <c r="HPU25" s="11"/>
      <c r="HPV25" s="11"/>
      <c r="HPW25" s="11"/>
      <c r="HPX25" s="11"/>
      <c r="HPY25" s="11"/>
      <c r="HPZ25" s="11"/>
      <c r="HQA25" s="11"/>
      <c r="HQB25" s="11"/>
      <c r="HQC25" s="11"/>
      <c r="HQD25" s="11"/>
      <c r="HQE25" s="11"/>
      <c r="HQF25" s="11"/>
      <c r="HQG25" s="11"/>
      <c r="HQH25" s="11"/>
      <c r="HQI25" s="11"/>
      <c r="HQJ25" s="11"/>
      <c r="HQK25" s="11"/>
      <c r="HQL25" s="11"/>
      <c r="HQM25" s="11"/>
      <c r="HQN25" s="11"/>
      <c r="HQO25" s="11"/>
      <c r="HQP25" s="11"/>
      <c r="HQQ25" s="11"/>
      <c r="HQR25" s="11"/>
      <c r="HQS25" s="11"/>
      <c r="HQT25" s="11"/>
      <c r="HQU25" s="11"/>
      <c r="HQV25" s="11"/>
      <c r="HQW25" s="11"/>
      <c r="HQX25" s="11"/>
      <c r="HQY25" s="11"/>
      <c r="HQZ25" s="11"/>
      <c r="HRA25" s="11"/>
      <c r="HRB25" s="11"/>
      <c r="HRC25" s="11"/>
      <c r="HRD25" s="11"/>
      <c r="HRE25" s="11"/>
      <c r="HRF25" s="11"/>
      <c r="HRG25" s="11"/>
      <c r="HRH25" s="11"/>
      <c r="HRI25" s="11"/>
      <c r="HRJ25" s="11"/>
      <c r="HRK25" s="11"/>
      <c r="HRL25" s="11"/>
      <c r="HRM25" s="11"/>
      <c r="HRN25" s="11"/>
      <c r="HRO25" s="11"/>
      <c r="HRP25" s="11"/>
      <c r="HRQ25" s="11"/>
      <c r="HRR25" s="11"/>
      <c r="HRS25" s="11"/>
      <c r="HRT25" s="11"/>
      <c r="HRU25" s="11"/>
      <c r="HRV25" s="11"/>
      <c r="HRW25" s="11"/>
      <c r="HRX25" s="11"/>
      <c r="HRY25" s="11"/>
      <c r="HRZ25" s="11"/>
      <c r="HSA25" s="11"/>
      <c r="HSB25" s="11"/>
      <c r="HSC25" s="11"/>
      <c r="HSD25" s="11"/>
      <c r="HSE25" s="11"/>
      <c r="HSF25" s="11"/>
      <c r="HSG25" s="11"/>
      <c r="HSH25" s="11"/>
      <c r="HSI25" s="11"/>
      <c r="HSJ25" s="11"/>
      <c r="HSK25" s="11"/>
      <c r="HSL25" s="11"/>
      <c r="HSM25" s="11"/>
      <c r="HSN25" s="11"/>
      <c r="HSO25" s="11"/>
      <c r="HSP25" s="11"/>
      <c r="HSQ25" s="11"/>
      <c r="HSR25" s="11"/>
      <c r="HSS25" s="11"/>
      <c r="HST25" s="11"/>
      <c r="HSU25" s="11"/>
      <c r="HSV25" s="11"/>
      <c r="HSW25" s="11"/>
      <c r="HSX25" s="11"/>
      <c r="HSY25" s="11"/>
      <c r="HSZ25" s="11"/>
      <c r="HTA25" s="11"/>
      <c r="HTB25" s="11"/>
      <c r="HTC25" s="11"/>
      <c r="HTD25" s="11"/>
      <c r="HTE25" s="11"/>
      <c r="HTF25" s="11"/>
      <c r="HTG25" s="11"/>
      <c r="HTH25" s="11"/>
      <c r="HTI25" s="11"/>
      <c r="HTJ25" s="11"/>
      <c r="HTK25" s="11"/>
      <c r="HTL25" s="11"/>
      <c r="HTM25" s="11"/>
      <c r="HTN25" s="11"/>
      <c r="HTO25" s="11"/>
      <c r="HTP25" s="11"/>
      <c r="HTQ25" s="11"/>
      <c r="HTR25" s="11"/>
      <c r="HTS25" s="11"/>
      <c r="HTT25" s="11"/>
      <c r="HTU25" s="11"/>
      <c r="HTV25" s="11"/>
      <c r="HTW25" s="11"/>
      <c r="HTX25" s="11"/>
      <c r="HTY25" s="11"/>
      <c r="HTZ25" s="11"/>
      <c r="HUA25" s="11"/>
      <c r="HUB25" s="11"/>
      <c r="HUC25" s="11"/>
      <c r="HUD25" s="11"/>
      <c r="HUE25" s="11"/>
      <c r="HUF25" s="11"/>
      <c r="HUG25" s="11"/>
      <c r="HUH25" s="11"/>
      <c r="HUI25" s="11"/>
      <c r="HUJ25" s="11"/>
      <c r="HUK25" s="11"/>
      <c r="HUL25" s="11"/>
      <c r="HUM25" s="11"/>
      <c r="HUN25" s="11"/>
      <c r="HUO25" s="11"/>
      <c r="HUP25" s="11"/>
      <c r="HUQ25" s="11"/>
      <c r="HUR25" s="11"/>
      <c r="HUS25" s="11"/>
      <c r="HUT25" s="11"/>
      <c r="HUU25" s="11"/>
      <c r="HUV25" s="11"/>
      <c r="HUW25" s="11"/>
      <c r="HUX25" s="11"/>
      <c r="HUY25" s="11"/>
      <c r="HUZ25" s="11"/>
      <c r="HVA25" s="11"/>
      <c r="HVB25" s="11"/>
      <c r="HVC25" s="11"/>
      <c r="HVD25" s="11"/>
      <c r="HVE25" s="11"/>
      <c r="HVF25" s="11"/>
      <c r="HVG25" s="11"/>
      <c r="HVH25" s="11"/>
      <c r="HVI25" s="11"/>
      <c r="HVJ25" s="11"/>
      <c r="HVK25" s="11"/>
      <c r="HVL25" s="11"/>
      <c r="HVM25" s="11"/>
      <c r="HVN25" s="11"/>
      <c r="HVO25" s="11"/>
      <c r="HVP25" s="11"/>
      <c r="HVQ25" s="11"/>
      <c r="HVR25" s="11"/>
      <c r="HVS25" s="11"/>
      <c r="HVT25" s="11"/>
      <c r="HVU25" s="11"/>
      <c r="HVV25" s="11"/>
      <c r="HVW25" s="11"/>
      <c r="HVX25" s="11"/>
      <c r="HVY25" s="11"/>
      <c r="HVZ25" s="11"/>
      <c r="HWA25" s="11"/>
      <c r="HWB25" s="11"/>
      <c r="HWC25" s="11"/>
      <c r="HWD25" s="11"/>
      <c r="HWE25" s="11"/>
      <c r="HWF25" s="11"/>
      <c r="HWG25" s="11"/>
      <c r="HWH25" s="11"/>
      <c r="HWI25" s="11"/>
      <c r="HWJ25" s="11"/>
      <c r="HWK25" s="11"/>
      <c r="HWL25" s="11"/>
      <c r="HWM25" s="11"/>
      <c r="HWN25" s="11"/>
      <c r="HWO25" s="11"/>
      <c r="HWP25" s="11"/>
      <c r="HWQ25" s="11"/>
      <c r="HWR25" s="11"/>
      <c r="HWS25" s="11"/>
      <c r="HWT25" s="11"/>
      <c r="HWU25" s="11"/>
      <c r="HWV25" s="11"/>
      <c r="HWW25" s="11"/>
      <c r="HWX25" s="11"/>
      <c r="HWY25" s="11"/>
      <c r="HWZ25" s="11"/>
      <c r="HXA25" s="11"/>
      <c r="HXB25" s="11"/>
      <c r="HXC25" s="11"/>
      <c r="HXD25" s="11"/>
      <c r="HXE25" s="11"/>
      <c r="HXF25" s="11"/>
      <c r="HXG25" s="11"/>
      <c r="HXH25" s="11"/>
      <c r="HXI25" s="11"/>
      <c r="HXJ25" s="11"/>
      <c r="HXK25" s="11"/>
      <c r="HXL25" s="11"/>
      <c r="HXM25" s="11"/>
      <c r="HXN25" s="11"/>
      <c r="HXO25" s="11"/>
      <c r="HXP25" s="11"/>
      <c r="HXQ25" s="11"/>
      <c r="HXR25" s="11"/>
      <c r="HXS25" s="11"/>
      <c r="HXT25" s="11"/>
      <c r="HXU25" s="11"/>
      <c r="HXV25" s="11"/>
      <c r="HXW25" s="11"/>
      <c r="HXX25" s="11"/>
      <c r="HXY25" s="11"/>
      <c r="HXZ25" s="11"/>
      <c r="HYA25" s="11"/>
      <c r="HYB25" s="11"/>
      <c r="HYC25" s="11"/>
      <c r="HYD25" s="11"/>
      <c r="HYE25" s="11"/>
      <c r="HYF25" s="11"/>
      <c r="HYG25" s="11"/>
      <c r="HYH25" s="11"/>
      <c r="HYI25" s="11"/>
      <c r="HYJ25" s="11"/>
      <c r="HYK25" s="11"/>
      <c r="HYL25" s="11"/>
      <c r="HYM25" s="11"/>
      <c r="HYN25" s="11"/>
      <c r="HYO25" s="11"/>
      <c r="HYP25" s="11"/>
      <c r="HYQ25" s="11"/>
      <c r="HYR25" s="11"/>
      <c r="HYS25" s="11"/>
      <c r="HYT25" s="11"/>
      <c r="HYU25" s="11"/>
      <c r="HYV25" s="11"/>
      <c r="HYW25" s="11"/>
      <c r="HYX25" s="11"/>
      <c r="HYY25" s="11"/>
      <c r="HYZ25" s="11"/>
      <c r="HZA25" s="11"/>
      <c r="HZB25" s="11"/>
      <c r="HZC25" s="11"/>
      <c r="HZD25" s="11"/>
      <c r="HZE25" s="11"/>
      <c r="HZF25" s="11"/>
      <c r="HZG25" s="11"/>
      <c r="HZH25" s="11"/>
      <c r="HZI25" s="11"/>
      <c r="HZJ25" s="11"/>
      <c r="HZK25" s="11"/>
      <c r="HZL25" s="11"/>
      <c r="HZM25" s="11"/>
      <c r="HZN25" s="11"/>
      <c r="HZO25" s="11"/>
      <c r="HZP25" s="11"/>
      <c r="HZQ25" s="11"/>
      <c r="HZR25" s="11"/>
      <c r="HZS25" s="11"/>
      <c r="HZT25" s="11"/>
      <c r="HZU25" s="11"/>
      <c r="HZV25" s="11"/>
      <c r="HZW25" s="11"/>
      <c r="HZX25" s="11"/>
      <c r="HZY25" s="11"/>
      <c r="HZZ25" s="11"/>
      <c r="IAA25" s="11"/>
      <c r="IAB25" s="11"/>
      <c r="IAC25" s="11"/>
      <c r="IAD25" s="11"/>
      <c r="IAE25" s="11"/>
      <c r="IAF25" s="11"/>
      <c r="IAG25" s="11"/>
      <c r="IAH25" s="11"/>
      <c r="IAI25" s="11"/>
      <c r="IAJ25" s="11"/>
      <c r="IAK25" s="11"/>
      <c r="IAL25" s="11"/>
      <c r="IAM25" s="11"/>
      <c r="IAN25" s="11"/>
      <c r="IAO25" s="11"/>
      <c r="IAP25" s="11"/>
      <c r="IAQ25" s="11"/>
      <c r="IAR25" s="11"/>
      <c r="IAS25" s="11"/>
      <c r="IAT25" s="11"/>
      <c r="IAU25" s="11"/>
      <c r="IAV25" s="11"/>
      <c r="IAW25" s="11"/>
      <c r="IAX25" s="11"/>
      <c r="IAY25" s="11"/>
      <c r="IAZ25" s="11"/>
      <c r="IBA25" s="11"/>
      <c r="IBB25" s="11"/>
      <c r="IBC25" s="11"/>
      <c r="IBD25" s="11"/>
      <c r="IBE25" s="11"/>
      <c r="IBF25" s="11"/>
      <c r="IBG25" s="11"/>
      <c r="IBH25" s="11"/>
      <c r="IBI25" s="11"/>
      <c r="IBJ25" s="11"/>
      <c r="IBK25" s="11"/>
      <c r="IBL25" s="11"/>
      <c r="IBM25" s="11"/>
      <c r="IBN25" s="11"/>
      <c r="IBO25" s="11"/>
      <c r="IBP25" s="11"/>
      <c r="IBQ25" s="11"/>
      <c r="IBR25" s="11"/>
      <c r="IBS25" s="11"/>
      <c r="IBT25" s="11"/>
      <c r="IBU25" s="11"/>
      <c r="IBV25" s="11"/>
      <c r="IBW25" s="11"/>
      <c r="IBX25" s="11"/>
      <c r="IBY25" s="11"/>
      <c r="IBZ25" s="11"/>
      <c r="ICA25" s="11"/>
      <c r="ICB25" s="11"/>
      <c r="ICC25" s="11"/>
      <c r="ICD25" s="11"/>
      <c r="ICE25" s="11"/>
      <c r="ICF25" s="11"/>
      <c r="ICG25" s="11"/>
      <c r="ICH25" s="11"/>
      <c r="ICI25" s="11"/>
      <c r="ICJ25" s="11"/>
      <c r="ICK25" s="11"/>
      <c r="ICL25" s="11"/>
      <c r="ICM25" s="11"/>
      <c r="ICN25" s="11"/>
      <c r="ICO25" s="11"/>
      <c r="ICP25" s="11"/>
      <c r="ICQ25" s="11"/>
      <c r="ICR25" s="11"/>
      <c r="ICS25" s="11"/>
      <c r="ICT25" s="11"/>
      <c r="ICU25" s="11"/>
      <c r="ICV25" s="11"/>
      <c r="ICW25" s="11"/>
      <c r="ICX25" s="11"/>
      <c r="ICY25" s="11"/>
      <c r="ICZ25" s="11"/>
      <c r="IDA25" s="11"/>
      <c r="IDB25" s="11"/>
      <c r="IDC25" s="11"/>
      <c r="IDD25" s="11"/>
      <c r="IDE25" s="11"/>
      <c r="IDF25" s="11"/>
      <c r="IDG25" s="11"/>
      <c r="IDH25" s="11"/>
      <c r="IDI25" s="11"/>
      <c r="IDJ25" s="11"/>
      <c r="IDK25" s="11"/>
      <c r="IDL25" s="11"/>
      <c r="IDM25" s="11"/>
      <c r="IDN25" s="11"/>
      <c r="IDO25" s="11"/>
      <c r="IDP25" s="11"/>
      <c r="IDQ25" s="11"/>
      <c r="IDR25" s="11"/>
      <c r="IDS25" s="11"/>
      <c r="IDT25" s="11"/>
      <c r="IDU25" s="11"/>
      <c r="IDV25" s="11"/>
      <c r="IDW25" s="11"/>
      <c r="IDX25" s="11"/>
      <c r="IDY25" s="11"/>
      <c r="IDZ25" s="11"/>
      <c r="IEA25" s="11"/>
      <c r="IEB25" s="11"/>
      <c r="IEC25" s="11"/>
      <c r="IED25" s="11"/>
      <c r="IEE25" s="11"/>
      <c r="IEF25" s="11"/>
      <c r="IEG25" s="11"/>
      <c r="IEH25" s="11"/>
      <c r="IEI25" s="11"/>
      <c r="IEJ25" s="11"/>
      <c r="IEK25" s="11"/>
      <c r="IEL25" s="11"/>
      <c r="IEM25" s="11"/>
      <c r="IEN25" s="11"/>
      <c r="IEO25" s="11"/>
      <c r="IEP25" s="11"/>
      <c r="IEQ25" s="11"/>
      <c r="IER25" s="11"/>
      <c r="IES25" s="11"/>
      <c r="IET25" s="11"/>
      <c r="IEU25" s="11"/>
      <c r="IEV25" s="11"/>
      <c r="IEW25" s="11"/>
      <c r="IEX25" s="11"/>
      <c r="IEY25" s="11"/>
      <c r="IEZ25" s="11"/>
      <c r="IFA25" s="11"/>
      <c r="IFB25" s="11"/>
      <c r="IFC25" s="11"/>
      <c r="IFD25" s="11"/>
      <c r="IFE25" s="11"/>
      <c r="IFF25" s="11"/>
      <c r="IFG25" s="11"/>
      <c r="IFH25" s="11"/>
      <c r="IFI25" s="11"/>
      <c r="IFJ25" s="11"/>
      <c r="IFK25" s="11"/>
      <c r="IFL25" s="11"/>
      <c r="IFM25" s="11"/>
      <c r="IFN25" s="11"/>
      <c r="IFO25" s="11"/>
      <c r="IFP25" s="11"/>
      <c r="IFQ25" s="11"/>
      <c r="IFR25" s="11"/>
      <c r="IFS25" s="11"/>
      <c r="IFT25" s="11"/>
      <c r="IFU25" s="11"/>
      <c r="IFV25" s="11"/>
      <c r="IFW25" s="11"/>
      <c r="IFX25" s="11"/>
      <c r="IFY25" s="11"/>
      <c r="IFZ25" s="11"/>
      <c r="IGA25" s="11"/>
      <c r="IGB25" s="11"/>
      <c r="IGC25" s="11"/>
      <c r="IGD25" s="11"/>
      <c r="IGE25" s="11"/>
      <c r="IGF25" s="11"/>
      <c r="IGG25" s="11"/>
      <c r="IGH25" s="11"/>
      <c r="IGI25" s="11"/>
      <c r="IGJ25" s="11"/>
      <c r="IGK25" s="11"/>
      <c r="IGL25" s="11"/>
      <c r="IGM25" s="11"/>
      <c r="IGN25" s="11"/>
      <c r="IGO25" s="11"/>
      <c r="IGP25" s="11"/>
      <c r="IGQ25" s="11"/>
      <c r="IGR25" s="11"/>
      <c r="IGS25" s="11"/>
      <c r="IGT25" s="11"/>
      <c r="IGU25" s="11"/>
      <c r="IGV25" s="11"/>
      <c r="IGW25" s="11"/>
      <c r="IGX25" s="11"/>
      <c r="IGY25" s="11"/>
      <c r="IGZ25" s="11"/>
      <c r="IHA25" s="11"/>
      <c r="IHB25" s="11"/>
      <c r="IHC25" s="11"/>
      <c r="IHD25" s="11"/>
      <c r="IHE25" s="11"/>
      <c r="IHF25" s="11"/>
      <c r="IHG25" s="11"/>
      <c r="IHH25" s="11"/>
      <c r="IHI25" s="11"/>
      <c r="IHJ25" s="11"/>
      <c r="IHK25" s="11"/>
      <c r="IHL25" s="11"/>
      <c r="IHM25" s="11"/>
      <c r="IHN25" s="11"/>
      <c r="IHO25" s="11"/>
      <c r="IHP25" s="11"/>
      <c r="IHQ25" s="11"/>
      <c r="IHR25" s="11"/>
      <c r="IHS25" s="11"/>
      <c r="IHT25" s="11"/>
      <c r="IHU25" s="11"/>
      <c r="IHV25" s="11"/>
      <c r="IHW25" s="11"/>
      <c r="IHX25" s="11"/>
      <c r="IHY25" s="11"/>
      <c r="IHZ25" s="11"/>
      <c r="IIA25" s="11"/>
      <c r="IIB25" s="11"/>
      <c r="IIC25" s="11"/>
      <c r="IID25" s="11"/>
      <c r="IIE25" s="11"/>
      <c r="IIF25" s="11"/>
      <c r="IIG25" s="11"/>
      <c r="IIH25" s="11"/>
      <c r="III25" s="11"/>
      <c r="IIJ25" s="11"/>
      <c r="IIK25" s="11"/>
      <c r="IIL25" s="11"/>
      <c r="IIM25" s="11"/>
      <c r="IIN25" s="11"/>
      <c r="IIO25" s="11"/>
      <c r="IIP25" s="11"/>
      <c r="IIQ25" s="11"/>
      <c r="IIR25" s="11"/>
      <c r="IIS25" s="11"/>
      <c r="IIT25" s="11"/>
      <c r="IIU25" s="11"/>
      <c r="IIV25" s="11"/>
      <c r="IIW25" s="11"/>
      <c r="IIX25" s="11"/>
      <c r="IIY25" s="11"/>
      <c r="IIZ25" s="11"/>
      <c r="IJA25" s="11"/>
      <c r="IJB25" s="11"/>
      <c r="IJC25" s="11"/>
      <c r="IJD25" s="11"/>
      <c r="IJE25" s="11"/>
      <c r="IJF25" s="11"/>
      <c r="IJG25" s="11"/>
      <c r="IJH25" s="11"/>
      <c r="IJI25" s="11"/>
      <c r="IJJ25" s="11"/>
      <c r="IJK25" s="11"/>
      <c r="IJL25" s="11"/>
      <c r="IJM25" s="11"/>
      <c r="IJN25" s="11"/>
      <c r="IJO25" s="11"/>
      <c r="IJP25" s="11"/>
      <c r="IJQ25" s="11"/>
      <c r="IJR25" s="11"/>
      <c r="IJS25" s="11"/>
      <c r="IJT25" s="11"/>
      <c r="IJU25" s="11"/>
      <c r="IJV25" s="11"/>
      <c r="IJW25" s="11"/>
      <c r="IJX25" s="11"/>
      <c r="IJY25" s="11"/>
      <c r="IJZ25" s="11"/>
      <c r="IKA25" s="11"/>
      <c r="IKB25" s="11"/>
      <c r="IKC25" s="11"/>
      <c r="IKD25" s="11"/>
      <c r="IKE25" s="11"/>
      <c r="IKF25" s="11"/>
      <c r="IKG25" s="11"/>
      <c r="IKH25" s="11"/>
      <c r="IKI25" s="11"/>
      <c r="IKJ25" s="11"/>
      <c r="IKK25" s="11"/>
      <c r="IKL25" s="11"/>
      <c r="IKM25" s="11"/>
      <c r="IKN25" s="11"/>
      <c r="IKO25" s="11"/>
      <c r="IKP25" s="11"/>
      <c r="IKQ25" s="11"/>
      <c r="IKR25" s="11"/>
      <c r="IKS25" s="11"/>
      <c r="IKT25" s="11"/>
      <c r="IKU25" s="11"/>
      <c r="IKV25" s="11"/>
      <c r="IKW25" s="11"/>
      <c r="IKX25" s="11"/>
      <c r="IKY25" s="11"/>
      <c r="IKZ25" s="11"/>
      <c r="ILA25" s="11"/>
      <c r="ILB25" s="11"/>
      <c r="ILC25" s="11"/>
      <c r="ILD25" s="11"/>
      <c r="ILE25" s="11"/>
      <c r="ILF25" s="11"/>
      <c r="ILG25" s="11"/>
      <c r="ILH25" s="11"/>
      <c r="ILI25" s="11"/>
      <c r="ILJ25" s="11"/>
      <c r="ILK25" s="11"/>
      <c r="ILL25" s="11"/>
      <c r="ILM25" s="11"/>
      <c r="ILN25" s="11"/>
      <c r="ILO25" s="11"/>
      <c r="ILP25" s="11"/>
      <c r="ILQ25" s="11"/>
      <c r="ILR25" s="11"/>
      <c r="ILS25" s="11"/>
      <c r="ILT25" s="11"/>
      <c r="ILU25" s="11"/>
      <c r="ILV25" s="11"/>
      <c r="ILW25" s="11"/>
      <c r="ILX25" s="11"/>
      <c r="ILY25" s="11"/>
      <c r="ILZ25" s="11"/>
      <c r="IMA25" s="11"/>
      <c r="IMB25" s="11"/>
      <c r="IMC25" s="11"/>
      <c r="IMD25" s="11"/>
      <c r="IME25" s="11"/>
      <c r="IMF25" s="11"/>
      <c r="IMG25" s="11"/>
      <c r="IMH25" s="11"/>
      <c r="IMI25" s="11"/>
      <c r="IMJ25" s="11"/>
      <c r="IMK25" s="11"/>
      <c r="IML25" s="11"/>
      <c r="IMM25" s="11"/>
      <c r="IMN25" s="11"/>
      <c r="IMO25" s="11"/>
      <c r="IMP25" s="11"/>
      <c r="IMQ25" s="11"/>
      <c r="IMR25" s="11"/>
      <c r="IMS25" s="11"/>
      <c r="IMT25" s="11"/>
      <c r="IMU25" s="11"/>
      <c r="IMV25" s="11"/>
      <c r="IMW25" s="11"/>
      <c r="IMX25" s="11"/>
      <c r="IMY25" s="11"/>
      <c r="IMZ25" s="11"/>
      <c r="INA25" s="11"/>
      <c r="INB25" s="11"/>
      <c r="INC25" s="11"/>
      <c r="IND25" s="11"/>
      <c r="INE25" s="11"/>
      <c r="INF25" s="11"/>
      <c r="ING25" s="11"/>
      <c r="INH25" s="11"/>
      <c r="INI25" s="11"/>
      <c r="INJ25" s="11"/>
      <c r="INK25" s="11"/>
      <c r="INL25" s="11"/>
      <c r="INM25" s="11"/>
      <c r="INN25" s="11"/>
      <c r="INO25" s="11"/>
      <c r="INP25" s="11"/>
      <c r="INQ25" s="11"/>
      <c r="INR25" s="11"/>
      <c r="INS25" s="11"/>
      <c r="INT25" s="11"/>
      <c r="INU25" s="11"/>
      <c r="INV25" s="11"/>
      <c r="INW25" s="11"/>
      <c r="INX25" s="11"/>
      <c r="INY25" s="11"/>
      <c r="INZ25" s="11"/>
      <c r="IOA25" s="11"/>
      <c r="IOB25" s="11"/>
      <c r="IOC25" s="11"/>
      <c r="IOD25" s="11"/>
      <c r="IOE25" s="11"/>
      <c r="IOF25" s="11"/>
      <c r="IOG25" s="11"/>
      <c r="IOH25" s="11"/>
      <c r="IOI25" s="11"/>
      <c r="IOJ25" s="11"/>
      <c r="IOK25" s="11"/>
      <c r="IOL25" s="11"/>
      <c r="IOM25" s="11"/>
      <c r="ION25" s="11"/>
      <c r="IOO25" s="11"/>
      <c r="IOP25" s="11"/>
      <c r="IOQ25" s="11"/>
      <c r="IOR25" s="11"/>
      <c r="IOS25" s="11"/>
      <c r="IOT25" s="11"/>
      <c r="IOU25" s="11"/>
      <c r="IOV25" s="11"/>
      <c r="IOW25" s="11"/>
      <c r="IOX25" s="11"/>
      <c r="IOY25" s="11"/>
      <c r="IOZ25" s="11"/>
      <c r="IPA25" s="11"/>
      <c r="IPB25" s="11"/>
      <c r="IPC25" s="11"/>
      <c r="IPD25" s="11"/>
      <c r="IPE25" s="11"/>
      <c r="IPF25" s="11"/>
      <c r="IPG25" s="11"/>
      <c r="IPH25" s="11"/>
      <c r="IPI25" s="11"/>
      <c r="IPJ25" s="11"/>
      <c r="IPK25" s="11"/>
      <c r="IPL25" s="11"/>
      <c r="IPM25" s="11"/>
      <c r="IPN25" s="11"/>
      <c r="IPO25" s="11"/>
      <c r="IPP25" s="11"/>
      <c r="IPQ25" s="11"/>
      <c r="IPR25" s="11"/>
      <c r="IPS25" s="11"/>
      <c r="IPT25" s="11"/>
      <c r="IPU25" s="11"/>
      <c r="IPV25" s="11"/>
      <c r="IPW25" s="11"/>
      <c r="IPX25" s="11"/>
      <c r="IPY25" s="11"/>
      <c r="IPZ25" s="11"/>
      <c r="IQA25" s="11"/>
      <c r="IQB25" s="11"/>
      <c r="IQC25" s="11"/>
      <c r="IQD25" s="11"/>
      <c r="IQE25" s="11"/>
      <c r="IQF25" s="11"/>
      <c r="IQG25" s="11"/>
      <c r="IQH25" s="11"/>
      <c r="IQI25" s="11"/>
      <c r="IQJ25" s="11"/>
      <c r="IQK25" s="11"/>
      <c r="IQL25" s="11"/>
      <c r="IQM25" s="11"/>
      <c r="IQN25" s="11"/>
      <c r="IQO25" s="11"/>
      <c r="IQP25" s="11"/>
      <c r="IQQ25" s="11"/>
      <c r="IQR25" s="11"/>
      <c r="IQS25" s="11"/>
      <c r="IQT25" s="11"/>
      <c r="IQU25" s="11"/>
      <c r="IQV25" s="11"/>
      <c r="IQW25" s="11"/>
      <c r="IQX25" s="11"/>
      <c r="IQY25" s="11"/>
      <c r="IQZ25" s="11"/>
      <c r="IRA25" s="11"/>
      <c r="IRB25" s="11"/>
      <c r="IRC25" s="11"/>
      <c r="IRD25" s="11"/>
      <c r="IRE25" s="11"/>
      <c r="IRF25" s="11"/>
      <c r="IRG25" s="11"/>
      <c r="IRH25" s="11"/>
      <c r="IRI25" s="11"/>
      <c r="IRJ25" s="11"/>
      <c r="IRK25" s="11"/>
      <c r="IRL25" s="11"/>
      <c r="IRM25" s="11"/>
      <c r="IRN25" s="11"/>
      <c r="IRO25" s="11"/>
      <c r="IRP25" s="11"/>
      <c r="IRQ25" s="11"/>
      <c r="IRR25" s="11"/>
      <c r="IRS25" s="11"/>
      <c r="IRT25" s="11"/>
      <c r="IRU25" s="11"/>
      <c r="IRV25" s="11"/>
      <c r="IRW25" s="11"/>
      <c r="IRX25" s="11"/>
      <c r="IRY25" s="11"/>
      <c r="IRZ25" s="11"/>
      <c r="ISA25" s="11"/>
      <c r="ISB25" s="11"/>
      <c r="ISC25" s="11"/>
      <c r="ISD25" s="11"/>
      <c r="ISE25" s="11"/>
      <c r="ISF25" s="11"/>
      <c r="ISG25" s="11"/>
      <c r="ISH25" s="11"/>
      <c r="ISI25" s="11"/>
      <c r="ISJ25" s="11"/>
      <c r="ISK25" s="11"/>
      <c r="ISL25" s="11"/>
      <c r="ISM25" s="11"/>
      <c r="ISN25" s="11"/>
      <c r="ISO25" s="11"/>
      <c r="ISP25" s="11"/>
      <c r="ISQ25" s="11"/>
      <c r="ISR25" s="11"/>
      <c r="ISS25" s="11"/>
      <c r="IST25" s="11"/>
      <c r="ISU25" s="11"/>
      <c r="ISV25" s="11"/>
      <c r="ISW25" s="11"/>
      <c r="ISX25" s="11"/>
      <c r="ISY25" s="11"/>
      <c r="ISZ25" s="11"/>
      <c r="ITA25" s="11"/>
      <c r="ITB25" s="11"/>
      <c r="ITC25" s="11"/>
      <c r="ITD25" s="11"/>
      <c r="ITE25" s="11"/>
      <c r="ITF25" s="11"/>
      <c r="ITG25" s="11"/>
      <c r="ITH25" s="11"/>
      <c r="ITI25" s="11"/>
      <c r="ITJ25" s="11"/>
      <c r="ITK25" s="11"/>
      <c r="ITL25" s="11"/>
      <c r="ITM25" s="11"/>
      <c r="ITN25" s="11"/>
      <c r="ITO25" s="11"/>
      <c r="ITP25" s="11"/>
      <c r="ITQ25" s="11"/>
      <c r="ITR25" s="11"/>
      <c r="ITS25" s="11"/>
      <c r="ITT25" s="11"/>
      <c r="ITU25" s="11"/>
      <c r="ITV25" s="11"/>
      <c r="ITW25" s="11"/>
      <c r="ITX25" s="11"/>
      <c r="ITY25" s="11"/>
      <c r="ITZ25" s="11"/>
      <c r="IUA25" s="11"/>
      <c r="IUB25" s="11"/>
      <c r="IUC25" s="11"/>
      <c r="IUD25" s="11"/>
      <c r="IUE25" s="11"/>
      <c r="IUF25" s="11"/>
      <c r="IUG25" s="11"/>
      <c r="IUH25" s="11"/>
      <c r="IUI25" s="11"/>
      <c r="IUJ25" s="11"/>
      <c r="IUK25" s="11"/>
      <c r="IUL25" s="11"/>
      <c r="IUM25" s="11"/>
      <c r="IUN25" s="11"/>
      <c r="IUO25" s="11"/>
      <c r="IUP25" s="11"/>
      <c r="IUQ25" s="11"/>
      <c r="IUR25" s="11"/>
      <c r="IUS25" s="11"/>
      <c r="IUT25" s="11"/>
      <c r="IUU25" s="11"/>
      <c r="IUV25" s="11"/>
      <c r="IUW25" s="11"/>
      <c r="IUX25" s="11"/>
      <c r="IUY25" s="11"/>
      <c r="IUZ25" s="11"/>
      <c r="IVA25" s="11"/>
      <c r="IVB25" s="11"/>
      <c r="IVC25" s="11"/>
      <c r="IVD25" s="11"/>
      <c r="IVE25" s="11"/>
      <c r="IVF25" s="11"/>
      <c r="IVG25" s="11"/>
      <c r="IVH25" s="11"/>
      <c r="IVI25" s="11"/>
      <c r="IVJ25" s="11"/>
      <c r="IVK25" s="11"/>
      <c r="IVL25" s="11"/>
      <c r="IVM25" s="11"/>
      <c r="IVN25" s="11"/>
      <c r="IVO25" s="11"/>
      <c r="IVP25" s="11"/>
      <c r="IVQ25" s="11"/>
      <c r="IVR25" s="11"/>
      <c r="IVS25" s="11"/>
      <c r="IVT25" s="11"/>
      <c r="IVU25" s="11"/>
      <c r="IVV25" s="11"/>
      <c r="IVW25" s="11"/>
      <c r="IVX25" s="11"/>
      <c r="IVY25" s="11"/>
      <c r="IVZ25" s="11"/>
      <c r="IWA25" s="11"/>
      <c r="IWB25" s="11"/>
      <c r="IWC25" s="11"/>
      <c r="IWD25" s="11"/>
      <c r="IWE25" s="11"/>
      <c r="IWF25" s="11"/>
      <c r="IWG25" s="11"/>
      <c r="IWH25" s="11"/>
      <c r="IWI25" s="11"/>
      <c r="IWJ25" s="11"/>
      <c r="IWK25" s="11"/>
      <c r="IWL25" s="11"/>
      <c r="IWM25" s="11"/>
      <c r="IWN25" s="11"/>
      <c r="IWO25" s="11"/>
      <c r="IWP25" s="11"/>
      <c r="IWQ25" s="11"/>
      <c r="IWR25" s="11"/>
      <c r="IWS25" s="11"/>
      <c r="IWT25" s="11"/>
      <c r="IWU25" s="11"/>
      <c r="IWV25" s="11"/>
      <c r="IWW25" s="11"/>
      <c r="IWX25" s="11"/>
      <c r="IWY25" s="11"/>
      <c r="IWZ25" s="11"/>
      <c r="IXA25" s="11"/>
      <c r="IXB25" s="11"/>
      <c r="IXC25" s="11"/>
      <c r="IXD25" s="11"/>
      <c r="IXE25" s="11"/>
      <c r="IXF25" s="11"/>
      <c r="IXG25" s="11"/>
      <c r="IXH25" s="11"/>
      <c r="IXI25" s="11"/>
      <c r="IXJ25" s="11"/>
      <c r="IXK25" s="11"/>
      <c r="IXL25" s="11"/>
      <c r="IXM25" s="11"/>
      <c r="IXN25" s="11"/>
      <c r="IXO25" s="11"/>
      <c r="IXP25" s="11"/>
      <c r="IXQ25" s="11"/>
      <c r="IXR25" s="11"/>
      <c r="IXS25" s="11"/>
      <c r="IXT25" s="11"/>
      <c r="IXU25" s="11"/>
      <c r="IXV25" s="11"/>
      <c r="IXW25" s="11"/>
      <c r="IXX25" s="11"/>
      <c r="IXY25" s="11"/>
      <c r="IXZ25" s="11"/>
      <c r="IYA25" s="11"/>
      <c r="IYB25" s="11"/>
      <c r="IYC25" s="11"/>
      <c r="IYD25" s="11"/>
      <c r="IYE25" s="11"/>
      <c r="IYF25" s="11"/>
      <c r="IYG25" s="11"/>
      <c r="IYH25" s="11"/>
      <c r="IYI25" s="11"/>
      <c r="IYJ25" s="11"/>
      <c r="IYK25" s="11"/>
      <c r="IYL25" s="11"/>
      <c r="IYM25" s="11"/>
      <c r="IYN25" s="11"/>
      <c r="IYO25" s="11"/>
      <c r="IYP25" s="11"/>
      <c r="IYQ25" s="11"/>
      <c r="IYR25" s="11"/>
      <c r="IYS25" s="11"/>
      <c r="IYT25" s="11"/>
      <c r="IYU25" s="11"/>
      <c r="IYV25" s="11"/>
      <c r="IYW25" s="11"/>
      <c r="IYX25" s="11"/>
      <c r="IYY25" s="11"/>
      <c r="IYZ25" s="11"/>
      <c r="IZA25" s="11"/>
      <c r="IZB25" s="11"/>
      <c r="IZC25" s="11"/>
      <c r="IZD25" s="11"/>
      <c r="IZE25" s="11"/>
      <c r="IZF25" s="11"/>
      <c r="IZG25" s="11"/>
      <c r="IZH25" s="11"/>
      <c r="IZI25" s="11"/>
      <c r="IZJ25" s="11"/>
      <c r="IZK25" s="11"/>
      <c r="IZL25" s="11"/>
      <c r="IZM25" s="11"/>
      <c r="IZN25" s="11"/>
      <c r="IZO25" s="11"/>
      <c r="IZP25" s="11"/>
      <c r="IZQ25" s="11"/>
      <c r="IZR25" s="11"/>
      <c r="IZS25" s="11"/>
      <c r="IZT25" s="11"/>
      <c r="IZU25" s="11"/>
      <c r="IZV25" s="11"/>
      <c r="IZW25" s="11"/>
      <c r="IZX25" s="11"/>
      <c r="IZY25" s="11"/>
      <c r="IZZ25" s="11"/>
      <c r="JAA25" s="11"/>
      <c r="JAB25" s="11"/>
      <c r="JAC25" s="11"/>
      <c r="JAD25" s="11"/>
      <c r="JAE25" s="11"/>
      <c r="JAF25" s="11"/>
      <c r="JAG25" s="11"/>
      <c r="JAH25" s="11"/>
      <c r="JAI25" s="11"/>
      <c r="JAJ25" s="11"/>
      <c r="JAK25" s="11"/>
      <c r="JAL25" s="11"/>
      <c r="JAM25" s="11"/>
      <c r="JAN25" s="11"/>
      <c r="JAO25" s="11"/>
      <c r="JAP25" s="11"/>
      <c r="JAQ25" s="11"/>
      <c r="JAR25" s="11"/>
      <c r="JAS25" s="11"/>
      <c r="JAT25" s="11"/>
      <c r="JAU25" s="11"/>
      <c r="JAV25" s="11"/>
      <c r="JAW25" s="11"/>
      <c r="JAX25" s="11"/>
      <c r="JAY25" s="11"/>
      <c r="JAZ25" s="11"/>
      <c r="JBA25" s="11"/>
      <c r="JBB25" s="11"/>
      <c r="JBC25" s="11"/>
      <c r="JBD25" s="11"/>
      <c r="JBE25" s="11"/>
      <c r="JBF25" s="11"/>
      <c r="JBG25" s="11"/>
      <c r="JBH25" s="11"/>
      <c r="JBI25" s="11"/>
      <c r="JBJ25" s="11"/>
      <c r="JBK25" s="11"/>
      <c r="JBL25" s="11"/>
      <c r="JBM25" s="11"/>
      <c r="JBN25" s="11"/>
      <c r="JBO25" s="11"/>
      <c r="JBP25" s="11"/>
      <c r="JBQ25" s="11"/>
      <c r="JBR25" s="11"/>
      <c r="JBS25" s="11"/>
      <c r="JBT25" s="11"/>
      <c r="JBU25" s="11"/>
      <c r="JBV25" s="11"/>
      <c r="JBW25" s="11"/>
      <c r="JBX25" s="11"/>
      <c r="JBY25" s="11"/>
      <c r="JBZ25" s="11"/>
      <c r="JCA25" s="11"/>
      <c r="JCB25" s="11"/>
      <c r="JCC25" s="11"/>
      <c r="JCD25" s="11"/>
      <c r="JCE25" s="11"/>
      <c r="JCF25" s="11"/>
      <c r="JCG25" s="11"/>
      <c r="JCH25" s="11"/>
      <c r="JCI25" s="11"/>
      <c r="JCJ25" s="11"/>
      <c r="JCK25" s="11"/>
      <c r="JCL25" s="11"/>
      <c r="JCM25" s="11"/>
      <c r="JCN25" s="11"/>
      <c r="JCO25" s="11"/>
      <c r="JCP25" s="11"/>
      <c r="JCQ25" s="11"/>
      <c r="JCR25" s="11"/>
      <c r="JCS25" s="11"/>
      <c r="JCT25" s="11"/>
      <c r="JCU25" s="11"/>
      <c r="JCV25" s="11"/>
      <c r="JCW25" s="11"/>
      <c r="JCX25" s="11"/>
      <c r="JCY25" s="11"/>
      <c r="JCZ25" s="11"/>
      <c r="JDA25" s="11"/>
      <c r="JDB25" s="11"/>
      <c r="JDC25" s="11"/>
      <c r="JDD25" s="11"/>
      <c r="JDE25" s="11"/>
      <c r="JDF25" s="11"/>
      <c r="JDG25" s="11"/>
      <c r="JDH25" s="11"/>
      <c r="JDI25" s="11"/>
      <c r="JDJ25" s="11"/>
      <c r="JDK25" s="11"/>
      <c r="JDL25" s="11"/>
      <c r="JDM25" s="11"/>
      <c r="JDN25" s="11"/>
      <c r="JDO25" s="11"/>
      <c r="JDP25" s="11"/>
      <c r="JDQ25" s="11"/>
      <c r="JDR25" s="11"/>
      <c r="JDS25" s="11"/>
      <c r="JDT25" s="11"/>
      <c r="JDU25" s="11"/>
      <c r="JDV25" s="11"/>
      <c r="JDW25" s="11"/>
      <c r="JDX25" s="11"/>
      <c r="JDY25" s="11"/>
      <c r="JDZ25" s="11"/>
      <c r="JEA25" s="11"/>
      <c r="JEB25" s="11"/>
      <c r="JEC25" s="11"/>
      <c r="JED25" s="11"/>
      <c r="JEE25" s="11"/>
      <c r="JEF25" s="11"/>
      <c r="JEG25" s="11"/>
      <c r="JEH25" s="11"/>
      <c r="JEI25" s="11"/>
      <c r="JEJ25" s="11"/>
      <c r="JEK25" s="11"/>
      <c r="JEL25" s="11"/>
      <c r="JEM25" s="11"/>
      <c r="JEN25" s="11"/>
      <c r="JEO25" s="11"/>
      <c r="JEP25" s="11"/>
      <c r="JEQ25" s="11"/>
      <c r="JER25" s="11"/>
      <c r="JES25" s="11"/>
      <c r="JET25" s="11"/>
      <c r="JEU25" s="11"/>
      <c r="JEV25" s="11"/>
      <c r="JEW25" s="11"/>
      <c r="JEX25" s="11"/>
      <c r="JEY25" s="11"/>
      <c r="JEZ25" s="11"/>
      <c r="JFA25" s="11"/>
      <c r="JFB25" s="11"/>
      <c r="JFC25" s="11"/>
      <c r="JFD25" s="11"/>
      <c r="JFE25" s="11"/>
      <c r="JFF25" s="11"/>
      <c r="JFG25" s="11"/>
      <c r="JFH25" s="11"/>
      <c r="JFI25" s="11"/>
      <c r="JFJ25" s="11"/>
      <c r="JFK25" s="11"/>
      <c r="JFL25" s="11"/>
      <c r="JFM25" s="11"/>
      <c r="JFN25" s="11"/>
      <c r="JFO25" s="11"/>
      <c r="JFP25" s="11"/>
      <c r="JFQ25" s="11"/>
      <c r="JFR25" s="11"/>
      <c r="JFS25" s="11"/>
      <c r="JFT25" s="11"/>
      <c r="JFU25" s="11"/>
      <c r="JFV25" s="11"/>
      <c r="JFW25" s="11"/>
      <c r="JFX25" s="11"/>
      <c r="JFY25" s="11"/>
      <c r="JFZ25" s="11"/>
      <c r="JGA25" s="11"/>
      <c r="JGB25" s="11"/>
      <c r="JGC25" s="11"/>
      <c r="JGD25" s="11"/>
      <c r="JGE25" s="11"/>
      <c r="JGF25" s="11"/>
      <c r="JGG25" s="11"/>
      <c r="JGH25" s="11"/>
      <c r="JGI25" s="11"/>
      <c r="JGJ25" s="11"/>
      <c r="JGK25" s="11"/>
      <c r="JGL25" s="11"/>
      <c r="JGM25" s="11"/>
      <c r="JGN25" s="11"/>
      <c r="JGO25" s="11"/>
      <c r="JGP25" s="11"/>
      <c r="JGQ25" s="11"/>
      <c r="JGR25" s="11"/>
      <c r="JGS25" s="11"/>
      <c r="JGT25" s="11"/>
      <c r="JGU25" s="11"/>
      <c r="JGV25" s="11"/>
      <c r="JGW25" s="11"/>
      <c r="JGX25" s="11"/>
      <c r="JGY25" s="11"/>
      <c r="JGZ25" s="11"/>
      <c r="JHA25" s="11"/>
      <c r="JHB25" s="11"/>
      <c r="JHC25" s="11"/>
      <c r="JHD25" s="11"/>
      <c r="JHE25" s="11"/>
      <c r="JHF25" s="11"/>
      <c r="JHG25" s="11"/>
      <c r="JHH25" s="11"/>
      <c r="JHI25" s="11"/>
      <c r="JHJ25" s="11"/>
      <c r="JHK25" s="11"/>
      <c r="JHL25" s="11"/>
      <c r="JHM25" s="11"/>
      <c r="JHN25" s="11"/>
      <c r="JHO25" s="11"/>
      <c r="JHP25" s="11"/>
      <c r="JHQ25" s="11"/>
      <c r="JHR25" s="11"/>
      <c r="JHS25" s="11"/>
      <c r="JHT25" s="11"/>
      <c r="JHU25" s="11"/>
      <c r="JHV25" s="11"/>
      <c r="JHW25" s="11"/>
      <c r="JHX25" s="11"/>
      <c r="JHY25" s="11"/>
      <c r="JHZ25" s="11"/>
      <c r="JIA25" s="11"/>
      <c r="JIB25" s="11"/>
      <c r="JIC25" s="11"/>
      <c r="JID25" s="11"/>
      <c r="JIE25" s="11"/>
      <c r="JIF25" s="11"/>
      <c r="JIG25" s="11"/>
      <c r="JIH25" s="11"/>
      <c r="JII25" s="11"/>
      <c r="JIJ25" s="11"/>
      <c r="JIK25" s="11"/>
      <c r="JIL25" s="11"/>
      <c r="JIM25" s="11"/>
      <c r="JIN25" s="11"/>
      <c r="JIO25" s="11"/>
      <c r="JIP25" s="11"/>
      <c r="JIQ25" s="11"/>
      <c r="JIR25" s="11"/>
      <c r="JIS25" s="11"/>
      <c r="JIT25" s="11"/>
      <c r="JIU25" s="11"/>
      <c r="JIV25" s="11"/>
      <c r="JIW25" s="11"/>
      <c r="JIX25" s="11"/>
      <c r="JIY25" s="11"/>
      <c r="JIZ25" s="11"/>
      <c r="JJA25" s="11"/>
      <c r="JJB25" s="11"/>
      <c r="JJC25" s="11"/>
      <c r="JJD25" s="11"/>
      <c r="JJE25" s="11"/>
      <c r="JJF25" s="11"/>
      <c r="JJG25" s="11"/>
      <c r="JJH25" s="11"/>
      <c r="JJI25" s="11"/>
      <c r="JJJ25" s="11"/>
      <c r="JJK25" s="11"/>
      <c r="JJL25" s="11"/>
      <c r="JJM25" s="11"/>
      <c r="JJN25" s="11"/>
      <c r="JJO25" s="11"/>
      <c r="JJP25" s="11"/>
      <c r="JJQ25" s="11"/>
      <c r="JJR25" s="11"/>
      <c r="JJS25" s="11"/>
      <c r="JJT25" s="11"/>
      <c r="JJU25" s="11"/>
      <c r="JJV25" s="11"/>
      <c r="JJW25" s="11"/>
      <c r="JJX25" s="11"/>
      <c r="JJY25" s="11"/>
      <c r="JJZ25" s="11"/>
      <c r="JKA25" s="11"/>
      <c r="JKB25" s="11"/>
      <c r="JKC25" s="11"/>
      <c r="JKD25" s="11"/>
      <c r="JKE25" s="11"/>
      <c r="JKF25" s="11"/>
      <c r="JKG25" s="11"/>
      <c r="JKH25" s="11"/>
      <c r="JKI25" s="11"/>
      <c r="JKJ25" s="11"/>
      <c r="JKK25" s="11"/>
      <c r="JKL25" s="11"/>
      <c r="JKM25" s="11"/>
      <c r="JKN25" s="11"/>
      <c r="JKO25" s="11"/>
      <c r="JKP25" s="11"/>
      <c r="JKQ25" s="11"/>
      <c r="JKR25" s="11"/>
      <c r="JKS25" s="11"/>
      <c r="JKT25" s="11"/>
      <c r="JKU25" s="11"/>
      <c r="JKV25" s="11"/>
      <c r="JKW25" s="11"/>
      <c r="JKX25" s="11"/>
      <c r="JKY25" s="11"/>
      <c r="JKZ25" s="11"/>
      <c r="JLA25" s="11"/>
      <c r="JLB25" s="11"/>
      <c r="JLC25" s="11"/>
      <c r="JLD25" s="11"/>
      <c r="JLE25" s="11"/>
      <c r="JLF25" s="11"/>
      <c r="JLG25" s="11"/>
      <c r="JLH25" s="11"/>
      <c r="JLI25" s="11"/>
      <c r="JLJ25" s="11"/>
      <c r="JLK25" s="11"/>
      <c r="JLL25" s="11"/>
      <c r="JLM25" s="11"/>
      <c r="JLN25" s="11"/>
      <c r="JLO25" s="11"/>
      <c r="JLP25" s="11"/>
      <c r="JLQ25" s="11"/>
      <c r="JLR25" s="11"/>
      <c r="JLS25" s="11"/>
      <c r="JLT25" s="11"/>
      <c r="JLU25" s="11"/>
      <c r="JLV25" s="11"/>
      <c r="JLW25" s="11"/>
      <c r="JLX25" s="11"/>
      <c r="JLY25" s="11"/>
      <c r="JLZ25" s="11"/>
      <c r="JMA25" s="11"/>
      <c r="JMB25" s="11"/>
      <c r="JMC25" s="11"/>
      <c r="JMD25" s="11"/>
      <c r="JME25" s="11"/>
      <c r="JMF25" s="11"/>
      <c r="JMG25" s="11"/>
      <c r="JMH25" s="11"/>
      <c r="JMI25" s="11"/>
      <c r="JMJ25" s="11"/>
      <c r="JMK25" s="11"/>
      <c r="JML25" s="11"/>
      <c r="JMM25" s="11"/>
      <c r="JMN25" s="11"/>
      <c r="JMO25" s="11"/>
      <c r="JMP25" s="11"/>
      <c r="JMQ25" s="11"/>
      <c r="JMR25" s="11"/>
      <c r="JMS25" s="11"/>
      <c r="JMT25" s="11"/>
      <c r="JMU25" s="11"/>
      <c r="JMV25" s="11"/>
      <c r="JMW25" s="11"/>
      <c r="JMX25" s="11"/>
      <c r="JMY25" s="11"/>
      <c r="JMZ25" s="11"/>
      <c r="JNA25" s="11"/>
      <c r="JNB25" s="11"/>
      <c r="JNC25" s="11"/>
      <c r="JND25" s="11"/>
      <c r="JNE25" s="11"/>
      <c r="JNF25" s="11"/>
      <c r="JNG25" s="11"/>
      <c r="JNH25" s="11"/>
      <c r="JNI25" s="11"/>
      <c r="JNJ25" s="11"/>
      <c r="JNK25" s="11"/>
      <c r="JNL25" s="11"/>
      <c r="JNM25" s="11"/>
      <c r="JNN25" s="11"/>
      <c r="JNO25" s="11"/>
      <c r="JNP25" s="11"/>
      <c r="JNQ25" s="11"/>
      <c r="JNR25" s="11"/>
      <c r="JNS25" s="11"/>
      <c r="JNT25" s="11"/>
      <c r="JNU25" s="11"/>
      <c r="JNV25" s="11"/>
      <c r="JNW25" s="11"/>
      <c r="JNX25" s="11"/>
      <c r="JNY25" s="11"/>
      <c r="JNZ25" s="11"/>
      <c r="JOA25" s="11"/>
      <c r="JOB25" s="11"/>
      <c r="JOC25" s="11"/>
      <c r="JOD25" s="11"/>
      <c r="JOE25" s="11"/>
      <c r="JOF25" s="11"/>
      <c r="JOG25" s="11"/>
      <c r="JOH25" s="11"/>
      <c r="JOI25" s="11"/>
      <c r="JOJ25" s="11"/>
      <c r="JOK25" s="11"/>
      <c r="JOL25" s="11"/>
      <c r="JOM25" s="11"/>
      <c r="JON25" s="11"/>
      <c r="JOO25" s="11"/>
      <c r="JOP25" s="11"/>
      <c r="JOQ25" s="11"/>
      <c r="JOR25" s="11"/>
      <c r="JOS25" s="11"/>
      <c r="JOT25" s="11"/>
      <c r="JOU25" s="11"/>
      <c r="JOV25" s="11"/>
      <c r="JOW25" s="11"/>
      <c r="JOX25" s="11"/>
      <c r="JOY25" s="11"/>
      <c r="JOZ25" s="11"/>
      <c r="JPA25" s="11"/>
      <c r="JPB25" s="11"/>
      <c r="JPC25" s="11"/>
      <c r="JPD25" s="11"/>
      <c r="JPE25" s="11"/>
      <c r="JPF25" s="11"/>
      <c r="JPG25" s="11"/>
      <c r="JPH25" s="11"/>
      <c r="JPI25" s="11"/>
      <c r="JPJ25" s="11"/>
      <c r="JPK25" s="11"/>
      <c r="JPL25" s="11"/>
      <c r="JPM25" s="11"/>
      <c r="JPN25" s="11"/>
      <c r="JPO25" s="11"/>
      <c r="JPP25" s="11"/>
      <c r="JPQ25" s="11"/>
      <c r="JPR25" s="11"/>
      <c r="JPS25" s="11"/>
      <c r="JPT25" s="11"/>
      <c r="JPU25" s="11"/>
      <c r="JPV25" s="11"/>
      <c r="JPW25" s="11"/>
      <c r="JPX25" s="11"/>
      <c r="JPY25" s="11"/>
      <c r="JPZ25" s="11"/>
      <c r="JQA25" s="11"/>
      <c r="JQB25" s="11"/>
      <c r="JQC25" s="11"/>
      <c r="JQD25" s="11"/>
      <c r="JQE25" s="11"/>
      <c r="JQF25" s="11"/>
      <c r="JQG25" s="11"/>
      <c r="JQH25" s="11"/>
      <c r="JQI25" s="11"/>
      <c r="JQJ25" s="11"/>
      <c r="JQK25" s="11"/>
      <c r="JQL25" s="11"/>
      <c r="JQM25" s="11"/>
      <c r="JQN25" s="11"/>
      <c r="JQO25" s="11"/>
      <c r="JQP25" s="11"/>
      <c r="JQQ25" s="11"/>
      <c r="JQR25" s="11"/>
      <c r="JQS25" s="11"/>
      <c r="JQT25" s="11"/>
      <c r="JQU25" s="11"/>
      <c r="JQV25" s="11"/>
      <c r="JQW25" s="11"/>
      <c r="JQX25" s="11"/>
      <c r="JQY25" s="11"/>
      <c r="JQZ25" s="11"/>
      <c r="JRA25" s="11"/>
      <c r="JRB25" s="11"/>
      <c r="JRC25" s="11"/>
      <c r="JRD25" s="11"/>
      <c r="JRE25" s="11"/>
      <c r="JRF25" s="11"/>
      <c r="JRG25" s="11"/>
      <c r="JRH25" s="11"/>
      <c r="JRI25" s="11"/>
      <c r="JRJ25" s="11"/>
      <c r="JRK25" s="11"/>
      <c r="JRL25" s="11"/>
      <c r="JRM25" s="11"/>
      <c r="JRN25" s="11"/>
      <c r="JRO25" s="11"/>
      <c r="JRP25" s="11"/>
      <c r="JRQ25" s="11"/>
      <c r="JRR25" s="11"/>
      <c r="JRS25" s="11"/>
      <c r="JRT25" s="11"/>
      <c r="JRU25" s="11"/>
      <c r="JRV25" s="11"/>
      <c r="JRW25" s="11"/>
      <c r="JRX25" s="11"/>
      <c r="JRY25" s="11"/>
      <c r="JRZ25" s="11"/>
      <c r="JSA25" s="11"/>
      <c r="JSB25" s="11"/>
      <c r="JSC25" s="11"/>
      <c r="JSD25" s="11"/>
      <c r="JSE25" s="11"/>
      <c r="JSF25" s="11"/>
      <c r="JSG25" s="11"/>
      <c r="JSH25" s="11"/>
      <c r="JSI25" s="11"/>
      <c r="JSJ25" s="11"/>
      <c r="JSK25" s="11"/>
      <c r="JSL25" s="11"/>
      <c r="JSM25" s="11"/>
      <c r="JSN25" s="11"/>
      <c r="JSO25" s="11"/>
      <c r="JSP25" s="11"/>
      <c r="JSQ25" s="11"/>
      <c r="JSR25" s="11"/>
      <c r="JSS25" s="11"/>
      <c r="JST25" s="11"/>
      <c r="JSU25" s="11"/>
      <c r="JSV25" s="11"/>
      <c r="JSW25" s="11"/>
      <c r="JSX25" s="11"/>
      <c r="JSY25" s="11"/>
      <c r="JSZ25" s="11"/>
      <c r="JTA25" s="11"/>
      <c r="JTB25" s="11"/>
      <c r="JTC25" s="11"/>
      <c r="JTD25" s="11"/>
      <c r="JTE25" s="11"/>
      <c r="JTF25" s="11"/>
      <c r="JTG25" s="11"/>
      <c r="JTH25" s="11"/>
      <c r="JTI25" s="11"/>
      <c r="JTJ25" s="11"/>
      <c r="JTK25" s="11"/>
      <c r="JTL25" s="11"/>
      <c r="JTM25" s="11"/>
      <c r="JTN25" s="11"/>
      <c r="JTO25" s="11"/>
      <c r="JTP25" s="11"/>
      <c r="JTQ25" s="11"/>
      <c r="JTR25" s="11"/>
      <c r="JTS25" s="11"/>
      <c r="JTT25" s="11"/>
      <c r="JTU25" s="11"/>
      <c r="JTV25" s="11"/>
      <c r="JTW25" s="11"/>
      <c r="JTX25" s="11"/>
      <c r="JTY25" s="11"/>
      <c r="JTZ25" s="11"/>
      <c r="JUA25" s="11"/>
      <c r="JUB25" s="11"/>
      <c r="JUC25" s="11"/>
      <c r="JUD25" s="11"/>
      <c r="JUE25" s="11"/>
      <c r="JUF25" s="11"/>
      <c r="JUG25" s="11"/>
      <c r="JUH25" s="11"/>
      <c r="JUI25" s="11"/>
      <c r="JUJ25" s="11"/>
      <c r="JUK25" s="11"/>
      <c r="JUL25" s="11"/>
      <c r="JUM25" s="11"/>
      <c r="JUN25" s="11"/>
      <c r="JUO25" s="11"/>
      <c r="JUP25" s="11"/>
      <c r="JUQ25" s="11"/>
      <c r="JUR25" s="11"/>
      <c r="JUS25" s="11"/>
      <c r="JUT25" s="11"/>
      <c r="JUU25" s="11"/>
      <c r="JUV25" s="11"/>
      <c r="JUW25" s="11"/>
      <c r="JUX25" s="11"/>
      <c r="JUY25" s="11"/>
      <c r="JUZ25" s="11"/>
      <c r="JVA25" s="11"/>
      <c r="JVB25" s="11"/>
      <c r="JVC25" s="11"/>
      <c r="JVD25" s="11"/>
      <c r="JVE25" s="11"/>
      <c r="JVF25" s="11"/>
      <c r="JVG25" s="11"/>
      <c r="JVH25" s="11"/>
      <c r="JVI25" s="11"/>
      <c r="JVJ25" s="11"/>
      <c r="JVK25" s="11"/>
      <c r="JVL25" s="11"/>
      <c r="JVM25" s="11"/>
      <c r="JVN25" s="11"/>
      <c r="JVO25" s="11"/>
      <c r="JVP25" s="11"/>
      <c r="JVQ25" s="11"/>
      <c r="JVR25" s="11"/>
      <c r="JVS25" s="11"/>
      <c r="JVT25" s="11"/>
      <c r="JVU25" s="11"/>
      <c r="JVV25" s="11"/>
      <c r="JVW25" s="11"/>
      <c r="JVX25" s="11"/>
      <c r="JVY25" s="11"/>
      <c r="JVZ25" s="11"/>
      <c r="JWA25" s="11"/>
      <c r="JWB25" s="11"/>
      <c r="JWC25" s="11"/>
      <c r="JWD25" s="11"/>
      <c r="JWE25" s="11"/>
      <c r="JWF25" s="11"/>
      <c r="JWG25" s="11"/>
      <c r="JWH25" s="11"/>
      <c r="JWI25" s="11"/>
      <c r="JWJ25" s="11"/>
      <c r="JWK25" s="11"/>
      <c r="JWL25" s="11"/>
      <c r="JWM25" s="11"/>
      <c r="JWN25" s="11"/>
      <c r="JWO25" s="11"/>
      <c r="JWP25" s="11"/>
      <c r="JWQ25" s="11"/>
      <c r="JWR25" s="11"/>
      <c r="JWS25" s="11"/>
      <c r="JWT25" s="11"/>
      <c r="JWU25" s="11"/>
      <c r="JWV25" s="11"/>
      <c r="JWW25" s="11"/>
      <c r="JWX25" s="11"/>
      <c r="JWY25" s="11"/>
      <c r="JWZ25" s="11"/>
      <c r="JXA25" s="11"/>
      <c r="JXB25" s="11"/>
      <c r="JXC25" s="11"/>
      <c r="JXD25" s="11"/>
      <c r="JXE25" s="11"/>
      <c r="JXF25" s="11"/>
      <c r="JXG25" s="11"/>
      <c r="JXH25" s="11"/>
      <c r="JXI25" s="11"/>
      <c r="JXJ25" s="11"/>
      <c r="JXK25" s="11"/>
      <c r="JXL25" s="11"/>
      <c r="JXM25" s="11"/>
      <c r="JXN25" s="11"/>
      <c r="JXO25" s="11"/>
      <c r="JXP25" s="11"/>
      <c r="JXQ25" s="11"/>
      <c r="JXR25" s="11"/>
      <c r="JXS25" s="11"/>
      <c r="JXT25" s="11"/>
      <c r="JXU25" s="11"/>
      <c r="JXV25" s="11"/>
      <c r="JXW25" s="11"/>
      <c r="JXX25" s="11"/>
      <c r="JXY25" s="11"/>
      <c r="JXZ25" s="11"/>
      <c r="JYA25" s="11"/>
      <c r="JYB25" s="11"/>
      <c r="JYC25" s="11"/>
      <c r="JYD25" s="11"/>
      <c r="JYE25" s="11"/>
      <c r="JYF25" s="11"/>
      <c r="JYG25" s="11"/>
      <c r="JYH25" s="11"/>
      <c r="JYI25" s="11"/>
      <c r="JYJ25" s="11"/>
      <c r="JYK25" s="11"/>
      <c r="JYL25" s="11"/>
      <c r="JYM25" s="11"/>
      <c r="JYN25" s="11"/>
      <c r="JYO25" s="11"/>
      <c r="JYP25" s="11"/>
      <c r="JYQ25" s="11"/>
      <c r="JYR25" s="11"/>
      <c r="JYS25" s="11"/>
      <c r="JYT25" s="11"/>
      <c r="JYU25" s="11"/>
      <c r="JYV25" s="11"/>
      <c r="JYW25" s="11"/>
      <c r="JYX25" s="11"/>
      <c r="JYY25" s="11"/>
      <c r="JYZ25" s="11"/>
      <c r="JZA25" s="11"/>
      <c r="JZB25" s="11"/>
      <c r="JZC25" s="11"/>
      <c r="JZD25" s="11"/>
      <c r="JZE25" s="11"/>
      <c r="JZF25" s="11"/>
      <c r="JZG25" s="11"/>
      <c r="JZH25" s="11"/>
      <c r="JZI25" s="11"/>
      <c r="JZJ25" s="11"/>
      <c r="JZK25" s="11"/>
      <c r="JZL25" s="11"/>
      <c r="JZM25" s="11"/>
      <c r="JZN25" s="11"/>
      <c r="JZO25" s="11"/>
      <c r="JZP25" s="11"/>
      <c r="JZQ25" s="11"/>
      <c r="JZR25" s="11"/>
      <c r="JZS25" s="11"/>
      <c r="JZT25" s="11"/>
      <c r="JZU25" s="11"/>
      <c r="JZV25" s="11"/>
      <c r="JZW25" s="11"/>
      <c r="JZX25" s="11"/>
      <c r="JZY25" s="11"/>
      <c r="JZZ25" s="11"/>
      <c r="KAA25" s="11"/>
      <c r="KAB25" s="11"/>
      <c r="KAC25" s="11"/>
      <c r="KAD25" s="11"/>
      <c r="KAE25" s="11"/>
      <c r="KAF25" s="11"/>
      <c r="KAG25" s="11"/>
      <c r="KAH25" s="11"/>
      <c r="KAI25" s="11"/>
      <c r="KAJ25" s="11"/>
      <c r="KAK25" s="11"/>
      <c r="KAL25" s="11"/>
      <c r="KAM25" s="11"/>
      <c r="KAN25" s="11"/>
      <c r="KAO25" s="11"/>
      <c r="KAP25" s="11"/>
      <c r="KAQ25" s="11"/>
      <c r="KAR25" s="11"/>
      <c r="KAS25" s="11"/>
      <c r="KAT25" s="11"/>
      <c r="KAU25" s="11"/>
      <c r="KAV25" s="11"/>
      <c r="KAW25" s="11"/>
      <c r="KAX25" s="11"/>
      <c r="KAY25" s="11"/>
      <c r="KAZ25" s="11"/>
      <c r="KBA25" s="11"/>
      <c r="KBB25" s="11"/>
      <c r="KBC25" s="11"/>
      <c r="KBD25" s="11"/>
      <c r="KBE25" s="11"/>
      <c r="KBF25" s="11"/>
      <c r="KBG25" s="11"/>
      <c r="KBH25" s="11"/>
      <c r="KBI25" s="11"/>
      <c r="KBJ25" s="11"/>
      <c r="KBK25" s="11"/>
      <c r="KBL25" s="11"/>
      <c r="KBM25" s="11"/>
      <c r="KBN25" s="11"/>
      <c r="KBO25" s="11"/>
      <c r="KBP25" s="11"/>
      <c r="KBQ25" s="11"/>
      <c r="KBR25" s="11"/>
      <c r="KBS25" s="11"/>
      <c r="KBT25" s="11"/>
      <c r="KBU25" s="11"/>
      <c r="KBV25" s="11"/>
      <c r="KBW25" s="11"/>
      <c r="KBX25" s="11"/>
      <c r="KBY25" s="11"/>
      <c r="KBZ25" s="11"/>
      <c r="KCA25" s="11"/>
      <c r="KCB25" s="11"/>
      <c r="KCC25" s="11"/>
      <c r="KCD25" s="11"/>
      <c r="KCE25" s="11"/>
      <c r="KCF25" s="11"/>
      <c r="KCG25" s="11"/>
      <c r="KCH25" s="11"/>
      <c r="KCI25" s="11"/>
      <c r="KCJ25" s="11"/>
      <c r="KCK25" s="11"/>
      <c r="KCL25" s="11"/>
      <c r="KCM25" s="11"/>
      <c r="KCN25" s="11"/>
      <c r="KCO25" s="11"/>
      <c r="KCP25" s="11"/>
      <c r="KCQ25" s="11"/>
      <c r="KCR25" s="11"/>
      <c r="KCS25" s="11"/>
      <c r="KCT25" s="11"/>
      <c r="KCU25" s="11"/>
      <c r="KCV25" s="11"/>
      <c r="KCW25" s="11"/>
      <c r="KCX25" s="11"/>
      <c r="KCY25" s="11"/>
      <c r="KCZ25" s="11"/>
      <c r="KDA25" s="11"/>
      <c r="KDB25" s="11"/>
      <c r="KDC25" s="11"/>
      <c r="KDD25" s="11"/>
      <c r="KDE25" s="11"/>
      <c r="KDF25" s="11"/>
      <c r="KDG25" s="11"/>
      <c r="KDH25" s="11"/>
      <c r="KDI25" s="11"/>
      <c r="KDJ25" s="11"/>
      <c r="KDK25" s="11"/>
      <c r="KDL25" s="11"/>
      <c r="KDM25" s="11"/>
      <c r="KDN25" s="11"/>
      <c r="KDO25" s="11"/>
      <c r="KDP25" s="11"/>
      <c r="KDQ25" s="11"/>
      <c r="KDR25" s="11"/>
      <c r="KDS25" s="11"/>
      <c r="KDT25" s="11"/>
      <c r="KDU25" s="11"/>
      <c r="KDV25" s="11"/>
      <c r="KDW25" s="11"/>
      <c r="KDX25" s="11"/>
      <c r="KDY25" s="11"/>
      <c r="KDZ25" s="11"/>
      <c r="KEA25" s="11"/>
      <c r="KEB25" s="11"/>
      <c r="KEC25" s="11"/>
      <c r="KED25" s="11"/>
      <c r="KEE25" s="11"/>
      <c r="KEF25" s="11"/>
      <c r="KEG25" s="11"/>
      <c r="KEH25" s="11"/>
      <c r="KEI25" s="11"/>
      <c r="KEJ25" s="11"/>
      <c r="KEK25" s="11"/>
      <c r="KEL25" s="11"/>
      <c r="KEM25" s="11"/>
      <c r="KEN25" s="11"/>
      <c r="KEO25" s="11"/>
      <c r="KEP25" s="11"/>
      <c r="KEQ25" s="11"/>
      <c r="KER25" s="11"/>
      <c r="KES25" s="11"/>
      <c r="KET25" s="11"/>
      <c r="KEU25" s="11"/>
      <c r="KEV25" s="11"/>
      <c r="KEW25" s="11"/>
      <c r="KEX25" s="11"/>
      <c r="KEY25" s="11"/>
      <c r="KEZ25" s="11"/>
      <c r="KFA25" s="11"/>
      <c r="KFB25" s="11"/>
      <c r="KFC25" s="11"/>
      <c r="KFD25" s="11"/>
      <c r="KFE25" s="11"/>
      <c r="KFF25" s="11"/>
      <c r="KFG25" s="11"/>
      <c r="KFH25" s="11"/>
      <c r="KFI25" s="11"/>
      <c r="KFJ25" s="11"/>
      <c r="KFK25" s="11"/>
      <c r="KFL25" s="11"/>
      <c r="KFM25" s="11"/>
      <c r="KFN25" s="11"/>
      <c r="KFO25" s="11"/>
      <c r="KFP25" s="11"/>
      <c r="KFQ25" s="11"/>
      <c r="KFR25" s="11"/>
      <c r="KFS25" s="11"/>
      <c r="KFT25" s="11"/>
      <c r="KFU25" s="11"/>
      <c r="KFV25" s="11"/>
      <c r="KFW25" s="11"/>
      <c r="KFX25" s="11"/>
      <c r="KFY25" s="11"/>
      <c r="KFZ25" s="11"/>
      <c r="KGA25" s="11"/>
      <c r="KGB25" s="11"/>
      <c r="KGC25" s="11"/>
      <c r="KGD25" s="11"/>
      <c r="KGE25" s="11"/>
      <c r="KGF25" s="11"/>
      <c r="KGG25" s="11"/>
      <c r="KGH25" s="11"/>
      <c r="KGI25" s="11"/>
      <c r="KGJ25" s="11"/>
      <c r="KGK25" s="11"/>
      <c r="KGL25" s="11"/>
      <c r="KGM25" s="11"/>
      <c r="KGN25" s="11"/>
      <c r="KGO25" s="11"/>
      <c r="KGP25" s="11"/>
      <c r="KGQ25" s="11"/>
      <c r="KGR25" s="11"/>
      <c r="KGS25" s="11"/>
      <c r="KGT25" s="11"/>
      <c r="KGU25" s="11"/>
      <c r="KGV25" s="11"/>
      <c r="KGW25" s="11"/>
      <c r="KGX25" s="11"/>
      <c r="KGY25" s="11"/>
      <c r="KGZ25" s="11"/>
      <c r="KHA25" s="11"/>
      <c r="KHB25" s="11"/>
      <c r="KHC25" s="11"/>
      <c r="KHD25" s="11"/>
      <c r="KHE25" s="11"/>
      <c r="KHF25" s="11"/>
      <c r="KHG25" s="11"/>
      <c r="KHH25" s="11"/>
      <c r="KHI25" s="11"/>
      <c r="KHJ25" s="11"/>
      <c r="KHK25" s="11"/>
      <c r="KHL25" s="11"/>
      <c r="KHM25" s="11"/>
      <c r="KHN25" s="11"/>
      <c r="KHO25" s="11"/>
      <c r="KHP25" s="11"/>
      <c r="KHQ25" s="11"/>
      <c r="KHR25" s="11"/>
      <c r="KHS25" s="11"/>
      <c r="KHT25" s="11"/>
      <c r="KHU25" s="11"/>
      <c r="KHV25" s="11"/>
      <c r="KHW25" s="11"/>
      <c r="KHX25" s="11"/>
      <c r="KHY25" s="11"/>
      <c r="KHZ25" s="11"/>
      <c r="KIA25" s="11"/>
      <c r="KIB25" s="11"/>
      <c r="KIC25" s="11"/>
      <c r="KID25" s="11"/>
      <c r="KIE25" s="11"/>
      <c r="KIF25" s="11"/>
      <c r="KIG25" s="11"/>
      <c r="KIH25" s="11"/>
      <c r="KII25" s="11"/>
      <c r="KIJ25" s="11"/>
      <c r="KIK25" s="11"/>
      <c r="KIL25" s="11"/>
      <c r="KIM25" s="11"/>
      <c r="KIN25" s="11"/>
      <c r="KIO25" s="11"/>
      <c r="KIP25" s="11"/>
      <c r="KIQ25" s="11"/>
      <c r="KIR25" s="11"/>
      <c r="KIS25" s="11"/>
      <c r="KIT25" s="11"/>
      <c r="KIU25" s="11"/>
      <c r="KIV25" s="11"/>
      <c r="KIW25" s="11"/>
      <c r="KIX25" s="11"/>
      <c r="KIY25" s="11"/>
      <c r="KIZ25" s="11"/>
      <c r="KJA25" s="11"/>
      <c r="KJB25" s="11"/>
      <c r="KJC25" s="11"/>
      <c r="KJD25" s="11"/>
      <c r="KJE25" s="11"/>
      <c r="KJF25" s="11"/>
      <c r="KJG25" s="11"/>
      <c r="KJH25" s="11"/>
      <c r="KJI25" s="11"/>
      <c r="KJJ25" s="11"/>
      <c r="KJK25" s="11"/>
      <c r="KJL25" s="11"/>
      <c r="KJM25" s="11"/>
      <c r="KJN25" s="11"/>
      <c r="KJO25" s="11"/>
      <c r="KJP25" s="11"/>
      <c r="KJQ25" s="11"/>
      <c r="KJR25" s="11"/>
      <c r="KJS25" s="11"/>
      <c r="KJT25" s="11"/>
      <c r="KJU25" s="11"/>
      <c r="KJV25" s="11"/>
      <c r="KJW25" s="11"/>
      <c r="KJX25" s="11"/>
      <c r="KJY25" s="11"/>
      <c r="KJZ25" s="11"/>
      <c r="KKA25" s="11"/>
      <c r="KKB25" s="11"/>
      <c r="KKC25" s="11"/>
      <c r="KKD25" s="11"/>
      <c r="KKE25" s="11"/>
      <c r="KKF25" s="11"/>
      <c r="KKG25" s="11"/>
      <c r="KKH25" s="11"/>
      <c r="KKI25" s="11"/>
      <c r="KKJ25" s="11"/>
      <c r="KKK25" s="11"/>
      <c r="KKL25" s="11"/>
      <c r="KKM25" s="11"/>
      <c r="KKN25" s="11"/>
      <c r="KKO25" s="11"/>
      <c r="KKP25" s="11"/>
      <c r="KKQ25" s="11"/>
      <c r="KKR25" s="11"/>
      <c r="KKS25" s="11"/>
      <c r="KKT25" s="11"/>
      <c r="KKU25" s="11"/>
      <c r="KKV25" s="11"/>
      <c r="KKW25" s="11"/>
      <c r="KKX25" s="11"/>
      <c r="KKY25" s="11"/>
      <c r="KKZ25" s="11"/>
      <c r="KLA25" s="11"/>
      <c r="KLB25" s="11"/>
      <c r="KLC25" s="11"/>
      <c r="KLD25" s="11"/>
      <c r="KLE25" s="11"/>
      <c r="KLF25" s="11"/>
      <c r="KLG25" s="11"/>
      <c r="KLH25" s="11"/>
      <c r="KLI25" s="11"/>
      <c r="KLJ25" s="11"/>
      <c r="KLK25" s="11"/>
      <c r="KLL25" s="11"/>
      <c r="KLM25" s="11"/>
      <c r="KLN25" s="11"/>
      <c r="KLO25" s="11"/>
      <c r="KLP25" s="11"/>
      <c r="KLQ25" s="11"/>
      <c r="KLR25" s="11"/>
      <c r="KLS25" s="11"/>
      <c r="KLT25" s="11"/>
      <c r="KLU25" s="11"/>
      <c r="KLV25" s="11"/>
      <c r="KLW25" s="11"/>
      <c r="KLX25" s="11"/>
      <c r="KLY25" s="11"/>
      <c r="KLZ25" s="11"/>
      <c r="KMA25" s="11"/>
      <c r="KMB25" s="11"/>
      <c r="KMC25" s="11"/>
      <c r="KMD25" s="11"/>
      <c r="KME25" s="11"/>
      <c r="KMF25" s="11"/>
      <c r="KMG25" s="11"/>
      <c r="KMH25" s="11"/>
      <c r="KMI25" s="11"/>
      <c r="KMJ25" s="11"/>
      <c r="KMK25" s="11"/>
      <c r="KML25" s="11"/>
      <c r="KMM25" s="11"/>
      <c r="KMN25" s="11"/>
      <c r="KMO25" s="11"/>
      <c r="KMP25" s="11"/>
      <c r="KMQ25" s="11"/>
      <c r="KMR25" s="11"/>
      <c r="KMS25" s="11"/>
      <c r="KMT25" s="11"/>
      <c r="KMU25" s="11"/>
      <c r="KMV25" s="11"/>
      <c r="KMW25" s="11"/>
      <c r="KMX25" s="11"/>
      <c r="KMY25" s="11"/>
      <c r="KMZ25" s="11"/>
      <c r="KNA25" s="11"/>
      <c r="KNB25" s="11"/>
      <c r="KNC25" s="11"/>
      <c r="KND25" s="11"/>
      <c r="KNE25" s="11"/>
      <c r="KNF25" s="11"/>
      <c r="KNG25" s="11"/>
      <c r="KNH25" s="11"/>
      <c r="KNI25" s="11"/>
      <c r="KNJ25" s="11"/>
      <c r="KNK25" s="11"/>
      <c r="KNL25" s="11"/>
      <c r="KNM25" s="11"/>
      <c r="KNN25" s="11"/>
      <c r="KNO25" s="11"/>
      <c r="KNP25" s="11"/>
      <c r="KNQ25" s="11"/>
      <c r="KNR25" s="11"/>
      <c r="KNS25" s="11"/>
      <c r="KNT25" s="11"/>
      <c r="KNU25" s="11"/>
      <c r="KNV25" s="11"/>
      <c r="KNW25" s="11"/>
      <c r="KNX25" s="11"/>
      <c r="KNY25" s="11"/>
      <c r="KNZ25" s="11"/>
      <c r="KOA25" s="11"/>
      <c r="KOB25" s="11"/>
      <c r="KOC25" s="11"/>
      <c r="KOD25" s="11"/>
      <c r="KOE25" s="11"/>
      <c r="KOF25" s="11"/>
      <c r="KOG25" s="11"/>
      <c r="KOH25" s="11"/>
      <c r="KOI25" s="11"/>
      <c r="KOJ25" s="11"/>
      <c r="KOK25" s="11"/>
      <c r="KOL25" s="11"/>
      <c r="KOM25" s="11"/>
      <c r="KON25" s="11"/>
      <c r="KOO25" s="11"/>
      <c r="KOP25" s="11"/>
      <c r="KOQ25" s="11"/>
      <c r="KOR25" s="11"/>
      <c r="KOS25" s="11"/>
      <c r="KOT25" s="11"/>
      <c r="KOU25" s="11"/>
      <c r="KOV25" s="11"/>
      <c r="KOW25" s="11"/>
      <c r="KOX25" s="11"/>
      <c r="KOY25" s="11"/>
      <c r="KOZ25" s="11"/>
      <c r="KPA25" s="11"/>
      <c r="KPB25" s="11"/>
      <c r="KPC25" s="11"/>
      <c r="KPD25" s="11"/>
      <c r="KPE25" s="11"/>
      <c r="KPF25" s="11"/>
      <c r="KPG25" s="11"/>
      <c r="KPH25" s="11"/>
      <c r="KPI25" s="11"/>
      <c r="KPJ25" s="11"/>
      <c r="KPK25" s="11"/>
      <c r="KPL25" s="11"/>
      <c r="KPM25" s="11"/>
      <c r="KPN25" s="11"/>
      <c r="KPO25" s="11"/>
      <c r="KPP25" s="11"/>
      <c r="KPQ25" s="11"/>
      <c r="KPR25" s="11"/>
      <c r="KPS25" s="11"/>
      <c r="KPT25" s="11"/>
      <c r="KPU25" s="11"/>
      <c r="KPV25" s="11"/>
      <c r="KPW25" s="11"/>
      <c r="KPX25" s="11"/>
      <c r="KPY25" s="11"/>
      <c r="KPZ25" s="11"/>
      <c r="KQA25" s="11"/>
      <c r="KQB25" s="11"/>
      <c r="KQC25" s="11"/>
      <c r="KQD25" s="11"/>
      <c r="KQE25" s="11"/>
      <c r="KQF25" s="11"/>
      <c r="KQG25" s="11"/>
      <c r="KQH25" s="11"/>
      <c r="KQI25" s="11"/>
      <c r="KQJ25" s="11"/>
      <c r="KQK25" s="11"/>
      <c r="KQL25" s="11"/>
      <c r="KQM25" s="11"/>
      <c r="KQN25" s="11"/>
      <c r="KQO25" s="11"/>
      <c r="KQP25" s="11"/>
      <c r="KQQ25" s="11"/>
      <c r="KQR25" s="11"/>
      <c r="KQS25" s="11"/>
      <c r="KQT25" s="11"/>
      <c r="KQU25" s="11"/>
      <c r="KQV25" s="11"/>
      <c r="KQW25" s="11"/>
      <c r="KQX25" s="11"/>
      <c r="KQY25" s="11"/>
      <c r="KQZ25" s="11"/>
      <c r="KRA25" s="11"/>
      <c r="KRB25" s="11"/>
      <c r="KRC25" s="11"/>
      <c r="KRD25" s="11"/>
      <c r="KRE25" s="11"/>
      <c r="KRF25" s="11"/>
      <c r="KRG25" s="11"/>
      <c r="KRH25" s="11"/>
      <c r="KRI25" s="11"/>
      <c r="KRJ25" s="11"/>
      <c r="KRK25" s="11"/>
      <c r="KRL25" s="11"/>
      <c r="KRM25" s="11"/>
      <c r="KRN25" s="11"/>
      <c r="KRO25" s="11"/>
      <c r="KRP25" s="11"/>
      <c r="KRQ25" s="11"/>
      <c r="KRR25" s="11"/>
      <c r="KRS25" s="11"/>
      <c r="KRT25" s="11"/>
      <c r="KRU25" s="11"/>
      <c r="KRV25" s="11"/>
      <c r="KRW25" s="11"/>
      <c r="KRX25" s="11"/>
      <c r="KRY25" s="11"/>
      <c r="KRZ25" s="11"/>
      <c r="KSA25" s="11"/>
      <c r="KSB25" s="11"/>
      <c r="KSC25" s="11"/>
      <c r="KSD25" s="11"/>
      <c r="KSE25" s="11"/>
      <c r="KSF25" s="11"/>
      <c r="KSG25" s="11"/>
      <c r="KSH25" s="11"/>
      <c r="KSI25" s="11"/>
      <c r="KSJ25" s="11"/>
      <c r="KSK25" s="11"/>
      <c r="KSL25" s="11"/>
      <c r="KSM25" s="11"/>
      <c r="KSN25" s="11"/>
      <c r="KSO25" s="11"/>
      <c r="KSP25" s="11"/>
      <c r="KSQ25" s="11"/>
      <c r="KSR25" s="11"/>
      <c r="KSS25" s="11"/>
      <c r="KST25" s="11"/>
      <c r="KSU25" s="11"/>
      <c r="KSV25" s="11"/>
      <c r="KSW25" s="11"/>
      <c r="KSX25" s="11"/>
      <c r="KSY25" s="11"/>
      <c r="KSZ25" s="11"/>
      <c r="KTA25" s="11"/>
      <c r="KTB25" s="11"/>
      <c r="KTC25" s="11"/>
      <c r="KTD25" s="11"/>
      <c r="KTE25" s="11"/>
      <c r="KTF25" s="11"/>
      <c r="KTG25" s="11"/>
      <c r="KTH25" s="11"/>
      <c r="KTI25" s="11"/>
      <c r="KTJ25" s="11"/>
      <c r="KTK25" s="11"/>
      <c r="KTL25" s="11"/>
      <c r="KTM25" s="11"/>
      <c r="KTN25" s="11"/>
      <c r="KTO25" s="11"/>
      <c r="KTP25" s="11"/>
      <c r="KTQ25" s="11"/>
      <c r="KTR25" s="11"/>
      <c r="KTS25" s="11"/>
      <c r="KTT25" s="11"/>
      <c r="KTU25" s="11"/>
      <c r="KTV25" s="11"/>
      <c r="KTW25" s="11"/>
      <c r="KTX25" s="11"/>
      <c r="KTY25" s="11"/>
      <c r="KTZ25" s="11"/>
      <c r="KUA25" s="11"/>
      <c r="KUB25" s="11"/>
      <c r="KUC25" s="11"/>
      <c r="KUD25" s="11"/>
      <c r="KUE25" s="11"/>
      <c r="KUF25" s="11"/>
      <c r="KUG25" s="11"/>
      <c r="KUH25" s="11"/>
      <c r="KUI25" s="11"/>
      <c r="KUJ25" s="11"/>
      <c r="KUK25" s="11"/>
      <c r="KUL25" s="11"/>
      <c r="KUM25" s="11"/>
      <c r="KUN25" s="11"/>
      <c r="KUO25" s="11"/>
      <c r="KUP25" s="11"/>
      <c r="KUQ25" s="11"/>
      <c r="KUR25" s="11"/>
      <c r="KUS25" s="11"/>
      <c r="KUT25" s="11"/>
      <c r="KUU25" s="11"/>
      <c r="KUV25" s="11"/>
      <c r="KUW25" s="11"/>
      <c r="KUX25" s="11"/>
      <c r="KUY25" s="11"/>
      <c r="KUZ25" s="11"/>
      <c r="KVA25" s="11"/>
      <c r="KVB25" s="11"/>
      <c r="KVC25" s="11"/>
      <c r="KVD25" s="11"/>
      <c r="KVE25" s="11"/>
      <c r="KVF25" s="11"/>
      <c r="KVG25" s="11"/>
      <c r="KVH25" s="11"/>
      <c r="KVI25" s="11"/>
      <c r="KVJ25" s="11"/>
      <c r="KVK25" s="11"/>
      <c r="KVL25" s="11"/>
      <c r="KVM25" s="11"/>
      <c r="KVN25" s="11"/>
      <c r="KVO25" s="11"/>
      <c r="KVP25" s="11"/>
      <c r="KVQ25" s="11"/>
      <c r="KVR25" s="11"/>
      <c r="KVS25" s="11"/>
      <c r="KVT25" s="11"/>
      <c r="KVU25" s="11"/>
      <c r="KVV25" s="11"/>
      <c r="KVW25" s="11"/>
      <c r="KVX25" s="11"/>
      <c r="KVY25" s="11"/>
      <c r="KVZ25" s="11"/>
      <c r="KWA25" s="11"/>
      <c r="KWB25" s="11"/>
      <c r="KWC25" s="11"/>
      <c r="KWD25" s="11"/>
      <c r="KWE25" s="11"/>
      <c r="KWF25" s="11"/>
      <c r="KWG25" s="11"/>
      <c r="KWH25" s="11"/>
      <c r="KWI25" s="11"/>
      <c r="KWJ25" s="11"/>
      <c r="KWK25" s="11"/>
      <c r="KWL25" s="11"/>
      <c r="KWM25" s="11"/>
      <c r="KWN25" s="11"/>
      <c r="KWO25" s="11"/>
      <c r="KWP25" s="11"/>
      <c r="KWQ25" s="11"/>
      <c r="KWR25" s="11"/>
      <c r="KWS25" s="11"/>
      <c r="KWT25" s="11"/>
      <c r="KWU25" s="11"/>
      <c r="KWV25" s="11"/>
      <c r="KWW25" s="11"/>
      <c r="KWX25" s="11"/>
      <c r="KWY25" s="11"/>
      <c r="KWZ25" s="11"/>
      <c r="KXA25" s="11"/>
      <c r="KXB25" s="11"/>
      <c r="KXC25" s="11"/>
      <c r="KXD25" s="11"/>
      <c r="KXE25" s="11"/>
      <c r="KXF25" s="11"/>
      <c r="KXG25" s="11"/>
      <c r="KXH25" s="11"/>
      <c r="KXI25" s="11"/>
      <c r="KXJ25" s="11"/>
      <c r="KXK25" s="11"/>
      <c r="KXL25" s="11"/>
      <c r="KXM25" s="11"/>
      <c r="KXN25" s="11"/>
      <c r="KXO25" s="11"/>
      <c r="KXP25" s="11"/>
      <c r="KXQ25" s="11"/>
      <c r="KXR25" s="11"/>
      <c r="KXS25" s="11"/>
      <c r="KXT25" s="11"/>
      <c r="KXU25" s="11"/>
      <c r="KXV25" s="11"/>
      <c r="KXW25" s="11"/>
      <c r="KXX25" s="11"/>
      <c r="KXY25" s="11"/>
      <c r="KXZ25" s="11"/>
      <c r="KYA25" s="11"/>
      <c r="KYB25" s="11"/>
      <c r="KYC25" s="11"/>
      <c r="KYD25" s="11"/>
      <c r="KYE25" s="11"/>
      <c r="KYF25" s="11"/>
      <c r="KYG25" s="11"/>
      <c r="KYH25" s="11"/>
      <c r="KYI25" s="11"/>
      <c r="KYJ25" s="11"/>
      <c r="KYK25" s="11"/>
      <c r="KYL25" s="11"/>
      <c r="KYM25" s="11"/>
      <c r="KYN25" s="11"/>
      <c r="KYO25" s="11"/>
      <c r="KYP25" s="11"/>
      <c r="KYQ25" s="11"/>
      <c r="KYR25" s="11"/>
      <c r="KYS25" s="11"/>
      <c r="KYT25" s="11"/>
      <c r="KYU25" s="11"/>
      <c r="KYV25" s="11"/>
      <c r="KYW25" s="11"/>
      <c r="KYX25" s="11"/>
      <c r="KYY25" s="11"/>
      <c r="KYZ25" s="11"/>
      <c r="KZA25" s="11"/>
      <c r="KZB25" s="11"/>
      <c r="KZC25" s="11"/>
      <c r="KZD25" s="11"/>
      <c r="KZE25" s="11"/>
      <c r="KZF25" s="11"/>
      <c r="KZG25" s="11"/>
      <c r="KZH25" s="11"/>
      <c r="KZI25" s="11"/>
      <c r="KZJ25" s="11"/>
      <c r="KZK25" s="11"/>
      <c r="KZL25" s="11"/>
      <c r="KZM25" s="11"/>
      <c r="KZN25" s="11"/>
      <c r="KZO25" s="11"/>
      <c r="KZP25" s="11"/>
      <c r="KZQ25" s="11"/>
      <c r="KZR25" s="11"/>
      <c r="KZS25" s="11"/>
      <c r="KZT25" s="11"/>
      <c r="KZU25" s="11"/>
      <c r="KZV25" s="11"/>
      <c r="KZW25" s="11"/>
      <c r="KZX25" s="11"/>
      <c r="KZY25" s="11"/>
      <c r="KZZ25" s="11"/>
      <c r="LAA25" s="11"/>
      <c r="LAB25" s="11"/>
      <c r="LAC25" s="11"/>
      <c r="LAD25" s="11"/>
      <c r="LAE25" s="11"/>
      <c r="LAF25" s="11"/>
      <c r="LAG25" s="11"/>
      <c r="LAH25" s="11"/>
      <c r="LAI25" s="11"/>
      <c r="LAJ25" s="11"/>
      <c r="LAK25" s="11"/>
      <c r="LAL25" s="11"/>
      <c r="LAM25" s="11"/>
      <c r="LAN25" s="11"/>
      <c r="LAO25" s="11"/>
      <c r="LAP25" s="11"/>
      <c r="LAQ25" s="11"/>
      <c r="LAR25" s="11"/>
      <c r="LAS25" s="11"/>
      <c r="LAT25" s="11"/>
      <c r="LAU25" s="11"/>
      <c r="LAV25" s="11"/>
      <c r="LAW25" s="11"/>
      <c r="LAX25" s="11"/>
      <c r="LAY25" s="11"/>
      <c r="LAZ25" s="11"/>
      <c r="LBA25" s="11"/>
      <c r="LBB25" s="11"/>
      <c r="LBC25" s="11"/>
      <c r="LBD25" s="11"/>
      <c r="LBE25" s="11"/>
      <c r="LBF25" s="11"/>
      <c r="LBG25" s="11"/>
      <c r="LBH25" s="11"/>
      <c r="LBI25" s="11"/>
      <c r="LBJ25" s="11"/>
      <c r="LBK25" s="11"/>
      <c r="LBL25" s="11"/>
      <c r="LBM25" s="11"/>
      <c r="LBN25" s="11"/>
      <c r="LBO25" s="11"/>
      <c r="LBP25" s="11"/>
      <c r="LBQ25" s="11"/>
      <c r="LBR25" s="11"/>
      <c r="LBS25" s="11"/>
      <c r="LBT25" s="11"/>
      <c r="LBU25" s="11"/>
      <c r="LBV25" s="11"/>
      <c r="LBW25" s="11"/>
      <c r="LBX25" s="11"/>
      <c r="LBY25" s="11"/>
      <c r="LBZ25" s="11"/>
      <c r="LCA25" s="11"/>
      <c r="LCB25" s="11"/>
      <c r="LCC25" s="11"/>
      <c r="LCD25" s="11"/>
      <c r="LCE25" s="11"/>
      <c r="LCF25" s="11"/>
      <c r="LCG25" s="11"/>
      <c r="LCH25" s="11"/>
      <c r="LCI25" s="11"/>
      <c r="LCJ25" s="11"/>
      <c r="LCK25" s="11"/>
      <c r="LCL25" s="11"/>
      <c r="LCM25" s="11"/>
      <c r="LCN25" s="11"/>
      <c r="LCO25" s="11"/>
      <c r="LCP25" s="11"/>
      <c r="LCQ25" s="11"/>
      <c r="LCR25" s="11"/>
      <c r="LCS25" s="11"/>
      <c r="LCT25" s="11"/>
      <c r="LCU25" s="11"/>
      <c r="LCV25" s="11"/>
      <c r="LCW25" s="11"/>
      <c r="LCX25" s="11"/>
      <c r="LCY25" s="11"/>
      <c r="LCZ25" s="11"/>
      <c r="LDA25" s="11"/>
      <c r="LDB25" s="11"/>
      <c r="LDC25" s="11"/>
      <c r="LDD25" s="11"/>
      <c r="LDE25" s="11"/>
      <c r="LDF25" s="11"/>
      <c r="LDG25" s="11"/>
      <c r="LDH25" s="11"/>
      <c r="LDI25" s="11"/>
      <c r="LDJ25" s="11"/>
      <c r="LDK25" s="11"/>
      <c r="LDL25" s="11"/>
      <c r="LDM25" s="11"/>
      <c r="LDN25" s="11"/>
      <c r="LDO25" s="11"/>
      <c r="LDP25" s="11"/>
      <c r="LDQ25" s="11"/>
      <c r="LDR25" s="11"/>
      <c r="LDS25" s="11"/>
      <c r="LDT25" s="11"/>
      <c r="LDU25" s="11"/>
      <c r="LDV25" s="11"/>
      <c r="LDW25" s="11"/>
      <c r="LDX25" s="11"/>
      <c r="LDY25" s="11"/>
      <c r="LDZ25" s="11"/>
      <c r="LEA25" s="11"/>
      <c r="LEB25" s="11"/>
      <c r="LEC25" s="11"/>
      <c r="LED25" s="11"/>
      <c r="LEE25" s="11"/>
      <c r="LEF25" s="11"/>
      <c r="LEG25" s="11"/>
      <c r="LEH25" s="11"/>
      <c r="LEI25" s="11"/>
      <c r="LEJ25" s="11"/>
      <c r="LEK25" s="11"/>
      <c r="LEL25" s="11"/>
      <c r="LEM25" s="11"/>
      <c r="LEN25" s="11"/>
      <c r="LEO25" s="11"/>
      <c r="LEP25" s="11"/>
      <c r="LEQ25" s="11"/>
      <c r="LER25" s="11"/>
      <c r="LES25" s="11"/>
      <c r="LET25" s="11"/>
      <c r="LEU25" s="11"/>
      <c r="LEV25" s="11"/>
      <c r="LEW25" s="11"/>
      <c r="LEX25" s="11"/>
      <c r="LEY25" s="11"/>
      <c r="LEZ25" s="11"/>
      <c r="LFA25" s="11"/>
      <c r="LFB25" s="11"/>
      <c r="LFC25" s="11"/>
      <c r="LFD25" s="11"/>
      <c r="LFE25" s="11"/>
      <c r="LFF25" s="11"/>
      <c r="LFG25" s="11"/>
      <c r="LFH25" s="11"/>
      <c r="LFI25" s="11"/>
      <c r="LFJ25" s="11"/>
      <c r="LFK25" s="11"/>
      <c r="LFL25" s="11"/>
      <c r="LFM25" s="11"/>
      <c r="LFN25" s="11"/>
      <c r="LFO25" s="11"/>
      <c r="LFP25" s="11"/>
      <c r="LFQ25" s="11"/>
      <c r="LFR25" s="11"/>
      <c r="LFS25" s="11"/>
      <c r="LFT25" s="11"/>
      <c r="LFU25" s="11"/>
      <c r="LFV25" s="11"/>
      <c r="LFW25" s="11"/>
      <c r="LFX25" s="11"/>
      <c r="LFY25" s="11"/>
      <c r="LFZ25" s="11"/>
      <c r="LGA25" s="11"/>
      <c r="LGB25" s="11"/>
      <c r="LGC25" s="11"/>
      <c r="LGD25" s="11"/>
      <c r="LGE25" s="11"/>
      <c r="LGF25" s="11"/>
      <c r="LGG25" s="11"/>
      <c r="LGH25" s="11"/>
      <c r="LGI25" s="11"/>
      <c r="LGJ25" s="11"/>
      <c r="LGK25" s="11"/>
      <c r="LGL25" s="11"/>
      <c r="LGM25" s="11"/>
      <c r="LGN25" s="11"/>
      <c r="LGO25" s="11"/>
      <c r="LGP25" s="11"/>
      <c r="LGQ25" s="11"/>
      <c r="LGR25" s="11"/>
      <c r="LGS25" s="11"/>
      <c r="LGT25" s="11"/>
      <c r="LGU25" s="11"/>
      <c r="LGV25" s="11"/>
      <c r="LGW25" s="11"/>
      <c r="LGX25" s="11"/>
      <c r="LGY25" s="11"/>
      <c r="LGZ25" s="11"/>
      <c r="LHA25" s="11"/>
      <c r="LHB25" s="11"/>
      <c r="LHC25" s="11"/>
      <c r="LHD25" s="11"/>
      <c r="LHE25" s="11"/>
      <c r="LHF25" s="11"/>
      <c r="LHG25" s="11"/>
      <c r="LHH25" s="11"/>
      <c r="LHI25" s="11"/>
      <c r="LHJ25" s="11"/>
      <c r="LHK25" s="11"/>
      <c r="LHL25" s="11"/>
      <c r="LHM25" s="11"/>
      <c r="LHN25" s="11"/>
      <c r="LHO25" s="11"/>
      <c r="LHP25" s="11"/>
      <c r="LHQ25" s="11"/>
      <c r="LHR25" s="11"/>
      <c r="LHS25" s="11"/>
      <c r="LHT25" s="11"/>
      <c r="LHU25" s="11"/>
      <c r="LHV25" s="11"/>
      <c r="LHW25" s="11"/>
      <c r="LHX25" s="11"/>
      <c r="LHY25" s="11"/>
      <c r="LHZ25" s="11"/>
      <c r="LIA25" s="11"/>
      <c r="LIB25" s="11"/>
      <c r="LIC25" s="11"/>
      <c r="LID25" s="11"/>
      <c r="LIE25" s="11"/>
      <c r="LIF25" s="11"/>
      <c r="LIG25" s="11"/>
      <c r="LIH25" s="11"/>
      <c r="LII25" s="11"/>
      <c r="LIJ25" s="11"/>
      <c r="LIK25" s="11"/>
      <c r="LIL25" s="11"/>
      <c r="LIM25" s="11"/>
      <c r="LIN25" s="11"/>
      <c r="LIO25" s="11"/>
      <c r="LIP25" s="11"/>
      <c r="LIQ25" s="11"/>
      <c r="LIR25" s="11"/>
      <c r="LIS25" s="11"/>
      <c r="LIT25" s="11"/>
      <c r="LIU25" s="11"/>
      <c r="LIV25" s="11"/>
      <c r="LIW25" s="11"/>
      <c r="LIX25" s="11"/>
      <c r="LIY25" s="11"/>
      <c r="LIZ25" s="11"/>
      <c r="LJA25" s="11"/>
      <c r="LJB25" s="11"/>
      <c r="LJC25" s="11"/>
      <c r="LJD25" s="11"/>
      <c r="LJE25" s="11"/>
      <c r="LJF25" s="11"/>
      <c r="LJG25" s="11"/>
      <c r="LJH25" s="11"/>
      <c r="LJI25" s="11"/>
      <c r="LJJ25" s="11"/>
      <c r="LJK25" s="11"/>
      <c r="LJL25" s="11"/>
      <c r="LJM25" s="11"/>
      <c r="LJN25" s="11"/>
      <c r="LJO25" s="11"/>
      <c r="LJP25" s="11"/>
      <c r="LJQ25" s="11"/>
      <c r="LJR25" s="11"/>
      <c r="LJS25" s="11"/>
      <c r="LJT25" s="11"/>
      <c r="LJU25" s="11"/>
      <c r="LJV25" s="11"/>
      <c r="LJW25" s="11"/>
      <c r="LJX25" s="11"/>
      <c r="LJY25" s="11"/>
      <c r="LJZ25" s="11"/>
      <c r="LKA25" s="11"/>
      <c r="LKB25" s="11"/>
      <c r="LKC25" s="11"/>
      <c r="LKD25" s="11"/>
      <c r="LKE25" s="11"/>
      <c r="LKF25" s="11"/>
      <c r="LKG25" s="11"/>
      <c r="LKH25" s="11"/>
      <c r="LKI25" s="11"/>
      <c r="LKJ25" s="11"/>
      <c r="LKK25" s="11"/>
      <c r="LKL25" s="11"/>
      <c r="LKM25" s="11"/>
      <c r="LKN25" s="11"/>
      <c r="LKO25" s="11"/>
      <c r="LKP25" s="11"/>
      <c r="LKQ25" s="11"/>
      <c r="LKR25" s="11"/>
      <c r="LKS25" s="11"/>
      <c r="LKT25" s="11"/>
      <c r="LKU25" s="11"/>
      <c r="LKV25" s="11"/>
      <c r="LKW25" s="11"/>
      <c r="LKX25" s="11"/>
      <c r="LKY25" s="11"/>
      <c r="LKZ25" s="11"/>
      <c r="LLA25" s="11"/>
      <c r="LLB25" s="11"/>
      <c r="LLC25" s="11"/>
      <c r="LLD25" s="11"/>
      <c r="LLE25" s="11"/>
      <c r="LLF25" s="11"/>
      <c r="LLG25" s="11"/>
      <c r="LLH25" s="11"/>
      <c r="LLI25" s="11"/>
      <c r="LLJ25" s="11"/>
      <c r="LLK25" s="11"/>
      <c r="LLL25" s="11"/>
      <c r="LLM25" s="11"/>
      <c r="LLN25" s="11"/>
      <c r="LLO25" s="11"/>
      <c r="LLP25" s="11"/>
      <c r="LLQ25" s="11"/>
      <c r="LLR25" s="11"/>
      <c r="LLS25" s="11"/>
      <c r="LLT25" s="11"/>
      <c r="LLU25" s="11"/>
      <c r="LLV25" s="11"/>
      <c r="LLW25" s="11"/>
      <c r="LLX25" s="11"/>
      <c r="LLY25" s="11"/>
      <c r="LLZ25" s="11"/>
      <c r="LMA25" s="11"/>
      <c r="LMB25" s="11"/>
      <c r="LMC25" s="11"/>
      <c r="LMD25" s="11"/>
      <c r="LME25" s="11"/>
      <c r="LMF25" s="11"/>
      <c r="LMG25" s="11"/>
      <c r="LMH25" s="11"/>
      <c r="LMI25" s="11"/>
      <c r="LMJ25" s="11"/>
      <c r="LMK25" s="11"/>
      <c r="LML25" s="11"/>
      <c r="LMM25" s="11"/>
      <c r="LMN25" s="11"/>
      <c r="LMO25" s="11"/>
      <c r="LMP25" s="11"/>
      <c r="LMQ25" s="11"/>
      <c r="LMR25" s="11"/>
      <c r="LMS25" s="11"/>
      <c r="LMT25" s="11"/>
      <c r="LMU25" s="11"/>
      <c r="LMV25" s="11"/>
      <c r="LMW25" s="11"/>
      <c r="LMX25" s="11"/>
      <c r="LMY25" s="11"/>
      <c r="LMZ25" s="11"/>
      <c r="LNA25" s="11"/>
      <c r="LNB25" s="11"/>
      <c r="LNC25" s="11"/>
      <c r="LND25" s="11"/>
      <c r="LNE25" s="11"/>
      <c r="LNF25" s="11"/>
      <c r="LNG25" s="11"/>
      <c r="LNH25" s="11"/>
      <c r="LNI25" s="11"/>
      <c r="LNJ25" s="11"/>
      <c r="LNK25" s="11"/>
      <c r="LNL25" s="11"/>
      <c r="LNM25" s="11"/>
      <c r="LNN25" s="11"/>
      <c r="LNO25" s="11"/>
      <c r="LNP25" s="11"/>
      <c r="LNQ25" s="11"/>
      <c r="LNR25" s="11"/>
      <c r="LNS25" s="11"/>
      <c r="LNT25" s="11"/>
      <c r="LNU25" s="11"/>
      <c r="LNV25" s="11"/>
      <c r="LNW25" s="11"/>
      <c r="LNX25" s="11"/>
      <c r="LNY25" s="11"/>
      <c r="LNZ25" s="11"/>
      <c r="LOA25" s="11"/>
      <c r="LOB25" s="11"/>
      <c r="LOC25" s="11"/>
      <c r="LOD25" s="11"/>
      <c r="LOE25" s="11"/>
      <c r="LOF25" s="11"/>
      <c r="LOG25" s="11"/>
      <c r="LOH25" s="11"/>
      <c r="LOI25" s="11"/>
      <c r="LOJ25" s="11"/>
      <c r="LOK25" s="11"/>
      <c r="LOL25" s="11"/>
      <c r="LOM25" s="11"/>
      <c r="LON25" s="11"/>
      <c r="LOO25" s="11"/>
      <c r="LOP25" s="11"/>
      <c r="LOQ25" s="11"/>
      <c r="LOR25" s="11"/>
      <c r="LOS25" s="11"/>
      <c r="LOT25" s="11"/>
      <c r="LOU25" s="11"/>
      <c r="LOV25" s="11"/>
      <c r="LOW25" s="11"/>
      <c r="LOX25" s="11"/>
      <c r="LOY25" s="11"/>
      <c r="LOZ25" s="11"/>
      <c r="LPA25" s="11"/>
      <c r="LPB25" s="11"/>
      <c r="LPC25" s="11"/>
      <c r="LPD25" s="11"/>
      <c r="LPE25" s="11"/>
      <c r="LPF25" s="11"/>
      <c r="LPG25" s="11"/>
      <c r="LPH25" s="11"/>
      <c r="LPI25" s="11"/>
      <c r="LPJ25" s="11"/>
      <c r="LPK25" s="11"/>
      <c r="LPL25" s="11"/>
      <c r="LPM25" s="11"/>
      <c r="LPN25" s="11"/>
      <c r="LPO25" s="11"/>
      <c r="LPP25" s="11"/>
      <c r="LPQ25" s="11"/>
      <c r="LPR25" s="11"/>
      <c r="LPS25" s="11"/>
      <c r="LPT25" s="11"/>
      <c r="LPU25" s="11"/>
      <c r="LPV25" s="11"/>
      <c r="LPW25" s="11"/>
      <c r="LPX25" s="11"/>
      <c r="LPY25" s="11"/>
      <c r="LPZ25" s="11"/>
      <c r="LQA25" s="11"/>
      <c r="LQB25" s="11"/>
      <c r="LQC25" s="11"/>
      <c r="LQD25" s="11"/>
      <c r="LQE25" s="11"/>
      <c r="LQF25" s="11"/>
      <c r="LQG25" s="11"/>
      <c r="LQH25" s="11"/>
      <c r="LQI25" s="11"/>
      <c r="LQJ25" s="11"/>
      <c r="LQK25" s="11"/>
      <c r="LQL25" s="11"/>
      <c r="LQM25" s="11"/>
      <c r="LQN25" s="11"/>
      <c r="LQO25" s="11"/>
      <c r="LQP25" s="11"/>
      <c r="LQQ25" s="11"/>
      <c r="LQR25" s="11"/>
      <c r="LQS25" s="11"/>
      <c r="LQT25" s="11"/>
      <c r="LQU25" s="11"/>
      <c r="LQV25" s="11"/>
      <c r="LQW25" s="11"/>
      <c r="LQX25" s="11"/>
      <c r="LQY25" s="11"/>
      <c r="LQZ25" s="11"/>
      <c r="LRA25" s="11"/>
      <c r="LRB25" s="11"/>
      <c r="LRC25" s="11"/>
      <c r="LRD25" s="11"/>
      <c r="LRE25" s="11"/>
      <c r="LRF25" s="11"/>
      <c r="LRG25" s="11"/>
      <c r="LRH25" s="11"/>
      <c r="LRI25" s="11"/>
      <c r="LRJ25" s="11"/>
      <c r="LRK25" s="11"/>
      <c r="LRL25" s="11"/>
      <c r="LRM25" s="11"/>
      <c r="LRN25" s="11"/>
      <c r="LRO25" s="11"/>
      <c r="LRP25" s="11"/>
      <c r="LRQ25" s="11"/>
      <c r="LRR25" s="11"/>
      <c r="LRS25" s="11"/>
      <c r="LRT25" s="11"/>
      <c r="LRU25" s="11"/>
      <c r="LRV25" s="11"/>
      <c r="LRW25" s="11"/>
      <c r="LRX25" s="11"/>
      <c r="LRY25" s="11"/>
      <c r="LRZ25" s="11"/>
      <c r="LSA25" s="11"/>
      <c r="LSB25" s="11"/>
      <c r="LSC25" s="11"/>
      <c r="LSD25" s="11"/>
      <c r="LSE25" s="11"/>
      <c r="LSF25" s="11"/>
      <c r="LSG25" s="11"/>
      <c r="LSH25" s="11"/>
      <c r="LSI25" s="11"/>
      <c r="LSJ25" s="11"/>
      <c r="LSK25" s="11"/>
      <c r="LSL25" s="11"/>
      <c r="LSM25" s="11"/>
      <c r="LSN25" s="11"/>
      <c r="LSO25" s="11"/>
      <c r="LSP25" s="11"/>
      <c r="LSQ25" s="11"/>
      <c r="LSR25" s="11"/>
      <c r="LSS25" s="11"/>
      <c r="LST25" s="11"/>
      <c r="LSU25" s="11"/>
      <c r="LSV25" s="11"/>
      <c r="LSW25" s="11"/>
      <c r="LSX25" s="11"/>
      <c r="LSY25" s="11"/>
      <c r="LSZ25" s="11"/>
      <c r="LTA25" s="11"/>
      <c r="LTB25" s="11"/>
      <c r="LTC25" s="11"/>
      <c r="LTD25" s="11"/>
      <c r="LTE25" s="11"/>
      <c r="LTF25" s="11"/>
      <c r="LTG25" s="11"/>
      <c r="LTH25" s="11"/>
      <c r="LTI25" s="11"/>
      <c r="LTJ25" s="11"/>
      <c r="LTK25" s="11"/>
      <c r="LTL25" s="11"/>
      <c r="LTM25" s="11"/>
      <c r="LTN25" s="11"/>
      <c r="LTO25" s="11"/>
      <c r="LTP25" s="11"/>
      <c r="LTQ25" s="11"/>
      <c r="LTR25" s="11"/>
      <c r="LTS25" s="11"/>
      <c r="LTT25" s="11"/>
      <c r="LTU25" s="11"/>
      <c r="LTV25" s="11"/>
      <c r="LTW25" s="11"/>
      <c r="LTX25" s="11"/>
      <c r="LTY25" s="11"/>
      <c r="LTZ25" s="11"/>
      <c r="LUA25" s="11"/>
      <c r="LUB25" s="11"/>
      <c r="LUC25" s="11"/>
      <c r="LUD25" s="11"/>
      <c r="LUE25" s="11"/>
      <c r="LUF25" s="11"/>
      <c r="LUG25" s="11"/>
      <c r="LUH25" s="11"/>
      <c r="LUI25" s="11"/>
      <c r="LUJ25" s="11"/>
      <c r="LUK25" s="11"/>
      <c r="LUL25" s="11"/>
      <c r="LUM25" s="11"/>
      <c r="LUN25" s="11"/>
      <c r="LUO25" s="11"/>
      <c r="LUP25" s="11"/>
      <c r="LUQ25" s="11"/>
      <c r="LUR25" s="11"/>
      <c r="LUS25" s="11"/>
      <c r="LUT25" s="11"/>
      <c r="LUU25" s="11"/>
      <c r="LUV25" s="11"/>
      <c r="LUW25" s="11"/>
      <c r="LUX25" s="11"/>
      <c r="LUY25" s="11"/>
      <c r="LUZ25" s="11"/>
      <c r="LVA25" s="11"/>
      <c r="LVB25" s="11"/>
      <c r="LVC25" s="11"/>
      <c r="LVD25" s="11"/>
      <c r="LVE25" s="11"/>
      <c r="LVF25" s="11"/>
      <c r="LVG25" s="11"/>
      <c r="LVH25" s="11"/>
      <c r="LVI25" s="11"/>
      <c r="LVJ25" s="11"/>
      <c r="LVK25" s="11"/>
      <c r="LVL25" s="11"/>
      <c r="LVM25" s="11"/>
      <c r="LVN25" s="11"/>
      <c r="LVO25" s="11"/>
      <c r="LVP25" s="11"/>
      <c r="LVQ25" s="11"/>
      <c r="LVR25" s="11"/>
      <c r="LVS25" s="11"/>
      <c r="LVT25" s="11"/>
      <c r="LVU25" s="11"/>
      <c r="LVV25" s="11"/>
      <c r="LVW25" s="11"/>
      <c r="LVX25" s="11"/>
      <c r="LVY25" s="11"/>
      <c r="LVZ25" s="11"/>
      <c r="LWA25" s="11"/>
      <c r="LWB25" s="11"/>
      <c r="LWC25" s="11"/>
      <c r="LWD25" s="11"/>
      <c r="LWE25" s="11"/>
      <c r="LWF25" s="11"/>
      <c r="LWG25" s="11"/>
      <c r="LWH25" s="11"/>
      <c r="LWI25" s="11"/>
      <c r="LWJ25" s="11"/>
      <c r="LWK25" s="11"/>
      <c r="LWL25" s="11"/>
      <c r="LWM25" s="11"/>
      <c r="LWN25" s="11"/>
      <c r="LWO25" s="11"/>
      <c r="LWP25" s="11"/>
      <c r="LWQ25" s="11"/>
      <c r="LWR25" s="11"/>
      <c r="LWS25" s="11"/>
      <c r="LWT25" s="11"/>
      <c r="LWU25" s="11"/>
      <c r="LWV25" s="11"/>
      <c r="LWW25" s="11"/>
      <c r="LWX25" s="11"/>
      <c r="LWY25" s="11"/>
      <c r="LWZ25" s="11"/>
      <c r="LXA25" s="11"/>
      <c r="LXB25" s="11"/>
      <c r="LXC25" s="11"/>
      <c r="LXD25" s="11"/>
      <c r="LXE25" s="11"/>
      <c r="LXF25" s="11"/>
      <c r="LXG25" s="11"/>
      <c r="LXH25" s="11"/>
      <c r="LXI25" s="11"/>
      <c r="LXJ25" s="11"/>
      <c r="LXK25" s="11"/>
      <c r="LXL25" s="11"/>
      <c r="LXM25" s="11"/>
      <c r="LXN25" s="11"/>
      <c r="LXO25" s="11"/>
      <c r="LXP25" s="11"/>
      <c r="LXQ25" s="11"/>
      <c r="LXR25" s="11"/>
      <c r="LXS25" s="11"/>
      <c r="LXT25" s="11"/>
      <c r="LXU25" s="11"/>
      <c r="LXV25" s="11"/>
      <c r="LXW25" s="11"/>
      <c r="LXX25" s="11"/>
      <c r="LXY25" s="11"/>
      <c r="LXZ25" s="11"/>
      <c r="LYA25" s="11"/>
      <c r="LYB25" s="11"/>
      <c r="LYC25" s="11"/>
      <c r="LYD25" s="11"/>
      <c r="LYE25" s="11"/>
      <c r="LYF25" s="11"/>
      <c r="LYG25" s="11"/>
      <c r="LYH25" s="11"/>
      <c r="LYI25" s="11"/>
      <c r="LYJ25" s="11"/>
      <c r="LYK25" s="11"/>
      <c r="LYL25" s="11"/>
      <c r="LYM25" s="11"/>
      <c r="LYN25" s="11"/>
      <c r="LYO25" s="11"/>
      <c r="LYP25" s="11"/>
      <c r="LYQ25" s="11"/>
      <c r="LYR25" s="11"/>
      <c r="LYS25" s="11"/>
      <c r="LYT25" s="11"/>
      <c r="LYU25" s="11"/>
      <c r="LYV25" s="11"/>
      <c r="LYW25" s="11"/>
      <c r="LYX25" s="11"/>
      <c r="LYY25" s="11"/>
      <c r="LYZ25" s="11"/>
      <c r="LZA25" s="11"/>
      <c r="LZB25" s="11"/>
      <c r="LZC25" s="11"/>
      <c r="LZD25" s="11"/>
      <c r="LZE25" s="11"/>
      <c r="LZF25" s="11"/>
      <c r="LZG25" s="11"/>
      <c r="LZH25" s="11"/>
      <c r="LZI25" s="11"/>
      <c r="LZJ25" s="11"/>
      <c r="LZK25" s="11"/>
      <c r="LZL25" s="11"/>
      <c r="LZM25" s="11"/>
      <c r="LZN25" s="11"/>
      <c r="LZO25" s="11"/>
      <c r="LZP25" s="11"/>
      <c r="LZQ25" s="11"/>
      <c r="LZR25" s="11"/>
      <c r="LZS25" s="11"/>
      <c r="LZT25" s="11"/>
      <c r="LZU25" s="11"/>
      <c r="LZV25" s="11"/>
      <c r="LZW25" s="11"/>
      <c r="LZX25" s="11"/>
      <c r="LZY25" s="11"/>
      <c r="LZZ25" s="11"/>
      <c r="MAA25" s="11"/>
      <c r="MAB25" s="11"/>
      <c r="MAC25" s="11"/>
      <c r="MAD25" s="11"/>
      <c r="MAE25" s="11"/>
      <c r="MAF25" s="11"/>
      <c r="MAG25" s="11"/>
      <c r="MAH25" s="11"/>
      <c r="MAI25" s="11"/>
      <c r="MAJ25" s="11"/>
      <c r="MAK25" s="11"/>
      <c r="MAL25" s="11"/>
      <c r="MAM25" s="11"/>
      <c r="MAN25" s="11"/>
      <c r="MAO25" s="11"/>
      <c r="MAP25" s="11"/>
      <c r="MAQ25" s="11"/>
      <c r="MAR25" s="11"/>
      <c r="MAS25" s="11"/>
      <c r="MAT25" s="11"/>
      <c r="MAU25" s="11"/>
      <c r="MAV25" s="11"/>
      <c r="MAW25" s="11"/>
      <c r="MAX25" s="11"/>
      <c r="MAY25" s="11"/>
      <c r="MAZ25" s="11"/>
      <c r="MBA25" s="11"/>
      <c r="MBB25" s="11"/>
      <c r="MBC25" s="11"/>
      <c r="MBD25" s="11"/>
      <c r="MBE25" s="11"/>
      <c r="MBF25" s="11"/>
      <c r="MBG25" s="11"/>
      <c r="MBH25" s="11"/>
      <c r="MBI25" s="11"/>
      <c r="MBJ25" s="11"/>
      <c r="MBK25" s="11"/>
      <c r="MBL25" s="11"/>
      <c r="MBM25" s="11"/>
      <c r="MBN25" s="11"/>
      <c r="MBO25" s="11"/>
      <c r="MBP25" s="11"/>
      <c r="MBQ25" s="11"/>
      <c r="MBR25" s="11"/>
      <c r="MBS25" s="11"/>
      <c r="MBT25" s="11"/>
      <c r="MBU25" s="11"/>
      <c r="MBV25" s="11"/>
      <c r="MBW25" s="11"/>
      <c r="MBX25" s="11"/>
      <c r="MBY25" s="11"/>
      <c r="MBZ25" s="11"/>
      <c r="MCA25" s="11"/>
      <c r="MCB25" s="11"/>
      <c r="MCC25" s="11"/>
      <c r="MCD25" s="11"/>
      <c r="MCE25" s="11"/>
      <c r="MCF25" s="11"/>
      <c r="MCG25" s="11"/>
      <c r="MCH25" s="11"/>
      <c r="MCI25" s="11"/>
      <c r="MCJ25" s="11"/>
      <c r="MCK25" s="11"/>
      <c r="MCL25" s="11"/>
      <c r="MCM25" s="11"/>
      <c r="MCN25" s="11"/>
      <c r="MCO25" s="11"/>
      <c r="MCP25" s="11"/>
      <c r="MCQ25" s="11"/>
      <c r="MCR25" s="11"/>
      <c r="MCS25" s="11"/>
      <c r="MCT25" s="11"/>
      <c r="MCU25" s="11"/>
      <c r="MCV25" s="11"/>
      <c r="MCW25" s="11"/>
      <c r="MCX25" s="11"/>
      <c r="MCY25" s="11"/>
      <c r="MCZ25" s="11"/>
      <c r="MDA25" s="11"/>
      <c r="MDB25" s="11"/>
      <c r="MDC25" s="11"/>
      <c r="MDD25" s="11"/>
      <c r="MDE25" s="11"/>
      <c r="MDF25" s="11"/>
      <c r="MDG25" s="11"/>
      <c r="MDH25" s="11"/>
      <c r="MDI25" s="11"/>
      <c r="MDJ25" s="11"/>
      <c r="MDK25" s="11"/>
      <c r="MDL25" s="11"/>
      <c r="MDM25" s="11"/>
      <c r="MDN25" s="11"/>
      <c r="MDO25" s="11"/>
      <c r="MDP25" s="11"/>
      <c r="MDQ25" s="11"/>
      <c r="MDR25" s="11"/>
      <c r="MDS25" s="11"/>
      <c r="MDT25" s="11"/>
      <c r="MDU25" s="11"/>
      <c r="MDV25" s="11"/>
      <c r="MDW25" s="11"/>
      <c r="MDX25" s="11"/>
      <c r="MDY25" s="11"/>
      <c r="MDZ25" s="11"/>
      <c r="MEA25" s="11"/>
      <c r="MEB25" s="11"/>
      <c r="MEC25" s="11"/>
      <c r="MED25" s="11"/>
      <c r="MEE25" s="11"/>
      <c r="MEF25" s="11"/>
      <c r="MEG25" s="11"/>
      <c r="MEH25" s="11"/>
      <c r="MEI25" s="11"/>
      <c r="MEJ25" s="11"/>
      <c r="MEK25" s="11"/>
      <c r="MEL25" s="11"/>
      <c r="MEM25" s="11"/>
      <c r="MEN25" s="11"/>
      <c r="MEO25" s="11"/>
      <c r="MEP25" s="11"/>
      <c r="MEQ25" s="11"/>
      <c r="MER25" s="11"/>
      <c r="MES25" s="11"/>
      <c r="MET25" s="11"/>
      <c r="MEU25" s="11"/>
      <c r="MEV25" s="11"/>
      <c r="MEW25" s="11"/>
      <c r="MEX25" s="11"/>
      <c r="MEY25" s="11"/>
      <c r="MEZ25" s="11"/>
      <c r="MFA25" s="11"/>
      <c r="MFB25" s="11"/>
      <c r="MFC25" s="11"/>
      <c r="MFD25" s="11"/>
      <c r="MFE25" s="11"/>
      <c r="MFF25" s="11"/>
      <c r="MFG25" s="11"/>
      <c r="MFH25" s="11"/>
      <c r="MFI25" s="11"/>
      <c r="MFJ25" s="11"/>
      <c r="MFK25" s="11"/>
      <c r="MFL25" s="11"/>
      <c r="MFM25" s="11"/>
      <c r="MFN25" s="11"/>
      <c r="MFO25" s="11"/>
      <c r="MFP25" s="11"/>
      <c r="MFQ25" s="11"/>
      <c r="MFR25" s="11"/>
      <c r="MFS25" s="11"/>
      <c r="MFT25" s="11"/>
      <c r="MFU25" s="11"/>
      <c r="MFV25" s="11"/>
      <c r="MFW25" s="11"/>
      <c r="MFX25" s="11"/>
      <c r="MFY25" s="11"/>
      <c r="MFZ25" s="11"/>
      <c r="MGA25" s="11"/>
      <c r="MGB25" s="11"/>
      <c r="MGC25" s="11"/>
      <c r="MGD25" s="11"/>
      <c r="MGE25" s="11"/>
      <c r="MGF25" s="11"/>
      <c r="MGG25" s="11"/>
      <c r="MGH25" s="11"/>
      <c r="MGI25" s="11"/>
      <c r="MGJ25" s="11"/>
      <c r="MGK25" s="11"/>
      <c r="MGL25" s="11"/>
      <c r="MGM25" s="11"/>
      <c r="MGN25" s="11"/>
      <c r="MGO25" s="11"/>
      <c r="MGP25" s="11"/>
      <c r="MGQ25" s="11"/>
      <c r="MGR25" s="11"/>
      <c r="MGS25" s="11"/>
      <c r="MGT25" s="11"/>
      <c r="MGU25" s="11"/>
      <c r="MGV25" s="11"/>
      <c r="MGW25" s="11"/>
      <c r="MGX25" s="11"/>
      <c r="MGY25" s="11"/>
      <c r="MGZ25" s="11"/>
      <c r="MHA25" s="11"/>
      <c r="MHB25" s="11"/>
      <c r="MHC25" s="11"/>
      <c r="MHD25" s="11"/>
      <c r="MHE25" s="11"/>
      <c r="MHF25" s="11"/>
      <c r="MHG25" s="11"/>
      <c r="MHH25" s="11"/>
      <c r="MHI25" s="11"/>
      <c r="MHJ25" s="11"/>
      <c r="MHK25" s="11"/>
      <c r="MHL25" s="11"/>
      <c r="MHM25" s="11"/>
      <c r="MHN25" s="11"/>
      <c r="MHO25" s="11"/>
      <c r="MHP25" s="11"/>
      <c r="MHQ25" s="11"/>
      <c r="MHR25" s="11"/>
      <c r="MHS25" s="11"/>
      <c r="MHT25" s="11"/>
      <c r="MHU25" s="11"/>
      <c r="MHV25" s="11"/>
      <c r="MHW25" s="11"/>
      <c r="MHX25" s="11"/>
      <c r="MHY25" s="11"/>
      <c r="MHZ25" s="11"/>
      <c r="MIA25" s="11"/>
      <c r="MIB25" s="11"/>
      <c r="MIC25" s="11"/>
      <c r="MID25" s="11"/>
      <c r="MIE25" s="11"/>
      <c r="MIF25" s="11"/>
      <c r="MIG25" s="11"/>
      <c r="MIH25" s="11"/>
      <c r="MII25" s="11"/>
      <c r="MIJ25" s="11"/>
      <c r="MIK25" s="11"/>
      <c r="MIL25" s="11"/>
      <c r="MIM25" s="11"/>
      <c r="MIN25" s="11"/>
      <c r="MIO25" s="11"/>
      <c r="MIP25" s="11"/>
      <c r="MIQ25" s="11"/>
      <c r="MIR25" s="11"/>
      <c r="MIS25" s="11"/>
      <c r="MIT25" s="11"/>
      <c r="MIU25" s="11"/>
      <c r="MIV25" s="11"/>
      <c r="MIW25" s="11"/>
      <c r="MIX25" s="11"/>
      <c r="MIY25" s="11"/>
      <c r="MIZ25" s="11"/>
      <c r="MJA25" s="11"/>
      <c r="MJB25" s="11"/>
      <c r="MJC25" s="11"/>
      <c r="MJD25" s="11"/>
      <c r="MJE25" s="11"/>
      <c r="MJF25" s="11"/>
      <c r="MJG25" s="11"/>
      <c r="MJH25" s="11"/>
      <c r="MJI25" s="11"/>
      <c r="MJJ25" s="11"/>
      <c r="MJK25" s="11"/>
      <c r="MJL25" s="11"/>
      <c r="MJM25" s="11"/>
      <c r="MJN25" s="11"/>
      <c r="MJO25" s="11"/>
      <c r="MJP25" s="11"/>
      <c r="MJQ25" s="11"/>
      <c r="MJR25" s="11"/>
      <c r="MJS25" s="11"/>
      <c r="MJT25" s="11"/>
      <c r="MJU25" s="11"/>
      <c r="MJV25" s="11"/>
      <c r="MJW25" s="11"/>
      <c r="MJX25" s="11"/>
      <c r="MJY25" s="11"/>
      <c r="MJZ25" s="11"/>
      <c r="MKA25" s="11"/>
      <c r="MKB25" s="11"/>
      <c r="MKC25" s="11"/>
      <c r="MKD25" s="11"/>
      <c r="MKE25" s="11"/>
      <c r="MKF25" s="11"/>
      <c r="MKG25" s="11"/>
      <c r="MKH25" s="11"/>
      <c r="MKI25" s="11"/>
      <c r="MKJ25" s="11"/>
      <c r="MKK25" s="11"/>
      <c r="MKL25" s="11"/>
      <c r="MKM25" s="11"/>
      <c r="MKN25" s="11"/>
      <c r="MKO25" s="11"/>
      <c r="MKP25" s="11"/>
      <c r="MKQ25" s="11"/>
      <c r="MKR25" s="11"/>
      <c r="MKS25" s="11"/>
      <c r="MKT25" s="11"/>
      <c r="MKU25" s="11"/>
      <c r="MKV25" s="11"/>
      <c r="MKW25" s="11"/>
      <c r="MKX25" s="11"/>
      <c r="MKY25" s="11"/>
      <c r="MKZ25" s="11"/>
      <c r="MLA25" s="11"/>
      <c r="MLB25" s="11"/>
      <c r="MLC25" s="11"/>
      <c r="MLD25" s="11"/>
      <c r="MLE25" s="11"/>
      <c r="MLF25" s="11"/>
      <c r="MLG25" s="11"/>
      <c r="MLH25" s="11"/>
      <c r="MLI25" s="11"/>
      <c r="MLJ25" s="11"/>
      <c r="MLK25" s="11"/>
      <c r="MLL25" s="11"/>
      <c r="MLM25" s="11"/>
      <c r="MLN25" s="11"/>
      <c r="MLO25" s="11"/>
      <c r="MLP25" s="11"/>
      <c r="MLQ25" s="11"/>
      <c r="MLR25" s="11"/>
      <c r="MLS25" s="11"/>
      <c r="MLT25" s="11"/>
      <c r="MLU25" s="11"/>
      <c r="MLV25" s="11"/>
      <c r="MLW25" s="11"/>
      <c r="MLX25" s="11"/>
      <c r="MLY25" s="11"/>
      <c r="MLZ25" s="11"/>
      <c r="MMA25" s="11"/>
      <c r="MMB25" s="11"/>
      <c r="MMC25" s="11"/>
      <c r="MMD25" s="11"/>
      <c r="MME25" s="11"/>
      <c r="MMF25" s="11"/>
      <c r="MMG25" s="11"/>
      <c r="MMH25" s="11"/>
      <c r="MMI25" s="11"/>
      <c r="MMJ25" s="11"/>
      <c r="MMK25" s="11"/>
      <c r="MML25" s="11"/>
      <c r="MMM25" s="11"/>
      <c r="MMN25" s="11"/>
      <c r="MMO25" s="11"/>
      <c r="MMP25" s="11"/>
      <c r="MMQ25" s="11"/>
      <c r="MMR25" s="11"/>
      <c r="MMS25" s="11"/>
      <c r="MMT25" s="11"/>
      <c r="MMU25" s="11"/>
      <c r="MMV25" s="11"/>
      <c r="MMW25" s="11"/>
      <c r="MMX25" s="11"/>
      <c r="MMY25" s="11"/>
      <c r="MMZ25" s="11"/>
      <c r="MNA25" s="11"/>
      <c r="MNB25" s="11"/>
      <c r="MNC25" s="11"/>
      <c r="MND25" s="11"/>
      <c r="MNE25" s="11"/>
      <c r="MNF25" s="11"/>
      <c r="MNG25" s="11"/>
      <c r="MNH25" s="11"/>
      <c r="MNI25" s="11"/>
      <c r="MNJ25" s="11"/>
      <c r="MNK25" s="11"/>
      <c r="MNL25" s="11"/>
      <c r="MNM25" s="11"/>
      <c r="MNN25" s="11"/>
      <c r="MNO25" s="11"/>
      <c r="MNP25" s="11"/>
      <c r="MNQ25" s="11"/>
      <c r="MNR25" s="11"/>
      <c r="MNS25" s="11"/>
      <c r="MNT25" s="11"/>
      <c r="MNU25" s="11"/>
      <c r="MNV25" s="11"/>
      <c r="MNW25" s="11"/>
      <c r="MNX25" s="11"/>
      <c r="MNY25" s="11"/>
      <c r="MNZ25" s="11"/>
      <c r="MOA25" s="11"/>
      <c r="MOB25" s="11"/>
      <c r="MOC25" s="11"/>
      <c r="MOD25" s="11"/>
      <c r="MOE25" s="11"/>
      <c r="MOF25" s="11"/>
      <c r="MOG25" s="11"/>
      <c r="MOH25" s="11"/>
      <c r="MOI25" s="11"/>
      <c r="MOJ25" s="11"/>
      <c r="MOK25" s="11"/>
      <c r="MOL25" s="11"/>
      <c r="MOM25" s="11"/>
      <c r="MON25" s="11"/>
      <c r="MOO25" s="11"/>
      <c r="MOP25" s="11"/>
      <c r="MOQ25" s="11"/>
      <c r="MOR25" s="11"/>
      <c r="MOS25" s="11"/>
      <c r="MOT25" s="11"/>
      <c r="MOU25" s="11"/>
      <c r="MOV25" s="11"/>
      <c r="MOW25" s="11"/>
      <c r="MOX25" s="11"/>
      <c r="MOY25" s="11"/>
      <c r="MOZ25" s="11"/>
      <c r="MPA25" s="11"/>
      <c r="MPB25" s="11"/>
      <c r="MPC25" s="11"/>
      <c r="MPD25" s="11"/>
      <c r="MPE25" s="11"/>
      <c r="MPF25" s="11"/>
      <c r="MPG25" s="11"/>
      <c r="MPH25" s="11"/>
      <c r="MPI25" s="11"/>
      <c r="MPJ25" s="11"/>
      <c r="MPK25" s="11"/>
      <c r="MPL25" s="11"/>
      <c r="MPM25" s="11"/>
      <c r="MPN25" s="11"/>
      <c r="MPO25" s="11"/>
      <c r="MPP25" s="11"/>
      <c r="MPQ25" s="11"/>
      <c r="MPR25" s="11"/>
      <c r="MPS25" s="11"/>
      <c r="MPT25" s="11"/>
      <c r="MPU25" s="11"/>
      <c r="MPV25" s="11"/>
      <c r="MPW25" s="11"/>
      <c r="MPX25" s="11"/>
      <c r="MPY25" s="11"/>
      <c r="MPZ25" s="11"/>
      <c r="MQA25" s="11"/>
      <c r="MQB25" s="11"/>
      <c r="MQC25" s="11"/>
      <c r="MQD25" s="11"/>
      <c r="MQE25" s="11"/>
      <c r="MQF25" s="11"/>
      <c r="MQG25" s="11"/>
      <c r="MQH25" s="11"/>
      <c r="MQI25" s="11"/>
      <c r="MQJ25" s="11"/>
      <c r="MQK25" s="11"/>
      <c r="MQL25" s="11"/>
      <c r="MQM25" s="11"/>
      <c r="MQN25" s="11"/>
      <c r="MQO25" s="11"/>
      <c r="MQP25" s="11"/>
      <c r="MQQ25" s="11"/>
      <c r="MQR25" s="11"/>
      <c r="MQS25" s="11"/>
      <c r="MQT25" s="11"/>
      <c r="MQU25" s="11"/>
      <c r="MQV25" s="11"/>
      <c r="MQW25" s="11"/>
      <c r="MQX25" s="11"/>
      <c r="MQY25" s="11"/>
      <c r="MQZ25" s="11"/>
      <c r="MRA25" s="11"/>
      <c r="MRB25" s="11"/>
      <c r="MRC25" s="11"/>
      <c r="MRD25" s="11"/>
      <c r="MRE25" s="11"/>
      <c r="MRF25" s="11"/>
      <c r="MRG25" s="11"/>
      <c r="MRH25" s="11"/>
      <c r="MRI25" s="11"/>
      <c r="MRJ25" s="11"/>
      <c r="MRK25" s="11"/>
      <c r="MRL25" s="11"/>
      <c r="MRM25" s="11"/>
      <c r="MRN25" s="11"/>
      <c r="MRO25" s="11"/>
      <c r="MRP25" s="11"/>
      <c r="MRQ25" s="11"/>
      <c r="MRR25" s="11"/>
      <c r="MRS25" s="11"/>
      <c r="MRT25" s="11"/>
      <c r="MRU25" s="11"/>
      <c r="MRV25" s="11"/>
      <c r="MRW25" s="11"/>
      <c r="MRX25" s="11"/>
      <c r="MRY25" s="11"/>
      <c r="MRZ25" s="11"/>
      <c r="MSA25" s="11"/>
      <c r="MSB25" s="11"/>
      <c r="MSC25" s="11"/>
      <c r="MSD25" s="11"/>
      <c r="MSE25" s="11"/>
      <c r="MSF25" s="11"/>
      <c r="MSG25" s="11"/>
      <c r="MSH25" s="11"/>
      <c r="MSI25" s="11"/>
      <c r="MSJ25" s="11"/>
      <c r="MSK25" s="11"/>
      <c r="MSL25" s="11"/>
      <c r="MSM25" s="11"/>
      <c r="MSN25" s="11"/>
      <c r="MSO25" s="11"/>
      <c r="MSP25" s="11"/>
      <c r="MSQ25" s="11"/>
      <c r="MSR25" s="11"/>
      <c r="MSS25" s="11"/>
      <c r="MST25" s="11"/>
      <c r="MSU25" s="11"/>
      <c r="MSV25" s="11"/>
      <c r="MSW25" s="11"/>
      <c r="MSX25" s="11"/>
      <c r="MSY25" s="11"/>
      <c r="MSZ25" s="11"/>
      <c r="MTA25" s="11"/>
      <c r="MTB25" s="11"/>
      <c r="MTC25" s="11"/>
      <c r="MTD25" s="11"/>
      <c r="MTE25" s="11"/>
      <c r="MTF25" s="11"/>
      <c r="MTG25" s="11"/>
      <c r="MTH25" s="11"/>
      <c r="MTI25" s="11"/>
      <c r="MTJ25" s="11"/>
      <c r="MTK25" s="11"/>
      <c r="MTL25" s="11"/>
      <c r="MTM25" s="11"/>
      <c r="MTN25" s="11"/>
      <c r="MTO25" s="11"/>
      <c r="MTP25" s="11"/>
      <c r="MTQ25" s="11"/>
      <c r="MTR25" s="11"/>
      <c r="MTS25" s="11"/>
      <c r="MTT25" s="11"/>
      <c r="MTU25" s="11"/>
      <c r="MTV25" s="11"/>
      <c r="MTW25" s="11"/>
      <c r="MTX25" s="11"/>
      <c r="MTY25" s="11"/>
      <c r="MTZ25" s="11"/>
      <c r="MUA25" s="11"/>
      <c r="MUB25" s="11"/>
      <c r="MUC25" s="11"/>
      <c r="MUD25" s="11"/>
      <c r="MUE25" s="11"/>
      <c r="MUF25" s="11"/>
      <c r="MUG25" s="11"/>
      <c r="MUH25" s="11"/>
      <c r="MUI25" s="11"/>
      <c r="MUJ25" s="11"/>
      <c r="MUK25" s="11"/>
      <c r="MUL25" s="11"/>
      <c r="MUM25" s="11"/>
      <c r="MUN25" s="11"/>
      <c r="MUO25" s="11"/>
      <c r="MUP25" s="11"/>
      <c r="MUQ25" s="11"/>
      <c r="MUR25" s="11"/>
      <c r="MUS25" s="11"/>
      <c r="MUT25" s="11"/>
      <c r="MUU25" s="11"/>
      <c r="MUV25" s="11"/>
      <c r="MUW25" s="11"/>
      <c r="MUX25" s="11"/>
      <c r="MUY25" s="11"/>
      <c r="MUZ25" s="11"/>
      <c r="MVA25" s="11"/>
      <c r="MVB25" s="11"/>
      <c r="MVC25" s="11"/>
      <c r="MVD25" s="11"/>
      <c r="MVE25" s="11"/>
      <c r="MVF25" s="11"/>
      <c r="MVG25" s="11"/>
      <c r="MVH25" s="11"/>
      <c r="MVI25" s="11"/>
      <c r="MVJ25" s="11"/>
      <c r="MVK25" s="11"/>
      <c r="MVL25" s="11"/>
      <c r="MVM25" s="11"/>
      <c r="MVN25" s="11"/>
      <c r="MVO25" s="11"/>
      <c r="MVP25" s="11"/>
      <c r="MVQ25" s="11"/>
      <c r="MVR25" s="11"/>
      <c r="MVS25" s="11"/>
      <c r="MVT25" s="11"/>
      <c r="MVU25" s="11"/>
      <c r="MVV25" s="11"/>
      <c r="MVW25" s="11"/>
      <c r="MVX25" s="11"/>
      <c r="MVY25" s="11"/>
      <c r="MVZ25" s="11"/>
      <c r="MWA25" s="11"/>
      <c r="MWB25" s="11"/>
      <c r="MWC25" s="11"/>
      <c r="MWD25" s="11"/>
      <c r="MWE25" s="11"/>
      <c r="MWF25" s="11"/>
      <c r="MWG25" s="11"/>
      <c r="MWH25" s="11"/>
      <c r="MWI25" s="11"/>
      <c r="MWJ25" s="11"/>
      <c r="MWK25" s="11"/>
      <c r="MWL25" s="11"/>
      <c r="MWM25" s="11"/>
      <c r="MWN25" s="11"/>
      <c r="MWO25" s="11"/>
      <c r="MWP25" s="11"/>
      <c r="MWQ25" s="11"/>
      <c r="MWR25" s="11"/>
      <c r="MWS25" s="11"/>
      <c r="MWT25" s="11"/>
      <c r="MWU25" s="11"/>
      <c r="MWV25" s="11"/>
      <c r="MWW25" s="11"/>
      <c r="MWX25" s="11"/>
      <c r="MWY25" s="11"/>
      <c r="MWZ25" s="11"/>
      <c r="MXA25" s="11"/>
      <c r="MXB25" s="11"/>
      <c r="MXC25" s="11"/>
      <c r="MXD25" s="11"/>
      <c r="MXE25" s="11"/>
      <c r="MXF25" s="11"/>
      <c r="MXG25" s="11"/>
      <c r="MXH25" s="11"/>
      <c r="MXI25" s="11"/>
      <c r="MXJ25" s="11"/>
      <c r="MXK25" s="11"/>
      <c r="MXL25" s="11"/>
      <c r="MXM25" s="11"/>
      <c r="MXN25" s="11"/>
      <c r="MXO25" s="11"/>
      <c r="MXP25" s="11"/>
      <c r="MXQ25" s="11"/>
      <c r="MXR25" s="11"/>
      <c r="MXS25" s="11"/>
      <c r="MXT25" s="11"/>
      <c r="MXU25" s="11"/>
      <c r="MXV25" s="11"/>
      <c r="MXW25" s="11"/>
      <c r="MXX25" s="11"/>
      <c r="MXY25" s="11"/>
      <c r="MXZ25" s="11"/>
      <c r="MYA25" s="11"/>
      <c r="MYB25" s="11"/>
      <c r="MYC25" s="11"/>
      <c r="MYD25" s="11"/>
      <c r="MYE25" s="11"/>
      <c r="MYF25" s="11"/>
      <c r="MYG25" s="11"/>
      <c r="MYH25" s="11"/>
      <c r="MYI25" s="11"/>
      <c r="MYJ25" s="11"/>
      <c r="MYK25" s="11"/>
      <c r="MYL25" s="11"/>
      <c r="MYM25" s="11"/>
      <c r="MYN25" s="11"/>
      <c r="MYO25" s="11"/>
      <c r="MYP25" s="11"/>
      <c r="MYQ25" s="11"/>
      <c r="MYR25" s="11"/>
      <c r="MYS25" s="11"/>
      <c r="MYT25" s="11"/>
      <c r="MYU25" s="11"/>
      <c r="MYV25" s="11"/>
      <c r="MYW25" s="11"/>
      <c r="MYX25" s="11"/>
      <c r="MYY25" s="11"/>
      <c r="MYZ25" s="11"/>
      <c r="MZA25" s="11"/>
      <c r="MZB25" s="11"/>
      <c r="MZC25" s="11"/>
      <c r="MZD25" s="11"/>
      <c r="MZE25" s="11"/>
      <c r="MZF25" s="11"/>
      <c r="MZG25" s="11"/>
      <c r="MZH25" s="11"/>
      <c r="MZI25" s="11"/>
      <c r="MZJ25" s="11"/>
      <c r="MZK25" s="11"/>
      <c r="MZL25" s="11"/>
      <c r="MZM25" s="11"/>
      <c r="MZN25" s="11"/>
      <c r="MZO25" s="11"/>
      <c r="MZP25" s="11"/>
      <c r="MZQ25" s="11"/>
      <c r="MZR25" s="11"/>
      <c r="MZS25" s="11"/>
      <c r="MZT25" s="11"/>
      <c r="MZU25" s="11"/>
      <c r="MZV25" s="11"/>
      <c r="MZW25" s="11"/>
      <c r="MZX25" s="11"/>
      <c r="MZY25" s="11"/>
      <c r="MZZ25" s="11"/>
      <c r="NAA25" s="11"/>
      <c r="NAB25" s="11"/>
      <c r="NAC25" s="11"/>
      <c r="NAD25" s="11"/>
      <c r="NAE25" s="11"/>
      <c r="NAF25" s="11"/>
      <c r="NAG25" s="11"/>
      <c r="NAH25" s="11"/>
      <c r="NAI25" s="11"/>
      <c r="NAJ25" s="11"/>
      <c r="NAK25" s="11"/>
      <c r="NAL25" s="11"/>
      <c r="NAM25" s="11"/>
      <c r="NAN25" s="11"/>
      <c r="NAO25" s="11"/>
      <c r="NAP25" s="11"/>
      <c r="NAQ25" s="11"/>
      <c r="NAR25" s="11"/>
      <c r="NAS25" s="11"/>
      <c r="NAT25" s="11"/>
      <c r="NAU25" s="11"/>
      <c r="NAV25" s="11"/>
      <c r="NAW25" s="11"/>
      <c r="NAX25" s="11"/>
      <c r="NAY25" s="11"/>
      <c r="NAZ25" s="11"/>
      <c r="NBA25" s="11"/>
      <c r="NBB25" s="11"/>
      <c r="NBC25" s="11"/>
      <c r="NBD25" s="11"/>
      <c r="NBE25" s="11"/>
      <c r="NBF25" s="11"/>
      <c r="NBG25" s="11"/>
      <c r="NBH25" s="11"/>
      <c r="NBI25" s="11"/>
      <c r="NBJ25" s="11"/>
      <c r="NBK25" s="11"/>
      <c r="NBL25" s="11"/>
      <c r="NBM25" s="11"/>
      <c r="NBN25" s="11"/>
      <c r="NBO25" s="11"/>
      <c r="NBP25" s="11"/>
      <c r="NBQ25" s="11"/>
      <c r="NBR25" s="11"/>
      <c r="NBS25" s="11"/>
      <c r="NBT25" s="11"/>
      <c r="NBU25" s="11"/>
      <c r="NBV25" s="11"/>
      <c r="NBW25" s="11"/>
      <c r="NBX25" s="11"/>
      <c r="NBY25" s="11"/>
      <c r="NBZ25" s="11"/>
      <c r="NCA25" s="11"/>
      <c r="NCB25" s="11"/>
      <c r="NCC25" s="11"/>
      <c r="NCD25" s="11"/>
      <c r="NCE25" s="11"/>
      <c r="NCF25" s="11"/>
      <c r="NCG25" s="11"/>
      <c r="NCH25" s="11"/>
      <c r="NCI25" s="11"/>
      <c r="NCJ25" s="11"/>
      <c r="NCK25" s="11"/>
      <c r="NCL25" s="11"/>
      <c r="NCM25" s="11"/>
      <c r="NCN25" s="11"/>
      <c r="NCO25" s="11"/>
      <c r="NCP25" s="11"/>
      <c r="NCQ25" s="11"/>
      <c r="NCR25" s="11"/>
      <c r="NCS25" s="11"/>
      <c r="NCT25" s="11"/>
      <c r="NCU25" s="11"/>
      <c r="NCV25" s="11"/>
      <c r="NCW25" s="11"/>
      <c r="NCX25" s="11"/>
      <c r="NCY25" s="11"/>
      <c r="NCZ25" s="11"/>
      <c r="NDA25" s="11"/>
      <c r="NDB25" s="11"/>
      <c r="NDC25" s="11"/>
      <c r="NDD25" s="11"/>
      <c r="NDE25" s="11"/>
      <c r="NDF25" s="11"/>
      <c r="NDG25" s="11"/>
      <c r="NDH25" s="11"/>
      <c r="NDI25" s="11"/>
      <c r="NDJ25" s="11"/>
      <c r="NDK25" s="11"/>
      <c r="NDL25" s="11"/>
      <c r="NDM25" s="11"/>
      <c r="NDN25" s="11"/>
      <c r="NDO25" s="11"/>
      <c r="NDP25" s="11"/>
      <c r="NDQ25" s="11"/>
      <c r="NDR25" s="11"/>
      <c r="NDS25" s="11"/>
      <c r="NDT25" s="11"/>
      <c r="NDU25" s="11"/>
      <c r="NDV25" s="11"/>
      <c r="NDW25" s="11"/>
      <c r="NDX25" s="11"/>
      <c r="NDY25" s="11"/>
      <c r="NDZ25" s="11"/>
      <c r="NEA25" s="11"/>
      <c r="NEB25" s="11"/>
      <c r="NEC25" s="11"/>
      <c r="NED25" s="11"/>
      <c r="NEE25" s="11"/>
      <c r="NEF25" s="11"/>
      <c r="NEG25" s="11"/>
      <c r="NEH25" s="11"/>
      <c r="NEI25" s="11"/>
      <c r="NEJ25" s="11"/>
      <c r="NEK25" s="11"/>
      <c r="NEL25" s="11"/>
      <c r="NEM25" s="11"/>
      <c r="NEN25" s="11"/>
      <c r="NEO25" s="11"/>
      <c r="NEP25" s="11"/>
      <c r="NEQ25" s="11"/>
      <c r="NER25" s="11"/>
      <c r="NES25" s="11"/>
      <c r="NET25" s="11"/>
      <c r="NEU25" s="11"/>
      <c r="NEV25" s="11"/>
      <c r="NEW25" s="11"/>
      <c r="NEX25" s="11"/>
      <c r="NEY25" s="11"/>
      <c r="NEZ25" s="11"/>
      <c r="NFA25" s="11"/>
      <c r="NFB25" s="11"/>
      <c r="NFC25" s="11"/>
      <c r="NFD25" s="11"/>
      <c r="NFE25" s="11"/>
      <c r="NFF25" s="11"/>
      <c r="NFG25" s="11"/>
      <c r="NFH25" s="11"/>
      <c r="NFI25" s="11"/>
      <c r="NFJ25" s="11"/>
      <c r="NFK25" s="11"/>
      <c r="NFL25" s="11"/>
      <c r="NFM25" s="11"/>
      <c r="NFN25" s="11"/>
      <c r="NFO25" s="11"/>
      <c r="NFP25" s="11"/>
      <c r="NFQ25" s="11"/>
      <c r="NFR25" s="11"/>
      <c r="NFS25" s="11"/>
      <c r="NFT25" s="11"/>
      <c r="NFU25" s="11"/>
      <c r="NFV25" s="11"/>
      <c r="NFW25" s="11"/>
      <c r="NFX25" s="11"/>
      <c r="NFY25" s="11"/>
      <c r="NFZ25" s="11"/>
      <c r="NGA25" s="11"/>
      <c r="NGB25" s="11"/>
      <c r="NGC25" s="11"/>
      <c r="NGD25" s="11"/>
      <c r="NGE25" s="11"/>
      <c r="NGF25" s="11"/>
      <c r="NGG25" s="11"/>
      <c r="NGH25" s="11"/>
      <c r="NGI25" s="11"/>
      <c r="NGJ25" s="11"/>
      <c r="NGK25" s="11"/>
      <c r="NGL25" s="11"/>
      <c r="NGM25" s="11"/>
      <c r="NGN25" s="11"/>
      <c r="NGO25" s="11"/>
      <c r="NGP25" s="11"/>
      <c r="NGQ25" s="11"/>
      <c r="NGR25" s="11"/>
      <c r="NGS25" s="11"/>
      <c r="NGT25" s="11"/>
      <c r="NGU25" s="11"/>
      <c r="NGV25" s="11"/>
      <c r="NGW25" s="11"/>
      <c r="NGX25" s="11"/>
      <c r="NGY25" s="11"/>
      <c r="NGZ25" s="11"/>
      <c r="NHA25" s="11"/>
      <c r="NHB25" s="11"/>
      <c r="NHC25" s="11"/>
      <c r="NHD25" s="11"/>
      <c r="NHE25" s="11"/>
      <c r="NHF25" s="11"/>
      <c r="NHG25" s="11"/>
      <c r="NHH25" s="11"/>
      <c r="NHI25" s="11"/>
      <c r="NHJ25" s="11"/>
      <c r="NHK25" s="11"/>
      <c r="NHL25" s="11"/>
      <c r="NHM25" s="11"/>
      <c r="NHN25" s="11"/>
      <c r="NHO25" s="11"/>
      <c r="NHP25" s="11"/>
      <c r="NHQ25" s="11"/>
      <c r="NHR25" s="11"/>
      <c r="NHS25" s="11"/>
      <c r="NHT25" s="11"/>
      <c r="NHU25" s="11"/>
      <c r="NHV25" s="11"/>
      <c r="NHW25" s="11"/>
      <c r="NHX25" s="11"/>
      <c r="NHY25" s="11"/>
      <c r="NHZ25" s="11"/>
      <c r="NIA25" s="11"/>
      <c r="NIB25" s="11"/>
      <c r="NIC25" s="11"/>
      <c r="NID25" s="11"/>
      <c r="NIE25" s="11"/>
      <c r="NIF25" s="11"/>
      <c r="NIG25" s="11"/>
      <c r="NIH25" s="11"/>
      <c r="NII25" s="11"/>
      <c r="NIJ25" s="11"/>
      <c r="NIK25" s="11"/>
      <c r="NIL25" s="11"/>
      <c r="NIM25" s="11"/>
      <c r="NIN25" s="11"/>
      <c r="NIO25" s="11"/>
      <c r="NIP25" s="11"/>
      <c r="NIQ25" s="11"/>
      <c r="NIR25" s="11"/>
      <c r="NIS25" s="11"/>
      <c r="NIT25" s="11"/>
      <c r="NIU25" s="11"/>
      <c r="NIV25" s="11"/>
      <c r="NIW25" s="11"/>
      <c r="NIX25" s="11"/>
      <c r="NIY25" s="11"/>
      <c r="NIZ25" s="11"/>
      <c r="NJA25" s="11"/>
      <c r="NJB25" s="11"/>
      <c r="NJC25" s="11"/>
      <c r="NJD25" s="11"/>
      <c r="NJE25" s="11"/>
      <c r="NJF25" s="11"/>
      <c r="NJG25" s="11"/>
      <c r="NJH25" s="11"/>
      <c r="NJI25" s="11"/>
      <c r="NJJ25" s="11"/>
      <c r="NJK25" s="11"/>
      <c r="NJL25" s="11"/>
      <c r="NJM25" s="11"/>
      <c r="NJN25" s="11"/>
      <c r="NJO25" s="11"/>
      <c r="NJP25" s="11"/>
      <c r="NJQ25" s="11"/>
      <c r="NJR25" s="11"/>
      <c r="NJS25" s="11"/>
      <c r="NJT25" s="11"/>
      <c r="NJU25" s="11"/>
      <c r="NJV25" s="11"/>
      <c r="NJW25" s="11"/>
      <c r="NJX25" s="11"/>
      <c r="NJY25" s="11"/>
      <c r="NJZ25" s="11"/>
      <c r="NKA25" s="11"/>
      <c r="NKB25" s="11"/>
      <c r="NKC25" s="11"/>
      <c r="NKD25" s="11"/>
      <c r="NKE25" s="11"/>
      <c r="NKF25" s="11"/>
      <c r="NKG25" s="11"/>
      <c r="NKH25" s="11"/>
      <c r="NKI25" s="11"/>
      <c r="NKJ25" s="11"/>
      <c r="NKK25" s="11"/>
      <c r="NKL25" s="11"/>
      <c r="NKM25" s="11"/>
      <c r="NKN25" s="11"/>
      <c r="NKO25" s="11"/>
      <c r="NKP25" s="11"/>
      <c r="NKQ25" s="11"/>
      <c r="NKR25" s="11"/>
      <c r="NKS25" s="11"/>
      <c r="NKT25" s="11"/>
      <c r="NKU25" s="11"/>
      <c r="NKV25" s="11"/>
      <c r="NKW25" s="11"/>
      <c r="NKX25" s="11"/>
      <c r="NKY25" s="11"/>
      <c r="NKZ25" s="11"/>
      <c r="NLA25" s="11"/>
      <c r="NLB25" s="11"/>
      <c r="NLC25" s="11"/>
      <c r="NLD25" s="11"/>
      <c r="NLE25" s="11"/>
      <c r="NLF25" s="11"/>
      <c r="NLG25" s="11"/>
      <c r="NLH25" s="11"/>
      <c r="NLI25" s="11"/>
      <c r="NLJ25" s="11"/>
      <c r="NLK25" s="11"/>
      <c r="NLL25" s="11"/>
      <c r="NLM25" s="11"/>
      <c r="NLN25" s="11"/>
      <c r="NLO25" s="11"/>
      <c r="NLP25" s="11"/>
      <c r="NLQ25" s="11"/>
      <c r="NLR25" s="11"/>
      <c r="NLS25" s="11"/>
      <c r="NLT25" s="11"/>
      <c r="NLU25" s="11"/>
      <c r="NLV25" s="11"/>
      <c r="NLW25" s="11"/>
      <c r="NLX25" s="11"/>
      <c r="NLY25" s="11"/>
      <c r="NLZ25" s="11"/>
      <c r="NMA25" s="11"/>
      <c r="NMB25" s="11"/>
      <c r="NMC25" s="11"/>
      <c r="NMD25" s="11"/>
      <c r="NME25" s="11"/>
      <c r="NMF25" s="11"/>
      <c r="NMG25" s="11"/>
      <c r="NMH25" s="11"/>
      <c r="NMI25" s="11"/>
      <c r="NMJ25" s="11"/>
      <c r="NMK25" s="11"/>
      <c r="NML25" s="11"/>
      <c r="NMM25" s="11"/>
      <c r="NMN25" s="11"/>
      <c r="NMO25" s="11"/>
      <c r="NMP25" s="11"/>
      <c r="NMQ25" s="11"/>
      <c r="NMR25" s="11"/>
      <c r="NMS25" s="11"/>
      <c r="NMT25" s="11"/>
      <c r="NMU25" s="11"/>
      <c r="NMV25" s="11"/>
      <c r="NMW25" s="11"/>
      <c r="NMX25" s="11"/>
      <c r="NMY25" s="11"/>
      <c r="NMZ25" s="11"/>
      <c r="NNA25" s="11"/>
      <c r="NNB25" s="11"/>
      <c r="NNC25" s="11"/>
      <c r="NND25" s="11"/>
      <c r="NNE25" s="11"/>
      <c r="NNF25" s="11"/>
      <c r="NNG25" s="11"/>
      <c r="NNH25" s="11"/>
      <c r="NNI25" s="11"/>
      <c r="NNJ25" s="11"/>
      <c r="NNK25" s="11"/>
      <c r="NNL25" s="11"/>
      <c r="NNM25" s="11"/>
      <c r="NNN25" s="11"/>
      <c r="NNO25" s="11"/>
      <c r="NNP25" s="11"/>
      <c r="NNQ25" s="11"/>
      <c r="NNR25" s="11"/>
      <c r="NNS25" s="11"/>
      <c r="NNT25" s="11"/>
      <c r="NNU25" s="11"/>
      <c r="NNV25" s="11"/>
      <c r="NNW25" s="11"/>
      <c r="NNX25" s="11"/>
      <c r="NNY25" s="11"/>
      <c r="NNZ25" s="11"/>
      <c r="NOA25" s="11"/>
      <c r="NOB25" s="11"/>
      <c r="NOC25" s="11"/>
      <c r="NOD25" s="11"/>
      <c r="NOE25" s="11"/>
      <c r="NOF25" s="11"/>
      <c r="NOG25" s="11"/>
      <c r="NOH25" s="11"/>
      <c r="NOI25" s="11"/>
      <c r="NOJ25" s="11"/>
      <c r="NOK25" s="11"/>
      <c r="NOL25" s="11"/>
      <c r="NOM25" s="11"/>
      <c r="NON25" s="11"/>
      <c r="NOO25" s="11"/>
      <c r="NOP25" s="11"/>
      <c r="NOQ25" s="11"/>
      <c r="NOR25" s="11"/>
      <c r="NOS25" s="11"/>
      <c r="NOT25" s="11"/>
      <c r="NOU25" s="11"/>
      <c r="NOV25" s="11"/>
      <c r="NOW25" s="11"/>
      <c r="NOX25" s="11"/>
      <c r="NOY25" s="11"/>
      <c r="NOZ25" s="11"/>
      <c r="NPA25" s="11"/>
      <c r="NPB25" s="11"/>
      <c r="NPC25" s="11"/>
      <c r="NPD25" s="11"/>
      <c r="NPE25" s="11"/>
      <c r="NPF25" s="11"/>
      <c r="NPG25" s="11"/>
      <c r="NPH25" s="11"/>
      <c r="NPI25" s="11"/>
      <c r="NPJ25" s="11"/>
      <c r="NPK25" s="11"/>
      <c r="NPL25" s="11"/>
      <c r="NPM25" s="11"/>
      <c r="NPN25" s="11"/>
      <c r="NPO25" s="11"/>
      <c r="NPP25" s="11"/>
      <c r="NPQ25" s="11"/>
      <c r="NPR25" s="11"/>
      <c r="NPS25" s="11"/>
      <c r="NPT25" s="11"/>
      <c r="NPU25" s="11"/>
      <c r="NPV25" s="11"/>
      <c r="NPW25" s="11"/>
      <c r="NPX25" s="11"/>
      <c r="NPY25" s="11"/>
      <c r="NPZ25" s="11"/>
      <c r="NQA25" s="11"/>
      <c r="NQB25" s="11"/>
      <c r="NQC25" s="11"/>
      <c r="NQD25" s="11"/>
      <c r="NQE25" s="11"/>
      <c r="NQF25" s="11"/>
      <c r="NQG25" s="11"/>
      <c r="NQH25" s="11"/>
      <c r="NQI25" s="11"/>
      <c r="NQJ25" s="11"/>
      <c r="NQK25" s="11"/>
      <c r="NQL25" s="11"/>
      <c r="NQM25" s="11"/>
      <c r="NQN25" s="11"/>
      <c r="NQO25" s="11"/>
      <c r="NQP25" s="11"/>
      <c r="NQQ25" s="11"/>
      <c r="NQR25" s="11"/>
      <c r="NQS25" s="11"/>
      <c r="NQT25" s="11"/>
      <c r="NQU25" s="11"/>
      <c r="NQV25" s="11"/>
      <c r="NQW25" s="11"/>
      <c r="NQX25" s="11"/>
      <c r="NQY25" s="11"/>
      <c r="NQZ25" s="11"/>
      <c r="NRA25" s="11"/>
      <c r="NRB25" s="11"/>
      <c r="NRC25" s="11"/>
      <c r="NRD25" s="11"/>
      <c r="NRE25" s="11"/>
      <c r="NRF25" s="11"/>
      <c r="NRG25" s="11"/>
      <c r="NRH25" s="11"/>
      <c r="NRI25" s="11"/>
      <c r="NRJ25" s="11"/>
      <c r="NRK25" s="11"/>
      <c r="NRL25" s="11"/>
      <c r="NRM25" s="11"/>
      <c r="NRN25" s="11"/>
      <c r="NRO25" s="11"/>
      <c r="NRP25" s="11"/>
      <c r="NRQ25" s="11"/>
      <c r="NRR25" s="11"/>
      <c r="NRS25" s="11"/>
      <c r="NRT25" s="11"/>
      <c r="NRU25" s="11"/>
      <c r="NRV25" s="11"/>
      <c r="NRW25" s="11"/>
      <c r="NRX25" s="11"/>
      <c r="NRY25" s="11"/>
      <c r="NRZ25" s="11"/>
      <c r="NSA25" s="11"/>
      <c r="NSB25" s="11"/>
      <c r="NSC25" s="11"/>
      <c r="NSD25" s="11"/>
      <c r="NSE25" s="11"/>
      <c r="NSF25" s="11"/>
      <c r="NSG25" s="11"/>
      <c r="NSH25" s="11"/>
      <c r="NSI25" s="11"/>
      <c r="NSJ25" s="11"/>
      <c r="NSK25" s="11"/>
      <c r="NSL25" s="11"/>
      <c r="NSM25" s="11"/>
      <c r="NSN25" s="11"/>
      <c r="NSO25" s="11"/>
      <c r="NSP25" s="11"/>
      <c r="NSQ25" s="11"/>
      <c r="NSR25" s="11"/>
      <c r="NSS25" s="11"/>
      <c r="NST25" s="11"/>
      <c r="NSU25" s="11"/>
      <c r="NSV25" s="11"/>
      <c r="NSW25" s="11"/>
      <c r="NSX25" s="11"/>
      <c r="NSY25" s="11"/>
      <c r="NSZ25" s="11"/>
      <c r="NTA25" s="11"/>
      <c r="NTB25" s="11"/>
      <c r="NTC25" s="11"/>
      <c r="NTD25" s="11"/>
      <c r="NTE25" s="11"/>
      <c r="NTF25" s="11"/>
      <c r="NTG25" s="11"/>
      <c r="NTH25" s="11"/>
      <c r="NTI25" s="11"/>
      <c r="NTJ25" s="11"/>
      <c r="NTK25" s="11"/>
      <c r="NTL25" s="11"/>
      <c r="NTM25" s="11"/>
      <c r="NTN25" s="11"/>
      <c r="NTO25" s="11"/>
      <c r="NTP25" s="11"/>
      <c r="NTQ25" s="11"/>
      <c r="NTR25" s="11"/>
      <c r="NTS25" s="11"/>
      <c r="NTT25" s="11"/>
      <c r="NTU25" s="11"/>
      <c r="NTV25" s="11"/>
      <c r="NTW25" s="11"/>
      <c r="NTX25" s="11"/>
      <c r="NTY25" s="11"/>
      <c r="NTZ25" s="11"/>
      <c r="NUA25" s="11"/>
      <c r="NUB25" s="11"/>
      <c r="NUC25" s="11"/>
      <c r="NUD25" s="11"/>
      <c r="NUE25" s="11"/>
      <c r="NUF25" s="11"/>
      <c r="NUG25" s="11"/>
      <c r="NUH25" s="11"/>
      <c r="NUI25" s="11"/>
      <c r="NUJ25" s="11"/>
      <c r="NUK25" s="11"/>
      <c r="NUL25" s="11"/>
      <c r="NUM25" s="11"/>
      <c r="NUN25" s="11"/>
      <c r="NUO25" s="11"/>
      <c r="NUP25" s="11"/>
      <c r="NUQ25" s="11"/>
      <c r="NUR25" s="11"/>
      <c r="NUS25" s="11"/>
      <c r="NUT25" s="11"/>
      <c r="NUU25" s="11"/>
      <c r="NUV25" s="11"/>
      <c r="NUW25" s="11"/>
      <c r="NUX25" s="11"/>
      <c r="NUY25" s="11"/>
      <c r="NUZ25" s="11"/>
      <c r="NVA25" s="11"/>
      <c r="NVB25" s="11"/>
      <c r="NVC25" s="11"/>
      <c r="NVD25" s="11"/>
      <c r="NVE25" s="11"/>
      <c r="NVF25" s="11"/>
      <c r="NVG25" s="11"/>
      <c r="NVH25" s="11"/>
      <c r="NVI25" s="11"/>
      <c r="NVJ25" s="11"/>
      <c r="NVK25" s="11"/>
      <c r="NVL25" s="11"/>
      <c r="NVM25" s="11"/>
      <c r="NVN25" s="11"/>
      <c r="NVO25" s="11"/>
      <c r="NVP25" s="11"/>
      <c r="NVQ25" s="11"/>
      <c r="NVR25" s="11"/>
      <c r="NVS25" s="11"/>
      <c r="NVT25" s="11"/>
      <c r="NVU25" s="11"/>
      <c r="NVV25" s="11"/>
      <c r="NVW25" s="11"/>
      <c r="NVX25" s="11"/>
      <c r="NVY25" s="11"/>
      <c r="NVZ25" s="11"/>
      <c r="NWA25" s="11"/>
      <c r="NWB25" s="11"/>
      <c r="NWC25" s="11"/>
      <c r="NWD25" s="11"/>
      <c r="NWE25" s="11"/>
      <c r="NWF25" s="11"/>
      <c r="NWG25" s="11"/>
      <c r="NWH25" s="11"/>
      <c r="NWI25" s="11"/>
      <c r="NWJ25" s="11"/>
      <c r="NWK25" s="11"/>
      <c r="NWL25" s="11"/>
      <c r="NWM25" s="11"/>
      <c r="NWN25" s="11"/>
      <c r="NWO25" s="11"/>
      <c r="NWP25" s="11"/>
      <c r="NWQ25" s="11"/>
      <c r="NWR25" s="11"/>
      <c r="NWS25" s="11"/>
      <c r="NWT25" s="11"/>
      <c r="NWU25" s="11"/>
      <c r="NWV25" s="11"/>
      <c r="NWW25" s="11"/>
      <c r="NWX25" s="11"/>
      <c r="NWY25" s="11"/>
      <c r="NWZ25" s="11"/>
      <c r="NXA25" s="11"/>
      <c r="NXB25" s="11"/>
      <c r="NXC25" s="11"/>
      <c r="NXD25" s="11"/>
      <c r="NXE25" s="11"/>
      <c r="NXF25" s="11"/>
      <c r="NXG25" s="11"/>
      <c r="NXH25" s="11"/>
      <c r="NXI25" s="11"/>
      <c r="NXJ25" s="11"/>
      <c r="NXK25" s="11"/>
      <c r="NXL25" s="11"/>
      <c r="NXM25" s="11"/>
      <c r="NXN25" s="11"/>
      <c r="NXO25" s="11"/>
      <c r="NXP25" s="11"/>
      <c r="NXQ25" s="11"/>
      <c r="NXR25" s="11"/>
      <c r="NXS25" s="11"/>
      <c r="NXT25" s="11"/>
      <c r="NXU25" s="11"/>
      <c r="NXV25" s="11"/>
      <c r="NXW25" s="11"/>
      <c r="NXX25" s="11"/>
      <c r="NXY25" s="11"/>
      <c r="NXZ25" s="11"/>
      <c r="NYA25" s="11"/>
      <c r="NYB25" s="11"/>
      <c r="NYC25" s="11"/>
      <c r="NYD25" s="11"/>
      <c r="NYE25" s="11"/>
      <c r="NYF25" s="11"/>
      <c r="NYG25" s="11"/>
      <c r="NYH25" s="11"/>
      <c r="NYI25" s="11"/>
      <c r="NYJ25" s="11"/>
      <c r="NYK25" s="11"/>
      <c r="NYL25" s="11"/>
      <c r="NYM25" s="11"/>
      <c r="NYN25" s="11"/>
      <c r="NYO25" s="11"/>
      <c r="NYP25" s="11"/>
      <c r="NYQ25" s="11"/>
      <c r="NYR25" s="11"/>
      <c r="NYS25" s="11"/>
      <c r="NYT25" s="11"/>
      <c r="NYU25" s="11"/>
      <c r="NYV25" s="11"/>
      <c r="NYW25" s="11"/>
      <c r="NYX25" s="11"/>
      <c r="NYY25" s="11"/>
      <c r="NYZ25" s="11"/>
      <c r="NZA25" s="11"/>
      <c r="NZB25" s="11"/>
      <c r="NZC25" s="11"/>
      <c r="NZD25" s="11"/>
      <c r="NZE25" s="11"/>
      <c r="NZF25" s="11"/>
      <c r="NZG25" s="11"/>
      <c r="NZH25" s="11"/>
      <c r="NZI25" s="11"/>
      <c r="NZJ25" s="11"/>
      <c r="NZK25" s="11"/>
      <c r="NZL25" s="11"/>
      <c r="NZM25" s="11"/>
      <c r="NZN25" s="11"/>
      <c r="NZO25" s="11"/>
      <c r="NZP25" s="11"/>
      <c r="NZQ25" s="11"/>
      <c r="NZR25" s="11"/>
      <c r="NZS25" s="11"/>
      <c r="NZT25" s="11"/>
      <c r="NZU25" s="11"/>
      <c r="NZV25" s="11"/>
      <c r="NZW25" s="11"/>
      <c r="NZX25" s="11"/>
      <c r="NZY25" s="11"/>
      <c r="NZZ25" s="11"/>
      <c r="OAA25" s="11"/>
      <c r="OAB25" s="11"/>
      <c r="OAC25" s="11"/>
      <c r="OAD25" s="11"/>
      <c r="OAE25" s="11"/>
      <c r="OAF25" s="11"/>
      <c r="OAG25" s="11"/>
      <c r="OAH25" s="11"/>
      <c r="OAI25" s="11"/>
      <c r="OAJ25" s="11"/>
      <c r="OAK25" s="11"/>
      <c r="OAL25" s="11"/>
      <c r="OAM25" s="11"/>
      <c r="OAN25" s="11"/>
      <c r="OAO25" s="11"/>
      <c r="OAP25" s="11"/>
      <c r="OAQ25" s="11"/>
      <c r="OAR25" s="11"/>
      <c r="OAS25" s="11"/>
      <c r="OAT25" s="11"/>
      <c r="OAU25" s="11"/>
      <c r="OAV25" s="11"/>
      <c r="OAW25" s="11"/>
      <c r="OAX25" s="11"/>
      <c r="OAY25" s="11"/>
      <c r="OAZ25" s="11"/>
      <c r="OBA25" s="11"/>
      <c r="OBB25" s="11"/>
      <c r="OBC25" s="11"/>
      <c r="OBD25" s="11"/>
      <c r="OBE25" s="11"/>
      <c r="OBF25" s="11"/>
      <c r="OBG25" s="11"/>
      <c r="OBH25" s="11"/>
      <c r="OBI25" s="11"/>
      <c r="OBJ25" s="11"/>
      <c r="OBK25" s="11"/>
      <c r="OBL25" s="11"/>
      <c r="OBM25" s="11"/>
      <c r="OBN25" s="11"/>
      <c r="OBO25" s="11"/>
      <c r="OBP25" s="11"/>
      <c r="OBQ25" s="11"/>
      <c r="OBR25" s="11"/>
      <c r="OBS25" s="11"/>
      <c r="OBT25" s="11"/>
      <c r="OBU25" s="11"/>
      <c r="OBV25" s="11"/>
      <c r="OBW25" s="11"/>
      <c r="OBX25" s="11"/>
      <c r="OBY25" s="11"/>
      <c r="OBZ25" s="11"/>
      <c r="OCA25" s="11"/>
      <c r="OCB25" s="11"/>
      <c r="OCC25" s="11"/>
      <c r="OCD25" s="11"/>
      <c r="OCE25" s="11"/>
      <c r="OCF25" s="11"/>
      <c r="OCG25" s="11"/>
      <c r="OCH25" s="11"/>
      <c r="OCI25" s="11"/>
      <c r="OCJ25" s="11"/>
      <c r="OCK25" s="11"/>
      <c r="OCL25" s="11"/>
      <c r="OCM25" s="11"/>
      <c r="OCN25" s="11"/>
      <c r="OCO25" s="11"/>
      <c r="OCP25" s="11"/>
      <c r="OCQ25" s="11"/>
      <c r="OCR25" s="11"/>
      <c r="OCS25" s="11"/>
      <c r="OCT25" s="11"/>
      <c r="OCU25" s="11"/>
      <c r="OCV25" s="11"/>
      <c r="OCW25" s="11"/>
      <c r="OCX25" s="11"/>
      <c r="OCY25" s="11"/>
      <c r="OCZ25" s="11"/>
      <c r="ODA25" s="11"/>
      <c r="ODB25" s="11"/>
      <c r="ODC25" s="11"/>
      <c r="ODD25" s="11"/>
      <c r="ODE25" s="11"/>
      <c r="ODF25" s="11"/>
      <c r="ODG25" s="11"/>
      <c r="ODH25" s="11"/>
      <c r="ODI25" s="11"/>
      <c r="ODJ25" s="11"/>
      <c r="ODK25" s="11"/>
      <c r="ODL25" s="11"/>
      <c r="ODM25" s="11"/>
      <c r="ODN25" s="11"/>
      <c r="ODO25" s="11"/>
      <c r="ODP25" s="11"/>
      <c r="ODQ25" s="11"/>
      <c r="ODR25" s="11"/>
      <c r="ODS25" s="11"/>
      <c r="ODT25" s="11"/>
      <c r="ODU25" s="11"/>
      <c r="ODV25" s="11"/>
      <c r="ODW25" s="11"/>
      <c r="ODX25" s="11"/>
      <c r="ODY25" s="11"/>
      <c r="ODZ25" s="11"/>
      <c r="OEA25" s="11"/>
      <c r="OEB25" s="11"/>
      <c r="OEC25" s="11"/>
      <c r="OED25" s="11"/>
      <c r="OEE25" s="11"/>
      <c r="OEF25" s="11"/>
      <c r="OEG25" s="11"/>
      <c r="OEH25" s="11"/>
      <c r="OEI25" s="11"/>
      <c r="OEJ25" s="11"/>
      <c r="OEK25" s="11"/>
      <c r="OEL25" s="11"/>
      <c r="OEM25" s="11"/>
      <c r="OEN25" s="11"/>
      <c r="OEO25" s="11"/>
      <c r="OEP25" s="11"/>
      <c r="OEQ25" s="11"/>
      <c r="OER25" s="11"/>
      <c r="OES25" s="11"/>
      <c r="OET25" s="11"/>
      <c r="OEU25" s="11"/>
      <c r="OEV25" s="11"/>
      <c r="OEW25" s="11"/>
      <c r="OEX25" s="11"/>
      <c r="OEY25" s="11"/>
      <c r="OEZ25" s="11"/>
      <c r="OFA25" s="11"/>
      <c r="OFB25" s="11"/>
      <c r="OFC25" s="11"/>
      <c r="OFD25" s="11"/>
      <c r="OFE25" s="11"/>
      <c r="OFF25" s="11"/>
      <c r="OFG25" s="11"/>
      <c r="OFH25" s="11"/>
      <c r="OFI25" s="11"/>
      <c r="OFJ25" s="11"/>
      <c r="OFK25" s="11"/>
      <c r="OFL25" s="11"/>
      <c r="OFM25" s="11"/>
      <c r="OFN25" s="11"/>
      <c r="OFO25" s="11"/>
      <c r="OFP25" s="11"/>
      <c r="OFQ25" s="11"/>
      <c r="OFR25" s="11"/>
      <c r="OFS25" s="11"/>
      <c r="OFT25" s="11"/>
      <c r="OFU25" s="11"/>
      <c r="OFV25" s="11"/>
      <c r="OFW25" s="11"/>
      <c r="OFX25" s="11"/>
      <c r="OFY25" s="11"/>
      <c r="OFZ25" s="11"/>
      <c r="OGA25" s="11"/>
      <c r="OGB25" s="11"/>
      <c r="OGC25" s="11"/>
      <c r="OGD25" s="11"/>
      <c r="OGE25" s="11"/>
      <c r="OGF25" s="11"/>
      <c r="OGG25" s="11"/>
      <c r="OGH25" s="11"/>
      <c r="OGI25" s="11"/>
      <c r="OGJ25" s="11"/>
      <c r="OGK25" s="11"/>
      <c r="OGL25" s="11"/>
      <c r="OGM25" s="11"/>
      <c r="OGN25" s="11"/>
      <c r="OGO25" s="11"/>
      <c r="OGP25" s="11"/>
      <c r="OGQ25" s="11"/>
      <c r="OGR25" s="11"/>
      <c r="OGS25" s="11"/>
      <c r="OGT25" s="11"/>
      <c r="OGU25" s="11"/>
      <c r="OGV25" s="11"/>
      <c r="OGW25" s="11"/>
      <c r="OGX25" s="11"/>
      <c r="OGY25" s="11"/>
      <c r="OGZ25" s="11"/>
      <c r="OHA25" s="11"/>
      <c r="OHB25" s="11"/>
      <c r="OHC25" s="11"/>
      <c r="OHD25" s="11"/>
      <c r="OHE25" s="11"/>
      <c r="OHF25" s="11"/>
      <c r="OHG25" s="11"/>
      <c r="OHH25" s="11"/>
      <c r="OHI25" s="11"/>
      <c r="OHJ25" s="11"/>
      <c r="OHK25" s="11"/>
      <c r="OHL25" s="11"/>
      <c r="OHM25" s="11"/>
      <c r="OHN25" s="11"/>
      <c r="OHO25" s="11"/>
      <c r="OHP25" s="11"/>
      <c r="OHQ25" s="11"/>
      <c r="OHR25" s="11"/>
      <c r="OHS25" s="11"/>
      <c r="OHT25" s="11"/>
      <c r="OHU25" s="11"/>
      <c r="OHV25" s="11"/>
      <c r="OHW25" s="11"/>
      <c r="OHX25" s="11"/>
      <c r="OHY25" s="11"/>
      <c r="OHZ25" s="11"/>
      <c r="OIA25" s="11"/>
      <c r="OIB25" s="11"/>
      <c r="OIC25" s="11"/>
      <c r="OID25" s="11"/>
      <c r="OIE25" s="11"/>
      <c r="OIF25" s="11"/>
      <c r="OIG25" s="11"/>
      <c r="OIH25" s="11"/>
      <c r="OII25" s="11"/>
      <c r="OIJ25" s="11"/>
      <c r="OIK25" s="11"/>
      <c r="OIL25" s="11"/>
      <c r="OIM25" s="11"/>
      <c r="OIN25" s="11"/>
      <c r="OIO25" s="11"/>
      <c r="OIP25" s="11"/>
      <c r="OIQ25" s="11"/>
      <c r="OIR25" s="11"/>
      <c r="OIS25" s="11"/>
      <c r="OIT25" s="11"/>
      <c r="OIU25" s="11"/>
      <c r="OIV25" s="11"/>
      <c r="OIW25" s="11"/>
      <c r="OIX25" s="11"/>
      <c r="OIY25" s="11"/>
      <c r="OIZ25" s="11"/>
      <c r="OJA25" s="11"/>
      <c r="OJB25" s="11"/>
      <c r="OJC25" s="11"/>
      <c r="OJD25" s="11"/>
      <c r="OJE25" s="11"/>
      <c r="OJF25" s="11"/>
      <c r="OJG25" s="11"/>
      <c r="OJH25" s="11"/>
      <c r="OJI25" s="11"/>
      <c r="OJJ25" s="11"/>
      <c r="OJK25" s="11"/>
      <c r="OJL25" s="11"/>
      <c r="OJM25" s="11"/>
      <c r="OJN25" s="11"/>
      <c r="OJO25" s="11"/>
      <c r="OJP25" s="11"/>
      <c r="OJQ25" s="11"/>
      <c r="OJR25" s="11"/>
      <c r="OJS25" s="11"/>
      <c r="OJT25" s="11"/>
      <c r="OJU25" s="11"/>
      <c r="OJV25" s="11"/>
      <c r="OJW25" s="11"/>
      <c r="OJX25" s="11"/>
      <c r="OJY25" s="11"/>
      <c r="OJZ25" s="11"/>
      <c r="OKA25" s="11"/>
      <c r="OKB25" s="11"/>
      <c r="OKC25" s="11"/>
      <c r="OKD25" s="11"/>
      <c r="OKE25" s="11"/>
      <c r="OKF25" s="11"/>
      <c r="OKG25" s="11"/>
      <c r="OKH25" s="11"/>
      <c r="OKI25" s="11"/>
      <c r="OKJ25" s="11"/>
      <c r="OKK25" s="11"/>
      <c r="OKL25" s="11"/>
      <c r="OKM25" s="11"/>
      <c r="OKN25" s="11"/>
      <c r="OKO25" s="11"/>
      <c r="OKP25" s="11"/>
      <c r="OKQ25" s="11"/>
      <c r="OKR25" s="11"/>
      <c r="OKS25" s="11"/>
      <c r="OKT25" s="11"/>
      <c r="OKU25" s="11"/>
      <c r="OKV25" s="11"/>
      <c r="OKW25" s="11"/>
      <c r="OKX25" s="11"/>
      <c r="OKY25" s="11"/>
      <c r="OKZ25" s="11"/>
      <c r="OLA25" s="11"/>
      <c r="OLB25" s="11"/>
      <c r="OLC25" s="11"/>
      <c r="OLD25" s="11"/>
      <c r="OLE25" s="11"/>
      <c r="OLF25" s="11"/>
      <c r="OLG25" s="11"/>
      <c r="OLH25" s="11"/>
      <c r="OLI25" s="11"/>
      <c r="OLJ25" s="11"/>
      <c r="OLK25" s="11"/>
      <c r="OLL25" s="11"/>
      <c r="OLM25" s="11"/>
      <c r="OLN25" s="11"/>
      <c r="OLO25" s="11"/>
      <c r="OLP25" s="11"/>
      <c r="OLQ25" s="11"/>
      <c r="OLR25" s="11"/>
      <c r="OLS25" s="11"/>
      <c r="OLT25" s="11"/>
      <c r="OLU25" s="11"/>
      <c r="OLV25" s="11"/>
      <c r="OLW25" s="11"/>
      <c r="OLX25" s="11"/>
      <c r="OLY25" s="11"/>
      <c r="OLZ25" s="11"/>
      <c r="OMA25" s="11"/>
      <c r="OMB25" s="11"/>
      <c r="OMC25" s="11"/>
      <c r="OMD25" s="11"/>
      <c r="OME25" s="11"/>
      <c r="OMF25" s="11"/>
      <c r="OMG25" s="11"/>
      <c r="OMH25" s="11"/>
      <c r="OMI25" s="11"/>
      <c r="OMJ25" s="11"/>
      <c r="OMK25" s="11"/>
      <c r="OML25" s="11"/>
      <c r="OMM25" s="11"/>
      <c r="OMN25" s="11"/>
      <c r="OMO25" s="11"/>
      <c r="OMP25" s="11"/>
      <c r="OMQ25" s="11"/>
      <c r="OMR25" s="11"/>
      <c r="OMS25" s="11"/>
      <c r="OMT25" s="11"/>
      <c r="OMU25" s="11"/>
      <c r="OMV25" s="11"/>
      <c r="OMW25" s="11"/>
      <c r="OMX25" s="11"/>
      <c r="OMY25" s="11"/>
      <c r="OMZ25" s="11"/>
      <c r="ONA25" s="11"/>
      <c r="ONB25" s="11"/>
      <c r="ONC25" s="11"/>
      <c r="OND25" s="11"/>
      <c r="ONE25" s="11"/>
      <c r="ONF25" s="11"/>
      <c r="ONG25" s="11"/>
      <c r="ONH25" s="11"/>
      <c r="ONI25" s="11"/>
      <c r="ONJ25" s="11"/>
      <c r="ONK25" s="11"/>
      <c r="ONL25" s="11"/>
      <c r="ONM25" s="11"/>
      <c r="ONN25" s="11"/>
      <c r="ONO25" s="11"/>
      <c r="ONP25" s="11"/>
      <c r="ONQ25" s="11"/>
      <c r="ONR25" s="11"/>
      <c r="ONS25" s="11"/>
      <c r="ONT25" s="11"/>
      <c r="ONU25" s="11"/>
      <c r="ONV25" s="11"/>
      <c r="ONW25" s="11"/>
      <c r="ONX25" s="11"/>
      <c r="ONY25" s="11"/>
      <c r="ONZ25" s="11"/>
      <c r="OOA25" s="11"/>
      <c r="OOB25" s="11"/>
      <c r="OOC25" s="11"/>
      <c r="OOD25" s="11"/>
      <c r="OOE25" s="11"/>
      <c r="OOF25" s="11"/>
      <c r="OOG25" s="11"/>
      <c r="OOH25" s="11"/>
      <c r="OOI25" s="11"/>
      <c r="OOJ25" s="11"/>
      <c r="OOK25" s="11"/>
      <c r="OOL25" s="11"/>
      <c r="OOM25" s="11"/>
      <c r="OON25" s="11"/>
      <c r="OOO25" s="11"/>
      <c r="OOP25" s="11"/>
      <c r="OOQ25" s="11"/>
      <c r="OOR25" s="11"/>
      <c r="OOS25" s="11"/>
      <c r="OOT25" s="11"/>
      <c r="OOU25" s="11"/>
      <c r="OOV25" s="11"/>
      <c r="OOW25" s="11"/>
      <c r="OOX25" s="11"/>
      <c r="OOY25" s="11"/>
      <c r="OOZ25" s="11"/>
      <c r="OPA25" s="11"/>
      <c r="OPB25" s="11"/>
      <c r="OPC25" s="11"/>
      <c r="OPD25" s="11"/>
      <c r="OPE25" s="11"/>
      <c r="OPF25" s="11"/>
      <c r="OPG25" s="11"/>
      <c r="OPH25" s="11"/>
      <c r="OPI25" s="11"/>
      <c r="OPJ25" s="11"/>
      <c r="OPK25" s="11"/>
      <c r="OPL25" s="11"/>
      <c r="OPM25" s="11"/>
      <c r="OPN25" s="11"/>
      <c r="OPO25" s="11"/>
      <c r="OPP25" s="11"/>
      <c r="OPQ25" s="11"/>
      <c r="OPR25" s="11"/>
      <c r="OPS25" s="11"/>
      <c r="OPT25" s="11"/>
      <c r="OPU25" s="11"/>
      <c r="OPV25" s="11"/>
      <c r="OPW25" s="11"/>
      <c r="OPX25" s="11"/>
      <c r="OPY25" s="11"/>
      <c r="OPZ25" s="11"/>
      <c r="OQA25" s="11"/>
      <c r="OQB25" s="11"/>
      <c r="OQC25" s="11"/>
      <c r="OQD25" s="11"/>
      <c r="OQE25" s="11"/>
      <c r="OQF25" s="11"/>
      <c r="OQG25" s="11"/>
      <c r="OQH25" s="11"/>
      <c r="OQI25" s="11"/>
      <c r="OQJ25" s="11"/>
      <c r="OQK25" s="11"/>
      <c r="OQL25" s="11"/>
      <c r="OQM25" s="11"/>
      <c r="OQN25" s="11"/>
      <c r="OQO25" s="11"/>
      <c r="OQP25" s="11"/>
      <c r="OQQ25" s="11"/>
      <c r="OQR25" s="11"/>
      <c r="OQS25" s="11"/>
      <c r="OQT25" s="11"/>
      <c r="OQU25" s="11"/>
      <c r="OQV25" s="11"/>
      <c r="OQW25" s="11"/>
      <c r="OQX25" s="11"/>
      <c r="OQY25" s="11"/>
      <c r="OQZ25" s="11"/>
      <c r="ORA25" s="11"/>
      <c r="ORB25" s="11"/>
      <c r="ORC25" s="11"/>
      <c r="ORD25" s="11"/>
      <c r="ORE25" s="11"/>
      <c r="ORF25" s="11"/>
      <c r="ORG25" s="11"/>
      <c r="ORH25" s="11"/>
      <c r="ORI25" s="11"/>
      <c r="ORJ25" s="11"/>
      <c r="ORK25" s="11"/>
      <c r="ORL25" s="11"/>
      <c r="ORM25" s="11"/>
      <c r="ORN25" s="11"/>
      <c r="ORO25" s="11"/>
      <c r="ORP25" s="11"/>
      <c r="ORQ25" s="11"/>
      <c r="ORR25" s="11"/>
      <c r="ORS25" s="11"/>
      <c r="ORT25" s="11"/>
      <c r="ORU25" s="11"/>
      <c r="ORV25" s="11"/>
      <c r="ORW25" s="11"/>
      <c r="ORX25" s="11"/>
      <c r="ORY25" s="11"/>
      <c r="ORZ25" s="11"/>
      <c r="OSA25" s="11"/>
      <c r="OSB25" s="11"/>
      <c r="OSC25" s="11"/>
      <c r="OSD25" s="11"/>
      <c r="OSE25" s="11"/>
      <c r="OSF25" s="11"/>
      <c r="OSG25" s="11"/>
      <c r="OSH25" s="11"/>
      <c r="OSI25" s="11"/>
      <c r="OSJ25" s="11"/>
      <c r="OSK25" s="11"/>
      <c r="OSL25" s="11"/>
      <c r="OSM25" s="11"/>
      <c r="OSN25" s="11"/>
      <c r="OSO25" s="11"/>
      <c r="OSP25" s="11"/>
      <c r="OSQ25" s="11"/>
      <c r="OSR25" s="11"/>
      <c r="OSS25" s="11"/>
      <c r="OST25" s="11"/>
      <c r="OSU25" s="11"/>
      <c r="OSV25" s="11"/>
      <c r="OSW25" s="11"/>
      <c r="OSX25" s="11"/>
      <c r="OSY25" s="11"/>
      <c r="OSZ25" s="11"/>
      <c r="OTA25" s="11"/>
      <c r="OTB25" s="11"/>
      <c r="OTC25" s="11"/>
      <c r="OTD25" s="11"/>
      <c r="OTE25" s="11"/>
      <c r="OTF25" s="11"/>
      <c r="OTG25" s="11"/>
      <c r="OTH25" s="11"/>
      <c r="OTI25" s="11"/>
      <c r="OTJ25" s="11"/>
      <c r="OTK25" s="11"/>
      <c r="OTL25" s="11"/>
      <c r="OTM25" s="11"/>
      <c r="OTN25" s="11"/>
      <c r="OTO25" s="11"/>
      <c r="OTP25" s="11"/>
      <c r="OTQ25" s="11"/>
      <c r="OTR25" s="11"/>
      <c r="OTS25" s="11"/>
      <c r="OTT25" s="11"/>
      <c r="OTU25" s="11"/>
      <c r="OTV25" s="11"/>
      <c r="OTW25" s="11"/>
      <c r="OTX25" s="11"/>
      <c r="OTY25" s="11"/>
      <c r="OTZ25" s="11"/>
      <c r="OUA25" s="11"/>
      <c r="OUB25" s="11"/>
      <c r="OUC25" s="11"/>
      <c r="OUD25" s="11"/>
      <c r="OUE25" s="11"/>
      <c r="OUF25" s="11"/>
      <c r="OUG25" s="11"/>
      <c r="OUH25" s="11"/>
      <c r="OUI25" s="11"/>
      <c r="OUJ25" s="11"/>
      <c r="OUK25" s="11"/>
      <c r="OUL25" s="11"/>
      <c r="OUM25" s="11"/>
      <c r="OUN25" s="11"/>
      <c r="OUO25" s="11"/>
      <c r="OUP25" s="11"/>
      <c r="OUQ25" s="11"/>
      <c r="OUR25" s="11"/>
      <c r="OUS25" s="11"/>
      <c r="OUT25" s="11"/>
      <c r="OUU25" s="11"/>
      <c r="OUV25" s="11"/>
      <c r="OUW25" s="11"/>
      <c r="OUX25" s="11"/>
      <c r="OUY25" s="11"/>
      <c r="OUZ25" s="11"/>
      <c r="OVA25" s="11"/>
      <c r="OVB25" s="11"/>
      <c r="OVC25" s="11"/>
      <c r="OVD25" s="11"/>
      <c r="OVE25" s="11"/>
      <c r="OVF25" s="11"/>
      <c r="OVG25" s="11"/>
      <c r="OVH25" s="11"/>
      <c r="OVI25" s="11"/>
      <c r="OVJ25" s="11"/>
      <c r="OVK25" s="11"/>
      <c r="OVL25" s="11"/>
      <c r="OVM25" s="11"/>
      <c r="OVN25" s="11"/>
      <c r="OVO25" s="11"/>
      <c r="OVP25" s="11"/>
      <c r="OVQ25" s="11"/>
      <c r="OVR25" s="11"/>
      <c r="OVS25" s="11"/>
      <c r="OVT25" s="11"/>
      <c r="OVU25" s="11"/>
      <c r="OVV25" s="11"/>
      <c r="OVW25" s="11"/>
      <c r="OVX25" s="11"/>
      <c r="OVY25" s="11"/>
      <c r="OVZ25" s="11"/>
      <c r="OWA25" s="11"/>
      <c r="OWB25" s="11"/>
      <c r="OWC25" s="11"/>
      <c r="OWD25" s="11"/>
      <c r="OWE25" s="11"/>
      <c r="OWF25" s="11"/>
      <c r="OWG25" s="11"/>
      <c r="OWH25" s="11"/>
      <c r="OWI25" s="11"/>
      <c r="OWJ25" s="11"/>
      <c r="OWK25" s="11"/>
      <c r="OWL25" s="11"/>
      <c r="OWM25" s="11"/>
      <c r="OWN25" s="11"/>
      <c r="OWO25" s="11"/>
      <c r="OWP25" s="11"/>
      <c r="OWQ25" s="11"/>
      <c r="OWR25" s="11"/>
      <c r="OWS25" s="11"/>
      <c r="OWT25" s="11"/>
      <c r="OWU25" s="11"/>
      <c r="OWV25" s="11"/>
      <c r="OWW25" s="11"/>
      <c r="OWX25" s="11"/>
      <c r="OWY25" s="11"/>
      <c r="OWZ25" s="11"/>
      <c r="OXA25" s="11"/>
      <c r="OXB25" s="11"/>
      <c r="OXC25" s="11"/>
      <c r="OXD25" s="11"/>
      <c r="OXE25" s="11"/>
      <c r="OXF25" s="11"/>
      <c r="OXG25" s="11"/>
      <c r="OXH25" s="11"/>
      <c r="OXI25" s="11"/>
      <c r="OXJ25" s="11"/>
      <c r="OXK25" s="11"/>
      <c r="OXL25" s="11"/>
      <c r="OXM25" s="11"/>
      <c r="OXN25" s="11"/>
      <c r="OXO25" s="11"/>
      <c r="OXP25" s="11"/>
      <c r="OXQ25" s="11"/>
      <c r="OXR25" s="11"/>
      <c r="OXS25" s="11"/>
      <c r="OXT25" s="11"/>
      <c r="OXU25" s="11"/>
      <c r="OXV25" s="11"/>
      <c r="OXW25" s="11"/>
      <c r="OXX25" s="11"/>
      <c r="OXY25" s="11"/>
      <c r="OXZ25" s="11"/>
      <c r="OYA25" s="11"/>
      <c r="OYB25" s="11"/>
      <c r="OYC25" s="11"/>
      <c r="OYD25" s="11"/>
      <c r="OYE25" s="11"/>
      <c r="OYF25" s="11"/>
      <c r="OYG25" s="11"/>
      <c r="OYH25" s="11"/>
      <c r="OYI25" s="11"/>
      <c r="OYJ25" s="11"/>
      <c r="OYK25" s="11"/>
      <c r="OYL25" s="11"/>
      <c r="OYM25" s="11"/>
      <c r="OYN25" s="11"/>
      <c r="OYO25" s="11"/>
      <c r="OYP25" s="11"/>
      <c r="OYQ25" s="11"/>
      <c r="OYR25" s="11"/>
      <c r="OYS25" s="11"/>
      <c r="OYT25" s="11"/>
      <c r="OYU25" s="11"/>
      <c r="OYV25" s="11"/>
      <c r="OYW25" s="11"/>
      <c r="OYX25" s="11"/>
      <c r="OYY25" s="11"/>
      <c r="OYZ25" s="11"/>
      <c r="OZA25" s="11"/>
      <c r="OZB25" s="11"/>
      <c r="OZC25" s="11"/>
      <c r="OZD25" s="11"/>
      <c r="OZE25" s="11"/>
      <c r="OZF25" s="11"/>
      <c r="OZG25" s="11"/>
      <c r="OZH25" s="11"/>
      <c r="OZI25" s="11"/>
      <c r="OZJ25" s="11"/>
      <c r="OZK25" s="11"/>
      <c r="OZL25" s="11"/>
      <c r="OZM25" s="11"/>
      <c r="OZN25" s="11"/>
      <c r="OZO25" s="11"/>
      <c r="OZP25" s="11"/>
      <c r="OZQ25" s="11"/>
      <c r="OZR25" s="11"/>
      <c r="OZS25" s="11"/>
      <c r="OZT25" s="11"/>
      <c r="OZU25" s="11"/>
      <c r="OZV25" s="11"/>
      <c r="OZW25" s="11"/>
      <c r="OZX25" s="11"/>
      <c r="OZY25" s="11"/>
      <c r="OZZ25" s="11"/>
      <c r="PAA25" s="11"/>
      <c r="PAB25" s="11"/>
      <c r="PAC25" s="11"/>
      <c r="PAD25" s="11"/>
      <c r="PAE25" s="11"/>
      <c r="PAF25" s="11"/>
      <c r="PAG25" s="11"/>
      <c r="PAH25" s="11"/>
      <c r="PAI25" s="11"/>
      <c r="PAJ25" s="11"/>
      <c r="PAK25" s="11"/>
      <c r="PAL25" s="11"/>
      <c r="PAM25" s="11"/>
      <c r="PAN25" s="11"/>
      <c r="PAO25" s="11"/>
      <c r="PAP25" s="11"/>
      <c r="PAQ25" s="11"/>
      <c r="PAR25" s="11"/>
      <c r="PAS25" s="11"/>
      <c r="PAT25" s="11"/>
      <c r="PAU25" s="11"/>
      <c r="PAV25" s="11"/>
      <c r="PAW25" s="11"/>
      <c r="PAX25" s="11"/>
      <c r="PAY25" s="11"/>
      <c r="PAZ25" s="11"/>
      <c r="PBA25" s="11"/>
      <c r="PBB25" s="11"/>
      <c r="PBC25" s="11"/>
      <c r="PBD25" s="11"/>
      <c r="PBE25" s="11"/>
      <c r="PBF25" s="11"/>
      <c r="PBG25" s="11"/>
      <c r="PBH25" s="11"/>
      <c r="PBI25" s="11"/>
      <c r="PBJ25" s="11"/>
      <c r="PBK25" s="11"/>
      <c r="PBL25" s="11"/>
      <c r="PBM25" s="11"/>
      <c r="PBN25" s="11"/>
      <c r="PBO25" s="11"/>
      <c r="PBP25" s="11"/>
      <c r="PBQ25" s="11"/>
      <c r="PBR25" s="11"/>
      <c r="PBS25" s="11"/>
      <c r="PBT25" s="11"/>
      <c r="PBU25" s="11"/>
      <c r="PBV25" s="11"/>
      <c r="PBW25" s="11"/>
      <c r="PBX25" s="11"/>
      <c r="PBY25" s="11"/>
      <c r="PBZ25" s="11"/>
      <c r="PCA25" s="11"/>
      <c r="PCB25" s="11"/>
      <c r="PCC25" s="11"/>
      <c r="PCD25" s="11"/>
      <c r="PCE25" s="11"/>
      <c r="PCF25" s="11"/>
      <c r="PCG25" s="11"/>
      <c r="PCH25" s="11"/>
      <c r="PCI25" s="11"/>
      <c r="PCJ25" s="11"/>
      <c r="PCK25" s="11"/>
      <c r="PCL25" s="11"/>
      <c r="PCM25" s="11"/>
      <c r="PCN25" s="11"/>
      <c r="PCO25" s="11"/>
      <c r="PCP25" s="11"/>
      <c r="PCQ25" s="11"/>
      <c r="PCR25" s="11"/>
      <c r="PCS25" s="11"/>
      <c r="PCT25" s="11"/>
      <c r="PCU25" s="11"/>
      <c r="PCV25" s="11"/>
      <c r="PCW25" s="11"/>
      <c r="PCX25" s="11"/>
      <c r="PCY25" s="11"/>
      <c r="PCZ25" s="11"/>
      <c r="PDA25" s="11"/>
      <c r="PDB25" s="11"/>
      <c r="PDC25" s="11"/>
      <c r="PDD25" s="11"/>
      <c r="PDE25" s="11"/>
      <c r="PDF25" s="11"/>
      <c r="PDG25" s="11"/>
      <c r="PDH25" s="11"/>
      <c r="PDI25" s="11"/>
      <c r="PDJ25" s="11"/>
      <c r="PDK25" s="11"/>
      <c r="PDL25" s="11"/>
      <c r="PDM25" s="11"/>
      <c r="PDN25" s="11"/>
      <c r="PDO25" s="11"/>
      <c r="PDP25" s="11"/>
      <c r="PDQ25" s="11"/>
      <c r="PDR25" s="11"/>
      <c r="PDS25" s="11"/>
      <c r="PDT25" s="11"/>
      <c r="PDU25" s="11"/>
      <c r="PDV25" s="11"/>
      <c r="PDW25" s="11"/>
      <c r="PDX25" s="11"/>
      <c r="PDY25" s="11"/>
      <c r="PDZ25" s="11"/>
      <c r="PEA25" s="11"/>
      <c r="PEB25" s="11"/>
      <c r="PEC25" s="11"/>
      <c r="PED25" s="11"/>
      <c r="PEE25" s="11"/>
      <c r="PEF25" s="11"/>
      <c r="PEG25" s="11"/>
      <c r="PEH25" s="11"/>
      <c r="PEI25" s="11"/>
      <c r="PEJ25" s="11"/>
      <c r="PEK25" s="11"/>
      <c r="PEL25" s="11"/>
      <c r="PEM25" s="11"/>
      <c r="PEN25" s="11"/>
      <c r="PEO25" s="11"/>
      <c r="PEP25" s="11"/>
      <c r="PEQ25" s="11"/>
      <c r="PER25" s="11"/>
      <c r="PES25" s="11"/>
      <c r="PET25" s="11"/>
      <c r="PEU25" s="11"/>
      <c r="PEV25" s="11"/>
      <c r="PEW25" s="11"/>
      <c r="PEX25" s="11"/>
      <c r="PEY25" s="11"/>
      <c r="PEZ25" s="11"/>
      <c r="PFA25" s="11"/>
      <c r="PFB25" s="11"/>
      <c r="PFC25" s="11"/>
      <c r="PFD25" s="11"/>
      <c r="PFE25" s="11"/>
      <c r="PFF25" s="11"/>
      <c r="PFG25" s="11"/>
      <c r="PFH25" s="11"/>
      <c r="PFI25" s="11"/>
      <c r="PFJ25" s="11"/>
      <c r="PFK25" s="11"/>
      <c r="PFL25" s="11"/>
      <c r="PFM25" s="11"/>
      <c r="PFN25" s="11"/>
      <c r="PFO25" s="11"/>
      <c r="PFP25" s="11"/>
      <c r="PFQ25" s="11"/>
      <c r="PFR25" s="11"/>
      <c r="PFS25" s="11"/>
      <c r="PFT25" s="11"/>
      <c r="PFU25" s="11"/>
      <c r="PFV25" s="11"/>
      <c r="PFW25" s="11"/>
      <c r="PFX25" s="11"/>
      <c r="PFY25" s="11"/>
      <c r="PFZ25" s="11"/>
      <c r="PGA25" s="11"/>
      <c r="PGB25" s="11"/>
      <c r="PGC25" s="11"/>
      <c r="PGD25" s="11"/>
      <c r="PGE25" s="11"/>
      <c r="PGF25" s="11"/>
      <c r="PGG25" s="11"/>
      <c r="PGH25" s="11"/>
      <c r="PGI25" s="11"/>
      <c r="PGJ25" s="11"/>
      <c r="PGK25" s="11"/>
      <c r="PGL25" s="11"/>
      <c r="PGM25" s="11"/>
      <c r="PGN25" s="11"/>
      <c r="PGO25" s="11"/>
      <c r="PGP25" s="11"/>
      <c r="PGQ25" s="11"/>
      <c r="PGR25" s="11"/>
      <c r="PGS25" s="11"/>
      <c r="PGT25" s="11"/>
      <c r="PGU25" s="11"/>
      <c r="PGV25" s="11"/>
      <c r="PGW25" s="11"/>
      <c r="PGX25" s="11"/>
      <c r="PGY25" s="11"/>
      <c r="PGZ25" s="11"/>
      <c r="PHA25" s="11"/>
      <c r="PHB25" s="11"/>
      <c r="PHC25" s="11"/>
      <c r="PHD25" s="11"/>
      <c r="PHE25" s="11"/>
      <c r="PHF25" s="11"/>
      <c r="PHG25" s="11"/>
      <c r="PHH25" s="11"/>
      <c r="PHI25" s="11"/>
      <c r="PHJ25" s="11"/>
      <c r="PHK25" s="11"/>
      <c r="PHL25" s="11"/>
      <c r="PHM25" s="11"/>
      <c r="PHN25" s="11"/>
      <c r="PHO25" s="11"/>
      <c r="PHP25" s="11"/>
      <c r="PHQ25" s="11"/>
      <c r="PHR25" s="11"/>
      <c r="PHS25" s="11"/>
      <c r="PHT25" s="11"/>
      <c r="PHU25" s="11"/>
      <c r="PHV25" s="11"/>
      <c r="PHW25" s="11"/>
      <c r="PHX25" s="11"/>
      <c r="PHY25" s="11"/>
      <c r="PHZ25" s="11"/>
      <c r="PIA25" s="11"/>
      <c r="PIB25" s="11"/>
      <c r="PIC25" s="11"/>
      <c r="PID25" s="11"/>
      <c r="PIE25" s="11"/>
      <c r="PIF25" s="11"/>
      <c r="PIG25" s="11"/>
      <c r="PIH25" s="11"/>
      <c r="PII25" s="11"/>
      <c r="PIJ25" s="11"/>
      <c r="PIK25" s="11"/>
      <c r="PIL25" s="11"/>
      <c r="PIM25" s="11"/>
      <c r="PIN25" s="11"/>
      <c r="PIO25" s="11"/>
      <c r="PIP25" s="11"/>
      <c r="PIQ25" s="11"/>
      <c r="PIR25" s="11"/>
      <c r="PIS25" s="11"/>
      <c r="PIT25" s="11"/>
      <c r="PIU25" s="11"/>
      <c r="PIV25" s="11"/>
      <c r="PIW25" s="11"/>
      <c r="PIX25" s="11"/>
      <c r="PIY25" s="11"/>
      <c r="PIZ25" s="11"/>
      <c r="PJA25" s="11"/>
      <c r="PJB25" s="11"/>
      <c r="PJC25" s="11"/>
      <c r="PJD25" s="11"/>
      <c r="PJE25" s="11"/>
      <c r="PJF25" s="11"/>
      <c r="PJG25" s="11"/>
      <c r="PJH25" s="11"/>
      <c r="PJI25" s="11"/>
      <c r="PJJ25" s="11"/>
      <c r="PJK25" s="11"/>
      <c r="PJL25" s="11"/>
      <c r="PJM25" s="11"/>
      <c r="PJN25" s="11"/>
      <c r="PJO25" s="11"/>
      <c r="PJP25" s="11"/>
      <c r="PJQ25" s="11"/>
      <c r="PJR25" s="11"/>
      <c r="PJS25" s="11"/>
      <c r="PJT25" s="11"/>
      <c r="PJU25" s="11"/>
      <c r="PJV25" s="11"/>
      <c r="PJW25" s="11"/>
      <c r="PJX25" s="11"/>
      <c r="PJY25" s="11"/>
      <c r="PJZ25" s="11"/>
      <c r="PKA25" s="11"/>
      <c r="PKB25" s="11"/>
      <c r="PKC25" s="11"/>
      <c r="PKD25" s="11"/>
      <c r="PKE25" s="11"/>
      <c r="PKF25" s="11"/>
      <c r="PKG25" s="11"/>
      <c r="PKH25" s="11"/>
      <c r="PKI25" s="11"/>
      <c r="PKJ25" s="11"/>
      <c r="PKK25" s="11"/>
      <c r="PKL25" s="11"/>
      <c r="PKM25" s="11"/>
      <c r="PKN25" s="11"/>
      <c r="PKO25" s="11"/>
      <c r="PKP25" s="11"/>
      <c r="PKQ25" s="11"/>
      <c r="PKR25" s="11"/>
      <c r="PKS25" s="11"/>
      <c r="PKT25" s="11"/>
      <c r="PKU25" s="11"/>
      <c r="PKV25" s="11"/>
      <c r="PKW25" s="11"/>
      <c r="PKX25" s="11"/>
      <c r="PKY25" s="11"/>
      <c r="PKZ25" s="11"/>
      <c r="PLA25" s="11"/>
      <c r="PLB25" s="11"/>
      <c r="PLC25" s="11"/>
      <c r="PLD25" s="11"/>
      <c r="PLE25" s="11"/>
      <c r="PLF25" s="11"/>
      <c r="PLG25" s="11"/>
      <c r="PLH25" s="11"/>
      <c r="PLI25" s="11"/>
      <c r="PLJ25" s="11"/>
      <c r="PLK25" s="11"/>
      <c r="PLL25" s="11"/>
      <c r="PLM25" s="11"/>
      <c r="PLN25" s="11"/>
      <c r="PLO25" s="11"/>
      <c r="PLP25" s="11"/>
      <c r="PLQ25" s="11"/>
      <c r="PLR25" s="11"/>
      <c r="PLS25" s="11"/>
      <c r="PLT25" s="11"/>
      <c r="PLU25" s="11"/>
      <c r="PLV25" s="11"/>
      <c r="PLW25" s="11"/>
      <c r="PLX25" s="11"/>
      <c r="PLY25" s="11"/>
      <c r="PLZ25" s="11"/>
      <c r="PMA25" s="11"/>
      <c r="PMB25" s="11"/>
      <c r="PMC25" s="11"/>
      <c r="PMD25" s="11"/>
      <c r="PME25" s="11"/>
      <c r="PMF25" s="11"/>
      <c r="PMG25" s="11"/>
      <c r="PMH25" s="11"/>
      <c r="PMI25" s="11"/>
      <c r="PMJ25" s="11"/>
      <c r="PMK25" s="11"/>
      <c r="PML25" s="11"/>
      <c r="PMM25" s="11"/>
      <c r="PMN25" s="11"/>
      <c r="PMO25" s="11"/>
      <c r="PMP25" s="11"/>
      <c r="PMQ25" s="11"/>
      <c r="PMR25" s="11"/>
      <c r="PMS25" s="11"/>
      <c r="PMT25" s="11"/>
      <c r="PMU25" s="11"/>
      <c r="PMV25" s="11"/>
      <c r="PMW25" s="11"/>
      <c r="PMX25" s="11"/>
      <c r="PMY25" s="11"/>
      <c r="PMZ25" s="11"/>
      <c r="PNA25" s="11"/>
      <c r="PNB25" s="11"/>
      <c r="PNC25" s="11"/>
      <c r="PND25" s="11"/>
      <c r="PNE25" s="11"/>
      <c r="PNF25" s="11"/>
      <c r="PNG25" s="11"/>
      <c r="PNH25" s="11"/>
      <c r="PNI25" s="11"/>
      <c r="PNJ25" s="11"/>
      <c r="PNK25" s="11"/>
      <c r="PNL25" s="11"/>
      <c r="PNM25" s="11"/>
      <c r="PNN25" s="11"/>
      <c r="PNO25" s="11"/>
      <c r="PNP25" s="11"/>
      <c r="PNQ25" s="11"/>
      <c r="PNR25" s="11"/>
      <c r="PNS25" s="11"/>
      <c r="PNT25" s="11"/>
      <c r="PNU25" s="11"/>
      <c r="PNV25" s="11"/>
      <c r="PNW25" s="11"/>
      <c r="PNX25" s="11"/>
      <c r="PNY25" s="11"/>
      <c r="PNZ25" s="11"/>
      <c r="POA25" s="11"/>
      <c r="POB25" s="11"/>
      <c r="POC25" s="11"/>
      <c r="POD25" s="11"/>
      <c r="POE25" s="11"/>
      <c r="POF25" s="11"/>
      <c r="POG25" s="11"/>
      <c r="POH25" s="11"/>
      <c r="POI25" s="11"/>
      <c r="POJ25" s="11"/>
      <c r="POK25" s="11"/>
      <c r="POL25" s="11"/>
      <c r="POM25" s="11"/>
      <c r="PON25" s="11"/>
      <c r="POO25" s="11"/>
      <c r="POP25" s="11"/>
      <c r="POQ25" s="11"/>
      <c r="POR25" s="11"/>
      <c r="POS25" s="11"/>
      <c r="POT25" s="11"/>
      <c r="POU25" s="11"/>
      <c r="POV25" s="11"/>
      <c r="POW25" s="11"/>
      <c r="POX25" s="11"/>
      <c r="POY25" s="11"/>
      <c r="POZ25" s="11"/>
      <c r="PPA25" s="11"/>
      <c r="PPB25" s="11"/>
      <c r="PPC25" s="11"/>
      <c r="PPD25" s="11"/>
      <c r="PPE25" s="11"/>
      <c r="PPF25" s="11"/>
      <c r="PPG25" s="11"/>
      <c r="PPH25" s="11"/>
      <c r="PPI25" s="11"/>
      <c r="PPJ25" s="11"/>
      <c r="PPK25" s="11"/>
      <c r="PPL25" s="11"/>
      <c r="PPM25" s="11"/>
      <c r="PPN25" s="11"/>
      <c r="PPO25" s="11"/>
      <c r="PPP25" s="11"/>
      <c r="PPQ25" s="11"/>
      <c r="PPR25" s="11"/>
      <c r="PPS25" s="11"/>
      <c r="PPT25" s="11"/>
      <c r="PPU25" s="11"/>
      <c r="PPV25" s="11"/>
      <c r="PPW25" s="11"/>
      <c r="PPX25" s="11"/>
      <c r="PPY25" s="11"/>
      <c r="PPZ25" s="11"/>
      <c r="PQA25" s="11"/>
      <c r="PQB25" s="11"/>
      <c r="PQC25" s="11"/>
      <c r="PQD25" s="11"/>
      <c r="PQE25" s="11"/>
      <c r="PQF25" s="11"/>
      <c r="PQG25" s="11"/>
      <c r="PQH25" s="11"/>
      <c r="PQI25" s="11"/>
      <c r="PQJ25" s="11"/>
      <c r="PQK25" s="11"/>
      <c r="PQL25" s="11"/>
      <c r="PQM25" s="11"/>
      <c r="PQN25" s="11"/>
      <c r="PQO25" s="11"/>
      <c r="PQP25" s="11"/>
      <c r="PQQ25" s="11"/>
      <c r="PQR25" s="11"/>
      <c r="PQS25" s="11"/>
      <c r="PQT25" s="11"/>
      <c r="PQU25" s="11"/>
      <c r="PQV25" s="11"/>
      <c r="PQW25" s="11"/>
      <c r="PQX25" s="11"/>
      <c r="PQY25" s="11"/>
      <c r="PQZ25" s="11"/>
      <c r="PRA25" s="11"/>
      <c r="PRB25" s="11"/>
      <c r="PRC25" s="11"/>
      <c r="PRD25" s="11"/>
      <c r="PRE25" s="11"/>
      <c r="PRF25" s="11"/>
      <c r="PRG25" s="11"/>
      <c r="PRH25" s="11"/>
      <c r="PRI25" s="11"/>
      <c r="PRJ25" s="11"/>
      <c r="PRK25" s="11"/>
      <c r="PRL25" s="11"/>
      <c r="PRM25" s="11"/>
      <c r="PRN25" s="11"/>
      <c r="PRO25" s="11"/>
      <c r="PRP25" s="11"/>
      <c r="PRQ25" s="11"/>
      <c r="PRR25" s="11"/>
      <c r="PRS25" s="11"/>
      <c r="PRT25" s="11"/>
      <c r="PRU25" s="11"/>
      <c r="PRV25" s="11"/>
      <c r="PRW25" s="11"/>
      <c r="PRX25" s="11"/>
      <c r="PRY25" s="11"/>
      <c r="PRZ25" s="11"/>
      <c r="PSA25" s="11"/>
      <c r="PSB25" s="11"/>
      <c r="PSC25" s="11"/>
      <c r="PSD25" s="11"/>
      <c r="PSE25" s="11"/>
      <c r="PSF25" s="11"/>
      <c r="PSG25" s="11"/>
      <c r="PSH25" s="11"/>
      <c r="PSI25" s="11"/>
      <c r="PSJ25" s="11"/>
      <c r="PSK25" s="11"/>
      <c r="PSL25" s="11"/>
      <c r="PSM25" s="11"/>
      <c r="PSN25" s="11"/>
      <c r="PSO25" s="11"/>
      <c r="PSP25" s="11"/>
      <c r="PSQ25" s="11"/>
      <c r="PSR25" s="11"/>
      <c r="PSS25" s="11"/>
      <c r="PST25" s="11"/>
      <c r="PSU25" s="11"/>
      <c r="PSV25" s="11"/>
      <c r="PSW25" s="11"/>
      <c r="PSX25" s="11"/>
      <c r="PSY25" s="11"/>
      <c r="PSZ25" s="11"/>
      <c r="PTA25" s="11"/>
      <c r="PTB25" s="11"/>
      <c r="PTC25" s="11"/>
      <c r="PTD25" s="11"/>
      <c r="PTE25" s="11"/>
      <c r="PTF25" s="11"/>
      <c r="PTG25" s="11"/>
      <c r="PTH25" s="11"/>
      <c r="PTI25" s="11"/>
      <c r="PTJ25" s="11"/>
      <c r="PTK25" s="11"/>
      <c r="PTL25" s="11"/>
      <c r="PTM25" s="11"/>
      <c r="PTN25" s="11"/>
      <c r="PTO25" s="11"/>
      <c r="PTP25" s="11"/>
      <c r="PTQ25" s="11"/>
      <c r="PTR25" s="11"/>
      <c r="PTS25" s="11"/>
      <c r="PTT25" s="11"/>
      <c r="PTU25" s="11"/>
      <c r="PTV25" s="11"/>
      <c r="PTW25" s="11"/>
      <c r="PTX25" s="11"/>
      <c r="PTY25" s="11"/>
      <c r="PTZ25" s="11"/>
      <c r="PUA25" s="11"/>
      <c r="PUB25" s="11"/>
      <c r="PUC25" s="11"/>
      <c r="PUD25" s="11"/>
      <c r="PUE25" s="11"/>
      <c r="PUF25" s="11"/>
      <c r="PUG25" s="11"/>
      <c r="PUH25" s="11"/>
      <c r="PUI25" s="11"/>
      <c r="PUJ25" s="11"/>
      <c r="PUK25" s="11"/>
      <c r="PUL25" s="11"/>
      <c r="PUM25" s="11"/>
      <c r="PUN25" s="11"/>
      <c r="PUO25" s="11"/>
      <c r="PUP25" s="11"/>
      <c r="PUQ25" s="11"/>
      <c r="PUR25" s="11"/>
      <c r="PUS25" s="11"/>
      <c r="PUT25" s="11"/>
      <c r="PUU25" s="11"/>
      <c r="PUV25" s="11"/>
      <c r="PUW25" s="11"/>
      <c r="PUX25" s="11"/>
      <c r="PUY25" s="11"/>
      <c r="PUZ25" s="11"/>
      <c r="PVA25" s="11"/>
      <c r="PVB25" s="11"/>
      <c r="PVC25" s="11"/>
      <c r="PVD25" s="11"/>
      <c r="PVE25" s="11"/>
      <c r="PVF25" s="11"/>
      <c r="PVG25" s="11"/>
      <c r="PVH25" s="11"/>
      <c r="PVI25" s="11"/>
      <c r="PVJ25" s="11"/>
      <c r="PVK25" s="11"/>
      <c r="PVL25" s="11"/>
      <c r="PVM25" s="11"/>
      <c r="PVN25" s="11"/>
      <c r="PVO25" s="11"/>
      <c r="PVP25" s="11"/>
      <c r="PVQ25" s="11"/>
      <c r="PVR25" s="11"/>
      <c r="PVS25" s="11"/>
      <c r="PVT25" s="11"/>
      <c r="PVU25" s="11"/>
      <c r="PVV25" s="11"/>
      <c r="PVW25" s="11"/>
      <c r="PVX25" s="11"/>
      <c r="PVY25" s="11"/>
      <c r="PVZ25" s="11"/>
      <c r="PWA25" s="11"/>
      <c r="PWB25" s="11"/>
      <c r="PWC25" s="11"/>
      <c r="PWD25" s="11"/>
      <c r="PWE25" s="11"/>
      <c r="PWF25" s="11"/>
      <c r="PWG25" s="11"/>
      <c r="PWH25" s="11"/>
      <c r="PWI25" s="11"/>
      <c r="PWJ25" s="11"/>
      <c r="PWK25" s="11"/>
      <c r="PWL25" s="11"/>
      <c r="PWM25" s="11"/>
      <c r="PWN25" s="11"/>
      <c r="PWO25" s="11"/>
      <c r="PWP25" s="11"/>
      <c r="PWQ25" s="11"/>
      <c r="PWR25" s="11"/>
      <c r="PWS25" s="11"/>
      <c r="PWT25" s="11"/>
      <c r="PWU25" s="11"/>
      <c r="PWV25" s="11"/>
      <c r="PWW25" s="11"/>
      <c r="PWX25" s="11"/>
      <c r="PWY25" s="11"/>
      <c r="PWZ25" s="11"/>
      <c r="PXA25" s="11"/>
      <c r="PXB25" s="11"/>
      <c r="PXC25" s="11"/>
      <c r="PXD25" s="11"/>
      <c r="PXE25" s="11"/>
      <c r="PXF25" s="11"/>
      <c r="PXG25" s="11"/>
      <c r="PXH25" s="11"/>
      <c r="PXI25" s="11"/>
      <c r="PXJ25" s="11"/>
      <c r="PXK25" s="11"/>
      <c r="PXL25" s="11"/>
      <c r="PXM25" s="11"/>
      <c r="PXN25" s="11"/>
      <c r="PXO25" s="11"/>
      <c r="PXP25" s="11"/>
      <c r="PXQ25" s="11"/>
      <c r="PXR25" s="11"/>
      <c r="PXS25" s="11"/>
      <c r="PXT25" s="11"/>
      <c r="PXU25" s="11"/>
      <c r="PXV25" s="11"/>
      <c r="PXW25" s="11"/>
      <c r="PXX25" s="11"/>
      <c r="PXY25" s="11"/>
      <c r="PXZ25" s="11"/>
      <c r="PYA25" s="11"/>
      <c r="PYB25" s="11"/>
      <c r="PYC25" s="11"/>
      <c r="PYD25" s="11"/>
      <c r="PYE25" s="11"/>
      <c r="PYF25" s="11"/>
      <c r="PYG25" s="11"/>
      <c r="PYH25" s="11"/>
      <c r="PYI25" s="11"/>
      <c r="PYJ25" s="11"/>
      <c r="PYK25" s="11"/>
      <c r="PYL25" s="11"/>
      <c r="PYM25" s="11"/>
      <c r="PYN25" s="11"/>
      <c r="PYO25" s="11"/>
      <c r="PYP25" s="11"/>
      <c r="PYQ25" s="11"/>
      <c r="PYR25" s="11"/>
      <c r="PYS25" s="11"/>
      <c r="PYT25" s="11"/>
      <c r="PYU25" s="11"/>
      <c r="PYV25" s="11"/>
      <c r="PYW25" s="11"/>
      <c r="PYX25" s="11"/>
      <c r="PYY25" s="11"/>
      <c r="PYZ25" s="11"/>
      <c r="PZA25" s="11"/>
      <c r="PZB25" s="11"/>
      <c r="PZC25" s="11"/>
      <c r="PZD25" s="11"/>
      <c r="PZE25" s="11"/>
      <c r="PZF25" s="11"/>
      <c r="PZG25" s="11"/>
      <c r="PZH25" s="11"/>
      <c r="PZI25" s="11"/>
      <c r="PZJ25" s="11"/>
      <c r="PZK25" s="11"/>
      <c r="PZL25" s="11"/>
      <c r="PZM25" s="11"/>
      <c r="PZN25" s="11"/>
      <c r="PZO25" s="11"/>
      <c r="PZP25" s="11"/>
      <c r="PZQ25" s="11"/>
      <c r="PZR25" s="11"/>
      <c r="PZS25" s="11"/>
      <c r="PZT25" s="11"/>
      <c r="PZU25" s="11"/>
      <c r="PZV25" s="11"/>
      <c r="PZW25" s="11"/>
      <c r="PZX25" s="11"/>
      <c r="PZY25" s="11"/>
      <c r="PZZ25" s="11"/>
      <c r="QAA25" s="11"/>
      <c r="QAB25" s="11"/>
      <c r="QAC25" s="11"/>
      <c r="QAD25" s="11"/>
      <c r="QAE25" s="11"/>
      <c r="QAF25" s="11"/>
      <c r="QAG25" s="11"/>
      <c r="QAH25" s="11"/>
      <c r="QAI25" s="11"/>
      <c r="QAJ25" s="11"/>
      <c r="QAK25" s="11"/>
      <c r="QAL25" s="11"/>
      <c r="QAM25" s="11"/>
      <c r="QAN25" s="11"/>
      <c r="QAO25" s="11"/>
      <c r="QAP25" s="11"/>
      <c r="QAQ25" s="11"/>
      <c r="QAR25" s="11"/>
      <c r="QAS25" s="11"/>
      <c r="QAT25" s="11"/>
      <c r="QAU25" s="11"/>
      <c r="QAV25" s="11"/>
      <c r="QAW25" s="11"/>
      <c r="QAX25" s="11"/>
      <c r="QAY25" s="11"/>
      <c r="QAZ25" s="11"/>
      <c r="QBA25" s="11"/>
      <c r="QBB25" s="11"/>
      <c r="QBC25" s="11"/>
      <c r="QBD25" s="11"/>
      <c r="QBE25" s="11"/>
      <c r="QBF25" s="11"/>
      <c r="QBG25" s="11"/>
      <c r="QBH25" s="11"/>
      <c r="QBI25" s="11"/>
      <c r="QBJ25" s="11"/>
      <c r="QBK25" s="11"/>
      <c r="QBL25" s="11"/>
      <c r="QBM25" s="11"/>
      <c r="QBN25" s="11"/>
      <c r="QBO25" s="11"/>
      <c r="QBP25" s="11"/>
      <c r="QBQ25" s="11"/>
      <c r="QBR25" s="11"/>
      <c r="QBS25" s="11"/>
      <c r="QBT25" s="11"/>
      <c r="QBU25" s="11"/>
      <c r="QBV25" s="11"/>
      <c r="QBW25" s="11"/>
      <c r="QBX25" s="11"/>
      <c r="QBY25" s="11"/>
      <c r="QBZ25" s="11"/>
      <c r="QCA25" s="11"/>
      <c r="QCB25" s="11"/>
      <c r="QCC25" s="11"/>
      <c r="QCD25" s="11"/>
      <c r="QCE25" s="11"/>
      <c r="QCF25" s="11"/>
      <c r="QCG25" s="11"/>
      <c r="QCH25" s="11"/>
      <c r="QCI25" s="11"/>
      <c r="QCJ25" s="11"/>
      <c r="QCK25" s="11"/>
      <c r="QCL25" s="11"/>
      <c r="QCM25" s="11"/>
      <c r="QCN25" s="11"/>
      <c r="QCO25" s="11"/>
      <c r="QCP25" s="11"/>
      <c r="QCQ25" s="11"/>
      <c r="QCR25" s="11"/>
      <c r="QCS25" s="11"/>
      <c r="QCT25" s="11"/>
      <c r="QCU25" s="11"/>
      <c r="QCV25" s="11"/>
      <c r="QCW25" s="11"/>
      <c r="QCX25" s="11"/>
      <c r="QCY25" s="11"/>
      <c r="QCZ25" s="11"/>
      <c r="QDA25" s="11"/>
      <c r="QDB25" s="11"/>
      <c r="QDC25" s="11"/>
      <c r="QDD25" s="11"/>
      <c r="QDE25" s="11"/>
      <c r="QDF25" s="11"/>
      <c r="QDG25" s="11"/>
      <c r="QDH25" s="11"/>
      <c r="QDI25" s="11"/>
      <c r="QDJ25" s="11"/>
      <c r="QDK25" s="11"/>
      <c r="QDL25" s="11"/>
      <c r="QDM25" s="11"/>
      <c r="QDN25" s="11"/>
      <c r="QDO25" s="11"/>
      <c r="QDP25" s="11"/>
      <c r="QDQ25" s="11"/>
      <c r="QDR25" s="11"/>
      <c r="QDS25" s="11"/>
      <c r="QDT25" s="11"/>
      <c r="QDU25" s="11"/>
      <c r="QDV25" s="11"/>
      <c r="QDW25" s="11"/>
      <c r="QDX25" s="11"/>
      <c r="QDY25" s="11"/>
      <c r="QDZ25" s="11"/>
      <c r="QEA25" s="11"/>
      <c r="QEB25" s="11"/>
      <c r="QEC25" s="11"/>
      <c r="QED25" s="11"/>
      <c r="QEE25" s="11"/>
      <c r="QEF25" s="11"/>
      <c r="QEG25" s="11"/>
      <c r="QEH25" s="11"/>
      <c r="QEI25" s="11"/>
      <c r="QEJ25" s="11"/>
      <c r="QEK25" s="11"/>
      <c r="QEL25" s="11"/>
      <c r="QEM25" s="11"/>
      <c r="QEN25" s="11"/>
      <c r="QEO25" s="11"/>
      <c r="QEP25" s="11"/>
      <c r="QEQ25" s="11"/>
      <c r="QER25" s="11"/>
      <c r="QES25" s="11"/>
      <c r="QET25" s="11"/>
      <c r="QEU25" s="11"/>
      <c r="QEV25" s="11"/>
      <c r="QEW25" s="11"/>
      <c r="QEX25" s="11"/>
      <c r="QEY25" s="11"/>
      <c r="QEZ25" s="11"/>
      <c r="QFA25" s="11"/>
      <c r="QFB25" s="11"/>
      <c r="QFC25" s="11"/>
      <c r="QFD25" s="11"/>
      <c r="QFE25" s="11"/>
      <c r="QFF25" s="11"/>
      <c r="QFG25" s="11"/>
      <c r="QFH25" s="11"/>
      <c r="QFI25" s="11"/>
      <c r="QFJ25" s="11"/>
      <c r="QFK25" s="11"/>
      <c r="QFL25" s="11"/>
      <c r="QFM25" s="11"/>
      <c r="QFN25" s="11"/>
      <c r="QFO25" s="11"/>
      <c r="QFP25" s="11"/>
      <c r="QFQ25" s="11"/>
      <c r="QFR25" s="11"/>
      <c r="QFS25" s="11"/>
      <c r="QFT25" s="11"/>
      <c r="QFU25" s="11"/>
      <c r="QFV25" s="11"/>
      <c r="QFW25" s="11"/>
      <c r="QFX25" s="11"/>
      <c r="QFY25" s="11"/>
      <c r="QFZ25" s="11"/>
      <c r="QGA25" s="11"/>
      <c r="QGB25" s="11"/>
      <c r="QGC25" s="11"/>
      <c r="QGD25" s="11"/>
      <c r="QGE25" s="11"/>
      <c r="QGF25" s="11"/>
      <c r="QGG25" s="11"/>
      <c r="QGH25" s="11"/>
      <c r="QGI25" s="11"/>
      <c r="QGJ25" s="11"/>
      <c r="QGK25" s="11"/>
      <c r="QGL25" s="11"/>
      <c r="QGM25" s="11"/>
      <c r="QGN25" s="11"/>
      <c r="QGO25" s="11"/>
      <c r="QGP25" s="11"/>
      <c r="QGQ25" s="11"/>
      <c r="QGR25" s="11"/>
      <c r="QGS25" s="11"/>
      <c r="QGT25" s="11"/>
      <c r="QGU25" s="11"/>
      <c r="QGV25" s="11"/>
      <c r="QGW25" s="11"/>
      <c r="QGX25" s="11"/>
      <c r="QGY25" s="11"/>
      <c r="QGZ25" s="11"/>
      <c r="QHA25" s="11"/>
      <c r="QHB25" s="11"/>
      <c r="QHC25" s="11"/>
      <c r="QHD25" s="11"/>
      <c r="QHE25" s="11"/>
      <c r="QHF25" s="11"/>
      <c r="QHG25" s="11"/>
      <c r="QHH25" s="11"/>
      <c r="QHI25" s="11"/>
      <c r="QHJ25" s="11"/>
      <c r="QHK25" s="11"/>
      <c r="QHL25" s="11"/>
      <c r="QHM25" s="11"/>
      <c r="QHN25" s="11"/>
      <c r="QHO25" s="11"/>
      <c r="QHP25" s="11"/>
      <c r="QHQ25" s="11"/>
      <c r="QHR25" s="11"/>
      <c r="QHS25" s="11"/>
      <c r="QHT25" s="11"/>
      <c r="QHU25" s="11"/>
      <c r="QHV25" s="11"/>
      <c r="QHW25" s="11"/>
      <c r="QHX25" s="11"/>
      <c r="QHY25" s="11"/>
      <c r="QHZ25" s="11"/>
      <c r="QIA25" s="11"/>
      <c r="QIB25" s="11"/>
      <c r="QIC25" s="11"/>
      <c r="QID25" s="11"/>
      <c r="QIE25" s="11"/>
      <c r="QIF25" s="11"/>
      <c r="QIG25" s="11"/>
      <c r="QIH25" s="11"/>
      <c r="QII25" s="11"/>
      <c r="QIJ25" s="11"/>
      <c r="QIK25" s="11"/>
      <c r="QIL25" s="11"/>
      <c r="QIM25" s="11"/>
      <c r="QIN25" s="11"/>
      <c r="QIO25" s="11"/>
      <c r="QIP25" s="11"/>
      <c r="QIQ25" s="11"/>
      <c r="QIR25" s="11"/>
      <c r="QIS25" s="11"/>
      <c r="QIT25" s="11"/>
      <c r="QIU25" s="11"/>
      <c r="QIV25" s="11"/>
      <c r="QIW25" s="11"/>
      <c r="QIX25" s="11"/>
      <c r="QIY25" s="11"/>
      <c r="QIZ25" s="11"/>
      <c r="QJA25" s="11"/>
      <c r="QJB25" s="11"/>
      <c r="QJC25" s="11"/>
      <c r="QJD25" s="11"/>
      <c r="QJE25" s="11"/>
      <c r="QJF25" s="11"/>
      <c r="QJG25" s="11"/>
      <c r="QJH25" s="11"/>
      <c r="QJI25" s="11"/>
      <c r="QJJ25" s="11"/>
      <c r="QJK25" s="11"/>
      <c r="QJL25" s="11"/>
      <c r="QJM25" s="11"/>
      <c r="QJN25" s="11"/>
      <c r="QJO25" s="11"/>
      <c r="QJP25" s="11"/>
      <c r="QJQ25" s="11"/>
      <c r="QJR25" s="11"/>
      <c r="QJS25" s="11"/>
      <c r="QJT25" s="11"/>
      <c r="QJU25" s="11"/>
      <c r="QJV25" s="11"/>
      <c r="QJW25" s="11"/>
      <c r="QJX25" s="11"/>
      <c r="QJY25" s="11"/>
      <c r="QJZ25" s="11"/>
      <c r="QKA25" s="11"/>
      <c r="QKB25" s="11"/>
      <c r="QKC25" s="11"/>
      <c r="QKD25" s="11"/>
      <c r="QKE25" s="11"/>
      <c r="QKF25" s="11"/>
      <c r="QKG25" s="11"/>
      <c r="QKH25" s="11"/>
      <c r="QKI25" s="11"/>
      <c r="QKJ25" s="11"/>
      <c r="QKK25" s="11"/>
      <c r="QKL25" s="11"/>
      <c r="QKM25" s="11"/>
      <c r="QKN25" s="11"/>
      <c r="QKO25" s="11"/>
      <c r="QKP25" s="11"/>
      <c r="QKQ25" s="11"/>
      <c r="QKR25" s="11"/>
      <c r="QKS25" s="11"/>
      <c r="QKT25" s="11"/>
      <c r="QKU25" s="11"/>
      <c r="QKV25" s="11"/>
      <c r="QKW25" s="11"/>
      <c r="QKX25" s="11"/>
      <c r="QKY25" s="11"/>
      <c r="QKZ25" s="11"/>
      <c r="QLA25" s="11"/>
      <c r="QLB25" s="11"/>
      <c r="QLC25" s="11"/>
      <c r="QLD25" s="11"/>
      <c r="QLE25" s="11"/>
      <c r="QLF25" s="11"/>
      <c r="QLG25" s="11"/>
      <c r="QLH25" s="11"/>
      <c r="QLI25" s="11"/>
      <c r="QLJ25" s="11"/>
      <c r="QLK25" s="11"/>
      <c r="QLL25" s="11"/>
      <c r="QLM25" s="11"/>
      <c r="QLN25" s="11"/>
      <c r="QLO25" s="11"/>
      <c r="QLP25" s="11"/>
      <c r="QLQ25" s="11"/>
      <c r="QLR25" s="11"/>
      <c r="QLS25" s="11"/>
      <c r="QLT25" s="11"/>
      <c r="QLU25" s="11"/>
      <c r="QLV25" s="11"/>
      <c r="QLW25" s="11"/>
      <c r="QLX25" s="11"/>
      <c r="QLY25" s="11"/>
      <c r="QLZ25" s="11"/>
      <c r="QMA25" s="11"/>
      <c r="QMB25" s="11"/>
      <c r="QMC25" s="11"/>
      <c r="QMD25" s="11"/>
      <c r="QME25" s="11"/>
      <c r="QMF25" s="11"/>
      <c r="QMG25" s="11"/>
      <c r="QMH25" s="11"/>
      <c r="QMI25" s="11"/>
      <c r="QMJ25" s="11"/>
      <c r="QMK25" s="11"/>
      <c r="QML25" s="11"/>
      <c r="QMM25" s="11"/>
      <c r="QMN25" s="11"/>
      <c r="QMO25" s="11"/>
      <c r="QMP25" s="11"/>
      <c r="QMQ25" s="11"/>
      <c r="QMR25" s="11"/>
      <c r="QMS25" s="11"/>
      <c r="QMT25" s="11"/>
      <c r="QMU25" s="11"/>
      <c r="QMV25" s="11"/>
      <c r="QMW25" s="11"/>
      <c r="QMX25" s="11"/>
      <c r="QMY25" s="11"/>
      <c r="QMZ25" s="11"/>
      <c r="QNA25" s="11"/>
      <c r="QNB25" s="11"/>
      <c r="QNC25" s="11"/>
      <c r="QND25" s="11"/>
      <c r="QNE25" s="11"/>
      <c r="QNF25" s="11"/>
      <c r="QNG25" s="11"/>
      <c r="QNH25" s="11"/>
      <c r="QNI25" s="11"/>
      <c r="QNJ25" s="11"/>
      <c r="QNK25" s="11"/>
      <c r="QNL25" s="11"/>
      <c r="QNM25" s="11"/>
      <c r="QNN25" s="11"/>
      <c r="QNO25" s="11"/>
      <c r="QNP25" s="11"/>
      <c r="QNQ25" s="11"/>
      <c r="QNR25" s="11"/>
      <c r="QNS25" s="11"/>
      <c r="QNT25" s="11"/>
      <c r="QNU25" s="11"/>
      <c r="QNV25" s="11"/>
      <c r="QNW25" s="11"/>
      <c r="QNX25" s="11"/>
      <c r="QNY25" s="11"/>
      <c r="QNZ25" s="11"/>
      <c r="QOA25" s="11"/>
      <c r="QOB25" s="11"/>
      <c r="QOC25" s="11"/>
      <c r="QOD25" s="11"/>
      <c r="QOE25" s="11"/>
      <c r="QOF25" s="11"/>
      <c r="QOG25" s="11"/>
      <c r="QOH25" s="11"/>
      <c r="QOI25" s="11"/>
      <c r="QOJ25" s="11"/>
      <c r="QOK25" s="11"/>
      <c r="QOL25" s="11"/>
      <c r="QOM25" s="11"/>
      <c r="QON25" s="11"/>
      <c r="QOO25" s="11"/>
      <c r="QOP25" s="11"/>
      <c r="QOQ25" s="11"/>
      <c r="QOR25" s="11"/>
      <c r="QOS25" s="11"/>
      <c r="QOT25" s="11"/>
      <c r="QOU25" s="11"/>
      <c r="QOV25" s="11"/>
      <c r="QOW25" s="11"/>
      <c r="QOX25" s="11"/>
      <c r="QOY25" s="11"/>
      <c r="QOZ25" s="11"/>
      <c r="QPA25" s="11"/>
      <c r="QPB25" s="11"/>
      <c r="QPC25" s="11"/>
      <c r="QPD25" s="11"/>
      <c r="QPE25" s="11"/>
      <c r="QPF25" s="11"/>
      <c r="QPG25" s="11"/>
      <c r="QPH25" s="11"/>
      <c r="QPI25" s="11"/>
      <c r="QPJ25" s="11"/>
      <c r="QPK25" s="11"/>
      <c r="QPL25" s="11"/>
      <c r="QPM25" s="11"/>
      <c r="QPN25" s="11"/>
      <c r="QPO25" s="11"/>
      <c r="QPP25" s="11"/>
      <c r="QPQ25" s="11"/>
      <c r="QPR25" s="11"/>
      <c r="QPS25" s="11"/>
      <c r="QPT25" s="11"/>
      <c r="QPU25" s="11"/>
      <c r="QPV25" s="11"/>
      <c r="QPW25" s="11"/>
      <c r="QPX25" s="11"/>
      <c r="QPY25" s="11"/>
      <c r="QPZ25" s="11"/>
      <c r="QQA25" s="11"/>
      <c r="QQB25" s="11"/>
      <c r="QQC25" s="11"/>
      <c r="QQD25" s="11"/>
      <c r="QQE25" s="11"/>
      <c r="QQF25" s="11"/>
      <c r="QQG25" s="11"/>
      <c r="QQH25" s="11"/>
      <c r="QQI25" s="11"/>
      <c r="QQJ25" s="11"/>
      <c r="QQK25" s="11"/>
      <c r="QQL25" s="11"/>
      <c r="QQM25" s="11"/>
      <c r="QQN25" s="11"/>
      <c r="QQO25" s="11"/>
      <c r="QQP25" s="11"/>
      <c r="QQQ25" s="11"/>
      <c r="QQR25" s="11"/>
      <c r="QQS25" s="11"/>
      <c r="QQT25" s="11"/>
      <c r="QQU25" s="11"/>
      <c r="QQV25" s="11"/>
      <c r="QQW25" s="11"/>
      <c r="QQX25" s="11"/>
      <c r="QQY25" s="11"/>
      <c r="QQZ25" s="11"/>
      <c r="QRA25" s="11"/>
      <c r="QRB25" s="11"/>
      <c r="QRC25" s="11"/>
      <c r="QRD25" s="11"/>
      <c r="QRE25" s="11"/>
      <c r="QRF25" s="11"/>
      <c r="QRG25" s="11"/>
      <c r="QRH25" s="11"/>
      <c r="QRI25" s="11"/>
      <c r="QRJ25" s="11"/>
      <c r="QRK25" s="11"/>
      <c r="QRL25" s="11"/>
      <c r="QRM25" s="11"/>
      <c r="QRN25" s="11"/>
      <c r="QRO25" s="11"/>
      <c r="QRP25" s="11"/>
      <c r="QRQ25" s="11"/>
      <c r="QRR25" s="11"/>
      <c r="QRS25" s="11"/>
      <c r="QRT25" s="11"/>
      <c r="QRU25" s="11"/>
      <c r="QRV25" s="11"/>
      <c r="QRW25" s="11"/>
      <c r="QRX25" s="11"/>
      <c r="QRY25" s="11"/>
      <c r="QRZ25" s="11"/>
      <c r="QSA25" s="11"/>
      <c r="QSB25" s="11"/>
      <c r="QSC25" s="11"/>
      <c r="QSD25" s="11"/>
      <c r="QSE25" s="11"/>
      <c r="QSF25" s="11"/>
      <c r="QSG25" s="11"/>
      <c r="QSH25" s="11"/>
      <c r="QSI25" s="11"/>
      <c r="QSJ25" s="11"/>
      <c r="QSK25" s="11"/>
      <c r="QSL25" s="11"/>
      <c r="QSM25" s="11"/>
      <c r="QSN25" s="11"/>
      <c r="QSO25" s="11"/>
      <c r="QSP25" s="11"/>
      <c r="QSQ25" s="11"/>
      <c r="QSR25" s="11"/>
      <c r="QSS25" s="11"/>
      <c r="QST25" s="11"/>
      <c r="QSU25" s="11"/>
      <c r="QSV25" s="11"/>
      <c r="QSW25" s="11"/>
      <c r="QSX25" s="11"/>
      <c r="QSY25" s="11"/>
      <c r="QSZ25" s="11"/>
      <c r="QTA25" s="11"/>
      <c r="QTB25" s="11"/>
      <c r="QTC25" s="11"/>
      <c r="QTD25" s="11"/>
      <c r="QTE25" s="11"/>
      <c r="QTF25" s="11"/>
      <c r="QTG25" s="11"/>
      <c r="QTH25" s="11"/>
      <c r="QTI25" s="11"/>
      <c r="QTJ25" s="11"/>
      <c r="QTK25" s="11"/>
      <c r="QTL25" s="11"/>
      <c r="QTM25" s="11"/>
      <c r="QTN25" s="11"/>
      <c r="QTO25" s="11"/>
      <c r="QTP25" s="11"/>
      <c r="QTQ25" s="11"/>
      <c r="QTR25" s="11"/>
      <c r="QTS25" s="11"/>
      <c r="QTT25" s="11"/>
      <c r="QTU25" s="11"/>
      <c r="QTV25" s="11"/>
      <c r="QTW25" s="11"/>
      <c r="QTX25" s="11"/>
      <c r="QTY25" s="11"/>
      <c r="QTZ25" s="11"/>
      <c r="QUA25" s="11"/>
      <c r="QUB25" s="11"/>
      <c r="QUC25" s="11"/>
      <c r="QUD25" s="11"/>
      <c r="QUE25" s="11"/>
      <c r="QUF25" s="11"/>
      <c r="QUG25" s="11"/>
      <c r="QUH25" s="11"/>
      <c r="QUI25" s="11"/>
      <c r="QUJ25" s="11"/>
      <c r="QUK25" s="11"/>
      <c r="QUL25" s="11"/>
      <c r="QUM25" s="11"/>
      <c r="QUN25" s="11"/>
      <c r="QUO25" s="11"/>
      <c r="QUP25" s="11"/>
      <c r="QUQ25" s="11"/>
      <c r="QUR25" s="11"/>
      <c r="QUS25" s="11"/>
      <c r="QUT25" s="11"/>
      <c r="QUU25" s="11"/>
      <c r="QUV25" s="11"/>
      <c r="QUW25" s="11"/>
      <c r="QUX25" s="11"/>
      <c r="QUY25" s="11"/>
      <c r="QUZ25" s="11"/>
      <c r="QVA25" s="11"/>
      <c r="QVB25" s="11"/>
      <c r="QVC25" s="11"/>
      <c r="QVD25" s="11"/>
      <c r="QVE25" s="11"/>
      <c r="QVF25" s="11"/>
      <c r="QVG25" s="11"/>
      <c r="QVH25" s="11"/>
      <c r="QVI25" s="11"/>
      <c r="QVJ25" s="11"/>
      <c r="QVK25" s="11"/>
      <c r="QVL25" s="11"/>
      <c r="QVM25" s="11"/>
      <c r="QVN25" s="11"/>
      <c r="QVO25" s="11"/>
      <c r="QVP25" s="11"/>
      <c r="QVQ25" s="11"/>
      <c r="QVR25" s="11"/>
      <c r="QVS25" s="11"/>
      <c r="QVT25" s="11"/>
      <c r="QVU25" s="11"/>
      <c r="QVV25" s="11"/>
      <c r="QVW25" s="11"/>
      <c r="QVX25" s="11"/>
      <c r="QVY25" s="11"/>
      <c r="QVZ25" s="11"/>
      <c r="QWA25" s="11"/>
      <c r="QWB25" s="11"/>
      <c r="QWC25" s="11"/>
      <c r="QWD25" s="11"/>
      <c r="QWE25" s="11"/>
      <c r="QWF25" s="11"/>
      <c r="QWG25" s="11"/>
      <c r="QWH25" s="11"/>
      <c r="QWI25" s="11"/>
      <c r="QWJ25" s="11"/>
      <c r="QWK25" s="11"/>
      <c r="QWL25" s="11"/>
      <c r="QWM25" s="11"/>
      <c r="QWN25" s="11"/>
      <c r="QWO25" s="11"/>
      <c r="QWP25" s="11"/>
      <c r="QWQ25" s="11"/>
      <c r="QWR25" s="11"/>
      <c r="QWS25" s="11"/>
      <c r="QWT25" s="11"/>
      <c r="QWU25" s="11"/>
      <c r="QWV25" s="11"/>
      <c r="QWW25" s="11"/>
      <c r="QWX25" s="11"/>
      <c r="QWY25" s="11"/>
      <c r="QWZ25" s="11"/>
      <c r="QXA25" s="11"/>
      <c r="QXB25" s="11"/>
      <c r="QXC25" s="11"/>
      <c r="QXD25" s="11"/>
      <c r="QXE25" s="11"/>
      <c r="QXF25" s="11"/>
      <c r="QXG25" s="11"/>
      <c r="QXH25" s="11"/>
      <c r="QXI25" s="11"/>
      <c r="QXJ25" s="11"/>
      <c r="QXK25" s="11"/>
      <c r="QXL25" s="11"/>
      <c r="QXM25" s="11"/>
      <c r="QXN25" s="11"/>
      <c r="QXO25" s="11"/>
      <c r="QXP25" s="11"/>
      <c r="QXQ25" s="11"/>
      <c r="QXR25" s="11"/>
      <c r="QXS25" s="11"/>
      <c r="QXT25" s="11"/>
      <c r="QXU25" s="11"/>
      <c r="QXV25" s="11"/>
      <c r="QXW25" s="11"/>
      <c r="QXX25" s="11"/>
      <c r="QXY25" s="11"/>
      <c r="QXZ25" s="11"/>
      <c r="QYA25" s="11"/>
      <c r="QYB25" s="11"/>
      <c r="QYC25" s="11"/>
      <c r="QYD25" s="11"/>
      <c r="QYE25" s="11"/>
      <c r="QYF25" s="11"/>
      <c r="QYG25" s="11"/>
      <c r="QYH25" s="11"/>
      <c r="QYI25" s="11"/>
      <c r="QYJ25" s="11"/>
      <c r="QYK25" s="11"/>
      <c r="QYL25" s="11"/>
      <c r="QYM25" s="11"/>
      <c r="QYN25" s="11"/>
      <c r="QYO25" s="11"/>
      <c r="QYP25" s="11"/>
      <c r="QYQ25" s="11"/>
      <c r="QYR25" s="11"/>
      <c r="QYS25" s="11"/>
      <c r="QYT25" s="11"/>
      <c r="QYU25" s="11"/>
      <c r="QYV25" s="11"/>
      <c r="QYW25" s="11"/>
      <c r="QYX25" s="11"/>
      <c r="QYY25" s="11"/>
      <c r="QYZ25" s="11"/>
      <c r="QZA25" s="11"/>
      <c r="QZB25" s="11"/>
      <c r="QZC25" s="11"/>
      <c r="QZD25" s="11"/>
      <c r="QZE25" s="11"/>
      <c r="QZF25" s="11"/>
      <c r="QZG25" s="11"/>
      <c r="QZH25" s="11"/>
      <c r="QZI25" s="11"/>
      <c r="QZJ25" s="11"/>
      <c r="QZK25" s="11"/>
      <c r="QZL25" s="11"/>
      <c r="QZM25" s="11"/>
      <c r="QZN25" s="11"/>
      <c r="QZO25" s="11"/>
      <c r="QZP25" s="11"/>
      <c r="QZQ25" s="11"/>
      <c r="QZR25" s="11"/>
      <c r="QZS25" s="11"/>
      <c r="QZT25" s="11"/>
      <c r="QZU25" s="11"/>
      <c r="QZV25" s="11"/>
      <c r="QZW25" s="11"/>
      <c r="QZX25" s="11"/>
      <c r="QZY25" s="11"/>
      <c r="QZZ25" s="11"/>
      <c r="RAA25" s="11"/>
      <c r="RAB25" s="11"/>
      <c r="RAC25" s="11"/>
      <c r="RAD25" s="11"/>
      <c r="RAE25" s="11"/>
      <c r="RAF25" s="11"/>
      <c r="RAG25" s="11"/>
      <c r="RAH25" s="11"/>
      <c r="RAI25" s="11"/>
      <c r="RAJ25" s="11"/>
      <c r="RAK25" s="11"/>
      <c r="RAL25" s="11"/>
      <c r="RAM25" s="11"/>
      <c r="RAN25" s="11"/>
      <c r="RAO25" s="11"/>
      <c r="RAP25" s="11"/>
      <c r="RAQ25" s="11"/>
      <c r="RAR25" s="11"/>
      <c r="RAS25" s="11"/>
      <c r="RAT25" s="11"/>
      <c r="RAU25" s="11"/>
      <c r="RAV25" s="11"/>
      <c r="RAW25" s="11"/>
      <c r="RAX25" s="11"/>
      <c r="RAY25" s="11"/>
      <c r="RAZ25" s="11"/>
      <c r="RBA25" s="11"/>
      <c r="RBB25" s="11"/>
      <c r="RBC25" s="11"/>
      <c r="RBD25" s="11"/>
      <c r="RBE25" s="11"/>
      <c r="RBF25" s="11"/>
      <c r="RBG25" s="11"/>
      <c r="RBH25" s="11"/>
      <c r="RBI25" s="11"/>
      <c r="RBJ25" s="11"/>
      <c r="RBK25" s="11"/>
      <c r="RBL25" s="11"/>
      <c r="RBM25" s="11"/>
      <c r="RBN25" s="11"/>
      <c r="RBO25" s="11"/>
      <c r="RBP25" s="11"/>
      <c r="RBQ25" s="11"/>
      <c r="RBR25" s="11"/>
      <c r="RBS25" s="11"/>
      <c r="RBT25" s="11"/>
      <c r="RBU25" s="11"/>
      <c r="RBV25" s="11"/>
      <c r="RBW25" s="11"/>
      <c r="RBX25" s="11"/>
      <c r="RBY25" s="11"/>
      <c r="RBZ25" s="11"/>
      <c r="RCA25" s="11"/>
      <c r="RCB25" s="11"/>
      <c r="RCC25" s="11"/>
      <c r="RCD25" s="11"/>
      <c r="RCE25" s="11"/>
      <c r="RCF25" s="11"/>
      <c r="RCG25" s="11"/>
      <c r="RCH25" s="11"/>
      <c r="RCI25" s="11"/>
      <c r="RCJ25" s="11"/>
      <c r="RCK25" s="11"/>
      <c r="RCL25" s="11"/>
      <c r="RCM25" s="11"/>
      <c r="RCN25" s="11"/>
      <c r="RCO25" s="11"/>
      <c r="RCP25" s="11"/>
      <c r="RCQ25" s="11"/>
      <c r="RCR25" s="11"/>
      <c r="RCS25" s="11"/>
      <c r="RCT25" s="11"/>
      <c r="RCU25" s="11"/>
      <c r="RCV25" s="11"/>
      <c r="RCW25" s="11"/>
      <c r="RCX25" s="11"/>
      <c r="RCY25" s="11"/>
      <c r="RCZ25" s="11"/>
      <c r="RDA25" s="11"/>
      <c r="RDB25" s="11"/>
      <c r="RDC25" s="11"/>
      <c r="RDD25" s="11"/>
      <c r="RDE25" s="11"/>
      <c r="RDF25" s="11"/>
      <c r="RDG25" s="11"/>
      <c r="RDH25" s="11"/>
      <c r="RDI25" s="11"/>
      <c r="RDJ25" s="11"/>
      <c r="RDK25" s="11"/>
      <c r="RDL25" s="11"/>
      <c r="RDM25" s="11"/>
      <c r="RDN25" s="11"/>
      <c r="RDO25" s="11"/>
      <c r="RDP25" s="11"/>
      <c r="RDQ25" s="11"/>
      <c r="RDR25" s="11"/>
      <c r="RDS25" s="11"/>
      <c r="RDT25" s="11"/>
      <c r="RDU25" s="11"/>
      <c r="RDV25" s="11"/>
      <c r="RDW25" s="11"/>
      <c r="RDX25" s="11"/>
      <c r="RDY25" s="11"/>
      <c r="RDZ25" s="11"/>
      <c r="REA25" s="11"/>
      <c r="REB25" s="11"/>
      <c r="REC25" s="11"/>
      <c r="RED25" s="11"/>
      <c r="REE25" s="11"/>
      <c r="REF25" s="11"/>
      <c r="REG25" s="11"/>
      <c r="REH25" s="11"/>
      <c r="REI25" s="11"/>
      <c r="REJ25" s="11"/>
      <c r="REK25" s="11"/>
      <c r="REL25" s="11"/>
      <c r="REM25" s="11"/>
      <c r="REN25" s="11"/>
      <c r="REO25" s="11"/>
      <c r="REP25" s="11"/>
      <c r="REQ25" s="11"/>
      <c r="RER25" s="11"/>
      <c r="RES25" s="11"/>
      <c r="RET25" s="11"/>
      <c r="REU25" s="11"/>
      <c r="REV25" s="11"/>
      <c r="REW25" s="11"/>
      <c r="REX25" s="11"/>
      <c r="REY25" s="11"/>
      <c r="REZ25" s="11"/>
      <c r="RFA25" s="11"/>
      <c r="RFB25" s="11"/>
      <c r="RFC25" s="11"/>
      <c r="RFD25" s="11"/>
      <c r="RFE25" s="11"/>
      <c r="RFF25" s="11"/>
      <c r="RFG25" s="11"/>
      <c r="RFH25" s="11"/>
      <c r="RFI25" s="11"/>
      <c r="RFJ25" s="11"/>
      <c r="RFK25" s="11"/>
      <c r="RFL25" s="11"/>
      <c r="RFM25" s="11"/>
      <c r="RFN25" s="11"/>
      <c r="RFO25" s="11"/>
      <c r="RFP25" s="11"/>
      <c r="RFQ25" s="11"/>
      <c r="RFR25" s="11"/>
      <c r="RFS25" s="11"/>
      <c r="RFT25" s="11"/>
      <c r="RFU25" s="11"/>
      <c r="RFV25" s="11"/>
      <c r="RFW25" s="11"/>
      <c r="RFX25" s="11"/>
      <c r="RFY25" s="11"/>
      <c r="RFZ25" s="11"/>
      <c r="RGA25" s="11"/>
      <c r="RGB25" s="11"/>
      <c r="RGC25" s="11"/>
      <c r="RGD25" s="11"/>
      <c r="RGE25" s="11"/>
      <c r="RGF25" s="11"/>
      <c r="RGG25" s="11"/>
      <c r="RGH25" s="11"/>
      <c r="RGI25" s="11"/>
      <c r="RGJ25" s="11"/>
      <c r="RGK25" s="11"/>
      <c r="RGL25" s="11"/>
      <c r="RGM25" s="11"/>
      <c r="RGN25" s="11"/>
      <c r="RGO25" s="11"/>
      <c r="RGP25" s="11"/>
      <c r="RGQ25" s="11"/>
      <c r="RGR25" s="11"/>
      <c r="RGS25" s="11"/>
      <c r="RGT25" s="11"/>
      <c r="RGU25" s="11"/>
      <c r="RGV25" s="11"/>
      <c r="RGW25" s="11"/>
      <c r="RGX25" s="11"/>
      <c r="RGY25" s="11"/>
      <c r="RGZ25" s="11"/>
      <c r="RHA25" s="11"/>
      <c r="RHB25" s="11"/>
      <c r="RHC25" s="11"/>
      <c r="RHD25" s="11"/>
      <c r="RHE25" s="11"/>
      <c r="RHF25" s="11"/>
      <c r="RHG25" s="11"/>
      <c r="RHH25" s="11"/>
      <c r="RHI25" s="11"/>
      <c r="RHJ25" s="11"/>
      <c r="RHK25" s="11"/>
      <c r="RHL25" s="11"/>
      <c r="RHM25" s="11"/>
      <c r="RHN25" s="11"/>
      <c r="RHO25" s="11"/>
      <c r="RHP25" s="11"/>
      <c r="RHQ25" s="11"/>
      <c r="RHR25" s="11"/>
      <c r="RHS25" s="11"/>
      <c r="RHT25" s="11"/>
      <c r="RHU25" s="11"/>
      <c r="RHV25" s="11"/>
      <c r="RHW25" s="11"/>
      <c r="RHX25" s="11"/>
      <c r="RHY25" s="11"/>
      <c r="RHZ25" s="11"/>
      <c r="RIA25" s="11"/>
      <c r="RIB25" s="11"/>
      <c r="RIC25" s="11"/>
      <c r="RID25" s="11"/>
      <c r="RIE25" s="11"/>
      <c r="RIF25" s="11"/>
      <c r="RIG25" s="11"/>
      <c r="RIH25" s="11"/>
      <c r="RII25" s="11"/>
      <c r="RIJ25" s="11"/>
      <c r="RIK25" s="11"/>
      <c r="RIL25" s="11"/>
      <c r="RIM25" s="11"/>
      <c r="RIN25" s="11"/>
      <c r="RIO25" s="11"/>
      <c r="RIP25" s="11"/>
      <c r="RIQ25" s="11"/>
      <c r="RIR25" s="11"/>
      <c r="RIS25" s="11"/>
      <c r="RIT25" s="11"/>
      <c r="RIU25" s="11"/>
      <c r="RIV25" s="11"/>
      <c r="RIW25" s="11"/>
      <c r="RIX25" s="11"/>
      <c r="RIY25" s="11"/>
      <c r="RIZ25" s="11"/>
      <c r="RJA25" s="11"/>
      <c r="RJB25" s="11"/>
      <c r="RJC25" s="11"/>
      <c r="RJD25" s="11"/>
      <c r="RJE25" s="11"/>
      <c r="RJF25" s="11"/>
      <c r="RJG25" s="11"/>
      <c r="RJH25" s="11"/>
      <c r="RJI25" s="11"/>
      <c r="RJJ25" s="11"/>
      <c r="RJK25" s="11"/>
      <c r="RJL25" s="11"/>
      <c r="RJM25" s="11"/>
      <c r="RJN25" s="11"/>
      <c r="RJO25" s="11"/>
      <c r="RJP25" s="11"/>
      <c r="RJQ25" s="11"/>
      <c r="RJR25" s="11"/>
      <c r="RJS25" s="11"/>
      <c r="RJT25" s="11"/>
      <c r="RJU25" s="11"/>
      <c r="RJV25" s="11"/>
      <c r="RJW25" s="11"/>
      <c r="RJX25" s="11"/>
      <c r="RJY25" s="11"/>
      <c r="RJZ25" s="11"/>
      <c r="RKA25" s="11"/>
      <c r="RKB25" s="11"/>
      <c r="RKC25" s="11"/>
      <c r="RKD25" s="11"/>
      <c r="RKE25" s="11"/>
      <c r="RKF25" s="11"/>
      <c r="RKG25" s="11"/>
      <c r="RKH25" s="11"/>
      <c r="RKI25" s="11"/>
      <c r="RKJ25" s="11"/>
      <c r="RKK25" s="11"/>
      <c r="RKL25" s="11"/>
      <c r="RKM25" s="11"/>
      <c r="RKN25" s="11"/>
      <c r="RKO25" s="11"/>
      <c r="RKP25" s="11"/>
      <c r="RKQ25" s="11"/>
      <c r="RKR25" s="11"/>
      <c r="RKS25" s="11"/>
      <c r="RKT25" s="11"/>
      <c r="RKU25" s="11"/>
      <c r="RKV25" s="11"/>
      <c r="RKW25" s="11"/>
      <c r="RKX25" s="11"/>
      <c r="RKY25" s="11"/>
      <c r="RKZ25" s="11"/>
      <c r="RLA25" s="11"/>
      <c r="RLB25" s="11"/>
      <c r="RLC25" s="11"/>
      <c r="RLD25" s="11"/>
      <c r="RLE25" s="11"/>
      <c r="RLF25" s="11"/>
      <c r="RLG25" s="11"/>
      <c r="RLH25" s="11"/>
      <c r="RLI25" s="11"/>
      <c r="RLJ25" s="11"/>
      <c r="RLK25" s="11"/>
      <c r="RLL25" s="11"/>
      <c r="RLM25" s="11"/>
      <c r="RLN25" s="11"/>
      <c r="RLO25" s="11"/>
      <c r="RLP25" s="11"/>
      <c r="RLQ25" s="11"/>
      <c r="RLR25" s="11"/>
      <c r="RLS25" s="11"/>
      <c r="RLT25" s="11"/>
      <c r="RLU25" s="11"/>
      <c r="RLV25" s="11"/>
      <c r="RLW25" s="11"/>
      <c r="RLX25" s="11"/>
      <c r="RLY25" s="11"/>
      <c r="RLZ25" s="11"/>
      <c r="RMA25" s="11"/>
      <c r="RMB25" s="11"/>
      <c r="RMC25" s="11"/>
      <c r="RMD25" s="11"/>
      <c r="RME25" s="11"/>
      <c r="RMF25" s="11"/>
      <c r="RMG25" s="11"/>
      <c r="RMH25" s="11"/>
      <c r="RMI25" s="11"/>
      <c r="RMJ25" s="11"/>
      <c r="RMK25" s="11"/>
      <c r="RML25" s="11"/>
      <c r="RMM25" s="11"/>
      <c r="RMN25" s="11"/>
      <c r="RMO25" s="11"/>
      <c r="RMP25" s="11"/>
      <c r="RMQ25" s="11"/>
      <c r="RMR25" s="11"/>
      <c r="RMS25" s="11"/>
      <c r="RMT25" s="11"/>
      <c r="RMU25" s="11"/>
      <c r="RMV25" s="11"/>
      <c r="RMW25" s="11"/>
      <c r="RMX25" s="11"/>
      <c r="RMY25" s="11"/>
      <c r="RMZ25" s="11"/>
      <c r="RNA25" s="11"/>
      <c r="RNB25" s="11"/>
      <c r="RNC25" s="11"/>
      <c r="RND25" s="11"/>
      <c r="RNE25" s="11"/>
      <c r="RNF25" s="11"/>
      <c r="RNG25" s="11"/>
      <c r="RNH25" s="11"/>
      <c r="RNI25" s="11"/>
      <c r="RNJ25" s="11"/>
      <c r="RNK25" s="11"/>
      <c r="RNL25" s="11"/>
      <c r="RNM25" s="11"/>
      <c r="RNN25" s="11"/>
      <c r="RNO25" s="11"/>
      <c r="RNP25" s="11"/>
      <c r="RNQ25" s="11"/>
      <c r="RNR25" s="11"/>
      <c r="RNS25" s="11"/>
      <c r="RNT25" s="11"/>
      <c r="RNU25" s="11"/>
      <c r="RNV25" s="11"/>
      <c r="RNW25" s="11"/>
      <c r="RNX25" s="11"/>
      <c r="RNY25" s="11"/>
      <c r="RNZ25" s="11"/>
      <c r="ROA25" s="11"/>
      <c r="ROB25" s="11"/>
      <c r="ROC25" s="11"/>
      <c r="ROD25" s="11"/>
      <c r="ROE25" s="11"/>
      <c r="ROF25" s="11"/>
      <c r="ROG25" s="11"/>
      <c r="ROH25" s="11"/>
      <c r="ROI25" s="11"/>
      <c r="ROJ25" s="11"/>
      <c r="ROK25" s="11"/>
      <c r="ROL25" s="11"/>
      <c r="ROM25" s="11"/>
      <c r="RON25" s="11"/>
      <c r="ROO25" s="11"/>
      <c r="ROP25" s="11"/>
      <c r="ROQ25" s="11"/>
      <c r="ROR25" s="11"/>
      <c r="ROS25" s="11"/>
      <c r="ROT25" s="11"/>
      <c r="ROU25" s="11"/>
      <c r="ROV25" s="11"/>
      <c r="ROW25" s="11"/>
      <c r="ROX25" s="11"/>
      <c r="ROY25" s="11"/>
      <c r="ROZ25" s="11"/>
      <c r="RPA25" s="11"/>
      <c r="RPB25" s="11"/>
      <c r="RPC25" s="11"/>
      <c r="RPD25" s="11"/>
      <c r="RPE25" s="11"/>
      <c r="RPF25" s="11"/>
      <c r="RPG25" s="11"/>
      <c r="RPH25" s="11"/>
      <c r="RPI25" s="11"/>
      <c r="RPJ25" s="11"/>
      <c r="RPK25" s="11"/>
      <c r="RPL25" s="11"/>
      <c r="RPM25" s="11"/>
      <c r="RPN25" s="11"/>
      <c r="RPO25" s="11"/>
      <c r="RPP25" s="11"/>
      <c r="RPQ25" s="11"/>
      <c r="RPR25" s="11"/>
      <c r="RPS25" s="11"/>
      <c r="RPT25" s="11"/>
      <c r="RPU25" s="11"/>
      <c r="RPV25" s="11"/>
      <c r="RPW25" s="11"/>
      <c r="RPX25" s="11"/>
      <c r="RPY25" s="11"/>
      <c r="RPZ25" s="11"/>
      <c r="RQA25" s="11"/>
      <c r="RQB25" s="11"/>
      <c r="RQC25" s="11"/>
      <c r="RQD25" s="11"/>
      <c r="RQE25" s="11"/>
      <c r="RQF25" s="11"/>
      <c r="RQG25" s="11"/>
      <c r="RQH25" s="11"/>
      <c r="RQI25" s="11"/>
      <c r="RQJ25" s="11"/>
      <c r="RQK25" s="11"/>
      <c r="RQL25" s="11"/>
      <c r="RQM25" s="11"/>
      <c r="RQN25" s="11"/>
      <c r="RQO25" s="11"/>
      <c r="RQP25" s="11"/>
      <c r="RQQ25" s="11"/>
      <c r="RQR25" s="11"/>
      <c r="RQS25" s="11"/>
      <c r="RQT25" s="11"/>
      <c r="RQU25" s="11"/>
      <c r="RQV25" s="11"/>
      <c r="RQW25" s="11"/>
      <c r="RQX25" s="11"/>
      <c r="RQY25" s="11"/>
      <c r="RQZ25" s="11"/>
      <c r="RRA25" s="11"/>
      <c r="RRB25" s="11"/>
      <c r="RRC25" s="11"/>
      <c r="RRD25" s="11"/>
      <c r="RRE25" s="11"/>
      <c r="RRF25" s="11"/>
      <c r="RRG25" s="11"/>
      <c r="RRH25" s="11"/>
      <c r="RRI25" s="11"/>
      <c r="RRJ25" s="11"/>
      <c r="RRK25" s="11"/>
      <c r="RRL25" s="11"/>
      <c r="RRM25" s="11"/>
      <c r="RRN25" s="11"/>
      <c r="RRO25" s="11"/>
      <c r="RRP25" s="11"/>
      <c r="RRQ25" s="11"/>
      <c r="RRR25" s="11"/>
      <c r="RRS25" s="11"/>
      <c r="RRT25" s="11"/>
      <c r="RRU25" s="11"/>
      <c r="RRV25" s="11"/>
      <c r="RRW25" s="11"/>
      <c r="RRX25" s="11"/>
      <c r="RRY25" s="11"/>
      <c r="RRZ25" s="11"/>
      <c r="RSA25" s="11"/>
      <c r="RSB25" s="11"/>
      <c r="RSC25" s="11"/>
      <c r="RSD25" s="11"/>
      <c r="RSE25" s="11"/>
      <c r="RSF25" s="11"/>
      <c r="RSG25" s="11"/>
      <c r="RSH25" s="11"/>
      <c r="RSI25" s="11"/>
      <c r="RSJ25" s="11"/>
      <c r="RSK25" s="11"/>
      <c r="RSL25" s="11"/>
      <c r="RSM25" s="11"/>
      <c r="RSN25" s="11"/>
      <c r="RSO25" s="11"/>
      <c r="RSP25" s="11"/>
      <c r="RSQ25" s="11"/>
      <c r="RSR25" s="11"/>
      <c r="RSS25" s="11"/>
      <c r="RST25" s="11"/>
      <c r="RSU25" s="11"/>
      <c r="RSV25" s="11"/>
      <c r="RSW25" s="11"/>
      <c r="RSX25" s="11"/>
      <c r="RSY25" s="11"/>
      <c r="RSZ25" s="11"/>
      <c r="RTA25" s="11"/>
      <c r="RTB25" s="11"/>
      <c r="RTC25" s="11"/>
      <c r="RTD25" s="11"/>
      <c r="RTE25" s="11"/>
      <c r="RTF25" s="11"/>
      <c r="RTG25" s="11"/>
      <c r="RTH25" s="11"/>
      <c r="RTI25" s="11"/>
      <c r="RTJ25" s="11"/>
      <c r="RTK25" s="11"/>
      <c r="RTL25" s="11"/>
      <c r="RTM25" s="11"/>
      <c r="RTN25" s="11"/>
      <c r="RTO25" s="11"/>
      <c r="RTP25" s="11"/>
      <c r="RTQ25" s="11"/>
      <c r="RTR25" s="11"/>
      <c r="RTS25" s="11"/>
      <c r="RTT25" s="11"/>
      <c r="RTU25" s="11"/>
      <c r="RTV25" s="11"/>
      <c r="RTW25" s="11"/>
      <c r="RTX25" s="11"/>
      <c r="RTY25" s="11"/>
      <c r="RTZ25" s="11"/>
      <c r="RUA25" s="11"/>
      <c r="RUB25" s="11"/>
      <c r="RUC25" s="11"/>
      <c r="RUD25" s="11"/>
      <c r="RUE25" s="11"/>
      <c r="RUF25" s="11"/>
      <c r="RUG25" s="11"/>
      <c r="RUH25" s="11"/>
      <c r="RUI25" s="11"/>
      <c r="RUJ25" s="11"/>
      <c r="RUK25" s="11"/>
      <c r="RUL25" s="11"/>
      <c r="RUM25" s="11"/>
      <c r="RUN25" s="11"/>
      <c r="RUO25" s="11"/>
      <c r="RUP25" s="11"/>
      <c r="RUQ25" s="11"/>
      <c r="RUR25" s="11"/>
      <c r="RUS25" s="11"/>
      <c r="RUT25" s="11"/>
      <c r="RUU25" s="11"/>
      <c r="RUV25" s="11"/>
      <c r="RUW25" s="11"/>
      <c r="RUX25" s="11"/>
      <c r="RUY25" s="11"/>
      <c r="RUZ25" s="11"/>
      <c r="RVA25" s="11"/>
      <c r="RVB25" s="11"/>
      <c r="RVC25" s="11"/>
      <c r="RVD25" s="11"/>
      <c r="RVE25" s="11"/>
      <c r="RVF25" s="11"/>
      <c r="RVG25" s="11"/>
      <c r="RVH25" s="11"/>
      <c r="RVI25" s="11"/>
      <c r="RVJ25" s="11"/>
      <c r="RVK25" s="11"/>
      <c r="RVL25" s="11"/>
      <c r="RVM25" s="11"/>
      <c r="RVN25" s="11"/>
      <c r="RVO25" s="11"/>
      <c r="RVP25" s="11"/>
      <c r="RVQ25" s="11"/>
      <c r="RVR25" s="11"/>
      <c r="RVS25" s="11"/>
      <c r="RVT25" s="11"/>
      <c r="RVU25" s="11"/>
      <c r="RVV25" s="11"/>
      <c r="RVW25" s="11"/>
      <c r="RVX25" s="11"/>
      <c r="RVY25" s="11"/>
      <c r="RVZ25" s="11"/>
      <c r="RWA25" s="11"/>
      <c r="RWB25" s="11"/>
      <c r="RWC25" s="11"/>
      <c r="RWD25" s="11"/>
      <c r="RWE25" s="11"/>
      <c r="RWF25" s="11"/>
      <c r="RWG25" s="11"/>
      <c r="RWH25" s="11"/>
      <c r="RWI25" s="11"/>
      <c r="RWJ25" s="11"/>
      <c r="RWK25" s="11"/>
      <c r="RWL25" s="11"/>
      <c r="RWM25" s="11"/>
      <c r="RWN25" s="11"/>
      <c r="RWO25" s="11"/>
      <c r="RWP25" s="11"/>
      <c r="RWQ25" s="11"/>
      <c r="RWR25" s="11"/>
      <c r="RWS25" s="11"/>
      <c r="RWT25" s="11"/>
      <c r="RWU25" s="11"/>
      <c r="RWV25" s="11"/>
      <c r="RWW25" s="11"/>
      <c r="RWX25" s="11"/>
      <c r="RWY25" s="11"/>
      <c r="RWZ25" s="11"/>
      <c r="RXA25" s="11"/>
      <c r="RXB25" s="11"/>
      <c r="RXC25" s="11"/>
      <c r="RXD25" s="11"/>
      <c r="RXE25" s="11"/>
      <c r="RXF25" s="11"/>
      <c r="RXG25" s="11"/>
      <c r="RXH25" s="11"/>
      <c r="RXI25" s="11"/>
      <c r="RXJ25" s="11"/>
      <c r="RXK25" s="11"/>
      <c r="RXL25" s="11"/>
      <c r="RXM25" s="11"/>
      <c r="RXN25" s="11"/>
      <c r="RXO25" s="11"/>
      <c r="RXP25" s="11"/>
      <c r="RXQ25" s="11"/>
      <c r="RXR25" s="11"/>
      <c r="RXS25" s="11"/>
      <c r="RXT25" s="11"/>
      <c r="RXU25" s="11"/>
      <c r="RXV25" s="11"/>
      <c r="RXW25" s="11"/>
      <c r="RXX25" s="11"/>
      <c r="RXY25" s="11"/>
      <c r="RXZ25" s="11"/>
      <c r="RYA25" s="11"/>
      <c r="RYB25" s="11"/>
      <c r="RYC25" s="11"/>
      <c r="RYD25" s="11"/>
      <c r="RYE25" s="11"/>
      <c r="RYF25" s="11"/>
      <c r="RYG25" s="11"/>
      <c r="RYH25" s="11"/>
      <c r="RYI25" s="11"/>
      <c r="RYJ25" s="11"/>
      <c r="RYK25" s="11"/>
      <c r="RYL25" s="11"/>
      <c r="RYM25" s="11"/>
      <c r="RYN25" s="11"/>
      <c r="RYO25" s="11"/>
      <c r="RYP25" s="11"/>
      <c r="RYQ25" s="11"/>
      <c r="RYR25" s="11"/>
      <c r="RYS25" s="11"/>
      <c r="RYT25" s="11"/>
      <c r="RYU25" s="11"/>
      <c r="RYV25" s="11"/>
      <c r="RYW25" s="11"/>
      <c r="RYX25" s="11"/>
      <c r="RYY25" s="11"/>
      <c r="RYZ25" s="11"/>
      <c r="RZA25" s="11"/>
      <c r="RZB25" s="11"/>
      <c r="RZC25" s="11"/>
      <c r="RZD25" s="11"/>
      <c r="RZE25" s="11"/>
      <c r="RZF25" s="11"/>
      <c r="RZG25" s="11"/>
      <c r="RZH25" s="11"/>
      <c r="RZI25" s="11"/>
      <c r="RZJ25" s="11"/>
      <c r="RZK25" s="11"/>
      <c r="RZL25" s="11"/>
      <c r="RZM25" s="11"/>
      <c r="RZN25" s="11"/>
      <c r="RZO25" s="11"/>
      <c r="RZP25" s="11"/>
      <c r="RZQ25" s="11"/>
      <c r="RZR25" s="11"/>
      <c r="RZS25" s="11"/>
      <c r="RZT25" s="11"/>
      <c r="RZU25" s="11"/>
      <c r="RZV25" s="11"/>
      <c r="RZW25" s="11"/>
      <c r="RZX25" s="11"/>
      <c r="RZY25" s="11"/>
      <c r="RZZ25" s="11"/>
      <c r="SAA25" s="11"/>
      <c r="SAB25" s="11"/>
      <c r="SAC25" s="11"/>
      <c r="SAD25" s="11"/>
      <c r="SAE25" s="11"/>
      <c r="SAF25" s="11"/>
      <c r="SAG25" s="11"/>
      <c r="SAH25" s="11"/>
      <c r="SAI25" s="11"/>
      <c r="SAJ25" s="11"/>
      <c r="SAK25" s="11"/>
      <c r="SAL25" s="11"/>
      <c r="SAM25" s="11"/>
      <c r="SAN25" s="11"/>
      <c r="SAO25" s="11"/>
      <c r="SAP25" s="11"/>
      <c r="SAQ25" s="11"/>
      <c r="SAR25" s="11"/>
      <c r="SAS25" s="11"/>
      <c r="SAT25" s="11"/>
      <c r="SAU25" s="11"/>
      <c r="SAV25" s="11"/>
      <c r="SAW25" s="11"/>
      <c r="SAX25" s="11"/>
      <c r="SAY25" s="11"/>
      <c r="SAZ25" s="11"/>
      <c r="SBA25" s="11"/>
      <c r="SBB25" s="11"/>
      <c r="SBC25" s="11"/>
      <c r="SBD25" s="11"/>
      <c r="SBE25" s="11"/>
      <c r="SBF25" s="11"/>
      <c r="SBG25" s="11"/>
      <c r="SBH25" s="11"/>
      <c r="SBI25" s="11"/>
      <c r="SBJ25" s="11"/>
      <c r="SBK25" s="11"/>
      <c r="SBL25" s="11"/>
      <c r="SBM25" s="11"/>
      <c r="SBN25" s="11"/>
      <c r="SBO25" s="11"/>
      <c r="SBP25" s="11"/>
      <c r="SBQ25" s="11"/>
      <c r="SBR25" s="11"/>
      <c r="SBS25" s="11"/>
      <c r="SBT25" s="11"/>
      <c r="SBU25" s="11"/>
      <c r="SBV25" s="11"/>
      <c r="SBW25" s="11"/>
      <c r="SBX25" s="11"/>
      <c r="SBY25" s="11"/>
      <c r="SBZ25" s="11"/>
      <c r="SCA25" s="11"/>
      <c r="SCB25" s="11"/>
      <c r="SCC25" s="11"/>
      <c r="SCD25" s="11"/>
      <c r="SCE25" s="11"/>
      <c r="SCF25" s="11"/>
      <c r="SCG25" s="11"/>
      <c r="SCH25" s="11"/>
      <c r="SCI25" s="11"/>
      <c r="SCJ25" s="11"/>
      <c r="SCK25" s="11"/>
      <c r="SCL25" s="11"/>
      <c r="SCM25" s="11"/>
      <c r="SCN25" s="11"/>
      <c r="SCO25" s="11"/>
      <c r="SCP25" s="11"/>
      <c r="SCQ25" s="11"/>
      <c r="SCR25" s="11"/>
      <c r="SCS25" s="11"/>
      <c r="SCT25" s="11"/>
      <c r="SCU25" s="11"/>
      <c r="SCV25" s="11"/>
      <c r="SCW25" s="11"/>
      <c r="SCX25" s="11"/>
      <c r="SCY25" s="11"/>
      <c r="SCZ25" s="11"/>
      <c r="SDA25" s="11"/>
      <c r="SDB25" s="11"/>
      <c r="SDC25" s="11"/>
      <c r="SDD25" s="11"/>
      <c r="SDE25" s="11"/>
      <c r="SDF25" s="11"/>
      <c r="SDG25" s="11"/>
      <c r="SDH25" s="11"/>
      <c r="SDI25" s="11"/>
      <c r="SDJ25" s="11"/>
      <c r="SDK25" s="11"/>
      <c r="SDL25" s="11"/>
      <c r="SDM25" s="11"/>
      <c r="SDN25" s="11"/>
      <c r="SDO25" s="11"/>
      <c r="SDP25" s="11"/>
      <c r="SDQ25" s="11"/>
      <c r="SDR25" s="11"/>
      <c r="SDS25" s="11"/>
      <c r="SDT25" s="11"/>
      <c r="SDU25" s="11"/>
      <c r="SDV25" s="11"/>
      <c r="SDW25" s="11"/>
      <c r="SDX25" s="11"/>
      <c r="SDY25" s="11"/>
      <c r="SDZ25" s="11"/>
      <c r="SEA25" s="11"/>
      <c r="SEB25" s="11"/>
      <c r="SEC25" s="11"/>
      <c r="SED25" s="11"/>
      <c r="SEE25" s="11"/>
      <c r="SEF25" s="11"/>
      <c r="SEG25" s="11"/>
      <c r="SEH25" s="11"/>
      <c r="SEI25" s="11"/>
      <c r="SEJ25" s="11"/>
      <c r="SEK25" s="11"/>
      <c r="SEL25" s="11"/>
      <c r="SEM25" s="11"/>
      <c r="SEN25" s="11"/>
      <c r="SEO25" s="11"/>
      <c r="SEP25" s="11"/>
      <c r="SEQ25" s="11"/>
      <c r="SER25" s="11"/>
      <c r="SES25" s="11"/>
      <c r="SET25" s="11"/>
      <c r="SEU25" s="11"/>
      <c r="SEV25" s="11"/>
      <c r="SEW25" s="11"/>
      <c r="SEX25" s="11"/>
      <c r="SEY25" s="11"/>
      <c r="SEZ25" s="11"/>
      <c r="SFA25" s="11"/>
      <c r="SFB25" s="11"/>
      <c r="SFC25" s="11"/>
      <c r="SFD25" s="11"/>
      <c r="SFE25" s="11"/>
      <c r="SFF25" s="11"/>
      <c r="SFG25" s="11"/>
      <c r="SFH25" s="11"/>
      <c r="SFI25" s="11"/>
      <c r="SFJ25" s="11"/>
      <c r="SFK25" s="11"/>
      <c r="SFL25" s="11"/>
      <c r="SFM25" s="11"/>
      <c r="SFN25" s="11"/>
      <c r="SFO25" s="11"/>
      <c r="SFP25" s="11"/>
      <c r="SFQ25" s="11"/>
      <c r="SFR25" s="11"/>
      <c r="SFS25" s="11"/>
      <c r="SFT25" s="11"/>
      <c r="SFU25" s="11"/>
      <c r="SFV25" s="11"/>
      <c r="SFW25" s="11"/>
      <c r="SFX25" s="11"/>
      <c r="SFY25" s="11"/>
      <c r="SFZ25" s="11"/>
      <c r="SGA25" s="11"/>
      <c r="SGB25" s="11"/>
      <c r="SGC25" s="11"/>
      <c r="SGD25" s="11"/>
      <c r="SGE25" s="11"/>
      <c r="SGF25" s="11"/>
      <c r="SGG25" s="11"/>
      <c r="SGH25" s="11"/>
      <c r="SGI25" s="11"/>
      <c r="SGJ25" s="11"/>
      <c r="SGK25" s="11"/>
      <c r="SGL25" s="11"/>
      <c r="SGM25" s="11"/>
      <c r="SGN25" s="11"/>
      <c r="SGO25" s="11"/>
      <c r="SGP25" s="11"/>
      <c r="SGQ25" s="11"/>
      <c r="SGR25" s="11"/>
      <c r="SGS25" s="11"/>
      <c r="SGT25" s="11"/>
      <c r="SGU25" s="11"/>
      <c r="SGV25" s="11"/>
      <c r="SGW25" s="11"/>
      <c r="SGX25" s="11"/>
      <c r="SGY25" s="11"/>
      <c r="SGZ25" s="11"/>
      <c r="SHA25" s="11"/>
      <c r="SHB25" s="11"/>
      <c r="SHC25" s="11"/>
      <c r="SHD25" s="11"/>
      <c r="SHE25" s="11"/>
      <c r="SHF25" s="11"/>
      <c r="SHG25" s="11"/>
      <c r="SHH25" s="11"/>
      <c r="SHI25" s="11"/>
      <c r="SHJ25" s="11"/>
      <c r="SHK25" s="11"/>
      <c r="SHL25" s="11"/>
      <c r="SHM25" s="11"/>
      <c r="SHN25" s="11"/>
      <c r="SHO25" s="11"/>
      <c r="SHP25" s="11"/>
      <c r="SHQ25" s="11"/>
      <c r="SHR25" s="11"/>
      <c r="SHS25" s="11"/>
      <c r="SHT25" s="11"/>
      <c r="SHU25" s="11"/>
      <c r="SHV25" s="11"/>
      <c r="SHW25" s="11"/>
      <c r="SHX25" s="11"/>
      <c r="SHY25" s="11"/>
      <c r="SHZ25" s="11"/>
      <c r="SIA25" s="11"/>
      <c r="SIB25" s="11"/>
      <c r="SIC25" s="11"/>
      <c r="SID25" s="11"/>
      <c r="SIE25" s="11"/>
      <c r="SIF25" s="11"/>
      <c r="SIG25" s="11"/>
      <c r="SIH25" s="11"/>
      <c r="SII25" s="11"/>
      <c r="SIJ25" s="11"/>
      <c r="SIK25" s="11"/>
      <c r="SIL25" s="11"/>
      <c r="SIM25" s="11"/>
      <c r="SIN25" s="11"/>
      <c r="SIO25" s="11"/>
      <c r="SIP25" s="11"/>
      <c r="SIQ25" s="11"/>
      <c r="SIR25" s="11"/>
      <c r="SIS25" s="11"/>
      <c r="SIT25" s="11"/>
      <c r="SIU25" s="11"/>
      <c r="SIV25" s="11"/>
      <c r="SIW25" s="11"/>
      <c r="SIX25" s="11"/>
      <c r="SIY25" s="11"/>
      <c r="SIZ25" s="11"/>
      <c r="SJA25" s="11"/>
      <c r="SJB25" s="11"/>
      <c r="SJC25" s="11"/>
      <c r="SJD25" s="11"/>
      <c r="SJE25" s="11"/>
      <c r="SJF25" s="11"/>
      <c r="SJG25" s="11"/>
      <c r="SJH25" s="11"/>
      <c r="SJI25" s="11"/>
      <c r="SJJ25" s="11"/>
      <c r="SJK25" s="11"/>
      <c r="SJL25" s="11"/>
      <c r="SJM25" s="11"/>
      <c r="SJN25" s="11"/>
      <c r="SJO25" s="11"/>
      <c r="SJP25" s="11"/>
      <c r="SJQ25" s="11"/>
      <c r="SJR25" s="11"/>
      <c r="SJS25" s="11"/>
      <c r="SJT25" s="11"/>
      <c r="SJU25" s="11"/>
      <c r="SJV25" s="11"/>
      <c r="SJW25" s="11"/>
      <c r="SJX25" s="11"/>
      <c r="SJY25" s="11"/>
      <c r="SJZ25" s="11"/>
      <c r="SKA25" s="11"/>
      <c r="SKB25" s="11"/>
      <c r="SKC25" s="11"/>
      <c r="SKD25" s="11"/>
      <c r="SKE25" s="11"/>
      <c r="SKF25" s="11"/>
      <c r="SKG25" s="11"/>
      <c r="SKH25" s="11"/>
      <c r="SKI25" s="11"/>
      <c r="SKJ25" s="11"/>
      <c r="SKK25" s="11"/>
      <c r="SKL25" s="11"/>
      <c r="SKM25" s="11"/>
      <c r="SKN25" s="11"/>
      <c r="SKO25" s="11"/>
      <c r="SKP25" s="11"/>
      <c r="SKQ25" s="11"/>
      <c r="SKR25" s="11"/>
      <c r="SKS25" s="11"/>
      <c r="SKT25" s="11"/>
      <c r="SKU25" s="11"/>
      <c r="SKV25" s="11"/>
      <c r="SKW25" s="11"/>
      <c r="SKX25" s="11"/>
      <c r="SKY25" s="11"/>
      <c r="SKZ25" s="11"/>
      <c r="SLA25" s="11"/>
      <c r="SLB25" s="11"/>
      <c r="SLC25" s="11"/>
      <c r="SLD25" s="11"/>
      <c r="SLE25" s="11"/>
      <c r="SLF25" s="11"/>
      <c r="SLG25" s="11"/>
      <c r="SLH25" s="11"/>
      <c r="SLI25" s="11"/>
      <c r="SLJ25" s="11"/>
      <c r="SLK25" s="11"/>
      <c r="SLL25" s="11"/>
      <c r="SLM25" s="11"/>
      <c r="SLN25" s="11"/>
      <c r="SLO25" s="11"/>
      <c r="SLP25" s="11"/>
      <c r="SLQ25" s="11"/>
      <c r="SLR25" s="11"/>
      <c r="SLS25" s="11"/>
      <c r="SLT25" s="11"/>
      <c r="SLU25" s="11"/>
      <c r="SLV25" s="11"/>
      <c r="SLW25" s="11"/>
      <c r="SLX25" s="11"/>
      <c r="SLY25" s="11"/>
      <c r="SLZ25" s="11"/>
      <c r="SMA25" s="11"/>
      <c r="SMB25" s="11"/>
      <c r="SMC25" s="11"/>
      <c r="SMD25" s="11"/>
      <c r="SME25" s="11"/>
      <c r="SMF25" s="11"/>
      <c r="SMG25" s="11"/>
      <c r="SMH25" s="11"/>
      <c r="SMI25" s="11"/>
      <c r="SMJ25" s="11"/>
      <c r="SMK25" s="11"/>
      <c r="SML25" s="11"/>
      <c r="SMM25" s="11"/>
      <c r="SMN25" s="11"/>
      <c r="SMO25" s="11"/>
      <c r="SMP25" s="11"/>
      <c r="SMQ25" s="11"/>
      <c r="SMR25" s="11"/>
      <c r="SMS25" s="11"/>
      <c r="SMT25" s="11"/>
      <c r="SMU25" s="11"/>
      <c r="SMV25" s="11"/>
      <c r="SMW25" s="11"/>
      <c r="SMX25" s="11"/>
      <c r="SMY25" s="11"/>
      <c r="SMZ25" s="11"/>
      <c r="SNA25" s="11"/>
      <c r="SNB25" s="11"/>
      <c r="SNC25" s="11"/>
      <c r="SND25" s="11"/>
      <c r="SNE25" s="11"/>
      <c r="SNF25" s="11"/>
      <c r="SNG25" s="11"/>
      <c r="SNH25" s="11"/>
      <c r="SNI25" s="11"/>
      <c r="SNJ25" s="11"/>
      <c r="SNK25" s="11"/>
      <c r="SNL25" s="11"/>
      <c r="SNM25" s="11"/>
      <c r="SNN25" s="11"/>
      <c r="SNO25" s="11"/>
      <c r="SNP25" s="11"/>
      <c r="SNQ25" s="11"/>
      <c r="SNR25" s="11"/>
      <c r="SNS25" s="11"/>
      <c r="SNT25" s="11"/>
      <c r="SNU25" s="11"/>
      <c r="SNV25" s="11"/>
      <c r="SNW25" s="11"/>
      <c r="SNX25" s="11"/>
      <c r="SNY25" s="11"/>
      <c r="SNZ25" s="11"/>
      <c r="SOA25" s="11"/>
      <c r="SOB25" s="11"/>
      <c r="SOC25" s="11"/>
      <c r="SOD25" s="11"/>
      <c r="SOE25" s="11"/>
      <c r="SOF25" s="11"/>
      <c r="SOG25" s="11"/>
      <c r="SOH25" s="11"/>
      <c r="SOI25" s="11"/>
      <c r="SOJ25" s="11"/>
      <c r="SOK25" s="11"/>
      <c r="SOL25" s="11"/>
      <c r="SOM25" s="11"/>
      <c r="SON25" s="11"/>
      <c r="SOO25" s="11"/>
      <c r="SOP25" s="11"/>
      <c r="SOQ25" s="11"/>
      <c r="SOR25" s="11"/>
      <c r="SOS25" s="11"/>
      <c r="SOT25" s="11"/>
      <c r="SOU25" s="11"/>
      <c r="SOV25" s="11"/>
      <c r="SOW25" s="11"/>
      <c r="SOX25" s="11"/>
      <c r="SOY25" s="11"/>
      <c r="SOZ25" s="11"/>
      <c r="SPA25" s="11"/>
      <c r="SPB25" s="11"/>
      <c r="SPC25" s="11"/>
      <c r="SPD25" s="11"/>
      <c r="SPE25" s="11"/>
      <c r="SPF25" s="11"/>
      <c r="SPG25" s="11"/>
      <c r="SPH25" s="11"/>
      <c r="SPI25" s="11"/>
      <c r="SPJ25" s="11"/>
      <c r="SPK25" s="11"/>
      <c r="SPL25" s="11"/>
      <c r="SPM25" s="11"/>
      <c r="SPN25" s="11"/>
      <c r="SPO25" s="11"/>
      <c r="SPP25" s="11"/>
      <c r="SPQ25" s="11"/>
      <c r="SPR25" s="11"/>
      <c r="SPS25" s="11"/>
      <c r="SPT25" s="11"/>
      <c r="SPU25" s="11"/>
      <c r="SPV25" s="11"/>
      <c r="SPW25" s="11"/>
      <c r="SPX25" s="11"/>
      <c r="SPY25" s="11"/>
      <c r="SPZ25" s="11"/>
      <c r="SQA25" s="11"/>
      <c r="SQB25" s="11"/>
      <c r="SQC25" s="11"/>
      <c r="SQD25" s="11"/>
      <c r="SQE25" s="11"/>
      <c r="SQF25" s="11"/>
      <c r="SQG25" s="11"/>
      <c r="SQH25" s="11"/>
      <c r="SQI25" s="11"/>
      <c r="SQJ25" s="11"/>
      <c r="SQK25" s="11"/>
      <c r="SQL25" s="11"/>
      <c r="SQM25" s="11"/>
      <c r="SQN25" s="11"/>
      <c r="SQO25" s="11"/>
      <c r="SQP25" s="11"/>
      <c r="SQQ25" s="11"/>
      <c r="SQR25" s="11"/>
      <c r="SQS25" s="11"/>
      <c r="SQT25" s="11"/>
      <c r="SQU25" s="11"/>
      <c r="SQV25" s="11"/>
      <c r="SQW25" s="11"/>
      <c r="SQX25" s="11"/>
      <c r="SQY25" s="11"/>
      <c r="SQZ25" s="11"/>
      <c r="SRA25" s="11"/>
      <c r="SRB25" s="11"/>
      <c r="SRC25" s="11"/>
      <c r="SRD25" s="11"/>
      <c r="SRE25" s="11"/>
      <c r="SRF25" s="11"/>
      <c r="SRG25" s="11"/>
      <c r="SRH25" s="11"/>
      <c r="SRI25" s="11"/>
      <c r="SRJ25" s="11"/>
      <c r="SRK25" s="11"/>
      <c r="SRL25" s="11"/>
      <c r="SRM25" s="11"/>
      <c r="SRN25" s="11"/>
      <c r="SRO25" s="11"/>
      <c r="SRP25" s="11"/>
      <c r="SRQ25" s="11"/>
      <c r="SRR25" s="11"/>
      <c r="SRS25" s="11"/>
      <c r="SRT25" s="11"/>
      <c r="SRU25" s="11"/>
      <c r="SRV25" s="11"/>
      <c r="SRW25" s="11"/>
      <c r="SRX25" s="11"/>
      <c r="SRY25" s="11"/>
      <c r="SRZ25" s="11"/>
      <c r="SSA25" s="11"/>
      <c r="SSB25" s="11"/>
      <c r="SSC25" s="11"/>
      <c r="SSD25" s="11"/>
      <c r="SSE25" s="11"/>
      <c r="SSF25" s="11"/>
      <c r="SSG25" s="11"/>
      <c r="SSH25" s="11"/>
      <c r="SSI25" s="11"/>
      <c r="SSJ25" s="11"/>
      <c r="SSK25" s="11"/>
      <c r="SSL25" s="11"/>
      <c r="SSM25" s="11"/>
      <c r="SSN25" s="11"/>
      <c r="SSO25" s="11"/>
      <c r="SSP25" s="11"/>
      <c r="SSQ25" s="11"/>
      <c r="SSR25" s="11"/>
      <c r="SSS25" s="11"/>
      <c r="SST25" s="11"/>
      <c r="SSU25" s="11"/>
      <c r="SSV25" s="11"/>
      <c r="SSW25" s="11"/>
      <c r="SSX25" s="11"/>
      <c r="SSY25" s="11"/>
      <c r="SSZ25" s="11"/>
      <c r="STA25" s="11"/>
      <c r="STB25" s="11"/>
      <c r="STC25" s="11"/>
      <c r="STD25" s="11"/>
      <c r="STE25" s="11"/>
      <c r="STF25" s="11"/>
      <c r="STG25" s="11"/>
      <c r="STH25" s="11"/>
      <c r="STI25" s="11"/>
      <c r="STJ25" s="11"/>
      <c r="STK25" s="11"/>
      <c r="STL25" s="11"/>
      <c r="STM25" s="11"/>
      <c r="STN25" s="11"/>
      <c r="STO25" s="11"/>
      <c r="STP25" s="11"/>
      <c r="STQ25" s="11"/>
      <c r="STR25" s="11"/>
      <c r="STS25" s="11"/>
      <c r="STT25" s="11"/>
      <c r="STU25" s="11"/>
      <c r="STV25" s="11"/>
      <c r="STW25" s="11"/>
      <c r="STX25" s="11"/>
      <c r="STY25" s="11"/>
      <c r="STZ25" s="11"/>
      <c r="SUA25" s="11"/>
      <c r="SUB25" s="11"/>
      <c r="SUC25" s="11"/>
      <c r="SUD25" s="11"/>
      <c r="SUE25" s="11"/>
      <c r="SUF25" s="11"/>
      <c r="SUG25" s="11"/>
      <c r="SUH25" s="11"/>
      <c r="SUI25" s="11"/>
      <c r="SUJ25" s="11"/>
      <c r="SUK25" s="11"/>
      <c r="SUL25" s="11"/>
      <c r="SUM25" s="11"/>
      <c r="SUN25" s="11"/>
      <c r="SUO25" s="11"/>
      <c r="SUP25" s="11"/>
      <c r="SUQ25" s="11"/>
      <c r="SUR25" s="11"/>
      <c r="SUS25" s="11"/>
      <c r="SUT25" s="11"/>
      <c r="SUU25" s="11"/>
      <c r="SUV25" s="11"/>
      <c r="SUW25" s="11"/>
      <c r="SUX25" s="11"/>
      <c r="SUY25" s="11"/>
      <c r="SUZ25" s="11"/>
      <c r="SVA25" s="11"/>
      <c r="SVB25" s="11"/>
      <c r="SVC25" s="11"/>
      <c r="SVD25" s="11"/>
      <c r="SVE25" s="11"/>
      <c r="SVF25" s="11"/>
      <c r="SVG25" s="11"/>
      <c r="SVH25" s="11"/>
      <c r="SVI25" s="11"/>
      <c r="SVJ25" s="11"/>
      <c r="SVK25" s="11"/>
      <c r="SVL25" s="11"/>
      <c r="SVM25" s="11"/>
      <c r="SVN25" s="11"/>
      <c r="SVO25" s="11"/>
      <c r="SVP25" s="11"/>
      <c r="SVQ25" s="11"/>
      <c r="SVR25" s="11"/>
      <c r="SVS25" s="11"/>
      <c r="SVT25" s="11"/>
      <c r="SVU25" s="11"/>
      <c r="SVV25" s="11"/>
      <c r="SVW25" s="11"/>
      <c r="SVX25" s="11"/>
      <c r="SVY25" s="11"/>
      <c r="SVZ25" s="11"/>
      <c r="SWA25" s="11"/>
      <c r="SWB25" s="11"/>
      <c r="SWC25" s="11"/>
      <c r="SWD25" s="11"/>
      <c r="SWE25" s="11"/>
      <c r="SWF25" s="11"/>
      <c r="SWG25" s="11"/>
      <c r="SWH25" s="11"/>
      <c r="SWI25" s="11"/>
      <c r="SWJ25" s="11"/>
      <c r="SWK25" s="11"/>
      <c r="SWL25" s="11"/>
      <c r="SWM25" s="11"/>
      <c r="SWN25" s="11"/>
      <c r="SWO25" s="11"/>
      <c r="SWP25" s="11"/>
      <c r="SWQ25" s="11"/>
      <c r="SWR25" s="11"/>
      <c r="SWS25" s="11"/>
      <c r="SWT25" s="11"/>
      <c r="SWU25" s="11"/>
      <c r="SWV25" s="11"/>
      <c r="SWW25" s="11"/>
      <c r="SWX25" s="11"/>
      <c r="SWY25" s="11"/>
      <c r="SWZ25" s="11"/>
      <c r="SXA25" s="11"/>
      <c r="SXB25" s="11"/>
      <c r="SXC25" s="11"/>
      <c r="SXD25" s="11"/>
      <c r="SXE25" s="11"/>
      <c r="SXF25" s="11"/>
      <c r="SXG25" s="11"/>
      <c r="SXH25" s="11"/>
      <c r="SXI25" s="11"/>
      <c r="SXJ25" s="11"/>
      <c r="SXK25" s="11"/>
      <c r="SXL25" s="11"/>
      <c r="SXM25" s="11"/>
      <c r="SXN25" s="11"/>
      <c r="SXO25" s="11"/>
      <c r="SXP25" s="11"/>
      <c r="SXQ25" s="11"/>
      <c r="SXR25" s="11"/>
      <c r="SXS25" s="11"/>
      <c r="SXT25" s="11"/>
      <c r="SXU25" s="11"/>
      <c r="SXV25" s="11"/>
      <c r="SXW25" s="11"/>
      <c r="SXX25" s="11"/>
      <c r="SXY25" s="11"/>
      <c r="SXZ25" s="11"/>
      <c r="SYA25" s="11"/>
      <c r="SYB25" s="11"/>
      <c r="SYC25" s="11"/>
      <c r="SYD25" s="11"/>
      <c r="SYE25" s="11"/>
      <c r="SYF25" s="11"/>
      <c r="SYG25" s="11"/>
      <c r="SYH25" s="11"/>
      <c r="SYI25" s="11"/>
      <c r="SYJ25" s="11"/>
      <c r="SYK25" s="11"/>
      <c r="SYL25" s="11"/>
      <c r="SYM25" s="11"/>
      <c r="SYN25" s="11"/>
      <c r="SYO25" s="11"/>
      <c r="SYP25" s="11"/>
      <c r="SYQ25" s="11"/>
      <c r="SYR25" s="11"/>
      <c r="SYS25" s="11"/>
      <c r="SYT25" s="11"/>
      <c r="SYU25" s="11"/>
      <c r="SYV25" s="11"/>
      <c r="SYW25" s="11"/>
      <c r="SYX25" s="11"/>
      <c r="SYY25" s="11"/>
      <c r="SYZ25" s="11"/>
      <c r="SZA25" s="11"/>
      <c r="SZB25" s="11"/>
      <c r="SZC25" s="11"/>
      <c r="SZD25" s="11"/>
      <c r="SZE25" s="11"/>
      <c r="SZF25" s="11"/>
      <c r="SZG25" s="11"/>
      <c r="SZH25" s="11"/>
      <c r="SZI25" s="11"/>
      <c r="SZJ25" s="11"/>
      <c r="SZK25" s="11"/>
      <c r="SZL25" s="11"/>
      <c r="SZM25" s="11"/>
      <c r="SZN25" s="11"/>
      <c r="SZO25" s="11"/>
      <c r="SZP25" s="11"/>
      <c r="SZQ25" s="11"/>
      <c r="SZR25" s="11"/>
      <c r="SZS25" s="11"/>
      <c r="SZT25" s="11"/>
      <c r="SZU25" s="11"/>
      <c r="SZV25" s="11"/>
      <c r="SZW25" s="11"/>
      <c r="SZX25" s="11"/>
      <c r="SZY25" s="11"/>
      <c r="SZZ25" s="11"/>
      <c r="TAA25" s="11"/>
      <c r="TAB25" s="11"/>
      <c r="TAC25" s="11"/>
      <c r="TAD25" s="11"/>
      <c r="TAE25" s="11"/>
      <c r="TAF25" s="11"/>
      <c r="TAG25" s="11"/>
      <c r="TAH25" s="11"/>
      <c r="TAI25" s="11"/>
      <c r="TAJ25" s="11"/>
      <c r="TAK25" s="11"/>
      <c r="TAL25" s="11"/>
      <c r="TAM25" s="11"/>
      <c r="TAN25" s="11"/>
      <c r="TAO25" s="11"/>
      <c r="TAP25" s="11"/>
      <c r="TAQ25" s="11"/>
      <c r="TAR25" s="11"/>
      <c r="TAS25" s="11"/>
      <c r="TAT25" s="11"/>
      <c r="TAU25" s="11"/>
      <c r="TAV25" s="11"/>
      <c r="TAW25" s="11"/>
      <c r="TAX25" s="11"/>
      <c r="TAY25" s="11"/>
      <c r="TAZ25" s="11"/>
      <c r="TBA25" s="11"/>
      <c r="TBB25" s="11"/>
      <c r="TBC25" s="11"/>
      <c r="TBD25" s="11"/>
      <c r="TBE25" s="11"/>
      <c r="TBF25" s="11"/>
      <c r="TBG25" s="11"/>
      <c r="TBH25" s="11"/>
      <c r="TBI25" s="11"/>
      <c r="TBJ25" s="11"/>
      <c r="TBK25" s="11"/>
      <c r="TBL25" s="11"/>
      <c r="TBM25" s="11"/>
      <c r="TBN25" s="11"/>
      <c r="TBO25" s="11"/>
      <c r="TBP25" s="11"/>
      <c r="TBQ25" s="11"/>
      <c r="TBR25" s="11"/>
      <c r="TBS25" s="11"/>
      <c r="TBT25" s="11"/>
      <c r="TBU25" s="11"/>
      <c r="TBV25" s="11"/>
      <c r="TBW25" s="11"/>
      <c r="TBX25" s="11"/>
      <c r="TBY25" s="11"/>
      <c r="TBZ25" s="11"/>
      <c r="TCA25" s="11"/>
      <c r="TCB25" s="11"/>
      <c r="TCC25" s="11"/>
      <c r="TCD25" s="11"/>
      <c r="TCE25" s="11"/>
      <c r="TCF25" s="11"/>
      <c r="TCG25" s="11"/>
      <c r="TCH25" s="11"/>
      <c r="TCI25" s="11"/>
      <c r="TCJ25" s="11"/>
      <c r="TCK25" s="11"/>
      <c r="TCL25" s="11"/>
      <c r="TCM25" s="11"/>
      <c r="TCN25" s="11"/>
      <c r="TCO25" s="11"/>
      <c r="TCP25" s="11"/>
      <c r="TCQ25" s="11"/>
      <c r="TCR25" s="11"/>
      <c r="TCS25" s="11"/>
      <c r="TCT25" s="11"/>
      <c r="TCU25" s="11"/>
      <c r="TCV25" s="11"/>
      <c r="TCW25" s="11"/>
      <c r="TCX25" s="11"/>
      <c r="TCY25" s="11"/>
      <c r="TCZ25" s="11"/>
      <c r="TDA25" s="11"/>
      <c r="TDB25" s="11"/>
      <c r="TDC25" s="11"/>
      <c r="TDD25" s="11"/>
      <c r="TDE25" s="11"/>
      <c r="TDF25" s="11"/>
      <c r="TDG25" s="11"/>
      <c r="TDH25" s="11"/>
      <c r="TDI25" s="11"/>
      <c r="TDJ25" s="11"/>
      <c r="TDK25" s="11"/>
      <c r="TDL25" s="11"/>
      <c r="TDM25" s="11"/>
      <c r="TDN25" s="11"/>
      <c r="TDO25" s="11"/>
      <c r="TDP25" s="11"/>
      <c r="TDQ25" s="11"/>
      <c r="TDR25" s="11"/>
      <c r="TDS25" s="11"/>
      <c r="TDT25" s="11"/>
      <c r="TDU25" s="11"/>
      <c r="TDV25" s="11"/>
      <c r="TDW25" s="11"/>
      <c r="TDX25" s="11"/>
      <c r="TDY25" s="11"/>
      <c r="TDZ25" s="11"/>
      <c r="TEA25" s="11"/>
      <c r="TEB25" s="11"/>
      <c r="TEC25" s="11"/>
      <c r="TED25" s="11"/>
      <c r="TEE25" s="11"/>
      <c r="TEF25" s="11"/>
      <c r="TEG25" s="11"/>
      <c r="TEH25" s="11"/>
      <c r="TEI25" s="11"/>
      <c r="TEJ25" s="11"/>
      <c r="TEK25" s="11"/>
      <c r="TEL25" s="11"/>
      <c r="TEM25" s="11"/>
      <c r="TEN25" s="11"/>
      <c r="TEO25" s="11"/>
      <c r="TEP25" s="11"/>
      <c r="TEQ25" s="11"/>
      <c r="TER25" s="11"/>
      <c r="TES25" s="11"/>
      <c r="TET25" s="11"/>
      <c r="TEU25" s="11"/>
      <c r="TEV25" s="11"/>
      <c r="TEW25" s="11"/>
      <c r="TEX25" s="11"/>
      <c r="TEY25" s="11"/>
      <c r="TEZ25" s="11"/>
      <c r="TFA25" s="11"/>
      <c r="TFB25" s="11"/>
      <c r="TFC25" s="11"/>
      <c r="TFD25" s="11"/>
      <c r="TFE25" s="11"/>
      <c r="TFF25" s="11"/>
      <c r="TFG25" s="11"/>
      <c r="TFH25" s="11"/>
      <c r="TFI25" s="11"/>
      <c r="TFJ25" s="11"/>
      <c r="TFK25" s="11"/>
      <c r="TFL25" s="11"/>
      <c r="TFM25" s="11"/>
      <c r="TFN25" s="11"/>
      <c r="TFO25" s="11"/>
      <c r="TFP25" s="11"/>
      <c r="TFQ25" s="11"/>
      <c r="TFR25" s="11"/>
      <c r="TFS25" s="11"/>
      <c r="TFT25" s="11"/>
      <c r="TFU25" s="11"/>
      <c r="TFV25" s="11"/>
      <c r="TFW25" s="11"/>
      <c r="TFX25" s="11"/>
      <c r="TFY25" s="11"/>
      <c r="TFZ25" s="11"/>
      <c r="TGA25" s="11"/>
      <c r="TGB25" s="11"/>
      <c r="TGC25" s="11"/>
      <c r="TGD25" s="11"/>
      <c r="TGE25" s="11"/>
      <c r="TGF25" s="11"/>
      <c r="TGG25" s="11"/>
      <c r="TGH25" s="11"/>
      <c r="TGI25" s="11"/>
      <c r="TGJ25" s="11"/>
      <c r="TGK25" s="11"/>
      <c r="TGL25" s="11"/>
      <c r="TGM25" s="11"/>
      <c r="TGN25" s="11"/>
      <c r="TGO25" s="11"/>
      <c r="TGP25" s="11"/>
      <c r="TGQ25" s="11"/>
      <c r="TGR25" s="11"/>
      <c r="TGS25" s="11"/>
      <c r="TGT25" s="11"/>
      <c r="TGU25" s="11"/>
      <c r="TGV25" s="11"/>
      <c r="TGW25" s="11"/>
      <c r="TGX25" s="11"/>
      <c r="TGY25" s="11"/>
      <c r="TGZ25" s="11"/>
      <c r="THA25" s="11"/>
      <c r="THB25" s="11"/>
      <c r="THC25" s="11"/>
      <c r="THD25" s="11"/>
      <c r="THE25" s="11"/>
      <c r="THF25" s="11"/>
      <c r="THG25" s="11"/>
      <c r="THH25" s="11"/>
      <c r="THI25" s="11"/>
      <c r="THJ25" s="11"/>
      <c r="THK25" s="11"/>
      <c r="THL25" s="11"/>
      <c r="THM25" s="11"/>
      <c r="THN25" s="11"/>
      <c r="THO25" s="11"/>
      <c r="THP25" s="11"/>
      <c r="THQ25" s="11"/>
      <c r="THR25" s="11"/>
      <c r="THS25" s="11"/>
      <c r="THT25" s="11"/>
      <c r="THU25" s="11"/>
      <c r="THV25" s="11"/>
      <c r="THW25" s="11"/>
      <c r="THX25" s="11"/>
      <c r="THY25" s="11"/>
      <c r="THZ25" s="11"/>
      <c r="TIA25" s="11"/>
      <c r="TIB25" s="11"/>
      <c r="TIC25" s="11"/>
      <c r="TID25" s="11"/>
      <c r="TIE25" s="11"/>
      <c r="TIF25" s="11"/>
      <c r="TIG25" s="11"/>
      <c r="TIH25" s="11"/>
      <c r="TII25" s="11"/>
      <c r="TIJ25" s="11"/>
      <c r="TIK25" s="11"/>
      <c r="TIL25" s="11"/>
      <c r="TIM25" s="11"/>
      <c r="TIN25" s="11"/>
      <c r="TIO25" s="11"/>
      <c r="TIP25" s="11"/>
      <c r="TIQ25" s="11"/>
      <c r="TIR25" s="11"/>
      <c r="TIS25" s="11"/>
      <c r="TIT25" s="11"/>
      <c r="TIU25" s="11"/>
      <c r="TIV25" s="11"/>
      <c r="TIW25" s="11"/>
      <c r="TIX25" s="11"/>
      <c r="TIY25" s="11"/>
      <c r="TIZ25" s="11"/>
      <c r="TJA25" s="11"/>
      <c r="TJB25" s="11"/>
      <c r="TJC25" s="11"/>
      <c r="TJD25" s="11"/>
      <c r="TJE25" s="11"/>
      <c r="TJF25" s="11"/>
      <c r="TJG25" s="11"/>
      <c r="TJH25" s="11"/>
      <c r="TJI25" s="11"/>
      <c r="TJJ25" s="11"/>
      <c r="TJK25" s="11"/>
      <c r="TJL25" s="11"/>
      <c r="TJM25" s="11"/>
      <c r="TJN25" s="11"/>
      <c r="TJO25" s="11"/>
      <c r="TJP25" s="11"/>
      <c r="TJQ25" s="11"/>
      <c r="TJR25" s="11"/>
      <c r="TJS25" s="11"/>
      <c r="TJT25" s="11"/>
      <c r="TJU25" s="11"/>
      <c r="TJV25" s="11"/>
      <c r="TJW25" s="11"/>
      <c r="TJX25" s="11"/>
      <c r="TJY25" s="11"/>
      <c r="TJZ25" s="11"/>
      <c r="TKA25" s="11"/>
      <c r="TKB25" s="11"/>
      <c r="TKC25" s="11"/>
      <c r="TKD25" s="11"/>
      <c r="TKE25" s="11"/>
      <c r="TKF25" s="11"/>
      <c r="TKG25" s="11"/>
      <c r="TKH25" s="11"/>
      <c r="TKI25" s="11"/>
      <c r="TKJ25" s="11"/>
      <c r="TKK25" s="11"/>
      <c r="TKL25" s="11"/>
      <c r="TKM25" s="11"/>
      <c r="TKN25" s="11"/>
      <c r="TKO25" s="11"/>
      <c r="TKP25" s="11"/>
      <c r="TKQ25" s="11"/>
      <c r="TKR25" s="11"/>
      <c r="TKS25" s="11"/>
      <c r="TKT25" s="11"/>
      <c r="TKU25" s="11"/>
      <c r="TKV25" s="11"/>
      <c r="TKW25" s="11"/>
      <c r="TKX25" s="11"/>
      <c r="TKY25" s="11"/>
      <c r="TKZ25" s="11"/>
      <c r="TLA25" s="11"/>
      <c r="TLB25" s="11"/>
      <c r="TLC25" s="11"/>
      <c r="TLD25" s="11"/>
      <c r="TLE25" s="11"/>
      <c r="TLF25" s="11"/>
      <c r="TLG25" s="11"/>
      <c r="TLH25" s="11"/>
      <c r="TLI25" s="11"/>
      <c r="TLJ25" s="11"/>
      <c r="TLK25" s="11"/>
      <c r="TLL25" s="11"/>
      <c r="TLM25" s="11"/>
      <c r="TLN25" s="11"/>
      <c r="TLO25" s="11"/>
      <c r="TLP25" s="11"/>
      <c r="TLQ25" s="11"/>
      <c r="TLR25" s="11"/>
      <c r="TLS25" s="11"/>
      <c r="TLT25" s="11"/>
      <c r="TLU25" s="11"/>
      <c r="TLV25" s="11"/>
      <c r="TLW25" s="11"/>
      <c r="TLX25" s="11"/>
      <c r="TLY25" s="11"/>
      <c r="TLZ25" s="11"/>
      <c r="TMA25" s="11"/>
      <c r="TMB25" s="11"/>
      <c r="TMC25" s="11"/>
      <c r="TMD25" s="11"/>
      <c r="TME25" s="11"/>
      <c r="TMF25" s="11"/>
      <c r="TMG25" s="11"/>
      <c r="TMH25" s="11"/>
      <c r="TMI25" s="11"/>
      <c r="TMJ25" s="11"/>
      <c r="TMK25" s="11"/>
      <c r="TML25" s="11"/>
      <c r="TMM25" s="11"/>
      <c r="TMN25" s="11"/>
      <c r="TMO25" s="11"/>
      <c r="TMP25" s="11"/>
      <c r="TMQ25" s="11"/>
      <c r="TMR25" s="11"/>
      <c r="TMS25" s="11"/>
      <c r="TMT25" s="11"/>
      <c r="TMU25" s="11"/>
      <c r="TMV25" s="11"/>
      <c r="TMW25" s="11"/>
      <c r="TMX25" s="11"/>
      <c r="TMY25" s="11"/>
      <c r="TMZ25" s="11"/>
      <c r="TNA25" s="11"/>
      <c r="TNB25" s="11"/>
      <c r="TNC25" s="11"/>
      <c r="TND25" s="11"/>
      <c r="TNE25" s="11"/>
      <c r="TNF25" s="11"/>
      <c r="TNG25" s="11"/>
      <c r="TNH25" s="11"/>
      <c r="TNI25" s="11"/>
      <c r="TNJ25" s="11"/>
      <c r="TNK25" s="11"/>
      <c r="TNL25" s="11"/>
      <c r="TNM25" s="11"/>
      <c r="TNN25" s="11"/>
      <c r="TNO25" s="11"/>
      <c r="TNP25" s="11"/>
      <c r="TNQ25" s="11"/>
      <c r="TNR25" s="11"/>
      <c r="TNS25" s="11"/>
      <c r="TNT25" s="11"/>
      <c r="TNU25" s="11"/>
      <c r="TNV25" s="11"/>
      <c r="TNW25" s="11"/>
      <c r="TNX25" s="11"/>
      <c r="TNY25" s="11"/>
      <c r="TNZ25" s="11"/>
      <c r="TOA25" s="11"/>
      <c r="TOB25" s="11"/>
      <c r="TOC25" s="11"/>
      <c r="TOD25" s="11"/>
      <c r="TOE25" s="11"/>
      <c r="TOF25" s="11"/>
      <c r="TOG25" s="11"/>
      <c r="TOH25" s="11"/>
      <c r="TOI25" s="11"/>
      <c r="TOJ25" s="11"/>
      <c r="TOK25" s="11"/>
      <c r="TOL25" s="11"/>
      <c r="TOM25" s="11"/>
      <c r="TON25" s="11"/>
      <c r="TOO25" s="11"/>
      <c r="TOP25" s="11"/>
      <c r="TOQ25" s="11"/>
      <c r="TOR25" s="11"/>
      <c r="TOS25" s="11"/>
      <c r="TOT25" s="11"/>
      <c r="TOU25" s="11"/>
      <c r="TOV25" s="11"/>
      <c r="TOW25" s="11"/>
      <c r="TOX25" s="11"/>
      <c r="TOY25" s="11"/>
      <c r="TOZ25" s="11"/>
      <c r="TPA25" s="11"/>
      <c r="TPB25" s="11"/>
      <c r="TPC25" s="11"/>
      <c r="TPD25" s="11"/>
      <c r="TPE25" s="11"/>
      <c r="TPF25" s="11"/>
      <c r="TPG25" s="11"/>
      <c r="TPH25" s="11"/>
      <c r="TPI25" s="11"/>
      <c r="TPJ25" s="11"/>
      <c r="TPK25" s="11"/>
      <c r="TPL25" s="11"/>
      <c r="TPM25" s="11"/>
      <c r="TPN25" s="11"/>
      <c r="TPO25" s="11"/>
      <c r="TPP25" s="11"/>
      <c r="TPQ25" s="11"/>
      <c r="TPR25" s="11"/>
      <c r="TPS25" s="11"/>
      <c r="TPT25" s="11"/>
      <c r="TPU25" s="11"/>
      <c r="TPV25" s="11"/>
      <c r="TPW25" s="11"/>
      <c r="TPX25" s="11"/>
      <c r="TPY25" s="11"/>
      <c r="TPZ25" s="11"/>
      <c r="TQA25" s="11"/>
      <c r="TQB25" s="11"/>
      <c r="TQC25" s="11"/>
      <c r="TQD25" s="11"/>
      <c r="TQE25" s="11"/>
      <c r="TQF25" s="11"/>
      <c r="TQG25" s="11"/>
      <c r="TQH25" s="11"/>
      <c r="TQI25" s="11"/>
      <c r="TQJ25" s="11"/>
      <c r="TQK25" s="11"/>
      <c r="TQL25" s="11"/>
      <c r="TQM25" s="11"/>
      <c r="TQN25" s="11"/>
      <c r="TQO25" s="11"/>
      <c r="TQP25" s="11"/>
      <c r="TQQ25" s="11"/>
      <c r="TQR25" s="11"/>
      <c r="TQS25" s="11"/>
      <c r="TQT25" s="11"/>
      <c r="TQU25" s="11"/>
      <c r="TQV25" s="11"/>
      <c r="TQW25" s="11"/>
      <c r="TQX25" s="11"/>
      <c r="TQY25" s="11"/>
      <c r="TQZ25" s="11"/>
      <c r="TRA25" s="11"/>
      <c r="TRB25" s="11"/>
      <c r="TRC25" s="11"/>
      <c r="TRD25" s="11"/>
      <c r="TRE25" s="11"/>
      <c r="TRF25" s="11"/>
      <c r="TRG25" s="11"/>
      <c r="TRH25" s="11"/>
      <c r="TRI25" s="11"/>
      <c r="TRJ25" s="11"/>
      <c r="TRK25" s="11"/>
      <c r="TRL25" s="11"/>
      <c r="TRM25" s="11"/>
      <c r="TRN25" s="11"/>
      <c r="TRO25" s="11"/>
      <c r="TRP25" s="11"/>
      <c r="TRQ25" s="11"/>
      <c r="TRR25" s="11"/>
      <c r="TRS25" s="11"/>
      <c r="TRT25" s="11"/>
      <c r="TRU25" s="11"/>
      <c r="TRV25" s="11"/>
      <c r="TRW25" s="11"/>
      <c r="TRX25" s="11"/>
      <c r="TRY25" s="11"/>
      <c r="TRZ25" s="11"/>
      <c r="TSA25" s="11"/>
      <c r="TSB25" s="11"/>
      <c r="TSC25" s="11"/>
      <c r="TSD25" s="11"/>
      <c r="TSE25" s="11"/>
      <c r="TSF25" s="11"/>
      <c r="TSG25" s="11"/>
      <c r="TSH25" s="11"/>
      <c r="TSI25" s="11"/>
      <c r="TSJ25" s="11"/>
      <c r="TSK25" s="11"/>
      <c r="TSL25" s="11"/>
      <c r="TSM25" s="11"/>
      <c r="TSN25" s="11"/>
      <c r="TSO25" s="11"/>
      <c r="TSP25" s="11"/>
      <c r="TSQ25" s="11"/>
      <c r="TSR25" s="11"/>
      <c r="TSS25" s="11"/>
      <c r="TST25" s="11"/>
      <c r="TSU25" s="11"/>
      <c r="TSV25" s="11"/>
      <c r="TSW25" s="11"/>
      <c r="TSX25" s="11"/>
      <c r="TSY25" s="11"/>
      <c r="TSZ25" s="11"/>
      <c r="TTA25" s="11"/>
      <c r="TTB25" s="11"/>
      <c r="TTC25" s="11"/>
      <c r="TTD25" s="11"/>
      <c r="TTE25" s="11"/>
      <c r="TTF25" s="11"/>
      <c r="TTG25" s="11"/>
      <c r="TTH25" s="11"/>
      <c r="TTI25" s="11"/>
      <c r="TTJ25" s="11"/>
      <c r="TTK25" s="11"/>
      <c r="TTL25" s="11"/>
      <c r="TTM25" s="11"/>
      <c r="TTN25" s="11"/>
      <c r="TTO25" s="11"/>
      <c r="TTP25" s="11"/>
      <c r="TTQ25" s="11"/>
      <c r="TTR25" s="11"/>
      <c r="TTS25" s="11"/>
      <c r="TTT25" s="11"/>
      <c r="TTU25" s="11"/>
      <c r="TTV25" s="11"/>
      <c r="TTW25" s="11"/>
      <c r="TTX25" s="11"/>
      <c r="TTY25" s="11"/>
      <c r="TTZ25" s="11"/>
      <c r="TUA25" s="11"/>
      <c r="TUB25" s="11"/>
      <c r="TUC25" s="11"/>
      <c r="TUD25" s="11"/>
      <c r="TUE25" s="11"/>
      <c r="TUF25" s="11"/>
      <c r="TUG25" s="11"/>
      <c r="TUH25" s="11"/>
      <c r="TUI25" s="11"/>
      <c r="TUJ25" s="11"/>
      <c r="TUK25" s="11"/>
      <c r="TUL25" s="11"/>
      <c r="TUM25" s="11"/>
      <c r="TUN25" s="11"/>
      <c r="TUO25" s="11"/>
      <c r="TUP25" s="11"/>
      <c r="TUQ25" s="11"/>
      <c r="TUR25" s="11"/>
      <c r="TUS25" s="11"/>
      <c r="TUT25" s="11"/>
      <c r="TUU25" s="11"/>
      <c r="TUV25" s="11"/>
      <c r="TUW25" s="11"/>
      <c r="TUX25" s="11"/>
      <c r="TUY25" s="11"/>
      <c r="TUZ25" s="11"/>
      <c r="TVA25" s="11"/>
      <c r="TVB25" s="11"/>
      <c r="TVC25" s="11"/>
      <c r="TVD25" s="11"/>
      <c r="TVE25" s="11"/>
      <c r="TVF25" s="11"/>
      <c r="TVG25" s="11"/>
      <c r="TVH25" s="11"/>
      <c r="TVI25" s="11"/>
      <c r="TVJ25" s="11"/>
      <c r="TVK25" s="11"/>
      <c r="TVL25" s="11"/>
      <c r="TVM25" s="11"/>
      <c r="TVN25" s="11"/>
      <c r="TVO25" s="11"/>
      <c r="TVP25" s="11"/>
      <c r="TVQ25" s="11"/>
      <c r="TVR25" s="11"/>
      <c r="TVS25" s="11"/>
      <c r="TVT25" s="11"/>
      <c r="TVU25" s="11"/>
      <c r="TVV25" s="11"/>
      <c r="TVW25" s="11"/>
      <c r="TVX25" s="11"/>
      <c r="TVY25" s="11"/>
      <c r="TVZ25" s="11"/>
      <c r="TWA25" s="11"/>
      <c r="TWB25" s="11"/>
      <c r="TWC25" s="11"/>
      <c r="TWD25" s="11"/>
      <c r="TWE25" s="11"/>
      <c r="TWF25" s="11"/>
      <c r="TWG25" s="11"/>
      <c r="TWH25" s="11"/>
      <c r="TWI25" s="11"/>
      <c r="TWJ25" s="11"/>
      <c r="TWK25" s="11"/>
      <c r="TWL25" s="11"/>
      <c r="TWM25" s="11"/>
      <c r="TWN25" s="11"/>
      <c r="TWO25" s="11"/>
      <c r="TWP25" s="11"/>
      <c r="TWQ25" s="11"/>
      <c r="TWR25" s="11"/>
      <c r="TWS25" s="11"/>
      <c r="TWT25" s="11"/>
      <c r="TWU25" s="11"/>
      <c r="TWV25" s="11"/>
      <c r="TWW25" s="11"/>
      <c r="TWX25" s="11"/>
      <c r="TWY25" s="11"/>
      <c r="TWZ25" s="11"/>
      <c r="TXA25" s="11"/>
      <c r="TXB25" s="11"/>
      <c r="TXC25" s="11"/>
      <c r="TXD25" s="11"/>
      <c r="TXE25" s="11"/>
      <c r="TXF25" s="11"/>
      <c r="TXG25" s="11"/>
      <c r="TXH25" s="11"/>
      <c r="TXI25" s="11"/>
      <c r="TXJ25" s="11"/>
      <c r="TXK25" s="11"/>
      <c r="TXL25" s="11"/>
      <c r="TXM25" s="11"/>
      <c r="TXN25" s="11"/>
      <c r="TXO25" s="11"/>
      <c r="TXP25" s="11"/>
      <c r="TXQ25" s="11"/>
      <c r="TXR25" s="11"/>
      <c r="TXS25" s="11"/>
      <c r="TXT25" s="11"/>
      <c r="TXU25" s="11"/>
      <c r="TXV25" s="11"/>
      <c r="TXW25" s="11"/>
      <c r="TXX25" s="11"/>
      <c r="TXY25" s="11"/>
      <c r="TXZ25" s="11"/>
      <c r="TYA25" s="11"/>
      <c r="TYB25" s="11"/>
      <c r="TYC25" s="11"/>
      <c r="TYD25" s="11"/>
      <c r="TYE25" s="11"/>
      <c r="TYF25" s="11"/>
      <c r="TYG25" s="11"/>
      <c r="TYH25" s="11"/>
      <c r="TYI25" s="11"/>
      <c r="TYJ25" s="11"/>
      <c r="TYK25" s="11"/>
      <c r="TYL25" s="11"/>
      <c r="TYM25" s="11"/>
      <c r="TYN25" s="11"/>
      <c r="TYO25" s="11"/>
      <c r="TYP25" s="11"/>
      <c r="TYQ25" s="11"/>
      <c r="TYR25" s="11"/>
      <c r="TYS25" s="11"/>
      <c r="TYT25" s="11"/>
      <c r="TYU25" s="11"/>
      <c r="TYV25" s="11"/>
      <c r="TYW25" s="11"/>
      <c r="TYX25" s="11"/>
      <c r="TYY25" s="11"/>
      <c r="TYZ25" s="11"/>
      <c r="TZA25" s="11"/>
      <c r="TZB25" s="11"/>
      <c r="TZC25" s="11"/>
      <c r="TZD25" s="11"/>
      <c r="TZE25" s="11"/>
      <c r="TZF25" s="11"/>
      <c r="TZG25" s="11"/>
      <c r="TZH25" s="11"/>
      <c r="TZI25" s="11"/>
      <c r="TZJ25" s="11"/>
      <c r="TZK25" s="11"/>
      <c r="TZL25" s="11"/>
      <c r="TZM25" s="11"/>
      <c r="TZN25" s="11"/>
      <c r="TZO25" s="11"/>
      <c r="TZP25" s="11"/>
      <c r="TZQ25" s="11"/>
      <c r="TZR25" s="11"/>
      <c r="TZS25" s="11"/>
      <c r="TZT25" s="11"/>
      <c r="TZU25" s="11"/>
      <c r="TZV25" s="11"/>
      <c r="TZW25" s="11"/>
      <c r="TZX25" s="11"/>
      <c r="TZY25" s="11"/>
      <c r="TZZ25" s="11"/>
      <c r="UAA25" s="11"/>
      <c r="UAB25" s="11"/>
      <c r="UAC25" s="11"/>
      <c r="UAD25" s="11"/>
      <c r="UAE25" s="11"/>
      <c r="UAF25" s="11"/>
      <c r="UAG25" s="11"/>
      <c r="UAH25" s="11"/>
      <c r="UAI25" s="11"/>
      <c r="UAJ25" s="11"/>
      <c r="UAK25" s="11"/>
      <c r="UAL25" s="11"/>
      <c r="UAM25" s="11"/>
      <c r="UAN25" s="11"/>
      <c r="UAO25" s="11"/>
      <c r="UAP25" s="11"/>
      <c r="UAQ25" s="11"/>
      <c r="UAR25" s="11"/>
      <c r="UAS25" s="11"/>
      <c r="UAT25" s="11"/>
      <c r="UAU25" s="11"/>
      <c r="UAV25" s="11"/>
      <c r="UAW25" s="11"/>
      <c r="UAX25" s="11"/>
      <c r="UAY25" s="11"/>
      <c r="UAZ25" s="11"/>
      <c r="UBA25" s="11"/>
      <c r="UBB25" s="11"/>
      <c r="UBC25" s="11"/>
      <c r="UBD25" s="11"/>
      <c r="UBE25" s="11"/>
      <c r="UBF25" s="11"/>
      <c r="UBG25" s="11"/>
      <c r="UBH25" s="11"/>
      <c r="UBI25" s="11"/>
      <c r="UBJ25" s="11"/>
      <c r="UBK25" s="11"/>
      <c r="UBL25" s="11"/>
      <c r="UBM25" s="11"/>
      <c r="UBN25" s="11"/>
      <c r="UBO25" s="11"/>
      <c r="UBP25" s="11"/>
      <c r="UBQ25" s="11"/>
      <c r="UBR25" s="11"/>
      <c r="UBS25" s="11"/>
      <c r="UBT25" s="11"/>
      <c r="UBU25" s="11"/>
      <c r="UBV25" s="11"/>
      <c r="UBW25" s="11"/>
      <c r="UBX25" s="11"/>
      <c r="UBY25" s="11"/>
      <c r="UBZ25" s="11"/>
      <c r="UCA25" s="11"/>
      <c r="UCB25" s="11"/>
      <c r="UCC25" s="11"/>
      <c r="UCD25" s="11"/>
      <c r="UCE25" s="11"/>
      <c r="UCF25" s="11"/>
      <c r="UCG25" s="11"/>
      <c r="UCH25" s="11"/>
      <c r="UCI25" s="11"/>
      <c r="UCJ25" s="11"/>
      <c r="UCK25" s="11"/>
      <c r="UCL25" s="11"/>
      <c r="UCM25" s="11"/>
      <c r="UCN25" s="11"/>
      <c r="UCO25" s="11"/>
      <c r="UCP25" s="11"/>
      <c r="UCQ25" s="11"/>
      <c r="UCR25" s="11"/>
      <c r="UCS25" s="11"/>
      <c r="UCT25" s="11"/>
      <c r="UCU25" s="11"/>
      <c r="UCV25" s="11"/>
      <c r="UCW25" s="11"/>
      <c r="UCX25" s="11"/>
      <c r="UCY25" s="11"/>
      <c r="UCZ25" s="11"/>
      <c r="UDA25" s="11"/>
      <c r="UDB25" s="11"/>
      <c r="UDC25" s="11"/>
      <c r="UDD25" s="11"/>
      <c r="UDE25" s="11"/>
      <c r="UDF25" s="11"/>
      <c r="UDG25" s="11"/>
      <c r="UDH25" s="11"/>
      <c r="UDI25" s="11"/>
      <c r="UDJ25" s="11"/>
      <c r="UDK25" s="11"/>
      <c r="UDL25" s="11"/>
      <c r="UDM25" s="11"/>
      <c r="UDN25" s="11"/>
      <c r="UDO25" s="11"/>
      <c r="UDP25" s="11"/>
      <c r="UDQ25" s="11"/>
      <c r="UDR25" s="11"/>
      <c r="UDS25" s="11"/>
      <c r="UDT25" s="11"/>
      <c r="UDU25" s="11"/>
      <c r="UDV25" s="11"/>
      <c r="UDW25" s="11"/>
      <c r="UDX25" s="11"/>
      <c r="UDY25" s="11"/>
      <c r="UDZ25" s="11"/>
      <c r="UEA25" s="11"/>
      <c r="UEB25" s="11"/>
      <c r="UEC25" s="11"/>
      <c r="UED25" s="11"/>
      <c r="UEE25" s="11"/>
      <c r="UEF25" s="11"/>
      <c r="UEG25" s="11"/>
      <c r="UEH25" s="11"/>
      <c r="UEI25" s="11"/>
      <c r="UEJ25" s="11"/>
      <c r="UEK25" s="11"/>
      <c r="UEL25" s="11"/>
      <c r="UEM25" s="11"/>
      <c r="UEN25" s="11"/>
      <c r="UEO25" s="11"/>
      <c r="UEP25" s="11"/>
      <c r="UEQ25" s="11"/>
      <c r="UER25" s="11"/>
      <c r="UES25" s="11"/>
      <c r="UET25" s="11"/>
      <c r="UEU25" s="11"/>
      <c r="UEV25" s="11"/>
      <c r="UEW25" s="11"/>
      <c r="UEX25" s="11"/>
      <c r="UEY25" s="11"/>
      <c r="UEZ25" s="11"/>
      <c r="UFA25" s="11"/>
      <c r="UFB25" s="11"/>
      <c r="UFC25" s="11"/>
      <c r="UFD25" s="11"/>
      <c r="UFE25" s="11"/>
      <c r="UFF25" s="11"/>
      <c r="UFG25" s="11"/>
      <c r="UFH25" s="11"/>
      <c r="UFI25" s="11"/>
      <c r="UFJ25" s="11"/>
      <c r="UFK25" s="11"/>
      <c r="UFL25" s="11"/>
      <c r="UFM25" s="11"/>
      <c r="UFN25" s="11"/>
      <c r="UFO25" s="11"/>
      <c r="UFP25" s="11"/>
      <c r="UFQ25" s="11"/>
      <c r="UFR25" s="11"/>
      <c r="UFS25" s="11"/>
      <c r="UFT25" s="11"/>
      <c r="UFU25" s="11"/>
      <c r="UFV25" s="11"/>
      <c r="UFW25" s="11"/>
      <c r="UFX25" s="11"/>
      <c r="UFY25" s="11"/>
      <c r="UFZ25" s="11"/>
      <c r="UGA25" s="11"/>
      <c r="UGB25" s="11"/>
      <c r="UGC25" s="11"/>
      <c r="UGD25" s="11"/>
      <c r="UGE25" s="11"/>
      <c r="UGF25" s="11"/>
      <c r="UGG25" s="11"/>
      <c r="UGH25" s="11"/>
      <c r="UGI25" s="11"/>
      <c r="UGJ25" s="11"/>
      <c r="UGK25" s="11"/>
      <c r="UGL25" s="11"/>
      <c r="UGM25" s="11"/>
      <c r="UGN25" s="11"/>
      <c r="UGO25" s="11"/>
      <c r="UGP25" s="11"/>
      <c r="UGQ25" s="11"/>
      <c r="UGR25" s="11"/>
      <c r="UGS25" s="11"/>
      <c r="UGT25" s="11"/>
      <c r="UGU25" s="11"/>
      <c r="UGV25" s="11"/>
      <c r="UGW25" s="11"/>
      <c r="UGX25" s="11"/>
      <c r="UGY25" s="11"/>
      <c r="UGZ25" s="11"/>
      <c r="UHA25" s="11"/>
      <c r="UHB25" s="11"/>
      <c r="UHC25" s="11"/>
      <c r="UHD25" s="11"/>
      <c r="UHE25" s="11"/>
      <c r="UHF25" s="11"/>
      <c r="UHG25" s="11"/>
      <c r="UHH25" s="11"/>
      <c r="UHI25" s="11"/>
      <c r="UHJ25" s="11"/>
      <c r="UHK25" s="11"/>
      <c r="UHL25" s="11"/>
      <c r="UHM25" s="11"/>
      <c r="UHN25" s="11"/>
      <c r="UHO25" s="11"/>
      <c r="UHP25" s="11"/>
      <c r="UHQ25" s="11"/>
      <c r="UHR25" s="11"/>
      <c r="UHS25" s="11"/>
      <c r="UHT25" s="11"/>
      <c r="UHU25" s="11"/>
      <c r="UHV25" s="11"/>
      <c r="UHW25" s="11"/>
      <c r="UHX25" s="11"/>
      <c r="UHY25" s="11"/>
      <c r="UHZ25" s="11"/>
      <c r="UIA25" s="11"/>
      <c r="UIB25" s="11"/>
      <c r="UIC25" s="11"/>
      <c r="UID25" s="11"/>
      <c r="UIE25" s="11"/>
      <c r="UIF25" s="11"/>
      <c r="UIG25" s="11"/>
      <c r="UIH25" s="11"/>
      <c r="UII25" s="11"/>
      <c r="UIJ25" s="11"/>
      <c r="UIK25" s="11"/>
      <c r="UIL25" s="11"/>
      <c r="UIM25" s="11"/>
      <c r="UIN25" s="11"/>
      <c r="UIO25" s="11"/>
      <c r="UIP25" s="11"/>
      <c r="UIQ25" s="11"/>
      <c r="UIR25" s="11"/>
      <c r="UIS25" s="11"/>
      <c r="UIT25" s="11"/>
      <c r="UIU25" s="11"/>
      <c r="UIV25" s="11"/>
      <c r="UIW25" s="11"/>
      <c r="UIX25" s="11"/>
      <c r="UIY25" s="11"/>
      <c r="UIZ25" s="11"/>
      <c r="UJA25" s="11"/>
      <c r="UJB25" s="11"/>
      <c r="UJC25" s="11"/>
      <c r="UJD25" s="11"/>
      <c r="UJE25" s="11"/>
      <c r="UJF25" s="11"/>
      <c r="UJG25" s="11"/>
      <c r="UJH25" s="11"/>
      <c r="UJI25" s="11"/>
      <c r="UJJ25" s="11"/>
      <c r="UJK25" s="11"/>
      <c r="UJL25" s="11"/>
      <c r="UJM25" s="11"/>
      <c r="UJN25" s="11"/>
      <c r="UJO25" s="11"/>
      <c r="UJP25" s="11"/>
      <c r="UJQ25" s="11"/>
      <c r="UJR25" s="11"/>
      <c r="UJS25" s="11"/>
      <c r="UJT25" s="11"/>
      <c r="UJU25" s="11"/>
      <c r="UJV25" s="11"/>
      <c r="UJW25" s="11"/>
      <c r="UJX25" s="11"/>
      <c r="UJY25" s="11"/>
      <c r="UJZ25" s="11"/>
      <c r="UKA25" s="11"/>
      <c r="UKB25" s="11"/>
      <c r="UKC25" s="11"/>
      <c r="UKD25" s="11"/>
      <c r="UKE25" s="11"/>
      <c r="UKF25" s="11"/>
      <c r="UKG25" s="11"/>
      <c r="UKH25" s="11"/>
      <c r="UKI25" s="11"/>
      <c r="UKJ25" s="11"/>
      <c r="UKK25" s="11"/>
      <c r="UKL25" s="11"/>
      <c r="UKM25" s="11"/>
      <c r="UKN25" s="11"/>
      <c r="UKO25" s="11"/>
      <c r="UKP25" s="11"/>
      <c r="UKQ25" s="11"/>
      <c r="UKR25" s="11"/>
      <c r="UKS25" s="11"/>
      <c r="UKT25" s="11"/>
      <c r="UKU25" s="11"/>
      <c r="UKV25" s="11"/>
      <c r="UKW25" s="11"/>
      <c r="UKX25" s="11"/>
      <c r="UKY25" s="11"/>
      <c r="UKZ25" s="11"/>
      <c r="ULA25" s="11"/>
      <c r="ULB25" s="11"/>
      <c r="ULC25" s="11"/>
      <c r="ULD25" s="11"/>
      <c r="ULE25" s="11"/>
      <c r="ULF25" s="11"/>
      <c r="ULG25" s="11"/>
      <c r="ULH25" s="11"/>
      <c r="ULI25" s="11"/>
      <c r="ULJ25" s="11"/>
      <c r="ULK25" s="11"/>
      <c r="ULL25" s="11"/>
      <c r="ULM25" s="11"/>
      <c r="ULN25" s="11"/>
      <c r="ULO25" s="11"/>
      <c r="ULP25" s="11"/>
      <c r="ULQ25" s="11"/>
      <c r="ULR25" s="11"/>
      <c r="ULS25" s="11"/>
      <c r="ULT25" s="11"/>
      <c r="ULU25" s="11"/>
      <c r="ULV25" s="11"/>
      <c r="ULW25" s="11"/>
      <c r="ULX25" s="11"/>
      <c r="ULY25" s="11"/>
      <c r="ULZ25" s="11"/>
      <c r="UMA25" s="11"/>
      <c r="UMB25" s="11"/>
      <c r="UMC25" s="11"/>
      <c r="UMD25" s="11"/>
      <c r="UME25" s="11"/>
      <c r="UMF25" s="11"/>
      <c r="UMG25" s="11"/>
      <c r="UMH25" s="11"/>
      <c r="UMI25" s="11"/>
      <c r="UMJ25" s="11"/>
      <c r="UMK25" s="11"/>
      <c r="UML25" s="11"/>
      <c r="UMM25" s="11"/>
      <c r="UMN25" s="11"/>
      <c r="UMO25" s="11"/>
      <c r="UMP25" s="11"/>
      <c r="UMQ25" s="11"/>
      <c r="UMR25" s="11"/>
      <c r="UMS25" s="11"/>
      <c r="UMT25" s="11"/>
      <c r="UMU25" s="11"/>
      <c r="UMV25" s="11"/>
      <c r="UMW25" s="11"/>
      <c r="UMX25" s="11"/>
      <c r="UMY25" s="11"/>
      <c r="UMZ25" s="11"/>
      <c r="UNA25" s="11"/>
      <c r="UNB25" s="11"/>
      <c r="UNC25" s="11"/>
      <c r="UND25" s="11"/>
      <c r="UNE25" s="11"/>
      <c r="UNF25" s="11"/>
      <c r="UNG25" s="11"/>
      <c r="UNH25" s="11"/>
      <c r="UNI25" s="11"/>
      <c r="UNJ25" s="11"/>
      <c r="UNK25" s="11"/>
      <c r="UNL25" s="11"/>
      <c r="UNM25" s="11"/>
      <c r="UNN25" s="11"/>
      <c r="UNO25" s="11"/>
      <c r="UNP25" s="11"/>
      <c r="UNQ25" s="11"/>
      <c r="UNR25" s="11"/>
      <c r="UNS25" s="11"/>
      <c r="UNT25" s="11"/>
      <c r="UNU25" s="11"/>
      <c r="UNV25" s="11"/>
      <c r="UNW25" s="11"/>
      <c r="UNX25" s="11"/>
      <c r="UNY25" s="11"/>
      <c r="UNZ25" s="11"/>
      <c r="UOA25" s="11"/>
      <c r="UOB25" s="11"/>
      <c r="UOC25" s="11"/>
      <c r="UOD25" s="11"/>
      <c r="UOE25" s="11"/>
      <c r="UOF25" s="11"/>
      <c r="UOG25" s="11"/>
      <c r="UOH25" s="11"/>
      <c r="UOI25" s="11"/>
      <c r="UOJ25" s="11"/>
      <c r="UOK25" s="11"/>
      <c r="UOL25" s="11"/>
      <c r="UOM25" s="11"/>
      <c r="UON25" s="11"/>
      <c r="UOO25" s="11"/>
      <c r="UOP25" s="11"/>
      <c r="UOQ25" s="11"/>
      <c r="UOR25" s="11"/>
      <c r="UOS25" s="11"/>
      <c r="UOT25" s="11"/>
      <c r="UOU25" s="11"/>
      <c r="UOV25" s="11"/>
      <c r="UOW25" s="11"/>
      <c r="UOX25" s="11"/>
      <c r="UOY25" s="11"/>
      <c r="UOZ25" s="11"/>
      <c r="UPA25" s="11"/>
      <c r="UPB25" s="11"/>
      <c r="UPC25" s="11"/>
      <c r="UPD25" s="11"/>
      <c r="UPE25" s="11"/>
      <c r="UPF25" s="11"/>
      <c r="UPG25" s="11"/>
      <c r="UPH25" s="11"/>
      <c r="UPI25" s="11"/>
      <c r="UPJ25" s="11"/>
      <c r="UPK25" s="11"/>
      <c r="UPL25" s="11"/>
      <c r="UPM25" s="11"/>
      <c r="UPN25" s="11"/>
      <c r="UPO25" s="11"/>
      <c r="UPP25" s="11"/>
      <c r="UPQ25" s="11"/>
      <c r="UPR25" s="11"/>
      <c r="UPS25" s="11"/>
      <c r="UPT25" s="11"/>
      <c r="UPU25" s="11"/>
      <c r="UPV25" s="11"/>
      <c r="UPW25" s="11"/>
      <c r="UPX25" s="11"/>
      <c r="UPY25" s="11"/>
      <c r="UPZ25" s="11"/>
      <c r="UQA25" s="11"/>
      <c r="UQB25" s="11"/>
      <c r="UQC25" s="11"/>
      <c r="UQD25" s="11"/>
      <c r="UQE25" s="11"/>
      <c r="UQF25" s="11"/>
      <c r="UQG25" s="11"/>
      <c r="UQH25" s="11"/>
      <c r="UQI25" s="11"/>
      <c r="UQJ25" s="11"/>
      <c r="UQK25" s="11"/>
      <c r="UQL25" s="11"/>
      <c r="UQM25" s="11"/>
      <c r="UQN25" s="11"/>
      <c r="UQO25" s="11"/>
      <c r="UQP25" s="11"/>
      <c r="UQQ25" s="11"/>
      <c r="UQR25" s="11"/>
      <c r="UQS25" s="11"/>
      <c r="UQT25" s="11"/>
      <c r="UQU25" s="11"/>
      <c r="UQV25" s="11"/>
      <c r="UQW25" s="11"/>
      <c r="UQX25" s="11"/>
      <c r="UQY25" s="11"/>
      <c r="UQZ25" s="11"/>
      <c r="URA25" s="11"/>
      <c r="URB25" s="11"/>
      <c r="URC25" s="11"/>
      <c r="URD25" s="11"/>
      <c r="URE25" s="11"/>
      <c r="URF25" s="11"/>
      <c r="URG25" s="11"/>
      <c r="URH25" s="11"/>
      <c r="URI25" s="11"/>
      <c r="URJ25" s="11"/>
      <c r="URK25" s="11"/>
      <c r="URL25" s="11"/>
      <c r="URM25" s="11"/>
      <c r="URN25" s="11"/>
      <c r="URO25" s="11"/>
      <c r="URP25" s="11"/>
      <c r="URQ25" s="11"/>
      <c r="URR25" s="11"/>
      <c r="URS25" s="11"/>
      <c r="URT25" s="11"/>
      <c r="URU25" s="11"/>
      <c r="URV25" s="11"/>
      <c r="URW25" s="11"/>
      <c r="URX25" s="11"/>
      <c r="URY25" s="11"/>
      <c r="URZ25" s="11"/>
      <c r="USA25" s="11"/>
      <c r="USB25" s="11"/>
      <c r="USC25" s="11"/>
      <c r="USD25" s="11"/>
      <c r="USE25" s="11"/>
      <c r="USF25" s="11"/>
      <c r="USG25" s="11"/>
      <c r="USH25" s="11"/>
      <c r="USI25" s="11"/>
      <c r="USJ25" s="11"/>
      <c r="USK25" s="11"/>
      <c r="USL25" s="11"/>
      <c r="USM25" s="11"/>
      <c r="USN25" s="11"/>
      <c r="USO25" s="11"/>
      <c r="USP25" s="11"/>
      <c r="USQ25" s="11"/>
      <c r="USR25" s="11"/>
      <c r="USS25" s="11"/>
      <c r="UST25" s="11"/>
      <c r="USU25" s="11"/>
      <c r="USV25" s="11"/>
      <c r="USW25" s="11"/>
      <c r="USX25" s="11"/>
      <c r="USY25" s="11"/>
      <c r="USZ25" s="11"/>
      <c r="UTA25" s="11"/>
      <c r="UTB25" s="11"/>
      <c r="UTC25" s="11"/>
      <c r="UTD25" s="11"/>
      <c r="UTE25" s="11"/>
      <c r="UTF25" s="11"/>
      <c r="UTG25" s="11"/>
      <c r="UTH25" s="11"/>
      <c r="UTI25" s="11"/>
      <c r="UTJ25" s="11"/>
      <c r="UTK25" s="11"/>
      <c r="UTL25" s="11"/>
      <c r="UTM25" s="11"/>
      <c r="UTN25" s="11"/>
      <c r="UTO25" s="11"/>
      <c r="UTP25" s="11"/>
      <c r="UTQ25" s="11"/>
      <c r="UTR25" s="11"/>
      <c r="UTS25" s="11"/>
      <c r="UTT25" s="11"/>
      <c r="UTU25" s="11"/>
      <c r="UTV25" s="11"/>
      <c r="UTW25" s="11"/>
      <c r="UTX25" s="11"/>
      <c r="UTY25" s="11"/>
      <c r="UTZ25" s="11"/>
      <c r="UUA25" s="11"/>
      <c r="UUB25" s="11"/>
      <c r="UUC25" s="11"/>
      <c r="UUD25" s="11"/>
      <c r="UUE25" s="11"/>
      <c r="UUF25" s="11"/>
      <c r="UUG25" s="11"/>
      <c r="UUH25" s="11"/>
      <c r="UUI25" s="11"/>
      <c r="UUJ25" s="11"/>
      <c r="UUK25" s="11"/>
      <c r="UUL25" s="11"/>
      <c r="UUM25" s="11"/>
      <c r="UUN25" s="11"/>
      <c r="UUO25" s="11"/>
      <c r="UUP25" s="11"/>
      <c r="UUQ25" s="11"/>
      <c r="UUR25" s="11"/>
      <c r="UUS25" s="11"/>
      <c r="UUT25" s="11"/>
      <c r="UUU25" s="11"/>
      <c r="UUV25" s="11"/>
      <c r="UUW25" s="11"/>
      <c r="UUX25" s="11"/>
      <c r="UUY25" s="11"/>
      <c r="UUZ25" s="11"/>
      <c r="UVA25" s="11"/>
      <c r="UVB25" s="11"/>
      <c r="UVC25" s="11"/>
      <c r="UVD25" s="11"/>
      <c r="UVE25" s="11"/>
      <c r="UVF25" s="11"/>
      <c r="UVG25" s="11"/>
      <c r="UVH25" s="11"/>
      <c r="UVI25" s="11"/>
      <c r="UVJ25" s="11"/>
      <c r="UVK25" s="11"/>
      <c r="UVL25" s="11"/>
      <c r="UVM25" s="11"/>
      <c r="UVN25" s="11"/>
      <c r="UVO25" s="11"/>
      <c r="UVP25" s="11"/>
      <c r="UVQ25" s="11"/>
      <c r="UVR25" s="11"/>
      <c r="UVS25" s="11"/>
      <c r="UVT25" s="11"/>
      <c r="UVU25" s="11"/>
      <c r="UVV25" s="11"/>
      <c r="UVW25" s="11"/>
      <c r="UVX25" s="11"/>
      <c r="UVY25" s="11"/>
      <c r="UVZ25" s="11"/>
      <c r="UWA25" s="11"/>
      <c r="UWB25" s="11"/>
      <c r="UWC25" s="11"/>
      <c r="UWD25" s="11"/>
      <c r="UWE25" s="11"/>
      <c r="UWF25" s="11"/>
      <c r="UWG25" s="11"/>
      <c r="UWH25" s="11"/>
      <c r="UWI25" s="11"/>
      <c r="UWJ25" s="11"/>
      <c r="UWK25" s="11"/>
      <c r="UWL25" s="11"/>
      <c r="UWM25" s="11"/>
      <c r="UWN25" s="11"/>
      <c r="UWO25" s="11"/>
      <c r="UWP25" s="11"/>
      <c r="UWQ25" s="11"/>
      <c r="UWR25" s="11"/>
      <c r="UWS25" s="11"/>
      <c r="UWT25" s="11"/>
      <c r="UWU25" s="11"/>
      <c r="UWV25" s="11"/>
      <c r="UWW25" s="11"/>
      <c r="UWX25" s="11"/>
      <c r="UWY25" s="11"/>
      <c r="UWZ25" s="11"/>
      <c r="UXA25" s="11"/>
      <c r="UXB25" s="11"/>
      <c r="UXC25" s="11"/>
      <c r="UXD25" s="11"/>
      <c r="UXE25" s="11"/>
      <c r="UXF25" s="11"/>
      <c r="UXG25" s="11"/>
      <c r="UXH25" s="11"/>
      <c r="UXI25" s="11"/>
      <c r="UXJ25" s="11"/>
      <c r="UXK25" s="11"/>
      <c r="UXL25" s="11"/>
      <c r="UXM25" s="11"/>
      <c r="UXN25" s="11"/>
      <c r="UXO25" s="11"/>
      <c r="UXP25" s="11"/>
      <c r="UXQ25" s="11"/>
      <c r="UXR25" s="11"/>
      <c r="UXS25" s="11"/>
      <c r="UXT25" s="11"/>
      <c r="UXU25" s="11"/>
      <c r="UXV25" s="11"/>
      <c r="UXW25" s="11"/>
      <c r="UXX25" s="11"/>
      <c r="UXY25" s="11"/>
      <c r="UXZ25" s="11"/>
      <c r="UYA25" s="11"/>
      <c r="UYB25" s="11"/>
      <c r="UYC25" s="11"/>
      <c r="UYD25" s="11"/>
      <c r="UYE25" s="11"/>
      <c r="UYF25" s="11"/>
      <c r="UYG25" s="11"/>
      <c r="UYH25" s="11"/>
      <c r="UYI25" s="11"/>
      <c r="UYJ25" s="11"/>
      <c r="UYK25" s="11"/>
      <c r="UYL25" s="11"/>
      <c r="UYM25" s="11"/>
      <c r="UYN25" s="11"/>
      <c r="UYO25" s="11"/>
      <c r="UYP25" s="11"/>
      <c r="UYQ25" s="11"/>
      <c r="UYR25" s="11"/>
      <c r="UYS25" s="11"/>
      <c r="UYT25" s="11"/>
      <c r="UYU25" s="11"/>
      <c r="UYV25" s="11"/>
      <c r="UYW25" s="11"/>
      <c r="UYX25" s="11"/>
      <c r="UYY25" s="11"/>
      <c r="UYZ25" s="11"/>
      <c r="UZA25" s="11"/>
      <c r="UZB25" s="11"/>
      <c r="UZC25" s="11"/>
      <c r="UZD25" s="11"/>
      <c r="UZE25" s="11"/>
      <c r="UZF25" s="11"/>
      <c r="UZG25" s="11"/>
      <c r="UZH25" s="11"/>
      <c r="UZI25" s="11"/>
      <c r="UZJ25" s="11"/>
      <c r="UZK25" s="11"/>
      <c r="UZL25" s="11"/>
      <c r="UZM25" s="11"/>
      <c r="UZN25" s="11"/>
      <c r="UZO25" s="11"/>
      <c r="UZP25" s="11"/>
      <c r="UZQ25" s="11"/>
      <c r="UZR25" s="11"/>
      <c r="UZS25" s="11"/>
      <c r="UZT25" s="11"/>
      <c r="UZU25" s="11"/>
      <c r="UZV25" s="11"/>
      <c r="UZW25" s="11"/>
      <c r="UZX25" s="11"/>
      <c r="UZY25" s="11"/>
      <c r="UZZ25" s="11"/>
      <c r="VAA25" s="11"/>
      <c r="VAB25" s="11"/>
      <c r="VAC25" s="11"/>
      <c r="VAD25" s="11"/>
      <c r="VAE25" s="11"/>
      <c r="VAF25" s="11"/>
      <c r="VAG25" s="11"/>
      <c r="VAH25" s="11"/>
      <c r="VAI25" s="11"/>
      <c r="VAJ25" s="11"/>
      <c r="VAK25" s="11"/>
      <c r="VAL25" s="11"/>
      <c r="VAM25" s="11"/>
      <c r="VAN25" s="11"/>
      <c r="VAO25" s="11"/>
      <c r="VAP25" s="11"/>
      <c r="VAQ25" s="11"/>
      <c r="VAR25" s="11"/>
      <c r="VAS25" s="11"/>
      <c r="VAT25" s="11"/>
      <c r="VAU25" s="11"/>
      <c r="VAV25" s="11"/>
      <c r="VAW25" s="11"/>
      <c r="VAX25" s="11"/>
      <c r="VAY25" s="11"/>
      <c r="VAZ25" s="11"/>
      <c r="VBA25" s="11"/>
      <c r="VBB25" s="11"/>
      <c r="VBC25" s="11"/>
      <c r="VBD25" s="11"/>
      <c r="VBE25" s="11"/>
      <c r="VBF25" s="11"/>
      <c r="VBG25" s="11"/>
      <c r="VBH25" s="11"/>
      <c r="VBI25" s="11"/>
      <c r="VBJ25" s="11"/>
      <c r="VBK25" s="11"/>
      <c r="VBL25" s="11"/>
      <c r="VBM25" s="11"/>
      <c r="VBN25" s="11"/>
      <c r="VBO25" s="11"/>
      <c r="VBP25" s="11"/>
      <c r="VBQ25" s="11"/>
      <c r="VBR25" s="11"/>
      <c r="VBS25" s="11"/>
      <c r="VBT25" s="11"/>
      <c r="VBU25" s="11"/>
      <c r="VBV25" s="11"/>
      <c r="VBW25" s="11"/>
      <c r="VBX25" s="11"/>
      <c r="VBY25" s="11"/>
      <c r="VBZ25" s="11"/>
      <c r="VCA25" s="11"/>
      <c r="VCB25" s="11"/>
      <c r="VCC25" s="11"/>
      <c r="VCD25" s="11"/>
      <c r="VCE25" s="11"/>
      <c r="VCF25" s="11"/>
      <c r="VCG25" s="11"/>
      <c r="VCH25" s="11"/>
      <c r="VCI25" s="11"/>
      <c r="VCJ25" s="11"/>
      <c r="VCK25" s="11"/>
      <c r="VCL25" s="11"/>
      <c r="VCM25" s="11"/>
      <c r="VCN25" s="11"/>
      <c r="VCO25" s="11"/>
      <c r="VCP25" s="11"/>
      <c r="VCQ25" s="11"/>
      <c r="VCR25" s="11"/>
      <c r="VCS25" s="11"/>
      <c r="VCT25" s="11"/>
      <c r="VCU25" s="11"/>
      <c r="VCV25" s="11"/>
      <c r="VCW25" s="11"/>
      <c r="VCX25" s="11"/>
      <c r="VCY25" s="11"/>
      <c r="VCZ25" s="11"/>
      <c r="VDA25" s="11"/>
      <c r="VDB25" s="11"/>
      <c r="VDC25" s="11"/>
      <c r="VDD25" s="11"/>
      <c r="VDE25" s="11"/>
      <c r="VDF25" s="11"/>
      <c r="VDG25" s="11"/>
      <c r="VDH25" s="11"/>
      <c r="VDI25" s="11"/>
      <c r="VDJ25" s="11"/>
      <c r="VDK25" s="11"/>
      <c r="VDL25" s="11"/>
      <c r="VDM25" s="11"/>
      <c r="VDN25" s="11"/>
      <c r="VDO25" s="11"/>
      <c r="VDP25" s="11"/>
      <c r="VDQ25" s="11"/>
      <c r="VDR25" s="11"/>
      <c r="VDS25" s="11"/>
      <c r="VDT25" s="11"/>
      <c r="VDU25" s="11"/>
      <c r="VDV25" s="11"/>
      <c r="VDW25" s="11"/>
      <c r="VDX25" s="11"/>
      <c r="VDY25" s="11"/>
      <c r="VDZ25" s="11"/>
      <c r="VEA25" s="11"/>
      <c r="VEB25" s="11"/>
      <c r="VEC25" s="11"/>
      <c r="VED25" s="11"/>
      <c r="VEE25" s="11"/>
      <c r="VEF25" s="11"/>
      <c r="VEG25" s="11"/>
      <c r="VEH25" s="11"/>
      <c r="VEI25" s="11"/>
      <c r="VEJ25" s="11"/>
      <c r="VEK25" s="11"/>
      <c r="VEL25" s="11"/>
      <c r="VEM25" s="11"/>
      <c r="VEN25" s="11"/>
      <c r="VEO25" s="11"/>
      <c r="VEP25" s="11"/>
      <c r="VEQ25" s="11"/>
      <c r="VER25" s="11"/>
      <c r="VES25" s="11"/>
      <c r="VET25" s="11"/>
      <c r="VEU25" s="11"/>
      <c r="VEV25" s="11"/>
      <c r="VEW25" s="11"/>
      <c r="VEX25" s="11"/>
      <c r="VEY25" s="11"/>
      <c r="VEZ25" s="11"/>
      <c r="VFA25" s="11"/>
      <c r="VFB25" s="11"/>
      <c r="VFC25" s="11"/>
      <c r="VFD25" s="11"/>
      <c r="VFE25" s="11"/>
      <c r="VFF25" s="11"/>
      <c r="VFG25" s="11"/>
      <c r="VFH25" s="11"/>
      <c r="VFI25" s="11"/>
      <c r="VFJ25" s="11"/>
      <c r="VFK25" s="11"/>
      <c r="VFL25" s="11"/>
      <c r="VFM25" s="11"/>
      <c r="VFN25" s="11"/>
      <c r="VFO25" s="11"/>
      <c r="VFP25" s="11"/>
      <c r="VFQ25" s="11"/>
      <c r="VFR25" s="11"/>
      <c r="VFS25" s="11"/>
      <c r="VFT25" s="11"/>
      <c r="VFU25" s="11"/>
      <c r="VFV25" s="11"/>
      <c r="VFW25" s="11"/>
      <c r="VFX25" s="11"/>
      <c r="VFY25" s="11"/>
      <c r="VFZ25" s="11"/>
      <c r="VGA25" s="11"/>
      <c r="VGB25" s="11"/>
      <c r="VGC25" s="11"/>
      <c r="VGD25" s="11"/>
      <c r="VGE25" s="11"/>
      <c r="VGF25" s="11"/>
      <c r="VGG25" s="11"/>
      <c r="VGH25" s="11"/>
      <c r="VGI25" s="11"/>
      <c r="VGJ25" s="11"/>
      <c r="VGK25" s="11"/>
      <c r="VGL25" s="11"/>
      <c r="VGM25" s="11"/>
      <c r="VGN25" s="11"/>
      <c r="VGO25" s="11"/>
      <c r="VGP25" s="11"/>
      <c r="VGQ25" s="11"/>
      <c r="VGR25" s="11"/>
      <c r="VGS25" s="11"/>
      <c r="VGT25" s="11"/>
      <c r="VGU25" s="11"/>
      <c r="VGV25" s="11"/>
      <c r="VGW25" s="11"/>
      <c r="VGX25" s="11"/>
      <c r="VGY25" s="11"/>
      <c r="VGZ25" s="11"/>
      <c r="VHA25" s="11"/>
      <c r="VHB25" s="11"/>
      <c r="VHC25" s="11"/>
      <c r="VHD25" s="11"/>
      <c r="VHE25" s="11"/>
      <c r="VHF25" s="11"/>
      <c r="VHG25" s="11"/>
      <c r="VHH25" s="11"/>
      <c r="VHI25" s="11"/>
      <c r="VHJ25" s="11"/>
      <c r="VHK25" s="11"/>
      <c r="VHL25" s="11"/>
      <c r="VHM25" s="11"/>
      <c r="VHN25" s="11"/>
      <c r="VHO25" s="11"/>
      <c r="VHP25" s="11"/>
      <c r="VHQ25" s="11"/>
      <c r="VHR25" s="11"/>
      <c r="VHS25" s="11"/>
      <c r="VHT25" s="11"/>
      <c r="VHU25" s="11"/>
      <c r="VHV25" s="11"/>
      <c r="VHW25" s="11"/>
      <c r="VHX25" s="11"/>
      <c r="VHY25" s="11"/>
      <c r="VHZ25" s="11"/>
      <c r="VIA25" s="11"/>
      <c r="VIB25" s="11"/>
      <c r="VIC25" s="11"/>
      <c r="VID25" s="11"/>
      <c r="VIE25" s="11"/>
      <c r="VIF25" s="11"/>
      <c r="VIG25" s="11"/>
      <c r="VIH25" s="11"/>
      <c r="VII25" s="11"/>
      <c r="VIJ25" s="11"/>
      <c r="VIK25" s="11"/>
      <c r="VIL25" s="11"/>
      <c r="VIM25" s="11"/>
      <c r="VIN25" s="11"/>
      <c r="VIO25" s="11"/>
      <c r="VIP25" s="11"/>
      <c r="VIQ25" s="11"/>
      <c r="VIR25" s="11"/>
      <c r="VIS25" s="11"/>
      <c r="VIT25" s="11"/>
      <c r="VIU25" s="11"/>
      <c r="VIV25" s="11"/>
      <c r="VIW25" s="11"/>
      <c r="VIX25" s="11"/>
      <c r="VIY25" s="11"/>
      <c r="VIZ25" s="11"/>
      <c r="VJA25" s="11"/>
      <c r="VJB25" s="11"/>
      <c r="VJC25" s="11"/>
      <c r="VJD25" s="11"/>
      <c r="VJE25" s="11"/>
      <c r="VJF25" s="11"/>
      <c r="VJG25" s="11"/>
      <c r="VJH25" s="11"/>
      <c r="VJI25" s="11"/>
      <c r="VJJ25" s="11"/>
      <c r="VJK25" s="11"/>
      <c r="VJL25" s="11"/>
      <c r="VJM25" s="11"/>
      <c r="VJN25" s="11"/>
      <c r="VJO25" s="11"/>
      <c r="VJP25" s="11"/>
      <c r="VJQ25" s="11"/>
      <c r="VJR25" s="11"/>
      <c r="VJS25" s="11"/>
      <c r="VJT25" s="11"/>
      <c r="VJU25" s="11"/>
      <c r="VJV25" s="11"/>
      <c r="VJW25" s="11"/>
      <c r="VJX25" s="11"/>
      <c r="VJY25" s="11"/>
      <c r="VJZ25" s="11"/>
      <c r="VKA25" s="11"/>
      <c r="VKB25" s="11"/>
      <c r="VKC25" s="11"/>
      <c r="VKD25" s="11"/>
      <c r="VKE25" s="11"/>
      <c r="VKF25" s="11"/>
      <c r="VKG25" s="11"/>
      <c r="VKH25" s="11"/>
      <c r="VKI25" s="11"/>
      <c r="VKJ25" s="11"/>
      <c r="VKK25" s="11"/>
      <c r="VKL25" s="11"/>
      <c r="VKM25" s="11"/>
      <c r="VKN25" s="11"/>
      <c r="VKO25" s="11"/>
      <c r="VKP25" s="11"/>
      <c r="VKQ25" s="11"/>
      <c r="VKR25" s="11"/>
      <c r="VKS25" s="11"/>
      <c r="VKT25" s="11"/>
      <c r="VKU25" s="11"/>
      <c r="VKV25" s="11"/>
      <c r="VKW25" s="11"/>
      <c r="VKX25" s="11"/>
      <c r="VKY25" s="11"/>
      <c r="VKZ25" s="11"/>
      <c r="VLA25" s="11"/>
      <c r="VLB25" s="11"/>
      <c r="VLC25" s="11"/>
      <c r="VLD25" s="11"/>
      <c r="VLE25" s="11"/>
      <c r="VLF25" s="11"/>
      <c r="VLG25" s="11"/>
      <c r="VLH25" s="11"/>
      <c r="VLI25" s="11"/>
      <c r="VLJ25" s="11"/>
      <c r="VLK25" s="11"/>
      <c r="VLL25" s="11"/>
      <c r="VLM25" s="11"/>
      <c r="VLN25" s="11"/>
      <c r="VLO25" s="11"/>
      <c r="VLP25" s="11"/>
      <c r="VLQ25" s="11"/>
      <c r="VLR25" s="11"/>
      <c r="VLS25" s="11"/>
      <c r="VLT25" s="11"/>
      <c r="VLU25" s="11"/>
      <c r="VLV25" s="11"/>
      <c r="VLW25" s="11"/>
      <c r="VLX25" s="11"/>
      <c r="VLY25" s="11"/>
      <c r="VLZ25" s="11"/>
      <c r="VMA25" s="11"/>
      <c r="VMB25" s="11"/>
      <c r="VMC25" s="11"/>
      <c r="VMD25" s="11"/>
      <c r="VME25" s="11"/>
      <c r="VMF25" s="11"/>
      <c r="VMG25" s="11"/>
      <c r="VMH25" s="11"/>
      <c r="VMI25" s="11"/>
      <c r="VMJ25" s="11"/>
      <c r="VMK25" s="11"/>
      <c r="VML25" s="11"/>
      <c r="VMM25" s="11"/>
      <c r="VMN25" s="11"/>
      <c r="VMO25" s="11"/>
      <c r="VMP25" s="11"/>
      <c r="VMQ25" s="11"/>
      <c r="VMR25" s="11"/>
      <c r="VMS25" s="11"/>
      <c r="VMT25" s="11"/>
      <c r="VMU25" s="11"/>
      <c r="VMV25" s="11"/>
      <c r="VMW25" s="11"/>
      <c r="VMX25" s="11"/>
      <c r="VMY25" s="11"/>
      <c r="VMZ25" s="11"/>
      <c r="VNA25" s="11"/>
      <c r="VNB25" s="11"/>
      <c r="VNC25" s="11"/>
      <c r="VND25" s="11"/>
      <c r="VNE25" s="11"/>
      <c r="VNF25" s="11"/>
      <c r="VNG25" s="11"/>
      <c r="VNH25" s="11"/>
      <c r="VNI25" s="11"/>
      <c r="VNJ25" s="11"/>
      <c r="VNK25" s="11"/>
      <c r="VNL25" s="11"/>
      <c r="VNM25" s="11"/>
      <c r="VNN25" s="11"/>
      <c r="VNO25" s="11"/>
      <c r="VNP25" s="11"/>
      <c r="VNQ25" s="11"/>
      <c r="VNR25" s="11"/>
      <c r="VNS25" s="11"/>
      <c r="VNT25" s="11"/>
      <c r="VNU25" s="11"/>
      <c r="VNV25" s="11"/>
      <c r="VNW25" s="11"/>
      <c r="VNX25" s="11"/>
      <c r="VNY25" s="11"/>
      <c r="VNZ25" s="11"/>
      <c r="VOA25" s="11"/>
      <c r="VOB25" s="11"/>
      <c r="VOC25" s="11"/>
      <c r="VOD25" s="11"/>
      <c r="VOE25" s="11"/>
      <c r="VOF25" s="11"/>
      <c r="VOG25" s="11"/>
      <c r="VOH25" s="11"/>
      <c r="VOI25" s="11"/>
      <c r="VOJ25" s="11"/>
      <c r="VOK25" s="11"/>
      <c r="VOL25" s="11"/>
      <c r="VOM25" s="11"/>
      <c r="VON25" s="11"/>
      <c r="VOO25" s="11"/>
      <c r="VOP25" s="11"/>
      <c r="VOQ25" s="11"/>
      <c r="VOR25" s="11"/>
      <c r="VOS25" s="11"/>
      <c r="VOT25" s="11"/>
      <c r="VOU25" s="11"/>
      <c r="VOV25" s="11"/>
      <c r="VOW25" s="11"/>
      <c r="VOX25" s="11"/>
      <c r="VOY25" s="11"/>
      <c r="VOZ25" s="11"/>
      <c r="VPA25" s="11"/>
      <c r="VPB25" s="11"/>
      <c r="VPC25" s="11"/>
      <c r="VPD25" s="11"/>
      <c r="VPE25" s="11"/>
      <c r="VPF25" s="11"/>
      <c r="VPG25" s="11"/>
      <c r="VPH25" s="11"/>
      <c r="VPI25" s="11"/>
      <c r="VPJ25" s="11"/>
      <c r="VPK25" s="11"/>
      <c r="VPL25" s="11"/>
      <c r="VPM25" s="11"/>
      <c r="VPN25" s="11"/>
      <c r="VPO25" s="11"/>
      <c r="VPP25" s="11"/>
      <c r="VPQ25" s="11"/>
      <c r="VPR25" s="11"/>
      <c r="VPS25" s="11"/>
      <c r="VPT25" s="11"/>
      <c r="VPU25" s="11"/>
      <c r="VPV25" s="11"/>
      <c r="VPW25" s="11"/>
      <c r="VPX25" s="11"/>
      <c r="VPY25" s="11"/>
      <c r="VPZ25" s="11"/>
      <c r="VQA25" s="11"/>
      <c r="VQB25" s="11"/>
      <c r="VQC25" s="11"/>
      <c r="VQD25" s="11"/>
      <c r="VQE25" s="11"/>
      <c r="VQF25" s="11"/>
      <c r="VQG25" s="11"/>
      <c r="VQH25" s="11"/>
      <c r="VQI25" s="11"/>
      <c r="VQJ25" s="11"/>
      <c r="VQK25" s="11"/>
      <c r="VQL25" s="11"/>
      <c r="VQM25" s="11"/>
      <c r="VQN25" s="11"/>
      <c r="VQO25" s="11"/>
      <c r="VQP25" s="11"/>
      <c r="VQQ25" s="11"/>
      <c r="VQR25" s="11"/>
      <c r="VQS25" s="11"/>
      <c r="VQT25" s="11"/>
      <c r="VQU25" s="11"/>
      <c r="VQV25" s="11"/>
      <c r="VQW25" s="11"/>
      <c r="VQX25" s="11"/>
      <c r="VQY25" s="11"/>
      <c r="VQZ25" s="11"/>
      <c r="VRA25" s="11"/>
      <c r="VRB25" s="11"/>
      <c r="VRC25" s="11"/>
      <c r="VRD25" s="11"/>
      <c r="VRE25" s="11"/>
      <c r="VRF25" s="11"/>
      <c r="VRG25" s="11"/>
      <c r="VRH25" s="11"/>
      <c r="VRI25" s="11"/>
      <c r="VRJ25" s="11"/>
      <c r="VRK25" s="11"/>
      <c r="VRL25" s="11"/>
      <c r="VRM25" s="11"/>
      <c r="VRN25" s="11"/>
      <c r="VRO25" s="11"/>
      <c r="VRP25" s="11"/>
      <c r="VRQ25" s="11"/>
      <c r="VRR25" s="11"/>
      <c r="VRS25" s="11"/>
      <c r="VRT25" s="11"/>
      <c r="VRU25" s="11"/>
      <c r="VRV25" s="11"/>
      <c r="VRW25" s="11"/>
      <c r="VRX25" s="11"/>
      <c r="VRY25" s="11"/>
      <c r="VRZ25" s="11"/>
      <c r="VSA25" s="11"/>
      <c r="VSB25" s="11"/>
      <c r="VSC25" s="11"/>
      <c r="VSD25" s="11"/>
      <c r="VSE25" s="11"/>
      <c r="VSF25" s="11"/>
      <c r="VSG25" s="11"/>
      <c r="VSH25" s="11"/>
      <c r="VSI25" s="11"/>
      <c r="VSJ25" s="11"/>
      <c r="VSK25" s="11"/>
      <c r="VSL25" s="11"/>
      <c r="VSM25" s="11"/>
      <c r="VSN25" s="11"/>
      <c r="VSO25" s="11"/>
      <c r="VSP25" s="11"/>
      <c r="VSQ25" s="11"/>
      <c r="VSR25" s="11"/>
      <c r="VSS25" s="11"/>
      <c r="VST25" s="11"/>
      <c r="VSU25" s="11"/>
      <c r="VSV25" s="11"/>
      <c r="VSW25" s="11"/>
      <c r="VSX25" s="11"/>
      <c r="VSY25" s="11"/>
      <c r="VSZ25" s="11"/>
      <c r="VTA25" s="11"/>
      <c r="VTB25" s="11"/>
      <c r="VTC25" s="11"/>
      <c r="VTD25" s="11"/>
      <c r="VTE25" s="11"/>
      <c r="VTF25" s="11"/>
      <c r="VTG25" s="11"/>
      <c r="VTH25" s="11"/>
      <c r="VTI25" s="11"/>
      <c r="VTJ25" s="11"/>
      <c r="VTK25" s="11"/>
      <c r="VTL25" s="11"/>
      <c r="VTM25" s="11"/>
      <c r="VTN25" s="11"/>
      <c r="VTO25" s="11"/>
      <c r="VTP25" s="11"/>
      <c r="VTQ25" s="11"/>
      <c r="VTR25" s="11"/>
      <c r="VTS25" s="11"/>
      <c r="VTT25" s="11"/>
      <c r="VTU25" s="11"/>
      <c r="VTV25" s="11"/>
      <c r="VTW25" s="11"/>
      <c r="VTX25" s="11"/>
      <c r="VTY25" s="11"/>
      <c r="VTZ25" s="11"/>
      <c r="VUA25" s="11"/>
      <c r="VUB25" s="11"/>
      <c r="VUC25" s="11"/>
      <c r="VUD25" s="11"/>
      <c r="VUE25" s="11"/>
      <c r="VUF25" s="11"/>
      <c r="VUG25" s="11"/>
      <c r="VUH25" s="11"/>
      <c r="VUI25" s="11"/>
      <c r="VUJ25" s="11"/>
      <c r="VUK25" s="11"/>
      <c r="VUL25" s="11"/>
      <c r="VUM25" s="11"/>
      <c r="VUN25" s="11"/>
      <c r="VUO25" s="11"/>
      <c r="VUP25" s="11"/>
      <c r="VUQ25" s="11"/>
      <c r="VUR25" s="11"/>
      <c r="VUS25" s="11"/>
      <c r="VUT25" s="11"/>
      <c r="VUU25" s="11"/>
      <c r="VUV25" s="11"/>
      <c r="VUW25" s="11"/>
      <c r="VUX25" s="11"/>
      <c r="VUY25" s="11"/>
      <c r="VUZ25" s="11"/>
      <c r="VVA25" s="11"/>
      <c r="VVB25" s="11"/>
      <c r="VVC25" s="11"/>
      <c r="VVD25" s="11"/>
      <c r="VVE25" s="11"/>
      <c r="VVF25" s="11"/>
      <c r="VVG25" s="11"/>
      <c r="VVH25" s="11"/>
      <c r="VVI25" s="11"/>
      <c r="VVJ25" s="11"/>
      <c r="VVK25" s="11"/>
      <c r="VVL25" s="11"/>
      <c r="VVM25" s="11"/>
      <c r="VVN25" s="11"/>
      <c r="VVO25" s="11"/>
      <c r="VVP25" s="11"/>
      <c r="VVQ25" s="11"/>
      <c r="VVR25" s="11"/>
      <c r="VVS25" s="11"/>
      <c r="VVT25" s="11"/>
      <c r="VVU25" s="11"/>
      <c r="VVV25" s="11"/>
      <c r="VVW25" s="11"/>
      <c r="VVX25" s="11"/>
      <c r="VVY25" s="11"/>
      <c r="VVZ25" s="11"/>
      <c r="VWA25" s="11"/>
      <c r="VWB25" s="11"/>
      <c r="VWC25" s="11"/>
      <c r="VWD25" s="11"/>
      <c r="VWE25" s="11"/>
      <c r="VWF25" s="11"/>
      <c r="VWG25" s="11"/>
      <c r="VWH25" s="11"/>
      <c r="VWI25" s="11"/>
      <c r="VWJ25" s="11"/>
      <c r="VWK25" s="11"/>
      <c r="VWL25" s="11"/>
      <c r="VWM25" s="11"/>
      <c r="VWN25" s="11"/>
      <c r="VWO25" s="11"/>
      <c r="VWP25" s="11"/>
      <c r="VWQ25" s="11"/>
      <c r="VWR25" s="11"/>
      <c r="VWS25" s="11"/>
      <c r="VWT25" s="11"/>
      <c r="VWU25" s="11"/>
      <c r="VWV25" s="11"/>
      <c r="VWW25" s="11"/>
      <c r="VWX25" s="11"/>
      <c r="VWY25" s="11"/>
      <c r="VWZ25" s="11"/>
      <c r="VXA25" s="11"/>
      <c r="VXB25" s="11"/>
      <c r="VXC25" s="11"/>
      <c r="VXD25" s="11"/>
      <c r="VXE25" s="11"/>
      <c r="VXF25" s="11"/>
      <c r="VXG25" s="11"/>
      <c r="VXH25" s="11"/>
      <c r="VXI25" s="11"/>
      <c r="VXJ25" s="11"/>
      <c r="VXK25" s="11"/>
      <c r="VXL25" s="11"/>
      <c r="VXM25" s="11"/>
      <c r="VXN25" s="11"/>
      <c r="VXO25" s="11"/>
      <c r="VXP25" s="11"/>
      <c r="VXQ25" s="11"/>
      <c r="VXR25" s="11"/>
      <c r="VXS25" s="11"/>
      <c r="VXT25" s="11"/>
      <c r="VXU25" s="11"/>
      <c r="VXV25" s="11"/>
      <c r="VXW25" s="11"/>
      <c r="VXX25" s="11"/>
      <c r="VXY25" s="11"/>
      <c r="VXZ25" s="11"/>
      <c r="VYA25" s="11"/>
      <c r="VYB25" s="11"/>
      <c r="VYC25" s="11"/>
      <c r="VYD25" s="11"/>
      <c r="VYE25" s="11"/>
      <c r="VYF25" s="11"/>
      <c r="VYG25" s="11"/>
      <c r="VYH25" s="11"/>
      <c r="VYI25" s="11"/>
      <c r="VYJ25" s="11"/>
      <c r="VYK25" s="11"/>
      <c r="VYL25" s="11"/>
      <c r="VYM25" s="11"/>
      <c r="VYN25" s="11"/>
      <c r="VYO25" s="11"/>
      <c r="VYP25" s="11"/>
      <c r="VYQ25" s="11"/>
      <c r="VYR25" s="11"/>
      <c r="VYS25" s="11"/>
      <c r="VYT25" s="11"/>
      <c r="VYU25" s="11"/>
      <c r="VYV25" s="11"/>
      <c r="VYW25" s="11"/>
      <c r="VYX25" s="11"/>
      <c r="VYY25" s="11"/>
      <c r="VYZ25" s="11"/>
      <c r="VZA25" s="11"/>
      <c r="VZB25" s="11"/>
      <c r="VZC25" s="11"/>
      <c r="VZD25" s="11"/>
      <c r="VZE25" s="11"/>
      <c r="VZF25" s="11"/>
      <c r="VZG25" s="11"/>
      <c r="VZH25" s="11"/>
      <c r="VZI25" s="11"/>
      <c r="VZJ25" s="11"/>
      <c r="VZK25" s="11"/>
      <c r="VZL25" s="11"/>
      <c r="VZM25" s="11"/>
      <c r="VZN25" s="11"/>
      <c r="VZO25" s="11"/>
      <c r="VZP25" s="11"/>
      <c r="VZQ25" s="11"/>
      <c r="VZR25" s="11"/>
      <c r="VZS25" s="11"/>
      <c r="VZT25" s="11"/>
      <c r="VZU25" s="11"/>
      <c r="VZV25" s="11"/>
      <c r="VZW25" s="11"/>
      <c r="VZX25" s="11"/>
      <c r="VZY25" s="11"/>
      <c r="VZZ25" s="11"/>
      <c r="WAA25" s="11"/>
      <c r="WAB25" s="11"/>
      <c r="WAC25" s="11"/>
      <c r="WAD25" s="11"/>
      <c r="WAE25" s="11"/>
      <c r="WAF25" s="11"/>
      <c r="WAG25" s="11"/>
      <c r="WAH25" s="11"/>
      <c r="WAI25" s="11"/>
      <c r="WAJ25" s="11"/>
      <c r="WAK25" s="11"/>
      <c r="WAL25" s="11"/>
      <c r="WAM25" s="11"/>
      <c r="WAN25" s="11"/>
      <c r="WAO25" s="11"/>
      <c r="WAP25" s="11"/>
      <c r="WAQ25" s="11"/>
      <c r="WAR25" s="11"/>
      <c r="WAS25" s="11"/>
      <c r="WAT25" s="11"/>
      <c r="WAU25" s="11"/>
      <c r="WAV25" s="11"/>
      <c r="WAW25" s="11"/>
      <c r="WAX25" s="11"/>
      <c r="WAY25" s="11"/>
      <c r="WAZ25" s="11"/>
      <c r="WBA25" s="11"/>
      <c r="WBB25" s="11"/>
      <c r="WBC25" s="11"/>
      <c r="WBD25" s="11"/>
      <c r="WBE25" s="11"/>
      <c r="WBF25" s="11"/>
      <c r="WBG25" s="11"/>
      <c r="WBH25" s="11"/>
      <c r="WBI25" s="11"/>
      <c r="WBJ25" s="11"/>
      <c r="WBK25" s="11"/>
      <c r="WBL25" s="11"/>
      <c r="WBM25" s="11"/>
      <c r="WBN25" s="11"/>
      <c r="WBO25" s="11"/>
      <c r="WBP25" s="11"/>
      <c r="WBQ25" s="11"/>
      <c r="WBR25" s="11"/>
      <c r="WBS25" s="11"/>
      <c r="WBT25" s="11"/>
      <c r="WBU25" s="11"/>
      <c r="WBV25" s="11"/>
      <c r="WBW25" s="11"/>
      <c r="WBX25" s="11"/>
      <c r="WBY25" s="11"/>
      <c r="WBZ25" s="11"/>
      <c r="WCA25" s="11"/>
      <c r="WCB25" s="11"/>
      <c r="WCC25" s="11"/>
      <c r="WCD25" s="11"/>
      <c r="WCE25" s="11"/>
      <c r="WCF25" s="11"/>
      <c r="WCG25" s="11"/>
      <c r="WCH25" s="11"/>
      <c r="WCI25" s="11"/>
      <c r="WCJ25" s="11"/>
      <c r="WCK25" s="11"/>
      <c r="WCL25" s="11"/>
      <c r="WCM25" s="11"/>
      <c r="WCN25" s="11"/>
      <c r="WCO25" s="11"/>
      <c r="WCP25" s="11"/>
      <c r="WCQ25" s="11"/>
      <c r="WCR25" s="11"/>
      <c r="WCS25" s="11"/>
      <c r="WCT25" s="11"/>
      <c r="WCU25" s="11"/>
      <c r="WCV25" s="11"/>
      <c r="WCW25" s="11"/>
      <c r="WCX25" s="11"/>
      <c r="WCY25" s="11"/>
      <c r="WCZ25" s="11"/>
      <c r="WDA25" s="11"/>
      <c r="WDB25" s="11"/>
      <c r="WDC25" s="11"/>
      <c r="WDD25" s="11"/>
      <c r="WDE25" s="11"/>
      <c r="WDF25" s="11"/>
      <c r="WDG25" s="11"/>
      <c r="WDH25" s="11"/>
      <c r="WDI25" s="11"/>
      <c r="WDJ25" s="11"/>
      <c r="WDK25" s="11"/>
      <c r="WDL25" s="11"/>
      <c r="WDM25" s="11"/>
      <c r="WDN25" s="11"/>
      <c r="WDO25" s="11"/>
      <c r="WDP25" s="11"/>
      <c r="WDQ25" s="11"/>
      <c r="WDR25" s="11"/>
      <c r="WDS25" s="11"/>
      <c r="WDT25" s="11"/>
      <c r="WDU25" s="11"/>
      <c r="WDV25" s="11"/>
      <c r="WDW25" s="11"/>
      <c r="WDX25" s="11"/>
      <c r="WDY25" s="11"/>
      <c r="WDZ25" s="11"/>
      <c r="WEA25" s="11"/>
      <c r="WEB25" s="11"/>
      <c r="WEC25" s="11"/>
      <c r="WED25" s="11"/>
      <c r="WEE25" s="11"/>
      <c r="WEF25" s="11"/>
      <c r="WEG25" s="11"/>
      <c r="WEH25" s="11"/>
      <c r="WEI25" s="11"/>
      <c r="WEJ25" s="11"/>
      <c r="WEK25" s="11"/>
      <c r="WEL25" s="11"/>
      <c r="WEM25" s="11"/>
      <c r="WEN25" s="11"/>
      <c r="WEO25" s="11"/>
      <c r="WEP25" s="11"/>
      <c r="WEQ25" s="11"/>
      <c r="WER25" s="11"/>
      <c r="WES25" s="11"/>
      <c r="WET25" s="11"/>
      <c r="WEU25" s="11"/>
      <c r="WEV25" s="11"/>
      <c r="WEW25" s="11"/>
      <c r="WEX25" s="11"/>
      <c r="WEY25" s="11"/>
      <c r="WEZ25" s="11"/>
      <c r="WFA25" s="11"/>
      <c r="WFB25" s="11"/>
      <c r="WFC25" s="11"/>
      <c r="WFD25" s="11"/>
      <c r="WFE25" s="11"/>
      <c r="WFF25" s="11"/>
      <c r="WFG25" s="11"/>
      <c r="WFH25" s="11"/>
      <c r="WFI25" s="11"/>
      <c r="WFJ25" s="11"/>
      <c r="WFK25" s="11"/>
      <c r="WFL25" s="11"/>
      <c r="WFM25" s="11"/>
      <c r="WFN25" s="11"/>
      <c r="WFO25" s="11"/>
      <c r="WFP25" s="11"/>
      <c r="WFQ25" s="11"/>
      <c r="WFR25" s="11"/>
      <c r="WFS25" s="11"/>
      <c r="WFT25" s="11"/>
      <c r="WFU25" s="11"/>
      <c r="WFV25" s="11"/>
      <c r="WFW25" s="11"/>
      <c r="WFX25" s="11"/>
      <c r="WFY25" s="11"/>
      <c r="WFZ25" s="11"/>
      <c r="WGA25" s="11"/>
      <c r="WGB25" s="11"/>
      <c r="WGC25" s="11"/>
      <c r="WGD25" s="11"/>
      <c r="WGE25" s="11"/>
      <c r="WGF25" s="11"/>
      <c r="WGG25" s="11"/>
      <c r="WGH25" s="11"/>
      <c r="WGI25" s="11"/>
      <c r="WGJ25" s="11"/>
      <c r="WGK25" s="11"/>
      <c r="WGL25" s="11"/>
      <c r="WGM25" s="11"/>
      <c r="WGN25" s="11"/>
      <c r="WGO25" s="11"/>
      <c r="WGP25" s="11"/>
      <c r="WGQ25" s="11"/>
      <c r="WGR25" s="11"/>
      <c r="WGS25" s="11"/>
      <c r="WGT25" s="11"/>
      <c r="WGU25" s="11"/>
      <c r="WGV25" s="11"/>
      <c r="WGW25" s="11"/>
      <c r="WGX25" s="11"/>
      <c r="WGY25" s="11"/>
      <c r="WGZ25" s="11"/>
      <c r="WHA25" s="11"/>
      <c r="WHB25" s="11"/>
      <c r="WHC25" s="11"/>
      <c r="WHD25" s="11"/>
      <c r="WHE25" s="11"/>
      <c r="WHF25" s="11"/>
      <c r="WHG25" s="11"/>
      <c r="WHH25" s="11"/>
      <c r="WHI25" s="11"/>
      <c r="WHJ25" s="11"/>
      <c r="WHK25" s="11"/>
      <c r="WHL25" s="11"/>
      <c r="WHM25" s="11"/>
      <c r="WHN25" s="11"/>
      <c r="WHO25" s="11"/>
      <c r="WHP25" s="11"/>
      <c r="WHQ25" s="11"/>
      <c r="WHR25" s="11"/>
      <c r="WHS25" s="11"/>
      <c r="WHT25" s="11"/>
      <c r="WHU25" s="11"/>
      <c r="WHV25" s="11"/>
      <c r="WHW25" s="11"/>
      <c r="WHX25" s="11"/>
      <c r="WHY25" s="11"/>
      <c r="WHZ25" s="11"/>
      <c r="WIA25" s="11"/>
      <c r="WIB25" s="11"/>
      <c r="WIC25" s="11"/>
      <c r="WID25" s="11"/>
      <c r="WIE25" s="11"/>
      <c r="WIF25" s="11"/>
      <c r="WIG25" s="11"/>
      <c r="WIH25" s="11"/>
      <c r="WII25" s="11"/>
      <c r="WIJ25" s="11"/>
      <c r="WIK25" s="11"/>
      <c r="WIL25" s="11"/>
      <c r="WIM25" s="11"/>
      <c r="WIN25" s="11"/>
      <c r="WIO25" s="11"/>
      <c r="WIP25" s="11"/>
      <c r="WIQ25" s="11"/>
      <c r="WIR25" s="11"/>
      <c r="WIS25" s="11"/>
      <c r="WIT25" s="11"/>
      <c r="WIU25" s="11"/>
      <c r="WIV25" s="11"/>
      <c r="WIW25" s="11"/>
      <c r="WIX25" s="11"/>
      <c r="WIY25" s="11"/>
      <c r="WIZ25" s="11"/>
      <c r="WJA25" s="11"/>
      <c r="WJB25" s="11"/>
      <c r="WJC25" s="11"/>
      <c r="WJD25" s="11"/>
      <c r="WJE25" s="11"/>
      <c r="WJF25" s="11"/>
      <c r="WJG25" s="11"/>
      <c r="WJH25" s="11"/>
      <c r="WJI25" s="11"/>
      <c r="WJJ25" s="11"/>
      <c r="WJK25" s="11"/>
      <c r="WJL25" s="11"/>
      <c r="WJM25" s="11"/>
      <c r="WJN25" s="11"/>
      <c r="WJO25" s="11"/>
      <c r="WJP25" s="11"/>
      <c r="WJQ25" s="11"/>
      <c r="WJR25" s="11"/>
      <c r="WJS25" s="11"/>
      <c r="WJT25" s="11"/>
      <c r="WJU25" s="11"/>
      <c r="WJV25" s="11"/>
      <c r="WJW25" s="11"/>
      <c r="WJX25" s="11"/>
      <c r="WJY25" s="11"/>
      <c r="WJZ25" s="11"/>
      <c r="WKA25" s="11"/>
      <c r="WKB25" s="11"/>
      <c r="WKC25" s="11"/>
      <c r="WKD25" s="11"/>
      <c r="WKE25" s="11"/>
      <c r="WKF25" s="11"/>
      <c r="WKG25" s="11"/>
      <c r="WKH25" s="11"/>
      <c r="WKI25" s="11"/>
      <c r="WKJ25" s="11"/>
      <c r="WKK25" s="11"/>
      <c r="WKL25" s="11"/>
      <c r="WKM25" s="11"/>
      <c r="WKN25" s="11"/>
      <c r="WKO25" s="11"/>
      <c r="WKP25" s="11"/>
      <c r="WKQ25" s="11"/>
      <c r="WKR25" s="11"/>
      <c r="WKS25" s="11"/>
      <c r="WKT25" s="11"/>
      <c r="WKU25" s="11"/>
      <c r="WKV25" s="11"/>
      <c r="WKW25" s="11"/>
      <c r="WKX25" s="11"/>
      <c r="WKY25" s="11"/>
      <c r="WKZ25" s="11"/>
      <c r="WLA25" s="11"/>
      <c r="WLB25" s="11"/>
      <c r="WLC25" s="11"/>
      <c r="WLD25" s="11"/>
      <c r="WLE25" s="11"/>
      <c r="WLF25" s="11"/>
      <c r="WLG25" s="11"/>
      <c r="WLH25" s="11"/>
      <c r="WLI25" s="11"/>
      <c r="WLJ25" s="11"/>
      <c r="WLK25" s="11"/>
      <c r="WLL25" s="11"/>
      <c r="WLM25" s="11"/>
      <c r="WLN25" s="11"/>
      <c r="WLO25" s="11"/>
      <c r="WLP25" s="11"/>
      <c r="WLQ25" s="11"/>
      <c r="WLR25" s="11"/>
      <c r="WLS25" s="11"/>
      <c r="WLT25" s="11"/>
      <c r="WLU25" s="11"/>
      <c r="WLV25" s="11"/>
      <c r="WLW25" s="11"/>
      <c r="WLX25" s="11"/>
      <c r="WLY25" s="11"/>
      <c r="WLZ25" s="11"/>
      <c r="WMA25" s="11"/>
      <c r="WMB25" s="11"/>
      <c r="WMC25" s="11"/>
      <c r="WMD25" s="11"/>
      <c r="WME25" s="11"/>
      <c r="WMF25" s="11"/>
      <c r="WMG25" s="11"/>
      <c r="WMH25" s="11"/>
      <c r="WMI25" s="11"/>
      <c r="WMJ25" s="11"/>
      <c r="WMK25" s="11"/>
      <c r="WML25" s="11"/>
      <c r="WMM25" s="11"/>
      <c r="WMN25" s="11"/>
      <c r="WMO25" s="11"/>
      <c r="WMP25" s="11"/>
      <c r="WMQ25" s="11"/>
      <c r="WMR25" s="11"/>
      <c r="WMS25" s="11"/>
      <c r="WMT25" s="11"/>
      <c r="WMU25" s="11"/>
      <c r="WMV25" s="11"/>
      <c r="WMW25" s="11"/>
      <c r="WMX25" s="11"/>
      <c r="WMY25" s="11"/>
      <c r="WMZ25" s="11"/>
      <c r="WNA25" s="11"/>
      <c r="WNB25" s="11"/>
      <c r="WNC25" s="11"/>
      <c r="WND25" s="11"/>
      <c r="WNE25" s="11"/>
      <c r="WNF25" s="11"/>
      <c r="WNG25" s="11"/>
      <c r="WNH25" s="11"/>
      <c r="WNI25" s="11"/>
      <c r="WNJ25" s="11"/>
      <c r="WNK25" s="11"/>
      <c r="WNL25" s="11"/>
      <c r="WNM25" s="11"/>
      <c r="WNN25" s="11"/>
      <c r="WNO25" s="11"/>
      <c r="WNP25" s="11"/>
      <c r="WNQ25" s="11"/>
      <c r="WNR25" s="11"/>
      <c r="WNS25" s="11"/>
      <c r="WNT25" s="11"/>
      <c r="WNU25" s="11"/>
      <c r="WNV25" s="11"/>
      <c r="WNW25" s="11"/>
      <c r="WNX25" s="11"/>
      <c r="WNY25" s="11"/>
      <c r="WNZ25" s="11"/>
      <c r="WOA25" s="11"/>
      <c r="WOB25" s="11"/>
      <c r="WOC25" s="11"/>
      <c r="WOD25" s="11"/>
      <c r="WOE25" s="11"/>
      <c r="WOF25" s="11"/>
      <c r="WOG25" s="11"/>
      <c r="WOH25" s="11"/>
      <c r="WOI25" s="11"/>
      <c r="WOJ25" s="11"/>
      <c r="WOK25" s="11"/>
      <c r="WOL25" s="11"/>
      <c r="WOM25" s="11"/>
      <c r="WON25" s="11"/>
      <c r="WOO25" s="11"/>
      <c r="WOP25" s="11"/>
      <c r="WOQ25" s="11"/>
      <c r="WOR25" s="11"/>
      <c r="WOS25" s="11"/>
      <c r="WOT25" s="11"/>
      <c r="WOU25" s="11"/>
      <c r="WOV25" s="11"/>
      <c r="WOW25" s="11"/>
      <c r="WOX25" s="11"/>
      <c r="WOY25" s="11"/>
      <c r="WOZ25" s="11"/>
      <c r="WPA25" s="11"/>
      <c r="WPB25" s="11"/>
      <c r="WPC25" s="11"/>
      <c r="WPD25" s="11"/>
      <c r="WPE25" s="11"/>
      <c r="WPF25" s="11"/>
      <c r="WPG25" s="11"/>
      <c r="WPH25" s="11"/>
      <c r="WPI25" s="11"/>
      <c r="WPJ25" s="11"/>
      <c r="WPK25" s="11"/>
      <c r="WPL25" s="11"/>
      <c r="WPM25" s="11"/>
      <c r="WPN25" s="11"/>
      <c r="WPO25" s="11"/>
      <c r="WPP25" s="11"/>
      <c r="WPQ25" s="11"/>
      <c r="WPR25" s="11"/>
      <c r="WPS25" s="11"/>
      <c r="WPT25" s="11"/>
      <c r="WPU25" s="11"/>
      <c r="WPV25" s="11"/>
      <c r="WPW25" s="11"/>
      <c r="WPX25" s="11"/>
      <c r="WPY25" s="11"/>
      <c r="WPZ25" s="11"/>
      <c r="WQA25" s="11"/>
      <c r="WQB25" s="11"/>
      <c r="WQC25" s="11"/>
      <c r="WQD25" s="11"/>
      <c r="WQE25" s="11"/>
      <c r="WQF25" s="11"/>
      <c r="WQG25" s="11"/>
      <c r="WQH25" s="11"/>
      <c r="WQI25" s="11"/>
      <c r="WQJ25" s="11"/>
      <c r="WQK25" s="11"/>
      <c r="WQL25" s="11"/>
      <c r="WQM25" s="11"/>
      <c r="WQN25" s="11"/>
      <c r="WQO25" s="11"/>
      <c r="WQP25" s="11"/>
      <c r="WQQ25" s="11"/>
      <c r="WQR25" s="11"/>
      <c r="WQS25" s="11"/>
      <c r="WQT25" s="11"/>
      <c r="WQU25" s="11"/>
      <c r="WQV25" s="11"/>
      <c r="WQW25" s="11"/>
      <c r="WQX25" s="11"/>
      <c r="WQY25" s="11"/>
      <c r="WQZ25" s="11"/>
      <c r="WRA25" s="11"/>
      <c r="WRB25" s="11"/>
      <c r="WRC25" s="11"/>
      <c r="WRD25" s="11"/>
      <c r="WRE25" s="11"/>
      <c r="WRF25" s="11"/>
      <c r="WRG25" s="11"/>
      <c r="WRH25" s="11"/>
      <c r="WRI25" s="11"/>
      <c r="WRJ25" s="11"/>
      <c r="WRK25" s="11"/>
      <c r="WRL25" s="11"/>
      <c r="WRM25" s="11"/>
      <c r="WRN25" s="11"/>
      <c r="WRO25" s="11"/>
      <c r="WRP25" s="11"/>
      <c r="WRQ25" s="11"/>
      <c r="WRR25" s="11"/>
      <c r="WRS25" s="11"/>
      <c r="WRT25" s="11"/>
      <c r="WRU25" s="11"/>
      <c r="WRV25" s="11"/>
      <c r="WRW25" s="11"/>
      <c r="WRX25" s="11"/>
      <c r="WRY25" s="11"/>
      <c r="WRZ25" s="11"/>
      <c r="WSA25" s="11"/>
      <c r="WSB25" s="11"/>
      <c r="WSC25" s="11"/>
      <c r="WSD25" s="11"/>
      <c r="WSE25" s="11"/>
      <c r="WSF25" s="11"/>
      <c r="WSG25" s="11"/>
      <c r="WSH25" s="11"/>
      <c r="WSI25" s="11"/>
      <c r="WSJ25" s="11"/>
      <c r="WSK25" s="11"/>
      <c r="WSL25" s="11"/>
      <c r="WSM25" s="11"/>
      <c r="WSN25" s="11"/>
      <c r="WSO25" s="11"/>
      <c r="WSP25" s="11"/>
      <c r="WSQ25" s="11"/>
      <c r="WSR25" s="11"/>
      <c r="WSS25" s="11"/>
      <c r="WST25" s="11"/>
      <c r="WSU25" s="11"/>
      <c r="WSV25" s="11"/>
      <c r="WSW25" s="11"/>
      <c r="WSX25" s="11"/>
      <c r="WSY25" s="11"/>
      <c r="WSZ25" s="11"/>
      <c r="WTA25" s="11"/>
      <c r="WTB25" s="11"/>
      <c r="WTC25" s="11"/>
      <c r="WTD25" s="11"/>
      <c r="WTE25" s="11"/>
      <c r="WTF25" s="11"/>
      <c r="WTG25" s="11"/>
      <c r="WTH25" s="11"/>
      <c r="WTI25" s="11"/>
      <c r="WTJ25" s="11"/>
      <c r="WTK25" s="11"/>
      <c r="WTL25" s="11"/>
      <c r="WTM25" s="11"/>
      <c r="WTN25" s="11"/>
      <c r="WTO25" s="11"/>
      <c r="WTP25" s="11"/>
      <c r="WTQ25" s="11"/>
      <c r="WTR25" s="11"/>
      <c r="WTS25" s="11"/>
      <c r="WTT25" s="11"/>
      <c r="WTU25" s="11"/>
      <c r="WTV25" s="11"/>
      <c r="WTW25" s="11"/>
      <c r="WTX25" s="11"/>
      <c r="WTY25" s="11"/>
      <c r="WTZ25" s="11"/>
      <c r="WUA25" s="11"/>
      <c r="WUB25" s="11"/>
      <c r="WUC25" s="11"/>
      <c r="WUD25" s="11"/>
      <c r="WUE25" s="11"/>
      <c r="WUF25" s="11"/>
      <c r="WUG25" s="11"/>
      <c r="WUH25" s="11"/>
      <c r="WUI25" s="11"/>
      <c r="WUJ25" s="11"/>
      <c r="WUK25" s="11"/>
      <c r="WUL25" s="11"/>
      <c r="WUM25" s="11"/>
      <c r="WUN25" s="11"/>
    </row>
    <row r="26" spans="1:16108" ht="13.35" customHeight="1">
      <c r="A26" s="18">
        <f t="shared" si="0"/>
        <v>10</v>
      </c>
      <c r="B26" s="8" t="s">
        <v>280</v>
      </c>
      <c r="C26" s="8"/>
      <c r="D26" s="8">
        <f>+$D$25</f>
        <v>2024</v>
      </c>
      <c r="E26" s="8"/>
      <c r="F26" s="324">
        <f>+F25</f>
        <v>-862729.14682198723</v>
      </c>
      <c r="G26" s="324"/>
      <c r="H26" s="322">
        <v>7.1999999999999998E-3</v>
      </c>
      <c r="I26" s="323"/>
      <c r="J26" s="270">
        <f>F26*H26</f>
        <v>-6211.6498571183083</v>
      </c>
      <c r="K26" s="270"/>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c r="JC26" s="11"/>
      <c r="JD26" s="11"/>
      <c r="JE26" s="11"/>
      <c r="JF26" s="11"/>
      <c r="JG26" s="11"/>
      <c r="JH26" s="11"/>
      <c r="JI26" s="11"/>
      <c r="JJ26" s="11"/>
      <c r="JK26" s="11"/>
      <c r="JL26" s="11"/>
      <c r="JM26" s="11"/>
      <c r="JN26" s="11"/>
      <c r="JO26" s="11"/>
      <c r="JP26" s="11"/>
      <c r="JQ26" s="11"/>
      <c r="JR26" s="11"/>
      <c r="JS26" s="11"/>
      <c r="JT26" s="11"/>
      <c r="JU26" s="11"/>
      <c r="JV26" s="11"/>
      <c r="JW26" s="11"/>
      <c r="JX26" s="11"/>
      <c r="JY26" s="11"/>
      <c r="JZ26" s="11"/>
      <c r="KA26" s="11"/>
      <c r="KB26" s="11"/>
      <c r="KC26" s="11"/>
      <c r="KD26" s="11"/>
      <c r="KE26" s="11"/>
      <c r="KF26" s="11"/>
      <c r="KG26" s="11"/>
      <c r="KH26" s="11"/>
      <c r="KI26" s="11"/>
      <c r="KJ26" s="11"/>
      <c r="KK26" s="11"/>
      <c r="KL26" s="11"/>
      <c r="KM26" s="11"/>
      <c r="KN26" s="11"/>
      <c r="KO26" s="11"/>
      <c r="KP26" s="11"/>
      <c r="KQ26" s="11"/>
      <c r="KR26" s="11"/>
      <c r="KS26" s="11"/>
      <c r="KT26" s="11"/>
      <c r="KU26" s="11"/>
      <c r="KV26" s="11"/>
      <c r="KW26" s="11"/>
      <c r="KX26" s="11"/>
      <c r="KY26" s="11"/>
      <c r="KZ26" s="11"/>
      <c r="LA26" s="11"/>
      <c r="LB26" s="11"/>
      <c r="LC26" s="11"/>
      <c r="LD26" s="11"/>
      <c r="LE26" s="11"/>
      <c r="LF26" s="11"/>
      <c r="LG26" s="11"/>
      <c r="LH26" s="11"/>
      <c r="LI26" s="11"/>
      <c r="LJ26" s="11"/>
      <c r="LK26" s="11"/>
      <c r="LL26" s="11"/>
      <c r="LM26" s="11"/>
      <c r="LN26" s="11"/>
      <c r="LO26" s="11"/>
      <c r="LP26" s="11"/>
      <c r="LQ26" s="11"/>
      <c r="LR26" s="11"/>
      <c r="LS26" s="11"/>
      <c r="LT26" s="11"/>
      <c r="LU26" s="11"/>
      <c r="LV26" s="11"/>
      <c r="LW26" s="11"/>
      <c r="LX26" s="11"/>
      <c r="LY26" s="11"/>
      <c r="LZ26" s="11"/>
      <c r="MA26" s="11"/>
      <c r="MB26" s="11"/>
      <c r="MC26" s="11"/>
      <c r="MD26" s="11"/>
      <c r="ME26" s="11"/>
      <c r="MF26" s="11"/>
      <c r="MG26" s="11"/>
      <c r="MH26" s="11"/>
      <c r="MI26" s="11"/>
      <c r="MJ26" s="11"/>
      <c r="MK26" s="11"/>
      <c r="ML26" s="11"/>
      <c r="MM26" s="11"/>
      <c r="MN26" s="11"/>
      <c r="MO26" s="11"/>
      <c r="MP26" s="11"/>
      <c r="MQ26" s="11"/>
      <c r="MR26" s="11"/>
      <c r="MS26" s="11"/>
      <c r="MT26" s="11"/>
      <c r="MU26" s="11"/>
      <c r="MV26" s="11"/>
      <c r="MW26" s="11"/>
      <c r="MX26" s="11"/>
      <c r="MY26" s="11"/>
      <c r="MZ26" s="11"/>
      <c r="NA26" s="11"/>
      <c r="NB26" s="11"/>
      <c r="NC26" s="11"/>
      <c r="ND26" s="11"/>
      <c r="NE26" s="11"/>
      <c r="NF26" s="11"/>
      <c r="NG26" s="11"/>
      <c r="NH26" s="11"/>
      <c r="NI26" s="11"/>
      <c r="NJ26" s="11"/>
      <c r="NK26" s="11"/>
      <c r="NL26" s="11"/>
      <c r="NM26" s="11"/>
      <c r="NN26" s="11"/>
      <c r="NO26" s="11"/>
      <c r="NP26" s="11"/>
      <c r="NQ26" s="11"/>
      <c r="NR26" s="11"/>
      <c r="NS26" s="11"/>
      <c r="NT26" s="11"/>
      <c r="NU26" s="11"/>
      <c r="NV26" s="11"/>
      <c r="NW26" s="11"/>
      <c r="NX26" s="11"/>
      <c r="NY26" s="11"/>
      <c r="NZ26" s="11"/>
      <c r="OA26" s="11"/>
      <c r="OB26" s="11"/>
      <c r="OC26" s="11"/>
      <c r="OD26" s="11"/>
      <c r="OE26" s="11"/>
      <c r="OF26" s="11"/>
      <c r="OG26" s="11"/>
      <c r="OH26" s="11"/>
      <c r="OI26" s="11"/>
      <c r="OJ26" s="11"/>
      <c r="OK26" s="11"/>
      <c r="OL26" s="11"/>
      <c r="OM26" s="11"/>
      <c r="ON26" s="11"/>
      <c r="OO26" s="11"/>
      <c r="OP26" s="11"/>
      <c r="OQ26" s="11"/>
      <c r="OR26" s="11"/>
      <c r="OS26" s="11"/>
      <c r="OT26" s="11"/>
      <c r="OU26" s="11"/>
      <c r="OV26" s="11"/>
      <c r="OW26" s="11"/>
      <c r="OX26" s="11"/>
      <c r="OY26" s="11"/>
      <c r="OZ26" s="11"/>
      <c r="PA26" s="11"/>
      <c r="PB26" s="11"/>
      <c r="PC26" s="11"/>
      <c r="PD26" s="11"/>
      <c r="PE26" s="11"/>
      <c r="PF26" s="11"/>
      <c r="PG26" s="11"/>
      <c r="PH26" s="11"/>
      <c r="PI26" s="11"/>
      <c r="PJ26" s="11"/>
      <c r="PK26" s="11"/>
      <c r="PL26" s="11"/>
      <c r="PM26" s="11"/>
      <c r="PN26" s="11"/>
      <c r="PO26" s="11"/>
      <c r="PP26" s="11"/>
      <c r="PQ26" s="11"/>
      <c r="PR26" s="11"/>
      <c r="PS26" s="11"/>
      <c r="PT26" s="11"/>
      <c r="PU26" s="11"/>
      <c r="PV26" s="11"/>
      <c r="PW26" s="11"/>
      <c r="PX26" s="11"/>
      <c r="PY26" s="11"/>
      <c r="PZ26" s="11"/>
      <c r="QA26" s="11"/>
      <c r="QB26" s="11"/>
      <c r="QC26" s="11"/>
      <c r="QD26" s="11"/>
      <c r="QE26" s="11"/>
      <c r="QF26" s="11"/>
      <c r="QG26" s="11"/>
      <c r="QH26" s="11"/>
      <c r="QI26" s="11"/>
      <c r="QJ26" s="11"/>
      <c r="QK26" s="11"/>
      <c r="QL26" s="11"/>
      <c r="QM26" s="11"/>
      <c r="QN26" s="11"/>
      <c r="QO26" s="11"/>
      <c r="QP26" s="11"/>
      <c r="QQ26" s="11"/>
      <c r="QR26" s="11"/>
      <c r="QS26" s="11"/>
      <c r="QT26" s="11"/>
      <c r="QU26" s="11"/>
      <c r="QV26" s="11"/>
      <c r="QW26" s="11"/>
      <c r="QX26" s="11"/>
      <c r="QY26" s="11"/>
      <c r="QZ26" s="11"/>
      <c r="RA26" s="11"/>
      <c r="RB26" s="11"/>
      <c r="RC26" s="11"/>
      <c r="RD26" s="11"/>
      <c r="RE26" s="11"/>
      <c r="RF26" s="11"/>
      <c r="RG26" s="11"/>
      <c r="RH26" s="11"/>
      <c r="RI26" s="11"/>
      <c r="RJ26" s="11"/>
      <c r="RK26" s="11"/>
      <c r="RL26" s="11"/>
      <c r="RM26" s="11"/>
      <c r="RN26" s="11"/>
      <c r="RO26" s="11"/>
      <c r="RP26" s="11"/>
      <c r="RQ26" s="11"/>
      <c r="RR26" s="11"/>
      <c r="RS26" s="11"/>
      <c r="RT26" s="11"/>
      <c r="RU26" s="11"/>
      <c r="RV26" s="11"/>
      <c r="RW26" s="11"/>
      <c r="RX26" s="11"/>
      <c r="RY26" s="11"/>
      <c r="RZ26" s="11"/>
      <c r="SA26" s="11"/>
      <c r="SB26" s="11"/>
      <c r="SC26" s="11"/>
      <c r="SD26" s="11"/>
      <c r="SE26" s="11"/>
      <c r="SF26" s="11"/>
      <c r="SG26" s="11"/>
      <c r="SH26" s="11"/>
      <c r="SI26" s="11"/>
      <c r="SJ26" s="11"/>
      <c r="SK26" s="11"/>
      <c r="SL26" s="11"/>
      <c r="SM26" s="11"/>
      <c r="SN26" s="11"/>
      <c r="SO26" s="11"/>
      <c r="SP26" s="11"/>
      <c r="SQ26" s="11"/>
      <c r="SR26" s="11"/>
      <c r="SS26" s="11"/>
      <c r="ST26" s="11"/>
      <c r="SU26" s="11"/>
      <c r="SV26" s="11"/>
      <c r="SW26" s="11"/>
      <c r="SX26" s="11"/>
      <c r="SY26" s="11"/>
      <c r="SZ26" s="11"/>
      <c r="TA26" s="11"/>
      <c r="TB26" s="11"/>
      <c r="TC26" s="11"/>
      <c r="TD26" s="11"/>
      <c r="TE26" s="11"/>
      <c r="TF26" s="11"/>
      <c r="TG26" s="11"/>
      <c r="TH26" s="11"/>
      <c r="TI26" s="11"/>
      <c r="TJ26" s="11"/>
      <c r="TK26" s="11"/>
      <c r="TL26" s="11"/>
      <c r="TM26" s="11"/>
      <c r="TN26" s="11"/>
      <c r="TO26" s="11"/>
      <c r="TP26" s="11"/>
      <c r="TQ26" s="11"/>
      <c r="TR26" s="11"/>
      <c r="TS26" s="11"/>
      <c r="TT26" s="11"/>
      <c r="TU26" s="11"/>
      <c r="TV26" s="11"/>
      <c r="TW26" s="11"/>
      <c r="TX26" s="11"/>
      <c r="TY26" s="11"/>
      <c r="TZ26" s="11"/>
      <c r="UA26" s="11"/>
      <c r="UB26" s="11"/>
      <c r="UC26" s="11"/>
      <c r="UD26" s="11"/>
      <c r="UE26" s="11"/>
      <c r="UF26" s="11"/>
      <c r="UG26" s="11"/>
      <c r="UH26" s="11"/>
      <c r="UI26" s="11"/>
      <c r="UJ26" s="11"/>
      <c r="UK26" s="11"/>
      <c r="UL26" s="11"/>
      <c r="UM26" s="11"/>
      <c r="UN26" s="11"/>
      <c r="UO26" s="11"/>
      <c r="UP26" s="11"/>
      <c r="UQ26" s="11"/>
      <c r="UR26" s="11"/>
      <c r="US26" s="11"/>
      <c r="UT26" s="11"/>
      <c r="UU26" s="11"/>
      <c r="UV26" s="11"/>
      <c r="UW26" s="11"/>
      <c r="UX26" s="11"/>
      <c r="UY26" s="11"/>
      <c r="UZ26" s="11"/>
      <c r="VA26" s="11"/>
      <c r="VB26" s="11"/>
      <c r="VC26" s="11"/>
      <c r="VD26" s="11"/>
      <c r="VE26" s="11"/>
      <c r="VF26" s="11"/>
      <c r="VG26" s="11"/>
      <c r="VH26" s="11"/>
      <c r="VI26" s="11"/>
      <c r="VJ26" s="11"/>
      <c r="VK26" s="11"/>
      <c r="VL26" s="11"/>
      <c r="VM26" s="11"/>
      <c r="VN26" s="11"/>
      <c r="VO26" s="11"/>
      <c r="VP26" s="11"/>
      <c r="VQ26" s="11"/>
      <c r="VR26" s="11"/>
      <c r="VS26" s="11"/>
      <c r="VT26" s="11"/>
      <c r="VU26" s="11"/>
      <c r="VV26" s="11"/>
      <c r="VW26" s="11"/>
      <c r="VX26" s="11"/>
      <c r="VY26" s="11"/>
      <c r="VZ26" s="11"/>
      <c r="WA26" s="11"/>
      <c r="WB26" s="11"/>
      <c r="WC26" s="11"/>
      <c r="WD26" s="11"/>
      <c r="WE26" s="11"/>
      <c r="WF26" s="11"/>
      <c r="WG26" s="11"/>
      <c r="WH26" s="11"/>
      <c r="WI26" s="11"/>
      <c r="WJ26" s="11"/>
      <c r="WK26" s="11"/>
      <c r="WL26" s="11"/>
      <c r="WM26" s="11"/>
      <c r="WN26" s="11"/>
      <c r="WO26" s="11"/>
      <c r="WP26" s="11"/>
      <c r="WQ26" s="11"/>
      <c r="WR26" s="11"/>
      <c r="WS26" s="11"/>
      <c r="WT26" s="11"/>
      <c r="WU26" s="11"/>
      <c r="WV26" s="11"/>
      <c r="WW26" s="11"/>
      <c r="WX26" s="11"/>
      <c r="WY26" s="11"/>
      <c r="WZ26" s="11"/>
      <c r="XA26" s="11"/>
      <c r="XB26" s="11"/>
      <c r="XC26" s="11"/>
      <c r="XD26" s="11"/>
      <c r="XE26" s="11"/>
      <c r="XF26" s="11"/>
      <c r="XG26" s="11"/>
      <c r="XH26" s="11"/>
      <c r="XI26" s="11"/>
      <c r="XJ26" s="11"/>
      <c r="XK26" s="11"/>
      <c r="XL26" s="11"/>
      <c r="XM26" s="11"/>
      <c r="XN26" s="11"/>
      <c r="XO26" s="11"/>
      <c r="XP26" s="11"/>
      <c r="XQ26" s="11"/>
      <c r="XR26" s="11"/>
      <c r="XS26" s="11"/>
      <c r="XT26" s="11"/>
      <c r="XU26" s="11"/>
      <c r="XV26" s="11"/>
      <c r="XW26" s="11"/>
      <c r="XX26" s="11"/>
      <c r="XY26" s="11"/>
      <c r="XZ26" s="11"/>
      <c r="YA26" s="11"/>
      <c r="YB26" s="11"/>
      <c r="YC26" s="11"/>
      <c r="YD26" s="11"/>
      <c r="YE26" s="11"/>
      <c r="YF26" s="11"/>
      <c r="YG26" s="11"/>
      <c r="YH26" s="11"/>
      <c r="YI26" s="11"/>
      <c r="YJ26" s="11"/>
      <c r="YK26" s="11"/>
      <c r="YL26" s="11"/>
      <c r="YM26" s="11"/>
      <c r="YN26" s="11"/>
      <c r="YO26" s="11"/>
      <c r="YP26" s="11"/>
      <c r="YQ26" s="11"/>
      <c r="YR26" s="11"/>
      <c r="YS26" s="11"/>
      <c r="YT26" s="11"/>
      <c r="YU26" s="11"/>
      <c r="YV26" s="11"/>
      <c r="YW26" s="11"/>
      <c r="YX26" s="11"/>
      <c r="YY26" s="11"/>
      <c r="YZ26" s="11"/>
      <c r="ZA26" s="11"/>
      <c r="ZB26" s="11"/>
      <c r="ZC26" s="11"/>
      <c r="ZD26" s="11"/>
      <c r="ZE26" s="11"/>
      <c r="ZF26" s="11"/>
      <c r="ZG26" s="11"/>
      <c r="ZH26" s="11"/>
      <c r="ZI26" s="11"/>
      <c r="ZJ26" s="11"/>
      <c r="ZK26" s="11"/>
      <c r="ZL26" s="11"/>
      <c r="ZM26" s="11"/>
      <c r="ZN26" s="11"/>
      <c r="ZO26" s="11"/>
      <c r="ZP26" s="11"/>
      <c r="ZQ26" s="11"/>
      <c r="ZR26" s="11"/>
      <c r="ZS26" s="11"/>
      <c r="ZT26" s="11"/>
      <c r="ZU26" s="11"/>
      <c r="ZV26" s="11"/>
      <c r="ZW26" s="11"/>
      <c r="ZX26" s="11"/>
      <c r="ZY26" s="11"/>
      <c r="ZZ26" s="11"/>
      <c r="AAA26" s="11"/>
      <c r="AAB26" s="11"/>
      <c r="AAC26" s="11"/>
      <c r="AAD26" s="11"/>
      <c r="AAE26" s="11"/>
      <c r="AAF26" s="11"/>
      <c r="AAG26" s="11"/>
      <c r="AAH26" s="11"/>
      <c r="AAI26" s="11"/>
      <c r="AAJ26" s="11"/>
      <c r="AAK26" s="11"/>
      <c r="AAL26" s="11"/>
      <c r="AAM26" s="11"/>
      <c r="AAN26" s="11"/>
      <c r="AAO26" s="11"/>
      <c r="AAP26" s="11"/>
      <c r="AAQ26" s="11"/>
      <c r="AAR26" s="11"/>
      <c r="AAS26" s="11"/>
      <c r="AAT26" s="11"/>
      <c r="AAU26" s="11"/>
      <c r="AAV26" s="11"/>
      <c r="AAW26" s="11"/>
      <c r="AAX26" s="11"/>
      <c r="AAY26" s="11"/>
      <c r="AAZ26" s="11"/>
      <c r="ABA26" s="11"/>
      <c r="ABB26" s="11"/>
      <c r="ABC26" s="11"/>
      <c r="ABD26" s="11"/>
      <c r="ABE26" s="11"/>
      <c r="ABF26" s="11"/>
      <c r="ABG26" s="11"/>
      <c r="ABH26" s="11"/>
      <c r="ABI26" s="11"/>
      <c r="ABJ26" s="11"/>
      <c r="ABK26" s="11"/>
      <c r="ABL26" s="11"/>
      <c r="ABM26" s="11"/>
      <c r="ABN26" s="11"/>
      <c r="ABO26" s="11"/>
      <c r="ABP26" s="11"/>
      <c r="ABQ26" s="11"/>
      <c r="ABR26" s="11"/>
      <c r="ABS26" s="11"/>
      <c r="ABT26" s="11"/>
      <c r="ABU26" s="11"/>
      <c r="ABV26" s="11"/>
      <c r="ABW26" s="11"/>
      <c r="ABX26" s="11"/>
      <c r="ABY26" s="11"/>
      <c r="ABZ26" s="11"/>
      <c r="ACA26" s="11"/>
      <c r="ACB26" s="11"/>
      <c r="ACC26" s="11"/>
      <c r="ACD26" s="11"/>
      <c r="ACE26" s="11"/>
      <c r="ACF26" s="11"/>
      <c r="ACG26" s="11"/>
      <c r="ACH26" s="11"/>
      <c r="ACI26" s="11"/>
      <c r="ACJ26" s="11"/>
      <c r="ACK26" s="11"/>
      <c r="ACL26" s="11"/>
      <c r="ACM26" s="11"/>
      <c r="ACN26" s="11"/>
      <c r="ACO26" s="11"/>
      <c r="ACP26" s="11"/>
      <c r="ACQ26" s="11"/>
      <c r="ACR26" s="11"/>
      <c r="ACS26" s="11"/>
      <c r="ACT26" s="11"/>
      <c r="ACU26" s="11"/>
      <c r="ACV26" s="11"/>
      <c r="ACW26" s="11"/>
      <c r="ACX26" s="11"/>
      <c r="ACY26" s="11"/>
      <c r="ACZ26" s="11"/>
      <c r="ADA26" s="11"/>
      <c r="ADB26" s="11"/>
      <c r="ADC26" s="11"/>
      <c r="ADD26" s="11"/>
      <c r="ADE26" s="11"/>
      <c r="ADF26" s="11"/>
      <c r="ADG26" s="11"/>
      <c r="ADH26" s="11"/>
      <c r="ADI26" s="11"/>
      <c r="ADJ26" s="11"/>
      <c r="ADK26" s="11"/>
      <c r="ADL26" s="11"/>
      <c r="ADM26" s="11"/>
      <c r="ADN26" s="11"/>
      <c r="ADO26" s="11"/>
      <c r="ADP26" s="11"/>
      <c r="ADQ26" s="11"/>
      <c r="ADR26" s="11"/>
      <c r="ADS26" s="11"/>
      <c r="ADT26" s="11"/>
      <c r="ADU26" s="11"/>
      <c r="ADV26" s="11"/>
      <c r="ADW26" s="11"/>
      <c r="ADX26" s="11"/>
      <c r="ADY26" s="11"/>
      <c r="ADZ26" s="11"/>
      <c r="AEA26" s="11"/>
      <c r="AEB26" s="11"/>
      <c r="AEC26" s="11"/>
      <c r="AED26" s="11"/>
      <c r="AEE26" s="11"/>
      <c r="AEF26" s="11"/>
      <c r="AEG26" s="11"/>
      <c r="AEH26" s="11"/>
      <c r="AEI26" s="11"/>
      <c r="AEJ26" s="11"/>
      <c r="AEK26" s="11"/>
      <c r="AEL26" s="11"/>
      <c r="AEM26" s="11"/>
      <c r="AEN26" s="11"/>
      <c r="AEO26" s="11"/>
      <c r="AEP26" s="11"/>
      <c r="AEQ26" s="11"/>
      <c r="AER26" s="11"/>
      <c r="AES26" s="11"/>
      <c r="AET26" s="11"/>
      <c r="AEU26" s="11"/>
      <c r="AEV26" s="11"/>
      <c r="AEW26" s="11"/>
      <c r="AEX26" s="11"/>
      <c r="AEY26" s="11"/>
      <c r="AEZ26" s="11"/>
      <c r="AFA26" s="11"/>
      <c r="AFB26" s="11"/>
      <c r="AFC26" s="11"/>
      <c r="AFD26" s="11"/>
      <c r="AFE26" s="11"/>
      <c r="AFF26" s="11"/>
      <c r="AFG26" s="11"/>
      <c r="AFH26" s="11"/>
      <c r="AFI26" s="11"/>
      <c r="AFJ26" s="11"/>
      <c r="AFK26" s="11"/>
      <c r="AFL26" s="11"/>
      <c r="AFM26" s="11"/>
      <c r="AFN26" s="11"/>
      <c r="AFO26" s="11"/>
      <c r="AFP26" s="11"/>
      <c r="AFQ26" s="11"/>
      <c r="AFR26" s="11"/>
      <c r="AFS26" s="11"/>
      <c r="AFT26" s="11"/>
      <c r="AFU26" s="11"/>
      <c r="AFV26" s="11"/>
      <c r="AFW26" s="11"/>
      <c r="AFX26" s="11"/>
      <c r="AFY26" s="11"/>
      <c r="AFZ26" s="11"/>
      <c r="AGA26" s="11"/>
      <c r="AGB26" s="11"/>
      <c r="AGC26" s="11"/>
      <c r="AGD26" s="11"/>
      <c r="AGE26" s="11"/>
      <c r="AGF26" s="11"/>
      <c r="AGG26" s="11"/>
      <c r="AGH26" s="11"/>
      <c r="AGI26" s="11"/>
      <c r="AGJ26" s="11"/>
      <c r="AGK26" s="11"/>
      <c r="AGL26" s="11"/>
      <c r="AGM26" s="11"/>
      <c r="AGN26" s="11"/>
      <c r="AGO26" s="11"/>
      <c r="AGP26" s="11"/>
      <c r="AGQ26" s="11"/>
      <c r="AGR26" s="11"/>
      <c r="AGS26" s="11"/>
      <c r="AGT26" s="11"/>
      <c r="AGU26" s="11"/>
      <c r="AGV26" s="11"/>
      <c r="AGW26" s="11"/>
      <c r="AGX26" s="11"/>
      <c r="AGY26" s="11"/>
      <c r="AGZ26" s="11"/>
      <c r="AHA26" s="11"/>
      <c r="AHB26" s="11"/>
      <c r="AHC26" s="11"/>
      <c r="AHD26" s="11"/>
      <c r="AHE26" s="11"/>
      <c r="AHF26" s="11"/>
      <c r="AHG26" s="11"/>
      <c r="AHH26" s="11"/>
      <c r="AHI26" s="11"/>
      <c r="AHJ26" s="11"/>
      <c r="AHK26" s="11"/>
      <c r="AHL26" s="11"/>
      <c r="AHM26" s="11"/>
      <c r="AHN26" s="11"/>
      <c r="AHO26" s="11"/>
      <c r="AHP26" s="11"/>
      <c r="AHQ26" s="11"/>
      <c r="AHR26" s="11"/>
      <c r="AHS26" s="11"/>
      <c r="AHT26" s="11"/>
      <c r="AHU26" s="11"/>
      <c r="AHV26" s="11"/>
      <c r="AHW26" s="11"/>
      <c r="AHX26" s="11"/>
      <c r="AHY26" s="11"/>
      <c r="AHZ26" s="11"/>
      <c r="AIA26" s="11"/>
      <c r="AIB26" s="11"/>
      <c r="AIC26" s="11"/>
      <c r="AID26" s="11"/>
      <c r="AIE26" s="11"/>
      <c r="AIF26" s="11"/>
      <c r="AIG26" s="11"/>
      <c r="AIH26" s="11"/>
      <c r="AII26" s="11"/>
      <c r="AIJ26" s="11"/>
      <c r="AIK26" s="11"/>
      <c r="AIL26" s="11"/>
      <c r="AIM26" s="11"/>
      <c r="AIN26" s="11"/>
      <c r="AIO26" s="11"/>
      <c r="AIP26" s="11"/>
      <c r="AIQ26" s="11"/>
      <c r="AIR26" s="11"/>
      <c r="AIS26" s="11"/>
      <c r="AIT26" s="11"/>
      <c r="AIU26" s="11"/>
      <c r="AIV26" s="11"/>
      <c r="AIW26" s="11"/>
      <c r="AIX26" s="11"/>
      <c r="AIY26" s="11"/>
      <c r="AIZ26" s="11"/>
      <c r="AJA26" s="11"/>
      <c r="AJB26" s="11"/>
      <c r="AJC26" s="11"/>
      <c r="AJD26" s="11"/>
      <c r="AJE26" s="11"/>
      <c r="AJF26" s="11"/>
      <c r="AJG26" s="11"/>
      <c r="AJH26" s="11"/>
      <c r="AJI26" s="11"/>
      <c r="AJJ26" s="11"/>
      <c r="AJK26" s="11"/>
      <c r="AJL26" s="11"/>
      <c r="AJM26" s="11"/>
      <c r="AJN26" s="11"/>
      <c r="AJO26" s="11"/>
      <c r="AJP26" s="11"/>
      <c r="AJQ26" s="11"/>
      <c r="AJR26" s="11"/>
      <c r="AJS26" s="11"/>
      <c r="AJT26" s="11"/>
      <c r="AJU26" s="11"/>
      <c r="AJV26" s="11"/>
      <c r="AJW26" s="11"/>
      <c r="AJX26" s="11"/>
      <c r="AJY26" s="11"/>
      <c r="AJZ26" s="11"/>
      <c r="AKA26" s="11"/>
      <c r="AKB26" s="11"/>
      <c r="AKC26" s="11"/>
      <c r="AKD26" s="11"/>
      <c r="AKE26" s="11"/>
      <c r="AKF26" s="11"/>
      <c r="AKG26" s="11"/>
      <c r="AKH26" s="11"/>
      <c r="AKI26" s="11"/>
      <c r="AKJ26" s="11"/>
      <c r="AKK26" s="11"/>
      <c r="AKL26" s="11"/>
      <c r="AKM26" s="11"/>
      <c r="AKN26" s="11"/>
      <c r="AKO26" s="11"/>
      <c r="AKP26" s="11"/>
      <c r="AKQ26" s="11"/>
      <c r="AKR26" s="11"/>
      <c r="AKS26" s="11"/>
      <c r="AKT26" s="11"/>
      <c r="AKU26" s="11"/>
      <c r="AKV26" s="11"/>
      <c r="AKW26" s="11"/>
      <c r="AKX26" s="11"/>
      <c r="AKY26" s="11"/>
      <c r="AKZ26" s="11"/>
      <c r="ALA26" s="11"/>
      <c r="ALB26" s="11"/>
      <c r="ALC26" s="11"/>
      <c r="ALD26" s="11"/>
      <c r="ALE26" s="11"/>
      <c r="ALF26" s="11"/>
      <c r="ALG26" s="11"/>
      <c r="ALH26" s="11"/>
      <c r="ALI26" s="11"/>
      <c r="ALJ26" s="11"/>
      <c r="ALK26" s="11"/>
      <c r="ALL26" s="11"/>
      <c r="ALM26" s="11"/>
      <c r="ALN26" s="11"/>
      <c r="ALO26" s="11"/>
      <c r="ALP26" s="11"/>
      <c r="ALQ26" s="11"/>
      <c r="ALR26" s="11"/>
      <c r="ALS26" s="11"/>
      <c r="ALT26" s="11"/>
      <c r="ALU26" s="11"/>
      <c r="ALV26" s="11"/>
      <c r="ALW26" s="11"/>
      <c r="ALX26" s="11"/>
      <c r="ALY26" s="11"/>
      <c r="ALZ26" s="11"/>
      <c r="AMA26" s="11"/>
      <c r="AMB26" s="11"/>
      <c r="AMC26" s="11"/>
      <c r="AMD26" s="11"/>
      <c r="AME26" s="11"/>
      <c r="AMF26" s="11"/>
      <c r="AMG26" s="11"/>
      <c r="AMH26" s="11"/>
      <c r="AMI26" s="11"/>
      <c r="AMJ26" s="11"/>
      <c r="AMK26" s="11"/>
      <c r="AML26" s="11"/>
      <c r="AMM26" s="11"/>
      <c r="AMN26" s="11"/>
      <c r="AMO26" s="11"/>
      <c r="AMP26" s="11"/>
      <c r="AMQ26" s="11"/>
      <c r="AMR26" s="11"/>
      <c r="AMS26" s="11"/>
      <c r="AMT26" s="11"/>
      <c r="AMU26" s="11"/>
      <c r="AMV26" s="11"/>
      <c r="AMW26" s="11"/>
      <c r="AMX26" s="11"/>
      <c r="AMY26" s="11"/>
      <c r="AMZ26" s="11"/>
      <c r="ANA26" s="11"/>
      <c r="ANB26" s="11"/>
      <c r="ANC26" s="11"/>
      <c r="AND26" s="11"/>
      <c r="ANE26" s="11"/>
      <c r="ANF26" s="11"/>
      <c r="ANG26" s="11"/>
      <c r="ANH26" s="11"/>
      <c r="ANI26" s="11"/>
      <c r="ANJ26" s="11"/>
      <c r="ANK26" s="11"/>
      <c r="ANL26" s="11"/>
      <c r="ANM26" s="11"/>
      <c r="ANN26" s="11"/>
      <c r="ANO26" s="11"/>
      <c r="ANP26" s="11"/>
      <c r="ANQ26" s="11"/>
      <c r="ANR26" s="11"/>
      <c r="ANS26" s="11"/>
      <c r="ANT26" s="11"/>
      <c r="ANU26" s="11"/>
      <c r="ANV26" s="11"/>
      <c r="ANW26" s="11"/>
      <c r="ANX26" s="11"/>
      <c r="ANY26" s="11"/>
      <c r="ANZ26" s="11"/>
      <c r="AOA26" s="11"/>
      <c r="AOB26" s="11"/>
      <c r="AOC26" s="11"/>
      <c r="AOD26" s="11"/>
      <c r="AOE26" s="11"/>
      <c r="AOF26" s="11"/>
      <c r="AOG26" s="11"/>
      <c r="AOH26" s="11"/>
      <c r="AOI26" s="11"/>
      <c r="AOJ26" s="11"/>
      <c r="AOK26" s="11"/>
      <c r="AOL26" s="11"/>
      <c r="AOM26" s="11"/>
      <c r="AON26" s="11"/>
      <c r="AOO26" s="11"/>
      <c r="AOP26" s="11"/>
      <c r="AOQ26" s="11"/>
      <c r="AOR26" s="11"/>
      <c r="AOS26" s="11"/>
      <c r="AOT26" s="11"/>
      <c r="AOU26" s="11"/>
      <c r="AOV26" s="11"/>
      <c r="AOW26" s="11"/>
      <c r="AOX26" s="11"/>
      <c r="AOY26" s="11"/>
      <c r="AOZ26" s="11"/>
      <c r="APA26" s="11"/>
      <c r="APB26" s="11"/>
      <c r="APC26" s="11"/>
      <c r="APD26" s="11"/>
      <c r="APE26" s="11"/>
      <c r="APF26" s="11"/>
      <c r="APG26" s="11"/>
      <c r="APH26" s="11"/>
      <c r="API26" s="11"/>
      <c r="APJ26" s="11"/>
      <c r="APK26" s="11"/>
      <c r="APL26" s="11"/>
      <c r="APM26" s="11"/>
      <c r="APN26" s="11"/>
      <c r="APO26" s="11"/>
      <c r="APP26" s="11"/>
      <c r="APQ26" s="11"/>
      <c r="APR26" s="11"/>
      <c r="APS26" s="11"/>
      <c r="APT26" s="11"/>
      <c r="APU26" s="11"/>
      <c r="APV26" s="11"/>
      <c r="APW26" s="11"/>
      <c r="APX26" s="11"/>
      <c r="APY26" s="11"/>
      <c r="APZ26" s="11"/>
      <c r="AQA26" s="11"/>
      <c r="AQB26" s="11"/>
      <c r="AQC26" s="11"/>
      <c r="AQD26" s="11"/>
      <c r="AQE26" s="11"/>
      <c r="AQF26" s="11"/>
      <c r="AQG26" s="11"/>
      <c r="AQH26" s="11"/>
      <c r="AQI26" s="11"/>
      <c r="AQJ26" s="11"/>
      <c r="AQK26" s="11"/>
      <c r="AQL26" s="11"/>
      <c r="AQM26" s="11"/>
      <c r="AQN26" s="11"/>
      <c r="AQO26" s="11"/>
      <c r="AQP26" s="11"/>
      <c r="AQQ26" s="11"/>
      <c r="AQR26" s="11"/>
      <c r="AQS26" s="11"/>
      <c r="AQT26" s="11"/>
      <c r="AQU26" s="11"/>
      <c r="AQV26" s="11"/>
      <c r="AQW26" s="11"/>
      <c r="AQX26" s="11"/>
      <c r="AQY26" s="11"/>
      <c r="AQZ26" s="11"/>
      <c r="ARA26" s="11"/>
      <c r="ARB26" s="11"/>
      <c r="ARC26" s="11"/>
      <c r="ARD26" s="11"/>
      <c r="ARE26" s="11"/>
      <c r="ARF26" s="11"/>
      <c r="ARG26" s="11"/>
      <c r="ARH26" s="11"/>
      <c r="ARI26" s="11"/>
      <c r="ARJ26" s="11"/>
      <c r="ARK26" s="11"/>
      <c r="ARL26" s="11"/>
      <c r="ARM26" s="11"/>
      <c r="ARN26" s="11"/>
      <c r="ARO26" s="11"/>
      <c r="ARP26" s="11"/>
      <c r="ARQ26" s="11"/>
      <c r="ARR26" s="11"/>
      <c r="ARS26" s="11"/>
      <c r="ART26" s="11"/>
      <c r="ARU26" s="11"/>
      <c r="ARV26" s="11"/>
      <c r="ARW26" s="11"/>
      <c r="ARX26" s="11"/>
      <c r="ARY26" s="11"/>
      <c r="ARZ26" s="11"/>
      <c r="ASA26" s="11"/>
      <c r="ASB26" s="11"/>
      <c r="ASC26" s="11"/>
      <c r="ASD26" s="11"/>
      <c r="ASE26" s="11"/>
      <c r="ASF26" s="11"/>
      <c r="ASG26" s="11"/>
      <c r="ASH26" s="11"/>
      <c r="ASI26" s="11"/>
      <c r="ASJ26" s="11"/>
      <c r="ASK26" s="11"/>
      <c r="ASL26" s="11"/>
      <c r="ASM26" s="11"/>
      <c r="ASN26" s="11"/>
      <c r="ASO26" s="11"/>
      <c r="ASP26" s="11"/>
      <c r="ASQ26" s="11"/>
      <c r="ASR26" s="11"/>
      <c r="ASS26" s="11"/>
      <c r="AST26" s="11"/>
      <c r="ASU26" s="11"/>
      <c r="ASV26" s="11"/>
      <c r="ASW26" s="11"/>
      <c r="ASX26" s="11"/>
      <c r="ASY26" s="11"/>
      <c r="ASZ26" s="11"/>
      <c r="ATA26" s="11"/>
      <c r="ATB26" s="11"/>
      <c r="ATC26" s="11"/>
      <c r="ATD26" s="11"/>
      <c r="ATE26" s="11"/>
      <c r="ATF26" s="11"/>
      <c r="ATG26" s="11"/>
      <c r="ATH26" s="11"/>
      <c r="ATI26" s="11"/>
      <c r="ATJ26" s="11"/>
      <c r="ATK26" s="11"/>
      <c r="ATL26" s="11"/>
      <c r="ATM26" s="11"/>
      <c r="ATN26" s="11"/>
      <c r="ATO26" s="11"/>
      <c r="ATP26" s="11"/>
      <c r="ATQ26" s="11"/>
      <c r="ATR26" s="11"/>
      <c r="ATS26" s="11"/>
      <c r="ATT26" s="11"/>
      <c r="ATU26" s="11"/>
      <c r="ATV26" s="11"/>
      <c r="ATW26" s="11"/>
      <c r="ATX26" s="11"/>
      <c r="ATY26" s="11"/>
      <c r="ATZ26" s="11"/>
      <c r="AUA26" s="11"/>
      <c r="AUB26" s="11"/>
      <c r="AUC26" s="11"/>
      <c r="AUD26" s="11"/>
      <c r="AUE26" s="11"/>
      <c r="AUF26" s="11"/>
      <c r="AUG26" s="11"/>
      <c r="AUH26" s="11"/>
      <c r="AUI26" s="11"/>
      <c r="AUJ26" s="11"/>
      <c r="AUK26" s="11"/>
      <c r="AUL26" s="11"/>
      <c r="AUM26" s="11"/>
      <c r="AUN26" s="11"/>
      <c r="AUO26" s="11"/>
      <c r="AUP26" s="11"/>
      <c r="AUQ26" s="11"/>
      <c r="AUR26" s="11"/>
      <c r="AUS26" s="11"/>
      <c r="AUT26" s="11"/>
      <c r="AUU26" s="11"/>
      <c r="AUV26" s="11"/>
      <c r="AUW26" s="11"/>
      <c r="AUX26" s="11"/>
      <c r="AUY26" s="11"/>
      <c r="AUZ26" s="11"/>
      <c r="AVA26" s="11"/>
      <c r="AVB26" s="11"/>
      <c r="AVC26" s="11"/>
      <c r="AVD26" s="11"/>
      <c r="AVE26" s="11"/>
      <c r="AVF26" s="11"/>
      <c r="AVG26" s="11"/>
      <c r="AVH26" s="11"/>
      <c r="AVI26" s="11"/>
      <c r="AVJ26" s="11"/>
      <c r="AVK26" s="11"/>
      <c r="AVL26" s="11"/>
      <c r="AVM26" s="11"/>
      <c r="AVN26" s="11"/>
      <c r="AVO26" s="11"/>
      <c r="AVP26" s="11"/>
      <c r="AVQ26" s="11"/>
      <c r="AVR26" s="11"/>
      <c r="AVS26" s="11"/>
      <c r="AVT26" s="11"/>
      <c r="AVU26" s="11"/>
      <c r="AVV26" s="11"/>
      <c r="AVW26" s="11"/>
      <c r="AVX26" s="11"/>
      <c r="AVY26" s="11"/>
      <c r="AVZ26" s="11"/>
      <c r="AWA26" s="11"/>
      <c r="AWB26" s="11"/>
      <c r="AWC26" s="11"/>
      <c r="AWD26" s="11"/>
      <c r="AWE26" s="11"/>
      <c r="AWF26" s="11"/>
      <c r="AWG26" s="11"/>
      <c r="AWH26" s="11"/>
      <c r="AWI26" s="11"/>
      <c r="AWJ26" s="11"/>
      <c r="AWK26" s="11"/>
      <c r="AWL26" s="11"/>
      <c r="AWM26" s="11"/>
      <c r="AWN26" s="11"/>
      <c r="AWO26" s="11"/>
      <c r="AWP26" s="11"/>
      <c r="AWQ26" s="11"/>
      <c r="AWR26" s="11"/>
      <c r="AWS26" s="11"/>
      <c r="AWT26" s="11"/>
      <c r="AWU26" s="11"/>
      <c r="AWV26" s="11"/>
      <c r="AWW26" s="11"/>
      <c r="AWX26" s="11"/>
      <c r="AWY26" s="11"/>
      <c r="AWZ26" s="11"/>
      <c r="AXA26" s="11"/>
      <c r="AXB26" s="11"/>
      <c r="AXC26" s="11"/>
      <c r="AXD26" s="11"/>
      <c r="AXE26" s="11"/>
      <c r="AXF26" s="11"/>
      <c r="AXG26" s="11"/>
      <c r="AXH26" s="11"/>
      <c r="AXI26" s="11"/>
      <c r="AXJ26" s="11"/>
      <c r="AXK26" s="11"/>
      <c r="AXL26" s="11"/>
      <c r="AXM26" s="11"/>
      <c r="AXN26" s="11"/>
      <c r="AXO26" s="11"/>
      <c r="AXP26" s="11"/>
      <c r="AXQ26" s="11"/>
      <c r="AXR26" s="11"/>
      <c r="AXS26" s="11"/>
      <c r="AXT26" s="11"/>
      <c r="AXU26" s="11"/>
      <c r="AXV26" s="11"/>
      <c r="AXW26" s="11"/>
      <c r="AXX26" s="11"/>
      <c r="AXY26" s="11"/>
      <c r="AXZ26" s="11"/>
      <c r="AYA26" s="11"/>
      <c r="AYB26" s="11"/>
      <c r="AYC26" s="11"/>
      <c r="AYD26" s="11"/>
      <c r="AYE26" s="11"/>
      <c r="AYF26" s="11"/>
      <c r="AYG26" s="11"/>
      <c r="AYH26" s="11"/>
      <c r="AYI26" s="11"/>
      <c r="AYJ26" s="11"/>
      <c r="AYK26" s="11"/>
      <c r="AYL26" s="11"/>
      <c r="AYM26" s="11"/>
      <c r="AYN26" s="11"/>
      <c r="AYO26" s="11"/>
      <c r="AYP26" s="11"/>
      <c r="AYQ26" s="11"/>
      <c r="AYR26" s="11"/>
      <c r="AYS26" s="11"/>
      <c r="AYT26" s="11"/>
      <c r="AYU26" s="11"/>
      <c r="AYV26" s="11"/>
      <c r="AYW26" s="11"/>
      <c r="AYX26" s="11"/>
      <c r="AYY26" s="11"/>
      <c r="AYZ26" s="11"/>
      <c r="AZA26" s="11"/>
      <c r="AZB26" s="11"/>
      <c r="AZC26" s="11"/>
      <c r="AZD26" s="11"/>
      <c r="AZE26" s="11"/>
      <c r="AZF26" s="11"/>
      <c r="AZG26" s="11"/>
      <c r="AZH26" s="11"/>
      <c r="AZI26" s="11"/>
      <c r="AZJ26" s="11"/>
      <c r="AZK26" s="11"/>
      <c r="AZL26" s="11"/>
      <c r="AZM26" s="11"/>
      <c r="AZN26" s="11"/>
      <c r="AZO26" s="11"/>
      <c r="AZP26" s="11"/>
      <c r="AZQ26" s="11"/>
      <c r="AZR26" s="11"/>
      <c r="AZS26" s="11"/>
      <c r="AZT26" s="11"/>
      <c r="AZU26" s="11"/>
      <c r="AZV26" s="11"/>
      <c r="AZW26" s="11"/>
      <c r="AZX26" s="11"/>
      <c r="AZY26" s="11"/>
      <c r="AZZ26" s="11"/>
      <c r="BAA26" s="11"/>
      <c r="BAB26" s="11"/>
      <c r="BAC26" s="11"/>
      <c r="BAD26" s="11"/>
      <c r="BAE26" s="11"/>
      <c r="BAF26" s="11"/>
      <c r="BAG26" s="11"/>
      <c r="BAH26" s="11"/>
      <c r="BAI26" s="11"/>
      <c r="BAJ26" s="11"/>
      <c r="BAK26" s="11"/>
      <c r="BAL26" s="11"/>
      <c r="BAM26" s="11"/>
      <c r="BAN26" s="11"/>
      <c r="BAO26" s="11"/>
      <c r="BAP26" s="11"/>
      <c r="BAQ26" s="11"/>
      <c r="BAR26" s="11"/>
      <c r="BAS26" s="11"/>
      <c r="BAT26" s="11"/>
      <c r="BAU26" s="11"/>
      <c r="BAV26" s="11"/>
      <c r="BAW26" s="11"/>
      <c r="BAX26" s="11"/>
      <c r="BAY26" s="11"/>
      <c r="BAZ26" s="11"/>
      <c r="BBA26" s="11"/>
      <c r="BBB26" s="11"/>
      <c r="BBC26" s="11"/>
      <c r="BBD26" s="11"/>
      <c r="BBE26" s="11"/>
      <c r="BBF26" s="11"/>
      <c r="BBG26" s="11"/>
      <c r="BBH26" s="11"/>
      <c r="BBI26" s="11"/>
      <c r="BBJ26" s="11"/>
      <c r="BBK26" s="11"/>
      <c r="BBL26" s="11"/>
      <c r="BBM26" s="11"/>
      <c r="BBN26" s="11"/>
      <c r="BBO26" s="11"/>
      <c r="BBP26" s="11"/>
      <c r="BBQ26" s="11"/>
      <c r="BBR26" s="11"/>
      <c r="BBS26" s="11"/>
      <c r="BBT26" s="11"/>
      <c r="BBU26" s="11"/>
      <c r="BBV26" s="11"/>
      <c r="BBW26" s="11"/>
      <c r="BBX26" s="11"/>
      <c r="BBY26" s="11"/>
      <c r="BBZ26" s="11"/>
      <c r="BCA26" s="11"/>
      <c r="BCB26" s="11"/>
      <c r="BCC26" s="11"/>
      <c r="BCD26" s="11"/>
      <c r="BCE26" s="11"/>
      <c r="BCF26" s="11"/>
      <c r="BCG26" s="11"/>
      <c r="BCH26" s="11"/>
      <c r="BCI26" s="11"/>
      <c r="BCJ26" s="11"/>
      <c r="BCK26" s="11"/>
      <c r="BCL26" s="11"/>
      <c r="BCM26" s="11"/>
      <c r="BCN26" s="11"/>
      <c r="BCO26" s="11"/>
      <c r="BCP26" s="11"/>
      <c r="BCQ26" s="11"/>
      <c r="BCR26" s="11"/>
      <c r="BCS26" s="11"/>
      <c r="BCT26" s="11"/>
      <c r="BCU26" s="11"/>
      <c r="BCV26" s="11"/>
      <c r="BCW26" s="11"/>
      <c r="BCX26" s="11"/>
      <c r="BCY26" s="11"/>
      <c r="BCZ26" s="11"/>
      <c r="BDA26" s="11"/>
      <c r="BDB26" s="11"/>
      <c r="BDC26" s="11"/>
      <c r="BDD26" s="11"/>
      <c r="BDE26" s="11"/>
      <c r="BDF26" s="11"/>
      <c r="BDG26" s="11"/>
      <c r="BDH26" s="11"/>
      <c r="BDI26" s="11"/>
      <c r="BDJ26" s="11"/>
      <c r="BDK26" s="11"/>
      <c r="BDL26" s="11"/>
      <c r="BDM26" s="11"/>
      <c r="BDN26" s="11"/>
      <c r="BDO26" s="11"/>
      <c r="BDP26" s="11"/>
      <c r="BDQ26" s="11"/>
      <c r="BDR26" s="11"/>
      <c r="BDS26" s="11"/>
      <c r="BDT26" s="11"/>
      <c r="BDU26" s="11"/>
      <c r="BDV26" s="11"/>
      <c r="BDW26" s="11"/>
      <c r="BDX26" s="11"/>
      <c r="BDY26" s="11"/>
      <c r="BDZ26" s="11"/>
      <c r="BEA26" s="11"/>
      <c r="BEB26" s="11"/>
      <c r="BEC26" s="11"/>
      <c r="BED26" s="11"/>
      <c r="BEE26" s="11"/>
      <c r="BEF26" s="11"/>
      <c r="BEG26" s="11"/>
      <c r="BEH26" s="11"/>
      <c r="BEI26" s="11"/>
      <c r="BEJ26" s="11"/>
      <c r="BEK26" s="11"/>
      <c r="BEL26" s="11"/>
      <c r="BEM26" s="11"/>
      <c r="BEN26" s="11"/>
      <c r="BEO26" s="11"/>
      <c r="BEP26" s="11"/>
      <c r="BEQ26" s="11"/>
      <c r="BER26" s="11"/>
      <c r="BES26" s="11"/>
      <c r="BET26" s="11"/>
      <c r="BEU26" s="11"/>
      <c r="BEV26" s="11"/>
      <c r="BEW26" s="11"/>
      <c r="BEX26" s="11"/>
      <c r="BEY26" s="11"/>
      <c r="BEZ26" s="11"/>
      <c r="BFA26" s="11"/>
      <c r="BFB26" s="11"/>
      <c r="BFC26" s="11"/>
      <c r="BFD26" s="11"/>
      <c r="BFE26" s="11"/>
      <c r="BFF26" s="11"/>
      <c r="BFG26" s="11"/>
      <c r="BFH26" s="11"/>
      <c r="BFI26" s="11"/>
      <c r="BFJ26" s="11"/>
      <c r="BFK26" s="11"/>
      <c r="BFL26" s="11"/>
      <c r="BFM26" s="11"/>
      <c r="BFN26" s="11"/>
      <c r="BFO26" s="11"/>
      <c r="BFP26" s="11"/>
      <c r="BFQ26" s="11"/>
      <c r="BFR26" s="11"/>
      <c r="BFS26" s="11"/>
      <c r="BFT26" s="11"/>
      <c r="BFU26" s="11"/>
      <c r="BFV26" s="11"/>
      <c r="BFW26" s="11"/>
      <c r="BFX26" s="11"/>
      <c r="BFY26" s="11"/>
      <c r="BFZ26" s="11"/>
      <c r="BGA26" s="11"/>
      <c r="BGB26" s="11"/>
      <c r="BGC26" s="11"/>
      <c r="BGD26" s="11"/>
      <c r="BGE26" s="11"/>
      <c r="BGF26" s="11"/>
      <c r="BGG26" s="11"/>
      <c r="BGH26" s="11"/>
      <c r="BGI26" s="11"/>
      <c r="BGJ26" s="11"/>
      <c r="BGK26" s="11"/>
      <c r="BGL26" s="11"/>
      <c r="BGM26" s="11"/>
      <c r="BGN26" s="11"/>
      <c r="BGO26" s="11"/>
      <c r="BGP26" s="11"/>
      <c r="BGQ26" s="11"/>
      <c r="BGR26" s="11"/>
      <c r="BGS26" s="11"/>
      <c r="BGT26" s="11"/>
      <c r="BGU26" s="11"/>
      <c r="BGV26" s="11"/>
      <c r="BGW26" s="11"/>
      <c r="BGX26" s="11"/>
      <c r="BGY26" s="11"/>
      <c r="BGZ26" s="11"/>
      <c r="BHA26" s="11"/>
      <c r="BHB26" s="11"/>
      <c r="BHC26" s="11"/>
      <c r="BHD26" s="11"/>
      <c r="BHE26" s="11"/>
      <c r="BHF26" s="11"/>
      <c r="BHG26" s="11"/>
      <c r="BHH26" s="11"/>
      <c r="BHI26" s="11"/>
      <c r="BHJ26" s="11"/>
      <c r="BHK26" s="11"/>
      <c r="BHL26" s="11"/>
      <c r="BHM26" s="11"/>
      <c r="BHN26" s="11"/>
      <c r="BHO26" s="11"/>
      <c r="BHP26" s="11"/>
      <c r="BHQ26" s="11"/>
      <c r="BHR26" s="11"/>
      <c r="BHS26" s="11"/>
      <c r="BHT26" s="11"/>
      <c r="BHU26" s="11"/>
      <c r="BHV26" s="11"/>
      <c r="BHW26" s="11"/>
      <c r="BHX26" s="11"/>
      <c r="BHY26" s="11"/>
      <c r="BHZ26" s="11"/>
      <c r="BIA26" s="11"/>
      <c r="BIB26" s="11"/>
      <c r="BIC26" s="11"/>
      <c r="BID26" s="11"/>
      <c r="BIE26" s="11"/>
      <c r="BIF26" s="11"/>
      <c r="BIG26" s="11"/>
      <c r="BIH26" s="11"/>
      <c r="BII26" s="11"/>
      <c r="BIJ26" s="11"/>
      <c r="BIK26" s="11"/>
      <c r="BIL26" s="11"/>
      <c r="BIM26" s="11"/>
      <c r="BIN26" s="11"/>
      <c r="BIO26" s="11"/>
      <c r="BIP26" s="11"/>
      <c r="BIQ26" s="11"/>
      <c r="BIR26" s="11"/>
      <c r="BIS26" s="11"/>
      <c r="BIT26" s="11"/>
      <c r="BIU26" s="11"/>
      <c r="BIV26" s="11"/>
      <c r="BIW26" s="11"/>
      <c r="BIX26" s="11"/>
      <c r="BIY26" s="11"/>
      <c r="BIZ26" s="11"/>
      <c r="BJA26" s="11"/>
      <c r="BJB26" s="11"/>
      <c r="BJC26" s="11"/>
      <c r="BJD26" s="11"/>
      <c r="BJE26" s="11"/>
      <c r="BJF26" s="11"/>
      <c r="BJG26" s="11"/>
      <c r="BJH26" s="11"/>
      <c r="BJI26" s="11"/>
      <c r="BJJ26" s="11"/>
      <c r="BJK26" s="11"/>
      <c r="BJL26" s="11"/>
      <c r="BJM26" s="11"/>
      <c r="BJN26" s="11"/>
      <c r="BJO26" s="11"/>
      <c r="BJP26" s="11"/>
      <c r="BJQ26" s="11"/>
      <c r="BJR26" s="11"/>
      <c r="BJS26" s="11"/>
      <c r="BJT26" s="11"/>
      <c r="BJU26" s="11"/>
      <c r="BJV26" s="11"/>
      <c r="BJW26" s="11"/>
      <c r="BJX26" s="11"/>
      <c r="BJY26" s="11"/>
      <c r="BJZ26" s="11"/>
      <c r="BKA26" s="11"/>
      <c r="BKB26" s="11"/>
      <c r="BKC26" s="11"/>
      <c r="BKD26" s="11"/>
      <c r="BKE26" s="11"/>
      <c r="BKF26" s="11"/>
      <c r="BKG26" s="11"/>
      <c r="BKH26" s="11"/>
      <c r="BKI26" s="11"/>
      <c r="BKJ26" s="11"/>
      <c r="BKK26" s="11"/>
      <c r="BKL26" s="11"/>
      <c r="BKM26" s="11"/>
      <c r="BKN26" s="11"/>
      <c r="BKO26" s="11"/>
      <c r="BKP26" s="11"/>
      <c r="BKQ26" s="11"/>
      <c r="BKR26" s="11"/>
      <c r="BKS26" s="11"/>
      <c r="BKT26" s="11"/>
      <c r="BKU26" s="11"/>
      <c r="BKV26" s="11"/>
      <c r="BKW26" s="11"/>
      <c r="BKX26" s="11"/>
      <c r="BKY26" s="11"/>
      <c r="BKZ26" s="11"/>
      <c r="BLA26" s="11"/>
      <c r="BLB26" s="11"/>
      <c r="BLC26" s="11"/>
      <c r="BLD26" s="11"/>
      <c r="BLE26" s="11"/>
      <c r="BLF26" s="11"/>
      <c r="BLG26" s="11"/>
      <c r="BLH26" s="11"/>
      <c r="BLI26" s="11"/>
      <c r="BLJ26" s="11"/>
      <c r="BLK26" s="11"/>
      <c r="BLL26" s="11"/>
      <c r="BLM26" s="11"/>
      <c r="BLN26" s="11"/>
      <c r="BLO26" s="11"/>
      <c r="BLP26" s="11"/>
      <c r="BLQ26" s="11"/>
      <c r="BLR26" s="11"/>
      <c r="BLS26" s="11"/>
      <c r="BLT26" s="11"/>
      <c r="BLU26" s="11"/>
      <c r="BLV26" s="11"/>
      <c r="BLW26" s="11"/>
      <c r="BLX26" s="11"/>
      <c r="BLY26" s="11"/>
      <c r="BLZ26" s="11"/>
      <c r="BMA26" s="11"/>
      <c r="BMB26" s="11"/>
      <c r="BMC26" s="11"/>
      <c r="BMD26" s="11"/>
      <c r="BME26" s="11"/>
      <c r="BMF26" s="11"/>
      <c r="BMG26" s="11"/>
      <c r="BMH26" s="11"/>
      <c r="BMI26" s="11"/>
      <c r="BMJ26" s="11"/>
      <c r="BMK26" s="11"/>
      <c r="BML26" s="11"/>
      <c r="BMM26" s="11"/>
      <c r="BMN26" s="11"/>
      <c r="BMO26" s="11"/>
      <c r="BMP26" s="11"/>
      <c r="BMQ26" s="11"/>
      <c r="BMR26" s="11"/>
      <c r="BMS26" s="11"/>
      <c r="BMT26" s="11"/>
      <c r="BMU26" s="11"/>
      <c r="BMV26" s="11"/>
      <c r="BMW26" s="11"/>
      <c r="BMX26" s="11"/>
      <c r="BMY26" s="11"/>
      <c r="BMZ26" s="11"/>
      <c r="BNA26" s="11"/>
      <c r="BNB26" s="11"/>
      <c r="BNC26" s="11"/>
      <c r="BND26" s="11"/>
      <c r="BNE26" s="11"/>
      <c r="BNF26" s="11"/>
      <c r="BNG26" s="11"/>
      <c r="BNH26" s="11"/>
      <c r="BNI26" s="11"/>
      <c r="BNJ26" s="11"/>
      <c r="BNK26" s="11"/>
      <c r="BNL26" s="11"/>
      <c r="BNM26" s="11"/>
      <c r="BNN26" s="11"/>
      <c r="BNO26" s="11"/>
      <c r="BNP26" s="11"/>
      <c r="BNQ26" s="11"/>
      <c r="BNR26" s="11"/>
      <c r="BNS26" s="11"/>
      <c r="BNT26" s="11"/>
      <c r="BNU26" s="11"/>
      <c r="BNV26" s="11"/>
      <c r="BNW26" s="11"/>
      <c r="BNX26" s="11"/>
      <c r="BNY26" s="11"/>
      <c r="BNZ26" s="11"/>
      <c r="BOA26" s="11"/>
      <c r="BOB26" s="11"/>
      <c r="BOC26" s="11"/>
      <c r="BOD26" s="11"/>
      <c r="BOE26" s="11"/>
      <c r="BOF26" s="11"/>
      <c r="BOG26" s="11"/>
      <c r="BOH26" s="11"/>
      <c r="BOI26" s="11"/>
      <c r="BOJ26" s="11"/>
      <c r="BOK26" s="11"/>
      <c r="BOL26" s="11"/>
      <c r="BOM26" s="11"/>
      <c r="BON26" s="11"/>
      <c r="BOO26" s="11"/>
      <c r="BOP26" s="11"/>
      <c r="BOQ26" s="11"/>
      <c r="BOR26" s="11"/>
      <c r="BOS26" s="11"/>
      <c r="BOT26" s="11"/>
      <c r="BOU26" s="11"/>
      <c r="BOV26" s="11"/>
      <c r="BOW26" s="11"/>
      <c r="BOX26" s="11"/>
      <c r="BOY26" s="11"/>
      <c r="BOZ26" s="11"/>
      <c r="BPA26" s="11"/>
      <c r="BPB26" s="11"/>
      <c r="BPC26" s="11"/>
      <c r="BPD26" s="11"/>
      <c r="BPE26" s="11"/>
      <c r="BPF26" s="11"/>
      <c r="BPG26" s="11"/>
      <c r="BPH26" s="11"/>
      <c r="BPI26" s="11"/>
      <c r="BPJ26" s="11"/>
      <c r="BPK26" s="11"/>
      <c r="BPL26" s="11"/>
      <c r="BPM26" s="11"/>
      <c r="BPN26" s="11"/>
      <c r="BPO26" s="11"/>
      <c r="BPP26" s="11"/>
      <c r="BPQ26" s="11"/>
      <c r="BPR26" s="11"/>
      <c r="BPS26" s="11"/>
      <c r="BPT26" s="11"/>
      <c r="BPU26" s="11"/>
      <c r="BPV26" s="11"/>
      <c r="BPW26" s="11"/>
      <c r="BPX26" s="11"/>
      <c r="BPY26" s="11"/>
      <c r="BPZ26" s="11"/>
      <c r="BQA26" s="11"/>
      <c r="BQB26" s="11"/>
      <c r="BQC26" s="11"/>
      <c r="BQD26" s="11"/>
      <c r="BQE26" s="11"/>
      <c r="BQF26" s="11"/>
      <c r="BQG26" s="11"/>
      <c r="BQH26" s="11"/>
      <c r="BQI26" s="11"/>
      <c r="BQJ26" s="11"/>
      <c r="BQK26" s="11"/>
      <c r="BQL26" s="11"/>
      <c r="BQM26" s="11"/>
      <c r="BQN26" s="11"/>
      <c r="BQO26" s="11"/>
      <c r="BQP26" s="11"/>
      <c r="BQQ26" s="11"/>
      <c r="BQR26" s="11"/>
      <c r="BQS26" s="11"/>
      <c r="BQT26" s="11"/>
      <c r="BQU26" s="11"/>
      <c r="BQV26" s="11"/>
      <c r="BQW26" s="11"/>
      <c r="BQX26" s="11"/>
      <c r="BQY26" s="11"/>
      <c r="BQZ26" s="11"/>
      <c r="BRA26" s="11"/>
      <c r="BRB26" s="11"/>
      <c r="BRC26" s="11"/>
      <c r="BRD26" s="11"/>
      <c r="BRE26" s="11"/>
      <c r="BRF26" s="11"/>
      <c r="BRG26" s="11"/>
      <c r="BRH26" s="11"/>
      <c r="BRI26" s="11"/>
      <c r="BRJ26" s="11"/>
      <c r="BRK26" s="11"/>
      <c r="BRL26" s="11"/>
      <c r="BRM26" s="11"/>
      <c r="BRN26" s="11"/>
      <c r="BRO26" s="11"/>
      <c r="BRP26" s="11"/>
      <c r="BRQ26" s="11"/>
      <c r="BRR26" s="11"/>
      <c r="BRS26" s="11"/>
      <c r="BRT26" s="11"/>
      <c r="BRU26" s="11"/>
      <c r="BRV26" s="11"/>
      <c r="BRW26" s="11"/>
      <c r="BRX26" s="11"/>
      <c r="BRY26" s="11"/>
      <c r="BRZ26" s="11"/>
      <c r="BSA26" s="11"/>
      <c r="BSB26" s="11"/>
      <c r="BSC26" s="11"/>
      <c r="BSD26" s="11"/>
      <c r="BSE26" s="11"/>
      <c r="BSF26" s="11"/>
      <c r="BSG26" s="11"/>
      <c r="BSH26" s="11"/>
      <c r="BSI26" s="11"/>
      <c r="BSJ26" s="11"/>
      <c r="BSK26" s="11"/>
      <c r="BSL26" s="11"/>
      <c r="BSM26" s="11"/>
      <c r="BSN26" s="11"/>
      <c r="BSO26" s="11"/>
      <c r="BSP26" s="11"/>
      <c r="BSQ26" s="11"/>
      <c r="BSR26" s="11"/>
      <c r="BSS26" s="11"/>
      <c r="BST26" s="11"/>
      <c r="BSU26" s="11"/>
      <c r="BSV26" s="11"/>
      <c r="BSW26" s="11"/>
      <c r="BSX26" s="11"/>
      <c r="BSY26" s="11"/>
      <c r="BSZ26" s="11"/>
      <c r="BTA26" s="11"/>
      <c r="BTB26" s="11"/>
      <c r="BTC26" s="11"/>
      <c r="BTD26" s="11"/>
      <c r="BTE26" s="11"/>
      <c r="BTF26" s="11"/>
      <c r="BTG26" s="11"/>
      <c r="BTH26" s="11"/>
      <c r="BTI26" s="11"/>
      <c r="BTJ26" s="11"/>
      <c r="BTK26" s="11"/>
      <c r="BTL26" s="11"/>
      <c r="BTM26" s="11"/>
      <c r="BTN26" s="11"/>
      <c r="BTO26" s="11"/>
      <c r="BTP26" s="11"/>
      <c r="BTQ26" s="11"/>
      <c r="BTR26" s="11"/>
      <c r="BTS26" s="11"/>
      <c r="BTT26" s="11"/>
      <c r="BTU26" s="11"/>
      <c r="BTV26" s="11"/>
      <c r="BTW26" s="11"/>
      <c r="BTX26" s="11"/>
      <c r="BTY26" s="11"/>
      <c r="BTZ26" s="11"/>
      <c r="BUA26" s="11"/>
      <c r="BUB26" s="11"/>
      <c r="BUC26" s="11"/>
      <c r="BUD26" s="11"/>
      <c r="BUE26" s="11"/>
      <c r="BUF26" s="11"/>
      <c r="BUG26" s="11"/>
      <c r="BUH26" s="11"/>
      <c r="BUI26" s="11"/>
      <c r="BUJ26" s="11"/>
      <c r="BUK26" s="11"/>
      <c r="BUL26" s="11"/>
      <c r="BUM26" s="11"/>
      <c r="BUN26" s="11"/>
      <c r="BUO26" s="11"/>
      <c r="BUP26" s="11"/>
      <c r="BUQ26" s="11"/>
      <c r="BUR26" s="11"/>
      <c r="BUS26" s="11"/>
      <c r="BUT26" s="11"/>
      <c r="BUU26" s="11"/>
      <c r="BUV26" s="11"/>
      <c r="BUW26" s="11"/>
      <c r="BUX26" s="11"/>
      <c r="BUY26" s="11"/>
      <c r="BUZ26" s="11"/>
      <c r="BVA26" s="11"/>
      <c r="BVB26" s="11"/>
      <c r="BVC26" s="11"/>
      <c r="BVD26" s="11"/>
      <c r="BVE26" s="11"/>
      <c r="BVF26" s="11"/>
      <c r="BVG26" s="11"/>
      <c r="BVH26" s="11"/>
      <c r="BVI26" s="11"/>
      <c r="BVJ26" s="11"/>
      <c r="BVK26" s="11"/>
      <c r="BVL26" s="11"/>
      <c r="BVM26" s="11"/>
      <c r="BVN26" s="11"/>
      <c r="BVO26" s="11"/>
      <c r="BVP26" s="11"/>
      <c r="BVQ26" s="11"/>
      <c r="BVR26" s="11"/>
      <c r="BVS26" s="11"/>
      <c r="BVT26" s="11"/>
      <c r="BVU26" s="11"/>
      <c r="BVV26" s="11"/>
      <c r="BVW26" s="11"/>
      <c r="BVX26" s="11"/>
      <c r="BVY26" s="11"/>
      <c r="BVZ26" s="11"/>
      <c r="BWA26" s="11"/>
      <c r="BWB26" s="11"/>
      <c r="BWC26" s="11"/>
      <c r="BWD26" s="11"/>
      <c r="BWE26" s="11"/>
      <c r="BWF26" s="11"/>
      <c r="BWG26" s="11"/>
      <c r="BWH26" s="11"/>
      <c r="BWI26" s="11"/>
      <c r="BWJ26" s="11"/>
      <c r="BWK26" s="11"/>
      <c r="BWL26" s="11"/>
      <c r="BWM26" s="11"/>
      <c r="BWN26" s="11"/>
      <c r="BWO26" s="11"/>
      <c r="BWP26" s="11"/>
      <c r="BWQ26" s="11"/>
      <c r="BWR26" s="11"/>
      <c r="BWS26" s="11"/>
      <c r="BWT26" s="11"/>
      <c r="BWU26" s="11"/>
      <c r="BWV26" s="11"/>
      <c r="BWW26" s="11"/>
      <c r="BWX26" s="11"/>
      <c r="BWY26" s="11"/>
      <c r="BWZ26" s="11"/>
      <c r="BXA26" s="11"/>
      <c r="BXB26" s="11"/>
      <c r="BXC26" s="11"/>
      <c r="BXD26" s="11"/>
      <c r="BXE26" s="11"/>
      <c r="BXF26" s="11"/>
      <c r="BXG26" s="11"/>
      <c r="BXH26" s="11"/>
      <c r="BXI26" s="11"/>
      <c r="BXJ26" s="11"/>
      <c r="BXK26" s="11"/>
      <c r="BXL26" s="11"/>
      <c r="BXM26" s="11"/>
      <c r="BXN26" s="11"/>
      <c r="BXO26" s="11"/>
      <c r="BXP26" s="11"/>
      <c r="BXQ26" s="11"/>
      <c r="BXR26" s="11"/>
      <c r="BXS26" s="11"/>
      <c r="BXT26" s="11"/>
      <c r="BXU26" s="11"/>
      <c r="BXV26" s="11"/>
      <c r="BXW26" s="11"/>
      <c r="BXX26" s="11"/>
      <c r="BXY26" s="11"/>
      <c r="BXZ26" s="11"/>
      <c r="BYA26" s="11"/>
      <c r="BYB26" s="11"/>
      <c r="BYC26" s="11"/>
      <c r="BYD26" s="11"/>
      <c r="BYE26" s="11"/>
      <c r="BYF26" s="11"/>
      <c r="BYG26" s="11"/>
      <c r="BYH26" s="11"/>
      <c r="BYI26" s="11"/>
      <c r="BYJ26" s="11"/>
      <c r="BYK26" s="11"/>
      <c r="BYL26" s="11"/>
      <c r="BYM26" s="11"/>
      <c r="BYN26" s="11"/>
      <c r="BYO26" s="11"/>
      <c r="BYP26" s="11"/>
      <c r="BYQ26" s="11"/>
      <c r="BYR26" s="11"/>
      <c r="BYS26" s="11"/>
      <c r="BYT26" s="11"/>
      <c r="BYU26" s="11"/>
      <c r="BYV26" s="11"/>
      <c r="BYW26" s="11"/>
      <c r="BYX26" s="11"/>
      <c r="BYY26" s="11"/>
      <c r="BYZ26" s="11"/>
      <c r="BZA26" s="11"/>
      <c r="BZB26" s="11"/>
      <c r="BZC26" s="11"/>
      <c r="BZD26" s="11"/>
      <c r="BZE26" s="11"/>
      <c r="BZF26" s="11"/>
      <c r="BZG26" s="11"/>
      <c r="BZH26" s="11"/>
      <c r="BZI26" s="11"/>
      <c r="BZJ26" s="11"/>
      <c r="BZK26" s="11"/>
      <c r="BZL26" s="11"/>
      <c r="BZM26" s="11"/>
      <c r="BZN26" s="11"/>
      <c r="BZO26" s="11"/>
      <c r="BZP26" s="11"/>
      <c r="BZQ26" s="11"/>
      <c r="BZR26" s="11"/>
      <c r="BZS26" s="11"/>
      <c r="BZT26" s="11"/>
      <c r="BZU26" s="11"/>
      <c r="BZV26" s="11"/>
      <c r="BZW26" s="11"/>
      <c r="BZX26" s="11"/>
      <c r="BZY26" s="11"/>
      <c r="BZZ26" s="11"/>
      <c r="CAA26" s="11"/>
      <c r="CAB26" s="11"/>
      <c r="CAC26" s="11"/>
      <c r="CAD26" s="11"/>
      <c r="CAE26" s="11"/>
      <c r="CAF26" s="11"/>
      <c r="CAG26" s="11"/>
      <c r="CAH26" s="11"/>
      <c r="CAI26" s="11"/>
      <c r="CAJ26" s="11"/>
      <c r="CAK26" s="11"/>
      <c r="CAL26" s="11"/>
      <c r="CAM26" s="11"/>
      <c r="CAN26" s="11"/>
      <c r="CAO26" s="11"/>
      <c r="CAP26" s="11"/>
      <c r="CAQ26" s="11"/>
      <c r="CAR26" s="11"/>
      <c r="CAS26" s="11"/>
      <c r="CAT26" s="11"/>
      <c r="CAU26" s="11"/>
      <c r="CAV26" s="11"/>
      <c r="CAW26" s="11"/>
      <c r="CAX26" s="11"/>
      <c r="CAY26" s="11"/>
      <c r="CAZ26" s="11"/>
      <c r="CBA26" s="11"/>
      <c r="CBB26" s="11"/>
      <c r="CBC26" s="11"/>
      <c r="CBD26" s="11"/>
      <c r="CBE26" s="11"/>
      <c r="CBF26" s="11"/>
      <c r="CBG26" s="11"/>
      <c r="CBH26" s="11"/>
      <c r="CBI26" s="11"/>
      <c r="CBJ26" s="11"/>
      <c r="CBK26" s="11"/>
      <c r="CBL26" s="11"/>
      <c r="CBM26" s="11"/>
      <c r="CBN26" s="11"/>
      <c r="CBO26" s="11"/>
      <c r="CBP26" s="11"/>
      <c r="CBQ26" s="11"/>
      <c r="CBR26" s="11"/>
      <c r="CBS26" s="11"/>
      <c r="CBT26" s="11"/>
      <c r="CBU26" s="11"/>
      <c r="CBV26" s="11"/>
      <c r="CBW26" s="11"/>
      <c r="CBX26" s="11"/>
      <c r="CBY26" s="11"/>
      <c r="CBZ26" s="11"/>
      <c r="CCA26" s="11"/>
      <c r="CCB26" s="11"/>
      <c r="CCC26" s="11"/>
      <c r="CCD26" s="11"/>
      <c r="CCE26" s="11"/>
      <c r="CCF26" s="11"/>
      <c r="CCG26" s="11"/>
      <c r="CCH26" s="11"/>
      <c r="CCI26" s="11"/>
      <c r="CCJ26" s="11"/>
      <c r="CCK26" s="11"/>
      <c r="CCL26" s="11"/>
      <c r="CCM26" s="11"/>
      <c r="CCN26" s="11"/>
      <c r="CCO26" s="11"/>
      <c r="CCP26" s="11"/>
      <c r="CCQ26" s="11"/>
      <c r="CCR26" s="11"/>
      <c r="CCS26" s="11"/>
      <c r="CCT26" s="11"/>
      <c r="CCU26" s="11"/>
      <c r="CCV26" s="11"/>
      <c r="CCW26" s="11"/>
      <c r="CCX26" s="11"/>
      <c r="CCY26" s="11"/>
      <c r="CCZ26" s="11"/>
      <c r="CDA26" s="11"/>
      <c r="CDB26" s="11"/>
      <c r="CDC26" s="11"/>
      <c r="CDD26" s="11"/>
      <c r="CDE26" s="11"/>
      <c r="CDF26" s="11"/>
      <c r="CDG26" s="11"/>
      <c r="CDH26" s="11"/>
      <c r="CDI26" s="11"/>
      <c r="CDJ26" s="11"/>
      <c r="CDK26" s="11"/>
      <c r="CDL26" s="11"/>
      <c r="CDM26" s="11"/>
      <c r="CDN26" s="11"/>
      <c r="CDO26" s="11"/>
      <c r="CDP26" s="11"/>
      <c r="CDQ26" s="11"/>
      <c r="CDR26" s="11"/>
      <c r="CDS26" s="11"/>
      <c r="CDT26" s="11"/>
      <c r="CDU26" s="11"/>
      <c r="CDV26" s="11"/>
      <c r="CDW26" s="11"/>
      <c r="CDX26" s="11"/>
      <c r="CDY26" s="11"/>
      <c r="CDZ26" s="11"/>
      <c r="CEA26" s="11"/>
      <c r="CEB26" s="11"/>
      <c r="CEC26" s="11"/>
      <c r="CED26" s="11"/>
      <c r="CEE26" s="11"/>
      <c r="CEF26" s="11"/>
      <c r="CEG26" s="11"/>
      <c r="CEH26" s="11"/>
      <c r="CEI26" s="11"/>
      <c r="CEJ26" s="11"/>
      <c r="CEK26" s="11"/>
      <c r="CEL26" s="11"/>
      <c r="CEM26" s="11"/>
      <c r="CEN26" s="11"/>
      <c r="CEO26" s="11"/>
      <c r="CEP26" s="11"/>
      <c r="CEQ26" s="11"/>
      <c r="CER26" s="11"/>
      <c r="CES26" s="11"/>
      <c r="CET26" s="11"/>
      <c r="CEU26" s="11"/>
      <c r="CEV26" s="11"/>
      <c r="CEW26" s="11"/>
      <c r="CEX26" s="11"/>
      <c r="CEY26" s="11"/>
      <c r="CEZ26" s="11"/>
      <c r="CFA26" s="11"/>
      <c r="CFB26" s="11"/>
      <c r="CFC26" s="11"/>
      <c r="CFD26" s="11"/>
      <c r="CFE26" s="11"/>
      <c r="CFF26" s="11"/>
      <c r="CFG26" s="11"/>
      <c r="CFH26" s="11"/>
      <c r="CFI26" s="11"/>
      <c r="CFJ26" s="11"/>
      <c r="CFK26" s="11"/>
      <c r="CFL26" s="11"/>
      <c r="CFM26" s="11"/>
      <c r="CFN26" s="11"/>
      <c r="CFO26" s="11"/>
      <c r="CFP26" s="11"/>
      <c r="CFQ26" s="11"/>
      <c r="CFR26" s="11"/>
      <c r="CFS26" s="11"/>
      <c r="CFT26" s="11"/>
      <c r="CFU26" s="11"/>
      <c r="CFV26" s="11"/>
      <c r="CFW26" s="11"/>
      <c r="CFX26" s="11"/>
      <c r="CFY26" s="11"/>
      <c r="CFZ26" s="11"/>
      <c r="CGA26" s="11"/>
      <c r="CGB26" s="11"/>
      <c r="CGC26" s="11"/>
      <c r="CGD26" s="11"/>
      <c r="CGE26" s="11"/>
      <c r="CGF26" s="11"/>
      <c r="CGG26" s="11"/>
      <c r="CGH26" s="11"/>
      <c r="CGI26" s="11"/>
      <c r="CGJ26" s="11"/>
      <c r="CGK26" s="11"/>
      <c r="CGL26" s="11"/>
      <c r="CGM26" s="11"/>
      <c r="CGN26" s="11"/>
      <c r="CGO26" s="11"/>
      <c r="CGP26" s="11"/>
      <c r="CGQ26" s="11"/>
      <c r="CGR26" s="11"/>
      <c r="CGS26" s="11"/>
      <c r="CGT26" s="11"/>
      <c r="CGU26" s="11"/>
      <c r="CGV26" s="11"/>
      <c r="CGW26" s="11"/>
      <c r="CGX26" s="11"/>
      <c r="CGY26" s="11"/>
      <c r="CGZ26" s="11"/>
      <c r="CHA26" s="11"/>
      <c r="CHB26" s="11"/>
      <c r="CHC26" s="11"/>
      <c r="CHD26" s="11"/>
      <c r="CHE26" s="11"/>
      <c r="CHF26" s="11"/>
      <c r="CHG26" s="11"/>
      <c r="CHH26" s="11"/>
      <c r="CHI26" s="11"/>
      <c r="CHJ26" s="11"/>
      <c r="CHK26" s="11"/>
      <c r="CHL26" s="11"/>
      <c r="CHM26" s="11"/>
      <c r="CHN26" s="11"/>
      <c r="CHO26" s="11"/>
      <c r="CHP26" s="11"/>
      <c r="CHQ26" s="11"/>
      <c r="CHR26" s="11"/>
      <c r="CHS26" s="11"/>
      <c r="CHT26" s="11"/>
      <c r="CHU26" s="11"/>
      <c r="CHV26" s="11"/>
      <c r="CHW26" s="11"/>
      <c r="CHX26" s="11"/>
      <c r="CHY26" s="11"/>
      <c r="CHZ26" s="11"/>
      <c r="CIA26" s="11"/>
      <c r="CIB26" s="11"/>
      <c r="CIC26" s="11"/>
      <c r="CID26" s="11"/>
      <c r="CIE26" s="11"/>
      <c r="CIF26" s="11"/>
      <c r="CIG26" s="11"/>
      <c r="CIH26" s="11"/>
      <c r="CII26" s="11"/>
      <c r="CIJ26" s="11"/>
      <c r="CIK26" s="11"/>
      <c r="CIL26" s="11"/>
      <c r="CIM26" s="11"/>
      <c r="CIN26" s="11"/>
      <c r="CIO26" s="11"/>
      <c r="CIP26" s="11"/>
      <c r="CIQ26" s="11"/>
      <c r="CIR26" s="11"/>
      <c r="CIS26" s="11"/>
      <c r="CIT26" s="11"/>
      <c r="CIU26" s="11"/>
      <c r="CIV26" s="11"/>
      <c r="CIW26" s="11"/>
      <c r="CIX26" s="11"/>
      <c r="CIY26" s="11"/>
      <c r="CIZ26" s="11"/>
      <c r="CJA26" s="11"/>
      <c r="CJB26" s="11"/>
      <c r="CJC26" s="11"/>
      <c r="CJD26" s="11"/>
      <c r="CJE26" s="11"/>
      <c r="CJF26" s="11"/>
      <c r="CJG26" s="11"/>
      <c r="CJH26" s="11"/>
      <c r="CJI26" s="11"/>
      <c r="CJJ26" s="11"/>
      <c r="CJK26" s="11"/>
      <c r="CJL26" s="11"/>
      <c r="CJM26" s="11"/>
      <c r="CJN26" s="11"/>
      <c r="CJO26" s="11"/>
      <c r="CJP26" s="11"/>
      <c r="CJQ26" s="11"/>
      <c r="CJR26" s="11"/>
      <c r="CJS26" s="11"/>
      <c r="CJT26" s="11"/>
      <c r="CJU26" s="11"/>
      <c r="CJV26" s="11"/>
      <c r="CJW26" s="11"/>
      <c r="CJX26" s="11"/>
      <c r="CJY26" s="11"/>
      <c r="CJZ26" s="11"/>
      <c r="CKA26" s="11"/>
      <c r="CKB26" s="11"/>
      <c r="CKC26" s="11"/>
      <c r="CKD26" s="11"/>
      <c r="CKE26" s="11"/>
      <c r="CKF26" s="11"/>
      <c r="CKG26" s="11"/>
      <c r="CKH26" s="11"/>
      <c r="CKI26" s="11"/>
      <c r="CKJ26" s="11"/>
      <c r="CKK26" s="11"/>
      <c r="CKL26" s="11"/>
      <c r="CKM26" s="11"/>
      <c r="CKN26" s="11"/>
      <c r="CKO26" s="11"/>
      <c r="CKP26" s="11"/>
      <c r="CKQ26" s="11"/>
      <c r="CKR26" s="11"/>
      <c r="CKS26" s="11"/>
      <c r="CKT26" s="11"/>
      <c r="CKU26" s="11"/>
      <c r="CKV26" s="11"/>
      <c r="CKW26" s="11"/>
      <c r="CKX26" s="11"/>
      <c r="CKY26" s="11"/>
      <c r="CKZ26" s="11"/>
      <c r="CLA26" s="11"/>
      <c r="CLB26" s="11"/>
      <c r="CLC26" s="11"/>
      <c r="CLD26" s="11"/>
      <c r="CLE26" s="11"/>
      <c r="CLF26" s="11"/>
      <c r="CLG26" s="11"/>
      <c r="CLH26" s="11"/>
      <c r="CLI26" s="11"/>
      <c r="CLJ26" s="11"/>
      <c r="CLK26" s="11"/>
      <c r="CLL26" s="11"/>
      <c r="CLM26" s="11"/>
      <c r="CLN26" s="11"/>
      <c r="CLO26" s="11"/>
      <c r="CLP26" s="11"/>
      <c r="CLQ26" s="11"/>
      <c r="CLR26" s="11"/>
      <c r="CLS26" s="11"/>
      <c r="CLT26" s="11"/>
      <c r="CLU26" s="11"/>
      <c r="CLV26" s="11"/>
      <c r="CLW26" s="11"/>
      <c r="CLX26" s="11"/>
      <c r="CLY26" s="11"/>
      <c r="CLZ26" s="11"/>
      <c r="CMA26" s="11"/>
      <c r="CMB26" s="11"/>
      <c r="CMC26" s="11"/>
      <c r="CMD26" s="11"/>
      <c r="CME26" s="11"/>
      <c r="CMF26" s="11"/>
      <c r="CMG26" s="11"/>
      <c r="CMH26" s="11"/>
      <c r="CMI26" s="11"/>
      <c r="CMJ26" s="11"/>
      <c r="CMK26" s="11"/>
      <c r="CML26" s="11"/>
      <c r="CMM26" s="11"/>
      <c r="CMN26" s="11"/>
      <c r="CMO26" s="11"/>
      <c r="CMP26" s="11"/>
      <c r="CMQ26" s="11"/>
      <c r="CMR26" s="11"/>
      <c r="CMS26" s="11"/>
      <c r="CMT26" s="11"/>
      <c r="CMU26" s="11"/>
      <c r="CMV26" s="11"/>
      <c r="CMW26" s="11"/>
      <c r="CMX26" s="11"/>
      <c r="CMY26" s="11"/>
      <c r="CMZ26" s="11"/>
      <c r="CNA26" s="11"/>
      <c r="CNB26" s="11"/>
      <c r="CNC26" s="11"/>
      <c r="CND26" s="11"/>
      <c r="CNE26" s="11"/>
      <c r="CNF26" s="11"/>
      <c r="CNG26" s="11"/>
      <c r="CNH26" s="11"/>
      <c r="CNI26" s="11"/>
      <c r="CNJ26" s="11"/>
      <c r="CNK26" s="11"/>
      <c r="CNL26" s="11"/>
      <c r="CNM26" s="11"/>
      <c r="CNN26" s="11"/>
      <c r="CNO26" s="11"/>
      <c r="CNP26" s="11"/>
      <c r="CNQ26" s="11"/>
      <c r="CNR26" s="11"/>
      <c r="CNS26" s="11"/>
      <c r="CNT26" s="11"/>
      <c r="CNU26" s="11"/>
      <c r="CNV26" s="11"/>
      <c r="CNW26" s="11"/>
      <c r="CNX26" s="11"/>
      <c r="CNY26" s="11"/>
      <c r="CNZ26" s="11"/>
      <c r="COA26" s="11"/>
      <c r="COB26" s="11"/>
      <c r="COC26" s="11"/>
      <c r="COD26" s="11"/>
      <c r="COE26" s="11"/>
      <c r="COF26" s="11"/>
      <c r="COG26" s="11"/>
      <c r="COH26" s="11"/>
      <c r="COI26" s="11"/>
      <c r="COJ26" s="11"/>
      <c r="COK26" s="11"/>
      <c r="COL26" s="11"/>
      <c r="COM26" s="11"/>
      <c r="CON26" s="11"/>
      <c r="COO26" s="11"/>
      <c r="COP26" s="11"/>
      <c r="COQ26" s="11"/>
      <c r="COR26" s="11"/>
      <c r="COS26" s="11"/>
      <c r="COT26" s="11"/>
      <c r="COU26" s="11"/>
      <c r="COV26" s="11"/>
      <c r="COW26" s="11"/>
      <c r="COX26" s="11"/>
      <c r="COY26" s="11"/>
      <c r="COZ26" s="11"/>
      <c r="CPA26" s="11"/>
      <c r="CPB26" s="11"/>
      <c r="CPC26" s="11"/>
      <c r="CPD26" s="11"/>
      <c r="CPE26" s="11"/>
      <c r="CPF26" s="11"/>
      <c r="CPG26" s="11"/>
      <c r="CPH26" s="11"/>
      <c r="CPI26" s="11"/>
      <c r="CPJ26" s="11"/>
      <c r="CPK26" s="11"/>
      <c r="CPL26" s="11"/>
      <c r="CPM26" s="11"/>
      <c r="CPN26" s="11"/>
      <c r="CPO26" s="11"/>
      <c r="CPP26" s="11"/>
      <c r="CPQ26" s="11"/>
      <c r="CPR26" s="11"/>
      <c r="CPS26" s="11"/>
      <c r="CPT26" s="11"/>
      <c r="CPU26" s="11"/>
      <c r="CPV26" s="11"/>
      <c r="CPW26" s="11"/>
      <c r="CPX26" s="11"/>
      <c r="CPY26" s="11"/>
      <c r="CPZ26" s="11"/>
      <c r="CQA26" s="11"/>
      <c r="CQB26" s="11"/>
      <c r="CQC26" s="11"/>
      <c r="CQD26" s="11"/>
      <c r="CQE26" s="11"/>
      <c r="CQF26" s="11"/>
      <c r="CQG26" s="11"/>
      <c r="CQH26" s="11"/>
      <c r="CQI26" s="11"/>
      <c r="CQJ26" s="11"/>
      <c r="CQK26" s="11"/>
      <c r="CQL26" s="11"/>
      <c r="CQM26" s="11"/>
      <c r="CQN26" s="11"/>
      <c r="CQO26" s="11"/>
      <c r="CQP26" s="11"/>
      <c r="CQQ26" s="11"/>
      <c r="CQR26" s="11"/>
      <c r="CQS26" s="11"/>
      <c r="CQT26" s="11"/>
      <c r="CQU26" s="11"/>
      <c r="CQV26" s="11"/>
      <c r="CQW26" s="11"/>
      <c r="CQX26" s="11"/>
      <c r="CQY26" s="11"/>
      <c r="CQZ26" s="11"/>
      <c r="CRA26" s="11"/>
      <c r="CRB26" s="11"/>
      <c r="CRC26" s="11"/>
      <c r="CRD26" s="11"/>
      <c r="CRE26" s="11"/>
      <c r="CRF26" s="11"/>
      <c r="CRG26" s="11"/>
      <c r="CRH26" s="11"/>
      <c r="CRI26" s="11"/>
      <c r="CRJ26" s="11"/>
      <c r="CRK26" s="11"/>
      <c r="CRL26" s="11"/>
      <c r="CRM26" s="11"/>
      <c r="CRN26" s="11"/>
      <c r="CRO26" s="11"/>
      <c r="CRP26" s="11"/>
      <c r="CRQ26" s="11"/>
      <c r="CRR26" s="11"/>
      <c r="CRS26" s="11"/>
      <c r="CRT26" s="11"/>
      <c r="CRU26" s="11"/>
      <c r="CRV26" s="11"/>
      <c r="CRW26" s="11"/>
      <c r="CRX26" s="11"/>
      <c r="CRY26" s="11"/>
      <c r="CRZ26" s="11"/>
      <c r="CSA26" s="11"/>
      <c r="CSB26" s="11"/>
      <c r="CSC26" s="11"/>
      <c r="CSD26" s="11"/>
      <c r="CSE26" s="11"/>
      <c r="CSF26" s="11"/>
      <c r="CSG26" s="11"/>
      <c r="CSH26" s="11"/>
      <c r="CSI26" s="11"/>
      <c r="CSJ26" s="11"/>
      <c r="CSK26" s="11"/>
      <c r="CSL26" s="11"/>
      <c r="CSM26" s="11"/>
      <c r="CSN26" s="11"/>
      <c r="CSO26" s="11"/>
      <c r="CSP26" s="11"/>
      <c r="CSQ26" s="11"/>
      <c r="CSR26" s="11"/>
      <c r="CSS26" s="11"/>
      <c r="CST26" s="11"/>
      <c r="CSU26" s="11"/>
      <c r="CSV26" s="11"/>
      <c r="CSW26" s="11"/>
      <c r="CSX26" s="11"/>
      <c r="CSY26" s="11"/>
      <c r="CSZ26" s="11"/>
      <c r="CTA26" s="11"/>
      <c r="CTB26" s="11"/>
      <c r="CTC26" s="11"/>
      <c r="CTD26" s="11"/>
      <c r="CTE26" s="11"/>
      <c r="CTF26" s="11"/>
      <c r="CTG26" s="11"/>
      <c r="CTH26" s="11"/>
      <c r="CTI26" s="11"/>
      <c r="CTJ26" s="11"/>
      <c r="CTK26" s="11"/>
      <c r="CTL26" s="11"/>
      <c r="CTM26" s="11"/>
      <c r="CTN26" s="11"/>
      <c r="CTO26" s="11"/>
      <c r="CTP26" s="11"/>
      <c r="CTQ26" s="11"/>
      <c r="CTR26" s="11"/>
      <c r="CTS26" s="11"/>
      <c r="CTT26" s="11"/>
      <c r="CTU26" s="11"/>
      <c r="CTV26" s="11"/>
      <c r="CTW26" s="11"/>
      <c r="CTX26" s="11"/>
      <c r="CTY26" s="11"/>
      <c r="CTZ26" s="11"/>
      <c r="CUA26" s="11"/>
      <c r="CUB26" s="11"/>
      <c r="CUC26" s="11"/>
      <c r="CUD26" s="11"/>
      <c r="CUE26" s="11"/>
      <c r="CUF26" s="11"/>
      <c r="CUG26" s="11"/>
      <c r="CUH26" s="11"/>
      <c r="CUI26" s="11"/>
      <c r="CUJ26" s="11"/>
      <c r="CUK26" s="11"/>
      <c r="CUL26" s="11"/>
      <c r="CUM26" s="11"/>
      <c r="CUN26" s="11"/>
      <c r="CUO26" s="11"/>
      <c r="CUP26" s="11"/>
      <c r="CUQ26" s="11"/>
      <c r="CUR26" s="11"/>
      <c r="CUS26" s="11"/>
      <c r="CUT26" s="11"/>
      <c r="CUU26" s="11"/>
      <c r="CUV26" s="11"/>
      <c r="CUW26" s="11"/>
      <c r="CUX26" s="11"/>
      <c r="CUY26" s="11"/>
      <c r="CUZ26" s="11"/>
      <c r="CVA26" s="11"/>
      <c r="CVB26" s="11"/>
      <c r="CVC26" s="11"/>
      <c r="CVD26" s="11"/>
      <c r="CVE26" s="11"/>
      <c r="CVF26" s="11"/>
      <c r="CVG26" s="11"/>
      <c r="CVH26" s="11"/>
      <c r="CVI26" s="11"/>
      <c r="CVJ26" s="11"/>
      <c r="CVK26" s="11"/>
      <c r="CVL26" s="11"/>
      <c r="CVM26" s="11"/>
      <c r="CVN26" s="11"/>
      <c r="CVO26" s="11"/>
      <c r="CVP26" s="11"/>
      <c r="CVQ26" s="11"/>
      <c r="CVR26" s="11"/>
      <c r="CVS26" s="11"/>
      <c r="CVT26" s="11"/>
      <c r="CVU26" s="11"/>
      <c r="CVV26" s="11"/>
      <c r="CVW26" s="11"/>
      <c r="CVX26" s="11"/>
      <c r="CVY26" s="11"/>
      <c r="CVZ26" s="11"/>
      <c r="CWA26" s="11"/>
      <c r="CWB26" s="11"/>
      <c r="CWC26" s="11"/>
      <c r="CWD26" s="11"/>
      <c r="CWE26" s="11"/>
      <c r="CWF26" s="11"/>
      <c r="CWG26" s="11"/>
      <c r="CWH26" s="11"/>
      <c r="CWI26" s="11"/>
      <c r="CWJ26" s="11"/>
      <c r="CWK26" s="11"/>
      <c r="CWL26" s="11"/>
      <c r="CWM26" s="11"/>
      <c r="CWN26" s="11"/>
      <c r="CWO26" s="11"/>
      <c r="CWP26" s="11"/>
      <c r="CWQ26" s="11"/>
      <c r="CWR26" s="11"/>
      <c r="CWS26" s="11"/>
      <c r="CWT26" s="11"/>
      <c r="CWU26" s="11"/>
      <c r="CWV26" s="11"/>
      <c r="CWW26" s="11"/>
      <c r="CWX26" s="11"/>
      <c r="CWY26" s="11"/>
      <c r="CWZ26" s="11"/>
      <c r="CXA26" s="11"/>
      <c r="CXB26" s="11"/>
      <c r="CXC26" s="11"/>
      <c r="CXD26" s="11"/>
      <c r="CXE26" s="11"/>
      <c r="CXF26" s="11"/>
      <c r="CXG26" s="11"/>
      <c r="CXH26" s="11"/>
      <c r="CXI26" s="11"/>
      <c r="CXJ26" s="11"/>
      <c r="CXK26" s="11"/>
      <c r="CXL26" s="11"/>
      <c r="CXM26" s="11"/>
      <c r="CXN26" s="11"/>
      <c r="CXO26" s="11"/>
      <c r="CXP26" s="11"/>
      <c r="CXQ26" s="11"/>
      <c r="CXR26" s="11"/>
      <c r="CXS26" s="11"/>
      <c r="CXT26" s="11"/>
      <c r="CXU26" s="11"/>
      <c r="CXV26" s="11"/>
      <c r="CXW26" s="11"/>
      <c r="CXX26" s="11"/>
      <c r="CXY26" s="11"/>
      <c r="CXZ26" s="11"/>
      <c r="CYA26" s="11"/>
      <c r="CYB26" s="11"/>
      <c r="CYC26" s="11"/>
      <c r="CYD26" s="11"/>
      <c r="CYE26" s="11"/>
      <c r="CYF26" s="11"/>
      <c r="CYG26" s="11"/>
      <c r="CYH26" s="11"/>
      <c r="CYI26" s="11"/>
      <c r="CYJ26" s="11"/>
      <c r="CYK26" s="11"/>
      <c r="CYL26" s="11"/>
      <c r="CYM26" s="11"/>
      <c r="CYN26" s="11"/>
      <c r="CYO26" s="11"/>
      <c r="CYP26" s="11"/>
      <c r="CYQ26" s="11"/>
      <c r="CYR26" s="11"/>
      <c r="CYS26" s="11"/>
      <c r="CYT26" s="11"/>
      <c r="CYU26" s="11"/>
      <c r="CYV26" s="11"/>
      <c r="CYW26" s="11"/>
      <c r="CYX26" s="11"/>
      <c r="CYY26" s="11"/>
      <c r="CYZ26" s="11"/>
      <c r="CZA26" s="11"/>
      <c r="CZB26" s="11"/>
      <c r="CZC26" s="11"/>
      <c r="CZD26" s="11"/>
      <c r="CZE26" s="11"/>
      <c r="CZF26" s="11"/>
      <c r="CZG26" s="11"/>
      <c r="CZH26" s="11"/>
      <c r="CZI26" s="11"/>
      <c r="CZJ26" s="11"/>
      <c r="CZK26" s="11"/>
      <c r="CZL26" s="11"/>
      <c r="CZM26" s="11"/>
      <c r="CZN26" s="11"/>
      <c r="CZO26" s="11"/>
      <c r="CZP26" s="11"/>
      <c r="CZQ26" s="11"/>
      <c r="CZR26" s="11"/>
      <c r="CZS26" s="11"/>
      <c r="CZT26" s="11"/>
      <c r="CZU26" s="11"/>
      <c r="CZV26" s="11"/>
      <c r="CZW26" s="11"/>
      <c r="CZX26" s="11"/>
      <c r="CZY26" s="11"/>
      <c r="CZZ26" s="11"/>
      <c r="DAA26" s="11"/>
      <c r="DAB26" s="11"/>
      <c r="DAC26" s="11"/>
      <c r="DAD26" s="11"/>
      <c r="DAE26" s="11"/>
      <c r="DAF26" s="11"/>
      <c r="DAG26" s="11"/>
      <c r="DAH26" s="11"/>
      <c r="DAI26" s="11"/>
      <c r="DAJ26" s="11"/>
      <c r="DAK26" s="11"/>
      <c r="DAL26" s="11"/>
      <c r="DAM26" s="11"/>
      <c r="DAN26" s="11"/>
      <c r="DAO26" s="11"/>
      <c r="DAP26" s="11"/>
      <c r="DAQ26" s="11"/>
      <c r="DAR26" s="11"/>
      <c r="DAS26" s="11"/>
      <c r="DAT26" s="11"/>
      <c r="DAU26" s="11"/>
      <c r="DAV26" s="11"/>
      <c r="DAW26" s="11"/>
      <c r="DAX26" s="11"/>
      <c r="DAY26" s="11"/>
      <c r="DAZ26" s="11"/>
      <c r="DBA26" s="11"/>
      <c r="DBB26" s="11"/>
      <c r="DBC26" s="11"/>
      <c r="DBD26" s="11"/>
      <c r="DBE26" s="11"/>
      <c r="DBF26" s="11"/>
      <c r="DBG26" s="11"/>
      <c r="DBH26" s="11"/>
      <c r="DBI26" s="11"/>
      <c r="DBJ26" s="11"/>
      <c r="DBK26" s="11"/>
      <c r="DBL26" s="11"/>
      <c r="DBM26" s="11"/>
      <c r="DBN26" s="11"/>
      <c r="DBO26" s="11"/>
      <c r="DBP26" s="11"/>
      <c r="DBQ26" s="11"/>
      <c r="DBR26" s="11"/>
      <c r="DBS26" s="11"/>
      <c r="DBT26" s="11"/>
      <c r="DBU26" s="11"/>
      <c r="DBV26" s="11"/>
      <c r="DBW26" s="11"/>
      <c r="DBX26" s="11"/>
      <c r="DBY26" s="11"/>
      <c r="DBZ26" s="11"/>
      <c r="DCA26" s="11"/>
      <c r="DCB26" s="11"/>
      <c r="DCC26" s="11"/>
      <c r="DCD26" s="11"/>
      <c r="DCE26" s="11"/>
      <c r="DCF26" s="11"/>
      <c r="DCG26" s="11"/>
      <c r="DCH26" s="11"/>
      <c r="DCI26" s="11"/>
      <c r="DCJ26" s="11"/>
      <c r="DCK26" s="11"/>
      <c r="DCL26" s="11"/>
      <c r="DCM26" s="11"/>
      <c r="DCN26" s="11"/>
      <c r="DCO26" s="11"/>
      <c r="DCP26" s="11"/>
      <c r="DCQ26" s="11"/>
      <c r="DCR26" s="11"/>
      <c r="DCS26" s="11"/>
      <c r="DCT26" s="11"/>
      <c r="DCU26" s="11"/>
      <c r="DCV26" s="11"/>
      <c r="DCW26" s="11"/>
      <c r="DCX26" s="11"/>
      <c r="DCY26" s="11"/>
      <c r="DCZ26" s="11"/>
      <c r="DDA26" s="11"/>
      <c r="DDB26" s="11"/>
      <c r="DDC26" s="11"/>
      <c r="DDD26" s="11"/>
      <c r="DDE26" s="11"/>
      <c r="DDF26" s="11"/>
      <c r="DDG26" s="11"/>
      <c r="DDH26" s="11"/>
      <c r="DDI26" s="11"/>
      <c r="DDJ26" s="11"/>
      <c r="DDK26" s="11"/>
      <c r="DDL26" s="11"/>
      <c r="DDM26" s="11"/>
      <c r="DDN26" s="11"/>
      <c r="DDO26" s="11"/>
      <c r="DDP26" s="11"/>
      <c r="DDQ26" s="11"/>
      <c r="DDR26" s="11"/>
      <c r="DDS26" s="11"/>
      <c r="DDT26" s="11"/>
      <c r="DDU26" s="11"/>
      <c r="DDV26" s="11"/>
      <c r="DDW26" s="11"/>
      <c r="DDX26" s="11"/>
      <c r="DDY26" s="11"/>
      <c r="DDZ26" s="11"/>
      <c r="DEA26" s="11"/>
      <c r="DEB26" s="11"/>
      <c r="DEC26" s="11"/>
      <c r="DED26" s="11"/>
      <c r="DEE26" s="11"/>
      <c r="DEF26" s="11"/>
      <c r="DEG26" s="11"/>
      <c r="DEH26" s="11"/>
      <c r="DEI26" s="11"/>
      <c r="DEJ26" s="11"/>
      <c r="DEK26" s="11"/>
      <c r="DEL26" s="11"/>
      <c r="DEM26" s="11"/>
      <c r="DEN26" s="11"/>
      <c r="DEO26" s="11"/>
      <c r="DEP26" s="11"/>
      <c r="DEQ26" s="11"/>
      <c r="DER26" s="11"/>
      <c r="DES26" s="11"/>
      <c r="DET26" s="11"/>
      <c r="DEU26" s="11"/>
      <c r="DEV26" s="11"/>
      <c r="DEW26" s="11"/>
      <c r="DEX26" s="11"/>
      <c r="DEY26" s="11"/>
      <c r="DEZ26" s="11"/>
      <c r="DFA26" s="11"/>
      <c r="DFB26" s="11"/>
      <c r="DFC26" s="11"/>
      <c r="DFD26" s="11"/>
      <c r="DFE26" s="11"/>
      <c r="DFF26" s="11"/>
      <c r="DFG26" s="11"/>
      <c r="DFH26" s="11"/>
      <c r="DFI26" s="11"/>
      <c r="DFJ26" s="11"/>
      <c r="DFK26" s="11"/>
      <c r="DFL26" s="11"/>
      <c r="DFM26" s="11"/>
      <c r="DFN26" s="11"/>
      <c r="DFO26" s="11"/>
      <c r="DFP26" s="11"/>
      <c r="DFQ26" s="11"/>
      <c r="DFR26" s="11"/>
      <c r="DFS26" s="11"/>
      <c r="DFT26" s="11"/>
      <c r="DFU26" s="11"/>
      <c r="DFV26" s="11"/>
      <c r="DFW26" s="11"/>
      <c r="DFX26" s="11"/>
      <c r="DFY26" s="11"/>
      <c r="DFZ26" s="11"/>
      <c r="DGA26" s="11"/>
      <c r="DGB26" s="11"/>
      <c r="DGC26" s="11"/>
      <c r="DGD26" s="11"/>
      <c r="DGE26" s="11"/>
      <c r="DGF26" s="11"/>
      <c r="DGG26" s="11"/>
      <c r="DGH26" s="11"/>
      <c r="DGI26" s="11"/>
      <c r="DGJ26" s="11"/>
      <c r="DGK26" s="11"/>
      <c r="DGL26" s="11"/>
      <c r="DGM26" s="11"/>
      <c r="DGN26" s="11"/>
      <c r="DGO26" s="11"/>
      <c r="DGP26" s="11"/>
      <c r="DGQ26" s="11"/>
      <c r="DGR26" s="11"/>
      <c r="DGS26" s="11"/>
      <c r="DGT26" s="11"/>
      <c r="DGU26" s="11"/>
      <c r="DGV26" s="11"/>
      <c r="DGW26" s="11"/>
      <c r="DGX26" s="11"/>
      <c r="DGY26" s="11"/>
      <c r="DGZ26" s="11"/>
      <c r="DHA26" s="11"/>
      <c r="DHB26" s="11"/>
      <c r="DHC26" s="11"/>
      <c r="DHD26" s="11"/>
      <c r="DHE26" s="11"/>
      <c r="DHF26" s="11"/>
      <c r="DHG26" s="11"/>
      <c r="DHH26" s="11"/>
      <c r="DHI26" s="11"/>
      <c r="DHJ26" s="11"/>
      <c r="DHK26" s="11"/>
      <c r="DHL26" s="11"/>
      <c r="DHM26" s="11"/>
      <c r="DHN26" s="11"/>
      <c r="DHO26" s="11"/>
      <c r="DHP26" s="11"/>
      <c r="DHQ26" s="11"/>
      <c r="DHR26" s="11"/>
      <c r="DHS26" s="11"/>
      <c r="DHT26" s="11"/>
      <c r="DHU26" s="11"/>
      <c r="DHV26" s="11"/>
      <c r="DHW26" s="11"/>
      <c r="DHX26" s="11"/>
      <c r="DHY26" s="11"/>
      <c r="DHZ26" s="11"/>
      <c r="DIA26" s="11"/>
      <c r="DIB26" s="11"/>
      <c r="DIC26" s="11"/>
      <c r="DID26" s="11"/>
      <c r="DIE26" s="11"/>
      <c r="DIF26" s="11"/>
      <c r="DIG26" s="11"/>
      <c r="DIH26" s="11"/>
      <c r="DII26" s="11"/>
      <c r="DIJ26" s="11"/>
      <c r="DIK26" s="11"/>
      <c r="DIL26" s="11"/>
      <c r="DIM26" s="11"/>
      <c r="DIN26" s="11"/>
      <c r="DIO26" s="11"/>
      <c r="DIP26" s="11"/>
      <c r="DIQ26" s="11"/>
      <c r="DIR26" s="11"/>
      <c r="DIS26" s="11"/>
      <c r="DIT26" s="11"/>
      <c r="DIU26" s="11"/>
      <c r="DIV26" s="11"/>
      <c r="DIW26" s="11"/>
      <c r="DIX26" s="11"/>
      <c r="DIY26" s="11"/>
      <c r="DIZ26" s="11"/>
      <c r="DJA26" s="11"/>
      <c r="DJB26" s="11"/>
      <c r="DJC26" s="11"/>
      <c r="DJD26" s="11"/>
      <c r="DJE26" s="11"/>
      <c r="DJF26" s="11"/>
      <c r="DJG26" s="11"/>
      <c r="DJH26" s="11"/>
      <c r="DJI26" s="11"/>
      <c r="DJJ26" s="11"/>
      <c r="DJK26" s="11"/>
      <c r="DJL26" s="11"/>
      <c r="DJM26" s="11"/>
      <c r="DJN26" s="11"/>
      <c r="DJO26" s="11"/>
      <c r="DJP26" s="11"/>
      <c r="DJQ26" s="11"/>
      <c r="DJR26" s="11"/>
      <c r="DJS26" s="11"/>
      <c r="DJT26" s="11"/>
      <c r="DJU26" s="11"/>
      <c r="DJV26" s="11"/>
      <c r="DJW26" s="11"/>
      <c r="DJX26" s="11"/>
      <c r="DJY26" s="11"/>
      <c r="DJZ26" s="11"/>
      <c r="DKA26" s="11"/>
      <c r="DKB26" s="11"/>
      <c r="DKC26" s="11"/>
      <c r="DKD26" s="11"/>
      <c r="DKE26" s="11"/>
      <c r="DKF26" s="11"/>
      <c r="DKG26" s="11"/>
      <c r="DKH26" s="11"/>
      <c r="DKI26" s="11"/>
      <c r="DKJ26" s="11"/>
      <c r="DKK26" s="11"/>
      <c r="DKL26" s="11"/>
      <c r="DKM26" s="11"/>
      <c r="DKN26" s="11"/>
      <c r="DKO26" s="11"/>
      <c r="DKP26" s="11"/>
      <c r="DKQ26" s="11"/>
      <c r="DKR26" s="11"/>
      <c r="DKS26" s="11"/>
      <c r="DKT26" s="11"/>
      <c r="DKU26" s="11"/>
      <c r="DKV26" s="11"/>
      <c r="DKW26" s="11"/>
      <c r="DKX26" s="11"/>
      <c r="DKY26" s="11"/>
      <c r="DKZ26" s="11"/>
      <c r="DLA26" s="11"/>
      <c r="DLB26" s="11"/>
      <c r="DLC26" s="11"/>
      <c r="DLD26" s="11"/>
      <c r="DLE26" s="11"/>
      <c r="DLF26" s="11"/>
      <c r="DLG26" s="11"/>
      <c r="DLH26" s="11"/>
      <c r="DLI26" s="11"/>
      <c r="DLJ26" s="11"/>
      <c r="DLK26" s="11"/>
      <c r="DLL26" s="11"/>
      <c r="DLM26" s="11"/>
      <c r="DLN26" s="11"/>
      <c r="DLO26" s="11"/>
      <c r="DLP26" s="11"/>
      <c r="DLQ26" s="11"/>
      <c r="DLR26" s="11"/>
      <c r="DLS26" s="11"/>
      <c r="DLT26" s="11"/>
      <c r="DLU26" s="11"/>
      <c r="DLV26" s="11"/>
      <c r="DLW26" s="11"/>
      <c r="DLX26" s="11"/>
      <c r="DLY26" s="11"/>
      <c r="DLZ26" s="11"/>
      <c r="DMA26" s="11"/>
      <c r="DMB26" s="11"/>
      <c r="DMC26" s="11"/>
      <c r="DMD26" s="11"/>
      <c r="DME26" s="11"/>
      <c r="DMF26" s="11"/>
      <c r="DMG26" s="11"/>
      <c r="DMH26" s="11"/>
      <c r="DMI26" s="11"/>
      <c r="DMJ26" s="11"/>
      <c r="DMK26" s="11"/>
      <c r="DML26" s="11"/>
      <c r="DMM26" s="11"/>
      <c r="DMN26" s="11"/>
      <c r="DMO26" s="11"/>
      <c r="DMP26" s="11"/>
      <c r="DMQ26" s="11"/>
      <c r="DMR26" s="11"/>
      <c r="DMS26" s="11"/>
      <c r="DMT26" s="11"/>
      <c r="DMU26" s="11"/>
      <c r="DMV26" s="11"/>
      <c r="DMW26" s="11"/>
      <c r="DMX26" s="11"/>
      <c r="DMY26" s="11"/>
      <c r="DMZ26" s="11"/>
      <c r="DNA26" s="11"/>
      <c r="DNB26" s="11"/>
      <c r="DNC26" s="11"/>
      <c r="DND26" s="11"/>
      <c r="DNE26" s="11"/>
      <c r="DNF26" s="11"/>
      <c r="DNG26" s="11"/>
      <c r="DNH26" s="11"/>
      <c r="DNI26" s="11"/>
      <c r="DNJ26" s="11"/>
      <c r="DNK26" s="11"/>
      <c r="DNL26" s="11"/>
      <c r="DNM26" s="11"/>
      <c r="DNN26" s="11"/>
      <c r="DNO26" s="11"/>
      <c r="DNP26" s="11"/>
      <c r="DNQ26" s="11"/>
      <c r="DNR26" s="11"/>
      <c r="DNS26" s="11"/>
      <c r="DNT26" s="11"/>
      <c r="DNU26" s="11"/>
      <c r="DNV26" s="11"/>
      <c r="DNW26" s="11"/>
      <c r="DNX26" s="11"/>
      <c r="DNY26" s="11"/>
      <c r="DNZ26" s="11"/>
      <c r="DOA26" s="11"/>
      <c r="DOB26" s="11"/>
      <c r="DOC26" s="11"/>
      <c r="DOD26" s="11"/>
      <c r="DOE26" s="11"/>
      <c r="DOF26" s="11"/>
      <c r="DOG26" s="11"/>
      <c r="DOH26" s="11"/>
      <c r="DOI26" s="11"/>
      <c r="DOJ26" s="11"/>
      <c r="DOK26" s="11"/>
      <c r="DOL26" s="11"/>
      <c r="DOM26" s="11"/>
      <c r="DON26" s="11"/>
      <c r="DOO26" s="11"/>
      <c r="DOP26" s="11"/>
      <c r="DOQ26" s="11"/>
      <c r="DOR26" s="11"/>
      <c r="DOS26" s="11"/>
      <c r="DOT26" s="11"/>
      <c r="DOU26" s="11"/>
      <c r="DOV26" s="11"/>
      <c r="DOW26" s="11"/>
      <c r="DOX26" s="11"/>
      <c r="DOY26" s="11"/>
      <c r="DOZ26" s="11"/>
      <c r="DPA26" s="11"/>
      <c r="DPB26" s="11"/>
      <c r="DPC26" s="11"/>
      <c r="DPD26" s="11"/>
      <c r="DPE26" s="11"/>
      <c r="DPF26" s="11"/>
      <c r="DPG26" s="11"/>
      <c r="DPH26" s="11"/>
      <c r="DPI26" s="11"/>
      <c r="DPJ26" s="11"/>
      <c r="DPK26" s="11"/>
      <c r="DPL26" s="11"/>
      <c r="DPM26" s="11"/>
      <c r="DPN26" s="11"/>
      <c r="DPO26" s="11"/>
      <c r="DPP26" s="11"/>
      <c r="DPQ26" s="11"/>
      <c r="DPR26" s="11"/>
      <c r="DPS26" s="11"/>
      <c r="DPT26" s="11"/>
      <c r="DPU26" s="11"/>
      <c r="DPV26" s="11"/>
      <c r="DPW26" s="11"/>
      <c r="DPX26" s="11"/>
      <c r="DPY26" s="11"/>
      <c r="DPZ26" s="11"/>
      <c r="DQA26" s="11"/>
      <c r="DQB26" s="11"/>
      <c r="DQC26" s="11"/>
      <c r="DQD26" s="11"/>
      <c r="DQE26" s="11"/>
      <c r="DQF26" s="11"/>
      <c r="DQG26" s="11"/>
      <c r="DQH26" s="11"/>
      <c r="DQI26" s="11"/>
      <c r="DQJ26" s="11"/>
      <c r="DQK26" s="11"/>
      <c r="DQL26" s="11"/>
      <c r="DQM26" s="11"/>
      <c r="DQN26" s="11"/>
      <c r="DQO26" s="11"/>
      <c r="DQP26" s="11"/>
      <c r="DQQ26" s="11"/>
      <c r="DQR26" s="11"/>
      <c r="DQS26" s="11"/>
      <c r="DQT26" s="11"/>
      <c r="DQU26" s="11"/>
      <c r="DQV26" s="11"/>
      <c r="DQW26" s="11"/>
      <c r="DQX26" s="11"/>
      <c r="DQY26" s="11"/>
      <c r="DQZ26" s="11"/>
      <c r="DRA26" s="11"/>
      <c r="DRB26" s="11"/>
      <c r="DRC26" s="11"/>
      <c r="DRD26" s="11"/>
      <c r="DRE26" s="11"/>
      <c r="DRF26" s="11"/>
      <c r="DRG26" s="11"/>
      <c r="DRH26" s="11"/>
      <c r="DRI26" s="11"/>
      <c r="DRJ26" s="11"/>
      <c r="DRK26" s="11"/>
      <c r="DRL26" s="11"/>
      <c r="DRM26" s="11"/>
      <c r="DRN26" s="11"/>
      <c r="DRO26" s="11"/>
      <c r="DRP26" s="11"/>
      <c r="DRQ26" s="11"/>
      <c r="DRR26" s="11"/>
      <c r="DRS26" s="11"/>
      <c r="DRT26" s="11"/>
      <c r="DRU26" s="11"/>
      <c r="DRV26" s="11"/>
      <c r="DRW26" s="11"/>
      <c r="DRX26" s="11"/>
      <c r="DRY26" s="11"/>
      <c r="DRZ26" s="11"/>
      <c r="DSA26" s="11"/>
      <c r="DSB26" s="11"/>
      <c r="DSC26" s="11"/>
      <c r="DSD26" s="11"/>
      <c r="DSE26" s="11"/>
      <c r="DSF26" s="11"/>
      <c r="DSG26" s="11"/>
      <c r="DSH26" s="11"/>
      <c r="DSI26" s="11"/>
      <c r="DSJ26" s="11"/>
      <c r="DSK26" s="11"/>
      <c r="DSL26" s="11"/>
      <c r="DSM26" s="11"/>
      <c r="DSN26" s="11"/>
      <c r="DSO26" s="11"/>
      <c r="DSP26" s="11"/>
      <c r="DSQ26" s="11"/>
      <c r="DSR26" s="11"/>
      <c r="DSS26" s="11"/>
      <c r="DST26" s="11"/>
      <c r="DSU26" s="11"/>
      <c r="DSV26" s="11"/>
      <c r="DSW26" s="11"/>
      <c r="DSX26" s="11"/>
      <c r="DSY26" s="11"/>
      <c r="DSZ26" s="11"/>
      <c r="DTA26" s="11"/>
      <c r="DTB26" s="11"/>
      <c r="DTC26" s="11"/>
      <c r="DTD26" s="11"/>
      <c r="DTE26" s="11"/>
      <c r="DTF26" s="11"/>
      <c r="DTG26" s="11"/>
      <c r="DTH26" s="11"/>
      <c r="DTI26" s="11"/>
      <c r="DTJ26" s="11"/>
      <c r="DTK26" s="11"/>
      <c r="DTL26" s="11"/>
      <c r="DTM26" s="11"/>
      <c r="DTN26" s="11"/>
      <c r="DTO26" s="11"/>
      <c r="DTP26" s="11"/>
      <c r="DTQ26" s="11"/>
      <c r="DTR26" s="11"/>
      <c r="DTS26" s="11"/>
      <c r="DTT26" s="11"/>
      <c r="DTU26" s="11"/>
      <c r="DTV26" s="11"/>
      <c r="DTW26" s="11"/>
      <c r="DTX26" s="11"/>
      <c r="DTY26" s="11"/>
      <c r="DTZ26" s="11"/>
      <c r="DUA26" s="11"/>
      <c r="DUB26" s="11"/>
      <c r="DUC26" s="11"/>
      <c r="DUD26" s="11"/>
      <c r="DUE26" s="11"/>
      <c r="DUF26" s="11"/>
      <c r="DUG26" s="11"/>
      <c r="DUH26" s="11"/>
      <c r="DUI26" s="11"/>
      <c r="DUJ26" s="11"/>
      <c r="DUK26" s="11"/>
      <c r="DUL26" s="11"/>
      <c r="DUM26" s="11"/>
      <c r="DUN26" s="11"/>
      <c r="DUO26" s="11"/>
      <c r="DUP26" s="11"/>
      <c r="DUQ26" s="11"/>
      <c r="DUR26" s="11"/>
      <c r="DUS26" s="11"/>
      <c r="DUT26" s="11"/>
      <c r="DUU26" s="11"/>
      <c r="DUV26" s="11"/>
      <c r="DUW26" s="11"/>
      <c r="DUX26" s="11"/>
      <c r="DUY26" s="11"/>
      <c r="DUZ26" s="11"/>
      <c r="DVA26" s="11"/>
      <c r="DVB26" s="11"/>
      <c r="DVC26" s="11"/>
      <c r="DVD26" s="11"/>
      <c r="DVE26" s="11"/>
      <c r="DVF26" s="11"/>
      <c r="DVG26" s="11"/>
      <c r="DVH26" s="11"/>
      <c r="DVI26" s="11"/>
      <c r="DVJ26" s="11"/>
      <c r="DVK26" s="11"/>
      <c r="DVL26" s="11"/>
      <c r="DVM26" s="11"/>
      <c r="DVN26" s="11"/>
      <c r="DVO26" s="11"/>
      <c r="DVP26" s="11"/>
      <c r="DVQ26" s="11"/>
      <c r="DVR26" s="11"/>
      <c r="DVS26" s="11"/>
      <c r="DVT26" s="11"/>
      <c r="DVU26" s="11"/>
      <c r="DVV26" s="11"/>
      <c r="DVW26" s="11"/>
      <c r="DVX26" s="11"/>
      <c r="DVY26" s="11"/>
      <c r="DVZ26" s="11"/>
      <c r="DWA26" s="11"/>
      <c r="DWB26" s="11"/>
      <c r="DWC26" s="11"/>
      <c r="DWD26" s="11"/>
      <c r="DWE26" s="11"/>
      <c r="DWF26" s="11"/>
      <c r="DWG26" s="11"/>
      <c r="DWH26" s="11"/>
      <c r="DWI26" s="11"/>
      <c r="DWJ26" s="11"/>
      <c r="DWK26" s="11"/>
      <c r="DWL26" s="11"/>
      <c r="DWM26" s="11"/>
      <c r="DWN26" s="11"/>
      <c r="DWO26" s="11"/>
      <c r="DWP26" s="11"/>
      <c r="DWQ26" s="11"/>
      <c r="DWR26" s="11"/>
      <c r="DWS26" s="11"/>
      <c r="DWT26" s="11"/>
      <c r="DWU26" s="11"/>
      <c r="DWV26" s="11"/>
      <c r="DWW26" s="11"/>
      <c r="DWX26" s="11"/>
      <c r="DWY26" s="11"/>
      <c r="DWZ26" s="11"/>
      <c r="DXA26" s="11"/>
      <c r="DXB26" s="11"/>
      <c r="DXC26" s="11"/>
      <c r="DXD26" s="11"/>
      <c r="DXE26" s="11"/>
      <c r="DXF26" s="11"/>
      <c r="DXG26" s="11"/>
      <c r="DXH26" s="11"/>
      <c r="DXI26" s="11"/>
      <c r="DXJ26" s="11"/>
      <c r="DXK26" s="11"/>
      <c r="DXL26" s="11"/>
      <c r="DXM26" s="11"/>
      <c r="DXN26" s="11"/>
      <c r="DXO26" s="11"/>
      <c r="DXP26" s="11"/>
      <c r="DXQ26" s="11"/>
      <c r="DXR26" s="11"/>
      <c r="DXS26" s="11"/>
      <c r="DXT26" s="11"/>
      <c r="DXU26" s="11"/>
      <c r="DXV26" s="11"/>
      <c r="DXW26" s="11"/>
      <c r="DXX26" s="11"/>
      <c r="DXY26" s="11"/>
      <c r="DXZ26" s="11"/>
      <c r="DYA26" s="11"/>
      <c r="DYB26" s="11"/>
      <c r="DYC26" s="11"/>
      <c r="DYD26" s="11"/>
      <c r="DYE26" s="11"/>
      <c r="DYF26" s="11"/>
      <c r="DYG26" s="11"/>
      <c r="DYH26" s="11"/>
      <c r="DYI26" s="11"/>
      <c r="DYJ26" s="11"/>
      <c r="DYK26" s="11"/>
      <c r="DYL26" s="11"/>
      <c r="DYM26" s="11"/>
      <c r="DYN26" s="11"/>
      <c r="DYO26" s="11"/>
      <c r="DYP26" s="11"/>
      <c r="DYQ26" s="11"/>
      <c r="DYR26" s="11"/>
      <c r="DYS26" s="11"/>
      <c r="DYT26" s="11"/>
      <c r="DYU26" s="11"/>
      <c r="DYV26" s="11"/>
      <c r="DYW26" s="11"/>
      <c r="DYX26" s="11"/>
      <c r="DYY26" s="11"/>
      <c r="DYZ26" s="11"/>
      <c r="DZA26" s="11"/>
      <c r="DZB26" s="11"/>
      <c r="DZC26" s="11"/>
      <c r="DZD26" s="11"/>
      <c r="DZE26" s="11"/>
      <c r="DZF26" s="11"/>
      <c r="DZG26" s="11"/>
      <c r="DZH26" s="11"/>
      <c r="DZI26" s="11"/>
      <c r="DZJ26" s="11"/>
      <c r="DZK26" s="11"/>
      <c r="DZL26" s="11"/>
      <c r="DZM26" s="11"/>
      <c r="DZN26" s="11"/>
      <c r="DZO26" s="11"/>
      <c r="DZP26" s="11"/>
      <c r="DZQ26" s="11"/>
      <c r="DZR26" s="11"/>
      <c r="DZS26" s="11"/>
      <c r="DZT26" s="11"/>
      <c r="DZU26" s="11"/>
      <c r="DZV26" s="11"/>
      <c r="DZW26" s="11"/>
      <c r="DZX26" s="11"/>
      <c r="DZY26" s="11"/>
      <c r="DZZ26" s="11"/>
      <c r="EAA26" s="11"/>
      <c r="EAB26" s="11"/>
      <c r="EAC26" s="11"/>
      <c r="EAD26" s="11"/>
      <c r="EAE26" s="11"/>
      <c r="EAF26" s="11"/>
      <c r="EAG26" s="11"/>
      <c r="EAH26" s="11"/>
      <c r="EAI26" s="11"/>
      <c r="EAJ26" s="11"/>
      <c r="EAK26" s="11"/>
      <c r="EAL26" s="11"/>
      <c r="EAM26" s="11"/>
      <c r="EAN26" s="11"/>
      <c r="EAO26" s="11"/>
      <c r="EAP26" s="11"/>
      <c r="EAQ26" s="11"/>
      <c r="EAR26" s="11"/>
      <c r="EAS26" s="11"/>
      <c r="EAT26" s="11"/>
      <c r="EAU26" s="11"/>
      <c r="EAV26" s="11"/>
      <c r="EAW26" s="11"/>
      <c r="EAX26" s="11"/>
      <c r="EAY26" s="11"/>
      <c r="EAZ26" s="11"/>
      <c r="EBA26" s="11"/>
      <c r="EBB26" s="11"/>
      <c r="EBC26" s="11"/>
      <c r="EBD26" s="11"/>
      <c r="EBE26" s="11"/>
      <c r="EBF26" s="11"/>
      <c r="EBG26" s="11"/>
      <c r="EBH26" s="11"/>
      <c r="EBI26" s="11"/>
      <c r="EBJ26" s="11"/>
      <c r="EBK26" s="11"/>
      <c r="EBL26" s="11"/>
      <c r="EBM26" s="11"/>
      <c r="EBN26" s="11"/>
      <c r="EBO26" s="11"/>
      <c r="EBP26" s="11"/>
      <c r="EBQ26" s="11"/>
      <c r="EBR26" s="11"/>
      <c r="EBS26" s="11"/>
      <c r="EBT26" s="11"/>
      <c r="EBU26" s="11"/>
      <c r="EBV26" s="11"/>
      <c r="EBW26" s="11"/>
      <c r="EBX26" s="11"/>
      <c r="EBY26" s="11"/>
      <c r="EBZ26" s="11"/>
      <c r="ECA26" s="11"/>
      <c r="ECB26" s="11"/>
      <c r="ECC26" s="11"/>
      <c r="ECD26" s="11"/>
      <c r="ECE26" s="11"/>
      <c r="ECF26" s="11"/>
      <c r="ECG26" s="11"/>
      <c r="ECH26" s="11"/>
      <c r="ECI26" s="11"/>
      <c r="ECJ26" s="11"/>
      <c r="ECK26" s="11"/>
      <c r="ECL26" s="11"/>
      <c r="ECM26" s="11"/>
      <c r="ECN26" s="11"/>
      <c r="ECO26" s="11"/>
      <c r="ECP26" s="11"/>
      <c r="ECQ26" s="11"/>
      <c r="ECR26" s="11"/>
      <c r="ECS26" s="11"/>
      <c r="ECT26" s="11"/>
      <c r="ECU26" s="11"/>
      <c r="ECV26" s="11"/>
      <c r="ECW26" s="11"/>
      <c r="ECX26" s="11"/>
      <c r="ECY26" s="11"/>
      <c r="ECZ26" s="11"/>
      <c r="EDA26" s="11"/>
      <c r="EDB26" s="11"/>
      <c r="EDC26" s="11"/>
      <c r="EDD26" s="11"/>
      <c r="EDE26" s="11"/>
      <c r="EDF26" s="11"/>
      <c r="EDG26" s="11"/>
      <c r="EDH26" s="11"/>
      <c r="EDI26" s="11"/>
      <c r="EDJ26" s="11"/>
      <c r="EDK26" s="11"/>
      <c r="EDL26" s="11"/>
      <c r="EDM26" s="11"/>
      <c r="EDN26" s="11"/>
      <c r="EDO26" s="11"/>
      <c r="EDP26" s="11"/>
      <c r="EDQ26" s="11"/>
      <c r="EDR26" s="11"/>
      <c r="EDS26" s="11"/>
      <c r="EDT26" s="11"/>
      <c r="EDU26" s="11"/>
      <c r="EDV26" s="11"/>
      <c r="EDW26" s="11"/>
      <c r="EDX26" s="11"/>
      <c r="EDY26" s="11"/>
      <c r="EDZ26" s="11"/>
      <c r="EEA26" s="11"/>
      <c r="EEB26" s="11"/>
      <c r="EEC26" s="11"/>
      <c r="EED26" s="11"/>
      <c r="EEE26" s="11"/>
      <c r="EEF26" s="11"/>
      <c r="EEG26" s="11"/>
      <c r="EEH26" s="11"/>
      <c r="EEI26" s="11"/>
      <c r="EEJ26" s="11"/>
      <c r="EEK26" s="11"/>
      <c r="EEL26" s="11"/>
      <c r="EEM26" s="11"/>
      <c r="EEN26" s="11"/>
      <c r="EEO26" s="11"/>
      <c r="EEP26" s="11"/>
      <c r="EEQ26" s="11"/>
      <c r="EER26" s="11"/>
      <c r="EES26" s="11"/>
      <c r="EET26" s="11"/>
      <c r="EEU26" s="11"/>
      <c r="EEV26" s="11"/>
      <c r="EEW26" s="11"/>
      <c r="EEX26" s="11"/>
      <c r="EEY26" s="11"/>
      <c r="EEZ26" s="11"/>
      <c r="EFA26" s="11"/>
      <c r="EFB26" s="11"/>
      <c r="EFC26" s="11"/>
      <c r="EFD26" s="11"/>
      <c r="EFE26" s="11"/>
      <c r="EFF26" s="11"/>
      <c r="EFG26" s="11"/>
      <c r="EFH26" s="11"/>
      <c r="EFI26" s="11"/>
      <c r="EFJ26" s="11"/>
      <c r="EFK26" s="11"/>
      <c r="EFL26" s="11"/>
      <c r="EFM26" s="11"/>
      <c r="EFN26" s="11"/>
      <c r="EFO26" s="11"/>
      <c r="EFP26" s="11"/>
      <c r="EFQ26" s="11"/>
      <c r="EFR26" s="11"/>
      <c r="EFS26" s="11"/>
      <c r="EFT26" s="11"/>
      <c r="EFU26" s="11"/>
      <c r="EFV26" s="11"/>
      <c r="EFW26" s="11"/>
      <c r="EFX26" s="11"/>
      <c r="EFY26" s="11"/>
      <c r="EFZ26" s="11"/>
      <c r="EGA26" s="11"/>
      <c r="EGB26" s="11"/>
      <c r="EGC26" s="11"/>
      <c r="EGD26" s="11"/>
      <c r="EGE26" s="11"/>
      <c r="EGF26" s="11"/>
      <c r="EGG26" s="11"/>
      <c r="EGH26" s="11"/>
      <c r="EGI26" s="11"/>
      <c r="EGJ26" s="11"/>
      <c r="EGK26" s="11"/>
      <c r="EGL26" s="11"/>
      <c r="EGM26" s="11"/>
      <c r="EGN26" s="11"/>
      <c r="EGO26" s="11"/>
      <c r="EGP26" s="11"/>
      <c r="EGQ26" s="11"/>
      <c r="EGR26" s="11"/>
      <c r="EGS26" s="11"/>
      <c r="EGT26" s="11"/>
      <c r="EGU26" s="11"/>
      <c r="EGV26" s="11"/>
      <c r="EGW26" s="11"/>
      <c r="EGX26" s="11"/>
      <c r="EGY26" s="11"/>
      <c r="EGZ26" s="11"/>
      <c r="EHA26" s="11"/>
      <c r="EHB26" s="11"/>
      <c r="EHC26" s="11"/>
      <c r="EHD26" s="11"/>
      <c r="EHE26" s="11"/>
      <c r="EHF26" s="11"/>
      <c r="EHG26" s="11"/>
      <c r="EHH26" s="11"/>
      <c r="EHI26" s="11"/>
      <c r="EHJ26" s="11"/>
      <c r="EHK26" s="11"/>
      <c r="EHL26" s="11"/>
      <c r="EHM26" s="11"/>
      <c r="EHN26" s="11"/>
      <c r="EHO26" s="11"/>
      <c r="EHP26" s="11"/>
      <c r="EHQ26" s="11"/>
      <c r="EHR26" s="11"/>
      <c r="EHS26" s="11"/>
      <c r="EHT26" s="11"/>
      <c r="EHU26" s="11"/>
      <c r="EHV26" s="11"/>
      <c r="EHW26" s="11"/>
      <c r="EHX26" s="11"/>
      <c r="EHY26" s="11"/>
      <c r="EHZ26" s="11"/>
      <c r="EIA26" s="11"/>
      <c r="EIB26" s="11"/>
      <c r="EIC26" s="11"/>
      <c r="EID26" s="11"/>
      <c r="EIE26" s="11"/>
      <c r="EIF26" s="11"/>
      <c r="EIG26" s="11"/>
      <c r="EIH26" s="11"/>
      <c r="EII26" s="11"/>
      <c r="EIJ26" s="11"/>
      <c r="EIK26" s="11"/>
      <c r="EIL26" s="11"/>
      <c r="EIM26" s="11"/>
      <c r="EIN26" s="11"/>
      <c r="EIO26" s="11"/>
      <c r="EIP26" s="11"/>
      <c r="EIQ26" s="11"/>
      <c r="EIR26" s="11"/>
      <c r="EIS26" s="11"/>
      <c r="EIT26" s="11"/>
      <c r="EIU26" s="11"/>
      <c r="EIV26" s="11"/>
      <c r="EIW26" s="11"/>
      <c r="EIX26" s="11"/>
      <c r="EIY26" s="11"/>
      <c r="EIZ26" s="11"/>
      <c r="EJA26" s="11"/>
      <c r="EJB26" s="11"/>
      <c r="EJC26" s="11"/>
      <c r="EJD26" s="11"/>
      <c r="EJE26" s="11"/>
      <c r="EJF26" s="11"/>
      <c r="EJG26" s="11"/>
      <c r="EJH26" s="11"/>
      <c r="EJI26" s="11"/>
      <c r="EJJ26" s="11"/>
      <c r="EJK26" s="11"/>
      <c r="EJL26" s="11"/>
      <c r="EJM26" s="11"/>
      <c r="EJN26" s="11"/>
      <c r="EJO26" s="11"/>
      <c r="EJP26" s="11"/>
      <c r="EJQ26" s="11"/>
      <c r="EJR26" s="11"/>
      <c r="EJS26" s="11"/>
      <c r="EJT26" s="11"/>
      <c r="EJU26" s="11"/>
      <c r="EJV26" s="11"/>
      <c r="EJW26" s="11"/>
      <c r="EJX26" s="11"/>
      <c r="EJY26" s="11"/>
      <c r="EJZ26" s="11"/>
      <c r="EKA26" s="11"/>
      <c r="EKB26" s="11"/>
      <c r="EKC26" s="11"/>
      <c r="EKD26" s="11"/>
      <c r="EKE26" s="11"/>
      <c r="EKF26" s="11"/>
      <c r="EKG26" s="11"/>
      <c r="EKH26" s="11"/>
      <c r="EKI26" s="11"/>
      <c r="EKJ26" s="11"/>
      <c r="EKK26" s="11"/>
      <c r="EKL26" s="11"/>
      <c r="EKM26" s="11"/>
      <c r="EKN26" s="11"/>
      <c r="EKO26" s="11"/>
      <c r="EKP26" s="11"/>
      <c r="EKQ26" s="11"/>
      <c r="EKR26" s="11"/>
      <c r="EKS26" s="11"/>
      <c r="EKT26" s="11"/>
      <c r="EKU26" s="11"/>
      <c r="EKV26" s="11"/>
      <c r="EKW26" s="11"/>
      <c r="EKX26" s="11"/>
      <c r="EKY26" s="11"/>
      <c r="EKZ26" s="11"/>
      <c r="ELA26" s="11"/>
      <c r="ELB26" s="11"/>
      <c r="ELC26" s="11"/>
      <c r="ELD26" s="11"/>
      <c r="ELE26" s="11"/>
      <c r="ELF26" s="11"/>
      <c r="ELG26" s="11"/>
      <c r="ELH26" s="11"/>
      <c r="ELI26" s="11"/>
      <c r="ELJ26" s="11"/>
      <c r="ELK26" s="11"/>
      <c r="ELL26" s="11"/>
      <c r="ELM26" s="11"/>
      <c r="ELN26" s="11"/>
      <c r="ELO26" s="11"/>
      <c r="ELP26" s="11"/>
      <c r="ELQ26" s="11"/>
      <c r="ELR26" s="11"/>
      <c r="ELS26" s="11"/>
      <c r="ELT26" s="11"/>
      <c r="ELU26" s="11"/>
      <c r="ELV26" s="11"/>
      <c r="ELW26" s="11"/>
      <c r="ELX26" s="11"/>
      <c r="ELY26" s="11"/>
      <c r="ELZ26" s="11"/>
      <c r="EMA26" s="11"/>
      <c r="EMB26" s="11"/>
      <c r="EMC26" s="11"/>
      <c r="EMD26" s="11"/>
      <c r="EME26" s="11"/>
      <c r="EMF26" s="11"/>
      <c r="EMG26" s="11"/>
      <c r="EMH26" s="11"/>
      <c r="EMI26" s="11"/>
      <c r="EMJ26" s="11"/>
      <c r="EMK26" s="11"/>
      <c r="EML26" s="11"/>
      <c r="EMM26" s="11"/>
      <c r="EMN26" s="11"/>
      <c r="EMO26" s="11"/>
      <c r="EMP26" s="11"/>
      <c r="EMQ26" s="11"/>
      <c r="EMR26" s="11"/>
      <c r="EMS26" s="11"/>
      <c r="EMT26" s="11"/>
      <c r="EMU26" s="11"/>
      <c r="EMV26" s="11"/>
      <c r="EMW26" s="11"/>
      <c r="EMX26" s="11"/>
      <c r="EMY26" s="11"/>
      <c r="EMZ26" s="11"/>
      <c r="ENA26" s="11"/>
      <c r="ENB26" s="11"/>
      <c r="ENC26" s="11"/>
      <c r="END26" s="11"/>
      <c r="ENE26" s="11"/>
      <c r="ENF26" s="11"/>
      <c r="ENG26" s="11"/>
      <c r="ENH26" s="11"/>
      <c r="ENI26" s="11"/>
      <c r="ENJ26" s="11"/>
      <c r="ENK26" s="11"/>
      <c r="ENL26" s="11"/>
      <c r="ENM26" s="11"/>
      <c r="ENN26" s="11"/>
      <c r="ENO26" s="11"/>
      <c r="ENP26" s="11"/>
      <c r="ENQ26" s="11"/>
      <c r="ENR26" s="11"/>
      <c r="ENS26" s="11"/>
      <c r="ENT26" s="11"/>
      <c r="ENU26" s="11"/>
      <c r="ENV26" s="11"/>
      <c r="ENW26" s="11"/>
      <c r="ENX26" s="11"/>
      <c r="ENY26" s="11"/>
      <c r="ENZ26" s="11"/>
      <c r="EOA26" s="11"/>
      <c r="EOB26" s="11"/>
      <c r="EOC26" s="11"/>
      <c r="EOD26" s="11"/>
      <c r="EOE26" s="11"/>
      <c r="EOF26" s="11"/>
      <c r="EOG26" s="11"/>
      <c r="EOH26" s="11"/>
      <c r="EOI26" s="11"/>
      <c r="EOJ26" s="11"/>
      <c r="EOK26" s="11"/>
      <c r="EOL26" s="11"/>
      <c r="EOM26" s="11"/>
      <c r="EON26" s="11"/>
      <c r="EOO26" s="11"/>
      <c r="EOP26" s="11"/>
      <c r="EOQ26" s="11"/>
      <c r="EOR26" s="11"/>
      <c r="EOS26" s="11"/>
      <c r="EOT26" s="11"/>
      <c r="EOU26" s="11"/>
      <c r="EOV26" s="11"/>
      <c r="EOW26" s="11"/>
      <c r="EOX26" s="11"/>
      <c r="EOY26" s="11"/>
      <c r="EOZ26" s="11"/>
      <c r="EPA26" s="11"/>
      <c r="EPB26" s="11"/>
      <c r="EPC26" s="11"/>
      <c r="EPD26" s="11"/>
      <c r="EPE26" s="11"/>
      <c r="EPF26" s="11"/>
      <c r="EPG26" s="11"/>
      <c r="EPH26" s="11"/>
      <c r="EPI26" s="11"/>
      <c r="EPJ26" s="11"/>
      <c r="EPK26" s="11"/>
      <c r="EPL26" s="11"/>
      <c r="EPM26" s="11"/>
      <c r="EPN26" s="11"/>
      <c r="EPO26" s="11"/>
      <c r="EPP26" s="11"/>
      <c r="EPQ26" s="11"/>
      <c r="EPR26" s="11"/>
      <c r="EPS26" s="11"/>
      <c r="EPT26" s="11"/>
      <c r="EPU26" s="11"/>
      <c r="EPV26" s="11"/>
      <c r="EPW26" s="11"/>
      <c r="EPX26" s="11"/>
      <c r="EPY26" s="11"/>
      <c r="EPZ26" s="11"/>
      <c r="EQA26" s="11"/>
      <c r="EQB26" s="11"/>
      <c r="EQC26" s="11"/>
      <c r="EQD26" s="11"/>
      <c r="EQE26" s="11"/>
      <c r="EQF26" s="11"/>
      <c r="EQG26" s="11"/>
      <c r="EQH26" s="11"/>
      <c r="EQI26" s="11"/>
      <c r="EQJ26" s="11"/>
      <c r="EQK26" s="11"/>
      <c r="EQL26" s="11"/>
      <c r="EQM26" s="11"/>
      <c r="EQN26" s="11"/>
      <c r="EQO26" s="11"/>
      <c r="EQP26" s="11"/>
      <c r="EQQ26" s="11"/>
      <c r="EQR26" s="11"/>
      <c r="EQS26" s="11"/>
      <c r="EQT26" s="11"/>
      <c r="EQU26" s="11"/>
      <c r="EQV26" s="11"/>
      <c r="EQW26" s="11"/>
      <c r="EQX26" s="11"/>
      <c r="EQY26" s="11"/>
      <c r="EQZ26" s="11"/>
      <c r="ERA26" s="11"/>
      <c r="ERB26" s="11"/>
      <c r="ERC26" s="11"/>
      <c r="ERD26" s="11"/>
      <c r="ERE26" s="11"/>
      <c r="ERF26" s="11"/>
      <c r="ERG26" s="11"/>
      <c r="ERH26" s="11"/>
      <c r="ERI26" s="11"/>
      <c r="ERJ26" s="11"/>
      <c r="ERK26" s="11"/>
      <c r="ERL26" s="11"/>
      <c r="ERM26" s="11"/>
      <c r="ERN26" s="11"/>
      <c r="ERO26" s="11"/>
      <c r="ERP26" s="11"/>
      <c r="ERQ26" s="11"/>
      <c r="ERR26" s="11"/>
      <c r="ERS26" s="11"/>
      <c r="ERT26" s="11"/>
      <c r="ERU26" s="11"/>
      <c r="ERV26" s="11"/>
      <c r="ERW26" s="11"/>
      <c r="ERX26" s="11"/>
      <c r="ERY26" s="11"/>
      <c r="ERZ26" s="11"/>
      <c r="ESA26" s="11"/>
      <c r="ESB26" s="11"/>
      <c r="ESC26" s="11"/>
      <c r="ESD26" s="11"/>
      <c r="ESE26" s="11"/>
      <c r="ESF26" s="11"/>
      <c r="ESG26" s="11"/>
      <c r="ESH26" s="11"/>
      <c r="ESI26" s="11"/>
      <c r="ESJ26" s="11"/>
      <c r="ESK26" s="11"/>
      <c r="ESL26" s="11"/>
      <c r="ESM26" s="11"/>
      <c r="ESN26" s="11"/>
      <c r="ESO26" s="11"/>
      <c r="ESP26" s="11"/>
      <c r="ESQ26" s="11"/>
      <c r="ESR26" s="11"/>
      <c r="ESS26" s="11"/>
      <c r="EST26" s="11"/>
      <c r="ESU26" s="11"/>
      <c r="ESV26" s="11"/>
      <c r="ESW26" s="11"/>
      <c r="ESX26" s="11"/>
      <c r="ESY26" s="11"/>
      <c r="ESZ26" s="11"/>
      <c r="ETA26" s="11"/>
      <c r="ETB26" s="11"/>
      <c r="ETC26" s="11"/>
      <c r="ETD26" s="11"/>
      <c r="ETE26" s="11"/>
      <c r="ETF26" s="11"/>
      <c r="ETG26" s="11"/>
      <c r="ETH26" s="11"/>
      <c r="ETI26" s="11"/>
      <c r="ETJ26" s="11"/>
      <c r="ETK26" s="11"/>
      <c r="ETL26" s="11"/>
      <c r="ETM26" s="11"/>
      <c r="ETN26" s="11"/>
      <c r="ETO26" s="11"/>
      <c r="ETP26" s="11"/>
      <c r="ETQ26" s="11"/>
      <c r="ETR26" s="11"/>
      <c r="ETS26" s="11"/>
      <c r="ETT26" s="11"/>
      <c r="ETU26" s="11"/>
      <c r="ETV26" s="11"/>
      <c r="ETW26" s="11"/>
      <c r="ETX26" s="11"/>
      <c r="ETY26" s="11"/>
      <c r="ETZ26" s="11"/>
      <c r="EUA26" s="11"/>
      <c r="EUB26" s="11"/>
      <c r="EUC26" s="11"/>
      <c r="EUD26" s="11"/>
      <c r="EUE26" s="11"/>
      <c r="EUF26" s="11"/>
      <c r="EUG26" s="11"/>
      <c r="EUH26" s="11"/>
      <c r="EUI26" s="11"/>
      <c r="EUJ26" s="11"/>
      <c r="EUK26" s="11"/>
      <c r="EUL26" s="11"/>
      <c r="EUM26" s="11"/>
      <c r="EUN26" s="11"/>
      <c r="EUO26" s="11"/>
      <c r="EUP26" s="11"/>
      <c r="EUQ26" s="11"/>
      <c r="EUR26" s="11"/>
      <c r="EUS26" s="11"/>
      <c r="EUT26" s="11"/>
      <c r="EUU26" s="11"/>
      <c r="EUV26" s="11"/>
      <c r="EUW26" s="11"/>
      <c r="EUX26" s="11"/>
      <c r="EUY26" s="11"/>
      <c r="EUZ26" s="11"/>
      <c r="EVA26" s="11"/>
      <c r="EVB26" s="11"/>
      <c r="EVC26" s="11"/>
      <c r="EVD26" s="11"/>
      <c r="EVE26" s="11"/>
      <c r="EVF26" s="11"/>
      <c r="EVG26" s="11"/>
      <c r="EVH26" s="11"/>
      <c r="EVI26" s="11"/>
      <c r="EVJ26" s="11"/>
      <c r="EVK26" s="11"/>
      <c r="EVL26" s="11"/>
      <c r="EVM26" s="11"/>
      <c r="EVN26" s="11"/>
      <c r="EVO26" s="11"/>
      <c r="EVP26" s="11"/>
      <c r="EVQ26" s="11"/>
      <c r="EVR26" s="11"/>
      <c r="EVS26" s="11"/>
      <c r="EVT26" s="11"/>
      <c r="EVU26" s="11"/>
      <c r="EVV26" s="11"/>
      <c r="EVW26" s="11"/>
      <c r="EVX26" s="11"/>
      <c r="EVY26" s="11"/>
      <c r="EVZ26" s="11"/>
      <c r="EWA26" s="11"/>
      <c r="EWB26" s="11"/>
      <c r="EWC26" s="11"/>
      <c r="EWD26" s="11"/>
      <c r="EWE26" s="11"/>
      <c r="EWF26" s="11"/>
      <c r="EWG26" s="11"/>
      <c r="EWH26" s="11"/>
      <c r="EWI26" s="11"/>
      <c r="EWJ26" s="11"/>
      <c r="EWK26" s="11"/>
      <c r="EWL26" s="11"/>
      <c r="EWM26" s="11"/>
      <c r="EWN26" s="11"/>
      <c r="EWO26" s="11"/>
      <c r="EWP26" s="11"/>
      <c r="EWQ26" s="11"/>
      <c r="EWR26" s="11"/>
      <c r="EWS26" s="11"/>
      <c r="EWT26" s="11"/>
      <c r="EWU26" s="11"/>
      <c r="EWV26" s="11"/>
      <c r="EWW26" s="11"/>
      <c r="EWX26" s="11"/>
      <c r="EWY26" s="11"/>
      <c r="EWZ26" s="11"/>
      <c r="EXA26" s="11"/>
      <c r="EXB26" s="11"/>
      <c r="EXC26" s="11"/>
      <c r="EXD26" s="11"/>
      <c r="EXE26" s="11"/>
      <c r="EXF26" s="11"/>
      <c r="EXG26" s="11"/>
      <c r="EXH26" s="11"/>
      <c r="EXI26" s="11"/>
      <c r="EXJ26" s="11"/>
      <c r="EXK26" s="11"/>
      <c r="EXL26" s="11"/>
      <c r="EXM26" s="11"/>
      <c r="EXN26" s="11"/>
      <c r="EXO26" s="11"/>
      <c r="EXP26" s="11"/>
      <c r="EXQ26" s="11"/>
      <c r="EXR26" s="11"/>
      <c r="EXS26" s="11"/>
      <c r="EXT26" s="11"/>
      <c r="EXU26" s="11"/>
      <c r="EXV26" s="11"/>
      <c r="EXW26" s="11"/>
      <c r="EXX26" s="11"/>
      <c r="EXY26" s="11"/>
      <c r="EXZ26" s="11"/>
      <c r="EYA26" s="11"/>
      <c r="EYB26" s="11"/>
      <c r="EYC26" s="11"/>
      <c r="EYD26" s="11"/>
      <c r="EYE26" s="11"/>
      <c r="EYF26" s="11"/>
      <c r="EYG26" s="11"/>
      <c r="EYH26" s="11"/>
      <c r="EYI26" s="11"/>
      <c r="EYJ26" s="11"/>
      <c r="EYK26" s="11"/>
      <c r="EYL26" s="11"/>
      <c r="EYM26" s="11"/>
      <c r="EYN26" s="11"/>
      <c r="EYO26" s="11"/>
      <c r="EYP26" s="11"/>
      <c r="EYQ26" s="11"/>
      <c r="EYR26" s="11"/>
      <c r="EYS26" s="11"/>
      <c r="EYT26" s="11"/>
      <c r="EYU26" s="11"/>
      <c r="EYV26" s="11"/>
      <c r="EYW26" s="11"/>
      <c r="EYX26" s="11"/>
      <c r="EYY26" s="11"/>
      <c r="EYZ26" s="11"/>
      <c r="EZA26" s="11"/>
      <c r="EZB26" s="11"/>
      <c r="EZC26" s="11"/>
      <c r="EZD26" s="11"/>
      <c r="EZE26" s="11"/>
      <c r="EZF26" s="11"/>
      <c r="EZG26" s="11"/>
      <c r="EZH26" s="11"/>
      <c r="EZI26" s="11"/>
      <c r="EZJ26" s="11"/>
      <c r="EZK26" s="11"/>
      <c r="EZL26" s="11"/>
      <c r="EZM26" s="11"/>
      <c r="EZN26" s="11"/>
      <c r="EZO26" s="11"/>
      <c r="EZP26" s="11"/>
      <c r="EZQ26" s="11"/>
      <c r="EZR26" s="11"/>
      <c r="EZS26" s="11"/>
      <c r="EZT26" s="11"/>
      <c r="EZU26" s="11"/>
      <c r="EZV26" s="11"/>
      <c r="EZW26" s="11"/>
      <c r="EZX26" s="11"/>
      <c r="EZY26" s="11"/>
      <c r="EZZ26" s="11"/>
      <c r="FAA26" s="11"/>
      <c r="FAB26" s="11"/>
      <c r="FAC26" s="11"/>
      <c r="FAD26" s="11"/>
      <c r="FAE26" s="11"/>
      <c r="FAF26" s="11"/>
      <c r="FAG26" s="11"/>
      <c r="FAH26" s="11"/>
      <c r="FAI26" s="11"/>
      <c r="FAJ26" s="11"/>
      <c r="FAK26" s="11"/>
      <c r="FAL26" s="11"/>
      <c r="FAM26" s="11"/>
      <c r="FAN26" s="11"/>
      <c r="FAO26" s="11"/>
      <c r="FAP26" s="11"/>
      <c r="FAQ26" s="11"/>
      <c r="FAR26" s="11"/>
      <c r="FAS26" s="11"/>
      <c r="FAT26" s="11"/>
      <c r="FAU26" s="11"/>
      <c r="FAV26" s="11"/>
      <c r="FAW26" s="11"/>
      <c r="FAX26" s="11"/>
      <c r="FAY26" s="11"/>
      <c r="FAZ26" s="11"/>
      <c r="FBA26" s="11"/>
      <c r="FBB26" s="11"/>
      <c r="FBC26" s="11"/>
      <c r="FBD26" s="11"/>
      <c r="FBE26" s="11"/>
      <c r="FBF26" s="11"/>
      <c r="FBG26" s="11"/>
      <c r="FBH26" s="11"/>
      <c r="FBI26" s="11"/>
      <c r="FBJ26" s="11"/>
      <c r="FBK26" s="11"/>
      <c r="FBL26" s="11"/>
      <c r="FBM26" s="11"/>
      <c r="FBN26" s="11"/>
      <c r="FBO26" s="11"/>
      <c r="FBP26" s="11"/>
      <c r="FBQ26" s="11"/>
      <c r="FBR26" s="11"/>
      <c r="FBS26" s="11"/>
      <c r="FBT26" s="11"/>
      <c r="FBU26" s="11"/>
      <c r="FBV26" s="11"/>
      <c r="FBW26" s="11"/>
      <c r="FBX26" s="11"/>
      <c r="FBY26" s="11"/>
      <c r="FBZ26" s="11"/>
      <c r="FCA26" s="11"/>
      <c r="FCB26" s="11"/>
      <c r="FCC26" s="11"/>
      <c r="FCD26" s="11"/>
      <c r="FCE26" s="11"/>
      <c r="FCF26" s="11"/>
      <c r="FCG26" s="11"/>
      <c r="FCH26" s="11"/>
      <c r="FCI26" s="11"/>
      <c r="FCJ26" s="11"/>
      <c r="FCK26" s="11"/>
      <c r="FCL26" s="11"/>
      <c r="FCM26" s="11"/>
      <c r="FCN26" s="11"/>
      <c r="FCO26" s="11"/>
      <c r="FCP26" s="11"/>
      <c r="FCQ26" s="11"/>
      <c r="FCR26" s="11"/>
      <c r="FCS26" s="11"/>
      <c r="FCT26" s="11"/>
      <c r="FCU26" s="11"/>
      <c r="FCV26" s="11"/>
      <c r="FCW26" s="11"/>
      <c r="FCX26" s="11"/>
      <c r="FCY26" s="11"/>
      <c r="FCZ26" s="11"/>
      <c r="FDA26" s="11"/>
      <c r="FDB26" s="11"/>
      <c r="FDC26" s="11"/>
      <c r="FDD26" s="11"/>
      <c r="FDE26" s="11"/>
      <c r="FDF26" s="11"/>
      <c r="FDG26" s="11"/>
      <c r="FDH26" s="11"/>
      <c r="FDI26" s="11"/>
      <c r="FDJ26" s="11"/>
      <c r="FDK26" s="11"/>
      <c r="FDL26" s="11"/>
      <c r="FDM26" s="11"/>
      <c r="FDN26" s="11"/>
      <c r="FDO26" s="11"/>
      <c r="FDP26" s="11"/>
      <c r="FDQ26" s="11"/>
      <c r="FDR26" s="11"/>
      <c r="FDS26" s="11"/>
      <c r="FDT26" s="11"/>
      <c r="FDU26" s="11"/>
      <c r="FDV26" s="11"/>
      <c r="FDW26" s="11"/>
      <c r="FDX26" s="11"/>
      <c r="FDY26" s="11"/>
      <c r="FDZ26" s="11"/>
      <c r="FEA26" s="11"/>
      <c r="FEB26" s="11"/>
      <c r="FEC26" s="11"/>
      <c r="FED26" s="11"/>
      <c r="FEE26" s="11"/>
      <c r="FEF26" s="11"/>
      <c r="FEG26" s="11"/>
      <c r="FEH26" s="11"/>
      <c r="FEI26" s="11"/>
      <c r="FEJ26" s="11"/>
      <c r="FEK26" s="11"/>
      <c r="FEL26" s="11"/>
      <c r="FEM26" s="11"/>
      <c r="FEN26" s="11"/>
      <c r="FEO26" s="11"/>
      <c r="FEP26" s="11"/>
      <c r="FEQ26" s="11"/>
      <c r="FER26" s="11"/>
      <c r="FES26" s="11"/>
      <c r="FET26" s="11"/>
      <c r="FEU26" s="11"/>
      <c r="FEV26" s="11"/>
      <c r="FEW26" s="11"/>
      <c r="FEX26" s="11"/>
      <c r="FEY26" s="11"/>
      <c r="FEZ26" s="11"/>
      <c r="FFA26" s="11"/>
      <c r="FFB26" s="11"/>
      <c r="FFC26" s="11"/>
      <c r="FFD26" s="11"/>
      <c r="FFE26" s="11"/>
      <c r="FFF26" s="11"/>
      <c r="FFG26" s="11"/>
      <c r="FFH26" s="11"/>
      <c r="FFI26" s="11"/>
      <c r="FFJ26" s="11"/>
      <c r="FFK26" s="11"/>
      <c r="FFL26" s="11"/>
      <c r="FFM26" s="11"/>
      <c r="FFN26" s="11"/>
      <c r="FFO26" s="11"/>
      <c r="FFP26" s="11"/>
      <c r="FFQ26" s="11"/>
      <c r="FFR26" s="11"/>
      <c r="FFS26" s="11"/>
      <c r="FFT26" s="11"/>
      <c r="FFU26" s="11"/>
      <c r="FFV26" s="11"/>
      <c r="FFW26" s="11"/>
      <c r="FFX26" s="11"/>
      <c r="FFY26" s="11"/>
      <c r="FFZ26" s="11"/>
      <c r="FGA26" s="11"/>
      <c r="FGB26" s="11"/>
      <c r="FGC26" s="11"/>
      <c r="FGD26" s="11"/>
      <c r="FGE26" s="11"/>
      <c r="FGF26" s="11"/>
      <c r="FGG26" s="11"/>
      <c r="FGH26" s="11"/>
      <c r="FGI26" s="11"/>
      <c r="FGJ26" s="11"/>
      <c r="FGK26" s="11"/>
      <c r="FGL26" s="11"/>
      <c r="FGM26" s="11"/>
      <c r="FGN26" s="11"/>
      <c r="FGO26" s="11"/>
      <c r="FGP26" s="11"/>
      <c r="FGQ26" s="11"/>
      <c r="FGR26" s="11"/>
      <c r="FGS26" s="11"/>
      <c r="FGT26" s="11"/>
      <c r="FGU26" s="11"/>
      <c r="FGV26" s="11"/>
      <c r="FGW26" s="11"/>
      <c r="FGX26" s="11"/>
      <c r="FGY26" s="11"/>
      <c r="FGZ26" s="11"/>
      <c r="FHA26" s="11"/>
      <c r="FHB26" s="11"/>
      <c r="FHC26" s="11"/>
      <c r="FHD26" s="11"/>
      <c r="FHE26" s="11"/>
      <c r="FHF26" s="11"/>
      <c r="FHG26" s="11"/>
      <c r="FHH26" s="11"/>
      <c r="FHI26" s="11"/>
      <c r="FHJ26" s="11"/>
      <c r="FHK26" s="11"/>
      <c r="FHL26" s="11"/>
      <c r="FHM26" s="11"/>
      <c r="FHN26" s="11"/>
      <c r="FHO26" s="11"/>
      <c r="FHP26" s="11"/>
      <c r="FHQ26" s="11"/>
      <c r="FHR26" s="11"/>
      <c r="FHS26" s="11"/>
      <c r="FHT26" s="11"/>
      <c r="FHU26" s="11"/>
      <c r="FHV26" s="11"/>
      <c r="FHW26" s="11"/>
      <c r="FHX26" s="11"/>
      <c r="FHY26" s="11"/>
      <c r="FHZ26" s="11"/>
      <c r="FIA26" s="11"/>
      <c r="FIB26" s="11"/>
      <c r="FIC26" s="11"/>
      <c r="FID26" s="11"/>
      <c r="FIE26" s="11"/>
      <c r="FIF26" s="11"/>
      <c r="FIG26" s="11"/>
      <c r="FIH26" s="11"/>
      <c r="FII26" s="11"/>
      <c r="FIJ26" s="11"/>
      <c r="FIK26" s="11"/>
      <c r="FIL26" s="11"/>
      <c r="FIM26" s="11"/>
      <c r="FIN26" s="11"/>
      <c r="FIO26" s="11"/>
      <c r="FIP26" s="11"/>
      <c r="FIQ26" s="11"/>
      <c r="FIR26" s="11"/>
      <c r="FIS26" s="11"/>
      <c r="FIT26" s="11"/>
      <c r="FIU26" s="11"/>
      <c r="FIV26" s="11"/>
      <c r="FIW26" s="11"/>
      <c r="FIX26" s="11"/>
      <c r="FIY26" s="11"/>
      <c r="FIZ26" s="11"/>
      <c r="FJA26" s="11"/>
      <c r="FJB26" s="11"/>
      <c r="FJC26" s="11"/>
      <c r="FJD26" s="11"/>
      <c r="FJE26" s="11"/>
      <c r="FJF26" s="11"/>
      <c r="FJG26" s="11"/>
      <c r="FJH26" s="11"/>
      <c r="FJI26" s="11"/>
      <c r="FJJ26" s="11"/>
      <c r="FJK26" s="11"/>
      <c r="FJL26" s="11"/>
      <c r="FJM26" s="11"/>
      <c r="FJN26" s="11"/>
      <c r="FJO26" s="11"/>
      <c r="FJP26" s="11"/>
      <c r="FJQ26" s="11"/>
      <c r="FJR26" s="11"/>
      <c r="FJS26" s="11"/>
      <c r="FJT26" s="11"/>
      <c r="FJU26" s="11"/>
      <c r="FJV26" s="11"/>
      <c r="FJW26" s="11"/>
      <c r="FJX26" s="11"/>
      <c r="FJY26" s="11"/>
      <c r="FJZ26" s="11"/>
      <c r="FKA26" s="11"/>
      <c r="FKB26" s="11"/>
      <c r="FKC26" s="11"/>
      <c r="FKD26" s="11"/>
      <c r="FKE26" s="11"/>
      <c r="FKF26" s="11"/>
      <c r="FKG26" s="11"/>
      <c r="FKH26" s="11"/>
      <c r="FKI26" s="11"/>
      <c r="FKJ26" s="11"/>
      <c r="FKK26" s="11"/>
      <c r="FKL26" s="11"/>
      <c r="FKM26" s="11"/>
      <c r="FKN26" s="11"/>
      <c r="FKO26" s="11"/>
      <c r="FKP26" s="11"/>
      <c r="FKQ26" s="11"/>
      <c r="FKR26" s="11"/>
      <c r="FKS26" s="11"/>
      <c r="FKT26" s="11"/>
      <c r="FKU26" s="11"/>
      <c r="FKV26" s="11"/>
      <c r="FKW26" s="11"/>
      <c r="FKX26" s="11"/>
      <c r="FKY26" s="11"/>
      <c r="FKZ26" s="11"/>
      <c r="FLA26" s="11"/>
      <c r="FLB26" s="11"/>
      <c r="FLC26" s="11"/>
      <c r="FLD26" s="11"/>
      <c r="FLE26" s="11"/>
      <c r="FLF26" s="11"/>
      <c r="FLG26" s="11"/>
      <c r="FLH26" s="11"/>
      <c r="FLI26" s="11"/>
      <c r="FLJ26" s="11"/>
      <c r="FLK26" s="11"/>
      <c r="FLL26" s="11"/>
      <c r="FLM26" s="11"/>
      <c r="FLN26" s="11"/>
      <c r="FLO26" s="11"/>
      <c r="FLP26" s="11"/>
      <c r="FLQ26" s="11"/>
      <c r="FLR26" s="11"/>
      <c r="FLS26" s="11"/>
      <c r="FLT26" s="11"/>
      <c r="FLU26" s="11"/>
      <c r="FLV26" s="11"/>
      <c r="FLW26" s="11"/>
      <c r="FLX26" s="11"/>
      <c r="FLY26" s="11"/>
      <c r="FLZ26" s="11"/>
      <c r="FMA26" s="11"/>
      <c r="FMB26" s="11"/>
      <c r="FMC26" s="11"/>
      <c r="FMD26" s="11"/>
      <c r="FME26" s="11"/>
      <c r="FMF26" s="11"/>
      <c r="FMG26" s="11"/>
      <c r="FMH26" s="11"/>
      <c r="FMI26" s="11"/>
      <c r="FMJ26" s="11"/>
      <c r="FMK26" s="11"/>
      <c r="FML26" s="11"/>
      <c r="FMM26" s="11"/>
      <c r="FMN26" s="11"/>
      <c r="FMO26" s="11"/>
      <c r="FMP26" s="11"/>
      <c r="FMQ26" s="11"/>
      <c r="FMR26" s="11"/>
      <c r="FMS26" s="11"/>
      <c r="FMT26" s="11"/>
      <c r="FMU26" s="11"/>
      <c r="FMV26" s="11"/>
      <c r="FMW26" s="11"/>
      <c r="FMX26" s="11"/>
      <c r="FMY26" s="11"/>
      <c r="FMZ26" s="11"/>
      <c r="FNA26" s="11"/>
      <c r="FNB26" s="11"/>
      <c r="FNC26" s="11"/>
      <c r="FND26" s="11"/>
      <c r="FNE26" s="11"/>
      <c r="FNF26" s="11"/>
      <c r="FNG26" s="11"/>
      <c r="FNH26" s="11"/>
      <c r="FNI26" s="11"/>
      <c r="FNJ26" s="11"/>
      <c r="FNK26" s="11"/>
      <c r="FNL26" s="11"/>
      <c r="FNM26" s="11"/>
      <c r="FNN26" s="11"/>
      <c r="FNO26" s="11"/>
      <c r="FNP26" s="11"/>
      <c r="FNQ26" s="11"/>
      <c r="FNR26" s="11"/>
      <c r="FNS26" s="11"/>
      <c r="FNT26" s="11"/>
      <c r="FNU26" s="11"/>
      <c r="FNV26" s="11"/>
      <c r="FNW26" s="11"/>
      <c r="FNX26" s="11"/>
      <c r="FNY26" s="11"/>
      <c r="FNZ26" s="11"/>
      <c r="FOA26" s="11"/>
      <c r="FOB26" s="11"/>
      <c r="FOC26" s="11"/>
      <c r="FOD26" s="11"/>
      <c r="FOE26" s="11"/>
      <c r="FOF26" s="11"/>
      <c r="FOG26" s="11"/>
      <c r="FOH26" s="11"/>
      <c r="FOI26" s="11"/>
      <c r="FOJ26" s="11"/>
      <c r="FOK26" s="11"/>
      <c r="FOL26" s="11"/>
      <c r="FOM26" s="11"/>
      <c r="FON26" s="11"/>
      <c r="FOO26" s="11"/>
      <c r="FOP26" s="11"/>
      <c r="FOQ26" s="11"/>
      <c r="FOR26" s="11"/>
      <c r="FOS26" s="11"/>
      <c r="FOT26" s="11"/>
      <c r="FOU26" s="11"/>
      <c r="FOV26" s="11"/>
      <c r="FOW26" s="11"/>
      <c r="FOX26" s="11"/>
      <c r="FOY26" s="11"/>
      <c r="FOZ26" s="11"/>
      <c r="FPA26" s="11"/>
      <c r="FPB26" s="11"/>
      <c r="FPC26" s="11"/>
      <c r="FPD26" s="11"/>
      <c r="FPE26" s="11"/>
      <c r="FPF26" s="11"/>
      <c r="FPG26" s="11"/>
      <c r="FPH26" s="11"/>
      <c r="FPI26" s="11"/>
      <c r="FPJ26" s="11"/>
      <c r="FPK26" s="11"/>
      <c r="FPL26" s="11"/>
      <c r="FPM26" s="11"/>
      <c r="FPN26" s="11"/>
      <c r="FPO26" s="11"/>
      <c r="FPP26" s="11"/>
      <c r="FPQ26" s="11"/>
      <c r="FPR26" s="11"/>
      <c r="FPS26" s="11"/>
      <c r="FPT26" s="11"/>
      <c r="FPU26" s="11"/>
      <c r="FPV26" s="11"/>
      <c r="FPW26" s="11"/>
      <c r="FPX26" s="11"/>
      <c r="FPY26" s="11"/>
      <c r="FPZ26" s="11"/>
      <c r="FQA26" s="11"/>
      <c r="FQB26" s="11"/>
      <c r="FQC26" s="11"/>
      <c r="FQD26" s="11"/>
      <c r="FQE26" s="11"/>
      <c r="FQF26" s="11"/>
      <c r="FQG26" s="11"/>
      <c r="FQH26" s="11"/>
      <c r="FQI26" s="11"/>
      <c r="FQJ26" s="11"/>
      <c r="FQK26" s="11"/>
      <c r="FQL26" s="11"/>
      <c r="FQM26" s="11"/>
      <c r="FQN26" s="11"/>
      <c r="FQO26" s="11"/>
      <c r="FQP26" s="11"/>
      <c r="FQQ26" s="11"/>
      <c r="FQR26" s="11"/>
      <c r="FQS26" s="11"/>
      <c r="FQT26" s="11"/>
      <c r="FQU26" s="11"/>
      <c r="FQV26" s="11"/>
      <c r="FQW26" s="11"/>
      <c r="FQX26" s="11"/>
      <c r="FQY26" s="11"/>
      <c r="FQZ26" s="11"/>
      <c r="FRA26" s="11"/>
      <c r="FRB26" s="11"/>
      <c r="FRC26" s="11"/>
      <c r="FRD26" s="11"/>
      <c r="FRE26" s="11"/>
      <c r="FRF26" s="11"/>
      <c r="FRG26" s="11"/>
      <c r="FRH26" s="11"/>
      <c r="FRI26" s="11"/>
      <c r="FRJ26" s="11"/>
      <c r="FRK26" s="11"/>
      <c r="FRL26" s="11"/>
      <c r="FRM26" s="11"/>
      <c r="FRN26" s="11"/>
      <c r="FRO26" s="11"/>
      <c r="FRP26" s="11"/>
      <c r="FRQ26" s="11"/>
      <c r="FRR26" s="11"/>
      <c r="FRS26" s="11"/>
      <c r="FRT26" s="11"/>
      <c r="FRU26" s="11"/>
      <c r="FRV26" s="11"/>
      <c r="FRW26" s="11"/>
      <c r="FRX26" s="11"/>
      <c r="FRY26" s="11"/>
      <c r="FRZ26" s="11"/>
      <c r="FSA26" s="11"/>
      <c r="FSB26" s="11"/>
      <c r="FSC26" s="11"/>
      <c r="FSD26" s="11"/>
      <c r="FSE26" s="11"/>
      <c r="FSF26" s="11"/>
      <c r="FSG26" s="11"/>
      <c r="FSH26" s="11"/>
      <c r="FSI26" s="11"/>
      <c r="FSJ26" s="11"/>
      <c r="FSK26" s="11"/>
      <c r="FSL26" s="11"/>
      <c r="FSM26" s="11"/>
      <c r="FSN26" s="11"/>
      <c r="FSO26" s="11"/>
      <c r="FSP26" s="11"/>
      <c r="FSQ26" s="11"/>
      <c r="FSR26" s="11"/>
      <c r="FSS26" s="11"/>
      <c r="FST26" s="11"/>
      <c r="FSU26" s="11"/>
      <c r="FSV26" s="11"/>
      <c r="FSW26" s="11"/>
      <c r="FSX26" s="11"/>
      <c r="FSY26" s="11"/>
      <c r="FSZ26" s="11"/>
      <c r="FTA26" s="11"/>
      <c r="FTB26" s="11"/>
      <c r="FTC26" s="11"/>
      <c r="FTD26" s="11"/>
      <c r="FTE26" s="11"/>
      <c r="FTF26" s="11"/>
      <c r="FTG26" s="11"/>
      <c r="FTH26" s="11"/>
      <c r="FTI26" s="11"/>
      <c r="FTJ26" s="11"/>
      <c r="FTK26" s="11"/>
      <c r="FTL26" s="11"/>
      <c r="FTM26" s="11"/>
      <c r="FTN26" s="11"/>
      <c r="FTO26" s="11"/>
      <c r="FTP26" s="11"/>
      <c r="FTQ26" s="11"/>
      <c r="FTR26" s="11"/>
      <c r="FTS26" s="11"/>
      <c r="FTT26" s="11"/>
      <c r="FTU26" s="11"/>
      <c r="FTV26" s="11"/>
      <c r="FTW26" s="11"/>
      <c r="FTX26" s="11"/>
      <c r="FTY26" s="11"/>
      <c r="FTZ26" s="11"/>
      <c r="FUA26" s="11"/>
      <c r="FUB26" s="11"/>
      <c r="FUC26" s="11"/>
      <c r="FUD26" s="11"/>
      <c r="FUE26" s="11"/>
      <c r="FUF26" s="11"/>
      <c r="FUG26" s="11"/>
      <c r="FUH26" s="11"/>
      <c r="FUI26" s="11"/>
      <c r="FUJ26" s="11"/>
      <c r="FUK26" s="11"/>
      <c r="FUL26" s="11"/>
      <c r="FUM26" s="11"/>
      <c r="FUN26" s="11"/>
      <c r="FUO26" s="11"/>
      <c r="FUP26" s="11"/>
      <c r="FUQ26" s="11"/>
      <c r="FUR26" s="11"/>
      <c r="FUS26" s="11"/>
      <c r="FUT26" s="11"/>
      <c r="FUU26" s="11"/>
      <c r="FUV26" s="11"/>
      <c r="FUW26" s="11"/>
      <c r="FUX26" s="11"/>
      <c r="FUY26" s="11"/>
      <c r="FUZ26" s="11"/>
      <c r="FVA26" s="11"/>
      <c r="FVB26" s="11"/>
      <c r="FVC26" s="11"/>
      <c r="FVD26" s="11"/>
      <c r="FVE26" s="11"/>
      <c r="FVF26" s="11"/>
      <c r="FVG26" s="11"/>
      <c r="FVH26" s="11"/>
      <c r="FVI26" s="11"/>
      <c r="FVJ26" s="11"/>
      <c r="FVK26" s="11"/>
      <c r="FVL26" s="11"/>
      <c r="FVM26" s="11"/>
      <c r="FVN26" s="11"/>
      <c r="FVO26" s="11"/>
      <c r="FVP26" s="11"/>
      <c r="FVQ26" s="11"/>
      <c r="FVR26" s="11"/>
      <c r="FVS26" s="11"/>
      <c r="FVT26" s="11"/>
      <c r="FVU26" s="11"/>
      <c r="FVV26" s="11"/>
      <c r="FVW26" s="11"/>
      <c r="FVX26" s="11"/>
      <c r="FVY26" s="11"/>
      <c r="FVZ26" s="11"/>
      <c r="FWA26" s="11"/>
      <c r="FWB26" s="11"/>
      <c r="FWC26" s="11"/>
      <c r="FWD26" s="11"/>
      <c r="FWE26" s="11"/>
      <c r="FWF26" s="11"/>
      <c r="FWG26" s="11"/>
      <c r="FWH26" s="11"/>
      <c r="FWI26" s="11"/>
      <c r="FWJ26" s="11"/>
      <c r="FWK26" s="11"/>
      <c r="FWL26" s="11"/>
      <c r="FWM26" s="11"/>
      <c r="FWN26" s="11"/>
      <c r="FWO26" s="11"/>
      <c r="FWP26" s="11"/>
      <c r="FWQ26" s="11"/>
      <c r="FWR26" s="11"/>
      <c r="FWS26" s="11"/>
      <c r="FWT26" s="11"/>
      <c r="FWU26" s="11"/>
      <c r="FWV26" s="11"/>
      <c r="FWW26" s="11"/>
      <c r="FWX26" s="11"/>
      <c r="FWY26" s="11"/>
      <c r="FWZ26" s="11"/>
      <c r="FXA26" s="11"/>
      <c r="FXB26" s="11"/>
      <c r="FXC26" s="11"/>
      <c r="FXD26" s="11"/>
      <c r="FXE26" s="11"/>
      <c r="FXF26" s="11"/>
      <c r="FXG26" s="11"/>
      <c r="FXH26" s="11"/>
      <c r="FXI26" s="11"/>
      <c r="FXJ26" s="11"/>
      <c r="FXK26" s="11"/>
      <c r="FXL26" s="11"/>
      <c r="FXM26" s="11"/>
      <c r="FXN26" s="11"/>
      <c r="FXO26" s="11"/>
      <c r="FXP26" s="11"/>
      <c r="FXQ26" s="11"/>
      <c r="FXR26" s="11"/>
      <c r="FXS26" s="11"/>
      <c r="FXT26" s="11"/>
      <c r="FXU26" s="11"/>
      <c r="FXV26" s="11"/>
      <c r="FXW26" s="11"/>
      <c r="FXX26" s="11"/>
      <c r="FXY26" s="11"/>
      <c r="FXZ26" s="11"/>
      <c r="FYA26" s="11"/>
      <c r="FYB26" s="11"/>
      <c r="FYC26" s="11"/>
      <c r="FYD26" s="11"/>
      <c r="FYE26" s="11"/>
      <c r="FYF26" s="11"/>
      <c r="FYG26" s="11"/>
      <c r="FYH26" s="11"/>
      <c r="FYI26" s="11"/>
      <c r="FYJ26" s="11"/>
      <c r="FYK26" s="11"/>
      <c r="FYL26" s="11"/>
      <c r="FYM26" s="11"/>
      <c r="FYN26" s="11"/>
      <c r="FYO26" s="11"/>
      <c r="FYP26" s="11"/>
      <c r="FYQ26" s="11"/>
      <c r="FYR26" s="11"/>
      <c r="FYS26" s="11"/>
      <c r="FYT26" s="11"/>
      <c r="FYU26" s="11"/>
      <c r="FYV26" s="11"/>
      <c r="FYW26" s="11"/>
      <c r="FYX26" s="11"/>
      <c r="FYY26" s="11"/>
      <c r="FYZ26" s="11"/>
      <c r="FZA26" s="11"/>
      <c r="FZB26" s="11"/>
      <c r="FZC26" s="11"/>
      <c r="FZD26" s="11"/>
      <c r="FZE26" s="11"/>
      <c r="FZF26" s="11"/>
      <c r="FZG26" s="11"/>
      <c r="FZH26" s="11"/>
      <c r="FZI26" s="11"/>
      <c r="FZJ26" s="11"/>
      <c r="FZK26" s="11"/>
      <c r="FZL26" s="11"/>
      <c r="FZM26" s="11"/>
      <c r="FZN26" s="11"/>
      <c r="FZO26" s="11"/>
      <c r="FZP26" s="11"/>
      <c r="FZQ26" s="11"/>
      <c r="FZR26" s="11"/>
      <c r="FZS26" s="11"/>
      <c r="FZT26" s="11"/>
      <c r="FZU26" s="11"/>
      <c r="FZV26" s="11"/>
      <c r="FZW26" s="11"/>
      <c r="FZX26" s="11"/>
      <c r="FZY26" s="11"/>
      <c r="FZZ26" s="11"/>
      <c r="GAA26" s="11"/>
      <c r="GAB26" s="11"/>
      <c r="GAC26" s="11"/>
      <c r="GAD26" s="11"/>
      <c r="GAE26" s="11"/>
      <c r="GAF26" s="11"/>
      <c r="GAG26" s="11"/>
      <c r="GAH26" s="11"/>
      <c r="GAI26" s="11"/>
      <c r="GAJ26" s="11"/>
      <c r="GAK26" s="11"/>
      <c r="GAL26" s="11"/>
      <c r="GAM26" s="11"/>
      <c r="GAN26" s="11"/>
      <c r="GAO26" s="11"/>
      <c r="GAP26" s="11"/>
      <c r="GAQ26" s="11"/>
      <c r="GAR26" s="11"/>
      <c r="GAS26" s="11"/>
      <c r="GAT26" s="11"/>
      <c r="GAU26" s="11"/>
      <c r="GAV26" s="11"/>
      <c r="GAW26" s="11"/>
      <c r="GAX26" s="11"/>
      <c r="GAY26" s="11"/>
      <c r="GAZ26" s="11"/>
      <c r="GBA26" s="11"/>
      <c r="GBB26" s="11"/>
      <c r="GBC26" s="11"/>
      <c r="GBD26" s="11"/>
      <c r="GBE26" s="11"/>
      <c r="GBF26" s="11"/>
      <c r="GBG26" s="11"/>
      <c r="GBH26" s="11"/>
      <c r="GBI26" s="11"/>
      <c r="GBJ26" s="11"/>
      <c r="GBK26" s="11"/>
      <c r="GBL26" s="11"/>
      <c r="GBM26" s="11"/>
      <c r="GBN26" s="11"/>
      <c r="GBO26" s="11"/>
      <c r="GBP26" s="11"/>
      <c r="GBQ26" s="11"/>
      <c r="GBR26" s="11"/>
      <c r="GBS26" s="11"/>
      <c r="GBT26" s="11"/>
      <c r="GBU26" s="11"/>
      <c r="GBV26" s="11"/>
      <c r="GBW26" s="11"/>
      <c r="GBX26" s="11"/>
      <c r="GBY26" s="11"/>
      <c r="GBZ26" s="11"/>
      <c r="GCA26" s="11"/>
      <c r="GCB26" s="11"/>
      <c r="GCC26" s="11"/>
      <c r="GCD26" s="11"/>
      <c r="GCE26" s="11"/>
      <c r="GCF26" s="11"/>
      <c r="GCG26" s="11"/>
      <c r="GCH26" s="11"/>
      <c r="GCI26" s="11"/>
      <c r="GCJ26" s="11"/>
      <c r="GCK26" s="11"/>
      <c r="GCL26" s="11"/>
      <c r="GCM26" s="11"/>
      <c r="GCN26" s="11"/>
      <c r="GCO26" s="11"/>
      <c r="GCP26" s="11"/>
      <c r="GCQ26" s="11"/>
      <c r="GCR26" s="11"/>
      <c r="GCS26" s="11"/>
      <c r="GCT26" s="11"/>
      <c r="GCU26" s="11"/>
      <c r="GCV26" s="11"/>
      <c r="GCW26" s="11"/>
      <c r="GCX26" s="11"/>
      <c r="GCY26" s="11"/>
      <c r="GCZ26" s="11"/>
      <c r="GDA26" s="11"/>
      <c r="GDB26" s="11"/>
      <c r="GDC26" s="11"/>
      <c r="GDD26" s="11"/>
      <c r="GDE26" s="11"/>
      <c r="GDF26" s="11"/>
      <c r="GDG26" s="11"/>
      <c r="GDH26" s="11"/>
      <c r="GDI26" s="11"/>
      <c r="GDJ26" s="11"/>
      <c r="GDK26" s="11"/>
      <c r="GDL26" s="11"/>
      <c r="GDM26" s="11"/>
      <c r="GDN26" s="11"/>
      <c r="GDO26" s="11"/>
      <c r="GDP26" s="11"/>
      <c r="GDQ26" s="11"/>
      <c r="GDR26" s="11"/>
      <c r="GDS26" s="11"/>
      <c r="GDT26" s="11"/>
      <c r="GDU26" s="11"/>
      <c r="GDV26" s="11"/>
      <c r="GDW26" s="11"/>
      <c r="GDX26" s="11"/>
      <c r="GDY26" s="11"/>
      <c r="GDZ26" s="11"/>
      <c r="GEA26" s="11"/>
      <c r="GEB26" s="11"/>
      <c r="GEC26" s="11"/>
      <c r="GED26" s="11"/>
      <c r="GEE26" s="11"/>
      <c r="GEF26" s="11"/>
      <c r="GEG26" s="11"/>
      <c r="GEH26" s="11"/>
      <c r="GEI26" s="11"/>
      <c r="GEJ26" s="11"/>
      <c r="GEK26" s="11"/>
      <c r="GEL26" s="11"/>
      <c r="GEM26" s="11"/>
      <c r="GEN26" s="11"/>
      <c r="GEO26" s="11"/>
      <c r="GEP26" s="11"/>
      <c r="GEQ26" s="11"/>
      <c r="GER26" s="11"/>
      <c r="GES26" s="11"/>
      <c r="GET26" s="11"/>
      <c r="GEU26" s="11"/>
      <c r="GEV26" s="11"/>
      <c r="GEW26" s="11"/>
      <c r="GEX26" s="11"/>
      <c r="GEY26" s="11"/>
      <c r="GEZ26" s="11"/>
      <c r="GFA26" s="11"/>
      <c r="GFB26" s="11"/>
      <c r="GFC26" s="11"/>
      <c r="GFD26" s="11"/>
      <c r="GFE26" s="11"/>
      <c r="GFF26" s="11"/>
      <c r="GFG26" s="11"/>
      <c r="GFH26" s="11"/>
      <c r="GFI26" s="11"/>
      <c r="GFJ26" s="11"/>
      <c r="GFK26" s="11"/>
      <c r="GFL26" s="11"/>
      <c r="GFM26" s="11"/>
      <c r="GFN26" s="11"/>
      <c r="GFO26" s="11"/>
      <c r="GFP26" s="11"/>
      <c r="GFQ26" s="11"/>
      <c r="GFR26" s="11"/>
      <c r="GFS26" s="11"/>
      <c r="GFT26" s="11"/>
      <c r="GFU26" s="11"/>
      <c r="GFV26" s="11"/>
      <c r="GFW26" s="11"/>
      <c r="GFX26" s="11"/>
      <c r="GFY26" s="11"/>
      <c r="GFZ26" s="11"/>
      <c r="GGA26" s="11"/>
      <c r="GGB26" s="11"/>
      <c r="GGC26" s="11"/>
      <c r="GGD26" s="11"/>
      <c r="GGE26" s="11"/>
      <c r="GGF26" s="11"/>
      <c r="GGG26" s="11"/>
      <c r="GGH26" s="11"/>
      <c r="GGI26" s="11"/>
      <c r="GGJ26" s="11"/>
      <c r="GGK26" s="11"/>
      <c r="GGL26" s="11"/>
      <c r="GGM26" s="11"/>
      <c r="GGN26" s="11"/>
      <c r="GGO26" s="11"/>
      <c r="GGP26" s="11"/>
      <c r="GGQ26" s="11"/>
      <c r="GGR26" s="11"/>
      <c r="GGS26" s="11"/>
      <c r="GGT26" s="11"/>
      <c r="GGU26" s="11"/>
      <c r="GGV26" s="11"/>
      <c r="GGW26" s="11"/>
      <c r="GGX26" s="11"/>
      <c r="GGY26" s="11"/>
      <c r="GGZ26" s="11"/>
      <c r="GHA26" s="11"/>
      <c r="GHB26" s="11"/>
      <c r="GHC26" s="11"/>
      <c r="GHD26" s="11"/>
      <c r="GHE26" s="11"/>
      <c r="GHF26" s="11"/>
      <c r="GHG26" s="11"/>
      <c r="GHH26" s="11"/>
      <c r="GHI26" s="11"/>
      <c r="GHJ26" s="11"/>
      <c r="GHK26" s="11"/>
      <c r="GHL26" s="11"/>
      <c r="GHM26" s="11"/>
      <c r="GHN26" s="11"/>
      <c r="GHO26" s="11"/>
      <c r="GHP26" s="11"/>
      <c r="GHQ26" s="11"/>
      <c r="GHR26" s="11"/>
      <c r="GHS26" s="11"/>
      <c r="GHT26" s="11"/>
      <c r="GHU26" s="11"/>
      <c r="GHV26" s="11"/>
      <c r="GHW26" s="11"/>
      <c r="GHX26" s="11"/>
      <c r="GHY26" s="11"/>
      <c r="GHZ26" s="11"/>
      <c r="GIA26" s="11"/>
      <c r="GIB26" s="11"/>
      <c r="GIC26" s="11"/>
      <c r="GID26" s="11"/>
      <c r="GIE26" s="11"/>
      <c r="GIF26" s="11"/>
      <c r="GIG26" s="11"/>
      <c r="GIH26" s="11"/>
      <c r="GII26" s="11"/>
      <c r="GIJ26" s="11"/>
      <c r="GIK26" s="11"/>
      <c r="GIL26" s="11"/>
      <c r="GIM26" s="11"/>
      <c r="GIN26" s="11"/>
      <c r="GIO26" s="11"/>
      <c r="GIP26" s="11"/>
      <c r="GIQ26" s="11"/>
      <c r="GIR26" s="11"/>
      <c r="GIS26" s="11"/>
      <c r="GIT26" s="11"/>
      <c r="GIU26" s="11"/>
      <c r="GIV26" s="11"/>
      <c r="GIW26" s="11"/>
      <c r="GIX26" s="11"/>
      <c r="GIY26" s="11"/>
      <c r="GIZ26" s="11"/>
      <c r="GJA26" s="11"/>
      <c r="GJB26" s="11"/>
      <c r="GJC26" s="11"/>
      <c r="GJD26" s="11"/>
      <c r="GJE26" s="11"/>
      <c r="GJF26" s="11"/>
      <c r="GJG26" s="11"/>
      <c r="GJH26" s="11"/>
      <c r="GJI26" s="11"/>
      <c r="GJJ26" s="11"/>
      <c r="GJK26" s="11"/>
      <c r="GJL26" s="11"/>
      <c r="GJM26" s="11"/>
      <c r="GJN26" s="11"/>
      <c r="GJO26" s="11"/>
      <c r="GJP26" s="11"/>
      <c r="GJQ26" s="11"/>
      <c r="GJR26" s="11"/>
      <c r="GJS26" s="11"/>
      <c r="GJT26" s="11"/>
      <c r="GJU26" s="11"/>
      <c r="GJV26" s="11"/>
      <c r="GJW26" s="11"/>
      <c r="GJX26" s="11"/>
      <c r="GJY26" s="11"/>
      <c r="GJZ26" s="11"/>
      <c r="GKA26" s="11"/>
      <c r="GKB26" s="11"/>
      <c r="GKC26" s="11"/>
      <c r="GKD26" s="11"/>
      <c r="GKE26" s="11"/>
      <c r="GKF26" s="11"/>
      <c r="GKG26" s="11"/>
      <c r="GKH26" s="11"/>
      <c r="GKI26" s="11"/>
      <c r="GKJ26" s="11"/>
      <c r="GKK26" s="11"/>
      <c r="GKL26" s="11"/>
      <c r="GKM26" s="11"/>
      <c r="GKN26" s="11"/>
      <c r="GKO26" s="11"/>
      <c r="GKP26" s="11"/>
      <c r="GKQ26" s="11"/>
      <c r="GKR26" s="11"/>
      <c r="GKS26" s="11"/>
      <c r="GKT26" s="11"/>
      <c r="GKU26" s="11"/>
      <c r="GKV26" s="11"/>
      <c r="GKW26" s="11"/>
      <c r="GKX26" s="11"/>
      <c r="GKY26" s="11"/>
      <c r="GKZ26" s="11"/>
      <c r="GLA26" s="11"/>
      <c r="GLB26" s="11"/>
      <c r="GLC26" s="11"/>
      <c r="GLD26" s="11"/>
      <c r="GLE26" s="11"/>
      <c r="GLF26" s="11"/>
      <c r="GLG26" s="11"/>
      <c r="GLH26" s="11"/>
      <c r="GLI26" s="11"/>
      <c r="GLJ26" s="11"/>
      <c r="GLK26" s="11"/>
      <c r="GLL26" s="11"/>
      <c r="GLM26" s="11"/>
      <c r="GLN26" s="11"/>
      <c r="GLO26" s="11"/>
      <c r="GLP26" s="11"/>
      <c r="GLQ26" s="11"/>
      <c r="GLR26" s="11"/>
      <c r="GLS26" s="11"/>
      <c r="GLT26" s="11"/>
      <c r="GLU26" s="11"/>
      <c r="GLV26" s="11"/>
      <c r="GLW26" s="11"/>
      <c r="GLX26" s="11"/>
      <c r="GLY26" s="11"/>
      <c r="GLZ26" s="11"/>
      <c r="GMA26" s="11"/>
      <c r="GMB26" s="11"/>
      <c r="GMC26" s="11"/>
      <c r="GMD26" s="11"/>
      <c r="GME26" s="11"/>
      <c r="GMF26" s="11"/>
      <c r="GMG26" s="11"/>
      <c r="GMH26" s="11"/>
      <c r="GMI26" s="11"/>
      <c r="GMJ26" s="11"/>
      <c r="GMK26" s="11"/>
      <c r="GML26" s="11"/>
      <c r="GMM26" s="11"/>
      <c r="GMN26" s="11"/>
      <c r="GMO26" s="11"/>
      <c r="GMP26" s="11"/>
      <c r="GMQ26" s="11"/>
      <c r="GMR26" s="11"/>
      <c r="GMS26" s="11"/>
      <c r="GMT26" s="11"/>
      <c r="GMU26" s="11"/>
      <c r="GMV26" s="11"/>
      <c r="GMW26" s="11"/>
      <c r="GMX26" s="11"/>
      <c r="GMY26" s="11"/>
      <c r="GMZ26" s="11"/>
      <c r="GNA26" s="11"/>
      <c r="GNB26" s="11"/>
      <c r="GNC26" s="11"/>
      <c r="GND26" s="11"/>
      <c r="GNE26" s="11"/>
      <c r="GNF26" s="11"/>
      <c r="GNG26" s="11"/>
      <c r="GNH26" s="11"/>
      <c r="GNI26" s="11"/>
      <c r="GNJ26" s="11"/>
      <c r="GNK26" s="11"/>
      <c r="GNL26" s="11"/>
      <c r="GNM26" s="11"/>
      <c r="GNN26" s="11"/>
      <c r="GNO26" s="11"/>
      <c r="GNP26" s="11"/>
      <c r="GNQ26" s="11"/>
      <c r="GNR26" s="11"/>
      <c r="GNS26" s="11"/>
      <c r="GNT26" s="11"/>
      <c r="GNU26" s="11"/>
      <c r="GNV26" s="11"/>
      <c r="GNW26" s="11"/>
      <c r="GNX26" s="11"/>
      <c r="GNY26" s="11"/>
      <c r="GNZ26" s="11"/>
      <c r="GOA26" s="11"/>
      <c r="GOB26" s="11"/>
      <c r="GOC26" s="11"/>
      <c r="GOD26" s="11"/>
      <c r="GOE26" s="11"/>
      <c r="GOF26" s="11"/>
      <c r="GOG26" s="11"/>
      <c r="GOH26" s="11"/>
      <c r="GOI26" s="11"/>
      <c r="GOJ26" s="11"/>
      <c r="GOK26" s="11"/>
      <c r="GOL26" s="11"/>
      <c r="GOM26" s="11"/>
      <c r="GON26" s="11"/>
      <c r="GOO26" s="11"/>
      <c r="GOP26" s="11"/>
      <c r="GOQ26" s="11"/>
      <c r="GOR26" s="11"/>
      <c r="GOS26" s="11"/>
      <c r="GOT26" s="11"/>
      <c r="GOU26" s="11"/>
      <c r="GOV26" s="11"/>
      <c r="GOW26" s="11"/>
      <c r="GOX26" s="11"/>
      <c r="GOY26" s="11"/>
      <c r="GOZ26" s="11"/>
      <c r="GPA26" s="11"/>
      <c r="GPB26" s="11"/>
      <c r="GPC26" s="11"/>
      <c r="GPD26" s="11"/>
      <c r="GPE26" s="11"/>
      <c r="GPF26" s="11"/>
      <c r="GPG26" s="11"/>
      <c r="GPH26" s="11"/>
      <c r="GPI26" s="11"/>
      <c r="GPJ26" s="11"/>
      <c r="GPK26" s="11"/>
      <c r="GPL26" s="11"/>
      <c r="GPM26" s="11"/>
      <c r="GPN26" s="11"/>
      <c r="GPO26" s="11"/>
      <c r="GPP26" s="11"/>
      <c r="GPQ26" s="11"/>
      <c r="GPR26" s="11"/>
      <c r="GPS26" s="11"/>
      <c r="GPT26" s="11"/>
      <c r="GPU26" s="11"/>
      <c r="GPV26" s="11"/>
      <c r="GPW26" s="11"/>
      <c r="GPX26" s="11"/>
      <c r="GPY26" s="11"/>
      <c r="GPZ26" s="11"/>
      <c r="GQA26" s="11"/>
      <c r="GQB26" s="11"/>
      <c r="GQC26" s="11"/>
      <c r="GQD26" s="11"/>
      <c r="GQE26" s="11"/>
      <c r="GQF26" s="11"/>
      <c r="GQG26" s="11"/>
      <c r="GQH26" s="11"/>
      <c r="GQI26" s="11"/>
      <c r="GQJ26" s="11"/>
      <c r="GQK26" s="11"/>
      <c r="GQL26" s="11"/>
      <c r="GQM26" s="11"/>
      <c r="GQN26" s="11"/>
      <c r="GQO26" s="11"/>
      <c r="GQP26" s="11"/>
      <c r="GQQ26" s="11"/>
      <c r="GQR26" s="11"/>
      <c r="GQS26" s="11"/>
      <c r="GQT26" s="11"/>
      <c r="GQU26" s="11"/>
      <c r="GQV26" s="11"/>
      <c r="GQW26" s="11"/>
      <c r="GQX26" s="11"/>
      <c r="GQY26" s="11"/>
      <c r="GQZ26" s="11"/>
      <c r="GRA26" s="11"/>
      <c r="GRB26" s="11"/>
      <c r="GRC26" s="11"/>
      <c r="GRD26" s="11"/>
      <c r="GRE26" s="11"/>
      <c r="GRF26" s="11"/>
      <c r="GRG26" s="11"/>
      <c r="GRH26" s="11"/>
      <c r="GRI26" s="11"/>
      <c r="GRJ26" s="11"/>
      <c r="GRK26" s="11"/>
      <c r="GRL26" s="11"/>
      <c r="GRM26" s="11"/>
      <c r="GRN26" s="11"/>
      <c r="GRO26" s="11"/>
      <c r="GRP26" s="11"/>
      <c r="GRQ26" s="11"/>
      <c r="GRR26" s="11"/>
      <c r="GRS26" s="11"/>
      <c r="GRT26" s="11"/>
      <c r="GRU26" s="11"/>
      <c r="GRV26" s="11"/>
      <c r="GRW26" s="11"/>
      <c r="GRX26" s="11"/>
      <c r="GRY26" s="11"/>
      <c r="GRZ26" s="11"/>
      <c r="GSA26" s="11"/>
      <c r="GSB26" s="11"/>
      <c r="GSC26" s="11"/>
      <c r="GSD26" s="11"/>
      <c r="GSE26" s="11"/>
      <c r="GSF26" s="11"/>
      <c r="GSG26" s="11"/>
      <c r="GSH26" s="11"/>
      <c r="GSI26" s="11"/>
      <c r="GSJ26" s="11"/>
      <c r="GSK26" s="11"/>
      <c r="GSL26" s="11"/>
      <c r="GSM26" s="11"/>
      <c r="GSN26" s="11"/>
      <c r="GSO26" s="11"/>
      <c r="GSP26" s="11"/>
      <c r="GSQ26" s="11"/>
      <c r="GSR26" s="11"/>
      <c r="GSS26" s="11"/>
      <c r="GST26" s="11"/>
      <c r="GSU26" s="11"/>
      <c r="GSV26" s="11"/>
      <c r="GSW26" s="11"/>
      <c r="GSX26" s="11"/>
      <c r="GSY26" s="11"/>
      <c r="GSZ26" s="11"/>
      <c r="GTA26" s="11"/>
      <c r="GTB26" s="11"/>
      <c r="GTC26" s="11"/>
      <c r="GTD26" s="11"/>
      <c r="GTE26" s="11"/>
      <c r="GTF26" s="11"/>
      <c r="GTG26" s="11"/>
      <c r="GTH26" s="11"/>
      <c r="GTI26" s="11"/>
      <c r="GTJ26" s="11"/>
      <c r="GTK26" s="11"/>
      <c r="GTL26" s="11"/>
      <c r="GTM26" s="11"/>
      <c r="GTN26" s="11"/>
      <c r="GTO26" s="11"/>
      <c r="GTP26" s="11"/>
      <c r="GTQ26" s="11"/>
      <c r="GTR26" s="11"/>
      <c r="GTS26" s="11"/>
      <c r="GTT26" s="11"/>
      <c r="GTU26" s="11"/>
      <c r="GTV26" s="11"/>
      <c r="GTW26" s="11"/>
      <c r="GTX26" s="11"/>
      <c r="GTY26" s="11"/>
      <c r="GTZ26" s="11"/>
      <c r="GUA26" s="11"/>
      <c r="GUB26" s="11"/>
      <c r="GUC26" s="11"/>
      <c r="GUD26" s="11"/>
      <c r="GUE26" s="11"/>
      <c r="GUF26" s="11"/>
      <c r="GUG26" s="11"/>
      <c r="GUH26" s="11"/>
      <c r="GUI26" s="11"/>
      <c r="GUJ26" s="11"/>
      <c r="GUK26" s="11"/>
      <c r="GUL26" s="11"/>
      <c r="GUM26" s="11"/>
      <c r="GUN26" s="11"/>
      <c r="GUO26" s="11"/>
      <c r="GUP26" s="11"/>
      <c r="GUQ26" s="11"/>
      <c r="GUR26" s="11"/>
      <c r="GUS26" s="11"/>
      <c r="GUT26" s="11"/>
      <c r="GUU26" s="11"/>
      <c r="GUV26" s="11"/>
      <c r="GUW26" s="11"/>
      <c r="GUX26" s="11"/>
      <c r="GUY26" s="11"/>
      <c r="GUZ26" s="11"/>
      <c r="GVA26" s="11"/>
      <c r="GVB26" s="11"/>
      <c r="GVC26" s="11"/>
      <c r="GVD26" s="11"/>
      <c r="GVE26" s="11"/>
      <c r="GVF26" s="11"/>
      <c r="GVG26" s="11"/>
      <c r="GVH26" s="11"/>
      <c r="GVI26" s="11"/>
      <c r="GVJ26" s="11"/>
      <c r="GVK26" s="11"/>
      <c r="GVL26" s="11"/>
      <c r="GVM26" s="11"/>
      <c r="GVN26" s="11"/>
      <c r="GVO26" s="11"/>
      <c r="GVP26" s="11"/>
      <c r="GVQ26" s="11"/>
      <c r="GVR26" s="11"/>
      <c r="GVS26" s="11"/>
      <c r="GVT26" s="11"/>
      <c r="GVU26" s="11"/>
      <c r="GVV26" s="11"/>
      <c r="GVW26" s="11"/>
      <c r="GVX26" s="11"/>
      <c r="GVY26" s="11"/>
      <c r="GVZ26" s="11"/>
      <c r="GWA26" s="11"/>
      <c r="GWB26" s="11"/>
      <c r="GWC26" s="11"/>
      <c r="GWD26" s="11"/>
      <c r="GWE26" s="11"/>
      <c r="GWF26" s="11"/>
      <c r="GWG26" s="11"/>
      <c r="GWH26" s="11"/>
      <c r="GWI26" s="11"/>
      <c r="GWJ26" s="11"/>
      <c r="GWK26" s="11"/>
      <c r="GWL26" s="11"/>
      <c r="GWM26" s="11"/>
      <c r="GWN26" s="11"/>
      <c r="GWO26" s="11"/>
      <c r="GWP26" s="11"/>
      <c r="GWQ26" s="11"/>
      <c r="GWR26" s="11"/>
      <c r="GWS26" s="11"/>
      <c r="GWT26" s="11"/>
      <c r="GWU26" s="11"/>
      <c r="GWV26" s="11"/>
      <c r="GWW26" s="11"/>
      <c r="GWX26" s="11"/>
      <c r="GWY26" s="11"/>
      <c r="GWZ26" s="11"/>
      <c r="GXA26" s="11"/>
      <c r="GXB26" s="11"/>
      <c r="GXC26" s="11"/>
      <c r="GXD26" s="11"/>
      <c r="GXE26" s="11"/>
      <c r="GXF26" s="11"/>
      <c r="GXG26" s="11"/>
      <c r="GXH26" s="11"/>
      <c r="GXI26" s="11"/>
      <c r="GXJ26" s="11"/>
      <c r="GXK26" s="11"/>
      <c r="GXL26" s="11"/>
      <c r="GXM26" s="11"/>
      <c r="GXN26" s="11"/>
      <c r="GXO26" s="11"/>
      <c r="GXP26" s="11"/>
      <c r="GXQ26" s="11"/>
      <c r="GXR26" s="11"/>
      <c r="GXS26" s="11"/>
      <c r="GXT26" s="11"/>
      <c r="GXU26" s="11"/>
      <c r="GXV26" s="11"/>
      <c r="GXW26" s="11"/>
      <c r="GXX26" s="11"/>
      <c r="GXY26" s="11"/>
      <c r="GXZ26" s="11"/>
      <c r="GYA26" s="11"/>
      <c r="GYB26" s="11"/>
      <c r="GYC26" s="11"/>
      <c r="GYD26" s="11"/>
      <c r="GYE26" s="11"/>
      <c r="GYF26" s="11"/>
      <c r="GYG26" s="11"/>
      <c r="GYH26" s="11"/>
      <c r="GYI26" s="11"/>
      <c r="GYJ26" s="11"/>
      <c r="GYK26" s="11"/>
      <c r="GYL26" s="11"/>
      <c r="GYM26" s="11"/>
      <c r="GYN26" s="11"/>
      <c r="GYO26" s="11"/>
      <c r="GYP26" s="11"/>
      <c r="GYQ26" s="11"/>
      <c r="GYR26" s="11"/>
      <c r="GYS26" s="11"/>
      <c r="GYT26" s="11"/>
      <c r="GYU26" s="11"/>
      <c r="GYV26" s="11"/>
      <c r="GYW26" s="11"/>
      <c r="GYX26" s="11"/>
      <c r="GYY26" s="11"/>
      <c r="GYZ26" s="11"/>
      <c r="GZA26" s="11"/>
      <c r="GZB26" s="11"/>
      <c r="GZC26" s="11"/>
      <c r="GZD26" s="11"/>
      <c r="GZE26" s="11"/>
      <c r="GZF26" s="11"/>
      <c r="GZG26" s="11"/>
      <c r="GZH26" s="11"/>
      <c r="GZI26" s="11"/>
      <c r="GZJ26" s="11"/>
      <c r="GZK26" s="11"/>
      <c r="GZL26" s="11"/>
      <c r="GZM26" s="11"/>
      <c r="GZN26" s="11"/>
      <c r="GZO26" s="11"/>
      <c r="GZP26" s="11"/>
      <c r="GZQ26" s="11"/>
      <c r="GZR26" s="11"/>
      <c r="GZS26" s="11"/>
      <c r="GZT26" s="11"/>
      <c r="GZU26" s="11"/>
      <c r="GZV26" s="11"/>
      <c r="GZW26" s="11"/>
      <c r="GZX26" s="11"/>
      <c r="GZY26" s="11"/>
      <c r="GZZ26" s="11"/>
      <c r="HAA26" s="11"/>
      <c r="HAB26" s="11"/>
      <c r="HAC26" s="11"/>
      <c r="HAD26" s="11"/>
      <c r="HAE26" s="11"/>
      <c r="HAF26" s="11"/>
      <c r="HAG26" s="11"/>
      <c r="HAH26" s="11"/>
      <c r="HAI26" s="11"/>
      <c r="HAJ26" s="11"/>
      <c r="HAK26" s="11"/>
      <c r="HAL26" s="11"/>
      <c r="HAM26" s="11"/>
      <c r="HAN26" s="11"/>
      <c r="HAO26" s="11"/>
      <c r="HAP26" s="11"/>
      <c r="HAQ26" s="11"/>
      <c r="HAR26" s="11"/>
      <c r="HAS26" s="11"/>
      <c r="HAT26" s="11"/>
      <c r="HAU26" s="11"/>
      <c r="HAV26" s="11"/>
      <c r="HAW26" s="11"/>
      <c r="HAX26" s="11"/>
      <c r="HAY26" s="11"/>
      <c r="HAZ26" s="11"/>
      <c r="HBA26" s="11"/>
      <c r="HBB26" s="11"/>
      <c r="HBC26" s="11"/>
      <c r="HBD26" s="11"/>
      <c r="HBE26" s="11"/>
      <c r="HBF26" s="11"/>
      <c r="HBG26" s="11"/>
      <c r="HBH26" s="11"/>
      <c r="HBI26" s="11"/>
      <c r="HBJ26" s="11"/>
      <c r="HBK26" s="11"/>
      <c r="HBL26" s="11"/>
      <c r="HBM26" s="11"/>
      <c r="HBN26" s="11"/>
      <c r="HBO26" s="11"/>
      <c r="HBP26" s="11"/>
      <c r="HBQ26" s="11"/>
      <c r="HBR26" s="11"/>
      <c r="HBS26" s="11"/>
      <c r="HBT26" s="11"/>
      <c r="HBU26" s="11"/>
      <c r="HBV26" s="11"/>
      <c r="HBW26" s="11"/>
      <c r="HBX26" s="11"/>
      <c r="HBY26" s="11"/>
      <c r="HBZ26" s="11"/>
      <c r="HCA26" s="11"/>
      <c r="HCB26" s="11"/>
      <c r="HCC26" s="11"/>
      <c r="HCD26" s="11"/>
      <c r="HCE26" s="11"/>
      <c r="HCF26" s="11"/>
      <c r="HCG26" s="11"/>
      <c r="HCH26" s="11"/>
      <c r="HCI26" s="11"/>
      <c r="HCJ26" s="11"/>
      <c r="HCK26" s="11"/>
      <c r="HCL26" s="11"/>
      <c r="HCM26" s="11"/>
      <c r="HCN26" s="11"/>
      <c r="HCO26" s="11"/>
      <c r="HCP26" s="11"/>
      <c r="HCQ26" s="11"/>
      <c r="HCR26" s="11"/>
      <c r="HCS26" s="11"/>
      <c r="HCT26" s="11"/>
      <c r="HCU26" s="11"/>
      <c r="HCV26" s="11"/>
      <c r="HCW26" s="11"/>
      <c r="HCX26" s="11"/>
      <c r="HCY26" s="11"/>
      <c r="HCZ26" s="11"/>
      <c r="HDA26" s="11"/>
      <c r="HDB26" s="11"/>
      <c r="HDC26" s="11"/>
      <c r="HDD26" s="11"/>
      <c r="HDE26" s="11"/>
      <c r="HDF26" s="11"/>
      <c r="HDG26" s="11"/>
      <c r="HDH26" s="11"/>
      <c r="HDI26" s="11"/>
      <c r="HDJ26" s="11"/>
      <c r="HDK26" s="11"/>
      <c r="HDL26" s="11"/>
      <c r="HDM26" s="11"/>
      <c r="HDN26" s="11"/>
      <c r="HDO26" s="11"/>
      <c r="HDP26" s="11"/>
      <c r="HDQ26" s="11"/>
      <c r="HDR26" s="11"/>
      <c r="HDS26" s="11"/>
      <c r="HDT26" s="11"/>
      <c r="HDU26" s="11"/>
      <c r="HDV26" s="11"/>
      <c r="HDW26" s="11"/>
      <c r="HDX26" s="11"/>
      <c r="HDY26" s="11"/>
      <c r="HDZ26" s="11"/>
      <c r="HEA26" s="11"/>
      <c r="HEB26" s="11"/>
      <c r="HEC26" s="11"/>
      <c r="HED26" s="11"/>
      <c r="HEE26" s="11"/>
      <c r="HEF26" s="11"/>
      <c r="HEG26" s="11"/>
      <c r="HEH26" s="11"/>
      <c r="HEI26" s="11"/>
      <c r="HEJ26" s="11"/>
      <c r="HEK26" s="11"/>
      <c r="HEL26" s="11"/>
      <c r="HEM26" s="11"/>
      <c r="HEN26" s="11"/>
      <c r="HEO26" s="11"/>
      <c r="HEP26" s="11"/>
      <c r="HEQ26" s="11"/>
      <c r="HER26" s="11"/>
      <c r="HES26" s="11"/>
      <c r="HET26" s="11"/>
      <c r="HEU26" s="11"/>
      <c r="HEV26" s="11"/>
      <c r="HEW26" s="11"/>
      <c r="HEX26" s="11"/>
      <c r="HEY26" s="11"/>
      <c r="HEZ26" s="11"/>
      <c r="HFA26" s="11"/>
      <c r="HFB26" s="11"/>
      <c r="HFC26" s="11"/>
      <c r="HFD26" s="11"/>
      <c r="HFE26" s="11"/>
      <c r="HFF26" s="11"/>
      <c r="HFG26" s="11"/>
      <c r="HFH26" s="11"/>
      <c r="HFI26" s="11"/>
      <c r="HFJ26" s="11"/>
      <c r="HFK26" s="11"/>
      <c r="HFL26" s="11"/>
      <c r="HFM26" s="11"/>
      <c r="HFN26" s="11"/>
      <c r="HFO26" s="11"/>
      <c r="HFP26" s="11"/>
      <c r="HFQ26" s="11"/>
      <c r="HFR26" s="11"/>
      <c r="HFS26" s="11"/>
      <c r="HFT26" s="11"/>
      <c r="HFU26" s="11"/>
      <c r="HFV26" s="11"/>
      <c r="HFW26" s="11"/>
      <c r="HFX26" s="11"/>
      <c r="HFY26" s="11"/>
      <c r="HFZ26" s="11"/>
      <c r="HGA26" s="11"/>
      <c r="HGB26" s="11"/>
      <c r="HGC26" s="11"/>
      <c r="HGD26" s="11"/>
      <c r="HGE26" s="11"/>
      <c r="HGF26" s="11"/>
      <c r="HGG26" s="11"/>
      <c r="HGH26" s="11"/>
      <c r="HGI26" s="11"/>
      <c r="HGJ26" s="11"/>
      <c r="HGK26" s="11"/>
      <c r="HGL26" s="11"/>
      <c r="HGM26" s="11"/>
      <c r="HGN26" s="11"/>
      <c r="HGO26" s="11"/>
      <c r="HGP26" s="11"/>
      <c r="HGQ26" s="11"/>
      <c r="HGR26" s="11"/>
      <c r="HGS26" s="11"/>
      <c r="HGT26" s="11"/>
      <c r="HGU26" s="11"/>
      <c r="HGV26" s="11"/>
      <c r="HGW26" s="11"/>
      <c r="HGX26" s="11"/>
      <c r="HGY26" s="11"/>
      <c r="HGZ26" s="11"/>
      <c r="HHA26" s="11"/>
      <c r="HHB26" s="11"/>
      <c r="HHC26" s="11"/>
      <c r="HHD26" s="11"/>
      <c r="HHE26" s="11"/>
      <c r="HHF26" s="11"/>
      <c r="HHG26" s="11"/>
      <c r="HHH26" s="11"/>
      <c r="HHI26" s="11"/>
      <c r="HHJ26" s="11"/>
      <c r="HHK26" s="11"/>
      <c r="HHL26" s="11"/>
      <c r="HHM26" s="11"/>
      <c r="HHN26" s="11"/>
      <c r="HHO26" s="11"/>
      <c r="HHP26" s="11"/>
      <c r="HHQ26" s="11"/>
      <c r="HHR26" s="11"/>
      <c r="HHS26" s="11"/>
      <c r="HHT26" s="11"/>
      <c r="HHU26" s="11"/>
      <c r="HHV26" s="11"/>
      <c r="HHW26" s="11"/>
      <c r="HHX26" s="11"/>
      <c r="HHY26" s="11"/>
      <c r="HHZ26" s="11"/>
      <c r="HIA26" s="11"/>
      <c r="HIB26" s="11"/>
      <c r="HIC26" s="11"/>
      <c r="HID26" s="11"/>
      <c r="HIE26" s="11"/>
      <c r="HIF26" s="11"/>
      <c r="HIG26" s="11"/>
      <c r="HIH26" s="11"/>
      <c r="HII26" s="11"/>
      <c r="HIJ26" s="11"/>
      <c r="HIK26" s="11"/>
      <c r="HIL26" s="11"/>
      <c r="HIM26" s="11"/>
      <c r="HIN26" s="11"/>
      <c r="HIO26" s="11"/>
      <c r="HIP26" s="11"/>
      <c r="HIQ26" s="11"/>
      <c r="HIR26" s="11"/>
      <c r="HIS26" s="11"/>
      <c r="HIT26" s="11"/>
      <c r="HIU26" s="11"/>
      <c r="HIV26" s="11"/>
      <c r="HIW26" s="11"/>
      <c r="HIX26" s="11"/>
      <c r="HIY26" s="11"/>
      <c r="HIZ26" s="11"/>
      <c r="HJA26" s="11"/>
      <c r="HJB26" s="11"/>
      <c r="HJC26" s="11"/>
      <c r="HJD26" s="11"/>
      <c r="HJE26" s="11"/>
      <c r="HJF26" s="11"/>
      <c r="HJG26" s="11"/>
      <c r="HJH26" s="11"/>
      <c r="HJI26" s="11"/>
      <c r="HJJ26" s="11"/>
      <c r="HJK26" s="11"/>
      <c r="HJL26" s="11"/>
      <c r="HJM26" s="11"/>
      <c r="HJN26" s="11"/>
      <c r="HJO26" s="11"/>
      <c r="HJP26" s="11"/>
      <c r="HJQ26" s="11"/>
      <c r="HJR26" s="11"/>
      <c r="HJS26" s="11"/>
      <c r="HJT26" s="11"/>
      <c r="HJU26" s="11"/>
      <c r="HJV26" s="11"/>
      <c r="HJW26" s="11"/>
      <c r="HJX26" s="11"/>
      <c r="HJY26" s="11"/>
      <c r="HJZ26" s="11"/>
      <c r="HKA26" s="11"/>
      <c r="HKB26" s="11"/>
      <c r="HKC26" s="11"/>
      <c r="HKD26" s="11"/>
      <c r="HKE26" s="11"/>
      <c r="HKF26" s="11"/>
      <c r="HKG26" s="11"/>
      <c r="HKH26" s="11"/>
      <c r="HKI26" s="11"/>
      <c r="HKJ26" s="11"/>
      <c r="HKK26" s="11"/>
      <c r="HKL26" s="11"/>
      <c r="HKM26" s="11"/>
      <c r="HKN26" s="11"/>
      <c r="HKO26" s="11"/>
      <c r="HKP26" s="11"/>
      <c r="HKQ26" s="11"/>
      <c r="HKR26" s="11"/>
      <c r="HKS26" s="11"/>
      <c r="HKT26" s="11"/>
      <c r="HKU26" s="11"/>
      <c r="HKV26" s="11"/>
      <c r="HKW26" s="11"/>
      <c r="HKX26" s="11"/>
      <c r="HKY26" s="11"/>
      <c r="HKZ26" s="11"/>
      <c r="HLA26" s="11"/>
      <c r="HLB26" s="11"/>
      <c r="HLC26" s="11"/>
      <c r="HLD26" s="11"/>
      <c r="HLE26" s="11"/>
      <c r="HLF26" s="11"/>
      <c r="HLG26" s="11"/>
      <c r="HLH26" s="11"/>
      <c r="HLI26" s="11"/>
      <c r="HLJ26" s="11"/>
      <c r="HLK26" s="11"/>
      <c r="HLL26" s="11"/>
      <c r="HLM26" s="11"/>
      <c r="HLN26" s="11"/>
      <c r="HLO26" s="11"/>
      <c r="HLP26" s="11"/>
      <c r="HLQ26" s="11"/>
      <c r="HLR26" s="11"/>
      <c r="HLS26" s="11"/>
      <c r="HLT26" s="11"/>
      <c r="HLU26" s="11"/>
      <c r="HLV26" s="11"/>
      <c r="HLW26" s="11"/>
      <c r="HLX26" s="11"/>
      <c r="HLY26" s="11"/>
      <c r="HLZ26" s="11"/>
      <c r="HMA26" s="11"/>
      <c r="HMB26" s="11"/>
      <c r="HMC26" s="11"/>
      <c r="HMD26" s="11"/>
      <c r="HME26" s="11"/>
      <c r="HMF26" s="11"/>
      <c r="HMG26" s="11"/>
      <c r="HMH26" s="11"/>
      <c r="HMI26" s="11"/>
      <c r="HMJ26" s="11"/>
      <c r="HMK26" s="11"/>
      <c r="HML26" s="11"/>
      <c r="HMM26" s="11"/>
      <c r="HMN26" s="11"/>
      <c r="HMO26" s="11"/>
      <c r="HMP26" s="11"/>
      <c r="HMQ26" s="11"/>
      <c r="HMR26" s="11"/>
      <c r="HMS26" s="11"/>
      <c r="HMT26" s="11"/>
      <c r="HMU26" s="11"/>
      <c r="HMV26" s="11"/>
      <c r="HMW26" s="11"/>
      <c r="HMX26" s="11"/>
      <c r="HMY26" s="11"/>
      <c r="HMZ26" s="11"/>
      <c r="HNA26" s="11"/>
      <c r="HNB26" s="11"/>
      <c r="HNC26" s="11"/>
      <c r="HND26" s="11"/>
      <c r="HNE26" s="11"/>
      <c r="HNF26" s="11"/>
      <c r="HNG26" s="11"/>
      <c r="HNH26" s="11"/>
      <c r="HNI26" s="11"/>
      <c r="HNJ26" s="11"/>
      <c r="HNK26" s="11"/>
      <c r="HNL26" s="11"/>
      <c r="HNM26" s="11"/>
      <c r="HNN26" s="11"/>
      <c r="HNO26" s="11"/>
      <c r="HNP26" s="11"/>
      <c r="HNQ26" s="11"/>
      <c r="HNR26" s="11"/>
      <c r="HNS26" s="11"/>
      <c r="HNT26" s="11"/>
      <c r="HNU26" s="11"/>
      <c r="HNV26" s="11"/>
      <c r="HNW26" s="11"/>
      <c r="HNX26" s="11"/>
      <c r="HNY26" s="11"/>
      <c r="HNZ26" s="11"/>
      <c r="HOA26" s="11"/>
      <c r="HOB26" s="11"/>
      <c r="HOC26" s="11"/>
      <c r="HOD26" s="11"/>
      <c r="HOE26" s="11"/>
      <c r="HOF26" s="11"/>
      <c r="HOG26" s="11"/>
      <c r="HOH26" s="11"/>
      <c r="HOI26" s="11"/>
      <c r="HOJ26" s="11"/>
      <c r="HOK26" s="11"/>
      <c r="HOL26" s="11"/>
      <c r="HOM26" s="11"/>
      <c r="HON26" s="11"/>
      <c r="HOO26" s="11"/>
      <c r="HOP26" s="11"/>
      <c r="HOQ26" s="11"/>
      <c r="HOR26" s="11"/>
      <c r="HOS26" s="11"/>
      <c r="HOT26" s="11"/>
      <c r="HOU26" s="11"/>
      <c r="HOV26" s="11"/>
      <c r="HOW26" s="11"/>
      <c r="HOX26" s="11"/>
      <c r="HOY26" s="11"/>
      <c r="HOZ26" s="11"/>
      <c r="HPA26" s="11"/>
      <c r="HPB26" s="11"/>
      <c r="HPC26" s="11"/>
      <c r="HPD26" s="11"/>
      <c r="HPE26" s="11"/>
      <c r="HPF26" s="11"/>
      <c r="HPG26" s="11"/>
      <c r="HPH26" s="11"/>
      <c r="HPI26" s="11"/>
      <c r="HPJ26" s="11"/>
      <c r="HPK26" s="11"/>
      <c r="HPL26" s="11"/>
      <c r="HPM26" s="11"/>
      <c r="HPN26" s="11"/>
      <c r="HPO26" s="11"/>
      <c r="HPP26" s="11"/>
      <c r="HPQ26" s="11"/>
      <c r="HPR26" s="11"/>
      <c r="HPS26" s="11"/>
      <c r="HPT26" s="11"/>
      <c r="HPU26" s="11"/>
      <c r="HPV26" s="11"/>
      <c r="HPW26" s="11"/>
      <c r="HPX26" s="11"/>
      <c r="HPY26" s="11"/>
      <c r="HPZ26" s="11"/>
      <c r="HQA26" s="11"/>
      <c r="HQB26" s="11"/>
      <c r="HQC26" s="11"/>
      <c r="HQD26" s="11"/>
      <c r="HQE26" s="11"/>
      <c r="HQF26" s="11"/>
      <c r="HQG26" s="11"/>
      <c r="HQH26" s="11"/>
      <c r="HQI26" s="11"/>
      <c r="HQJ26" s="11"/>
      <c r="HQK26" s="11"/>
      <c r="HQL26" s="11"/>
      <c r="HQM26" s="11"/>
      <c r="HQN26" s="11"/>
      <c r="HQO26" s="11"/>
      <c r="HQP26" s="11"/>
      <c r="HQQ26" s="11"/>
      <c r="HQR26" s="11"/>
      <c r="HQS26" s="11"/>
      <c r="HQT26" s="11"/>
      <c r="HQU26" s="11"/>
      <c r="HQV26" s="11"/>
      <c r="HQW26" s="11"/>
      <c r="HQX26" s="11"/>
      <c r="HQY26" s="11"/>
      <c r="HQZ26" s="11"/>
      <c r="HRA26" s="11"/>
      <c r="HRB26" s="11"/>
      <c r="HRC26" s="11"/>
      <c r="HRD26" s="11"/>
      <c r="HRE26" s="11"/>
      <c r="HRF26" s="11"/>
      <c r="HRG26" s="11"/>
      <c r="HRH26" s="11"/>
      <c r="HRI26" s="11"/>
      <c r="HRJ26" s="11"/>
      <c r="HRK26" s="11"/>
      <c r="HRL26" s="11"/>
      <c r="HRM26" s="11"/>
      <c r="HRN26" s="11"/>
      <c r="HRO26" s="11"/>
      <c r="HRP26" s="11"/>
      <c r="HRQ26" s="11"/>
      <c r="HRR26" s="11"/>
      <c r="HRS26" s="11"/>
      <c r="HRT26" s="11"/>
      <c r="HRU26" s="11"/>
      <c r="HRV26" s="11"/>
      <c r="HRW26" s="11"/>
      <c r="HRX26" s="11"/>
      <c r="HRY26" s="11"/>
      <c r="HRZ26" s="11"/>
      <c r="HSA26" s="11"/>
      <c r="HSB26" s="11"/>
      <c r="HSC26" s="11"/>
      <c r="HSD26" s="11"/>
      <c r="HSE26" s="11"/>
      <c r="HSF26" s="11"/>
      <c r="HSG26" s="11"/>
      <c r="HSH26" s="11"/>
      <c r="HSI26" s="11"/>
      <c r="HSJ26" s="11"/>
      <c r="HSK26" s="11"/>
      <c r="HSL26" s="11"/>
      <c r="HSM26" s="11"/>
      <c r="HSN26" s="11"/>
      <c r="HSO26" s="11"/>
      <c r="HSP26" s="11"/>
      <c r="HSQ26" s="11"/>
      <c r="HSR26" s="11"/>
      <c r="HSS26" s="11"/>
      <c r="HST26" s="11"/>
      <c r="HSU26" s="11"/>
      <c r="HSV26" s="11"/>
      <c r="HSW26" s="11"/>
      <c r="HSX26" s="11"/>
      <c r="HSY26" s="11"/>
      <c r="HSZ26" s="11"/>
      <c r="HTA26" s="11"/>
      <c r="HTB26" s="11"/>
      <c r="HTC26" s="11"/>
      <c r="HTD26" s="11"/>
      <c r="HTE26" s="11"/>
      <c r="HTF26" s="11"/>
      <c r="HTG26" s="11"/>
      <c r="HTH26" s="11"/>
      <c r="HTI26" s="11"/>
      <c r="HTJ26" s="11"/>
      <c r="HTK26" s="11"/>
      <c r="HTL26" s="11"/>
      <c r="HTM26" s="11"/>
      <c r="HTN26" s="11"/>
      <c r="HTO26" s="11"/>
      <c r="HTP26" s="11"/>
      <c r="HTQ26" s="11"/>
      <c r="HTR26" s="11"/>
      <c r="HTS26" s="11"/>
      <c r="HTT26" s="11"/>
      <c r="HTU26" s="11"/>
      <c r="HTV26" s="11"/>
      <c r="HTW26" s="11"/>
      <c r="HTX26" s="11"/>
      <c r="HTY26" s="11"/>
      <c r="HTZ26" s="11"/>
      <c r="HUA26" s="11"/>
      <c r="HUB26" s="11"/>
      <c r="HUC26" s="11"/>
      <c r="HUD26" s="11"/>
      <c r="HUE26" s="11"/>
      <c r="HUF26" s="11"/>
      <c r="HUG26" s="11"/>
      <c r="HUH26" s="11"/>
      <c r="HUI26" s="11"/>
      <c r="HUJ26" s="11"/>
      <c r="HUK26" s="11"/>
      <c r="HUL26" s="11"/>
      <c r="HUM26" s="11"/>
      <c r="HUN26" s="11"/>
      <c r="HUO26" s="11"/>
      <c r="HUP26" s="11"/>
      <c r="HUQ26" s="11"/>
      <c r="HUR26" s="11"/>
      <c r="HUS26" s="11"/>
      <c r="HUT26" s="11"/>
      <c r="HUU26" s="11"/>
      <c r="HUV26" s="11"/>
      <c r="HUW26" s="11"/>
      <c r="HUX26" s="11"/>
      <c r="HUY26" s="11"/>
      <c r="HUZ26" s="11"/>
      <c r="HVA26" s="11"/>
      <c r="HVB26" s="11"/>
      <c r="HVC26" s="11"/>
      <c r="HVD26" s="11"/>
      <c r="HVE26" s="11"/>
      <c r="HVF26" s="11"/>
      <c r="HVG26" s="11"/>
      <c r="HVH26" s="11"/>
      <c r="HVI26" s="11"/>
      <c r="HVJ26" s="11"/>
      <c r="HVK26" s="11"/>
      <c r="HVL26" s="11"/>
      <c r="HVM26" s="11"/>
      <c r="HVN26" s="11"/>
      <c r="HVO26" s="11"/>
      <c r="HVP26" s="11"/>
      <c r="HVQ26" s="11"/>
      <c r="HVR26" s="11"/>
      <c r="HVS26" s="11"/>
      <c r="HVT26" s="11"/>
      <c r="HVU26" s="11"/>
      <c r="HVV26" s="11"/>
      <c r="HVW26" s="11"/>
      <c r="HVX26" s="11"/>
      <c r="HVY26" s="11"/>
      <c r="HVZ26" s="11"/>
      <c r="HWA26" s="11"/>
      <c r="HWB26" s="11"/>
      <c r="HWC26" s="11"/>
      <c r="HWD26" s="11"/>
      <c r="HWE26" s="11"/>
      <c r="HWF26" s="11"/>
      <c r="HWG26" s="11"/>
      <c r="HWH26" s="11"/>
      <c r="HWI26" s="11"/>
      <c r="HWJ26" s="11"/>
      <c r="HWK26" s="11"/>
      <c r="HWL26" s="11"/>
      <c r="HWM26" s="11"/>
      <c r="HWN26" s="11"/>
      <c r="HWO26" s="11"/>
      <c r="HWP26" s="11"/>
      <c r="HWQ26" s="11"/>
      <c r="HWR26" s="11"/>
      <c r="HWS26" s="11"/>
      <c r="HWT26" s="11"/>
      <c r="HWU26" s="11"/>
      <c r="HWV26" s="11"/>
      <c r="HWW26" s="11"/>
      <c r="HWX26" s="11"/>
      <c r="HWY26" s="11"/>
      <c r="HWZ26" s="11"/>
      <c r="HXA26" s="11"/>
      <c r="HXB26" s="11"/>
      <c r="HXC26" s="11"/>
      <c r="HXD26" s="11"/>
      <c r="HXE26" s="11"/>
      <c r="HXF26" s="11"/>
      <c r="HXG26" s="11"/>
      <c r="HXH26" s="11"/>
      <c r="HXI26" s="11"/>
      <c r="HXJ26" s="11"/>
      <c r="HXK26" s="11"/>
      <c r="HXL26" s="11"/>
      <c r="HXM26" s="11"/>
      <c r="HXN26" s="11"/>
      <c r="HXO26" s="11"/>
      <c r="HXP26" s="11"/>
      <c r="HXQ26" s="11"/>
      <c r="HXR26" s="11"/>
      <c r="HXS26" s="11"/>
      <c r="HXT26" s="11"/>
      <c r="HXU26" s="11"/>
      <c r="HXV26" s="11"/>
      <c r="HXW26" s="11"/>
      <c r="HXX26" s="11"/>
      <c r="HXY26" s="11"/>
      <c r="HXZ26" s="11"/>
      <c r="HYA26" s="11"/>
      <c r="HYB26" s="11"/>
      <c r="HYC26" s="11"/>
      <c r="HYD26" s="11"/>
      <c r="HYE26" s="11"/>
      <c r="HYF26" s="11"/>
      <c r="HYG26" s="11"/>
      <c r="HYH26" s="11"/>
      <c r="HYI26" s="11"/>
      <c r="HYJ26" s="11"/>
      <c r="HYK26" s="11"/>
      <c r="HYL26" s="11"/>
      <c r="HYM26" s="11"/>
      <c r="HYN26" s="11"/>
      <c r="HYO26" s="11"/>
      <c r="HYP26" s="11"/>
      <c r="HYQ26" s="11"/>
      <c r="HYR26" s="11"/>
      <c r="HYS26" s="11"/>
      <c r="HYT26" s="11"/>
      <c r="HYU26" s="11"/>
      <c r="HYV26" s="11"/>
      <c r="HYW26" s="11"/>
      <c r="HYX26" s="11"/>
      <c r="HYY26" s="11"/>
      <c r="HYZ26" s="11"/>
      <c r="HZA26" s="11"/>
      <c r="HZB26" s="11"/>
      <c r="HZC26" s="11"/>
      <c r="HZD26" s="11"/>
      <c r="HZE26" s="11"/>
      <c r="HZF26" s="11"/>
      <c r="HZG26" s="11"/>
      <c r="HZH26" s="11"/>
      <c r="HZI26" s="11"/>
      <c r="HZJ26" s="11"/>
      <c r="HZK26" s="11"/>
      <c r="HZL26" s="11"/>
      <c r="HZM26" s="11"/>
      <c r="HZN26" s="11"/>
      <c r="HZO26" s="11"/>
      <c r="HZP26" s="11"/>
      <c r="HZQ26" s="11"/>
      <c r="HZR26" s="11"/>
      <c r="HZS26" s="11"/>
      <c r="HZT26" s="11"/>
      <c r="HZU26" s="11"/>
      <c r="HZV26" s="11"/>
      <c r="HZW26" s="11"/>
      <c r="HZX26" s="11"/>
      <c r="HZY26" s="11"/>
      <c r="HZZ26" s="11"/>
      <c r="IAA26" s="11"/>
      <c r="IAB26" s="11"/>
      <c r="IAC26" s="11"/>
      <c r="IAD26" s="11"/>
      <c r="IAE26" s="11"/>
      <c r="IAF26" s="11"/>
      <c r="IAG26" s="11"/>
      <c r="IAH26" s="11"/>
      <c r="IAI26" s="11"/>
      <c r="IAJ26" s="11"/>
      <c r="IAK26" s="11"/>
      <c r="IAL26" s="11"/>
      <c r="IAM26" s="11"/>
      <c r="IAN26" s="11"/>
      <c r="IAO26" s="11"/>
      <c r="IAP26" s="11"/>
      <c r="IAQ26" s="11"/>
      <c r="IAR26" s="11"/>
      <c r="IAS26" s="11"/>
      <c r="IAT26" s="11"/>
      <c r="IAU26" s="11"/>
      <c r="IAV26" s="11"/>
      <c r="IAW26" s="11"/>
      <c r="IAX26" s="11"/>
      <c r="IAY26" s="11"/>
      <c r="IAZ26" s="11"/>
      <c r="IBA26" s="11"/>
      <c r="IBB26" s="11"/>
      <c r="IBC26" s="11"/>
      <c r="IBD26" s="11"/>
      <c r="IBE26" s="11"/>
      <c r="IBF26" s="11"/>
      <c r="IBG26" s="11"/>
      <c r="IBH26" s="11"/>
      <c r="IBI26" s="11"/>
      <c r="IBJ26" s="11"/>
      <c r="IBK26" s="11"/>
      <c r="IBL26" s="11"/>
      <c r="IBM26" s="11"/>
      <c r="IBN26" s="11"/>
      <c r="IBO26" s="11"/>
      <c r="IBP26" s="11"/>
      <c r="IBQ26" s="11"/>
      <c r="IBR26" s="11"/>
      <c r="IBS26" s="11"/>
      <c r="IBT26" s="11"/>
      <c r="IBU26" s="11"/>
      <c r="IBV26" s="11"/>
      <c r="IBW26" s="11"/>
      <c r="IBX26" s="11"/>
      <c r="IBY26" s="11"/>
      <c r="IBZ26" s="11"/>
      <c r="ICA26" s="11"/>
      <c r="ICB26" s="11"/>
      <c r="ICC26" s="11"/>
      <c r="ICD26" s="11"/>
      <c r="ICE26" s="11"/>
      <c r="ICF26" s="11"/>
      <c r="ICG26" s="11"/>
      <c r="ICH26" s="11"/>
      <c r="ICI26" s="11"/>
      <c r="ICJ26" s="11"/>
      <c r="ICK26" s="11"/>
      <c r="ICL26" s="11"/>
      <c r="ICM26" s="11"/>
      <c r="ICN26" s="11"/>
      <c r="ICO26" s="11"/>
      <c r="ICP26" s="11"/>
      <c r="ICQ26" s="11"/>
      <c r="ICR26" s="11"/>
      <c r="ICS26" s="11"/>
      <c r="ICT26" s="11"/>
      <c r="ICU26" s="11"/>
      <c r="ICV26" s="11"/>
      <c r="ICW26" s="11"/>
      <c r="ICX26" s="11"/>
      <c r="ICY26" s="11"/>
      <c r="ICZ26" s="11"/>
      <c r="IDA26" s="11"/>
      <c r="IDB26" s="11"/>
      <c r="IDC26" s="11"/>
      <c r="IDD26" s="11"/>
      <c r="IDE26" s="11"/>
      <c r="IDF26" s="11"/>
      <c r="IDG26" s="11"/>
      <c r="IDH26" s="11"/>
      <c r="IDI26" s="11"/>
      <c r="IDJ26" s="11"/>
      <c r="IDK26" s="11"/>
      <c r="IDL26" s="11"/>
      <c r="IDM26" s="11"/>
      <c r="IDN26" s="11"/>
      <c r="IDO26" s="11"/>
      <c r="IDP26" s="11"/>
      <c r="IDQ26" s="11"/>
      <c r="IDR26" s="11"/>
      <c r="IDS26" s="11"/>
      <c r="IDT26" s="11"/>
      <c r="IDU26" s="11"/>
      <c r="IDV26" s="11"/>
      <c r="IDW26" s="11"/>
      <c r="IDX26" s="11"/>
      <c r="IDY26" s="11"/>
      <c r="IDZ26" s="11"/>
      <c r="IEA26" s="11"/>
      <c r="IEB26" s="11"/>
      <c r="IEC26" s="11"/>
      <c r="IED26" s="11"/>
      <c r="IEE26" s="11"/>
      <c r="IEF26" s="11"/>
      <c r="IEG26" s="11"/>
      <c r="IEH26" s="11"/>
      <c r="IEI26" s="11"/>
      <c r="IEJ26" s="11"/>
      <c r="IEK26" s="11"/>
      <c r="IEL26" s="11"/>
      <c r="IEM26" s="11"/>
      <c r="IEN26" s="11"/>
      <c r="IEO26" s="11"/>
      <c r="IEP26" s="11"/>
      <c r="IEQ26" s="11"/>
      <c r="IER26" s="11"/>
      <c r="IES26" s="11"/>
      <c r="IET26" s="11"/>
      <c r="IEU26" s="11"/>
      <c r="IEV26" s="11"/>
      <c r="IEW26" s="11"/>
      <c r="IEX26" s="11"/>
      <c r="IEY26" s="11"/>
      <c r="IEZ26" s="11"/>
      <c r="IFA26" s="11"/>
      <c r="IFB26" s="11"/>
      <c r="IFC26" s="11"/>
      <c r="IFD26" s="11"/>
      <c r="IFE26" s="11"/>
      <c r="IFF26" s="11"/>
      <c r="IFG26" s="11"/>
      <c r="IFH26" s="11"/>
      <c r="IFI26" s="11"/>
      <c r="IFJ26" s="11"/>
      <c r="IFK26" s="11"/>
      <c r="IFL26" s="11"/>
      <c r="IFM26" s="11"/>
      <c r="IFN26" s="11"/>
      <c r="IFO26" s="11"/>
      <c r="IFP26" s="11"/>
      <c r="IFQ26" s="11"/>
      <c r="IFR26" s="11"/>
      <c r="IFS26" s="11"/>
      <c r="IFT26" s="11"/>
      <c r="IFU26" s="11"/>
      <c r="IFV26" s="11"/>
      <c r="IFW26" s="11"/>
      <c r="IFX26" s="11"/>
      <c r="IFY26" s="11"/>
      <c r="IFZ26" s="11"/>
      <c r="IGA26" s="11"/>
      <c r="IGB26" s="11"/>
      <c r="IGC26" s="11"/>
      <c r="IGD26" s="11"/>
      <c r="IGE26" s="11"/>
      <c r="IGF26" s="11"/>
      <c r="IGG26" s="11"/>
      <c r="IGH26" s="11"/>
      <c r="IGI26" s="11"/>
      <c r="IGJ26" s="11"/>
      <c r="IGK26" s="11"/>
      <c r="IGL26" s="11"/>
      <c r="IGM26" s="11"/>
      <c r="IGN26" s="11"/>
      <c r="IGO26" s="11"/>
      <c r="IGP26" s="11"/>
      <c r="IGQ26" s="11"/>
      <c r="IGR26" s="11"/>
      <c r="IGS26" s="11"/>
      <c r="IGT26" s="11"/>
      <c r="IGU26" s="11"/>
      <c r="IGV26" s="11"/>
      <c r="IGW26" s="11"/>
      <c r="IGX26" s="11"/>
      <c r="IGY26" s="11"/>
      <c r="IGZ26" s="11"/>
      <c r="IHA26" s="11"/>
      <c r="IHB26" s="11"/>
      <c r="IHC26" s="11"/>
      <c r="IHD26" s="11"/>
      <c r="IHE26" s="11"/>
      <c r="IHF26" s="11"/>
      <c r="IHG26" s="11"/>
      <c r="IHH26" s="11"/>
      <c r="IHI26" s="11"/>
      <c r="IHJ26" s="11"/>
      <c r="IHK26" s="11"/>
      <c r="IHL26" s="11"/>
      <c r="IHM26" s="11"/>
      <c r="IHN26" s="11"/>
      <c r="IHO26" s="11"/>
      <c r="IHP26" s="11"/>
      <c r="IHQ26" s="11"/>
      <c r="IHR26" s="11"/>
      <c r="IHS26" s="11"/>
      <c r="IHT26" s="11"/>
      <c r="IHU26" s="11"/>
      <c r="IHV26" s="11"/>
      <c r="IHW26" s="11"/>
      <c r="IHX26" s="11"/>
      <c r="IHY26" s="11"/>
      <c r="IHZ26" s="11"/>
      <c r="IIA26" s="11"/>
      <c r="IIB26" s="11"/>
      <c r="IIC26" s="11"/>
      <c r="IID26" s="11"/>
      <c r="IIE26" s="11"/>
      <c r="IIF26" s="11"/>
      <c r="IIG26" s="11"/>
      <c r="IIH26" s="11"/>
      <c r="III26" s="11"/>
      <c r="IIJ26" s="11"/>
      <c r="IIK26" s="11"/>
      <c r="IIL26" s="11"/>
      <c r="IIM26" s="11"/>
      <c r="IIN26" s="11"/>
      <c r="IIO26" s="11"/>
      <c r="IIP26" s="11"/>
      <c r="IIQ26" s="11"/>
      <c r="IIR26" s="11"/>
      <c r="IIS26" s="11"/>
      <c r="IIT26" s="11"/>
      <c r="IIU26" s="11"/>
      <c r="IIV26" s="11"/>
      <c r="IIW26" s="11"/>
      <c r="IIX26" s="11"/>
      <c r="IIY26" s="11"/>
      <c r="IIZ26" s="11"/>
      <c r="IJA26" s="11"/>
      <c r="IJB26" s="11"/>
      <c r="IJC26" s="11"/>
      <c r="IJD26" s="11"/>
      <c r="IJE26" s="11"/>
      <c r="IJF26" s="11"/>
      <c r="IJG26" s="11"/>
      <c r="IJH26" s="11"/>
      <c r="IJI26" s="11"/>
      <c r="IJJ26" s="11"/>
      <c r="IJK26" s="11"/>
      <c r="IJL26" s="11"/>
      <c r="IJM26" s="11"/>
      <c r="IJN26" s="11"/>
      <c r="IJO26" s="11"/>
      <c r="IJP26" s="11"/>
      <c r="IJQ26" s="11"/>
      <c r="IJR26" s="11"/>
      <c r="IJS26" s="11"/>
      <c r="IJT26" s="11"/>
      <c r="IJU26" s="11"/>
      <c r="IJV26" s="11"/>
      <c r="IJW26" s="11"/>
      <c r="IJX26" s="11"/>
      <c r="IJY26" s="11"/>
      <c r="IJZ26" s="11"/>
      <c r="IKA26" s="11"/>
      <c r="IKB26" s="11"/>
      <c r="IKC26" s="11"/>
      <c r="IKD26" s="11"/>
      <c r="IKE26" s="11"/>
      <c r="IKF26" s="11"/>
      <c r="IKG26" s="11"/>
      <c r="IKH26" s="11"/>
      <c r="IKI26" s="11"/>
      <c r="IKJ26" s="11"/>
      <c r="IKK26" s="11"/>
      <c r="IKL26" s="11"/>
      <c r="IKM26" s="11"/>
      <c r="IKN26" s="11"/>
      <c r="IKO26" s="11"/>
      <c r="IKP26" s="11"/>
      <c r="IKQ26" s="11"/>
      <c r="IKR26" s="11"/>
      <c r="IKS26" s="11"/>
      <c r="IKT26" s="11"/>
      <c r="IKU26" s="11"/>
      <c r="IKV26" s="11"/>
      <c r="IKW26" s="11"/>
      <c r="IKX26" s="11"/>
      <c r="IKY26" s="11"/>
      <c r="IKZ26" s="11"/>
      <c r="ILA26" s="11"/>
      <c r="ILB26" s="11"/>
      <c r="ILC26" s="11"/>
      <c r="ILD26" s="11"/>
      <c r="ILE26" s="11"/>
      <c r="ILF26" s="11"/>
      <c r="ILG26" s="11"/>
      <c r="ILH26" s="11"/>
      <c r="ILI26" s="11"/>
      <c r="ILJ26" s="11"/>
      <c r="ILK26" s="11"/>
      <c r="ILL26" s="11"/>
      <c r="ILM26" s="11"/>
      <c r="ILN26" s="11"/>
      <c r="ILO26" s="11"/>
      <c r="ILP26" s="11"/>
      <c r="ILQ26" s="11"/>
      <c r="ILR26" s="11"/>
      <c r="ILS26" s="11"/>
      <c r="ILT26" s="11"/>
      <c r="ILU26" s="11"/>
      <c r="ILV26" s="11"/>
      <c r="ILW26" s="11"/>
      <c r="ILX26" s="11"/>
      <c r="ILY26" s="11"/>
      <c r="ILZ26" s="11"/>
      <c r="IMA26" s="11"/>
      <c r="IMB26" s="11"/>
      <c r="IMC26" s="11"/>
      <c r="IMD26" s="11"/>
      <c r="IME26" s="11"/>
      <c r="IMF26" s="11"/>
      <c r="IMG26" s="11"/>
      <c r="IMH26" s="11"/>
      <c r="IMI26" s="11"/>
      <c r="IMJ26" s="11"/>
      <c r="IMK26" s="11"/>
      <c r="IML26" s="11"/>
      <c r="IMM26" s="11"/>
      <c r="IMN26" s="11"/>
      <c r="IMO26" s="11"/>
      <c r="IMP26" s="11"/>
      <c r="IMQ26" s="11"/>
      <c r="IMR26" s="11"/>
      <c r="IMS26" s="11"/>
      <c r="IMT26" s="11"/>
      <c r="IMU26" s="11"/>
      <c r="IMV26" s="11"/>
      <c r="IMW26" s="11"/>
      <c r="IMX26" s="11"/>
      <c r="IMY26" s="11"/>
      <c r="IMZ26" s="11"/>
      <c r="INA26" s="11"/>
      <c r="INB26" s="11"/>
      <c r="INC26" s="11"/>
      <c r="IND26" s="11"/>
      <c r="INE26" s="11"/>
      <c r="INF26" s="11"/>
      <c r="ING26" s="11"/>
      <c r="INH26" s="11"/>
      <c r="INI26" s="11"/>
      <c r="INJ26" s="11"/>
      <c r="INK26" s="11"/>
      <c r="INL26" s="11"/>
      <c r="INM26" s="11"/>
      <c r="INN26" s="11"/>
      <c r="INO26" s="11"/>
      <c r="INP26" s="11"/>
      <c r="INQ26" s="11"/>
      <c r="INR26" s="11"/>
      <c r="INS26" s="11"/>
      <c r="INT26" s="11"/>
      <c r="INU26" s="11"/>
      <c r="INV26" s="11"/>
      <c r="INW26" s="11"/>
      <c r="INX26" s="11"/>
      <c r="INY26" s="11"/>
      <c r="INZ26" s="11"/>
      <c r="IOA26" s="11"/>
      <c r="IOB26" s="11"/>
      <c r="IOC26" s="11"/>
      <c r="IOD26" s="11"/>
      <c r="IOE26" s="11"/>
      <c r="IOF26" s="11"/>
      <c r="IOG26" s="11"/>
      <c r="IOH26" s="11"/>
      <c r="IOI26" s="11"/>
      <c r="IOJ26" s="11"/>
      <c r="IOK26" s="11"/>
      <c r="IOL26" s="11"/>
      <c r="IOM26" s="11"/>
      <c r="ION26" s="11"/>
      <c r="IOO26" s="11"/>
      <c r="IOP26" s="11"/>
      <c r="IOQ26" s="11"/>
      <c r="IOR26" s="11"/>
      <c r="IOS26" s="11"/>
      <c r="IOT26" s="11"/>
      <c r="IOU26" s="11"/>
      <c r="IOV26" s="11"/>
      <c r="IOW26" s="11"/>
      <c r="IOX26" s="11"/>
      <c r="IOY26" s="11"/>
      <c r="IOZ26" s="11"/>
      <c r="IPA26" s="11"/>
      <c r="IPB26" s="11"/>
      <c r="IPC26" s="11"/>
      <c r="IPD26" s="11"/>
      <c r="IPE26" s="11"/>
      <c r="IPF26" s="11"/>
      <c r="IPG26" s="11"/>
      <c r="IPH26" s="11"/>
      <c r="IPI26" s="11"/>
      <c r="IPJ26" s="11"/>
      <c r="IPK26" s="11"/>
      <c r="IPL26" s="11"/>
      <c r="IPM26" s="11"/>
      <c r="IPN26" s="11"/>
      <c r="IPO26" s="11"/>
      <c r="IPP26" s="11"/>
      <c r="IPQ26" s="11"/>
      <c r="IPR26" s="11"/>
      <c r="IPS26" s="11"/>
      <c r="IPT26" s="11"/>
      <c r="IPU26" s="11"/>
      <c r="IPV26" s="11"/>
      <c r="IPW26" s="11"/>
      <c r="IPX26" s="11"/>
      <c r="IPY26" s="11"/>
      <c r="IPZ26" s="11"/>
      <c r="IQA26" s="11"/>
      <c r="IQB26" s="11"/>
      <c r="IQC26" s="11"/>
      <c r="IQD26" s="11"/>
      <c r="IQE26" s="11"/>
      <c r="IQF26" s="11"/>
      <c r="IQG26" s="11"/>
      <c r="IQH26" s="11"/>
      <c r="IQI26" s="11"/>
      <c r="IQJ26" s="11"/>
      <c r="IQK26" s="11"/>
      <c r="IQL26" s="11"/>
      <c r="IQM26" s="11"/>
      <c r="IQN26" s="11"/>
      <c r="IQO26" s="11"/>
      <c r="IQP26" s="11"/>
      <c r="IQQ26" s="11"/>
      <c r="IQR26" s="11"/>
      <c r="IQS26" s="11"/>
      <c r="IQT26" s="11"/>
      <c r="IQU26" s="11"/>
      <c r="IQV26" s="11"/>
      <c r="IQW26" s="11"/>
      <c r="IQX26" s="11"/>
      <c r="IQY26" s="11"/>
      <c r="IQZ26" s="11"/>
      <c r="IRA26" s="11"/>
      <c r="IRB26" s="11"/>
      <c r="IRC26" s="11"/>
      <c r="IRD26" s="11"/>
      <c r="IRE26" s="11"/>
      <c r="IRF26" s="11"/>
      <c r="IRG26" s="11"/>
      <c r="IRH26" s="11"/>
      <c r="IRI26" s="11"/>
      <c r="IRJ26" s="11"/>
      <c r="IRK26" s="11"/>
      <c r="IRL26" s="11"/>
      <c r="IRM26" s="11"/>
      <c r="IRN26" s="11"/>
      <c r="IRO26" s="11"/>
      <c r="IRP26" s="11"/>
      <c r="IRQ26" s="11"/>
      <c r="IRR26" s="11"/>
      <c r="IRS26" s="11"/>
      <c r="IRT26" s="11"/>
      <c r="IRU26" s="11"/>
      <c r="IRV26" s="11"/>
      <c r="IRW26" s="11"/>
      <c r="IRX26" s="11"/>
      <c r="IRY26" s="11"/>
      <c r="IRZ26" s="11"/>
      <c r="ISA26" s="11"/>
      <c r="ISB26" s="11"/>
      <c r="ISC26" s="11"/>
      <c r="ISD26" s="11"/>
      <c r="ISE26" s="11"/>
      <c r="ISF26" s="11"/>
      <c r="ISG26" s="11"/>
      <c r="ISH26" s="11"/>
      <c r="ISI26" s="11"/>
      <c r="ISJ26" s="11"/>
      <c r="ISK26" s="11"/>
      <c r="ISL26" s="11"/>
      <c r="ISM26" s="11"/>
      <c r="ISN26" s="11"/>
      <c r="ISO26" s="11"/>
      <c r="ISP26" s="11"/>
      <c r="ISQ26" s="11"/>
      <c r="ISR26" s="11"/>
      <c r="ISS26" s="11"/>
      <c r="IST26" s="11"/>
      <c r="ISU26" s="11"/>
      <c r="ISV26" s="11"/>
      <c r="ISW26" s="11"/>
      <c r="ISX26" s="11"/>
      <c r="ISY26" s="11"/>
      <c r="ISZ26" s="11"/>
      <c r="ITA26" s="11"/>
      <c r="ITB26" s="11"/>
      <c r="ITC26" s="11"/>
      <c r="ITD26" s="11"/>
      <c r="ITE26" s="11"/>
      <c r="ITF26" s="11"/>
      <c r="ITG26" s="11"/>
      <c r="ITH26" s="11"/>
      <c r="ITI26" s="11"/>
      <c r="ITJ26" s="11"/>
      <c r="ITK26" s="11"/>
      <c r="ITL26" s="11"/>
      <c r="ITM26" s="11"/>
      <c r="ITN26" s="11"/>
      <c r="ITO26" s="11"/>
      <c r="ITP26" s="11"/>
      <c r="ITQ26" s="11"/>
      <c r="ITR26" s="11"/>
      <c r="ITS26" s="11"/>
      <c r="ITT26" s="11"/>
      <c r="ITU26" s="11"/>
      <c r="ITV26" s="11"/>
      <c r="ITW26" s="11"/>
      <c r="ITX26" s="11"/>
      <c r="ITY26" s="11"/>
      <c r="ITZ26" s="11"/>
      <c r="IUA26" s="11"/>
      <c r="IUB26" s="11"/>
      <c r="IUC26" s="11"/>
      <c r="IUD26" s="11"/>
      <c r="IUE26" s="11"/>
      <c r="IUF26" s="11"/>
      <c r="IUG26" s="11"/>
      <c r="IUH26" s="11"/>
      <c r="IUI26" s="11"/>
      <c r="IUJ26" s="11"/>
      <c r="IUK26" s="11"/>
      <c r="IUL26" s="11"/>
      <c r="IUM26" s="11"/>
      <c r="IUN26" s="11"/>
      <c r="IUO26" s="11"/>
      <c r="IUP26" s="11"/>
      <c r="IUQ26" s="11"/>
      <c r="IUR26" s="11"/>
      <c r="IUS26" s="11"/>
      <c r="IUT26" s="11"/>
      <c r="IUU26" s="11"/>
      <c r="IUV26" s="11"/>
      <c r="IUW26" s="11"/>
      <c r="IUX26" s="11"/>
      <c r="IUY26" s="11"/>
      <c r="IUZ26" s="11"/>
      <c r="IVA26" s="11"/>
      <c r="IVB26" s="11"/>
      <c r="IVC26" s="11"/>
      <c r="IVD26" s="11"/>
      <c r="IVE26" s="11"/>
      <c r="IVF26" s="11"/>
      <c r="IVG26" s="11"/>
      <c r="IVH26" s="11"/>
      <c r="IVI26" s="11"/>
      <c r="IVJ26" s="11"/>
      <c r="IVK26" s="11"/>
      <c r="IVL26" s="11"/>
      <c r="IVM26" s="11"/>
      <c r="IVN26" s="11"/>
      <c r="IVO26" s="11"/>
      <c r="IVP26" s="11"/>
      <c r="IVQ26" s="11"/>
      <c r="IVR26" s="11"/>
      <c r="IVS26" s="11"/>
      <c r="IVT26" s="11"/>
      <c r="IVU26" s="11"/>
      <c r="IVV26" s="11"/>
      <c r="IVW26" s="11"/>
      <c r="IVX26" s="11"/>
      <c r="IVY26" s="11"/>
      <c r="IVZ26" s="11"/>
      <c r="IWA26" s="11"/>
      <c r="IWB26" s="11"/>
      <c r="IWC26" s="11"/>
      <c r="IWD26" s="11"/>
      <c r="IWE26" s="11"/>
      <c r="IWF26" s="11"/>
      <c r="IWG26" s="11"/>
      <c r="IWH26" s="11"/>
      <c r="IWI26" s="11"/>
      <c r="IWJ26" s="11"/>
      <c r="IWK26" s="11"/>
      <c r="IWL26" s="11"/>
      <c r="IWM26" s="11"/>
      <c r="IWN26" s="11"/>
      <c r="IWO26" s="11"/>
      <c r="IWP26" s="11"/>
      <c r="IWQ26" s="11"/>
      <c r="IWR26" s="11"/>
      <c r="IWS26" s="11"/>
      <c r="IWT26" s="11"/>
      <c r="IWU26" s="11"/>
      <c r="IWV26" s="11"/>
      <c r="IWW26" s="11"/>
      <c r="IWX26" s="11"/>
      <c r="IWY26" s="11"/>
      <c r="IWZ26" s="11"/>
      <c r="IXA26" s="11"/>
      <c r="IXB26" s="11"/>
      <c r="IXC26" s="11"/>
      <c r="IXD26" s="11"/>
      <c r="IXE26" s="11"/>
      <c r="IXF26" s="11"/>
      <c r="IXG26" s="11"/>
      <c r="IXH26" s="11"/>
      <c r="IXI26" s="11"/>
      <c r="IXJ26" s="11"/>
      <c r="IXK26" s="11"/>
      <c r="IXL26" s="11"/>
      <c r="IXM26" s="11"/>
      <c r="IXN26" s="11"/>
      <c r="IXO26" s="11"/>
      <c r="IXP26" s="11"/>
      <c r="IXQ26" s="11"/>
      <c r="IXR26" s="11"/>
      <c r="IXS26" s="11"/>
      <c r="IXT26" s="11"/>
      <c r="IXU26" s="11"/>
      <c r="IXV26" s="11"/>
      <c r="IXW26" s="11"/>
      <c r="IXX26" s="11"/>
      <c r="IXY26" s="11"/>
      <c r="IXZ26" s="11"/>
      <c r="IYA26" s="11"/>
      <c r="IYB26" s="11"/>
      <c r="IYC26" s="11"/>
      <c r="IYD26" s="11"/>
      <c r="IYE26" s="11"/>
      <c r="IYF26" s="11"/>
      <c r="IYG26" s="11"/>
      <c r="IYH26" s="11"/>
      <c r="IYI26" s="11"/>
      <c r="IYJ26" s="11"/>
      <c r="IYK26" s="11"/>
      <c r="IYL26" s="11"/>
      <c r="IYM26" s="11"/>
      <c r="IYN26" s="11"/>
      <c r="IYO26" s="11"/>
      <c r="IYP26" s="11"/>
      <c r="IYQ26" s="11"/>
      <c r="IYR26" s="11"/>
      <c r="IYS26" s="11"/>
      <c r="IYT26" s="11"/>
      <c r="IYU26" s="11"/>
      <c r="IYV26" s="11"/>
      <c r="IYW26" s="11"/>
      <c r="IYX26" s="11"/>
      <c r="IYY26" s="11"/>
      <c r="IYZ26" s="11"/>
      <c r="IZA26" s="11"/>
      <c r="IZB26" s="11"/>
      <c r="IZC26" s="11"/>
      <c r="IZD26" s="11"/>
      <c r="IZE26" s="11"/>
      <c r="IZF26" s="11"/>
      <c r="IZG26" s="11"/>
      <c r="IZH26" s="11"/>
      <c r="IZI26" s="11"/>
      <c r="IZJ26" s="11"/>
      <c r="IZK26" s="11"/>
      <c r="IZL26" s="11"/>
      <c r="IZM26" s="11"/>
      <c r="IZN26" s="11"/>
      <c r="IZO26" s="11"/>
      <c r="IZP26" s="11"/>
      <c r="IZQ26" s="11"/>
      <c r="IZR26" s="11"/>
      <c r="IZS26" s="11"/>
      <c r="IZT26" s="11"/>
      <c r="IZU26" s="11"/>
      <c r="IZV26" s="11"/>
      <c r="IZW26" s="11"/>
      <c r="IZX26" s="11"/>
      <c r="IZY26" s="11"/>
      <c r="IZZ26" s="11"/>
      <c r="JAA26" s="11"/>
      <c r="JAB26" s="11"/>
      <c r="JAC26" s="11"/>
      <c r="JAD26" s="11"/>
      <c r="JAE26" s="11"/>
      <c r="JAF26" s="11"/>
      <c r="JAG26" s="11"/>
      <c r="JAH26" s="11"/>
      <c r="JAI26" s="11"/>
      <c r="JAJ26" s="11"/>
      <c r="JAK26" s="11"/>
      <c r="JAL26" s="11"/>
      <c r="JAM26" s="11"/>
      <c r="JAN26" s="11"/>
      <c r="JAO26" s="11"/>
      <c r="JAP26" s="11"/>
      <c r="JAQ26" s="11"/>
      <c r="JAR26" s="11"/>
      <c r="JAS26" s="11"/>
      <c r="JAT26" s="11"/>
      <c r="JAU26" s="11"/>
      <c r="JAV26" s="11"/>
      <c r="JAW26" s="11"/>
      <c r="JAX26" s="11"/>
      <c r="JAY26" s="11"/>
      <c r="JAZ26" s="11"/>
      <c r="JBA26" s="11"/>
      <c r="JBB26" s="11"/>
      <c r="JBC26" s="11"/>
      <c r="JBD26" s="11"/>
      <c r="JBE26" s="11"/>
      <c r="JBF26" s="11"/>
      <c r="JBG26" s="11"/>
      <c r="JBH26" s="11"/>
      <c r="JBI26" s="11"/>
      <c r="JBJ26" s="11"/>
      <c r="JBK26" s="11"/>
      <c r="JBL26" s="11"/>
      <c r="JBM26" s="11"/>
      <c r="JBN26" s="11"/>
      <c r="JBO26" s="11"/>
      <c r="JBP26" s="11"/>
      <c r="JBQ26" s="11"/>
      <c r="JBR26" s="11"/>
      <c r="JBS26" s="11"/>
      <c r="JBT26" s="11"/>
      <c r="JBU26" s="11"/>
      <c r="JBV26" s="11"/>
      <c r="JBW26" s="11"/>
      <c r="JBX26" s="11"/>
      <c r="JBY26" s="11"/>
      <c r="JBZ26" s="11"/>
      <c r="JCA26" s="11"/>
      <c r="JCB26" s="11"/>
      <c r="JCC26" s="11"/>
      <c r="JCD26" s="11"/>
      <c r="JCE26" s="11"/>
      <c r="JCF26" s="11"/>
      <c r="JCG26" s="11"/>
      <c r="JCH26" s="11"/>
      <c r="JCI26" s="11"/>
      <c r="JCJ26" s="11"/>
      <c r="JCK26" s="11"/>
      <c r="JCL26" s="11"/>
      <c r="JCM26" s="11"/>
      <c r="JCN26" s="11"/>
      <c r="JCO26" s="11"/>
      <c r="JCP26" s="11"/>
      <c r="JCQ26" s="11"/>
      <c r="JCR26" s="11"/>
      <c r="JCS26" s="11"/>
      <c r="JCT26" s="11"/>
      <c r="JCU26" s="11"/>
      <c r="JCV26" s="11"/>
      <c r="JCW26" s="11"/>
      <c r="JCX26" s="11"/>
      <c r="JCY26" s="11"/>
      <c r="JCZ26" s="11"/>
      <c r="JDA26" s="11"/>
      <c r="JDB26" s="11"/>
      <c r="JDC26" s="11"/>
      <c r="JDD26" s="11"/>
      <c r="JDE26" s="11"/>
      <c r="JDF26" s="11"/>
      <c r="JDG26" s="11"/>
      <c r="JDH26" s="11"/>
      <c r="JDI26" s="11"/>
      <c r="JDJ26" s="11"/>
      <c r="JDK26" s="11"/>
      <c r="JDL26" s="11"/>
      <c r="JDM26" s="11"/>
      <c r="JDN26" s="11"/>
      <c r="JDO26" s="11"/>
      <c r="JDP26" s="11"/>
      <c r="JDQ26" s="11"/>
      <c r="JDR26" s="11"/>
      <c r="JDS26" s="11"/>
      <c r="JDT26" s="11"/>
      <c r="JDU26" s="11"/>
      <c r="JDV26" s="11"/>
      <c r="JDW26" s="11"/>
      <c r="JDX26" s="11"/>
      <c r="JDY26" s="11"/>
      <c r="JDZ26" s="11"/>
      <c r="JEA26" s="11"/>
      <c r="JEB26" s="11"/>
      <c r="JEC26" s="11"/>
      <c r="JED26" s="11"/>
      <c r="JEE26" s="11"/>
      <c r="JEF26" s="11"/>
      <c r="JEG26" s="11"/>
      <c r="JEH26" s="11"/>
      <c r="JEI26" s="11"/>
      <c r="JEJ26" s="11"/>
      <c r="JEK26" s="11"/>
      <c r="JEL26" s="11"/>
      <c r="JEM26" s="11"/>
      <c r="JEN26" s="11"/>
      <c r="JEO26" s="11"/>
      <c r="JEP26" s="11"/>
      <c r="JEQ26" s="11"/>
      <c r="JER26" s="11"/>
      <c r="JES26" s="11"/>
      <c r="JET26" s="11"/>
      <c r="JEU26" s="11"/>
      <c r="JEV26" s="11"/>
      <c r="JEW26" s="11"/>
      <c r="JEX26" s="11"/>
      <c r="JEY26" s="11"/>
      <c r="JEZ26" s="11"/>
      <c r="JFA26" s="11"/>
      <c r="JFB26" s="11"/>
      <c r="JFC26" s="11"/>
      <c r="JFD26" s="11"/>
      <c r="JFE26" s="11"/>
      <c r="JFF26" s="11"/>
      <c r="JFG26" s="11"/>
      <c r="JFH26" s="11"/>
      <c r="JFI26" s="11"/>
      <c r="JFJ26" s="11"/>
      <c r="JFK26" s="11"/>
      <c r="JFL26" s="11"/>
      <c r="JFM26" s="11"/>
      <c r="JFN26" s="11"/>
      <c r="JFO26" s="11"/>
      <c r="JFP26" s="11"/>
      <c r="JFQ26" s="11"/>
      <c r="JFR26" s="11"/>
      <c r="JFS26" s="11"/>
      <c r="JFT26" s="11"/>
      <c r="JFU26" s="11"/>
      <c r="JFV26" s="11"/>
      <c r="JFW26" s="11"/>
      <c r="JFX26" s="11"/>
      <c r="JFY26" s="11"/>
      <c r="JFZ26" s="11"/>
      <c r="JGA26" s="11"/>
      <c r="JGB26" s="11"/>
      <c r="JGC26" s="11"/>
      <c r="JGD26" s="11"/>
      <c r="JGE26" s="11"/>
      <c r="JGF26" s="11"/>
      <c r="JGG26" s="11"/>
      <c r="JGH26" s="11"/>
      <c r="JGI26" s="11"/>
      <c r="JGJ26" s="11"/>
      <c r="JGK26" s="11"/>
      <c r="JGL26" s="11"/>
      <c r="JGM26" s="11"/>
      <c r="JGN26" s="11"/>
      <c r="JGO26" s="11"/>
      <c r="JGP26" s="11"/>
      <c r="JGQ26" s="11"/>
      <c r="JGR26" s="11"/>
      <c r="JGS26" s="11"/>
      <c r="JGT26" s="11"/>
      <c r="JGU26" s="11"/>
      <c r="JGV26" s="11"/>
      <c r="JGW26" s="11"/>
      <c r="JGX26" s="11"/>
      <c r="JGY26" s="11"/>
      <c r="JGZ26" s="11"/>
      <c r="JHA26" s="11"/>
      <c r="JHB26" s="11"/>
      <c r="JHC26" s="11"/>
      <c r="JHD26" s="11"/>
      <c r="JHE26" s="11"/>
      <c r="JHF26" s="11"/>
      <c r="JHG26" s="11"/>
      <c r="JHH26" s="11"/>
      <c r="JHI26" s="11"/>
      <c r="JHJ26" s="11"/>
      <c r="JHK26" s="11"/>
      <c r="JHL26" s="11"/>
      <c r="JHM26" s="11"/>
      <c r="JHN26" s="11"/>
      <c r="JHO26" s="11"/>
      <c r="JHP26" s="11"/>
      <c r="JHQ26" s="11"/>
      <c r="JHR26" s="11"/>
      <c r="JHS26" s="11"/>
      <c r="JHT26" s="11"/>
      <c r="JHU26" s="11"/>
      <c r="JHV26" s="11"/>
      <c r="JHW26" s="11"/>
      <c r="JHX26" s="11"/>
      <c r="JHY26" s="11"/>
      <c r="JHZ26" s="11"/>
      <c r="JIA26" s="11"/>
      <c r="JIB26" s="11"/>
      <c r="JIC26" s="11"/>
      <c r="JID26" s="11"/>
      <c r="JIE26" s="11"/>
      <c r="JIF26" s="11"/>
      <c r="JIG26" s="11"/>
      <c r="JIH26" s="11"/>
      <c r="JII26" s="11"/>
      <c r="JIJ26" s="11"/>
      <c r="JIK26" s="11"/>
      <c r="JIL26" s="11"/>
      <c r="JIM26" s="11"/>
      <c r="JIN26" s="11"/>
      <c r="JIO26" s="11"/>
      <c r="JIP26" s="11"/>
      <c r="JIQ26" s="11"/>
      <c r="JIR26" s="11"/>
      <c r="JIS26" s="11"/>
      <c r="JIT26" s="11"/>
      <c r="JIU26" s="11"/>
      <c r="JIV26" s="11"/>
      <c r="JIW26" s="11"/>
      <c r="JIX26" s="11"/>
      <c r="JIY26" s="11"/>
      <c r="JIZ26" s="11"/>
      <c r="JJA26" s="11"/>
      <c r="JJB26" s="11"/>
      <c r="JJC26" s="11"/>
      <c r="JJD26" s="11"/>
      <c r="JJE26" s="11"/>
      <c r="JJF26" s="11"/>
      <c r="JJG26" s="11"/>
      <c r="JJH26" s="11"/>
      <c r="JJI26" s="11"/>
      <c r="JJJ26" s="11"/>
      <c r="JJK26" s="11"/>
      <c r="JJL26" s="11"/>
      <c r="JJM26" s="11"/>
      <c r="JJN26" s="11"/>
      <c r="JJO26" s="11"/>
      <c r="JJP26" s="11"/>
      <c r="JJQ26" s="11"/>
      <c r="JJR26" s="11"/>
      <c r="JJS26" s="11"/>
      <c r="JJT26" s="11"/>
      <c r="JJU26" s="11"/>
      <c r="JJV26" s="11"/>
      <c r="JJW26" s="11"/>
      <c r="JJX26" s="11"/>
      <c r="JJY26" s="11"/>
      <c r="JJZ26" s="11"/>
      <c r="JKA26" s="11"/>
      <c r="JKB26" s="11"/>
      <c r="JKC26" s="11"/>
      <c r="JKD26" s="11"/>
      <c r="JKE26" s="11"/>
      <c r="JKF26" s="11"/>
      <c r="JKG26" s="11"/>
      <c r="JKH26" s="11"/>
      <c r="JKI26" s="11"/>
      <c r="JKJ26" s="11"/>
      <c r="JKK26" s="11"/>
      <c r="JKL26" s="11"/>
      <c r="JKM26" s="11"/>
      <c r="JKN26" s="11"/>
      <c r="JKO26" s="11"/>
      <c r="JKP26" s="11"/>
      <c r="JKQ26" s="11"/>
      <c r="JKR26" s="11"/>
      <c r="JKS26" s="11"/>
      <c r="JKT26" s="11"/>
      <c r="JKU26" s="11"/>
      <c r="JKV26" s="11"/>
      <c r="JKW26" s="11"/>
      <c r="JKX26" s="11"/>
      <c r="JKY26" s="11"/>
      <c r="JKZ26" s="11"/>
      <c r="JLA26" s="11"/>
      <c r="JLB26" s="11"/>
      <c r="JLC26" s="11"/>
      <c r="JLD26" s="11"/>
      <c r="JLE26" s="11"/>
      <c r="JLF26" s="11"/>
      <c r="JLG26" s="11"/>
      <c r="JLH26" s="11"/>
      <c r="JLI26" s="11"/>
      <c r="JLJ26" s="11"/>
      <c r="JLK26" s="11"/>
      <c r="JLL26" s="11"/>
      <c r="JLM26" s="11"/>
      <c r="JLN26" s="11"/>
      <c r="JLO26" s="11"/>
      <c r="JLP26" s="11"/>
      <c r="JLQ26" s="11"/>
      <c r="JLR26" s="11"/>
      <c r="JLS26" s="11"/>
      <c r="JLT26" s="11"/>
      <c r="JLU26" s="11"/>
      <c r="JLV26" s="11"/>
      <c r="JLW26" s="11"/>
      <c r="JLX26" s="11"/>
      <c r="JLY26" s="11"/>
      <c r="JLZ26" s="11"/>
      <c r="JMA26" s="11"/>
      <c r="JMB26" s="11"/>
      <c r="JMC26" s="11"/>
      <c r="JMD26" s="11"/>
      <c r="JME26" s="11"/>
      <c r="JMF26" s="11"/>
      <c r="JMG26" s="11"/>
      <c r="JMH26" s="11"/>
      <c r="JMI26" s="11"/>
      <c r="JMJ26" s="11"/>
      <c r="JMK26" s="11"/>
      <c r="JML26" s="11"/>
      <c r="JMM26" s="11"/>
      <c r="JMN26" s="11"/>
      <c r="JMO26" s="11"/>
      <c r="JMP26" s="11"/>
      <c r="JMQ26" s="11"/>
      <c r="JMR26" s="11"/>
      <c r="JMS26" s="11"/>
      <c r="JMT26" s="11"/>
      <c r="JMU26" s="11"/>
      <c r="JMV26" s="11"/>
      <c r="JMW26" s="11"/>
      <c r="JMX26" s="11"/>
      <c r="JMY26" s="11"/>
      <c r="JMZ26" s="11"/>
      <c r="JNA26" s="11"/>
      <c r="JNB26" s="11"/>
      <c r="JNC26" s="11"/>
      <c r="JND26" s="11"/>
      <c r="JNE26" s="11"/>
      <c r="JNF26" s="11"/>
      <c r="JNG26" s="11"/>
      <c r="JNH26" s="11"/>
      <c r="JNI26" s="11"/>
      <c r="JNJ26" s="11"/>
      <c r="JNK26" s="11"/>
      <c r="JNL26" s="11"/>
      <c r="JNM26" s="11"/>
      <c r="JNN26" s="11"/>
      <c r="JNO26" s="11"/>
      <c r="JNP26" s="11"/>
      <c r="JNQ26" s="11"/>
      <c r="JNR26" s="11"/>
      <c r="JNS26" s="11"/>
      <c r="JNT26" s="11"/>
      <c r="JNU26" s="11"/>
      <c r="JNV26" s="11"/>
      <c r="JNW26" s="11"/>
      <c r="JNX26" s="11"/>
      <c r="JNY26" s="11"/>
      <c r="JNZ26" s="11"/>
      <c r="JOA26" s="11"/>
      <c r="JOB26" s="11"/>
      <c r="JOC26" s="11"/>
      <c r="JOD26" s="11"/>
      <c r="JOE26" s="11"/>
      <c r="JOF26" s="11"/>
      <c r="JOG26" s="11"/>
      <c r="JOH26" s="11"/>
      <c r="JOI26" s="11"/>
      <c r="JOJ26" s="11"/>
      <c r="JOK26" s="11"/>
      <c r="JOL26" s="11"/>
      <c r="JOM26" s="11"/>
      <c r="JON26" s="11"/>
      <c r="JOO26" s="11"/>
      <c r="JOP26" s="11"/>
      <c r="JOQ26" s="11"/>
      <c r="JOR26" s="11"/>
      <c r="JOS26" s="11"/>
      <c r="JOT26" s="11"/>
      <c r="JOU26" s="11"/>
      <c r="JOV26" s="11"/>
      <c r="JOW26" s="11"/>
      <c r="JOX26" s="11"/>
      <c r="JOY26" s="11"/>
      <c r="JOZ26" s="11"/>
      <c r="JPA26" s="11"/>
      <c r="JPB26" s="11"/>
      <c r="JPC26" s="11"/>
      <c r="JPD26" s="11"/>
      <c r="JPE26" s="11"/>
      <c r="JPF26" s="11"/>
      <c r="JPG26" s="11"/>
      <c r="JPH26" s="11"/>
      <c r="JPI26" s="11"/>
      <c r="JPJ26" s="11"/>
      <c r="JPK26" s="11"/>
      <c r="JPL26" s="11"/>
      <c r="JPM26" s="11"/>
      <c r="JPN26" s="11"/>
      <c r="JPO26" s="11"/>
      <c r="JPP26" s="11"/>
      <c r="JPQ26" s="11"/>
      <c r="JPR26" s="11"/>
      <c r="JPS26" s="11"/>
      <c r="JPT26" s="11"/>
      <c r="JPU26" s="11"/>
      <c r="JPV26" s="11"/>
      <c r="JPW26" s="11"/>
      <c r="JPX26" s="11"/>
      <c r="JPY26" s="11"/>
      <c r="JPZ26" s="11"/>
      <c r="JQA26" s="11"/>
      <c r="JQB26" s="11"/>
      <c r="JQC26" s="11"/>
      <c r="JQD26" s="11"/>
      <c r="JQE26" s="11"/>
      <c r="JQF26" s="11"/>
      <c r="JQG26" s="11"/>
      <c r="JQH26" s="11"/>
      <c r="JQI26" s="11"/>
      <c r="JQJ26" s="11"/>
      <c r="JQK26" s="11"/>
      <c r="JQL26" s="11"/>
      <c r="JQM26" s="11"/>
      <c r="JQN26" s="11"/>
      <c r="JQO26" s="11"/>
      <c r="JQP26" s="11"/>
      <c r="JQQ26" s="11"/>
      <c r="JQR26" s="11"/>
      <c r="JQS26" s="11"/>
      <c r="JQT26" s="11"/>
      <c r="JQU26" s="11"/>
      <c r="JQV26" s="11"/>
      <c r="JQW26" s="11"/>
      <c r="JQX26" s="11"/>
      <c r="JQY26" s="11"/>
      <c r="JQZ26" s="11"/>
      <c r="JRA26" s="11"/>
      <c r="JRB26" s="11"/>
      <c r="JRC26" s="11"/>
      <c r="JRD26" s="11"/>
      <c r="JRE26" s="11"/>
      <c r="JRF26" s="11"/>
      <c r="JRG26" s="11"/>
      <c r="JRH26" s="11"/>
      <c r="JRI26" s="11"/>
      <c r="JRJ26" s="11"/>
      <c r="JRK26" s="11"/>
      <c r="JRL26" s="11"/>
      <c r="JRM26" s="11"/>
      <c r="JRN26" s="11"/>
      <c r="JRO26" s="11"/>
      <c r="JRP26" s="11"/>
      <c r="JRQ26" s="11"/>
      <c r="JRR26" s="11"/>
      <c r="JRS26" s="11"/>
      <c r="JRT26" s="11"/>
      <c r="JRU26" s="11"/>
      <c r="JRV26" s="11"/>
      <c r="JRW26" s="11"/>
      <c r="JRX26" s="11"/>
      <c r="JRY26" s="11"/>
      <c r="JRZ26" s="11"/>
      <c r="JSA26" s="11"/>
      <c r="JSB26" s="11"/>
      <c r="JSC26" s="11"/>
      <c r="JSD26" s="11"/>
      <c r="JSE26" s="11"/>
      <c r="JSF26" s="11"/>
      <c r="JSG26" s="11"/>
      <c r="JSH26" s="11"/>
      <c r="JSI26" s="11"/>
      <c r="JSJ26" s="11"/>
      <c r="JSK26" s="11"/>
      <c r="JSL26" s="11"/>
      <c r="JSM26" s="11"/>
      <c r="JSN26" s="11"/>
      <c r="JSO26" s="11"/>
      <c r="JSP26" s="11"/>
      <c r="JSQ26" s="11"/>
      <c r="JSR26" s="11"/>
      <c r="JSS26" s="11"/>
      <c r="JST26" s="11"/>
      <c r="JSU26" s="11"/>
      <c r="JSV26" s="11"/>
      <c r="JSW26" s="11"/>
      <c r="JSX26" s="11"/>
      <c r="JSY26" s="11"/>
      <c r="JSZ26" s="11"/>
      <c r="JTA26" s="11"/>
      <c r="JTB26" s="11"/>
      <c r="JTC26" s="11"/>
      <c r="JTD26" s="11"/>
      <c r="JTE26" s="11"/>
      <c r="JTF26" s="11"/>
      <c r="JTG26" s="11"/>
      <c r="JTH26" s="11"/>
      <c r="JTI26" s="11"/>
      <c r="JTJ26" s="11"/>
      <c r="JTK26" s="11"/>
      <c r="JTL26" s="11"/>
      <c r="JTM26" s="11"/>
      <c r="JTN26" s="11"/>
      <c r="JTO26" s="11"/>
      <c r="JTP26" s="11"/>
      <c r="JTQ26" s="11"/>
      <c r="JTR26" s="11"/>
      <c r="JTS26" s="11"/>
      <c r="JTT26" s="11"/>
      <c r="JTU26" s="11"/>
      <c r="JTV26" s="11"/>
      <c r="JTW26" s="11"/>
      <c r="JTX26" s="11"/>
      <c r="JTY26" s="11"/>
      <c r="JTZ26" s="11"/>
      <c r="JUA26" s="11"/>
      <c r="JUB26" s="11"/>
      <c r="JUC26" s="11"/>
      <c r="JUD26" s="11"/>
      <c r="JUE26" s="11"/>
      <c r="JUF26" s="11"/>
      <c r="JUG26" s="11"/>
      <c r="JUH26" s="11"/>
      <c r="JUI26" s="11"/>
      <c r="JUJ26" s="11"/>
      <c r="JUK26" s="11"/>
      <c r="JUL26" s="11"/>
      <c r="JUM26" s="11"/>
      <c r="JUN26" s="11"/>
      <c r="JUO26" s="11"/>
      <c r="JUP26" s="11"/>
      <c r="JUQ26" s="11"/>
      <c r="JUR26" s="11"/>
      <c r="JUS26" s="11"/>
      <c r="JUT26" s="11"/>
      <c r="JUU26" s="11"/>
      <c r="JUV26" s="11"/>
      <c r="JUW26" s="11"/>
      <c r="JUX26" s="11"/>
      <c r="JUY26" s="11"/>
      <c r="JUZ26" s="11"/>
      <c r="JVA26" s="11"/>
      <c r="JVB26" s="11"/>
      <c r="JVC26" s="11"/>
      <c r="JVD26" s="11"/>
      <c r="JVE26" s="11"/>
      <c r="JVF26" s="11"/>
      <c r="JVG26" s="11"/>
      <c r="JVH26" s="11"/>
      <c r="JVI26" s="11"/>
      <c r="JVJ26" s="11"/>
      <c r="JVK26" s="11"/>
      <c r="JVL26" s="11"/>
      <c r="JVM26" s="11"/>
      <c r="JVN26" s="11"/>
      <c r="JVO26" s="11"/>
      <c r="JVP26" s="11"/>
      <c r="JVQ26" s="11"/>
      <c r="JVR26" s="11"/>
      <c r="JVS26" s="11"/>
      <c r="JVT26" s="11"/>
      <c r="JVU26" s="11"/>
      <c r="JVV26" s="11"/>
      <c r="JVW26" s="11"/>
      <c r="JVX26" s="11"/>
      <c r="JVY26" s="11"/>
      <c r="JVZ26" s="11"/>
      <c r="JWA26" s="11"/>
      <c r="JWB26" s="11"/>
      <c r="JWC26" s="11"/>
      <c r="JWD26" s="11"/>
      <c r="JWE26" s="11"/>
      <c r="JWF26" s="11"/>
      <c r="JWG26" s="11"/>
      <c r="JWH26" s="11"/>
      <c r="JWI26" s="11"/>
      <c r="JWJ26" s="11"/>
      <c r="JWK26" s="11"/>
      <c r="JWL26" s="11"/>
      <c r="JWM26" s="11"/>
      <c r="JWN26" s="11"/>
      <c r="JWO26" s="11"/>
      <c r="JWP26" s="11"/>
      <c r="JWQ26" s="11"/>
      <c r="JWR26" s="11"/>
      <c r="JWS26" s="11"/>
      <c r="JWT26" s="11"/>
      <c r="JWU26" s="11"/>
      <c r="JWV26" s="11"/>
      <c r="JWW26" s="11"/>
      <c r="JWX26" s="11"/>
      <c r="JWY26" s="11"/>
      <c r="JWZ26" s="11"/>
      <c r="JXA26" s="11"/>
      <c r="JXB26" s="11"/>
      <c r="JXC26" s="11"/>
      <c r="JXD26" s="11"/>
      <c r="JXE26" s="11"/>
      <c r="JXF26" s="11"/>
      <c r="JXG26" s="11"/>
      <c r="JXH26" s="11"/>
      <c r="JXI26" s="11"/>
      <c r="JXJ26" s="11"/>
      <c r="JXK26" s="11"/>
      <c r="JXL26" s="11"/>
      <c r="JXM26" s="11"/>
      <c r="JXN26" s="11"/>
      <c r="JXO26" s="11"/>
      <c r="JXP26" s="11"/>
      <c r="JXQ26" s="11"/>
      <c r="JXR26" s="11"/>
      <c r="JXS26" s="11"/>
      <c r="JXT26" s="11"/>
      <c r="JXU26" s="11"/>
      <c r="JXV26" s="11"/>
      <c r="JXW26" s="11"/>
      <c r="JXX26" s="11"/>
      <c r="JXY26" s="11"/>
      <c r="JXZ26" s="11"/>
      <c r="JYA26" s="11"/>
      <c r="JYB26" s="11"/>
      <c r="JYC26" s="11"/>
      <c r="JYD26" s="11"/>
      <c r="JYE26" s="11"/>
      <c r="JYF26" s="11"/>
      <c r="JYG26" s="11"/>
      <c r="JYH26" s="11"/>
      <c r="JYI26" s="11"/>
      <c r="JYJ26" s="11"/>
      <c r="JYK26" s="11"/>
      <c r="JYL26" s="11"/>
      <c r="JYM26" s="11"/>
      <c r="JYN26" s="11"/>
      <c r="JYO26" s="11"/>
      <c r="JYP26" s="11"/>
      <c r="JYQ26" s="11"/>
      <c r="JYR26" s="11"/>
      <c r="JYS26" s="11"/>
      <c r="JYT26" s="11"/>
      <c r="JYU26" s="11"/>
      <c r="JYV26" s="11"/>
      <c r="JYW26" s="11"/>
      <c r="JYX26" s="11"/>
      <c r="JYY26" s="11"/>
      <c r="JYZ26" s="11"/>
      <c r="JZA26" s="11"/>
      <c r="JZB26" s="11"/>
      <c r="JZC26" s="11"/>
      <c r="JZD26" s="11"/>
      <c r="JZE26" s="11"/>
      <c r="JZF26" s="11"/>
      <c r="JZG26" s="11"/>
      <c r="JZH26" s="11"/>
      <c r="JZI26" s="11"/>
      <c r="JZJ26" s="11"/>
      <c r="JZK26" s="11"/>
      <c r="JZL26" s="11"/>
      <c r="JZM26" s="11"/>
      <c r="JZN26" s="11"/>
      <c r="JZO26" s="11"/>
      <c r="JZP26" s="11"/>
      <c r="JZQ26" s="11"/>
      <c r="JZR26" s="11"/>
      <c r="JZS26" s="11"/>
      <c r="JZT26" s="11"/>
      <c r="JZU26" s="11"/>
      <c r="JZV26" s="11"/>
      <c r="JZW26" s="11"/>
      <c r="JZX26" s="11"/>
      <c r="JZY26" s="11"/>
      <c r="JZZ26" s="11"/>
      <c r="KAA26" s="11"/>
      <c r="KAB26" s="11"/>
      <c r="KAC26" s="11"/>
      <c r="KAD26" s="11"/>
      <c r="KAE26" s="11"/>
      <c r="KAF26" s="11"/>
      <c r="KAG26" s="11"/>
      <c r="KAH26" s="11"/>
      <c r="KAI26" s="11"/>
      <c r="KAJ26" s="11"/>
      <c r="KAK26" s="11"/>
      <c r="KAL26" s="11"/>
      <c r="KAM26" s="11"/>
      <c r="KAN26" s="11"/>
      <c r="KAO26" s="11"/>
      <c r="KAP26" s="11"/>
      <c r="KAQ26" s="11"/>
      <c r="KAR26" s="11"/>
      <c r="KAS26" s="11"/>
      <c r="KAT26" s="11"/>
      <c r="KAU26" s="11"/>
      <c r="KAV26" s="11"/>
      <c r="KAW26" s="11"/>
      <c r="KAX26" s="11"/>
      <c r="KAY26" s="11"/>
      <c r="KAZ26" s="11"/>
      <c r="KBA26" s="11"/>
      <c r="KBB26" s="11"/>
      <c r="KBC26" s="11"/>
      <c r="KBD26" s="11"/>
      <c r="KBE26" s="11"/>
      <c r="KBF26" s="11"/>
      <c r="KBG26" s="11"/>
      <c r="KBH26" s="11"/>
      <c r="KBI26" s="11"/>
      <c r="KBJ26" s="11"/>
      <c r="KBK26" s="11"/>
      <c r="KBL26" s="11"/>
      <c r="KBM26" s="11"/>
      <c r="KBN26" s="11"/>
      <c r="KBO26" s="11"/>
      <c r="KBP26" s="11"/>
      <c r="KBQ26" s="11"/>
      <c r="KBR26" s="11"/>
      <c r="KBS26" s="11"/>
      <c r="KBT26" s="11"/>
      <c r="KBU26" s="11"/>
      <c r="KBV26" s="11"/>
      <c r="KBW26" s="11"/>
      <c r="KBX26" s="11"/>
      <c r="KBY26" s="11"/>
      <c r="KBZ26" s="11"/>
      <c r="KCA26" s="11"/>
      <c r="KCB26" s="11"/>
      <c r="KCC26" s="11"/>
      <c r="KCD26" s="11"/>
      <c r="KCE26" s="11"/>
      <c r="KCF26" s="11"/>
      <c r="KCG26" s="11"/>
      <c r="KCH26" s="11"/>
      <c r="KCI26" s="11"/>
      <c r="KCJ26" s="11"/>
      <c r="KCK26" s="11"/>
      <c r="KCL26" s="11"/>
      <c r="KCM26" s="11"/>
      <c r="KCN26" s="11"/>
      <c r="KCO26" s="11"/>
      <c r="KCP26" s="11"/>
      <c r="KCQ26" s="11"/>
      <c r="KCR26" s="11"/>
      <c r="KCS26" s="11"/>
      <c r="KCT26" s="11"/>
      <c r="KCU26" s="11"/>
      <c r="KCV26" s="11"/>
      <c r="KCW26" s="11"/>
      <c r="KCX26" s="11"/>
      <c r="KCY26" s="11"/>
      <c r="KCZ26" s="11"/>
      <c r="KDA26" s="11"/>
      <c r="KDB26" s="11"/>
      <c r="KDC26" s="11"/>
      <c r="KDD26" s="11"/>
      <c r="KDE26" s="11"/>
      <c r="KDF26" s="11"/>
      <c r="KDG26" s="11"/>
      <c r="KDH26" s="11"/>
      <c r="KDI26" s="11"/>
      <c r="KDJ26" s="11"/>
      <c r="KDK26" s="11"/>
      <c r="KDL26" s="11"/>
      <c r="KDM26" s="11"/>
      <c r="KDN26" s="11"/>
      <c r="KDO26" s="11"/>
      <c r="KDP26" s="11"/>
      <c r="KDQ26" s="11"/>
      <c r="KDR26" s="11"/>
      <c r="KDS26" s="11"/>
      <c r="KDT26" s="11"/>
      <c r="KDU26" s="11"/>
      <c r="KDV26" s="11"/>
      <c r="KDW26" s="11"/>
      <c r="KDX26" s="11"/>
      <c r="KDY26" s="11"/>
      <c r="KDZ26" s="11"/>
      <c r="KEA26" s="11"/>
      <c r="KEB26" s="11"/>
      <c r="KEC26" s="11"/>
      <c r="KED26" s="11"/>
      <c r="KEE26" s="11"/>
      <c r="KEF26" s="11"/>
      <c r="KEG26" s="11"/>
      <c r="KEH26" s="11"/>
      <c r="KEI26" s="11"/>
      <c r="KEJ26" s="11"/>
      <c r="KEK26" s="11"/>
      <c r="KEL26" s="11"/>
      <c r="KEM26" s="11"/>
      <c r="KEN26" s="11"/>
      <c r="KEO26" s="11"/>
      <c r="KEP26" s="11"/>
      <c r="KEQ26" s="11"/>
      <c r="KER26" s="11"/>
      <c r="KES26" s="11"/>
      <c r="KET26" s="11"/>
      <c r="KEU26" s="11"/>
      <c r="KEV26" s="11"/>
      <c r="KEW26" s="11"/>
      <c r="KEX26" s="11"/>
      <c r="KEY26" s="11"/>
      <c r="KEZ26" s="11"/>
      <c r="KFA26" s="11"/>
      <c r="KFB26" s="11"/>
      <c r="KFC26" s="11"/>
      <c r="KFD26" s="11"/>
      <c r="KFE26" s="11"/>
      <c r="KFF26" s="11"/>
      <c r="KFG26" s="11"/>
      <c r="KFH26" s="11"/>
      <c r="KFI26" s="11"/>
      <c r="KFJ26" s="11"/>
      <c r="KFK26" s="11"/>
      <c r="KFL26" s="11"/>
      <c r="KFM26" s="11"/>
      <c r="KFN26" s="11"/>
      <c r="KFO26" s="11"/>
      <c r="KFP26" s="11"/>
      <c r="KFQ26" s="11"/>
      <c r="KFR26" s="11"/>
      <c r="KFS26" s="11"/>
      <c r="KFT26" s="11"/>
      <c r="KFU26" s="11"/>
      <c r="KFV26" s="11"/>
      <c r="KFW26" s="11"/>
      <c r="KFX26" s="11"/>
      <c r="KFY26" s="11"/>
      <c r="KFZ26" s="11"/>
      <c r="KGA26" s="11"/>
      <c r="KGB26" s="11"/>
      <c r="KGC26" s="11"/>
      <c r="KGD26" s="11"/>
      <c r="KGE26" s="11"/>
      <c r="KGF26" s="11"/>
      <c r="KGG26" s="11"/>
      <c r="KGH26" s="11"/>
      <c r="KGI26" s="11"/>
      <c r="KGJ26" s="11"/>
      <c r="KGK26" s="11"/>
      <c r="KGL26" s="11"/>
      <c r="KGM26" s="11"/>
      <c r="KGN26" s="11"/>
      <c r="KGO26" s="11"/>
      <c r="KGP26" s="11"/>
      <c r="KGQ26" s="11"/>
      <c r="KGR26" s="11"/>
      <c r="KGS26" s="11"/>
      <c r="KGT26" s="11"/>
      <c r="KGU26" s="11"/>
      <c r="KGV26" s="11"/>
      <c r="KGW26" s="11"/>
      <c r="KGX26" s="11"/>
      <c r="KGY26" s="11"/>
      <c r="KGZ26" s="11"/>
      <c r="KHA26" s="11"/>
      <c r="KHB26" s="11"/>
      <c r="KHC26" s="11"/>
      <c r="KHD26" s="11"/>
      <c r="KHE26" s="11"/>
      <c r="KHF26" s="11"/>
      <c r="KHG26" s="11"/>
      <c r="KHH26" s="11"/>
      <c r="KHI26" s="11"/>
      <c r="KHJ26" s="11"/>
      <c r="KHK26" s="11"/>
      <c r="KHL26" s="11"/>
      <c r="KHM26" s="11"/>
      <c r="KHN26" s="11"/>
      <c r="KHO26" s="11"/>
      <c r="KHP26" s="11"/>
      <c r="KHQ26" s="11"/>
      <c r="KHR26" s="11"/>
      <c r="KHS26" s="11"/>
      <c r="KHT26" s="11"/>
      <c r="KHU26" s="11"/>
      <c r="KHV26" s="11"/>
      <c r="KHW26" s="11"/>
      <c r="KHX26" s="11"/>
      <c r="KHY26" s="11"/>
      <c r="KHZ26" s="11"/>
      <c r="KIA26" s="11"/>
      <c r="KIB26" s="11"/>
      <c r="KIC26" s="11"/>
      <c r="KID26" s="11"/>
      <c r="KIE26" s="11"/>
      <c r="KIF26" s="11"/>
      <c r="KIG26" s="11"/>
      <c r="KIH26" s="11"/>
      <c r="KII26" s="11"/>
      <c r="KIJ26" s="11"/>
      <c r="KIK26" s="11"/>
      <c r="KIL26" s="11"/>
      <c r="KIM26" s="11"/>
      <c r="KIN26" s="11"/>
      <c r="KIO26" s="11"/>
      <c r="KIP26" s="11"/>
      <c r="KIQ26" s="11"/>
      <c r="KIR26" s="11"/>
      <c r="KIS26" s="11"/>
      <c r="KIT26" s="11"/>
      <c r="KIU26" s="11"/>
      <c r="KIV26" s="11"/>
      <c r="KIW26" s="11"/>
      <c r="KIX26" s="11"/>
      <c r="KIY26" s="11"/>
      <c r="KIZ26" s="11"/>
      <c r="KJA26" s="11"/>
      <c r="KJB26" s="11"/>
      <c r="KJC26" s="11"/>
      <c r="KJD26" s="11"/>
      <c r="KJE26" s="11"/>
      <c r="KJF26" s="11"/>
      <c r="KJG26" s="11"/>
      <c r="KJH26" s="11"/>
      <c r="KJI26" s="11"/>
      <c r="KJJ26" s="11"/>
      <c r="KJK26" s="11"/>
      <c r="KJL26" s="11"/>
      <c r="KJM26" s="11"/>
      <c r="KJN26" s="11"/>
      <c r="KJO26" s="11"/>
      <c r="KJP26" s="11"/>
      <c r="KJQ26" s="11"/>
      <c r="KJR26" s="11"/>
      <c r="KJS26" s="11"/>
      <c r="KJT26" s="11"/>
      <c r="KJU26" s="11"/>
      <c r="KJV26" s="11"/>
      <c r="KJW26" s="11"/>
      <c r="KJX26" s="11"/>
      <c r="KJY26" s="11"/>
      <c r="KJZ26" s="11"/>
      <c r="KKA26" s="11"/>
      <c r="KKB26" s="11"/>
      <c r="KKC26" s="11"/>
      <c r="KKD26" s="11"/>
      <c r="KKE26" s="11"/>
      <c r="KKF26" s="11"/>
      <c r="KKG26" s="11"/>
      <c r="KKH26" s="11"/>
      <c r="KKI26" s="11"/>
      <c r="KKJ26" s="11"/>
      <c r="KKK26" s="11"/>
      <c r="KKL26" s="11"/>
      <c r="KKM26" s="11"/>
      <c r="KKN26" s="11"/>
      <c r="KKO26" s="11"/>
      <c r="KKP26" s="11"/>
      <c r="KKQ26" s="11"/>
      <c r="KKR26" s="11"/>
      <c r="KKS26" s="11"/>
      <c r="KKT26" s="11"/>
      <c r="KKU26" s="11"/>
      <c r="KKV26" s="11"/>
      <c r="KKW26" s="11"/>
      <c r="KKX26" s="11"/>
      <c r="KKY26" s="11"/>
      <c r="KKZ26" s="11"/>
      <c r="KLA26" s="11"/>
      <c r="KLB26" s="11"/>
      <c r="KLC26" s="11"/>
      <c r="KLD26" s="11"/>
      <c r="KLE26" s="11"/>
      <c r="KLF26" s="11"/>
      <c r="KLG26" s="11"/>
      <c r="KLH26" s="11"/>
      <c r="KLI26" s="11"/>
      <c r="KLJ26" s="11"/>
      <c r="KLK26" s="11"/>
      <c r="KLL26" s="11"/>
      <c r="KLM26" s="11"/>
      <c r="KLN26" s="11"/>
      <c r="KLO26" s="11"/>
      <c r="KLP26" s="11"/>
      <c r="KLQ26" s="11"/>
      <c r="KLR26" s="11"/>
      <c r="KLS26" s="11"/>
      <c r="KLT26" s="11"/>
      <c r="KLU26" s="11"/>
      <c r="KLV26" s="11"/>
      <c r="KLW26" s="11"/>
      <c r="KLX26" s="11"/>
      <c r="KLY26" s="11"/>
      <c r="KLZ26" s="11"/>
      <c r="KMA26" s="11"/>
      <c r="KMB26" s="11"/>
      <c r="KMC26" s="11"/>
      <c r="KMD26" s="11"/>
      <c r="KME26" s="11"/>
      <c r="KMF26" s="11"/>
      <c r="KMG26" s="11"/>
      <c r="KMH26" s="11"/>
      <c r="KMI26" s="11"/>
      <c r="KMJ26" s="11"/>
      <c r="KMK26" s="11"/>
      <c r="KML26" s="11"/>
      <c r="KMM26" s="11"/>
      <c r="KMN26" s="11"/>
      <c r="KMO26" s="11"/>
      <c r="KMP26" s="11"/>
      <c r="KMQ26" s="11"/>
      <c r="KMR26" s="11"/>
      <c r="KMS26" s="11"/>
      <c r="KMT26" s="11"/>
      <c r="KMU26" s="11"/>
      <c r="KMV26" s="11"/>
      <c r="KMW26" s="11"/>
      <c r="KMX26" s="11"/>
      <c r="KMY26" s="11"/>
      <c r="KMZ26" s="11"/>
      <c r="KNA26" s="11"/>
      <c r="KNB26" s="11"/>
      <c r="KNC26" s="11"/>
      <c r="KND26" s="11"/>
      <c r="KNE26" s="11"/>
      <c r="KNF26" s="11"/>
      <c r="KNG26" s="11"/>
      <c r="KNH26" s="11"/>
      <c r="KNI26" s="11"/>
      <c r="KNJ26" s="11"/>
      <c r="KNK26" s="11"/>
      <c r="KNL26" s="11"/>
      <c r="KNM26" s="11"/>
      <c r="KNN26" s="11"/>
      <c r="KNO26" s="11"/>
      <c r="KNP26" s="11"/>
      <c r="KNQ26" s="11"/>
      <c r="KNR26" s="11"/>
      <c r="KNS26" s="11"/>
      <c r="KNT26" s="11"/>
      <c r="KNU26" s="11"/>
      <c r="KNV26" s="11"/>
      <c r="KNW26" s="11"/>
      <c r="KNX26" s="11"/>
      <c r="KNY26" s="11"/>
      <c r="KNZ26" s="11"/>
      <c r="KOA26" s="11"/>
      <c r="KOB26" s="11"/>
      <c r="KOC26" s="11"/>
      <c r="KOD26" s="11"/>
      <c r="KOE26" s="11"/>
      <c r="KOF26" s="11"/>
      <c r="KOG26" s="11"/>
      <c r="KOH26" s="11"/>
      <c r="KOI26" s="11"/>
      <c r="KOJ26" s="11"/>
      <c r="KOK26" s="11"/>
      <c r="KOL26" s="11"/>
      <c r="KOM26" s="11"/>
      <c r="KON26" s="11"/>
      <c r="KOO26" s="11"/>
      <c r="KOP26" s="11"/>
      <c r="KOQ26" s="11"/>
      <c r="KOR26" s="11"/>
      <c r="KOS26" s="11"/>
      <c r="KOT26" s="11"/>
      <c r="KOU26" s="11"/>
      <c r="KOV26" s="11"/>
      <c r="KOW26" s="11"/>
      <c r="KOX26" s="11"/>
      <c r="KOY26" s="11"/>
      <c r="KOZ26" s="11"/>
      <c r="KPA26" s="11"/>
      <c r="KPB26" s="11"/>
      <c r="KPC26" s="11"/>
      <c r="KPD26" s="11"/>
      <c r="KPE26" s="11"/>
      <c r="KPF26" s="11"/>
      <c r="KPG26" s="11"/>
      <c r="KPH26" s="11"/>
      <c r="KPI26" s="11"/>
      <c r="KPJ26" s="11"/>
      <c r="KPK26" s="11"/>
      <c r="KPL26" s="11"/>
      <c r="KPM26" s="11"/>
      <c r="KPN26" s="11"/>
      <c r="KPO26" s="11"/>
      <c r="KPP26" s="11"/>
      <c r="KPQ26" s="11"/>
      <c r="KPR26" s="11"/>
      <c r="KPS26" s="11"/>
      <c r="KPT26" s="11"/>
      <c r="KPU26" s="11"/>
      <c r="KPV26" s="11"/>
      <c r="KPW26" s="11"/>
      <c r="KPX26" s="11"/>
      <c r="KPY26" s="11"/>
      <c r="KPZ26" s="11"/>
      <c r="KQA26" s="11"/>
      <c r="KQB26" s="11"/>
      <c r="KQC26" s="11"/>
      <c r="KQD26" s="11"/>
      <c r="KQE26" s="11"/>
      <c r="KQF26" s="11"/>
      <c r="KQG26" s="11"/>
      <c r="KQH26" s="11"/>
      <c r="KQI26" s="11"/>
      <c r="KQJ26" s="11"/>
      <c r="KQK26" s="11"/>
      <c r="KQL26" s="11"/>
      <c r="KQM26" s="11"/>
      <c r="KQN26" s="11"/>
      <c r="KQO26" s="11"/>
      <c r="KQP26" s="11"/>
      <c r="KQQ26" s="11"/>
      <c r="KQR26" s="11"/>
      <c r="KQS26" s="11"/>
      <c r="KQT26" s="11"/>
      <c r="KQU26" s="11"/>
      <c r="KQV26" s="11"/>
      <c r="KQW26" s="11"/>
      <c r="KQX26" s="11"/>
      <c r="KQY26" s="11"/>
      <c r="KQZ26" s="11"/>
      <c r="KRA26" s="11"/>
      <c r="KRB26" s="11"/>
      <c r="KRC26" s="11"/>
      <c r="KRD26" s="11"/>
      <c r="KRE26" s="11"/>
      <c r="KRF26" s="11"/>
      <c r="KRG26" s="11"/>
      <c r="KRH26" s="11"/>
      <c r="KRI26" s="11"/>
      <c r="KRJ26" s="11"/>
      <c r="KRK26" s="11"/>
      <c r="KRL26" s="11"/>
      <c r="KRM26" s="11"/>
      <c r="KRN26" s="11"/>
      <c r="KRO26" s="11"/>
      <c r="KRP26" s="11"/>
      <c r="KRQ26" s="11"/>
      <c r="KRR26" s="11"/>
      <c r="KRS26" s="11"/>
      <c r="KRT26" s="11"/>
      <c r="KRU26" s="11"/>
      <c r="KRV26" s="11"/>
      <c r="KRW26" s="11"/>
      <c r="KRX26" s="11"/>
      <c r="KRY26" s="11"/>
      <c r="KRZ26" s="11"/>
      <c r="KSA26" s="11"/>
      <c r="KSB26" s="11"/>
      <c r="KSC26" s="11"/>
      <c r="KSD26" s="11"/>
      <c r="KSE26" s="11"/>
      <c r="KSF26" s="11"/>
      <c r="KSG26" s="11"/>
      <c r="KSH26" s="11"/>
      <c r="KSI26" s="11"/>
      <c r="KSJ26" s="11"/>
      <c r="KSK26" s="11"/>
      <c r="KSL26" s="11"/>
      <c r="KSM26" s="11"/>
      <c r="KSN26" s="11"/>
      <c r="KSO26" s="11"/>
      <c r="KSP26" s="11"/>
      <c r="KSQ26" s="11"/>
      <c r="KSR26" s="11"/>
      <c r="KSS26" s="11"/>
      <c r="KST26" s="11"/>
      <c r="KSU26" s="11"/>
      <c r="KSV26" s="11"/>
      <c r="KSW26" s="11"/>
      <c r="KSX26" s="11"/>
      <c r="KSY26" s="11"/>
      <c r="KSZ26" s="11"/>
      <c r="KTA26" s="11"/>
      <c r="KTB26" s="11"/>
      <c r="KTC26" s="11"/>
      <c r="KTD26" s="11"/>
      <c r="KTE26" s="11"/>
      <c r="KTF26" s="11"/>
      <c r="KTG26" s="11"/>
      <c r="KTH26" s="11"/>
      <c r="KTI26" s="11"/>
      <c r="KTJ26" s="11"/>
      <c r="KTK26" s="11"/>
      <c r="KTL26" s="11"/>
      <c r="KTM26" s="11"/>
      <c r="KTN26" s="11"/>
      <c r="KTO26" s="11"/>
      <c r="KTP26" s="11"/>
      <c r="KTQ26" s="11"/>
      <c r="KTR26" s="11"/>
      <c r="KTS26" s="11"/>
      <c r="KTT26" s="11"/>
      <c r="KTU26" s="11"/>
      <c r="KTV26" s="11"/>
      <c r="KTW26" s="11"/>
      <c r="KTX26" s="11"/>
      <c r="KTY26" s="11"/>
      <c r="KTZ26" s="11"/>
      <c r="KUA26" s="11"/>
      <c r="KUB26" s="11"/>
      <c r="KUC26" s="11"/>
      <c r="KUD26" s="11"/>
      <c r="KUE26" s="11"/>
      <c r="KUF26" s="11"/>
      <c r="KUG26" s="11"/>
      <c r="KUH26" s="11"/>
      <c r="KUI26" s="11"/>
      <c r="KUJ26" s="11"/>
      <c r="KUK26" s="11"/>
      <c r="KUL26" s="11"/>
      <c r="KUM26" s="11"/>
      <c r="KUN26" s="11"/>
      <c r="KUO26" s="11"/>
      <c r="KUP26" s="11"/>
      <c r="KUQ26" s="11"/>
      <c r="KUR26" s="11"/>
      <c r="KUS26" s="11"/>
      <c r="KUT26" s="11"/>
      <c r="KUU26" s="11"/>
      <c r="KUV26" s="11"/>
      <c r="KUW26" s="11"/>
      <c r="KUX26" s="11"/>
      <c r="KUY26" s="11"/>
      <c r="KUZ26" s="11"/>
      <c r="KVA26" s="11"/>
      <c r="KVB26" s="11"/>
      <c r="KVC26" s="11"/>
      <c r="KVD26" s="11"/>
      <c r="KVE26" s="11"/>
      <c r="KVF26" s="11"/>
      <c r="KVG26" s="11"/>
      <c r="KVH26" s="11"/>
      <c r="KVI26" s="11"/>
      <c r="KVJ26" s="11"/>
      <c r="KVK26" s="11"/>
      <c r="KVL26" s="11"/>
      <c r="KVM26" s="11"/>
      <c r="KVN26" s="11"/>
      <c r="KVO26" s="11"/>
      <c r="KVP26" s="11"/>
      <c r="KVQ26" s="11"/>
      <c r="KVR26" s="11"/>
      <c r="KVS26" s="11"/>
      <c r="KVT26" s="11"/>
      <c r="KVU26" s="11"/>
      <c r="KVV26" s="11"/>
      <c r="KVW26" s="11"/>
      <c r="KVX26" s="11"/>
      <c r="KVY26" s="11"/>
      <c r="KVZ26" s="11"/>
      <c r="KWA26" s="11"/>
      <c r="KWB26" s="11"/>
      <c r="KWC26" s="11"/>
      <c r="KWD26" s="11"/>
      <c r="KWE26" s="11"/>
      <c r="KWF26" s="11"/>
      <c r="KWG26" s="11"/>
      <c r="KWH26" s="11"/>
      <c r="KWI26" s="11"/>
      <c r="KWJ26" s="11"/>
      <c r="KWK26" s="11"/>
      <c r="KWL26" s="11"/>
      <c r="KWM26" s="11"/>
      <c r="KWN26" s="11"/>
      <c r="KWO26" s="11"/>
      <c r="KWP26" s="11"/>
      <c r="KWQ26" s="11"/>
      <c r="KWR26" s="11"/>
      <c r="KWS26" s="11"/>
      <c r="KWT26" s="11"/>
      <c r="KWU26" s="11"/>
      <c r="KWV26" s="11"/>
      <c r="KWW26" s="11"/>
      <c r="KWX26" s="11"/>
      <c r="KWY26" s="11"/>
      <c r="KWZ26" s="11"/>
      <c r="KXA26" s="11"/>
      <c r="KXB26" s="11"/>
      <c r="KXC26" s="11"/>
      <c r="KXD26" s="11"/>
      <c r="KXE26" s="11"/>
      <c r="KXF26" s="11"/>
      <c r="KXG26" s="11"/>
      <c r="KXH26" s="11"/>
      <c r="KXI26" s="11"/>
      <c r="KXJ26" s="11"/>
      <c r="KXK26" s="11"/>
      <c r="KXL26" s="11"/>
      <c r="KXM26" s="11"/>
      <c r="KXN26" s="11"/>
      <c r="KXO26" s="11"/>
      <c r="KXP26" s="11"/>
      <c r="KXQ26" s="11"/>
      <c r="KXR26" s="11"/>
      <c r="KXS26" s="11"/>
      <c r="KXT26" s="11"/>
      <c r="KXU26" s="11"/>
      <c r="KXV26" s="11"/>
      <c r="KXW26" s="11"/>
      <c r="KXX26" s="11"/>
      <c r="KXY26" s="11"/>
      <c r="KXZ26" s="11"/>
      <c r="KYA26" s="11"/>
      <c r="KYB26" s="11"/>
      <c r="KYC26" s="11"/>
      <c r="KYD26" s="11"/>
      <c r="KYE26" s="11"/>
      <c r="KYF26" s="11"/>
      <c r="KYG26" s="11"/>
      <c r="KYH26" s="11"/>
      <c r="KYI26" s="11"/>
      <c r="KYJ26" s="11"/>
      <c r="KYK26" s="11"/>
      <c r="KYL26" s="11"/>
      <c r="KYM26" s="11"/>
      <c r="KYN26" s="11"/>
      <c r="KYO26" s="11"/>
      <c r="KYP26" s="11"/>
      <c r="KYQ26" s="11"/>
      <c r="KYR26" s="11"/>
      <c r="KYS26" s="11"/>
      <c r="KYT26" s="11"/>
      <c r="KYU26" s="11"/>
      <c r="KYV26" s="11"/>
      <c r="KYW26" s="11"/>
      <c r="KYX26" s="11"/>
      <c r="KYY26" s="11"/>
      <c r="KYZ26" s="11"/>
      <c r="KZA26" s="11"/>
      <c r="KZB26" s="11"/>
      <c r="KZC26" s="11"/>
      <c r="KZD26" s="11"/>
      <c r="KZE26" s="11"/>
      <c r="KZF26" s="11"/>
      <c r="KZG26" s="11"/>
      <c r="KZH26" s="11"/>
      <c r="KZI26" s="11"/>
      <c r="KZJ26" s="11"/>
      <c r="KZK26" s="11"/>
      <c r="KZL26" s="11"/>
      <c r="KZM26" s="11"/>
      <c r="KZN26" s="11"/>
      <c r="KZO26" s="11"/>
      <c r="KZP26" s="11"/>
      <c r="KZQ26" s="11"/>
      <c r="KZR26" s="11"/>
      <c r="KZS26" s="11"/>
      <c r="KZT26" s="11"/>
      <c r="KZU26" s="11"/>
      <c r="KZV26" s="11"/>
      <c r="KZW26" s="11"/>
      <c r="KZX26" s="11"/>
      <c r="KZY26" s="11"/>
      <c r="KZZ26" s="11"/>
      <c r="LAA26" s="11"/>
      <c r="LAB26" s="11"/>
      <c r="LAC26" s="11"/>
      <c r="LAD26" s="11"/>
      <c r="LAE26" s="11"/>
      <c r="LAF26" s="11"/>
      <c r="LAG26" s="11"/>
      <c r="LAH26" s="11"/>
      <c r="LAI26" s="11"/>
      <c r="LAJ26" s="11"/>
      <c r="LAK26" s="11"/>
      <c r="LAL26" s="11"/>
      <c r="LAM26" s="11"/>
      <c r="LAN26" s="11"/>
      <c r="LAO26" s="11"/>
      <c r="LAP26" s="11"/>
      <c r="LAQ26" s="11"/>
      <c r="LAR26" s="11"/>
      <c r="LAS26" s="11"/>
      <c r="LAT26" s="11"/>
      <c r="LAU26" s="11"/>
      <c r="LAV26" s="11"/>
      <c r="LAW26" s="11"/>
      <c r="LAX26" s="11"/>
      <c r="LAY26" s="11"/>
      <c r="LAZ26" s="11"/>
      <c r="LBA26" s="11"/>
      <c r="LBB26" s="11"/>
      <c r="LBC26" s="11"/>
      <c r="LBD26" s="11"/>
      <c r="LBE26" s="11"/>
      <c r="LBF26" s="11"/>
      <c r="LBG26" s="11"/>
      <c r="LBH26" s="11"/>
      <c r="LBI26" s="11"/>
      <c r="LBJ26" s="11"/>
      <c r="LBK26" s="11"/>
      <c r="LBL26" s="11"/>
      <c r="LBM26" s="11"/>
      <c r="LBN26" s="11"/>
      <c r="LBO26" s="11"/>
      <c r="LBP26" s="11"/>
      <c r="LBQ26" s="11"/>
      <c r="LBR26" s="11"/>
      <c r="LBS26" s="11"/>
      <c r="LBT26" s="11"/>
      <c r="LBU26" s="11"/>
      <c r="LBV26" s="11"/>
      <c r="LBW26" s="11"/>
      <c r="LBX26" s="11"/>
      <c r="LBY26" s="11"/>
      <c r="LBZ26" s="11"/>
      <c r="LCA26" s="11"/>
      <c r="LCB26" s="11"/>
      <c r="LCC26" s="11"/>
      <c r="LCD26" s="11"/>
      <c r="LCE26" s="11"/>
      <c r="LCF26" s="11"/>
      <c r="LCG26" s="11"/>
      <c r="LCH26" s="11"/>
      <c r="LCI26" s="11"/>
      <c r="LCJ26" s="11"/>
      <c r="LCK26" s="11"/>
      <c r="LCL26" s="11"/>
      <c r="LCM26" s="11"/>
      <c r="LCN26" s="11"/>
      <c r="LCO26" s="11"/>
      <c r="LCP26" s="11"/>
      <c r="LCQ26" s="11"/>
      <c r="LCR26" s="11"/>
      <c r="LCS26" s="11"/>
      <c r="LCT26" s="11"/>
      <c r="LCU26" s="11"/>
      <c r="LCV26" s="11"/>
      <c r="LCW26" s="11"/>
      <c r="LCX26" s="11"/>
      <c r="LCY26" s="11"/>
      <c r="LCZ26" s="11"/>
      <c r="LDA26" s="11"/>
      <c r="LDB26" s="11"/>
      <c r="LDC26" s="11"/>
      <c r="LDD26" s="11"/>
      <c r="LDE26" s="11"/>
      <c r="LDF26" s="11"/>
      <c r="LDG26" s="11"/>
      <c r="LDH26" s="11"/>
      <c r="LDI26" s="11"/>
      <c r="LDJ26" s="11"/>
      <c r="LDK26" s="11"/>
      <c r="LDL26" s="11"/>
      <c r="LDM26" s="11"/>
      <c r="LDN26" s="11"/>
      <c r="LDO26" s="11"/>
      <c r="LDP26" s="11"/>
      <c r="LDQ26" s="11"/>
      <c r="LDR26" s="11"/>
      <c r="LDS26" s="11"/>
      <c r="LDT26" s="11"/>
      <c r="LDU26" s="11"/>
      <c r="LDV26" s="11"/>
      <c r="LDW26" s="11"/>
      <c r="LDX26" s="11"/>
      <c r="LDY26" s="11"/>
      <c r="LDZ26" s="11"/>
      <c r="LEA26" s="11"/>
      <c r="LEB26" s="11"/>
      <c r="LEC26" s="11"/>
      <c r="LED26" s="11"/>
      <c r="LEE26" s="11"/>
      <c r="LEF26" s="11"/>
      <c r="LEG26" s="11"/>
      <c r="LEH26" s="11"/>
      <c r="LEI26" s="11"/>
      <c r="LEJ26" s="11"/>
      <c r="LEK26" s="11"/>
      <c r="LEL26" s="11"/>
      <c r="LEM26" s="11"/>
      <c r="LEN26" s="11"/>
      <c r="LEO26" s="11"/>
      <c r="LEP26" s="11"/>
      <c r="LEQ26" s="11"/>
      <c r="LER26" s="11"/>
      <c r="LES26" s="11"/>
      <c r="LET26" s="11"/>
      <c r="LEU26" s="11"/>
      <c r="LEV26" s="11"/>
      <c r="LEW26" s="11"/>
      <c r="LEX26" s="11"/>
      <c r="LEY26" s="11"/>
      <c r="LEZ26" s="11"/>
      <c r="LFA26" s="11"/>
      <c r="LFB26" s="11"/>
      <c r="LFC26" s="11"/>
      <c r="LFD26" s="11"/>
      <c r="LFE26" s="11"/>
      <c r="LFF26" s="11"/>
      <c r="LFG26" s="11"/>
      <c r="LFH26" s="11"/>
      <c r="LFI26" s="11"/>
      <c r="LFJ26" s="11"/>
      <c r="LFK26" s="11"/>
      <c r="LFL26" s="11"/>
      <c r="LFM26" s="11"/>
      <c r="LFN26" s="11"/>
      <c r="LFO26" s="11"/>
      <c r="LFP26" s="11"/>
      <c r="LFQ26" s="11"/>
      <c r="LFR26" s="11"/>
      <c r="LFS26" s="11"/>
      <c r="LFT26" s="11"/>
      <c r="LFU26" s="11"/>
      <c r="LFV26" s="11"/>
      <c r="LFW26" s="11"/>
      <c r="LFX26" s="11"/>
      <c r="LFY26" s="11"/>
      <c r="LFZ26" s="11"/>
      <c r="LGA26" s="11"/>
      <c r="LGB26" s="11"/>
      <c r="LGC26" s="11"/>
      <c r="LGD26" s="11"/>
      <c r="LGE26" s="11"/>
      <c r="LGF26" s="11"/>
      <c r="LGG26" s="11"/>
      <c r="LGH26" s="11"/>
      <c r="LGI26" s="11"/>
      <c r="LGJ26" s="11"/>
      <c r="LGK26" s="11"/>
      <c r="LGL26" s="11"/>
      <c r="LGM26" s="11"/>
      <c r="LGN26" s="11"/>
      <c r="LGO26" s="11"/>
      <c r="LGP26" s="11"/>
      <c r="LGQ26" s="11"/>
      <c r="LGR26" s="11"/>
      <c r="LGS26" s="11"/>
      <c r="LGT26" s="11"/>
      <c r="LGU26" s="11"/>
      <c r="LGV26" s="11"/>
      <c r="LGW26" s="11"/>
      <c r="LGX26" s="11"/>
      <c r="LGY26" s="11"/>
      <c r="LGZ26" s="11"/>
      <c r="LHA26" s="11"/>
      <c r="LHB26" s="11"/>
      <c r="LHC26" s="11"/>
      <c r="LHD26" s="11"/>
      <c r="LHE26" s="11"/>
      <c r="LHF26" s="11"/>
      <c r="LHG26" s="11"/>
      <c r="LHH26" s="11"/>
      <c r="LHI26" s="11"/>
      <c r="LHJ26" s="11"/>
      <c r="LHK26" s="11"/>
      <c r="LHL26" s="11"/>
      <c r="LHM26" s="11"/>
      <c r="LHN26" s="11"/>
      <c r="LHO26" s="11"/>
      <c r="LHP26" s="11"/>
      <c r="LHQ26" s="11"/>
      <c r="LHR26" s="11"/>
      <c r="LHS26" s="11"/>
      <c r="LHT26" s="11"/>
      <c r="LHU26" s="11"/>
      <c r="LHV26" s="11"/>
      <c r="LHW26" s="11"/>
      <c r="LHX26" s="11"/>
      <c r="LHY26" s="11"/>
      <c r="LHZ26" s="11"/>
      <c r="LIA26" s="11"/>
      <c r="LIB26" s="11"/>
      <c r="LIC26" s="11"/>
      <c r="LID26" s="11"/>
      <c r="LIE26" s="11"/>
      <c r="LIF26" s="11"/>
      <c r="LIG26" s="11"/>
      <c r="LIH26" s="11"/>
      <c r="LII26" s="11"/>
      <c r="LIJ26" s="11"/>
      <c r="LIK26" s="11"/>
      <c r="LIL26" s="11"/>
      <c r="LIM26" s="11"/>
      <c r="LIN26" s="11"/>
      <c r="LIO26" s="11"/>
      <c r="LIP26" s="11"/>
      <c r="LIQ26" s="11"/>
      <c r="LIR26" s="11"/>
      <c r="LIS26" s="11"/>
      <c r="LIT26" s="11"/>
      <c r="LIU26" s="11"/>
      <c r="LIV26" s="11"/>
      <c r="LIW26" s="11"/>
      <c r="LIX26" s="11"/>
      <c r="LIY26" s="11"/>
      <c r="LIZ26" s="11"/>
      <c r="LJA26" s="11"/>
      <c r="LJB26" s="11"/>
      <c r="LJC26" s="11"/>
      <c r="LJD26" s="11"/>
      <c r="LJE26" s="11"/>
      <c r="LJF26" s="11"/>
      <c r="LJG26" s="11"/>
      <c r="LJH26" s="11"/>
      <c r="LJI26" s="11"/>
      <c r="LJJ26" s="11"/>
      <c r="LJK26" s="11"/>
      <c r="LJL26" s="11"/>
      <c r="LJM26" s="11"/>
      <c r="LJN26" s="11"/>
      <c r="LJO26" s="11"/>
      <c r="LJP26" s="11"/>
      <c r="LJQ26" s="11"/>
      <c r="LJR26" s="11"/>
      <c r="LJS26" s="11"/>
      <c r="LJT26" s="11"/>
      <c r="LJU26" s="11"/>
      <c r="LJV26" s="11"/>
      <c r="LJW26" s="11"/>
      <c r="LJX26" s="11"/>
      <c r="LJY26" s="11"/>
      <c r="LJZ26" s="11"/>
      <c r="LKA26" s="11"/>
      <c r="LKB26" s="11"/>
      <c r="LKC26" s="11"/>
      <c r="LKD26" s="11"/>
      <c r="LKE26" s="11"/>
      <c r="LKF26" s="11"/>
      <c r="LKG26" s="11"/>
      <c r="LKH26" s="11"/>
      <c r="LKI26" s="11"/>
      <c r="LKJ26" s="11"/>
      <c r="LKK26" s="11"/>
      <c r="LKL26" s="11"/>
      <c r="LKM26" s="11"/>
      <c r="LKN26" s="11"/>
      <c r="LKO26" s="11"/>
      <c r="LKP26" s="11"/>
      <c r="LKQ26" s="11"/>
      <c r="LKR26" s="11"/>
      <c r="LKS26" s="11"/>
      <c r="LKT26" s="11"/>
      <c r="LKU26" s="11"/>
      <c r="LKV26" s="11"/>
      <c r="LKW26" s="11"/>
      <c r="LKX26" s="11"/>
      <c r="LKY26" s="11"/>
      <c r="LKZ26" s="11"/>
      <c r="LLA26" s="11"/>
      <c r="LLB26" s="11"/>
      <c r="LLC26" s="11"/>
      <c r="LLD26" s="11"/>
      <c r="LLE26" s="11"/>
      <c r="LLF26" s="11"/>
      <c r="LLG26" s="11"/>
      <c r="LLH26" s="11"/>
      <c r="LLI26" s="11"/>
      <c r="LLJ26" s="11"/>
      <c r="LLK26" s="11"/>
      <c r="LLL26" s="11"/>
      <c r="LLM26" s="11"/>
      <c r="LLN26" s="11"/>
      <c r="LLO26" s="11"/>
      <c r="LLP26" s="11"/>
      <c r="LLQ26" s="11"/>
      <c r="LLR26" s="11"/>
      <c r="LLS26" s="11"/>
      <c r="LLT26" s="11"/>
      <c r="LLU26" s="11"/>
      <c r="LLV26" s="11"/>
      <c r="LLW26" s="11"/>
      <c r="LLX26" s="11"/>
      <c r="LLY26" s="11"/>
      <c r="LLZ26" s="11"/>
      <c r="LMA26" s="11"/>
      <c r="LMB26" s="11"/>
      <c r="LMC26" s="11"/>
      <c r="LMD26" s="11"/>
      <c r="LME26" s="11"/>
      <c r="LMF26" s="11"/>
      <c r="LMG26" s="11"/>
      <c r="LMH26" s="11"/>
      <c r="LMI26" s="11"/>
      <c r="LMJ26" s="11"/>
      <c r="LMK26" s="11"/>
      <c r="LML26" s="11"/>
      <c r="LMM26" s="11"/>
      <c r="LMN26" s="11"/>
      <c r="LMO26" s="11"/>
      <c r="LMP26" s="11"/>
      <c r="LMQ26" s="11"/>
      <c r="LMR26" s="11"/>
      <c r="LMS26" s="11"/>
      <c r="LMT26" s="11"/>
      <c r="LMU26" s="11"/>
      <c r="LMV26" s="11"/>
      <c r="LMW26" s="11"/>
      <c r="LMX26" s="11"/>
      <c r="LMY26" s="11"/>
      <c r="LMZ26" s="11"/>
      <c r="LNA26" s="11"/>
      <c r="LNB26" s="11"/>
      <c r="LNC26" s="11"/>
      <c r="LND26" s="11"/>
      <c r="LNE26" s="11"/>
      <c r="LNF26" s="11"/>
      <c r="LNG26" s="11"/>
      <c r="LNH26" s="11"/>
      <c r="LNI26" s="11"/>
      <c r="LNJ26" s="11"/>
      <c r="LNK26" s="11"/>
      <c r="LNL26" s="11"/>
      <c r="LNM26" s="11"/>
      <c r="LNN26" s="11"/>
      <c r="LNO26" s="11"/>
      <c r="LNP26" s="11"/>
      <c r="LNQ26" s="11"/>
      <c r="LNR26" s="11"/>
      <c r="LNS26" s="11"/>
      <c r="LNT26" s="11"/>
      <c r="LNU26" s="11"/>
      <c r="LNV26" s="11"/>
      <c r="LNW26" s="11"/>
      <c r="LNX26" s="11"/>
      <c r="LNY26" s="11"/>
      <c r="LNZ26" s="11"/>
      <c r="LOA26" s="11"/>
      <c r="LOB26" s="11"/>
      <c r="LOC26" s="11"/>
      <c r="LOD26" s="11"/>
      <c r="LOE26" s="11"/>
      <c r="LOF26" s="11"/>
      <c r="LOG26" s="11"/>
      <c r="LOH26" s="11"/>
      <c r="LOI26" s="11"/>
      <c r="LOJ26" s="11"/>
      <c r="LOK26" s="11"/>
      <c r="LOL26" s="11"/>
      <c r="LOM26" s="11"/>
      <c r="LON26" s="11"/>
      <c r="LOO26" s="11"/>
      <c r="LOP26" s="11"/>
      <c r="LOQ26" s="11"/>
      <c r="LOR26" s="11"/>
      <c r="LOS26" s="11"/>
      <c r="LOT26" s="11"/>
      <c r="LOU26" s="11"/>
      <c r="LOV26" s="11"/>
      <c r="LOW26" s="11"/>
      <c r="LOX26" s="11"/>
      <c r="LOY26" s="11"/>
      <c r="LOZ26" s="11"/>
      <c r="LPA26" s="11"/>
      <c r="LPB26" s="11"/>
      <c r="LPC26" s="11"/>
      <c r="LPD26" s="11"/>
      <c r="LPE26" s="11"/>
      <c r="LPF26" s="11"/>
      <c r="LPG26" s="11"/>
      <c r="LPH26" s="11"/>
      <c r="LPI26" s="11"/>
      <c r="LPJ26" s="11"/>
      <c r="LPK26" s="11"/>
      <c r="LPL26" s="11"/>
      <c r="LPM26" s="11"/>
      <c r="LPN26" s="11"/>
      <c r="LPO26" s="11"/>
      <c r="LPP26" s="11"/>
      <c r="LPQ26" s="11"/>
      <c r="LPR26" s="11"/>
      <c r="LPS26" s="11"/>
      <c r="LPT26" s="11"/>
      <c r="LPU26" s="11"/>
      <c r="LPV26" s="11"/>
      <c r="LPW26" s="11"/>
      <c r="LPX26" s="11"/>
      <c r="LPY26" s="11"/>
      <c r="LPZ26" s="11"/>
      <c r="LQA26" s="11"/>
      <c r="LQB26" s="11"/>
      <c r="LQC26" s="11"/>
      <c r="LQD26" s="11"/>
      <c r="LQE26" s="11"/>
      <c r="LQF26" s="11"/>
      <c r="LQG26" s="11"/>
      <c r="LQH26" s="11"/>
      <c r="LQI26" s="11"/>
      <c r="LQJ26" s="11"/>
      <c r="LQK26" s="11"/>
      <c r="LQL26" s="11"/>
      <c r="LQM26" s="11"/>
      <c r="LQN26" s="11"/>
      <c r="LQO26" s="11"/>
      <c r="LQP26" s="11"/>
      <c r="LQQ26" s="11"/>
      <c r="LQR26" s="11"/>
      <c r="LQS26" s="11"/>
      <c r="LQT26" s="11"/>
      <c r="LQU26" s="11"/>
      <c r="LQV26" s="11"/>
      <c r="LQW26" s="11"/>
      <c r="LQX26" s="11"/>
      <c r="LQY26" s="11"/>
      <c r="LQZ26" s="11"/>
      <c r="LRA26" s="11"/>
      <c r="LRB26" s="11"/>
      <c r="LRC26" s="11"/>
      <c r="LRD26" s="11"/>
      <c r="LRE26" s="11"/>
      <c r="LRF26" s="11"/>
      <c r="LRG26" s="11"/>
      <c r="LRH26" s="11"/>
      <c r="LRI26" s="11"/>
      <c r="LRJ26" s="11"/>
      <c r="LRK26" s="11"/>
      <c r="LRL26" s="11"/>
      <c r="LRM26" s="11"/>
      <c r="LRN26" s="11"/>
      <c r="LRO26" s="11"/>
      <c r="LRP26" s="11"/>
      <c r="LRQ26" s="11"/>
      <c r="LRR26" s="11"/>
      <c r="LRS26" s="11"/>
      <c r="LRT26" s="11"/>
      <c r="LRU26" s="11"/>
      <c r="LRV26" s="11"/>
      <c r="LRW26" s="11"/>
      <c r="LRX26" s="11"/>
      <c r="LRY26" s="11"/>
      <c r="LRZ26" s="11"/>
      <c r="LSA26" s="11"/>
      <c r="LSB26" s="11"/>
      <c r="LSC26" s="11"/>
      <c r="LSD26" s="11"/>
      <c r="LSE26" s="11"/>
      <c r="LSF26" s="11"/>
      <c r="LSG26" s="11"/>
      <c r="LSH26" s="11"/>
      <c r="LSI26" s="11"/>
      <c r="LSJ26" s="11"/>
      <c r="LSK26" s="11"/>
      <c r="LSL26" s="11"/>
      <c r="LSM26" s="11"/>
      <c r="LSN26" s="11"/>
      <c r="LSO26" s="11"/>
      <c r="LSP26" s="11"/>
      <c r="LSQ26" s="11"/>
      <c r="LSR26" s="11"/>
      <c r="LSS26" s="11"/>
      <c r="LST26" s="11"/>
      <c r="LSU26" s="11"/>
      <c r="LSV26" s="11"/>
      <c r="LSW26" s="11"/>
      <c r="LSX26" s="11"/>
      <c r="LSY26" s="11"/>
      <c r="LSZ26" s="11"/>
      <c r="LTA26" s="11"/>
      <c r="LTB26" s="11"/>
      <c r="LTC26" s="11"/>
      <c r="LTD26" s="11"/>
      <c r="LTE26" s="11"/>
      <c r="LTF26" s="11"/>
      <c r="LTG26" s="11"/>
      <c r="LTH26" s="11"/>
      <c r="LTI26" s="11"/>
      <c r="LTJ26" s="11"/>
      <c r="LTK26" s="11"/>
      <c r="LTL26" s="11"/>
      <c r="LTM26" s="11"/>
      <c r="LTN26" s="11"/>
      <c r="LTO26" s="11"/>
      <c r="LTP26" s="11"/>
      <c r="LTQ26" s="11"/>
      <c r="LTR26" s="11"/>
      <c r="LTS26" s="11"/>
      <c r="LTT26" s="11"/>
      <c r="LTU26" s="11"/>
      <c r="LTV26" s="11"/>
      <c r="LTW26" s="11"/>
      <c r="LTX26" s="11"/>
      <c r="LTY26" s="11"/>
      <c r="LTZ26" s="11"/>
      <c r="LUA26" s="11"/>
      <c r="LUB26" s="11"/>
      <c r="LUC26" s="11"/>
      <c r="LUD26" s="11"/>
      <c r="LUE26" s="11"/>
      <c r="LUF26" s="11"/>
      <c r="LUG26" s="11"/>
      <c r="LUH26" s="11"/>
      <c r="LUI26" s="11"/>
      <c r="LUJ26" s="11"/>
      <c r="LUK26" s="11"/>
      <c r="LUL26" s="11"/>
      <c r="LUM26" s="11"/>
      <c r="LUN26" s="11"/>
      <c r="LUO26" s="11"/>
      <c r="LUP26" s="11"/>
      <c r="LUQ26" s="11"/>
      <c r="LUR26" s="11"/>
      <c r="LUS26" s="11"/>
      <c r="LUT26" s="11"/>
      <c r="LUU26" s="11"/>
      <c r="LUV26" s="11"/>
      <c r="LUW26" s="11"/>
      <c r="LUX26" s="11"/>
      <c r="LUY26" s="11"/>
      <c r="LUZ26" s="11"/>
      <c r="LVA26" s="11"/>
      <c r="LVB26" s="11"/>
      <c r="LVC26" s="11"/>
      <c r="LVD26" s="11"/>
      <c r="LVE26" s="11"/>
      <c r="LVF26" s="11"/>
      <c r="LVG26" s="11"/>
      <c r="LVH26" s="11"/>
      <c r="LVI26" s="11"/>
      <c r="LVJ26" s="11"/>
      <c r="LVK26" s="11"/>
      <c r="LVL26" s="11"/>
      <c r="LVM26" s="11"/>
      <c r="LVN26" s="11"/>
      <c r="LVO26" s="11"/>
      <c r="LVP26" s="11"/>
      <c r="LVQ26" s="11"/>
      <c r="LVR26" s="11"/>
      <c r="LVS26" s="11"/>
      <c r="LVT26" s="11"/>
      <c r="LVU26" s="11"/>
      <c r="LVV26" s="11"/>
      <c r="LVW26" s="11"/>
      <c r="LVX26" s="11"/>
      <c r="LVY26" s="11"/>
      <c r="LVZ26" s="11"/>
      <c r="LWA26" s="11"/>
      <c r="LWB26" s="11"/>
      <c r="LWC26" s="11"/>
      <c r="LWD26" s="11"/>
      <c r="LWE26" s="11"/>
      <c r="LWF26" s="11"/>
      <c r="LWG26" s="11"/>
      <c r="LWH26" s="11"/>
      <c r="LWI26" s="11"/>
      <c r="LWJ26" s="11"/>
      <c r="LWK26" s="11"/>
      <c r="LWL26" s="11"/>
      <c r="LWM26" s="11"/>
      <c r="LWN26" s="11"/>
      <c r="LWO26" s="11"/>
      <c r="LWP26" s="11"/>
      <c r="LWQ26" s="11"/>
      <c r="LWR26" s="11"/>
      <c r="LWS26" s="11"/>
      <c r="LWT26" s="11"/>
      <c r="LWU26" s="11"/>
      <c r="LWV26" s="11"/>
      <c r="LWW26" s="11"/>
      <c r="LWX26" s="11"/>
      <c r="LWY26" s="11"/>
      <c r="LWZ26" s="11"/>
      <c r="LXA26" s="11"/>
      <c r="LXB26" s="11"/>
      <c r="LXC26" s="11"/>
      <c r="LXD26" s="11"/>
      <c r="LXE26" s="11"/>
      <c r="LXF26" s="11"/>
      <c r="LXG26" s="11"/>
      <c r="LXH26" s="11"/>
      <c r="LXI26" s="11"/>
      <c r="LXJ26" s="11"/>
      <c r="LXK26" s="11"/>
      <c r="LXL26" s="11"/>
      <c r="LXM26" s="11"/>
      <c r="LXN26" s="11"/>
      <c r="LXO26" s="11"/>
      <c r="LXP26" s="11"/>
      <c r="LXQ26" s="11"/>
      <c r="LXR26" s="11"/>
      <c r="LXS26" s="11"/>
      <c r="LXT26" s="11"/>
      <c r="LXU26" s="11"/>
      <c r="LXV26" s="11"/>
      <c r="LXW26" s="11"/>
      <c r="LXX26" s="11"/>
      <c r="LXY26" s="11"/>
      <c r="LXZ26" s="11"/>
      <c r="LYA26" s="11"/>
      <c r="LYB26" s="11"/>
      <c r="LYC26" s="11"/>
      <c r="LYD26" s="11"/>
      <c r="LYE26" s="11"/>
      <c r="LYF26" s="11"/>
      <c r="LYG26" s="11"/>
      <c r="LYH26" s="11"/>
      <c r="LYI26" s="11"/>
      <c r="LYJ26" s="11"/>
      <c r="LYK26" s="11"/>
      <c r="LYL26" s="11"/>
      <c r="LYM26" s="11"/>
      <c r="LYN26" s="11"/>
      <c r="LYO26" s="11"/>
      <c r="LYP26" s="11"/>
      <c r="LYQ26" s="11"/>
      <c r="LYR26" s="11"/>
      <c r="LYS26" s="11"/>
      <c r="LYT26" s="11"/>
      <c r="LYU26" s="11"/>
      <c r="LYV26" s="11"/>
      <c r="LYW26" s="11"/>
      <c r="LYX26" s="11"/>
      <c r="LYY26" s="11"/>
      <c r="LYZ26" s="11"/>
      <c r="LZA26" s="11"/>
      <c r="LZB26" s="11"/>
      <c r="LZC26" s="11"/>
      <c r="LZD26" s="11"/>
      <c r="LZE26" s="11"/>
      <c r="LZF26" s="11"/>
      <c r="LZG26" s="11"/>
      <c r="LZH26" s="11"/>
      <c r="LZI26" s="11"/>
      <c r="LZJ26" s="11"/>
      <c r="LZK26" s="11"/>
      <c r="LZL26" s="11"/>
      <c r="LZM26" s="11"/>
      <c r="LZN26" s="11"/>
      <c r="LZO26" s="11"/>
      <c r="LZP26" s="11"/>
      <c r="LZQ26" s="11"/>
      <c r="LZR26" s="11"/>
      <c r="LZS26" s="11"/>
      <c r="LZT26" s="11"/>
      <c r="LZU26" s="11"/>
      <c r="LZV26" s="11"/>
      <c r="LZW26" s="11"/>
      <c r="LZX26" s="11"/>
      <c r="LZY26" s="11"/>
      <c r="LZZ26" s="11"/>
      <c r="MAA26" s="11"/>
      <c r="MAB26" s="11"/>
      <c r="MAC26" s="11"/>
      <c r="MAD26" s="11"/>
      <c r="MAE26" s="11"/>
      <c r="MAF26" s="11"/>
      <c r="MAG26" s="11"/>
      <c r="MAH26" s="11"/>
      <c r="MAI26" s="11"/>
      <c r="MAJ26" s="11"/>
      <c r="MAK26" s="11"/>
      <c r="MAL26" s="11"/>
      <c r="MAM26" s="11"/>
      <c r="MAN26" s="11"/>
      <c r="MAO26" s="11"/>
      <c r="MAP26" s="11"/>
      <c r="MAQ26" s="11"/>
      <c r="MAR26" s="11"/>
      <c r="MAS26" s="11"/>
      <c r="MAT26" s="11"/>
      <c r="MAU26" s="11"/>
      <c r="MAV26" s="11"/>
      <c r="MAW26" s="11"/>
      <c r="MAX26" s="11"/>
      <c r="MAY26" s="11"/>
      <c r="MAZ26" s="11"/>
      <c r="MBA26" s="11"/>
      <c r="MBB26" s="11"/>
      <c r="MBC26" s="11"/>
      <c r="MBD26" s="11"/>
      <c r="MBE26" s="11"/>
      <c r="MBF26" s="11"/>
      <c r="MBG26" s="11"/>
      <c r="MBH26" s="11"/>
      <c r="MBI26" s="11"/>
      <c r="MBJ26" s="11"/>
      <c r="MBK26" s="11"/>
      <c r="MBL26" s="11"/>
      <c r="MBM26" s="11"/>
      <c r="MBN26" s="11"/>
      <c r="MBO26" s="11"/>
      <c r="MBP26" s="11"/>
      <c r="MBQ26" s="11"/>
      <c r="MBR26" s="11"/>
      <c r="MBS26" s="11"/>
      <c r="MBT26" s="11"/>
      <c r="MBU26" s="11"/>
      <c r="MBV26" s="11"/>
      <c r="MBW26" s="11"/>
      <c r="MBX26" s="11"/>
      <c r="MBY26" s="11"/>
      <c r="MBZ26" s="11"/>
      <c r="MCA26" s="11"/>
      <c r="MCB26" s="11"/>
      <c r="MCC26" s="11"/>
      <c r="MCD26" s="11"/>
      <c r="MCE26" s="11"/>
      <c r="MCF26" s="11"/>
      <c r="MCG26" s="11"/>
      <c r="MCH26" s="11"/>
      <c r="MCI26" s="11"/>
      <c r="MCJ26" s="11"/>
      <c r="MCK26" s="11"/>
      <c r="MCL26" s="11"/>
      <c r="MCM26" s="11"/>
      <c r="MCN26" s="11"/>
      <c r="MCO26" s="11"/>
      <c r="MCP26" s="11"/>
      <c r="MCQ26" s="11"/>
      <c r="MCR26" s="11"/>
      <c r="MCS26" s="11"/>
      <c r="MCT26" s="11"/>
      <c r="MCU26" s="11"/>
      <c r="MCV26" s="11"/>
      <c r="MCW26" s="11"/>
      <c r="MCX26" s="11"/>
      <c r="MCY26" s="11"/>
      <c r="MCZ26" s="11"/>
      <c r="MDA26" s="11"/>
      <c r="MDB26" s="11"/>
      <c r="MDC26" s="11"/>
      <c r="MDD26" s="11"/>
      <c r="MDE26" s="11"/>
      <c r="MDF26" s="11"/>
      <c r="MDG26" s="11"/>
      <c r="MDH26" s="11"/>
      <c r="MDI26" s="11"/>
      <c r="MDJ26" s="11"/>
      <c r="MDK26" s="11"/>
      <c r="MDL26" s="11"/>
      <c r="MDM26" s="11"/>
      <c r="MDN26" s="11"/>
      <c r="MDO26" s="11"/>
      <c r="MDP26" s="11"/>
      <c r="MDQ26" s="11"/>
      <c r="MDR26" s="11"/>
      <c r="MDS26" s="11"/>
      <c r="MDT26" s="11"/>
      <c r="MDU26" s="11"/>
      <c r="MDV26" s="11"/>
      <c r="MDW26" s="11"/>
      <c r="MDX26" s="11"/>
      <c r="MDY26" s="11"/>
      <c r="MDZ26" s="11"/>
      <c r="MEA26" s="11"/>
      <c r="MEB26" s="11"/>
      <c r="MEC26" s="11"/>
      <c r="MED26" s="11"/>
      <c r="MEE26" s="11"/>
      <c r="MEF26" s="11"/>
      <c r="MEG26" s="11"/>
      <c r="MEH26" s="11"/>
      <c r="MEI26" s="11"/>
      <c r="MEJ26" s="11"/>
      <c r="MEK26" s="11"/>
      <c r="MEL26" s="11"/>
      <c r="MEM26" s="11"/>
      <c r="MEN26" s="11"/>
      <c r="MEO26" s="11"/>
      <c r="MEP26" s="11"/>
      <c r="MEQ26" s="11"/>
      <c r="MER26" s="11"/>
      <c r="MES26" s="11"/>
      <c r="MET26" s="11"/>
      <c r="MEU26" s="11"/>
      <c r="MEV26" s="11"/>
      <c r="MEW26" s="11"/>
      <c r="MEX26" s="11"/>
      <c r="MEY26" s="11"/>
      <c r="MEZ26" s="11"/>
      <c r="MFA26" s="11"/>
      <c r="MFB26" s="11"/>
      <c r="MFC26" s="11"/>
      <c r="MFD26" s="11"/>
      <c r="MFE26" s="11"/>
      <c r="MFF26" s="11"/>
      <c r="MFG26" s="11"/>
      <c r="MFH26" s="11"/>
      <c r="MFI26" s="11"/>
      <c r="MFJ26" s="11"/>
      <c r="MFK26" s="11"/>
      <c r="MFL26" s="11"/>
      <c r="MFM26" s="11"/>
      <c r="MFN26" s="11"/>
      <c r="MFO26" s="11"/>
      <c r="MFP26" s="11"/>
      <c r="MFQ26" s="11"/>
      <c r="MFR26" s="11"/>
      <c r="MFS26" s="11"/>
      <c r="MFT26" s="11"/>
      <c r="MFU26" s="11"/>
      <c r="MFV26" s="11"/>
      <c r="MFW26" s="11"/>
      <c r="MFX26" s="11"/>
      <c r="MFY26" s="11"/>
      <c r="MFZ26" s="11"/>
      <c r="MGA26" s="11"/>
      <c r="MGB26" s="11"/>
      <c r="MGC26" s="11"/>
      <c r="MGD26" s="11"/>
      <c r="MGE26" s="11"/>
      <c r="MGF26" s="11"/>
      <c r="MGG26" s="11"/>
      <c r="MGH26" s="11"/>
      <c r="MGI26" s="11"/>
      <c r="MGJ26" s="11"/>
      <c r="MGK26" s="11"/>
      <c r="MGL26" s="11"/>
      <c r="MGM26" s="11"/>
      <c r="MGN26" s="11"/>
      <c r="MGO26" s="11"/>
      <c r="MGP26" s="11"/>
      <c r="MGQ26" s="11"/>
      <c r="MGR26" s="11"/>
      <c r="MGS26" s="11"/>
      <c r="MGT26" s="11"/>
      <c r="MGU26" s="11"/>
      <c r="MGV26" s="11"/>
      <c r="MGW26" s="11"/>
      <c r="MGX26" s="11"/>
      <c r="MGY26" s="11"/>
      <c r="MGZ26" s="11"/>
      <c r="MHA26" s="11"/>
      <c r="MHB26" s="11"/>
      <c r="MHC26" s="11"/>
      <c r="MHD26" s="11"/>
      <c r="MHE26" s="11"/>
      <c r="MHF26" s="11"/>
      <c r="MHG26" s="11"/>
      <c r="MHH26" s="11"/>
      <c r="MHI26" s="11"/>
      <c r="MHJ26" s="11"/>
      <c r="MHK26" s="11"/>
      <c r="MHL26" s="11"/>
      <c r="MHM26" s="11"/>
      <c r="MHN26" s="11"/>
      <c r="MHO26" s="11"/>
      <c r="MHP26" s="11"/>
      <c r="MHQ26" s="11"/>
      <c r="MHR26" s="11"/>
      <c r="MHS26" s="11"/>
      <c r="MHT26" s="11"/>
      <c r="MHU26" s="11"/>
      <c r="MHV26" s="11"/>
      <c r="MHW26" s="11"/>
      <c r="MHX26" s="11"/>
      <c r="MHY26" s="11"/>
      <c r="MHZ26" s="11"/>
      <c r="MIA26" s="11"/>
      <c r="MIB26" s="11"/>
      <c r="MIC26" s="11"/>
      <c r="MID26" s="11"/>
      <c r="MIE26" s="11"/>
      <c r="MIF26" s="11"/>
      <c r="MIG26" s="11"/>
      <c r="MIH26" s="11"/>
      <c r="MII26" s="11"/>
      <c r="MIJ26" s="11"/>
      <c r="MIK26" s="11"/>
      <c r="MIL26" s="11"/>
      <c r="MIM26" s="11"/>
      <c r="MIN26" s="11"/>
      <c r="MIO26" s="11"/>
      <c r="MIP26" s="11"/>
      <c r="MIQ26" s="11"/>
      <c r="MIR26" s="11"/>
      <c r="MIS26" s="11"/>
      <c r="MIT26" s="11"/>
      <c r="MIU26" s="11"/>
      <c r="MIV26" s="11"/>
      <c r="MIW26" s="11"/>
      <c r="MIX26" s="11"/>
      <c r="MIY26" s="11"/>
      <c r="MIZ26" s="11"/>
      <c r="MJA26" s="11"/>
      <c r="MJB26" s="11"/>
      <c r="MJC26" s="11"/>
      <c r="MJD26" s="11"/>
      <c r="MJE26" s="11"/>
      <c r="MJF26" s="11"/>
      <c r="MJG26" s="11"/>
      <c r="MJH26" s="11"/>
      <c r="MJI26" s="11"/>
      <c r="MJJ26" s="11"/>
      <c r="MJK26" s="11"/>
      <c r="MJL26" s="11"/>
      <c r="MJM26" s="11"/>
      <c r="MJN26" s="11"/>
      <c r="MJO26" s="11"/>
      <c r="MJP26" s="11"/>
      <c r="MJQ26" s="11"/>
      <c r="MJR26" s="11"/>
      <c r="MJS26" s="11"/>
      <c r="MJT26" s="11"/>
      <c r="MJU26" s="11"/>
      <c r="MJV26" s="11"/>
      <c r="MJW26" s="11"/>
      <c r="MJX26" s="11"/>
      <c r="MJY26" s="11"/>
      <c r="MJZ26" s="11"/>
      <c r="MKA26" s="11"/>
      <c r="MKB26" s="11"/>
      <c r="MKC26" s="11"/>
      <c r="MKD26" s="11"/>
      <c r="MKE26" s="11"/>
      <c r="MKF26" s="11"/>
      <c r="MKG26" s="11"/>
      <c r="MKH26" s="11"/>
      <c r="MKI26" s="11"/>
      <c r="MKJ26" s="11"/>
      <c r="MKK26" s="11"/>
      <c r="MKL26" s="11"/>
      <c r="MKM26" s="11"/>
      <c r="MKN26" s="11"/>
      <c r="MKO26" s="11"/>
      <c r="MKP26" s="11"/>
      <c r="MKQ26" s="11"/>
      <c r="MKR26" s="11"/>
      <c r="MKS26" s="11"/>
      <c r="MKT26" s="11"/>
      <c r="MKU26" s="11"/>
      <c r="MKV26" s="11"/>
      <c r="MKW26" s="11"/>
      <c r="MKX26" s="11"/>
      <c r="MKY26" s="11"/>
      <c r="MKZ26" s="11"/>
      <c r="MLA26" s="11"/>
      <c r="MLB26" s="11"/>
      <c r="MLC26" s="11"/>
      <c r="MLD26" s="11"/>
      <c r="MLE26" s="11"/>
      <c r="MLF26" s="11"/>
      <c r="MLG26" s="11"/>
      <c r="MLH26" s="11"/>
      <c r="MLI26" s="11"/>
      <c r="MLJ26" s="11"/>
      <c r="MLK26" s="11"/>
      <c r="MLL26" s="11"/>
      <c r="MLM26" s="11"/>
      <c r="MLN26" s="11"/>
      <c r="MLO26" s="11"/>
      <c r="MLP26" s="11"/>
      <c r="MLQ26" s="11"/>
      <c r="MLR26" s="11"/>
      <c r="MLS26" s="11"/>
      <c r="MLT26" s="11"/>
      <c r="MLU26" s="11"/>
      <c r="MLV26" s="11"/>
      <c r="MLW26" s="11"/>
      <c r="MLX26" s="11"/>
      <c r="MLY26" s="11"/>
      <c r="MLZ26" s="11"/>
      <c r="MMA26" s="11"/>
      <c r="MMB26" s="11"/>
      <c r="MMC26" s="11"/>
      <c r="MMD26" s="11"/>
      <c r="MME26" s="11"/>
      <c r="MMF26" s="11"/>
      <c r="MMG26" s="11"/>
      <c r="MMH26" s="11"/>
      <c r="MMI26" s="11"/>
      <c r="MMJ26" s="11"/>
      <c r="MMK26" s="11"/>
      <c r="MML26" s="11"/>
      <c r="MMM26" s="11"/>
      <c r="MMN26" s="11"/>
      <c r="MMO26" s="11"/>
      <c r="MMP26" s="11"/>
      <c r="MMQ26" s="11"/>
      <c r="MMR26" s="11"/>
      <c r="MMS26" s="11"/>
      <c r="MMT26" s="11"/>
      <c r="MMU26" s="11"/>
      <c r="MMV26" s="11"/>
      <c r="MMW26" s="11"/>
      <c r="MMX26" s="11"/>
      <c r="MMY26" s="11"/>
      <c r="MMZ26" s="11"/>
      <c r="MNA26" s="11"/>
      <c r="MNB26" s="11"/>
      <c r="MNC26" s="11"/>
      <c r="MND26" s="11"/>
      <c r="MNE26" s="11"/>
      <c r="MNF26" s="11"/>
      <c r="MNG26" s="11"/>
      <c r="MNH26" s="11"/>
      <c r="MNI26" s="11"/>
      <c r="MNJ26" s="11"/>
      <c r="MNK26" s="11"/>
      <c r="MNL26" s="11"/>
      <c r="MNM26" s="11"/>
      <c r="MNN26" s="11"/>
      <c r="MNO26" s="11"/>
      <c r="MNP26" s="11"/>
      <c r="MNQ26" s="11"/>
      <c r="MNR26" s="11"/>
      <c r="MNS26" s="11"/>
      <c r="MNT26" s="11"/>
      <c r="MNU26" s="11"/>
      <c r="MNV26" s="11"/>
      <c r="MNW26" s="11"/>
      <c r="MNX26" s="11"/>
      <c r="MNY26" s="11"/>
      <c r="MNZ26" s="11"/>
      <c r="MOA26" s="11"/>
      <c r="MOB26" s="11"/>
      <c r="MOC26" s="11"/>
      <c r="MOD26" s="11"/>
      <c r="MOE26" s="11"/>
      <c r="MOF26" s="11"/>
      <c r="MOG26" s="11"/>
      <c r="MOH26" s="11"/>
      <c r="MOI26" s="11"/>
      <c r="MOJ26" s="11"/>
      <c r="MOK26" s="11"/>
      <c r="MOL26" s="11"/>
      <c r="MOM26" s="11"/>
      <c r="MON26" s="11"/>
      <c r="MOO26" s="11"/>
      <c r="MOP26" s="11"/>
      <c r="MOQ26" s="11"/>
      <c r="MOR26" s="11"/>
      <c r="MOS26" s="11"/>
      <c r="MOT26" s="11"/>
      <c r="MOU26" s="11"/>
      <c r="MOV26" s="11"/>
      <c r="MOW26" s="11"/>
      <c r="MOX26" s="11"/>
      <c r="MOY26" s="11"/>
      <c r="MOZ26" s="11"/>
      <c r="MPA26" s="11"/>
      <c r="MPB26" s="11"/>
      <c r="MPC26" s="11"/>
      <c r="MPD26" s="11"/>
      <c r="MPE26" s="11"/>
      <c r="MPF26" s="11"/>
      <c r="MPG26" s="11"/>
      <c r="MPH26" s="11"/>
      <c r="MPI26" s="11"/>
      <c r="MPJ26" s="11"/>
      <c r="MPK26" s="11"/>
      <c r="MPL26" s="11"/>
      <c r="MPM26" s="11"/>
      <c r="MPN26" s="11"/>
      <c r="MPO26" s="11"/>
      <c r="MPP26" s="11"/>
      <c r="MPQ26" s="11"/>
      <c r="MPR26" s="11"/>
      <c r="MPS26" s="11"/>
      <c r="MPT26" s="11"/>
      <c r="MPU26" s="11"/>
      <c r="MPV26" s="11"/>
      <c r="MPW26" s="11"/>
      <c r="MPX26" s="11"/>
      <c r="MPY26" s="11"/>
      <c r="MPZ26" s="11"/>
      <c r="MQA26" s="11"/>
      <c r="MQB26" s="11"/>
      <c r="MQC26" s="11"/>
      <c r="MQD26" s="11"/>
      <c r="MQE26" s="11"/>
      <c r="MQF26" s="11"/>
      <c r="MQG26" s="11"/>
      <c r="MQH26" s="11"/>
      <c r="MQI26" s="11"/>
      <c r="MQJ26" s="11"/>
      <c r="MQK26" s="11"/>
      <c r="MQL26" s="11"/>
      <c r="MQM26" s="11"/>
      <c r="MQN26" s="11"/>
      <c r="MQO26" s="11"/>
      <c r="MQP26" s="11"/>
      <c r="MQQ26" s="11"/>
      <c r="MQR26" s="11"/>
      <c r="MQS26" s="11"/>
      <c r="MQT26" s="11"/>
      <c r="MQU26" s="11"/>
      <c r="MQV26" s="11"/>
      <c r="MQW26" s="11"/>
      <c r="MQX26" s="11"/>
      <c r="MQY26" s="11"/>
      <c r="MQZ26" s="11"/>
      <c r="MRA26" s="11"/>
      <c r="MRB26" s="11"/>
      <c r="MRC26" s="11"/>
      <c r="MRD26" s="11"/>
      <c r="MRE26" s="11"/>
      <c r="MRF26" s="11"/>
      <c r="MRG26" s="11"/>
      <c r="MRH26" s="11"/>
      <c r="MRI26" s="11"/>
      <c r="MRJ26" s="11"/>
      <c r="MRK26" s="11"/>
      <c r="MRL26" s="11"/>
      <c r="MRM26" s="11"/>
      <c r="MRN26" s="11"/>
      <c r="MRO26" s="11"/>
      <c r="MRP26" s="11"/>
      <c r="MRQ26" s="11"/>
      <c r="MRR26" s="11"/>
      <c r="MRS26" s="11"/>
      <c r="MRT26" s="11"/>
      <c r="MRU26" s="11"/>
      <c r="MRV26" s="11"/>
      <c r="MRW26" s="11"/>
      <c r="MRX26" s="11"/>
      <c r="MRY26" s="11"/>
      <c r="MRZ26" s="11"/>
      <c r="MSA26" s="11"/>
      <c r="MSB26" s="11"/>
      <c r="MSC26" s="11"/>
      <c r="MSD26" s="11"/>
      <c r="MSE26" s="11"/>
      <c r="MSF26" s="11"/>
      <c r="MSG26" s="11"/>
      <c r="MSH26" s="11"/>
      <c r="MSI26" s="11"/>
      <c r="MSJ26" s="11"/>
      <c r="MSK26" s="11"/>
      <c r="MSL26" s="11"/>
      <c r="MSM26" s="11"/>
      <c r="MSN26" s="11"/>
      <c r="MSO26" s="11"/>
      <c r="MSP26" s="11"/>
      <c r="MSQ26" s="11"/>
      <c r="MSR26" s="11"/>
      <c r="MSS26" s="11"/>
      <c r="MST26" s="11"/>
      <c r="MSU26" s="11"/>
      <c r="MSV26" s="11"/>
      <c r="MSW26" s="11"/>
      <c r="MSX26" s="11"/>
      <c r="MSY26" s="11"/>
      <c r="MSZ26" s="11"/>
      <c r="MTA26" s="11"/>
      <c r="MTB26" s="11"/>
      <c r="MTC26" s="11"/>
      <c r="MTD26" s="11"/>
      <c r="MTE26" s="11"/>
      <c r="MTF26" s="11"/>
      <c r="MTG26" s="11"/>
      <c r="MTH26" s="11"/>
      <c r="MTI26" s="11"/>
      <c r="MTJ26" s="11"/>
      <c r="MTK26" s="11"/>
      <c r="MTL26" s="11"/>
      <c r="MTM26" s="11"/>
      <c r="MTN26" s="11"/>
      <c r="MTO26" s="11"/>
      <c r="MTP26" s="11"/>
      <c r="MTQ26" s="11"/>
      <c r="MTR26" s="11"/>
      <c r="MTS26" s="11"/>
      <c r="MTT26" s="11"/>
      <c r="MTU26" s="11"/>
      <c r="MTV26" s="11"/>
      <c r="MTW26" s="11"/>
      <c r="MTX26" s="11"/>
      <c r="MTY26" s="11"/>
      <c r="MTZ26" s="11"/>
      <c r="MUA26" s="11"/>
      <c r="MUB26" s="11"/>
      <c r="MUC26" s="11"/>
      <c r="MUD26" s="11"/>
      <c r="MUE26" s="11"/>
      <c r="MUF26" s="11"/>
      <c r="MUG26" s="11"/>
      <c r="MUH26" s="11"/>
      <c r="MUI26" s="11"/>
      <c r="MUJ26" s="11"/>
      <c r="MUK26" s="11"/>
      <c r="MUL26" s="11"/>
      <c r="MUM26" s="11"/>
      <c r="MUN26" s="11"/>
      <c r="MUO26" s="11"/>
      <c r="MUP26" s="11"/>
      <c r="MUQ26" s="11"/>
      <c r="MUR26" s="11"/>
      <c r="MUS26" s="11"/>
      <c r="MUT26" s="11"/>
      <c r="MUU26" s="11"/>
      <c r="MUV26" s="11"/>
      <c r="MUW26" s="11"/>
      <c r="MUX26" s="11"/>
      <c r="MUY26" s="11"/>
      <c r="MUZ26" s="11"/>
      <c r="MVA26" s="11"/>
      <c r="MVB26" s="11"/>
      <c r="MVC26" s="11"/>
      <c r="MVD26" s="11"/>
      <c r="MVE26" s="11"/>
      <c r="MVF26" s="11"/>
      <c r="MVG26" s="11"/>
      <c r="MVH26" s="11"/>
      <c r="MVI26" s="11"/>
      <c r="MVJ26" s="11"/>
      <c r="MVK26" s="11"/>
      <c r="MVL26" s="11"/>
      <c r="MVM26" s="11"/>
      <c r="MVN26" s="11"/>
      <c r="MVO26" s="11"/>
      <c r="MVP26" s="11"/>
      <c r="MVQ26" s="11"/>
      <c r="MVR26" s="11"/>
      <c r="MVS26" s="11"/>
      <c r="MVT26" s="11"/>
      <c r="MVU26" s="11"/>
      <c r="MVV26" s="11"/>
      <c r="MVW26" s="11"/>
      <c r="MVX26" s="11"/>
      <c r="MVY26" s="11"/>
      <c r="MVZ26" s="11"/>
      <c r="MWA26" s="11"/>
      <c r="MWB26" s="11"/>
      <c r="MWC26" s="11"/>
      <c r="MWD26" s="11"/>
      <c r="MWE26" s="11"/>
      <c r="MWF26" s="11"/>
      <c r="MWG26" s="11"/>
      <c r="MWH26" s="11"/>
      <c r="MWI26" s="11"/>
      <c r="MWJ26" s="11"/>
      <c r="MWK26" s="11"/>
      <c r="MWL26" s="11"/>
      <c r="MWM26" s="11"/>
      <c r="MWN26" s="11"/>
      <c r="MWO26" s="11"/>
      <c r="MWP26" s="11"/>
      <c r="MWQ26" s="11"/>
      <c r="MWR26" s="11"/>
      <c r="MWS26" s="11"/>
      <c r="MWT26" s="11"/>
      <c r="MWU26" s="11"/>
      <c r="MWV26" s="11"/>
      <c r="MWW26" s="11"/>
      <c r="MWX26" s="11"/>
      <c r="MWY26" s="11"/>
      <c r="MWZ26" s="11"/>
      <c r="MXA26" s="11"/>
      <c r="MXB26" s="11"/>
      <c r="MXC26" s="11"/>
      <c r="MXD26" s="11"/>
      <c r="MXE26" s="11"/>
      <c r="MXF26" s="11"/>
      <c r="MXG26" s="11"/>
      <c r="MXH26" s="11"/>
      <c r="MXI26" s="11"/>
      <c r="MXJ26" s="11"/>
      <c r="MXK26" s="11"/>
      <c r="MXL26" s="11"/>
      <c r="MXM26" s="11"/>
      <c r="MXN26" s="11"/>
      <c r="MXO26" s="11"/>
      <c r="MXP26" s="11"/>
      <c r="MXQ26" s="11"/>
      <c r="MXR26" s="11"/>
      <c r="MXS26" s="11"/>
      <c r="MXT26" s="11"/>
      <c r="MXU26" s="11"/>
      <c r="MXV26" s="11"/>
      <c r="MXW26" s="11"/>
      <c r="MXX26" s="11"/>
      <c r="MXY26" s="11"/>
      <c r="MXZ26" s="11"/>
      <c r="MYA26" s="11"/>
      <c r="MYB26" s="11"/>
      <c r="MYC26" s="11"/>
      <c r="MYD26" s="11"/>
      <c r="MYE26" s="11"/>
      <c r="MYF26" s="11"/>
      <c r="MYG26" s="11"/>
      <c r="MYH26" s="11"/>
      <c r="MYI26" s="11"/>
      <c r="MYJ26" s="11"/>
      <c r="MYK26" s="11"/>
      <c r="MYL26" s="11"/>
      <c r="MYM26" s="11"/>
      <c r="MYN26" s="11"/>
      <c r="MYO26" s="11"/>
      <c r="MYP26" s="11"/>
      <c r="MYQ26" s="11"/>
      <c r="MYR26" s="11"/>
      <c r="MYS26" s="11"/>
      <c r="MYT26" s="11"/>
      <c r="MYU26" s="11"/>
      <c r="MYV26" s="11"/>
      <c r="MYW26" s="11"/>
      <c r="MYX26" s="11"/>
      <c r="MYY26" s="11"/>
      <c r="MYZ26" s="11"/>
      <c r="MZA26" s="11"/>
      <c r="MZB26" s="11"/>
      <c r="MZC26" s="11"/>
      <c r="MZD26" s="11"/>
      <c r="MZE26" s="11"/>
      <c r="MZF26" s="11"/>
      <c r="MZG26" s="11"/>
      <c r="MZH26" s="11"/>
      <c r="MZI26" s="11"/>
      <c r="MZJ26" s="11"/>
      <c r="MZK26" s="11"/>
      <c r="MZL26" s="11"/>
      <c r="MZM26" s="11"/>
      <c r="MZN26" s="11"/>
      <c r="MZO26" s="11"/>
      <c r="MZP26" s="11"/>
      <c r="MZQ26" s="11"/>
      <c r="MZR26" s="11"/>
      <c r="MZS26" s="11"/>
      <c r="MZT26" s="11"/>
      <c r="MZU26" s="11"/>
      <c r="MZV26" s="11"/>
      <c r="MZW26" s="11"/>
      <c r="MZX26" s="11"/>
      <c r="MZY26" s="11"/>
      <c r="MZZ26" s="11"/>
      <c r="NAA26" s="11"/>
      <c r="NAB26" s="11"/>
      <c r="NAC26" s="11"/>
      <c r="NAD26" s="11"/>
      <c r="NAE26" s="11"/>
      <c r="NAF26" s="11"/>
      <c r="NAG26" s="11"/>
      <c r="NAH26" s="11"/>
      <c r="NAI26" s="11"/>
      <c r="NAJ26" s="11"/>
      <c r="NAK26" s="11"/>
      <c r="NAL26" s="11"/>
      <c r="NAM26" s="11"/>
      <c r="NAN26" s="11"/>
      <c r="NAO26" s="11"/>
      <c r="NAP26" s="11"/>
      <c r="NAQ26" s="11"/>
      <c r="NAR26" s="11"/>
      <c r="NAS26" s="11"/>
      <c r="NAT26" s="11"/>
      <c r="NAU26" s="11"/>
      <c r="NAV26" s="11"/>
      <c r="NAW26" s="11"/>
      <c r="NAX26" s="11"/>
      <c r="NAY26" s="11"/>
      <c r="NAZ26" s="11"/>
      <c r="NBA26" s="11"/>
      <c r="NBB26" s="11"/>
      <c r="NBC26" s="11"/>
      <c r="NBD26" s="11"/>
      <c r="NBE26" s="11"/>
      <c r="NBF26" s="11"/>
      <c r="NBG26" s="11"/>
      <c r="NBH26" s="11"/>
      <c r="NBI26" s="11"/>
      <c r="NBJ26" s="11"/>
      <c r="NBK26" s="11"/>
      <c r="NBL26" s="11"/>
      <c r="NBM26" s="11"/>
      <c r="NBN26" s="11"/>
      <c r="NBO26" s="11"/>
      <c r="NBP26" s="11"/>
      <c r="NBQ26" s="11"/>
      <c r="NBR26" s="11"/>
      <c r="NBS26" s="11"/>
      <c r="NBT26" s="11"/>
      <c r="NBU26" s="11"/>
      <c r="NBV26" s="11"/>
      <c r="NBW26" s="11"/>
      <c r="NBX26" s="11"/>
      <c r="NBY26" s="11"/>
      <c r="NBZ26" s="11"/>
      <c r="NCA26" s="11"/>
      <c r="NCB26" s="11"/>
      <c r="NCC26" s="11"/>
      <c r="NCD26" s="11"/>
      <c r="NCE26" s="11"/>
      <c r="NCF26" s="11"/>
      <c r="NCG26" s="11"/>
      <c r="NCH26" s="11"/>
      <c r="NCI26" s="11"/>
      <c r="NCJ26" s="11"/>
      <c r="NCK26" s="11"/>
      <c r="NCL26" s="11"/>
      <c r="NCM26" s="11"/>
      <c r="NCN26" s="11"/>
      <c r="NCO26" s="11"/>
      <c r="NCP26" s="11"/>
      <c r="NCQ26" s="11"/>
      <c r="NCR26" s="11"/>
      <c r="NCS26" s="11"/>
      <c r="NCT26" s="11"/>
      <c r="NCU26" s="11"/>
      <c r="NCV26" s="11"/>
      <c r="NCW26" s="11"/>
      <c r="NCX26" s="11"/>
      <c r="NCY26" s="11"/>
      <c r="NCZ26" s="11"/>
      <c r="NDA26" s="11"/>
      <c r="NDB26" s="11"/>
      <c r="NDC26" s="11"/>
      <c r="NDD26" s="11"/>
      <c r="NDE26" s="11"/>
      <c r="NDF26" s="11"/>
      <c r="NDG26" s="11"/>
      <c r="NDH26" s="11"/>
      <c r="NDI26" s="11"/>
      <c r="NDJ26" s="11"/>
      <c r="NDK26" s="11"/>
      <c r="NDL26" s="11"/>
      <c r="NDM26" s="11"/>
      <c r="NDN26" s="11"/>
      <c r="NDO26" s="11"/>
      <c r="NDP26" s="11"/>
      <c r="NDQ26" s="11"/>
      <c r="NDR26" s="11"/>
      <c r="NDS26" s="11"/>
      <c r="NDT26" s="11"/>
      <c r="NDU26" s="11"/>
      <c r="NDV26" s="11"/>
      <c r="NDW26" s="11"/>
      <c r="NDX26" s="11"/>
      <c r="NDY26" s="11"/>
      <c r="NDZ26" s="11"/>
      <c r="NEA26" s="11"/>
      <c r="NEB26" s="11"/>
      <c r="NEC26" s="11"/>
      <c r="NED26" s="11"/>
      <c r="NEE26" s="11"/>
      <c r="NEF26" s="11"/>
      <c r="NEG26" s="11"/>
      <c r="NEH26" s="11"/>
      <c r="NEI26" s="11"/>
      <c r="NEJ26" s="11"/>
      <c r="NEK26" s="11"/>
      <c r="NEL26" s="11"/>
      <c r="NEM26" s="11"/>
      <c r="NEN26" s="11"/>
      <c r="NEO26" s="11"/>
      <c r="NEP26" s="11"/>
      <c r="NEQ26" s="11"/>
      <c r="NER26" s="11"/>
      <c r="NES26" s="11"/>
      <c r="NET26" s="11"/>
      <c r="NEU26" s="11"/>
      <c r="NEV26" s="11"/>
      <c r="NEW26" s="11"/>
      <c r="NEX26" s="11"/>
      <c r="NEY26" s="11"/>
      <c r="NEZ26" s="11"/>
      <c r="NFA26" s="11"/>
      <c r="NFB26" s="11"/>
      <c r="NFC26" s="11"/>
      <c r="NFD26" s="11"/>
      <c r="NFE26" s="11"/>
      <c r="NFF26" s="11"/>
      <c r="NFG26" s="11"/>
      <c r="NFH26" s="11"/>
      <c r="NFI26" s="11"/>
      <c r="NFJ26" s="11"/>
      <c r="NFK26" s="11"/>
      <c r="NFL26" s="11"/>
      <c r="NFM26" s="11"/>
      <c r="NFN26" s="11"/>
      <c r="NFO26" s="11"/>
      <c r="NFP26" s="11"/>
      <c r="NFQ26" s="11"/>
      <c r="NFR26" s="11"/>
      <c r="NFS26" s="11"/>
      <c r="NFT26" s="11"/>
      <c r="NFU26" s="11"/>
      <c r="NFV26" s="11"/>
      <c r="NFW26" s="11"/>
      <c r="NFX26" s="11"/>
      <c r="NFY26" s="11"/>
      <c r="NFZ26" s="11"/>
      <c r="NGA26" s="11"/>
      <c r="NGB26" s="11"/>
      <c r="NGC26" s="11"/>
      <c r="NGD26" s="11"/>
      <c r="NGE26" s="11"/>
      <c r="NGF26" s="11"/>
      <c r="NGG26" s="11"/>
      <c r="NGH26" s="11"/>
      <c r="NGI26" s="11"/>
      <c r="NGJ26" s="11"/>
      <c r="NGK26" s="11"/>
      <c r="NGL26" s="11"/>
      <c r="NGM26" s="11"/>
      <c r="NGN26" s="11"/>
      <c r="NGO26" s="11"/>
      <c r="NGP26" s="11"/>
      <c r="NGQ26" s="11"/>
      <c r="NGR26" s="11"/>
      <c r="NGS26" s="11"/>
      <c r="NGT26" s="11"/>
      <c r="NGU26" s="11"/>
      <c r="NGV26" s="11"/>
      <c r="NGW26" s="11"/>
      <c r="NGX26" s="11"/>
      <c r="NGY26" s="11"/>
      <c r="NGZ26" s="11"/>
      <c r="NHA26" s="11"/>
      <c r="NHB26" s="11"/>
      <c r="NHC26" s="11"/>
      <c r="NHD26" s="11"/>
      <c r="NHE26" s="11"/>
      <c r="NHF26" s="11"/>
      <c r="NHG26" s="11"/>
      <c r="NHH26" s="11"/>
      <c r="NHI26" s="11"/>
      <c r="NHJ26" s="11"/>
      <c r="NHK26" s="11"/>
      <c r="NHL26" s="11"/>
      <c r="NHM26" s="11"/>
      <c r="NHN26" s="11"/>
      <c r="NHO26" s="11"/>
      <c r="NHP26" s="11"/>
      <c r="NHQ26" s="11"/>
      <c r="NHR26" s="11"/>
      <c r="NHS26" s="11"/>
      <c r="NHT26" s="11"/>
      <c r="NHU26" s="11"/>
      <c r="NHV26" s="11"/>
      <c r="NHW26" s="11"/>
      <c r="NHX26" s="11"/>
      <c r="NHY26" s="11"/>
      <c r="NHZ26" s="11"/>
      <c r="NIA26" s="11"/>
      <c r="NIB26" s="11"/>
      <c r="NIC26" s="11"/>
      <c r="NID26" s="11"/>
      <c r="NIE26" s="11"/>
      <c r="NIF26" s="11"/>
      <c r="NIG26" s="11"/>
      <c r="NIH26" s="11"/>
      <c r="NII26" s="11"/>
      <c r="NIJ26" s="11"/>
      <c r="NIK26" s="11"/>
      <c r="NIL26" s="11"/>
      <c r="NIM26" s="11"/>
      <c r="NIN26" s="11"/>
      <c r="NIO26" s="11"/>
      <c r="NIP26" s="11"/>
      <c r="NIQ26" s="11"/>
      <c r="NIR26" s="11"/>
      <c r="NIS26" s="11"/>
      <c r="NIT26" s="11"/>
      <c r="NIU26" s="11"/>
      <c r="NIV26" s="11"/>
      <c r="NIW26" s="11"/>
      <c r="NIX26" s="11"/>
      <c r="NIY26" s="11"/>
      <c r="NIZ26" s="11"/>
      <c r="NJA26" s="11"/>
      <c r="NJB26" s="11"/>
      <c r="NJC26" s="11"/>
      <c r="NJD26" s="11"/>
      <c r="NJE26" s="11"/>
      <c r="NJF26" s="11"/>
      <c r="NJG26" s="11"/>
      <c r="NJH26" s="11"/>
      <c r="NJI26" s="11"/>
      <c r="NJJ26" s="11"/>
      <c r="NJK26" s="11"/>
      <c r="NJL26" s="11"/>
      <c r="NJM26" s="11"/>
      <c r="NJN26" s="11"/>
      <c r="NJO26" s="11"/>
      <c r="NJP26" s="11"/>
      <c r="NJQ26" s="11"/>
      <c r="NJR26" s="11"/>
      <c r="NJS26" s="11"/>
      <c r="NJT26" s="11"/>
      <c r="NJU26" s="11"/>
      <c r="NJV26" s="11"/>
      <c r="NJW26" s="11"/>
      <c r="NJX26" s="11"/>
      <c r="NJY26" s="11"/>
      <c r="NJZ26" s="11"/>
      <c r="NKA26" s="11"/>
      <c r="NKB26" s="11"/>
      <c r="NKC26" s="11"/>
      <c r="NKD26" s="11"/>
      <c r="NKE26" s="11"/>
      <c r="NKF26" s="11"/>
      <c r="NKG26" s="11"/>
      <c r="NKH26" s="11"/>
      <c r="NKI26" s="11"/>
      <c r="NKJ26" s="11"/>
      <c r="NKK26" s="11"/>
      <c r="NKL26" s="11"/>
      <c r="NKM26" s="11"/>
      <c r="NKN26" s="11"/>
      <c r="NKO26" s="11"/>
      <c r="NKP26" s="11"/>
      <c r="NKQ26" s="11"/>
      <c r="NKR26" s="11"/>
      <c r="NKS26" s="11"/>
      <c r="NKT26" s="11"/>
      <c r="NKU26" s="11"/>
      <c r="NKV26" s="11"/>
      <c r="NKW26" s="11"/>
      <c r="NKX26" s="11"/>
      <c r="NKY26" s="11"/>
      <c r="NKZ26" s="11"/>
      <c r="NLA26" s="11"/>
      <c r="NLB26" s="11"/>
      <c r="NLC26" s="11"/>
      <c r="NLD26" s="11"/>
      <c r="NLE26" s="11"/>
      <c r="NLF26" s="11"/>
      <c r="NLG26" s="11"/>
      <c r="NLH26" s="11"/>
      <c r="NLI26" s="11"/>
      <c r="NLJ26" s="11"/>
      <c r="NLK26" s="11"/>
      <c r="NLL26" s="11"/>
      <c r="NLM26" s="11"/>
      <c r="NLN26" s="11"/>
      <c r="NLO26" s="11"/>
      <c r="NLP26" s="11"/>
      <c r="NLQ26" s="11"/>
      <c r="NLR26" s="11"/>
      <c r="NLS26" s="11"/>
      <c r="NLT26" s="11"/>
      <c r="NLU26" s="11"/>
      <c r="NLV26" s="11"/>
      <c r="NLW26" s="11"/>
      <c r="NLX26" s="11"/>
      <c r="NLY26" s="11"/>
      <c r="NLZ26" s="11"/>
      <c r="NMA26" s="11"/>
      <c r="NMB26" s="11"/>
      <c r="NMC26" s="11"/>
      <c r="NMD26" s="11"/>
      <c r="NME26" s="11"/>
      <c r="NMF26" s="11"/>
      <c r="NMG26" s="11"/>
      <c r="NMH26" s="11"/>
      <c r="NMI26" s="11"/>
      <c r="NMJ26" s="11"/>
      <c r="NMK26" s="11"/>
      <c r="NML26" s="11"/>
      <c r="NMM26" s="11"/>
      <c r="NMN26" s="11"/>
      <c r="NMO26" s="11"/>
      <c r="NMP26" s="11"/>
      <c r="NMQ26" s="11"/>
      <c r="NMR26" s="11"/>
      <c r="NMS26" s="11"/>
      <c r="NMT26" s="11"/>
      <c r="NMU26" s="11"/>
      <c r="NMV26" s="11"/>
      <c r="NMW26" s="11"/>
      <c r="NMX26" s="11"/>
      <c r="NMY26" s="11"/>
      <c r="NMZ26" s="11"/>
      <c r="NNA26" s="11"/>
      <c r="NNB26" s="11"/>
      <c r="NNC26" s="11"/>
      <c r="NND26" s="11"/>
      <c r="NNE26" s="11"/>
      <c r="NNF26" s="11"/>
      <c r="NNG26" s="11"/>
      <c r="NNH26" s="11"/>
      <c r="NNI26" s="11"/>
      <c r="NNJ26" s="11"/>
      <c r="NNK26" s="11"/>
      <c r="NNL26" s="11"/>
      <c r="NNM26" s="11"/>
      <c r="NNN26" s="11"/>
      <c r="NNO26" s="11"/>
      <c r="NNP26" s="11"/>
      <c r="NNQ26" s="11"/>
      <c r="NNR26" s="11"/>
      <c r="NNS26" s="11"/>
      <c r="NNT26" s="11"/>
      <c r="NNU26" s="11"/>
      <c r="NNV26" s="11"/>
      <c r="NNW26" s="11"/>
      <c r="NNX26" s="11"/>
      <c r="NNY26" s="11"/>
      <c r="NNZ26" s="11"/>
      <c r="NOA26" s="11"/>
      <c r="NOB26" s="11"/>
      <c r="NOC26" s="11"/>
      <c r="NOD26" s="11"/>
      <c r="NOE26" s="11"/>
      <c r="NOF26" s="11"/>
      <c r="NOG26" s="11"/>
      <c r="NOH26" s="11"/>
      <c r="NOI26" s="11"/>
      <c r="NOJ26" s="11"/>
      <c r="NOK26" s="11"/>
      <c r="NOL26" s="11"/>
      <c r="NOM26" s="11"/>
      <c r="NON26" s="11"/>
      <c r="NOO26" s="11"/>
      <c r="NOP26" s="11"/>
      <c r="NOQ26" s="11"/>
      <c r="NOR26" s="11"/>
      <c r="NOS26" s="11"/>
      <c r="NOT26" s="11"/>
      <c r="NOU26" s="11"/>
      <c r="NOV26" s="11"/>
      <c r="NOW26" s="11"/>
      <c r="NOX26" s="11"/>
      <c r="NOY26" s="11"/>
      <c r="NOZ26" s="11"/>
      <c r="NPA26" s="11"/>
      <c r="NPB26" s="11"/>
      <c r="NPC26" s="11"/>
      <c r="NPD26" s="11"/>
      <c r="NPE26" s="11"/>
      <c r="NPF26" s="11"/>
      <c r="NPG26" s="11"/>
      <c r="NPH26" s="11"/>
      <c r="NPI26" s="11"/>
      <c r="NPJ26" s="11"/>
      <c r="NPK26" s="11"/>
      <c r="NPL26" s="11"/>
      <c r="NPM26" s="11"/>
      <c r="NPN26" s="11"/>
      <c r="NPO26" s="11"/>
      <c r="NPP26" s="11"/>
      <c r="NPQ26" s="11"/>
      <c r="NPR26" s="11"/>
      <c r="NPS26" s="11"/>
      <c r="NPT26" s="11"/>
      <c r="NPU26" s="11"/>
      <c r="NPV26" s="11"/>
      <c r="NPW26" s="11"/>
      <c r="NPX26" s="11"/>
      <c r="NPY26" s="11"/>
      <c r="NPZ26" s="11"/>
      <c r="NQA26" s="11"/>
      <c r="NQB26" s="11"/>
      <c r="NQC26" s="11"/>
      <c r="NQD26" s="11"/>
      <c r="NQE26" s="11"/>
      <c r="NQF26" s="11"/>
      <c r="NQG26" s="11"/>
      <c r="NQH26" s="11"/>
      <c r="NQI26" s="11"/>
      <c r="NQJ26" s="11"/>
      <c r="NQK26" s="11"/>
      <c r="NQL26" s="11"/>
      <c r="NQM26" s="11"/>
      <c r="NQN26" s="11"/>
      <c r="NQO26" s="11"/>
      <c r="NQP26" s="11"/>
      <c r="NQQ26" s="11"/>
      <c r="NQR26" s="11"/>
      <c r="NQS26" s="11"/>
      <c r="NQT26" s="11"/>
      <c r="NQU26" s="11"/>
      <c r="NQV26" s="11"/>
      <c r="NQW26" s="11"/>
      <c r="NQX26" s="11"/>
      <c r="NQY26" s="11"/>
      <c r="NQZ26" s="11"/>
      <c r="NRA26" s="11"/>
      <c r="NRB26" s="11"/>
      <c r="NRC26" s="11"/>
      <c r="NRD26" s="11"/>
      <c r="NRE26" s="11"/>
      <c r="NRF26" s="11"/>
      <c r="NRG26" s="11"/>
      <c r="NRH26" s="11"/>
      <c r="NRI26" s="11"/>
      <c r="NRJ26" s="11"/>
      <c r="NRK26" s="11"/>
      <c r="NRL26" s="11"/>
      <c r="NRM26" s="11"/>
      <c r="NRN26" s="11"/>
      <c r="NRO26" s="11"/>
      <c r="NRP26" s="11"/>
      <c r="NRQ26" s="11"/>
      <c r="NRR26" s="11"/>
      <c r="NRS26" s="11"/>
      <c r="NRT26" s="11"/>
      <c r="NRU26" s="11"/>
      <c r="NRV26" s="11"/>
      <c r="NRW26" s="11"/>
      <c r="NRX26" s="11"/>
      <c r="NRY26" s="11"/>
      <c r="NRZ26" s="11"/>
      <c r="NSA26" s="11"/>
      <c r="NSB26" s="11"/>
      <c r="NSC26" s="11"/>
      <c r="NSD26" s="11"/>
      <c r="NSE26" s="11"/>
      <c r="NSF26" s="11"/>
      <c r="NSG26" s="11"/>
      <c r="NSH26" s="11"/>
      <c r="NSI26" s="11"/>
      <c r="NSJ26" s="11"/>
      <c r="NSK26" s="11"/>
      <c r="NSL26" s="11"/>
      <c r="NSM26" s="11"/>
      <c r="NSN26" s="11"/>
      <c r="NSO26" s="11"/>
      <c r="NSP26" s="11"/>
      <c r="NSQ26" s="11"/>
      <c r="NSR26" s="11"/>
      <c r="NSS26" s="11"/>
      <c r="NST26" s="11"/>
      <c r="NSU26" s="11"/>
      <c r="NSV26" s="11"/>
      <c r="NSW26" s="11"/>
      <c r="NSX26" s="11"/>
      <c r="NSY26" s="11"/>
      <c r="NSZ26" s="11"/>
      <c r="NTA26" s="11"/>
      <c r="NTB26" s="11"/>
      <c r="NTC26" s="11"/>
      <c r="NTD26" s="11"/>
      <c r="NTE26" s="11"/>
      <c r="NTF26" s="11"/>
      <c r="NTG26" s="11"/>
      <c r="NTH26" s="11"/>
      <c r="NTI26" s="11"/>
      <c r="NTJ26" s="11"/>
      <c r="NTK26" s="11"/>
      <c r="NTL26" s="11"/>
      <c r="NTM26" s="11"/>
      <c r="NTN26" s="11"/>
      <c r="NTO26" s="11"/>
      <c r="NTP26" s="11"/>
      <c r="NTQ26" s="11"/>
      <c r="NTR26" s="11"/>
      <c r="NTS26" s="11"/>
      <c r="NTT26" s="11"/>
      <c r="NTU26" s="11"/>
      <c r="NTV26" s="11"/>
      <c r="NTW26" s="11"/>
      <c r="NTX26" s="11"/>
      <c r="NTY26" s="11"/>
      <c r="NTZ26" s="11"/>
      <c r="NUA26" s="11"/>
      <c r="NUB26" s="11"/>
      <c r="NUC26" s="11"/>
      <c r="NUD26" s="11"/>
      <c r="NUE26" s="11"/>
      <c r="NUF26" s="11"/>
      <c r="NUG26" s="11"/>
      <c r="NUH26" s="11"/>
      <c r="NUI26" s="11"/>
      <c r="NUJ26" s="11"/>
      <c r="NUK26" s="11"/>
      <c r="NUL26" s="11"/>
      <c r="NUM26" s="11"/>
      <c r="NUN26" s="11"/>
      <c r="NUO26" s="11"/>
      <c r="NUP26" s="11"/>
      <c r="NUQ26" s="11"/>
      <c r="NUR26" s="11"/>
      <c r="NUS26" s="11"/>
      <c r="NUT26" s="11"/>
      <c r="NUU26" s="11"/>
      <c r="NUV26" s="11"/>
      <c r="NUW26" s="11"/>
      <c r="NUX26" s="11"/>
      <c r="NUY26" s="11"/>
      <c r="NUZ26" s="11"/>
      <c r="NVA26" s="11"/>
      <c r="NVB26" s="11"/>
      <c r="NVC26" s="11"/>
      <c r="NVD26" s="11"/>
      <c r="NVE26" s="11"/>
      <c r="NVF26" s="11"/>
      <c r="NVG26" s="11"/>
      <c r="NVH26" s="11"/>
      <c r="NVI26" s="11"/>
      <c r="NVJ26" s="11"/>
      <c r="NVK26" s="11"/>
      <c r="NVL26" s="11"/>
      <c r="NVM26" s="11"/>
      <c r="NVN26" s="11"/>
      <c r="NVO26" s="11"/>
      <c r="NVP26" s="11"/>
      <c r="NVQ26" s="11"/>
      <c r="NVR26" s="11"/>
      <c r="NVS26" s="11"/>
      <c r="NVT26" s="11"/>
      <c r="NVU26" s="11"/>
      <c r="NVV26" s="11"/>
      <c r="NVW26" s="11"/>
      <c r="NVX26" s="11"/>
      <c r="NVY26" s="11"/>
      <c r="NVZ26" s="11"/>
      <c r="NWA26" s="11"/>
      <c r="NWB26" s="11"/>
      <c r="NWC26" s="11"/>
      <c r="NWD26" s="11"/>
      <c r="NWE26" s="11"/>
      <c r="NWF26" s="11"/>
      <c r="NWG26" s="11"/>
      <c r="NWH26" s="11"/>
      <c r="NWI26" s="11"/>
      <c r="NWJ26" s="11"/>
      <c r="NWK26" s="11"/>
      <c r="NWL26" s="11"/>
      <c r="NWM26" s="11"/>
      <c r="NWN26" s="11"/>
      <c r="NWO26" s="11"/>
      <c r="NWP26" s="11"/>
      <c r="NWQ26" s="11"/>
      <c r="NWR26" s="11"/>
      <c r="NWS26" s="11"/>
      <c r="NWT26" s="11"/>
      <c r="NWU26" s="11"/>
      <c r="NWV26" s="11"/>
      <c r="NWW26" s="11"/>
      <c r="NWX26" s="11"/>
      <c r="NWY26" s="11"/>
      <c r="NWZ26" s="11"/>
      <c r="NXA26" s="11"/>
      <c r="NXB26" s="11"/>
      <c r="NXC26" s="11"/>
      <c r="NXD26" s="11"/>
      <c r="NXE26" s="11"/>
      <c r="NXF26" s="11"/>
      <c r="NXG26" s="11"/>
      <c r="NXH26" s="11"/>
      <c r="NXI26" s="11"/>
      <c r="NXJ26" s="11"/>
      <c r="NXK26" s="11"/>
      <c r="NXL26" s="11"/>
      <c r="NXM26" s="11"/>
      <c r="NXN26" s="11"/>
      <c r="NXO26" s="11"/>
      <c r="NXP26" s="11"/>
      <c r="NXQ26" s="11"/>
      <c r="NXR26" s="11"/>
      <c r="NXS26" s="11"/>
      <c r="NXT26" s="11"/>
      <c r="NXU26" s="11"/>
      <c r="NXV26" s="11"/>
      <c r="NXW26" s="11"/>
      <c r="NXX26" s="11"/>
      <c r="NXY26" s="11"/>
      <c r="NXZ26" s="11"/>
      <c r="NYA26" s="11"/>
      <c r="NYB26" s="11"/>
      <c r="NYC26" s="11"/>
      <c r="NYD26" s="11"/>
      <c r="NYE26" s="11"/>
      <c r="NYF26" s="11"/>
      <c r="NYG26" s="11"/>
      <c r="NYH26" s="11"/>
      <c r="NYI26" s="11"/>
      <c r="NYJ26" s="11"/>
      <c r="NYK26" s="11"/>
      <c r="NYL26" s="11"/>
      <c r="NYM26" s="11"/>
      <c r="NYN26" s="11"/>
      <c r="NYO26" s="11"/>
      <c r="NYP26" s="11"/>
      <c r="NYQ26" s="11"/>
      <c r="NYR26" s="11"/>
      <c r="NYS26" s="11"/>
      <c r="NYT26" s="11"/>
      <c r="NYU26" s="11"/>
      <c r="NYV26" s="11"/>
      <c r="NYW26" s="11"/>
      <c r="NYX26" s="11"/>
      <c r="NYY26" s="11"/>
      <c r="NYZ26" s="11"/>
      <c r="NZA26" s="11"/>
      <c r="NZB26" s="11"/>
      <c r="NZC26" s="11"/>
      <c r="NZD26" s="11"/>
      <c r="NZE26" s="11"/>
      <c r="NZF26" s="11"/>
      <c r="NZG26" s="11"/>
      <c r="NZH26" s="11"/>
      <c r="NZI26" s="11"/>
      <c r="NZJ26" s="11"/>
      <c r="NZK26" s="11"/>
      <c r="NZL26" s="11"/>
      <c r="NZM26" s="11"/>
      <c r="NZN26" s="11"/>
      <c r="NZO26" s="11"/>
      <c r="NZP26" s="11"/>
      <c r="NZQ26" s="11"/>
      <c r="NZR26" s="11"/>
      <c r="NZS26" s="11"/>
      <c r="NZT26" s="11"/>
      <c r="NZU26" s="11"/>
      <c r="NZV26" s="11"/>
      <c r="NZW26" s="11"/>
      <c r="NZX26" s="11"/>
      <c r="NZY26" s="11"/>
      <c r="NZZ26" s="11"/>
      <c r="OAA26" s="11"/>
      <c r="OAB26" s="11"/>
      <c r="OAC26" s="11"/>
      <c r="OAD26" s="11"/>
      <c r="OAE26" s="11"/>
      <c r="OAF26" s="11"/>
      <c r="OAG26" s="11"/>
      <c r="OAH26" s="11"/>
      <c r="OAI26" s="11"/>
      <c r="OAJ26" s="11"/>
      <c r="OAK26" s="11"/>
      <c r="OAL26" s="11"/>
      <c r="OAM26" s="11"/>
      <c r="OAN26" s="11"/>
      <c r="OAO26" s="11"/>
      <c r="OAP26" s="11"/>
      <c r="OAQ26" s="11"/>
      <c r="OAR26" s="11"/>
      <c r="OAS26" s="11"/>
      <c r="OAT26" s="11"/>
      <c r="OAU26" s="11"/>
      <c r="OAV26" s="11"/>
      <c r="OAW26" s="11"/>
      <c r="OAX26" s="11"/>
      <c r="OAY26" s="11"/>
      <c r="OAZ26" s="11"/>
      <c r="OBA26" s="11"/>
      <c r="OBB26" s="11"/>
      <c r="OBC26" s="11"/>
      <c r="OBD26" s="11"/>
      <c r="OBE26" s="11"/>
      <c r="OBF26" s="11"/>
      <c r="OBG26" s="11"/>
      <c r="OBH26" s="11"/>
      <c r="OBI26" s="11"/>
      <c r="OBJ26" s="11"/>
      <c r="OBK26" s="11"/>
      <c r="OBL26" s="11"/>
      <c r="OBM26" s="11"/>
      <c r="OBN26" s="11"/>
      <c r="OBO26" s="11"/>
      <c r="OBP26" s="11"/>
      <c r="OBQ26" s="11"/>
      <c r="OBR26" s="11"/>
      <c r="OBS26" s="11"/>
      <c r="OBT26" s="11"/>
      <c r="OBU26" s="11"/>
      <c r="OBV26" s="11"/>
      <c r="OBW26" s="11"/>
      <c r="OBX26" s="11"/>
      <c r="OBY26" s="11"/>
      <c r="OBZ26" s="11"/>
      <c r="OCA26" s="11"/>
      <c r="OCB26" s="11"/>
      <c r="OCC26" s="11"/>
      <c r="OCD26" s="11"/>
      <c r="OCE26" s="11"/>
      <c r="OCF26" s="11"/>
      <c r="OCG26" s="11"/>
      <c r="OCH26" s="11"/>
      <c r="OCI26" s="11"/>
      <c r="OCJ26" s="11"/>
      <c r="OCK26" s="11"/>
      <c r="OCL26" s="11"/>
      <c r="OCM26" s="11"/>
      <c r="OCN26" s="11"/>
      <c r="OCO26" s="11"/>
      <c r="OCP26" s="11"/>
      <c r="OCQ26" s="11"/>
      <c r="OCR26" s="11"/>
      <c r="OCS26" s="11"/>
      <c r="OCT26" s="11"/>
      <c r="OCU26" s="11"/>
      <c r="OCV26" s="11"/>
      <c r="OCW26" s="11"/>
      <c r="OCX26" s="11"/>
      <c r="OCY26" s="11"/>
      <c r="OCZ26" s="11"/>
      <c r="ODA26" s="11"/>
      <c r="ODB26" s="11"/>
      <c r="ODC26" s="11"/>
      <c r="ODD26" s="11"/>
      <c r="ODE26" s="11"/>
      <c r="ODF26" s="11"/>
      <c r="ODG26" s="11"/>
      <c r="ODH26" s="11"/>
      <c r="ODI26" s="11"/>
      <c r="ODJ26" s="11"/>
      <c r="ODK26" s="11"/>
      <c r="ODL26" s="11"/>
      <c r="ODM26" s="11"/>
      <c r="ODN26" s="11"/>
      <c r="ODO26" s="11"/>
      <c r="ODP26" s="11"/>
      <c r="ODQ26" s="11"/>
      <c r="ODR26" s="11"/>
      <c r="ODS26" s="11"/>
      <c r="ODT26" s="11"/>
      <c r="ODU26" s="11"/>
      <c r="ODV26" s="11"/>
      <c r="ODW26" s="11"/>
      <c r="ODX26" s="11"/>
      <c r="ODY26" s="11"/>
      <c r="ODZ26" s="11"/>
      <c r="OEA26" s="11"/>
      <c r="OEB26" s="11"/>
      <c r="OEC26" s="11"/>
      <c r="OED26" s="11"/>
      <c r="OEE26" s="11"/>
      <c r="OEF26" s="11"/>
      <c r="OEG26" s="11"/>
      <c r="OEH26" s="11"/>
      <c r="OEI26" s="11"/>
      <c r="OEJ26" s="11"/>
      <c r="OEK26" s="11"/>
      <c r="OEL26" s="11"/>
      <c r="OEM26" s="11"/>
      <c r="OEN26" s="11"/>
      <c r="OEO26" s="11"/>
      <c r="OEP26" s="11"/>
      <c r="OEQ26" s="11"/>
      <c r="OER26" s="11"/>
      <c r="OES26" s="11"/>
      <c r="OET26" s="11"/>
      <c r="OEU26" s="11"/>
      <c r="OEV26" s="11"/>
      <c r="OEW26" s="11"/>
      <c r="OEX26" s="11"/>
      <c r="OEY26" s="11"/>
      <c r="OEZ26" s="11"/>
      <c r="OFA26" s="11"/>
      <c r="OFB26" s="11"/>
      <c r="OFC26" s="11"/>
      <c r="OFD26" s="11"/>
      <c r="OFE26" s="11"/>
      <c r="OFF26" s="11"/>
      <c r="OFG26" s="11"/>
      <c r="OFH26" s="11"/>
      <c r="OFI26" s="11"/>
      <c r="OFJ26" s="11"/>
      <c r="OFK26" s="11"/>
      <c r="OFL26" s="11"/>
      <c r="OFM26" s="11"/>
      <c r="OFN26" s="11"/>
      <c r="OFO26" s="11"/>
      <c r="OFP26" s="11"/>
      <c r="OFQ26" s="11"/>
      <c r="OFR26" s="11"/>
      <c r="OFS26" s="11"/>
      <c r="OFT26" s="11"/>
      <c r="OFU26" s="11"/>
      <c r="OFV26" s="11"/>
      <c r="OFW26" s="11"/>
      <c r="OFX26" s="11"/>
      <c r="OFY26" s="11"/>
      <c r="OFZ26" s="11"/>
      <c r="OGA26" s="11"/>
      <c r="OGB26" s="11"/>
      <c r="OGC26" s="11"/>
      <c r="OGD26" s="11"/>
      <c r="OGE26" s="11"/>
      <c r="OGF26" s="11"/>
      <c r="OGG26" s="11"/>
      <c r="OGH26" s="11"/>
      <c r="OGI26" s="11"/>
      <c r="OGJ26" s="11"/>
      <c r="OGK26" s="11"/>
      <c r="OGL26" s="11"/>
      <c r="OGM26" s="11"/>
      <c r="OGN26" s="11"/>
      <c r="OGO26" s="11"/>
      <c r="OGP26" s="11"/>
      <c r="OGQ26" s="11"/>
      <c r="OGR26" s="11"/>
      <c r="OGS26" s="11"/>
      <c r="OGT26" s="11"/>
      <c r="OGU26" s="11"/>
      <c r="OGV26" s="11"/>
      <c r="OGW26" s="11"/>
      <c r="OGX26" s="11"/>
      <c r="OGY26" s="11"/>
      <c r="OGZ26" s="11"/>
      <c r="OHA26" s="11"/>
      <c r="OHB26" s="11"/>
      <c r="OHC26" s="11"/>
      <c r="OHD26" s="11"/>
      <c r="OHE26" s="11"/>
      <c r="OHF26" s="11"/>
      <c r="OHG26" s="11"/>
      <c r="OHH26" s="11"/>
      <c r="OHI26" s="11"/>
      <c r="OHJ26" s="11"/>
      <c r="OHK26" s="11"/>
      <c r="OHL26" s="11"/>
      <c r="OHM26" s="11"/>
      <c r="OHN26" s="11"/>
      <c r="OHO26" s="11"/>
      <c r="OHP26" s="11"/>
      <c r="OHQ26" s="11"/>
      <c r="OHR26" s="11"/>
      <c r="OHS26" s="11"/>
      <c r="OHT26" s="11"/>
      <c r="OHU26" s="11"/>
      <c r="OHV26" s="11"/>
      <c r="OHW26" s="11"/>
      <c r="OHX26" s="11"/>
      <c r="OHY26" s="11"/>
      <c r="OHZ26" s="11"/>
      <c r="OIA26" s="11"/>
      <c r="OIB26" s="11"/>
      <c r="OIC26" s="11"/>
      <c r="OID26" s="11"/>
      <c r="OIE26" s="11"/>
      <c r="OIF26" s="11"/>
      <c r="OIG26" s="11"/>
      <c r="OIH26" s="11"/>
      <c r="OII26" s="11"/>
      <c r="OIJ26" s="11"/>
      <c r="OIK26" s="11"/>
      <c r="OIL26" s="11"/>
      <c r="OIM26" s="11"/>
      <c r="OIN26" s="11"/>
      <c r="OIO26" s="11"/>
      <c r="OIP26" s="11"/>
      <c r="OIQ26" s="11"/>
      <c r="OIR26" s="11"/>
      <c r="OIS26" s="11"/>
      <c r="OIT26" s="11"/>
      <c r="OIU26" s="11"/>
      <c r="OIV26" s="11"/>
      <c r="OIW26" s="11"/>
      <c r="OIX26" s="11"/>
      <c r="OIY26" s="11"/>
      <c r="OIZ26" s="11"/>
      <c r="OJA26" s="11"/>
      <c r="OJB26" s="11"/>
      <c r="OJC26" s="11"/>
      <c r="OJD26" s="11"/>
      <c r="OJE26" s="11"/>
      <c r="OJF26" s="11"/>
      <c r="OJG26" s="11"/>
      <c r="OJH26" s="11"/>
      <c r="OJI26" s="11"/>
      <c r="OJJ26" s="11"/>
      <c r="OJK26" s="11"/>
      <c r="OJL26" s="11"/>
      <c r="OJM26" s="11"/>
      <c r="OJN26" s="11"/>
      <c r="OJO26" s="11"/>
      <c r="OJP26" s="11"/>
      <c r="OJQ26" s="11"/>
      <c r="OJR26" s="11"/>
      <c r="OJS26" s="11"/>
      <c r="OJT26" s="11"/>
      <c r="OJU26" s="11"/>
      <c r="OJV26" s="11"/>
      <c r="OJW26" s="11"/>
      <c r="OJX26" s="11"/>
      <c r="OJY26" s="11"/>
      <c r="OJZ26" s="11"/>
      <c r="OKA26" s="11"/>
      <c r="OKB26" s="11"/>
      <c r="OKC26" s="11"/>
      <c r="OKD26" s="11"/>
      <c r="OKE26" s="11"/>
      <c r="OKF26" s="11"/>
      <c r="OKG26" s="11"/>
      <c r="OKH26" s="11"/>
      <c r="OKI26" s="11"/>
      <c r="OKJ26" s="11"/>
      <c r="OKK26" s="11"/>
      <c r="OKL26" s="11"/>
      <c r="OKM26" s="11"/>
      <c r="OKN26" s="11"/>
      <c r="OKO26" s="11"/>
      <c r="OKP26" s="11"/>
      <c r="OKQ26" s="11"/>
      <c r="OKR26" s="11"/>
      <c r="OKS26" s="11"/>
      <c r="OKT26" s="11"/>
      <c r="OKU26" s="11"/>
      <c r="OKV26" s="11"/>
      <c r="OKW26" s="11"/>
      <c r="OKX26" s="11"/>
      <c r="OKY26" s="11"/>
      <c r="OKZ26" s="11"/>
      <c r="OLA26" s="11"/>
      <c r="OLB26" s="11"/>
      <c r="OLC26" s="11"/>
      <c r="OLD26" s="11"/>
      <c r="OLE26" s="11"/>
      <c r="OLF26" s="11"/>
      <c r="OLG26" s="11"/>
      <c r="OLH26" s="11"/>
      <c r="OLI26" s="11"/>
      <c r="OLJ26" s="11"/>
      <c r="OLK26" s="11"/>
      <c r="OLL26" s="11"/>
      <c r="OLM26" s="11"/>
      <c r="OLN26" s="11"/>
      <c r="OLO26" s="11"/>
      <c r="OLP26" s="11"/>
      <c r="OLQ26" s="11"/>
      <c r="OLR26" s="11"/>
      <c r="OLS26" s="11"/>
      <c r="OLT26" s="11"/>
      <c r="OLU26" s="11"/>
      <c r="OLV26" s="11"/>
      <c r="OLW26" s="11"/>
      <c r="OLX26" s="11"/>
      <c r="OLY26" s="11"/>
      <c r="OLZ26" s="11"/>
      <c r="OMA26" s="11"/>
      <c r="OMB26" s="11"/>
      <c r="OMC26" s="11"/>
      <c r="OMD26" s="11"/>
      <c r="OME26" s="11"/>
      <c r="OMF26" s="11"/>
      <c r="OMG26" s="11"/>
      <c r="OMH26" s="11"/>
      <c r="OMI26" s="11"/>
      <c r="OMJ26" s="11"/>
      <c r="OMK26" s="11"/>
      <c r="OML26" s="11"/>
      <c r="OMM26" s="11"/>
      <c r="OMN26" s="11"/>
      <c r="OMO26" s="11"/>
      <c r="OMP26" s="11"/>
      <c r="OMQ26" s="11"/>
      <c r="OMR26" s="11"/>
      <c r="OMS26" s="11"/>
      <c r="OMT26" s="11"/>
      <c r="OMU26" s="11"/>
      <c r="OMV26" s="11"/>
      <c r="OMW26" s="11"/>
      <c r="OMX26" s="11"/>
      <c r="OMY26" s="11"/>
      <c r="OMZ26" s="11"/>
      <c r="ONA26" s="11"/>
      <c r="ONB26" s="11"/>
      <c r="ONC26" s="11"/>
      <c r="OND26" s="11"/>
      <c r="ONE26" s="11"/>
      <c r="ONF26" s="11"/>
      <c r="ONG26" s="11"/>
      <c r="ONH26" s="11"/>
      <c r="ONI26" s="11"/>
      <c r="ONJ26" s="11"/>
      <c r="ONK26" s="11"/>
      <c r="ONL26" s="11"/>
      <c r="ONM26" s="11"/>
      <c r="ONN26" s="11"/>
      <c r="ONO26" s="11"/>
      <c r="ONP26" s="11"/>
      <c r="ONQ26" s="11"/>
      <c r="ONR26" s="11"/>
      <c r="ONS26" s="11"/>
      <c r="ONT26" s="11"/>
      <c r="ONU26" s="11"/>
      <c r="ONV26" s="11"/>
      <c r="ONW26" s="11"/>
      <c r="ONX26" s="11"/>
      <c r="ONY26" s="11"/>
      <c r="ONZ26" s="11"/>
      <c r="OOA26" s="11"/>
      <c r="OOB26" s="11"/>
      <c r="OOC26" s="11"/>
      <c r="OOD26" s="11"/>
      <c r="OOE26" s="11"/>
      <c r="OOF26" s="11"/>
      <c r="OOG26" s="11"/>
      <c r="OOH26" s="11"/>
      <c r="OOI26" s="11"/>
      <c r="OOJ26" s="11"/>
      <c r="OOK26" s="11"/>
      <c r="OOL26" s="11"/>
      <c r="OOM26" s="11"/>
      <c r="OON26" s="11"/>
      <c r="OOO26" s="11"/>
      <c r="OOP26" s="11"/>
      <c r="OOQ26" s="11"/>
      <c r="OOR26" s="11"/>
      <c r="OOS26" s="11"/>
      <c r="OOT26" s="11"/>
      <c r="OOU26" s="11"/>
      <c r="OOV26" s="11"/>
      <c r="OOW26" s="11"/>
      <c r="OOX26" s="11"/>
      <c r="OOY26" s="11"/>
      <c r="OOZ26" s="11"/>
      <c r="OPA26" s="11"/>
      <c r="OPB26" s="11"/>
      <c r="OPC26" s="11"/>
      <c r="OPD26" s="11"/>
      <c r="OPE26" s="11"/>
      <c r="OPF26" s="11"/>
      <c r="OPG26" s="11"/>
      <c r="OPH26" s="11"/>
      <c r="OPI26" s="11"/>
      <c r="OPJ26" s="11"/>
      <c r="OPK26" s="11"/>
      <c r="OPL26" s="11"/>
      <c r="OPM26" s="11"/>
      <c r="OPN26" s="11"/>
      <c r="OPO26" s="11"/>
      <c r="OPP26" s="11"/>
      <c r="OPQ26" s="11"/>
      <c r="OPR26" s="11"/>
      <c r="OPS26" s="11"/>
      <c r="OPT26" s="11"/>
      <c r="OPU26" s="11"/>
      <c r="OPV26" s="11"/>
      <c r="OPW26" s="11"/>
      <c r="OPX26" s="11"/>
      <c r="OPY26" s="11"/>
      <c r="OPZ26" s="11"/>
      <c r="OQA26" s="11"/>
      <c r="OQB26" s="11"/>
      <c r="OQC26" s="11"/>
      <c r="OQD26" s="11"/>
      <c r="OQE26" s="11"/>
      <c r="OQF26" s="11"/>
      <c r="OQG26" s="11"/>
      <c r="OQH26" s="11"/>
      <c r="OQI26" s="11"/>
      <c r="OQJ26" s="11"/>
      <c r="OQK26" s="11"/>
      <c r="OQL26" s="11"/>
      <c r="OQM26" s="11"/>
      <c r="OQN26" s="11"/>
      <c r="OQO26" s="11"/>
      <c r="OQP26" s="11"/>
      <c r="OQQ26" s="11"/>
      <c r="OQR26" s="11"/>
      <c r="OQS26" s="11"/>
      <c r="OQT26" s="11"/>
      <c r="OQU26" s="11"/>
      <c r="OQV26" s="11"/>
      <c r="OQW26" s="11"/>
      <c r="OQX26" s="11"/>
      <c r="OQY26" s="11"/>
      <c r="OQZ26" s="11"/>
      <c r="ORA26" s="11"/>
      <c r="ORB26" s="11"/>
      <c r="ORC26" s="11"/>
      <c r="ORD26" s="11"/>
      <c r="ORE26" s="11"/>
      <c r="ORF26" s="11"/>
      <c r="ORG26" s="11"/>
      <c r="ORH26" s="11"/>
      <c r="ORI26" s="11"/>
      <c r="ORJ26" s="11"/>
      <c r="ORK26" s="11"/>
      <c r="ORL26" s="11"/>
      <c r="ORM26" s="11"/>
      <c r="ORN26" s="11"/>
      <c r="ORO26" s="11"/>
      <c r="ORP26" s="11"/>
      <c r="ORQ26" s="11"/>
      <c r="ORR26" s="11"/>
      <c r="ORS26" s="11"/>
      <c r="ORT26" s="11"/>
      <c r="ORU26" s="11"/>
      <c r="ORV26" s="11"/>
      <c r="ORW26" s="11"/>
      <c r="ORX26" s="11"/>
      <c r="ORY26" s="11"/>
      <c r="ORZ26" s="11"/>
      <c r="OSA26" s="11"/>
      <c r="OSB26" s="11"/>
      <c r="OSC26" s="11"/>
      <c r="OSD26" s="11"/>
      <c r="OSE26" s="11"/>
      <c r="OSF26" s="11"/>
      <c r="OSG26" s="11"/>
      <c r="OSH26" s="11"/>
      <c r="OSI26" s="11"/>
      <c r="OSJ26" s="11"/>
      <c r="OSK26" s="11"/>
      <c r="OSL26" s="11"/>
      <c r="OSM26" s="11"/>
      <c r="OSN26" s="11"/>
      <c r="OSO26" s="11"/>
      <c r="OSP26" s="11"/>
      <c r="OSQ26" s="11"/>
      <c r="OSR26" s="11"/>
      <c r="OSS26" s="11"/>
      <c r="OST26" s="11"/>
      <c r="OSU26" s="11"/>
      <c r="OSV26" s="11"/>
      <c r="OSW26" s="11"/>
      <c r="OSX26" s="11"/>
      <c r="OSY26" s="11"/>
      <c r="OSZ26" s="11"/>
      <c r="OTA26" s="11"/>
      <c r="OTB26" s="11"/>
      <c r="OTC26" s="11"/>
      <c r="OTD26" s="11"/>
      <c r="OTE26" s="11"/>
      <c r="OTF26" s="11"/>
      <c r="OTG26" s="11"/>
      <c r="OTH26" s="11"/>
      <c r="OTI26" s="11"/>
      <c r="OTJ26" s="11"/>
      <c r="OTK26" s="11"/>
      <c r="OTL26" s="11"/>
      <c r="OTM26" s="11"/>
      <c r="OTN26" s="11"/>
      <c r="OTO26" s="11"/>
      <c r="OTP26" s="11"/>
      <c r="OTQ26" s="11"/>
      <c r="OTR26" s="11"/>
      <c r="OTS26" s="11"/>
      <c r="OTT26" s="11"/>
      <c r="OTU26" s="11"/>
      <c r="OTV26" s="11"/>
      <c r="OTW26" s="11"/>
      <c r="OTX26" s="11"/>
      <c r="OTY26" s="11"/>
      <c r="OTZ26" s="11"/>
      <c r="OUA26" s="11"/>
      <c r="OUB26" s="11"/>
      <c r="OUC26" s="11"/>
      <c r="OUD26" s="11"/>
      <c r="OUE26" s="11"/>
      <c r="OUF26" s="11"/>
      <c r="OUG26" s="11"/>
      <c r="OUH26" s="11"/>
      <c r="OUI26" s="11"/>
      <c r="OUJ26" s="11"/>
      <c r="OUK26" s="11"/>
      <c r="OUL26" s="11"/>
      <c r="OUM26" s="11"/>
      <c r="OUN26" s="11"/>
      <c r="OUO26" s="11"/>
      <c r="OUP26" s="11"/>
      <c r="OUQ26" s="11"/>
      <c r="OUR26" s="11"/>
      <c r="OUS26" s="11"/>
      <c r="OUT26" s="11"/>
      <c r="OUU26" s="11"/>
      <c r="OUV26" s="11"/>
      <c r="OUW26" s="11"/>
      <c r="OUX26" s="11"/>
      <c r="OUY26" s="11"/>
      <c r="OUZ26" s="11"/>
      <c r="OVA26" s="11"/>
      <c r="OVB26" s="11"/>
      <c r="OVC26" s="11"/>
      <c r="OVD26" s="11"/>
      <c r="OVE26" s="11"/>
      <c r="OVF26" s="11"/>
      <c r="OVG26" s="11"/>
      <c r="OVH26" s="11"/>
      <c r="OVI26" s="11"/>
      <c r="OVJ26" s="11"/>
      <c r="OVK26" s="11"/>
      <c r="OVL26" s="11"/>
      <c r="OVM26" s="11"/>
      <c r="OVN26" s="11"/>
      <c r="OVO26" s="11"/>
      <c r="OVP26" s="11"/>
      <c r="OVQ26" s="11"/>
      <c r="OVR26" s="11"/>
      <c r="OVS26" s="11"/>
      <c r="OVT26" s="11"/>
      <c r="OVU26" s="11"/>
      <c r="OVV26" s="11"/>
      <c r="OVW26" s="11"/>
      <c r="OVX26" s="11"/>
      <c r="OVY26" s="11"/>
      <c r="OVZ26" s="11"/>
      <c r="OWA26" s="11"/>
      <c r="OWB26" s="11"/>
      <c r="OWC26" s="11"/>
      <c r="OWD26" s="11"/>
      <c r="OWE26" s="11"/>
      <c r="OWF26" s="11"/>
      <c r="OWG26" s="11"/>
      <c r="OWH26" s="11"/>
      <c r="OWI26" s="11"/>
      <c r="OWJ26" s="11"/>
      <c r="OWK26" s="11"/>
      <c r="OWL26" s="11"/>
      <c r="OWM26" s="11"/>
      <c r="OWN26" s="11"/>
      <c r="OWO26" s="11"/>
      <c r="OWP26" s="11"/>
      <c r="OWQ26" s="11"/>
      <c r="OWR26" s="11"/>
      <c r="OWS26" s="11"/>
      <c r="OWT26" s="11"/>
      <c r="OWU26" s="11"/>
      <c r="OWV26" s="11"/>
      <c r="OWW26" s="11"/>
      <c r="OWX26" s="11"/>
      <c r="OWY26" s="11"/>
      <c r="OWZ26" s="11"/>
      <c r="OXA26" s="11"/>
      <c r="OXB26" s="11"/>
      <c r="OXC26" s="11"/>
      <c r="OXD26" s="11"/>
      <c r="OXE26" s="11"/>
      <c r="OXF26" s="11"/>
      <c r="OXG26" s="11"/>
      <c r="OXH26" s="11"/>
      <c r="OXI26" s="11"/>
      <c r="OXJ26" s="11"/>
      <c r="OXK26" s="11"/>
      <c r="OXL26" s="11"/>
      <c r="OXM26" s="11"/>
      <c r="OXN26" s="11"/>
      <c r="OXO26" s="11"/>
      <c r="OXP26" s="11"/>
      <c r="OXQ26" s="11"/>
      <c r="OXR26" s="11"/>
      <c r="OXS26" s="11"/>
      <c r="OXT26" s="11"/>
      <c r="OXU26" s="11"/>
      <c r="OXV26" s="11"/>
      <c r="OXW26" s="11"/>
      <c r="OXX26" s="11"/>
      <c r="OXY26" s="11"/>
      <c r="OXZ26" s="11"/>
      <c r="OYA26" s="11"/>
      <c r="OYB26" s="11"/>
      <c r="OYC26" s="11"/>
      <c r="OYD26" s="11"/>
      <c r="OYE26" s="11"/>
      <c r="OYF26" s="11"/>
      <c r="OYG26" s="11"/>
      <c r="OYH26" s="11"/>
      <c r="OYI26" s="11"/>
      <c r="OYJ26" s="11"/>
      <c r="OYK26" s="11"/>
      <c r="OYL26" s="11"/>
      <c r="OYM26" s="11"/>
      <c r="OYN26" s="11"/>
      <c r="OYO26" s="11"/>
      <c r="OYP26" s="11"/>
      <c r="OYQ26" s="11"/>
      <c r="OYR26" s="11"/>
      <c r="OYS26" s="11"/>
      <c r="OYT26" s="11"/>
      <c r="OYU26" s="11"/>
      <c r="OYV26" s="11"/>
      <c r="OYW26" s="11"/>
      <c r="OYX26" s="11"/>
      <c r="OYY26" s="11"/>
      <c r="OYZ26" s="11"/>
      <c r="OZA26" s="11"/>
      <c r="OZB26" s="11"/>
      <c r="OZC26" s="11"/>
      <c r="OZD26" s="11"/>
      <c r="OZE26" s="11"/>
      <c r="OZF26" s="11"/>
      <c r="OZG26" s="11"/>
      <c r="OZH26" s="11"/>
      <c r="OZI26" s="11"/>
      <c r="OZJ26" s="11"/>
      <c r="OZK26" s="11"/>
      <c r="OZL26" s="11"/>
      <c r="OZM26" s="11"/>
      <c r="OZN26" s="11"/>
      <c r="OZO26" s="11"/>
      <c r="OZP26" s="11"/>
      <c r="OZQ26" s="11"/>
      <c r="OZR26" s="11"/>
      <c r="OZS26" s="11"/>
      <c r="OZT26" s="11"/>
      <c r="OZU26" s="11"/>
      <c r="OZV26" s="11"/>
      <c r="OZW26" s="11"/>
      <c r="OZX26" s="11"/>
      <c r="OZY26" s="11"/>
      <c r="OZZ26" s="11"/>
      <c r="PAA26" s="11"/>
      <c r="PAB26" s="11"/>
      <c r="PAC26" s="11"/>
      <c r="PAD26" s="11"/>
      <c r="PAE26" s="11"/>
      <c r="PAF26" s="11"/>
      <c r="PAG26" s="11"/>
      <c r="PAH26" s="11"/>
      <c r="PAI26" s="11"/>
      <c r="PAJ26" s="11"/>
      <c r="PAK26" s="11"/>
      <c r="PAL26" s="11"/>
      <c r="PAM26" s="11"/>
      <c r="PAN26" s="11"/>
      <c r="PAO26" s="11"/>
      <c r="PAP26" s="11"/>
      <c r="PAQ26" s="11"/>
      <c r="PAR26" s="11"/>
      <c r="PAS26" s="11"/>
      <c r="PAT26" s="11"/>
      <c r="PAU26" s="11"/>
      <c r="PAV26" s="11"/>
      <c r="PAW26" s="11"/>
      <c r="PAX26" s="11"/>
      <c r="PAY26" s="11"/>
      <c r="PAZ26" s="11"/>
      <c r="PBA26" s="11"/>
      <c r="PBB26" s="11"/>
      <c r="PBC26" s="11"/>
      <c r="PBD26" s="11"/>
      <c r="PBE26" s="11"/>
      <c r="PBF26" s="11"/>
      <c r="PBG26" s="11"/>
      <c r="PBH26" s="11"/>
      <c r="PBI26" s="11"/>
      <c r="PBJ26" s="11"/>
      <c r="PBK26" s="11"/>
      <c r="PBL26" s="11"/>
      <c r="PBM26" s="11"/>
      <c r="PBN26" s="11"/>
      <c r="PBO26" s="11"/>
      <c r="PBP26" s="11"/>
      <c r="PBQ26" s="11"/>
      <c r="PBR26" s="11"/>
      <c r="PBS26" s="11"/>
      <c r="PBT26" s="11"/>
      <c r="PBU26" s="11"/>
      <c r="PBV26" s="11"/>
      <c r="PBW26" s="11"/>
      <c r="PBX26" s="11"/>
      <c r="PBY26" s="11"/>
      <c r="PBZ26" s="11"/>
      <c r="PCA26" s="11"/>
      <c r="PCB26" s="11"/>
      <c r="PCC26" s="11"/>
      <c r="PCD26" s="11"/>
      <c r="PCE26" s="11"/>
      <c r="PCF26" s="11"/>
      <c r="PCG26" s="11"/>
      <c r="PCH26" s="11"/>
      <c r="PCI26" s="11"/>
      <c r="PCJ26" s="11"/>
      <c r="PCK26" s="11"/>
      <c r="PCL26" s="11"/>
      <c r="PCM26" s="11"/>
      <c r="PCN26" s="11"/>
      <c r="PCO26" s="11"/>
      <c r="PCP26" s="11"/>
      <c r="PCQ26" s="11"/>
      <c r="PCR26" s="11"/>
      <c r="PCS26" s="11"/>
      <c r="PCT26" s="11"/>
      <c r="PCU26" s="11"/>
      <c r="PCV26" s="11"/>
      <c r="PCW26" s="11"/>
      <c r="PCX26" s="11"/>
      <c r="PCY26" s="11"/>
      <c r="PCZ26" s="11"/>
      <c r="PDA26" s="11"/>
      <c r="PDB26" s="11"/>
      <c r="PDC26" s="11"/>
      <c r="PDD26" s="11"/>
      <c r="PDE26" s="11"/>
      <c r="PDF26" s="11"/>
      <c r="PDG26" s="11"/>
      <c r="PDH26" s="11"/>
      <c r="PDI26" s="11"/>
      <c r="PDJ26" s="11"/>
      <c r="PDK26" s="11"/>
      <c r="PDL26" s="11"/>
      <c r="PDM26" s="11"/>
      <c r="PDN26" s="11"/>
      <c r="PDO26" s="11"/>
      <c r="PDP26" s="11"/>
      <c r="PDQ26" s="11"/>
      <c r="PDR26" s="11"/>
      <c r="PDS26" s="11"/>
      <c r="PDT26" s="11"/>
      <c r="PDU26" s="11"/>
      <c r="PDV26" s="11"/>
      <c r="PDW26" s="11"/>
      <c r="PDX26" s="11"/>
      <c r="PDY26" s="11"/>
      <c r="PDZ26" s="11"/>
      <c r="PEA26" s="11"/>
      <c r="PEB26" s="11"/>
      <c r="PEC26" s="11"/>
      <c r="PED26" s="11"/>
      <c r="PEE26" s="11"/>
      <c r="PEF26" s="11"/>
      <c r="PEG26" s="11"/>
      <c r="PEH26" s="11"/>
      <c r="PEI26" s="11"/>
      <c r="PEJ26" s="11"/>
      <c r="PEK26" s="11"/>
      <c r="PEL26" s="11"/>
      <c r="PEM26" s="11"/>
      <c r="PEN26" s="11"/>
      <c r="PEO26" s="11"/>
      <c r="PEP26" s="11"/>
      <c r="PEQ26" s="11"/>
      <c r="PER26" s="11"/>
      <c r="PES26" s="11"/>
      <c r="PET26" s="11"/>
      <c r="PEU26" s="11"/>
      <c r="PEV26" s="11"/>
      <c r="PEW26" s="11"/>
      <c r="PEX26" s="11"/>
      <c r="PEY26" s="11"/>
      <c r="PEZ26" s="11"/>
      <c r="PFA26" s="11"/>
      <c r="PFB26" s="11"/>
      <c r="PFC26" s="11"/>
      <c r="PFD26" s="11"/>
      <c r="PFE26" s="11"/>
      <c r="PFF26" s="11"/>
      <c r="PFG26" s="11"/>
      <c r="PFH26" s="11"/>
      <c r="PFI26" s="11"/>
      <c r="PFJ26" s="11"/>
      <c r="PFK26" s="11"/>
      <c r="PFL26" s="11"/>
      <c r="PFM26" s="11"/>
      <c r="PFN26" s="11"/>
      <c r="PFO26" s="11"/>
      <c r="PFP26" s="11"/>
      <c r="PFQ26" s="11"/>
      <c r="PFR26" s="11"/>
      <c r="PFS26" s="11"/>
      <c r="PFT26" s="11"/>
      <c r="PFU26" s="11"/>
      <c r="PFV26" s="11"/>
      <c r="PFW26" s="11"/>
      <c r="PFX26" s="11"/>
      <c r="PFY26" s="11"/>
      <c r="PFZ26" s="11"/>
      <c r="PGA26" s="11"/>
      <c r="PGB26" s="11"/>
      <c r="PGC26" s="11"/>
      <c r="PGD26" s="11"/>
      <c r="PGE26" s="11"/>
      <c r="PGF26" s="11"/>
      <c r="PGG26" s="11"/>
      <c r="PGH26" s="11"/>
      <c r="PGI26" s="11"/>
      <c r="PGJ26" s="11"/>
      <c r="PGK26" s="11"/>
      <c r="PGL26" s="11"/>
      <c r="PGM26" s="11"/>
      <c r="PGN26" s="11"/>
      <c r="PGO26" s="11"/>
      <c r="PGP26" s="11"/>
      <c r="PGQ26" s="11"/>
      <c r="PGR26" s="11"/>
      <c r="PGS26" s="11"/>
      <c r="PGT26" s="11"/>
      <c r="PGU26" s="11"/>
      <c r="PGV26" s="11"/>
      <c r="PGW26" s="11"/>
      <c r="PGX26" s="11"/>
      <c r="PGY26" s="11"/>
      <c r="PGZ26" s="11"/>
      <c r="PHA26" s="11"/>
      <c r="PHB26" s="11"/>
      <c r="PHC26" s="11"/>
      <c r="PHD26" s="11"/>
      <c r="PHE26" s="11"/>
      <c r="PHF26" s="11"/>
      <c r="PHG26" s="11"/>
      <c r="PHH26" s="11"/>
      <c r="PHI26" s="11"/>
      <c r="PHJ26" s="11"/>
      <c r="PHK26" s="11"/>
      <c r="PHL26" s="11"/>
      <c r="PHM26" s="11"/>
      <c r="PHN26" s="11"/>
      <c r="PHO26" s="11"/>
      <c r="PHP26" s="11"/>
      <c r="PHQ26" s="11"/>
      <c r="PHR26" s="11"/>
      <c r="PHS26" s="11"/>
      <c r="PHT26" s="11"/>
      <c r="PHU26" s="11"/>
      <c r="PHV26" s="11"/>
      <c r="PHW26" s="11"/>
      <c r="PHX26" s="11"/>
      <c r="PHY26" s="11"/>
      <c r="PHZ26" s="11"/>
      <c r="PIA26" s="11"/>
      <c r="PIB26" s="11"/>
      <c r="PIC26" s="11"/>
      <c r="PID26" s="11"/>
      <c r="PIE26" s="11"/>
      <c r="PIF26" s="11"/>
      <c r="PIG26" s="11"/>
      <c r="PIH26" s="11"/>
      <c r="PII26" s="11"/>
      <c r="PIJ26" s="11"/>
      <c r="PIK26" s="11"/>
      <c r="PIL26" s="11"/>
      <c r="PIM26" s="11"/>
      <c r="PIN26" s="11"/>
      <c r="PIO26" s="11"/>
      <c r="PIP26" s="11"/>
      <c r="PIQ26" s="11"/>
      <c r="PIR26" s="11"/>
      <c r="PIS26" s="11"/>
      <c r="PIT26" s="11"/>
      <c r="PIU26" s="11"/>
      <c r="PIV26" s="11"/>
      <c r="PIW26" s="11"/>
      <c r="PIX26" s="11"/>
      <c r="PIY26" s="11"/>
      <c r="PIZ26" s="11"/>
      <c r="PJA26" s="11"/>
      <c r="PJB26" s="11"/>
      <c r="PJC26" s="11"/>
      <c r="PJD26" s="11"/>
      <c r="PJE26" s="11"/>
      <c r="PJF26" s="11"/>
      <c r="PJG26" s="11"/>
      <c r="PJH26" s="11"/>
      <c r="PJI26" s="11"/>
      <c r="PJJ26" s="11"/>
      <c r="PJK26" s="11"/>
      <c r="PJL26" s="11"/>
      <c r="PJM26" s="11"/>
      <c r="PJN26" s="11"/>
      <c r="PJO26" s="11"/>
      <c r="PJP26" s="11"/>
      <c r="PJQ26" s="11"/>
      <c r="PJR26" s="11"/>
      <c r="PJS26" s="11"/>
      <c r="PJT26" s="11"/>
      <c r="PJU26" s="11"/>
      <c r="PJV26" s="11"/>
      <c r="PJW26" s="11"/>
      <c r="PJX26" s="11"/>
      <c r="PJY26" s="11"/>
      <c r="PJZ26" s="11"/>
      <c r="PKA26" s="11"/>
      <c r="PKB26" s="11"/>
      <c r="PKC26" s="11"/>
      <c r="PKD26" s="11"/>
      <c r="PKE26" s="11"/>
      <c r="PKF26" s="11"/>
      <c r="PKG26" s="11"/>
      <c r="PKH26" s="11"/>
      <c r="PKI26" s="11"/>
      <c r="PKJ26" s="11"/>
      <c r="PKK26" s="11"/>
      <c r="PKL26" s="11"/>
      <c r="PKM26" s="11"/>
      <c r="PKN26" s="11"/>
      <c r="PKO26" s="11"/>
      <c r="PKP26" s="11"/>
      <c r="PKQ26" s="11"/>
      <c r="PKR26" s="11"/>
      <c r="PKS26" s="11"/>
      <c r="PKT26" s="11"/>
      <c r="PKU26" s="11"/>
      <c r="PKV26" s="11"/>
      <c r="PKW26" s="11"/>
      <c r="PKX26" s="11"/>
      <c r="PKY26" s="11"/>
      <c r="PKZ26" s="11"/>
      <c r="PLA26" s="11"/>
      <c r="PLB26" s="11"/>
      <c r="PLC26" s="11"/>
      <c r="PLD26" s="11"/>
      <c r="PLE26" s="11"/>
      <c r="PLF26" s="11"/>
      <c r="PLG26" s="11"/>
      <c r="PLH26" s="11"/>
      <c r="PLI26" s="11"/>
      <c r="PLJ26" s="11"/>
      <c r="PLK26" s="11"/>
      <c r="PLL26" s="11"/>
      <c r="PLM26" s="11"/>
      <c r="PLN26" s="11"/>
      <c r="PLO26" s="11"/>
      <c r="PLP26" s="11"/>
      <c r="PLQ26" s="11"/>
      <c r="PLR26" s="11"/>
      <c r="PLS26" s="11"/>
      <c r="PLT26" s="11"/>
      <c r="PLU26" s="11"/>
      <c r="PLV26" s="11"/>
      <c r="PLW26" s="11"/>
      <c r="PLX26" s="11"/>
      <c r="PLY26" s="11"/>
      <c r="PLZ26" s="11"/>
      <c r="PMA26" s="11"/>
      <c r="PMB26" s="11"/>
      <c r="PMC26" s="11"/>
      <c r="PMD26" s="11"/>
      <c r="PME26" s="11"/>
      <c r="PMF26" s="11"/>
      <c r="PMG26" s="11"/>
      <c r="PMH26" s="11"/>
      <c r="PMI26" s="11"/>
      <c r="PMJ26" s="11"/>
      <c r="PMK26" s="11"/>
      <c r="PML26" s="11"/>
      <c r="PMM26" s="11"/>
      <c r="PMN26" s="11"/>
      <c r="PMO26" s="11"/>
      <c r="PMP26" s="11"/>
      <c r="PMQ26" s="11"/>
      <c r="PMR26" s="11"/>
      <c r="PMS26" s="11"/>
      <c r="PMT26" s="11"/>
      <c r="PMU26" s="11"/>
      <c r="PMV26" s="11"/>
      <c r="PMW26" s="11"/>
      <c r="PMX26" s="11"/>
      <c r="PMY26" s="11"/>
      <c r="PMZ26" s="11"/>
      <c r="PNA26" s="11"/>
      <c r="PNB26" s="11"/>
      <c r="PNC26" s="11"/>
      <c r="PND26" s="11"/>
      <c r="PNE26" s="11"/>
      <c r="PNF26" s="11"/>
      <c r="PNG26" s="11"/>
      <c r="PNH26" s="11"/>
      <c r="PNI26" s="11"/>
      <c r="PNJ26" s="11"/>
      <c r="PNK26" s="11"/>
      <c r="PNL26" s="11"/>
      <c r="PNM26" s="11"/>
      <c r="PNN26" s="11"/>
      <c r="PNO26" s="11"/>
      <c r="PNP26" s="11"/>
      <c r="PNQ26" s="11"/>
      <c r="PNR26" s="11"/>
      <c r="PNS26" s="11"/>
      <c r="PNT26" s="11"/>
      <c r="PNU26" s="11"/>
      <c r="PNV26" s="11"/>
      <c r="PNW26" s="11"/>
      <c r="PNX26" s="11"/>
      <c r="PNY26" s="11"/>
      <c r="PNZ26" s="11"/>
      <c r="POA26" s="11"/>
      <c r="POB26" s="11"/>
      <c r="POC26" s="11"/>
      <c r="POD26" s="11"/>
      <c r="POE26" s="11"/>
      <c r="POF26" s="11"/>
      <c r="POG26" s="11"/>
      <c r="POH26" s="11"/>
      <c r="POI26" s="11"/>
      <c r="POJ26" s="11"/>
      <c r="POK26" s="11"/>
      <c r="POL26" s="11"/>
      <c r="POM26" s="11"/>
      <c r="PON26" s="11"/>
      <c r="POO26" s="11"/>
      <c r="POP26" s="11"/>
      <c r="POQ26" s="11"/>
      <c r="POR26" s="11"/>
      <c r="POS26" s="11"/>
      <c r="POT26" s="11"/>
      <c r="POU26" s="11"/>
      <c r="POV26" s="11"/>
      <c r="POW26" s="11"/>
      <c r="POX26" s="11"/>
      <c r="POY26" s="11"/>
      <c r="POZ26" s="11"/>
      <c r="PPA26" s="11"/>
      <c r="PPB26" s="11"/>
      <c r="PPC26" s="11"/>
      <c r="PPD26" s="11"/>
      <c r="PPE26" s="11"/>
      <c r="PPF26" s="11"/>
      <c r="PPG26" s="11"/>
      <c r="PPH26" s="11"/>
      <c r="PPI26" s="11"/>
      <c r="PPJ26" s="11"/>
      <c r="PPK26" s="11"/>
      <c r="PPL26" s="11"/>
      <c r="PPM26" s="11"/>
      <c r="PPN26" s="11"/>
      <c r="PPO26" s="11"/>
      <c r="PPP26" s="11"/>
      <c r="PPQ26" s="11"/>
      <c r="PPR26" s="11"/>
      <c r="PPS26" s="11"/>
      <c r="PPT26" s="11"/>
      <c r="PPU26" s="11"/>
      <c r="PPV26" s="11"/>
      <c r="PPW26" s="11"/>
      <c r="PPX26" s="11"/>
      <c r="PPY26" s="11"/>
      <c r="PPZ26" s="11"/>
      <c r="PQA26" s="11"/>
      <c r="PQB26" s="11"/>
      <c r="PQC26" s="11"/>
      <c r="PQD26" s="11"/>
      <c r="PQE26" s="11"/>
      <c r="PQF26" s="11"/>
      <c r="PQG26" s="11"/>
      <c r="PQH26" s="11"/>
      <c r="PQI26" s="11"/>
      <c r="PQJ26" s="11"/>
      <c r="PQK26" s="11"/>
      <c r="PQL26" s="11"/>
      <c r="PQM26" s="11"/>
      <c r="PQN26" s="11"/>
      <c r="PQO26" s="11"/>
      <c r="PQP26" s="11"/>
      <c r="PQQ26" s="11"/>
      <c r="PQR26" s="11"/>
      <c r="PQS26" s="11"/>
      <c r="PQT26" s="11"/>
      <c r="PQU26" s="11"/>
      <c r="PQV26" s="11"/>
      <c r="PQW26" s="11"/>
      <c r="PQX26" s="11"/>
      <c r="PQY26" s="11"/>
      <c r="PQZ26" s="11"/>
      <c r="PRA26" s="11"/>
      <c r="PRB26" s="11"/>
      <c r="PRC26" s="11"/>
      <c r="PRD26" s="11"/>
      <c r="PRE26" s="11"/>
      <c r="PRF26" s="11"/>
      <c r="PRG26" s="11"/>
      <c r="PRH26" s="11"/>
      <c r="PRI26" s="11"/>
      <c r="PRJ26" s="11"/>
      <c r="PRK26" s="11"/>
      <c r="PRL26" s="11"/>
      <c r="PRM26" s="11"/>
      <c r="PRN26" s="11"/>
      <c r="PRO26" s="11"/>
      <c r="PRP26" s="11"/>
      <c r="PRQ26" s="11"/>
      <c r="PRR26" s="11"/>
      <c r="PRS26" s="11"/>
      <c r="PRT26" s="11"/>
      <c r="PRU26" s="11"/>
      <c r="PRV26" s="11"/>
      <c r="PRW26" s="11"/>
      <c r="PRX26" s="11"/>
      <c r="PRY26" s="11"/>
      <c r="PRZ26" s="11"/>
      <c r="PSA26" s="11"/>
      <c r="PSB26" s="11"/>
      <c r="PSC26" s="11"/>
      <c r="PSD26" s="11"/>
      <c r="PSE26" s="11"/>
      <c r="PSF26" s="11"/>
      <c r="PSG26" s="11"/>
      <c r="PSH26" s="11"/>
      <c r="PSI26" s="11"/>
      <c r="PSJ26" s="11"/>
      <c r="PSK26" s="11"/>
      <c r="PSL26" s="11"/>
      <c r="PSM26" s="11"/>
      <c r="PSN26" s="11"/>
      <c r="PSO26" s="11"/>
      <c r="PSP26" s="11"/>
      <c r="PSQ26" s="11"/>
      <c r="PSR26" s="11"/>
      <c r="PSS26" s="11"/>
      <c r="PST26" s="11"/>
      <c r="PSU26" s="11"/>
      <c r="PSV26" s="11"/>
      <c r="PSW26" s="11"/>
      <c r="PSX26" s="11"/>
      <c r="PSY26" s="11"/>
      <c r="PSZ26" s="11"/>
      <c r="PTA26" s="11"/>
      <c r="PTB26" s="11"/>
      <c r="PTC26" s="11"/>
      <c r="PTD26" s="11"/>
      <c r="PTE26" s="11"/>
      <c r="PTF26" s="11"/>
      <c r="PTG26" s="11"/>
      <c r="PTH26" s="11"/>
      <c r="PTI26" s="11"/>
      <c r="PTJ26" s="11"/>
      <c r="PTK26" s="11"/>
      <c r="PTL26" s="11"/>
      <c r="PTM26" s="11"/>
      <c r="PTN26" s="11"/>
      <c r="PTO26" s="11"/>
      <c r="PTP26" s="11"/>
      <c r="PTQ26" s="11"/>
      <c r="PTR26" s="11"/>
      <c r="PTS26" s="11"/>
      <c r="PTT26" s="11"/>
      <c r="PTU26" s="11"/>
      <c r="PTV26" s="11"/>
      <c r="PTW26" s="11"/>
      <c r="PTX26" s="11"/>
      <c r="PTY26" s="11"/>
      <c r="PTZ26" s="11"/>
      <c r="PUA26" s="11"/>
      <c r="PUB26" s="11"/>
      <c r="PUC26" s="11"/>
      <c r="PUD26" s="11"/>
      <c r="PUE26" s="11"/>
      <c r="PUF26" s="11"/>
      <c r="PUG26" s="11"/>
      <c r="PUH26" s="11"/>
      <c r="PUI26" s="11"/>
      <c r="PUJ26" s="11"/>
      <c r="PUK26" s="11"/>
      <c r="PUL26" s="11"/>
      <c r="PUM26" s="11"/>
      <c r="PUN26" s="11"/>
      <c r="PUO26" s="11"/>
      <c r="PUP26" s="11"/>
      <c r="PUQ26" s="11"/>
      <c r="PUR26" s="11"/>
      <c r="PUS26" s="11"/>
      <c r="PUT26" s="11"/>
      <c r="PUU26" s="11"/>
      <c r="PUV26" s="11"/>
      <c r="PUW26" s="11"/>
      <c r="PUX26" s="11"/>
      <c r="PUY26" s="11"/>
      <c r="PUZ26" s="11"/>
      <c r="PVA26" s="11"/>
      <c r="PVB26" s="11"/>
      <c r="PVC26" s="11"/>
      <c r="PVD26" s="11"/>
      <c r="PVE26" s="11"/>
      <c r="PVF26" s="11"/>
      <c r="PVG26" s="11"/>
      <c r="PVH26" s="11"/>
      <c r="PVI26" s="11"/>
      <c r="PVJ26" s="11"/>
      <c r="PVK26" s="11"/>
      <c r="PVL26" s="11"/>
      <c r="PVM26" s="11"/>
      <c r="PVN26" s="11"/>
      <c r="PVO26" s="11"/>
      <c r="PVP26" s="11"/>
      <c r="PVQ26" s="11"/>
      <c r="PVR26" s="11"/>
      <c r="PVS26" s="11"/>
      <c r="PVT26" s="11"/>
      <c r="PVU26" s="11"/>
      <c r="PVV26" s="11"/>
      <c r="PVW26" s="11"/>
      <c r="PVX26" s="11"/>
      <c r="PVY26" s="11"/>
      <c r="PVZ26" s="11"/>
      <c r="PWA26" s="11"/>
      <c r="PWB26" s="11"/>
      <c r="PWC26" s="11"/>
      <c r="PWD26" s="11"/>
      <c r="PWE26" s="11"/>
      <c r="PWF26" s="11"/>
      <c r="PWG26" s="11"/>
      <c r="PWH26" s="11"/>
      <c r="PWI26" s="11"/>
      <c r="PWJ26" s="11"/>
      <c r="PWK26" s="11"/>
      <c r="PWL26" s="11"/>
      <c r="PWM26" s="11"/>
      <c r="PWN26" s="11"/>
      <c r="PWO26" s="11"/>
      <c r="PWP26" s="11"/>
      <c r="PWQ26" s="11"/>
      <c r="PWR26" s="11"/>
      <c r="PWS26" s="11"/>
      <c r="PWT26" s="11"/>
      <c r="PWU26" s="11"/>
      <c r="PWV26" s="11"/>
      <c r="PWW26" s="11"/>
      <c r="PWX26" s="11"/>
      <c r="PWY26" s="11"/>
      <c r="PWZ26" s="11"/>
      <c r="PXA26" s="11"/>
      <c r="PXB26" s="11"/>
      <c r="PXC26" s="11"/>
      <c r="PXD26" s="11"/>
      <c r="PXE26" s="11"/>
      <c r="PXF26" s="11"/>
      <c r="PXG26" s="11"/>
      <c r="PXH26" s="11"/>
      <c r="PXI26" s="11"/>
      <c r="PXJ26" s="11"/>
      <c r="PXK26" s="11"/>
      <c r="PXL26" s="11"/>
      <c r="PXM26" s="11"/>
      <c r="PXN26" s="11"/>
      <c r="PXO26" s="11"/>
      <c r="PXP26" s="11"/>
      <c r="PXQ26" s="11"/>
      <c r="PXR26" s="11"/>
      <c r="PXS26" s="11"/>
      <c r="PXT26" s="11"/>
      <c r="PXU26" s="11"/>
      <c r="PXV26" s="11"/>
      <c r="PXW26" s="11"/>
      <c r="PXX26" s="11"/>
      <c r="PXY26" s="11"/>
      <c r="PXZ26" s="11"/>
      <c r="PYA26" s="11"/>
      <c r="PYB26" s="11"/>
      <c r="PYC26" s="11"/>
      <c r="PYD26" s="11"/>
      <c r="PYE26" s="11"/>
      <c r="PYF26" s="11"/>
      <c r="PYG26" s="11"/>
      <c r="PYH26" s="11"/>
      <c r="PYI26" s="11"/>
      <c r="PYJ26" s="11"/>
      <c r="PYK26" s="11"/>
      <c r="PYL26" s="11"/>
      <c r="PYM26" s="11"/>
      <c r="PYN26" s="11"/>
      <c r="PYO26" s="11"/>
      <c r="PYP26" s="11"/>
      <c r="PYQ26" s="11"/>
      <c r="PYR26" s="11"/>
      <c r="PYS26" s="11"/>
      <c r="PYT26" s="11"/>
      <c r="PYU26" s="11"/>
      <c r="PYV26" s="11"/>
      <c r="PYW26" s="11"/>
      <c r="PYX26" s="11"/>
      <c r="PYY26" s="11"/>
      <c r="PYZ26" s="11"/>
      <c r="PZA26" s="11"/>
      <c r="PZB26" s="11"/>
      <c r="PZC26" s="11"/>
      <c r="PZD26" s="11"/>
      <c r="PZE26" s="11"/>
      <c r="PZF26" s="11"/>
      <c r="PZG26" s="11"/>
      <c r="PZH26" s="11"/>
      <c r="PZI26" s="11"/>
      <c r="PZJ26" s="11"/>
      <c r="PZK26" s="11"/>
      <c r="PZL26" s="11"/>
      <c r="PZM26" s="11"/>
      <c r="PZN26" s="11"/>
      <c r="PZO26" s="11"/>
      <c r="PZP26" s="11"/>
      <c r="PZQ26" s="11"/>
      <c r="PZR26" s="11"/>
      <c r="PZS26" s="11"/>
      <c r="PZT26" s="11"/>
      <c r="PZU26" s="11"/>
      <c r="PZV26" s="11"/>
      <c r="PZW26" s="11"/>
      <c r="PZX26" s="11"/>
      <c r="PZY26" s="11"/>
      <c r="PZZ26" s="11"/>
      <c r="QAA26" s="11"/>
      <c r="QAB26" s="11"/>
      <c r="QAC26" s="11"/>
      <c r="QAD26" s="11"/>
      <c r="QAE26" s="11"/>
      <c r="QAF26" s="11"/>
      <c r="QAG26" s="11"/>
      <c r="QAH26" s="11"/>
      <c r="QAI26" s="11"/>
      <c r="QAJ26" s="11"/>
      <c r="QAK26" s="11"/>
      <c r="QAL26" s="11"/>
      <c r="QAM26" s="11"/>
      <c r="QAN26" s="11"/>
      <c r="QAO26" s="11"/>
      <c r="QAP26" s="11"/>
      <c r="QAQ26" s="11"/>
      <c r="QAR26" s="11"/>
      <c r="QAS26" s="11"/>
      <c r="QAT26" s="11"/>
      <c r="QAU26" s="11"/>
      <c r="QAV26" s="11"/>
      <c r="QAW26" s="11"/>
      <c r="QAX26" s="11"/>
      <c r="QAY26" s="11"/>
      <c r="QAZ26" s="11"/>
      <c r="QBA26" s="11"/>
      <c r="QBB26" s="11"/>
      <c r="QBC26" s="11"/>
      <c r="QBD26" s="11"/>
      <c r="QBE26" s="11"/>
      <c r="QBF26" s="11"/>
      <c r="QBG26" s="11"/>
      <c r="QBH26" s="11"/>
      <c r="QBI26" s="11"/>
      <c r="QBJ26" s="11"/>
      <c r="QBK26" s="11"/>
      <c r="QBL26" s="11"/>
      <c r="QBM26" s="11"/>
      <c r="QBN26" s="11"/>
      <c r="QBO26" s="11"/>
      <c r="QBP26" s="11"/>
      <c r="QBQ26" s="11"/>
      <c r="QBR26" s="11"/>
      <c r="QBS26" s="11"/>
      <c r="QBT26" s="11"/>
      <c r="QBU26" s="11"/>
      <c r="QBV26" s="11"/>
      <c r="QBW26" s="11"/>
      <c r="QBX26" s="11"/>
      <c r="QBY26" s="11"/>
      <c r="QBZ26" s="11"/>
      <c r="QCA26" s="11"/>
      <c r="QCB26" s="11"/>
      <c r="QCC26" s="11"/>
      <c r="QCD26" s="11"/>
      <c r="QCE26" s="11"/>
      <c r="QCF26" s="11"/>
      <c r="QCG26" s="11"/>
      <c r="QCH26" s="11"/>
      <c r="QCI26" s="11"/>
      <c r="QCJ26" s="11"/>
      <c r="QCK26" s="11"/>
      <c r="QCL26" s="11"/>
      <c r="QCM26" s="11"/>
      <c r="QCN26" s="11"/>
      <c r="QCO26" s="11"/>
      <c r="QCP26" s="11"/>
      <c r="QCQ26" s="11"/>
      <c r="QCR26" s="11"/>
      <c r="QCS26" s="11"/>
      <c r="QCT26" s="11"/>
      <c r="QCU26" s="11"/>
      <c r="QCV26" s="11"/>
      <c r="QCW26" s="11"/>
      <c r="QCX26" s="11"/>
      <c r="QCY26" s="11"/>
      <c r="QCZ26" s="11"/>
      <c r="QDA26" s="11"/>
      <c r="QDB26" s="11"/>
      <c r="QDC26" s="11"/>
      <c r="QDD26" s="11"/>
      <c r="QDE26" s="11"/>
      <c r="QDF26" s="11"/>
      <c r="QDG26" s="11"/>
      <c r="QDH26" s="11"/>
      <c r="QDI26" s="11"/>
      <c r="QDJ26" s="11"/>
      <c r="QDK26" s="11"/>
      <c r="QDL26" s="11"/>
      <c r="QDM26" s="11"/>
      <c r="QDN26" s="11"/>
      <c r="QDO26" s="11"/>
      <c r="QDP26" s="11"/>
      <c r="QDQ26" s="11"/>
      <c r="QDR26" s="11"/>
      <c r="QDS26" s="11"/>
      <c r="QDT26" s="11"/>
      <c r="QDU26" s="11"/>
      <c r="QDV26" s="11"/>
      <c r="QDW26" s="11"/>
      <c r="QDX26" s="11"/>
      <c r="QDY26" s="11"/>
      <c r="QDZ26" s="11"/>
      <c r="QEA26" s="11"/>
      <c r="QEB26" s="11"/>
      <c r="QEC26" s="11"/>
      <c r="QED26" s="11"/>
      <c r="QEE26" s="11"/>
      <c r="QEF26" s="11"/>
      <c r="QEG26" s="11"/>
      <c r="QEH26" s="11"/>
      <c r="QEI26" s="11"/>
      <c r="QEJ26" s="11"/>
      <c r="QEK26" s="11"/>
      <c r="QEL26" s="11"/>
      <c r="QEM26" s="11"/>
      <c r="QEN26" s="11"/>
      <c r="QEO26" s="11"/>
      <c r="QEP26" s="11"/>
      <c r="QEQ26" s="11"/>
      <c r="QER26" s="11"/>
      <c r="QES26" s="11"/>
      <c r="QET26" s="11"/>
      <c r="QEU26" s="11"/>
      <c r="QEV26" s="11"/>
      <c r="QEW26" s="11"/>
      <c r="QEX26" s="11"/>
      <c r="QEY26" s="11"/>
      <c r="QEZ26" s="11"/>
      <c r="QFA26" s="11"/>
      <c r="QFB26" s="11"/>
      <c r="QFC26" s="11"/>
      <c r="QFD26" s="11"/>
      <c r="QFE26" s="11"/>
      <c r="QFF26" s="11"/>
      <c r="QFG26" s="11"/>
      <c r="QFH26" s="11"/>
      <c r="QFI26" s="11"/>
      <c r="QFJ26" s="11"/>
      <c r="QFK26" s="11"/>
      <c r="QFL26" s="11"/>
      <c r="QFM26" s="11"/>
      <c r="QFN26" s="11"/>
      <c r="QFO26" s="11"/>
      <c r="QFP26" s="11"/>
      <c r="QFQ26" s="11"/>
      <c r="QFR26" s="11"/>
      <c r="QFS26" s="11"/>
      <c r="QFT26" s="11"/>
      <c r="QFU26" s="11"/>
      <c r="QFV26" s="11"/>
      <c r="QFW26" s="11"/>
      <c r="QFX26" s="11"/>
      <c r="QFY26" s="11"/>
      <c r="QFZ26" s="11"/>
      <c r="QGA26" s="11"/>
      <c r="QGB26" s="11"/>
      <c r="QGC26" s="11"/>
      <c r="QGD26" s="11"/>
      <c r="QGE26" s="11"/>
      <c r="QGF26" s="11"/>
      <c r="QGG26" s="11"/>
      <c r="QGH26" s="11"/>
      <c r="QGI26" s="11"/>
      <c r="QGJ26" s="11"/>
      <c r="QGK26" s="11"/>
      <c r="QGL26" s="11"/>
      <c r="QGM26" s="11"/>
      <c r="QGN26" s="11"/>
      <c r="QGO26" s="11"/>
      <c r="QGP26" s="11"/>
      <c r="QGQ26" s="11"/>
      <c r="QGR26" s="11"/>
      <c r="QGS26" s="11"/>
      <c r="QGT26" s="11"/>
      <c r="QGU26" s="11"/>
      <c r="QGV26" s="11"/>
      <c r="QGW26" s="11"/>
      <c r="QGX26" s="11"/>
      <c r="QGY26" s="11"/>
      <c r="QGZ26" s="11"/>
      <c r="QHA26" s="11"/>
      <c r="QHB26" s="11"/>
      <c r="QHC26" s="11"/>
      <c r="QHD26" s="11"/>
      <c r="QHE26" s="11"/>
      <c r="QHF26" s="11"/>
      <c r="QHG26" s="11"/>
      <c r="QHH26" s="11"/>
      <c r="QHI26" s="11"/>
      <c r="QHJ26" s="11"/>
      <c r="QHK26" s="11"/>
      <c r="QHL26" s="11"/>
      <c r="QHM26" s="11"/>
      <c r="QHN26" s="11"/>
      <c r="QHO26" s="11"/>
      <c r="QHP26" s="11"/>
      <c r="QHQ26" s="11"/>
      <c r="QHR26" s="11"/>
      <c r="QHS26" s="11"/>
      <c r="QHT26" s="11"/>
      <c r="QHU26" s="11"/>
      <c r="QHV26" s="11"/>
      <c r="QHW26" s="11"/>
      <c r="QHX26" s="11"/>
      <c r="QHY26" s="11"/>
      <c r="QHZ26" s="11"/>
      <c r="QIA26" s="11"/>
      <c r="QIB26" s="11"/>
      <c r="QIC26" s="11"/>
      <c r="QID26" s="11"/>
      <c r="QIE26" s="11"/>
      <c r="QIF26" s="11"/>
      <c r="QIG26" s="11"/>
      <c r="QIH26" s="11"/>
      <c r="QII26" s="11"/>
      <c r="QIJ26" s="11"/>
      <c r="QIK26" s="11"/>
      <c r="QIL26" s="11"/>
      <c r="QIM26" s="11"/>
      <c r="QIN26" s="11"/>
      <c r="QIO26" s="11"/>
      <c r="QIP26" s="11"/>
      <c r="QIQ26" s="11"/>
      <c r="QIR26" s="11"/>
      <c r="QIS26" s="11"/>
      <c r="QIT26" s="11"/>
      <c r="QIU26" s="11"/>
      <c r="QIV26" s="11"/>
      <c r="QIW26" s="11"/>
      <c r="QIX26" s="11"/>
      <c r="QIY26" s="11"/>
      <c r="QIZ26" s="11"/>
      <c r="QJA26" s="11"/>
      <c r="QJB26" s="11"/>
      <c r="QJC26" s="11"/>
      <c r="QJD26" s="11"/>
      <c r="QJE26" s="11"/>
      <c r="QJF26" s="11"/>
      <c r="QJG26" s="11"/>
      <c r="QJH26" s="11"/>
      <c r="QJI26" s="11"/>
      <c r="QJJ26" s="11"/>
      <c r="QJK26" s="11"/>
      <c r="QJL26" s="11"/>
      <c r="QJM26" s="11"/>
      <c r="QJN26" s="11"/>
      <c r="QJO26" s="11"/>
      <c r="QJP26" s="11"/>
      <c r="QJQ26" s="11"/>
      <c r="QJR26" s="11"/>
      <c r="QJS26" s="11"/>
      <c r="QJT26" s="11"/>
      <c r="QJU26" s="11"/>
      <c r="QJV26" s="11"/>
      <c r="QJW26" s="11"/>
      <c r="QJX26" s="11"/>
      <c r="QJY26" s="11"/>
      <c r="QJZ26" s="11"/>
      <c r="QKA26" s="11"/>
      <c r="QKB26" s="11"/>
      <c r="QKC26" s="11"/>
      <c r="QKD26" s="11"/>
      <c r="QKE26" s="11"/>
      <c r="QKF26" s="11"/>
      <c r="QKG26" s="11"/>
      <c r="QKH26" s="11"/>
      <c r="QKI26" s="11"/>
      <c r="QKJ26" s="11"/>
      <c r="QKK26" s="11"/>
      <c r="QKL26" s="11"/>
      <c r="QKM26" s="11"/>
      <c r="QKN26" s="11"/>
      <c r="QKO26" s="11"/>
      <c r="QKP26" s="11"/>
      <c r="QKQ26" s="11"/>
      <c r="QKR26" s="11"/>
      <c r="QKS26" s="11"/>
      <c r="QKT26" s="11"/>
      <c r="QKU26" s="11"/>
      <c r="QKV26" s="11"/>
      <c r="QKW26" s="11"/>
      <c r="QKX26" s="11"/>
      <c r="QKY26" s="11"/>
      <c r="QKZ26" s="11"/>
      <c r="QLA26" s="11"/>
      <c r="QLB26" s="11"/>
      <c r="QLC26" s="11"/>
      <c r="QLD26" s="11"/>
      <c r="QLE26" s="11"/>
      <c r="QLF26" s="11"/>
      <c r="QLG26" s="11"/>
      <c r="QLH26" s="11"/>
      <c r="QLI26" s="11"/>
      <c r="QLJ26" s="11"/>
      <c r="QLK26" s="11"/>
      <c r="QLL26" s="11"/>
      <c r="QLM26" s="11"/>
      <c r="QLN26" s="11"/>
      <c r="QLO26" s="11"/>
      <c r="QLP26" s="11"/>
      <c r="QLQ26" s="11"/>
      <c r="QLR26" s="11"/>
      <c r="QLS26" s="11"/>
      <c r="QLT26" s="11"/>
      <c r="QLU26" s="11"/>
      <c r="QLV26" s="11"/>
      <c r="QLW26" s="11"/>
      <c r="QLX26" s="11"/>
      <c r="QLY26" s="11"/>
      <c r="QLZ26" s="11"/>
      <c r="QMA26" s="11"/>
      <c r="QMB26" s="11"/>
      <c r="QMC26" s="11"/>
      <c r="QMD26" s="11"/>
      <c r="QME26" s="11"/>
      <c r="QMF26" s="11"/>
      <c r="QMG26" s="11"/>
      <c r="QMH26" s="11"/>
      <c r="QMI26" s="11"/>
      <c r="QMJ26" s="11"/>
      <c r="QMK26" s="11"/>
      <c r="QML26" s="11"/>
      <c r="QMM26" s="11"/>
      <c r="QMN26" s="11"/>
      <c r="QMO26" s="11"/>
      <c r="QMP26" s="11"/>
      <c r="QMQ26" s="11"/>
      <c r="QMR26" s="11"/>
      <c r="QMS26" s="11"/>
      <c r="QMT26" s="11"/>
      <c r="QMU26" s="11"/>
      <c r="QMV26" s="11"/>
      <c r="QMW26" s="11"/>
      <c r="QMX26" s="11"/>
      <c r="QMY26" s="11"/>
      <c r="QMZ26" s="11"/>
      <c r="QNA26" s="11"/>
      <c r="QNB26" s="11"/>
      <c r="QNC26" s="11"/>
      <c r="QND26" s="11"/>
      <c r="QNE26" s="11"/>
      <c r="QNF26" s="11"/>
      <c r="QNG26" s="11"/>
      <c r="QNH26" s="11"/>
      <c r="QNI26" s="11"/>
      <c r="QNJ26" s="11"/>
      <c r="QNK26" s="11"/>
      <c r="QNL26" s="11"/>
      <c r="QNM26" s="11"/>
      <c r="QNN26" s="11"/>
      <c r="QNO26" s="11"/>
      <c r="QNP26" s="11"/>
      <c r="QNQ26" s="11"/>
      <c r="QNR26" s="11"/>
      <c r="QNS26" s="11"/>
      <c r="QNT26" s="11"/>
      <c r="QNU26" s="11"/>
      <c r="QNV26" s="11"/>
      <c r="QNW26" s="11"/>
      <c r="QNX26" s="11"/>
      <c r="QNY26" s="11"/>
      <c r="QNZ26" s="11"/>
      <c r="QOA26" s="11"/>
      <c r="QOB26" s="11"/>
      <c r="QOC26" s="11"/>
      <c r="QOD26" s="11"/>
      <c r="QOE26" s="11"/>
      <c r="QOF26" s="11"/>
      <c r="QOG26" s="11"/>
      <c r="QOH26" s="11"/>
      <c r="QOI26" s="11"/>
      <c r="QOJ26" s="11"/>
      <c r="QOK26" s="11"/>
      <c r="QOL26" s="11"/>
      <c r="QOM26" s="11"/>
      <c r="QON26" s="11"/>
      <c r="QOO26" s="11"/>
      <c r="QOP26" s="11"/>
      <c r="QOQ26" s="11"/>
      <c r="QOR26" s="11"/>
      <c r="QOS26" s="11"/>
      <c r="QOT26" s="11"/>
      <c r="QOU26" s="11"/>
      <c r="QOV26" s="11"/>
      <c r="QOW26" s="11"/>
      <c r="QOX26" s="11"/>
      <c r="QOY26" s="11"/>
      <c r="QOZ26" s="11"/>
      <c r="QPA26" s="11"/>
      <c r="QPB26" s="11"/>
      <c r="QPC26" s="11"/>
      <c r="QPD26" s="11"/>
      <c r="QPE26" s="11"/>
      <c r="QPF26" s="11"/>
      <c r="QPG26" s="11"/>
      <c r="QPH26" s="11"/>
      <c r="QPI26" s="11"/>
      <c r="QPJ26" s="11"/>
      <c r="QPK26" s="11"/>
      <c r="QPL26" s="11"/>
      <c r="QPM26" s="11"/>
      <c r="QPN26" s="11"/>
      <c r="QPO26" s="11"/>
      <c r="QPP26" s="11"/>
      <c r="QPQ26" s="11"/>
      <c r="QPR26" s="11"/>
      <c r="QPS26" s="11"/>
      <c r="QPT26" s="11"/>
      <c r="QPU26" s="11"/>
      <c r="QPV26" s="11"/>
      <c r="QPW26" s="11"/>
      <c r="QPX26" s="11"/>
      <c r="QPY26" s="11"/>
      <c r="QPZ26" s="11"/>
      <c r="QQA26" s="11"/>
      <c r="QQB26" s="11"/>
      <c r="QQC26" s="11"/>
      <c r="QQD26" s="11"/>
      <c r="QQE26" s="11"/>
      <c r="QQF26" s="11"/>
      <c r="QQG26" s="11"/>
      <c r="QQH26" s="11"/>
      <c r="QQI26" s="11"/>
      <c r="QQJ26" s="11"/>
      <c r="QQK26" s="11"/>
      <c r="QQL26" s="11"/>
      <c r="QQM26" s="11"/>
      <c r="QQN26" s="11"/>
      <c r="QQO26" s="11"/>
      <c r="QQP26" s="11"/>
      <c r="QQQ26" s="11"/>
      <c r="QQR26" s="11"/>
      <c r="QQS26" s="11"/>
      <c r="QQT26" s="11"/>
      <c r="QQU26" s="11"/>
      <c r="QQV26" s="11"/>
      <c r="QQW26" s="11"/>
      <c r="QQX26" s="11"/>
      <c r="QQY26" s="11"/>
      <c r="QQZ26" s="11"/>
      <c r="QRA26" s="11"/>
      <c r="QRB26" s="11"/>
      <c r="QRC26" s="11"/>
      <c r="QRD26" s="11"/>
      <c r="QRE26" s="11"/>
      <c r="QRF26" s="11"/>
      <c r="QRG26" s="11"/>
      <c r="QRH26" s="11"/>
      <c r="QRI26" s="11"/>
      <c r="QRJ26" s="11"/>
      <c r="QRK26" s="11"/>
      <c r="QRL26" s="11"/>
      <c r="QRM26" s="11"/>
      <c r="QRN26" s="11"/>
      <c r="QRO26" s="11"/>
      <c r="QRP26" s="11"/>
      <c r="QRQ26" s="11"/>
      <c r="QRR26" s="11"/>
      <c r="QRS26" s="11"/>
      <c r="QRT26" s="11"/>
      <c r="QRU26" s="11"/>
      <c r="QRV26" s="11"/>
      <c r="QRW26" s="11"/>
      <c r="QRX26" s="11"/>
      <c r="QRY26" s="11"/>
      <c r="QRZ26" s="11"/>
      <c r="QSA26" s="11"/>
      <c r="QSB26" s="11"/>
      <c r="QSC26" s="11"/>
      <c r="QSD26" s="11"/>
      <c r="QSE26" s="11"/>
      <c r="QSF26" s="11"/>
      <c r="QSG26" s="11"/>
      <c r="QSH26" s="11"/>
      <c r="QSI26" s="11"/>
      <c r="QSJ26" s="11"/>
      <c r="QSK26" s="11"/>
      <c r="QSL26" s="11"/>
      <c r="QSM26" s="11"/>
      <c r="QSN26" s="11"/>
      <c r="QSO26" s="11"/>
      <c r="QSP26" s="11"/>
      <c r="QSQ26" s="11"/>
      <c r="QSR26" s="11"/>
      <c r="QSS26" s="11"/>
      <c r="QST26" s="11"/>
      <c r="QSU26" s="11"/>
      <c r="QSV26" s="11"/>
      <c r="QSW26" s="11"/>
      <c r="QSX26" s="11"/>
      <c r="QSY26" s="11"/>
      <c r="QSZ26" s="11"/>
      <c r="QTA26" s="11"/>
      <c r="QTB26" s="11"/>
      <c r="QTC26" s="11"/>
      <c r="QTD26" s="11"/>
      <c r="QTE26" s="11"/>
      <c r="QTF26" s="11"/>
      <c r="QTG26" s="11"/>
      <c r="QTH26" s="11"/>
      <c r="QTI26" s="11"/>
      <c r="QTJ26" s="11"/>
      <c r="QTK26" s="11"/>
      <c r="QTL26" s="11"/>
      <c r="QTM26" s="11"/>
      <c r="QTN26" s="11"/>
      <c r="QTO26" s="11"/>
      <c r="QTP26" s="11"/>
      <c r="QTQ26" s="11"/>
      <c r="QTR26" s="11"/>
      <c r="QTS26" s="11"/>
      <c r="QTT26" s="11"/>
      <c r="QTU26" s="11"/>
      <c r="QTV26" s="11"/>
      <c r="QTW26" s="11"/>
      <c r="QTX26" s="11"/>
      <c r="QTY26" s="11"/>
      <c r="QTZ26" s="11"/>
      <c r="QUA26" s="11"/>
      <c r="QUB26" s="11"/>
      <c r="QUC26" s="11"/>
      <c r="QUD26" s="11"/>
      <c r="QUE26" s="11"/>
      <c r="QUF26" s="11"/>
      <c r="QUG26" s="11"/>
      <c r="QUH26" s="11"/>
      <c r="QUI26" s="11"/>
      <c r="QUJ26" s="11"/>
      <c r="QUK26" s="11"/>
      <c r="QUL26" s="11"/>
      <c r="QUM26" s="11"/>
      <c r="QUN26" s="11"/>
      <c r="QUO26" s="11"/>
      <c r="QUP26" s="11"/>
      <c r="QUQ26" s="11"/>
      <c r="QUR26" s="11"/>
      <c r="QUS26" s="11"/>
      <c r="QUT26" s="11"/>
      <c r="QUU26" s="11"/>
      <c r="QUV26" s="11"/>
      <c r="QUW26" s="11"/>
      <c r="QUX26" s="11"/>
      <c r="QUY26" s="11"/>
      <c r="QUZ26" s="11"/>
      <c r="QVA26" s="11"/>
      <c r="QVB26" s="11"/>
      <c r="QVC26" s="11"/>
      <c r="QVD26" s="11"/>
      <c r="QVE26" s="11"/>
      <c r="QVF26" s="11"/>
      <c r="QVG26" s="11"/>
      <c r="QVH26" s="11"/>
      <c r="QVI26" s="11"/>
      <c r="QVJ26" s="11"/>
      <c r="QVK26" s="11"/>
      <c r="QVL26" s="11"/>
      <c r="QVM26" s="11"/>
      <c r="QVN26" s="11"/>
      <c r="QVO26" s="11"/>
      <c r="QVP26" s="11"/>
      <c r="QVQ26" s="11"/>
      <c r="QVR26" s="11"/>
      <c r="QVS26" s="11"/>
      <c r="QVT26" s="11"/>
      <c r="QVU26" s="11"/>
      <c r="QVV26" s="11"/>
      <c r="QVW26" s="11"/>
      <c r="QVX26" s="11"/>
      <c r="QVY26" s="11"/>
      <c r="QVZ26" s="11"/>
      <c r="QWA26" s="11"/>
      <c r="QWB26" s="11"/>
      <c r="QWC26" s="11"/>
      <c r="QWD26" s="11"/>
      <c r="QWE26" s="11"/>
      <c r="QWF26" s="11"/>
      <c r="QWG26" s="11"/>
      <c r="QWH26" s="11"/>
      <c r="QWI26" s="11"/>
      <c r="QWJ26" s="11"/>
      <c r="QWK26" s="11"/>
      <c r="QWL26" s="11"/>
      <c r="QWM26" s="11"/>
      <c r="QWN26" s="11"/>
      <c r="QWO26" s="11"/>
      <c r="QWP26" s="11"/>
      <c r="QWQ26" s="11"/>
      <c r="QWR26" s="11"/>
      <c r="QWS26" s="11"/>
      <c r="QWT26" s="11"/>
      <c r="QWU26" s="11"/>
      <c r="QWV26" s="11"/>
      <c r="QWW26" s="11"/>
      <c r="QWX26" s="11"/>
      <c r="QWY26" s="11"/>
      <c r="QWZ26" s="11"/>
      <c r="QXA26" s="11"/>
      <c r="QXB26" s="11"/>
      <c r="QXC26" s="11"/>
      <c r="QXD26" s="11"/>
      <c r="QXE26" s="11"/>
      <c r="QXF26" s="11"/>
      <c r="QXG26" s="11"/>
      <c r="QXH26" s="11"/>
      <c r="QXI26" s="11"/>
      <c r="QXJ26" s="11"/>
      <c r="QXK26" s="11"/>
      <c r="QXL26" s="11"/>
      <c r="QXM26" s="11"/>
      <c r="QXN26" s="11"/>
      <c r="QXO26" s="11"/>
      <c r="QXP26" s="11"/>
      <c r="QXQ26" s="11"/>
      <c r="QXR26" s="11"/>
      <c r="QXS26" s="11"/>
      <c r="QXT26" s="11"/>
      <c r="QXU26" s="11"/>
      <c r="QXV26" s="11"/>
      <c r="QXW26" s="11"/>
      <c r="QXX26" s="11"/>
      <c r="QXY26" s="11"/>
      <c r="QXZ26" s="11"/>
      <c r="QYA26" s="11"/>
      <c r="QYB26" s="11"/>
      <c r="QYC26" s="11"/>
      <c r="QYD26" s="11"/>
      <c r="QYE26" s="11"/>
      <c r="QYF26" s="11"/>
      <c r="QYG26" s="11"/>
      <c r="QYH26" s="11"/>
      <c r="QYI26" s="11"/>
      <c r="QYJ26" s="11"/>
      <c r="QYK26" s="11"/>
      <c r="QYL26" s="11"/>
      <c r="QYM26" s="11"/>
      <c r="QYN26" s="11"/>
      <c r="QYO26" s="11"/>
      <c r="QYP26" s="11"/>
      <c r="QYQ26" s="11"/>
      <c r="QYR26" s="11"/>
      <c r="QYS26" s="11"/>
      <c r="QYT26" s="11"/>
      <c r="QYU26" s="11"/>
      <c r="QYV26" s="11"/>
      <c r="QYW26" s="11"/>
      <c r="QYX26" s="11"/>
      <c r="QYY26" s="11"/>
      <c r="QYZ26" s="11"/>
      <c r="QZA26" s="11"/>
      <c r="QZB26" s="11"/>
      <c r="QZC26" s="11"/>
      <c r="QZD26" s="11"/>
      <c r="QZE26" s="11"/>
      <c r="QZF26" s="11"/>
      <c r="QZG26" s="11"/>
      <c r="QZH26" s="11"/>
      <c r="QZI26" s="11"/>
      <c r="QZJ26" s="11"/>
      <c r="QZK26" s="11"/>
      <c r="QZL26" s="11"/>
      <c r="QZM26" s="11"/>
      <c r="QZN26" s="11"/>
      <c r="QZO26" s="11"/>
      <c r="QZP26" s="11"/>
      <c r="QZQ26" s="11"/>
      <c r="QZR26" s="11"/>
      <c r="QZS26" s="11"/>
      <c r="QZT26" s="11"/>
      <c r="QZU26" s="11"/>
      <c r="QZV26" s="11"/>
      <c r="QZW26" s="11"/>
      <c r="QZX26" s="11"/>
      <c r="QZY26" s="11"/>
      <c r="QZZ26" s="11"/>
      <c r="RAA26" s="11"/>
      <c r="RAB26" s="11"/>
      <c r="RAC26" s="11"/>
      <c r="RAD26" s="11"/>
      <c r="RAE26" s="11"/>
      <c r="RAF26" s="11"/>
      <c r="RAG26" s="11"/>
      <c r="RAH26" s="11"/>
      <c r="RAI26" s="11"/>
      <c r="RAJ26" s="11"/>
      <c r="RAK26" s="11"/>
      <c r="RAL26" s="11"/>
      <c r="RAM26" s="11"/>
      <c r="RAN26" s="11"/>
      <c r="RAO26" s="11"/>
      <c r="RAP26" s="11"/>
      <c r="RAQ26" s="11"/>
      <c r="RAR26" s="11"/>
      <c r="RAS26" s="11"/>
      <c r="RAT26" s="11"/>
      <c r="RAU26" s="11"/>
      <c r="RAV26" s="11"/>
      <c r="RAW26" s="11"/>
      <c r="RAX26" s="11"/>
      <c r="RAY26" s="11"/>
      <c r="RAZ26" s="11"/>
      <c r="RBA26" s="11"/>
      <c r="RBB26" s="11"/>
      <c r="RBC26" s="11"/>
      <c r="RBD26" s="11"/>
      <c r="RBE26" s="11"/>
      <c r="RBF26" s="11"/>
      <c r="RBG26" s="11"/>
      <c r="RBH26" s="11"/>
      <c r="RBI26" s="11"/>
      <c r="RBJ26" s="11"/>
      <c r="RBK26" s="11"/>
      <c r="RBL26" s="11"/>
      <c r="RBM26" s="11"/>
      <c r="RBN26" s="11"/>
      <c r="RBO26" s="11"/>
      <c r="RBP26" s="11"/>
      <c r="RBQ26" s="11"/>
      <c r="RBR26" s="11"/>
      <c r="RBS26" s="11"/>
      <c r="RBT26" s="11"/>
      <c r="RBU26" s="11"/>
      <c r="RBV26" s="11"/>
      <c r="RBW26" s="11"/>
      <c r="RBX26" s="11"/>
      <c r="RBY26" s="11"/>
      <c r="RBZ26" s="11"/>
      <c r="RCA26" s="11"/>
      <c r="RCB26" s="11"/>
      <c r="RCC26" s="11"/>
      <c r="RCD26" s="11"/>
      <c r="RCE26" s="11"/>
      <c r="RCF26" s="11"/>
      <c r="RCG26" s="11"/>
      <c r="RCH26" s="11"/>
      <c r="RCI26" s="11"/>
      <c r="RCJ26" s="11"/>
      <c r="RCK26" s="11"/>
      <c r="RCL26" s="11"/>
      <c r="RCM26" s="11"/>
      <c r="RCN26" s="11"/>
      <c r="RCO26" s="11"/>
      <c r="RCP26" s="11"/>
      <c r="RCQ26" s="11"/>
      <c r="RCR26" s="11"/>
      <c r="RCS26" s="11"/>
      <c r="RCT26" s="11"/>
      <c r="RCU26" s="11"/>
      <c r="RCV26" s="11"/>
      <c r="RCW26" s="11"/>
      <c r="RCX26" s="11"/>
      <c r="RCY26" s="11"/>
      <c r="RCZ26" s="11"/>
      <c r="RDA26" s="11"/>
      <c r="RDB26" s="11"/>
      <c r="RDC26" s="11"/>
      <c r="RDD26" s="11"/>
      <c r="RDE26" s="11"/>
      <c r="RDF26" s="11"/>
      <c r="RDG26" s="11"/>
      <c r="RDH26" s="11"/>
      <c r="RDI26" s="11"/>
      <c r="RDJ26" s="11"/>
      <c r="RDK26" s="11"/>
      <c r="RDL26" s="11"/>
      <c r="RDM26" s="11"/>
      <c r="RDN26" s="11"/>
      <c r="RDO26" s="11"/>
      <c r="RDP26" s="11"/>
      <c r="RDQ26" s="11"/>
      <c r="RDR26" s="11"/>
      <c r="RDS26" s="11"/>
      <c r="RDT26" s="11"/>
      <c r="RDU26" s="11"/>
      <c r="RDV26" s="11"/>
      <c r="RDW26" s="11"/>
      <c r="RDX26" s="11"/>
      <c r="RDY26" s="11"/>
      <c r="RDZ26" s="11"/>
      <c r="REA26" s="11"/>
      <c r="REB26" s="11"/>
      <c r="REC26" s="11"/>
      <c r="RED26" s="11"/>
      <c r="REE26" s="11"/>
      <c r="REF26" s="11"/>
      <c r="REG26" s="11"/>
      <c r="REH26" s="11"/>
      <c r="REI26" s="11"/>
      <c r="REJ26" s="11"/>
      <c r="REK26" s="11"/>
      <c r="REL26" s="11"/>
      <c r="REM26" s="11"/>
      <c r="REN26" s="11"/>
      <c r="REO26" s="11"/>
      <c r="REP26" s="11"/>
      <c r="REQ26" s="11"/>
      <c r="RER26" s="11"/>
      <c r="RES26" s="11"/>
      <c r="RET26" s="11"/>
      <c r="REU26" s="11"/>
      <c r="REV26" s="11"/>
      <c r="REW26" s="11"/>
      <c r="REX26" s="11"/>
      <c r="REY26" s="11"/>
      <c r="REZ26" s="11"/>
      <c r="RFA26" s="11"/>
      <c r="RFB26" s="11"/>
      <c r="RFC26" s="11"/>
      <c r="RFD26" s="11"/>
      <c r="RFE26" s="11"/>
      <c r="RFF26" s="11"/>
      <c r="RFG26" s="11"/>
      <c r="RFH26" s="11"/>
      <c r="RFI26" s="11"/>
      <c r="RFJ26" s="11"/>
      <c r="RFK26" s="11"/>
      <c r="RFL26" s="11"/>
      <c r="RFM26" s="11"/>
      <c r="RFN26" s="11"/>
      <c r="RFO26" s="11"/>
      <c r="RFP26" s="11"/>
      <c r="RFQ26" s="11"/>
      <c r="RFR26" s="11"/>
      <c r="RFS26" s="11"/>
      <c r="RFT26" s="11"/>
      <c r="RFU26" s="11"/>
      <c r="RFV26" s="11"/>
      <c r="RFW26" s="11"/>
      <c r="RFX26" s="11"/>
      <c r="RFY26" s="11"/>
      <c r="RFZ26" s="11"/>
      <c r="RGA26" s="11"/>
      <c r="RGB26" s="11"/>
      <c r="RGC26" s="11"/>
      <c r="RGD26" s="11"/>
      <c r="RGE26" s="11"/>
      <c r="RGF26" s="11"/>
      <c r="RGG26" s="11"/>
      <c r="RGH26" s="11"/>
      <c r="RGI26" s="11"/>
      <c r="RGJ26" s="11"/>
      <c r="RGK26" s="11"/>
      <c r="RGL26" s="11"/>
      <c r="RGM26" s="11"/>
      <c r="RGN26" s="11"/>
      <c r="RGO26" s="11"/>
      <c r="RGP26" s="11"/>
      <c r="RGQ26" s="11"/>
      <c r="RGR26" s="11"/>
      <c r="RGS26" s="11"/>
      <c r="RGT26" s="11"/>
      <c r="RGU26" s="11"/>
      <c r="RGV26" s="11"/>
      <c r="RGW26" s="11"/>
      <c r="RGX26" s="11"/>
      <c r="RGY26" s="11"/>
      <c r="RGZ26" s="11"/>
      <c r="RHA26" s="11"/>
      <c r="RHB26" s="11"/>
      <c r="RHC26" s="11"/>
      <c r="RHD26" s="11"/>
      <c r="RHE26" s="11"/>
      <c r="RHF26" s="11"/>
      <c r="RHG26" s="11"/>
      <c r="RHH26" s="11"/>
      <c r="RHI26" s="11"/>
      <c r="RHJ26" s="11"/>
      <c r="RHK26" s="11"/>
      <c r="RHL26" s="11"/>
      <c r="RHM26" s="11"/>
      <c r="RHN26" s="11"/>
      <c r="RHO26" s="11"/>
      <c r="RHP26" s="11"/>
      <c r="RHQ26" s="11"/>
      <c r="RHR26" s="11"/>
      <c r="RHS26" s="11"/>
      <c r="RHT26" s="11"/>
      <c r="RHU26" s="11"/>
      <c r="RHV26" s="11"/>
      <c r="RHW26" s="11"/>
      <c r="RHX26" s="11"/>
      <c r="RHY26" s="11"/>
      <c r="RHZ26" s="11"/>
      <c r="RIA26" s="11"/>
      <c r="RIB26" s="11"/>
      <c r="RIC26" s="11"/>
      <c r="RID26" s="11"/>
      <c r="RIE26" s="11"/>
      <c r="RIF26" s="11"/>
      <c r="RIG26" s="11"/>
      <c r="RIH26" s="11"/>
      <c r="RII26" s="11"/>
      <c r="RIJ26" s="11"/>
      <c r="RIK26" s="11"/>
      <c r="RIL26" s="11"/>
      <c r="RIM26" s="11"/>
      <c r="RIN26" s="11"/>
      <c r="RIO26" s="11"/>
      <c r="RIP26" s="11"/>
      <c r="RIQ26" s="11"/>
      <c r="RIR26" s="11"/>
      <c r="RIS26" s="11"/>
      <c r="RIT26" s="11"/>
      <c r="RIU26" s="11"/>
      <c r="RIV26" s="11"/>
      <c r="RIW26" s="11"/>
      <c r="RIX26" s="11"/>
      <c r="RIY26" s="11"/>
      <c r="RIZ26" s="11"/>
      <c r="RJA26" s="11"/>
      <c r="RJB26" s="11"/>
      <c r="RJC26" s="11"/>
      <c r="RJD26" s="11"/>
      <c r="RJE26" s="11"/>
      <c r="RJF26" s="11"/>
      <c r="RJG26" s="11"/>
      <c r="RJH26" s="11"/>
      <c r="RJI26" s="11"/>
      <c r="RJJ26" s="11"/>
      <c r="RJK26" s="11"/>
      <c r="RJL26" s="11"/>
      <c r="RJM26" s="11"/>
      <c r="RJN26" s="11"/>
      <c r="RJO26" s="11"/>
      <c r="RJP26" s="11"/>
      <c r="RJQ26" s="11"/>
      <c r="RJR26" s="11"/>
      <c r="RJS26" s="11"/>
      <c r="RJT26" s="11"/>
      <c r="RJU26" s="11"/>
      <c r="RJV26" s="11"/>
      <c r="RJW26" s="11"/>
      <c r="RJX26" s="11"/>
      <c r="RJY26" s="11"/>
      <c r="RJZ26" s="11"/>
      <c r="RKA26" s="11"/>
      <c r="RKB26" s="11"/>
      <c r="RKC26" s="11"/>
      <c r="RKD26" s="11"/>
      <c r="RKE26" s="11"/>
      <c r="RKF26" s="11"/>
      <c r="RKG26" s="11"/>
      <c r="RKH26" s="11"/>
      <c r="RKI26" s="11"/>
      <c r="RKJ26" s="11"/>
      <c r="RKK26" s="11"/>
      <c r="RKL26" s="11"/>
      <c r="RKM26" s="11"/>
      <c r="RKN26" s="11"/>
      <c r="RKO26" s="11"/>
      <c r="RKP26" s="11"/>
      <c r="RKQ26" s="11"/>
      <c r="RKR26" s="11"/>
      <c r="RKS26" s="11"/>
      <c r="RKT26" s="11"/>
      <c r="RKU26" s="11"/>
      <c r="RKV26" s="11"/>
      <c r="RKW26" s="11"/>
      <c r="RKX26" s="11"/>
      <c r="RKY26" s="11"/>
      <c r="RKZ26" s="11"/>
      <c r="RLA26" s="11"/>
      <c r="RLB26" s="11"/>
      <c r="RLC26" s="11"/>
      <c r="RLD26" s="11"/>
      <c r="RLE26" s="11"/>
      <c r="RLF26" s="11"/>
      <c r="RLG26" s="11"/>
      <c r="RLH26" s="11"/>
      <c r="RLI26" s="11"/>
      <c r="RLJ26" s="11"/>
      <c r="RLK26" s="11"/>
      <c r="RLL26" s="11"/>
      <c r="RLM26" s="11"/>
      <c r="RLN26" s="11"/>
      <c r="RLO26" s="11"/>
      <c r="RLP26" s="11"/>
      <c r="RLQ26" s="11"/>
      <c r="RLR26" s="11"/>
      <c r="RLS26" s="11"/>
      <c r="RLT26" s="11"/>
      <c r="RLU26" s="11"/>
      <c r="RLV26" s="11"/>
      <c r="RLW26" s="11"/>
      <c r="RLX26" s="11"/>
      <c r="RLY26" s="11"/>
      <c r="RLZ26" s="11"/>
      <c r="RMA26" s="11"/>
      <c r="RMB26" s="11"/>
      <c r="RMC26" s="11"/>
      <c r="RMD26" s="11"/>
      <c r="RME26" s="11"/>
      <c r="RMF26" s="11"/>
      <c r="RMG26" s="11"/>
      <c r="RMH26" s="11"/>
      <c r="RMI26" s="11"/>
      <c r="RMJ26" s="11"/>
      <c r="RMK26" s="11"/>
      <c r="RML26" s="11"/>
      <c r="RMM26" s="11"/>
      <c r="RMN26" s="11"/>
      <c r="RMO26" s="11"/>
      <c r="RMP26" s="11"/>
      <c r="RMQ26" s="11"/>
      <c r="RMR26" s="11"/>
      <c r="RMS26" s="11"/>
      <c r="RMT26" s="11"/>
      <c r="RMU26" s="11"/>
      <c r="RMV26" s="11"/>
      <c r="RMW26" s="11"/>
      <c r="RMX26" s="11"/>
      <c r="RMY26" s="11"/>
      <c r="RMZ26" s="11"/>
      <c r="RNA26" s="11"/>
      <c r="RNB26" s="11"/>
      <c r="RNC26" s="11"/>
      <c r="RND26" s="11"/>
      <c r="RNE26" s="11"/>
      <c r="RNF26" s="11"/>
      <c r="RNG26" s="11"/>
      <c r="RNH26" s="11"/>
      <c r="RNI26" s="11"/>
      <c r="RNJ26" s="11"/>
      <c r="RNK26" s="11"/>
      <c r="RNL26" s="11"/>
      <c r="RNM26" s="11"/>
      <c r="RNN26" s="11"/>
      <c r="RNO26" s="11"/>
      <c r="RNP26" s="11"/>
      <c r="RNQ26" s="11"/>
      <c r="RNR26" s="11"/>
      <c r="RNS26" s="11"/>
      <c r="RNT26" s="11"/>
      <c r="RNU26" s="11"/>
      <c r="RNV26" s="11"/>
      <c r="RNW26" s="11"/>
      <c r="RNX26" s="11"/>
      <c r="RNY26" s="11"/>
      <c r="RNZ26" s="11"/>
      <c r="ROA26" s="11"/>
      <c r="ROB26" s="11"/>
      <c r="ROC26" s="11"/>
      <c r="ROD26" s="11"/>
      <c r="ROE26" s="11"/>
      <c r="ROF26" s="11"/>
      <c r="ROG26" s="11"/>
      <c r="ROH26" s="11"/>
      <c r="ROI26" s="11"/>
      <c r="ROJ26" s="11"/>
      <c r="ROK26" s="11"/>
      <c r="ROL26" s="11"/>
      <c r="ROM26" s="11"/>
      <c r="RON26" s="11"/>
      <c r="ROO26" s="11"/>
      <c r="ROP26" s="11"/>
      <c r="ROQ26" s="11"/>
      <c r="ROR26" s="11"/>
      <c r="ROS26" s="11"/>
      <c r="ROT26" s="11"/>
      <c r="ROU26" s="11"/>
      <c r="ROV26" s="11"/>
      <c r="ROW26" s="11"/>
      <c r="ROX26" s="11"/>
      <c r="ROY26" s="11"/>
      <c r="ROZ26" s="11"/>
      <c r="RPA26" s="11"/>
      <c r="RPB26" s="11"/>
      <c r="RPC26" s="11"/>
      <c r="RPD26" s="11"/>
      <c r="RPE26" s="11"/>
      <c r="RPF26" s="11"/>
      <c r="RPG26" s="11"/>
      <c r="RPH26" s="11"/>
      <c r="RPI26" s="11"/>
      <c r="RPJ26" s="11"/>
      <c r="RPK26" s="11"/>
      <c r="RPL26" s="11"/>
      <c r="RPM26" s="11"/>
      <c r="RPN26" s="11"/>
      <c r="RPO26" s="11"/>
      <c r="RPP26" s="11"/>
      <c r="RPQ26" s="11"/>
      <c r="RPR26" s="11"/>
      <c r="RPS26" s="11"/>
      <c r="RPT26" s="11"/>
      <c r="RPU26" s="11"/>
      <c r="RPV26" s="11"/>
      <c r="RPW26" s="11"/>
      <c r="RPX26" s="11"/>
      <c r="RPY26" s="11"/>
      <c r="RPZ26" s="11"/>
      <c r="RQA26" s="11"/>
      <c r="RQB26" s="11"/>
      <c r="RQC26" s="11"/>
      <c r="RQD26" s="11"/>
      <c r="RQE26" s="11"/>
      <c r="RQF26" s="11"/>
      <c r="RQG26" s="11"/>
      <c r="RQH26" s="11"/>
      <c r="RQI26" s="11"/>
      <c r="RQJ26" s="11"/>
      <c r="RQK26" s="11"/>
      <c r="RQL26" s="11"/>
      <c r="RQM26" s="11"/>
      <c r="RQN26" s="11"/>
      <c r="RQO26" s="11"/>
      <c r="RQP26" s="11"/>
      <c r="RQQ26" s="11"/>
      <c r="RQR26" s="11"/>
      <c r="RQS26" s="11"/>
      <c r="RQT26" s="11"/>
      <c r="RQU26" s="11"/>
      <c r="RQV26" s="11"/>
      <c r="RQW26" s="11"/>
      <c r="RQX26" s="11"/>
      <c r="RQY26" s="11"/>
      <c r="RQZ26" s="11"/>
      <c r="RRA26" s="11"/>
      <c r="RRB26" s="11"/>
      <c r="RRC26" s="11"/>
      <c r="RRD26" s="11"/>
      <c r="RRE26" s="11"/>
      <c r="RRF26" s="11"/>
      <c r="RRG26" s="11"/>
      <c r="RRH26" s="11"/>
      <c r="RRI26" s="11"/>
      <c r="RRJ26" s="11"/>
      <c r="RRK26" s="11"/>
      <c r="RRL26" s="11"/>
      <c r="RRM26" s="11"/>
      <c r="RRN26" s="11"/>
      <c r="RRO26" s="11"/>
      <c r="RRP26" s="11"/>
      <c r="RRQ26" s="11"/>
      <c r="RRR26" s="11"/>
      <c r="RRS26" s="11"/>
      <c r="RRT26" s="11"/>
      <c r="RRU26" s="11"/>
      <c r="RRV26" s="11"/>
      <c r="RRW26" s="11"/>
      <c r="RRX26" s="11"/>
      <c r="RRY26" s="11"/>
      <c r="RRZ26" s="11"/>
      <c r="RSA26" s="11"/>
      <c r="RSB26" s="11"/>
      <c r="RSC26" s="11"/>
      <c r="RSD26" s="11"/>
      <c r="RSE26" s="11"/>
      <c r="RSF26" s="11"/>
      <c r="RSG26" s="11"/>
      <c r="RSH26" s="11"/>
      <c r="RSI26" s="11"/>
      <c r="RSJ26" s="11"/>
      <c r="RSK26" s="11"/>
      <c r="RSL26" s="11"/>
      <c r="RSM26" s="11"/>
      <c r="RSN26" s="11"/>
      <c r="RSO26" s="11"/>
      <c r="RSP26" s="11"/>
      <c r="RSQ26" s="11"/>
      <c r="RSR26" s="11"/>
      <c r="RSS26" s="11"/>
      <c r="RST26" s="11"/>
      <c r="RSU26" s="11"/>
      <c r="RSV26" s="11"/>
      <c r="RSW26" s="11"/>
      <c r="RSX26" s="11"/>
      <c r="RSY26" s="11"/>
      <c r="RSZ26" s="11"/>
      <c r="RTA26" s="11"/>
      <c r="RTB26" s="11"/>
      <c r="RTC26" s="11"/>
      <c r="RTD26" s="11"/>
      <c r="RTE26" s="11"/>
      <c r="RTF26" s="11"/>
      <c r="RTG26" s="11"/>
      <c r="RTH26" s="11"/>
      <c r="RTI26" s="11"/>
      <c r="RTJ26" s="11"/>
      <c r="RTK26" s="11"/>
      <c r="RTL26" s="11"/>
      <c r="RTM26" s="11"/>
      <c r="RTN26" s="11"/>
      <c r="RTO26" s="11"/>
      <c r="RTP26" s="11"/>
      <c r="RTQ26" s="11"/>
      <c r="RTR26" s="11"/>
      <c r="RTS26" s="11"/>
      <c r="RTT26" s="11"/>
      <c r="RTU26" s="11"/>
      <c r="RTV26" s="11"/>
      <c r="RTW26" s="11"/>
      <c r="RTX26" s="11"/>
      <c r="RTY26" s="11"/>
      <c r="RTZ26" s="11"/>
      <c r="RUA26" s="11"/>
      <c r="RUB26" s="11"/>
      <c r="RUC26" s="11"/>
      <c r="RUD26" s="11"/>
      <c r="RUE26" s="11"/>
      <c r="RUF26" s="11"/>
      <c r="RUG26" s="11"/>
      <c r="RUH26" s="11"/>
      <c r="RUI26" s="11"/>
      <c r="RUJ26" s="11"/>
      <c r="RUK26" s="11"/>
      <c r="RUL26" s="11"/>
      <c r="RUM26" s="11"/>
      <c r="RUN26" s="11"/>
      <c r="RUO26" s="11"/>
      <c r="RUP26" s="11"/>
      <c r="RUQ26" s="11"/>
      <c r="RUR26" s="11"/>
      <c r="RUS26" s="11"/>
      <c r="RUT26" s="11"/>
      <c r="RUU26" s="11"/>
      <c r="RUV26" s="11"/>
      <c r="RUW26" s="11"/>
      <c r="RUX26" s="11"/>
      <c r="RUY26" s="11"/>
      <c r="RUZ26" s="11"/>
      <c r="RVA26" s="11"/>
      <c r="RVB26" s="11"/>
      <c r="RVC26" s="11"/>
      <c r="RVD26" s="11"/>
      <c r="RVE26" s="11"/>
      <c r="RVF26" s="11"/>
      <c r="RVG26" s="11"/>
      <c r="RVH26" s="11"/>
      <c r="RVI26" s="11"/>
      <c r="RVJ26" s="11"/>
      <c r="RVK26" s="11"/>
      <c r="RVL26" s="11"/>
      <c r="RVM26" s="11"/>
      <c r="RVN26" s="11"/>
      <c r="RVO26" s="11"/>
      <c r="RVP26" s="11"/>
      <c r="RVQ26" s="11"/>
      <c r="RVR26" s="11"/>
      <c r="RVS26" s="11"/>
      <c r="RVT26" s="11"/>
      <c r="RVU26" s="11"/>
      <c r="RVV26" s="11"/>
      <c r="RVW26" s="11"/>
      <c r="RVX26" s="11"/>
      <c r="RVY26" s="11"/>
      <c r="RVZ26" s="11"/>
      <c r="RWA26" s="11"/>
      <c r="RWB26" s="11"/>
      <c r="RWC26" s="11"/>
      <c r="RWD26" s="11"/>
      <c r="RWE26" s="11"/>
      <c r="RWF26" s="11"/>
      <c r="RWG26" s="11"/>
      <c r="RWH26" s="11"/>
      <c r="RWI26" s="11"/>
      <c r="RWJ26" s="11"/>
      <c r="RWK26" s="11"/>
      <c r="RWL26" s="11"/>
      <c r="RWM26" s="11"/>
      <c r="RWN26" s="11"/>
      <c r="RWO26" s="11"/>
      <c r="RWP26" s="11"/>
      <c r="RWQ26" s="11"/>
      <c r="RWR26" s="11"/>
      <c r="RWS26" s="11"/>
      <c r="RWT26" s="11"/>
      <c r="RWU26" s="11"/>
      <c r="RWV26" s="11"/>
      <c r="RWW26" s="11"/>
      <c r="RWX26" s="11"/>
      <c r="RWY26" s="11"/>
      <c r="RWZ26" s="11"/>
      <c r="RXA26" s="11"/>
      <c r="RXB26" s="11"/>
      <c r="RXC26" s="11"/>
      <c r="RXD26" s="11"/>
      <c r="RXE26" s="11"/>
      <c r="RXF26" s="11"/>
      <c r="RXG26" s="11"/>
      <c r="RXH26" s="11"/>
      <c r="RXI26" s="11"/>
      <c r="RXJ26" s="11"/>
      <c r="RXK26" s="11"/>
      <c r="RXL26" s="11"/>
      <c r="RXM26" s="11"/>
      <c r="RXN26" s="11"/>
      <c r="RXO26" s="11"/>
      <c r="RXP26" s="11"/>
      <c r="RXQ26" s="11"/>
      <c r="RXR26" s="11"/>
      <c r="RXS26" s="11"/>
      <c r="RXT26" s="11"/>
      <c r="RXU26" s="11"/>
      <c r="RXV26" s="11"/>
      <c r="RXW26" s="11"/>
      <c r="RXX26" s="11"/>
      <c r="RXY26" s="11"/>
      <c r="RXZ26" s="11"/>
      <c r="RYA26" s="11"/>
      <c r="RYB26" s="11"/>
      <c r="RYC26" s="11"/>
      <c r="RYD26" s="11"/>
      <c r="RYE26" s="11"/>
      <c r="RYF26" s="11"/>
      <c r="RYG26" s="11"/>
      <c r="RYH26" s="11"/>
      <c r="RYI26" s="11"/>
      <c r="RYJ26" s="11"/>
      <c r="RYK26" s="11"/>
      <c r="RYL26" s="11"/>
      <c r="RYM26" s="11"/>
      <c r="RYN26" s="11"/>
      <c r="RYO26" s="11"/>
      <c r="RYP26" s="11"/>
      <c r="RYQ26" s="11"/>
      <c r="RYR26" s="11"/>
      <c r="RYS26" s="11"/>
      <c r="RYT26" s="11"/>
      <c r="RYU26" s="11"/>
      <c r="RYV26" s="11"/>
      <c r="RYW26" s="11"/>
      <c r="RYX26" s="11"/>
      <c r="RYY26" s="11"/>
      <c r="RYZ26" s="11"/>
      <c r="RZA26" s="11"/>
      <c r="RZB26" s="11"/>
      <c r="RZC26" s="11"/>
      <c r="RZD26" s="11"/>
      <c r="RZE26" s="11"/>
      <c r="RZF26" s="11"/>
      <c r="RZG26" s="11"/>
      <c r="RZH26" s="11"/>
      <c r="RZI26" s="11"/>
      <c r="RZJ26" s="11"/>
      <c r="RZK26" s="11"/>
      <c r="RZL26" s="11"/>
      <c r="RZM26" s="11"/>
      <c r="RZN26" s="11"/>
      <c r="RZO26" s="11"/>
      <c r="RZP26" s="11"/>
      <c r="RZQ26" s="11"/>
      <c r="RZR26" s="11"/>
      <c r="RZS26" s="11"/>
      <c r="RZT26" s="11"/>
      <c r="RZU26" s="11"/>
      <c r="RZV26" s="11"/>
      <c r="RZW26" s="11"/>
      <c r="RZX26" s="11"/>
      <c r="RZY26" s="11"/>
      <c r="RZZ26" s="11"/>
      <c r="SAA26" s="11"/>
      <c r="SAB26" s="11"/>
      <c r="SAC26" s="11"/>
      <c r="SAD26" s="11"/>
      <c r="SAE26" s="11"/>
      <c r="SAF26" s="11"/>
      <c r="SAG26" s="11"/>
      <c r="SAH26" s="11"/>
      <c r="SAI26" s="11"/>
      <c r="SAJ26" s="11"/>
      <c r="SAK26" s="11"/>
      <c r="SAL26" s="11"/>
      <c r="SAM26" s="11"/>
      <c r="SAN26" s="11"/>
      <c r="SAO26" s="11"/>
      <c r="SAP26" s="11"/>
      <c r="SAQ26" s="11"/>
      <c r="SAR26" s="11"/>
      <c r="SAS26" s="11"/>
      <c r="SAT26" s="11"/>
      <c r="SAU26" s="11"/>
      <c r="SAV26" s="11"/>
      <c r="SAW26" s="11"/>
      <c r="SAX26" s="11"/>
      <c r="SAY26" s="11"/>
      <c r="SAZ26" s="11"/>
      <c r="SBA26" s="11"/>
      <c r="SBB26" s="11"/>
      <c r="SBC26" s="11"/>
      <c r="SBD26" s="11"/>
      <c r="SBE26" s="11"/>
      <c r="SBF26" s="11"/>
      <c r="SBG26" s="11"/>
      <c r="SBH26" s="11"/>
      <c r="SBI26" s="11"/>
      <c r="SBJ26" s="11"/>
      <c r="SBK26" s="11"/>
      <c r="SBL26" s="11"/>
      <c r="SBM26" s="11"/>
      <c r="SBN26" s="11"/>
      <c r="SBO26" s="11"/>
      <c r="SBP26" s="11"/>
      <c r="SBQ26" s="11"/>
      <c r="SBR26" s="11"/>
      <c r="SBS26" s="11"/>
      <c r="SBT26" s="11"/>
      <c r="SBU26" s="11"/>
      <c r="SBV26" s="11"/>
      <c r="SBW26" s="11"/>
      <c r="SBX26" s="11"/>
      <c r="SBY26" s="11"/>
      <c r="SBZ26" s="11"/>
      <c r="SCA26" s="11"/>
      <c r="SCB26" s="11"/>
      <c r="SCC26" s="11"/>
      <c r="SCD26" s="11"/>
      <c r="SCE26" s="11"/>
      <c r="SCF26" s="11"/>
      <c r="SCG26" s="11"/>
      <c r="SCH26" s="11"/>
      <c r="SCI26" s="11"/>
      <c r="SCJ26" s="11"/>
      <c r="SCK26" s="11"/>
      <c r="SCL26" s="11"/>
      <c r="SCM26" s="11"/>
      <c r="SCN26" s="11"/>
      <c r="SCO26" s="11"/>
      <c r="SCP26" s="11"/>
      <c r="SCQ26" s="11"/>
      <c r="SCR26" s="11"/>
      <c r="SCS26" s="11"/>
      <c r="SCT26" s="11"/>
      <c r="SCU26" s="11"/>
      <c r="SCV26" s="11"/>
      <c r="SCW26" s="11"/>
      <c r="SCX26" s="11"/>
      <c r="SCY26" s="11"/>
      <c r="SCZ26" s="11"/>
      <c r="SDA26" s="11"/>
      <c r="SDB26" s="11"/>
      <c r="SDC26" s="11"/>
      <c r="SDD26" s="11"/>
      <c r="SDE26" s="11"/>
      <c r="SDF26" s="11"/>
      <c r="SDG26" s="11"/>
      <c r="SDH26" s="11"/>
      <c r="SDI26" s="11"/>
      <c r="SDJ26" s="11"/>
      <c r="SDK26" s="11"/>
      <c r="SDL26" s="11"/>
      <c r="SDM26" s="11"/>
      <c r="SDN26" s="11"/>
      <c r="SDO26" s="11"/>
      <c r="SDP26" s="11"/>
      <c r="SDQ26" s="11"/>
      <c r="SDR26" s="11"/>
      <c r="SDS26" s="11"/>
      <c r="SDT26" s="11"/>
      <c r="SDU26" s="11"/>
      <c r="SDV26" s="11"/>
      <c r="SDW26" s="11"/>
      <c r="SDX26" s="11"/>
      <c r="SDY26" s="11"/>
      <c r="SDZ26" s="11"/>
      <c r="SEA26" s="11"/>
      <c r="SEB26" s="11"/>
      <c r="SEC26" s="11"/>
      <c r="SED26" s="11"/>
      <c r="SEE26" s="11"/>
      <c r="SEF26" s="11"/>
      <c r="SEG26" s="11"/>
      <c r="SEH26" s="11"/>
      <c r="SEI26" s="11"/>
      <c r="SEJ26" s="11"/>
      <c r="SEK26" s="11"/>
      <c r="SEL26" s="11"/>
      <c r="SEM26" s="11"/>
      <c r="SEN26" s="11"/>
      <c r="SEO26" s="11"/>
      <c r="SEP26" s="11"/>
      <c r="SEQ26" s="11"/>
      <c r="SER26" s="11"/>
      <c r="SES26" s="11"/>
      <c r="SET26" s="11"/>
      <c r="SEU26" s="11"/>
      <c r="SEV26" s="11"/>
      <c r="SEW26" s="11"/>
      <c r="SEX26" s="11"/>
      <c r="SEY26" s="11"/>
      <c r="SEZ26" s="11"/>
      <c r="SFA26" s="11"/>
      <c r="SFB26" s="11"/>
      <c r="SFC26" s="11"/>
      <c r="SFD26" s="11"/>
      <c r="SFE26" s="11"/>
      <c r="SFF26" s="11"/>
      <c r="SFG26" s="11"/>
      <c r="SFH26" s="11"/>
      <c r="SFI26" s="11"/>
      <c r="SFJ26" s="11"/>
      <c r="SFK26" s="11"/>
      <c r="SFL26" s="11"/>
      <c r="SFM26" s="11"/>
      <c r="SFN26" s="11"/>
      <c r="SFO26" s="11"/>
      <c r="SFP26" s="11"/>
      <c r="SFQ26" s="11"/>
      <c r="SFR26" s="11"/>
      <c r="SFS26" s="11"/>
      <c r="SFT26" s="11"/>
      <c r="SFU26" s="11"/>
      <c r="SFV26" s="11"/>
      <c r="SFW26" s="11"/>
      <c r="SFX26" s="11"/>
      <c r="SFY26" s="11"/>
      <c r="SFZ26" s="11"/>
      <c r="SGA26" s="11"/>
      <c r="SGB26" s="11"/>
      <c r="SGC26" s="11"/>
      <c r="SGD26" s="11"/>
      <c r="SGE26" s="11"/>
      <c r="SGF26" s="11"/>
      <c r="SGG26" s="11"/>
      <c r="SGH26" s="11"/>
      <c r="SGI26" s="11"/>
      <c r="SGJ26" s="11"/>
      <c r="SGK26" s="11"/>
      <c r="SGL26" s="11"/>
      <c r="SGM26" s="11"/>
      <c r="SGN26" s="11"/>
      <c r="SGO26" s="11"/>
      <c r="SGP26" s="11"/>
      <c r="SGQ26" s="11"/>
      <c r="SGR26" s="11"/>
      <c r="SGS26" s="11"/>
      <c r="SGT26" s="11"/>
      <c r="SGU26" s="11"/>
      <c r="SGV26" s="11"/>
      <c r="SGW26" s="11"/>
      <c r="SGX26" s="11"/>
      <c r="SGY26" s="11"/>
      <c r="SGZ26" s="11"/>
      <c r="SHA26" s="11"/>
      <c r="SHB26" s="11"/>
      <c r="SHC26" s="11"/>
      <c r="SHD26" s="11"/>
      <c r="SHE26" s="11"/>
      <c r="SHF26" s="11"/>
      <c r="SHG26" s="11"/>
      <c r="SHH26" s="11"/>
      <c r="SHI26" s="11"/>
      <c r="SHJ26" s="11"/>
      <c r="SHK26" s="11"/>
      <c r="SHL26" s="11"/>
      <c r="SHM26" s="11"/>
      <c r="SHN26" s="11"/>
      <c r="SHO26" s="11"/>
      <c r="SHP26" s="11"/>
      <c r="SHQ26" s="11"/>
      <c r="SHR26" s="11"/>
      <c r="SHS26" s="11"/>
      <c r="SHT26" s="11"/>
      <c r="SHU26" s="11"/>
      <c r="SHV26" s="11"/>
      <c r="SHW26" s="11"/>
      <c r="SHX26" s="11"/>
      <c r="SHY26" s="11"/>
      <c r="SHZ26" s="11"/>
      <c r="SIA26" s="11"/>
      <c r="SIB26" s="11"/>
      <c r="SIC26" s="11"/>
      <c r="SID26" s="11"/>
      <c r="SIE26" s="11"/>
      <c r="SIF26" s="11"/>
      <c r="SIG26" s="11"/>
      <c r="SIH26" s="11"/>
      <c r="SII26" s="11"/>
      <c r="SIJ26" s="11"/>
      <c r="SIK26" s="11"/>
      <c r="SIL26" s="11"/>
      <c r="SIM26" s="11"/>
      <c r="SIN26" s="11"/>
      <c r="SIO26" s="11"/>
      <c r="SIP26" s="11"/>
      <c r="SIQ26" s="11"/>
      <c r="SIR26" s="11"/>
      <c r="SIS26" s="11"/>
      <c r="SIT26" s="11"/>
      <c r="SIU26" s="11"/>
      <c r="SIV26" s="11"/>
      <c r="SIW26" s="11"/>
      <c r="SIX26" s="11"/>
      <c r="SIY26" s="11"/>
      <c r="SIZ26" s="11"/>
      <c r="SJA26" s="11"/>
      <c r="SJB26" s="11"/>
      <c r="SJC26" s="11"/>
      <c r="SJD26" s="11"/>
      <c r="SJE26" s="11"/>
      <c r="SJF26" s="11"/>
      <c r="SJG26" s="11"/>
      <c r="SJH26" s="11"/>
      <c r="SJI26" s="11"/>
      <c r="SJJ26" s="11"/>
      <c r="SJK26" s="11"/>
      <c r="SJL26" s="11"/>
      <c r="SJM26" s="11"/>
      <c r="SJN26" s="11"/>
      <c r="SJO26" s="11"/>
      <c r="SJP26" s="11"/>
      <c r="SJQ26" s="11"/>
      <c r="SJR26" s="11"/>
      <c r="SJS26" s="11"/>
      <c r="SJT26" s="11"/>
      <c r="SJU26" s="11"/>
      <c r="SJV26" s="11"/>
      <c r="SJW26" s="11"/>
      <c r="SJX26" s="11"/>
      <c r="SJY26" s="11"/>
      <c r="SJZ26" s="11"/>
      <c r="SKA26" s="11"/>
      <c r="SKB26" s="11"/>
      <c r="SKC26" s="11"/>
      <c r="SKD26" s="11"/>
      <c r="SKE26" s="11"/>
      <c r="SKF26" s="11"/>
      <c r="SKG26" s="11"/>
      <c r="SKH26" s="11"/>
      <c r="SKI26" s="11"/>
      <c r="SKJ26" s="11"/>
      <c r="SKK26" s="11"/>
      <c r="SKL26" s="11"/>
      <c r="SKM26" s="11"/>
      <c r="SKN26" s="11"/>
      <c r="SKO26" s="11"/>
      <c r="SKP26" s="11"/>
      <c r="SKQ26" s="11"/>
      <c r="SKR26" s="11"/>
      <c r="SKS26" s="11"/>
      <c r="SKT26" s="11"/>
      <c r="SKU26" s="11"/>
      <c r="SKV26" s="11"/>
      <c r="SKW26" s="11"/>
      <c r="SKX26" s="11"/>
      <c r="SKY26" s="11"/>
      <c r="SKZ26" s="11"/>
      <c r="SLA26" s="11"/>
      <c r="SLB26" s="11"/>
      <c r="SLC26" s="11"/>
      <c r="SLD26" s="11"/>
      <c r="SLE26" s="11"/>
      <c r="SLF26" s="11"/>
      <c r="SLG26" s="11"/>
      <c r="SLH26" s="11"/>
      <c r="SLI26" s="11"/>
      <c r="SLJ26" s="11"/>
      <c r="SLK26" s="11"/>
      <c r="SLL26" s="11"/>
      <c r="SLM26" s="11"/>
      <c r="SLN26" s="11"/>
      <c r="SLO26" s="11"/>
      <c r="SLP26" s="11"/>
      <c r="SLQ26" s="11"/>
      <c r="SLR26" s="11"/>
      <c r="SLS26" s="11"/>
      <c r="SLT26" s="11"/>
      <c r="SLU26" s="11"/>
      <c r="SLV26" s="11"/>
      <c r="SLW26" s="11"/>
      <c r="SLX26" s="11"/>
      <c r="SLY26" s="11"/>
      <c r="SLZ26" s="11"/>
      <c r="SMA26" s="11"/>
      <c r="SMB26" s="11"/>
      <c r="SMC26" s="11"/>
      <c r="SMD26" s="11"/>
      <c r="SME26" s="11"/>
      <c r="SMF26" s="11"/>
      <c r="SMG26" s="11"/>
      <c r="SMH26" s="11"/>
      <c r="SMI26" s="11"/>
      <c r="SMJ26" s="11"/>
      <c r="SMK26" s="11"/>
      <c r="SML26" s="11"/>
      <c r="SMM26" s="11"/>
      <c r="SMN26" s="11"/>
      <c r="SMO26" s="11"/>
      <c r="SMP26" s="11"/>
      <c r="SMQ26" s="11"/>
      <c r="SMR26" s="11"/>
      <c r="SMS26" s="11"/>
      <c r="SMT26" s="11"/>
      <c r="SMU26" s="11"/>
      <c r="SMV26" s="11"/>
      <c r="SMW26" s="11"/>
      <c r="SMX26" s="11"/>
      <c r="SMY26" s="11"/>
      <c r="SMZ26" s="11"/>
      <c r="SNA26" s="11"/>
      <c r="SNB26" s="11"/>
      <c r="SNC26" s="11"/>
      <c r="SND26" s="11"/>
      <c r="SNE26" s="11"/>
      <c r="SNF26" s="11"/>
      <c r="SNG26" s="11"/>
      <c r="SNH26" s="11"/>
      <c r="SNI26" s="11"/>
      <c r="SNJ26" s="11"/>
      <c r="SNK26" s="11"/>
      <c r="SNL26" s="11"/>
      <c r="SNM26" s="11"/>
      <c r="SNN26" s="11"/>
      <c r="SNO26" s="11"/>
      <c r="SNP26" s="11"/>
      <c r="SNQ26" s="11"/>
      <c r="SNR26" s="11"/>
      <c r="SNS26" s="11"/>
      <c r="SNT26" s="11"/>
      <c r="SNU26" s="11"/>
      <c r="SNV26" s="11"/>
      <c r="SNW26" s="11"/>
      <c r="SNX26" s="11"/>
      <c r="SNY26" s="11"/>
      <c r="SNZ26" s="11"/>
      <c r="SOA26" s="11"/>
      <c r="SOB26" s="11"/>
      <c r="SOC26" s="11"/>
      <c r="SOD26" s="11"/>
      <c r="SOE26" s="11"/>
      <c r="SOF26" s="11"/>
      <c r="SOG26" s="11"/>
      <c r="SOH26" s="11"/>
      <c r="SOI26" s="11"/>
      <c r="SOJ26" s="11"/>
      <c r="SOK26" s="11"/>
      <c r="SOL26" s="11"/>
      <c r="SOM26" s="11"/>
      <c r="SON26" s="11"/>
      <c r="SOO26" s="11"/>
      <c r="SOP26" s="11"/>
      <c r="SOQ26" s="11"/>
      <c r="SOR26" s="11"/>
      <c r="SOS26" s="11"/>
      <c r="SOT26" s="11"/>
      <c r="SOU26" s="11"/>
      <c r="SOV26" s="11"/>
      <c r="SOW26" s="11"/>
      <c r="SOX26" s="11"/>
      <c r="SOY26" s="11"/>
      <c r="SOZ26" s="11"/>
      <c r="SPA26" s="11"/>
      <c r="SPB26" s="11"/>
      <c r="SPC26" s="11"/>
      <c r="SPD26" s="11"/>
      <c r="SPE26" s="11"/>
      <c r="SPF26" s="11"/>
      <c r="SPG26" s="11"/>
      <c r="SPH26" s="11"/>
      <c r="SPI26" s="11"/>
      <c r="SPJ26" s="11"/>
      <c r="SPK26" s="11"/>
      <c r="SPL26" s="11"/>
      <c r="SPM26" s="11"/>
      <c r="SPN26" s="11"/>
      <c r="SPO26" s="11"/>
      <c r="SPP26" s="11"/>
      <c r="SPQ26" s="11"/>
      <c r="SPR26" s="11"/>
      <c r="SPS26" s="11"/>
      <c r="SPT26" s="11"/>
      <c r="SPU26" s="11"/>
      <c r="SPV26" s="11"/>
      <c r="SPW26" s="11"/>
      <c r="SPX26" s="11"/>
      <c r="SPY26" s="11"/>
      <c r="SPZ26" s="11"/>
      <c r="SQA26" s="11"/>
      <c r="SQB26" s="11"/>
      <c r="SQC26" s="11"/>
      <c r="SQD26" s="11"/>
      <c r="SQE26" s="11"/>
      <c r="SQF26" s="11"/>
      <c r="SQG26" s="11"/>
      <c r="SQH26" s="11"/>
      <c r="SQI26" s="11"/>
      <c r="SQJ26" s="11"/>
      <c r="SQK26" s="11"/>
      <c r="SQL26" s="11"/>
      <c r="SQM26" s="11"/>
      <c r="SQN26" s="11"/>
      <c r="SQO26" s="11"/>
      <c r="SQP26" s="11"/>
      <c r="SQQ26" s="11"/>
      <c r="SQR26" s="11"/>
      <c r="SQS26" s="11"/>
      <c r="SQT26" s="11"/>
      <c r="SQU26" s="11"/>
      <c r="SQV26" s="11"/>
      <c r="SQW26" s="11"/>
      <c r="SQX26" s="11"/>
      <c r="SQY26" s="11"/>
      <c r="SQZ26" s="11"/>
      <c r="SRA26" s="11"/>
      <c r="SRB26" s="11"/>
      <c r="SRC26" s="11"/>
      <c r="SRD26" s="11"/>
      <c r="SRE26" s="11"/>
      <c r="SRF26" s="11"/>
      <c r="SRG26" s="11"/>
      <c r="SRH26" s="11"/>
      <c r="SRI26" s="11"/>
      <c r="SRJ26" s="11"/>
      <c r="SRK26" s="11"/>
      <c r="SRL26" s="11"/>
      <c r="SRM26" s="11"/>
      <c r="SRN26" s="11"/>
      <c r="SRO26" s="11"/>
      <c r="SRP26" s="11"/>
      <c r="SRQ26" s="11"/>
      <c r="SRR26" s="11"/>
      <c r="SRS26" s="11"/>
      <c r="SRT26" s="11"/>
      <c r="SRU26" s="11"/>
      <c r="SRV26" s="11"/>
      <c r="SRW26" s="11"/>
      <c r="SRX26" s="11"/>
      <c r="SRY26" s="11"/>
      <c r="SRZ26" s="11"/>
      <c r="SSA26" s="11"/>
      <c r="SSB26" s="11"/>
      <c r="SSC26" s="11"/>
      <c r="SSD26" s="11"/>
      <c r="SSE26" s="11"/>
      <c r="SSF26" s="11"/>
      <c r="SSG26" s="11"/>
      <c r="SSH26" s="11"/>
      <c r="SSI26" s="11"/>
      <c r="SSJ26" s="11"/>
      <c r="SSK26" s="11"/>
      <c r="SSL26" s="11"/>
      <c r="SSM26" s="11"/>
      <c r="SSN26" s="11"/>
      <c r="SSO26" s="11"/>
      <c r="SSP26" s="11"/>
      <c r="SSQ26" s="11"/>
      <c r="SSR26" s="11"/>
      <c r="SSS26" s="11"/>
      <c r="SST26" s="11"/>
      <c r="SSU26" s="11"/>
      <c r="SSV26" s="11"/>
      <c r="SSW26" s="11"/>
      <c r="SSX26" s="11"/>
      <c r="SSY26" s="11"/>
      <c r="SSZ26" s="11"/>
      <c r="STA26" s="11"/>
      <c r="STB26" s="11"/>
      <c r="STC26" s="11"/>
      <c r="STD26" s="11"/>
      <c r="STE26" s="11"/>
      <c r="STF26" s="11"/>
      <c r="STG26" s="11"/>
      <c r="STH26" s="11"/>
      <c r="STI26" s="11"/>
      <c r="STJ26" s="11"/>
      <c r="STK26" s="11"/>
      <c r="STL26" s="11"/>
      <c r="STM26" s="11"/>
      <c r="STN26" s="11"/>
      <c r="STO26" s="11"/>
      <c r="STP26" s="11"/>
      <c r="STQ26" s="11"/>
      <c r="STR26" s="11"/>
      <c r="STS26" s="11"/>
      <c r="STT26" s="11"/>
      <c r="STU26" s="11"/>
      <c r="STV26" s="11"/>
      <c r="STW26" s="11"/>
      <c r="STX26" s="11"/>
      <c r="STY26" s="11"/>
      <c r="STZ26" s="11"/>
      <c r="SUA26" s="11"/>
      <c r="SUB26" s="11"/>
      <c r="SUC26" s="11"/>
      <c r="SUD26" s="11"/>
      <c r="SUE26" s="11"/>
      <c r="SUF26" s="11"/>
      <c r="SUG26" s="11"/>
      <c r="SUH26" s="11"/>
      <c r="SUI26" s="11"/>
      <c r="SUJ26" s="11"/>
      <c r="SUK26" s="11"/>
      <c r="SUL26" s="11"/>
      <c r="SUM26" s="11"/>
      <c r="SUN26" s="11"/>
      <c r="SUO26" s="11"/>
      <c r="SUP26" s="11"/>
      <c r="SUQ26" s="11"/>
      <c r="SUR26" s="11"/>
      <c r="SUS26" s="11"/>
      <c r="SUT26" s="11"/>
      <c r="SUU26" s="11"/>
      <c r="SUV26" s="11"/>
      <c r="SUW26" s="11"/>
      <c r="SUX26" s="11"/>
      <c r="SUY26" s="11"/>
      <c r="SUZ26" s="11"/>
      <c r="SVA26" s="11"/>
      <c r="SVB26" s="11"/>
      <c r="SVC26" s="11"/>
      <c r="SVD26" s="11"/>
      <c r="SVE26" s="11"/>
      <c r="SVF26" s="11"/>
      <c r="SVG26" s="11"/>
      <c r="SVH26" s="11"/>
      <c r="SVI26" s="11"/>
      <c r="SVJ26" s="11"/>
      <c r="SVK26" s="11"/>
      <c r="SVL26" s="11"/>
      <c r="SVM26" s="11"/>
      <c r="SVN26" s="11"/>
      <c r="SVO26" s="11"/>
      <c r="SVP26" s="11"/>
      <c r="SVQ26" s="11"/>
      <c r="SVR26" s="11"/>
      <c r="SVS26" s="11"/>
      <c r="SVT26" s="11"/>
      <c r="SVU26" s="11"/>
      <c r="SVV26" s="11"/>
      <c r="SVW26" s="11"/>
      <c r="SVX26" s="11"/>
      <c r="SVY26" s="11"/>
      <c r="SVZ26" s="11"/>
      <c r="SWA26" s="11"/>
      <c r="SWB26" s="11"/>
      <c r="SWC26" s="11"/>
      <c r="SWD26" s="11"/>
      <c r="SWE26" s="11"/>
      <c r="SWF26" s="11"/>
      <c r="SWG26" s="11"/>
      <c r="SWH26" s="11"/>
      <c r="SWI26" s="11"/>
      <c r="SWJ26" s="11"/>
      <c r="SWK26" s="11"/>
      <c r="SWL26" s="11"/>
      <c r="SWM26" s="11"/>
      <c r="SWN26" s="11"/>
      <c r="SWO26" s="11"/>
      <c r="SWP26" s="11"/>
      <c r="SWQ26" s="11"/>
      <c r="SWR26" s="11"/>
      <c r="SWS26" s="11"/>
      <c r="SWT26" s="11"/>
      <c r="SWU26" s="11"/>
      <c r="SWV26" s="11"/>
      <c r="SWW26" s="11"/>
      <c r="SWX26" s="11"/>
      <c r="SWY26" s="11"/>
      <c r="SWZ26" s="11"/>
      <c r="SXA26" s="11"/>
      <c r="SXB26" s="11"/>
      <c r="SXC26" s="11"/>
      <c r="SXD26" s="11"/>
      <c r="SXE26" s="11"/>
      <c r="SXF26" s="11"/>
      <c r="SXG26" s="11"/>
      <c r="SXH26" s="11"/>
      <c r="SXI26" s="11"/>
      <c r="SXJ26" s="11"/>
      <c r="SXK26" s="11"/>
      <c r="SXL26" s="11"/>
      <c r="SXM26" s="11"/>
      <c r="SXN26" s="11"/>
      <c r="SXO26" s="11"/>
      <c r="SXP26" s="11"/>
      <c r="SXQ26" s="11"/>
      <c r="SXR26" s="11"/>
      <c r="SXS26" s="11"/>
      <c r="SXT26" s="11"/>
      <c r="SXU26" s="11"/>
      <c r="SXV26" s="11"/>
      <c r="SXW26" s="11"/>
      <c r="SXX26" s="11"/>
      <c r="SXY26" s="11"/>
      <c r="SXZ26" s="11"/>
      <c r="SYA26" s="11"/>
      <c r="SYB26" s="11"/>
      <c r="SYC26" s="11"/>
      <c r="SYD26" s="11"/>
      <c r="SYE26" s="11"/>
      <c r="SYF26" s="11"/>
      <c r="SYG26" s="11"/>
      <c r="SYH26" s="11"/>
      <c r="SYI26" s="11"/>
      <c r="SYJ26" s="11"/>
      <c r="SYK26" s="11"/>
      <c r="SYL26" s="11"/>
      <c r="SYM26" s="11"/>
      <c r="SYN26" s="11"/>
      <c r="SYO26" s="11"/>
      <c r="SYP26" s="11"/>
      <c r="SYQ26" s="11"/>
      <c r="SYR26" s="11"/>
      <c r="SYS26" s="11"/>
      <c r="SYT26" s="11"/>
      <c r="SYU26" s="11"/>
      <c r="SYV26" s="11"/>
      <c r="SYW26" s="11"/>
      <c r="SYX26" s="11"/>
      <c r="SYY26" s="11"/>
      <c r="SYZ26" s="11"/>
      <c r="SZA26" s="11"/>
      <c r="SZB26" s="11"/>
      <c r="SZC26" s="11"/>
      <c r="SZD26" s="11"/>
      <c r="SZE26" s="11"/>
      <c r="SZF26" s="11"/>
      <c r="SZG26" s="11"/>
      <c r="SZH26" s="11"/>
      <c r="SZI26" s="11"/>
      <c r="SZJ26" s="11"/>
      <c r="SZK26" s="11"/>
      <c r="SZL26" s="11"/>
      <c r="SZM26" s="11"/>
      <c r="SZN26" s="11"/>
      <c r="SZO26" s="11"/>
      <c r="SZP26" s="11"/>
      <c r="SZQ26" s="11"/>
      <c r="SZR26" s="11"/>
      <c r="SZS26" s="11"/>
      <c r="SZT26" s="11"/>
      <c r="SZU26" s="11"/>
      <c r="SZV26" s="11"/>
      <c r="SZW26" s="11"/>
      <c r="SZX26" s="11"/>
      <c r="SZY26" s="11"/>
      <c r="SZZ26" s="11"/>
      <c r="TAA26" s="11"/>
      <c r="TAB26" s="11"/>
      <c r="TAC26" s="11"/>
      <c r="TAD26" s="11"/>
      <c r="TAE26" s="11"/>
      <c r="TAF26" s="11"/>
      <c r="TAG26" s="11"/>
      <c r="TAH26" s="11"/>
      <c r="TAI26" s="11"/>
      <c r="TAJ26" s="11"/>
      <c r="TAK26" s="11"/>
      <c r="TAL26" s="11"/>
      <c r="TAM26" s="11"/>
      <c r="TAN26" s="11"/>
      <c r="TAO26" s="11"/>
      <c r="TAP26" s="11"/>
      <c r="TAQ26" s="11"/>
      <c r="TAR26" s="11"/>
      <c r="TAS26" s="11"/>
      <c r="TAT26" s="11"/>
      <c r="TAU26" s="11"/>
      <c r="TAV26" s="11"/>
      <c r="TAW26" s="11"/>
      <c r="TAX26" s="11"/>
      <c r="TAY26" s="11"/>
      <c r="TAZ26" s="11"/>
      <c r="TBA26" s="11"/>
      <c r="TBB26" s="11"/>
      <c r="TBC26" s="11"/>
      <c r="TBD26" s="11"/>
      <c r="TBE26" s="11"/>
      <c r="TBF26" s="11"/>
      <c r="TBG26" s="11"/>
      <c r="TBH26" s="11"/>
      <c r="TBI26" s="11"/>
      <c r="TBJ26" s="11"/>
      <c r="TBK26" s="11"/>
      <c r="TBL26" s="11"/>
      <c r="TBM26" s="11"/>
      <c r="TBN26" s="11"/>
      <c r="TBO26" s="11"/>
      <c r="TBP26" s="11"/>
      <c r="TBQ26" s="11"/>
      <c r="TBR26" s="11"/>
      <c r="TBS26" s="11"/>
      <c r="TBT26" s="11"/>
      <c r="TBU26" s="11"/>
      <c r="TBV26" s="11"/>
      <c r="TBW26" s="11"/>
      <c r="TBX26" s="11"/>
      <c r="TBY26" s="11"/>
      <c r="TBZ26" s="11"/>
      <c r="TCA26" s="11"/>
      <c r="TCB26" s="11"/>
      <c r="TCC26" s="11"/>
      <c r="TCD26" s="11"/>
      <c r="TCE26" s="11"/>
      <c r="TCF26" s="11"/>
      <c r="TCG26" s="11"/>
      <c r="TCH26" s="11"/>
      <c r="TCI26" s="11"/>
      <c r="TCJ26" s="11"/>
      <c r="TCK26" s="11"/>
      <c r="TCL26" s="11"/>
      <c r="TCM26" s="11"/>
      <c r="TCN26" s="11"/>
      <c r="TCO26" s="11"/>
      <c r="TCP26" s="11"/>
      <c r="TCQ26" s="11"/>
      <c r="TCR26" s="11"/>
      <c r="TCS26" s="11"/>
      <c r="TCT26" s="11"/>
      <c r="TCU26" s="11"/>
      <c r="TCV26" s="11"/>
      <c r="TCW26" s="11"/>
      <c r="TCX26" s="11"/>
      <c r="TCY26" s="11"/>
      <c r="TCZ26" s="11"/>
      <c r="TDA26" s="11"/>
      <c r="TDB26" s="11"/>
      <c r="TDC26" s="11"/>
      <c r="TDD26" s="11"/>
      <c r="TDE26" s="11"/>
      <c r="TDF26" s="11"/>
      <c r="TDG26" s="11"/>
      <c r="TDH26" s="11"/>
      <c r="TDI26" s="11"/>
      <c r="TDJ26" s="11"/>
      <c r="TDK26" s="11"/>
      <c r="TDL26" s="11"/>
      <c r="TDM26" s="11"/>
      <c r="TDN26" s="11"/>
      <c r="TDO26" s="11"/>
      <c r="TDP26" s="11"/>
      <c r="TDQ26" s="11"/>
      <c r="TDR26" s="11"/>
      <c r="TDS26" s="11"/>
      <c r="TDT26" s="11"/>
      <c r="TDU26" s="11"/>
      <c r="TDV26" s="11"/>
      <c r="TDW26" s="11"/>
      <c r="TDX26" s="11"/>
      <c r="TDY26" s="11"/>
      <c r="TDZ26" s="11"/>
      <c r="TEA26" s="11"/>
      <c r="TEB26" s="11"/>
      <c r="TEC26" s="11"/>
      <c r="TED26" s="11"/>
      <c r="TEE26" s="11"/>
      <c r="TEF26" s="11"/>
      <c r="TEG26" s="11"/>
      <c r="TEH26" s="11"/>
      <c r="TEI26" s="11"/>
      <c r="TEJ26" s="11"/>
      <c r="TEK26" s="11"/>
      <c r="TEL26" s="11"/>
      <c r="TEM26" s="11"/>
      <c r="TEN26" s="11"/>
      <c r="TEO26" s="11"/>
      <c r="TEP26" s="11"/>
      <c r="TEQ26" s="11"/>
      <c r="TER26" s="11"/>
      <c r="TES26" s="11"/>
      <c r="TET26" s="11"/>
      <c r="TEU26" s="11"/>
      <c r="TEV26" s="11"/>
      <c r="TEW26" s="11"/>
      <c r="TEX26" s="11"/>
      <c r="TEY26" s="11"/>
      <c r="TEZ26" s="11"/>
      <c r="TFA26" s="11"/>
      <c r="TFB26" s="11"/>
      <c r="TFC26" s="11"/>
      <c r="TFD26" s="11"/>
      <c r="TFE26" s="11"/>
      <c r="TFF26" s="11"/>
      <c r="TFG26" s="11"/>
      <c r="TFH26" s="11"/>
      <c r="TFI26" s="11"/>
      <c r="TFJ26" s="11"/>
      <c r="TFK26" s="11"/>
      <c r="TFL26" s="11"/>
      <c r="TFM26" s="11"/>
      <c r="TFN26" s="11"/>
      <c r="TFO26" s="11"/>
      <c r="TFP26" s="11"/>
      <c r="TFQ26" s="11"/>
      <c r="TFR26" s="11"/>
      <c r="TFS26" s="11"/>
      <c r="TFT26" s="11"/>
      <c r="TFU26" s="11"/>
      <c r="TFV26" s="11"/>
      <c r="TFW26" s="11"/>
      <c r="TFX26" s="11"/>
      <c r="TFY26" s="11"/>
      <c r="TFZ26" s="11"/>
      <c r="TGA26" s="11"/>
      <c r="TGB26" s="11"/>
      <c r="TGC26" s="11"/>
      <c r="TGD26" s="11"/>
      <c r="TGE26" s="11"/>
      <c r="TGF26" s="11"/>
      <c r="TGG26" s="11"/>
      <c r="TGH26" s="11"/>
      <c r="TGI26" s="11"/>
      <c r="TGJ26" s="11"/>
      <c r="TGK26" s="11"/>
      <c r="TGL26" s="11"/>
      <c r="TGM26" s="11"/>
      <c r="TGN26" s="11"/>
      <c r="TGO26" s="11"/>
      <c r="TGP26" s="11"/>
      <c r="TGQ26" s="11"/>
      <c r="TGR26" s="11"/>
      <c r="TGS26" s="11"/>
      <c r="TGT26" s="11"/>
      <c r="TGU26" s="11"/>
      <c r="TGV26" s="11"/>
      <c r="TGW26" s="11"/>
      <c r="TGX26" s="11"/>
      <c r="TGY26" s="11"/>
      <c r="TGZ26" s="11"/>
      <c r="THA26" s="11"/>
      <c r="THB26" s="11"/>
      <c r="THC26" s="11"/>
      <c r="THD26" s="11"/>
      <c r="THE26" s="11"/>
      <c r="THF26" s="11"/>
      <c r="THG26" s="11"/>
      <c r="THH26" s="11"/>
      <c r="THI26" s="11"/>
      <c r="THJ26" s="11"/>
      <c r="THK26" s="11"/>
      <c r="THL26" s="11"/>
      <c r="THM26" s="11"/>
      <c r="THN26" s="11"/>
      <c r="THO26" s="11"/>
      <c r="THP26" s="11"/>
      <c r="THQ26" s="11"/>
      <c r="THR26" s="11"/>
      <c r="THS26" s="11"/>
      <c r="THT26" s="11"/>
      <c r="THU26" s="11"/>
      <c r="THV26" s="11"/>
      <c r="THW26" s="11"/>
      <c r="THX26" s="11"/>
      <c r="THY26" s="11"/>
      <c r="THZ26" s="11"/>
      <c r="TIA26" s="11"/>
      <c r="TIB26" s="11"/>
      <c r="TIC26" s="11"/>
      <c r="TID26" s="11"/>
      <c r="TIE26" s="11"/>
      <c r="TIF26" s="11"/>
      <c r="TIG26" s="11"/>
      <c r="TIH26" s="11"/>
      <c r="TII26" s="11"/>
      <c r="TIJ26" s="11"/>
      <c r="TIK26" s="11"/>
      <c r="TIL26" s="11"/>
      <c r="TIM26" s="11"/>
      <c r="TIN26" s="11"/>
      <c r="TIO26" s="11"/>
      <c r="TIP26" s="11"/>
      <c r="TIQ26" s="11"/>
      <c r="TIR26" s="11"/>
      <c r="TIS26" s="11"/>
      <c r="TIT26" s="11"/>
      <c r="TIU26" s="11"/>
      <c r="TIV26" s="11"/>
      <c r="TIW26" s="11"/>
      <c r="TIX26" s="11"/>
      <c r="TIY26" s="11"/>
      <c r="TIZ26" s="11"/>
      <c r="TJA26" s="11"/>
      <c r="TJB26" s="11"/>
      <c r="TJC26" s="11"/>
      <c r="TJD26" s="11"/>
      <c r="TJE26" s="11"/>
      <c r="TJF26" s="11"/>
      <c r="TJG26" s="11"/>
      <c r="TJH26" s="11"/>
      <c r="TJI26" s="11"/>
      <c r="TJJ26" s="11"/>
      <c r="TJK26" s="11"/>
      <c r="TJL26" s="11"/>
      <c r="TJM26" s="11"/>
      <c r="TJN26" s="11"/>
      <c r="TJO26" s="11"/>
      <c r="TJP26" s="11"/>
      <c r="TJQ26" s="11"/>
      <c r="TJR26" s="11"/>
      <c r="TJS26" s="11"/>
      <c r="TJT26" s="11"/>
      <c r="TJU26" s="11"/>
      <c r="TJV26" s="11"/>
      <c r="TJW26" s="11"/>
      <c r="TJX26" s="11"/>
      <c r="TJY26" s="11"/>
      <c r="TJZ26" s="11"/>
      <c r="TKA26" s="11"/>
      <c r="TKB26" s="11"/>
      <c r="TKC26" s="11"/>
      <c r="TKD26" s="11"/>
      <c r="TKE26" s="11"/>
      <c r="TKF26" s="11"/>
      <c r="TKG26" s="11"/>
      <c r="TKH26" s="11"/>
      <c r="TKI26" s="11"/>
      <c r="TKJ26" s="11"/>
      <c r="TKK26" s="11"/>
      <c r="TKL26" s="11"/>
      <c r="TKM26" s="11"/>
      <c r="TKN26" s="11"/>
      <c r="TKO26" s="11"/>
      <c r="TKP26" s="11"/>
      <c r="TKQ26" s="11"/>
      <c r="TKR26" s="11"/>
      <c r="TKS26" s="11"/>
      <c r="TKT26" s="11"/>
      <c r="TKU26" s="11"/>
      <c r="TKV26" s="11"/>
      <c r="TKW26" s="11"/>
      <c r="TKX26" s="11"/>
      <c r="TKY26" s="11"/>
      <c r="TKZ26" s="11"/>
      <c r="TLA26" s="11"/>
      <c r="TLB26" s="11"/>
      <c r="TLC26" s="11"/>
      <c r="TLD26" s="11"/>
      <c r="TLE26" s="11"/>
      <c r="TLF26" s="11"/>
      <c r="TLG26" s="11"/>
      <c r="TLH26" s="11"/>
      <c r="TLI26" s="11"/>
      <c r="TLJ26" s="11"/>
      <c r="TLK26" s="11"/>
      <c r="TLL26" s="11"/>
      <c r="TLM26" s="11"/>
      <c r="TLN26" s="11"/>
      <c r="TLO26" s="11"/>
      <c r="TLP26" s="11"/>
      <c r="TLQ26" s="11"/>
      <c r="TLR26" s="11"/>
      <c r="TLS26" s="11"/>
      <c r="TLT26" s="11"/>
      <c r="TLU26" s="11"/>
      <c r="TLV26" s="11"/>
      <c r="TLW26" s="11"/>
      <c r="TLX26" s="11"/>
      <c r="TLY26" s="11"/>
      <c r="TLZ26" s="11"/>
      <c r="TMA26" s="11"/>
      <c r="TMB26" s="11"/>
      <c r="TMC26" s="11"/>
      <c r="TMD26" s="11"/>
      <c r="TME26" s="11"/>
      <c r="TMF26" s="11"/>
      <c r="TMG26" s="11"/>
      <c r="TMH26" s="11"/>
      <c r="TMI26" s="11"/>
      <c r="TMJ26" s="11"/>
      <c r="TMK26" s="11"/>
      <c r="TML26" s="11"/>
      <c r="TMM26" s="11"/>
      <c r="TMN26" s="11"/>
      <c r="TMO26" s="11"/>
      <c r="TMP26" s="11"/>
      <c r="TMQ26" s="11"/>
      <c r="TMR26" s="11"/>
      <c r="TMS26" s="11"/>
      <c r="TMT26" s="11"/>
      <c r="TMU26" s="11"/>
      <c r="TMV26" s="11"/>
      <c r="TMW26" s="11"/>
      <c r="TMX26" s="11"/>
      <c r="TMY26" s="11"/>
      <c r="TMZ26" s="11"/>
      <c r="TNA26" s="11"/>
      <c r="TNB26" s="11"/>
      <c r="TNC26" s="11"/>
      <c r="TND26" s="11"/>
      <c r="TNE26" s="11"/>
      <c r="TNF26" s="11"/>
      <c r="TNG26" s="11"/>
      <c r="TNH26" s="11"/>
      <c r="TNI26" s="11"/>
      <c r="TNJ26" s="11"/>
      <c r="TNK26" s="11"/>
      <c r="TNL26" s="11"/>
      <c r="TNM26" s="11"/>
      <c r="TNN26" s="11"/>
      <c r="TNO26" s="11"/>
      <c r="TNP26" s="11"/>
      <c r="TNQ26" s="11"/>
      <c r="TNR26" s="11"/>
      <c r="TNS26" s="11"/>
      <c r="TNT26" s="11"/>
      <c r="TNU26" s="11"/>
      <c r="TNV26" s="11"/>
      <c r="TNW26" s="11"/>
      <c r="TNX26" s="11"/>
      <c r="TNY26" s="11"/>
      <c r="TNZ26" s="11"/>
      <c r="TOA26" s="11"/>
      <c r="TOB26" s="11"/>
      <c r="TOC26" s="11"/>
      <c r="TOD26" s="11"/>
      <c r="TOE26" s="11"/>
      <c r="TOF26" s="11"/>
      <c r="TOG26" s="11"/>
      <c r="TOH26" s="11"/>
      <c r="TOI26" s="11"/>
      <c r="TOJ26" s="11"/>
      <c r="TOK26" s="11"/>
      <c r="TOL26" s="11"/>
      <c r="TOM26" s="11"/>
      <c r="TON26" s="11"/>
      <c r="TOO26" s="11"/>
      <c r="TOP26" s="11"/>
      <c r="TOQ26" s="11"/>
      <c r="TOR26" s="11"/>
      <c r="TOS26" s="11"/>
      <c r="TOT26" s="11"/>
      <c r="TOU26" s="11"/>
      <c r="TOV26" s="11"/>
      <c r="TOW26" s="11"/>
      <c r="TOX26" s="11"/>
      <c r="TOY26" s="11"/>
      <c r="TOZ26" s="11"/>
      <c r="TPA26" s="11"/>
      <c r="TPB26" s="11"/>
      <c r="TPC26" s="11"/>
      <c r="TPD26" s="11"/>
      <c r="TPE26" s="11"/>
      <c r="TPF26" s="11"/>
      <c r="TPG26" s="11"/>
      <c r="TPH26" s="11"/>
      <c r="TPI26" s="11"/>
      <c r="TPJ26" s="11"/>
      <c r="TPK26" s="11"/>
      <c r="TPL26" s="11"/>
      <c r="TPM26" s="11"/>
      <c r="TPN26" s="11"/>
      <c r="TPO26" s="11"/>
      <c r="TPP26" s="11"/>
      <c r="TPQ26" s="11"/>
      <c r="TPR26" s="11"/>
      <c r="TPS26" s="11"/>
      <c r="TPT26" s="11"/>
      <c r="TPU26" s="11"/>
      <c r="TPV26" s="11"/>
      <c r="TPW26" s="11"/>
      <c r="TPX26" s="11"/>
      <c r="TPY26" s="11"/>
      <c r="TPZ26" s="11"/>
      <c r="TQA26" s="11"/>
      <c r="TQB26" s="11"/>
      <c r="TQC26" s="11"/>
      <c r="TQD26" s="11"/>
      <c r="TQE26" s="11"/>
      <c r="TQF26" s="11"/>
      <c r="TQG26" s="11"/>
      <c r="TQH26" s="11"/>
      <c r="TQI26" s="11"/>
      <c r="TQJ26" s="11"/>
      <c r="TQK26" s="11"/>
      <c r="TQL26" s="11"/>
      <c r="TQM26" s="11"/>
      <c r="TQN26" s="11"/>
      <c r="TQO26" s="11"/>
      <c r="TQP26" s="11"/>
      <c r="TQQ26" s="11"/>
      <c r="TQR26" s="11"/>
      <c r="TQS26" s="11"/>
      <c r="TQT26" s="11"/>
      <c r="TQU26" s="11"/>
      <c r="TQV26" s="11"/>
      <c r="TQW26" s="11"/>
      <c r="TQX26" s="11"/>
      <c r="TQY26" s="11"/>
      <c r="TQZ26" s="11"/>
      <c r="TRA26" s="11"/>
      <c r="TRB26" s="11"/>
      <c r="TRC26" s="11"/>
      <c r="TRD26" s="11"/>
      <c r="TRE26" s="11"/>
      <c r="TRF26" s="11"/>
      <c r="TRG26" s="11"/>
      <c r="TRH26" s="11"/>
      <c r="TRI26" s="11"/>
      <c r="TRJ26" s="11"/>
      <c r="TRK26" s="11"/>
      <c r="TRL26" s="11"/>
      <c r="TRM26" s="11"/>
      <c r="TRN26" s="11"/>
      <c r="TRO26" s="11"/>
      <c r="TRP26" s="11"/>
      <c r="TRQ26" s="11"/>
      <c r="TRR26" s="11"/>
      <c r="TRS26" s="11"/>
      <c r="TRT26" s="11"/>
      <c r="TRU26" s="11"/>
      <c r="TRV26" s="11"/>
      <c r="TRW26" s="11"/>
      <c r="TRX26" s="11"/>
      <c r="TRY26" s="11"/>
      <c r="TRZ26" s="11"/>
      <c r="TSA26" s="11"/>
      <c r="TSB26" s="11"/>
      <c r="TSC26" s="11"/>
      <c r="TSD26" s="11"/>
      <c r="TSE26" s="11"/>
      <c r="TSF26" s="11"/>
      <c r="TSG26" s="11"/>
      <c r="TSH26" s="11"/>
      <c r="TSI26" s="11"/>
      <c r="TSJ26" s="11"/>
      <c r="TSK26" s="11"/>
      <c r="TSL26" s="11"/>
      <c r="TSM26" s="11"/>
      <c r="TSN26" s="11"/>
      <c r="TSO26" s="11"/>
      <c r="TSP26" s="11"/>
      <c r="TSQ26" s="11"/>
      <c r="TSR26" s="11"/>
      <c r="TSS26" s="11"/>
      <c r="TST26" s="11"/>
      <c r="TSU26" s="11"/>
      <c r="TSV26" s="11"/>
      <c r="TSW26" s="11"/>
      <c r="TSX26" s="11"/>
      <c r="TSY26" s="11"/>
      <c r="TSZ26" s="11"/>
      <c r="TTA26" s="11"/>
      <c r="TTB26" s="11"/>
      <c r="TTC26" s="11"/>
      <c r="TTD26" s="11"/>
      <c r="TTE26" s="11"/>
      <c r="TTF26" s="11"/>
      <c r="TTG26" s="11"/>
      <c r="TTH26" s="11"/>
      <c r="TTI26" s="11"/>
      <c r="TTJ26" s="11"/>
      <c r="TTK26" s="11"/>
      <c r="TTL26" s="11"/>
      <c r="TTM26" s="11"/>
      <c r="TTN26" s="11"/>
      <c r="TTO26" s="11"/>
      <c r="TTP26" s="11"/>
      <c r="TTQ26" s="11"/>
      <c r="TTR26" s="11"/>
      <c r="TTS26" s="11"/>
      <c r="TTT26" s="11"/>
      <c r="TTU26" s="11"/>
      <c r="TTV26" s="11"/>
      <c r="TTW26" s="11"/>
      <c r="TTX26" s="11"/>
      <c r="TTY26" s="11"/>
      <c r="TTZ26" s="11"/>
      <c r="TUA26" s="11"/>
      <c r="TUB26" s="11"/>
      <c r="TUC26" s="11"/>
      <c r="TUD26" s="11"/>
      <c r="TUE26" s="11"/>
      <c r="TUF26" s="11"/>
      <c r="TUG26" s="11"/>
      <c r="TUH26" s="11"/>
      <c r="TUI26" s="11"/>
      <c r="TUJ26" s="11"/>
      <c r="TUK26" s="11"/>
      <c r="TUL26" s="11"/>
      <c r="TUM26" s="11"/>
      <c r="TUN26" s="11"/>
      <c r="TUO26" s="11"/>
      <c r="TUP26" s="11"/>
      <c r="TUQ26" s="11"/>
      <c r="TUR26" s="11"/>
      <c r="TUS26" s="11"/>
      <c r="TUT26" s="11"/>
      <c r="TUU26" s="11"/>
      <c r="TUV26" s="11"/>
      <c r="TUW26" s="11"/>
      <c r="TUX26" s="11"/>
      <c r="TUY26" s="11"/>
      <c r="TUZ26" s="11"/>
      <c r="TVA26" s="11"/>
      <c r="TVB26" s="11"/>
      <c r="TVC26" s="11"/>
      <c r="TVD26" s="11"/>
      <c r="TVE26" s="11"/>
      <c r="TVF26" s="11"/>
      <c r="TVG26" s="11"/>
      <c r="TVH26" s="11"/>
      <c r="TVI26" s="11"/>
      <c r="TVJ26" s="11"/>
      <c r="TVK26" s="11"/>
      <c r="TVL26" s="11"/>
      <c r="TVM26" s="11"/>
      <c r="TVN26" s="11"/>
      <c r="TVO26" s="11"/>
      <c r="TVP26" s="11"/>
      <c r="TVQ26" s="11"/>
      <c r="TVR26" s="11"/>
      <c r="TVS26" s="11"/>
      <c r="TVT26" s="11"/>
      <c r="TVU26" s="11"/>
      <c r="TVV26" s="11"/>
      <c r="TVW26" s="11"/>
      <c r="TVX26" s="11"/>
      <c r="TVY26" s="11"/>
      <c r="TVZ26" s="11"/>
      <c r="TWA26" s="11"/>
      <c r="TWB26" s="11"/>
      <c r="TWC26" s="11"/>
      <c r="TWD26" s="11"/>
      <c r="TWE26" s="11"/>
      <c r="TWF26" s="11"/>
      <c r="TWG26" s="11"/>
      <c r="TWH26" s="11"/>
      <c r="TWI26" s="11"/>
      <c r="TWJ26" s="11"/>
      <c r="TWK26" s="11"/>
      <c r="TWL26" s="11"/>
      <c r="TWM26" s="11"/>
      <c r="TWN26" s="11"/>
      <c r="TWO26" s="11"/>
      <c r="TWP26" s="11"/>
      <c r="TWQ26" s="11"/>
      <c r="TWR26" s="11"/>
      <c r="TWS26" s="11"/>
      <c r="TWT26" s="11"/>
      <c r="TWU26" s="11"/>
      <c r="TWV26" s="11"/>
      <c r="TWW26" s="11"/>
      <c r="TWX26" s="11"/>
      <c r="TWY26" s="11"/>
      <c r="TWZ26" s="11"/>
      <c r="TXA26" s="11"/>
      <c r="TXB26" s="11"/>
      <c r="TXC26" s="11"/>
      <c r="TXD26" s="11"/>
      <c r="TXE26" s="11"/>
      <c r="TXF26" s="11"/>
      <c r="TXG26" s="11"/>
      <c r="TXH26" s="11"/>
      <c r="TXI26" s="11"/>
      <c r="TXJ26" s="11"/>
      <c r="TXK26" s="11"/>
      <c r="TXL26" s="11"/>
      <c r="TXM26" s="11"/>
      <c r="TXN26" s="11"/>
      <c r="TXO26" s="11"/>
      <c r="TXP26" s="11"/>
      <c r="TXQ26" s="11"/>
      <c r="TXR26" s="11"/>
      <c r="TXS26" s="11"/>
      <c r="TXT26" s="11"/>
      <c r="TXU26" s="11"/>
      <c r="TXV26" s="11"/>
      <c r="TXW26" s="11"/>
      <c r="TXX26" s="11"/>
      <c r="TXY26" s="11"/>
      <c r="TXZ26" s="11"/>
      <c r="TYA26" s="11"/>
      <c r="TYB26" s="11"/>
      <c r="TYC26" s="11"/>
      <c r="TYD26" s="11"/>
      <c r="TYE26" s="11"/>
      <c r="TYF26" s="11"/>
      <c r="TYG26" s="11"/>
      <c r="TYH26" s="11"/>
      <c r="TYI26" s="11"/>
      <c r="TYJ26" s="11"/>
      <c r="TYK26" s="11"/>
      <c r="TYL26" s="11"/>
      <c r="TYM26" s="11"/>
      <c r="TYN26" s="11"/>
      <c r="TYO26" s="11"/>
      <c r="TYP26" s="11"/>
      <c r="TYQ26" s="11"/>
      <c r="TYR26" s="11"/>
      <c r="TYS26" s="11"/>
      <c r="TYT26" s="11"/>
      <c r="TYU26" s="11"/>
      <c r="TYV26" s="11"/>
      <c r="TYW26" s="11"/>
      <c r="TYX26" s="11"/>
      <c r="TYY26" s="11"/>
      <c r="TYZ26" s="11"/>
      <c r="TZA26" s="11"/>
      <c r="TZB26" s="11"/>
      <c r="TZC26" s="11"/>
      <c r="TZD26" s="11"/>
      <c r="TZE26" s="11"/>
      <c r="TZF26" s="11"/>
      <c r="TZG26" s="11"/>
      <c r="TZH26" s="11"/>
      <c r="TZI26" s="11"/>
      <c r="TZJ26" s="11"/>
      <c r="TZK26" s="11"/>
      <c r="TZL26" s="11"/>
      <c r="TZM26" s="11"/>
      <c r="TZN26" s="11"/>
      <c r="TZO26" s="11"/>
      <c r="TZP26" s="11"/>
      <c r="TZQ26" s="11"/>
      <c r="TZR26" s="11"/>
      <c r="TZS26" s="11"/>
      <c r="TZT26" s="11"/>
      <c r="TZU26" s="11"/>
      <c r="TZV26" s="11"/>
      <c r="TZW26" s="11"/>
      <c r="TZX26" s="11"/>
      <c r="TZY26" s="11"/>
      <c r="TZZ26" s="11"/>
      <c r="UAA26" s="11"/>
      <c r="UAB26" s="11"/>
      <c r="UAC26" s="11"/>
      <c r="UAD26" s="11"/>
      <c r="UAE26" s="11"/>
      <c r="UAF26" s="11"/>
      <c r="UAG26" s="11"/>
      <c r="UAH26" s="11"/>
      <c r="UAI26" s="11"/>
      <c r="UAJ26" s="11"/>
      <c r="UAK26" s="11"/>
      <c r="UAL26" s="11"/>
      <c r="UAM26" s="11"/>
      <c r="UAN26" s="11"/>
      <c r="UAO26" s="11"/>
      <c r="UAP26" s="11"/>
      <c r="UAQ26" s="11"/>
      <c r="UAR26" s="11"/>
      <c r="UAS26" s="11"/>
      <c r="UAT26" s="11"/>
      <c r="UAU26" s="11"/>
      <c r="UAV26" s="11"/>
      <c r="UAW26" s="11"/>
      <c r="UAX26" s="11"/>
      <c r="UAY26" s="11"/>
      <c r="UAZ26" s="11"/>
      <c r="UBA26" s="11"/>
      <c r="UBB26" s="11"/>
      <c r="UBC26" s="11"/>
      <c r="UBD26" s="11"/>
      <c r="UBE26" s="11"/>
      <c r="UBF26" s="11"/>
      <c r="UBG26" s="11"/>
      <c r="UBH26" s="11"/>
      <c r="UBI26" s="11"/>
      <c r="UBJ26" s="11"/>
      <c r="UBK26" s="11"/>
      <c r="UBL26" s="11"/>
      <c r="UBM26" s="11"/>
      <c r="UBN26" s="11"/>
      <c r="UBO26" s="11"/>
      <c r="UBP26" s="11"/>
      <c r="UBQ26" s="11"/>
      <c r="UBR26" s="11"/>
      <c r="UBS26" s="11"/>
      <c r="UBT26" s="11"/>
      <c r="UBU26" s="11"/>
      <c r="UBV26" s="11"/>
      <c r="UBW26" s="11"/>
      <c r="UBX26" s="11"/>
      <c r="UBY26" s="11"/>
      <c r="UBZ26" s="11"/>
      <c r="UCA26" s="11"/>
      <c r="UCB26" s="11"/>
      <c r="UCC26" s="11"/>
      <c r="UCD26" s="11"/>
      <c r="UCE26" s="11"/>
      <c r="UCF26" s="11"/>
      <c r="UCG26" s="11"/>
      <c r="UCH26" s="11"/>
      <c r="UCI26" s="11"/>
      <c r="UCJ26" s="11"/>
      <c r="UCK26" s="11"/>
      <c r="UCL26" s="11"/>
      <c r="UCM26" s="11"/>
      <c r="UCN26" s="11"/>
      <c r="UCO26" s="11"/>
      <c r="UCP26" s="11"/>
      <c r="UCQ26" s="11"/>
      <c r="UCR26" s="11"/>
      <c r="UCS26" s="11"/>
      <c r="UCT26" s="11"/>
      <c r="UCU26" s="11"/>
      <c r="UCV26" s="11"/>
      <c r="UCW26" s="11"/>
      <c r="UCX26" s="11"/>
      <c r="UCY26" s="11"/>
      <c r="UCZ26" s="11"/>
      <c r="UDA26" s="11"/>
      <c r="UDB26" s="11"/>
      <c r="UDC26" s="11"/>
      <c r="UDD26" s="11"/>
      <c r="UDE26" s="11"/>
      <c r="UDF26" s="11"/>
      <c r="UDG26" s="11"/>
      <c r="UDH26" s="11"/>
      <c r="UDI26" s="11"/>
      <c r="UDJ26" s="11"/>
      <c r="UDK26" s="11"/>
      <c r="UDL26" s="11"/>
      <c r="UDM26" s="11"/>
      <c r="UDN26" s="11"/>
      <c r="UDO26" s="11"/>
      <c r="UDP26" s="11"/>
      <c r="UDQ26" s="11"/>
      <c r="UDR26" s="11"/>
      <c r="UDS26" s="11"/>
      <c r="UDT26" s="11"/>
      <c r="UDU26" s="11"/>
      <c r="UDV26" s="11"/>
      <c r="UDW26" s="11"/>
      <c r="UDX26" s="11"/>
      <c r="UDY26" s="11"/>
      <c r="UDZ26" s="11"/>
      <c r="UEA26" s="11"/>
      <c r="UEB26" s="11"/>
      <c r="UEC26" s="11"/>
      <c r="UED26" s="11"/>
      <c r="UEE26" s="11"/>
      <c r="UEF26" s="11"/>
      <c r="UEG26" s="11"/>
      <c r="UEH26" s="11"/>
      <c r="UEI26" s="11"/>
      <c r="UEJ26" s="11"/>
      <c r="UEK26" s="11"/>
      <c r="UEL26" s="11"/>
      <c r="UEM26" s="11"/>
      <c r="UEN26" s="11"/>
      <c r="UEO26" s="11"/>
      <c r="UEP26" s="11"/>
      <c r="UEQ26" s="11"/>
      <c r="UER26" s="11"/>
      <c r="UES26" s="11"/>
      <c r="UET26" s="11"/>
      <c r="UEU26" s="11"/>
      <c r="UEV26" s="11"/>
      <c r="UEW26" s="11"/>
      <c r="UEX26" s="11"/>
      <c r="UEY26" s="11"/>
      <c r="UEZ26" s="11"/>
      <c r="UFA26" s="11"/>
      <c r="UFB26" s="11"/>
      <c r="UFC26" s="11"/>
      <c r="UFD26" s="11"/>
      <c r="UFE26" s="11"/>
      <c r="UFF26" s="11"/>
      <c r="UFG26" s="11"/>
      <c r="UFH26" s="11"/>
      <c r="UFI26" s="11"/>
      <c r="UFJ26" s="11"/>
      <c r="UFK26" s="11"/>
      <c r="UFL26" s="11"/>
      <c r="UFM26" s="11"/>
      <c r="UFN26" s="11"/>
      <c r="UFO26" s="11"/>
      <c r="UFP26" s="11"/>
      <c r="UFQ26" s="11"/>
      <c r="UFR26" s="11"/>
      <c r="UFS26" s="11"/>
      <c r="UFT26" s="11"/>
      <c r="UFU26" s="11"/>
      <c r="UFV26" s="11"/>
      <c r="UFW26" s="11"/>
      <c r="UFX26" s="11"/>
      <c r="UFY26" s="11"/>
      <c r="UFZ26" s="11"/>
      <c r="UGA26" s="11"/>
      <c r="UGB26" s="11"/>
      <c r="UGC26" s="11"/>
      <c r="UGD26" s="11"/>
      <c r="UGE26" s="11"/>
      <c r="UGF26" s="11"/>
      <c r="UGG26" s="11"/>
      <c r="UGH26" s="11"/>
      <c r="UGI26" s="11"/>
      <c r="UGJ26" s="11"/>
      <c r="UGK26" s="11"/>
      <c r="UGL26" s="11"/>
      <c r="UGM26" s="11"/>
      <c r="UGN26" s="11"/>
      <c r="UGO26" s="11"/>
      <c r="UGP26" s="11"/>
      <c r="UGQ26" s="11"/>
      <c r="UGR26" s="11"/>
      <c r="UGS26" s="11"/>
      <c r="UGT26" s="11"/>
      <c r="UGU26" s="11"/>
      <c r="UGV26" s="11"/>
      <c r="UGW26" s="11"/>
      <c r="UGX26" s="11"/>
      <c r="UGY26" s="11"/>
      <c r="UGZ26" s="11"/>
      <c r="UHA26" s="11"/>
      <c r="UHB26" s="11"/>
      <c r="UHC26" s="11"/>
      <c r="UHD26" s="11"/>
      <c r="UHE26" s="11"/>
      <c r="UHF26" s="11"/>
      <c r="UHG26" s="11"/>
      <c r="UHH26" s="11"/>
      <c r="UHI26" s="11"/>
      <c r="UHJ26" s="11"/>
      <c r="UHK26" s="11"/>
      <c r="UHL26" s="11"/>
      <c r="UHM26" s="11"/>
      <c r="UHN26" s="11"/>
      <c r="UHO26" s="11"/>
      <c r="UHP26" s="11"/>
      <c r="UHQ26" s="11"/>
      <c r="UHR26" s="11"/>
      <c r="UHS26" s="11"/>
      <c r="UHT26" s="11"/>
      <c r="UHU26" s="11"/>
      <c r="UHV26" s="11"/>
      <c r="UHW26" s="11"/>
      <c r="UHX26" s="11"/>
      <c r="UHY26" s="11"/>
      <c r="UHZ26" s="11"/>
      <c r="UIA26" s="11"/>
      <c r="UIB26" s="11"/>
      <c r="UIC26" s="11"/>
      <c r="UID26" s="11"/>
      <c r="UIE26" s="11"/>
      <c r="UIF26" s="11"/>
      <c r="UIG26" s="11"/>
      <c r="UIH26" s="11"/>
      <c r="UII26" s="11"/>
      <c r="UIJ26" s="11"/>
      <c r="UIK26" s="11"/>
      <c r="UIL26" s="11"/>
      <c r="UIM26" s="11"/>
      <c r="UIN26" s="11"/>
      <c r="UIO26" s="11"/>
      <c r="UIP26" s="11"/>
      <c r="UIQ26" s="11"/>
      <c r="UIR26" s="11"/>
      <c r="UIS26" s="11"/>
      <c r="UIT26" s="11"/>
      <c r="UIU26" s="11"/>
      <c r="UIV26" s="11"/>
      <c r="UIW26" s="11"/>
      <c r="UIX26" s="11"/>
      <c r="UIY26" s="11"/>
      <c r="UIZ26" s="11"/>
      <c r="UJA26" s="11"/>
      <c r="UJB26" s="11"/>
      <c r="UJC26" s="11"/>
      <c r="UJD26" s="11"/>
      <c r="UJE26" s="11"/>
      <c r="UJF26" s="11"/>
      <c r="UJG26" s="11"/>
      <c r="UJH26" s="11"/>
      <c r="UJI26" s="11"/>
      <c r="UJJ26" s="11"/>
      <c r="UJK26" s="11"/>
      <c r="UJL26" s="11"/>
      <c r="UJM26" s="11"/>
      <c r="UJN26" s="11"/>
      <c r="UJO26" s="11"/>
      <c r="UJP26" s="11"/>
      <c r="UJQ26" s="11"/>
      <c r="UJR26" s="11"/>
      <c r="UJS26" s="11"/>
      <c r="UJT26" s="11"/>
      <c r="UJU26" s="11"/>
      <c r="UJV26" s="11"/>
      <c r="UJW26" s="11"/>
      <c r="UJX26" s="11"/>
      <c r="UJY26" s="11"/>
      <c r="UJZ26" s="11"/>
      <c r="UKA26" s="11"/>
      <c r="UKB26" s="11"/>
      <c r="UKC26" s="11"/>
      <c r="UKD26" s="11"/>
      <c r="UKE26" s="11"/>
      <c r="UKF26" s="11"/>
      <c r="UKG26" s="11"/>
      <c r="UKH26" s="11"/>
      <c r="UKI26" s="11"/>
      <c r="UKJ26" s="11"/>
      <c r="UKK26" s="11"/>
      <c r="UKL26" s="11"/>
      <c r="UKM26" s="11"/>
      <c r="UKN26" s="11"/>
      <c r="UKO26" s="11"/>
      <c r="UKP26" s="11"/>
      <c r="UKQ26" s="11"/>
      <c r="UKR26" s="11"/>
      <c r="UKS26" s="11"/>
      <c r="UKT26" s="11"/>
      <c r="UKU26" s="11"/>
      <c r="UKV26" s="11"/>
      <c r="UKW26" s="11"/>
      <c r="UKX26" s="11"/>
      <c r="UKY26" s="11"/>
      <c r="UKZ26" s="11"/>
      <c r="ULA26" s="11"/>
      <c r="ULB26" s="11"/>
      <c r="ULC26" s="11"/>
      <c r="ULD26" s="11"/>
      <c r="ULE26" s="11"/>
      <c r="ULF26" s="11"/>
      <c r="ULG26" s="11"/>
      <c r="ULH26" s="11"/>
      <c r="ULI26" s="11"/>
      <c r="ULJ26" s="11"/>
      <c r="ULK26" s="11"/>
      <c r="ULL26" s="11"/>
      <c r="ULM26" s="11"/>
      <c r="ULN26" s="11"/>
      <c r="ULO26" s="11"/>
      <c r="ULP26" s="11"/>
      <c r="ULQ26" s="11"/>
      <c r="ULR26" s="11"/>
      <c r="ULS26" s="11"/>
      <c r="ULT26" s="11"/>
      <c r="ULU26" s="11"/>
      <c r="ULV26" s="11"/>
      <c r="ULW26" s="11"/>
      <c r="ULX26" s="11"/>
      <c r="ULY26" s="11"/>
      <c r="ULZ26" s="11"/>
      <c r="UMA26" s="11"/>
      <c r="UMB26" s="11"/>
      <c r="UMC26" s="11"/>
      <c r="UMD26" s="11"/>
      <c r="UME26" s="11"/>
      <c r="UMF26" s="11"/>
      <c r="UMG26" s="11"/>
      <c r="UMH26" s="11"/>
      <c r="UMI26" s="11"/>
      <c r="UMJ26" s="11"/>
      <c r="UMK26" s="11"/>
      <c r="UML26" s="11"/>
      <c r="UMM26" s="11"/>
      <c r="UMN26" s="11"/>
      <c r="UMO26" s="11"/>
      <c r="UMP26" s="11"/>
      <c r="UMQ26" s="11"/>
      <c r="UMR26" s="11"/>
      <c r="UMS26" s="11"/>
      <c r="UMT26" s="11"/>
      <c r="UMU26" s="11"/>
      <c r="UMV26" s="11"/>
      <c r="UMW26" s="11"/>
      <c r="UMX26" s="11"/>
      <c r="UMY26" s="11"/>
      <c r="UMZ26" s="11"/>
      <c r="UNA26" s="11"/>
      <c r="UNB26" s="11"/>
      <c r="UNC26" s="11"/>
      <c r="UND26" s="11"/>
      <c r="UNE26" s="11"/>
      <c r="UNF26" s="11"/>
      <c r="UNG26" s="11"/>
      <c r="UNH26" s="11"/>
      <c r="UNI26" s="11"/>
      <c r="UNJ26" s="11"/>
      <c r="UNK26" s="11"/>
      <c r="UNL26" s="11"/>
      <c r="UNM26" s="11"/>
      <c r="UNN26" s="11"/>
      <c r="UNO26" s="11"/>
      <c r="UNP26" s="11"/>
      <c r="UNQ26" s="11"/>
      <c r="UNR26" s="11"/>
      <c r="UNS26" s="11"/>
      <c r="UNT26" s="11"/>
      <c r="UNU26" s="11"/>
      <c r="UNV26" s="11"/>
      <c r="UNW26" s="11"/>
      <c r="UNX26" s="11"/>
      <c r="UNY26" s="11"/>
      <c r="UNZ26" s="11"/>
      <c r="UOA26" s="11"/>
      <c r="UOB26" s="11"/>
      <c r="UOC26" s="11"/>
      <c r="UOD26" s="11"/>
      <c r="UOE26" s="11"/>
      <c r="UOF26" s="11"/>
      <c r="UOG26" s="11"/>
      <c r="UOH26" s="11"/>
      <c r="UOI26" s="11"/>
      <c r="UOJ26" s="11"/>
      <c r="UOK26" s="11"/>
      <c r="UOL26" s="11"/>
      <c r="UOM26" s="11"/>
      <c r="UON26" s="11"/>
      <c r="UOO26" s="11"/>
      <c r="UOP26" s="11"/>
      <c r="UOQ26" s="11"/>
      <c r="UOR26" s="11"/>
      <c r="UOS26" s="11"/>
      <c r="UOT26" s="11"/>
      <c r="UOU26" s="11"/>
      <c r="UOV26" s="11"/>
      <c r="UOW26" s="11"/>
      <c r="UOX26" s="11"/>
      <c r="UOY26" s="11"/>
      <c r="UOZ26" s="11"/>
      <c r="UPA26" s="11"/>
      <c r="UPB26" s="11"/>
      <c r="UPC26" s="11"/>
      <c r="UPD26" s="11"/>
      <c r="UPE26" s="11"/>
      <c r="UPF26" s="11"/>
      <c r="UPG26" s="11"/>
      <c r="UPH26" s="11"/>
      <c r="UPI26" s="11"/>
      <c r="UPJ26" s="11"/>
      <c r="UPK26" s="11"/>
      <c r="UPL26" s="11"/>
      <c r="UPM26" s="11"/>
      <c r="UPN26" s="11"/>
      <c r="UPO26" s="11"/>
      <c r="UPP26" s="11"/>
      <c r="UPQ26" s="11"/>
      <c r="UPR26" s="11"/>
      <c r="UPS26" s="11"/>
      <c r="UPT26" s="11"/>
      <c r="UPU26" s="11"/>
      <c r="UPV26" s="11"/>
      <c r="UPW26" s="11"/>
      <c r="UPX26" s="11"/>
      <c r="UPY26" s="11"/>
      <c r="UPZ26" s="11"/>
      <c r="UQA26" s="11"/>
      <c r="UQB26" s="11"/>
      <c r="UQC26" s="11"/>
      <c r="UQD26" s="11"/>
      <c r="UQE26" s="11"/>
      <c r="UQF26" s="11"/>
      <c r="UQG26" s="11"/>
      <c r="UQH26" s="11"/>
      <c r="UQI26" s="11"/>
      <c r="UQJ26" s="11"/>
      <c r="UQK26" s="11"/>
      <c r="UQL26" s="11"/>
      <c r="UQM26" s="11"/>
      <c r="UQN26" s="11"/>
      <c r="UQO26" s="11"/>
      <c r="UQP26" s="11"/>
      <c r="UQQ26" s="11"/>
      <c r="UQR26" s="11"/>
      <c r="UQS26" s="11"/>
      <c r="UQT26" s="11"/>
      <c r="UQU26" s="11"/>
      <c r="UQV26" s="11"/>
      <c r="UQW26" s="11"/>
      <c r="UQX26" s="11"/>
      <c r="UQY26" s="11"/>
      <c r="UQZ26" s="11"/>
      <c r="URA26" s="11"/>
      <c r="URB26" s="11"/>
      <c r="URC26" s="11"/>
      <c r="URD26" s="11"/>
      <c r="URE26" s="11"/>
      <c r="URF26" s="11"/>
      <c r="URG26" s="11"/>
      <c r="URH26" s="11"/>
      <c r="URI26" s="11"/>
      <c r="URJ26" s="11"/>
      <c r="URK26" s="11"/>
      <c r="URL26" s="11"/>
      <c r="URM26" s="11"/>
      <c r="URN26" s="11"/>
      <c r="URO26" s="11"/>
      <c r="URP26" s="11"/>
      <c r="URQ26" s="11"/>
      <c r="URR26" s="11"/>
      <c r="URS26" s="11"/>
      <c r="URT26" s="11"/>
      <c r="URU26" s="11"/>
      <c r="URV26" s="11"/>
      <c r="URW26" s="11"/>
      <c r="URX26" s="11"/>
      <c r="URY26" s="11"/>
      <c r="URZ26" s="11"/>
      <c r="USA26" s="11"/>
      <c r="USB26" s="11"/>
      <c r="USC26" s="11"/>
      <c r="USD26" s="11"/>
      <c r="USE26" s="11"/>
      <c r="USF26" s="11"/>
      <c r="USG26" s="11"/>
      <c r="USH26" s="11"/>
      <c r="USI26" s="11"/>
      <c r="USJ26" s="11"/>
      <c r="USK26" s="11"/>
      <c r="USL26" s="11"/>
      <c r="USM26" s="11"/>
      <c r="USN26" s="11"/>
      <c r="USO26" s="11"/>
      <c r="USP26" s="11"/>
      <c r="USQ26" s="11"/>
      <c r="USR26" s="11"/>
      <c r="USS26" s="11"/>
      <c r="UST26" s="11"/>
      <c r="USU26" s="11"/>
      <c r="USV26" s="11"/>
      <c r="USW26" s="11"/>
      <c r="USX26" s="11"/>
      <c r="USY26" s="11"/>
      <c r="USZ26" s="11"/>
      <c r="UTA26" s="11"/>
      <c r="UTB26" s="11"/>
      <c r="UTC26" s="11"/>
      <c r="UTD26" s="11"/>
      <c r="UTE26" s="11"/>
      <c r="UTF26" s="11"/>
      <c r="UTG26" s="11"/>
      <c r="UTH26" s="11"/>
      <c r="UTI26" s="11"/>
      <c r="UTJ26" s="11"/>
      <c r="UTK26" s="11"/>
      <c r="UTL26" s="11"/>
      <c r="UTM26" s="11"/>
      <c r="UTN26" s="11"/>
      <c r="UTO26" s="11"/>
      <c r="UTP26" s="11"/>
      <c r="UTQ26" s="11"/>
      <c r="UTR26" s="11"/>
      <c r="UTS26" s="11"/>
      <c r="UTT26" s="11"/>
      <c r="UTU26" s="11"/>
      <c r="UTV26" s="11"/>
      <c r="UTW26" s="11"/>
      <c r="UTX26" s="11"/>
      <c r="UTY26" s="11"/>
      <c r="UTZ26" s="11"/>
      <c r="UUA26" s="11"/>
      <c r="UUB26" s="11"/>
      <c r="UUC26" s="11"/>
      <c r="UUD26" s="11"/>
      <c r="UUE26" s="11"/>
      <c r="UUF26" s="11"/>
      <c r="UUG26" s="11"/>
      <c r="UUH26" s="11"/>
      <c r="UUI26" s="11"/>
      <c r="UUJ26" s="11"/>
      <c r="UUK26" s="11"/>
      <c r="UUL26" s="11"/>
      <c r="UUM26" s="11"/>
      <c r="UUN26" s="11"/>
      <c r="UUO26" s="11"/>
      <c r="UUP26" s="11"/>
      <c r="UUQ26" s="11"/>
      <c r="UUR26" s="11"/>
      <c r="UUS26" s="11"/>
      <c r="UUT26" s="11"/>
      <c r="UUU26" s="11"/>
      <c r="UUV26" s="11"/>
      <c r="UUW26" s="11"/>
      <c r="UUX26" s="11"/>
      <c r="UUY26" s="11"/>
      <c r="UUZ26" s="11"/>
      <c r="UVA26" s="11"/>
      <c r="UVB26" s="11"/>
      <c r="UVC26" s="11"/>
      <c r="UVD26" s="11"/>
      <c r="UVE26" s="11"/>
      <c r="UVF26" s="11"/>
      <c r="UVG26" s="11"/>
      <c r="UVH26" s="11"/>
      <c r="UVI26" s="11"/>
      <c r="UVJ26" s="11"/>
      <c r="UVK26" s="11"/>
      <c r="UVL26" s="11"/>
      <c r="UVM26" s="11"/>
      <c r="UVN26" s="11"/>
      <c r="UVO26" s="11"/>
      <c r="UVP26" s="11"/>
      <c r="UVQ26" s="11"/>
      <c r="UVR26" s="11"/>
      <c r="UVS26" s="11"/>
      <c r="UVT26" s="11"/>
      <c r="UVU26" s="11"/>
      <c r="UVV26" s="11"/>
      <c r="UVW26" s="11"/>
      <c r="UVX26" s="11"/>
      <c r="UVY26" s="11"/>
      <c r="UVZ26" s="11"/>
      <c r="UWA26" s="11"/>
      <c r="UWB26" s="11"/>
      <c r="UWC26" s="11"/>
      <c r="UWD26" s="11"/>
      <c r="UWE26" s="11"/>
      <c r="UWF26" s="11"/>
      <c r="UWG26" s="11"/>
      <c r="UWH26" s="11"/>
      <c r="UWI26" s="11"/>
      <c r="UWJ26" s="11"/>
      <c r="UWK26" s="11"/>
      <c r="UWL26" s="11"/>
      <c r="UWM26" s="11"/>
      <c r="UWN26" s="11"/>
      <c r="UWO26" s="11"/>
      <c r="UWP26" s="11"/>
      <c r="UWQ26" s="11"/>
      <c r="UWR26" s="11"/>
      <c r="UWS26" s="11"/>
      <c r="UWT26" s="11"/>
      <c r="UWU26" s="11"/>
      <c r="UWV26" s="11"/>
      <c r="UWW26" s="11"/>
      <c r="UWX26" s="11"/>
      <c r="UWY26" s="11"/>
      <c r="UWZ26" s="11"/>
      <c r="UXA26" s="11"/>
      <c r="UXB26" s="11"/>
      <c r="UXC26" s="11"/>
      <c r="UXD26" s="11"/>
      <c r="UXE26" s="11"/>
      <c r="UXF26" s="11"/>
      <c r="UXG26" s="11"/>
      <c r="UXH26" s="11"/>
      <c r="UXI26" s="11"/>
      <c r="UXJ26" s="11"/>
      <c r="UXK26" s="11"/>
      <c r="UXL26" s="11"/>
      <c r="UXM26" s="11"/>
      <c r="UXN26" s="11"/>
      <c r="UXO26" s="11"/>
      <c r="UXP26" s="11"/>
      <c r="UXQ26" s="11"/>
      <c r="UXR26" s="11"/>
      <c r="UXS26" s="11"/>
      <c r="UXT26" s="11"/>
      <c r="UXU26" s="11"/>
      <c r="UXV26" s="11"/>
      <c r="UXW26" s="11"/>
      <c r="UXX26" s="11"/>
      <c r="UXY26" s="11"/>
      <c r="UXZ26" s="11"/>
      <c r="UYA26" s="11"/>
      <c r="UYB26" s="11"/>
      <c r="UYC26" s="11"/>
      <c r="UYD26" s="11"/>
      <c r="UYE26" s="11"/>
      <c r="UYF26" s="11"/>
      <c r="UYG26" s="11"/>
      <c r="UYH26" s="11"/>
      <c r="UYI26" s="11"/>
      <c r="UYJ26" s="11"/>
      <c r="UYK26" s="11"/>
      <c r="UYL26" s="11"/>
      <c r="UYM26" s="11"/>
      <c r="UYN26" s="11"/>
      <c r="UYO26" s="11"/>
      <c r="UYP26" s="11"/>
      <c r="UYQ26" s="11"/>
      <c r="UYR26" s="11"/>
      <c r="UYS26" s="11"/>
      <c r="UYT26" s="11"/>
      <c r="UYU26" s="11"/>
      <c r="UYV26" s="11"/>
      <c r="UYW26" s="11"/>
      <c r="UYX26" s="11"/>
      <c r="UYY26" s="11"/>
      <c r="UYZ26" s="11"/>
      <c r="UZA26" s="11"/>
      <c r="UZB26" s="11"/>
      <c r="UZC26" s="11"/>
      <c r="UZD26" s="11"/>
      <c r="UZE26" s="11"/>
      <c r="UZF26" s="11"/>
      <c r="UZG26" s="11"/>
      <c r="UZH26" s="11"/>
      <c r="UZI26" s="11"/>
      <c r="UZJ26" s="11"/>
      <c r="UZK26" s="11"/>
      <c r="UZL26" s="11"/>
      <c r="UZM26" s="11"/>
      <c r="UZN26" s="11"/>
      <c r="UZO26" s="11"/>
      <c r="UZP26" s="11"/>
      <c r="UZQ26" s="11"/>
      <c r="UZR26" s="11"/>
      <c r="UZS26" s="11"/>
      <c r="UZT26" s="11"/>
      <c r="UZU26" s="11"/>
      <c r="UZV26" s="11"/>
      <c r="UZW26" s="11"/>
      <c r="UZX26" s="11"/>
      <c r="UZY26" s="11"/>
      <c r="UZZ26" s="11"/>
      <c r="VAA26" s="11"/>
      <c r="VAB26" s="11"/>
      <c r="VAC26" s="11"/>
      <c r="VAD26" s="11"/>
      <c r="VAE26" s="11"/>
      <c r="VAF26" s="11"/>
      <c r="VAG26" s="11"/>
      <c r="VAH26" s="11"/>
      <c r="VAI26" s="11"/>
      <c r="VAJ26" s="11"/>
      <c r="VAK26" s="11"/>
      <c r="VAL26" s="11"/>
      <c r="VAM26" s="11"/>
      <c r="VAN26" s="11"/>
      <c r="VAO26" s="11"/>
      <c r="VAP26" s="11"/>
      <c r="VAQ26" s="11"/>
      <c r="VAR26" s="11"/>
      <c r="VAS26" s="11"/>
      <c r="VAT26" s="11"/>
      <c r="VAU26" s="11"/>
      <c r="VAV26" s="11"/>
      <c r="VAW26" s="11"/>
      <c r="VAX26" s="11"/>
      <c r="VAY26" s="11"/>
      <c r="VAZ26" s="11"/>
      <c r="VBA26" s="11"/>
      <c r="VBB26" s="11"/>
      <c r="VBC26" s="11"/>
      <c r="VBD26" s="11"/>
      <c r="VBE26" s="11"/>
      <c r="VBF26" s="11"/>
      <c r="VBG26" s="11"/>
      <c r="VBH26" s="11"/>
      <c r="VBI26" s="11"/>
      <c r="VBJ26" s="11"/>
      <c r="VBK26" s="11"/>
      <c r="VBL26" s="11"/>
      <c r="VBM26" s="11"/>
      <c r="VBN26" s="11"/>
      <c r="VBO26" s="11"/>
      <c r="VBP26" s="11"/>
      <c r="VBQ26" s="11"/>
      <c r="VBR26" s="11"/>
      <c r="VBS26" s="11"/>
      <c r="VBT26" s="11"/>
      <c r="VBU26" s="11"/>
      <c r="VBV26" s="11"/>
      <c r="VBW26" s="11"/>
      <c r="VBX26" s="11"/>
      <c r="VBY26" s="11"/>
      <c r="VBZ26" s="11"/>
      <c r="VCA26" s="11"/>
      <c r="VCB26" s="11"/>
      <c r="VCC26" s="11"/>
      <c r="VCD26" s="11"/>
      <c r="VCE26" s="11"/>
      <c r="VCF26" s="11"/>
      <c r="VCG26" s="11"/>
      <c r="VCH26" s="11"/>
      <c r="VCI26" s="11"/>
      <c r="VCJ26" s="11"/>
      <c r="VCK26" s="11"/>
      <c r="VCL26" s="11"/>
      <c r="VCM26" s="11"/>
      <c r="VCN26" s="11"/>
      <c r="VCO26" s="11"/>
      <c r="VCP26" s="11"/>
      <c r="VCQ26" s="11"/>
      <c r="VCR26" s="11"/>
      <c r="VCS26" s="11"/>
      <c r="VCT26" s="11"/>
      <c r="VCU26" s="11"/>
      <c r="VCV26" s="11"/>
      <c r="VCW26" s="11"/>
      <c r="VCX26" s="11"/>
      <c r="VCY26" s="11"/>
      <c r="VCZ26" s="11"/>
      <c r="VDA26" s="11"/>
      <c r="VDB26" s="11"/>
      <c r="VDC26" s="11"/>
      <c r="VDD26" s="11"/>
      <c r="VDE26" s="11"/>
      <c r="VDF26" s="11"/>
      <c r="VDG26" s="11"/>
      <c r="VDH26" s="11"/>
      <c r="VDI26" s="11"/>
      <c r="VDJ26" s="11"/>
      <c r="VDK26" s="11"/>
      <c r="VDL26" s="11"/>
      <c r="VDM26" s="11"/>
      <c r="VDN26" s="11"/>
      <c r="VDO26" s="11"/>
      <c r="VDP26" s="11"/>
      <c r="VDQ26" s="11"/>
      <c r="VDR26" s="11"/>
      <c r="VDS26" s="11"/>
      <c r="VDT26" s="11"/>
      <c r="VDU26" s="11"/>
      <c r="VDV26" s="11"/>
      <c r="VDW26" s="11"/>
      <c r="VDX26" s="11"/>
      <c r="VDY26" s="11"/>
      <c r="VDZ26" s="11"/>
      <c r="VEA26" s="11"/>
      <c r="VEB26" s="11"/>
      <c r="VEC26" s="11"/>
      <c r="VED26" s="11"/>
      <c r="VEE26" s="11"/>
      <c r="VEF26" s="11"/>
      <c r="VEG26" s="11"/>
      <c r="VEH26" s="11"/>
      <c r="VEI26" s="11"/>
      <c r="VEJ26" s="11"/>
      <c r="VEK26" s="11"/>
      <c r="VEL26" s="11"/>
      <c r="VEM26" s="11"/>
      <c r="VEN26" s="11"/>
      <c r="VEO26" s="11"/>
      <c r="VEP26" s="11"/>
      <c r="VEQ26" s="11"/>
      <c r="VER26" s="11"/>
      <c r="VES26" s="11"/>
      <c r="VET26" s="11"/>
      <c r="VEU26" s="11"/>
      <c r="VEV26" s="11"/>
      <c r="VEW26" s="11"/>
      <c r="VEX26" s="11"/>
      <c r="VEY26" s="11"/>
      <c r="VEZ26" s="11"/>
      <c r="VFA26" s="11"/>
      <c r="VFB26" s="11"/>
      <c r="VFC26" s="11"/>
      <c r="VFD26" s="11"/>
      <c r="VFE26" s="11"/>
      <c r="VFF26" s="11"/>
      <c r="VFG26" s="11"/>
      <c r="VFH26" s="11"/>
      <c r="VFI26" s="11"/>
      <c r="VFJ26" s="11"/>
      <c r="VFK26" s="11"/>
      <c r="VFL26" s="11"/>
      <c r="VFM26" s="11"/>
      <c r="VFN26" s="11"/>
      <c r="VFO26" s="11"/>
      <c r="VFP26" s="11"/>
      <c r="VFQ26" s="11"/>
      <c r="VFR26" s="11"/>
      <c r="VFS26" s="11"/>
      <c r="VFT26" s="11"/>
      <c r="VFU26" s="11"/>
      <c r="VFV26" s="11"/>
      <c r="VFW26" s="11"/>
      <c r="VFX26" s="11"/>
      <c r="VFY26" s="11"/>
      <c r="VFZ26" s="11"/>
      <c r="VGA26" s="11"/>
      <c r="VGB26" s="11"/>
      <c r="VGC26" s="11"/>
      <c r="VGD26" s="11"/>
      <c r="VGE26" s="11"/>
      <c r="VGF26" s="11"/>
      <c r="VGG26" s="11"/>
      <c r="VGH26" s="11"/>
      <c r="VGI26" s="11"/>
      <c r="VGJ26" s="11"/>
      <c r="VGK26" s="11"/>
      <c r="VGL26" s="11"/>
      <c r="VGM26" s="11"/>
      <c r="VGN26" s="11"/>
      <c r="VGO26" s="11"/>
      <c r="VGP26" s="11"/>
      <c r="VGQ26" s="11"/>
      <c r="VGR26" s="11"/>
      <c r="VGS26" s="11"/>
      <c r="VGT26" s="11"/>
      <c r="VGU26" s="11"/>
      <c r="VGV26" s="11"/>
      <c r="VGW26" s="11"/>
      <c r="VGX26" s="11"/>
      <c r="VGY26" s="11"/>
      <c r="VGZ26" s="11"/>
      <c r="VHA26" s="11"/>
      <c r="VHB26" s="11"/>
      <c r="VHC26" s="11"/>
      <c r="VHD26" s="11"/>
      <c r="VHE26" s="11"/>
      <c r="VHF26" s="11"/>
      <c r="VHG26" s="11"/>
      <c r="VHH26" s="11"/>
      <c r="VHI26" s="11"/>
      <c r="VHJ26" s="11"/>
      <c r="VHK26" s="11"/>
      <c r="VHL26" s="11"/>
      <c r="VHM26" s="11"/>
      <c r="VHN26" s="11"/>
      <c r="VHO26" s="11"/>
      <c r="VHP26" s="11"/>
      <c r="VHQ26" s="11"/>
      <c r="VHR26" s="11"/>
      <c r="VHS26" s="11"/>
      <c r="VHT26" s="11"/>
      <c r="VHU26" s="11"/>
      <c r="VHV26" s="11"/>
      <c r="VHW26" s="11"/>
      <c r="VHX26" s="11"/>
      <c r="VHY26" s="11"/>
      <c r="VHZ26" s="11"/>
      <c r="VIA26" s="11"/>
      <c r="VIB26" s="11"/>
      <c r="VIC26" s="11"/>
      <c r="VID26" s="11"/>
      <c r="VIE26" s="11"/>
      <c r="VIF26" s="11"/>
      <c r="VIG26" s="11"/>
      <c r="VIH26" s="11"/>
      <c r="VII26" s="11"/>
      <c r="VIJ26" s="11"/>
      <c r="VIK26" s="11"/>
      <c r="VIL26" s="11"/>
      <c r="VIM26" s="11"/>
      <c r="VIN26" s="11"/>
      <c r="VIO26" s="11"/>
      <c r="VIP26" s="11"/>
      <c r="VIQ26" s="11"/>
      <c r="VIR26" s="11"/>
      <c r="VIS26" s="11"/>
      <c r="VIT26" s="11"/>
      <c r="VIU26" s="11"/>
      <c r="VIV26" s="11"/>
      <c r="VIW26" s="11"/>
      <c r="VIX26" s="11"/>
      <c r="VIY26" s="11"/>
      <c r="VIZ26" s="11"/>
      <c r="VJA26" s="11"/>
      <c r="VJB26" s="11"/>
      <c r="VJC26" s="11"/>
      <c r="VJD26" s="11"/>
      <c r="VJE26" s="11"/>
      <c r="VJF26" s="11"/>
      <c r="VJG26" s="11"/>
      <c r="VJH26" s="11"/>
      <c r="VJI26" s="11"/>
      <c r="VJJ26" s="11"/>
      <c r="VJK26" s="11"/>
      <c r="VJL26" s="11"/>
      <c r="VJM26" s="11"/>
      <c r="VJN26" s="11"/>
      <c r="VJO26" s="11"/>
      <c r="VJP26" s="11"/>
      <c r="VJQ26" s="11"/>
      <c r="VJR26" s="11"/>
      <c r="VJS26" s="11"/>
      <c r="VJT26" s="11"/>
      <c r="VJU26" s="11"/>
      <c r="VJV26" s="11"/>
      <c r="VJW26" s="11"/>
      <c r="VJX26" s="11"/>
      <c r="VJY26" s="11"/>
      <c r="VJZ26" s="11"/>
      <c r="VKA26" s="11"/>
      <c r="VKB26" s="11"/>
      <c r="VKC26" s="11"/>
      <c r="VKD26" s="11"/>
      <c r="VKE26" s="11"/>
      <c r="VKF26" s="11"/>
      <c r="VKG26" s="11"/>
      <c r="VKH26" s="11"/>
      <c r="VKI26" s="11"/>
      <c r="VKJ26" s="11"/>
      <c r="VKK26" s="11"/>
      <c r="VKL26" s="11"/>
      <c r="VKM26" s="11"/>
      <c r="VKN26" s="11"/>
      <c r="VKO26" s="11"/>
      <c r="VKP26" s="11"/>
      <c r="VKQ26" s="11"/>
      <c r="VKR26" s="11"/>
      <c r="VKS26" s="11"/>
      <c r="VKT26" s="11"/>
      <c r="VKU26" s="11"/>
      <c r="VKV26" s="11"/>
      <c r="VKW26" s="11"/>
      <c r="VKX26" s="11"/>
      <c r="VKY26" s="11"/>
      <c r="VKZ26" s="11"/>
      <c r="VLA26" s="11"/>
      <c r="VLB26" s="11"/>
      <c r="VLC26" s="11"/>
      <c r="VLD26" s="11"/>
      <c r="VLE26" s="11"/>
      <c r="VLF26" s="11"/>
      <c r="VLG26" s="11"/>
      <c r="VLH26" s="11"/>
      <c r="VLI26" s="11"/>
      <c r="VLJ26" s="11"/>
      <c r="VLK26" s="11"/>
      <c r="VLL26" s="11"/>
      <c r="VLM26" s="11"/>
      <c r="VLN26" s="11"/>
      <c r="VLO26" s="11"/>
      <c r="VLP26" s="11"/>
      <c r="VLQ26" s="11"/>
      <c r="VLR26" s="11"/>
      <c r="VLS26" s="11"/>
      <c r="VLT26" s="11"/>
      <c r="VLU26" s="11"/>
      <c r="VLV26" s="11"/>
      <c r="VLW26" s="11"/>
      <c r="VLX26" s="11"/>
      <c r="VLY26" s="11"/>
      <c r="VLZ26" s="11"/>
      <c r="VMA26" s="11"/>
      <c r="VMB26" s="11"/>
      <c r="VMC26" s="11"/>
      <c r="VMD26" s="11"/>
      <c r="VME26" s="11"/>
      <c r="VMF26" s="11"/>
      <c r="VMG26" s="11"/>
      <c r="VMH26" s="11"/>
      <c r="VMI26" s="11"/>
      <c r="VMJ26" s="11"/>
      <c r="VMK26" s="11"/>
      <c r="VML26" s="11"/>
      <c r="VMM26" s="11"/>
      <c r="VMN26" s="11"/>
      <c r="VMO26" s="11"/>
      <c r="VMP26" s="11"/>
      <c r="VMQ26" s="11"/>
      <c r="VMR26" s="11"/>
      <c r="VMS26" s="11"/>
      <c r="VMT26" s="11"/>
      <c r="VMU26" s="11"/>
      <c r="VMV26" s="11"/>
      <c r="VMW26" s="11"/>
      <c r="VMX26" s="11"/>
      <c r="VMY26" s="11"/>
      <c r="VMZ26" s="11"/>
      <c r="VNA26" s="11"/>
      <c r="VNB26" s="11"/>
      <c r="VNC26" s="11"/>
      <c r="VND26" s="11"/>
      <c r="VNE26" s="11"/>
      <c r="VNF26" s="11"/>
      <c r="VNG26" s="11"/>
      <c r="VNH26" s="11"/>
      <c r="VNI26" s="11"/>
      <c r="VNJ26" s="11"/>
      <c r="VNK26" s="11"/>
      <c r="VNL26" s="11"/>
      <c r="VNM26" s="11"/>
      <c r="VNN26" s="11"/>
      <c r="VNO26" s="11"/>
      <c r="VNP26" s="11"/>
      <c r="VNQ26" s="11"/>
      <c r="VNR26" s="11"/>
      <c r="VNS26" s="11"/>
      <c r="VNT26" s="11"/>
      <c r="VNU26" s="11"/>
      <c r="VNV26" s="11"/>
      <c r="VNW26" s="11"/>
      <c r="VNX26" s="11"/>
      <c r="VNY26" s="11"/>
      <c r="VNZ26" s="11"/>
      <c r="VOA26" s="11"/>
      <c r="VOB26" s="11"/>
      <c r="VOC26" s="11"/>
      <c r="VOD26" s="11"/>
      <c r="VOE26" s="11"/>
      <c r="VOF26" s="11"/>
      <c r="VOG26" s="11"/>
      <c r="VOH26" s="11"/>
      <c r="VOI26" s="11"/>
      <c r="VOJ26" s="11"/>
      <c r="VOK26" s="11"/>
      <c r="VOL26" s="11"/>
      <c r="VOM26" s="11"/>
      <c r="VON26" s="11"/>
      <c r="VOO26" s="11"/>
      <c r="VOP26" s="11"/>
      <c r="VOQ26" s="11"/>
      <c r="VOR26" s="11"/>
      <c r="VOS26" s="11"/>
      <c r="VOT26" s="11"/>
      <c r="VOU26" s="11"/>
      <c r="VOV26" s="11"/>
      <c r="VOW26" s="11"/>
      <c r="VOX26" s="11"/>
      <c r="VOY26" s="11"/>
      <c r="VOZ26" s="11"/>
      <c r="VPA26" s="11"/>
      <c r="VPB26" s="11"/>
      <c r="VPC26" s="11"/>
      <c r="VPD26" s="11"/>
      <c r="VPE26" s="11"/>
      <c r="VPF26" s="11"/>
      <c r="VPG26" s="11"/>
      <c r="VPH26" s="11"/>
      <c r="VPI26" s="11"/>
      <c r="VPJ26" s="11"/>
      <c r="VPK26" s="11"/>
      <c r="VPL26" s="11"/>
      <c r="VPM26" s="11"/>
      <c r="VPN26" s="11"/>
      <c r="VPO26" s="11"/>
      <c r="VPP26" s="11"/>
      <c r="VPQ26" s="11"/>
      <c r="VPR26" s="11"/>
      <c r="VPS26" s="11"/>
      <c r="VPT26" s="11"/>
      <c r="VPU26" s="11"/>
      <c r="VPV26" s="11"/>
      <c r="VPW26" s="11"/>
      <c r="VPX26" s="11"/>
      <c r="VPY26" s="11"/>
      <c r="VPZ26" s="11"/>
      <c r="VQA26" s="11"/>
      <c r="VQB26" s="11"/>
      <c r="VQC26" s="11"/>
      <c r="VQD26" s="11"/>
      <c r="VQE26" s="11"/>
      <c r="VQF26" s="11"/>
      <c r="VQG26" s="11"/>
      <c r="VQH26" s="11"/>
      <c r="VQI26" s="11"/>
      <c r="VQJ26" s="11"/>
      <c r="VQK26" s="11"/>
      <c r="VQL26" s="11"/>
      <c r="VQM26" s="11"/>
      <c r="VQN26" s="11"/>
      <c r="VQO26" s="11"/>
      <c r="VQP26" s="11"/>
      <c r="VQQ26" s="11"/>
      <c r="VQR26" s="11"/>
      <c r="VQS26" s="11"/>
      <c r="VQT26" s="11"/>
      <c r="VQU26" s="11"/>
      <c r="VQV26" s="11"/>
      <c r="VQW26" s="11"/>
      <c r="VQX26" s="11"/>
      <c r="VQY26" s="11"/>
      <c r="VQZ26" s="11"/>
      <c r="VRA26" s="11"/>
      <c r="VRB26" s="11"/>
      <c r="VRC26" s="11"/>
      <c r="VRD26" s="11"/>
      <c r="VRE26" s="11"/>
      <c r="VRF26" s="11"/>
      <c r="VRG26" s="11"/>
      <c r="VRH26" s="11"/>
      <c r="VRI26" s="11"/>
      <c r="VRJ26" s="11"/>
      <c r="VRK26" s="11"/>
      <c r="VRL26" s="11"/>
      <c r="VRM26" s="11"/>
      <c r="VRN26" s="11"/>
      <c r="VRO26" s="11"/>
      <c r="VRP26" s="11"/>
      <c r="VRQ26" s="11"/>
      <c r="VRR26" s="11"/>
      <c r="VRS26" s="11"/>
      <c r="VRT26" s="11"/>
      <c r="VRU26" s="11"/>
      <c r="VRV26" s="11"/>
      <c r="VRW26" s="11"/>
      <c r="VRX26" s="11"/>
      <c r="VRY26" s="11"/>
      <c r="VRZ26" s="11"/>
      <c r="VSA26" s="11"/>
      <c r="VSB26" s="11"/>
      <c r="VSC26" s="11"/>
      <c r="VSD26" s="11"/>
      <c r="VSE26" s="11"/>
      <c r="VSF26" s="11"/>
      <c r="VSG26" s="11"/>
      <c r="VSH26" s="11"/>
      <c r="VSI26" s="11"/>
      <c r="VSJ26" s="11"/>
      <c r="VSK26" s="11"/>
      <c r="VSL26" s="11"/>
      <c r="VSM26" s="11"/>
      <c r="VSN26" s="11"/>
      <c r="VSO26" s="11"/>
      <c r="VSP26" s="11"/>
      <c r="VSQ26" s="11"/>
      <c r="VSR26" s="11"/>
      <c r="VSS26" s="11"/>
      <c r="VST26" s="11"/>
      <c r="VSU26" s="11"/>
      <c r="VSV26" s="11"/>
      <c r="VSW26" s="11"/>
      <c r="VSX26" s="11"/>
      <c r="VSY26" s="11"/>
      <c r="VSZ26" s="11"/>
      <c r="VTA26" s="11"/>
      <c r="VTB26" s="11"/>
      <c r="VTC26" s="11"/>
      <c r="VTD26" s="11"/>
      <c r="VTE26" s="11"/>
      <c r="VTF26" s="11"/>
      <c r="VTG26" s="11"/>
      <c r="VTH26" s="11"/>
      <c r="VTI26" s="11"/>
      <c r="VTJ26" s="11"/>
      <c r="VTK26" s="11"/>
      <c r="VTL26" s="11"/>
      <c r="VTM26" s="11"/>
      <c r="VTN26" s="11"/>
      <c r="VTO26" s="11"/>
      <c r="VTP26" s="11"/>
      <c r="VTQ26" s="11"/>
      <c r="VTR26" s="11"/>
      <c r="VTS26" s="11"/>
      <c r="VTT26" s="11"/>
      <c r="VTU26" s="11"/>
      <c r="VTV26" s="11"/>
      <c r="VTW26" s="11"/>
      <c r="VTX26" s="11"/>
      <c r="VTY26" s="11"/>
      <c r="VTZ26" s="11"/>
      <c r="VUA26" s="11"/>
      <c r="VUB26" s="11"/>
      <c r="VUC26" s="11"/>
      <c r="VUD26" s="11"/>
      <c r="VUE26" s="11"/>
      <c r="VUF26" s="11"/>
      <c r="VUG26" s="11"/>
      <c r="VUH26" s="11"/>
      <c r="VUI26" s="11"/>
      <c r="VUJ26" s="11"/>
      <c r="VUK26" s="11"/>
      <c r="VUL26" s="11"/>
      <c r="VUM26" s="11"/>
      <c r="VUN26" s="11"/>
      <c r="VUO26" s="11"/>
      <c r="VUP26" s="11"/>
      <c r="VUQ26" s="11"/>
      <c r="VUR26" s="11"/>
      <c r="VUS26" s="11"/>
      <c r="VUT26" s="11"/>
      <c r="VUU26" s="11"/>
      <c r="VUV26" s="11"/>
      <c r="VUW26" s="11"/>
      <c r="VUX26" s="11"/>
      <c r="VUY26" s="11"/>
      <c r="VUZ26" s="11"/>
      <c r="VVA26" s="11"/>
      <c r="VVB26" s="11"/>
      <c r="VVC26" s="11"/>
      <c r="VVD26" s="11"/>
      <c r="VVE26" s="11"/>
      <c r="VVF26" s="11"/>
      <c r="VVG26" s="11"/>
      <c r="VVH26" s="11"/>
      <c r="VVI26" s="11"/>
      <c r="VVJ26" s="11"/>
      <c r="VVK26" s="11"/>
      <c r="VVL26" s="11"/>
      <c r="VVM26" s="11"/>
      <c r="VVN26" s="11"/>
      <c r="VVO26" s="11"/>
      <c r="VVP26" s="11"/>
      <c r="VVQ26" s="11"/>
      <c r="VVR26" s="11"/>
      <c r="VVS26" s="11"/>
      <c r="VVT26" s="11"/>
      <c r="VVU26" s="11"/>
      <c r="VVV26" s="11"/>
      <c r="VVW26" s="11"/>
      <c r="VVX26" s="11"/>
      <c r="VVY26" s="11"/>
      <c r="VVZ26" s="11"/>
      <c r="VWA26" s="11"/>
      <c r="VWB26" s="11"/>
      <c r="VWC26" s="11"/>
      <c r="VWD26" s="11"/>
      <c r="VWE26" s="11"/>
      <c r="VWF26" s="11"/>
      <c r="VWG26" s="11"/>
      <c r="VWH26" s="11"/>
      <c r="VWI26" s="11"/>
      <c r="VWJ26" s="11"/>
      <c r="VWK26" s="11"/>
      <c r="VWL26" s="11"/>
      <c r="VWM26" s="11"/>
      <c r="VWN26" s="11"/>
      <c r="VWO26" s="11"/>
      <c r="VWP26" s="11"/>
      <c r="VWQ26" s="11"/>
      <c r="VWR26" s="11"/>
      <c r="VWS26" s="11"/>
      <c r="VWT26" s="11"/>
      <c r="VWU26" s="11"/>
      <c r="VWV26" s="11"/>
      <c r="VWW26" s="11"/>
      <c r="VWX26" s="11"/>
      <c r="VWY26" s="11"/>
      <c r="VWZ26" s="11"/>
      <c r="VXA26" s="11"/>
      <c r="VXB26" s="11"/>
      <c r="VXC26" s="11"/>
      <c r="VXD26" s="11"/>
      <c r="VXE26" s="11"/>
      <c r="VXF26" s="11"/>
      <c r="VXG26" s="11"/>
      <c r="VXH26" s="11"/>
      <c r="VXI26" s="11"/>
      <c r="VXJ26" s="11"/>
      <c r="VXK26" s="11"/>
      <c r="VXL26" s="11"/>
      <c r="VXM26" s="11"/>
      <c r="VXN26" s="11"/>
      <c r="VXO26" s="11"/>
      <c r="VXP26" s="11"/>
      <c r="VXQ26" s="11"/>
      <c r="VXR26" s="11"/>
      <c r="VXS26" s="11"/>
      <c r="VXT26" s="11"/>
      <c r="VXU26" s="11"/>
      <c r="VXV26" s="11"/>
      <c r="VXW26" s="11"/>
      <c r="VXX26" s="11"/>
      <c r="VXY26" s="11"/>
      <c r="VXZ26" s="11"/>
      <c r="VYA26" s="11"/>
      <c r="VYB26" s="11"/>
      <c r="VYC26" s="11"/>
      <c r="VYD26" s="11"/>
      <c r="VYE26" s="11"/>
      <c r="VYF26" s="11"/>
      <c r="VYG26" s="11"/>
      <c r="VYH26" s="11"/>
      <c r="VYI26" s="11"/>
      <c r="VYJ26" s="11"/>
      <c r="VYK26" s="11"/>
      <c r="VYL26" s="11"/>
      <c r="VYM26" s="11"/>
      <c r="VYN26" s="11"/>
      <c r="VYO26" s="11"/>
      <c r="VYP26" s="11"/>
      <c r="VYQ26" s="11"/>
      <c r="VYR26" s="11"/>
      <c r="VYS26" s="11"/>
      <c r="VYT26" s="11"/>
      <c r="VYU26" s="11"/>
      <c r="VYV26" s="11"/>
      <c r="VYW26" s="11"/>
      <c r="VYX26" s="11"/>
      <c r="VYY26" s="11"/>
      <c r="VYZ26" s="11"/>
      <c r="VZA26" s="11"/>
      <c r="VZB26" s="11"/>
      <c r="VZC26" s="11"/>
      <c r="VZD26" s="11"/>
      <c r="VZE26" s="11"/>
      <c r="VZF26" s="11"/>
      <c r="VZG26" s="11"/>
      <c r="VZH26" s="11"/>
      <c r="VZI26" s="11"/>
      <c r="VZJ26" s="11"/>
      <c r="VZK26" s="11"/>
      <c r="VZL26" s="11"/>
      <c r="VZM26" s="11"/>
      <c r="VZN26" s="11"/>
      <c r="VZO26" s="11"/>
      <c r="VZP26" s="11"/>
      <c r="VZQ26" s="11"/>
      <c r="VZR26" s="11"/>
      <c r="VZS26" s="11"/>
      <c r="VZT26" s="11"/>
      <c r="VZU26" s="11"/>
      <c r="VZV26" s="11"/>
      <c r="VZW26" s="11"/>
      <c r="VZX26" s="11"/>
      <c r="VZY26" s="11"/>
      <c r="VZZ26" s="11"/>
      <c r="WAA26" s="11"/>
      <c r="WAB26" s="11"/>
      <c r="WAC26" s="11"/>
      <c r="WAD26" s="11"/>
      <c r="WAE26" s="11"/>
      <c r="WAF26" s="11"/>
      <c r="WAG26" s="11"/>
      <c r="WAH26" s="11"/>
      <c r="WAI26" s="11"/>
      <c r="WAJ26" s="11"/>
      <c r="WAK26" s="11"/>
      <c r="WAL26" s="11"/>
      <c r="WAM26" s="11"/>
      <c r="WAN26" s="11"/>
      <c r="WAO26" s="11"/>
      <c r="WAP26" s="11"/>
      <c r="WAQ26" s="11"/>
      <c r="WAR26" s="11"/>
      <c r="WAS26" s="11"/>
      <c r="WAT26" s="11"/>
      <c r="WAU26" s="11"/>
      <c r="WAV26" s="11"/>
      <c r="WAW26" s="11"/>
      <c r="WAX26" s="11"/>
      <c r="WAY26" s="11"/>
      <c r="WAZ26" s="11"/>
      <c r="WBA26" s="11"/>
      <c r="WBB26" s="11"/>
      <c r="WBC26" s="11"/>
      <c r="WBD26" s="11"/>
      <c r="WBE26" s="11"/>
      <c r="WBF26" s="11"/>
      <c r="WBG26" s="11"/>
      <c r="WBH26" s="11"/>
      <c r="WBI26" s="11"/>
      <c r="WBJ26" s="11"/>
      <c r="WBK26" s="11"/>
      <c r="WBL26" s="11"/>
      <c r="WBM26" s="11"/>
      <c r="WBN26" s="11"/>
      <c r="WBO26" s="11"/>
      <c r="WBP26" s="11"/>
      <c r="WBQ26" s="11"/>
      <c r="WBR26" s="11"/>
      <c r="WBS26" s="11"/>
      <c r="WBT26" s="11"/>
      <c r="WBU26" s="11"/>
      <c r="WBV26" s="11"/>
      <c r="WBW26" s="11"/>
      <c r="WBX26" s="11"/>
      <c r="WBY26" s="11"/>
      <c r="WBZ26" s="11"/>
      <c r="WCA26" s="11"/>
      <c r="WCB26" s="11"/>
      <c r="WCC26" s="11"/>
      <c r="WCD26" s="11"/>
      <c r="WCE26" s="11"/>
      <c r="WCF26" s="11"/>
      <c r="WCG26" s="11"/>
      <c r="WCH26" s="11"/>
      <c r="WCI26" s="11"/>
      <c r="WCJ26" s="11"/>
      <c r="WCK26" s="11"/>
      <c r="WCL26" s="11"/>
      <c r="WCM26" s="11"/>
      <c r="WCN26" s="11"/>
      <c r="WCO26" s="11"/>
      <c r="WCP26" s="11"/>
      <c r="WCQ26" s="11"/>
      <c r="WCR26" s="11"/>
      <c r="WCS26" s="11"/>
      <c r="WCT26" s="11"/>
      <c r="WCU26" s="11"/>
      <c r="WCV26" s="11"/>
      <c r="WCW26" s="11"/>
      <c r="WCX26" s="11"/>
      <c r="WCY26" s="11"/>
      <c r="WCZ26" s="11"/>
      <c r="WDA26" s="11"/>
      <c r="WDB26" s="11"/>
      <c r="WDC26" s="11"/>
      <c r="WDD26" s="11"/>
      <c r="WDE26" s="11"/>
      <c r="WDF26" s="11"/>
      <c r="WDG26" s="11"/>
      <c r="WDH26" s="11"/>
      <c r="WDI26" s="11"/>
      <c r="WDJ26" s="11"/>
      <c r="WDK26" s="11"/>
      <c r="WDL26" s="11"/>
      <c r="WDM26" s="11"/>
      <c r="WDN26" s="11"/>
      <c r="WDO26" s="11"/>
      <c r="WDP26" s="11"/>
      <c r="WDQ26" s="11"/>
      <c r="WDR26" s="11"/>
      <c r="WDS26" s="11"/>
      <c r="WDT26" s="11"/>
      <c r="WDU26" s="11"/>
      <c r="WDV26" s="11"/>
      <c r="WDW26" s="11"/>
      <c r="WDX26" s="11"/>
      <c r="WDY26" s="11"/>
      <c r="WDZ26" s="11"/>
      <c r="WEA26" s="11"/>
      <c r="WEB26" s="11"/>
      <c r="WEC26" s="11"/>
      <c r="WED26" s="11"/>
      <c r="WEE26" s="11"/>
      <c r="WEF26" s="11"/>
      <c r="WEG26" s="11"/>
      <c r="WEH26" s="11"/>
      <c r="WEI26" s="11"/>
      <c r="WEJ26" s="11"/>
      <c r="WEK26" s="11"/>
      <c r="WEL26" s="11"/>
      <c r="WEM26" s="11"/>
      <c r="WEN26" s="11"/>
      <c r="WEO26" s="11"/>
      <c r="WEP26" s="11"/>
      <c r="WEQ26" s="11"/>
      <c r="WER26" s="11"/>
      <c r="WES26" s="11"/>
      <c r="WET26" s="11"/>
      <c r="WEU26" s="11"/>
      <c r="WEV26" s="11"/>
      <c r="WEW26" s="11"/>
      <c r="WEX26" s="11"/>
      <c r="WEY26" s="11"/>
      <c r="WEZ26" s="11"/>
      <c r="WFA26" s="11"/>
      <c r="WFB26" s="11"/>
      <c r="WFC26" s="11"/>
      <c r="WFD26" s="11"/>
      <c r="WFE26" s="11"/>
      <c r="WFF26" s="11"/>
      <c r="WFG26" s="11"/>
      <c r="WFH26" s="11"/>
      <c r="WFI26" s="11"/>
      <c r="WFJ26" s="11"/>
      <c r="WFK26" s="11"/>
      <c r="WFL26" s="11"/>
      <c r="WFM26" s="11"/>
      <c r="WFN26" s="11"/>
      <c r="WFO26" s="11"/>
      <c r="WFP26" s="11"/>
      <c r="WFQ26" s="11"/>
      <c r="WFR26" s="11"/>
      <c r="WFS26" s="11"/>
      <c r="WFT26" s="11"/>
      <c r="WFU26" s="11"/>
      <c r="WFV26" s="11"/>
      <c r="WFW26" s="11"/>
      <c r="WFX26" s="11"/>
      <c r="WFY26" s="11"/>
      <c r="WFZ26" s="11"/>
      <c r="WGA26" s="11"/>
      <c r="WGB26" s="11"/>
      <c r="WGC26" s="11"/>
      <c r="WGD26" s="11"/>
      <c r="WGE26" s="11"/>
      <c r="WGF26" s="11"/>
      <c r="WGG26" s="11"/>
      <c r="WGH26" s="11"/>
      <c r="WGI26" s="11"/>
      <c r="WGJ26" s="11"/>
      <c r="WGK26" s="11"/>
      <c r="WGL26" s="11"/>
      <c r="WGM26" s="11"/>
      <c r="WGN26" s="11"/>
      <c r="WGO26" s="11"/>
      <c r="WGP26" s="11"/>
      <c r="WGQ26" s="11"/>
      <c r="WGR26" s="11"/>
      <c r="WGS26" s="11"/>
      <c r="WGT26" s="11"/>
      <c r="WGU26" s="11"/>
      <c r="WGV26" s="11"/>
      <c r="WGW26" s="11"/>
      <c r="WGX26" s="11"/>
      <c r="WGY26" s="11"/>
      <c r="WGZ26" s="11"/>
      <c r="WHA26" s="11"/>
      <c r="WHB26" s="11"/>
      <c r="WHC26" s="11"/>
      <c r="WHD26" s="11"/>
      <c r="WHE26" s="11"/>
      <c r="WHF26" s="11"/>
      <c r="WHG26" s="11"/>
      <c r="WHH26" s="11"/>
      <c r="WHI26" s="11"/>
      <c r="WHJ26" s="11"/>
      <c r="WHK26" s="11"/>
      <c r="WHL26" s="11"/>
      <c r="WHM26" s="11"/>
      <c r="WHN26" s="11"/>
      <c r="WHO26" s="11"/>
      <c r="WHP26" s="11"/>
      <c r="WHQ26" s="11"/>
      <c r="WHR26" s="11"/>
      <c r="WHS26" s="11"/>
      <c r="WHT26" s="11"/>
      <c r="WHU26" s="11"/>
      <c r="WHV26" s="11"/>
      <c r="WHW26" s="11"/>
      <c r="WHX26" s="11"/>
      <c r="WHY26" s="11"/>
      <c r="WHZ26" s="11"/>
      <c r="WIA26" s="11"/>
      <c r="WIB26" s="11"/>
      <c r="WIC26" s="11"/>
      <c r="WID26" s="11"/>
      <c r="WIE26" s="11"/>
      <c r="WIF26" s="11"/>
      <c r="WIG26" s="11"/>
      <c r="WIH26" s="11"/>
      <c r="WII26" s="11"/>
      <c r="WIJ26" s="11"/>
      <c r="WIK26" s="11"/>
      <c r="WIL26" s="11"/>
      <c r="WIM26" s="11"/>
      <c r="WIN26" s="11"/>
      <c r="WIO26" s="11"/>
      <c r="WIP26" s="11"/>
      <c r="WIQ26" s="11"/>
      <c r="WIR26" s="11"/>
      <c r="WIS26" s="11"/>
      <c r="WIT26" s="11"/>
      <c r="WIU26" s="11"/>
      <c r="WIV26" s="11"/>
      <c r="WIW26" s="11"/>
      <c r="WIX26" s="11"/>
      <c r="WIY26" s="11"/>
      <c r="WIZ26" s="11"/>
      <c r="WJA26" s="11"/>
      <c r="WJB26" s="11"/>
      <c r="WJC26" s="11"/>
      <c r="WJD26" s="11"/>
      <c r="WJE26" s="11"/>
      <c r="WJF26" s="11"/>
      <c r="WJG26" s="11"/>
      <c r="WJH26" s="11"/>
      <c r="WJI26" s="11"/>
      <c r="WJJ26" s="11"/>
      <c r="WJK26" s="11"/>
      <c r="WJL26" s="11"/>
      <c r="WJM26" s="11"/>
      <c r="WJN26" s="11"/>
      <c r="WJO26" s="11"/>
      <c r="WJP26" s="11"/>
      <c r="WJQ26" s="11"/>
      <c r="WJR26" s="11"/>
      <c r="WJS26" s="11"/>
      <c r="WJT26" s="11"/>
      <c r="WJU26" s="11"/>
      <c r="WJV26" s="11"/>
      <c r="WJW26" s="11"/>
      <c r="WJX26" s="11"/>
      <c r="WJY26" s="11"/>
      <c r="WJZ26" s="11"/>
      <c r="WKA26" s="11"/>
      <c r="WKB26" s="11"/>
      <c r="WKC26" s="11"/>
      <c r="WKD26" s="11"/>
      <c r="WKE26" s="11"/>
      <c r="WKF26" s="11"/>
      <c r="WKG26" s="11"/>
      <c r="WKH26" s="11"/>
      <c r="WKI26" s="11"/>
      <c r="WKJ26" s="11"/>
      <c r="WKK26" s="11"/>
      <c r="WKL26" s="11"/>
      <c r="WKM26" s="11"/>
      <c r="WKN26" s="11"/>
      <c r="WKO26" s="11"/>
      <c r="WKP26" s="11"/>
      <c r="WKQ26" s="11"/>
      <c r="WKR26" s="11"/>
      <c r="WKS26" s="11"/>
      <c r="WKT26" s="11"/>
      <c r="WKU26" s="11"/>
      <c r="WKV26" s="11"/>
      <c r="WKW26" s="11"/>
      <c r="WKX26" s="11"/>
      <c r="WKY26" s="11"/>
      <c r="WKZ26" s="11"/>
      <c r="WLA26" s="11"/>
      <c r="WLB26" s="11"/>
      <c r="WLC26" s="11"/>
      <c r="WLD26" s="11"/>
      <c r="WLE26" s="11"/>
      <c r="WLF26" s="11"/>
      <c r="WLG26" s="11"/>
      <c r="WLH26" s="11"/>
      <c r="WLI26" s="11"/>
      <c r="WLJ26" s="11"/>
      <c r="WLK26" s="11"/>
      <c r="WLL26" s="11"/>
      <c r="WLM26" s="11"/>
      <c r="WLN26" s="11"/>
      <c r="WLO26" s="11"/>
      <c r="WLP26" s="11"/>
      <c r="WLQ26" s="11"/>
      <c r="WLR26" s="11"/>
      <c r="WLS26" s="11"/>
      <c r="WLT26" s="11"/>
      <c r="WLU26" s="11"/>
      <c r="WLV26" s="11"/>
      <c r="WLW26" s="11"/>
      <c r="WLX26" s="11"/>
      <c r="WLY26" s="11"/>
      <c r="WLZ26" s="11"/>
      <c r="WMA26" s="11"/>
      <c r="WMB26" s="11"/>
      <c r="WMC26" s="11"/>
      <c r="WMD26" s="11"/>
      <c r="WME26" s="11"/>
      <c r="WMF26" s="11"/>
      <c r="WMG26" s="11"/>
      <c r="WMH26" s="11"/>
      <c r="WMI26" s="11"/>
      <c r="WMJ26" s="11"/>
      <c r="WMK26" s="11"/>
      <c r="WML26" s="11"/>
      <c r="WMM26" s="11"/>
      <c r="WMN26" s="11"/>
      <c r="WMO26" s="11"/>
      <c r="WMP26" s="11"/>
      <c r="WMQ26" s="11"/>
      <c r="WMR26" s="11"/>
      <c r="WMS26" s="11"/>
      <c r="WMT26" s="11"/>
      <c r="WMU26" s="11"/>
      <c r="WMV26" s="11"/>
      <c r="WMW26" s="11"/>
      <c r="WMX26" s="11"/>
      <c r="WMY26" s="11"/>
      <c r="WMZ26" s="11"/>
      <c r="WNA26" s="11"/>
      <c r="WNB26" s="11"/>
      <c r="WNC26" s="11"/>
      <c r="WND26" s="11"/>
      <c r="WNE26" s="11"/>
      <c r="WNF26" s="11"/>
      <c r="WNG26" s="11"/>
      <c r="WNH26" s="11"/>
      <c r="WNI26" s="11"/>
      <c r="WNJ26" s="11"/>
      <c r="WNK26" s="11"/>
      <c r="WNL26" s="11"/>
      <c r="WNM26" s="11"/>
      <c r="WNN26" s="11"/>
      <c r="WNO26" s="11"/>
      <c r="WNP26" s="11"/>
      <c r="WNQ26" s="11"/>
      <c r="WNR26" s="11"/>
      <c r="WNS26" s="11"/>
      <c r="WNT26" s="11"/>
      <c r="WNU26" s="11"/>
      <c r="WNV26" s="11"/>
      <c r="WNW26" s="11"/>
      <c r="WNX26" s="11"/>
      <c r="WNY26" s="11"/>
      <c r="WNZ26" s="11"/>
      <c r="WOA26" s="11"/>
      <c r="WOB26" s="11"/>
      <c r="WOC26" s="11"/>
      <c r="WOD26" s="11"/>
      <c r="WOE26" s="11"/>
      <c r="WOF26" s="11"/>
      <c r="WOG26" s="11"/>
      <c r="WOH26" s="11"/>
      <c r="WOI26" s="11"/>
      <c r="WOJ26" s="11"/>
      <c r="WOK26" s="11"/>
      <c r="WOL26" s="11"/>
      <c r="WOM26" s="11"/>
      <c r="WON26" s="11"/>
      <c r="WOO26" s="11"/>
      <c r="WOP26" s="11"/>
      <c r="WOQ26" s="11"/>
      <c r="WOR26" s="11"/>
      <c r="WOS26" s="11"/>
      <c r="WOT26" s="11"/>
      <c r="WOU26" s="11"/>
      <c r="WOV26" s="11"/>
      <c r="WOW26" s="11"/>
      <c r="WOX26" s="11"/>
      <c r="WOY26" s="11"/>
      <c r="WOZ26" s="11"/>
      <c r="WPA26" s="11"/>
      <c r="WPB26" s="11"/>
      <c r="WPC26" s="11"/>
      <c r="WPD26" s="11"/>
      <c r="WPE26" s="11"/>
      <c r="WPF26" s="11"/>
      <c r="WPG26" s="11"/>
      <c r="WPH26" s="11"/>
      <c r="WPI26" s="11"/>
      <c r="WPJ26" s="11"/>
      <c r="WPK26" s="11"/>
      <c r="WPL26" s="11"/>
      <c r="WPM26" s="11"/>
      <c r="WPN26" s="11"/>
      <c r="WPO26" s="11"/>
      <c r="WPP26" s="11"/>
      <c r="WPQ26" s="11"/>
      <c r="WPR26" s="11"/>
      <c r="WPS26" s="11"/>
      <c r="WPT26" s="11"/>
      <c r="WPU26" s="11"/>
      <c r="WPV26" s="11"/>
      <c r="WPW26" s="11"/>
      <c r="WPX26" s="11"/>
      <c r="WPY26" s="11"/>
      <c r="WPZ26" s="11"/>
      <c r="WQA26" s="11"/>
      <c r="WQB26" s="11"/>
      <c r="WQC26" s="11"/>
      <c r="WQD26" s="11"/>
      <c r="WQE26" s="11"/>
      <c r="WQF26" s="11"/>
      <c r="WQG26" s="11"/>
      <c r="WQH26" s="11"/>
      <c r="WQI26" s="11"/>
      <c r="WQJ26" s="11"/>
      <c r="WQK26" s="11"/>
      <c r="WQL26" s="11"/>
      <c r="WQM26" s="11"/>
      <c r="WQN26" s="11"/>
      <c r="WQO26" s="11"/>
      <c r="WQP26" s="11"/>
      <c r="WQQ26" s="11"/>
      <c r="WQR26" s="11"/>
      <c r="WQS26" s="11"/>
      <c r="WQT26" s="11"/>
      <c r="WQU26" s="11"/>
      <c r="WQV26" s="11"/>
      <c r="WQW26" s="11"/>
      <c r="WQX26" s="11"/>
      <c r="WQY26" s="11"/>
      <c r="WQZ26" s="11"/>
      <c r="WRA26" s="11"/>
      <c r="WRB26" s="11"/>
      <c r="WRC26" s="11"/>
      <c r="WRD26" s="11"/>
      <c r="WRE26" s="11"/>
      <c r="WRF26" s="11"/>
      <c r="WRG26" s="11"/>
      <c r="WRH26" s="11"/>
      <c r="WRI26" s="11"/>
      <c r="WRJ26" s="11"/>
      <c r="WRK26" s="11"/>
      <c r="WRL26" s="11"/>
      <c r="WRM26" s="11"/>
      <c r="WRN26" s="11"/>
      <c r="WRO26" s="11"/>
      <c r="WRP26" s="11"/>
      <c r="WRQ26" s="11"/>
      <c r="WRR26" s="11"/>
      <c r="WRS26" s="11"/>
      <c r="WRT26" s="11"/>
      <c r="WRU26" s="11"/>
      <c r="WRV26" s="11"/>
      <c r="WRW26" s="11"/>
      <c r="WRX26" s="11"/>
      <c r="WRY26" s="11"/>
      <c r="WRZ26" s="11"/>
      <c r="WSA26" s="11"/>
      <c r="WSB26" s="11"/>
      <c r="WSC26" s="11"/>
      <c r="WSD26" s="11"/>
      <c r="WSE26" s="11"/>
      <c r="WSF26" s="11"/>
      <c r="WSG26" s="11"/>
      <c r="WSH26" s="11"/>
      <c r="WSI26" s="11"/>
      <c r="WSJ26" s="11"/>
      <c r="WSK26" s="11"/>
      <c r="WSL26" s="11"/>
      <c r="WSM26" s="11"/>
      <c r="WSN26" s="11"/>
      <c r="WSO26" s="11"/>
      <c r="WSP26" s="11"/>
      <c r="WSQ26" s="11"/>
      <c r="WSR26" s="11"/>
      <c r="WSS26" s="11"/>
      <c r="WST26" s="11"/>
      <c r="WSU26" s="11"/>
      <c r="WSV26" s="11"/>
      <c r="WSW26" s="11"/>
      <c r="WSX26" s="11"/>
      <c r="WSY26" s="11"/>
      <c r="WSZ26" s="11"/>
      <c r="WTA26" s="11"/>
      <c r="WTB26" s="11"/>
      <c r="WTC26" s="11"/>
      <c r="WTD26" s="11"/>
      <c r="WTE26" s="11"/>
      <c r="WTF26" s="11"/>
      <c r="WTG26" s="11"/>
      <c r="WTH26" s="11"/>
      <c r="WTI26" s="11"/>
      <c r="WTJ26" s="11"/>
      <c r="WTK26" s="11"/>
      <c r="WTL26" s="11"/>
      <c r="WTM26" s="11"/>
      <c r="WTN26" s="11"/>
      <c r="WTO26" s="11"/>
      <c r="WTP26" s="11"/>
      <c r="WTQ26" s="11"/>
      <c r="WTR26" s="11"/>
      <c r="WTS26" s="11"/>
      <c r="WTT26" s="11"/>
      <c r="WTU26" s="11"/>
      <c r="WTV26" s="11"/>
      <c r="WTW26" s="11"/>
      <c r="WTX26" s="11"/>
      <c r="WTY26" s="11"/>
      <c r="WTZ26" s="11"/>
      <c r="WUA26" s="11"/>
      <c r="WUB26" s="11"/>
      <c r="WUC26" s="11"/>
      <c r="WUD26" s="11"/>
      <c r="WUE26" s="11"/>
      <c r="WUF26" s="11"/>
      <c r="WUG26" s="11"/>
      <c r="WUH26" s="11"/>
      <c r="WUI26" s="11"/>
      <c r="WUJ26" s="11"/>
      <c r="WUK26" s="11"/>
      <c r="WUL26" s="11"/>
      <c r="WUM26" s="11"/>
      <c r="WUN26" s="11"/>
    </row>
    <row r="27" spans="1:16108" ht="13.35" customHeight="1">
      <c r="A27" s="18"/>
      <c r="B27" s="8"/>
      <c r="C27" s="8"/>
      <c r="D27" s="8"/>
      <c r="E27" s="8"/>
      <c r="F27" s="324"/>
      <c r="G27" s="324"/>
      <c r="H27" s="325"/>
      <c r="I27" s="323"/>
      <c r="J27" s="270"/>
      <c r="K27" s="270"/>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c r="IW27" s="11"/>
      <c r="IX27" s="11"/>
      <c r="IY27" s="11"/>
      <c r="IZ27" s="11"/>
      <c r="JA27" s="11"/>
      <c r="JB27" s="11"/>
      <c r="JC27" s="11"/>
      <c r="JD27" s="11"/>
      <c r="JE27" s="11"/>
      <c r="JF27" s="11"/>
      <c r="JG27" s="11"/>
      <c r="JH27" s="11"/>
      <c r="JI27" s="11"/>
      <c r="JJ27" s="11"/>
      <c r="JK27" s="11"/>
      <c r="JL27" s="11"/>
      <c r="JM27" s="11"/>
      <c r="JN27" s="11"/>
      <c r="JO27" s="11"/>
      <c r="JP27" s="11"/>
      <c r="JQ27" s="11"/>
      <c r="JR27" s="11"/>
      <c r="JS27" s="11"/>
      <c r="JT27" s="11"/>
      <c r="JU27" s="11"/>
      <c r="JV27" s="11"/>
      <c r="JW27" s="11"/>
      <c r="JX27" s="11"/>
      <c r="JY27" s="11"/>
      <c r="JZ27" s="11"/>
      <c r="KA27" s="11"/>
      <c r="KB27" s="11"/>
      <c r="KC27" s="11"/>
      <c r="KD27" s="11"/>
      <c r="KE27" s="11"/>
      <c r="KF27" s="11"/>
      <c r="KG27" s="11"/>
      <c r="KH27" s="11"/>
      <c r="KI27" s="11"/>
      <c r="KJ27" s="11"/>
      <c r="KK27" s="11"/>
      <c r="KL27" s="11"/>
      <c r="KM27" s="11"/>
      <c r="KN27" s="11"/>
      <c r="KO27" s="11"/>
      <c r="KP27" s="11"/>
      <c r="KQ27" s="11"/>
      <c r="KR27" s="11"/>
      <c r="KS27" s="11"/>
      <c r="KT27" s="11"/>
      <c r="KU27" s="11"/>
      <c r="KV27" s="11"/>
      <c r="KW27" s="11"/>
      <c r="KX27" s="11"/>
      <c r="KY27" s="11"/>
      <c r="KZ27" s="11"/>
      <c r="LA27" s="11"/>
      <c r="LB27" s="11"/>
      <c r="LC27" s="11"/>
      <c r="LD27" s="11"/>
      <c r="LE27" s="11"/>
      <c r="LF27" s="11"/>
      <c r="LG27" s="11"/>
      <c r="LH27" s="11"/>
      <c r="LI27" s="11"/>
      <c r="LJ27" s="11"/>
      <c r="LK27" s="11"/>
      <c r="LL27" s="11"/>
      <c r="LM27" s="11"/>
      <c r="LN27" s="11"/>
      <c r="LO27" s="11"/>
      <c r="LP27" s="11"/>
      <c r="LQ27" s="11"/>
      <c r="LR27" s="11"/>
      <c r="LS27" s="11"/>
      <c r="LT27" s="11"/>
      <c r="LU27" s="11"/>
      <c r="LV27" s="11"/>
      <c r="LW27" s="11"/>
      <c r="LX27" s="11"/>
      <c r="LY27" s="11"/>
      <c r="LZ27" s="11"/>
      <c r="MA27" s="11"/>
      <c r="MB27" s="11"/>
      <c r="MC27" s="11"/>
      <c r="MD27" s="11"/>
      <c r="ME27" s="11"/>
      <c r="MF27" s="11"/>
      <c r="MG27" s="11"/>
      <c r="MH27" s="11"/>
      <c r="MI27" s="11"/>
      <c r="MJ27" s="11"/>
      <c r="MK27" s="11"/>
      <c r="ML27" s="11"/>
      <c r="MM27" s="11"/>
      <c r="MN27" s="11"/>
      <c r="MO27" s="11"/>
      <c r="MP27" s="11"/>
      <c r="MQ27" s="11"/>
      <c r="MR27" s="11"/>
      <c r="MS27" s="11"/>
      <c r="MT27" s="11"/>
      <c r="MU27" s="11"/>
      <c r="MV27" s="11"/>
      <c r="MW27" s="11"/>
      <c r="MX27" s="11"/>
      <c r="MY27" s="11"/>
      <c r="MZ27" s="11"/>
      <c r="NA27" s="11"/>
      <c r="NB27" s="11"/>
      <c r="NC27" s="11"/>
      <c r="ND27" s="11"/>
      <c r="NE27" s="11"/>
      <c r="NF27" s="11"/>
      <c r="NG27" s="11"/>
      <c r="NH27" s="11"/>
      <c r="NI27" s="11"/>
      <c r="NJ27" s="11"/>
      <c r="NK27" s="11"/>
      <c r="NL27" s="11"/>
      <c r="NM27" s="11"/>
      <c r="NN27" s="11"/>
      <c r="NO27" s="11"/>
      <c r="NP27" s="11"/>
      <c r="NQ27" s="11"/>
      <c r="NR27" s="11"/>
      <c r="NS27" s="11"/>
      <c r="NT27" s="11"/>
      <c r="NU27" s="11"/>
      <c r="NV27" s="11"/>
      <c r="NW27" s="11"/>
      <c r="NX27" s="11"/>
      <c r="NY27" s="11"/>
      <c r="NZ27" s="11"/>
      <c r="OA27" s="11"/>
      <c r="OB27" s="11"/>
      <c r="OC27" s="11"/>
      <c r="OD27" s="11"/>
      <c r="OE27" s="11"/>
      <c r="OF27" s="11"/>
      <c r="OG27" s="11"/>
      <c r="OH27" s="11"/>
      <c r="OI27" s="11"/>
      <c r="OJ27" s="11"/>
      <c r="OK27" s="11"/>
      <c r="OL27" s="11"/>
      <c r="OM27" s="11"/>
      <c r="ON27" s="11"/>
      <c r="OO27" s="11"/>
      <c r="OP27" s="11"/>
      <c r="OQ27" s="11"/>
      <c r="OR27" s="11"/>
      <c r="OS27" s="11"/>
      <c r="OT27" s="11"/>
      <c r="OU27" s="11"/>
      <c r="OV27" s="11"/>
      <c r="OW27" s="11"/>
      <c r="OX27" s="11"/>
      <c r="OY27" s="11"/>
      <c r="OZ27" s="11"/>
      <c r="PA27" s="11"/>
      <c r="PB27" s="11"/>
      <c r="PC27" s="11"/>
      <c r="PD27" s="11"/>
      <c r="PE27" s="11"/>
      <c r="PF27" s="11"/>
      <c r="PG27" s="11"/>
      <c r="PH27" s="11"/>
      <c r="PI27" s="11"/>
      <c r="PJ27" s="11"/>
      <c r="PK27" s="11"/>
      <c r="PL27" s="11"/>
      <c r="PM27" s="11"/>
      <c r="PN27" s="11"/>
      <c r="PO27" s="11"/>
      <c r="PP27" s="11"/>
      <c r="PQ27" s="11"/>
      <c r="PR27" s="11"/>
      <c r="PS27" s="11"/>
      <c r="PT27" s="11"/>
      <c r="PU27" s="11"/>
      <c r="PV27" s="11"/>
      <c r="PW27" s="11"/>
      <c r="PX27" s="11"/>
      <c r="PY27" s="11"/>
      <c r="PZ27" s="11"/>
      <c r="QA27" s="11"/>
      <c r="QB27" s="11"/>
      <c r="QC27" s="11"/>
      <c r="QD27" s="11"/>
      <c r="QE27" s="11"/>
      <c r="QF27" s="11"/>
      <c r="QG27" s="11"/>
      <c r="QH27" s="11"/>
      <c r="QI27" s="11"/>
      <c r="QJ27" s="11"/>
      <c r="QK27" s="11"/>
      <c r="QL27" s="11"/>
      <c r="QM27" s="11"/>
      <c r="QN27" s="11"/>
      <c r="QO27" s="11"/>
      <c r="QP27" s="11"/>
      <c r="QQ27" s="11"/>
      <c r="QR27" s="11"/>
      <c r="QS27" s="11"/>
      <c r="QT27" s="11"/>
      <c r="QU27" s="11"/>
      <c r="QV27" s="11"/>
      <c r="QW27" s="11"/>
      <c r="QX27" s="11"/>
      <c r="QY27" s="11"/>
      <c r="QZ27" s="11"/>
      <c r="RA27" s="11"/>
      <c r="RB27" s="11"/>
      <c r="RC27" s="11"/>
      <c r="RD27" s="11"/>
      <c r="RE27" s="11"/>
      <c r="RF27" s="11"/>
      <c r="RG27" s="11"/>
      <c r="RH27" s="11"/>
      <c r="RI27" s="11"/>
      <c r="RJ27" s="11"/>
      <c r="RK27" s="11"/>
      <c r="RL27" s="11"/>
      <c r="RM27" s="11"/>
      <c r="RN27" s="11"/>
      <c r="RO27" s="11"/>
      <c r="RP27" s="11"/>
      <c r="RQ27" s="11"/>
      <c r="RR27" s="11"/>
      <c r="RS27" s="11"/>
      <c r="RT27" s="11"/>
      <c r="RU27" s="11"/>
      <c r="RV27" s="11"/>
      <c r="RW27" s="11"/>
      <c r="RX27" s="11"/>
      <c r="RY27" s="11"/>
      <c r="RZ27" s="11"/>
      <c r="SA27" s="11"/>
      <c r="SB27" s="11"/>
      <c r="SC27" s="11"/>
      <c r="SD27" s="11"/>
      <c r="SE27" s="11"/>
      <c r="SF27" s="11"/>
      <c r="SG27" s="11"/>
      <c r="SH27" s="11"/>
      <c r="SI27" s="11"/>
      <c r="SJ27" s="11"/>
      <c r="SK27" s="11"/>
      <c r="SL27" s="11"/>
      <c r="SM27" s="11"/>
      <c r="SN27" s="11"/>
      <c r="SO27" s="11"/>
      <c r="SP27" s="11"/>
      <c r="SQ27" s="11"/>
      <c r="SR27" s="11"/>
      <c r="SS27" s="11"/>
      <c r="ST27" s="11"/>
      <c r="SU27" s="11"/>
      <c r="SV27" s="11"/>
      <c r="SW27" s="11"/>
      <c r="SX27" s="11"/>
      <c r="SY27" s="11"/>
      <c r="SZ27" s="11"/>
      <c r="TA27" s="11"/>
      <c r="TB27" s="11"/>
      <c r="TC27" s="11"/>
      <c r="TD27" s="11"/>
      <c r="TE27" s="11"/>
      <c r="TF27" s="11"/>
      <c r="TG27" s="11"/>
      <c r="TH27" s="11"/>
      <c r="TI27" s="11"/>
      <c r="TJ27" s="11"/>
      <c r="TK27" s="11"/>
      <c r="TL27" s="11"/>
      <c r="TM27" s="11"/>
      <c r="TN27" s="11"/>
      <c r="TO27" s="11"/>
      <c r="TP27" s="11"/>
      <c r="TQ27" s="11"/>
      <c r="TR27" s="11"/>
      <c r="TS27" s="11"/>
      <c r="TT27" s="11"/>
      <c r="TU27" s="11"/>
      <c r="TV27" s="11"/>
      <c r="TW27" s="11"/>
      <c r="TX27" s="11"/>
      <c r="TY27" s="11"/>
      <c r="TZ27" s="11"/>
      <c r="UA27" s="11"/>
      <c r="UB27" s="11"/>
      <c r="UC27" s="11"/>
      <c r="UD27" s="11"/>
      <c r="UE27" s="11"/>
      <c r="UF27" s="11"/>
      <c r="UG27" s="11"/>
      <c r="UH27" s="11"/>
      <c r="UI27" s="11"/>
      <c r="UJ27" s="11"/>
      <c r="UK27" s="11"/>
      <c r="UL27" s="11"/>
      <c r="UM27" s="11"/>
      <c r="UN27" s="11"/>
      <c r="UO27" s="11"/>
      <c r="UP27" s="11"/>
      <c r="UQ27" s="11"/>
      <c r="UR27" s="11"/>
      <c r="US27" s="11"/>
      <c r="UT27" s="11"/>
      <c r="UU27" s="11"/>
      <c r="UV27" s="11"/>
      <c r="UW27" s="11"/>
      <c r="UX27" s="11"/>
      <c r="UY27" s="11"/>
      <c r="UZ27" s="11"/>
      <c r="VA27" s="11"/>
      <c r="VB27" s="11"/>
      <c r="VC27" s="11"/>
      <c r="VD27" s="11"/>
      <c r="VE27" s="11"/>
      <c r="VF27" s="11"/>
      <c r="VG27" s="11"/>
      <c r="VH27" s="11"/>
      <c r="VI27" s="11"/>
      <c r="VJ27" s="11"/>
      <c r="VK27" s="11"/>
      <c r="VL27" s="11"/>
      <c r="VM27" s="11"/>
      <c r="VN27" s="11"/>
      <c r="VO27" s="11"/>
      <c r="VP27" s="11"/>
      <c r="VQ27" s="11"/>
      <c r="VR27" s="11"/>
      <c r="VS27" s="11"/>
      <c r="VT27" s="11"/>
      <c r="VU27" s="11"/>
      <c r="VV27" s="11"/>
      <c r="VW27" s="11"/>
      <c r="VX27" s="11"/>
      <c r="VY27" s="11"/>
      <c r="VZ27" s="11"/>
      <c r="WA27" s="11"/>
      <c r="WB27" s="11"/>
      <c r="WC27" s="11"/>
      <c r="WD27" s="11"/>
      <c r="WE27" s="11"/>
      <c r="WF27" s="11"/>
      <c r="WG27" s="11"/>
      <c r="WH27" s="11"/>
      <c r="WI27" s="11"/>
      <c r="WJ27" s="11"/>
      <c r="WK27" s="11"/>
      <c r="WL27" s="11"/>
      <c r="WM27" s="11"/>
      <c r="WN27" s="11"/>
      <c r="WO27" s="11"/>
      <c r="WP27" s="11"/>
      <c r="WQ27" s="11"/>
      <c r="WR27" s="11"/>
      <c r="WS27" s="11"/>
      <c r="WT27" s="11"/>
      <c r="WU27" s="11"/>
      <c r="WV27" s="11"/>
      <c r="WW27" s="11"/>
      <c r="WX27" s="11"/>
      <c r="WY27" s="11"/>
      <c r="WZ27" s="11"/>
      <c r="XA27" s="11"/>
      <c r="XB27" s="11"/>
      <c r="XC27" s="11"/>
      <c r="XD27" s="11"/>
      <c r="XE27" s="11"/>
      <c r="XF27" s="11"/>
      <c r="XG27" s="11"/>
      <c r="XH27" s="11"/>
      <c r="XI27" s="11"/>
      <c r="XJ27" s="11"/>
      <c r="XK27" s="11"/>
      <c r="XL27" s="11"/>
      <c r="XM27" s="11"/>
      <c r="XN27" s="11"/>
      <c r="XO27" s="11"/>
      <c r="XP27" s="11"/>
      <c r="XQ27" s="11"/>
      <c r="XR27" s="11"/>
      <c r="XS27" s="11"/>
      <c r="XT27" s="11"/>
      <c r="XU27" s="11"/>
      <c r="XV27" s="11"/>
      <c r="XW27" s="11"/>
      <c r="XX27" s="11"/>
      <c r="XY27" s="11"/>
      <c r="XZ27" s="11"/>
      <c r="YA27" s="11"/>
      <c r="YB27" s="11"/>
      <c r="YC27" s="11"/>
      <c r="YD27" s="11"/>
      <c r="YE27" s="11"/>
      <c r="YF27" s="11"/>
      <c r="YG27" s="11"/>
      <c r="YH27" s="11"/>
      <c r="YI27" s="11"/>
      <c r="YJ27" s="11"/>
      <c r="YK27" s="11"/>
      <c r="YL27" s="11"/>
      <c r="YM27" s="11"/>
      <c r="YN27" s="11"/>
      <c r="YO27" s="11"/>
      <c r="YP27" s="11"/>
      <c r="YQ27" s="11"/>
      <c r="YR27" s="11"/>
      <c r="YS27" s="11"/>
      <c r="YT27" s="11"/>
      <c r="YU27" s="11"/>
      <c r="YV27" s="11"/>
      <c r="YW27" s="11"/>
      <c r="YX27" s="11"/>
      <c r="YY27" s="11"/>
      <c r="YZ27" s="11"/>
      <c r="ZA27" s="11"/>
      <c r="ZB27" s="11"/>
      <c r="ZC27" s="11"/>
      <c r="ZD27" s="11"/>
      <c r="ZE27" s="11"/>
      <c r="ZF27" s="11"/>
      <c r="ZG27" s="11"/>
      <c r="ZH27" s="11"/>
      <c r="ZI27" s="11"/>
      <c r="ZJ27" s="11"/>
      <c r="ZK27" s="11"/>
      <c r="ZL27" s="11"/>
      <c r="ZM27" s="11"/>
      <c r="ZN27" s="11"/>
      <c r="ZO27" s="11"/>
      <c r="ZP27" s="11"/>
      <c r="ZQ27" s="11"/>
      <c r="ZR27" s="11"/>
      <c r="ZS27" s="11"/>
      <c r="ZT27" s="11"/>
      <c r="ZU27" s="11"/>
      <c r="ZV27" s="11"/>
      <c r="ZW27" s="11"/>
      <c r="ZX27" s="11"/>
      <c r="ZY27" s="11"/>
      <c r="ZZ27" s="11"/>
      <c r="AAA27" s="11"/>
      <c r="AAB27" s="11"/>
      <c r="AAC27" s="11"/>
      <c r="AAD27" s="11"/>
      <c r="AAE27" s="11"/>
      <c r="AAF27" s="11"/>
      <c r="AAG27" s="11"/>
      <c r="AAH27" s="11"/>
      <c r="AAI27" s="11"/>
      <c r="AAJ27" s="11"/>
      <c r="AAK27" s="11"/>
      <c r="AAL27" s="11"/>
      <c r="AAM27" s="11"/>
      <c r="AAN27" s="11"/>
      <c r="AAO27" s="11"/>
      <c r="AAP27" s="11"/>
      <c r="AAQ27" s="11"/>
      <c r="AAR27" s="11"/>
      <c r="AAS27" s="11"/>
      <c r="AAT27" s="11"/>
      <c r="AAU27" s="11"/>
      <c r="AAV27" s="11"/>
      <c r="AAW27" s="11"/>
      <c r="AAX27" s="11"/>
      <c r="AAY27" s="11"/>
      <c r="AAZ27" s="11"/>
      <c r="ABA27" s="11"/>
      <c r="ABB27" s="11"/>
      <c r="ABC27" s="11"/>
      <c r="ABD27" s="11"/>
      <c r="ABE27" s="11"/>
      <c r="ABF27" s="11"/>
      <c r="ABG27" s="11"/>
      <c r="ABH27" s="11"/>
      <c r="ABI27" s="11"/>
      <c r="ABJ27" s="11"/>
      <c r="ABK27" s="11"/>
      <c r="ABL27" s="11"/>
      <c r="ABM27" s="11"/>
      <c r="ABN27" s="11"/>
      <c r="ABO27" s="11"/>
      <c r="ABP27" s="11"/>
      <c r="ABQ27" s="11"/>
      <c r="ABR27" s="11"/>
      <c r="ABS27" s="11"/>
      <c r="ABT27" s="11"/>
      <c r="ABU27" s="11"/>
      <c r="ABV27" s="11"/>
      <c r="ABW27" s="11"/>
      <c r="ABX27" s="11"/>
      <c r="ABY27" s="11"/>
      <c r="ABZ27" s="11"/>
      <c r="ACA27" s="11"/>
      <c r="ACB27" s="11"/>
      <c r="ACC27" s="11"/>
      <c r="ACD27" s="11"/>
      <c r="ACE27" s="11"/>
      <c r="ACF27" s="11"/>
      <c r="ACG27" s="11"/>
      <c r="ACH27" s="11"/>
      <c r="ACI27" s="11"/>
      <c r="ACJ27" s="11"/>
      <c r="ACK27" s="11"/>
      <c r="ACL27" s="11"/>
      <c r="ACM27" s="11"/>
      <c r="ACN27" s="11"/>
      <c r="ACO27" s="11"/>
      <c r="ACP27" s="11"/>
      <c r="ACQ27" s="11"/>
      <c r="ACR27" s="11"/>
      <c r="ACS27" s="11"/>
      <c r="ACT27" s="11"/>
      <c r="ACU27" s="11"/>
      <c r="ACV27" s="11"/>
      <c r="ACW27" s="11"/>
      <c r="ACX27" s="11"/>
      <c r="ACY27" s="11"/>
      <c r="ACZ27" s="11"/>
      <c r="ADA27" s="11"/>
      <c r="ADB27" s="11"/>
      <c r="ADC27" s="11"/>
      <c r="ADD27" s="11"/>
      <c r="ADE27" s="11"/>
      <c r="ADF27" s="11"/>
      <c r="ADG27" s="11"/>
      <c r="ADH27" s="11"/>
      <c r="ADI27" s="11"/>
      <c r="ADJ27" s="11"/>
      <c r="ADK27" s="11"/>
      <c r="ADL27" s="11"/>
      <c r="ADM27" s="11"/>
      <c r="ADN27" s="11"/>
      <c r="ADO27" s="11"/>
      <c r="ADP27" s="11"/>
      <c r="ADQ27" s="11"/>
      <c r="ADR27" s="11"/>
      <c r="ADS27" s="11"/>
      <c r="ADT27" s="11"/>
      <c r="ADU27" s="11"/>
      <c r="ADV27" s="11"/>
      <c r="ADW27" s="11"/>
      <c r="ADX27" s="11"/>
      <c r="ADY27" s="11"/>
      <c r="ADZ27" s="11"/>
      <c r="AEA27" s="11"/>
      <c r="AEB27" s="11"/>
      <c r="AEC27" s="11"/>
      <c r="AED27" s="11"/>
      <c r="AEE27" s="11"/>
      <c r="AEF27" s="11"/>
      <c r="AEG27" s="11"/>
      <c r="AEH27" s="11"/>
      <c r="AEI27" s="11"/>
      <c r="AEJ27" s="11"/>
      <c r="AEK27" s="11"/>
      <c r="AEL27" s="11"/>
      <c r="AEM27" s="11"/>
      <c r="AEN27" s="11"/>
      <c r="AEO27" s="11"/>
      <c r="AEP27" s="11"/>
      <c r="AEQ27" s="11"/>
      <c r="AER27" s="11"/>
      <c r="AES27" s="11"/>
      <c r="AET27" s="11"/>
      <c r="AEU27" s="11"/>
      <c r="AEV27" s="11"/>
      <c r="AEW27" s="11"/>
      <c r="AEX27" s="11"/>
      <c r="AEY27" s="11"/>
      <c r="AEZ27" s="11"/>
      <c r="AFA27" s="11"/>
      <c r="AFB27" s="11"/>
      <c r="AFC27" s="11"/>
      <c r="AFD27" s="11"/>
      <c r="AFE27" s="11"/>
      <c r="AFF27" s="11"/>
      <c r="AFG27" s="11"/>
      <c r="AFH27" s="11"/>
      <c r="AFI27" s="11"/>
      <c r="AFJ27" s="11"/>
      <c r="AFK27" s="11"/>
      <c r="AFL27" s="11"/>
      <c r="AFM27" s="11"/>
      <c r="AFN27" s="11"/>
      <c r="AFO27" s="11"/>
      <c r="AFP27" s="11"/>
      <c r="AFQ27" s="11"/>
      <c r="AFR27" s="11"/>
      <c r="AFS27" s="11"/>
      <c r="AFT27" s="11"/>
      <c r="AFU27" s="11"/>
      <c r="AFV27" s="11"/>
      <c r="AFW27" s="11"/>
      <c r="AFX27" s="11"/>
      <c r="AFY27" s="11"/>
      <c r="AFZ27" s="11"/>
      <c r="AGA27" s="11"/>
      <c r="AGB27" s="11"/>
      <c r="AGC27" s="11"/>
      <c r="AGD27" s="11"/>
      <c r="AGE27" s="11"/>
      <c r="AGF27" s="11"/>
      <c r="AGG27" s="11"/>
      <c r="AGH27" s="11"/>
      <c r="AGI27" s="11"/>
      <c r="AGJ27" s="11"/>
      <c r="AGK27" s="11"/>
      <c r="AGL27" s="11"/>
      <c r="AGM27" s="11"/>
      <c r="AGN27" s="11"/>
      <c r="AGO27" s="11"/>
      <c r="AGP27" s="11"/>
      <c r="AGQ27" s="11"/>
      <c r="AGR27" s="11"/>
      <c r="AGS27" s="11"/>
      <c r="AGT27" s="11"/>
      <c r="AGU27" s="11"/>
      <c r="AGV27" s="11"/>
      <c r="AGW27" s="11"/>
      <c r="AGX27" s="11"/>
      <c r="AGY27" s="11"/>
      <c r="AGZ27" s="11"/>
      <c r="AHA27" s="11"/>
      <c r="AHB27" s="11"/>
      <c r="AHC27" s="11"/>
      <c r="AHD27" s="11"/>
      <c r="AHE27" s="11"/>
      <c r="AHF27" s="11"/>
      <c r="AHG27" s="11"/>
      <c r="AHH27" s="11"/>
      <c r="AHI27" s="11"/>
      <c r="AHJ27" s="11"/>
      <c r="AHK27" s="11"/>
      <c r="AHL27" s="11"/>
      <c r="AHM27" s="11"/>
      <c r="AHN27" s="11"/>
      <c r="AHO27" s="11"/>
      <c r="AHP27" s="11"/>
      <c r="AHQ27" s="11"/>
      <c r="AHR27" s="11"/>
      <c r="AHS27" s="11"/>
      <c r="AHT27" s="11"/>
      <c r="AHU27" s="11"/>
      <c r="AHV27" s="11"/>
      <c r="AHW27" s="11"/>
      <c r="AHX27" s="11"/>
      <c r="AHY27" s="11"/>
      <c r="AHZ27" s="11"/>
      <c r="AIA27" s="11"/>
      <c r="AIB27" s="11"/>
      <c r="AIC27" s="11"/>
      <c r="AID27" s="11"/>
      <c r="AIE27" s="11"/>
      <c r="AIF27" s="11"/>
      <c r="AIG27" s="11"/>
      <c r="AIH27" s="11"/>
      <c r="AII27" s="11"/>
      <c r="AIJ27" s="11"/>
      <c r="AIK27" s="11"/>
      <c r="AIL27" s="11"/>
      <c r="AIM27" s="11"/>
      <c r="AIN27" s="11"/>
      <c r="AIO27" s="11"/>
      <c r="AIP27" s="11"/>
      <c r="AIQ27" s="11"/>
      <c r="AIR27" s="11"/>
      <c r="AIS27" s="11"/>
      <c r="AIT27" s="11"/>
      <c r="AIU27" s="11"/>
      <c r="AIV27" s="11"/>
      <c r="AIW27" s="11"/>
      <c r="AIX27" s="11"/>
      <c r="AIY27" s="11"/>
      <c r="AIZ27" s="11"/>
      <c r="AJA27" s="11"/>
      <c r="AJB27" s="11"/>
      <c r="AJC27" s="11"/>
      <c r="AJD27" s="11"/>
      <c r="AJE27" s="11"/>
      <c r="AJF27" s="11"/>
      <c r="AJG27" s="11"/>
      <c r="AJH27" s="11"/>
      <c r="AJI27" s="11"/>
      <c r="AJJ27" s="11"/>
      <c r="AJK27" s="11"/>
      <c r="AJL27" s="11"/>
      <c r="AJM27" s="11"/>
      <c r="AJN27" s="11"/>
      <c r="AJO27" s="11"/>
      <c r="AJP27" s="11"/>
      <c r="AJQ27" s="11"/>
      <c r="AJR27" s="11"/>
      <c r="AJS27" s="11"/>
      <c r="AJT27" s="11"/>
      <c r="AJU27" s="11"/>
      <c r="AJV27" s="11"/>
      <c r="AJW27" s="11"/>
      <c r="AJX27" s="11"/>
      <c r="AJY27" s="11"/>
      <c r="AJZ27" s="11"/>
      <c r="AKA27" s="11"/>
      <c r="AKB27" s="11"/>
      <c r="AKC27" s="11"/>
      <c r="AKD27" s="11"/>
      <c r="AKE27" s="11"/>
      <c r="AKF27" s="11"/>
      <c r="AKG27" s="11"/>
      <c r="AKH27" s="11"/>
      <c r="AKI27" s="11"/>
      <c r="AKJ27" s="11"/>
      <c r="AKK27" s="11"/>
      <c r="AKL27" s="11"/>
      <c r="AKM27" s="11"/>
      <c r="AKN27" s="11"/>
      <c r="AKO27" s="11"/>
      <c r="AKP27" s="11"/>
      <c r="AKQ27" s="11"/>
      <c r="AKR27" s="11"/>
      <c r="AKS27" s="11"/>
      <c r="AKT27" s="11"/>
      <c r="AKU27" s="11"/>
      <c r="AKV27" s="11"/>
      <c r="AKW27" s="11"/>
      <c r="AKX27" s="11"/>
      <c r="AKY27" s="11"/>
      <c r="AKZ27" s="11"/>
      <c r="ALA27" s="11"/>
      <c r="ALB27" s="11"/>
      <c r="ALC27" s="11"/>
      <c r="ALD27" s="11"/>
      <c r="ALE27" s="11"/>
      <c r="ALF27" s="11"/>
      <c r="ALG27" s="11"/>
      <c r="ALH27" s="11"/>
      <c r="ALI27" s="11"/>
      <c r="ALJ27" s="11"/>
      <c r="ALK27" s="11"/>
      <c r="ALL27" s="11"/>
      <c r="ALM27" s="11"/>
      <c r="ALN27" s="11"/>
      <c r="ALO27" s="11"/>
      <c r="ALP27" s="11"/>
      <c r="ALQ27" s="11"/>
      <c r="ALR27" s="11"/>
      <c r="ALS27" s="11"/>
      <c r="ALT27" s="11"/>
      <c r="ALU27" s="11"/>
      <c r="ALV27" s="11"/>
      <c r="ALW27" s="11"/>
      <c r="ALX27" s="11"/>
      <c r="ALY27" s="11"/>
      <c r="ALZ27" s="11"/>
      <c r="AMA27" s="11"/>
      <c r="AMB27" s="11"/>
      <c r="AMC27" s="11"/>
      <c r="AMD27" s="11"/>
      <c r="AME27" s="11"/>
      <c r="AMF27" s="11"/>
      <c r="AMG27" s="11"/>
      <c r="AMH27" s="11"/>
      <c r="AMI27" s="11"/>
      <c r="AMJ27" s="11"/>
      <c r="AMK27" s="11"/>
      <c r="AML27" s="11"/>
      <c r="AMM27" s="11"/>
      <c r="AMN27" s="11"/>
      <c r="AMO27" s="11"/>
      <c r="AMP27" s="11"/>
      <c r="AMQ27" s="11"/>
      <c r="AMR27" s="11"/>
      <c r="AMS27" s="11"/>
      <c r="AMT27" s="11"/>
      <c r="AMU27" s="11"/>
      <c r="AMV27" s="11"/>
      <c r="AMW27" s="11"/>
      <c r="AMX27" s="11"/>
      <c r="AMY27" s="11"/>
      <c r="AMZ27" s="11"/>
      <c r="ANA27" s="11"/>
      <c r="ANB27" s="11"/>
      <c r="ANC27" s="11"/>
      <c r="AND27" s="11"/>
      <c r="ANE27" s="11"/>
      <c r="ANF27" s="11"/>
      <c r="ANG27" s="11"/>
      <c r="ANH27" s="11"/>
      <c r="ANI27" s="11"/>
      <c r="ANJ27" s="11"/>
      <c r="ANK27" s="11"/>
      <c r="ANL27" s="11"/>
      <c r="ANM27" s="11"/>
      <c r="ANN27" s="11"/>
      <c r="ANO27" s="11"/>
      <c r="ANP27" s="11"/>
      <c r="ANQ27" s="11"/>
      <c r="ANR27" s="11"/>
      <c r="ANS27" s="11"/>
      <c r="ANT27" s="11"/>
      <c r="ANU27" s="11"/>
      <c r="ANV27" s="11"/>
      <c r="ANW27" s="11"/>
      <c r="ANX27" s="11"/>
      <c r="ANY27" s="11"/>
      <c r="ANZ27" s="11"/>
      <c r="AOA27" s="11"/>
      <c r="AOB27" s="11"/>
      <c r="AOC27" s="11"/>
      <c r="AOD27" s="11"/>
      <c r="AOE27" s="11"/>
      <c r="AOF27" s="11"/>
      <c r="AOG27" s="11"/>
      <c r="AOH27" s="11"/>
      <c r="AOI27" s="11"/>
      <c r="AOJ27" s="11"/>
      <c r="AOK27" s="11"/>
      <c r="AOL27" s="11"/>
      <c r="AOM27" s="11"/>
      <c r="AON27" s="11"/>
      <c r="AOO27" s="11"/>
      <c r="AOP27" s="11"/>
      <c r="AOQ27" s="11"/>
      <c r="AOR27" s="11"/>
      <c r="AOS27" s="11"/>
      <c r="AOT27" s="11"/>
      <c r="AOU27" s="11"/>
      <c r="AOV27" s="11"/>
      <c r="AOW27" s="11"/>
      <c r="AOX27" s="11"/>
      <c r="AOY27" s="11"/>
      <c r="AOZ27" s="11"/>
      <c r="APA27" s="11"/>
      <c r="APB27" s="11"/>
      <c r="APC27" s="11"/>
      <c r="APD27" s="11"/>
      <c r="APE27" s="11"/>
      <c r="APF27" s="11"/>
      <c r="APG27" s="11"/>
      <c r="APH27" s="11"/>
      <c r="API27" s="11"/>
      <c r="APJ27" s="11"/>
      <c r="APK27" s="11"/>
      <c r="APL27" s="11"/>
      <c r="APM27" s="11"/>
      <c r="APN27" s="11"/>
      <c r="APO27" s="11"/>
      <c r="APP27" s="11"/>
      <c r="APQ27" s="11"/>
      <c r="APR27" s="11"/>
      <c r="APS27" s="11"/>
      <c r="APT27" s="11"/>
      <c r="APU27" s="11"/>
      <c r="APV27" s="11"/>
      <c r="APW27" s="11"/>
      <c r="APX27" s="11"/>
      <c r="APY27" s="11"/>
      <c r="APZ27" s="11"/>
      <c r="AQA27" s="11"/>
      <c r="AQB27" s="11"/>
      <c r="AQC27" s="11"/>
      <c r="AQD27" s="11"/>
      <c r="AQE27" s="11"/>
      <c r="AQF27" s="11"/>
      <c r="AQG27" s="11"/>
      <c r="AQH27" s="11"/>
      <c r="AQI27" s="11"/>
      <c r="AQJ27" s="11"/>
      <c r="AQK27" s="11"/>
      <c r="AQL27" s="11"/>
      <c r="AQM27" s="11"/>
      <c r="AQN27" s="11"/>
      <c r="AQO27" s="11"/>
      <c r="AQP27" s="11"/>
      <c r="AQQ27" s="11"/>
      <c r="AQR27" s="11"/>
      <c r="AQS27" s="11"/>
      <c r="AQT27" s="11"/>
      <c r="AQU27" s="11"/>
      <c r="AQV27" s="11"/>
      <c r="AQW27" s="11"/>
      <c r="AQX27" s="11"/>
      <c r="AQY27" s="11"/>
      <c r="AQZ27" s="11"/>
      <c r="ARA27" s="11"/>
      <c r="ARB27" s="11"/>
      <c r="ARC27" s="11"/>
      <c r="ARD27" s="11"/>
      <c r="ARE27" s="11"/>
      <c r="ARF27" s="11"/>
      <c r="ARG27" s="11"/>
      <c r="ARH27" s="11"/>
      <c r="ARI27" s="11"/>
      <c r="ARJ27" s="11"/>
      <c r="ARK27" s="11"/>
      <c r="ARL27" s="11"/>
      <c r="ARM27" s="11"/>
      <c r="ARN27" s="11"/>
      <c r="ARO27" s="11"/>
      <c r="ARP27" s="11"/>
      <c r="ARQ27" s="11"/>
      <c r="ARR27" s="11"/>
      <c r="ARS27" s="11"/>
      <c r="ART27" s="11"/>
      <c r="ARU27" s="11"/>
      <c r="ARV27" s="11"/>
      <c r="ARW27" s="11"/>
      <c r="ARX27" s="11"/>
      <c r="ARY27" s="11"/>
      <c r="ARZ27" s="11"/>
      <c r="ASA27" s="11"/>
      <c r="ASB27" s="11"/>
      <c r="ASC27" s="11"/>
      <c r="ASD27" s="11"/>
      <c r="ASE27" s="11"/>
      <c r="ASF27" s="11"/>
      <c r="ASG27" s="11"/>
      <c r="ASH27" s="11"/>
      <c r="ASI27" s="11"/>
      <c r="ASJ27" s="11"/>
      <c r="ASK27" s="11"/>
      <c r="ASL27" s="11"/>
      <c r="ASM27" s="11"/>
      <c r="ASN27" s="11"/>
      <c r="ASO27" s="11"/>
      <c r="ASP27" s="11"/>
      <c r="ASQ27" s="11"/>
      <c r="ASR27" s="11"/>
      <c r="ASS27" s="11"/>
      <c r="AST27" s="11"/>
      <c r="ASU27" s="11"/>
      <c r="ASV27" s="11"/>
      <c r="ASW27" s="11"/>
      <c r="ASX27" s="11"/>
      <c r="ASY27" s="11"/>
      <c r="ASZ27" s="11"/>
      <c r="ATA27" s="11"/>
      <c r="ATB27" s="11"/>
      <c r="ATC27" s="11"/>
      <c r="ATD27" s="11"/>
      <c r="ATE27" s="11"/>
      <c r="ATF27" s="11"/>
      <c r="ATG27" s="11"/>
      <c r="ATH27" s="11"/>
      <c r="ATI27" s="11"/>
      <c r="ATJ27" s="11"/>
      <c r="ATK27" s="11"/>
      <c r="ATL27" s="11"/>
      <c r="ATM27" s="11"/>
      <c r="ATN27" s="11"/>
      <c r="ATO27" s="11"/>
      <c r="ATP27" s="11"/>
      <c r="ATQ27" s="11"/>
      <c r="ATR27" s="11"/>
      <c r="ATS27" s="11"/>
      <c r="ATT27" s="11"/>
      <c r="ATU27" s="11"/>
      <c r="ATV27" s="11"/>
      <c r="ATW27" s="11"/>
      <c r="ATX27" s="11"/>
      <c r="ATY27" s="11"/>
      <c r="ATZ27" s="11"/>
      <c r="AUA27" s="11"/>
      <c r="AUB27" s="11"/>
      <c r="AUC27" s="11"/>
      <c r="AUD27" s="11"/>
      <c r="AUE27" s="11"/>
      <c r="AUF27" s="11"/>
      <c r="AUG27" s="11"/>
      <c r="AUH27" s="11"/>
      <c r="AUI27" s="11"/>
      <c r="AUJ27" s="11"/>
      <c r="AUK27" s="11"/>
      <c r="AUL27" s="11"/>
      <c r="AUM27" s="11"/>
      <c r="AUN27" s="11"/>
      <c r="AUO27" s="11"/>
      <c r="AUP27" s="11"/>
      <c r="AUQ27" s="11"/>
      <c r="AUR27" s="11"/>
      <c r="AUS27" s="11"/>
      <c r="AUT27" s="11"/>
      <c r="AUU27" s="11"/>
      <c r="AUV27" s="11"/>
      <c r="AUW27" s="11"/>
      <c r="AUX27" s="11"/>
      <c r="AUY27" s="11"/>
      <c r="AUZ27" s="11"/>
      <c r="AVA27" s="11"/>
      <c r="AVB27" s="11"/>
      <c r="AVC27" s="11"/>
      <c r="AVD27" s="11"/>
      <c r="AVE27" s="11"/>
      <c r="AVF27" s="11"/>
      <c r="AVG27" s="11"/>
      <c r="AVH27" s="11"/>
      <c r="AVI27" s="11"/>
      <c r="AVJ27" s="11"/>
      <c r="AVK27" s="11"/>
      <c r="AVL27" s="11"/>
      <c r="AVM27" s="11"/>
      <c r="AVN27" s="11"/>
      <c r="AVO27" s="11"/>
      <c r="AVP27" s="11"/>
      <c r="AVQ27" s="11"/>
      <c r="AVR27" s="11"/>
      <c r="AVS27" s="11"/>
      <c r="AVT27" s="11"/>
      <c r="AVU27" s="11"/>
      <c r="AVV27" s="11"/>
      <c r="AVW27" s="11"/>
      <c r="AVX27" s="11"/>
      <c r="AVY27" s="11"/>
      <c r="AVZ27" s="11"/>
      <c r="AWA27" s="11"/>
      <c r="AWB27" s="11"/>
      <c r="AWC27" s="11"/>
      <c r="AWD27" s="11"/>
      <c r="AWE27" s="11"/>
      <c r="AWF27" s="11"/>
      <c r="AWG27" s="11"/>
      <c r="AWH27" s="11"/>
      <c r="AWI27" s="11"/>
      <c r="AWJ27" s="11"/>
      <c r="AWK27" s="11"/>
      <c r="AWL27" s="11"/>
      <c r="AWM27" s="11"/>
      <c r="AWN27" s="11"/>
      <c r="AWO27" s="11"/>
      <c r="AWP27" s="11"/>
      <c r="AWQ27" s="11"/>
      <c r="AWR27" s="11"/>
      <c r="AWS27" s="11"/>
      <c r="AWT27" s="11"/>
      <c r="AWU27" s="11"/>
      <c r="AWV27" s="11"/>
      <c r="AWW27" s="11"/>
      <c r="AWX27" s="11"/>
      <c r="AWY27" s="11"/>
      <c r="AWZ27" s="11"/>
      <c r="AXA27" s="11"/>
      <c r="AXB27" s="11"/>
      <c r="AXC27" s="11"/>
      <c r="AXD27" s="11"/>
      <c r="AXE27" s="11"/>
      <c r="AXF27" s="11"/>
      <c r="AXG27" s="11"/>
      <c r="AXH27" s="11"/>
      <c r="AXI27" s="11"/>
      <c r="AXJ27" s="11"/>
      <c r="AXK27" s="11"/>
      <c r="AXL27" s="11"/>
      <c r="AXM27" s="11"/>
      <c r="AXN27" s="11"/>
      <c r="AXO27" s="11"/>
      <c r="AXP27" s="11"/>
      <c r="AXQ27" s="11"/>
      <c r="AXR27" s="11"/>
      <c r="AXS27" s="11"/>
      <c r="AXT27" s="11"/>
      <c r="AXU27" s="11"/>
      <c r="AXV27" s="11"/>
      <c r="AXW27" s="11"/>
      <c r="AXX27" s="11"/>
      <c r="AXY27" s="11"/>
      <c r="AXZ27" s="11"/>
      <c r="AYA27" s="11"/>
      <c r="AYB27" s="11"/>
      <c r="AYC27" s="11"/>
      <c r="AYD27" s="11"/>
      <c r="AYE27" s="11"/>
      <c r="AYF27" s="11"/>
      <c r="AYG27" s="11"/>
      <c r="AYH27" s="11"/>
      <c r="AYI27" s="11"/>
      <c r="AYJ27" s="11"/>
      <c r="AYK27" s="11"/>
      <c r="AYL27" s="11"/>
      <c r="AYM27" s="11"/>
      <c r="AYN27" s="11"/>
      <c r="AYO27" s="11"/>
      <c r="AYP27" s="11"/>
      <c r="AYQ27" s="11"/>
      <c r="AYR27" s="11"/>
      <c r="AYS27" s="11"/>
      <c r="AYT27" s="11"/>
      <c r="AYU27" s="11"/>
      <c r="AYV27" s="11"/>
      <c r="AYW27" s="11"/>
      <c r="AYX27" s="11"/>
      <c r="AYY27" s="11"/>
      <c r="AYZ27" s="11"/>
      <c r="AZA27" s="11"/>
      <c r="AZB27" s="11"/>
      <c r="AZC27" s="11"/>
      <c r="AZD27" s="11"/>
      <c r="AZE27" s="11"/>
      <c r="AZF27" s="11"/>
      <c r="AZG27" s="11"/>
      <c r="AZH27" s="11"/>
      <c r="AZI27" s="11"/>
      <c r="AZJ27" s="11"/>
      <c r="AZK27" s="11"/>
      <c r="AZL27" s="11"/>
      <c r="AZM27" s="11"/>
      <c r="AZN27" s="11"/>
      <c r="AZO27" s="11"/>
      <c r="AZP27" s="11"/>
      <c r="AZQ27" s="11"/>
      <c r="AZR27" s="11"/>
      <c r="AZS27" s="11"/>
      <c r="AZT27" s="11"/>
      <c r="AZU27" s="11"/>
      <c r="AZV27" s="11"/>
      <c r="AZW27" s="11"/>
      <c r="AZX27" s="11"/>
      <c r="AZY27" s="11"/>
      <c r="AZZ27" s="11"/>
      <c r="BAA27" s="11"/>
      <c r="BAB27" s="11"/>
      <c r="BAC27" s="11"/>
      <c r="BAD27" s="11"/>
      <c r="BAE27" s="11"/>
      <c r="BAF27" s="11"/>
      <c r="BAG27" s="11"/>
      <c r="BAH27" s="11"/>
      <c r="BAI27" s="11"/>
      <c r="BAJ27" s="11"/>
      <c r="BAK27" s="11"/>
      <c r="BAL27" s="11"/>
      <c r="BAM27" s="11"/>
      <c r="BAN27" s="11"/>
      <c r="BAO27" s="11"/>
      <c r="BAP27" s="11"/>
      <c r="BAQ27" s="11"/>
      <c r="BAR27" s="11"/>
      <c r="BAS27" s="11"/>
      <c r="BAT27" s="11"/>
      <c r="BAU27" s="11"/>
      <c r="BAV27" s="11"/>
      <c r="BAW27" s="11"/>
      <c r="BAX27" s="11"/>
      <c r="BAY27" s="11"/>
      <c r="BAZ27" s="11"/>
      <c r="BBA27" s="11"/>
      <c r="BBB27" s="11"/>
      <c r="BBC27" s="11"/>
      <c r="BBD27" s="11"/>
      <c r="BBE27" s="11"/>
      <c r="BBF27" s="11"/>
      <c r="BBG27" s="11"/>
      <c r="BBH27" s="11"/>
      <c r="BBI27" s="11"/>
      <c r="BBJ27" s="11"/>
      <c r="BBK27" s="11"/>
      <c r="BBL27" s="11"/>
      <c r="BBM27" s="11"/>
      <c r="BBN27" s="11"/>
      <c r="BBO27" s="11"/>
      <c r="BBP27" s="11"/>
      <c r="BBQ27" s="11"/>
      <c r="BBR27" s="11"/>
      <c r="BBS27" s="11"/>
      <c r="BBT27" s="11"/>
      <c r="BBU27" s="11"/>
      <c r="BBV27" s="11"/>
      <c r="BBW27" s="11"/>
      <c r="BBX27" s="11"/>
      <c r="BBY27" s="11"/>
      <c r="BBZ27" s="11"/>
      <c r="BCA27" s="11"/>
      <c r="BCB27" s="11"/>
      <c r="BCC27" s="11"/>
      <c r="BCD27" s="11"/>
      <c r="BCE27" s="11"/>
      <c r="BCF27" s="11"/>
      <c r="BCG27" s="11"/>
      <c r="BCH27" s="11"/>
      <c r="BCI27" s="11"/>
      <c r="BCJ27" s="11"/>
      <c r="BCK27" s="11"/>
      <c r="BCL27" s="11"/>
      <c r="BCM27" s="11"/>
      <c r="BCN27" s="11"/>
      <c r="BCO27" s="11"/>
      <c r="BCP27" s="11"/>
      <c r="BCQ27" s="11"/>
      <c r="BCR27" s="11"/>
      <c r="BCS27" s="11"/>
      <c r="BCT27" s="11"/>
      <c r="BCU27" s="11"/>
      <c r="BCV27" s="11"/>
      <c r="BCW27" s="11"/>
      <c r="BCX27" s="11"/>
      <c r="BCY27" s="11"/>
      <c r="BCZ27" s="11"/>
      <c r="BDA27" s="11"/>
      <c r="BDB27" s="11"/>
      <c r="BDC27" s="11"/>
      <c r="BDD27" s="11"/>
      <c r="BDE27" s="11"/>
      <c r="BDF27" s="11"/>
      <c r="BDG27" s="11"/>
      <c r="BDH27" s="11"/>
      <c r="BDI27" s="11"/>
      <c r="BDJ27" s="11"/>
      <c r="BDK27" s="11"/>
      <c r="BDL27" s="11"/>
      <c r="BDM27" s="11"/>
      <c r="BDN27" s="11"/>
      <c r="BDO27" s="11"/>
      <c r="BDP27" s="11"/>
      <c r="BDQ27" s="11"/>
      <c r="BDR27" s="11"/>
      <c r="BDS27" s="11"/>
      <c r="BDT27" s="11"/>
      <c r="BDU27" s="11"/>
      <c r="BDV27" s="11"/>
      <c r="BDW27" s="11"/>
      <c r="BDX27" s="11"/>
      <c r="BDY27" s="11"/>
      <c r="BDZ27" s="11"/>
      <c r="BEA27" s="11"/>
      <c r="BEB27" s="11"/>
      <c r="BEC27" s="11"/>
      <c r="BED27" s="11"/>
      <c r="BEE27" s="11"/>
      <c r="BEF27" s="11"/>
      <c r="BEG27" s="11"/>
      <c r="BEH27" s="11"/>
      <c r="BEI27" s="11"/>
      <c r="BEJ27" s="11"/>
      <c r="BEK27" s="11"/>
      <c r="BEL27" s="11"/>
      <c r="BEM27" s="11"/>
      <c r="BEN27" s="11"/>
      <c r="BEO27" s="11"/>
      <c r="BEP27" s="11"/>
      <c r="BEQ27" s="11"/>
      <c r="BER27" s="11"/>
      <c r="BES27" s="11"/>
      <c r="BET27" s="11"/>
      <c r="BEU27" s="11"/>
      <c r="BEV27" s="11"/>
      <c r="BEW27" s="11"/>
      <c r="BEX27" s="11"/>
      <c r="BEY27" s="11"/>
      <c r="BEZ27" s="11"/>
      <c r="BFA27" s="11"/>
      <c r="BFB27" s="11"/>
      <c r="BFC27" s="11"/>
      <c r="BFD27" s="11"/>
      <c r="BFE27" s="11"/>
      <c r="BFF27" s="11"/>
      <c r="BFG27" s="11"/>
      <c r="BFH27" s="11"/>
      <c r="BFI27" s="11"/>
      <c r="BFJ27" s="11"/>
      <c r="BFK27" s="11"/>
      <c r="BFL27" s="11"/>
      <c r="BFM27" s="11"/>
      <c r="BFN27" s="11"/>
      <c r="BFO27" s="11"/>
      <c r="BFP27" s="11"/>
      <c r="BFQ27" s="11"/>
      <c r="BFR27" s="11"/>
      <c r="BFS27" s="11"/>
      <c r="BFT27" s="11"/>
      <c r="BFU27" s="11"/>
      <c r="BFV27" s="11"/>
      <c r="BFW27" s="11"/>
      <c r="BFX27" s="11"/>
      <c r="BFY27" s="11"/>
      <c r="BFZ27" s="11"/>
      <c r="BGA27" s="11"/>
      <c r="BGB27" s="11"/>
      <c r="BGC27" s="11"/>
      <c r="BGD27" s="11"/>
      <c r="BGE27" s="11"/>
      <c r="BGF27" s="11"/>
      <c r="BGG27" s="11"/>
      <c r="BGH27" s="11"/>
      <c r="BGI27" s="11"/>
      <c r="BGJ27" s="11"/>
      <c r="BGK27" s="11"/>
      <c r="BGL27" s="11"/>
      <c r="BGM27" s="11"/>
      <c r="BGN27" s="11"/>
      <c r="BGO27" s="11"/>
      <c r="BGP27" s="11"/>
      <c r="BGQ27" s="11"/>
      <c r="BGR27" s="11"/>
      <c r="BGS27" s="11"/>
      <c r="BGT27" s="11"/>
      <c r="BGU27" s="11"/>
      <c r="BGV27" s="11"/>
      <c r="BGW27" s="11"/>
      <c r="BGX27" s="11"/>
      <c r="BGY27" s="11"/>
      <c r="BGZ27" s="11"/>
      <c r="BHA27" s="11"/>
      <c r="BHB27" s="11"/>
      <c r="BHC27" s="11"/>
      <c r="BHD27" s="11"/>
      <c r="BHE27" s="11"/>
      <c r="BHF27" s="11"/>
      <c r="BHG27" s="11"/>
      <c r="BHH27" s="11"/>
      <c r="BHI27" s="11"/>
      <c r="BHJ27" s="11"/>
      <c r="BHK27" s="11"/>
      <c r="BHL27" s="11"/>
      <c r="BHM27" s="11"/>
      <c r="BHN27" s="11"/>
      <c r="BHO27" s="11"/>
      <c r="BHP27" s="11"/>
      <c r="BHQ27" s="11"/>
      <c r="BHR27" s="11"/>
      <c r="BHS27" s="11"/>
      <c r="BHT27" s="11"/>
      <c r="BHU27" s="11"/>
      <c r="BHV27" s="11"/>
      <c r="BHW27" s="11"/>
      <c r="BHX27" s="11"/>
      <c r="BHY27" s="11"/>
      <c r="BHZ27" s="11"/>
      <c r="BIA27" s="11"/>
      <c r="BIB27" s="11"/>
      <c r="BIC27" s="11"/>
      <c r="BID27" s="11"/>
      <c r="BIE27" s="11"/>
      <c r="BIF27" s="11"/>
      <c r="BIG27" s="11"/>
      <c r="BIH27" s="11"/>
      <c r="BII27" s="11"/>
      <c r="BIJ27" s="11"/>
      <c r="BIK27" s="11"/>
      <c r="BIL27" s="11"/>
      <c r="BIM27" s="11"/>
      <c r="BIN27" s="11"/>
      <c r="BIO27" s="11"/>
      <c r="BIP27" s="11"/>
      <c r="BIQ27" s="11"/>
      <c r="BIR27" s="11"/>
      <c r="BIS27" s="11"/>
      <c r="BIT27" s="11"/>
      <c r="BIU27" s="11"/>
      <c r="BIV27" s="11"/>
      <c r="BIW27" s="11"/>
      <c r="BIX27" s="11"/>
      <c r="BIY27" s="11"/>
      <c r="BIZ27" s="11"/>
      <c r="BJA27" s="11"/>
      <c r="BJB27" s="11"/>
      <c r="BJC27" s="11"/>
      <c r="BJD27" s="11"/>
      <c r="BJE27" s="11"/>
      <c r="BJF27" s="11"/>
      <c r="BJG27" s="11"/>
      <c r="BJH27" s="11"/>
      <c r="BJI27" s="11"/>
      <c r="BJJ27" s="11"/>
      <c r="BJK27" s="11"/>
      <c r="BJL27" s="11"/>
      <c r="BJM27" s="11"/>
      <c r="BJN27" s="11"/>
      <c r="BJO27" s="11"/>
      <c r="BJP27" s="11"/>
      <c r="BJQ27" s="11"/>
      <c r="BJR27" s="11"/>
      <c r="BJS27" s="11"/>
      <c r="BJT27" s="11"/>
      <c r="BJU27" s="11"/>
      <c r="BJV27" s="11"/>
      <c r="BJW27" s="11"/>
      <c r="BJX27" s="11"/>
      <c r="BJY27" s="11"/>
      <c r="BJZ27" s="11"/>
      <c r="BKA27" s="11"/>
      <c r="BKB27" s="11"/>
      <c r="BKC27" s="11"/>
      <c r="BKD27" s="11"/>
      <c r="BKE27" s="11"/>
      <c r="BKF27" s="11"/>
      <c r="BKG27" s="11"/>
      <c r="BKH27" s="11"/>
      <c r="BKI27" s="11"/>
      <c r="BKJ27" s="11"/>
      <c r="BKK27" s="11"/>
      <c r="BKL27" s="11"/>
      <c r="BKM27" s="11"/>
      <c r="BKN27" s="11"/>
      <c r="BKO27" s="11"/>
      <c r="BKP27" s="11"/>
      <c r="BKQ27" s="11"/>
      <c r="BKR27" s="11"/>
      <c r="BKS27" s="11"/>
      <c r="BKT27" s="11"/>
      <c r="BKU27" s="11"/>
      <c r="BKV27" s="11"/>
      <c r="BKW27" s="11"/>
      <c r="BKX27" s="11"/>
      <c r="BKY27" s="11"/>
      <c r="BKZ27" s="11"/>
      <c r="BLA27" s="11"/>
      <c r="BLB27" s="11"/>
      <c r="BLC27" s="11"/>
      <c r="BLD27" s="11"/>
      <c r="BLE27" s="11"/>
      <c r="BLF27" s="11"/>
      <c r="BLG27" s="11"/>
      <c r="BLH27" s="11"/>
      <c r="BLI27" s="11"/>
      <c r="BLJ27" s="11"/>
      <c r="BLK27" s="11"/>
      <c r="BLL27" s="11"/>
      <c r="BLM27" s="11"/>
      <c r="BLN27" s="11"/>
      <c r="BLO27" s="11"/>
      <c r="BLP27" s="11"/>
      <c r="BLQ27" s="11"/>
      <c r="BLR27" s="11"/>
      <c r="BLS27" s="11"/>
      <c r="BLT27" s="11"/>
      <c r="BLU27" s="11"/>
      <c r="BLV27" s="11"/>
      <c r="BLW27" s="11"/>
      <c r="BLX27" s="11"/>
      <c r="BLY27" s="11"/>
      <c r="BLZ27" s="11"/>
      <c r="BMA27" s="11"/>
      <c r="BMB27" s="11"/>
      <c r="BMC27" s="11"/>
      <c r="BMD27" s="11"/>
      <c r="BME27" s="11"/>
      <c r="BMF27" s="11"/>
      <c r="BMG27" s="11"/>
      <c r="BMH27" s="11"/>
      <c r="BMI27" s="11"/>
      <c r="BMJ27" s="11"/>
      <c r="BMK27" s="11"/>
      <c r="BML27" s="11"/>
      <c r="BMM27" s="11"/>
      <c r="BMN27" s="11"/>
      <c r="BMO27" s="11"/>
      <c r="BMP27" s="11"/>
      <c r="BMQ27" s="11"/>
      <c r="BMR27" s="11"/>
      <c r="BMS27" s="11"/>
      <c r="BMT27" s="11"/>
      <c r="BMU27" s="11"/>
      <c r="BMV27" s="11"/>
      <c r="BMW27" s="11"/>
      <c r="BMX27" s="11"/>
      <c r="BMY27" s="11"/>
      <c r="BMZ27" s="11"/>
      <c r="BNA27" s="11"/>
      <c r="BNB27" s="11"/>
      <c r="BNC27" s="11"/>
      <c r="BND27" s="11"/>
      <c r="BNE27" s="11"/>
      <c r="BNF27" s="11"/>
      <c r="BNG27" s="11"/>
      <c r="BNH27" s="11"/>
      <c r="BNI27" s="11"/>
      <c r="BNJ27" s="11"/>
      <c r="BNK27" s="11"/>
      <c r="BNL27" s="11"/>
      <c r="BNM27" s="11"/>
      <c r="BNN27" s="11"/>
      <c r="BNO27" s="11"/>
      <c r="BNP27" s="11"/>
      <c r="BNQ27" s="11"/>
      <c r="BNR27" s="11"/>
      <c r="BNS27" s="11"/>
      <c r="BNT27" s="11"/>
      <c r="BNU27" s="11"/>
      <c r="BNV27" s="11"/>
      <c r="BNW27" s="11"/>
      <c r="BNX27" s="11"/>
      <c r="BNY27" s="11"/>
      <c r="BNZ27" s="11"/>
      <c r="BOA27" s="11"/>
      <c r="BOB27" s="11"/>
      <c r="BOC27" s="11"/>
      <c r="BOD27" s="11"/>
      <c r="BOE27" s="11"/>
      <c r="BOF27" s="11"/>
      <c r="BOG27" s="11"/>
      <c r="BOH27" s="11"/>
      <c r="BOI27" s="11"/>
      <c r="BOJ27" s="11"/>
      <c r="BOK27" s="11"/>
      <c r="BOL27" s="11"/>
      <c r="BOM27" s="11"/>
      <c r="BON27" s="11"/>
      <c r="BOO27" s="11"/>
      <c r="BOP27" s="11"/>
      <c r="BOQ27" s="11"/>
      <c r="BOR27" s="11"/>
      <c r="BOS27" s="11"/>
      <c r="BOT27" s="11"/>
      <c r="BOU27" s="11"/>
      <c r="BOV27" s="11"/>
      <c r="BOW27" s="11"/>
      <c r="BOX27" s="11"/>
      <c r="BOY27" s="11"/>
      <c r="BOZ27" s="11"/>
      <c r="BPA27" s="11"/>
      <c r="BPB27" s="11"/>
      <c r="BPC27" s="11"/>
      <c r="BPD27" s="11"/>
      <c r="BPE27" s="11"/>
      <c r="BPF27" s="11"/>
      <c r="BPG27" s="11"/>
      <c r="BPH27" s="11"/>
      <c r="BPI27" s="11"/>
      <c r="BPJ27" s="11"/>
      <c r="BPK27" s="11"/>
      <c r="BPL27" s="11"/>
      <c r="BPM27" s="11"/>
      <c r="BPN27" s="11"/>
      <c r="BPO27" s="11"/>
      <c r="BPP27" s="11"/>
      <c r="BPQ27" s="11"/>
      <c r="BPR27" s="11"/>
      <c r="BPS27" s="11"/>
      <c r="BPT27" s="11"/>
      <c r="BPU27" s="11"/>
      <c r="BPV27" s="11"/>
      <c r="BPW27" s="11"/>
      <c r="BPX27" s="11"/>
      <c r="BPY27" s="11"/>
      <c r="BPZ27" s="11"/>
      <c r="BQA27" s="11"/>
      <c r="BQB27" s="11"/>
      <c r="BQC27" s="11"/>
      <c r="BQD27" s="11"/>
      <c r="BQE27" s="11"/>
      <c r="BQF27" s="11"/>
      <c r="BQG27" s="11"/>
      <c r="BQH27" s="11"/>
      <c r="BQI27" s="11"/>
      <c r="BQJ27" s="11"/>
      <c r="BQK27" s="11"/>
      <c r="BQL27" s="11"/>
      <c r="BQM27" s="11"/>
      <c r="BQN27" s="11"/>
      <c r="BQO27" s="11"/>
      <c r="BQP27" s="11"/>
      <c r="BQQ27" s="11"/>
      <c r="BQR27" s="11"/>
      <c r="BQS27" s="11"/>
      <c r="BQT27" s="11"/>
      <c r="BQU27" s="11"/>
      <c r="BQV27" s="11"/>
      <c r="BQW27" s="11"/>
      <c r="BQX27" s="11"/>
      <c r="BQY27" s="11"/>
      <c r="BQZ27" s="11"/>
      <c r="BRA27" s="11"/>
      <c r="BRB27" s="11"/>
      <c r="BRC27" s="11"/>
      <c r="BRD27" s="11"/>
      <c r="BRE27" s="11"/>
      <c r="BRF27" s="11"/>
      <c r="BRG27" s="11"/>
      <c r="BRH27" s="11"/>
      <c r="BRI27" s="11"/>
      <c r="BRJ27" s="11"/>
      <c r="BRK27" s="11"/>
      <c r="BRL27" s="11"/>
      <c r="BRM27" s="11"/>
      <c r="BRN27" s="11"/>
      <c r="BRO27" s="11"/>
      <c r="BRP27" s="11"/>
      <c r="BRQ27" s="11"/>
      <c r="BRR27" s="11"/>
      <c r="BRS27" s="11"/>
      <c r="BRT27" s="11"/>
      <c r="BRU27" s="11"/>
      <c r="BRV27" s="11"/>
      <c r="BRW27" s="11"/>
      <c r="BRX27" s="11"/>
      <c r="BRY27" s="11"/>
      <c r="BRZ27" s="11"/>
      <c r="BSA27" s="11"/>
      <c r="BSB27" s="11"/>
      <c r="BSC27" s="11"/>
      <c r="BSD27" s="11"/>
      <c r="BSE27" s="11"/>
      <c r="BSF27" s="11"/>
      <c r="BSG27" s="11"/>
      <c r="BSH27" s="11"/>
      <c r="BSI27" s="11"/>
      <c r="BSJ27" s="11"/>
      <c r="BSK27" s="11"/>
      <c r="BSL27" s="11"/>
      <c r="BSM27" s="11"/>
      <c r="BSN27" s="11"/>
      <c r="BSO27" s="11"/>
      <c r="BSP27" s="11"/>
      <c r="BSQ27" s="11"/>
      <c r="BSR27" s="11"/>
      <c r="BSS27" s="11"/>
      <c r="BST27" s="11"/>
      <c r="BSU27" s="11"/>
      <c r="BSV27" s="11"/>
      <c r="BSW27" s="11"/>
      <c r="BSX27" s="11"/>
      <c r="BSY27" s="11"/>
      <c r="BSZ27" s="11"/>
      <c r="BTA27" s="11"/>
      <c r="BTB27" s="11"/>
      <c r="BTC27" s="11"/>
      <c r="BTD27" s="11"/>
      <c r="BTE27" s="11"/>
      <c r="BTF27" s="11"/>
      <c r="BTG27" s="11"/>
      <c r="BTH27" s="11"/>
      <c r="BTI27" s="11"/>
      <c r="BTJ27" s="11"/>
      <c r="BTK27" s="11"/>
      <c r="BTL27" s="11"/>
      <c r="BTM27" s="11"/>
      <c r="BTN27" s="11"/>
      <c r="BTO27" s="11"/>
      <c r="BTP27" s="11"/>
      <c r="BTQ27" s="11"/>
      <c r="BTR27" s="11"/>
      <c r="BTS27" s="11"/>
      <c r="BTT27" s="11"/>
      <c r="BTU27" s="11"/>
      <c r="BTV27" s="11"/>
      <c r="BTW27" s="11"/>
      <c r="BTX27" s="11"/>
      <c r="BTY27" s="11"/>
      <c r="BTZ27" s="11"/>
      <c r="BUA27" s="11"/>
      <c r="BUB27" s="11"/>
      <c r="BUC27" s="11"/>
      <c r="BUD27" s="11"/>
      <c r="BUE27" s="11"/>
      <c r="BUF27" s="11"/>
      <c r="BUG27" s="11"/>
      <c r="BUH27" s="11"/>
      <c r="BUI27" s="11"/>
      <c r="BUJ27" s="11"/>
      <c r="BUK27" s="11"/>
      <c r="BUL27" s="11"/>
      <c r="BUM27" s="11"/>
      <c r="BUN27" s="11"/>
      <c r="BUO27" s="11"/>
      <c r="BUP27" s="11"/>
      <c r="BUQ27" s="11"/>
      <c r="BUR27" s="11"/>
      <c r="BUS27" s="11"/>
      <c r="BUT27" s="11"/>
      <c r="BUU27" s="11"/>
      <c r="BUV27" s="11"/>
      <c r="BUW27" s="11"/>
      <c r="BUX27" s="11"/>
      <c r="BUY27" s="11"/>
      <c r="BUZ27" s="11"/>
      <c r="BVA27" s="11"/>
      <c r="BVB27" s="11"/>
      <c r="BVC27" s="11"/>
      <c r="BVD27" s="11"/>
      <c r="BVE27" s="11"/>
      <c r="BVF27" s="11"/>
      <c r="BVG27" s="11"/>
      <c r="BVH27" s="11"/>
      <c r="BVI27" s="11"/>
      <c r="BVJ27" s="11"/>
      <c r="BVK27" s="11"/>
      <c r="BVL27" s="11"/>
      <c r="BVM27" s="11"/>
      <c r="BVN27" s="11"/>
      <c r="BVO27" s="11"/>
      <c r="BVP27" s="11"/>
      <c r="BVQ27" s="11"/>
      <c r="BVR27" s="11"/>
      <c r="BVS27" s="11"/>
      <c r="BVT27" s="11"/>
      <c r="BVU27" s="11"/>
      <c r="BVV27" s="11"/>
      <c r="BVW27" s="11"/>
      <c r="BVX27" s="11"/>
      <c r="BVY27" s="11"/>
      <c r="BVZ27" s="11"/>
      <c r="BWA27" s="11"/>
      <c r="BWB27" s="11"/>
      <c r="BWC27" s="11"/>
      <c r="BWD27" s="11"/>
      <c r="BWE27" s="11"/>
      <c r="BWF27" s="11"/>
      <c r="BWG27" s="11"/>
      <c r="BWH27" s="11"/>
      <c r="BWI27" s="11"/>
      <c r="BWJ27" s="11"/>
      <c r="BWK27" s="11"/>
      <c r="BWL27" s="11"/>
      <c r="BWM27" s="11"/>
      <c r="BWN27" s="11"/>
      <c r="BWO27" s="11"/>
      <c r="BWP27" s="11"/>
      <c r="BWQ27" s="11"/>
      <c r="BWR27" s="11"/>
      <c r="BWS27" s="11"/>
      <c r="BWT27" s="11"/>
      <c r="BWU27" s="11"/>
      <c r="BWV27" s="11"/>
      <c r="BWW27" s="11"/>
      <c r="BWX27" s="11"/>
      <c r="BWY27" s="11"/>
      <c r="BWZ27" s="11"/>
      <c r="BXA27" s="11"/>
      <c r="BXB27" s="11"/>
      <c r="BXC27" s="11"/>
      <c r="BXD27" s="11"/>
      <c r="BXE27" s="11"/>
      <c r="BXF27" s="11"/>
      <c r="BXG27" s="11"/>
      <c r="BXH27" s="11"/>
      <c r="BXI27" s="11"/>
      <c r="BXJ27" s="11"/>
      <c r="BXK27" s="11"/>
      <c r="BXL27" s="11"/>
      <c r="BXM27" s="11"/>
      <c r="BXN27" s="11"/>
      <c r="BXO27" s="11"/>
      <c r="BXP27" s="11"/>
      <c r="BXQ27" s="11"/>
      <c r="BXR27" s="11"/>
      <c r="BXS27" s="11"/>
      <c r="BXT27" s="11"/>
      <c r="BXU27" s="11"/>
      <c r="BXV27" s="11"/>
      <c r="BXW27" s="11"/>
      <c r="BXX27" s="11"/>
      <c r="BXY27" s="11"/>
      <c r="BXZ27" s="11"/>
      <c r="BYA27" s="11"/>
      <c r="BYB27" s="11"/>
      <c r="BYC27" s="11"/>
      <c r="BYD27" s="11"/>
      <c r="BYE27" s="11"/>
      <c r="BYF27" s="11"/>
      <c r="BYG27" s="11"/>
      <c r="BYH27" s="11"/>
      <c r="BYI27" s="11"/>
      <c r="BYJ27" s="11"/>
      <c r="BYK27" s="11"/>
      <c r="BYL27" s="11"/>
      <c r="BYM27" s="11"/>
      <c r="BYN27" s="11"/>
      <c r="BYO27" s="11"/>
      <c r="BYP27" s="11"/>
      <c r="BYQ27" s="11"/>
      <c r="BYR27" s="11"/>
      <c r="BYS27" s="11"/>
      <c r="BYT27" s="11"/>
      <c r="BYU27" s="11"/>
      <c r="BYV27" s="11"/>
      <c r="BYW27" s="11"/>
      <c r="BYX27" s="11"/>
      <c r="BYY27" s="11"/>
      <c r="BYZ27" s="11"/>
      <c r="BZA27" s="11"/>
      <c r="BZB27" s="11"/>
      <c r="BZC27" s="11"/>
      <c r="BZD27" s="11"/>
      <c r="BZE27" s="11"/>
      <c r="BZF27" s="11"/>
      <c r="BZG27" s="11"/>
      <c r="BZH27" s="11"/>
      <c r="BZI27" s="11"/>
      <c r="BZJ27" s="11"/>
      <c r="BZK27" s="11"/>
      <c r="BZL27" s="11"/>
      <c r="BZM27" s="11"/>
      <c r="BZN27" s="11"/>
      <c r="BZO27" s="11"/>
      <c r="BZP27" s="11"/>
      <c r="BZQ27" s="11"/>
      <c r="BZR27" s="11"/>
      <c r="BZS27" s="11"/>
      <c r="BZT27" s="11"/>
      <c r="BZU27" s="11"/>
      <c r="BZV27" s="11"/>
      <c r="BZW27" s="11"/>
      <c r="BZX27" s="11"/>
      <c r="BZY27" s="11"/>
      <c r="BZZ27" s="11"/>
      <c r="CAA27" s="11"/>
      <c r="CAB27" s="11"/>
      <c r="CAC27" s="11"/>
      <c r="CAD27" s="11"/>
      <c r="CAE27" s="11"/>
      <c r="CAF27" s="11"/>
      <c r="CAG27" s="11"/>
      <c r="CAH27" s="11"/>
      <c r="CAI27" s="11"/>
      <c r="CAJ27" s="11"/>
      <c r="CAK27" s="11"/>
      <c r="CAL27" s="11"/>
      <c r="CAM27" s="11"/>
      <c r="CAN27" s="11"/>
      <c r="CAO27" s="11"/>
      <c r="CAP27" s="11"/>
      <c r="CAQ27" s="11"/>
      <c r="CAR27" s="11"/>
      <c r="CAS27" s="11"/>
      <c r="CAT27" s="11"/>
      <c r="CAU27" s="11"/>
      <c r="CAV27" s="11"/>
      <c r="CAW27" s="11"/>
      <c r="CAX27" s="11"/>
      <c r="CAY27" s="11"/>
      <c r="CAZ27" s="11"/>
      <c r="CBA27" s="11"/>
      <c r="CBB27" s="11"/>
      <c r="CBC27" s="11"/>
      <c r="CBD27" s="11"/>
      <c r="CBE27" s="11"/>
      <c r="CBF27" s="11"/>
      <c r="CBG27" s="11"/>
      <c r="CBH27" s="11"/>
      <c r="CBI27" s="11"/>
      <c r="CBJ27" s="11"/>
      <c r="CBK27" s="11"/>
      <c r="CBL27" s="11"/>
      <c r="CBM27" s="11"/>
      <c r="CBN27" s="11"/>
      <c r="CBO27" s="11"/>
      <c r="CBP27" s="11"/>
      <c r="CBQ27" s="11"/>
      <c r="CBR27" s="11"/>
      <c r="CBS27" s="11"/>
      <c r="CBT27" s="11"/>
      <c r="CBU27" s="11"/>
      <c r="CBV27" s="11"/>
      <c r="CBW27" s="11"/>
      <c r="CBX27" s="11"/>
      <c r="CBY27" s="11"/>
      <c r="CBZ27" s="11"/>
      <c r="CCA27" s="11"/>
      <c r="CCB27" s="11"/>
      <c r="CCC27" s="11"/>
      <c r="CCD27" s="11"/>
      <c r="CCE27" s="11"/>
      <c r="CCF27" s="11"/>
      <c r="CCG27" s="11"/>
      <c r="CCH27" s="11"/>
      <c r="CCI27" s="11"/>
      <c r="CCJ27" s="11"/>
      <c r="CCK27" s="11"/>
      <c r="CCL27" s="11"/>
      <c r="CCM27" s="11"/>
      <c r="CCN27" s="11"/>
      <c r="CCO27" s="11"/>
      <c r="CCP27" s="11"/>
      <c r="CCQ27" s="11"/>
      <c r="CCR27" s="11"/>
      <c r="CCS27" s="11"/>
      <c r="CCT27" s="11"/>
      <c r="CCU27" s="11"/>
      <c r="CCV27" s="11"/>
      <c r="CCW27" s="11"/>
      <c r="CCX27" s="11"/>
      <c r="CCY27" s="11"/>
      <c r="CCZ27" s="11"/>
      <c r="CDA27" s="11"/>
      <c r="CDB27" s="11"/>
      <c r="CDC27" s="11"/>
      <c r="CDD27" s="11"/>
      <c r="CDE27" s="11"/>
      <c r="CDF27" s="11"/>
      <c r="CDG27" s="11"/>
      <c r="CDH27" s="11"/>
      <c r="CDI27" s="11"/>
      <c r="CDJ27" s="11"/>
      <c r="CDK27" s="11"/>
      <c r="CDL27" s="11"/>
      <c r="CDM27" s="11"/>
      <c r="CDN27" s="11"/>
      <c r="CDO27" s="11"/>
      <c r="CDP27" s="11"/>
      <c r="CDQ27" s="11"/>
      <c r="CDR27" s="11"/>
      <c r="CDS27" s="11"/>
      <c r="CDT27" s="11"/>
      <c r="CDU27" s="11"/>
      <c r="CDV27" s="11"/>
      <c r="CDW27" s="11"/>
      <c r="CDX27" s="11"/>
      <c r="CDY27" s="11"/>
      <c r="CDZ27" s="11"/>
      <c r="CEA27" s="11"/>
      <c r="CEB27" s="11"/>
      <c r="CEC27" s="11"/>
      <c r="CED27" s="11"/>
      <c r="CEE27" s="11"/>
      <c r="CEF27" s="11"/>
      <c r="CEG27" s="11"/>
      <c r="CEH27" s="11"/>
      <c r="CEI27" s="11"/>
      <c r="CEJ27" s="11"/>
      <c r="CEK27" s="11"/>
      <c r="CEL27" s="11"/>
      <c r="CEM27" s="11"/>
      <c r="CEN27" s="11"/>
      <c r="CEO27" s="11"/>
      <c r="CEP27" s="11"/>
      <c r="CEQ27" s="11"/>
      <c r="CER27" s="11"/>
      <c r="CES27" s="11"/>
      <c r="CET27" s="11"/>
      <c r="CEU27" s="11"/>
      <c r="CEV27" s="11"/>
      <c r="CEW27" s="11"/>
      <c r="CEX27" s="11"/>
      <c r="CEY27" s="11"/>
      <c r="CEZ27" s="11"/>
      <c r="CFA27" s="11"/>
      <c r="CFB27" s="11"/>
      <c r="CFC27" s="11"/>
      <c r="CFD27" s="11"/>
      <c r="CFE27" s="11"/>
      <c r="CFF27" s="11"/>
      <c r="CFG27" s="11"/>
      <c r="CFH27" s="11"/>
      <c r="CFI27" s="11"/>
      <c r="CFJ27" s="11"/>
      <c r="CFK27" s="11"/>
      <c r="CFL27" s="11"/>
      <c r="CFM27" s="11"/>
      <c r="CFN27" s="11"/>
      <c r="CFO27" s="11"/>
      <c r="CFP27" s="11"/>
      <c r="CFQ27" s="11"/>
      <c r="CFR27" s="11"/>
      <c r="CFS27" s="11"/>
      <c r="CFT27" s="11"/>
      <c r="CFU27" s="11"/>
      <c r="CFV27" s="11"/>
      <c r="CFW27" s="11"/>
      <c r="CFX27" s="11"/>
      <c r="CFY27" s="11"/>
      <c r="CFZ27" s="11"/>
      <c r="CGA27" s="11"/>
      <c r="CGB27" s="11"/>
      <c r="CGC27" s="11"/>
      <c r="CGD27" s="11"/>
      <c r="CGE27" s="11"/>
      <c r="CGF27" s="11"/>
      <c r="CGG27" s="11"/>
      <c r="CGH27" s="11"/>
      <c r="CGI27" s="11"/>
      <c r="CGJ27" s="11"/>
      <c r="CGK27" s="11"/>
      <c r="CGL27" s="11"/>
      <c r="CGM27" s="11"/>
      <c r="CGN27" s="11"/>
      <c r="CGO27" s="11"/>
      <c r="CGP27" s="11"/>
      <c r="CGQ27" s="11"/>
      <c r="CGR27" s="11"/>
      <c r="CGS27" s="11"/>
      <c r="CGT27" s="11"/>
      <c r="CGU27" s="11"/>
      <c r="CGV27" s="11"/>
      <c r="CGW27" s="11"/>
      <c r="CGX27" s="11"/>
      <c r="CGY27" s="11"/>
      <c r="CGZ27" s="11"/>
      <c r="CHA27" s="11"/>
      <c r="CHB27" s="11"/>
      <c r="CHC27" s="11"/>
      <c r="CHD27" s="11"/>
      <c r="CHE27" s="11"/>
      <c r="CHF27" s="11"/>
      <c r="CHG27" s="11"/>
      <c r="CHH27" s="11"/>
      <c r="CHI27" s="11"/>
      <c r="CHJ27" s="11"/>
      <c r="CHK27" s="11"/>
      <c r="CHL27" s="11"/>
      <c r="CHM27" s="11"/>
      <c r="CHN27" s="11"/>
      <c r="CHO27" s="11"/>
      <c r="CHP27" s="11"/>
      <c r="CHQ27" s="11"/>
      <c r="CHR27" s="11"/>
      <c r="CHS27" s="11"/>
      <c r="CHT27" s="11"/>
      <c r="CHU27" s="11"/>
      <c r="CHV27" s="11"/>
      <c r="CHW27" s="11"/>
      <c r="CHX27" s="11"/>
      <c r="CHY27" s="11"/>
      <c r="CHZ27" s="11"/>
      <c r="CIA27" s="11"/>
      <c r="CIB27" s="11"/>
      <c r="CIC27" s="11"/>
      <c r="CID27" s="11"/>
      <c r="CIE27" s="11"/>
      <c r="CIF27" s="11"/>
      <c r="CIG27" s="11"/>
      <c r="CIH27" s="11"/>
      <c r="CII27" s="11"/>
      <c r="CIJ27" s="11"/>
      <c r="CIK27" s="11"/>
      <c r="CIL27" s="11"/>
      <c r="CIM27" s="11"/>
      <c r="CIN27" s="11"/>
      <c r="CIO27" s="11"/>
      <c r="CIP27" s="11"/>
      <c r="CIQ27" s="11"/>
      <c r="CIR27" s="11"/>
      <c r="CIS27" s="11"/>
      <c r="CIT27" s="11"/>
      <c r="CIU27" s="11"/>
      <c r="CIV27" s="11"/>
      <c r="CIW27" s="11"/>
      <c r="CIX27" s="11"/>
      <c r="CIY27" s="11"/>
      <c r="CIZ27" s="11"/>
      <c r="CJA27" s="11"/>
      <c r="CJB27" s="11"/>
      <c r="CJC27" s="11"/>
      <c r="CJD27" s="11"/>
      <c r="CJE27" s="11"/>
      <c r="CJF27" s="11"/>
      <c r="CJG27" s="11"/>
      <c r="CJH27" s="11"/>
      <c r="CJI27" s="11"/>
      <c r="CJJ27" s="11"/>
      <c r="CJK27" s="11"/>
      <c r="CJL27" s="11"/>
      <c r="CJM27" s="11"/>
      <c r="CJN27" s="11"/>
      <c r="CJO27" s="11"/>
      <c r="CJP27" s="11"/>
      <c r="CJQ27" s="11"/>
      <c r="CJR27" s="11"/>
      <c r="CJS27" s="11"/>
      <c r="CJT27" s="11"/>
      <c r="CJU27" s="11"/>
      <c r="CJV27" s="11"/>
      <c r="CJW27" s="11"/>
      <c r="CJX27" s="11"/>
      <c r="CJY27" s="11"/>
      <c r="CJZ27" s="11"/>
      <c r="CKA27" s="11"/>
      <c r="CKB27" s="11"/>
      <c r="CKC27" s="11"/>
      <c r="CKD27" s="11"/>
      <c r="CKE27" s="11"/>
      <c r="CKF27" s="11"/>
      <c r="CKG27" s="11"/>
      <c r="CKH27" s="11"/>
      <c r="CKI27" s="11"/>
      <c r="CKJ27" s="11"/>
      <c r="CKK27" s="11"/>
      <c r="CKL27" s="11"/>
      <c r="CKM27" s="11"/>
      <c r="CKN27" s="11"/>
      <c r="CKO27" s="11"/>
      <c r="CKP27" s="11"/>
      <c r="CKQ27" s="11"/>
      <c r="CKR27" s="11"/>
      <c r="CKS27" s="11"/>
      <c r="CKT27" s="11"/>
      <c r="CKU27" s="11"/>
      <c r="CKV27" s="11"/>
      <c r="CKW27" s="11"/>
      <c r="CKX27" s="11"/>
      <c r="CKY27" s="11"/>
      <c r="CKZ27" s="11"/>
      <c r="CLA27" s="11"/>
      <c r="CLB27" s="11"/>
      <c r="CLC27" s="11"/>
      <c r="CLD27" s="11"/>
      <c r="CLE27" s="11"/>
      <c r="CLF27" s="11"/>
      <c r="CLG27" s="11"/>
      <c r="CLH27" s="11"/>
      <c r="CLI27" s="11"/>
      <c r="CLJ27" s="11"/>
      <c r="CLK27" s="11"/>
      <c r="CLL27" s="11"/>
      <c r="CLM27" s="11"/>
      <c r="CLN27" s="11"/>
      <c r="CLO27" s="11"/>
      <c r="CLP27" s="11"/>
      <c r="CLQ27" s="11"/>
      <c r="CLR27" s="11"/>
      <c r="CLS27" s="11"/>
      <c r="CLT27" s="11"/>
      <c r="CLU27" s="11"/>
      <c r="CLV27" s="11"/>
      <c r="CLW27" s="11"/>
      <c r="CLX27" s="11"/>
      <c r="CLY27" s="11"/>
      <c r="CLZ27" s="11"/>
      <c r="CMA27" s="11"/>
      <c r="CMB27" s="11"/>
      <c r="CMC27" s="11"/>
      <c r="CMD27" s="11"/>
      <c r="CME27" s="11"/>
      <c r="CMF27" s="11"/>
      <c r="CMG27" s="11"/>
      <c r="CMH27" s="11"/>
      <c r="CMI27" s="11"/>
      <c r="CMJ27" s="11"/>
      <c r="CMK27" s="11"/>
      <c r="CML27" s="11"/>
      <c r="CMM27" s="11"/>
      <c r="CMN27" s="11"/>
      <c r="CMO27" s="11"/>
      <c r="CMP27" s="11"/>
      <c r="CMQ27" s="11"/>
      <c r="CMR27" s="11"/>
      <c r="CMS27" s="11"/>
      <c r="CMT27" s="11"/>
      <c r="CMU27" s="11"/>
      <c r="CMV27" s="11"/>
      <c r="CMW27" s="11"/>
      <c r="CMX27" s="11"/>
      <c r="CMY27" s="11"/>
      <c r="CMZ27" s="11"/>
      <c r="CNA27" s="11"/>
      <c r="CNB27" s="11"/>
      <c r="CNC27" s="11"/>
      <c r="CND27" s="11"/>
      <c r="CNE27" s="11"/>
      <c r="CNF27" s="11"/>
      <c r="CNG27" s="11"/>
      <c r="CNH27" s="11"/>
      <c r="CNI27" s="11"/>
      <c r="CNJ27" s="11"/>
      <c r="CNK27" s="11"/>
      <c r="CNL27" s="11"/>
      <c r="CNM27" s="11"/>
      <c r="CNN27" s="11"/>
      <c r="CNO27" s="11"/>
      <c r="CNP27" s="11"/>
      <c r="CNQ27" s="11"/>
      <c r="CNR27" s="11"/>
      <c r="CNS27" s="11"/>
      <c r="CNT27" s="11"/>
      <c r="CNU27" s="11"/>
      <c r="CNV27" s="11"/>
      <c r="CNW27" s="11"/>
      <c r="CNX27" s="11"/>
      <c r="CNY27" s="11"/>
      <c r="CNZ27" s="11"/>
      <c r="COA27" s="11"/>
      <c r="COB27" s="11"/>
      <c r="COC27" s="11"/>
      <c r="COD27" s="11"/>
      <c r="COE27" s="11"/>
      <c r="COF27" s="11"/>
      <c r="COG27" s="11"/>
      <c r="COH27" s="11"/>
      <c r="COI27" s="11"/>
      <c r="COJ27" s="11"/>
      <c r="COK27" s="11"/>
      <c r="COL27" s="11"/>
      <c r="COM27" s="11"/>
      <c r="CON27" s="11"/>
      <c r="COO27" s="11"/>
      <c r="COP27" s="11"/>
      <c r="COQ27" s="11"/>
      <c r="COR27" s="11"/>
      <c r="COS27" s="11"/>
      <c r="COT27" s="11"/>
      <c r="COU27" s="11"/>
      <c r="COV27" s="11"/>
      <c r="COW27" s="11"/>
      <c r="COX27" s="11"/>
      <c r="COY27" s="11"/>
      <c r="COZ27" s="11"/>
      <c r="CPA27" s="11"/>
      <c r="CPB27" s="11"/>
      <c r="CPC27" s="11"/>
      <c r="CPD27" s="11"/>
      <c r="CPE27" s="11"/>
      <c r="CPF27" s="11"/>
      <c r="CPG27" s="11"/>
      <c r="CPH27" s="11"/>
      <c r="CPI27" s="11"/>
      <c r="CPJ27" s="11"/>
      <c r="CPK27" s="11"/>
      <c r="CPL27" s="11"/>
      <c r="CPM27" s="11"/>
      <c r="CPN27" s="11"/>
      <c r="CPO27" s="11"/>
      <c r="CPP27" s="11"/>
      <c r="CPQ27" s="11"/>
      <c r="CPR27" s="11"/>
      <c r="CPS27" s="11"/>
      <c r="CPT27" s="11"/>
      <c r="CPU27" s="11"/>
      <c r="CPV27" s="11"/>
      <c r="CPW27" s="11"/>
      <c r="CPX27" s="11"/>
      <c r="CPY27" s="11"/>
      <c r="CPZ27" s="11"/>
      <c r="CQA27" s="11"/>
      <c r="CQB27" s="11"/>
      <c r="CQC27" s="11"/>
      <c r="CQD27" s="11"/>
      <c r="CQE27" s="11"/>
      <c r="CQF27" s="11"/>
      <c r="CQG27" s="11"/>
      <c r="CQH27" s="11"/>
      <c r="CQI27" s="11"/>
      <c r="CQJ27" s="11"/>
      <c r="CQK27" s="11"/>
      <c r="CQL27" s="11"/>
      <c r="CQM27" s="11"/>
      <c r="CQN27" s="11"/>
      <c r="CQO27" s="11"/>
      <c r="CQP27" s="11"/>
      <c r="CQQ27" s="11"/>
      <c r="CQR27" s="11"/>
      <c r="CQS27" s="11"/>
      <c r="CQT27" s="11"/>
      <c r="CQU27" s="11"/>
      <c r="CQV27" s="11"/>
      <c r="CQW27" s="11"/>
      <c r="CQX27" s="11"/>
      <c r="CQY27" s="11"/>
      <c r="CQZ27" s="11"/>
      <c r="CRA27" s="11"/>
      <c r="CRB27" s="11"/>
      <c r="CRC27" s="11"/>
      <c r="CRD27" s="11"/>
      <c r="CRE27" s="11"/>
      <c r="CRF27" s="11"/>
      <c r="CRG27" s="11"/>
      <c r="CRH27" s="11"/>
      <c r="CRI27" s="11"/>
      <c r="CRJ27" s="11"/>
      <c r="CRK27" s="11"/>
      <c r="CRL27" s="11"/>
      <c r="CRM27" s="11"/>
      <c r="CRN27" s="11"/>
      <c r="CRO27" s="11"/>
      <c r="CRP27" s="11"/>
      <c r="CRQ27" s="11"/>
      <c r="CRR27" s="11"/>
      <c r="CRS27" s="11"/>
      <c r="CRT27" s="11"/>
      <c r="CRU27" s="11"/>
      <c r="CRV27" s="11"/>
      <c r="CRW27" s="11"/>
      <c r="CRX27" s="11"/>
      <c r="CRY27" s="11"/>
      <c r="CRZ27" s="11"/>
      <c r="CSA27" s="11"/>
      <c r="CSB27" s="11"/>
      <c r="CSC27" s="11"/>
      <c r="CSD27" s="11"/>
      <c r="CSE27" s="11"/>
      <c r="CSF27" s="11"/>
      <c r="CSG27" s="11"/>
      <c r="CSH27" s="11"/>
      <c r="CSI27" s="11"/>
      <c r="CSJ27" s="11"/>
      <c r="CSK27" s="11"/>
      <c r="CSL27" s="11"/>
      <c r="CSM27" s="11"/>
      <c r="CSN27" s="11"/>
      <c r="CSO27" s="11"/>
      <c r="CSP27" s="11"/>
      <c r="CSQ27" s="11"/>
      <c r="CSR27" s="11"/>
      <c r="CSS27" s="11"/>
      <c r="CST27" s="11"/>
      <c r="CSU27" s="11"/>
      <c r="CSV27" s="11"/>
      <c r="CSW27" s="11"/>
      <c r="CSX27" s="11"/>
      <c r="CSY27" s="11"/>
      <c r="CSZ27" s="11"/>
      <c r="CTA27" s="11"/>
      <c r="CTB27" s="11"/>
      <c r="CTC27" s="11"/>
      <c r="CTD27" s="11"/>
      <c r="CTE27" s="11"/>
      <c r="CTF27" s="11"/>
      <c r="CTG27" s="11"/>
      <c r="CTH27" s="11"/>
      <c r="CTI27" s="11"/>
      <c r="CTJ27" s="11"/>
      <c r="CTK27" s="11"/>
      <c r="CTL27" s="11"/>
      <c r="CTM27" s="11"/>
      <c r="CTN27" s="11"/>
      <c r="CTO27" s="11"/>
      <c r="CTP27" s="11"/>
      <c r="CTQ27" s="11"/>
      <c r="CTR27" s="11"/>
      <c r="CTS27" s="11"/>
      <c r="CTT27" s="11"/>
      <c r="CTU27" s="11"/>
      <c r="CTV27" s="11"/>
      <c r="CTW27" s="11"/>
      <c r="CTX27" s="11"/>
      <c r="CTY27" s="11"/>
      <c r="CTZ27" s="11"/>
      <c r="CUA27" s="11"/>
      <c r="CUB27" s="11"/>
      <c r="CUC27" s="11"/>
      <c r="CUD27" s="11"/>
      <c r="CUE27" s="11"/>
      <c r="CUF27" s="11"/>
      <c r="CUG27" s="11"/>
      <c r="CUH27" s="11"/>
      <c r="CUI27" s="11"/>
      <c r="CUJ27" s="11"/>
      <c r="CUK27" s="11"/>
      <c r="CUL27" s="11"/>
      <c r="CUM27" s="11"/>
      <c r="CUN27" s="11"/>
      <c r="CUO27" s="11"/>
      <c r="CUP27" s="11"/>
      <c r="CUQ27" s="11"/>
      <c r="CUR27" s="11"/>
      <c r="CUS27" s="11"/>
      <c r="CUT27" s="11"/>
      <c r="CUU27" s="11"/>
      <c r="CUV27" s="11"/>
      <c r="CUW27" s="11"/>
      <c r="CUX27" s="11"/>
      <c r="CUY27" s="11"/>
      <c r="CUZ27" s="11"/>
      <c r="CVA27" s="11"/>
      <c r="CVB27" s="11"/>
      <c r="CVC27" s="11"/>
      <c r="CVD27" s="11"/>
      <c r="CVE27" s="11"/>
      <c r="CVF27" s="11"/>
      <c r="CVG27" s="11"/>
      <c r="CVH27" s="11"/>
      <c r="CVI27" s="11"/>
      <c r="CVJ27" s="11"/>
      <c r="CVK27" s="11"/>
      <c r="CVL27" s="11"/>
      <c r="CVM27" s="11"/>
      <c r="CVN27" s="11"/>
      <c r="CVO27" s="11"/>
      <c r="CVP27" s="11"/>
      <c r="CVQ27" s="11"/>
      <c r="CVR27" s="11"/>
      <c r="CVS27" s="11"/>
      <c r="CVT27" s="11"/>
      <c r="CVU27" s="11"/>
      <c r="CVV27" s="11"/>
      <c r="CVW27" s="11"/>
      <c r="CVX27" s="11"/>
      <c r="CVY27" s="11"/>
      <c r="CVZ27" s="11"/>
      <c r="CWA27" s="11"/>
      <c r="CWB27" s="11"/>
      <c r="CWC27" s="11"/>
      <c r="CWD27" s="11"/>
      <c r="CWE27" s="11"/>
      <c r="CWF27" s="11"/>
      <c r="CWG27" s="11"/>
      <c r="CWH27" s="11"/>
      <c r="CWI27" s="11"/>
      <c r="CWJ27" s="11"/>
      <c r="CWK27" s="11"/>
      <c r="CWL27" s="11"/>
      <c r="CWM27" s="11"/>
      <c r="CWN27" s="11"/>
      <c r="CWO27" s="11"/>
      <c r="CWP27" s="11"/>
      <c r="CWQ27" s="11"/>
      <c r="CWR27" s="11"/>
      <c r="CWS27" s="11"/>
      <c r="CWT27" s="11"/>
      <c r="CWU27" s="11"/>
      <c r="CWV27" s="11"/>
      <c r="CWW27" s="11"/>
      <c r="CWX27" s="11"/>
      <c r="CWY27" s="11"/>
      <c r="CWZ27" s="11"/>
      <c r="CXA27" s="11"/>
      <c r="CXB27" s="11"/>
      <c r="CXC27" s="11"/>
      <c r="CXD27" s="11"/>
      <c r="CXE27" s="11"/>
      <c r="CXF27" s="11"/>
      <c r="CXG27" s="11"/>
      <c r="CXH27" s="11"/>
      <c r="CXI27" s="11"/>
      <c r="CXJ27" s="11"/>
      <c r="CXK27" s="11"/>
      <c r="CXL27" s="11"/>
      <c r="CXM27" s="11"/>
      <c r="CXN27" s="11"/>
      <c r="CXO27" s="11"/>
      <c r="CXP27" s="11"/>
      <c r="CXQ27" s="11"/>
      <c r="CXR27" s="11"/>
      <c r="CXS27" s="11"/>
      <c r="CXT27" s="11"/>
      <c r="CXU27" s="11"/>
      <c r="CXV27" s="11"/>
      <c r="CXW27" s="11"/>
      <c r="CXX27" s="11"/>
      <c r="CXY27" s="11"/>
      <c r="CXZ27" s="11"/>
      <c r="CYA27" s="11"/>
      <c r="CYB27" s="11"/>
      <c r="CYC27" s="11"/>
      <c r="CYD27" s="11"/>
      <c r="CYE27" s="11"/>
      <c r="CYF27" s="11"/>
      <c r="CYG27" s="11"/>
      <c r="CYH27" s="11"/>
      <c r="CYI27" s="11"/>
      <c r="CYJ27" s="11"/>
      <c r="CYK27" s="11"/>
      <c r="CYL27" s="11"/>
      <c r="CYM27" s="11"/>
      <c r="CYN27" s="11"/>
      <c r="CYO27" s="11"/>
      <c r="CYP27" s="11"/>
      <c r="CYQ27" s="11"/>
      <c r="CYR27" s="11"/>
      <c r="CYS27" s="11"/>
      <c r="CYT27" s="11"/>
      <c r="CYU27" s="11"/>
      <c r="CYV27" s="11"/>
      <c r="CYW27" s="11"/>
      <c r="CYX27" s="11"/>
      <c r="CYY27" s="11"/>
      <c r="CYZ27" s="11"/>
      <c r="CZA27" s="11"/>
      <c r="CZB27" s="11"/>
      <c r="CZC27" s="11"/>
      <c r="CZD27" s="11"/>
      <c r="CZE27" s="11"/>
      <c r="CZF27" s="11"/>
      <c r="CZG27" s="11"/>
      <c r="CZH27" s="11"/>
      <c r="CZI27" s="11"/>
      <c r="CZJ27" s="11"/>
      <c r="CZK27" s="11"/>
      <c r="CZL27" s="11"/>
      <c r="CZM27" s="11"/>
      <c r="CZN27" s="11"/>
      <c r="CZO27" s="11"/>
      <c r="CZP27" s="11"/>
      <c r="CZQ27" s="11"/>
      <c r="CZR27" s="11"/>
      <c r="CZS27" s="11"/>
      <c r="CZT27" s="11"/>
      <c r="CZU27" s="11"/>
      <c r="CZV27" s="11"/>
      <c r="CZW27" s="11"/>
      <c r="CZX27" s="11"/>
      <c r="CZY27" s="11"/>
      <c r="CZZ27" s="11"/>
      <c r="DAA27" s="11"/>
      <c r="DAB27" s="11"/>
      <c r="DAC27" s="11"/>
      <c r="DAD27" s="11"/>
      <c r="DAE27" s="11"/>
      <c r="DAF27" s="11"/>
      <c r="DAG27" s="11"/>
      <c r="DAH27" s="11"/>
      <c r="DAI27" s="11"/>
      <c r="DAJ27" s="11"/>
      <c r="DAK27" s="11"/>
      <c r="DAL27" s="11"/>
      <c r="DAM27" s="11"/>
      <c r="DAN27" s="11"/>
      <c r="DAO27" s="11"/>
      <c r="DAP27" s="11"/>
      <c r="DAQ27" s="11"/>
      <c r="DAR27" s="11"/>
      <c r="DAS27" s="11"/>
      <c r="DAT27" s="11"/>
      <c r="DAU27" s="11"/>
      <c r="DAV27" s="11"/>
      <c r="DAW27" s="11"/>
      <c r="DAX27" s="11"/>
      <c r="DAY27" s="11"/>
      <c r="DAZ27" s="11"/>
      <c r="DBA27" s="11"/>
      <c r="DBB27" s="11"/>
      <c r="DBC27" s="11"/>
      <c r="DBD27" s="11"/>
      <c r="DBE27" s="11"/>
      <c r="DBF27" s="11"/>
      <c r="DBG27" s="11"/>
      <c r="DBH27" s="11"/>
      <c r="DBI27" s="11"/>
      <c r="DBJ27" s="11"/>
      <c r="DBK27" s="11"/>
      <c r="DBL27" s="11"/>
      <c r="DBM27" s="11"/>
      <c r="DBN27" s="11"/>
      <c r="DBO27" s="11"/>
      <c r="DBP27" s="11"/>
      <c r="DBQ27" s="11"/>
      <c r="DBR27" s="11"/>
      <c r="DBS27" s="11"/>
      <c r="DBT27" s="11"/>
      <c r="DBU27" s="11"/>
      <c r="DBV27" s="11"/>
      <c r="DBW27" s="11"/>
      <c r="DBX27" s="11"/>
      <c r="DBY27" s="11"/>
      <c r="DBZ27" s="11"/>
      <c r="DCA27" s="11"/>
      <c r="DCB27" s="11"/>
      <c r="DCC27" s="11"/>
      <c r="DCD27" s="11"/>
      <c r="DCE27" s="11"/>
      <c r="DCF27" s="11"/>
      <c r="DCG27" s="11"/>
      <c r="DCH27" s="11"/>
      <c r="DCI27" s="11"/>
      <c r="DCJ27" s="11"/>
      <c r="DCK27" s="11"/>
      <c r="DCL27" s="11"/>
      <c r="DCM27" s="11"/>
      <c r="DCN27" s="11"/>
      <c r="DCO27" s="11"/>
      <c r="DCP27" s="11"/>
      <c r="DCQ27" s="11"/>
      <c r="DCR27" s="11"/>
      <c r="DCS27" s="11"/>
      <c r="DCT27" s="11"/>
      <c r="DCU27" s="11"/>
      <c r="DCV27" s="11"/>
      <c r="DCW27" s="11"/>
      <c r="DCX27" s="11"/>
      <c r="DCY27" s="11"/>
      <c r="DCZ27" s="11"/>
      <c r="DDA27" s="11"/>
      <c r="DDB27" s="11"/>
      <c r="DDC27" s="11"/>
      <c r="DDD27" s="11"/>
      <c r="DDE27" s="11"/>
      <c r="DDF27" s="11"/>
      <c r="DDG27" s="11"/>
      <c r="DDH27" s="11"/>
      <c r="DDI27" s="11"/>
      <c r="DDJ27" s="11"/>
      <c r="DDK27" s="11"/>
      <c r="DDL27" s="11"/>
      <c r="DDM27" s="11"/>
      <c r="DDN27" s="11"/>
      <c r="DDO27" s="11"/>
      <c r="DDP27" s="11"/>
      <c r="DDQ27" s="11"/>
      <c r="DDR27" s="11"/>
      <c r="DDS27" s="11"/>
      <c r="DDT27" s="11"/>
      <c r="DDU27" s="11"/>
      <c r="DDV27" s="11"/>
      <c r="DDW27" s="11"/>
      <c r="DDX27" s="11"/>
      <c r="DDY27" s="11"/>
      <c r="DDZ27" s="11"/>
      <c r="DEA27" s="11"/>
      <c r="DEB27" s="11"/>
      <c r="DEC27" s="11"/>
      <c r="DED27" s="11"/>
      <c r="DEE27" s="11"/>
      <c r="DEF27" s="11"/>
      <c r="DEG27" s="11"/>
      <c r="DEH27" s="11"/>
      <c r="DEI27" s="11"/>
      <c r="DEJ27" s="11"/>
      <c r="DEK27" s="11"/>
      <c r="DEL27" s="11"/>
      <c r="DEM27" s="11"/>
      <c r="DEN27" s="11"/>
      <c r="DEO27" s="11"/>
      <c r="DEP27" s="11"/>
      <c r="DEQ27" s="11"/>
      <c r="DER27" s="11"/>
      <c r="DES27" s="11"/>
      <c r="DET27" s="11"/>
      <c r="DEU27" s="11"/>
      <c r="DEV27" s="11"/>
      <c r="DEW27" s="11"/>
      <c r="DEX27" s="11"/>
      <c r="DEY27" s="11"/>
      <c r="DEZ27" s="11"/>
      <c r="DFA27" s="11"/>
      <c r="DFB27" s="11"/>
      <c r="DFC27" s="11"/>
      <c r="DFD27" s="11"/>
      <c r="DFE27" s="11"/>
      <c r="DFF27" s="11"/>
      <c r="DFG27" s="11"/>
      <c r="DFH27" s="11"/>
      <c r="DFI27" s="11"/>
      <c r="DFJ27" s="11"/>
      <c r="DFK27" s="11"/>
      <c r="DFL27" s="11"/>
      <c r="DFM27" s="11"/>
      <c r="DFN27" s="11"/>
      <c r="DFO27" s="11"/>
      <c r="DFP27" s="11"/>
      <c r="DFQ27" s="11"/>
      <c r="DFR27" s="11"/>
      <c r="DFS27" s="11"/>
      <c r="DFT27" s="11"/>
      <c r="DFU27" s="11"/>
      <c r="DFV27" s="11"/>
      <c r="DFW27" s="11"/>
      <c r="DFX27" s="11"/>
      <c r="DFY27" s="11"/>
      <c r="DFZ27" s="11"/>
      <c r="DGA27" s="11"/>
      <c r="DGB27" s="11"/>
      <c r="DGC27" s="11"/>
      <c r="DGD27" s="11"/>
      <c r="DGE27" s="11"/>
      <c r="DGF27" s="11"/>
      <c r="DGG27" s="11"/>
      <c r="DGH27" s="11"/>
      <c r="DGI27" s="11"/>
      <c r="DGJ27" s="11"/>
      <c r="DGK27" s="11"/>
      <c r="DGL27" s="11"/>
      <c r="DGM27" s="11"/>
      <c r="DGN27" s="11"/>
      <c r="DGO27" s="11"/>
      <c r="DGP27" s="11"/>
      <c r="DGQ27" s="11"/>
      <c r="DGR27" s="11"/>
      <c r="DGS27" s="11"/>
      <c r="DGT27" s="11"/>
      <c r="DGU27" s="11"/>
      <c r="DGV27" s="11"/>
      <c r="DGW27" s="11"/>
      <c r="DGX27" s="11"/>
      <c r="DGY27" s="11"/>
      <c r="DGZ27" s="11"/>
      <c r="DHA27" s="11"/>
      <c r="DHB27" s="11"/>
      <c r="DHC27" s="11"/>
      <c r="DHD27" s="11"/>
      <c r="DHE27" s="11"/>
      <c r="DHF27" s="11"/>
      <c r="DHG27" s="11"/>
      <c r="DHH27" s="11"/>
      <c r="DHI27" s="11"/>
      <c r="DHJ27" s="11"/>
      <c r="DHK27" s="11"/>
      <c r="DHL27" s="11"/>
      <c r="DHM27" s="11"/>
      <c r="DHN27" s="11"/>
      <c r="DHO27" s="11"/>
      <c r="DHP27" s="11"/>
      <c r="DHQ27" s="11"/>
      <c r="DHR27" s="11"/>
      <c r="DHS27" s="11"/>
      <c r="DHT27" s="11"/>
      <c r="DHU27" s="11"/>
      <c r="DHV27" s="11"/>
      <c r="DHW27" s="11"/>
      <c r="DHX27" s="11"/>
      <c r="DHY27" s="11"/>
      <c r="DHZ27" s="11"/>
      <c r="DIA27" s="11"/>
      <c r="DIB27" s="11"/>
      <c r="DIC27" s="11"/>
      <c r="DID27" s="11"/>
      <c r="DIE27" s="11"/>
      <c r="DIF27" s="11"/>
      <c r="DIG27" s="11"/>
      <c r="DIH27" s="11"/>
      <c r="DII27" s="11"/>
      <c r="DIJ27" s="11"/>
      <c r="DIK27" s="11"/>
      <c r="DIL27" s="11"/>
      <c r="DIM27" s="11"/>
      <c r="DIN27" s="11"/>
      <c r="DIO27" s="11"/>
      <c r="DIP27" s="11"/>
      <c r="DIQ27" s="11"/>
      <c r="DIR27" s="11"/>
      <c r="DIS27" s="11"/>
      <c r="DIT27" s="11"/>
      <c r="DIU27" s="11"/>
      <c r="DIV27" s="11"/>
      <c r="DIW27" s="11"/>
      <c r="DIX27" s="11"/>
      <c r="DIY27" s="11"/>
      <c r="DIZ27" s="11"/>
      <c r="DJA27" s="11"/>
      <c r="DJB27" s="11"/>
      <c r="DJC27" s="11"/>
      <c r="DJD27" s="11"/>
      <c r="DJE27" s="11"/>
      <c r="DJF27" s="11"/>
      <c r="DJG27" s="11"/>
      <c r="DJH27" s="11"/>
      <c r="DJI27" s="11"/>
      <c r="DJJ27" s="11"/>
      <c r="DJK27" s="11"/>
      <c r="DJL27" s="11"/>
      <c r="DJM27" s="11"/>
      <c r="DJN27" s="11"/>
      <c r="DJO27" s="11"/>
      <c r="DJP27" s="11"/>
      <c r="DJQ27" s="11"/>
      <c r="DJR27" s="11"/>
      <c r="DJS27" s="11"/>
      <c r="DJT27" s="11"/>
      <c r="DJU27" s="11"/>
      <c r="DJV27" s="11"/>
      <c r="DJW27" s="11"/>
      <c r="DJX27" s="11"/>
      <c r="DJY27" s="11"/>
      <c r="DJZ27" s="11"/>
      <c r="DKA27" s="11"/>
      <c r="DKB27" s="11"/>
      <c r="DKC27" s="11"/>
      <c r="DKD27" s="11"/>
      <c r="DKE27" s="11"/>
      <c r="DKF27" s="11"/>
      <c r="DKG27" s="11"/>
      <c r="DKH27" s="11"/>
      <c r="DKI27" s="11"/>
      <c r="DKJ27" s="11"/>
      <c r="DKK27" s="11"/>
      <c r="DKL27" s="11"/>
      <c r="DKM27" s="11"/>
      <c r="DKN27" s="11"/>
      <c r="DKO27" s="11"/>
      <c r="DKP27" s="11"/>
      <c r="DKQ27" s="11"/>
      <c r="DKR27" s="11"/>
      <c r="DKS27" s="11"/>
      <c r="DKT27" s="11"/>
      <c r="DKU27" s="11"/>
      <c r="DKV27" s="11"/>
      <c r="DKW27" s="11"/>
      <c r="DKX27" s="11"/>
      <c r="DKY27" s="11"/>
      <c r="DKZ27" s="11"/>
      <c r="DLA27" s="11"/>
      <c r="DLB27" s="11"/>
      <c r="DLC27" s="11"/>
      <c r="DLD27" s="11"/>
      <c r="DLE27" s="11"/>
      <c r="DLF27" s="11"/>
      <c r="DLG27" s="11"/>
      <c r="DLH27" s="11"/>
      <c r="DLI27" s="11"/>
      <c r="DLJ27" s="11"/>
      <c r="DLK27" s="11"/>
      <c r="DLL27" s="11"/>
      <c r="DLM27" s="11"/>
      <c r="DLN27" s="11"/>
      <c r="DLO27" s="11"/>
      <c r="DLP27" s="11"/>
      <c r="DLQ27" s="11"/>
      <c r="DLR27" s="11"/>
      <c r="DLS27" s="11"/>
      <c r="DLT27" s="11"/>
      <c r="DLU27" s="11"/>
      <c r="DLV27" s="11"/>
      <c r="DLW27" s="11"/>
      <c r="DLX27" s="11"/>
      <c r="DLY27" s="11"/>
      <c r="DLZ27" s="11"/>
      <c r="DMA27" s="11"/>
      <c r="DMB27" s="11"/>
      <c r="DMC27" s="11"/>
      <c r="DMD27" s="11"/>
      <c r="DME27" s="11"/>
      <c r="DMF27" s="11"/>
      <c r="DMG27" s="11"/>
      <c r="DMH27" s="11"/>
      <c r="DMI27" s="11"/>
      <c r="DMJ27" s="11"/>
      <c r="DMK27" s="11"/>
      <c r="DML27" s="11"/>
      <c r="DMM27" s="11"/>
      <c r="DMN27" s="11"/>
      <c r="DMO27" s="11"/>
      <c r="DMP27" s="11"/>
      <c r="DMQ27" s="11"/>
      <c r="DMR27" s="11"/>
      <c r="DMS27" s="11"/>
      <c r="DMT27" s="11"/>
      <c r="DMU27" s="11"/>
      <c r="DMV27" s="11"/>
      <c r="DMW27" s="11"/>
      <c r="DMX27" s="11"/>
      <c r="DMY27" s="11"/>
      <c r="DMZ27" s="11"/>
      <c r="DNA27" s="11"/>
      <c r="DNB27" s="11"/>
      <c r="DNC27" s="11"/>
      <c r="DND27" s="11"/>
      <c r="DNE27" s="11"/>
      <c r="DNF27" s="11"/>
      <c r="DNG27" s="11"/>
      <c r="DNH27" s="11"/>
      <c r="DNI27" s="11"/>
      <c r="DNJ27" s="11"/>
      <c r="DNK27" s="11"/>
      <c r="DNL27" s="11"/>
      <c r="DNM27" s="11"/>
      <c r="DNN27" s="11"/>
      <c r="DNO27" s="11"/>
      <c r="DNP27" s="11"/>
      <c r="DNQ27" s="11"/>
      <c r="DNR27" s="11"/>
      <c r="DNS27" s="11"/>
      <c r="DNT27" s="11"/>
      <c r="DNU27" s="11"/>
      <c r="DNV27" s="11"/>
      <c r="DNW27" s="11"/>
      <c r="DNX27" s="11"/>
      <c r="DNY27" s="11"/>
      <c r="DNZ27" s="11"/>
      <c r="DOA27" s="11"/>
      <c r="DOB27" s="11"/>
      <c r="DOC27" s="11"/>
      <c r="DOD27" s="11"/>
      <c r="DOE27" s="11"/>
      <c r="DOF27" s="11"/>
      <c r="DOG27" s="11"/>
      <c r="DOH27" s="11"/>
      <c r="DOI27" s="11"/>
      <c r="DOJ27" s="11"/>
      <c r="DOK27" s="11"/>
      <c r="DOL27" s="11"/>
      <c r="DOM27" s="11"/>
      <c r="DON27" s="11"/>
      <c r="DOO27" s="11"/>
      <c r="DOP27" s="11"/>
      <c r="DOQ27" s="11"/>
      <c r="DOR27" s="11"/>
      <c r="DOS27" s="11"/>
      <c r="DOT27" s="11"/>
      <c r="DOU27" s="11"/>
      <c r="DOV27" s="11"/>
      <c r="DOW27" s="11"/>
      <c r="DOX27" s="11"/>
      <c r="DOY27" s="11"/>
      <c r="DOZ27" s="11"/>
      <c r="DPA27" s="11"/>
      <c r="DPB27" s="11"/>
      <c r="DPC27" s="11"/>
      <c r="DPD27" s="11"/>
      <c r="DPE27" s="11"/>
      <c r="DPF27" s="11"/>
      <c r="DPG27" s="11"/>
      <c r="DPH27" s="11"/>
      <c r="DPI27" s="11"/>
      <c r="DPJ27" s="11"/>
      <c r="DPK27" s="11"/>
      <c r="DPL27" s="11"/>
      <c r="DPM27" s="11"/>
      <c r="DPN27" s="11"/>
      <c r="DPO27" s="11"/>
      <c r="DPP27" s="11"/>
      <c r="DPQ27" s="11"/>
      <c r="DPR27" s="11"/>
      <c r="DPS27" s="11"/>
      <c r="DPT27" s="11"/>
      <c r="DPU27" s="11"/>
      <c r="DPV27" s="11"/>
      <c r="DPW27" s="11"/>
      <c r="DPX27" s="11"/>
      <c r="DPY27" s="11"/>
      <c r="DPZ27" s="11"/>
      <c r="DQA27" s="11"/>
      <c r="DQB27" s="11"/>
      <c r="DQC27" s="11"/>
      <c r="DQD27" s="11"/>
      <c r="DQE27" s="11"/>
      <c r="DQF27" s="11"/>
      <c r="DQG27" s="11"/>
      <c r="DQH27" s="11"/>
      <c r="DQI27" s="11"/>
      <c r="DQJ27" s="11"/>
      <c r="DQK27" s="11"/>
      <c r="DQL27" s="11"/>
      <c r="DQM27" s="11"/>
      <c r="DQN27" s="11"/>
      <c r="DQO27" s="11"/>
      <c r="DQP27" s="11"/>
      <c r="DQQ27" s="11"/>
      <c r="DQR27" s="11"/>
      <c r="DQS27" s="11"/>
      <c r="DQT27" s="11"/>
      <c r="DQU27" s="11"/>
      <c r="DQV27" s="11"/>
      <c r="DQW27" s="11"/>
      <c r="DQX27" s="11"/>
      <c r="DQY27" s="11"/>
      <c r="DQZ27" s="11"/>
      <c r="DRA27" s="11"/>
      <c r="DRB27" s="11"/>
      <c r="DRC27" s="11"/>
      <c r="DRD27" s="11"/>
      <c r="DRE27" s="11"/>
      <c r="DRF27" s="11"/>
      <c r="DRG27" s="11"/>
      <c r="DRH27" s="11"/>
      <c r="DRI27" s="11"/>
      <c r="DRJ27" s="11"/>
      <c r="DRK27" s="11"/>
      <c r="DRL27" s="11"/>
      <c r="DRM27" s="11"/>
      <c r="DRN27" s="11"/>
      <c r="DRO27" s="11"/>
      <c r="DRP27" s="11"/>
      <c r="DRQ27" s="11"/>
      <c r="DRR27" s="11"/>
      <c r="DRS27" s="11"/>
      <c r="DRT27" s="11"/>
      <c r="DRU27" s="11"/>
      <c r="DRV27" s="11"/>
      <c r="DRW27" s="11"/>
      <c r="DRX27" s="11"/>
      <c r="DRY27" s="11"/>
      <c r="DRZ27" s="11"/>
      <c r="DSA27" s="11"/>
      <c r="DSB27" s="11"/>
      <c r="DSC27" s="11"/>
      <c r="DSD27" s="11"/>
      <c r="DSE27" s="11"/>
      <c r="DSF27" s="11"/>
      <c r="DSG27" s="11"/>
      <c r="DSH27" s="11"/>
      <c r="DSI27" s="11"/>
      <c r="DSJ27" s="11"/>
      <c r="DSK27" s="11"/>
      <c r="DSL27" s="11"/>
      <c r="DSM27" s="11"/>
      <c r="DSN27" s="11"/>
      <c r="DSO27" s="11"/>
      <c r="DSP27" s="11"/>
      <c r="DSQ27" s="11"/>
      <c r="DSR27" s="11"/>
      <c r="DSS27" s="11"/>
      <c r="DST27" s="11"/>
      <c r="DSU27" s="11"/>
      <c r="DSV27" s="11"/>
      <c r="DSW27" s="11"/>
      <c r="DSX27" s="11"/>
      <c r="DSY27" s="11"/>
      <c r="DSZ27" s="11"/>
      <c r="DTA27" s="11"/>
      <c r="DTB27" s="11"/>
      <c r="DTC27" s="11"/>
      <c r="DTD27" s="11"/>
      <c r="DTE27" s="11"/>
      <c r="DTF27" s="11"/>
      <c r="DTG27" s="11"/>
      <c r="DTH27" s="11"/>
      <c r="DTI27" s="11"/>
      <c r="DTJ27" s="11"/>
      <c r="DTK27" s="11"/>
      <c r="DTL27" s="11"/>
      <c r="DTM27" s="11"/>
      <c r="DTN27" s="11"/>
      <c r="DTO27" s="11"/>
      <c r="DTP27" s="11"/>
      <c r="DTQ27" s="11"/>
      <c r="DTR27" s="11"/>
      <c r="DTS27" s="11"/>
      <c r="DTT27" s="11"/>
      <c r="DTU27" s="11"/>
      <c r="DTV27" s="11"/>
      <c r="DTW27" s="11"/>
      <c r="DTX27" s="11"/>
      <c r="DTY27" s="11"/>
      <c r="DTZ27" s="11"/>
      <c r="DUA27" s="11"/>
      <c r="DUB27" s="11"/>
      <c r="DUC27" s="11"/>
      <c r="DUD27" s="11"/>
      <c r="DUE27" s="11"/>
      <c r="DUF27" s="11"/>
      <c r="DUG27" s="11"/>
      <c r="DUH27" s="11"/>
      <c r="DUI27" s="11"/>
      <c r="DUJ27" s="11"/>
      <c r="DUK27" s="11"/>
      <c r="DUL27" s="11"/>
      <c r="DUM27" s="11"/>
      <c r="DUN27" s="11"/>
      <c r="DUO27" s="11"/>
      <c r="DUP27" s="11"/>
      <c r="DUQ27" s="11"/>
      <c r="DUR27" s="11"/>
      <c r="DUS27" s="11"/>
      <c r="DUT27" s="11"/>
      <c r="DUU27" s="11"/>
      <c r="DUV27" s="11"/>
      <c r="DUW27" s="11"/>
      <c r="DUX27" s="11"/>
      <c r="DUY27" s="11"/>
      <c r="DUZ27" s="11"/>
      <c r="DVA27" s="11"/>
      <c r="DVB27" s="11"/>
      <c r="DVC27" s="11"/>
      <c r="DVD27" s="11"/>
      <c r="DVE27" s="11"/>
      <c r="DVF27" s="11"/>
      <c r="DVG27" s="11"/>
      <c r="DVH27" s="11"/>
      <c r="DVI27" s="11"/>
      <c r="DVJ27" s="11"/>
      <c r="DVK27" s="11"/>
      <c r="DVL27" s="11"/>
      <c r="DVM27" s="11"/>
      <c r="DVN27" s="11"/>
      <c r="DVO27" s="11"/>
      <c r="DVP27" s="11"/>
      <c r="DVQ27" s="11"/>
      <c r="DVR27" s="11"/>
      <c r="DVS27" s="11"/>
      <c r="DVT27" s="11"/>
      <c r="DVU27" s="11"/>
      <c r="DVV27" s="11"/>
      <c r="DVW27" s="11"/>
      <c r="DVX27" s="11"/>
      <c r="DVY27" s="11"/>
      <c r="DVZ27" s="11"/>
      <c r="DWA27" s="11"/>
      <c r="DWB27" s="11"/>
      <c r="DWC27" s="11"/>
      <c r="DWD27" s="11"/>
      <c r="DWE27" s="11"/>
      <c r="DWF27" s="11"/>
      <c r="DWG27" s="11"/>
      <c r="DWH27" s="11"/>
      <c r="DWI27" s="11"/>
      <c r="DWJ27" s="11"/>
      <c r="DWK27" s="11"/>
      <c r="DWL27" s="11"/>
      <c r="DWM27" s="11"/>
      <c r="DWN27" s="11"/>
      <c r="DWO27" s="11"/>
      <c r="DWP27" s="11"/>
      <c r="DWQ27" s="11"/>
      <c r="DWR27" s="11"/>
      <c r="DWS27" s="11"/>
      <c r="DWT27" s="11"/>
      <c r="DWU27" s="11"/>
      <c r="DWV27" s="11"/>
      <c r="DWW27" s="11"/>
      <c r="DWX27" s="11"/>
      <c r="DWY27" s="11"/>
      <c r="DWZ27" s="11"/>
      <c r="DXA27" s="11"/>
      <c r="DXB27" s="11"/>
      <c r="DXC27" s="11"/>
      <c r="DXD27" s="11"/>
      <c r="DXE27" s="11"/>
      <c r="DXF27" s="11"/>
      <c r="DXG27" s="11"/>
      <c r="DXH27" s="11"/>
      <c r="DXI27" s="11"/>
      <c r="DXJ27" s="11"/>
      <c r="DXK27" s="11"/>
      <c r="DXL27" s="11"/>
      <c r="DXM27" s="11"/>
      <c r="DXN27" s="11"/>
      <c r="DXO27" s="11"/>
      <c r="DXP27" s="11"/>
      <c r="DXQ27" s="11"/>
      <c r="DXR27" s="11"/>
      <c r="DXS27" s="11"/>
      <c r="DXT27" s="11"/>
      <c r="DXU27" s="11"/>
      <c r="DXV27" s="11"/>
      <c r="DXW27" s="11"/>
      <c r="DXX27" s="11"/>
      <c r="DXY27" s="11"/>
      <c r="DXZ27" s="11"/>
      <c r="DYA27" s="11"/>
      <c r="DYB27" s="11"/>
      <c r="DYC27" s="11"/>
      <c r="DYD27" s="11"/>
      <c r="DYE27" s="11"/>
      <c r="DYF27" s="11"/>
      <c r="DYG27" s="11"/>
      <c r="DYH27" s="11"/>
      <c r="DYI27" s="11"/>
      <c r="DYJ27" s="11"/>
      <c r="DYK27" s="11"/>
      <c r="DYL27" s="11"/>
      <c r="DYM27" s="11"/>
      <c r="DYN27" s="11"/>
      <c r="DYO27" s="11"/>
      <c r="DYP27" s="11"/>
      <c r="DYQ27" s="11"/>
      <c r="DYR27" s="11"/>
      <c r="DYS27" s="11"/>
      <c r="DYT27" s="11"/>
      <c r="DYU27" s="11"/>
      <c r="DYV27" s="11"/>
      <c r="DYW27" s="11"/>
      <c r="DYX27" s="11"/>
      <c r="DYY27" s="11"/>
      <c r="DYZ27" s="11"/>
      <c r="DZA27" s="11"/>
      <c r="DZB27" s="11"/>
      <c r="DZC27" s="11"/>
      <c r="DZD27" s="11"/>
      <c r="DZE27" s="11"/>
      <c r="DZF27" s="11"/>
      <c r="DZG27" s="11"/>
      <c r="DZH27" s="11"/>
      <c r="DZI27" s="11"/>
      <c r="DZJ27" s="11"/>
      <c r="DZK27" s="11"/>
      <c r="DZL27" s="11"/>
      <c r="DZM27" s="11"/>
      <c r="DZN27" s="11"/>
      <c r="DZO27" s="11"/>
      <c r="DZP27" s="11"/>
      <c r="DZQ27" s="11"/>
      <c r="DZR27" s="11"/>
      <c r="DZS27" s="11"/>
      <c r="DZT27" s="11"/>
      <c r="DZU27" s="11"/>
      <c r="DZV27" s="11"/>
      <c r="DZW27" s="11"/>
      <c r="DZX27" s="11"/>
      <c r="DZY27" s="11"/>
      <c r="DZZ27" s="11"/>
      <c r="EAA27" s="11"/>
      <c r="EAB27" s="11"/>
      <c r="EAC27" s="11"/>
      <c r="EAD27" s="11"/>
      <c r="EAE27" s="11"/>
      <c r="EAF27" s="11"/>
      <c r="EAG27" s="11"/>
      <c r="EAH27" s="11"/>
      <c r="EAI27" s="11"/>
      <c r="EAJ27" s="11"/>
      <c r="EAK27" s="11"/>
      <c r="EAL27" s="11"/>
      <c r="EAM27" s="11"/>
      <c r="EAN27" s="11"/>
      <c r="EAO27" s="11"/>
      <c r="EAP27" s="11"/>
      <c r="EAQ27" s="11"/>
      <c r="EAR27" s="11"/>
      <c r="EAS27" s="11"/>
      <c r="EAT27" s="11"/>
      <c r="EAU27" s="11"/>
      <c r="EAV27" s="11"/>
      <c r="EAW27" s="11"/>
      <c r="EAX27" s="11"/>
      <c r="EAY27" s="11"/>
      <c r="EAZ27" s="11"/>
      <c r="EBA27" s="11"/>
      <c r="EBB27" s="11"/>
      <c r="EBC27" s="11"/>
      <c r="EBD27" s="11"/>
      <c r="EBE27" s="11"/>
      <c r="EBF27" s="11"/>
      <c r="EBG27" s="11"/>
      <c r="EBH27" s="11"/>
      <c r="EBI27" s="11"/>
      <c r="EBJ27" s="11"/>
      <c r="EBK27" s="11"/>
      <c r="EBL27" s="11"/>
      <c r="EBM27" s="11"/>
      <c r="EBN27" s="11"/>
      <c r="EBO27" s="11"/>
      <c r="EBP27" s="11"/>
      <c r="EBQ27" s="11"/>
      <c r="EBR27" s="11"/>
      <c r="EBS27" s="11"/>
      <c r="EBT27" s="11"/>
      <c r="EBU27" s="11"/>
      <c r="EBV27" s="11"/>
      <c r="EBW27" s="11"/>
      <c r="EBX27" s="11"/>
      <c r="EBY27" s="11"/>
      <c r="EBZ27" s="11"/>
      <c r="ECA27" s="11"/>
      <c r="ECB27" s="11"/>
      <c r="ECC27" s="11"/>
      <c r="ECD27" s="11"/>
      <c r="ECE27" s="11"/>
      <c r="ECF27" s="11"/>
      <c r="ECG27" s="11"/>
      <c r="ECH27" s="11"/>
      <c r="ECI27" s="11"/>
      <c r="ECJ27" s="11"/>
      <c r="ECK27" s="11"/>
      <c r="ECL27" s="11"/>
      <c r="ECM27" s="11"/>
      <c r="ECN27" s="11"/>
      <c r="ECO27" s="11"/>
      <c r="ECP27" s="11"/>
      <c r="ECQ27" s="11"/>
      <c r="ECR27" s="11"/>
      <c r="ECS27" s="11"/>
      <c r="ECT27" s="11"/>
      <c r="ECU27" s="11"/>
      <c r="ECV27" s="11"/>
      <c r="ECW27" s="11"/>
      <c r="ECX27" s="11"/>
      <c r="ECY27" s="11"/>
      <c r="ECZ27" s="11"/>
      <c r="EDA27" s="11"/>
      <c r="EDB27" s="11"/>
      <c r="EDC27" s="11"/>
      <c r="EDD27" s="11"/>
      <c r="EDE27" s="11"/>
      <c r="EDF27" s="11"/>
      <c r="EDG27" s="11"/>
      <c r="EDH27" s="11"/>
      <c r="EDI27" s="11"/>
      <c r="EDJ27" s="11"/>
      <c r="EDK27" s="11"/>
      <c r="EDL27" s="11"/>
      <c r="EDM27" s="11"/>
      <c r="EDN27" s="11"/>
      <c r="EDO27" s="11"/>
      <c r="EDP27" s="11"/>
      <c r="EDQ27" s="11"/>
      <c r="EDR27" s="11"/>
      <c r="EDS27" s="11"/>
      <c r="EDT27" s="11"/>
      <c r="EDU27" s="11"/>
      <c r="EDV27" s="11"/>
      <c r="EDW27" s="11"/>
      <c r="EDX27" s="11"/>
      <c r="EDY27" s="11"/>
      <c r="EDZ27" s="11"/>
      <c r="EEA27" s="11"/>
      <c r="EEB27" s="11"/>
      <c r="EEC27" s="11"/>
      <c r="EED27" s="11"/>
      <c r="EEE27" s="11"/>
      <c r="EEF27" s="11"/>
      <c r="EEG27" s="11"/>
      <c r="EEH27" s="11"/>
      <c r="EEI27" s="11"/>
      <c r="EEJ27" s="11"/>
      <c r="EEK27" s="11"/>
      <c r="EEL27" s="11"/>
      <c r="EEM27" s="11"/>
      <c r="EEN27" s="11"/>
      <c r="EEO27" s="11"/>
      <c r="EEP27" s="11"/>
      <c r="EEQ27" s="11"/>
      <c r="EER27" s="11"/>
      <c r="EES27" s="11"/>
      <c r="EET27" s="11"/>
      <c r="EEU27" s="11"/>
      <c r="EEV27" s="11"/>
      <c r="EEW27" s="11"/>
      <c r="EEX27" s="11"/>
      <c r="EEY27" s="11"/>
      <c r="EEZ27" s="11"/>
      <c r="EFA27" s="11"/>
      <c r="EFB27" s="11"/>
      <c r="EFC27" s="11"/>
      <c r="EFD27" s="11"/>
      <c r="EFE27" s="11"/>
      <c r="EFF27" s="11"/>
      <c r="EFG27" s="11"/>
      <c r="EFH27" s="11"/>
      <c r="EFI27" s="11"/>
      <c r="EFJ27" s="11"/>
      <c r="EFK27" s="11"/>
      <c r="EFL27" s="11"/>
      <c r="EFM27" s="11"/>
      <c r="EFN27" s="11"/>
      <c r="EFO27" s="11"/>
      <c r="EFP27" s="11"/>
      <c r="EFQ27" s="11"/>
      <c r="EFR27" s="11"/>
      <c r="EFS27" s="11"/>
      <c r="EFT27" s="11"/>
      <c r="EFU27" s="11"/>
      <c r="EFV27" s="11"/>
      <c r="EFW27" s="11"/>
      <c r="EFX27" s="11"/>
      <c r="EFY27" s="11"/>
      <c r="EFZ27" s="11"/>
      <c r="EGA27" s="11"/>
      <c r="EGB27" s="11"/>
      <c r="EGC27" s="11"/>
      <c r="EGD27" s="11"/>
      <c r="EGE27" s="11"/>
      <c r="EGF27" s="11"/>
      <c r="EGG27" s="11"/>
      <c r="EGH27" s="11"/>
      <c r="EGI27" s="11"/>
      <c r="EGJ27" s="11"/>
      <c r="EGK27" s="11"/>
      <c r="EGL27" s="11"/>
      <c r="EGM27" s="11"/>
      <c r="EGN27" s="11"/>
      <c r="EGO27" s="11"/>
      <c r="EGP27" s="11"/>
      <c r="EGQ27" s="11"/>
      <c r="EGR27" s="11"/>
      <c r="EGS27" s="11"/>
      <c r="EGT27" s="11"/>
      <c r="EGU27" s="11"/>
      <c r="EGV27" s="11"/>
      <c r="EGW27" s="11"/>
      <c r="EGX27" s="11"/>
      <c r="EGY27" s="11"/>
      <c r="EGZ27" s="11"/>
      <c r="EHA27" s="11"/>
      <c r="EHB27" s="11"/>
      <c r="EHC27" s="11"/>
      <c r="EHD27" s="11"/>
      <c r="EHE27" s="11"/>
      <c r="EHF27" s="11"/>
      <c r="EHG27" s="11"/>
      <c r="EHH27" s="11"/>
      <c r="EHI27" s="11"/>
      <c r="EHJ27" s="11"/>
      <c r="EHK27" s="11"/>
      <c r="EHL27" s="11"/>
      <c r="EHM27" s="11"/>
      <c r="EHN27" s="11"/>
      <c r="EHO27" s="11"/>
      <c r="EHP27" s="11"/>
      <c r="EHQ27" s="11"/>
      <c r="EHR27" s="11"/>
      <c r="EHS27" s="11"/>
      <c r="EHT27" s="11"/>
      <c r="EHU27" s="11"/>
      <c r="EHV27" s="11"/>
      <c r="EHW27" s="11"/>
      <c r="EHX27" s="11"/>
      <c r="EHY27" s="11"/>
      <c r="EHZ27" s="11"/>
      <c r="EIA27" s="11"/>
      <c r="EIB27" s="11"/>
      <c r="EIC27" s="11"/>
      <c r="EID27" s="11"/>
      <c r="EIE27" s="11"/>
      <c r="EIF27" s="11"/>
      <c r="EIG27" s="11"/>
      <c r="EIH27" s="11"/>
      <c r="EII27" s="11"/>
      <c r="EIJ27" s="11"/>
      <c r="EIK27" s="11"/>
      <c r="EIL27" s="11"/>
      <c r="EIM27" s="11"/>
      <c r="EIN27" s="11"/>
      <c r="EIO27" s="11"/>
      <c r="EIP27" s="11"/>
      <c r="EIQ27" s="11"/>
      <c r="EIR27" s="11"/>
      <c r="EIS27" s="11"/>
      <c r="EIT27" s="11"/>
      <c r="EIU27" s="11"/>
      <c r="EIV27" s="11"/>
      <c r="EIW27" s="11"/>
      <c r="EIX27" s="11"/>
      <c r="EIY27" s="11"/>
      <c r="EIZ27" s="11"/>
      <c r="EJA27" s="11"/>
      <c r="EJB27" s="11"/>
      <c r="EJC27" s="11"/>
      <c r="EJD27" s="11"/>
      <c r="EJE27" s="11"/>
      <c r="EJF27" s="11"/>
      <c r="EJG27" s="11"/>
      <c r="EJH27" s="11"/>
      <c r="EJI27" s="11"/>
      <c r="EJJ27" s="11"/>
      <c r="EJK27" s="11"/>
      <c r="EJL27" s="11"/>
      <c r="EJM27" s="11"/>
      <c r="EJN27" s="11"/>
      <c r="EJO27" s="11"/>
      <c r="EJP27" s="11"/>
      <c r="EJQ27" s="11"/>
      <c r="EJR27" s="11"/>
      <c r="EJS27" s="11"/>
      <c r="EJT27" s="11"/>
      <c r="EJU27" s="11"/>
      <c r="EJV27" s="11"/>
      <c r="EJW27" s="11"/>
      <c r="EJX27" s="11"/>
      <c r="EJY27" s="11"/>
      <c r="EJZ27" s="11"/>
      <c r="EKA27" s="11"/>
      <c r="EKB27" s="11"/>
      <c r="EKC27" s="11"/>
      <c r="EKD27" s="11"/>
      <c r="EKE27" s="11"/>
      <c r="EKF27" s="11"/>
      <c r="EKG27" s="11"/>
      <c r="EKH27" s="11"/>
      <c r="EKI27" s="11"/>
      <c r="EKJ27" s="11"/>
      <c r="EKK27" s="11"/>
      <c r="EKL27" s="11"/>
      <c r="EKM27" s="11"/>
      <c r="EKN27" s="11"/>
      <c r="EKO27" s="11"/>
      <c r="EKP27" s="11"/>
      <c r="EKQ27" s="11"/>
      <c r="EKR27" s="11"/>
      <c r="EKS27" s="11"/>
      <c r="EKT27" s="11"/>
      <c r="EKU27" s="11"/>
      <c r="EKV27" s="11"/>
      <c r="EKW27" s="11"/>
      <c r="EKX27" s="11"/>
      <c r="EKY27" s="11"/>
      <c r="EKZ27" s="11"/>
      <c r="ELA27" s="11"/>
      <c r="ELB27" s="11"/>
      <c r="ELC27" s="11"/>
      <c r="ELD27" s="11"/>
      <c r="ELE27" s="11"/>
      <c r="ELF27" s="11"/>
      <c r="ELG27" s="11"/>
      <c r="ELH27" s="11"/>
      <c r="ELI27" s="11"/>
      <c r="ELJ27" s="11"/>
      <c r="ELK27" s="11"/>
      <c r="ELL27" s="11"/>
      <c r="ELM27" s="11"/>
      <c r="ELN27" s="11"/>
      <c r="ELO27" s="11"/>
      <c r="ELP27" s="11"/>
      <c r="ELQ27" s="11"/>
      <c r="ELR27" s="11"/>
      <c r="ELS27" s="11"/>
      <c r="ELT27" s="11"/>
      <c r="ELU27" s="11"/>
      <c r="ELV27" s="11"/>
      <c r="ELW27" s="11"/>
      <c r="ELX27" s="11"/>
      <c r="ELY27" s="11"/>
      <c r="ELZ27" s="11"/>
      <c r="EMA27" s="11"/>
      <c r="EMB27" s="11"/>
      <c r="EMC27" s="11"/>
      <c r="EMD27" s="11"/>
      <c r="EME27" s="11"/>
      <c r="EMF27" s="11"/>
      <c r="EMG27" s="11"/>
      <c r="EMH27" s="11"/>
      <c r="EMI27" s="11"/>
      <c r="EMJ27" s="11"/>
      <c r="EMK27" s="11"/>
      <c r="EML27" s="11"/>
      <c r="EMM27" s="11"/>
      <c r="EMN27" s="11"/>
      <c r="EMO27" s="11"/>
      <c r="EMP27" s="11"/>
      <c r="EMQ27" s="11"/>
      <c r="EMR27" s="11"/>
      <c r="EMS27" s="11"/>
      <c r="EMT27" s="11"/>
      <c r="EMU27" s="11"/>
      <c r="EMV27" s="11"/>
      <c r="EMW27" s="11"/>
      <c r="EMX27" s="11"/>
      <c r="EMY27" s="11"/>
      <c r="EMZ27" s="11"/>
      <c r="ENA27" s="11"/>
      <c r="ENB27" s="11"/>
      <c r="ENC27" s="11"/>
      <c r="END27" s="11"/>
      <c r="ENE27" s="11"/>
      <c r="ENF27" s="11"/>
      <c r="ENG27" s="11"/>
      <c r="ENH27" s="11"/>
      <c r="ENI27" s="11"/>
      <c r="ENJ27" s="11"/>
      <c r="ENK27" s="11"/>
      <c r="ENL27" s="11"/>
      <c r="ENM27" s="11"/>
      <c r="ENN27" s="11"/>
      <c r="ENO27" s="11"/>
      <c r="ENP27" s="11"/>
      <c r="ENQ27" s="11"/>
      <c r="ENR27" s="11"/>
      <c r="ENS27" s="11"/>
      <c r="ENT27" s="11"/>
      <c r="ENU27" s="11"/>
      <c r="ENV27" s="11"/>
      <c r="ENW27" s="11"/>
      <c r="ENX27" s="11"/>
      <c r="ENY27" s="11"/>
      <c r="ENZ27" s="11"/>
      <c r="EOA27" s="11"/>
      <c r="EOB27" s="11"/>
      <c r="EOC27" s="11"/>
      <c r="EOD27" s="11"/>
      <c r="EOE27" s="11"/>
      <c r="EOF27" s="11"/>
      <c r="EOG27" s="11"/>
      <c r="EOH27" s="11"/>
      <c r="EOI27" s="11"/>
      <c r="EOJ27" s="11"/>
      <c r="EOK27" s="11"/>
      <c r="EOL27" s="11"/>
      <c r="EOM27" s="11"/>
      <c r="EON27" s="11"/>
      <c r="EOO27" s="11"/>
      <c r="EOP27" s="11"/>
      <c r="EOQ27" s="11"/>
      <c r="EOR27" s="11"/>
      <c r="EOS27" s="11"/>
      <c r="EOT27" s="11"/>
      <c r="EOU27" s="11"/>
      <c r="EOV27" s="11"/>
      <c r="EOW27" s="11"/>
      <c r="EOX27" s="11"/>
      <c r="EOY27" s="11"/>
      <c r="EOZ27" s="11"/>
      <c r="EPA27" s="11"/>
      <c r="EPB27" s="11"/>
      <c r="EPC27" s="11"/>
      <c r="EPD27" s="11"/>
      <c r="EPE27" s="11"/>
      <c r="EPF27" s="11"/>
      <c r="EPG27" s="11"/>
      <c r="EPH27" s="11"/>
      <c r="EPI27" s="11"/>
      <c r="EPJ27" s="11"/>
      <c r="EPK27" s="11"/>
      <c r="EPL27" s="11"/>
      <c r="EPM27" s="11"/>
      <c r="EPN27" s="11"/>
      <c r="EPO27" s="11"/>
      <c r="EPP27" s="11"/>
      <c r="EPQ27" s="11"/>
      <c r="EPR27" s="11"/>
      <c r="EPS27" s="11"/>
      <c r="EPT27" s="11"/>
      <c r="EPU27" s="11"/>
      <c r="EPV27" s="11"/>
      <c r="EPW27" s="11"/>
      <c r="EPX27" s="11"/>
      <c r="EPY27" s="11"/>
      <c r="EPZ27" s="11"/>
      <c r="EQA27" s="11"/>
      <c r="EQB27" s="11"/>
      <c r="EQC27" s="11"/>
      <c r="EQD27" s="11"/>
      <c r="EQE27" s="11"/>
      <c r="EQF27" s="11"/>
      <c r="EQG27" s="11"/>
      <c r="EQH27" s="11"/>
      <c r="EQI27" s="11"/>
      <c r="EQJ27" s="11"/>
      <c r="EQK27" s="11"/>
      <c r="EQL27" s="11"/>
      <c r="EQM27" s="11"/>
      <c r="EQN27" s="11"/>
      <c r="EQO27" s="11"/>
      <c r="EQP27" s="11"/>
      <c r="EQQ27" s="11"/>
      <c r="EQR27" s="11"/>
      <c r="EQS27" s="11"/>
      <c r="EQT27" s="11"/>
      <c r="EQU27" s="11"/>
      <c r="EQV27" s="11"/>
      <c r="EQW27" s="11"/>
      <c r="EQX27" s="11"/>
      <c r="EQY27" s="11"/>
      <c r="EQZ27" s="11"/>
      <c r="ERA27" s="11"/>
      <c r="ERB27" s="11"/>
      <c r="ERC27" s="11"/>
      <c r="ERD27" s="11"/>
      <c r="ERE27" s="11"/>
      <c r="ERF27" s="11"/>
      <c r="ERG27" s="11"/>
      <c r="ERH27" s="11"/>
      <c r="ERI27" s="11"/>
      <c r="ERJ27" s="11"/>
      <c r="ERK27" s="11"/>
      <c r="ERL27" s="11"/>
      <c r="ERM27" s="11"/>
      <c r="ERN27" s="11"/>
      <c r="ERO27" s="11"/>
      <c r="ERP27" s="11"/>
      <c r="ERQ27" s="11"/>
      <c r="ERR27" s="11"/>
      <c r="ERS27" s="11"/>
      <c r="ERT27" s="11"/>
      <c r="ERU27" s="11"/>
      <c r="ERV27" s="11"/>
      <c r="ERW27" s="11"/>
      <c r="ERX27" s="11"/>
      <c r="ERY27" s="11"/>
      <c r="ERZ27" s="11"/>
      <c r="ESA27" s="11"/>
      <c r="ESB27" s="11"/>
      <c r="ESC27" s="11"/>
      <c r="ESD27" s="11"/>
      <c r="ESE27" s="11"/>
      <c r="ESF27" s="11"/>
      <c r="ESG27" s="11"/>
      <c r="ESH27" s="11"/>
      <c r="ESI27" s="11"/>
      <c r="ESJ27" s="11"/>
      <c r="ESK27" s="11"/>
      <c r="ESL27" s="11"/>
      <c r="ESM27" s="11"/>
      <c r="ESN27" s="11"/>
      <c r="ESO27" s="11"/>
      <c r="ESP27" s="11"/>
      <c r="ESQ27" s="11"/>
      <c r="ESR27" s="11"/>
      <c r="ESS27" s="11"/>
      <c r="EST27" s="11"/>
      <c r="ESU27" s="11"/>
      <c r="ESV27" s="11"/>
      <c r="ESW27" s="11"/>
      <c r="ESX27" s="11"/>
      <c r="ESY27" s="11"/>
      <c r="ESZ27" s="11"/>
      <c r="ETA27" s="11"/>
      <c r="ETB27" s="11"/>
      <c r="ETC27" s="11"/>
      <c r="ETD27" s="11"/>
      <c r="ETE27" s="11"/>
      <c r="ETF27" s="11"/>
      <c r="ETG27" s="11"/>
      <c r="ETH27" s="11"/>
      <c r="ETI27" s="11"/>
      <c r="ETJ27" s="11"/>
      <c r="ETK27" s="11"/>
      <c r="ETL27" s="11"/>
      <c r="ETM27" s="11"/>
      <c r="ETN27" s="11"/>
      <c r="ETO27" s="11"/>
      <c r="ETP27" s="11"/>
      <c r="ETQ27" s="11"/>
      <c r="ETR27" s="11"/>
      <c r="ETS27" s="11"/>
      <c r="ETT27" s="11"/>
      <c r="ETU27" s="11"/>
      <c r="ETV27" s="11"/>
      <c r="ETW27" s="11"/>
      <c r="ETX27" s="11"/>
      <c r="ETY27" s="11"/>
      <c r="ETZ27" s="11"/>
      <c r="EUA27" s="11"/>
      <c r="EUB27" s="11"/>
      <c r="EUC27" s="11"/>
      <c r="EUD27" s="11"/>
      <c r="EUE27" s="11"/>
      <c r="EUF27" s="11"/>
      <c r="EUG27" s="11"/>
      <c r="EUH27" s="11"/>
      <c r="EUI27" s="11"/>
      <c r="EUJ27" s="11"/>
      <c r="EUK27" s="11"/>
      <c r="EUL27" s="11"/>
      <c r="EUM27" s="11"/>
      <c r="EUN27" s="11"/>
      <c r="EUO27" s="11"/>
      <c r="EUP27" s="11"/>
      <c r="EUQ27" s="11"/>
      <c r="EUR27" s="11"/>
      <c r="EUS27" s="11"/>
      <c r="EUT27" s="11"/>
      <c r="EUU27" s="11"/>
      <c r="EUV27" s="11"/>
      <c r="EUW27" s="11"/>
      <c r="EUX27" s="11"/>
      <c r="EUY27" s="11"/>
      <c r="EUZ27" s="11"/>
      <c r="EVA27" s="11"/>
      <c r="EVB27" s="11"/>
      <c r="EVC27" s="11"/>
      <c r="EVD27" s="11"/>
      <c r="EVE27" s="11"/>
      <c r="EVF27" s="11"/>
      <c r="EVG27" s="11"/>
      <c r="EVH27" s="11"/>
      <c r="EVI27" s="11"/>
      <c r="EVJ27" s="11"/>
      <c r="EVK27" s="11"/>
      <c r="EVL27" s="11"/>
      <c r="EVM27" s="11"/>
      <c r="EVN27" s="11"/>
      <c r="EVO27" s="11"/>
      <c r="EVP27" s="11"/>
      <c r="EVQ27" s="11"/>
      <c r="EVR27" s="11"/>
      <c r="EVS27" s="11"/>
      <c r="EVT27" s="11"/>
      <c r="EVU27" s="11"/>
      <c r="EVV27" s="11"/>
      <c r="EVW27" s="11"/>
      <c r="EVX27" s="11"/>
      <c r="EVY27" s="11"/>
      <c r="EVZ27" s="11"/>
      <c r="EWA27" s="11"/>
      <c r="EWB27" s="11"/>
      <c r="EWC27" s="11"/>
      <c r="EWD27" s="11"/>
      <c r="EWE27" s="11"/>
      <c r="EWF27" s="11"/>
      <c r="EWG27" s="11"/>
      <c r="EWH27" s="11"/>
      <c r="EWI27" s="11"/>
      <c r="EWJ27" s="11"/>
      <c r="EWK27" s="11"/>
      <c r="EWL27" s="11"/>
      <c r="EWM27" s="11"/>
      <c r="EWN27" s="11"/>
      <c r="EWO27" s="11"/>
      <c r="EWP27" s="11"/>
      <c r="EWQ27" s="11"/>
      <c r="EWR27" s="11"/>
      <c r="EWS27" s="11"/>
      <c r="EWT27" s="11"/>
      <c r="EWU27" s="11"/>
      <c r="EWV27" s="11"/>
      <c r="EWW27" s="11"/>
      <c r="EWX27" s="11"/>
      <c r="EWY27" s="11"/>
      <c r="EWZ27" s="11"/>
      <c r="EXA27" s="11"/>
      <c r="EXB27" s="11"/>
      <c r="EXC27" s="11"/>
      <c r="EXD27" s="11"/>
      <c r="EXE27" s="11"/>
      <c r="EXF27" s="11"/>
      <c r="EXG27" s="11"/>
      <c r="EXH27" s="11"/>
      <c r="EXI27" s="11"/>
      <c r="EXJ27" s="11"/>
      <c r="EXK27" s="11"/>
      <c r="EXL27" s="11"/>
      <c r="EXM27" s="11"/>
      <c r="EXN27" s="11"/>
      <c r="EXO27" s="11"/>
      <c r="EXP27" s="11"/>
      <c r="EXQ27" s="11"/>
      <c r="EXR27" s="11"/>
      <c r="EXS27" s="11"/>
      <c r="EXT27" s="11"/>
      <c r="EXU27" s="11"/>
      <c r="EXV27" s="11"/>
      <c r="EXW27" s="11"/>
      <c r="EXX27" s="11"/>
      <c r="EXY27" s="11"/>
      <c r="EXZ27" s="11"/>
      <c r="EYA27" s="11"/>
      <c r="EYB27" s="11"/>
      <c r="EYC27" s="11"/>
      <c r="EYD27" s="11"/>
      <c r="EYE27" s="11"/>
      <c r="EYF27" s="11"/>
      <c r="EYG27" s="11"/>
      <c r="EYH27" s="11"/>
      <c r="EYI27" s="11"/>
      <c r="EYJ27" s="11"/>
      <c r="EYK27" s="11"/>
      <c r="EYL27" s="11"/>
      <c r="EYM27" s="11"/>
      <c r="EYN27" s="11"/>
      <c r="EYO27" s="11"/>
      <c r="EYP27" s="11"/>
      <c r="EYQ27" s="11"/>
      <c r="EYR27" s="11"/>
      <c r="EYS27" s="11"/>
      <c r="EYT27" s="11"/>
      <c r="EYU27" s="11"/>
      <c r="EYV27" s="11"/>
      <c r="EYW27" s="11"/>
      <c r="EYX27" s="11"/>
      <c r="EYY27" s="11"/>
      <c r="EYZ27" s="11"/>
      <c r="EZA27" s="11"/>
      <c r="EZB27" s="11"/>
      <c r="EZC27" s="11"/>
      <c r="EZD27" s="11"/>
      <c r="EZE27" s="11"/>
      <c r="EZF27" s="11"/>
      <c r="EZG27" s="11"/>
      <c r="EZH27" s="11"/>
      <c r="EZI27" s="11"/>
      <c r="EZJ27" s="11"/>
      <c r="EZK27" s="11"/>
      <c r="EZL27" s="11"/>
      <c r="EZM27" s="11"/>
      <c r="EZN27" s="11"/>
      <c r="EZO27" s="11"/>
      <c r="EZP27" s="11"/>
      <c r="EZQ27" s="11"/>
      <c r="EZR27" s="11"/>
      <c r="EZS27" s="11"/>
      <c r="EZT27" s="11"/>
      <c r="EZU27" s="11"/>
      <c r="EZV27" s="11"/>
      <c r="EZW27" s="11"/>
      <c r="EZX27" s="11"/>
      <c r="EZY27" s="11"/>
      <c r="EZZ27" s="11"/>
      <c r="FAA27" s="11"/>
      <c r="FAB27" s="11"/>
      <c r="FAC27" s="11"/>
      <c r="FAD27" s="11"/>
      <c r="FAE27" s="11"/>
      <c r="FAF27" s="11"/>
      <c r="FAG27" s="11"/>
      <c r="FAH27" s="11"/>
      <c r="FAI27" s="11"/>
      <c r="FAJ27" s="11"/>
      <c r="FAK27" s="11"/>
      <c r="FAL27" s="11"/>
      <c r="FAM27" s="11"/>
      <c r="FAN27" s="11"/>
      <c r="FAO27" s="11"/>
      <c r="FAP27" s="11"/>
      <c r="FAQ27" s="11"/>
      <c r="FAR27" s="11"/>
      <c r="FAS27" s="11"/>
      <c r="FAT27" s="11"/>
      <c r="FAU27" s="11"/>
      <c r="FAV27" s="11"/>
      <c r="FAW27" s="11"/>
      <c r="FAX27" s="11"/>
      <c r="FAY27" s="11"/>
      <c r="FAZ27" s="11"/>
      <c r="FBA27" s="11"/>
      <c r="FBB27" s="11"/>
      <c r="FBC27" s="11"/>
      <c r="FBD27" s="11"/>
      <c r="FBE27" s="11"/>
      <c r="FBF27" s="11"/>
      <c r="FBG27" s="11"/>
      <c r="FBH27" s="11"/>
      <c r="FBI27" s="11"/>
      <c r="FBJ27" s="11"/>
      <c r="FBK27" s="11"/>
      <c r="FBL27" s="11"/>
      <c r="FBM27" s="11"/>
      <c r="FBN27" s="11"/>
      <c r="FBO27" s="11"/>
      <c r="FBP27" s="11"/>
      <c r="FBQ27" s="11"/>
      <c r="FBR27" s="11"/>
      <c r="FBS27" s="11"/>
      <c r="FBT27" s="11"/>
      <c r="FBU27" s="11"/>
      <c r="FBV27" s="11"/>
      <c r="FBW27" s="11"/>
      <c r="FBX27" s="11"/>
      <c r="FBY27" s="11"/>
      <c r="FBZ27" s="11"/>
      <c r="FCA27" s="11"/>
      <c r="FCB27" s="11"/>
      <c r="FCC27" s="11"/>
      <c r="FCD27" s="11"/>
      <c r="FCE27" s="11"/>
      <c r="FCF27" s="11"/>
      <c r="FCG27" s="11"/>
      <c r="FCH27" s="11"/>
      <c r="FCI27" s="11"/>
      <c r="FCJ27" s="11"/>
      <c r="FCK27" s="11"/>
      <c r="FCL27" s="11"/>
      <c r="FCM27" s="11"/>
      <c r="FCN27" s="11"/>
      <c r="FCO27" s="11"/>
      <c r="FCP27" s="11"/>
      <c r="FCQ27" s="11"/>
      <c r="FCR27" s="11"/>
      <c r="FCS27" s="11"/>
      <c r="FCT27" s="11"/>
      <c r="FCU27" s="11"/>
      <c r="FCV27" s="11"/>
      <c r="FCW27" s="11"/>
      <c r="FCX27" s="11"/>
      <c r="FCY27" s="11"/>
      <c r="FCZ27" s="11"/>
      <c r="FDA27" s="11"/>
      <c r="FDB27" s="11"/>
      <c r="FDC27" s="11"/>
      <c r="FDD27" s="11"/>
      <c r="FDE27" s="11"/>
      <c r="FDF27" s="11"/>
      <c r="FDG27" s="11"/>
      <c r="FDH27" s="11"/>
      <c r="FDI27" s="11"/>
      <c r="FDJ27" s="11"/>
      <c r="FDK27" s="11"/>
      <c r="FDL27" s="11"/>
      <c r="FDM27" s="11"/>
      <c r="FDN27" s="11"/>
      <c r="FDO27" s="11"/>
      <c r="FDP27" s="11"/>
      <c r="FDQ27" s="11"/>
      <c r="FDR27" s="11"/>
      <c r="FDS27" s="11"/>
      <c r="FDT27" s="11"/>
      <c r="FDU27" s="11"/>
      <c r="FDV27" s="11"/>
      <c r="FDW27" s="11"/>
      <c r="FDX27" s="11"/>
      <c r="FDY27" s="11"/>
      <c r="FDZ27" s="11"/>
      <c r="FEA27" s="11"/>
      <c r="FEB27" s="11"/>
      <c r="FEC27" s="11"/>
      <c r="FED27" s="11"/>
      <c r="FEE27" s="11"/>
      <c r="FEF27" s="11"/>
      <c r="FEG27" s="11"/>
      <c r="FEH27" s="11"/>
      <c r="FEI27" s="11"/>
      <c r="FEJ27" s="11"/>
      <c r="FEK27" s="11"/>
      <c r="FEL27" s="11"/>
      <c r="FEM27" s="11"/>
      <c r="FEN27" s="11"/>
      <c r="FEO27" s="11"/>
      <c r="FEP27" s="11"/>
      <c r="FEQ27" s="11"/>
      <c r="FER27" s="11"/>
      <c r="FES27" s="11"/>
      <c r="FET27" s="11"/>
      <c r="FEU27" s="11"/>
      <c r="FEV27" s="11"/>
      <c r="FEW27" s="11"/>
      <c r="FEX27" s="11"/>
      <c r="FEY27" s="11"/>
      <c r="FEZ27" s="11"/>
      <c r="FFA27" s="11"/>
      <c r="FFB27" s="11"/>
      <c r="FFC27" s="11"/>
      <c r="FFD27" s="11"/>
      <c r="FFE27" s="11"/>
      <c r="FFF27" s="11"/>
      <c r="FFG27" s="11"/>
      <c r="FFH27" s="11"/>
      <c r="FFI27" s="11"/>
      <c r="FFJ27" s="11"/>
      <c r="FFK27" s="11"/>
      <c r="FFL27" s="11"/>
      <c r="FFM27" s="11"/>
      <c r="FFN27" s="11"/>
      <c r="FFO27" s="11"/>
      <c r="FFP27" s="11"/>
      <c r="FFQ27" s="11"/>
      <c r="FFR27" s="11"/>
      <c r="FFS27" s="11"/>
      <c r="FFT27" s="11"/>
      <c r="FFU27" s="11"/>
      <c r="FFV27" s="11"/>
      <c r="FFW27" s="11"/>
      <c r="FFX27" s="11"/>
      <c r="FFY27" s="11"/>
      <c r="FFZ27" s="11"/>
      <c r="FGA27" s="11"/>
      <c r="FGB27" s="11"/>
      <c r="FGC27" s="11"/>
      <c r="FGD27" s="11"/>
      <c r="FGE27" s="11"/>
      <c r="FGF27" s="11"/>
      <c r="FGG27" s="11"/>
      <c r="FGH27" s="11"/>
      <c r="FGI27" s="11"/>
      <c r="FGJ27" s="11"/>
      <c r="FGK27" s="11"/>
      <c r="FGL27" s="11"/>
      <c r="FGM27" s="11"/>
      <c r="FGN27" s="11"/>
      <c r="FGO27" s="11"/>
      <c r="FGP27" s="11"/>
      <c r="FGQ27" s="11"/>
      <c r="FGR27" s="11"/>
      <c r="FGS27" s="11"/>
      <c r="FGT27" s="11"/>
      <c r="FGU27" s="11"/>
      <c r="FGV27" s="11"/>
      <c r="FGW27" s="11"/>
      <c r="FGX27" s="11"/>
      <c r="FGY27" s="11"/>
      <c r="FGZ27" s="11"/>
      <c r="FHA27" s="11"/>
      <c r="FHB27" s="11"/>
      <c r="FHC27" s="11"/>
      <c r="FHD27" s="11"/>
      <c r="FHE27" s="11"/>
      <c r="FHF27" s="11"/>
      <c r="FHG27" s="11"/>
      <c r="FHH27" s="11"/>
      <c r="FHI27" s="11"/>
      <c r="FHJ27" s="11"/>
      <c r="FHK27" s="11"/>
      <c r="FHL27" s="11"/>
      <c r="FHM27" s="11"/>
      <c r="FHN27" s="11"/>
      <c r="FHO27" s="11"/>
      <c r="FHP27" s="11"/>
      <c r="FHQ27" s="11"/>
      <c r="FHR27" s="11"/>
      <c r="FHS27" s="11"/>
      <c r="FHT27" s="11"/>
      <c r="FHU27" s="11"/>
      <c r="FHV27" s="11"/>
      <c r="FHW27" s="11"/>
      <c r="FHX27" s="11"/>
      <c r="FHY27" s="11"/>
      <c r="FHZ27" s="11"/>
      <c r="FIA27" s="11"/>
      <c r="FIB27" s="11"/>
      <c r="FIC27" s="11"/>
      <c r="FID27" s="11"/>
      <c r="FIE27" s="11"/>
      <c r="FIF27" s="11"/>
      <c r="FIG27" s="11"/>
      <c r="FIH27" s="11"/>
      <c r="FII27" s="11"/>
      <c r="FIJ27" s="11"/>
      <c r="FIK27" s="11"/>
      <c r="FIL27" s="11"/>
      <c r="FIM27" s="11"/>
      <c r="FIN27" s="11"/>
      <c r="FIO27" s="11"/>
      <c r="FIP27" s="11"/>
      <c r="FIQ27" s="11"/>
      <c r="FIR27" s="11"/>
      <c r="FIS27" s="11"/>
      <c r="FIT27" s="11"/>
      <c r="FIU27" s="11"/>
      <c r="FIV27" s="11"/>
      <c r="FIW27" s="11"/>
      <c r="FIX27" s="11"/>
      <c r="FIY27" s="11"/>
      <c r="FIZ27" s="11"/>
      <c r="FJA27" s="11"/>
      <c r="FJB27" s="11"/>
      <c r="FJC27" s="11"/>
      <c r="FJD27" s="11"/>
      <c r="FJE27" s="11"/>
      <c r="FJF27" s="11"/>
      <c r="FJG27" s="11"/>
      <c r="FJH27" s="11"/>
      <c r="FJI27" s="11"/>
      <c r="FJJ27" s="11"/>
      <c r="FJK27" s="11"/>
      <c r="FJL27" s="11"/>
      <c r="FJM27" s="11"/>
      <c r="FJN27" s="11"/>
      <c r="FJO27" s="11"/>
      <c r="FJP27" s="11"/>
      <c r="FJQ27" s="11"/>
      <c r="FJR27" s="11"/>
      <c r="FJS27" s="11"/>
      <c r="FJT27" s="11"/>
      <c r="FJU27" s="11"/>
      <c r="FJV27" s="11"/>
      <c r="FJW27" s="11"/>
      <c r="FJX27" s="11"/>
      <c r="FJY27" s="11"/>
      <c r="FJZ27" s="11"/>
      <c r="FKA27" s="11"/>
      <c r="FKB27" s="11"/>
      <c r="FKC27" s="11"/>
      <c r="FKD27" s="11"/>
      <c r="FKE27" s="11"/>
      <c r="FKF27" s="11"/>
      <c r="FKG27" s="11"/>
      <c r="FKH27" s="11"/>
      <c r="FKI27" s="11"/>
      <c r="FKJ27" s="11"/>
      <c r="FKK27" s="11"/>
      <c r="FKL27" s="11"/>
      <c r="FKM27" s="11"/>
      <c r="FKN27" s="11"/>
      <c r="FKO27" s="11"/>
      <c r="FKP27" s="11"/>
      <c r="FKQ27" s="11"/>
      <c r="FKR27" s="11"/>
      <c r="FKS27" s="11"/>
      <c r="FKT27" s="11"/>
      <c r="FKU27" s="11"/>
      <c r="FKV27" s="11"/>
      <c r="FKW27" s="11"/>
      <c r="FKX27" s="11"/>
      <c r="FKY27" s="11"/>
      <c r="FKZ27" s="11"/>
      <c r="FLA27" s="11"/>
      <c r="FLB27" s="11"/>
      <c r="FLC27" s="11"/>
      <c r="FLD27" s="11"/>
      <c r="FLE27" s="11"/>
      <c r="FLF27" s="11"/>
      <c r="FLG27" s="11"/>
      <c r="FLH27" s="11"/>
      <c r="FLI27" s="11"/>
      <c r="FLJ27" s="11"/>
      <c r="FLK27" s="11"/>
      <c r="FLL27" s="11"/>
      <c r="FLM27" s="11"/>
      <c r="FLN27" s="11"/>
      <c r="FLO27" s="11"/>
      <c r="FLP27" s="11"/>
      <c r="FLQ27" s="11"/>
      <c r="FLR27" s="11"/>
      <c r="FLS27" s="11"/>
      <c r="FLT27" s="11"/>
      <c r="FLU27" s="11"/>
      <c r="FLV27" s="11"/>
      <c r="FLW27" s="11"/>
      <c r="FLX27" s="11"/>
      <c r="FLY27" s="11"/>
      <c r="FLZ27" s="11"/>
      <c r="FMA27" s="11"/>
      <c r="FMB27" s="11"/>
      <c r="FMC27" s="11"/>
      <c r="FMD27" s="11"/>
      <c r="FME27" s="11"/>
      <c r="FMF27" s="11"/>
      <c r="FMG27" s="11"/>
      <c r="FMH27" s="11"/>
      <c r="FMI27" s="11"/>
      <c r="FMJ27" s="11"/>
      <c r="FMK27" s="11"/>
      <c r="FML27" s="11"/>
      <c r="FMM27" s="11"/>
      <c r="FMN27" s="11"/>
      <c r="FMO27" s="11"/>
      <c r="FMP27" s="11"/>
      <c r="FMQ27" s="11"/>
      <c r="FMR27" s="11"/>
      <c r="FMS27" s="11"/>
      <c r="FMT27" s="11"/>
      <c r="FMU27" s="11"/>
      <c r="FMV27" s="11"/>
      <c r="FMW27" s="11"/>
      <c r="FMX27" s="11"/>
      <c r="FMY27" s="11"/>
      <c r="FMZ27" s="11"/>
      <c r="FNA27" s="11"/>
      <c r="FNB27" s="11"/>
      <c r="FNC27" s="11"/>
      <c r="FND27" s="11"/>
      <c r="FNE27" s="11"/>
      <c r="FNF27" s="11"/>
      <c r="FNG27" s="11"/>
      <c r="FNH27" s="11"/>
      <c r="FNI27" s="11"/>
      <c r="FNJ27" s="11"/>
      <c r="FNK27" s="11"/>
      <c r="FNL27" s="11"/>
      <c r="FNM27" s="11"/>
      <c r="FNN27" s="11"/>
      <c r="FNO27" s="11"/>
      <c r="FNP27" s="11"/>
      <c r="FNQ27" s="11"/>
      <c r="FNR27" s="11"/>
      <c r="FNS27" s="11"/>
      <c r="FNT27" s="11"/>
      <c r="FNU27" s="11"/>
      <c r="FNV27" s="11"/>
      <c r="FNW27" s="11"/>
      <c r="FNX27" s="11"/>
      <c r="FNY27" s="11"/>
      <c r="FNZ27" s="11"/>
      <c r="FOA27" s="11"/>
      <c r="FOB27" s="11"/>
      <c r="FOC27" s="11"/>
      <c r="FOD27" s="11"/>
      <c r="FOE27" s="11"/>
      <c r="FOF27" s="11"/>
      <c r="FOG27" s="11"/>
      <c r="FOH27" s="11"/>
      <c r="FOI27" s="11"/>
      <c r="FOJ27" s="11"/>
      <c r="FOK27" s="11"/>
      <c r="FOL27" s="11"/>
      <c r="FOM27" s="11"/>
      <c r="FON27" s="11"/>
      <c r="FOO27" s="11"/>
      <c r="FOP27" s="11"/>
      <c r="FOQ27" s="11"/>
      <c r="FOR27" s="11"/>
      <c r="FOS27" s="11"/>
      <c r="FOT27" s="11"/>
      <c r="FOU27" s="11"/>
      <c r="FOV27" s="11"/>
      <c r="FOW27" s="11"/>
      <c r="FOX27" s="11"/>
      <c r="FOY27" s="11"/>
      <c r="FOZ27" s="11"/>
      <c r="FPA27" s="11"/>
      <c r="FPB27" s="11"/>
      <c r="FPC27" s="11"/>
      <c r="FPD27" s="11"/>
      <c r="FPE27" s="11"/>
      <c r="FPF27" s="11"/>
      <c r="FPG27" s="11"/>
      <c r="FPH27" s="11"/>
      <c r="FPI27" s="11"/>
      <c r="FPJ27" s="11"/>
      <c r="FPK27" s="11"/>
      <c r="FPL27" s="11"/>
      <c r="FPM27" s="11"/>
      <c r="FPN27" s="11"/>
      <c r="FPO27" s="11"/>
      <c r="FPP27" s="11"/>
      <c r="FPQ27" s="11"/>
      <c r="FPR27" s="11"/>
      <c r="FPS27" s="11"/>
      <c r="FPT27" s="11"/>
      <c r="FPU27" s="11"/>
      <c r="FPV27" s="11"/>
      <c r="FPW27" s="11"/>
      <c r="FPX27" s="11"/>
      <c r="FPY27" s="11"/>
      <c r="FPZ27" s="11"/>
      <c r="FQA27" s="11"/>
      <c r="FQB27" s="11"/>
      <c r="FQC27" s="11"/>
      <c r="FQD27" s="11"/>
      <c r="FQE27" s="11"/>
      <c r="FQF27" s="11"/>
      <c r="FQG27" s="11"/>
      <c r="FQH27" s="11"/>
      <c r="FQI27" s="11"/>
      <c r="FQJ27" s="11"/>
      <c r="FQK27" s="11"/>
      <c r="FQL27" s="11"/>
      <c r="FQM27" s="11"/>
      <c r="FQN27" s="11"/>
      <c r="FQO27" s="11"/>
      <c r="FQP27" s="11"/>
      <c r="FQQ27" s="11"/>
      <c r="FQR27" s="11"/>
      <c r="FQS27" s="11"/>
      <c r="FQT27" s="11"/>
      <c r="FQU27" s="11"/>
      <c r="FQV27" s="11"/>
      <c r="FQW27" s="11"/>
      <c r="FQX27" s="11"/>
      <c r="FQY27" s="11"/>
      <c r="FQZ27" s="11"/>
      <c r="FRA27" s="11"/>
      <c r="FRB27" s="11"/>
      <c r="FRC27" s="11"/>
      <c r="FRD27" s="11"/>
      <c r="FRE27" s="11"/>
      <c r="FRF27" s="11"/>
      <c r="FRG27" s="11"/>
      <c r="FRH27" s="11"/>
      <c r="FRI27" s="11"/>
      <c r="FRJ27" s="11"/>
      <c r="FRK27" s="11"/>
      <c r="FRL27" s="11"/>
      <c r="FRM27" s="11"/>
      <c r="FRN27" s="11"/>
      <c r="FRO27" s="11"/>
      <c r="FRP27" s="11"/>
      <c r="FRQ27" s="11"/>
      <c r="FRR27" s="11"/>
      <c r="FRS27" s="11"/>
      <c r="FRT27" s="11"/>
      <c r="FRU27" s="11"/>
      <c r="FRV27" s="11"/>
      <c r="FRW27" s="11"/>
      <c r="FRX27" s="11"/>
      <c r="FRY27" s="11"/>
      <c r="FRZ27" s="11"/>
      <c r="FSA27" s="11"/>
      <c r="FSB27" s="11"/>
      <c r="FSC27" s="11"/>
      <c r="FSD27" s="11"/>
      <c r="FSE27" s="11"/>
      <c r="FSF27" s="11"/>
      <c r="FSG27" s="11"/>
      <c r="FSH27" s="11"/>
      <c r="FSI27" s="11"/>
      <c r="FSJ27" s="11"/>
      <c r="FSK27" s="11"/>
      <c r="FSL27" s="11"/>
      <c r="FSM27" s="11"/>
      <c r="FSN27" s="11"/>
      <c r="FSO27" s="11"/>
      <c r="FSP27" s="11"/>
      <c r="FSQ27" s="11"/>
      <c r="FSR27" s="11"/>
      <c r="FSS27" s="11"/>
      <c r="FST27" s="11"/>
      <c r="FSU27" s="11"/>
      <c r="FSV27" s="11"/>
      <c r="FSW27" s="11"/>
      <c r="FSX27" s="11"/>
      <c r="FSY27" s="11"/>
      <c r="FSZ27" s="11"/>
      <c r="FTA27" s="11"/>
      <c r="FTB27" s="11"/>
      <c r="FTC27" s="11"/>
      <c r="FTD27" s="11"/>
      <c r="FTE27" s="11"/>
      <c r="FTF27" s="11"/>
      <c r="FTG27" s="11"/>
      <c r="FTH27" s="11"/>
      <c r="FTI27" s="11"/>
      <c r="FTJ27" s="11"/>
      <c r="FTK27" s="11"/>
      <c r="FTL27" s="11"/>
      <c r="FTM27" s="11"/>
      <c r="FTN27" s="11"/>
      <c r="FTO27" s="11"/>
      <c r="FTP27" s="11"/>
      <c r="FTQ27" s="11"/>
      <c r="FTR27" s="11"/>
      <c r="FTS27" s="11"/>
      <c r="FTT27" s="11"/>
      <c r="FTU27" s="11"/>
      <c r="FTV27" s="11"/>
      <c r="FTW27" s="11"/>
      <c r="FTX27" s="11"/>
      <c r="FTY27" s="11"/>
      <c r="FTZ27" s="11"/>
      <c r="FUA27" s="11"/>
      <c r="FUB27" s="11"/>
      <c r="FUC27" s="11"/>
      <c r="FUD27" s="11"/>
      <c r="FUE27" s="11"/>
      <c r="FUF27" s="11"/>
      <c r="FUG27" s="11"/>
      <c r="FUH27" s="11"/>
      <c r="FUI27" s="11"/>
      <c r="FUJ27" s="11"/>
      <c r="FUK27" s="11"/>
      <c r="FUL27" s="11"/>
      <c r="FUM27" s="11"/>
      <c r="FUN27" s="11"/>
      <c r="FUO27" s="11"/>
      <c r="FUP27" s="11"/>
      <c r="FUQ27" s="11"/>
      <c r="FUR27" s="11"/>
      <c r="FUS27" s="11"/>
      <c r="FUT27" s="11"/>
      <c r="FUU27" s="11"/>
      <c r="FUV27" s="11"/>
      <c r="FUW27" s="11"/>
      <c r="FUX27" s="11"/>
      <c r="FUY27" s="11"/>
      <c r="FUZ27" s="11"/>
      <c r="FVA27" s="11"/>
      <c r="FVB27" s="11"/>
      <c r="FVC27" s="11"/>
      <c r="FVD27" s="11"/>
      <c r="FVE27" s="11"/>
      <c r="FVF27" s="11"/>
      <c r="FVG27" s="11"/>
      <c r="FVH27" s="11"/>
      <c r="FVI27" s="11"/>
      <c r="FVJ27" s="11"/>
      <c r="FVK27" s="11"/>
      <c r="FVL27" s="11"/>
      <c r="FVM27" s="11"/>
      <c r="FVN27" s="11"/>
      <c r="FVO27" s="11"/>
      <c r="FVP27" s="11"/>
      <c r="FVQ27" s="11"/>
      <c r="FVR27" s="11"/>
      <c r="FVS27" s="11"/>
      <c r="FVT27" s="11"/>
      <c r="FVU27" s="11"/>
      <c r="FVV27" s="11"/>
      <c r="FVW27" s="11"/>
      <c r="FVX27" s="11"/>
      <c r="FVY27" s="11"/>
      <c r="FVZ27" s="11"/>
      <c r="FWA27" s="11"/>
      <c r="FWB27" s="11"/>
      <c r="FWC27" s="11"/>
      <c r="FWD27" s="11"/>
      <c r="FWE27" s="11"/>
      <c r="FWF27" s="11"/>
      <c r="FWG27" s="11"/>
      <c r="FWH27" s="11"/>
      <c r="FWI27" s="11"/>
      <c r="FWJ27" s="11"/>
      <c r="FWK27" s="11"/>
      <c r="FWL27" s="11"/>
      <c r="FWM27" s="11"/>
      <c r="FWN27" s="11"/>
      <c r="FWO27" s="11"/>
      <c r="FWP27" s="11"/>
      <c r="FWQ27" s="11"/>
      <c r="FWR27" s="11"/>
      <c r="FWS27" s="11"/>
      <c r="FWT27" s="11"/>
      <c r="FWU27" s="11"/>
      <c r="FWV27" s="11"/>
      <c r="FWW27" s="11"/>
      <c r="FWX27" s="11"/>
      <c r="FWY27" s="11"/>
      <c r="FWZ27" s="11"/>
      <c r="FXA27" s="11"/>
      <c r="FXB27" s="11"/>
      <c r="FXC27" s="11"/>
      <c r="FXD27" s="11"/>
      <c r="FXE27" s="11"/>
      <c r="FXF27" s="11"/>
      <c r="FXG27" s="11"/>
      <c r="FXH27" s="11"/>
      <c r="FXI27" s="11"/>
      <c r="FXJ27" s="11"/>
      <c r="FXK27" s="11"/>
      <c r="FXL27" s="11"/>
      <c r="FXM27" s="11"/>
      <c r="FXN27" s="11"/>
      <c r="FXO27" s="11"/>
      <c r="FXP27" s="11"/>
      <c r="FXQ27" s="11"/>
      <c r="FXR27" s="11"/>
      <c r="FXS27" s="11"/>
      <c r="FXT27" s="11"/>
      <c r="FXU27" s="11"/>
      <c r="FXV27" s="11"/>
      <c r="FXW27" s="11"/>
      <c r="FXX27" s="11"/>
      <c r="FXY27" s="11"/>
      <c r="FXZ27" s="11"/>
      <c r="FYA27" s="11"/>
      <c r="FYB27" s="11"/>
      <c r="FYC27" s="11"/>
      <c r="FYD27" s="11"/>
      <c r="FYE27" s="11"/>
      <c r="FYF27" s="11"/>
      <c r="FYG27" s="11"/>
      <c r="FYH27" s="11"/>
      <c r="FYI27" s="11"/>
      <c r="FYJ27" s="11"/>
      <c r="FYK27" s="11"/>
      <c r="FYL27" s="11"/>
      <c r="FYM27" s="11"/>
      <c r="FYN27" s="11"/>
      <c r="FYO27" s="11"/>
      <c r="FYP27" s="11"/>
      <c r="FYQ27" s="11"/>
      <c r="FYR27" s="11"/>
      <c r="FYS27" s="11"/>
      <c r="FYT27" s="11"/>
      <c r="FYU27" s="11"/>
      <c r="FYV27" s="11"/>
      <c r="FYW27" s="11"/>
      <c r="FYX27" s="11"/>
      <c r="FYY27" s="11"/>
      <c r="FYZ27" s="11"/>
      <c r="FZA27" s="11"/>
      <c r="FZB27" s="11"/>
      <c r="FZC27" s="11"/>
      <c r="FZD27" s="11"/>
      <c r="FZE27" s="11"/>
      <c r="FZF27" s="11"/>
      <c r="FZG27" s="11"/>
      <c r="FZH27" s="11"/>
      <c r="FZI27" s="11"/>
      <c r="FZJ27" s="11"/>
      <c r="FZK27" s="11"/>
      <c r="FZL27" s="11"/>
      <c r="FZM27" s="11"/>
      <c r="FZN27" s="11"/>
      <c r="FZO27" s="11"/>
      <c r="FZP27" s="11"/>
      <c r="FZQ27" s="11"/>
      <c r="FZR27" s="11"/>
      <c r="FZS27" s="11"/>
      <c r="FZT27" s="11"/>
      <c r="FZU27" s="11"/>
      <c r="FZV27" s="11"/>
      <c r="FZW27" s="11"/>
      <c r="FZX27" s="11"/>
      <c r="FZY27" s="11"/>
      <c r="FZZ27" s="11"/>
      <c r="GAA27" s="11"/>
      <c r="GAB27" s="11"/>
      <c r="GAC27" s="11"/>
      <c r="GAD27" s="11"/>
      <c r="GAE27" s="11"/>
      <c r="GAF27" s="11"/>
      <c r="GAG27" s="11"/>
      <c r="GAH27" s="11"/>
      <c r="GAI27" s="11"/>
      <c r="GAJ27" s="11"/>
      <c r="GAK27" s="11"/>
      <c r="GAL27" s="11"/>
      <c r="GAM27" s="11"/>
      <c r="GAN27" s="11"/>
      <c r="GAO27" s="11"/>
      <c r="GAP27" s="11"/>
      <c r="GAQ27" s="11"/>
      <c r="GAR27" s="11"/>
      <c r="GAS27" s="11"/>
      <c r="GAT27" s="11"/>
      <c r="GAU27" s="11"/>
      <c r="GAV27" s="11"/>
      <c r="GAW27" s="11"/>
      <c r="GAX27" s="11"/>
      <c r="GAY27" s="11"/>
      <c r="GAZ27" s="11"/>
      <c r="GBA27" s="11"/>
      <c r="GBB27" s="11"/>
      <c r="GBC27" s="11"/>
      <c r="GBD27" s="11"/>
      <c r="GBE27" s="11"/>
      <c r="GBF27" s="11"/>
      <c r="GBG27" s="11"/>
      <c r="GBH27" s="11"/>
      <c r="GBI27" s="11"/>
      <c r="GBJ27" s="11"/>
      <c r="GBK27" s="11"/>
      <c r="GBL27" s="11"/>
      <c r="GBM27" s="11"/>
      <c r="GBN27" s="11"/>
      <c r="GBO27" s="11"/>
      <c r="GBP27" s="11"/>
      <c r="GBQ27" s="11"/>
      <c r="GBR27" s="11"/>
      <c r="GBS27" s="11"/>
      <c r="GBT27" s="11"/>
      <c r="GBU27" s="11"/>
      <c r="GBV27" s="11"/>
      <c r="GBW27" s="11"/>
      <c r="GBX27" s="11"/>
      <c r="GBY27" s="11"/>
      <c r="GBZ27" s="11"/>
      <c r="GCA27" s="11"/>
      <c r="GCB27" s="11"/>
      <c r="GCC27" s="11"/>
      <c r="GCD27" s="11"/>
      <c r="GCE27" s="11"/>
      <c r="GCF27" s="11"/>
      <c r="GCG27" s="11"/>
      <c r="GCH27" s="11"/>
      <c r="GCI27" s="11"/>
      <c r="GCJ27" s="11"/>
      <c r="GCK27" s="11"/>
      <c r="GCL27" s="11"/>
      <c r="GCM27" s="11"/>
      <c r="GCN27" s="11"/>
      <c r="GCO27" s="11"/>
      <c r="GCP27" s="11"/>
      <c r="GCQ27" s="11"/>
      <c r="GCR27" s="11"/>
      <c r="GCS27" s="11"/>
      <c r="GCT27" s="11"/>
      <c r="GCU27" s="11"/>
      <c r="GCV27" s="11"/>
      <c r="GCW27" s="11"/>
      <c r="GCX27" s="11"/>
      <c r="GCY27" s="11"/>
      <c r="GCZ27" s="11"/>
      <c r="GDA27" s="11"/>
      <c r="GDB27" s="11"/>
      <c r="GDC27" s="11"/>
      <c r="GDD27" s="11"/>
      <c r="GDE27" s="11"/>
      <c r="GDF27" s="11"/>
      <c r="GDG27" s="11"/>
      <c r="GDH27" s="11"/>
      <c r="GDI27" s="11"/>
      <c r="GDJ27" s="11"/>
      <c r="GDK27" s="11"/>
      <c r="GDL27" s="11"/>
      <c r="GDM27" s="11"/>
      <c r="GDN27" s="11"/>
      <c r="GDO27" s="11"/>
      <c r="GDP27" s="11"/>
      <c r="GDQ27" s="11"/>
      <c r="GDR27" s="11"/>
      <c r="GDS27" s="11"/>
      <c r="GDT27" s="11"/>
      <c r="GDU27" s="11"/>
      <c r="GDV27" s="11"/>
      <c r="GDW27" s="11"/>
      <c r="GDX27" s="11"/>
      <c r="GDY27" s="11"/>
      <c r="GDZ27" s="11"/>
      <c r="GEA27" s="11"/>
      <c r="GEB27" s="11"/>
      <c r="GEC27" s="11"/>
      <c r="GED27" s="11"/>
      <c r="GEE27" s="11"/>
      <c r="GEF27" s="11"/>
      <c r="GEG27" s="11"/>
      <c r="GEH27" s="11"/>
      <c r="GEI27" s="11"/>
      <c r="GEJ27" s="11"/>
      <c r="GEK27" s="11"/>
      <c r="GEL27" s="11"/>
      <c r="GEM27" s="11"/>
      <c r="GEN27" s="11"/>
      <c r="GEO27" s="11"/>
      <c r="GEP27" s="11"/>
      <c r="GEQ27" s="11"/>
      <c r="GER27" s="11"/>
      <c r="GES27" s="11"/>
      <c r="GET27" s="11"/>
      <c r="GEU27" s="11"/>
      <c r="GEV27" s="11"/>
      <c r="GEW27" s="11"/>
      <c r="GEX27" s="11"/>
      <c r="GEY27" s="11"/>
      <c r="GEZ27" s="11"/>
      <c r="GFA27" s="11"/>
      <c r="GFB27" s="11"/>
      <c r="GFC27" s="11"/>
      <c r="GFD27" s="11"/>
      <c r="GFE27" s="11"/>
      <c r="GFF27" s="11"/>
      <c r="GFG27" s="11"/>
      <c r="GFH27" s="11"/>
      <c r="GFI27" s="11"/>
      <c r="GFJ27" s="11"/>
      <c r="GFK27" s="11"/>
      <c r="GFL27" s="11"/>
      <c r="GFM27" s="11"/>
      <c r="GFN27" s="11"/>
      <c r="GFO27" s="11"/>
      <c r="GFP27" s="11"/>
      <c r="GFQ27" s="11"/>
      <c r="GFR27" s="11"/>
      <c r="GFS27" s="11"/>
      <c r="GFT27" s="11"/>
      <c r="GFU27" s="11"/>
      <c r="GFV27" s="11"/>
      <c r="GFW27" s="11"/>
      <c r="GFX27" s="11"/>
      <c r="GFY27" s="11"/>
      <c r="GFZ27" s="11"/>
      <c r="GGA27" s="11"/>
      <c r="GGB27" s="11"/>
      <c r="GGC27" s="11"/>
      <c r="GGD27" s="11"/>
      <c r="GGE27" s="11"/>
      <c r="GGF27" s="11"/>
      <c r="GGG27" s="11"/>
      <c r="GGH27" s="11"/>
      <c r="GGI27" s="11"/>
      <c r="GGJ27" s="11"/>
      <c r="GGK27" s="11"/>
      <c r="GGL27" s="11"/>
      <c r="GGM27" s="11"/>
      <c r="GGN27" s="11"/>
      <c r="GGO27" s="11"/>
      <c r="GGP27" s="11"/>
      <c r="GGQ27" s="11"/>
      <c r="GGR27" s="11"/>
      <c r="GGS27" s="11"/>
      <c r="GGT27" s="11"/>
      <c r="GGU27" s="11"/>
      <c r="GGV27" s="11"/>
      <c r="GGW27" s="11"/>
      <c r="GGX27" s="11"/>
      <c r="GGY27" s="11"/>
      <c r="GGZ27" s="11"/>
      <c r="GHA27" s="11"/>
      <c r="GHB27" s="11"/>
      <c r="GHC27" s="11"/>
      <c r="GHD27" s="11"/>
      <c r="GHE27" s="11"/>
      <c r="GHF27" s="11"/>
      <c r="GHG27" s="11"/>
      <c r="GHH27" s="11"/>
      <c r="GHI27" s="11"/>
      <c r="GHJ27" s="11"/>
      <c r="GHK27" s="11"/>
      <c r="GHL27" s="11"/>
      <c r="GHM27" s="11"/>
      <c r="GHN27" s="11"/>
      <c r="GHO27" s="11"/>
      <c r="GHP27" s="11"/>
      <c r="GHQ27" s="11"/>
      <c r="GHR27" s="11"/>
      <c r="GHS27" s="11"/>
      <c r="GHT27" s="11"/>
      <c r="GHU27" s="11"/>
      <c r="GHV27" s="11"/>
      <c r="GHW27" s="11"/>
      <c r="GHX27" s="11"/>
      <c r="GHY27" s="11"/>
      <c r="GHZ27" s="11"/>
      <c r="GIA27" s="11"/>
      <c r="GIB27" s="11"/>
      <c r="GIC27" s="11"/>
      <c r="GID27" s="11"/>
      <c r="GIE27" s="11"/>
      <c r="GIF27" s="11"/>
      <c r="GIG27" s="11"/>
      <c r="GIH27" s="11"/>
      <c r="GII27" s="11"/>
      <c r="GIJ27" s="11"/>
      <c r="GIK27" s="11"/>
      <c r="GIL27" s="11"/>
      <c r="GIM27" s="11"/>
      <c r="GIN27" s="11"/>
      <c r="GIO27" s="11"/>
      <c r="GIP27" s="11"/>
      <c r="GIQ27" s="11"/>
      <c r="GIR27" s="11"/>
      <c r="GIS27" s="11"/>
      <c r="GIT27" s="11"/>
      <c r="GIU27" s="11"/>
      <c r="GIV27" s="11"/>
      <c r="GIW27" s="11"/>
      <c r="GIX27" s="11"/>
      <c r="GIY27" s="11"/>
      <c r="GIZ27" s="11"/>
      <c r="GJA27" s="11"/>
      <c r="GJB27" s="11"/>
      <c r="GJC27" s="11"/>
      <c r="GJD27" s="11"/>
      <c r="GJE27" s="11"/>
      <c r="GJF27" s="11"/>
      <c r="GJG27" s="11"/>
      <c r="GJH27" s="11"/>
      <c r="GJI27" s="11"/>
      <c r="GJJ27" s="11"/>
      <c r="GJK27" s="11"/>
      <c r="GJL27" s="11"/>
      <c r="GJM27" s="11"/>
      <c r="GJN27" s="11"/>
      <c r="GJO27" s="11"/>
      <c r="GJP27" s="11"/>
      <c r="GJQ27" s="11"/>
      <c r="GJR27" s="11"/>
      <c r="GJS27" s="11"/>
      <c r="GJT27" s="11"/>
      <c r="GJU27" s="11"/>
      <c r="GJV27" s="11"/>
      <c r="GJW27" s="11"/>
      <c r="GJX27" s="11"/>
      <c r="GJY27" s="11"/>
      <c r="GJZ27" s="11"/>
      <c r="GKA27" s="11"/>
      <c r="GKB27" s="11"/>
      <c r="GKC27" s="11"/>
      <c r="GKD27" s="11"/>
      <c r="GKE27" s="11"/>
      <c r="GKF27" s="11"/>
      <c r="GKG27" s="11"/>
      <c r="GKH27" s="11"/>
      <c r="GKI27" s="11"/>
      <c r="GKJ27" s="11"/>
      <c r="GKK27" s="11"/>
      <c r="GKL27" s="11"/>
      <c r="GKM27" s="11"/>
      <c r="GKN27" s="11"/>
      <c r="GKO27" s="11"/>
      <c r="GKP27" s="11"/>
      <c r="GKQ27" s="11"/>
      <c r="GKR27" s="11"/>
      <c r="GKS27" s="11"/>
      <c r="GKT27" s="11"/>
      <c r="GKU27" s="11"/>
      <c r="GKV27" s="11"/>
      <c r="GKW27" s="11"/>
      <c r="GKX27" s="11"/>
      <c r="GKY27" s="11"/>
      <c r="GKZ27" s="11"/>
      <c r="GLA27" s="11"/>
      <c r="GLB27" s="11"/>
      <c r="GLC27" s="11"/>
      <c r="GLD27" s="11"/>
      <c r="GLE27" s="11"/>
      <c r="GLF27" s="11"/>
      <c r="GLG27" s="11"/>
      <c r="GLH27" s="11"/>
      <c r="GLI27" s="11"/>
      <c r="GLJ27" s="11"/>
      <c r="GLK27" s="11"/>
      <c r="GLL27" s="11"/>
      <c r="GLM27" s="11"/>
      <c r="GLN27" s="11"/>
      <c r="GLO27" s="11"/>
      <c r="GLP27" s="11"/>
      <c r="GLQ27" s="11"/>
      <c r="GLR27" s="11"/>
      <c r="GLS27" s="11"/>
      <c r="GLT27" s="11"/>
      <c r="GLU27" s="11"/>
      <c r="GLV27" s="11"/>
      <c r="GLW27" s="11"/>
      <c r="GLX27" s="11"/>
      <c r="GLY27" s="11"/>
      <c r="GLZ27" s="11"/>
      <c r="GMA27" s="11"/>
      <c r="GMB27" s="11"/>
      <c r="GMC27" s="11"/>
      <c r="GMD27" s="11"/>
      <c r="GME27" s="11"/>
      <c r="GMF27" s="11"/>
      <c r="GMG27" s="11"/>
      <c r="GMH27" s="11"/>
      <c r="GMI27" s="11"/>
      <c r="GMJ27" s="11"/>
      <c r="GMK27" s="11"/>
      <c r="GML27" s="11"/>
      <c r="GMM27" s="11"/>
      <c r="GMN27" s="11"/>
      <c r="GMO27" s="11"/>
      <c r="GMP27" s="11"/>
      <c r="GMQ27" s="11"/>
      <c r="GMR27" s="11"/>
      <c r="GMS27" s="11"/>
      <c r="GMT27" s="11"/>
      <c r="GMU27" s="11"/>
      <c r="GMV27" s="11"/>
      <c r="GMW27" s="11"/>
      <c r="GMX27" s="11"/>
      <c r="GMY27" s="11"/>
      <c r="GMZ27" s="11"/>
      <c r="GNA27" s="11"/>
      <c r="GNB27" s="11"/>
      <c r="GNC27" s="11"/>
      <c r="GND27" s="11"/>
      <c r="GNE27" s="11"/>
      <c r="GNF27" s="11"/>
      <c r="GNG27" s="11"/>
      <c r="GNH27" s="11"/>
      <c r="GNI27" s="11"/>
      <c r="GNJ27" s="11"/>
      <c r="GNK27" s="11"/>
      <c r="GNL27" s="11"/>
      <c r="GNM27" s="11"/>
      <c r="GNN27" s="11"/>
      <c r="GNO27" s="11"/>
      <c r="GNP27" s="11"/>
      <c r="GNQ27" s="11"/>
      <c r="GNR27" s="11"/>
      <c r="GNS27" s="11"/>
      <c r="GNT27" s="11"/>
      <c r="GNU27" s="11"/>
      <c r="GNV27" s="11"/>
      <c r="GNW27" s="11"/>
      <c r="GNX27" s="11"/>
      <c r="GNY27" s="11"/>
      <c r="GNZ27" s="11"/>
      <c r="GOA27" s="11"/>
      <c r="GOB27" s="11"/>
      <c r="GOC27" s="11"/>
      <c r="GOD27" s="11"/>
      <c r="GOE27" s="11"/>
      <c r="GOF27" s="11"/>
      <c r="GOG27" s="11"/>
      <c r="GOH27" s="11"/>
      <c r="GOI27" s="11"/>
      <c r="GOJ27" s="11"/>
      <c r="GOK27" s="11"/>
      <c r="GOL27" s="11"/>
      <c r="GOM27" s="11"/>
      <c r="GON27" s="11"/>
      <c r="GOO27" s="11"/>
      <c r="GOP27" s="11"/>
      <c r="GOQ27" s="11"/>
      <c r="GOR27" s="11"/>
      <c r="GOS27" s="11"/>
      <c r="GOT27" s="11"/>
      <c r="GOU27" s="11"/>
      <c r="GOV27" s="11"/>
      <c r="GOW27" s="11"/>
      <c r="GOX27" s="11"/>
      <c r="GOY27" s="11"/>
      <c r="GOZ27" s="11"/>
      <c r="GPA27" s="11"/>
      <c r="GPB27" s="11"/>
      <c r="GPC27" s="11"/>
      <c r="GPD27" s="11"/>
      <c r="GPE27" s="11"/>
      <c r="GPF27" s="11"/>
      <c r="GPG27" s="11"/>
      <c r="GPH27" s="11"/>
      <c r="GPI27" s="11"/>
      <c r="GPJ27" s="11"/>
      <c r="GPK27" s="11"/>
      <c r="GPL27" s="11"/>
      <c r="GPM27" s="11"/>
      <c r="GPN27" s="11"/>
      <c r="GPO27" s="11"/>
      <c r="GPP27" s="11"/>
      <c r="GPQ27" s="11"/>
      <c r="GPR27" s="11"/>
      <c r="GPS27" s="11"/>
      <c r="GPT27" s="11"/>
      <c r="GPU27" s="11"/>
      <c r="GPV27" s="11"/>
      <c r="GPW27" s="11"/>
      <c r="GPX27" s="11"/>
      <c r="GPY27" s="11"/>
      <c r="GPZ27" s="11"/>
      <c r="GQA27" s="11"/>
      <c r="GQB27" s="11"/>
      <c r="GQC27" s="11"/>
      <c r="GQD27" s="11"/>
      <c r="GQE27" s="11"/>
      <c r="GQF27" s="11"/>
      <c r="GQG27" s="11"/>
      <c r="GQH27" s="11"/>
      <c r="GQI27" s="11"/>
      <c r="GQJ27" s="11"/>
      <c r="GQK27" s="11"/>
      <c r="GQL27" s="11"/>
      <c r="GQM27" s="11"/>
      <c r="GQN27" s="11"/>
      <c r="GQO27" s="11"/>
      <c r="GQP27" s="11"/>
      <c r="GQQ27" s="11"/>
      <c r="GQR27" s="11"/>
      <c r="GQS27" s="11"/>
      <c r="GQT27" s="11"/>
      <c r="GQU27" s="11"/>
      <c r="GQV27" s="11"/>
      <c r="GQW27" s="11"/>
      <c r="GQX27" s="11"/>
      <c r="GQY27" s="11"/>
      <c r="GQZ27" s="11"/>
      <c r="GRA27" s="11"/>
      <c r="GRB27" s="11"/>
      <c r="GRC27" s="11"/>
      <c r="GRD27" s="11"/>
      <c r="GRE27" s="11"/>
      <c r="GRF27" s="11"/>
      <c r="GRG27" s="11"/>
      <c r="GRH27" s="11"/>
      <c r="GRI27" s="11"/>
      <c r="GRJ27" s="11"/>
      <c r="GRK27" s="11"/>
      <c r="GRL27" s="11"/>
      <c r="GRM27" s="11"/>
      <c r="GRN27" s="11"/>
      <c r="GRO27" s="11"/>
      <c r="GRP27" s="11"/>
      <c r="GRQ27" s="11"/>
      <c r="GRR27" s="11"/>
      <c r="GRS27" s="11"/>
      <c r="GRT27" s="11"/>
      <c r="GRU27" s="11"/>
      <c r="GRV27" s="11"/>
      <c r="GRW27" s="11"/>
      <c r="GRX27" s="11"/>
      <c r="GRY27" s="11"/>
      <c r="GRZ27" s="11"/>
      <c r="GSA27" s="11"/>
      <c r="GSB27" s="11"/>
      <c r="GSC27" s="11"/>
      <c r="GSD27" s="11"/>
      <c r="GSE27" s="11"/>
      <c r="GSF27" s="11"/>
      <c r="GSG27" s="11"/>
      <c r="GSH27" s="11"/>
      <c r="GSI27" s="11"/>
      <c r="GSJ27" s="11"/>
      <c r="GSK27" s="11"/>
      <c r="GSL27" s="11"/>
      <c r="GSM27" s="11"/>
      <c r="GSN27" s="11"/>
      <c r="GSO27" s="11"/>
      <c r="GSP27" s="11"/>
      <c r="GSQ27" s="11"/>
      <c r="GSR27" s="11"/>
      <c r="GSS27" s="11"/>
      <c r="GST27" s="11"/>
      <c r="GSU27" s="11"/>
      <c r="GSV27" s="11"/>
      <c r="GSW27" s="11"/>
      <c r="GSX27" s="11"/>
      <c r="GSY27" s="11"/>
      <c r="GSZ27" s="11"/>
      <c r="GTA27" s="11"/>
      <c r="GTB27" s="11"/>
      <c r="GTC27" s="11"/>
      <c r="GTD27" s="11"/>
      <c r="GTE27" s="11"/>
      <c r="GTF27" s="11"/>
      <c r="GTG27" s="11"/>
      <c r="GTH27" s="11"/>
      <c r="GTI27" s="11"/>
      <c r="GTJ27" s="11"/>
      <c r="GTK27" s="11"/>
      <c r="GTL27" s="11"/>
      <c r="GTM27" s="11"/>
      <c r="GTN27" s="11"/>
      <c r="GTO27" s="11"/>
      <c r="GTP27" s="11"/>
      <c r="GTQ27" s="11"/>
      <c r="GTR27" s="11"/>
      <c r="GTS27" s="11"/>
      <c r="GTT27" s="11"/>
      <c r="GTU27" s="11"/>
      <c r="GTV27" s="11"/>
      <c r="GTW27" s="11"/>
      <c r="GTX27" s="11"/>
      <c r="GTY27" s="11"/>
      <c r="GTZ27" s="11"/>
      <c r="GUA27" s="11"/>
      <c r="GUB27" s="11"/>
      <c r="GUC27" s="11"/>
      <c r="GUD27" s="11"/>
      <c r="GUE27" s="11"/>
      <c r="GUF27" s="11"/>
      <c r="GUG27" s="11"/>
      <c r="GUH27" s="11"/>
      <c r="GUI27" s="11"/>
      <c r="GUJ27" s="11"/>
      <c r="GUK27" s="11"/>
      <c r="GUL27" s="11"/>
      <c r="GUM27" s="11"/>
      <c r="GUN27" s="11"/>
      <c r="GUO27" s="11"/>
      <c r="GUP27" s="11"/>
      <c r="GUQ27" s="11"/>
      <c r="GUR27" s="11"/>
      <c r="GUS27" s="11"/>
      <c r="GUT27" s="11"/>
      <c r="GUU27" s="11"/>
      <c r="GUV27" s="11"/>
      <c r="GUW27" s="11"/>
      <c r="GUX27" s="11"/>
      <c r="GUY27" s="11"/>
      <c r="GUZ27" s="11"/>
      <c r="GVA27" s="11"/>
      <c r="GVB27" s="11"/>
      <c r="GVC27" s="11"/>
      <c r="GVD27" s="11"/>
      <c r="GVE27" s="11"/>
      <c r="GVF27" s="11"/>
      <c r="GVG27" s="11"/>
      <c r="GVH27" s="11"/>
      <c r="GVI27" s="11"/>
      <c r="GVJ27" s="11"/>
      <c r="GVK27" s="11"/>
      <c r="GVL27" s="11"/>
      <c r="GVM27" s="11"/>
      <c r="GVN27" s="11"/>
      <c r="GVO27" s="11"/>
      <c r="GVP27" s="11"/>
      <c r="GVQ27" s="11"/>
      <c r="GVR27" s="11"/>
      <c r="GVS27" s="11"/>
      <c r="GVT27" s="11"/>
      <c r="GVU27" s="11"/>
      <c r="GVV27" s="11"/>
      <c r="GVW27" s="11"/>
      <c r="GVX27" s="11"/>
      <c r="GVY27" s="11"/>
      <c r="GVZ27" s="11"/>
      <c r="GWA27" s="11"/>
      <c r="GWB27" s="11"/>
      <c r="GWC27" s="11"/>
      <c r="GWD27" s="11"/>
      <c r="GWE27" s="11"/>
      <c r="GWF27" s="11"/>
      <c r="GWG27" s="11"/>
      <c r="GWH27" s="11"/>
      <c r="GWI27" s="11"/>
      <c r="GWJ27" s="11"/>
      <c r="GWK27" s="11"/>
      <c r="GWL27" s="11"/>
      <c r="GWM27" s="11"/>
      <c r="GWN27" s="11"/>
      <c r="GWO27" s="11"/>
      <c r="GWP27" s="11"/>
      <c r="GWQ27" s="11"/>
      <c r="GWR27" s="11"/>
      <c r="GWS27" s="11"/>
      <c r="GWT27" s="11"/>
      <c r="GWU27" s="11"/>
      <c r="GWV27" s="11"/>
      <c r="GWW27" s="11"/>
      <c r="GWX27" s="11"/>
      <c r="GWY27" s="11"/>
      <c r="GWZ27" s="11"/>
      <c r="GXA27" s="11"/>
      <c r="GXB27" s="11"/>
      <c r="GXC27" s="11"/>
      <c r="GXD27" s="11"/>
      <c r="GXE27" s="11"/>
      <c r="GXF27" s="11"/>
      <c r="GXG27" s="11"/>
      <c r="GXH27" s="11"/>
      <c r="GXI27" s="11"/>
      <c r="GXJ27" s="11"/>
      <c r="GXK27" s="11"/>
      <c r="GXL27" s="11"/>
      <c r="GXM27" s="11"/>
      <c r="GXN27" s="11"/>
      <c r="GXO27" s="11"/>
      <c r="GXP27" s="11"/>
      <c r="GXQ27" s="11"/>
      <c r="GXR27" s="11"/>
      <c r="GXS27" s="11"/>
      <c r="GXT27" s="11"/>
      <c r="GXU27" s="11"/>
      <c r="GXV27" s="11"/>
      <c r="GXW27" s="11"/>
      <c r="GXX27" s="11"/>
      <c r="GXY27" s="11"/>
      <c r="GXZ27" s="11"/>
      <c r="GYA27" s="11"/>
      <c r="GYB27" s="11"/>
      <c r="GYC27" s="11"/>
      <c r="GYD27" s="11"/>
      <c r="GYE27" s="11"/>
      <c r="GYF27" s="11"/>
      <c r="GYG27" s="11"/>
      <c r="GYH27" s="11"/>
      <c r="GYI27" s="11"/>
      <c r="GYJ27" s="11"/>
      <c r="GYK27" s="11"/>
      <c r="GYL27" s="11"/>
      <c r="GYM27" s="11"/>
      <c r="GYN27" s="11"/>
      <c r="GYO27" s="11"/>
      <c r="GYP27" s="11"/>
      <c r="GYQ27" s="11"/>
      <c r="GYR27" s="11"/>
      <c r="GYS27" s="11"/>
      <c r="GYT27" s="11"/>
      <c r="GYU27" s="11"/>
      <c r="GYV27" s="11"/>
      <c r="GYW27" s="11"/>
      <c r="GYX27" s="11"/>
      <c r="GYY27" s="11"/>
      <c r="GYZ27" s="11"/>
      <c r="GZA27" s="11"/>
      <c r="GZB27" s="11"/>
      <c r="GZC27" s="11"/>
      <c r="GZD27" s="11"/>
      <c r="GZE27" s="11"/>
      <c r="GZF27" s="11"/>
      <c r="GZG27" s="11"/>
      <c r="GZH27" s="11"/>
      <c r="GZI27" s="11"/>
      <c r="GZJ27" s="11"/>
      <c r="GZK27" s="11"/>
      <c r="GZL27" s="11"/>
      <c r="GZM27" s="11"/>
      <c r="GZN27" s="11"/>
      <c r="GZO27" s="11"/>
      <c r="GZP27" s="11"/>
      <c r="GZQ27" s="11"/>
      <c r="GZR27" s="11"/>
      <c r="GZS27" s="11"/>
      <c r="GZT27" s="11"/>
      <c r="GZU27" s="11"/>
      <c r="GZV27" s="11"/>
      <c r="GZW27" s="11"/>
      <c r="GZX27" s="11"/>
      <c r="GZY27" s="11"/>
      <c r="GZZ27" s="11"/>
      <c r="HAA27" s="11"/>
      <c r="HAB27" s="11"/>
      <c r="HAC27" s="11"/>
      <c r="HAD27" s="11"/>
      <c r="HAE27" s="11"/>
      <c r="HAF27" s="11"/>
      <c r="HAG27" s="11"/>
      <c r="HAH27" s="11"/>
      <c r="HAI27" s="11"/>
      <c r="HAJ27" s="11"/>
      <c r="HAK27" s="11"/>
      <c r="HAL27" s="11"/>
      <c r="HAM27" s="11"/>
      <c r="HAN27" s="11"/>
      <c r="HAO27" s="11"/>
      <c r="HAP27" s="11"/>
      <c r="HAQ27" s="11"/>
      <c r="HAR27" s="11"/>
      <c r="HAS27" s="11"/>
      <c r="HAT27" s="11"/>
      <c r="HAU27" s="11"/>
      <c r="HAV27" s="11"/>
      <c r="HAW27" s="11"/>
      <c r="HAX27" s="11"/>
      <c r="HAY27" s="11"/>
      <c r="HAZ27" s="11"/>
      <c r="HBA27" s="11"/>
      <c r="HBB27" s="11"/>
      <c r="HBC27" s="11"/>
      <c r="HBD27" s="11"/>
      <c r="HBE27" s="11"/>
      <c r="HBF27" s="11"/>
      <c r="HBG27" s="11"/>
      <c r="HBH27" s="11"/>
      <c r="HBI27" s="11"/>
      <c r="HBJ27" s="11"/>
      <c r="HBK27" s="11"/>
      <c r="HBL27" s="11"/>
      <c r="HBM27" s="11"/>
      <c r="HBN27" s="11"/>
      <c r="HBO27" s="11"/>
      <c r="HBP27" s="11"/>
      <c r="HBQ27" s="11"/>
      <c r="HBR27" s="11"/>
      <c r="HBS27" s="11"/>
      <c r="HBT27" s="11"/>
      <c r="HBU27" s="11"/>
      <c r="HBV27" s="11"/>
      <c r="HBW27" s="11"/>
      <c r="HBX27" s="11"/>
      <c r="HBY27" s="11"/>
      <c r="HBZ27" s="11"/>
      <c r="HCA27" s="11"/>
      <c r="HCB27" s="11"/>
      <c r="HCC27" s="11"/>
      <c r="HCD27" s="11"/>
      <c r="HCE27" s="11"/>
      <c r="HCF27" s="11"/>
      <c r="HCG27" s="11"/>
      <c r="HCH27" s="11"/>
      <c r="HCI27" s="11"/>
      <c r="HCJ27" s="11"/>
      <c r="HCK27" s="11"/>
      <c r="HCL27" s="11"/>
      <c r="HCM27" s="11"/>
      <c r="HCN27" s="11"/>
      <c r="HCO27" s="11"/>
      <c r="HCP27" s="11"/>
      <c r="HCQ27" s="11"/>
      <c r="HCR27" s="11"/>
      <c r="HCS27" s="11"/>
      <c r="HCT27" s="11"/>
      <c r="HCU27" s="11"/>
      <c r="HCV27" s="11"/>
      <c r="HCW27" s="11"/>
      <c r="HCX27" s="11"/>
      <c r="HCY27" s="11"/>
      <c r="HCZ27" s="11"/>
      <c r="HDA27" s="11"/>
      <c r="HDB27" s="11"/>
      <c r="HDC27" s="11"/>
      <c r="HDD27" s="11"/>
      <c r="HDE27" s="11"/>
      <c r="HDF27" s="11"/>
      <c r="HDG27" s="11"/>
      <c r="HDH27" s="11"/>
      <c r="HDI27" s="11"/>
      <c r="HDJ27" s="11"/>
      <c r="HDK27" s="11"/>
      <c r="HDL27" s="11"/>
      <c r="HDM27" s="11"/>
      <c r="HDN27" s="11"/>
      <c r="HDO27" s="11"/>
      <c r="HDP27" s="11"/>
      <c r="HDQ27" s="11"/>
      <c r="HDR27" s="11"/>
      <c r="HDS27" s="11"/>
      <c r="HDT27" s="11"/>
      <c r="HDU27" s="11"/>
      <c r="HDV27" s="11"/>
      <c r="HDW27" s="11"/>
      <c r="HDX27" s="11"/>
      <c r="HDY27" s="11"/>
      <c r="HDZ27" s="11"/>
      <c r="HEA27" s="11"/>
      <c r="HEB27" s="11"/>
      <c r="HEC27" s="11"/>
      <c r="HED27" s="11"/>
      <c r="HEE27" s="11"/>
      <c r="HEF27" s="11"/>
      <c r="HEG27" s="11"/>
      <c r="HEH27" s="11"/>
      <c r="HEI27" s="11"/>
      <c r="HEJ27" s="11"/>
      <c r="HEK27" s="11"/>
      <c r="HEL27" s="11"/>
      <c r="HEM27" s="11"/>
      <c r="HEN27" s="11"/>
      <c r="HEO27" s="11"/>
      <c r="HEP27" s="11"/>
      <c r="HEQ27" s="11"/>
      <c r="HER27" s="11"/>
      <c r="HES27" s="11"/>
      <c r="HET27" s="11"/>
      <c r="HEU27" s="11"/>
      <c r="HEV27" s="11"/>
      <c r="HEW27" s="11"/>
      <c r="HEX27" s="11"/>
      <c r="HEY27" s="11"/>
      <c r="HEZ27" s="11"/>
      <c r="HFA27" s="11"/>
      <c r="HFB27" s="11"/>
      <c r="HFC27" s="11"/>
      <c r="HFD27" s="11"/>
      <c r="HFE27" s="11"/>
      <c r="HFF27" s="11"/>
      <c r="HFG27" s="11"/>
      <c r="HFH27" s="11"/>
      <c r="HFI27" s="11"/>
      <c r="HFJ27" s="11"/>
      <c r="HFK27" s="11"/>
      <c r="HFL27" s="11"/>
      <c r="HFM27" s="11"/>
      <c r="HFN27" s="11"/>
      <c r="HFO27" s="11"/>
      <c r="HFP27" s="11"/>
      <c r="HFQ27" s="11"/>
      <c r="HFR27" s="11"/>
      <c r="HFS27" s="11"/>
      <c r="HFT27" s="11"/>
      <c r="HFU27" s="11"/>
      <c r="HFV27" s="11"/>
      <c r="HFW27" s="11"/>
      <c r="HFX27" s="11"/>
      <c r="HFY27" s="11"/>
      <c r="HFZ27" s="11"/>
      <c r="HGA27" s="11"/>
      <c r="HGB27" s="11"/>
      <c r="HGC27" s="11"/>
      <c r="HGD27" s="11"/>
      <c r="HGE27" s="11"/>
      <c r="HGF27" s="11"/>
      <c r="HGG27" s="11"/>
      <c r="HGH27" s="11"/>
      <c r="HGI27" s="11"/>
      <c r="HGJ27" s="11"/>
      <c r="HGK27" s="11"/>
      <c r="HGL27" s="11"/>
      <c r="HGM27" s="11"/>
      <c r="HGN27" s="11"/>
      <c r="HGO27" s="11"/>
      <c r="HGP27" s="11"/>
      <c r="HGQ27" s="11"/>
      <c r="HGR27" s="11"/>
      <c r="HGS27" s="11"/>
      <c r="HGT27" s="11"/>
      <c r="HGU27" s="11"/>
      <c r="HGV27" s="11"/>
      <c r="HGW27" s="11"/>
      <c r="HGX27" s="11"/>
      <c r="HGY27" s="11"/>
      <c r="HGZ27" s="11"/>
      <c r="HHA27" s="11"/>
      <c r="HHB27" s="11"/>
      <c r="HHC27" s="11"/>
      <c r="HHD27" s="11"/>
      <c r="HHE27" s="11"/>
      <c r="HHF27" s="11"/>
      <c r="HHG27" s="11"/>
      <c r="HHH27" s="11"/>
      <c r="HHI27" s="11"/>
      <c r="HHJ27" s="11"/>
      <c r="HHK27" s="11"/>
      <c r="HHL27" s="11"/>
      <c r="HHM27" s="11"/>
      <c r="HHN27" s="11"/>
      <c r="HHO27" s="11"/>
      <c r="HHP27" s="11"/>
      <c r="HHQ27" s="11"/>
      <c r="HHR27" s="11"/>
      <c r="HHS27" s="11"/>
      <c r="HHT27" s="11"/>
      <c r="HHU27" s="11"/>
      <c r="HHV27" s="11"/>
      <c r="HHW27" s="11"/>
      <c r="HHX27" s="11"/>
      <c r="HHY27" s="11"/>
      <c r="HHZ27" s="11"/>
      <c r="HIA27" s="11"/>
      <c r="HIB27" s="11"/>
      <c r="HIC27" s="11"/>
      <c r="HID27" s="11"/>
      <c r="HIE27" s="11"/>
      <c r="HIF27" s="11"/>
      <c r="HIG27" s="11"/>
      <c r="HIH27" s="11"/>
      <c r="HII27" s="11"/>
      <c r="HIJ27" s="11"/>
      <c r="HIK27" s="11"/>
      <c r="HIL27" s="11"/>
      <c r="HIM27" s="11"/>
      <c r="HIN27" s="11"/>
      <c r="HIO27" s="11"/>
      <c r="HIP27" s="11"/>
      <c r="HIQ27" s="11"/>
      <c r="HIR27" s="11"/>
      <c r="HIS27" s="11"/>
      <c r="HIT27" s="11"/>
      <c r="HIU27" s="11"/>
      <c r="HIV27" s="11"/>
      <c r="HIW27" s="11"/>
      <c r="HIX27" s="11"/>
      <c r="HIY27" s="11"/>
      <c r="HIZ27" s="11"/>
      <c r="HJA27" s="11"/>
      <c r="HJB27" s="11"/>
      <c r="HJC27" s="11"/>
      <c r="HJD27" s="11"/>
      <c r="HJE27" s="11"/>
      <c r="HJF27" s="11"/>
      <c r="HJG27" s="11"/>
      <c r="HJH27" s="11"/>
      <c r="HJI27" s="11"/>
      <c r="HJJ27" s="11"/>
      <c r="HJK27" s="11"/>
      <c r="HJL27" s="11"/>
      <c r="HJM27" s="11"/>
      <c r="HJN27" s="11"/>
      <c r="HJO27" s="11"/>
      <c r="HJP27" s="11"/>
      <c r="HJQ27" s="11"/>
      <c r="HJR27" s="11"/>
      <c r="HJS27" s="11"/>
      <c r="HJT27" s="11"/>
      <c r="HJU27" s="11"/>
      <c r="HJV27" s="11"/>
      <c r="HJW27" s="11"/>
      <c r="HJX27" s="11"/>
      <c r="HJY27" s="11"/>
      <c r="HJZ27" s="11"/>
      <c r="HKA27" s="11"/>
      <c r="HKB27" s="11"/>
      <c r="HKC27" s="11"/>
      <c r="HKD27" s="11"/>
      <c r="HKE27" s="11"/>
      <c r="HKF27" s="11"/>
      <c r="HKG27" s="11"/>
      <c r="HKH27" s="11"/>
      <c r="HKI27" s="11"/>
      <c r="HKJ27" s="11"/>
      <c r="HKK27" s="11"/>
      <c r="HKL27" s="11"/>
      <c r="HKM27" s="11"/>
      <c r="HKN27" s="11"/>
      <c r="HKO27" s="11"/>
      <c r="HKP27" s="11"/>
      <c r="HKQ27" s="11"/>
      <c r="HKR27" s="11"/>
      <c r="HKS27" s="11"/>
      <c r="HKT27" s="11"/>
      <c r="HKU27" s="11"/>
      <c r="HKV27" s="11"/>
      <c r="HKW27" s="11"/>
      <c r="HKX27" s="11"/>
      <c r="HKY27" s="11"/>
      <c r="HKZ27" s="11"/>
      <c r="HLA27" s="11"/>
      <c r="HLB27" s="11"/>
      <c r="HLC27" s="11"/>
      <c r="HLD27" s="11"/>
      <c r="HLE27" s="11"/>
      <c r="HLF27" s="11"/>
      <c r="HLG27" s="11"/>
      <c r="HLH27" s="11"/>
      <c r="HLI27" s="11"/>
      <c r="HLJ27" s="11"/>
      <c r="HLK27" s="11"/>
      <c r="HLL27" s="11"/>
      <c r="HLM27" s="11"/>
      <c r="HLN27" s="11"/>
      <c r="HLO27" s="11"/>
      <c r="HLP27" s="11"/>
      <c r="HLQ27" s="11"/>
      <c r="HLR27" s="11"/>
      <c r="HLS27" s="11"/>
      <c r="HLT27" s="11"/>
      <c r="HLU27" s="11"/>
      <c r="HLV27" s="11"/>
      <c r="HLW27" s="11"/>
      <c r="HLX27" s="11"/>
      <c r="HLY27" s="11"/>
      <c r="HLZ27" s="11"/>
      <c r="HMA27" s="11"/>
      <c r="HMB27" s="11"/>
      <c r="HMC27" s="11"/>
      <c r="HMD27" s="11"/>
      <c r="HME27" s="11"/>
      <c r="HMF27" s="11"/>
      <c r="HMG27" s="11"/>
      <c r="HMH27" s="11"/>
      <c r="HMI27" s="11"/>
      <c r="HMJ27" s="11"/>
      <c r="HMK27" s="11"/>
      <c r="HML27" s="11"/>
      <c r="HMM27" s="11"/>
      <c r="HMN27" s="11"/>
      <c r="HMO27" s="11"/>
      <c r="HMP27" s="11"/>
      <c r="HMQ27" s="11"/>
      <c r="HMR27" s="11"/>
      <c r="HMS27" s="11"/>
      <c r="HMT27" s="11"/>
      <c r="HMU27" s="11"/>
      <c r="HMV27" s="11"/>
      <c r="HMW27" s="11"/>
      <c r="HMX27" s="11"/>
      <c r="HMY27" s="11"/>
      <c r="HMZ27" s="11"/>
      <c r="HNA27" s="11"/>
      <c r="HNB27" s="11"/>
      <c r="HNC27" s="11"/>
      <c r="HND27" s="11"/>
      <c r="HNE27" s="11"/>
      <c r="HNF27" s="11"/>
      <c r="HNG27" s="11"/>
      <c r="HNH27" s="11"/>
      <c r="HNI27" s="11"/>
      <c r="HNJ27" s="11"/>
      <c r="HNK27" s="11"/>
      <c r="HNL27" s="11"/>
      <c r="HNM27" s="11"/>
      <c r="HNN27" s="11"/>
      <c r="HNO27" s="11"/>
      <c r="HNP27" s="11"/>
      <c r="HNQ27" s="11"/>
      <c r="HNR27" s="11"/>
      <c r="HNS27" s="11"/>
      <c r="HNT27" s="11"/>
      <c r="HNU27" s="11"/>
      <c r="HNV27" s="11"/>
      <c r="HNW27" s="11"/>
      <c r="HNX27" s="11"/>
      <c r="HNY27" s="11"/>
      <c r="HNZ27" s="11"/>
      <c r="HOA27" s="11"/>
      <c r="HOB27" s="11"/>
      <c r="HOC27" s="11"/>
      <c r="HOD27" s="11"/>
      <c r="HOE27" s="11"/>
      <c r="HOF27" s="11"/>
      <c r="HOG27" s="11"/>
      <c r="HOH27" s="11"/>
      <c r="HOI27" s="11"/>
      <c r="HOJ27" s="11"/>
      <c r="HOK27" s="11"/>
      <c r="HOL27" s="11"/>
      <c r="HOM27" s="11"/>
      <c r="HON27" s="11"/>
      <c r="HOO27" s="11"/>
      <c r="HOP27" s="11"/>
      <c r="HOQ27" s="11"/>
      <c r="HOR27" s="11"/>
      <c r="HOS27" s="11"/>
      <c r="HOT27" s="11"/>
      <c r="HOU27" s="11"/>
      <c r="HOV27" s="11"/>
      <c r="HOW27" s="11"/>
      <c r="HOX27" s="11"/>
      <c r="HOY27" s="11"/>
      <c r="HOZ27" s="11"/>
      <c r="HPA27" s="11"/>
      <c r="HPB27" s="11"/>
      <c r="HPC27" s="11"/>
      <c r="HPD27" s="11"/>
      <c r="HPE27" s="11"/>
      <c r="HPF27" s="11"/>
      <c r="HPG27" s="11"/>
      <c r="HPH27" s="11"/>
      <c r="HPI27" s="11"/>
      <c r="HPJ27" s="11"/>
      <c r="HPK27" s="11"/>
      <c r="HPL27" s="11"/>
      <c r="HPM27" s="11"/>
      <c r="HPN27" s="11"/>
      <c r="HPO27" s="11"/>
      <c r="HPP27" s="11"/>
      <c r="HPQ27" s="11"/>
      <c r="HPR27" s="11"/>
      <c r="HPS27" s="11"/>
      <c r="HPT27" s="11"/>
      <c r="HPU27" s="11"/>
      <c r="HPV27" s="11"/>
      <c r="HPW27" s="11"/>
      <c r="HPX27" s="11"/>
      <c r="HPY27" s="11"/>
      <c r="HPZ27" s="11"/>
      <c r="HQA27" s="11"/>
      <c r="HQB27" s="11"/>
      <c r="HQC27" s="11"/>
      <c r="HQD27" s="11"/>
      <c r="HQE27" s="11"/>
      <c r="HQF27" s="11"/>
      <c r="HQG27" s="11"/>
      <c r="HQH27" s="11"/>
      <c r="HQI27" s="11"/>
      <c r="HQJ27" s="11"/>
      <c r="HQK27" s="11"/>
      <c r="HQL27" s="11"/>
      <c r="HQM27" s="11"/>
      <c r="HQN27" s="11"/>
      <c r="HQO27" s="11"/>
      <c r="HQP27" s="11"/>
      <c r="HQQ27" s="11"/>
      <c r="HQR27" s="11"/>
      <c r="HQS27" s="11"/>
      <c r="HQT27" s="11"/>
      <c r="HQU27" s="11"/>
      <c r="HQV27" s="11"/>
      <c r="HQW27" s="11"/>
      <c r="HQX27" s="11"/>
      <c r="HQY27" s="11"/>
      <c r="HQZ27" s="11"/>
      <c r="HRA27" s="11"/>
      <c r="HRB27" s="11"/>
      <c r="HRC27" s="11"/>
      <c r="HRD27" s="11"/>
      <c r="HRE27" s="11"/>
      <c r="HRF27" s="11"/>
      <c r="HRG27" s="11"/>
      <c r="HRH27" s="11"/>
      <c r="HRI27" s="11"/>
      <c r="HRJ27" s="11"/>
      <c r="HRK27" s="11"/>
      <c r="HRL27" s="11"/>
      <c r="HRM27" s="11"/>
      <c r="HRN27" s="11"/>
      <c r="HRO27" s="11"/>
      <c r="HRP27" s="11"/>
      <c r="HRQ27" s="11"/>
      <c r="HRR27" s="11"/>
      <c r="HRS27" s="11"/>
      <c r="HRT27" s="11"/>
      <c r="HRU27" s="11"/>
      <c r="HRV27" s="11"/>
      <c r="HRW27" s="11"/>
      <c r="HRX27" s="11"/>
      <c r="HRY27" s="11"/>
      <c r="HRZ27" s="11"/>
      <c r="HSA27" s="11"/>
      <c r="HSB27" s="11"/>
      <c r="HSC27" s="11"/>
      <c r="HSD27" s="11"/>
      <c r="HSE27" s="11"/>
      <c r="HSF27" s="11"/>
      <c r="HSG27" s="11"/>
      <c r="HSH27" s="11"/>
      <c r="HSI27" s="11"/>
      <c r="HSJ27" s="11"/>
      <c r="HSK27" s="11"/>
      <c r="HSL27" s="11"/>
      <c r="HSM27" s="11"/>
      <c r="HSN27" s="11"/>
      <c r="HSO27" s="11"/>
      <c r="HSP27" s="11"/>
      <c r="HSQ27" s="11"/>
      <c r="HSR27" s="11"/>
      <c r="HSS27" s="11"/>
      <c r="HST27" s="11"/>
      <c r="HSU27" s="11"/>
      <c r="HSV27" s="11"/>
      <c r="HSW27" s="11"/>
      <c r="HSX27" s="11"/>
      <c r="HSY27" s="11"/>
      <c r="HSZ27" s="11"/>
      <c r="HTA27" s="11"/>
      <c r="HTB27" s="11"/>
      <c r="HTC27" s="11"/>
      <c r="HTD27" s="11"/>
      <c r="HTE27" s="11"/>
      <c r="HTF27" s="11"/>
      <c r="HTG27" s="11"/>
      <c r="HTH27" s="11"/>
      <c r="HTI27" s="11"/>
      <c r="HTJ27" s="11"/>
      <c r="HTK27" s="11"/>
      <c r="HTL27" s="11"/>
      <c r="HTM27" s="11"/>
      <c r="HTN27" s="11"/>
      <c r="HTO27" s="11"/>
      <c r="HTP27" s="11"/>
      <c r="HTQ27" s="11"/>
      <c r="HTR27" s="11"/>
      <c r="HTS27" s="11"/>
      <c r="HTT27" s="11"/>
      <c r="HTU27" s="11"/>
      <c r="HTV27" s="11"/>
      <c r="HTW27" s="11"/>
      <c r="HTX27" s="11"/>
      <c r="HTY27" s="11"/>
      <c r="HTZ27" s="11"/>
      <c r="HUA27" s="11"/>
      <c r="HUB27" s="11"/>
      <c r="HUC27" s="11"/>
      <c r="HUD27" s="11"/>
      <c r="HUE27" s="11"/>
      <c r="HUF27" s="11"/>
      <c r="HUG27" s="11"/>
      <c r="HUH27" s="11"/>
      <c r="HUI27" s="11"/>
      <c r="HUJ27" s="11"/>
      <c r="HUK27" s="11"/>
      <c r="HUL27" s="11"/>
      <c r="HUM27" s="11"/>
      <c r="HUN27" s="11"/>
      <c r="HUO27" s="11"/>
      <c r="HUP27" s="11"/>
      <c r="HUQ27" s="11"/>
      <c r="HUR27" s="11"/>
      <c r="HUS27" s="11"/>
      <c r="HUT27" s="11"/>
      <c r="HUU27" s="11"/>
      <c r="HUV27" s="11"/>
      <c r="HUW27" s="11"/>
      <c r="HUX27" s="11"/>
      <c r="HUY27" s="11"/>
      <c r="HUZ27" s="11"/>
      <c r="HVA27" s="11"/>
      <c r="HVB27" s="11"/>
      <c r="HVC27" s="11"/>
      <c r="HVD27" s="11"/>
      <c r="HVE27" s="11"/>
      <c r="HVF27" s="11"/>
      <c r="HVG27" s="11"/>
      <c r="HVH27" s="11"/>
      <c r="HVI27" s="11"/>
      <c r="HVJ27" s="11"/>
      <c r="HVK27" s="11"/>
      <c r="HVL27" s="11"/>
      <c r="HVM27" s="11"/>
      <c r="HVN27" s="11"/>
      <c r="HVO27" s="11"/>
      <c r="HVP27" s="11"/>
      <c r="HVQ27" s="11"/>
      <c r="HVR27" s="11"/>
      <c r="HVS27" s="11"/>
      <c r="HVT27" s="11"/>
      <c r="HVU27" s="11"/>
      <c r="HVV27" s="11"/>
      <c r="HVW27" s="11"/>
      <c r="HVX27" s="11"/>
      <c r="HVY27" s="11"/>
      <c r="HVZ27" s="11"/>
      <c r="HWA27" s="11"/>
      <c r="HWB27" s="11"/>
      <c r="HWC27" s="11"/>
      <c r="HWD27" s="11"/>
      <c r="HWE27" s="11"/>
      <c r="HWF27" s="11"/>
      <c r="HWG27" s="11"/>
      <c r="HWH27" s="11"/>
      <c r="HWI27" s="11"/>
      <c r="HWJ27" s="11"/>
      <c r="HWK27" s="11"/>
      <c r="HWL27" s="11"/>
      <c r="HWM27" s="11"/>
      <c r="HWN27" s="11"/>
      <c r="HWO27" s="11"/>
      <c r="HWP27" s="11"/>
      <c r="HWQ27" s="11"/>
      <c r="HWR27" s="11"/>
      <c r="HWS27" s="11"/>
      <c r="HWT27" s="11"/>
      <c r="HWU27" s="11"/>
      <c r="HWV27" s="11"/>
      <c r="HWW27" s="11"/>
      <c r="HWX27" s="11"/>
      <c r="HWY27" s="11"/>
      <c r="HWZ27" s="11"/>
      <c r="HXA27" s="11"/>
      <c r="HXB27" s="11"/>
      <c r="HXC27" s="11"/>
      <c r="HXD27" s="11"/>
      <c r="HXE27" s="11"/>
      <c r="HXF27" s="11"/>
      <c r="HXG27" s="11"/>
      <c r="HXH27" s="11"/>
      <c r="HXI27" s="11"/>
      <c r="HXJ27" s="11"/>
      <c r="HXK27" s="11"/>
      <c r="HXL27" s="11"/>
      <c r="HXM27" s="11"/>
      <c r="HXN27" s="11"/>
      <c r="HXO27" s="11"/>
      <c r="HXP27" s="11"/>
      <c r="HXQ27" s="11"/>
      <c r="HXR27" s="11"/>
      <c r="HXS27" s="11"/>
      <c r="HXT27" s="11"/>
      <c r="HXU27" s="11"/>
      <c r="HXV27" s="11"/>
      <c r="HXW27" s="11"/>
      <c r="HXX27" s="11"/>
      <c r="HXY27" s="11"/>
      <c r="HXZ27" s="11"/>
      <c r="HYA27" s="11"/>
      <c r="HYB27" s="11"/>
      <c r="HYC27" s="11"/>
      <c r="HYD27" s="11"/>
      <c r="HYE27" s="11"/>
      <c r="HYF27" s="11"/>
      <c r="HYG27" s="11"/>
      <c r="HYH27" s="11"/>
      <c r="HYI27" s="11"/>
      <c r="HYJ27" s="11"/>
      <c r="HYK27" s="11"/>
      <c r="HYL27" s="11"/>
      <c r="HYM27" s="11"/>
      <c r="HYN27" s="11"/>
      <c r="HYO27" s="11"/>
      <c r="HYP27" s="11"/>
      <c r="HYQ27" s="11"/>
      <c r="HYR27" s="11"/>
      <c r="HYS27" s="11"/>
      <c r="HYT27" s="11"/>
      <c r="HYU27" s="11"/>
      <c r="HYV27" s="11"/>
      <c r="HYW27" s="11"/>
      <c r="HYX27" s="11"/>
      <c r="HYY27" s="11"/>
      <c r="HYZ27" s="11"/>
      <c r="HZA27" s="11"/>
      <c r="HZB27" s="11"/>
      <c r="HZC27" s="11"/>
      <c r="HZD27" s="11"/>
      <c r="HZE27" s="11"/>
      <c r="HZF27" s="11"/>
      <c r="HZG27" s="11"/>
      <c r="HZH27" s="11"/>
      <c r="HZI27" s="11"/>
      <c r="HZJ27" s="11"/>
      <c r="HZK27" s="11"/>
      <c r="HZL27" s="11"/>
      <c r="HZM27" s="11"/>
      <c r="HZN27" s="11"/>
      <c r="HZO27" s="11"/>
      <c r="HZP27" s="11"/>
      <c r="HZQ27" s="11"/>
      <c r="HZR27" s="11"/>
      <c r="HZS27" s="11"/>
      <c r="HZT27" s="11"/>
      <c r="HZU27" s="11"/>
      <c r="HZV27" s="11"/>
      <c r="HZW27" s="11"/>
      <c r="HZX27" s="11"/>
      <c r="HZY27" s="11"/>
      <c r="HZZ27" s="11"/>
      <c r="IAA27" s="11"/>
      <c r="IAB27" s="11"/>
      <c r="IAC27" s="11"/>
      <c r="IAD27" s="11"/>
      <c r="IAE27" s="11"/>
      <c r="IAF27" s="11"/>
      <c r="IAG27" s="11"/>
      <c r="IAH27" s="11"/>
      <c r="IAI27" s="11"/>
      <c r="IAJ27" s="11"/>
      <c r="IAK27" s="11"/>
      <c r="IAL27" s="11"/>
      <c r="IAM27" s="11"/>
      <c r="IAN27" s="11"/>
      <c r="IAO27" s="11"/>
      <c r="IAP27" s="11"/>
      <c r="IAQ27" s="11"/>
      <c r="IAR27" s="11"/>
      <c r="IAS27" s="11"/>
      <c r="IAT27" s="11"/>
      <c r="IAU27" s="11"/>
      <c r="IAV27" s="11"/>
      <c r="IAW27" s="11"/>
      <c r="IAX27" s="11"/>
      <c r="IAY27" s="11"/>
      <c r="IAZ27" s="11"/>
      <c r="IBA27" s="11"/>
      <c r="IBB27" s="11"/>
      <c r="IBC27" s="11"/>
      <c r="IBD27" s="11"/>
      <c r="IBE27" s="11"/>
      <c r="IBF27" s="11"/>
      <c r="IBG27" s="11"/>
      <c r="IBH27" s="11"/>
      <c r="IBI27" s="11"/>
      <c r="IBJ27" s="11"/>
      <c r="IBK27" s="11"/>
      <c r="IBL27" s="11"/>
      <c r="IBM27" s="11"/>
      <c r="IBN27" s="11"/>
      <c r="IBO27" s="11"/>
      <c r="IBP27" s="11"/>
      <c r="IBQ27" s="11"/>
      <c r="IBR27" s="11"/>
      <c r="IBS27" s="11"/>
      <c r="IBT27" s="11"/>
      <c r="IBU27" s="11"/>
      <c r="IBV27" s="11"/>
      <c r="IBW27" s="11"/>
      <c r="IBX27" s="11"/>
      <c r="IBY27" s="11"/>
      <c r="IBZ27" s="11"/>
      <c r="ICA27" s="11"/>
      <c r="ICB27" s="11"/>
      <c r="ICC27" s="11"/>
      <c r="ICD27" s="11"/>
      <c r="ICE27" s="11"/>
      <c r="ICF27" s="11"/>
      <c r="ICG27" s="11"/>
      <c r="ICH27" s="11"/>
      <c r="ICI27" s="11"/>
      <c r="ICJ27" s="11"/>
      <c r="ICK27" s="11"/>
      <c r="ICL27" s="11"/>
      <c r="ICM27" s="11"/>
      <c r="ICN27" s="11"/>
      <c r="ICO27" s="11"/>
      <c r="ICP27" s="11"/>
      <c r="ICQ27" s="11"/>
      <c r="ICR27" s="11"/>
      <c r="ICS27" s="11"/>
      <c r="ICT27" s="11"/>
      <c r="ICU27" s="11"/>
      <c r="ICV27" s="11"/>
      <c r="ICW27" s="11"/>
      <c r="ICX27" s="11"/>
      <c r="ICY27" s="11"/>
      <c r="ICZ27" s="11"/>
      <c r="IDA27" s="11"/>
      <c r="IDB27" s="11"/>
      <c r="IDC27" s="11"/>
      <c r="IDD27" s="11"/>
      <c r="IDE27" s="11"/>
      <c r="IDF27" s="11"/>
      <c r="IDG27" s="11"/>
      <c r="IDH27" s="11"/>
      <c r="IDI27" s="11"/>
      <c r="IDJ27" s="11"/>
      <c r="IDK27" s="11"/>
      <c r="IDL27" s="11"/>
      <c r="IDM27" s="11"/>
      <c r="IDN27" s="11"/>
      <c r="IDO27" s="11"/>
      <c r="IDP27" s="11"/>
      <c r="IDQ27" s="11"/>
      <c r="IDR27" s="11"/>
      <c r="IDS27" s="11"/>
      <c r="IDT27" s="11"/>
      <c r="IDU27" s="11"/>
      <c r="IDV27" s="11"/>
      <c r="IDW27" s="11"/>
      <c r="IDX27" s="11"/>
      <c r="IDY27" s="11"/>
      <c r="IDZ27" s="11"/>
      <c r="IEA27" s="11"/>
      <c r="IEB27" s="11"/>
      <c r="IEC27" s="11"/>
      <c r="IED27" s="11"/>
      <c r="IEE27" s="11"/>
      <c r="IEF27" s="11"/>
      <c r="IEG27" s="11"/>
      <c r="IEH27" s="11"/>
      <c r="IEI27" s="11"/>
      <c r="IEJ27" s="11"/>
      <c r="IEK27" s="11"/>
      <c r="IEL27" s="11"/>
      <c r="IEM27" s="11"/>
      <c r="IEN27" s="11"/>
      <c r="IEO27" s="11"/>
      <c r="IEP27" s="11"/>
      <c r="IEQ27" s="11"/>
      <c r="IER27" s="11"/>
      <c r="IES27" s="11"/>
      <c r="IET27" s="11"/>
      <c r="IEU27" s="11"/>
      <c r="IEV27" s="11"/>
      <c r="IEW27" s="11"/>
      <c r="IEX27" s="11"/>
      <c r="IEY27" s="11"/>
      <c r="IEZ27" s="11"/>
      <c r="IFA27" s="11"/>
      <c r="IFB27" s="11"/>
      <c r="IFC27" s="11"/>
      <c r="IFD27" s="11"/>
      <c r="IFE27" s="11"/>
      <c r="IFF27" s="11"/>
      <c r="IFG27" s="11"/>
      <c r="IFH27" s="11"/>
      <c r="IFI27" s="11"/>
      <c r="IFJ27" s="11"/>
      <c r="IFK27" s="11"/>
      <c r="IFL27" s="11"/>
      <c r="IFM27" s="11"/>
      <c r="IFN27" s="11"/>
      <c r="IFO27" s="11"/>
      <c r="IFP27" s="11"/>
      <c r="IFQ27" s="11"/>
      <c r="IFR27" s="11"/>
      <c r="IFS27" s="11"/>
      <c r="IFT27" s="11"/>
      <c r="IFU27" s="11"/>
      <c r="IFV27" s="11"/>
      <c r="IFW27" s="11"/>
      <c r="IFX27" s="11"/>
      <c r="IFY27" s="11"/>
      <c r="IFZ27" s="11"/>
      <c r="IGA27" s="11"/>
      <c r="IGB27" s="11"/>
      <c r="IGC27" s="11"/>
      <c r="IGD27" s="11"/>
      <c r="IGE27" s="11"/>
      <c r="IGF27" s="11"/>
      <c r="IGG27" s="11"/>
      <c r="IGH27" s="11"/>
      <c r="IGI27" s="11"/>
      <c r="IGJ27" s="11"/>
      <c r="IGK27" s="11"/>
      <c r="IGL27" s="11"/>
      <c r="IGM27" s="11"/>
      <c r="IGN27" s="11"/>
      <c r="IGO27" s="11"/>
      <c r="IGP27" s="11"/>
      <c r="IGQ27" s="11"/>
      <c r="IGR27" s="11"/>
      <c r="IGS27" s="11"/>
      <c r="IGT27" s="11"/>
      <c r="IGU27" s="11"/>
      <c r="IGV27" s="11"/>
      <c r="IGW27" s="11"/>
      <c r="IGX27" s="11"/>
      <c r="IGY27" s="11"/>
      <c r="IGZ27" s="11"/>
      <c r="IHA27" s="11"/>
      <c r="IHB27" s="11"/>
      <c r="IHC27" s="11"/>
      <c r="IHD27" s="11"/>
      <c r="IHE27" s="11"/>
      <c r="IHF27" s="11"/>
      <c r="IHG27" s="11"/>
      <c r="IHH27" s="11"/>
      <c r="IHI27" s="11"/>
      <c r="IHJ27" s="11"/>
      <c r="IHK27" s="11"/>
      <c r="IHL27" s="11"/>
      <c r="IHM27" s="11"/>
      <c r="IHN27" s="11"/>
      <c r="IHO27" s="11"/>
      <c r="IHP27" s="11"/>
      <c r="IHQ27" s="11"/>
      <c r="IHR27" s="11"/>
      <c r="IHS27" s="11"/>
      <c r="IHT27" s="11"/>
      <c r="IHU27" s="11"/>
      <c r="IHV27" s="11"/>
      <c r="IHW27" s="11"/>
      <c r="IHX27" s="11"/>
      <c r="IHY27" s="11"/>
      <c r="IHZ27" s="11"/>
      <c r="IIA27" s="11"/>
      <c r="IIB27" s="11"/>
      <c r="IIC27" s="11"/>
      <c r="IID27" s="11"/>
      <c r="IIE27" s="11"/>
      <c r="IIF27" s="11"/>
      <c r="IIG27" s="11"/>
      <c r="IIH27" s="11"/>
      <c r="III27" s="11"/>
      <c r="IIJ27" s="11"/>
      <c r="IIK27" s="11"/>
      <c r="IIL27" s="11"/>
      <c r="IIM27" s="11"/>
      <c r="IIN27" s="11"/>
      <c r="IIO27" s="11"/>
      <c r="IIP27" s="11"/>
      <c r="IIQ27" s="11"/>
      <c r="IIR27" s="11"/>
      <c r="IIS27" s="11"/>
      <c r="IIT27" s="11"/>
      <c r="IIU27" s="11"/>
      <c r="IIV27" s="11"/>
      <c r="IIW27" s="11"/>
      <c r="IIX27" s="11"/>
      <c r="IIY27" s="11"/>
      <c r="IIZ27" s="11"/>
      <c r="IJA27" s="11"/>
      <c r="IJB27" s="11"/>
      <c r="IJC27" s="11"/>
      <c r="IJD27" s="11"/>
      <c r="IJE27" s="11"/>
      <c r="IJF27" s="11"/>
      <c r="IJG27" s="11"/>
      <c r="IJH27" s="11"/>
      <c r="IJI27" s="11"/>
      <c r="IJJ27" s="11"/>
      <c r="IJK27" s="11"/>
      <c r="IJL27" s="11"/>
      <c r="IJM27" s="11"/>
      <c r="IJN27" s="11"/>
      <c r="IJO27" s="11"/>
      <c r="IJP27" s="11"/>
      <c r="IJQ27" s="11"/>
      <c r="IJR27" s="11"/>
      <c r="IJS27" s="11"/>
      <c r="IJT27" s="11"/>
      <c r="IJU27" s="11"/>
      <c r="IJV27" s="11"/>
      <c r="IJW27" s="11"/>
      <c r="IJX27" s="11"/>
      <c r="IJY27" s="11"/>
      <c r="IJZ27" s="11"/>
      <c r="IKA27" s="11"/>
      <c r="IKB27" s="11"/>
      <c r="IKC27" s="11"/>
      <c r="IKD27" s="11"/>
      <c r="IKE27" s="11"/>
      <c r="IKF27" s="11"/>
      <c r="IKG27" s="11"/>
      <c r="IKH27" s="11"/>
      <c r="IKI27" s="11"/>
      <c r="IKJ27" s="11"/>
      <c r="IKK27" s="11"/>
      <c r="IKL27" s="11"/>
      <c r="IKM27" s="11"/>
      <c r="IKN27" s="11"/>
      <c r="IKO27" s="11"/>
      <c r="IKP27" s="11"/>
      <c r="IKQ27" s="11"/>
      <c r="IKR27" s="11"/>
      <c r="IKS27" s="11"/>
      <c r="IKT27" s="11"/>
      <c r="IKU27" s="11"/>
      <c r="IKV27" s="11"/>
      <c r="IKW27" s="11"/>
      <c r="IKX27" s="11"/>
      <c r="IKY27" s="11"/>
      <c r="IKZ27" s="11"/>
      <c r="ILA27" s="11"/>
      <c r="ILB27" s="11"/>
      <c r="ILC27" s="11"/>
      <c r="ILD27" s="11"/>
      <c r="ILE27" s="11"/>
      <c r="ILF27" s="11"/>
      <c r="ILG27" s="11"/>
      <c r="ILH27" s="11"/>
      <c r="ILI27" s="11"/>
      <c r="ILJ27" s="11"/>
      <c r="ILK27" s="11"/>
      <c r="ILL27" s="11"/>
      <c r="ILM27" s="11"/>
      <c r="ILN27" s="11"/>
      <c r="ILO27" s="11"/>
      <c r="ILP27" s="11"/>
      <c r="ILQ27" s="11"/>
      <c r="ILR27" s="11"/>
      <c r="ILS27" s="11"/>
      <c r="ILT27" s="11"/>
      <c r="ILU27" s="11"/>
      <c r="ILV27" s="11"/>
      <c r="ILW27" s="11"/>
      <c r="ILX27" s="11"/>
      <c r="ILY27" s="11"/>
      <c r="ILZ27" s="11"/>
      <c r="IMA27" s="11"/>
      <c r="IMB27" s="11"/>
      <c r="IMC27" s="11"/>
      <c r="IMD27" s="11"/>
      <c r="IME27" s="11"/>
      <c r="IMF27" s="11"/>
      <c r="IMG27" s="11"/>
      <c r="IMH27" s="11"/>
      <c r="IMI27" s="11"/>
      <c r="IMJ27" s="11"/>
      <c r="IMK27" s="11"/>
      <c r="IML27" s="11"/>
      <c r="IMM27" s="11"/>
      <c r="IMN27" s="11"/>
      <c r="IMO27" s="11"/>
      <c r="IMP27" s="11"/>
      <c r="IMQ27" s="11"/>
      <c r="IMR27" s="11"/>
      <c r="IMS27" s="11"/>
      <c r="IMT27" s="11"/>
      <c r="IMU27" s="11"/>
      <c r="IMV27" s="11"/>
      <c r="IMW27" s="11"/>
      <c r="IMX27" s="11"/>
      <c r="IMY27" s="11"/>
      <c r="IMZ27" s="11"/>
      <c r="INA27" s="11"/>
      <c r="INB27" s="11"/>
      <c r="INC27" s="11"/>
      <c r="IND27" s="11"/>
      <c r="INE27" s="11"/>
      <c r="INF27" s="11"/>
      <c r="ING27" s="11"/>
      <c r="INH27" s="11"/>
      <c r="INI27" s="11"/>
      <c r="INJ27" s="11"/>
      <c r="INK27" s="11"/>
      <c r="INL27" s="11"/>
      <c r="INM27" s="11"/>
      <c r="INN27" s="11"/>
      <c r="INO27" s="11"/>
      <c r="INP27" s="11"/>
      <c r="INQ27" s="11"/>
      <c r="INR27" s="11"/>
      <c r="INS27" s="11"/>
      <c r="INT27" s="11"/>
      <c r="INU27" s="11"/>
      <c r="INV27" s="11"/>
      <c r="INW27" s="11"/>
      <c r="INX27" s="11"/>
      <c r="INY27" s="11"/>
      <c r="INZ27" s="11"/>
      <c r="IOA27" s="11"/>
      <c r="IOB27" s="11"/>
      <c r="IOC27" s="11"/>
      <c r="IOD27" s="11"/>
      <c r="IOE27" s="11"/>
      <c r="IOF27" s="11"/>
      <c r="IOG27" s="11"/>
      <c r="IOH27" s="11"/>
      <c r="IOI27" s="11"/>
      <c r="IOJ27" s="11"/>
      <c r="IOK27" s="11"/>
      <c r="IOL27" s="11"/>
      <c r="IOM27" s="11"/>
      <c r="ION27" s="11"/>
      <c r="IOO27" s="11"/>
      <c r="IOP27" s="11"/>
      <c r="IOQ27" s="11"/>
      <c r="IOR27" s="11"/>
      <c r="IOS27" s="11"/>
      <c r="IOT27" s="11"/>
      <c r="IOU27" s="11"/>
      <c r="IOV27" s="11"/>
      <c r="IOW27" s="11"/>
      <c r="IOX27" s="11"/>
      <c r="IOY27" s="11"/>
      <c r="IOZ27" s="11"/>
      <c r="IPA27" s="11"/>
      <c r="IPB27" s="11"/>
      <c r="IPC27" s="11"/>
      <c r="IPD27" s="11"/>
      <c r="IPE27" s="11"/>
      <c r="IPF27" s="11"/>
      <c r="IPG27" s="11"/>
      <c r="IPH27" s="11"/>
      <c r="IPI27" s="11"/>
      <c r="IPJ27" s="11"/>
      <c r="IPK27" s="11"/>
      <c r="IPL27" s="11"/>
      <c r="IPM27" s="11"/>
      <c r="IPN27" s="11"/>
      <c r="IPO27" s="11"/>
      <c r="IPP27" s="11"/>
      <c r="IPQ27" s="11"/>
      <c r="IPR27" s="11"/>
      <c r="IPS27" s="11"/>
      <c r="IPT27" s="11"/>
      <c r="IPU27" s="11"/>
      <c r="IPV27" s="11"/>
      <c r="IPW27" s="11"/>
      <c r="IPX27" s="11"/>
      <c r="IPY27" s="11"/>
      <c r="IPZ27" s="11"/>
      <c r="IQA27" s="11"/>
      <c r="IQB27" s="11"/>
      <c r="IQC27" s="11"/>
      <c r="IQD27" s="11"/>
      <c r="IQE27" s="11"/>
      <c r="IQF27" s="11"/>
      <c r="IQG27" s="11"/>
      <c r="IQH27" s="11"/>
      <c r="IQI27" s="11"/>
      <c r="IQJ27" s="11"/>
      <c r="IQK27" s="11"/>
      <c r="IQL27" s="11"/>
      <c r="IQM27" s="11"/>
      <c r="IQN27" s="11"/>
      <c r="IQO27" s="11"/>
      <c r="IQP27" s="11"/>
      <c r="IQQ27" s="11"/>
      <c r="IQR27" s="11"/>
      <c r="IQS27" s="11"/>
      <c r="IQT27" s="11"/>
      <c r="IQU27" s="11"/>
      <c r="IQV27" s="11"/>
      <c r="IQW27" s="11"/>
      <c r="IQX27" s="11"/>
      <c r="IQY27" s="11"/>
      <c r="IQZ27" s="11"/>
      <c r="IRA27" s="11"/>
      <c r="IRB27" s="11"/>
      <c r="IRC27" s="11"/>
      <c r="IRD27" s="11"/>
      <c r="IRE27" s="11"/>
      <c r="IRF27" s="11"/>
      <c r="IRG27" s="11"/>
      <c r="IRH27" s="11"/>
      <c r="IRI27" s="11"/>
      <c r="IRJ27" s="11"/>
      <c r="IRK27" s="11"/>
      <c r="IRL27" s="11"/>
      <c r="IRM27" s="11"/>
      <c r="IRN27" s="11"/>
      <c r="IRO27" s="11"/>
      <c r="IRP27" s="11"/>
      <c r="IRQ27" s="11"/>
      <c r="IRR27" s="11"/>
      <c r="IRS27" s="11"/>
      <c r="IRT27" s="11"/>
      <c r="IRU27" s="11"/>
      <c r="IRV27" s="11"/>
      <c r="IRW27" s="11"/>
      <c r="IRX27" s="11"/>
      <c r="IRY27" s="11"/>
      <c r="IRZ27" s="11"/>
      <c r="ISA27" s="11"/>
      <c r="ISB27" s="11"/>
      <c r="ISC27" s="11"/>
      <c r="ISD27" s="11"/>
      <c r="ISE27" s="11"/>
      <c r="ISF27" s="11"/>
      <c r="ISG27" s="11"/>
      <c r="ISH27" s="11"/>
      <c r="ISI27" s="11"/>
      <c r="ISJ27" s="11"/>
      <c r="ISK27" s="11"/>
      <c r="ISL27" s="11"/>
      <c r="ISM27" s="11"/>
      <c r="ISN27" s="11"/>
      <c r="ISO27" s="11"/>
      <c r="ISP27" s="11"/>
      <c r="ISQ27" s="11"/>
      <c r="ISR27" s="11"/>
      <c r="ISS27" s="11"/>
      <c r="IST27" s="11"/>
      <c r="ISU27" s="11"/>
      <c r="ISV27" s="11"/>
      <c r="ISW27" s="11"/>
      <c r="ISX27" s="11"/>
      <c r="ISY27" s="11"/>
      <c r="ISZ27" s="11"/>
      <c r="ITA27" s="11"/>
      <c r="ITB27" s="11"/>
      <c r="ITC27" s="11"/>
      <c r="ITD27" s="11"/>
      <c r="ITE27" s="11"/>
      <c r="ITF27" s="11"/>
      <c r="ITG27" s="11"/>
      <c r="ITH27" s="11"/>
      <c r="ITI27" s="11"/>
      <c r="ITJ27" s="11"/>
      <c r="ITK27" s="11"/>
      <c r="ITL27" s="11"/>
      <c r="ITM27" s="11"/>
      <c r="ITN27" s="11"/>
      <c r="ITO27" s="11"/>
      <c r="ITP27" s="11"/>
      <c r="ITQ27" s="11"/>
      <c r="ITR27" s="11"/>
      <c r="ITS27" s="11"/>
      <c r="ITT27" s="11"/>
      <c r="ITU27" s="11"/>
      <c r="ITV27" s="11"/>
      <c r="ITW27" s="11"/>
      <c r="ITX27" s="11"/>
      <c r="ITY27" s="11"/>
      <c r="ITZ27" s="11"/>
      <c r="IUA27" s="11"/>
      <c r="IUB27" s="11"/>
      <c r="IUC27" s="11"/>
      <c r="IUD27" s="11"/>
      <c r="IUE27" s="11"/>
      <c r="IUF27" s="11"/>
      <c r="IUG27" s="11"/>
      <c r="IUH27" s="11"/>
      <c r="IUI27" s="11"/>
      <c r="IUJ27" s="11"/>
      <c r="IUK27" s="11"/>
      <c r="IUL27" s="11"/>
      <c r="IUM27" s="11"/>
      <c r="IUN27" s="11"/>
      <c r="IUO27" s="11"/>
      <c r="IUP27" s="11"/>
      <c r="IUQ27" s="11"/>
      <c r="IUR27" s="11"/>
      <c r="IUS27" s="11"/>
      <c r="IUT27" s="11"/>
      <c r="IUU27" s="11"/>
      <c r="IUV27" s="11"/>
      <c r="IUW27" s="11"/>
      <c r="IUX27" s="11"/>
      <c r="IUY27" s="11"/>
      <c r="IUZ27" s="11"/>
      <c r="IVA27" s="11"/>
      <c r="IVB27" s="11"/>
      <c r="IVC27" s="11"/>
      <c r="IVD27" s="11"/>
      <c r="IVE27" s="11"/>
      <c r="IVF27" s="11"/>
      <c r="IVG27" s="11"/>
      <c r="IVH27" s="11"/>
      <c r="IVI27" s="11"/>
      <c r="IVJ27" s="11"/>
      <c r="IVK27" s="11"/>
      <c r="IVL27" s="11"/>
      <c r="IVM27" s="11"/>
      <c r="IVN27" s="11"/>
      <c r="IVO27" s="11"/>
      <c r="IVP27" s="11"/>
      <c r="IVQ27" s="11"/>
      <c r="IVR27" s="11"/>
      <c r="IVS27" s="11"/>
      <c r="IVT27" s="11"/>
      <c r="IVU27" s="11"/>
      <c r="IVV27" s="11"/>
      <c r="IVW27" s="11"/>
      <c r="IVX27" s="11"/>
      <c r="IVY27" s="11"/>
      <c r="IVZ27" s="11"/>
      <c r="IWA27" s="11"/>
      <c r="IWB27" s="11"/>
      <c r="IWC27" s="11"/>
      <c r="IWD27" s="11"/>
      <c r="IWE27" s="11"/>
      <c r="IWF27" s="11"/>
      <c r="IWG27" s="11"/>
      <c r="IWH27" s="11"/>
      <c r="IWI27" s="11"/>
      <c r="IWJ27" s="11"/>
      <c r="IWK27" s="11"/>
      <c r="IWL27" s="11"/>
      <c r="IWM27" s="11"/>
      <c r="IWN27" s="11"/>
      <c r="IWO27" s="11"/>
      <c r="IWP27" s="11"/>
      <c r="IWQ27" s="11"/>
      <c r="IWR27" s="11"/>
      <c r="IWS27" s="11"/>
      <c r="IWT27" s="11"/>
      <c r="IWU27" s="11"/>
      <c r="IWV27" s="11"/>
      <c r="IWW27" s="11"/>
      <c r="IWX27" s="11"/>
      <c r="IWY27" s="11"/>
      <c r="IWZ27" s="11"/>
      <c r="IXA27" s="11"/>
      <c r="IXB27" s="11"/>
      <c r="IXC27" s="11"/>
      <c r="IXD27" s="11"/>
      <c r="IXE27" s="11"/>
      <c r="IXF27" s="11"/>
      <c r="IXG27" s="11"/>
      <c r="IXH27" s="11"/>
      <c r="IXI27" s="11"/>
      <c r="IXJ27" s="11"/>
      <c r="IXK27" s="11"/>
      <c r="IXL27" s="11"/>
      <c r="IXM27" s="11"/>
      <c r="IXN27" s="11"/>
      <c r="IXO27" s="11"/>
      <c r="IXP27" s="11"/>
      <c r="IXQ27" s="11"/>
      <c r="IXR27" s="11"/>
      <c r="IXS27" s="11"/>
      <c r="IXT27" s="11"/>
      <c r="IXU27" s="11"/>
      <c r="IXV27" s="11"/>
      <c r="IXW27" s="11"/>
      <c r="IXX27" s="11"/>
      <c r="IXY27" s="11"/>
      <c r="IXZ27" s="11"/>
      <c r="IYA27" s="11"/>
      <c r="IYB27" s="11"/>
      <c r="IYC27" s="11"/>
      <c r="IYD27" s="11"/>
      <c r="IYE27" s="11"/>
      <c r="IYF27" s="11"/>
      <c r="IYG27" s="11"/>
      <c r="IYH27" s="11"/>
      <c r="IYI27" s="11"/>
      <c r="IYJ27" s="11"/>
      <c r="IYK27" s="11"/>
      <c r="IYL27" s="11"/>
      <c r="IYM27" s="11"/>
      <c r="IYN27" s="11"/>
      <c r="IYO27" s="11"/>
      <c r="IYP27" s="11"/>
      <c r="IYQ27" s="11"/>
      <c r="IYR27" s="11"/>
      <c r="IYS27" s="11"/>
      <c r="IYT27" s="11"/>
      <c r="IYU27" s="11"/>
      <c r="IYV27" s="11"/>
      <c r="IYW27" s="11"/>
      <c r="IYX27" s="11"/>
      <c r="IYY27" s="11"/>
      <c r="IYZ27" s="11"/>
      <c r="IZA27" s="11"/>
      <c r="IZB27" s="11"/>
      <c r="IZC27" s="11"/>
      <c r="IZD27" s="11"/>
      <c r="IZE27" s="11"/>
      <c r="IZF27" s="11"/>
      <c r="IZG27" s="11"/>
      <c r="IZH27" s="11"/>
      <c r="IZI27" s="11"/>
      <c r="IZJ27" s="11"/>
      <c r="IZK27" s="11"/>
      <c r="IZL27" s="11"/>
      <c r="IZM27" s="11"/>
      <c r="IZN27" s="11"/>
      <c r="IZO27" s="11"/>
      <c r="IZP27" s="11"/>
      <c r="IZQ27" s="11"/>
      <c r="IZR27" s="11"/>
      <c r="IZS27" s="11"/>
      <c r="IZT27" s="11"/>
      <c r="IZU27" s="11"/>
      <c r="IZV27" s="11"/>
      <c r="IZW27" s="11"/>
      <c r="IZX27" s="11"/>
      <c r="IZY27" s="11"/>
      <c r="IZZ27" s="11"/>
      <c r="JAA27" s="11"/>
      <c r="JAB27" s="11"/>
      <c r="JAC27" s="11"/>
      <c r="JAD27" s="11"/>
      <c r="JAE27" s="11"/>
      <c r="JAF27" s="11"/>
      <c r="JAG27" s="11"/>
      <c r="JAH27" s="11"/>
      <c r="JAI27" s="11"/>
      <c r="JAJ27" s="11"/>
      <c r="JAK27" s="11"/>
      <c r="JAL27" s="11"/>
      <c r="JAM27" s="11"/>
      <c r="JAN27" s="11"/>
      <c r="JAO27" s="11"/>
      <c r="JAP27" s="11"/>
      <c r="JAQ27" s="11"/>
      <c r="JAR27" s="11"/>
      <c r="JAS27" s="11"/>
      <c r="JAT27" s="11"/>
      <c r="JAU27" s="11"/>
      <c r="JAV27" s="11"/>
      <c r="JAW27" s="11"/>
      <c r="JAX27" s="11"/>
      <c r="JAY27" s="11"/>
      <c r="JAZ27" s="11"/>
      <c r="JBA27" s="11"/>
      <c r="JBB27" s="11"/>
      <c r="JBC27" s="11"/>
      <c r="JBD27" s="11"/>
      <c r="JBE27" s="11"/>
      <c r="JBF27" s="11"/>
      <c r="JBG27" s="11"/>
      <c r="JBH27" s="11"/>
      <c r="JBI27" s="11"/>
      <c r="JBJ27" s="11"/>
      <c r="JBK27" s="11"/>
      <c r="JBL27" s="11"/>
      <c r="JBM27" s="11"/>
      <c r="JBN27" s="11"/>
      <c r="JBO27" s="11"/>
      <c r="JBP27" s="11"/>
      <c r="JBQ27" s="11"/>
      <c r="JBR27" s="11"/>
      <c r="JBS27" s="11"/>
      <c r="JBT27" s="11"/>
      <c r="JBU27" s="11"/>
      <c r="JBV27" s="11"/>
      <c r="JBW27" s="11"/>
      <c r="JBX27" s="11"/>
      <c r="JBY27" s="11"/>
      <c r="JBZ27" s="11"/>
      <c r="JCA27" s="11"/>
      <c r="JCB27" s="11"/>
      <c r="JCC27" s="11"/>
      <c r="JCD27" s="11"/>
      <c r="JCE27" s="11"/>
      <c r="JCF27" s="11"/>
      <c r="JCG27" s="11"/>
      <c r="JCH27" s="11"/>
      <c r="JCI27" s="11"/>
      <c r="JCJ27" s="11"/>
      <c r="JCK27" s="11"/>
      <c r="JCL27" s="11"/>
      <c r="JCM27" s="11"/>
      <c r="JCN27" s="11"/>
      <c r="JCO27" s="11"/>
      <c r="JCP27" s="11"/>
      <c r="JCQ27" s="11"/>
      <c r="JCR27" s="11"/>
      <c r="JCS27" s="11"/>
      <c r="JCT27" s="11"/>
      <c r="JCU27" s="11"/>
      <c r="JCV27" s="11"/>
      <c r="JCW27" s="11"/>
      <c r="JCX27" s="11"/>
      <c r="JCY27" s="11"/>
      <c r="JCZ27" s="11"/>
      <c r="JDA27" s="11"/>
      <c r="JDB27" s="11"/>
      <c r="JDC27" s="11"/>
      <c r="JDD27" s="11"/>
      <c r="JDE27" s="11"/>
      <c r="JDF27" s="11"/>
      <c r="JDG27" s="11"/>
      <c r="JDH27" s="11"/>
      <c r="JDI27" s="11"/>
      <c r="JDJ27" s="11"/>
      <c r="JDK27" s="11"/>
      <c r="JDL27" s="11"/>
      <c r="JDM27" s="11"/>
      <c r="JDN27" s="11"/>
      <c r="JDO27" s="11"/>
      <c r="JDP27" s="11"/>
      <c r="JDQ27" s="11"/>
      <c r="JDR27" s="11"/>
      <c r="JDS27" s="11"/>
      <c r="JDT27" s="11"/>
      <c r="JDU27" s="11"/>
      <c r="JDV27" s="11"/>
      <c r="JDW27" s="11"/>
      <c r="JDX27" s="11"/>
      <c r="JDY27" s="11"/>
      <c r="JDZ27" s="11"/>
      <c r="JEA27" s="11"/>
      <c r="JEB27" s="11"/>
      <c r="JEC27" s="11"/>
      <c r="JED27" s="11"/>
      <c r="JEE27" s="11"/>
      <c r="JEF27" s="11"/>
      <c r="JEG27" s="11"/>
      <c r="JEH27" s="11"/>
      <c r="JEI27" s="11"/>
      <c r="JEJ27" s="11"/>
      <c r="JEK27" s="11"/>
      <c r="JEL27" s="11"/>
      <c r="JEM27" s="11"/>
      <c r="JEN27" s="11"/>
      <c r="JEO27" s="11"/>
      <c r="JEP27" s="11"/>
      <c r="JEQ27" s="11"/>
      <c r="JER27" s="11"/>
      <c r="JES27" s="11"/>
      <c r="JET27" s="11"/>
      <c r="JEU27" s="11"/>
      <c r="JEV27" s="11"/>
      <c r="JEW27" s="11"/>
      <c r="JEX27" s="11"/>
      <c r="JEY27" s="11"/>
      <c r="JEZ27" s="11"/>
      <c r="JFA27" s="11"/>
      <c r="JFB27" s="11"/>
      <c r="JFC27" s="11"/>
      <c r="JFD27" s="11"/>
      <c r="JFE27" s="11"/>
      <c r="JFF27" s="11"/>
      <c r="JFG27" s="11"/>
      <c r="JFH27" s="11"/>
      <c r="JFI27" s="11"/>
      <c r="JFJ27" s="11"/>
      <c r="JFK27" s="11"/>
      <c r="JFL27" s="11"/>
      <c r="JFM27" s="11"/>
      <c r="JFN27" s="11"/>
      <c r="JFO27" s="11"/>
      <c r="JFP27" s="11"/>
      <c r="JFQ27" s="11"/>
      <c r="JFR27" s="11"/>
      <c r="JFS27" s="11"/>
      <c r="JFT27" s="11"/>
      <c r="JFU27" s="11"/>
      <c r="JFV27" s="11"/>
      <c r="JFW27" s="11"/>
      <c r="JFX27" s="11"/>
      <c r="JFY27" s="11"/>
      <c r="JFZ27" s="11"/>
      <c r="JGA27" s="11"/>
      <c r="JGB27" s="11"/>
      <c r="JGC27" s="11"/>
      <c r="JGD27" s="11"/>
      <c r="JGE27" s="11"/>
      <c r="JGF27" s="11"/>
      <c r="JGG27" s="11"/>
      <c r="JGH27" s="11"/>
      <c r="JGI27" s="11"/>
      <c r="JGJ27" s="11"/>
      <c r="JGK27" s="11"/>
      <c r="JGL27" s="11"/>
      <c r="JGM27" s="11"/>
      <c r="JGN27" s="11"/>
      <c r="JGO27" s="11"/>
      <c r="JGP27" s="11"/>
      <c r="JGQ27" s="11"/>
      <c r="JGR27" s="11"/>
      <c r="JGS27" s="11"/>
      <c r="JGT27" s="11"/>
      <c r="JGU27" s="11"/>
      <c r="JGV27" s="11"/>
      <c r="JGW27" s="11"/>
      <c r="JGX27" s="11"/>
      <c r="JGY27" s="11"/>
      <c r="JGZ27" s="11"/>
      <c r="JHA27" s="11"/>
      <c r="JHB27" s="11"/>
      <c r="JHC27" s="11"/>
      <c r="JHD27" s="11"/>
      <c r="JHE27" s="11"/>
      <c r="JHF27" s="11"/>
      <c r="JHG27" s="11"/>
      <c r="JHH27" s="11"/>
      <c r="JHI27" s="11"/>
      <c r="JHJ27" s="11"/>
      <c r="JHK27" s="11"/>
      <c r="JHL27" s="11"/>
      <c r="JHM27" s="11"/>
      <c r="JHN27" s="11"/>
      <c r="JHO27" s="11"/>
      <c r="JHP27" s="11"/>
      <c r="JHQ27" s="11"/>
      <c r="JHR27" s="11"/>
      <c r="JHS27" s="11"/>
      <c r="JHT27" s="11"/>
      <c r="JHU27" s="11"/>
      <c r="JHV27" s="11"/>
      <c r="JHW27" s="11"/>
      <c r="JHX27" s="11"/>
      <c r="JHY27" s="11"/>
      <c r="JHZ27" s="11"/>
      <c r="JIA27" s="11"/>
      <c r="JIB27" s="11"/>
      <c r="JIC27" s="11"/>
      <c r="JID27" s="11"/>
      <c r="JIE27" s="11"/>
      <c r="JIF27" s="11"/>
      <c r="JIG27" s="11"/>
      <c r="JIH27" s="11"/>
      <c r="JII27" s="11"/>
      <c r="JIJ27" s="11"/>
      <c r="JIK27" s="11"/>
      <c r="JIL27" s="11"/>
      <c r="JIM27" s="11"/>
      <c r="JIN27" s="11"/>
      <c r="JIO27" s="11"/>
      <c r="JIP27" s="11"/>
      <c r="JIQ27" s="11"/>
      <c r="JIR27" s="11"/>
      <c r="JIS27" s="11"/>
      <c r="JIT27" s="11"/>
      <c r="JIU27" s="11"/>
      <c r="JIV27" s="11"/>
      <c r="JIW27" s="11"/>
      <c r="JIX27" s="11"/>
      <c r="JIY27" s="11"/>
      <c r="JIZ27" s="11"/>
      <c r="JJA27" s="11"/>
      <c r="JJB27" s="11"/>
      <c r="JJC27" s="11"/>
      <c r="JJD27" s="11"/>
      <c r="JJE27" s="11"/>
      <c r="JJF27" s="11"/>
      <c r="JJG27" s="11"/>
      <c r="JJH27" s="11"/>
      <c r="JJI27" s="11"/>
      <c r="JJJ27" s="11"/>
      <c r="JJK27" s="11"/>
      <c r="JJL27" s="11"/>
      <c r="JJM27" s="11"/>
      <c r="JJN27" s="11"/>
      <c r="JJO27" s="11"/>
      <c r="JJP27" s="11"/>
      <c r="JJQ27" s="11"/>
      <c r="JJR27" s="11"/>
      <c r="JJS27" s="11"/>
      <c r="JJT27" s="11"/>
      <c r="JJU27" s="11"/>
      <c r="JJV27" s="11"/>
      <c r="JJW27" s="11"/>
      <c r="JJX27" s="11"/>
      <c r="JJY27" s="11"/>
      <c r="JJZ27" s="11"/>
      <c r="JKA27" s="11"/>
      <c r="JKB27" s="11"/>
      <c r="JKC27" s="11"/>
      <c r="JKD27" s="11"/>
      <c r="JKE27" s="11"/>
      <c r="JKF27" s="11"/>
      <c r="JKG27" s="11"/>
      <c r="JKH27" s="11"/>
      <c r="JKI27" s="11"/>
      <c r="JKJ27" s="11"/>
      <c r="JKK27" s="11"/>
      <c r="JKL27" s="11"/>
      <c r="JKM27" s="11"/>
      <c r="JKN27" s="11"/>
      <c r="JKO27" s="11"/>
      <c r="JKP27" s="11"/>
      <c r="JKQ27" s="11"/>
      <c r="JKR27" s="11"/>
      <c r="JKS27" s="11"/>
      <c r="JKT27" s="11"/>
      <c r="JKU27" s="11"/>
      <c r="JKV27" s="11"/>
      <c r="JKW27" s="11"/>
      <c r="JKX27" s="11"/>
      <c r="JKY27" s="11"/>
      <c r="JKZ27" s="11"/>
      <c r="JLA27" s="11"/>
      <c r="JLB27" s="11"/>
      <c r="JLC27" s="11"/>
      <c r="JLD27" s="11"/>
      <c r="JLE27" s="11"/>
      <c r="JLF27" s="11"/>
      <c r="JLG27" s="11"/>
      <c r="JLH27" s="11"/>
      <c r="JLI27" s="11"/>
      <c r="JLJ27" s="11"/>
      <c r="JLK27" s="11"/>
      <c r="JLL27" s="11"/>
      <c r="JLM27" s="11"/>
      <c r="JLN27" s="11"/>
      <c r="JLO27" s="11"/>
      <c r="JLP27" s="11"/>
      <c r="JLQ27" s="11"/>
      <c r="JLR27" s="11"/>
      <c r="JLS27" s="11"/>
      <c r="JLT27" s="11"/>
      <c r="JLU27" s="11"/>
      <c r="JLV27" s="11"/>
      <c r="JLW27" s="11"/>
      <c r="JLX27" s="11"/>
      <c r="JLY27" s="11"/>
      <c r="JLZ27" s="11"/>
      <c r="JMA27" s="11"/>
      <c r="JMB27" s="11"/>
      <c r="JMC27" s="11"/>
      <c r="JMD27" s="11"/>
      <c r="JME27" s="11"/>
      <c r="JMF27" s="11"/>
      <c r="JMG27" s="11"/>
      <c r="JMH27" s="11"/>
      <c r="JMI27" s="11"/>
      <c r="JMJ27" s="11"/>
      <c r="JMK27" s="11"/>
      <c r="JML27" s="11"/>
      <c r="JMM27" s="11"/>
      <c r="JMN27" s="11"/>
      <c r="JMO27" s="11"/>
      <c r="JMP27" s="11"/>
      <c r="JMQ27" s="11"/>
      <c r="JMR27" s="11"/>
      <c r="JMS27" s="11"/>
      <c r="JMT27" s="11"/>
      <c r="JMU27" s="11"/>
      <c r="JMV27" s="11"/>
      <c r="JMW27" s="11"/>
      <c r="JMX27" s="11"/>
      <c r="JMY27" s="11"/>
      <c r="JMZ27" s="11"/>
      <c r="JNA27" s="11"/>
      <c r="JNB27" s="11"/>
      <c r="JNC27" s="11"/>
      <c r="JND27" s="11"/>
      <c r="JNE27" s="11"/>
      <c r="JNF27" s="11"/>
      <c r="JNG27" s="11"/>
      <c r="JNH27" s="11"/>
      <c r="JNI27" s="11"/>
      <c r="JNJ27" s="11"/>
      <c r="JNK27" s="11"/>
      <c r="JNL27" s="11"/>
      <c r="JNM27" s="11"/>
      <c r="JNN27" s="11"/>
      <c r="JNO27" s="11"/>
      <c r="JNP27" s="11"/>
      <c r="JNQ27" s="11"/>
      <c r="JNR27" s="11"/>
      <c r="JNS27" s="11"/>
      <c r="JNT27" s="11"/>
      <c r="JNU27" s="11"/>
      <c r="JNV27" s="11"/>
      <c r="JNW27" s="11"/>
      <c r="JNX27" s="11"/>
      <c r="JNY27" s="11"/>
      <c r="JNZ27" s="11"/>
      <c r="JOA27" s="11"/>
      <c r="JOB27" s="11"/>
      <c r="JOC27" s="11"/>
      <c r="JOD27" s="11"/>
      <c r="JOE27" s="11"/>
      <c r="JOF27" s="11"/>
      <c r="JOG27" s="11"/>
      <c r="JOH27" s="11"/>
      <c r="JOI27" s="11"/>
      <c r="JOJ27" s="11"/>
      <c r="JOK27" s="11"/>
      <c r="JOL27" s="11"/>
      <c r="JOM27" s="11"/>
      <c r="JON27" s="11"/>
      <c r="JOO27" s="11"/>
      <c r="JOP27" s="11"/>
      <c r="JOQ27" s="11"/>
      <c r="JOR27" s="11"/>
      <c r="JOS27" s="11"/>
      <c r="JOT27" s="11"/>
      <c r="JOU27" s="11"/>
      <c r="JOV27" s="11"/>
      <c r="JOW27" s="11"/>
      <c r="JOX27" s="11"/>
      <c r="JOY27" s="11"/>
      <c r="JOZ27" s="11"/>
      <c r="JPA27" s="11"/>
      <c r="JPB27" s="11"/>
      <c r="JPC27" s="11"/>
      <c r="JPD27" s="11"/>
      <c r="JPE27" s="11"/>
      <c r="JPF27" s="11"/>
      <c r="JPG27" s="11"/>
      <c r="JPH27" s="11"/>
      <c r="JPI27" s="11"/>
      <c r="JPJ27" s="11"/>
      <c r="JPK27" s="11"/>
      <c r="JPL27" s="11"/>
      <c r="JPM27" s="11"/>
      <c r="JPN27" s="11"/>
      <c r="JPO27" s="11"/>
      <c r="JPP27" s="11"/>
      <c r="JPQ27" s="11"/>
      <c r="JPR27" s="11"/>
      <c r="JPS27" s="11"/>
      <c r="JPT27" s="11"/>
      <c r="JPU27" s="11"/>
      <c r="JPV27" s="11"/>
      <c r="JPW27" s="11"/>
      <c r="JPX27" s="11"/>
      <c r="JPY27" s="11"/>
      <c r="JPZ27" s="11"/>
      <c r="JQA27" s="11"/>
      <c r="JQB27" s="11"/>
      <c r="JQC27" s="11"/>
      <c r="JQD27" s="11"/>
      <c r="JQE27" s="11"/>
      <c r="JQF27" s="11"/>
      <c r="JQG27" s="11"/>
      <c r="JQH27" s="11"/>
      <c r="JQI27" s="11"/>
      <c r="JQJ27" s="11"/>
      <c r="JQK27" s="11"/>
      <c r="JQL27" s="11"/>
      <c r="JQM27" s="11"/>
      <c r="JQN27" s="11"/>
      <c r="JQO27" s="11"/>
      <c r="JQP27" s="11"/>
      <c r="JQQ27" s="11"/>
      <c r="JQR27" s="11"/>
      <c r="JQS27" s="11"/>
      <c r="JQT27" s="11"/>
      <c r="JQU27" s="11"/>
      <c r="JQV27" s="11"/>
      <c r="JQW27" s="11"/>
      <c r="JQX27" s="11"/>
      <c r="JQY27" s="11"/>
      <c r="JQZ27" s="11"/>
      <c r="JRA27" s="11"/>
      <c r="JRB27" s="11"/>
      <c r="JRC27" s="11"/>
      <c r="JRD27" s="11"/>
      <c r="JRE27" s="11"/>
      <c r="JRF27" s="11"/>
      <c r="JRG27" s="11"/>
      <c r="JRH27" s="11"/>
      <c r="JRI27" s="11"/>
      <c r="JRJ27" s="11"/>
      <c r="JRK27" s="11"/>
      <c r="JRL27" s="11"/>
      <c r="JRM27" s="11"/>
      <c r="JRN27" s="11"/>
      <c r="JRO27" s="11"/>
      <c r="JRP27" s="11"/>
      <c r="JRQ27" s="11"/>
      <c r="JRR27" s="11"/>
      <c r="JRS27" s="11"/>
      <c r="JRT27" s="11"/>
      <c r="JRU27" s="11"/>
      <c r="JRV27" s="11"/>
      <c r="JRW27" s="11"/>
      <c r="JRX27" s="11"/>
      <c r="JRY27" s="11"/>
      <c r="JRZ27" s="11"/>
      <c r="JSA27" s="11"/>
      <c r="JSB27" s="11"/>
      <c r="JSC27" s="11"/>
      <c r="JSD27" s="11"/>
      <c r="JSE27" s="11"/>
      <c r="JSF27" s="11"/>
      <c r="JSG27" s="11"/>
      <c r="JSH27" s="11"/>
      <c r="JSI27" s="11"/>
      <c r="JSJ27" s="11"/>
      <c r="JSK27" s="11"/>
      <c r="JSL27" s="11"/>
      <c r="JSM27" s="11"/>
      <c r="JSN27" s="11"/>
      <c r="JSO27" s="11"/>
      <c r="JSP27" s="11"/>
      <c r="JSQ27" s="11"/>
      <c r="JSR27" s="11"/>
      <c r="JSS27" s="11"/>
      <c r="JST27" s="11"/>
      <c r="JSU27" s="11"/>
      <c r="JSV27" s="11"/>
      <c r="JSW27" s="11"/>
      <c r="JSX27" s="11"/>
      <c r="JSY27" s="11"/>
      <c r="JSZ27" s="11"/>
      <c r="JTA27" s="11"/>
      <c r="JTB27" s="11"/>
      <c r="JTC27" s="11"/>
      <c r="JTD27" s="11"/>
      <c r="JTE27" s="11"/>
      <c r="JTF27" s="11"/>
      <c r="JTG27" s="11"/>
      <c r="JTH27" s="11"/>
      <c r="JTI27" s="11"/>
      <c r="JTJ27" s="11"/>
      <c r="JTK27" s="11"/>
      <c r="JTL27" s="11"/>
      <c r="JTM27" s="11"/>
      <c r="JTN27" s="11"/>
      <c r="JTO27" s="11"/>
      <c r="JTP27" s="11"/>
      <c r="JTQ27" s="11"/>
      <c r="JTR27" s="11"/>
      <c r="JTS27" s="11"/>
      <c r="JTT27" s="11"/>
      <c r="JTU27" s="11"/>
      <c r="JTV27" s="11"/>
      <c r="JTW27" s="11"/>
      <c r="JTX27" s="11"/>
      <c r="JTY27" s="11"/>
      <c r="JTZ27" s="11"/>
      <c r="JUA27" s="11"/>
      <c r="JUB27" s="11"/>
      <c r="JUC27" s="11"/>
      <c r="JUD27" s="11"/>
      <c r="JUE27" s="11"/>
      <c r="JUF27" s="11"/>
      <c r="JUG27" s="11"/>
      <c r="JUH27" s="11"/>
      <c r="JUI27" s="11"/>
      <c r="JUJ27" s="11"/>
      <c r="JUK27" s="11"/>
      <c r="JUL27" s="11"/>
      <c r="JUM27" s="11"/>
      <c r="JUN27" s="11"/>
      <c r="JUO27" s="11"/>
      <c r="JUP27" s="11"/>
      <c r="JUQ27" s="11"/>
      <c r="JUR27" s="11"/>
      <c r="JUS27" s="11"/>
      <c r="JUT27" s="11"/>
      <c r="JUU27" s="11"/>
      <c r="JUV27" s="11"/>
      <c r="JUW27" s="11"/>
      <c r="JUX27" s="11"/>
      <c r="JUY27" s="11"/>
      <c r="JUZ27" s="11"/>
      <c r="JVA27" s="11"/>
      <c r="JVB27" s="11"/>
      <c r="JVC27" s="11"/>
      <c r="JVD27" s="11"/>
      <c r="JVE27" s="11"/>
      <c r="JVF27" s="11"/>
      <c r="JVG27" s="11"/>
      <c r="JVH27" s="11"/>
      <c r="JVI27" s="11"/>
      <c r="JVJ27" s="11"/>
      <c r="JVK27" s="11"/>
      <c r="JVL27" s="11"/>
      <c r="JVM27" s="11"/>
      <c r="JVN27" s="11"/>
      <c r="JVO27" s="11"/>
      <c r="JVP27" s="11"/>
      <c r="JVQ27" s="11"/>
      <c r="JVR27" s="11"/>
      <c r="JVS27" s="11"/>
      <c r="JVT27" s="11"/>
      <c r="JVU27" s="11"/>
      <c r="JVV27" s="11"/>
      <c r="JVW27" s="11"/>
      <c r="JVX27" s="11"/>
      <c r="JVY27" s="11"/>
      <c r="JVZ27" s="11"/>
      <c r="JWA27" s="11"/>
      <c r="JWB27" s="11"/>
      <c r="JWC27" s="11"/>
      <c r="JWD27" s="11"/>
      <c r="JWE27" s="11"/>
      <c r="JWF27" s="11"/>
      <c r="JWG27" s="11"/>
      <c r="JWH27" s="11"/>
      <c r="JWI27" s="11"/>
      <c r="JWJ27" s="11"/>
      <c r="JWK27" s="11"/>
      <c r="JWL27" s="11"/>
      <c r="JWM27" s="11"/>
      <c r="JWN27" s="11"/>
      <c r="JWO27" s="11"/>
      <c r="JWP27" s="11"/>
      <c r="JWQ27" s="11"/>
      <c r="JWR27" s="11"/>
      <c r="JWS27" s="11"/>
      <c r="JWT27" s="11"/>
      <c r="JWU27" s="11"/>
      <c r="JWV27" s="11"/>
      <c r="JWW27" s="11"/>
      <c r="JWX27" s="11"/>
      <c r="JWY27" s="11"/>
      <c r="JWZ27" s="11"/>
      <c r="JXA27" s="11"/>
      <c r="JXB27" s="11"/>
      <c r="JXC27" s="11"/>
      <c r="JXD27" s="11"/>
      <c r="JXE27" s="11"/>
      <c r="JXF27" s="11"/>
      <c r="JXG27" s="11"/>
      <c r="JXH27" s="11"/>
      <c r="JXI27" s="11"/>
      <c r="JXJ27" s="11"/>
      <c r="JXK27" s="11"/>
      <c r="JXL27" s="11"/>
      <c r="JXM27" s="11"/>
      <c r="JXN27" s="11"/>
      <c r="JXO27" s="11"/>
      <c r="JXP27" s="11"/>
      <c r="JXQ27" s="11"/>
      <c r="JXR27" s="11"/>
      <c r="JXS27" s="11"/>
      <c r="JXT27" s="11"/>
      <c r="JXU27" s="11"/>
      <c r="JXV27" s="11"/>
      <c r="JXW27" s="11"/>
      <c r="JXX27" s="11"/>
      <c r="JXY27" s="11"/>
      <c r="JXZ27" s="11"/>
      <c r="JYA27" s="11"/>
      <c r="JYB27" s="11"/>
      <c r="JYC27" s="11"/>
      <c r="JYD27" s="11"/>
      <c r="JYE27" s="11"/>
      <c r="JYF27" s="11"/>
      <c r="JYG27" s="11"/>
      <c r="JYH27" s="11"/>
      <c r="JYI27" s="11"/>
      <c r="JYJ27" s="11"/>
      <c r="JYK27" s="11"/>
      <c r="JYL27" s="11"/>
      <c r="JYM27" s="11"/>
      <c r="JYN27" s="11"/>
      <c r="JYO27" s="11"/>
      <c r="JYP27" s="11"/>
      <c r="JYQ27" s="11"/>
      <c r="JYR27" s="11"/>
      <c r="JYS27" s="11"/>
      <c r="JYT27" s="11"/>
      <c r="JYU27" s="11"/>
      <c r="JYV27" s="11"/>
      <c r="JYW27" s="11"/>
      <c r="JYX27" s="11"/>
      <c r="JYY27" s="11"/>
      <c r="JYZ27" s="11"/>
      <c r="JZA27" s="11"/>
      <c r="JZB27" s="11"/>
      <c r="JZC27" s="11"/>
      <c r="JZD27" s="11"/>
      <c r="JZE27" s="11"/>
      <c r="JZF27" s="11"/>
      <c r="JZG27" s="11"/>
      <c r="JZH27" s="11"/>
      <c r="JZI27" s="11"/>
      <c r="JZJ27" s="11"/>
      <c r="JZK27" s="11"/>
      <c r="JZL27" s="11"/>
      <c r="JZM27" s="11"/>
      <c r="JZN27" s="11"/>
      <c r="JZO27" s="11"/>
      <c r="JZP27" s="11"/>
      <c r="JZQ27" s="11"/>
      <c r="JZR27" s="11"/>
      <c r="JZS27" s="11"/>
      <c r="JZT27" s="11"/>
      <c r="JZU27" s="11"/>
      <c r="JZV27" s="11"/>
      <c r="JZW27" s="11"/>
      <c r="JZX27" s="11"/>
      <c r="JZY27" s="11"/>
      <c r="JZZ27" s="11"/>
      <c r="KAA27" s="11"/>
      <c r="KAB27" s="11"/>
      <c r="KAC27" s="11"/>
      <c r="KAD27" s="11"/>
      <c r="KAE27" s="11"/>
      <c r="KAF27" s="11"/>
      <c r="KAG27" s="11"/>
      <c r="KAH27" s="11"/>
      <c r="KAI27" s="11"/>
      <c r="KAJ27" s="11"/>
      <c r="KAK27" s="11"/>
      <c r="KAL27" s="11"/>
      <c r="KAM27" s="11"/>
      <c r="KAN27" s="11"/>
      <c r="KAO27" s="11"/>
      <c r="KAP27" s="11"/>
      <c r="KAQ27" s="11"/>
      <c r="KAR27" s="11"/>
      <c r="KAS27" s="11"/>
      <c r="KAT27" s="11"/>
      <c r="KAU27" s="11"/>
      <c r="KAV27" s="11"/>
      <c r="KAW27" s="11"/>
      <c r="KAX27" s="11"/>
      <c r="KAY27" s="11"/>
      <c r="KAZ27" s="11"/>
      <c r="KBA27" s="11"/>
      <c r="KBB27" s="11"/>
      <c r="KBC27" s="11"/>
      <c r="KBD27" s="11"/>
      <c r="KBE27" s="11"/>
      <c r="KBF27" s="11"/>
      <c r="KBG27" s="11"/>
      <c r="KBH27" s="11"/>
      <c r="KBI27" s="11"/>
      <c r="KBJ27" s="11"/>
      <c r="KBK27" s="11"/>
      <c r="KBL27" s="11"/>
      <c r="KBM27" s="11"/>
      <c r="KBN27" s="11"/>
      <c r="KBO27" s="11"/>
      <c r="KBP27" s="11"/>
      <c r="KBQ27" s="11"/>
      <c r="KBR27" s="11"/>
      <c r="KBS27" s="11"/>
      <c r="KBT27" s="11"/>
      <c r="KBU27" s="11"/>
      <c r="KBV27" s="11"/>
      <c r="KBW27" s="11"/>
      <c r="KBX27" s="11"/>
      <c r="KBY27" s="11"/>
      <c r="KBZ27" s="11"/>
      <c r="KCA27" s="11"/>
      <c r="KCB27" s="11"/>
      <c r="KCC27" s="11"/>
      <c r="KCD27" s="11"/>
      <c r="KCE27" s="11"/>
      <c r="KCF27" s="11"/>
      <c r="KCG27" s="11"/>
      <c r="KCH27" s="11"/>
      <c r="KCI27" s="11"/>
      <c r="KCJ27" s="11"/>
      <c r="KCK27" s="11"/>
      <c r="KCL27" s="11"/>
      <c r="KCM27" s="11"/>
      <c r="KCN27" s="11"/>
      <c r="KCO27" s="11"/>
      <c r="KCP27" s="11"/>
      <c r="KCQ27" s="11"/>
      <c r="KCR27" s="11"/>
      <c r="KCS27" s="11"/>
      <c r="KCT27" s="11"/>
      <c r="KCU27" s="11"/>
      <c r="KCV27" s="11"/>
      <c r="KCW27" s="11"/>
      <c r="KCX27" s="11"/>
      <c r="KCY27" s="11"/>
      <c r="KCZ27" s="11"/>
      <c r="KDA27" s="11"/>
      <c r="KDB27" s="11"/>
      <c r="KDC27" s="11"/>
      <c r="KDD27" s="11"/>
      <c r="KDE27" s="11"/>
      <c r="KDF27" s="11"/>
      <c r="KDG27" s="11"/>
      <c r="KDH27" s="11"/>
      <c r="KDI27" s="11"/>
      <c r="KDJ27" s="11"/>
      <c r="KDK27" s="11"/>
      <c r="KDL27" s="11"/>
      <c r="KDM27" s="11"/>
      <c r="KDN27" s="11"/>
      <c r="KDO27" s="11"/>
      <c r="KDP27" s="11"/>
      <c r="KDQ27" s="11"/>
      <c r="KDR27" s="11"/>
      <c r="KDS27" s="11"/>
      <c r="KDT27" s="11"/>
      <c r="KDU27" s="11"/>
      <c r="KDV27" s="11"/>
      <c r="KDW27" s="11"/>
      <c r="KDX27" s="11"/>
      <c r="KDY27" s="11"/>
      <c r="KDZ27" s="11"/>
      <c r="KEA27" s="11"/>
      <c r="KEB27" s="11"/>
      <c r="KEC27" s="11"/>
      <c r="KED27" s="11"/>
      <c r="KEE27" s="11"/>
      <c r="KEF27" s="11"/>
      <c r="KEG27" s="11"/>
      <c r="KEH27" s="11"/>
      <c r="KEI27" s="11"/>
      <c r="KEJ27" s="11"/>
      <c r="KEK27" s="11"/>
      <c r="KEL27" s="11"/>
      <c r="KEM27" s="11"/>
      <c r="KEN27" s="11"/>
      <c r="KEO27" s="11"/>
      <c r="KEP27" s="11"/>
      <c r="KEQ27" s="11"/>
      <c r="KER27" s="11"/>
      <c r="KES27" s="11"/>
      <c r="KET27" s="11"/>
      <c r="KEU27" s="11"/>
      <c r="KEV27" s="11"/>
      <c r="KEW27" s="11"/>
      <c r="KEX27" s="11"/>
      <c r="KEY27" s="11"/>
      <c r="KEZ27" s="11"/>
      <c r="KFA27" s="11"/>
      <c r="KFB27" s="11"/>
      <c r="KFC27" s="11"/>
      <c r="KFD27" s="11"/>
      <c r="KFE27" s="11"/>
      <c r="KFF27" s="11"/>
      <c r="KFG27" s="11"/>
      <c r="KFH27" s="11"/>
      <c r="KFI27" s="11"/>
      <c r="KFJ27" s="11"/>
      <c r="KFK27" s="11"/>
      <c r="KFL27" s="11"/>
      <c r="KFM27" s="11"/>
      <c r="KFN27" s="11"/>
      <c r="KFO27" s="11"/>
      <c r="KFP27" s="11"/>
      <c r="KFQ27" s="11"/>
      <c r="KFR27" s="11"/>
      <c r="KFS27" s="11"/>
      <c r="KFT27" s="11"/>
      <c r="KFU27" s="11"/>
      <c r="KFV27" s="11"/>
      <c r="KFW27" s="11"/>
      <c r="KFX27" s="11"/>
      <c r="KFY27" s="11"/>
      <c r="KFZ27" s="11"/>
      <c r="KGA27" s="11"/>
      <c r="KGB27" s="11"/>
      <c r="KGC27" s="11"/>
      <c r="KGD27" s="11"/>
      <c r="KGE27" s="11"/>
      <c r="KGF27" s="11"/>
      <c r="KGG27" s="11"/>
      <c r="KGH27" s="11"/>
      <c r="KGI27" s="11"/>
      <c r="KGJ27" s="11"/>
      <c r="KGK27" s="11"/>
      <c r="KGL27" s="11"/>
      <c r="KGM27" s="11"/>
      <c r="KGN27" s="11"/>
      <c r="KGO27" s="11"/>
      <c r="KGP27" s="11"/>
      <c r="KGQ27" s="11"/>
      <c r="KGR27" s="11"/>
      <c r="KGS27" s="11"/>
      <c r="KGT27" s="11"/>
      <c r="KGU27" s="11"/>
      <c r="KGV27" s="11"/>
      <c r="KGW27" s="11"/>
      <c r="KGX27" s="11"/>
      <c r="KGY27" s="11"/>
      <c r="KGZ27" s="11"/>
      <c r="KHA27" s="11"/>
      <c r="KHB27" s="11"/>
      <c r="KHC27" s="11"/>
      <c r="KHD27" s="11"/>
      <c r="KHE27" s="11"/>
      <c r="KHF27" s="11"/>
      <c r="KHG27" s="11"/>
      <c r="KHH27" s="11"/>
      <c r="KHI27" s="11"/>
      <c r="KHJ27" s="11"/>
      <c r="KHK27" s="11"/>
      <c r="KHL27" s="11"/>
      <c r="KHM27" s="11"/>
      <c r="KHN27" s="11"/>
      <c r="KHO27" s="11"/>
      <c r="KHP27" s="11"/>
      <c r="KHQ27" s="11"/>
      <c r="KHR27" s="11"/>
      <c r="KHS27" s="11"/>
      <c r="KHT27" s="11"/>
      <c r="KHU27" s="11"/>
      <c r="KHV27" s="11"/>
      <c r="KHW27" s="11"/>
      <c r="KHX27" s="11"/>
      <c r="KHY27" s="11"/>
      <c r="KHZ27" s="11"/>
      <c r="KIA27" s="11"/>
      <c r="KIB27" s="11"/>
      <c r="KIC27" s="11"/>
      <c r="KID27" s="11"/>
      <c r="KIE27" s="11"/>
      <c r="KIF27" s="11"/>
      <c r="KIG27" s="11"/>
      <c r="KIH27" s="11"/>
      <c r="KII27" s="11"/>
      <c r="KIJ27" s="11"/>
      <c r="KIK27" s="11"/>
      <c r="KIL27" s="11"/>
      <c r="KIM27" s="11"/>
      <c r="KIN27" s="11"/>
      <c r="KIO27" s="11"/>
      <c r="KIP27" s="11"/>
      <c r="KIQ27" s="11"/>
      <c r="KIR27" s="11"/>
      <c r="KIS27" s="11"/>
      <c r="KIT27" s="11"/>
      <c r="KIU27" s="11"/>
      <c r="KIV27" s="11"/>
      <c r="KIW27" s="11"/>
      <c r="KIX27" s="11"/>
      <c r="KIY27" s="11"/>
      <c r="KIZ27" s="11"/>
      <c r="KJA27" s="11"/>
      <c r="KJB27" s="11"/>
      <c r="KJC27" s="11"/>
      <c r="KJD27" s="11"/>
      <c r="KJE27" s="11"/>
      <c r="KJF27" s="11"/>
      <c r="KJG27" s="11"/>
      <c r="KJH27" s="11"/>
      <c r="KJI27" s="11"/>
      <c r="KJJ27" s="11"/>
      <c r="KJK27" s="11"/>
      <c r="KJL27" s="11"/>
      <c r="KJM27" s="11"/>
      <c r="KJN27" s="11"/>
      <c r="KJO27" s="11"/>
      <c r="KJP27" s="11"/>
      <c r="KJQ27" s="11"/>
      <c r="KJR27" s="11"/>
      <c r="KJS27" s="11"/>
      <c r="KJT27" s="11"/>
      <c r="KJU27" s="11"/>
      <c r="KJV27" s="11"/>
      <c r="KJW27" s="11"/>
      <c r="KJX27" s="11"/>
      <c r="KJY27" s="11"/>
      <c r="KJZ27" s="11"/>
      <c r="KKA27" s="11"/>
      <c r="KKB27" s="11"/>
      <c r="KKC27" s="11"/>
      <c r="KKD27" s="11"/>
      <c r="KKE27" s="11"/>
      <c r="KKF27" s="11"/>
      <c r="KKG27" s="11"/>
      <c r="KKH27" s="11"/>
      <c r="KKI27" s="11"/>
      <c r="KKJ27" s="11"/>
      <c r="KKK27" s="11"/>
      <c r="KKL27" s="11"/>
      <c r="KKM27" s="11"/>
      <c r="KKN27" s="11"/>
      <c r="KKO27" s="11"/>
      <c r="KKP27" s="11"/>
      <c r="KKQ27" s="11"/>
      <c r="KKR27" s="11"/>
      <c r="KKS27" s="11"/>
      <c r="KKT27" s="11"/>
      <c r="KKU27" s="11"/>
      <c r="KKV27" s="11"/>
      <c r="KKW27" s="11"/>
      <c r="KKX27" s="11"/>
      <c r="KKY27" s="11"/>
      <c r="KKZ27" s="11"/>
      <c r="KLA27" s="11"/>
      <c r="KLB27" s="11"/>
      <c r="KLC27" s="11"/>
      <c r="KLD27" s="11"/>
      <c r="KLE27" s="11"/>
      <c r="KLF27" s="11"/>
      <c r="KLG27" s="11"/>
      <c r="KLH27" s="11"/>
      <c r="KLI27" s="11"/>
      <c r="KLJ27" s="11"/>
      <c r="KLK27" s="11"/>
      <c r="KLL27" s="11"/>
      <c r="KLM27" s="11"/>
      <c r="KLN27" s="11"/>
      <c r="KLO27" s="11"/>
      <c r="KLP27" s="11"/>
      <c r="KLQ27" s="11"/>
      <c r="KLR27" s="11"/>
      <c r="KLS27" s="11"/>
      <c r="KLT27" s="11"/>
      <c r="KLU27" s="11"/>
      <c r="KLV27" s="11"/>
      <c r="KLW27" s="11"/>
      <c r="KLX27" s="11"/>
      <c r="KLY27" s="11"/>
      <c r="KLZ27" s="11"/>
      <c r="KMA27" s="11"/>
      <c r="KMB27" s="11"/>
      <c r="KMC27" s="11"/>
      <c r="KMD27" s="11"/>
      <c r="KME27" s="11"/>
      <c r="KMF27" s="11"/>
      <c r="KMG27" s="11"/>
      <c r="KMH27" s="11"/>
      <c r="KMI27" s="11"/>
      <c r="KMJ27" s="11"/>
      <c r="KMK27" s="11"/>
      <c r="KML27" s="11"/>
      <c r="KMM27" s="11"/>
      <c r="KMN27" s="11"/>
      <c r="KMO27" s="11"/>
      <c r="KMP27" s="11"/>
      <c r="KMQ27" s="11"/>
      <c r="KMR27" s="11"/>
      <c r="KMS27" s="11"/>
      <c r="KMT27" s="11"/>
      <c r="KMU27" s="11"/>
      <c r="KMV27" s="11"/>
      <c r="KMW27" s="11"/>
      <c r="KMX27" s="11"/>
      <c r="KMY27" s="11"/>
      <c r="KMZ27" s="11"/>
      <c r="KNA27" s="11"/>
      <c r="KNB27" s="11"/>
      <c r="KNC27" s="11"/>
      <c r="KND27" s="11"/>
      <c r="KNE27" s="11"/>
      <c r="KNF27" s="11"/>
      <c r="KNG27" s="11"/>
      <c r="KNH27" s="11"/>
      <c r="KNI27" s="11"/>
      <c r="KNJ27" s="11"/>
      <c r="KNK27" s="11"/>
      <c r="KNL27" s="11"/>
      <c r="KNM27" s="11"/>
      <c r="KNN27" s="11"/>
      <c r="KNO27" s="11"/>
      <c r="KNP27" s="11"/>
      <c r="KNQ27" s="11"/>
      <c r="KNR27" s="11"/>
      <c r="KNS27" s="11"/>
      <c r="KNT27" s="11"/>
      <c r="KNU27" s="11"/>
      <c r="KNV27" s="11"/>
      <c r="KNW27" s="11"/>
      <c r="KNX27" s="11"/>
      <c r="KNY27" s="11"/>
      <c r="KNZ27" s="11"/>
      <c r="KOA27" s="11"/>
      <c r="KOB27" s="11"/>
      <c r="KOC27" s="11"/>
      <c r="KOD27" s="11"/>
      <c r="KOE27" s="11"/>
      <c r="KOF27" s="11"/>
      <c r="KOG27" s="11"/>
      <c r="KOH27" s="11"/>
      <c r="KOI27" s="11"/>
      <c r="KOJ27" s="11"/>
      <c r="KOK27" s="11"/>
      <c r="KOL27" s="11"/>
      <c r="KOM27" s="11"/>
      <c r="KON27" s="11"/>
      <c r="KOO27" s="11"/>
      <c r="KOP27" s="11"/>
      <c r="KOQ27" s="11"/>
      <c r="KOR27" s="11"/>
      <c r="KOS27" s="11"/>
      <c r="KOT27" s="11"/>
      <c r="KOU27" s="11"/>
      <c r="KOV27" s="11"/>
      <c r="KOW27" s="11"/>
      <c r="KOX27" s="11"/>
      <c r="KOY27" s="11"/>
      <c r="KOZ27" s="11"/>
      <c r="KPA27" s="11"/>
      <c r="KPB27" s="11"/>
      <c r="KPC27" s="11"/>
      <c r="KPD27" s="11"/>
      <c r="KPE27" s="11"/>
      <c r="KPF27" s="11"/>
      <c r="KPG27" s="11"/>
      <c r="KPH27" s="11"/>
      <c r="KPI27" s="11"/>
      <c r="KPJ27" s="11"/>
      <c r="KPK27" s="11"/>
      <c r="KPL27" s="11"/>
      <c r="KPM27" s="11"/>
      <c r="KPN27" s="11"/>
      <c r="KPO27" s="11"/>
      <c r="KPP27" s="11"/>
      <c r="KPQ27" s="11"/>
      <c r="KPR27" s="11"/>
      <c r="KPS27" s="11"/>
      <c r="KPT27" s="11"/>
      <c r="KPU27" s="11"/>
      <c r="KPV27" s="11"/>
      <c r="KPW27" s="11"/>
      <c r="KPX27" s="11"/>
      <c r="KPY27" s="11"/>
      <c r="KPZ27" s="11"/>
      <c r="KQA27" s="11"/>
      <c r="KQB27" s="11"/>
      <c r="KQC27" s="11"/>
      <c r="KQD27" s="11"/>
      <c r="KQE27" s="11"/>
      <c r="KQF27" s="11"/>
      <c r="KQG27" s="11"/>
      <c r="KQH27" s="11"/>
      <c r="KQI27" s="11"/>
      <c r="KQJ27" s="11"/>
      <c r="KQK27" s="11"/>
      <c r="KQL27" s="11"/>
      <c r="KQM27" s="11"/>
      <c r="KQN27" s="11"/>
      <c r="KQO27" s="11"/>
      <c r="KQP27" s="11"/>
      <c r="KQQ27" s="11"/>
      <c r="KQR27" s="11"/>
      <c r="KQS27" s="11"/>
      <c r="KQT27" s="11"/>
      <c r="KQU27" s="11"/>
      <c r="KQV27" s="11"/>
      <c r="KQW27" s="11"/>
      <c r="KQX27" s="11"/>
      <c r="KQY27" s="11"/>
      <c r="KQZ27" s="11"/>
      <c r="KRA27" s="11"/>
      <c r="KRB27" s="11"/>
      <c r="KRC27" s="11"/>
      <c r="KRD27" s="11"/>
      <c r="KRE27" s="11"/>
      <c r="KRF27" s="11"/>
      <c r="KRG27" s="11"/>
      <c r="KRH27" s="11"/>
      <c r="KRI27" s="11"/>
      <c r="KRJ27" s="11"/>
      <c r="KRK27" s="11"/>
      <c r="KRL27" s="11"/>
      <c r="KRM27" s="11"/>
      <c r="KRN27" s="11"/>
      <c r="KRO27" s="11"/>
      <c r="KRP27" s="11"/>
      <c r="KRQ27" s="11"/>
      <c r="KRR27" s="11"/>
      <c r="KRS27" s="11"/>
      <c r="KRT27" s="11"/>
      <c r="KRU27" s="11"/>
      <c r="KRV27" s="11"/>
      <c r="KRW27" s="11"/>
      <c r="KRX27" s="11"/>
      <c r="KRY27" s="11"/>
      <c r="KRZ27" s="11"/>
      <c r="KSA27" s="11"/>
      <c r="KSB27" s="11"/>
      <c r="KSC27" s="11"/>
      <c r="KSD27" s="11"/>
      <c r="KSE27" s="11"/>
      <c r="KSF27" s="11"/>
      <c r="KSG27" s="11"/>
      <c r="KSH27" s="11"/>
      <c r="KSI27" s="11"/>
      <c r="KSJ27" s="11"/>
      <c r="KSK27" s="11"/>
      <c r="KSL27" s="11"/>
      <c r="KSM27" s="11"/>
      <c r="KSN27" s="11"/>
      <c r="KSO27" s="11"/>
      <c r="KSP27" s="11"/>
      <c r="KSQ27" s="11"/>
      <c r="KSR27" s="11"/>
      <c r="KSS27" s="11"/>
      <c r="KST27" s="11"/>
      <c r="KSU27" s="11"/>
      <c r="KSV27" s="11"/>
      <c r="KSW27" s="11"/>
      <c r="KSX27" s="11"/>
      <c r="KSY27" s="11"/>
      <c r="KSZ27" s="11"/>
      <c r="KTA27" s="11"/>
      <c r="KTB27" s="11"/>
      <c r="KTC27" s="11"/>
      <c r="KTD27" s="11"/>
      <c r="KTE27" s="11"/>
      <c r="KTF27" s="11"/>
      <c r="KTG27" s="11"/>
      <c r="KTH27" s="11"/>
      <c r="KTI27" s="11"/>
      <c r="KTJ27" s="11"/>
      <c r="KTK27" s="11"/>
      <c r="KTL27" s="11"/>
      <c r="KTM27" s="11"/>
      <c r="KTN27" s="11"/>
      <c r="KTO27" s="11"/>
      <c r="KTP27" s="11"/>
      <c r="KTQ27" s="11"/>
      <c r="KTR27" s="11"/>
      <c r="KTS27" s="11"/>
      <c r="KTT27" s="11"/>
      <c r="KTU27" s="11"/>
      <c r="KTV27" s="11"/>
      <c r="KTW27" s="11"/>
      <c r="KTX27" s="11"/>
      <c r="KTY27" s="11"/>
      <c r="KTZ27" s="11"/>
      <c r="KUA27" s="11"/>
      <c r="KUB27" s="11"/>
      <c r="KUC27" s="11"/>
      <c r="KUD27" s="11"/>
      <c r="KUE27" s="11"/>
      <c r="KUF27" s="11"/>
      <c r="KUG27" s="11"/>
      <c r="KUH27" s="11"/>
      <c r="KUI27" s="11"/>
      <c r="KUJ27" s="11"/>
      <c r="KUK27" s="11"/>
      <c r="KUL27" s="11"/>
      <c r="KUM27" s="11"/>
      <c r="KUN27" s="11"/>
      <c r="KUO27" s="11"/>
      <c r="KUP27" s="11"/>
      <c r="KUQ27" s="11"/>
      <c r="KUR27" s="11"/>
      <c r="KUS27" s="11"/>
      <c r="KUT27" s="11"/>
      <c r="KUU27" s="11"/>
      <c r="KUV27" s="11"/>
      <c r="KUW27" s="11"/>
      <c r="KUX27" s="11"/>
      <c r="KUY27" s="11"/>
      <c r="KUZ27" s="11"/>
      <c r="KVA27" s="11"/>
      <c r="KVB27" s="11"/>
      <c r="KVC27" s="11"/>
      <c r="KVD27" s="11"/>
      <c r="KVE27" s="11"/>
      <c r="KVF27" s="11"/>
      <c r="KVG27" s="11"/>
      <c r="KVH27" s="11"/>
      <c r="KVI27" s="11"/>
      <c r="KVJ27" s="11"/>
      <c r="KVK27" s="11"/>
      <c r="KVL27" s="11"/>
      <c r="KVM27" s="11"/>
      <c r="KVN27" s="11"/>
      <c r="KVO27" s="11"/>
      <c r="KVP27" s="11"/>
      <c r="KVQ27" s="11"/>
      <c r="KVR27" s="11"/>
      <c r="KVS27" s="11"/>
      <c r="KVT27" s="11"/>
      <c r="KVU27" s="11"/>
      <c r="KVV27" s="11"/>
      <c r="KVW27" s="11"/>
      <c r="KVX27" s="11"/>
      <c r="KVY27" s="11"/>
      <c r="KVZ27" s="11"/>
      <c r="KWA27" s="11"/>
      <c r="KWB27" s="11"/>
      <c r="KWC27" s="11"/>
      <c r="KWD27" s="11"/>
      <c r="KWE27" s="11"/>
      <c r="KWF27" s="11"/>
      <c r="KWG27" s="11"/>
      <c r="KWH27" s="11"/>
      <c r="KWI27" s="11"/>
      <c r="KWJ27" s="11"/>
      <c r="KWK27" s="11"/>
      <c r="KWL27" s="11"/>
      <c r="KWM27" s="11"/>
      <c r="KWN27" s="11"/>
      <c r="KWO27" s="11"/>
      <c r="KWP27" s="11"/>
      <c r="KWQ27" s="11"/>
      <c r="KWR27" s="11"/>
      <c r="KWS27" s="11"/>
      <c r="KWT27" s="11"/>
      <c r="KWU27" s="11"/>
      <c r="KWV27" s="11"/>
      <c r="KWW27" s="11"/>
      <c r="KWX27" s="11"/>
      <c r="KWY27" s="11"/>
      <c r="KWZ27" s="11"/>
      <c r="KXA27" s="11"/>
      <c r="KXB27" s="11"/>
      <c r="KXC27" s="11"/>
      <c r="KXD27" s="11"/>
      <c r="KXE27" s="11"/>
      <c r="KXF27" s="11"/>
      <c r="KXG27" s="11"/>
      <c r="KXH27" s="11"/>
      <c r="KXI27" s="11"/>
      <c r="KXJ27" s="11"/>
      <c r="KXK27" s="11"/>
      <c r="KXL27" s="11"/>
      <c r="KXM27" s="11"/>
      <c r="KXN27" s="11"/>
      <c r="KXO27" s="11"/>
      <c r="KXP27" s="11"/>
      <c r="KXQ27" s="11"/>
      <c r="KXR27" s="11"/>
      <c r="KXS27" s="11"/>
      <c r="KXT27" s="11"/>
      <c r="KXU27" s="11"/>
      <c r="KXV27" s="11"/>
      <c r="KXW27" s="11"/>
      <c r="KXX27" s="11"/>
      <c r="KXY27" s="11"/>
      <c r="KXZ27" s="11"/>
      <c r="KYA27" s="11"/>
      <c r="KYB27" s="11"/>
      <c r="KYC27" s="11"/>
      <c r="KYD27" s="11"/>
      <c r="KYE27" s="11"/>
      <c r="KYF27" s="11"/>
      <c r="KYG27" s="11"/>
      <c r="KYH27" s="11"/>
      <c r="KYI27" s="11"/>
      <c r="KYJ27" s="11"/>
      <c r="KYK27" s="11"/>
      <c r="KYL27" s="11"/>
      <c r="KYM27" s="11"/>
      <c r="KYN27" s="11"/>
      <c r="KYO27" s="11"/>
      <c r="KYP27" s="11"/>
      <c r="KYQ27" s="11"/>
      <c r="KYR27" s="11"/>
      <c r="KYS27" s="11"/>
      <c r="KYT27" s="11"/>
      <c r="KYU27" s="11"/>
      <c r="KYV27" s="11"/>
      <c r="KYW27" s="11"/>
      <c r="KYX27" s="11"/>
      <c r="KYY27" s="11"/>
      <c r="KYZ27" s="11"/>
      <c r="KZA27" s="11"/>
      <c r="KZB27" s="11"/>
      <c r="KZC27" s="11"/>
      <c r="KZD27" s="11"/>
      <c r="KZE27" s="11"/>
      <c r="KZF27" s="11"/>
      <c r="KZG27" s="11"/>
      <c r="KZH27" s="11"/>
      <c r="KZI27" s="11"/>
      <c r="KZJ27" s="11"/>
      <c r="KZK27" s="11"/>
      <c r="KZL27" s="11"/>
      <c r="KZM27" s="11"/>
      <c r="KZN27" s="11"/>
      <c r="KZO27" s="11"/>
      <c r="KZP27" s="11"/>
      <c r="KZQ27" s="11"/>
      <c r="KZR27" s="11"/>
      <c r="KZS27" s="11"/>
      <c r="KZT27" s="11"/>
      <c r="KZU27" s="11"/>
      <c r="KZV27" s="11"/>
      <c r="KZW27" s="11"/>
      <c r="KZX27" s="11"/>
      <c r="KZY27" s="11"/>
      <c r="KZZ27" s="11"/>
      <c r="LAA27" s="11"/>
      <c r="LAB27" s="11"/>
      <c r="LAC27" s="11"/>
      <c r="LAD27" s="11"/>
      <c r="LAE27" s="11"/>
      <c r="LAF27" s="11"/>
      <c r="LAG27" s="11"/>
      <c r="LAH27" s="11"/>
      <c r="LAI27" s="11"/>
      <c r="LAJ27" s="11"/>
      <c r="LAK27" s="11"/>
      <c r="LAL27" s="11"/>
      <c r="LAM27" s="11"/>
      <c r="LAN27" s="11"/>
      <c r="LAO27" s="11"/>
      <c r="LAP27" s="11"/>
      <c r="LAQ27" s="11"/>
      <c r="LAR27" s="11"/>
      <c r="LAS27" s="11"/>
      <c r="LAT27" s="11"/>
      <c r="LAU27" s="11"/>
      <c r="LAV27" s="11"/>
      <c r="LAW27" s="11"/>
      <c r="LAX27" s="11"/>
      <c r="LAY27" s="11"/>
      <c r="LAZ27" s="11"/>
      <c r="LBA27" s="11"/>
      <c r="LBB27" s="11"/>
      <c r="LBC27" s="11"/>
      <c r="LBD27" s="11"/>
      <c r="LBE27" s="11"/>
      <c r="LBF27" s="11"/>
      <c r="LBG27" s="11"/>
      <c r="LBH27" s="11"/>
      <c r="LBI27" s="11"/>
      <c r="LBJ27" s="11"/>
      <c r="LBK27" s="11"/>
      <c r="LBL27" s="11"/>
      <c r="LBM27" s="11"/>
      <c r="LBN27" s="11"/>
      <c r="LBO27" s="11"/>
      <c r="LBP27" s="11"/>
      <c r="LBQ27" s="11"/>
      <c r="LBR27" s="11"/>
      <c r="LBS27" s="11"/>
      <c r="LBT27" s="11"/>
      <c r="LBU27" s="11"/>
      <c r="LBV27" s="11"/>
      <c r="LBW27" s="11"/>
      <c r="LBX27" s="11"/>
      <c r="LBY27" s="11"/>
      <c r="LBZ27" s="11"/>
      <c r="LCA27" s="11"/>
      <c r="LCB27" s="11"/>
      <c r="LCC27" s="11"/>
      <c r="LCD27" s="11"/>
      <c r="LCE27" s="11"/>
      <c r="LCF27" s="11"/>
      <c r="LCG27" s="11"/>
      <c r="LCH27" s="11"/>
      <c r="LCI27" s="11"/>
      <c r="LCJ27" s="11"/>
      <c r="LCK27" s="11"/>
      <c r="LCL27" s="11"/>
      <c r="LCM27" s="11"/>
      <c r="LCN27" s="11"/>
      <c r="LCO27" s="11"/>
      <c r="LCP27" s="11"/>
      <c r="LCQ27" s="11"/>
      <c r="LCR27" s="11"/>
      <c r="LCS27" s="11"/>
      <c r="LCT27" s="11"/>
      <c r="LCU27" s="11"/>
      <c r="LCV27" s="11"/>
      <c r="LCW27" s="11"/>
      <c r="LCX27" s="11"/>
      <c r="LCY27" s="11"/>
      <c r="LCZ27" s="11"/>
      <c r="LDA27" s="11"/>
      <c r="LDB27" s="11"/>
      <c r="LDC27" s="11"/>
      <c r="LDD27" s="11"/>
      <c r="LDE27" s="11"/>
      <c r="LDF27" s="11"/>
      <c r="LDG27" s="11"/>
      <c r="LDH27" s="11"/>
      <c r="LDI27" s="11"/>
      <c r="LDJ27" s="11"/>
      <c r="LDK27" s="11"/>
      <c r="LDL27" s="11"/>
      <c r="LDM27" s="11"/>
      <c r="LDN27" s="11"/>
      <c r="LDO27" s="11"/>
      <c r="LDP27" s="11"/>
      <c r="LDQ27" s="11"/>
      <c r="LDR27" s="11"/>
      <c r="LDS27" s="11"/>
      <c r="LDT27" s="11"/>
      <c r="LDU27" s="11"/>
      <c r="LDV27" s="11"/>
      <c r="LDW27" s="11"/>
      <c r="LDX27" s="11"/>
      <c r="LDY27" s="11"/>
      <c r="LDZ27" s="11"/>
      <c r="LEA27" s="11"/>
      <c r="LEB27" s="11"/>
      <c r="LEC27" s="11"/>
      <c r="LED27" s="11"/>
      <c r="LEE27" s="11"/>
      <c r="LEF27" s="11"/>
      <c r="LEG27" s="11"/>
      <c r="LEH27" s="11"/>
      <c r="LEI27" s="11"/>
      <c r="LEJ27" s="11"/>
      <c r="LEK27" s="11"/>
      <c r="LEL27" s="11"/>
      <c r="LEM27" s="11"/>
      <c r="LEN27" s="11"/>
      <c r="LEO27" s="11"/>
      <c r="LEP27" s="11"/>
      <c r="LEQ27" s="11"/>
      <c r="LER27" s="11"/>
      <c r="LES27" s="11"/>
      <c r="LET27" s="11"/>
      <c r="LEU27" s="11"/>
      <c r="LEV27" s="11"/>
      <c r="LEW27" s="11"/>
      <c r="LEX27" s="11"/>
      <c r="LEY27" s="11"/>
      <c r="LEZ27" s="11"/>
      <c r="LFA27" s="11"/>
      <c r="LFB27" s="11"/>
      <c r="LFC27" s="11"/>
      <c r="LFD27" s="11"/>
      <c r="LFE27" s="11"/>
      <c r="LFF27" s="11"/>
      <c r="LFG27" s="11"/>
      <c r="LFH27" s="11"/>
      <c r="LFI27" s="11"/>
      <c r="LFJ27" s="11"/>
      <c r="LFK27" s="11"/>
      <c r="LFL27" s="11"/>
      <c r="LFM27" s="11"/>
      <c r="LFN27" s="11"/>
      <c r="LFO27" s="11"/>
      <c r="LFP27" s="11"/>
      <c r="LFQ27" s="11"/>
      <c r="LFR27" s="11"/>
      <c r="LFS27" s="11"/>
      <c r="LFT27" s="11"/>
      <c r="LFU27" s="11"/>
      <c r="LFV27" s="11"/>
      <c r="LFW27" s="11"/>
      <c r="LFX27" s="11"/>
      <c r="LFY27" s="11"/>
      <c r="LFZ27" s="11"/>
      <c r="LGA27" s="11"/>
      <c r="LGB27" s="11"/>
      <c r="LGC27" s="11"/>
      <c r="LGD27" s="11"/>
      <c r="LGE27" s="11"/>
      <c r="LGF27" s="11"/>
      <c r="LGG27" s="11"/>
      <c r="LGH27" s="11"/>
      <c r="LGI27" s="11"/>
      <c r="LGJ27" s="11"/>
      <c r="LGK27" s="11"/>
      <c r="LGL27" s="11"/>
      <c r="LGM27" s="11"/>
      <c r="LGN27" s="11"/>
      <c r="LGO27" s="11"/>
      <c r="LGP27" s="11"/>
      <c r="LGQ27" s="11"/>
      <c r="LGR27" s="11"/>
      <c r="LGS27" s="11"/>
      <c r="LGT27" s="11"/>
      <c r="LGU27" s="11"/>
      <c r="LGV27" s="11"/>
      <c r="LGW27" s="11"/>
      <c r="LGX27" s="11"/>
      <c r="LGY27" s="11"/>
      <c r="LGZ27" s="11"/>
      <c r="LHA27" s="11"/>
      <c r="LHB27" s="11"/>
      <c r="LHC27" s="11"/>
      <c r="LHD27" s="11"/>
      <c r="LHE27" s="11"/>
      <c r="LHF27" s="11"/>
      <c r="LHG27" s="11"/>
      <c r="LHH27" s="11"/>
      <c r="LHI27" s="11"/>
      <c r="LHJ27" s="11"/>
      <c r="LHK27" s="11"/>
      <c r="LHL27" s="11"/>
      <c r="LHM27" s="11"/>
      <c r="LHN27" s="11"/>
      <c r="LHO27" s="11"/>
      <c r="LHP27" s="11"/>
      <c r="LHQ27" s="11"/>
      <c r="LHR27" s="11"/>
      <c r="LHS27" s="11"/>
      <c r="LHT27" s="11"/>
      <c r="LHU27" s="11"/>
      <c r="LHV27" s="11"/>
      <c r="LHW27" s="11"/>
      <c r="LHX27" s="11"/>
      <c r="LHY27" s="11"/>
      <c r="LHZ27" s="11"/>
      <c r="LIA27" s="11"/>
      <c r="LIB27" s="11"/>
      <c r="LIC27" s="11"/>
      <c r="LID27" s="11"/>
      <c r="LIE27" s="11"/>
      <c r="LIF27" s="11"/>
      <c r="LIG27" s="11"/>
      <c r="LIH27" s="11"/>
      <c r="LII27" s="11"/>
      <c r="LIJ27" s="11"/>
      <c r="LIK27" s="11"/>
      <c r="LIL27" s="11"/>
      <c r="LIM27" s="11"/>
      <c r="LIN27" s="11"/>
      <c r="LIO27" s="11"/>
      <c r="LIP27" s="11"/>
      <c r="LIQ27" s="11"/>
      <c r="LIR27" s="11"/>
      <c r="LIS27" s="11"/>
      <c r="LIT27" s="11"/>
      <c r="LIU27" s="11"/>
      <c r="LIV27" s="11"/>
      <c r="LIW27" s="11"/>
      <c r="LIX27" s="11"/>
      <c r="LIY27" s="11"/>
      <c r="LIZ27" s="11"/>
      <c r="LJA27" s="11"/>
      <c r="LJB27" s="11"/>
      <c r="LJC27" s="11"/>
      <c r="LJD27" s="11"/>
      <c r="LJE27" s="11"/>
      <c r="LJF27" s="11"/>
      <c r="LJG27" s="11"/>
      <c r="LJH27" s="11"/>
      <c r="LJI27" s="11"/>
      <c r="LJJ27" s="11"/>
      <c r="LJK27" s="11"/>
      <c r="LJL27" s="11"/>
      <c r="LJM27" s="11"/>
      <c r="LJN27" s="11"/>
      <c r="LJO27" s="11"/>
      <c r="LJP27" s="11"/>
      <c r="LJQ27" s="11"/>
      <c r="LJR27" s="11"/>
      <c r="LJS27" s="11"/>
      <c r="LJT27" s="11"/>
      <c r="LJU27" s="11"/>
      <c r="LJV27" s="11"/>
      <c r="LJW27" s="11"/>
      <c r="LJX27" s="11"/>
      <c r="LJY27" s="11"/>
      <c r="LJZ27" s="11"/>
      <c r="LKA27" s="11"/>
      <c r="LKB27" s="11"/>
      <c r="LKC27" s="11"/>
      <c r="LKD27" s="11"/>
      <c r="LKE27" s="11"/>
      <c r="LKF27" s="11"/>
      <c r="LKG27" s="11"/>
      <c r="LKH27" s="11"/>
      <c r="LKI27" s="11"/>
      <c r="LKJ27" s="11"/>
      <c r="LKK27" s="11"/>
      <c r="LKL27" s="11"/>
      <c r="LKM27" s="11"/>
      <c r="LKN27" s="11"/>
      <c r="LKO27" s="11"/>
      <c r="LKP27" s="11"/>
      <c r="LKQ27" s="11"/>
      <c r="LKR27" s="11"/>
      <c r="LKS27" s="11"/>
      <c r="LKT27" s="11"/>
      <c r="LKU27" s="11"/>
      <c r="LKV27" s="11"/>
      <c r="LKW27" s="11"/>
      <c r="LKX27" s="11"/>
      <c r="LKY27" s="11"/>
      <c r="LKZ27" s="11"/>
      <c r="LLA27" s="11"/>
      <c r="LLB27" s="11"/>
      <c r="LLC27" s="11"/>
      <c r="LLD27" s="11"/>
      <c r="LLE27" s="11"/>
      <c r="LLF27" s="11"/>
      <c r="LLG27" s="11"/>
      <c r="LLH27" s="11"/>
      <c r="LLI27" s="11"/>
      <c r="LLJ27" s="11"/>
      <c r="LLK27" s="11"/>
      <c r="LLL27" s="11"/>
      <c r="LLM27" s="11"/>
      <c r="LLN27" s="11"/>
      <c r="LLO27" s="11"/>
      <c r="LLP27" s="11"/>
      <c r="LLQ27" s="11"/>
      <c r="LLR27" s="11"/>
      <c r="LLS27" s="11"/>
      <c r="LLT27" s="11"/>
      <c r="LLU27" s="11"/>
      <c r="LLV27" s="11"/>
      <c r="LLW27" s="11"/>
      <c r="LLX27" s="11"/>
      <c r="LLY27" s="11"/>
      <c r="LLZ27" s="11"/>
      <c r="LMA27" s="11"/>
      <c r="LMB27" s="11"/>
      <c r="LMC27" s="11"/>
      <c r="LMD27" s="11"/>
      <c r="LME27" s="11"/>
      <c r="LMF27" s="11"/>
      <c r="LMG27" s="11"/>
      <c r="LMH27" s="11"/>
      <c r="LMI27" s="11"/>
      <c r="LMJ27" s="11"/>
      <c r="LMK27" s="11"/>
      <c r="LML27" s="11"/>
      <c r="LMM27" s="11"/>
      <c r="LMN27" s="11"/>
      <c r="LMO27" s="11"/>
      <c r="LMP27" s="11"/>
      <c r="LMQ27" s="11"/>
      <c r="LMR27" s="11"/>
      <c r="LMS27" s="11"/>
      <c r="LMT27" s="11"/>
      <c r="LMU27" s="11"/>
      <c r="LMV27" s="11"/>
      <c r="LMW27" s="11"/>
      <c r="LMX27" s="11"/>
      <c r="LMY27" s="11"/>
      <c r="LMZ27" s="11"/>
      <c r="LNA27" s="11"/>
      <c r="LNB27" s="11"/>
      <c r="LNC27" s="11"/>
      <c r="LND27" s="11"/>
      <c r="LNE27" s="11"/>
      <c r="LNF27" s="11"/>
      <c r="LNG27" s="11"/>
      <c r="LNH27" s="11"/>
      <c r="LNI27" s="11"/>
      <c r="LNJ27" s="11"/>
      <c r="LNK27" s="11"/>
      <c r="LNL27" s="11"/>
      <c r="LNM27" s="11"/>
      <c r="LNN27" s="11"/>
      <c r="LNO27" s="11"/>
      <c r="LNP27" s="11"/>
      <c r="LNQ27" s="11"/>
      <c r="LNR27" s="11"/>
      <c r="LNS27" s="11"/>
      <c r="LNT27" s="11"/>
      <c r="LNU27" s="11"/>
      <c r="LNV27" s="11"/>
      <c r="LNW27" s="11"/>
      <c r="LNX27" s="11"/>
      <c r="LNY27" s="11"/>
      <c r="LNZ27" s="11"/>
      <c r="LOA27" s="11"/>
      <c r="LOB27" s="11"/>
      <c r="LOC27" s="11"/>
      <c r="LOD27" s="11"/>
      <c r="LOE27" s="11"/>
      <c r="LOF27" s="11"/>
      <c r="LOG27" s="11"/>
      <c r="LOH27" s="11"/>
      <c r="LOI27" s="11"/>
      <c r="LOJ27" s="11"/>
      <c r="LOK27" s="11"/>
      <c r="LOL27" s="11"/>
      <c r="LOM27" s="11"/>
      <c r="LON27" s="11"/>
      <c r="LOO27" s="11"/>
      <c r="LOP27" s="11"/>
      <c r="LOQ27" s="11"/>
      <c r="LOR27" s="11"/>
      <c r="LOS27" s="11"/>
      <c r="LOT27" s="11"/>
      <c r="LOU27" s="11"/>
      <c r="LOV27" s="11"/>
      <c r="LOW27" s="11"/>
      <c r="LOX27" s="11"/>
      <c r="LOY27" s="11"/>
      <c r="LOZ27" s="11"/>
      <c r="LPA27" s="11"/>
      <c r="LPB27" s="11"/>
      <c r="LPC27" s="11"/>
      <c r="LPD27" s="11"/>
      <c r="LPE27" s="11"/>
      <c r="LPF27" s="11"/>
      <c r="LPG27" s="11"/>
      <c r="LPH27" s="11"/>
      <c r="LPI27" s="11"/>
      <c r="LPJ27" s="11"/>
      <c r="LPK27" s="11"/>
      <c r="LPL27" s="11"/>
      <c r="LPM27" s="11"/>
      <c r="LPN27" s="11"/>
      <c r="LPO27" s="11"/>
      <c r="LPP27" s="11"/>
      <c r="LPQ27" s="11"/>
      <c r="LPR27" s="11"/>
      <c r="LPS27" s="11"/>
      <c r="LPT27" s="11"/>
      <c r="LPU27" s="11"/>
      <c r="LPV27" s="11"/>
      <c r="LPW27" s="11"/>
      <c r="LPX27" s="11"/>
      <c r="LPY27" s="11"/>
      <c r="LPZ27" s="11"/>
      <c r="LQA27" s="11"/>
      <c r="LQB27" s="11"/>
      <c r="LQC27" s="11"/>
      <c r="LQD27" s="11"/>
      <c r="LQE27" s="11"/>
      <c r="LQF27" s="11"/>
      <c r="LQG27" s="11"/>
      <c r="LQH27" s="11"/>
      <c r="LQI27" s="11"/>
      <c r="LQJ27" s="11"/>
      <c r="LQK27" s="11"/>
      <c r="LQL27" s="11"/>
      <c r="LQM27" s="11"/>
      <c r="LQN27" s="11"/>
      <c r="LQO27" s="11"/>
      <c r="LQP27" s="11"/>
      <c r="LQQ27" s="11"/>
      <c r="LQR27" s="11"/>
      <c r="LQS27" s="11"/>
      <c r="LQT27" s="11"/>
      <c r="LQU27" s="11"/>
      <c r="LQV27" s="11"/>
      <c r="LQW27" s="11"/>
      <c r="LQX27" s="11"/>
      <c r="LQY27" s="11"/>
      <c r="LQZ27" s="11"/>
      <c r="LRA27" s="11"/>
      <c r="LRB27" s="11"/>
      <c r="LRC27" s="11"/>
      <c r="LRD27" s="11"/>
      <c r="LRE27" s="11"/>
      <c r="LRF27" s="11"/>
      <c r="LRG27" s="11"/>
      <c r="LRH27" s="11"/>
      <c r="LRI27" s="11"/>
      <c r="LRJ27" s="11"/>
      <c r="LRK27" s="11"/>
      <c r="LRL27" s="11"/>
      <c r="LRM27" s="11"/>
      <c r="LRN27" s="11"/>
      <c r="LRO27" s="11"/>
      <c r="LRP27" s="11"/>
      <c r="LRQ27" s="11"/>
      <c r="LRR27" s="11"/>
      <c r="LRS27" s="11"/>
      <c r="LRT27" s="11"/>
      <c r="LRU27" s="11"/>
      <c r="LRV27" s="11"/>
      <c r="LRW27" s="11"/>
      <c r="LRX27" s="11"/>
      <c r="LRY27" s="11"/>
      <c r="LRZ27" s="11"/>
      <c r="LSA27" s="11"/>
      <c r="LSB27" s="11"/>
      <c r="LSC27" s="11"/>
      <c r="LSD27" s="11"/>
      <c r="LSE27" s="11"/>
      <c r="LSF27" s="11"/>
      <c r="LSG27" s="11"/>
      <c r="LSH27" s="11"/>
      <c r="LSI27" s="11"/>
      <c r="LSJ27" s="11"/>
      <c r="LSK27" s="11"/>
      <c r="LSL27" s="11"/>
      <c r="LSM27" s="11"/>
      <c r="LSN27" s="11"/>
      <c r="LSO27" s="11"/>
      <c r="LSP27" s="11"/>
      <c r="LSQ27" s="11"/>
      <c r="LSR27" s="11"/>
      <c r="LSS27" s="11"/>
      <c r="LST27" s="11"/>
      <c r="LSU27" s="11"/>
      <c r="LSV27" s="11"/>
      <c r="LSW27" s="11"/>
      <c r="LSX27" s="11"/>
      <c r="LSY27" s="11"/>
      <c r="LSZ27" s="11"/>
      <c r="LTA27" s="11"/>
      <c r="LTB27" s="11"/>
      <c r="LTC27" s="11"/>
      <c r="LTD27" s="11"/>
      <c r="LTE27" s="11"/>
      <c r="LTF27" s="11"/>
      <c r="LTG27" s="11"/>
      <c r="LTH27" s="11"/>
      <c r="LTI27" s="11"/>
      <c r="LTJ27" s="11"/>
      <c r="LTK27" s="11"/>
      <c r="LTL27" s="11"/>
      <c r="LTM27" s="11"/>
      <c r="LTN27" s="11"/>
      <c r="LTO27" s="11"/>
      <c r="LTP27" s="11"/>
      <c r="LTQ27" s="11"/>
      <c r="LTR27" s="11"/>
      <c r="LTS27" s="11"/>
      <c r="LTT27" s="11"/>
      <c r="LTU27" s="11"/>
      <c r="LTV27" s="11"/>
      <c r="LTW27" s="11"/>
      <c r="LTX27" s="11"/>
      <c r="LTY27" s="11"/>
      <c r="LTZ27" s="11"/>
      <c r="LUA27" s="11"/>
      <c r="LUB27" s="11"/>
      <c r="LUC27" s="11"/>
      <c r="LUD27" s="11"/>
      <c r="LUE27" s="11"/>
      <c r="LUF27" s="11"/>
      <c r="LUG27" s="11"/>
      <c r="LUH27" s="11"/>
      <c r="LUI27" s="11"/>
      <c r="LUJ27" s="11"/>
      <c r="LUK27" s="11"/>
      <c r="LUL27" s="11"/>
      <c r="LUM27" s="11"/>
      <c r="LUN27" s="11"/>
      <c r="LUO27" s="11"/>
      <c r="LUP27" s="11"/>
      <c r="LUQ27" s="11"/>
      <c r="LUR27" s="11"/>
      <c r="LUS27" s="11"/>
      <c r="LUT27" s="11"/>
      <c r="LUU27" s="11"/>
      <c r="LUV27" s="11"/>
      <c r="LUW27" s="11"/>
      <c r="LUX27" s="11"/>
      <c r="LUY27" s="11"/>
      <c r="LUZ27" s="11"/>
      <c r="LVA27" s="11"/>
      <c r="LVB27" s="11"/>
      <c r="LVC27" s="11"/>
      <c r="LVD27" s="11"/>
      <c r="LVE27" s="11"/>
      <c r="LVF27" s="11"/>
      <c r="LVG27" s="11"/>
      <c r="LVH27" s="11"/>
      <c r="LVI27" s="11"/>
      <c r="LVJ27" s="11"/>
      <c r="LVK27" s="11"/>
      <c r="LVL27" s="11"/>
      <c r="LVM27" s="11"/>
      <c r="LVN27" s="11"/>
      <c r="LVO27" s="11"/>
      <c r="LVP27" s="11"/>
      <c r="LVQ27" s="11"/>
      <c r="LVR27" s="11"/>
      <c r="LVS27" s="11"/>
      <c r="LVT27" s="11"/>
      <c r="LVU27" s="11"/>
      <c r="LVV27" s="11"/>
      <c r="LVW27" s="11"/>
      <c r="LVX27" s="11"/>
      <c r="LVY27" s="11"/>
      <c r="LVZ27" s="11"/>
      <c r="LWA27" s="11"/>
      <c r="LWB27" s="11"/>
      <c r="LWC27" s="11"/>
      <c r="LWD27" s="11"/>
      <c r="LWE27" s="11"/>
      <c r="LWF27" s="11"/>
      <c r="LWG27" s="11"/>
      <c r="LWH27" s="11"/>
      <c r="LWI27" s="11"/>
      <c r="LWJ27" s="11"/>
      <c r="LWK27" s="11"/>
      <c r="LWL27" s="11"/>
      <c r="LWM27" s="11"/>
      <c r="LWN27" s="11"/>
      <c r="LWO27" s="11"/>
      <c r="LWP27" s="11"/>
      <c r="LWQ27" s="11"/>
      <c r="LWR27" s="11"/>
      <c r="LWS27" s="11"/>
      <c r="LWT27" s="11"/>
      <c r="LWU27" s="11"/>
      <c r="LWV27" s="11"/>
      <c r="LWW27" s="11"/>
      <c r="LWX27" s="11"/>
      <c r="LWY27" s="11"/>
      <c r="LWZ27" s="11"/>
      <c r="LXA27" s="11"/>
      <c r="LXB27" s="11"/>
      <c r="LXC27" s="11"/>
      <c r="LXD27" s="11"/>
      <c r="LXE27" s="11"/>
      <c r="LXF27" s="11"/>
      <c r="LXG27" s="11"/>
      <c r="LXH27" s="11"/>
      <c r="LXI27" s="11"/>
      <c r="LXJ27" s="11"/>
      <c r="LXK27" s="11"/>
      <c r="LXL27" s="11"/>
      <c r="LXM27" s="11"/>
      <c r="LXN27" s="11"/>
      <c r="LXO27" s="11"/>
      <c r="LXP27" s="11"/>
      <c r="LXQ27" s="11"/>
      <c r="LXR27" s="11"/>
      <c r="LXS27" s="11"/>
      <c r="LXT27" s="11"/>
      <c r="LXU27" s="11"/>
      <c r="LXV27" s="11"/>
      <c r="LXW27" s="11"/>
      <c r="LXX27" s="11"/>
      <c r="LXY27" s="11"/>
      <c r="LXZ27" s="11"/>
      <c r="LYA27" s="11"/>
      <c r="LYB27" s="11"/>
      <c r="LYC27" s="11"/>
      <c r="LYD27" s="11"/>
      <c r="LYE27" s="11"/>
      <c r="LYF27" s="11"/>
      <c r="LYG27" s="11"/>
      <c r="LYH27" s="11"/>
      <c r="LYI27" s="11"/>
      <c r="LYJ27" s="11"/>
      <c r="LYK27" s="11"/>
      <c r="LYL27" s="11"/>
      <c r="LYM27" s="11"/>
      <c r="LYN27" s="11"/>
      <c r="LYO27" s="11"/>
      <c r="LYP27" s="11"/>
      <c r="LYQ27" s="11"/>
      <c r="LYR27" s="11"/>
      <c r="LYS27" s="11"/>
      <c r="LYT27" s="11"/>
      <c r="LYU27" s="11"/>
      <c r="LYV27" s="11"/>
      <c r="LYW27" s="11"/>
      <c r="LYX27" s="11"/>
      <c r="LYY27" s="11"/>
      <c r="LYZ27" s="11"/>
      <c r="LZA27" s="11"/>
      <c r="LZB27" s="11"/>
      <c r="LZC27" s="11"/>
      <c r="LZD27" s="11"/>
      <c r="LZE27" s="11"/>
      <c r="LZF27" s="11"/>
      <c r="LZG27" s="11"/>
      <c r="LZH27" s="11"/>
      <c r="LZI27" s="11"/>
      <c r="LZJ27" s="11"/>
      <c r="LZK27" s="11"/>
      <c r="LZL27" s="11"/>
      <c r="LZM27" s="11"/>
      <c r="LZN27" s="11"/>
      <c r="LZO27" s="11"/>
      <c r="LZP27" s="11"/>
      <c r="LZQ27" s="11"/>
      <c r="LZR27" s="11"/>
      <c r="LZS27" s="11"/>
      <c r="LZT27" s="11"/>
      <c r="LZU27" s="11"/>
      <c r="LZV27" s="11"/>
      <c r="LZW27" s="11"/>
      <c r="LZX27" s="11"/>
      <c r="LZY27" s="11"/>
      <c r="LZZ27" s="11"/>
      <c r="MAA27" s="11"/>
      <c r="MAB27" s="11"/>
      <c r="MAC27" s="11"/>
      <c r="MAD27" s="11"/>
      <c r="MAE27" s="11"/>
      <c r="MAF27" s="11"/>
      <c r="MAG27" s="11"/>
      <c r="MAH27" s="11"/>
      <c r="MAI27" s="11"/>
      <c r="MAJ27" s="11"/>
      <c r="MAK27" s="11"/>
      <c r="MAL27" s="11"/>
      <c r="MAM27" s="11"/>
      <c r="MAN27" s="11"/>
      <c r="MAO27" s="11"/>
      <c r="MAP27" s="11"/>
      <c r="MAQ27" s="11"/>
      <c r="MAR27" s="11"/>
      <c r="MAS27" s="11"/>
      <c r="MAT27" s="11"/>
      <c r="MAU27" s="11"/>
      <c r="MAV27" s="11"/>
      <c r="MAW27" s="11"/>
      <c r="MAX27" s="11"/>
      <c r="MAY27" s="11"/>
      <c r="MAZ27" s="11"/>
      <c r="MBA27" s="11"/>
      <c r="MBB27" s="11"/>
      <c r="MBC27" s="11"/>
      <c r="MBD27" s="11"/>
      <c r="MBE27" s="11"/>
      <c r="MBF27" s="11"/>
      <c r="MBG27" s="11"/>
      <c r="MBH27" s="11"/>
      <c r="MBI27" s="11"/>
      <c r="MBJ27" s="11"/>
      <c r="MBK27" s="11"/>
      <c r="MBL27" s="11"/>
      <c r="MBM27" s="11"/>
      <c r="MBN27" s="11"/>
      <c r="MBO27" s="11"/>
      <c r="MBP27" s="11"/>
      <c r="MBQ27" s="11"/>
      <c r="MBR27" s="11"/>
      <c r="MBS27" s="11"/>
      <c r="MBT27" s="11"/>
      <c r="MBU27" s="11"/>
      <c r="MBV27" s="11"/>
      <c r="MBW27" s="11"/>
      <c r="MBX27" s="11"/>
      <c r="MBY27" s="11"/>
      <c r="MBZ27" s="11"/>
      <c r="MCA27" s="11"/>
      <c r="MCB27" s="11"/>
      <c r="MCC27" s="11"/>
      <c r="MCD27" s="11"/>
      <c r="MCE27" s="11"/>
      <c r="MCF27" s="11"/>
      <c r="MCG27" s="11"/>
      <c r="MCH27" s="11"/>
      <c r="MCI27" s="11"/>
      <c r="MCJ27" s="11"/>
      <c r="MCK27" s="11"/>
      <c r="MCL27" s="11"/>
      <c r="MCM27" s="11"/>
      <c r="MCN27" s="11"/>
      <c r="MCO27" s="11"/>
      <c r="MCP27" s="11"/>
      <c r="MCQ27" s="11"/>
      <c r="MCR27" s="11"/>
      <c r="MCS27" s="11"/>
      <c r="MCT27" s="11"/>
      <c r="MCU27" s="11"/>
      <c r="MCV27" s="11"/>
      <c r="MCW27" s="11"/>
      <c r="MCX27" s="11"/>
      <c r="MCY27" s="11"/>
      <c r="MCZ27" s="11"/>
      <c r="MDA27" s="11"/>
      <c r="MDB27" s="11"/>
      <c r="MDC27" s="11"/>
      <c r="MDD27" s="11"/>
      <c r="MDE27" s="11"/>
      <c r="MDF27" s="11"/>
      <c r="MDG27" s="11"/>
      <c r="MDH27" s="11"/>
      <c r="MDI27" s="11"/>
      <c r="MDJ27" s="11"/>
      <c r="MDK27" s="11"/>
      <c r="MDL27" s="11"/>
      <c r="MDM27" s="11"/>
      <c r="MDN27" s="11"/>
      <c r="MDO27" s="11"/>
      <c r="MDP27" s="11"/>
      <c r="MDQ27" s="11"/>
      <c r="MDR27" s="11"/>
      <c r="MDS27" s="11"/>
      <c r="MDT27" s="11"/>
      <c r="MDU27" s="11"/>
      <c r="MDV27" s="11"/>
      <c r="MDW27" s="11"/>
      <c r="MDX27" s="11"/>
      <c r="MDY27" s="11"/>
      <c r="MDZ27" s="11"/>
      <c r="MEA27" s="11"/>
      <c r="MEB27" s="11"/>
      <c r="MEC27" s="11"/>
      <c r="MED27" s="11"/>
      <c r="MEE27" s="11"/>
      <c r="MEF27" s="11"/>
      <c r="MEG27" s="11"/>
      <c r="MEH27" s="11"/>
      <c r="MEI27" s="11"/>
      <c r="MEJ27" s="11"/>
      <c r="MEK27" s="11"/>
      <c r="MEL27" s="11"/>
      <c r="MEM27" s="11"/>
      <c r="MEN27" s="11"/>
      <c r="MEO27" s="11"/>
      <c r="MEP27" s="11"/>
      <c r="MEQ27" s="11"/>
      <c r="MER27" s="11"/>
      <c r="MES27" s="11"/>
      <c r="MET27" s="11"/>
      <c r="MEU27" s="11"/>
      <c r="MEV27" s="11"/>
      <c r="MEW27" s="11"/>
      <c r="MEX27" s="11"/>
      <c r="MEY27" s="11"/>
      <c r="MEZ27" s="11"/>
      <c r="MFA27" s="11"/>
      <c r="MFB27" s="11"/>
      <c r="MFC27" s="11"/>
      <c r="MFD27" s="11"/>
      <c r="MFE27" s="11"/>
      <c r="MFF27" s="11"/>
      <c r="MFG27" s="11"/>
      <c r="MFH27" s="11"/>
      <c r="MFI27" s="11"/>
      <c r="MFJ27" s="11"/>
      <c r="MFK27" s="11"/>
      <c r="MFL27" s="11"/>
      <c r="MFM27" s="11"/>
      <c r="MFN27" s="11"/>
      <c r="MFO27" s="11"/>
      <c r="MFP27" s="11"/>
      <c r="MFQ27" s="11"/>
      <c r="MFR27" s="11"/>
      <c r="MFS27" s="11"/>
      <c r="MFT27" s="11"/>
      <c r="MFU27" s="11"/>
      <c r="MFV27" s="11"/>
      <c r="MFW27" s="11"/>
      <c r="MFX27" s="11"/>
      <c r="MFY27" s="11"/>
      <c r="MFZ27" s="11"/>
      <c r="MGA27" s="11"/>
      <c r="MGB27" s="11"/>
      <c r="MGC27" s="11"/>
      <c r="MGD27" s="11"/>
      <c r="MGE27" s="11"/>
      <c r="MGF27" s="11"/>
      <c r="MGG27" s="11"/>
      <c r="MGH27" s="11"/>
      <c r="MGI27" s="11"/>
      <c r="MGJ27" s="11"/>
      <c r="MGK27" s="11"/>
      <c r="MGL27" s="11"/>
      <c r="MGM27" s="11"/>
      <c r="MGN27" s="11"/>
      <c r="MGO27" s="11"/>
      <c r="MGP27" s="11"/>
      <c r="MGQ27" s="11"/>
      <c r="MGR27" s="11"/>
      <c r="MGS27" s="11"/>
      <c r="MGT27" s="11"/>
      <c r="MGU27" s="11"/>
      <c r="MGV27" s="11"/>
      <c r="MGW27" s="11"/>
      <c r="MGX27" s="11"/>
      <c r="MGY27" s="11"/>
      <c r="MGZ27" s="11"/>
      <c r="MHA27" s="11"/>
      <c r="MHB27" s="11"/>
      <c r="MHC27" s="11"/>
      <c r="MHD27" s="11"/>
      <c r="MHE27" s="11"/>
      <c r="MHF27" s="11"/>
      <c r="MHG27" s="11"/>
      <c r="MHH27" s="11"/>
      <c r="MHI27" s="11"/>
      <c r="MHJ27" s="11"/>
      <c r="MHK27" s="11"/>
      <c r="MHL27" s="11"/>
      <c r="MHM27" s="11"/>
      <c r="MHN27" s="11"/>
      <c r="MHO27" s="11"/>
      <c r="MHP27" s="11"/>
      <c r="MHQ27" s="11"/>
      <c r="MHR27" s="11"/>
      <c r="MHS27" s="11"/>
      <c r="MHT27" s="11"/>
      <c r="MHU27" s="11"/>
      <c r="MHV27" s="11"/>
      <c r="MHW27" s="11"/>
      <c r="MHX27" s="11"/>
      <c r="MHY27" s="11"/>
      <c r="MHZ27" s="11"/>
      <c r="MIA27" s="11"/>
      <c r="MIB27" s="11"/>
      <c r="MIC27" s="11"/>
      <c r="MID27" s="11"/>
      <c r="MIE27" s="11"/>
      <c r="MIF27" s="11"/>
      <c r="MIG27" s="11"/>
      <c r="MIH27" s="11"/>
      <c r="MII27" s="11"/>
      <c r="MIJ27" s="11"/>
      <c r="MIK27" s="11"/>
      <c r="MIL27" s="11"/>
      <c r="MIM27" s="11"/>
      <c r="MIN27" s="11"/>
      <c r="MIO27" s="11"/>
      <c r="MIP27" s="11"/>
      <c r="MIQ27" s="11"/>
      <c r="MIR27" s="11"/>
      <c r="MIS27" s="11"/>
      <c r="MIT27" s="11"/>
      <c r="MIU27" s="11"/>
      <c r="MIV27" s="11"/>
      <c r="MIW27" s="11"/>
      <c r="MIX27" s="11"/>
      <c r="MIY27" s="11"/>
      <c r="MIZ27" s="11"/>
      <c r="MJA27" s="11"/>
      <c r="MJB27" s="11"/>
      <c r="MJC27" s="11"/>
      <c r="MJD27" s="11"/>
      <c r="MJE27" s="11"/>
      <c r="MJF27" s="11"/>
      <c r="MJG27" s="11"/>
      <c r="MJH27" s="11"/>
      <c r="MJI27" s="11"/>
      <c r="MJJ27" s="11"/>
      <c r="MJK27" s="11"/>
      <c r="MJL27" s="11"/>
      <c r="MJM27" s="11"/>
      <c r="MJN27" s="11"/>
      <c r="MJO27" s="11"/>
      <c r="MJP27" s="11"/>
      <c r="MJQ27" s="11"/>
      <c r="MJR27" s="11"/>
      <c r="MJS27" s="11"/>
      <c r="MJT27" s="11"/>
      <c r="MJU27" s="11"/>
      <c r="MJV27" s="11"/>
      <c r="MJW27" s="11"/>
      <c r="MJX27" s="11"/>
      <c r="MJY27" s="11"/>
      <c r="MJZ27" s="11"/>
      <c r="MKA27" s="11"/>
      <c r="MKB27" s="11"/>
      <c r="MKC27" s="11"/>
      <c r="MKD27" s="11"/>
      <c r="MKE27" s="11"/>
      <c r="MKF27" s="11"/>
      <c r="MKG27" s="11"/>
      <c r="MKH27" s="11"/>
      <c r="MKI27" s="11"/>
      <c r="MKJ27" s="11"/>
      <c r="MKK27" s="11"/>
      <c r="MKL27" s="11"/>
      <c r="MKM27" s="11"/>
      <c r="MKN27" s="11"/>
      <c r="MKO27" s="11"/>
      <c r="MKP27" s="11"/>
      <c r="MKQ27" s="11"/>
      <c r="MKR27" s="11"/>
      <c r="MKS27" s="11"/>
      <c r="MKT27" s="11"/>
      <c r="MKU27" s="11"/>
      <c r="MKV27" s="11"/>
      <c r="MKW27" s="11"/>
      <c r="MKX27" s="11"/>
      <c r="MKY27" s="11"/>
      <c r="MKZ27" s="11"/>
      <c r="MLA27" s="11"/>
      <c r="MLB27" s="11"/>
      <c r="MLC27" s="11"/>
      <c r="MLD27" s="11"/>
      <c r="MLE27" s="11"/>
      <c r="MLF27" s="11"/>
      <c r="MLG27" s="11"/>
      <c r="MLH27" s="11"/>
      <c r="MLI27" s="11"/>
      <c r="MLJ27" s="11"/>
      <c r="MLK27" s="11"/>
      <c r="MLL27" s="11"/>
      <c r="MLM27" s="11"/>
      <c r="MLN27" s="11"/>
      <c r="MLO27" s="11"/>
      <c r="MLP27" s="11"/>
      <c r="MLQ27" s="11"/>
      <c r="MLR27" s="11"/>
      <c r="MLS27" s="11"/>
      <c r="MLT27" s="11"/>
      <c r="MLU27" s="11"/>
      <c r="MLV27" s="11"/>
      <c r="MLW27" s="11"/>
      <c r="MLX27" s="11"/>
      <c r="MLY27" s="11"/>
      <c r="MLZ27" s="11"/>
      <c r="MMA27" s="11"/>
      <c r="MMB27" s="11"/>
      <c r="MMC27" s="11"/>
      <c r="MMD27" s="11"/>
      <c r="MME27" s="11"/>
      <c r="MMF27" s="11"/>
      <c r="MMG27" s="11"/>
      <c r="MMH27" s="11"/>
      <c r="MMI27" s="11"/>
      <c r="MMJ27" s="11"/>
      <c r="MMK27" s="11"/>
      <c r="MML27" s="11"/>
      <c r="MMM27" s="11"/>
      <c r="MMN27" s="11"/>
      <c r="MMO27" s="11"/>
      <c r="MMP27" s="11"/>
      <c r="MMQ27" s="11"/>
      <c r="MMR27" s="11"/>
      <c r="MMS27" s="11"/>
      <c r="MMT27" s="11"/>
      <c r="MMU27" s="11"/>
      <c r="MMV27" s="11"/>
      <c r="MMW27" s="11"/>
      <c r="MMX27" s="11"/>
      <c r="MMY27" s="11"/>
      <c r="MMZ27" s="11"/>
      <c r="MNA27" s="11"/>
      <c r="MNB27" s="11"/>
      <c r="MNC27" s="11"/>
      <c r="MND27" s="11"/>
      <c r="MNE27" s="11"/>
      <c r="MNF27" s="11"/>
      <c r="MNG27" s="11"/>
      <c r="MNH27" s="11"/>
      <c r="MNI27" s="11"/>
      <c r="MNJ27" s="11"/>
      <c r="MNK27" s="11"/>
      <c r="MNL27" s="11"/>
      <c r="MNM27" s="11"/>
      <c r="MNN27" s="11"/>
      <c r="MNO27" s="11"/>
      <c r="MNP27" s="11"/>
      <c r="MNQ27" s="11"/>
      <c r="MNR27" s="11"/>
      <c r="MNS27" s="11"/>
      <c r="MNT27" s="11"/>
      <c r="MNU27" s="11"/>
      <c r="MNV27" s="11"/>
      <c r="MNW27" s="11"/>
      <c r="MNX27" s="11"/>
      <c r="MNY27" s="11"/>
      <c r="MNZ27" s="11"/>
      <c r="MOA27" s="11"/>
      <c r="MOB27" s="11"/>
      <c r="MOC27" s="11"/>
      <c r="MOD27" s="11"/>
      <c r="MOE27" s="11"/>
      <c r="MOF27" s="11"/>
      <c r="MOG27" s="11"/>
      <c r="MOH27" s="11"/>
      <c r="MOI27" s="11"/>
      <c r="MOJ27" s="11"/>
      <c r="MOK27" s="11"/>
      <c r="MOL27" s="11"/>
      <c r="MOM27" s="11"/>
      <c r="MON27" s="11"/>
      <c r="MOO27" s="11"/>
      <c r="MOP27" s="11"/>
      <c r="MOQ27" s="11"/>
      <c r="MOR27" s="11"/>
      <c r="MOS27" s="11"/>
      <c r="MOT27" s="11"/>
      <c r="MOU27" s="11"/>
      <c r="MOV27" s="11"/>
      <c r="MOW27" s="11"/>
      <c r="MOX27" s="11"/>
      <c r="MOY27" s="11"/>
      <c r="MOZ27" s="11"/>
      <c r="MPA27" s="11"/>
      <c r="MPB27" s="11"/>
      <c r="MPC27" s="11"/>
      <c r="MPD27" s="11"/>
      <c r="MPE27" s="11"/>
      <c r="MPF27" s="11"/>
      <c r="MPG27" s="11"/>
      <c r="MPH27" s="11"/>
      <c r="MPI27" s="11"/>
      <c r="MPJ27" s="11"/>
      <c r="MPK27" s="11"/>
      <c r="MPL27" s="11"/>
      <c r="MPM27" s="11"/>
      <c r="MPN27" s="11"/>
      <c r="MPO27" s="11"/>
      <c r="MPP27" s="11"/>
      <c r="MPQ27" s="11"/>
      <c r="MPR27" s="11"/>
      <c r="MPS27" s="11"/>
      <c r="MPT27" s="11"/>
      <c r="MPU27" s="11"/>
      <c r="MPV27" s="11"/>
      <c r="MPW27" s="11"/>
      <c r="MPX27" s="11"/>
      <c r="MPY27" s="11"/>
      <c r="MPZ27" s="11"/>
      <c r="MQA27" s="11"/>
      <c r="MQB27" s="11"/>
      <c r="MQC27" s="11"/>
      <c r="MQD27" s="11"/>
      <c r="MQE27" s="11"/>
      <c r="MQF27" s="11"/>
      <c r="MQG27" s="11"/>
      <c r="MQH27" s="11"/>
      <c r="MQI27" s="11"/>
      <c r="MQJ27" s="11"/>
      <c r="MQK27" s="11"/>
      <c r="MQL27" s="11"/>
      <c r="MQM27" s="11"/>
      <c r="MQN27" s="11"/>
      <c r="MQO27" s="11"/>
      <c r="MQP27" s="11"/>
      <c r="MQQ27" s="11"/>
      <c r="MQR27" s="11"/>
      <c r="MQS27" s="11"/>
      <c r="MQT27" s="11"/>
      <c r="MQU27" s="11"/>
      <c r="MQV27" s="11"/>
      <c r="MQW27" s="11"/>
      <c r="MQX27" s="11"/>
      <c r="MQY27" s="11"/>
      <c r="MQZ27" s="11"/>
      <c r="MRA27" s="11"/>
      <c r="MRB27" s="11"/>
      <c r="MRC27" s="11"/>
      <c r="MRD27" s="11"/>
      <c r="MRE27" s="11"/>
      <c r="MRF27" s="11"/>
      <c r="MRG27" s="11"/>
      <c r="MRH27" s="11"/>
      <c r="MRI27" s="11"/>
      <c r="MRJ27" s="11"/>
      <c r="MRK27" s="11"/>
      <c r="MRL27" s="11"/>
      <c r="MRM27" s="11"/>
      <c r="MRN27" s="11"/>
      <c r="MRO27" s="11"/>
      <c r="MRP27" s="11"/>
      <c r="MRQ27" s="11"/>
      <c r="MRR27" s="11"/>
      <c r="MRS27" s="11"/>
      <c r="MRT27" s="11"/>
      <c r="MRU27" s="11"/>
      <c r="MRV27" s="11"/>
      <c r="MRW27" s="11"/>
      <c r="MRX27" s="11"/>
      <c r="MRY27" s="11"/>
      <c r="MRZ27" s="11"/>
      <c r="MSA27" s="11"/>
      <c r="MSB27" s="11"/>
      <c r="MSC27" s="11"/>
      <c r="MSD27" s="11"/>
      <c r="MSE27" s="11"/>
      <c r="MSF27" s="11"/>
      <c r="MSG27" s="11"/>
      <c r="MSH27" s="11"/>
      <c r="MSI27" s="11"/>
      <c r="MSJ27" s="11"/>
      <c r="MSK27" s="11"/>
      <c r="MSL27" s="11"/>
      <c r="MSM27" s="11"/>
      <c r="MSN27" s="11"/>
      <c r="MSO27" s="11"/>
      <c r="MSP27" s="11"/>
      <c r="MSQ27" s="11"/>
      <c r="MSR27" s="11"/>
      <c r="MSS27" s="11"/>
      <c r="MST27" s="11"/>
      <c r="MSU27" s="11"/>
      <c r="MSV27" s="11"/>
      <c r="MSW27" s="11"/>
      <c r="MSX27" s="11"/>
      <c r="MSY27" s="11"/>
      <c r="MSZ27" s="11"/>
      <c r="MTA27" s="11"/>
      <c r="MTB27" s="11"/>
      <c r="MTC27" s="11"/>
      <c r="MTD27" s="11"/>
      <c r="MTE27" s="11"/>
      <c r="MTF27" s="11"/>
      <c r="MTG27" s="11"/>
      <c r="MTH27" s="11"/>
      <c r="MTI27" s="11"/>
      <c r="MTJ27" s="11"/>
      <c r="MTK27" s="11"/>
      <c r="MTL27" s="11"/>
      <c r="MTM27" s="11"/>
      <c r="MTN27" s="11"/>
      <c r="MTO27" s="11"/>
      <c r="MTP27" s="11"/>
      <c r="MTQ27" s="11"/>
      <c r="MTR27" s="11"/>
      <c r="MTS27" s="11"/>
      <c r="MTT27" s="11"/>
      <c r="MTU27" s="11"/>
      <c r="MTV27" s="11"/>
      <c r="MTW27" s="11"/>
      <c r="MTX27" s="11"/>
      <c r="MTY27" s="11"/>
      <c r="MTZ27" s="11"/>
      <c r="MUA27" s="11"/>
      <c r="MUB27" s="11"/>
      <c r="MUC27" s="11"/>
      <c r="MUD27" s="11"/>
      <c r="MUE27" s="11"/>
      <c r="MUF27" s="11"/>
      <c r="MUG27" s="11"/>
      <c r="MUH27" s="11"/>
      <c r="MUI27" s="11"/>
      <c r="MUJ27" s="11"/>
      <c r="MUK27" s="11"/>
      <c r="MUL27" s="11"/>
      <c r="MUM27" s="11"/>
      <c r="MUN27" s="11"/>
      <c r="MUO27" s="11"/>
      <c r="MUP27" s="11"/>
      <c r="MUQ27" s="11"/>
      <c r="MUR27" s="11"/>
      <c r="MUS27" s="11"/>
      <c r="MUT27" s="11"/>
      <c r="MUU27" s="11"/>
      <c r="MUV27" s="11"/>
      <c r="MUW27" s="11"/>
      <c r="MUX27" s="11"/>
      <c r="MUY27" s="11"/>
      <c r="MUZ27" s="11"/>
      <c r="MVA27" s="11"/>
      <c r="MVB27" s="11"/>
      <c r="MVC27" s="11"/>
      <c r="MVD27" s="11"/>
      <c r="MVE27" s="11"/>
      <c r="MVF27" s="11"/>
      <c r="MVG27" s="11"/>
      <c r="MVH27" s="11"/>
      <c r="MVI27" s="11"/>
      <c r="MVJ27" s="11"/>
      <c r="MVK27" s="11"/>
      <c r="MVL27" s="11"/>
      <c r="MVM27" s="11"/>
      <c r="MVN27" s="11"/>
      <c r="MVO27" s="11"/>
      <c r="MVP27" s="11"/>
      <c r="MVQ27" s="11"/>
      <c r="MVR27" s="11"/>
      <c r="MVS27" s="11"/>
      <c r="MVT27" s="11"/>
      <c r="MVU27" s="11"/>
      <c r="MVV27" s="11"/>
      <c r="MVW27" s="11"/>
      <c r="MVX27" s="11"/>
      <c r="MVY27" s="11"/>
      <c r="MVZ27" s="11"/>
      <c r="MWA27" s="11"/>
      <c r="MWB27" s="11"/>
      <c r="MWC27" s="11"/>
      <c r="MWD27" s="11"/>
      <c r="MWE27" s="11"/>
      <c r="MWF27" s="11"/>
      <c r="MWG27" s="11"/>
      <c r="MWH27" s="11"/>
      <c r="MWI27" s="11"/>
      <c r="MWJ27" s="11"/>
      <c r="MWK27" s="11"/>
      <c r="MWL27" s="11"/>
      <c r="MWM27" s="11"/>
      <c r="MWN27" s="11"/>
      <c r="MWO27" s="11"/>
      <c r="MWP27" s="11"/>
      <c r="MWQ27" s="11"/>
      <c r="MWR27" s="11"/>
      <c r="MWS27" s="11"/>
      <c r="MWT27" s="11"/>
      <c r="MWU27" s="11"/>
      <c r="MWV27" s="11"/>
      <c r="MWW27" s="11"/>
      <c r="MWX27" s="11"/>
      <c r="MWY27" s="11"/>
      <c r="MWZ27" s="11"/>
      <c r="MXA27" s="11"/>
      <c r="MXB27" s="11"/>
      <c r="MXC27" s="11"/>
      <c r="MXD27" s="11"/>
      <c r="MXE27" s="11"/>
      <c r="MXF27" s="11"/>
      <c r="MXG27" s="11"/>
      <c r="MXH27" s="11"/>
      <c r="MXI27" s="11"/>
      <c r="MXJ27" s="11"/>
      <c r="MXK27" s="11"/>
      <c r="MXL27" s="11"/>
      <c r="MXM27" s="11"/>
      <c r="MXN27" s="11"/>
      <c r="MXO27" s="11"/>
      <c r="MXP27" s="11"/>
      <c r="MXQ27" s="11"/>
      <c r="MXR27" s="11"/>
      <c r="MXS27" s="11"/>
      <c r="MXT27" s="11"/>
      <c r="MXU27" s="11"/>
      <c r="MXV27" s="11"/>
      <c r="MXW27" s="11"/>
      <c r="MXX27" s="11"/>
      <c r="MXY27" s="11"/>
      <c r="MXZ27" s="11"/>
      <c r="MYA27" s="11"/>
      <c r="MYB27" s="11"/>
      <c r="MYC27" s="11"/>
      <c r="MYD27" s="11"/>
      <c r="MYE27" s="11"/>
      <c r="MYF27" s="11"/>
      <c r="MYG27" s="11"/>
      <c r="MYH27" s="11"/>
      <c r="MYI27" s="11"/>
      <c r="MYJ27" s="11"/>
      <c r="MYK27" s="11"/>
      <c r="MYL27" s="11"/>
      <c r="MYM27" s="11"/>
      <c r="MYN27" s="11"/>
      <c r="MYO27" s="11"/>
      <c r="MYP27" s="11"/>
      <c r="MYQ27" s="11"/>
      <c r="MYR27" s="11"/>
      <c r="MYS27" s="11"/>
      <c r="MYT27" s="11"/>
      <c r="MYU27" s="11"/>
      <c r="MYV27" s="11"/>
      <c r="MYW27" s="11"/>
      <c r="MYX27" s="11"/>
      <c r="MYY27" s="11"/>
      <c r="MYZ27" s="11"/>
      <c r="MZA27" s="11"/>
      <c r="MZB27" s="11"/>
      <c r="MZC27" s="11"/>
      <c r="MZD27" s="11"/>
      <c r="MZE27" s="11"/>
      <c r="MZF27" s="11"/>
      <c r="MZG27" s="11"/>
      <c r="MZH27" s="11"/>
      <c r="MZI27" s="11"/>
      <c r="MZJ27" s="11"/>
      <c r="MZK27" s="11"/>
      <c r="MZL27" s="11"/>
      <c r="MZM27" s="11"/>
      <c r="MZN27" s="11"/>
      <c r="MZO27" s="11"/>
      <c r="MZP27" s="11"/>
      <c r="MZQ27" s="11"/>
      <c r="MZR27" s="11"/>
      <c r="MZS27" s="11"/>
      <c r="MZT27" s="11"/>
      <c r="MZU27" s="11"/>
      <c r="MZV27" s="11"/>
      <c r="MZW27" s="11"/>
      <c r="MZX27" s="11"/>
      <c r="MZY27" s="11"/>
      <c r="MZZ27" s="11"/>
      <c r="NAA27" s="11"/>
      <c r="NAB27" s="11"/>
      <c r="NAC27" s="11"/>
      <c r="NAD27" s="11"/>
      <c r="NAE27" s="11"/>
      <c r="NAF27" s="11"/>
      <c r="NAG27" s="11"/>
      <c r="NAH27" s="11"/>
      <c r="NAI27" s="11"/>
      <c r="NAJ27" s="11"/>
      <c r="NAK27" s="11"/>
      <c r="NAL27" s="11"/>
      <c r="NAM27" s="11"/>
      <c r="NAN27" s="11"/>
      <c r="NAO27" s="11"/>
      <c r="NAP27" s="11"/>
      <c r="NAQ27" s="11"/>
      <c r="NAR27" s="11"/>
      <c r="NAS27" s="11"/>
      <c r="NAT27" s="11"/>
      <c r="NAU27" s="11"/>
      <c r="NAV27" s="11"/>
      <c r="NAW27" s="11"/>
      <c r="NAX27" s="11"/>
      <c r="NAY27" s="11"/>
      <c r="NAZ27" s="11"/>
      <c r="NBA27" s="11"/>
      <c r="NBB27" s="11"/>
      <c r="NBC27" s="11"/>
      <c r="NBD27" s="11"/>
      <c r="NBE27" s="11"/>
      <c r="NBF27" s="11"/>
      <c r="NBG27" s="11"/>
      <c r="NBH27" s="11"/>
      <c r="NBI27" s="11"/>
      <c r="NBJ27" s="11"/>
      <c r="NBK27" s="11"/>
      <c r="NBL27" s="11"/>
      <c r="NBM27" s="11"/>
      <c r="NBN27" s="11"/>
      <c r="NBO27" s="11"/>
      <c r="NBP27" s="11"/>
      <c r="NBQ27" s="11"/>
      <c r="NBR27" s="11"/>
      <c r="NBS27" s="11"/>
      <c r="NBT27" s="11"/>
      <c r="NBU27" s="11"/>
      <c r="NBV27" s="11"/>
      <c r="NBW27" s="11"/>
      <c r="NBX27" s="11"/>
      <c r="NBY27" s="11"/>
      <c r="NBZ27" s="11"/>
      <c r="NCA27" s="11"/>
      <c r="NCB27" s="11"/>
      <c r="NCC27" s="11"/>
      <c r="NCD27" s="11"/>
      <c r="NCE27" s="11"/>
      <c r="NCF27" s="11"/>
      <c r="NCG27" s="11"/>
      <c r="NCH27" s="11"/>
      <c r="NCI27" s="11"/>
      <c r="NCJ27" s="11"/>
      <c r="NCK27" s="11"/>
      <c r="NCL27" s="11"/>
      <c r="NCM27" s="11"/>
      <c r="NCN27" s="11"/>
      <c r="NCO27" s="11"/>
      <c r="NCP27" s="11"/>
      <c r="NCQ27" s="11"/>
      <c r="NCR27" s="11"/>
      <c r="NCS27" s="11"/>
      <c r="NCT27" s="11"/>
      <c r="NCU27" s="11"/>
      <c r="NCV27" s="11"/>
      <c r="NCW27" s="11"/>
      <c r="NCX27" s="11"/>
      <c r="NCY27" s="11"/>
      <c r="NCZ27" s="11"/>
      <c r="NDA27" s="11"/>
      <c r="NDB27" s="11"/>
      <c r="NDC27" s="11"/>
      <c r="NDD27" s="11"/>
      <c r="NDE27" s="11"/>
      <c r="NDF27" s="11"/>
      <c r="NDG27" s="11"/>
      <c r="NDH27" s="11"/>
      <c r="NDI27" s="11"/>
      <c r="NDJ27" s="11"/>
      <c r="NDK27" s="11"/>
      <c r="NDL27" s="11"/>
      <c r="NDM27" s="11"/>
      <c r="NDN27" s="11"/>
      <c r="NDO27" s="11"/>
      <c r="NDP27" s="11"/>
      <c r="NDQ27" s="11"/>
      <c r="NDR27" s="11"/>
      <c r="NDS27" s="11"/>
      <c r="NDT27" s="11"/>
      <c r="NDU27" s="11"/>
      <c r="NDV27" s="11"/>
      <c r="NDW27" s="11"/>
      <c r="NDX27" s="11"/>
      <c r="NDY27" s="11"/>
      <c r="NDZ27" s="11"/>
      <c r="NEA27" s="11"/>
      <c r="NEB27" s="11"/>
      <c r="NEC27" s="11"/>
      <c r="NED27" s="11"/>
      <c r="NEE27" s="11"/>
      <c r="NEF27" s="11"/>
      <c r="NEG27" s="11"/>
      <c r="NEH27" s="11"/>
      <c r="NEI27" s="11"/>
      <c r="NEJ27" s="11"/>
      <c r="NEK27" s="11"/>
      <c r="NEL27" s="11"/>
      <c r="NEM27" s="11"/>
      <c r="NEN27" s="11"/>
      <c r="NEO27" s="11"/>
      <c r="NEP27" s="11"/>
      <c r="NEQ27" s="11"/>
      <c r="NER27" s="11"/>
      <c r="NES27" s="11"/>
      <c r="NET27" s="11"/>
      <c r="NEU27" s="11"/>
      <c r="NEV27" s="11"/>
      <c r="NEW27" s="11"/>
      <c r="NEX27" s="11"/>
      <c r="NEY27" s="11"/>
      <c r="NEZ27" s="11"/>
      <c r="NFA27" s="11"/>
      <c r="NFB27" s="11"/>
      <c r="NFC27" s="11"/>
      <c r="NFD27" s="11"/>
      <c r="NFE27" s="11"/>
      <c r="NFF27" s="11"/>
      <c r="NFG27" s="11"/>
      <c r="NFH27" s="11"/>
      <c r="NFI27" s="11"/>
      <c r="NFJ27" s="11"/>
      <c r="NFK27" s="11"/>
      <c r="NFL27" s="11"/>
      <c r="NFM27" s="11"/>
      <c r="NFN27" s="11"/>
      <c r="NFO27" s="11"/>
      <c r="NFP27" s="11"/>
      <c r="NFQ27" s="11"/>
      <c r="NFR27" s="11"/>
      <c r="NFS27" s="11"/>
      <c r="NFT27" s="11"/>
      <c r="NFU27" s="11"/>
      <c r="NFV27" s="11"/>
      <c r="NFW27" s="11"/>
      <c r="NFX27" s="11"/>
      <c r="NFY27" s="11"/>
      <c r="NFZ27" s="11"/>
      <c r="NGA27" s="11"/>
      <c r="NGB27" s="11"/>
      <c r="NGC27" s="11"/>
      <c r="NGD27" s="11"/>
      <c r="NGE27" s="11"/>
      <c r="NGF27" s="11"/>
      <c r="NGG27" s="11"/>
      <c r="NGH27" s="11"/>
      <c r="NGI27" s="11"/>
      <c r="NGJ27" s="11"/>
      <c r="NGK27" s="11"/>
      <c r="NGL27" s="11"/>
      <c r="NGM27" s="11"/>
      <c r="NGN27" s="11"/>
      <c r="NGO27" s="11"/>
      <c r="NGP27" s="11"/>
      <c r="NGQ27" s="11"/>
      <c r="NGR27" s="11"/>
      <c r="NGS27" s="11"/>
      <c r="NGT27" s="11"/>
      <c r="NGU27" s="11"/>
      <c r="NGV27" s="11"/>
      <c r="NGW27" s="11"/>
      <c r="NGX27" s="11"/>
      <c r="NGY27" s="11"/>
      <c r="NGZ27" s="11"/>
      <c r="NHA27" s="11"/>
      <c r="NHB27" s="11"/>
      <c r="NHC27" s="11"/>
      <c r="NHD27" s="11"/>
      <c r="NHE27" s="11"/>
      <c r="NHF27" s="11"/>
      <c r="NHG27" s="11"/>
      <c r="NHH27" s="11"/>
      <c r="NHI27" s="11"/>
      <c r="NHJ27" s="11"/>
      <c r="NHK27" s="11"/>
      <c r="NHL27" s="11"/>
      <c r="NHM27" s="11"/>
      <c r="NHN27" s="11"/>
      <c r="NHO27" s="11"/>
      <c r="NHP27" s="11"/>
      <c r="NHQ27" s="11"/>
      <c r="NHR27" s="11"/>
      <c r="NHS27" s="11"/>
      <c r="NHT27" s="11"/>
      <c r="NHU27" s="11"/>
      <c r="NHV27" s="11"/>
      <c r="NHW27" s="11"/>
      <c r="NHX27" s="11"/>
      <c r="NHY27" s="11"/>
      <c r="NHZ27" s="11"/>
      <c r="NIA27" s="11"/>
      <c r="NIB27" s="11"/>
      <c r="NIC27" s="11"/>
      <c r="NID27" s="11"/>
      <c r="NIE27" s="11"/>
      <c r="NIF27" s="11"/>
      <c r="NIG27" s="11"/>
      <c r="NIH27" s="11"/>
      <c r="NII27" s="11"/>
      <c r="NIJ27" s="11"/>
      <c r="NIK27" s="11"/>
      <c r="NIL27" s="11"/>
      <c r="NIM27" s="11"/>
      <c r="NIN27" s="11"/>
      <c r="NIO27" s="11"/>
      <c r="NIP27" s="11"/>
      <c r="NIQ27" s="11"/>
      <c r="NIR27" s="11"/>
      <c r="NIS27" s="11"/>
      <c r="NIT27" s="11"/>
      <c r="NIU27" s="11"/>
      <c r="NIV27" s="11"/>
      <c r="NIW27" s="11"/>
      <c r="NIX27" s="11"/>
      <c r="NIY27" s="11"/>
      <c r="NIZ27" s="11"/>
      <c r="NJA27" s="11"/>
      <c r="NJB27" s="11"/>
      <c r="NJC27" s="11"/>
      <c r="NJD27" s="11"/>
      <c r="NJE27" s="11"/>
      <c r="NJF27" s="11"/>
      <c r="NJG27" s="11"/>
      <c r="NJH27" s="11"/>
      <c r="NJI27" s="11"/>
      <c r="NJJ27" s="11"/>
      <c r="NJK27" s="11"/>
      <c r="NJL27" s="11"/>
      <c r="NJM27" s="11"/>
      <c r="NJN27" s="11"/>
      <c r="NJO27" s="11"/>
      <c r="NJP27" s="11"/>
      <c r="NJQ27" s="11"/>
      <c r="NJR27" s="11"/>
      <c r="NJS27" s="11"/>
      <c r="NJT27" s="11"/>
      <c r="NJU27" s="11"/>
      <c r="NJV27" s="11"/>
      <c r="NJW27" s="11"/>
      <c r="NJX27" s="11"/>
      <c r="NJY27" s="11"/>
      <c r="NJZ27" s="11"/>
      <c r="NKA27" s="11"/>
      <c r="NKB27" s="11"/>
      <c r="NKC27" s="11"/>
      <c r="NKD27" s="11"/>
      <c r="NKE27" s="11"/>
      <c r="NKF27" s="11"/>
      <c r="NKG27" s="11"/>
      <c r="NKH27" s="11"/>
      <c r="NKI27" s="11"/>
      <c r="NKJ27" s="11"/>
      <c r="NKK27" s="11"/>
      <c r="NKL27" s="11"/>
      <c r="NKM27" s="11"/>
      <c r="NKN27" s="11"/>
      <c r="NKO27" s="11"/>
      <c r="NKP27" s="11"/>
      <c r="NKQ27" s="11"/>
      <c r="NKR27" s="11"/>
      <c r="NKS27" s="11"/>
      <c r="NKT27" s="11"/>
      <c r="NKU27" s="11"/>
      <c r="NKV27" s="11"/>
      <c r="NKW27" s="11"/>
      <c r="NKX27" s="11"/>
      <c r="NKY27" s="11"/>
      <c r="NKZ27" s="11"/>
      <c r="NLA27" s="11"/>
      <c r="NLB27" s="11"/>
      <c r="NLC27" s="11"/>
      <c r="NLD27" s="11"/>
      <c r="NLE27" s="11"/>
      <c r="NLF27" s="11"/>
      <c r="NLG27" s="11"/>
      <c r="NLH27" s="11"/>
      <c r="NLI27" s="11"/>
      <c r="NLJ27" s="11"/>
      <c r="NLK27" s="11"/>
      <c r="NLL27" s="11"/>
      <c r="NLM27" s="11"/>
      <c r="NLN27" s="11"/>
      <c r="NLO27" s="11"/>
      <c r="NLP27" s="11"/>
      <c r="NLQ27" s="11"/>
      <c r="NLR27" s="11"/>
      <c r="NLS27" s="11"/>
      <c r="NLT27" s="11"/>
      <c r="NLU27" s="11"/>
      <c r="NLV27" s="11"/>
      <c r="NLW27" s="11"/>
      <c r="NLX27" s="11"/>
      <c r="NLY27" s="11"/>
      <c r="NLZ27" s="11"/>
      <c r="NMA27" s="11"/>
      <c r="NMB27" s="11"/>
      <c r="NMC27" s="11"/>
      <c r="NMD27" s="11"/>
      <c r="NME27" s="11"/>
      <c r="NMF27" s="11"/>
      <c r="NMG27" s="11"/>
      <c r="NMH27" s="11"/>
      <c r="NMI27" s="11"/>
      <c r="NMJ27" s="11"/>
      <c r="NMK27" s="11"/>
      <c r="NML27" s="11"/>
      <c r="NMM27" s="11"/>
      <c r="NMN27" s="11"/>
      <c r="NMO27" s="11"/>
      <c r="NMP27" s="11"/>
      <c r="NMQ27" s="11"/>
      <c r="NMR27" s="11"/>
      <c r="NMS27" s="11"/>
      <c r="NMT27" s="11"/>
      <c r="NMU27" s="11"/>
      <c r="NMV27" s="11"/>
      <c r="NMW27" s="11"/>
      <c r="NMX27" s="11"/>
      <c r="NMY27" s="11"/>
      <c r="NMZ27" s="11"/>
      <c r="NNA27" s="11"/>
      <c r="NNB27" s="11"/>
      <c r="NNC27" s="11"/>
      <c r="NND27" s="11"/>
      <c r="NNE27" s="11"/>
      <c r="NNF27" s="11"/>
      <c r="NNG27" s="11"/>
      <c r="NNH27" s="11"/>
      <c r="NNI27" s="11"/>
      <c r="NNJ27" s="11"/>
      <c r="NNK27" s="11"/>
      <c r="NNL27" s="11"/>
      <c r="NNM27" s="11"/>
      <c r="NNN27" s="11"/>
      <c r="NNO27" s="11"/>
      <c r="NNP27" s="11"/>
      <c r="NNQ27" s="11"/>
      <c r="NNR27" s="11"/>
      <c r="NNS27" s="11"/>
      <c r="NNT27" s="11"/>
      <c r="NNU27" s="11"/>
      <c r="NNV27" s="11"/>
      <c r="NNW27" s="11"/>
      <c r="NNX27" s="11"/>
      <c r="NNY27" s="11"/>
      <c r="NNZ27" s="11"/>
      <c r="NOA27" s="11"/>
      <c r="NOB27" s="11"/>
      <c r="NOC27" s="11"/>
      <c r="NOD27" s="11"/>
      <c r="NOE27" s="11"/>
      <c r="NOF27" s="11"/>
      <c r="NOG27" s="11"/>
      <c r="NOH27" s="11"/>
      <c r="NOI27" s="11"/>
      <c r="NOJ27" s="11"/>
      <c r="NOK27" s="11"/>
      <c r="NOL27" s="11"/>
      <c r="NOM27" s="11"/>
      <c r="NON27" s="11"/>
      <c r="NOO27" s="11"/>
      <c r="NOP27" s="11"/>
      <c r="NOQ27" s="11"/>
      <c r="NOR27" s="11"/>
      <c r="NOS27" s="11"/>
      <c r="NOT27" s="11"/>
      <c r="NOU27" s="11"/>
      <c r="NOV27" s="11"/>
      <c r="NOW27" s="11"/>
      <c r="NOX27" s="11"/>
      <c r="NOY27" s="11"/>
      <c r="NOZ27" s="11"/>
      <c r="NPA27" s="11"/>
      <c r="NPB27" s="11"/>
      <c r="NPC27" s="11"/>
      <c r="NPD27" s="11"/>
      <c r="NPE27" s="11"/>
      <c r="NPF27" s="11"/>
      <c r="NPG27" s="11"/>
      <c r="NPH27" s="11"/>
      <c r="NPI27" s="11"/>
      <c r="NPJ27" s="11"/>
      <c r="NPK27" s="11"/>
      <c r="NPL27" s="11"/>
      <c r="NPM27" s="11"/>
      <c r="NPN27" s="11"/>
      <c r="NPO27" s="11"/>
      <c r="NPP27" s="11"/>
      <c r="NPQ27" s="11"/>
      <c r="NPR27" s="11"/>
      <c r="NPS27" s="11"/>
      <c r="NPT27" s="11"/>
      <c r="NPU27" s="11"/>
      <c r="NPV27" s="11"/>
      <c r="NPW27" s="11"/>
      <c r="NPX27" s="11"/>
      <c r="NPY27" s="11"/>
      <c r="NPZ27" s="11"/>
      <c r="NQA27" s="11"/>
      <c r="NQB27" s="11"/>
      <c r="NQC27" s="11"/>
      <c r="NQD27" s="11"/>
      <c r="NQE27" s="11"/>
      <c r="NQF27" s="11"/>
      <c r="NQG27" s="11"/>
      <c r="NQH27" s="11"/>
      <c r="NQI27" s="11"/>
      <c r="NQJ27" s="11"/>
      <c r="NQK27" s="11"/>
      <c r="NQL27" s="11"/>
      <c r="NQM27" s="11"/>
      <c r="NQN27" s="11"/>
      <c r="NQO27" s="11"/>
      <c r="NQP27" s="11"/>
      <c r="NQQ27" s="11"/>
      <c r="NQR27" s="11"/>
      <c r="NQS27" s="11"/>
      <c r="NQT27" s="11"/>
      <c r="NQU27" s="11"/>
      <c r="NQV27" s="11"/>
      <c r="NQW27" s="11"/>
      <c r="NQX27" s="11"/>
      <c r="NQY27" s="11"/>
      <c r="NQZ27" s="11"/>
      <c r="NRA27" s="11"/>
      <c r="NRB27" s="11"/>
      <c r="NRC27" s="11"/>
      <c r="NRD27" s="11"/>
      <c r="NRE27" s="11"/>
      <c r="NRF27" s="11"/>
      <c r="NRG27" s="11"/>
      <c r="NRH27" s="11"/>
      <c r="NRI27" s="11"/>
      <c r="NRJ27" s="11"/>
      <c r="NRK27" s="11"/>
      <c r="NRL27" s="11"/>
      <c r="NRM27" s="11"/>
      <c r="NRN27" s="11"/>
      <c r="NRO27" s="11"/>
      <c r="NRP27" s="11"/>
      <c r="NRQ27" s="11"/>
      <c r="NRR27" s="11"/>
      <c r="NRS27" s="11"/>
      <c r="NRT27" s="11"/>
      <c r="NRU27" s="11"/>
      <c r="NRV27" s="11"/>
      <c r="NRW27" s="11"/>
      <c r="NRX27" s="11"/>
      <c r="NRY27" s="11"/>
      <c r="NRZ27" s="11"/>
      <c r="NSA27" s="11"/>
      <c r="NSB27" s="11"/>
      <c r="NSC27" s="11"/>
      <c r="NSD27" s="11"/>
      <c r="NSE27" s="11"/>
      <c r="NSF27" s="11"/>
      <c r="NSG27" s="11"/>
      <c r="NSH27" s="11"/>
      <c r="NSI27" s="11"/>
      <c r="NSJ27" s="11"/>
      <c r="NSK27" s="11"/>
      <c r="NSL27" s="11"/>
      <c r="NSM27" s="11"/>
      <c r="NSN27" s="11"/>
      <c r="NSO27" s="11"/>
      <c r="NSP27" s="11"/>
      <c r="NSQ27" s="11"/>
      <c r="NSR27" s="11"/>
      <c r="NSS27" s="11"/>
      <c r="NST27" s="11"/>
      <c r="NSU27" s="11"/>
      <c r="NSV27" s="11"/>
      <c r="NSW27" s="11"/>
      <c r="NSX27" s="11"/>
      <c r="NSY27" s="11"/>
      <c r="NSZ27" s="11"/>
      <c r="NTA27" s="11"/>
      <c r="NTB27" s="11"/>
      <c r="NTC27" s="11"/>
      <c r="NTD27" s="11"/>
      <c r="NTE27" s="11"/>
      <c r="NTF27" s="11"/>
      <c r="NTG27" s="11"/>
      <c r="NTH27" s="11"/>
      <c r="NTI27" s="11"/>
      <c r="NTJ27" s="11"/>
      <c r="NTK27" s="11"/>
      <c r="NTL27" s="11"/>
      <c r="NTM27" s="11"/>
      <c r="NTN27" s="11"/>
      <c r="NTO27" s="11"/>
      <c r="NTP27" s="11"/>
      <c r="NTQ27" s="11"/>
      <c r="NTR27" s="11"/>
      <c r="NTS27" s="11"/>
      <c r="NTT27" s="11"/>
      <c r="NTU27" s="11"/>
      <c r="NTV27" s="11"/>
      <c r="NTW27" s="11"/>
      <c r="NTX27" s="11"/>
      <c r="NTY27" s="11"/>
      <c r="NTZ27" s="11"/>
      <c r="NUA27" s="11"/>
      <c r="NUB27" s="11"/>
      <c r="NUC27" s="11"/>
      <c r="NUD27" s="11"/>
      <c r="NUE27" s="11"/>
      <c r="NUF27" s="11"/>
      <c r="NUG27" s="11"/>
      <c r="NUH27" s="11"/>
      <c r="NUI27" s="11"/>
      <c r="NUJ27" s="11"/>
      <c r="NUK27" s="11"/>
      <c r="NUL27" s="11"/>
      <c r="NUM27" s="11"/>
      <c r="NUN27" s="11"/>
      <c r="NUO27" s="11"/>
      <c r="NUP27" s="11"/>
      <c r="NUQ27" s="11"/>
      <c r="NUR27" s="11"/>
      <c r="NUS27" s="11"/>
      <c r="NUT27" s="11"/>
      <c r="NUU27" s="11"/>
      <c r="NUV27" s="11"/>
      <c r="NUW27" s="11"/>
      <c r="NUX27" s="11"/>
      <c r="NUY27" s="11"/>
      <c r="NUZ27" s="11"/>
      <c r="NVA27" s="11"/>
      <c r="NVB27" s="11"/>
      <c r="NVC27" s="11"/>
      <c r="NVD27" s="11"/>
      <c r="NVE27" s="11"/>
      <c r="NVF27" s="11"/>
      <c r="NVG27" s="11"/>
      <c r="NVH27" s="11"/>
      <c r="NVI27" s="11"/>
      <c r="NVJ27" s="11"/>
      <c r="NVK27" s="11"/>
      <c r="NVL27" s="11"/>
      <c r="NVM27" s="11"/>
      <c r="NVN27" s="11"/>
      <c r="NVO27" s="11"/>
      <c r="NVP27" s="11"/>
      <c r="NVQ27" s="11"/>
      <c r="NVR27" s="11"/>
      <c r="NVS27" s="11"/>
      <c r="NVT27" s="11"/>
      <c r="NVU27" s="11"/>
      <c r="NVV27" s="11"/>
      <c r="NVW27" s="11"/>
      <c r="NVX27" s="11"/>
      <c r="NVY27" s="11"/>
      <c r="NVZ27" s="11"/>
      <c r="NWA27" s="11"/>
      <c r="NWB27" s="11"/>
      <c r="NWC27" s="11"/>
      <c r="NWD27" s="11"/>
      <c r="NWE27" s="11"/>
      <c r="NWF27" s="11"/>
      <c r="NWG27" s="11"/>
      <c r="NWH27" s="11"/>
      <c r="NWI27" s="11"/>
      <c r="NWJ27" s="11"/>
      <c r="NWK27" s="11"/>
      <c r="NWL27" s="11"/>
      <c r="NWM27" s="11"/>
      <c r="NWN27" s="11"/>
      <c r="NWO27" s="11"/>
      <c r="NWP27" s="11"/>
      <c r="NWQ27" s="11"/>
      <c r="NWR27" s="11"/>
      <c r="NWS27" s="11"/>
      <c r="NWT27" s="11"/>
      <c r="NWU27" s="11"/>
      <c r="NWV27" s="11"/>
      <c r="NWW27" s="11"/>
      <c r="NWX27" s="11"/>
      <c r="NWY27" s="11"/>
      <c r="NWZ27" s="11"/>
      <c r="NXA27" s="11"/>
      <c r="NXB27" s="11"/>
      <c r="NXC27" s="11"/>
      <c r="NXD27" s="11"/>
      <c r="NXE27" s="11"/>
      <c r="NXF27" s="11"/>
      <c r="NXG27" s="11"/>
      <c r="NXH27" s="11"/>
      <c r="NXI27" s="11"/>
      <c r="NXJ27" s="11"/>
      <c r="NXK27" s="11"/>
      <c r="NXL27" s="11"/>
      <c r="NXM27" s="11"/>
      <c r="NXN27" s="11"/>
      <c r="NXO27" s="11"/>
      <c r="NXP27" s="11"/>
      <c r="NXQ27" s="11"/>
      <c r="NXR27" s="11"/>
      <c r="NXS27" s="11"/>
      <c r="NXT27" s="11"/>
      <c r="NXU27" s="11"/>
      <c r="NXV27" s="11"/>
      <c r="NXW27" s="11"/>
      <c r="NXX27" s="11"/>
      <c r="NXY27" s="11"/>
      <c r="NXZ27" s="11"/>
      <c r="NYA27" s="11"/>
      <c r="NYB27" s="11"/>
      <c r="NYC27" s="11"/>
      <c r="NYD27" s="11"/>
      <c r="NYE27" s="11"/>
      <c r="NYF27" s="11"/>
      <c r="NYG27" s="11"/>
      <c r="NYH27" s="11"/>
      <c r="NYI27" s="11"/>
      <c r="NYJ27" s="11"/>
      <c r="NYK27" s="11"/>
      <c r="NYL27" s="11"/>
      <c r="NYM27" s="11"/>
      <c r="NYN27" s="11"/>
      <c r="NYO27" s="11"/>
      <c r="NYP27" s="11"/>
      <c r="NYQ27" s="11"/>
      <c r="NYR27" s="11"/>
      <c r="NYS27" s="11"/>
      <c r="NYT27" s="11"/>
      <c r="NYU27" s="11"/>
      <c r="NYV27" s="11"/>
      <c r="NYW27" s="11"/>
      <c r="NYX27" s="11"/>
      <c r="NYY27" s="11"/>
      <c r="NYZ27" s="11"/>
      <c r="NZA27" s="11"/>
      <c r="NZB27" s="11"/>
      <c r="NZC27" s="11"/>
      <c r="NZD27" s="11"/>
      <c r="NZE27" s="11"/>
      <c r="NZF27" s="11"/>
      <c r="NZG27" s="11"/>
      <c r="NZH27" s="11"/>
      <c r="NZI27" s="11"/>
      <c r="NZJ27" s="11"/>
      <c r="NZK27" s="11"/>
      <c r="NZL27" s="11"/>
      <c r="NZM27" s="11"/>
      <c r="NZN27" s="11"/>
      <c r="NZO27" s="11"/>
      <c r="NZP27" s="11"/>
      <c r="NZQ27" s="11"/>
      <c r="NZR27" s="11"/>
      <c r="NZS27" s="11"/>
      <c r="NZT27" s="11"/>
      <c r="NZU27" s="11"/>
      <c r="NZV27" s="11"/>
      <c r="NZW27" s="11"/>
      <c r="NZX27" s="11"/>
      <c r="NZY27" s="11"/>
      <c r="NZZ27" s="11"/>
      <c r="OAA27" s="11"/>
      <c r="OAB27" s="11"/>
      <c r="OAC27" s="11"/>
      <c r="OAD27" s="11"/>
      <c r="OAE27" s="11"/>
      <c r="OAF27" s="11"/>
      <c r="OAG27" s="11"/>
      <c r="OAH27" s="11"/>
      <c r="OAI27" s="11"/>
      <c r="OAJ27" s="11"/>
      <c r="OAK27" s="11"/>
      <c r="OAL27" s="11"/>
      <c r="OAM27" s="11"/>
      <c r="OAN27" s="11"/>
      <c r="OAO27" s="11"/>
      <c r="OAP27" s="11"/>
      <c r="OAQ27" s="11"/>
      <c r="OAR27" s="11"/>
      <c r="OAS27" s="11"/>
      <c r="OAT27" s="11"/>
      <c r="OAU27" s="11"/>
      <c r="OAV27" s="11"/>
      <c r="OAW27" s="11"/>
      <c r="OAX27" s="11"/>
      <c r="OAY27" s="11"/>
      <c r="OAZ27" s="11"/>
      <c r="OBA27" s="11"/>
      <c r="OBB27" s="11"/>
      <c r="OBC27" s="11"/>
      <c r="OBD27" s="11"/>
      <c r="OBE27" s="11"/>
      <c r="OBF27" s="11"/>
      <c r="OBG27" s="11"/>
      <c r="OBH27" s="11"/>
      <c r="OBI27" s="11"/>
      <c r="OBJ27" s="11"/>
      <c r="OBK27" s="11"/>
      <c r="OBL27" s="11"/>
      <c r="OBM27" s="11"/>
      <c r="OBN27" s="11"/>
      <c r="OBO27" s="11"/>
      <c r="OBP27" s="11"/>
      <c r="OBQ27" s="11"/>
      <c r="OBR27" s="11"/>
      <c r="OBS27" s="11"/>
      <c r="OBT27" s="11"/>
      <c r="OBU27" s="11"/>
      <c r="OBV27" s="11"/>
      <c r="OBW27" s="11"/>
      <c r="OBX27" s="11"/>
      <c r="OBY27" s="11"/>
      <c r="OBZ27" s="11"/>
      <c r="OCA27" s="11"/>
      <c r="OCB27" s="11"/>
      <c r="OCC27" s="11"/>
      <c r="OCD27" s="11"/>
      <c r="OCE27" s="11"/>
      <c r="OCF27" s="11"/>
      <c r="OCG27" s="11"/>
      <c r="OCH27" s="11"/>
      <c r="OCI27" s="11"/>
      <c r="OCJ27" s="11"/>
      <c r="OCK27" s="11"/>
      <c r="OCL27" s="11"/>
      <c r="OCM27" s="11"/>
      <c r="OCN27" s="11"/>
      <c r="OCO27" s="11"/>
      <c r="OCP27" s="11"/>
      <c r="OCQ27" s="11"/>
      <c r="OCR27" s="11"/>
      <c r="OCS27" s="11"/>
      <c r="OCT27" s="11"/>
      <c r="OCU27" s="11"/>
      <c r="OCV27" s="11"/>
      <c r="OCW27" s="11"/>
      <c r="OCX27" s="11"/>
      <c r="OCY27" s="11"/>
      <c r="OCZ27" s="11"/>
      <c r="ODA27" s="11"/>
      <c r="ODB27" s="11"/>
      <c r="ODC27" s="11"/>
      <c r="ODD27" s="11"/>
      <c r="ODE27" s="11"/>
      <c r="ODF27" s="11"/>
      <c r="ODG27" s="11"/>
      <c r="ODH27" s="11"/>
      <c r="ODI27" s="11"/>
      <c r="ODJ27" s="11"/>
      <c r="ODK27" s="11"/>
      <c r="ODL27" s="11"/>
      <c r="ODM27" s="11"/>
      <c r="ODN27" s="11"/>
      <c r="ODO27" s="11"/>
      <c r="ODP27" s="11"/>
      <c r="ODQ27" s="11"/>
      <c r="ODR27" s="11"/>
      <c r="ODS27" s="11"/>
      <c r="ODT27" s="11"/>
      <c r="ODU27" s="11"/>
      <c r="ODV27" s="11"/>
      <c r="ODW27" s="11"/>
      <c r="ODX27" s="11"/>
      <c r="ODY27" s="11"/>
      <c r="ODZ27" s="11"/>
      <c r="OEA27" s="11"/>
      <c r="OEB27" s="11"/>
      <c r="OEC27" s="11"/>
      <c r="OED27" s="11"/>
      <c r="OEE27" s="11"/>
      <c r="OEF27" s="11"/>
      <c r="OEG27" s="11"/>
      <c r="OEH27" s="11"/>
      <c r="OEI27" s="11"/>
      <c r="OEJ27" s="11"/>
      <c r="OEK27" s="11"/>
      <c r="OEL27" s="11"/>
      <c r="OEM27" s="11"/>
      <c r="OEN27" s="11"/>
      <c r="OEO27" s="11"/>
      <c r="OEP27" s="11"/>
      <c r="OEQ27" s="11"/>
      <c r="OER27" s="11"/>
      <c r="OES27" s="11"/>
      <c r="OET27" s="11"/>
      <c r="OEU27" s="11"/>
      <c r="OEV27" s="11"/>
      <c r="OEW27" s="11"/>
      <c r="OEX27" s="11"/>
      <c r="OEY27" s="11"/>
      <c r="OEZ27" s="11"/>
      <c r="OFA27" s="11"/>
      <c r="OFB27" s="11"/>
      <c r="OFC27" s="11"/>
      <c r="OFD27" s="11"/>
      <c r="OFE27" s="11"/>
      <c r="OFF27" s="11"/>
      <c r="OFG27" s="11"/>
      <c r="OFH27" s="11"/>
      <c r="OFI27" s="11"/>
      <c r="OFJ27" s="11"/>
      <c r="OFK27" s="11"/>
      <c r="OFL27" s="11"/>
      <c r="OFM27" s="11"/>
      <c r="OFN27" s="11"/>
      <c r="OFO27" s="11"/>
      <c r="OFP27" s="11"/>
      <c r="OFQ27" s="11"/>
      <c r="OFR27" s="11"/>
      <c r="OFS27" s="11"/>
      <c r="OFT27" s="11"/>
      <c r="OFU27" s="11"/>
      <c r="OFV27" s="11"/>
      <c r="OFW27" s="11"/>
      <c r="OFX27" s="11"/>
      <c r="OFY27" s="11"/>
      <c r="OFZ27" s="11"/>
      <c r="OGA27" s="11"/>
      <c r="OGB27" s="11"/>
      <c r="OGC27" s="11"/>
      <c r="OGD27" s="11"/>
      <c r="OGE27" s="11"/>
      <c r="OGF27" s="11"/>
      <c r="OGG27" s="11"/>
      <c r="OGH27" s="11"/>
      <c r="OGI27" s="11"/>
      <c r="OGJ27" s="11"/>
      <c r="OGK27" s="11"/>
      <c r="OGL27" s="11"/>
      <c r="OGM27" s="11"/>
      <c r="OGN27" s="11"/>
      <c r="OGO27" s="11"/>
      <c r="OGP27" s="11"/>
      <c r="OGQ27" s="11"/>
      <c r="OGR27" s="11"/>
      <c r="OGS27" s="11"/>
      <c r="OGT27" s="11"/>
      <c r="OGU27" s="11"/>
      <c r="OGV27" s="11"/>
      <c r="OGW27" s="11"/>
      <c r="OGX27" s="11"/>
      <c r="OGY27" s="11"/>
      <c r="OGZ27" s="11"/>
      <c r="OHA27" s="11"/>
      <c r="OHB27" s="11"/>
      <c r="OHC27" s="11"/>
      <c r="OHD27" s="11"/>
      <c r="OHE27" s="11"/>
      <c r="OHF27" s="11"/>
      <c r="OHG27" s="11"/>
      <c r="OHH27" s="11"/>
      <c r="OHI27" s="11"/>
      <c r="OHJ27" s="11"/>
      <c r="OHK27" s="11"/>
      <c r="OHL27" s="11"/>
      <c r="OHM27" s="11"/>
      <c r="OHN27" s="11"/>
      <c r="OHO27" s="11"/>
      <c r="OHP27" s="11"/>
      <c r="OHQ27" s="11"/>
      <c r="OHR27" s="11"/>
      <c r="OHS27" s="11"/>
      <c r="OHT27" s="11"/>
      <c r="OHU27" s="11"/>
      <c r="OHV27" s="11"/>
      <c r="OHW27" s="11"/>
      <c r="OHX27" s="11"/>
      <c r="OHY27" s="11"/>
      <c r="OHZ27" s="11"/>
      <c r="OIA27" s="11"/>
      <c r="OIB27" s="11"/>
      <c r="OIC27" s="11"/>
      <c r="OID27" s="11"/>
      <c r="OIE27" s="11"/>
      <c r="OIF27" s="11"/>
      <c r="OIG27" s="11"/>
      <c r="OIH27" s="11"/>
      <c r="OII27" s="11"/>
      <c r="OIJ27" s="11"/>
      <c r="OIK27" s="11"/>
      <c r="OIL27" s="11"/>
      <c r="OIM27" s="11"/>
      <c r="OIN27" s="11"/>
      <c r="OIO27" s="11"/>
      <c r="OIP27" s="11"/>
      <c r="OIQ27" s="11"/>
      <c r="OIR27" s="11"/>
      <c r="OIS27" s="11"/>
      <c r="OIT27" s="11"/>
      <c r="OIU27" s="11"/>
      <c r="OIV27" s="11"/>
      <c r="OIW27" s="11"/>
      <c r="OIX27" s="11"/>
      <c r="OIY27" s="11"/>
      <c r="OIZ27" s="11"/>
      <c r="OJA27" s="11"/>
      <c r="OJB27" s="11"/>
      <c r="OJC27" s="11"/>
      <c r="OJD27" s="11"/>
      <c r="OJE27" s="11"/>
      <c r="OJF27" s="11"/>
      <c r="OJG27" s="11"/>
      <c r="OJH27" s="11"/>
      <c r="OJI27" s="11"/>
      <c r="OJJ27" s="11"/>
      <c r="OJK27" s="11"/>
      <c r="OJL27" s="11"/>
      <c r="OJM27" s="11"/>
      <c r="OJN27" s="11"/>
      <c r="OJO27" s="11"/>
      <c r="OJP27" s="11"/>
      <c r="OJQ27" s="11"/>
      <c r="OJR27" s="11"/>
      <c r="OJS27" s="11"/>
      <c r="OJT27" s="11"/>
      <c r="OJU27" s="11"/>
      <c r="OJV27" s="11"/>
      <c r="OJW27" s="11"/>
      <c r="OJX27" s="11"/>
      <c r="OJY27" s="11"/>
      <c r="OJZ27" s="11"/>
      <c r="OKA27" s="11"/>
      <c r="OKB27" s="11"/>
      <c r="OKC27" s="11"/>
      <c r="OKD27" s="11"/>
      <c r="OKE27" s="11"/>
      <c r="OKF27" s="11"/>
      <c r="OKG27" s="11"/>
      <c r="OKH27" s="11"/>
      <c r="OKI27" s="11"/>
      <c r="OKJ27" s="11"/>
      <c r="OKK27" s="11"/>
      <c r="OKL27" s="11"/>
      <c r="OKM27" s="11"/>
      <c r="OKN27" s="11"/>
      <c r="OKO27" s="11"/>
      <c r="OKP27" s="11"/>
      <c r="OKQ27" s="11"/>
      <c r="OKR27" s="11"/>
      <c r="OKS27" s="11"/>
      <c r="OKT27" s="11"/>
      <c r="OKU27" s="11"/>
      <c r="OKV27" s="11"/>
      <c r="OKW27" s="11"/>
      <c r="OKX27" s="11"/>
      <c r="OKY27" s="11"/>
      <c r="OKZ27" s="11"/>
      <c r="OLA27" s="11"/>
      <c r="OLB27" s="11"/>
      <c r="OLC27" s="11"/>
      <c r="OLD27" s="11"/>
      <c r="OLE27" s="11"/>
      <c r="OLF27" s="11"/>
      <c r="OLG27" s="11"/>
      <c r="OLH27" s="11"/>
      <c r="OLI27" s="11"/>
      <c r="OLJ27" s="11"/>
      <c r="OLK27" s="11"/>
      <c r="OLL27" s="11"/>
      <c r="OLM27" s="11"/>
      <c r="OLN27" s="11"/>
      <c r="OLO27" s="11"/>
      <c r="OLP27" s="11"/>
      <c r="OLQ27" s="11"/>
      <c r="OLR27" s="11"/>
      <c r="OLS27" s="11"/>
      <c r="OLT27" s="11"/>
      <c r="OLU27" s="11"/>
      <c r="OLV27" s="11"/>
      <c r="OLW27" s="11"/>
      <c r="OLX27" s="11"/>
      <c r="OLY27" s="11"/>
      <c r="OLZ27" s="11"/>
      <c r="OMA27" s="11"/>
      <c r="OMB27" s="11"/>
      <c r="OMC27" s="11"/>
      <c r="OMD27" s="11"/>
      <c r="OME27" s="11"/>
      <c r="OMF27" s="11"/>
      <c r="OMG27" s="11"/>
      <c r="OMH27" s="11"/>
      <c r="OMI27" s="11"/>
      <c r="OMJ27" s="11"/>
      <c r="OMK27" s="11"/>
      <c r="OML27" s="11"/>
      <c r="OMM27" s="11"/>
      <c r="OMN27" s="11"/>
      <c r="OMO27" s="11"/>
      <c r="OMP27" s="11"/>
      <c r="OMQ27" s="11"/>
      <c r="OMR27" s="11"/>
      <c r="OMS27" s="11"/>
      <c r="OMT27" s="11"/>
      <c r="OMU27" s="11"/>
      <c r="OMV27" s="11"/>
      <c r="OMW27" s="11"/>
      <c r="OMX27" s="11"/>
      <c r="OMY27" s="11"/>
      <c r="OMZ27" s="11"/>
      <c r="ONA27" s="11"/>
      <c r="ONB27" s="11"/>
      <c r="ONC27" s="11"/>
      <c r="OND27" s="11"/>
      <c r="ONE27" s="11"/>
      <c r="ONF27" s="11"/>
      <c r="ONG27" s="11"/>
      <c r="ONH27" s="11"/>
      <c r="ONI27" s="11"/>
      <c r="ONJ27" s="11"/>
      <c r="ONK27" s="11"/>
      <c r="ONL27" s="11"/>
      <c r="ONM27" s="11"/>
      <c r="ONN27" s="11"/>
      <c r="ONO27" s="11"/>
      <c r="ONP27" s="11"/>
      <c r="ONQ27" s="11"/>
      <c r="ONR27" s="11"/>
      <c r="ONS27" s="11"/>
      <c r="ONT27" s="11"/>
      <c r="ONU27" s="11"/>
      <c r="ONV27" s="11"/>
      <c r="ONW27" s="11"/>
      <c r="ONX27" s="11"/>
      <c r="ONY27" s="11"/>
      <c r="ONZ27" s="11"/>
      <c r="OOA27" s="11"/>
      <c r="OOB27" s="11"/>
      <c r="OOC27" s="11"/>
      <c r="OOD27" s="11"/>
      <c r="OOE27" s="11"/>
      <c r="OOF27" s="11"/>
      <c r="OOG27" s="11"/>
      <c r="OOH27" s="11"/>
      <c r="OOI27" s="11"/>
      <c r="OOJ27" s="11"/>
      <c r="OOK27" s="11"/>
      <c r="OOL27" s="11"/>
      <c r="OOM27" s="11"/>
      <c r="OON27" s="11"/>
      <c r="OOO27" s="11"/>
      <c r="OOP27" s="11"/>
      <c r="OOQ27" s="11"/>
      <c r="OOR27" s="11"/>
      <c r="OOS27" s="11"/>
      <c r="OOT27" s="11"/>
      <c r="OOU27" s="11"/>
      <c r="OOV27" s="11"/>
      <c r="OOW27" s="11"/>
      <c r="OOX27" s="11"/>
      <c r="OOY27" s="11"/>
      <c r="OOZ27" s="11"/>
      <c r="OPA27" s="11"/>
      <c r="OPB27" s="11"/>
      <c r="OPC27" s="11"/>
      <c r="OPD27" s="11"/>
      <c r="OPE27" s="11"/>
      <c r="OPF27" s="11"/>
      <c r="OPG27" s="11"/>
      <c r="OPH27" s="11"/>
      <c r="OPI27" s="11"/>
      <c r="OPJ27" s="11"/>
      <c r="OPK27" s="11"/>
      <c r="OPL27" s="11"/>
      <c r="OPM27" s="11"/>
      <c r="OPN27" s="11"/>
      <c r="OPO27" s="11"/>
      <c r="OPP27" s="11"/>
      <c r="OPQ27" s="11"/>
      <c r="OPR27" s="11"/>
      <c r="OPS27" s="11"/>
      <c r="OPT27" s="11"/>
      <c r="OPU27" s="11"/>
      <c r="OPV27" s="11"/>
      <c r="OPW27" s="11"/>
      <c r="OPX27" s="11"/>
      <c r="OPY27" s="11"/>
      <c r="OPZ27" s="11"/>
      <c r="OQA27" s="11"/>
      <c r="OQB27" s="11"/>
      <c r="OQC27" s="11"/>
      <c r="OQD27" s="11"/>
      <c r="OQE27" s="11"/>
      <c r="OQF27" s="11"/>
      <c r="OQG27" s="11"/>
      <c r="OQH27" s="11"/>
      <c r="OQI27" s="11"/>
      <c r="OQJ27" s="11"/>
      <c r="OQK27" s="11"/>
      <c r="OQL27" s="11"/>
      <c r="OQM27" s="11"/>
      <c r="OQN27" s="11"/>
      <c r="OQO27" s="11"/>
      <c r="OQP27" s="11"/>
      <c r="OQQ27" s="11"/>
      <c r="OQR27" s="11"/>
      <c r="OQS27" s="11"/>
      <c r="OQT27" s="11"/>
      <c r="OQU27" s="11"/>
      <c r="OQV27" s="11"/>
      <c r="OQW27" s="11"/>
      <c r="OQX27" s="11"/>
      <c r="OQY27" s="11"/>
      <c r="OQZ27" s="11"/>
      <c r="ORA27" s="11"/>
      <c r="ORB27" s="11"/>
      <c r="ORC27" s="11"/>
      <c r="ORD27" s="11"/>
      <c r="ORE27" s="11"/>
      <c r="ORF27" s="11"/>
      <c r="ORG27" s="11"/>
      <c r="ORH27" s="11"/>
      <c r="ORI27" s="11"/>
      <c r="ORJ27" s="11"/>
      <c r="ORK27" s="11"/>
      <c r="ORL27" s="11"/>
      <c r="ORM27" s="11"/>
      <c r="ORN27" s="11"/>
      <c r="ORO27" s="11"/>
      <c r="ORP27" s="11"/>
      <c r="ORQ27" s="11"/>
      <c r="ORR27" s="11"/>
      <c r="ORS27" s="11"/>
      <c r="ORT27" s="11"/>
      <c r="ORU27" s="11"/>
      <c r="ORV27" s="11"/>
      <c r="ORW27" s="11"/>
      <c r="ORX27" s="11"/>
      <c r="ORY27" s="11"/>
      <c r="ORZ27" s="11"/>
      <c r="OSA27" s="11"/>
      <c r="OSB27" s="11"/>
      <c r="OSC27" s="11"/>
      <c r="OSD27" s="11"/>
      <c r="OSE27" s="11"/>
      <c r="OSF27" s="11"/>
      <c r="OSG27" s="11"/>
      <c r="OSH27" s="11"/>
      <c r="OSI27" s="11"/>
      <c r="OSJ27" s="11"/>
      <c r="OSK27" s="11"/>
      <c r="OSL27" s="11"/>
      <c r="OSM27" s="11"/>
      <c r="OSN27" s="11"/>
      <c r="OSO27" s="11"/>
      <c r="OSP27" s="11"/>
      <c r="OSQ27" s="11"/>
      <c r="OSR27" s="11"/>
      <c r="OSS27" s="11"/>
      <c r="OST27" s="11"/>
      <c r="OSU27" s="11"/>
      <c r="OSV27" s="11"/>
      <c r="OSW27" s="11"/>
      <c r="OSX27" s="11"/>
      <c r="OSY27" s="11"/>
      <c r="OSZ27" s="11"/>
      <c r="OTA27" s="11"/>
      <c r="OTB27" s="11"/>
      <c r="OTC27" s="11"/>
      <c r="OTD27" s="11"/>
      <c r="OTE27" s="11"/>
      <c r="OTF27" s="11"/>
      <c r="OTG27" s="11"/>
      <c r="OTH27" s="11"/>
      <c r="OTI27" s="11"/>
      <c r="OTJ27" s="11"/>
      <c r="OTK27" s="11"/>
      <c r="OTL27" s="11"/>
      <c r="OTM27" s="11"/>
      <c r="OTN27" s="11"/>
      <c r="OTO27" s="11"/>
      <c r="OTP27" s="11"/>
      <c r="OTQ27" s="11"/>
      <c r="OTR27" s="11"/>
      <c r="OTS27" s="11"/>
      <c r="OTT27" s="11"/>
      <c r="OTU27" s="11"/>
      <c r="OTV27" s="11"/>
      <c r="OTW27" s="11"/>
      <c r="OTX27" s="11"/>
      <c r="OTY27" s="11"/>
      <c r="OTZ27" s="11"/>
      <c r="OUA27" s="11"/>
      <c r="OUB27" s="11"/>
      <c r="OUC27" s="11"/>
      <c r="OUD27" s="11"/>
      <c r="OUE27" s="11"/>
      <c r="OUF27" s="11"/>
      <c r="OUG27" s="11"/>
      <c r="OUH27" s="11"/>
      <c r="OUI27" s="11"/>
      <c r="OUJ27" s="11"/>
      <c r="OUK27" s="11"/>
      <c r="OUL27" s="11"/>
      <c r="OUM27" s="11"/>
      <c r="OUN27" s="11"/>
      <c r="OUO27" s="11"/>
      <c r="OUP27" s="11"/>
      <c r="OUQ27" s="11"/>
      <c r="OUR27" s="11"/>
      <c r="OUS27" s="11"/>
      <c r="OUT27" s="11"/>
      <c r="OUU27" s="11"/>
      <c r="OUV27" s="11"/>
      <c r="OUW27" s="11"/>
      <c r="OUX27" s="11"/>
      <c r="OUY27" s="11"/>
      <c r="OUZ27" s="11"/>
      <c r="OVA27" s="11"/>
      <c r="OVB27" s="11"/>
      <c r="OVC27" s="11"/>
      <c r="OVD27" s="11"/>
      <c r="OVE27" s="11"/>
      <c r="OVF27" s="11"/>
      <c r="OVG27" s="11"/>
      <c r="OVH27" s="11"/>
      <c r="OVI27" s="11"/>
      <c r="OVJ27" s="11"/>
      <c r="OVK27" s="11"/>
      <c r="OVL27" s="11"/>
      <c r="OVM27" s="11"/>
      <c r="OVN27" s="11"/>
      <c r="OVO27" s="11"/>
      <c r="OVP27" s="11"/>
      <c r="OVQ27" s="11"/>
      <c r="OVR27" s="11"/>
      <c r="OVS27" s="11"/>
      <c r="OVT27" s="11"/>
      <c r="OVU27" s="11"/>
      <c r="OVV27" s="11"/>
      <c r="OVW27" s="11"/>
      <c r="OVX27" s="11"/>
      <c r="OVY27" s="11"/>
      <c r="OVZ27" s="11"/>
      <c r="OWA27" s="11"/>
      <c r="OWB27" s="11"/>
      <c r="OWC27" s="11"/>
      <c r="OWD27" s="11"/>
      <c r="OWE27" s="11"/>
      <c r="OWF27" s="11"/>
      <c r="OWG27" s="11"/>
      <c r="OWH27" s="11"/>
      <c r="OWI27" s="11"/>
      <c r="OWJ27" s="11"/>
      <c r="OWK27" s="11"/>
      <c r="OWL27" s="11"/>
      <c r="OWM27" s="11"/>
      <c r="OWN27" s="11"/>
      <c r="OWO27" s="11"/>
      <c r="OWP27" s="11"/>
      <c r="OWQ27" s="11"/>
      <c r="OWR27" s="11"/>
      <c r="OWS27" s="11"/>
      <c r="OWT27" s="11"/>
      <c r="OWU27" s="11"/>
      <c r="OWV27" s="11"/>
      <c r="OWW27" s="11"/>
      <c r="OWX27" s="11"/>
      <c r="OWY27" s="11"/>
      <c r="OWZ27" s="11"/>
      <c r="OXA27" s="11"/>
      <c r="OXB27" s="11"/>
      <c r="OXC27" s="11"/>
      <c r="OXD27" s="11"/>
      <c r="OXE27" s="11"/>
      <c r="OXF27" s="11"/>
      <c r="OXG27" s="11"/>
      <c r="OXH27" s="11"/>
      <c r="OXI27" s="11"/>
      <c r="OXJ27" s="11"/>
      <c r="OXK27" s="11"/>
      <c r="OXL27" s="11"/>
      <c r="OXM27" s="11"/>
      <c r="OXN27" s="11"/>
      <c r="OXO27" s="11"/>
      <c r="OXP27" s="11"/>
      <c r="OXQ27" s="11"/>
      <c r="OXR27" s="11"/>
      <c r="OXS27" s="11"/>
      <c r="OXT27" s="11"/>
      <c r="OXU27" s="11"/>
      <c r="OXV27" s="11"/>
      <c r="OXW27" s="11"/>
      <c r="OXX27" s="11"/>
      <c r="OXY27" s="11"/>
      <c r="OXZ27" s="11"/>
      <c r="OYA27" s="11"/>
      <c r="OYB27" s="11"/>
      <c r="OYC27" s="11"/>
      <c r="OYD27" s="11"/>
      <c r="OYE27" s="11"/>
      <c r="OYF27" s="11"/>
      <c r="OYG27" s="11"/>
      <c r="OYH27" s="11"/>
      <c r="OYI27" s="11"/>
      <c r="OYJ27" s="11"/>
      <c r="OYK27" s="11"/>
      <c r="OYL27" s="11"/>
      <c r="OYM27" s="11"/>
      <c r="OYN27" s="11"/>
      <c r="OYO27" s="11"/>
      <c r="OYP27" s="11"/>
      <c r="OYQ27" s="11"/>
      <c r="OYR27" s="11"/>
      <c r="OYS27" s="11"/>
      <c r="OYT27" s="11"/>
      <c r="OYU27" s="11"/>
      <c r="OYV27" s="11"/>
      <c r="OYW27" s="11"/>
      <c r="OYX27" s="11"/>
      <c r="OYY27" s="11"/>
      <c r="OYZ27" s="11"/>
      <c r="OZA27" s="11"/>
      <c r="OZB27" s="11"/>
      <c r="OZC27" s="11"/>
      <c r="OZD27" s="11"/>
      <c r="OZE27" s="11"/>
      <c r="OZF27" s="11"/>
      <c r="OZG27" s="11"/>
      <c r="OZH27" s="11"/>
      <c r="OZI27" s="11"/>
      <c r="OZJ27" s="11"/>
      <c r="OZK27" s="11"/>
      <c r="OZL27" s="11"/>
      <c r="OZM27" s="11"/>
      <c r="OZN27" s="11"/>
      <c r="OZO27" s="11"/>
      <c r="OZP27" s="11"/>
      <c r="OZQ27" s="11"/>
      <c r="OZR27" s="11"/>
      <c r="OZS27" s="11"/>
      <c r="OZT27" s="11"/>
      <c r="OZU27" s="11"/>
      <c r="OZV27" s="11"/>
      <c r="OZW27" s="11"/>
      <c r="OZX27" s="11"/>
      <c r="OZY27" s="11"/>
      <c r="OZZ27" s="11"/>
      <c r="PAA27" s="11"/>
      <c r="PAB27" s="11"/>
      <c r="PAC27" s="11"/>
      <c r="PAD27" s="11"/>
      <c r="PAE27" s="11"/>
      <c r="PAF27" s="11"/>
      <c r="PAG27" s="11"/>
      <c r="PAH27" s="11"/>
      <c r="PAI27" s="11"/>
      <c r="PAJ27" s="11"/>
      <c r="PAK27" s="11"/>
      <c r="PAL27" s="11"/>
      <c r="PAM27" s="11"/>
      <c r="PAN27" s="11"/>
      <c r="PAO27" s="11"/>
      <c r="PAP27" s="11"/>
      <c r="PAQ27" s="11"/>
      <c r="PAR27" s="11"/>
      <c r="PAS27" s="11"/>
      <c r="PAT27" s="11"/>
      <c r="PAU27" s="11"/>
      <c r="PAV27" s="11"/>
      <c r="PAW27" s="11"/>
      <c r="PAX27" s="11"/>
      <c r="PAY27" s="11"/>
      <c r="PAZ27" s="11"/>
      <c r="PBA27" s="11"/>
      <c r="PBB27" s="11"/>
      <c r="PBC27" s="11"/>
      <c r="PBD27" s="11"/>
      <c r="PBE27" s="11"/>
      <c r="PBF27" s="11"/>
      <c r="PBG27" s="11"/>
      <c r="PBH27" s="11"/>
      <c r="PBI27" s="11"/>
      <c r="PBJ27" s="11"/>
      <c r="PBK27" s="11"/>
      <c r="PBL27" s="11"/>
      <c r="PBM27" s="11"/>
      <c r="PBN27" s="11"/>
      <c r="PBO27" s="11"/>
      <c r="PBP27" s="11"/>
      <c r="PBQ27" s="11"/>
      <c r="PBR27" s="11"/>
      <c r="PBS27" s="11"/>
      <c r="PBT27" s="11"/>
      <c r="PBU27" s="11"/>
      <c r="PBV27" s="11"/>
      <c r="PBW27" s="11"/>
      <c r="PBX27" s="11"/>
      <c r="PBY27" s="11"/>
      <c r="PBZ27" s="11"/>
      <c r="PCA27" s="11"/>
      <c r="PCB27" s="11"/>
      <c r="PCC27" s="11"/>
      <c r="PCD27" s="11"/>
      <c r="PCE27" s="11"/>
      <c r="PCF27" s="11"/>
      <c r="PCG27" s="11"/>
      <c r="PCH27" s="11"/>
      <c r="PCI27" s="11"/>
      <c r="PCJ27" s="11"/>
      <c r="PCK27" s="11"/>
      <c r="PCL27" s="11"/>
      <c r="PCM27" s="11"/>
      <c r="PCN27" s="11"/>
      <c r="PCO27" s="11"/>
      <c r="PCP27" s="11"/>
      <c r="PCQ27" s="11"/>
      <c r="PCR27" s="11"/>
      <c r="PCS27" s="11"/>
      <c r="PCT27" s="11"/>
      <c r="PCU27" s="11"/>
      <c r="PCV27" s="11"/>
      <c r="PCW27" s="11"/>
      <c r="PCX27" s="11"/>
      <c r="PCY27" s="11"/>
      <c r="PCZ27" s="11"/>
      <c r="PDA27" s="11"/>
      <c r="PDB27" s="11"/>
      <c r="PDC27" s="11"/>
      <c r="PDD27" s="11"/>
      <c r="PDE27" s="11"/>
      <c r="PDF27" s="11"/>
      <c r="PDG27" s="11"/>
      <c r="PDH27" s="11"/>
      <c r="PDI27" s="11"/>
      <c r="PDJ27" s="11"/>
      <c r="PDK27" s="11"/>
      <c r="PDL27" s="11"/>
      <c r="PDM27" s="11"/>
      <c r="PDN27" s="11"/>
      <c r="PDO27" s="11"/>
      <c r="PDP27" s="11"/>
      <c r="PDQ27" s="11"/>
      <c r="PDR27" s="11"/>
      <c r="PDS27" s="11"/>
      <c r="PDT27" s="11"/>
      <c r="PDU27" s="11"/>
      <c r="PDV27" s="11"/>
      <c r="PDW27" s="11"/>
      <c r="PDX27" s="11"/>
      <c r="PDY27" s="11"/>
      <c r="PDZ27" s="11"/>
      <c r="PEA27" s="11"/>
      <c r="PEB27" s="11"/>
      <c r="PEC27" s="11"/>
      <c r="PED27" s="11"/>
      <c r="PEE27" s="11"/>
      <c r="PEF27" s="11"/>
      <c r="PEG27" s="11"/>
      <c r="PEH27" s="11"/>
      <c r="PEI27" s="11"/>
      <c r="PEJ27" s="11"/>
      <c r="PEK27" s="11"/>
      <c r="PEL27" s="11"/>
      <c r="PEM27" s="11"/>
      <c r="PEN27" s="11"/>
      <c r="PEO27" s="11"/>
      <c r="PEP27" s="11"/>
      <c r="PEQ27" s="11"/>
      <c r="PER27" s="11"/>
      <c r="PES27" s="11"/>
      <c r="PET27" s="11"/>
      <c r="PEU27" s="11"/>
      <c r="PEV27" s="11"/>
      <c r="PEW27" s="11"/>
      <c r="PEX27" s="11"/>
      <c r="PEY27" s="11"/>
      <c r="PEZ27" s="11"/>
      <c r="PFA27" s="11"/>
      <c r="PFB27" s="11"/>
      <c r="PFC27" s="11"/>
      <c r="PFD27" s="11"/>
      <c r="PFE27" s="11"/>
      <c r="PFF27" s="11"/>
      <c r="PFG27" s="11"/>
      <c r="PFH27" s="11"/>
      <c r="PFI27" s="11"/>
      <c r="PFJ27" s="11"/>
      <c r="PFK27" s="11"/>
      <c r="PFL27" s="11"/>
      <c r="PFM27" s="11"/>
      <c r="PFN27" s="11"/>
      <c r="PFO27" s="11"/>
      <c r="PFP27" s="11"/>
      <c r="PFQ27" s="11"/>
      <c r="PFR27" s="11"/>
      <c r="PFS27" s="11"/>
      <c r="PFT27" s="11"/>
      <c r="PFU27" s="11"/>
      <c r="PFV27" s="11"/>
      <c r="PFW27" s="11"/>
      <c r="PFX27" s="11"/>
      <c r="PFY27" s="11"/>
      <c r="PFZ27" s="11"/>
      <c r="PGA27" s="11"/>
      <c r="PGB27" s="11"/>
      <c r="PGC27" s="11"/>
      <c r="PGD27" s="11"/>
      <c r="PGE27" s="11"/>
      <c r="PGF27" s="11"/>
      <c r="PGG27" s="11"/>
      <c r="PGH27" s="11"/>
      <c r="PGI27" s="11"/>
      <c r="PGJ27" s="11"/>
      <c r="PGK27" s="11"/>
      <c r="PGL27" s="11"/>
      <c r="PGM27" s="11"/>
      <c r="PGN27" s="11"/>
      <c r="PGO27" s="11"/>
      <c r="PGP27" s="11"/>
      <c r="PGQ27" s="11"/>
      <c r="PGR27" s="11"/>
      <c r="PGS27" s="11"/>
      <c r="PGT27" s="11"/>
      <c r="PGU27" s="11"/>
      <c r="PGV27" s="11"/>
      <c r="PGW27" s="11"/>
      <c r="PGX27" s="11"/>
      <c r="PGY27" s="11"/>
      <c r="PGZ27" s="11"/>
      <c r="PHA27" s="11"/>
      <c r="PHB27" s="11"/>
      <c r="PHC27" s="11"/>
      <c r="PHD27" s="11"/>
      <c r="PHE27" s="11"/>
      <c r="PHF27" s="11"/>
      <c r="PHG27" s="11"/>
      <c r="PHH27" s="11"/>
      <c r="PHI27" s="11"/>
      <c r="PHJ27" s="11"/>
      <c r="PHK27" s="11"/>
      <c r="PHL27" s="11"/>
      <c r="PHM27" s="11"/>
      <c r="PHN27" s="11"/>
      <c r="PHO27" s="11"/>
      <c r="PHP27" s="11"/>
      <c r="PHQ27" s="11"/>
      <c r="PHR27" s="11"/>
      <c r="PHS27" s="11"/>
      <c r="PHT27" s="11"/>
      <c r="PHU27" s="11"/>
      <c r="PHV27" s="11"/>
      <c r="PHW27" s="11"/>
      <c r="PHX27" s="11"/>
      <c r="PHY27" s="11"/>
      <c r="PHZ27" s="11"/>
      <c r="PIA27" s="11"/>
      <c r="PIB27" s="11"/>
      <c r="PIC27" s="11"/>
      <c r="PID27" s="11"/>
      <c r="PIE27" s="11"/>
      <c r="PIF27" s="11"/>
      <c r="PIG27" s="11"/>
      <c r="PIH27" s="11"/>
      <c r="PII27" s="11"/>
      <c r="PIJ27" s="11"/>
      <c r="PIK27" s="11"/>
      <c r="PIL27" s="11"/>
      <c r="PIM27" s="11"/>
      <c r="PIN27" s="11"/>
      <c r="PIO27" s="11"/>
      <c r="PIP27" s="11"/>
      <c r="PIQ27" s="11"/>
      <c r="PIR27" s="11"/>
      <c r="PIS27" s="11"/>
      <c r="PIT27" s="11"/>
      <c r="PIU27" s="11"/>
      <c r="PIV27" s="11"/>
      <c r="PIW27" s="11"/>
      <c r="PIX27" s="11"/>
      <c r="PIY27" s="11"/>
      <c r="PIZ27" s="11"/>
      <c r="PJA27" s="11"/>
      <c r="PJB27" s="11"/>
      <c r="PJC27" s="11"/>
      <c r="PJD27" s="11"/>
      <c r="PJE27" s="11"/>
      <c r="PJF27" s="11"/>
      <c r="PJG27" s="11"/>
      <c r="PJH27" s="11"/>
      <c r="PJI27" s="11"/>
      <c r="PJJ27" s="11"/>
      <c r="PJK27" s="11"/>
      <c r="PJL27" s="11"/>
      <c r="PJM27" s="11"/>
      <c r="PJN27" s="11"/>
      <c r="PJO27" s="11"/>
      <c r="PJP27" s="11"/>
      <c r="PJQ27" s="11"/>
      <c r="PJR27" s="11"/>
      <c r="PJS27" s="11"/>
      <c r="PJT27" s="11"/>
      <c r="PJU27" s="11"/>
      <c r="PJV27" s="11"/>
      <c r="PJW27" s="11"/>
      <c r="PJX27" s="11"/>
      <c r="PJY27" s="11"/>
      <c r="PJZ27" s="11"/>
      <c r="PKA27" s="11"/>
      <c r="PKB27" s="11"/>
      <c r="PKC27" s="11"/>
      <c r="PKD27" s="11"/>
      <c r="PKE27" s="11"/>
      <c r="PKF27" s="11"/>
      <c r="PKG27" s="11"/>
      <c r="PKH27" s="11"/>
      <c r="PKI27" s="11"/>
      <c r="PKJ27" s="11"/>
      <c r="PKK27" s="11"/>
      <c r="PKL27" s="11"/>
      <c r="PKM27" s="11"/>
      <c r="PKN27" s="11"/>
      <c r="PKO27" s="11"/>
      <c r="PKP27" s="11"/>
      <c r="PKQ27" s="11"/>
      <c r="PKR27" s="11"/>
      <c r="PKS27" s="11"/>
      <c r="PKT27" s="11"/>
      <c r="PKU27" s="11"/>
      <c r="PKV27" s="11"/>
      <c r="PKW27" s="11"/>
      <c r="PKX27" s="11"/>
      <c r="PKY27" s="11"/>
      <c r="PKZ27" s="11"/>
      <c r="PLA27" s="11"/>
      <c r="PLB27" s="11"/>
      <c r="PLC27" s="11"/>
      <c r="PLD27" s="11"/>
      <c r="PLE27" s="11"/>
      <c r="PLF27" s="11"/>
      <c r="PLG27" s="11"/>
      <c r="PLH27" s="11"/>
      <c r="PLI27" s="11"/>
      <c r="PLJ27" s="11"/>
      <c r="PLK27" s="11"/>
      <c r="PLL27" s="11"/>
      <c r="PLM27" s="11"/>
      <c r="PLN27" s="11"/>
      <c r="PLO27" s="11"/>
      <c r="PLP27" s="11"/>
      <c r="PLQ27" s="11"/>
      <c r="PLR27" s="11"/>
      <c r="PLS27" s="11"/>
      <c r="PLT27" s="11"/>
      <c r="PLU27" s="11"/>
      <c r="PLV27" s="11"/>
      <c r="PLW27" s="11"/>
      <c r="PLX27" s="11"/>
      <c r="PLY27" s="11"/>
      <c r="PLZ27" s="11"/>
      <c r="PMA27" s="11"/>
      <c r="PMB27" s="11"/>
      <c r="PMC27" s="11"/>
      <c r="PMD27" s="11"/>
      <c r="PME27" s="11"/>
      <c r="PMF27" s="11"/>
      <c r="PMG27" s="11"/>
      <c r="PMH27" s="11"/>
      <c r="PMI27" s="11"/>
      <c r="PMJ27" s="11"/>
      <c r="PMK27" s="11"/>
      <c r="PML27" s="11"/>
      <c r="PMM27" s="11"/>
      <c r="PMN27" s="11"/>
      <c r="PMO27" s="11"/>
      <c r="PMP27" s="11"/>
      <c r="PMQ27" s="11"/>
      <c r="PMR27" s="11"/>
      <c r="PMS27" s="11"/>
      <c r="PMT27" s="11"/>
      <c r="PMU27" s="11"/>
      <c r="PMV27" s="11"/>
      <c r="PMW27" s="11"/>
      <c r="PMX27" s="11"/>
      <c r="PMY27" s="11"/>
      <c r="PMZ27" s="11"/>
      <c r="PNA27" s="11"/>
      <c r="PNB27" s="11"/>
      <c r="PNC27" s="11"/>
      <c r="PND27" s="11"/>
      <c r="PNE27" s="11"/>
      <c r="PNF27" s="11"/>
      <c r="PNG27" s="11"/>
      <c r="PNH27" s="11"/>
      <c r="PNI27" s="11"/>
      <c r="PNJ27" s="11"/>
      <c r="PNK27" s="11"/>
      <c r="PNL27" s="11"/>
      <c r="PNM27" s="11"/>
      <c r="PNN27" s="11"/>
      <c r="PNO27" s="11"/>
      <c r="PNP27" s="11"/>
      <c r="PNQ27" s="11"/>
      <c r="PNR27" s="11"/>
      <c r="PNS27" s="11"/>
      <c r="PNT27" s="11"/>
      <c r="PNU27" s="11"/>
      <c r="PNV27" s="11"/>
      <c r="PNW27" s="11"/>
      <c r="PNX27" s="11"/>
      <c r="PNY27" s="11"/>
      <c r="PNZ27" s="11"/>
      <c r="POA27" s="11"/>
      <c r="POB27" s="11"/>
      <c r="POC27" s="11"/>
      <c r="POD27" s="11"/>
      <c r="POE27" s="11"/>
      <c r="POF27" s="11"/>
      <c r="POG27" s="11"/>
      <c r="POH27" s="11"/>
      <c r="POI27" s="11"/>
      <c r="POJ27" s="11"/>
      <c r="POK27" s="11"/>
      <c r="POL27" s="11"/>
      <c r="POM27" s="11"/>
      <c r="PON27" s="11"/>
      <c r="POO27" s="11"/>
      <c r="POP27" s="11"/>
      <c r="POQ27" s="11"/>
      <c r="POR27" s="11"/>
      <c r="POS27" s="11"/>
      <c r="POT27" s="11"/>
      <c r="POU27" s="11"/>
      <c r="POV27" s="11"/>
      <c r="POW27" s="11"/>
      <c r="POX27" s="11"/>
      <c r="POY27" s="11"/>
      <c r="POZ27" s="11"/>
      <c r="PPA27" s="11"/>
      <c r="PPB27" s="11"/>
      <c r="PPC27" s="11"/>
      <c r="PPD27" s="11"/>
      <c r="PPE27" s="11"/>
      <c r="PPF27" s="11"/>
      <c r="PPG27" s="11"/>
      <c r="PPH27" s="11"/>
      <c r="PPI27" s="11"/>
      <c r="PPJ27" s="11"/>
      <c r="PPK27" s="11"/>
      <c r="PPL27" s="11"/>
      <c r="PPM27" s="11"/>
      <c r="PPN27" s="11"/>
      <c r="PPO27" s="11"/>
      <c r="PPP27" s="11"/>
      <c r="PPQ27" s="11"/>
      <c r="PPR27" s="11"/>
      <c r="PPS27" s="11"/>
      <c r="PPT27" s="11"/>
      <c r="PPU27" s="11"/>
      <c r="PPV27" s="11"/>
      <c r="PPW27" s="11"/>
      <c r="PPX27" s="11"/>
      <c r="PPY27" s="11"/>
      <c r="PPZ27" s="11"/>
      <c r="PQA27" s="11"/>
      <c r="PQB27" s="11"/>
      <c r="PQC27" s="11"/>
      <c r="PQD27" s="11"/>
      <c r="PQE27" s="11"/>
      <c r="PQF27" s="11"/>
      <c r="PQG27" s="11"/>
      <c r="PQH27" s="11"/>
      <c r="PQI27" s="11"/>
      <c r="PQJ27" s="11"/>
      <c r="PQK27" s="11"/>
      <c r="PQL27" s="11"/>
      <c r="PQM27" s="11"/>
      <c r="PQN27" s="11"/>
      <c r="PQO27" s="11"/>
      <c r="PQP27" s="11"/>
      <c r="PQQ27" s="11"/>
      <c r="PQR27" s="11"/>
      <c r="PQS27" s="11"/>
      <c r="PQT27" s="11"/>
      <c r="PQU27" s="11"/>
      <c r="PQV27" s="11"/>
      <c r="PQW27" s="11"/>
      <c r="PQX27" s="11"/>
      <c r="PQY27" s="11"/>
      <c r="PQZ27" s="11"/>
      <c r="PRA27" s="11"/>
      <c r="PRB27" s="11"/>
      <c r="PRC27" s="11"/>
      <c r="PRD27" s="11"/>
      <c r="PRE27" s="11"/>
      <c r="PRF27" s="11"/>
      <c r="PRG27" s="11"/>
      <c r="PRH27" s="11"/>
      <c r="PRI27" s="11"/>
      <c r="PRJ27" s="11"/>
      <c r="PRK27" s="11"/>
      <c r="PRL27" s="11"/>
      <c r="PRM27" s="11"/>
      <c r="PRN27" s="11"/>
      <c r="PRO27" s="11"/>
      <c r="PRP27" s="11"/>
      <c r="PRQ27" s="11"/>
      <c r="PRR27" s="11"/>
      <c r="PRS27" s="11"/>
      <c r="PRT27" s="11"/>
      <c r="PRU27" s="11"/>
      <c r="PRV27" s="11"/>
      <c r="PRW27" s="11"/>
      <c r="PRX27" s="11"/>
      <c r="PRY27" s="11"/>
      <c r="PRZ27" s="11"/>
      <c r="PSA27" s="11"/>
      <c r="PSB27" s="11"/>
      <c r="PSC27" s="11"/>
      <c r="PSD27" s="11"/>
      <c r="PSE27" s="11"/>
      <c r="PSF27" s="11"/>
      <c r="PSG27" s="11"/>
      <c r="PSH27" s="11"/>
      <c r="PSI27" s="11"/>
      <c r="PSJ27" s="11"/>
      <c r="PSK27" s="11"/>
      <c r="PSL27" s="11"/>
      <c r="PSM27" s="11"/>
      <c r="PSN27" s="11"/>
      <c r="PSO27" s="11"/>
      <c r="PSP27" s="11"/>
      <c r="PSQ27" s="11"/>
      <c r="PSR27" s="11"/>
      <c r="PSS27" s="11"/>
      <c r="PST27" s="11"/>
      <c r="PSU27" s="11"/>
      <c r="PSV27" s="11"/>
      <c r="PSW27" s="11"/>
      <c r="PSX27" s="11"/>
      <c r="PSY27" s="11"/>
      <c r="PSZ27" s="11"/>
      <c r="PTA27" s="11"/>
      <c r="PTB27" s="11"/>
      <c r="PTC27" s="11"/>
      <c r="PTD27" s="11"/>
      <c r="PTE27" s="11"/>
      <c r="PTF27" s="11"/>
      <c r="PTG27" s="11"/>
      <c r="PTH27" s="11"/>
      <c r="PTI27" s="11"/>
      <c r="PTJ27" s="11"/>
      <c r="PTK27" s="11"/>
      <c r="PTL27" s="11"/>
      <c r="PTM27" s="11"/>
      <c r="PTN27" s="11"/>
      <c r="PTO27" s="11"/>
      <c r="PTP27" s="11"/>
      <c r="PTQ27" s="11"/>
      <c r="PTR27" s="11"/>
      <c r="PTS27" s="11"/>
      <c r="PTT27" s="11"/>
      <c r="PTU27" s="11"/>
      <c r="PTV27" s="11"/>
      <c r="PTW27" s="11"/>
      <c r="PTX27" s="11"/>
      <c r="PTY27" s="11"/>
      <c r="PTZ27" s="11"/>
      <c r="PUA27" s="11"/>
      <c r="PUB27" s="11"/>
      <c r="PUC27" s="11"/>
      <c r="PUD27" s="11"/>
      <c r="PUE27" s="11"/>
      <c r="PUF27" s="11"/>
      <c r="PUG27" s="11"/>
      <c r="PUH27" s="11"/>
      <c r="PUI27" s="11"/>
      <c r="PUJ27" s="11"/>
      <c r="PUK27" s="11"/>
      <c r="PUL27" s="11"/>
      <c r="PUM27" s="11"/>
      <c r="PUN27" s="11"/>
      <c r="PUO27" s="11"/>
      <c r="PUP27" s="11"/>
      <c r="PUQ27" s="11"/>
      <c r="PUR27" s="11"/>
      <c r="PUS27" s="11"/>
      <c r="PUT27" s="11"/>
      <c r="PUU27" s="11"/>
      <c r="PUV27" s="11"/>
      <c r="PUW27" s="11"/>
      <c r="PUX27" s="11"/>
      <c r="PUY27" s="11"/>
      <c r="PUZ27" s="11"/>
      <c r="PVA27" s="11"/>
      <c r="PVB27" s="11"/>
      <c r="PVC27" s="11"/>
      <c r="PVD27" s="11"/>
      <c r="PVE27" s="11"/>
      <c r="PVF27" s="11"/>
      <c r="PVG27" s="11"/>
      <c r="PVH27" s="11"/>
      <c r="PVI27" s="11"/>
      <c r="PVJ27" s="11"/>
      <c r="PVK27" s="11"/>
      <c r="PVL27" s="11"/>
      <c r="PVM27" s="11"/>
      <c r="PVN27" s="11"/>
      <c r="PVO27" s="11"/>
      <c r="PVP27" s="11"/>
      <c r="PVQ27" s="11"/>
      <c r="PVR27" s="11"/>
      <c r="PVS27" s="11"/>
      <c r="PVT27" s="11"/>
      <c r="PVU27" s="11"/>
      <c r="PVV27" s="11"/>
      <c r="PVW27" s="11"/>
      <c r="PVX27" s="11"/>
      <c r="PVY27" s="11"/>
      <c r="PVZ27" s="11"/>
      <c r="PWA27" s="11"/>
      <c r="PWB27" s="11"/>
      <c r="PWC27" s="11"/>
      <c r="PWD27" s="11"/>
      <c r="PWE27" s="11"/>
      <c r="PWF27" s="11"/>
      <c r="PWG27" s="11"/>
      <c r="PWH27" s="11"/>
      <c r="PWI27" s="11"/>
      <c r="PWJ27" s="11"/>
      <c r="PWK27" s="11"/>
      <c r="PWL27" s="11"/>
      <c r="PWM27" s="11"/>
      <c r="PWN27" s="11"/>
      <c r="PWO27" s="11"/>
      <c r="PWP27" s="11"/>
      <c r="PWQ27" s="11"/>
      <c r="PWR27" s="11"/>
      <c r="PWS27" s="11"/>
      <c r="PWT27" s="11"/>
      <c r="PWU27" s="11"/>
      <c r="PWV27" s="11"/>
      <c r="PWW27" s="11"/>
      <c r="PWX27" s="11"/>
      <c r="PWY27" s="11"/>
      <c r="PWZ27" s="11"/>
      <c r="PXA27" s="11"/>
      <c r="PXB27" s="11"/>
      <c r="PXC27" s="11"/>
      <c r="PXD27" s="11"/>
      <c r="PXE27" s="11"/>
      <c r="PXF27" s="11"/>
      <c r="PXG27" s="11"/>
      <c r="PXH27" s="11"/>
      <c r="PXI27" s="11"/>
      <c r="PXJ27" s="11"/>
      <c r="PXK27" s="11"/>
      <c r="PXL27" s="11"/>
      <c r="PXM27" s="11"/>
      <c r="PXN27" s="11"/>
      <c r="PXO27" s="11"/>
      <c r="PXP27" s="11"/>
      <c r="PXQ27" s="11"/>
      <c r="PXR27" s="11"/>
      <c r="PXS27" s="11"/>
      <c r="PXT27" s="11"/>
      <c r="PXU27" s="11"/>
      <c r="PXV27" s="11"/>
      <c r="PXW27" s="11"/>
      <c r="PXX27" s="11"/>
      <c r="PXY27" s="11"/>
      <c r="PXZ27" s="11"/>
      <c r="PYA27" s="11"/>
      <c r="PYB27" s="11"/>
      <c r="PYC27" s="11"/>
      <c r="PYD27" s="11"/>
      <c r="PYE27" s="11"/>
      <c r="PYF27" s="11"/>
      <c r="PYG27" s="11"/>
      <c r="PYH27" s="11"/>
      <c r="PYI27" s="11"/>
      <c r="PYJ27" s="11"/>
      <c r="PYK27" s="11"/>
      <c r="PYL27" s="11"/>
      <c r="PYM27" s="11"/>
      <c r="PYN27" s="11"/>
      <c r="PYO27" s="11"/>
      <c r="PYP27" s="11"/>
      <c r="PYQ27" s="11"/>
      <c r="PYR27" s="11"/>
      <c r="PYS27" s="11"/>
      <c r="PYT27" s="11"/>
      <c r="PYU27" s="11"/>
      <c r="PYV27" s="11"/>
      <c r="PYW27" s="11"/>
      <c r="PYX27" s="11"/>
      <c r="PYY27" s="11"/>
      <c r="PYZ27" s="11"/>
      <c r="PZA27" s="11"/>
      <c r="PZB27" s="11"/>
      <c r="PZC27" s="11"/>
      <c r="PZD27" s="11"/>
      <c r="PZE27" s="11"/>
      <c r="PZF27" s="11"/>
      <c r="PZG27" s="11"/>
      <c r="PZH27" s="11"/>
      <c r="PZI27" s="11"/>
      <c r="PZJ27" s="11"/>
      <c r="PZK27" s="11"/>
      <c r="PZL27" s="11"/>
      <c r="PZM27" s="11"/>
      <c r="PZN27" s="11"/>
      <c r="PZO27" s="11"/>
      <c r="PZP27" s="11"/>
      <c r="PZQ27" s="11"/>
      <c r="PZR27" s="11"/>
      <c r="PZS27" s="11"/>
      <c r="PZT27" s="11"/>
      <c r="PZU27" s="11"/>
      <c r="PZV27" s="11"/>
      <c r="PZW27" s="11"/>
      <c r="PZX27" s="11"/>
      <c r="PZY27" s="11"/>
      <c r="PZZ27" s="11"/>
      <c r="QAA27" s="11"/>
      <c r="QAB27" s="11"/>
      <c r="QAC27" s="11"/>
      <c r="QAD27" s="11"/>
      <c r="QAE27" s="11"/>
      <c r="QAF27" s="11"/>
      <c r="QAG27" s="11"/>
      <c r="QAH27" s="11"/>
      <c r="QAI27" s="11"/>
      <c r="QAJ27" s="11"/>
      <c r="QAK27" s="11"/>
      <c r="QAL27" s="11"/>
      <c r="QAM27" s="11"/>
      <c r="QAN27" s="11"/>
      <c r="QAO27" s="11"/>
      <c r="QAP27" s="11"/>
      <c r="QAQ27" s="11"/>
      <c r="QAR27" s="11"/>
      <c r="QAS27" s="11"/>
      <c r="QAT27" s="11"/>
      <c r="QAU27" s="11"/>
      <c r="QAV27" s="11"/>
      <c r="QAW27" s="11"/>
      <c r="QAX27" s="11"/>
      <c r="QAY27" s="11"/>
      <c r="QAZ27" s="11"/>
      <c r="QBA27" s="11"/>
      <c r="QBB27" s="11"/>
      <c r="QBC27" s="11"/>
      <c r="QBD27" s="11"/>
      <c r="QBE27" s="11"/>
      <c r="QBF27" s="11"/>
      <c r="QBG27" s="11"/>
      <c r="QBH27" s="11"/>
      <c r="QBI27" s="11"/>
      <c r="QBJ27" s="11"/>
      <c r="QBK27" s="11"/>
      <c r="QBL27" s="11"/>
      <c r="QBM27" s="11"/>
      <c r="QBN27" s="11"/>
      <c r="QBO27" s="11"/>
      <c r="QBP27" s="11"/>
      <c r="QBQ27" s="11"/>
      <c r="QBR27" s="11"/>
      <c r="QBS27" s="11"/>
      <c r="QBT27" s="11"/>
      <c r="QBU27" s="11"/>
      <c r="QBV27" s="11"/>
      <c r="QBW27" s="11"/>
      <c r="QBX27" s="11"/>
      <c r="QBY27" s="11"/>
      <c r="QBZ27" s="11"/>
      <c r="QCA27" s="11"/>
      <c r="QCB27" s="11"/>
      <c r="QCC27" s="11"/>
      <c r="QCD27" s="11"/>
      <c r="QCE27" s="11"/>
      <c r="QCF27" s="11"/>
      <c r="QCG27" s="11"/>
      <c r="QCH27" s="11"/>
      <c r="QCI27" s="11"/>
      <c r="QCJ27" s="11"/>
      <c r="QCK27" s="11"/>
      <c r="QCL27" s="11"/>
      <c r="QCM27" s="11"/>
      <c r="QCN27" s="11"/>
      <c r="QCO27" s="11"/>
      <c r="QCP27" s="11"/>
      <c r="QCQ27" s="11"/>
      <c r="QCR27" s="11"/>
      <c r="QCS27" s="11"/>
      <c r="QCT27" s="11"/>
      <c r="QCU27" s="11"/>
      <c r="QCV27" s="11"/>
      <c r="QCW27" s="11"/>
      <c r="QCX27" s="11"/>
      <c r="QCY27" s="11"/>
      <c r="QCZ27" s="11"/>
      <c r="QDA27" s="11"/>
      <c r="QDB27" s="11"/>
      <c r="QDC27" s="11"/>
      <c r="QDD27" s="11"/>
      <c r="QDE27" s="11"/>
      <c r="QDF27" s="11"/>
      <c r="QDG27" s="11"/>
      <c r="QDH27" s="11"/>
      <c r="QDI27" s="11"/>
      <c r="QDJ27" s="11"/>
      <c r="QDK27" s="11"/>
      <c r="QDL27" s="11"/>
      <c r="QDM27" s="11"/>
      <c r="QDN27" s="11"/>
      <c r="QDO27" s="11"/>
      <c r="QDP27" s="11"/>
      <c r="QDQ27" s="11"/>
      <c r="QDR27" s="11"/>
      <c r="QDS27" s="11"/>
      <c r="QDT27" s="11"/>
      <c r="QDU27" s="11"/>
      <c r="QDV27" s="11"/>
      <c r="QDW27" s="11"/>
      <c r="QDX27" s="11"/>
      <c r="QDY27" s="11"/>
      <c r="QDZ27" s="11"/>
      <c r="QEA27" s="11"/>
      <c r="QEB27" s="11"/>
      <c r="QEC27" s="11"/>
      <c r="QED27" s="11"/>
      <c r="QEE27" s="11"/>
      <c r="QEF27" s="11"/>
      <c r="QEG27" s="11"/>
      <c r="QEH27" s="11"/>
      <c r="QEI27" s="11"/>
      <c r="QEJ27" s="11"/>
      <c r="QEK27" s="11"/>
      <c r="QEL27" s="11"/>
      <c r="QEM27" s="11"/>
      <c r="QEN27" s="11"/>
      <c r="QEO27" s="11"/>
      <c r="QEP27" s="11"/>
      <c r="QEQ27" s="11"/>
      <c r="QER27" s="11"/>
      <c r="QES27" s="11"/>
      <c r="QET27" s="11"/>
      <c r="QEU27" s="11"/>
      <c r="QEV27" s="11"/>
      <c r="QEW27" s="11"/>
      <c r="QEX27" s="11"/>
      <c r="QEY27" s="11"/>
      <c r="QEZ27" s="11"/>
      <c r="QFA27" s="11"/>
      <c r="QFB27" s="11"/>
      <c r="QFC27" s="11"/>
      <c r="QFD27" s="11"/>
      <c r="QFE27" s="11"/>
      <c r="QFF27" s="11"/>
      <c r="QFG27" s="11"/>
      <c r="QFH27" s="11"/>
      <c r="QFI27" s="11"/>
      <c r="QFJ27" s="11"/>
      <c r="QFK27" s="11"/>
      <c r="QFL27" s="11"/>
      <c r="QFM27" s="11"/>
      <c r="QFN27" s="11"/>
      <c r="QFO27" s="11"/>
      <c r="QFP27" s="11"/>
      <c r="QFQ27" s="11"/>
      <c r="QFR27" s="11"/>
      <c r="QFS27" s="11"/>
      <c r="QFT27" s="11"/>
      <c r="QFU27" s="11"/>
      <c r="QFV27" s="11"/>
      <c r="QFW27" s="11"/>
      <c r="QFX27" s="11"/>
      <c r="QFY27" s="11"/>
      <c r="QFZ27" s="11"/>
      <c r="QGA27" s="11"/>
      <c r="QGB27" s="11"/>
      <c r="QGC27" s="11"/>
      <c r="QGD27" s="11"/>
      <c r="QGE27" s="11"/>
      <c r="QGF27" s="11"/>
      <c r="QGG27" s="11"/>
      <c r="QGH27" s="11"/>
      <c r="QGI27" s="11"/>
      <c r="QGJ27" s="11"/>
      <c r="QGK27" s="11"/>
      <c r="QGL27" s="11"/>
      <c r="QGM27" s="11"/>
      <c r="QGN27" s="11"/>
      <c r="QGO27" s="11"/>
      <c r="QGP27" s="11"/>
      <c r="QGQ27" s="11"/>
      <c r="QGR27" s="11"/>
      <c r="QGS27" s="11"/>
      <c r="QGT27" s="11"/>
      <c r="QGU27" s="11"/>
      <c r="QGV27" s="11"/>
      <c r="QGW27" s="11"/>
      <c r="QGX27" s="11"/>
      <c r="QGY27" s="11"/>
      <c r="QGZ27" s="11"/>
      <c r="QHA27" s="11"/>
      <c r="QHB27" s="11"/>
      <c r="QHC27" s="11"/>
      <c r="QHD27" s="11"/>
      <c r="QHE27" s="11"/>
      <c r="QHF27" s="11"/>
      <c r="QHG27" s="11"/>
      <c r="QHH27" s="11"/>
      <c r="QHI27" s="11"/>
      <c r="QHJ27" s="11"/>
      <c r="QHK27" s="11"/>
      <c r="QHL27" s="11"/>
      <c r="QHM27" s="11"/>
      <c r="QHN27" s="11"/>
      <c r="QHO27" s="11"/>
      <c r="QHP27" s="11"/>
      <c r="QHQ27" s="11"/>
      <c r="QHR27" s="11"/>
      <c r="QHS27" s="11"/>
      <c r="QHT27" s="11"/>
      <c r="QHU27" s="11"/>
      <c r="QHV27" s="11"/>
      <c r="QHW27" s="11"/>
      <c r="QHX27" s="11"/>
      <c r="QHY27" s="11"/>
      <c r="QHZ27" s="11"/>
      <c r="QIA27" s="11"/>
      <c r="QIB27" s="11"/>
      <c r="QIC27" s="11"/>
      <c r="QID27" s="11"/>
      <c r="QIE27" s="11"/>
      <c r="QIF27" s="11"/>
      <c r="QIG27" s="11"/>
      <c r="QIH27" s="11"/>
      <c r="QII27" s="11"/>
      <c r="QIJ27" s="11"/>
      <c r="QIK27" s="11"/>
      <c r="QIL27" s="11"/>
      <c r="QIM27" s="11"/>
      <c r="QIN27" s="11"/>
      <c r="QIO27" s="11"/>
      <c r="QIP27" s="11"/>
      <c r="QIQ27" s="11"/>
      <c r="QIR27" s="11"/>
      <c r="QIS27" s="11"/>
      <c r="QIT27" s="11"/>
      <c r="QIU27" s="11"/>
      <c r="QIV27" s="11"/>
      <c r="QIW27" s="11"/>
      <c r="QIX27" s="11"/>
      <c r="QIY27" s="11"/>
      <c r="QIZ27" s="11"/>
      <c r="QJA27" s="11"/>
      <c r="QJB27" s="11"/>
      <c r="QJC27" s="11"/>
      <c r="QJD27" s="11"/>
      <c r="QJE27" s="11"/>
      <c r="QJF27" s="11"/>
      <c r="QJG27" s="11"/>
      <c r="QJH27" s="11"/>
      <c r="QJI27" s="11"/>
      <c r="QJJ27" s="11"/>
      <c r="QJK27" s="11"/>
      <c r="QJL27" s="11"/>
      <c r="QJM27" s="11"/>
      <c r="QJN27" s="11"/>
      <c r="QJO27" s="11"/>
      <c r="QJP27" s="11"/>
      <c r="QJQ27" s="11"/>
      <c r="QJR27" s="11"/>
      <c r="QJS27" s="11"/>
      <c r="QJT27" s="11"/>
      <c r="QJU27" s="11"/>
      <c r="QJV27" s="11"/>
      <c r="QJW27" s="11"/>
      <c r="QJX27" s="11"/>
      <c r="QJY27" s="11"/>
      <c r="QJZ27" s="11"/>
      <c r="QKA27" s="11"/>
      <c r="QKB27" s="11"/>
      <c r="QKC27" s="11"/>
      <c r="QKD27" s="11"/>
      <c r="QKE27" s="11"/>
      <c r="QKF27" s="11"/>
      <c r="QKG27" s="11"/>
      <c r="QKH27" s="11"/>
      <c r="QKI27" s="11"/>
      <c r="QKJ27" s="11"/>
      <c r="QKK27" s="11"/>
      <c r="QKL27" s="11"/>
      <c r="QKM27" s="11"/>
      <c r="QKN27" s="11"/>
      <c r="QKO27" s="11"/>
      <c r="QKP27" s="11"/>
      <c r="QKQ27" s="11"/>
      <c r="QKR27" s="11"/>
      <c r="QKS27" s="11"/>
      <c r="QKT27" s="11"/>
      <c r="QKU27" s="11"/>
      <c r="QKV27" s="11"/>
      <c r="QKW27" s="11"/>
      <c r="QKX27" s="11"/>
      <c r="QKY27" s="11"/>
      <c r="QKZ27" s="11"/>
      <c r="QLA27" s="11"/>
      <c r="QLB27" s="11"/>
      <c r="QLC27" s="11"/>
      <c r="QLD27" s="11"/>
      <c r="QLE27" s="11"/>
      <c r="QLF27" s="11"/>
      <c r="QLG27" s="11"/>
      <c r="QLH27" s="11"/>
      <c r="QLI27" s="11"/>
      <c r="QLJ27" s="11"/>
      <c r="QLK27" s="11"/>
      <c r="QLL27" s="11"/>
      <c r="QLM27" s="11"/>
      <c r="QLN27" s="11"/>
      <c r="QLO27" s="11"/>
      <c r="QLP27" s="11"/>
      <c r="QLQ27" s="11"/>
      <c r="QLR27" s="11"/>
      <c r="QLS27" s="11"/>
      <c r="QLT27" s="11"/>
      <c r="QLU27" s="11"/>
      <c r="QLV27" s="11"/>
      <c r="QLW27" s="11"/>
      <c r="QLX27" s="11"/>
      <c r="QLY27" s="11"/>
      <c r="QLZ27" s="11"/>
      <c r="QMA27" s="11"/>
      <c r="QMB27" s="11"/>
      <c r="QMC27" s="11"/>
      <c r="QMD27" s="11"/>
      <c r="QME27" s="11"/>
      <c r="QMF27" s="11"/>
      <c r="QMG27" s="11"/>
      <c r="QMH27" s="11"/>
      <c r="QMI27" s="11"/>
      <c r="QMJ27" s="11"/>
      <c r="QMK27" s="11"/>
      <c r="QML27" s="11"/>
      <c r="QMM27" s="11"/>
      <c r="QMN27" s="11"/>
      <c r="QMO27" s="11"/>
      <c r="QMP27" s="11"/>
      <c r="QMQ27" s="11"/>
      <c r="QMR27" s="11"/>
      <c r="QMS27" s="11"/>
      <c r="QMT27" s="11"/>
      <c r="QMU27" s="11"/>
      <c r="QMV27" s="11"/>
      <c r="QMW27" s="11"/>
      <c r="QMX27" s="11"/>
      <c r="QMY27" s="11"/>
      <c r="QMZ27" s="11"/>
      <c r="QNA27" s="11"/>
      <c r="QNB27" s="11"/>
      <c r="QNC27" s="11"/>
      <c r="QND27" s="11"/>
      <c r="QNE27" s="11"/>
      <c r="QNF27" s="11"/>
      <c r="QNG27" s="11"/>
      <c r="QNH27" s="11"/>
      <c r="QNI27" s="11"/>
      <c r="QNJ27" s="11"/>
      <c r="QNK27" s="11"/>
      <c r="QNL27" s="11"/>
      <c r="QNM27" s="11"/>
      <c r="QNN27" s="11"/>
      <c r="QNO27" s="11"/>
      <c r="QNP27" s="11"/>
      <c r="QNQ27" s="11"/>
      <c r="QNR27" s="11"/>
      <c r="QNS27" s="11"/>
      <c r="QNT27" s="11"/>
      <c r="QNU27" s="11"/>
      <c r="QNV27" s="11"/>
      <c r="QNW27" s="11"/>
      <c r="QNX27" s="11"/>
      <c r="QNY27" s="11"/>
      <c r="QNZ27" s="11"/>
      <c r="QOA27" s="11"/>
      <c r="QOB27" s="11"/>
      <c r="QOC27" s="11"/>
      <c r="QOD27" s="11"/>
      <c r="QOE27" s="11"/>
      <c r="QOF27" s="11"/>
      <c r="QOG27" s="11"/>
      <c r="QOH27" s="11"/>
      <c r="QOI27" s="11"/>
      <c r="QOJ27" s="11"/>
      <c r="QOK27" s="11"/>
      <c r="QOL27" s="11"/>
      <c r="QOM27" s="11"/>
      <c r="QON27" s="11"/>
      <c r="QOO27" s="11"/>
      <c r="QOP27" s="11"/>
      <c r="QOQ27" s="11"/>
      <c r="QOR27" s="11"/>
      <c r="QOS27" s="11"/>
      <c r="QOT27" s="11"/>
      <c r="QOU27" s="11"/>
      <c r="QOV27" s="11"/>
      <c r="QOW27" s="11"/>
      <c r="QOX27" s="11"/>
      <c r="QOY27" s="11"/>
      <c r="QOZ27" s="11"/>
      <c r="QPA27" s="11"/>
      <c r="QPB27" s="11"/>
      <c r="QPC27" s="11"/>
      <c r="QPD27" s="11"/>
      <c r="QPE27" s="11"/>
      <c r="QPF27" s="11"/>
      <c r="QPG27" s="11"/>
      <c r="QPH27" s="11"/>
      <c r="QPI27" s="11"/>
      <c r="QPJ27" s="11"/>
      <c r="QPK27" s="11"/>
      <c r="QPL27" s="11"/>
      <c r="QPM27" s="11"/>
      <c r="QPN27" s="11"/>
      <c r="QPO27" s="11"/>
      <c r="QPP27" s="11"/>
      <c r="QPQ27" s="11"/>
      <c r="QPR27" s="11"/>
      <c r="QPS27" s="11"/>
      <c r="QPT27" s="11"/>
      <c r="QPU27" s="11"/>
      <c r="QPV27" s="11"/>
      <c r="QPW27" s="11"/>
      <c r="QPX27" s="11"/>
      <c r="QPY27" s="11"/>
      <c r="QPZ27" s="11"/>
      <c r="QQA27" s="11"/>
      <c r="QQB27" s="11"/>
      <c r="QQC27" s="11"/>
      <c r="QQD27" s="11"/>
      <c r="QQE27" s="11"/>
      <c r="QQF27" s="11"/>
      <c r="QQG27" s="11"/>
      <c r="QQH27" s="11"/>
      <c r="QQI27" s="11"/>
      <c r="QQJ27" s="11"/>
      <c r="QQK27" s="11"/>
      <c r="QQL27" s="11"/>
      <c r="QQM27" s="11"/>
      <c r="QQN27" s="11"/>
      <c r="QQO27" s="11"/>
      <c r="QQP27" s="11"/>
      <c r="QQQ27" s="11"/>
      <c r="QQR27" s="11"/>
      <c r="QQS27" s="11"/>
      <c r="QQT27" s="11"/>
      <c r="QQU27" s="11"/>
      <c r="QQV27" s="11"/>
      <c r="QQW27" s="11"/>
      <c r="QQX27" s="11"/>
      <c r="QQY27" s="11"/>
      <c r="QQZ27" s="11"/>
      <c r="QRA27" s="11"/>
      <c r="QRB27" s="11"/>
      <c r="QRC27" s="11"/>
      <c r="QRD27" s="11"/>
      <c r="QRE27" s="11"/>
      <c r="QRF27" s="11"/>
      <c r="QRG27" s="11"/>
      <c r="QRH27" s="11"/>
      <c r="QRI27" s="11"/>
      <c r="QRJ27" s="11"/>
      <c r="QRK27" s="11"/>
      <c r="QRL27" s="11"/>
      <c r="QRM27" s="11"/>
      <c r="QRN27" s="11"/>
      <c r="QRO27" s="11"/>
      <c r="QRP27" s="11"/>
      <c r="QRQ27" s="11"/>
      <c r="QRR27" s="11"/>
      <c r="QRS27" s="11"/>
      <c r="QRT27" s="11"/>
      <c r="QRU27" s="11"/>
      <c r="QRV27" s="11"/>
      <c r="QRW27" s="11"/>
      <c r="QRX27" s="11"/>
      <c r="QRY27" s="11"/>
      <c r="QRZ27" s="11"/>
      <c r="QSA27" s="11"/>
      <c r="QSB27" s="11"/>
      <c r="QSC27" s="11"/>
      <c r="QSD27" s="11"/>
      <c r="QSE27" s="11"/>
      <c r="QSF27" s="11"/>
      <c r="QSG27" s="11"/>
      <c r="QSH27" s="11"/>
      <c r="QSI27" s="11"/>
      <c r="QSJ27" s="11"/>
      <c r="QSK27" s="11"/>
      <c r="QSL27" s="11"/>
      <c r="QSM27" s="11"/>
      <c r="QSN27" s="11"/>
      <c r="QSO27" s="11"/>
      <c r="QSP27" s="11"/>
      <c r="QSQ27" s="11"/>
      <c r="QSR27" s="11"/>
      <c r="QSS27" s="11"/>
      <c r="QST27" s="11"/>
      <c r="QSU27" s="11"/>
      <c r="QSV27" s="11"/>
      <c r="QSW27" s="11"/>
      <c r="QSX27" s="11"/>
      <c r="QSY27" s="11"/>
      <c r="QSZ27" s="11"/>
      <c r="QTA27" s="11"/>
      <c r="QTB27" s="11"/>
      <c r="QTC27" s="11"/>
      <c r="QTD27" s="11"/>
      <c r="QTE27" s="11"/>
      <c r="QTF27" s="11"/>
      <c r="QTG27" s="11"/>
      <c r="QTH27" s="11"/>
      <c r="QTI27" s="11"/>
      <c r="QTJ27" s="11"/>
      <c r="QTK27" s="11"/>
      <c r="QTL27" s="11"/>
      <c r="QTM27" s="11"/>
      <c r="QTN27" s="11"/>
      <c r="QTO27" s="11"/>
      <c r="QTP27" s="11"/>
      <c r="QTQ27" s="11"/>
      <c r="QTR27" s="11"/>
      <c r="QTS27" s="11"/>
      <c r="QTT27" s="11"/>
      <c r="QTU27" s="11"/>
      <c r="QTV27" s="11"/>
      <c r="QTW27" s="11"/>
      <c r="QTX27" s="11"/>
      <c r="QTY27" s="11"/>
      <c r="QTZ27" s="11"/>
      <c r="QUA27" s="11"/>
      <c r="QUB27" s="11"/>
      <c r="QUC27" s="11"/>
      <c r="QUD27" s="11"/>
      <c r="QUE27" s="11"/>
      <c r="QUF27" s="11"/>
      <c r="QUG27" s="11"/>
      <c r="QUH27" s="11"/>
      <c r="QUI27" s="11"/>
      <c r="QUJ27" s="11"/>
      <c r="QUK27" s="11"/>
      <c r="QUL27" s="11"/>
      <c r="QUM27" s="11"/>
      <c r="QUN27" s="11"/>
      <c r="QUO27" s="11"/>
      <c r="QUP27" s="11"/>
      <c r="QUQ27" s="11"/>
      <c r="QUR27" s="11"/>
      <c r="QUS27" s="11"/>
      <c r="QUT27" s="11"/>
      <c r="QUU27" s="11"/>
      <c r="QUV27" s="11"/>
      <c r="QUW27" s="11"/>
      <c r="QUX27" s="11"/>
      <c r="QUY27" s="11"/>
      <c r="QUZ27" s="11"/>
      <c r="QVA27" s="11"/>
      <c r="QVB27" s="11"/>
      <c r="QVC27" s="11"/>
      <c r="QVD27" s="11"/>
      <c r="QVE27" s="11"/>
      <c r="QVF27" s="11"/>
      <c r="QVG27" s="11"/>
      <c r="QVH27" s="11"/>
      <c r="QVI27" s="11"/>
      <c r="QVJ27" s="11"/>
      <c r="QVK27" s="11"/>
      <c r="QVL27" s="11"/>
      <c r="QVM27" s="11"/>
      <c r="QVN27" s="11"/>
      <c r="QVO27" s="11"/>
      <c r="QVP27" s="11"/>
      <c r="QVQ27" s="11"/>
      <c r="QVR27" s="11"/>
      <c r="QVS27" s="11"/>
      <c r="QVT27" s="11"/>
      <c r="QVU27" s="11"/>
      <c r="QVV27" s="11"/>
      <c r="QVW27" s="11"/>
      <c r="QVX27" s="11"/>
      <c r="QVY27" s="11"/>
      <c r="QVZ27" s="11"/>
      <c r="QWA27" s="11"/>
      <c r="QWB27" s="11"/>
      <c r="QWC27" s="11"/>
      <c r="QWD27" s="11"/>
      <c r="QWE27" s="11"/>
      <c r="QWF27" s="11"/>
      <c r="QWG27" s="11"/>
      <c r="QWH27" s="11"/>
      <c r="QWI27" s="11"/>
      <c r="QWJ27" s="11"/>
      <c r="QWK27" s="11"/>
      <c r="QWL27" s="11"/>
      <c r="QWM27" s="11"/>
      <c r="QWN27" s="11"/>
      <c r="QWO27" s="11"/>
      <c r="QWP27" s="11"/>
      <c r="QWQ27" s="11"/>
      <c r="QWR27" s="11"/>
      <c r="QWS27" s="11"/>
      <c r="QWT27" s="11"/>
      <c r="QWU27" s="11"/>
      <c r="QWV27" s="11"/>
      <c r="QWW27" s="11"/>
      <c r="QWX27" s="11"/>
      <c r="QWY27" s="11"/>
      <c r="QWZ27" s="11"/>
      <c r="QXA27" s="11"/>
      <c r="QXB27" s="11"/>
      <c r="QXC27" s="11"/>
      <c r="QXD27" s="11"/>
      <c r="QXE27" s="11"/>
      <c r="QXF27" s="11"/>
      <c r="QXG27" s="11"/>
      <c r="QXH27" s="11"/>
      <c r="QXI27" s="11"/>
      <c r="QXJ27" s="11"/>
      <c r="QXK27" s="11"/>
      <c r="QXL27" s="11"/>
      <c r="QXM27" s="11"/>
      <c r="QXN27" s="11"/>
      <c r="QXO27" s="11"/>
      <c r="QXP27" s="11"/>
      <c r="QXQ27" s="11"/>
      <c r="QXR27" s="11"/>
      <c r="QXS27" s="11"/>
      <c r="QXT27" s="11"/>
      <c r="QXU27" s="11"/>
      <c r="QXV27" s="11"/>
      <c r="QXW27" s="11"/>
      <c r="QXX27" s="11"/>
      <c r="QXY27" s="11"/>
      <c r="QXZ27" s="11"/>
      <c r="QYA27" s="11"/>
      <c r="QYB27" s="11"/>
      <c r="QYC27" s="11"/>
      <c r="QYD27" s="11"/>
      <c r="QYE27" s="11"/>
      <c r="QYF27" s="11"/>
      <c r="QYG27" s="11"/>
      <c r="QYH27" s="11"/>
      <c r="QYI27" s="11"/>
      <c r="QYJ27" s="11"/>
      <c r="QYK27" s="11"/>
      <c r="QYL27" s="11"/>
      <c r="QYM27" s="11"/>
      <c r="QYN27" s="11"/>
      <c r="QYO27" s="11"/>
      <c r="QYP27" s="11"/>
      <c r="QYQ27" s="11"/>
      <c r="QYR27" s="11"/>
      <c r="QYS27" s="11"/>
      <c r="QYT27" s="11"/>
      <c r="QYU27" s="11"/>
      <c r="QYV27" s="11"/>
      <c r="QYW27" s="11"/>
      <c r="QYX27" s="11"/>
      <c r="QYY27" s="11"/>
      <c r="QYZ27" s="11"/>
      <c r="QZA27" s="11"/>
      <c r="QZB27" s="11"/>
      <c r="QZC27" s="11"/>
      <c r="QZD27" s="11"/>
      <c r="QZE27" s="11"/>
      <c r="QZF27" s="11"/>
      <c r="QZG27" s="11"/>
      <c r="QZH27" s="11"/>
      <c r="QZI27" s="11"/>
      <c r="QZJ27" s="11"/>
      <c r="QZK27" s="11"/>
      <c r="QZL27" s="11"/>
      <c r="QZM27" s="11"/>
      <c r="QZN27" s="11"/>
      <c r="QZO27" s="11"/>
      <c r="QZP27" s="11"/>
      <c r="QZQ27" s="11"/>
      <c r="QZR27" s="11"/>
      <c r="QZS27" s="11"/>
      <c r="QZT27" s="11"/>
      <c r="QZU27" s="11"/>
      <c r="QZV27" s="11"/>
      <c r="QZW27" s="11"/>
      <c r="QZX27" s="11"/>
      <c r="QZY27" s="11"/>
      <c r="QZZ27" s="11"/>
      <c r="RAA27" s="11"/>
      <c r="RAB27" s="11"/>
      <c r="RAC27" s="11"/>
      <c r="RAD27" s="11"/>
      <c r="RAE27" s="11"/>
      <c r="RAF27" s="11"/>
      <c r="RAG27" s="11"/>
      <c r="RAH27" s="11"/>
      <c r="RAI27" s="11"/>
      <c r="RAJ27" s="11"/>
      <c r="RAK27" s="11"/>
      <c r="RAL27" s="11"/>
      <c r="RAM27" s="11"/>
      <c r="RAN27" s="11"/>
      <c r="RAO27" s="11"/>
      <c r="RAP27" s="11"/>
      <c r="RAQ27" s="11"/>
      <c r="RAR27" s="11"/>
      <c r="RAS27" s="11"/>
      <c r="RAT27" s="11"/>
      <c r="RAU27" s="11"/>
      <c r="RAV27" s="11"/>
      <c r="RAW27" s="11"/>
      <c r="RAX27" s="11"/>
      <c r="RAY27" s="11"/>
      <c r="RAZ27" s="11"/>
      <c r="RBA27" s="11"/>
      <c r="RBB27" s="11"/>
      <c r="RBC27" s="11"/>
      <c r="RBD27" s="11"/>
      <c r="RBE27" s="11"/>
      <c r="RBF27" s="11"/>
      <c r="RBG27" s="11"/>
      <c r="RBH27" s="11"/>
      <c r="RBI27" s="11"/>
      <c r="RBJ27" s="11"/>
      <c r="RBK27" s="11"/>
      <c r="RBL27" s="11"/>
      <c r="RBM27" s="11"/>
      <c r="RBN27" s="11"/>
      <c r="RBO27" s="11"/>
      <c r="RBP27" s="11"/>
      <c r="RBQ27" s="11"/>
      <c r="RBR27" s="11"/>
      <c r="RBS27" s="11"/>
      <c r="RBT27" s="11"/>
      <c r="RBU27" s="11"/>
      <c r="RBV27" s="11"/>
      <c r="RBW27" s="11"/>
      <c r="RBX27" s="11"/>
      <c r="RBY27" s="11"/>
      <c r="RBZ27" s="11"/>
      <c r="RCA27" s="11"/>
      <c r="RCB27" s="11"/>
      <c r="RCC27" s="11"/>
      <c r="RCD27" s="11"/>
      <c r="RCE27" s="11"/>
      <c r="RCF27" s="11"/>
      <c r="RCG27" s="11"/>
      <c r="RCH27" s="11"/>
      <c r="RCI27" s="11"/>
      <c r="RCJ27" s="11"/>
      <c r="RCK27" s="11"/>
      <c r="RCL27" s="11"/>
      <c r="RCM27" s="11"/>
      <c r="RCN27" s="11"/>
      <c r="RCO27" s="11"/>
      <c r="RCP27" s="11"/>
      <c r="RCQ27" s="11"/>
      <c r="RCR27" s="11"/>
      <c r="RCS27" s="11"/>
      <c r="RCT27" s="11"/>
      <c r="RCU27" s="11"/>
      <c r="RCV27" s="11"/>
      <c r="RCW27" s="11"/>
      <c r="RCX27" s="11"/>
      <c r="RCY27" s="11"/>
      <c r="RCZ27" s="11"/>
      <c r="RDA27" s="11"/>
      <c r="RDB27" s="11"/>
      <c r="RDC27" s="11"/>
      <c r="RDD27" s="11"/>
      <c r="RDE27" s="11"/>
      <c r="RDF27" s="11"/>
      <c r="RDG27" s="11"/>
      <c r="RDH27" s="11"/>
      <c r="RDI27" s="11"/>
      <c r="RDJ27" s="11"/>
      <c r="RDK27" s="11"/>
      <c r="RDL27" s="11"/>
      <c r="RDM27" s="11"/>
      <c r="RDN27" s="11"/>
      <c r="RDO27" s="11"/>
      <c r="RDP27" s="11"/>
      <c r="RDQ27" s="11"/>
      <c r="RDR27" s="11"/>
      <c r="RDS27" s="11"/>
      <c r="RDT27" s="11"/>
      <c r="RDU27" s="11"/>
      <c r="RDV27" s="11"/>
      <c r="RDW27" s="11"/>
      <c r="RDX27" s="11"/>
      <c r="RDY27" s="11"/>
      <c r="RDZ27" s="11"/>
      <c r="REA27" s="11"/>
      <c r="REB27" s="11"/>
      <c r="REC27" s="11"/>
      <c r="RED27" s="11"/>
      <c r="REE27" s="11"/>
      <c r="REF27" s="11"/>
      <c r="REG27" s="11"/>
      <c r="REH27" s="11"/>
      <c r="REI27" s="11"/>
      <c r="REJ27" s="11"/>
      <c r="REK27" s="11"/>
      <c r="REL27" s="11"/>
      <c r="REM27" s="11"/>
      <c r="REN27" s="11"/>
      <c r="REO27" s="11"/>
      <c r="REP27" s="11"/>
      <c r="REQ27" s="11"/>
      <c r="RER27" s="11"/>
      <c r="RES27" s="11"/>
      <c r="RET27" s="11"/>
      <c r="REU27" s="11"/>
      <c r="REV27" s="11"/>
      <c r="REW27" s="11"/>
      <c r="REX27" s="11"/>
      <c r="REY27" s="11"/>
      <c r="REZ27" s="11"/>
      <c r="RFA27" s="11"/>
      <c r="RFB27" s="11"/>
      <c r="RFC27" s="11"/>
      <c r="RFD27" s="11"/>
      <c r="RFE27" s="11"/>
      <c r="RFF27" s="11"/>
      <c r="RFG27" s="11"/>
      <c r="RFH27" s="11"/>
      <c r="RFI27" s="11"/>
      <c r="RFJ27" s="11"/>
      <c r="RFK27" s="11"/>
      <c r="RFL27" s="11"/>
      <c r="RFM27" s="11"/>
      <c r="RFN27" s="11"/>
      <c r="RFO27" s="11"/>
      <c r="RFP27" s="11"/>
      <c r="RFQ27" s="11"/>
      <c r="RFR27" s="11"/>
      <c r="RFS27" s="11"/>
      <c r="RFT27" s="11"/>
      <c r="RFU27" s="11"/>
      <c r="RFV27" s="11"/>
      <c r="RFW27" s="11"/>
      <c r="RFX27" s="11"/>
      <c r="RFY27" s="11"/>
      <c r="RFZ27" s="11"/>
      <c r="RGA27" s="11"/>
      <c r="RGB27" s="11"/>
      <c r="RGC27" s="11"/>
      <c r="RGD27" s="11"/>
      <c r="RGE27" s="11"/>
      <c r="RGF27" s="11"/>
      <c r="RGG27" s="11"/>
      <c r="RGH27" s="11"/>
      <c r="RGI27" s="11"/>
      <c r="RGJ27" s="11"/>
      <c r="RGK27" s="11"/>
      <c r="RGL27" s="11"/>
      <c r="RGM27" s="11"/>
      <c r="RGN27" s="11"/>
      <c r="RGO27" s="11"/>
      <c r="RGP27" s="11"/>
      <c r="RGQ27" s="11"/>
      <c r="RGR27" s="11"/>
      <c r="RGS27" s="11"/>
      <c r="RGT27" s="11"/>
      <c r="RGU27" s="11"/>
      <c r="RGV27" s="11"/>
      <c r="RGW27" s="11"/>
      <c r="RGX27" s="11"/>
      <c r="RGY27" s="11"/>
      <c r="RGZ27" s="11"/>
      <c r="RHA27" s="11"/>
      <c r="RHB27" s="11"/>
      <c r="RHC27" s="11"/>
      <c r="RHD27" s="11"/>
      <c r="RHE27" s="11"/>
      <c r="RHF27" s="11"/>
      <c r="RHG27" s="11"/>
      <c r="RHH27" s="11"/>
      <c r="RHI27" s="11"/>
      <c r="RHJ27" s="11"/>
      <c r="RHK27" s="11"/>
      <c r="RHL27" s="11"/>
      <c r="RHM27" s="11"/>
      <c r="RHN27" s="11"/>
      <c r="RHO27" s="11"/>
      <c r="RHP27" s="11"/>
      <c r="RHQ27" s="11"/>
      <c r="RHR27" s="11"/>
      <c r="RHS27" s="11"/>
      <c r="RHT27" s="11"/>
      <c r="RHU27" s="11"/>
      <c r="RHV27" s="11"/>
      <c r="RHW27" s="11"/>
      <c r="RHX27" s="11"/>
      <c r="RHY27" s="11"/>
      <c r="RHZ27" s="11"/>
      <c r="RIA27" s="11"/>
      <c r="RIB27" s="11"/>
      <c r="RIC27" s="11"/>
      <c r="RID27" s="11"/>
      <c r="RIE27" s="11"/>
      <c r="RIF27" s="11"/>
      <c r="RIG27" s="11"/>
      <c r="RIH27" s="11"/>
      <c r="RII27" s="11"/>
      <c r="RIJ27" s="11"/>
      <c r="RIK27" s="11"/>
      <c r="RIL27" s="11"/>
      <c r="RIM27" s="11"/>
      <c r="RIN27" s="11"/>
      <c r="RIO27" s="11"/>
      <c r="RIP27" s="11"/>
      <c r="RIQ27" s="11"/>
      <c r="RIR27" s="11"/>
      <c r="RIS27" s="11"/>
      <c r="RIT27" s="11"/>
      <c r="RIU27" s="11"/>
      <c r="RIV27" s="11"/>
      <c r="RIW27" s="11"/>
      <c r="RIX27" s="11"/>
      <c r="RIY27" s="11"/>
      <c r="RIZ27" s="11"/>
      <c r="RJA27" s="11"/>
      <c r="RJB27" s="11"/>
      <c r="RJC27" s="11"/>
      <c r="RJD27" s="11"/>
      <c r="RJE27" s="11"/>
      <c r="RJF27" s="11"/>
      <c r="RJG27" s="11"/>
      <c r="RJH27" s="11"/>
      <c r="RJI27" s="11"/>
      <c r="RJJ27" s="11"/>
      <c r="RJK27" s="11"/>
      <c r="RJL27" s="11"/>
      <c r="RJM27" s="11"/>
      <c r="RJN27" s="11"/>
      <c r="RJO27" s="11"/>
      <c r="RJP27" s="11"/>
      <c r="RJQ27" s="11"/>
      <c r="RJR27" s="11"/>
      <c r="RJS27" s="11"/>
      <c r="RJT27" s="11"/>
      <c r="RJU27" s="11"/>
      <c r="RJV27" s="11"/>
      <c r="RJW27" s="11"/>
      <c r="RJX27" s="11"/>
      <c r="RJY27" s="11"/>
      <c r="RJZ27" s="11"/>
      <c r="RKA27" s="11"/>
      <c r="RKB27" s="11"/>
      <c r="RKC27" s="11"/>
      <c r="RKD27" s="11"/>
      <c r="RKE27" s="11"/>
      <c r="RKF27" s="11"/>
      <c r="RKG27" s="11"/>
      <c r="RKH27" s="11"/>
      <c r="RKI27" s="11"/>
      <c r="RKJ27" s="11"/>
      <c r="RKK27" s="11"/>
      <c r="RKL27" s="11"/>
      <c r="RKM27" s="11"/>
      <c r="RKN27" s="11"/>
      <c r="RKO27" s="11"/>
      <c r="RKP27" s="11"/>
      <c r="RKQ27" s="11"/>
      <c r="RKR27" s="11"/>
      <c r="RKS27" s="11"/>
      <c r="RKT27" s="11"/>
      <c r="RKU27" s="11"/>
      <c r="RKV27" s="11"/>
      <c r="RKW27" s="11"/>
      <c r="RKX27" s="11"/>
      <c r="RKY27" s="11"/>
      <c r="RKZ27" s="11"/>
      <c r="RLA27" s="11"/>
      <c r="RLB27" s="11"/>
      <c r="RLC27" s="11"/>
      <c r="RLD27" s="11"/>
      <c r="RLE27" s="11"/>
      <c r="RLF27" s="11"/>
      <c r="RLG27" s="11"/>
      <c r="RLH27" s="11"/>
      <c r="RLI27" s="11"/>
      <c r="RLJ27" s="11"/>
      <c r="RLK27" s="11"/>
      <c r="RLL27" s="11"/>
      <c r="RLM27" s="11"/>
      <c r="RLN27" s="11"/>
      <c r="RLO27" s="11"/>
      <c r="RLP27" s="11"/>
      <c r="RLQ27" s="11"/>
      <c r="RLR27" s="11"/>
      <c r="RLS27" s="11"/>
      <c r="RLT27" s="11"/>
      <c r="RLU27" s="11"/>
      <c r="RLV27" s="11"/>
      <c r="RLW27" s="11"/>
      <c r="RLX27" s="11"/>
      <c r="RLY27" s="11"/>
      <c r="RLZ27" s="11"/>
      <c r="RMA27" s="11"/>
      <c r="RMB27" s="11"/>
      <c r="RMC27" s="11"/>
      <c r="RMD27" s="11"/>
      <c r="RME27" s="11"/>
      <c r="RMF27" s="11"/>
      <c r="RMG27" s="11"/>
      <c r="RMH27" s="11"/>
      <c r="RMI27" s="11"/>
      <c r="RMJ27" s="11"/>
      <c r="RMK27" s="11"/>
      <c r="RML27" s="11"/>
      <c r="RMM27" s="11"/>
      <c r="RMN27" s="11"/>
      <c r="RMO27" s="11"/>
      <c r="RMP27" s="11"/>
      <c r="RMQ27" s="11"/>
      <c r="RMR27" s="11"/>
      <c r="RMS27" s="11"/>
      <c r="RMT27" s="11"/>
      <c r="RMU27" s="11"/>
      <c r="RMV27" s="11"/>
      <c r="RMW27" s="11"/>
      <c r="RMX27" s="11"/>
      <c r="RMY27" s="11"/>
      <c r="RMZ27" s="11"/>
      <c r="RNA27" s="11"/>
      <c r="RNB27" s="11"/>
      <c r="RNC27" s="11"/>
      <c r="RND27" s="11"/>
      <c r="RNE27" s="11"/>
      <c r="RNF27" s="11"/>
      <c r="RNG27" s="11"/>
      <c r="RNH27" s="11"/>
      <c r="RNI27" s="11"/>
      <c r="RNJ27" s="11"/>
      <c r="RNK27" s="11"/>
      <c r="RNL27" s="11"/>
      <c r="RNM27" s="11"/>
      <c r="RNN27" s="11"/>
      <c r="RNO27" s="11"/>
      <c r="RNP27" s="11"/>
      <c r="RNQ27" s="11"/>
      <c r="RNR27" s="11"/>
      <c r="RNS27" s="11"/>
      <c r="RNT27" s="11"/>
      <c r="RNU27" s="11"/>
      <c r="RNV27" s="11"/>
      <c r="RNW27" s="11"/>
      <c r="RNX27" s="11"/>
      <c r="RNY27" s="11"/>
      <c r="RNZ27" s="11"/>
      <c r="ROA27" s="11"/>
      <c r="ROB27" s="11"/>
      <c r="ROC27" s="11"/>
      <c r="ROD27" s="11"/>
      <c r="ROE27" s="11"/>
      <c r="ROF27" s="11"/>
      <c r="ROG27" s="11"/>
      <c r="ROH27" s="11"/>
      <c r="ROI27" s="11"/>
      <c r="ROJ27" s="11"/>
      <c r="ROK27" s="11"/>
      <c r="ROL27" s="11"/>
      <c r="ROM27" s="11"/>
      <c r="RON27" s="11"/>
      <c r="ROO27" s="11"/>
      <c r="ROP27" s="11"/>
      <c r="ROQ27" s="11"/>
      <c r="ROR27" s="11"/>
      <c r="ROS27" s="11"/>
      <c r="ROT27" s="11"/>
      <c r="ROU27" s="11"/>
      <c r="ROV27" s="11"/>
      <c r="ROW27" s="11"/>
      <c r="ROX27" s="11"/>
      <c r="ROY27" s="11"/>
      <c r="ROZ27" s="11"/>
      <c r="RPA27" s="11"/>
      <c r="RPB27" s="11"/>
      <c r="RPC27" s="11"/>
      <c r="RPD27" s="11"/>
      <c r="RPE27" s="11"/>
      <c r="RPF27" s="11"/>
      <c r="RPG27" s="11"/>
      <c r="RPH27" s="11"/>
      <c r="RPI27" s="11"/>
      <c r="RPJ27" s="11"/>
      <c r="RPK27" s="11"/>
      <c r="RPL27" s="11"/>
      <c r="RPM27" s="11"/>
      <c r="RPN27" s="11"/>
      <c r="RPO27" s="11"/>
      <c r="RPP27" s="11"/>
      <c r="RPQ27" s="11"/>
      <c r="RPR27" s="11"/>
      <c r="RPS27" s="11"/>
      <c r="RPT27" s="11"/>
      <c r="RPU27" s="11"/>
      <c r="RPV27" s="11"/>
      <c r="RPW27" s="11"/>
      <c r="RPX27" s="11"/>
      <c r="RPY27" s="11"/>
      <c r="RPZ27" s="11"/>
      <c r="RQA27" s="11"/>
      <c r="RQB27" s="11"/>
      <c r="RQC27" s="11"/>
      <c r="RQD27" s="11"/>
      <c r="RQE27" s="11"/>
      <c r="RQF27" s="11"/>
      <c r="RQG27" s="11"/>
      <c r="RQH27" s="11"/>
      <c r="RQI27" s="11"/>
      <c r="RQJ27" s="11"/>
      <c r="RQK27" s="11"/>
      <c r="RQL27" s="11"/>
      <c r="RQM27" s="11"/>
      <c r="RQN27" s="11"/>
      <c r="RQO27" s="11"/>
      <c r="RQP27" s="11"/>
      <c r="RQQ27" s="11"/>
      <c r="RQR27" s="11"/>
      <c r="RQS27" s="11"/>
      <c r="RQT27" s="11"/>
      <c r="RQU27" s="11"/>
      <c r="RQV27" s="11"/>
      <c r="RQW27" s="11"/>
      <c r="RQX27" s="11"/>
      <c r="RQY27" s="11"/>
      <c r="RQZ27" s="11"/>
      <c r="RRA27" s="11"/>
      <c r="RRB27" s="11"/>
      <c r="RRC27" s="11"/>
      <c r="RRD27" s="11"/>
      <c r="RRE27" s="11"/>
      <c r="RRF27" s="11"/>
      <c r="RRG27" s="11"/>
      <c r="RRH27" s="11"/>
      <c r="RRI27" s="11"/>
      <c r="RRJ27" s="11"/>
      <c r="RRK27" s="11"/>
      <c r="RRL27" s="11"/>
      <c r="RRM27" s="11"/>
      <c r="RRN27" s="11"/>
      <c r="RRO27" s="11"/>
      <c r="RRP27" s="11"/>
      <c r="RRQ27" s="11"/>
      <c r="RRR27" s="11"/>
      <c r="RRS27" s="11"/>
      <c r="RRT27" s="11"/>
      <c r="RRU27" s="11"/>
      <c r="RRV27" s="11"/>
      <c r="RRW27" s="11"/>
      <c r="RRX27" s="11"/>
      <c r="RRY27" s="11"/>
      <c r="RRZ27" s="11"/>
      <c r="RSA27" s="11"/>
      <c r="RSB27" s="11"/>
      <c r="RSC27" s="11"/>
      <c r="RSD27" s="11"/>
      <c r="RSE27" s="11"/>
      <c r="RSF27" s="11"/>
      <c r="RSG27" s="11"/>
      <c r="RSH27" s="11"/>
      <c r="RSI27" s="11"/>
      <c r="RSJ27" s="11"/>
      <c r="RSK27" s="11"/>
      <c r="RSL27" s="11"/>
      <c r="RSM27" s="11"/>
      <c r="RSN27" s="11"/>
      <c r="RSO27" s="11"/>
      <c r="RSP27" s="11"/>
      <c r="RSQ27" s="11"/>
      <c r="RSR27" s="11"/>
      <c r="RSS27" s="11"/>
      <c r="RST27" s="11"/>
      <c r="RSU27" s="11"/>
      <c r="RSV27" s="11"/>
      <c r="RSW27" s="11"/>
      <c r="RSX27" s="11"/>
      <c r="RSY27" s="11"/>
      <c r="RSZ27" s="11"/>
      <c r="RTA27" s="11"/>
      <c r="RTB27" s="11"/>
      <c r="RTC27" s="11"/>
      <c r="RTD27" s="11"/>
      <c r="RTE27" s="11"/>
      <c r="RTF27" s="11"/>
      <c r="RTG27" s="11"/>
      <c r="RTH27" s="11"/>
      <c r="RTI27" s="11"/>
      <c r="RTJ27" s="11"/>
      <c r="RTK27" s="11"/>
      <c r="RTL27" s="11"/>
      <c r="RTM27" s="11"/>
      <c r="RTN27" s="11"/>
      <c r="RTO27" s="11"/>
      <c r="RTP27" s="11"/>
      <c r="RTQ27" s="11"/>
      <c r="RTR27" s="11"/>
      <c r="RTS27" s="11"/>
      <c r="RTT27" s="11"/>
      <c r="RTU27" s="11"/>
      <c r="RTV27" s="11"/>
      <c r="RTW27" s="11"/>
      <c r="RTX27" s="11"/>
      <c r="RTY27" s="11"/>
      <c r="RTZ27" s="11"/>
      <c r="RUA27" s="11"/>
      <c r="RUB27" s="11"/>
      <c r="RUC27" s="11"/>
      <c r="RUD27" s="11"/>
      <c r="RUE27" s="11"/>
      <c r="RUF27" s="11"/>
      <c r="RUG27" s="11"/>
      <c r="RUH27" s="11"/>
      <c r="RUI27" s="11"/>
      <c r="RUJ27" s="11"/>
      <c r="RUK27" s="11"/>
      <c r="RUL27" s="11"/>
      <c r="RUM27" s="11"/>
      <c r="RUN27" s="11"/>
      <c r="RUO27" s="11"/>
      <c r="RUP27" s="11"/>
      <c r="RUQ27" s="11"/>
      <c r="RUR27" s="11"/>
      <c r="RUS27" s="11"/>
      <c r="RUT27" s="11"/>
      <c r="RUU27" s="11"/>
      <c r="RUV27" s="11"/>
      <c r="RUW27" s="11"/>
      <c r="RUX27" s="11"/>
      <c r="RUY27" s="11"/>
      <c r="RUZ27" s="11"/>
      <c r="RVA27" s="11"/>
      <c r="RVB27" s="11"/>
      <c r="RVC27" s="11"/>
      <c r="RVD27" s="11"/>
      <c r="RVE27" s="11"/>
      <c r="RVF27" s="11"/>
      <c r="RVG27" s="11"/>
      <c r="RVH27" s="11"/>
      <c r="RVI27" s="11"/>
      <c r="RVJ27" s="11"/>
      <c r="RVK27" s="11"/>
      <c r="RVL27" s="11"/>
      <c r="RVM27" s="11"/>
      <c r="RVN27" s="11"/>
      <c r="RVO27" s="11"/>
      <c r="RVP27" s="11"/>
      <c r="RVQ27" s="11"/>
      <c r="RVR27" s="11"/>
      <c r="RVS27" s="11"/>
      <c r="RVT27" s="11"/>
      <c r="RVU27" s="11"/>
      <c r="RVV27" s="11"/>
      <c r="RVW27" s="11"/>
      <c r="RVX27" s="11"/>
      <c r="RVY27" s="11"/>
      <c r="RVZ27" s="11"/>
      <c r="RWA27" s="11"/>
      <c r="RWB27" s="11"/>
      <c r="RWC27" s="11"/>
      <c r="RWD27" s="11"/>
      <c r="RWE27" s="11"/>
      <c r="RWF27" s="11"/>
      <c r="RWG27" s="11"/>
      <c r="RWH27" s="11"/>
      <c r="RWI27" s="11"/>
      <c r="RWJ27" s="11"/>
      <c r="RWK27" s="11"/>
      <c r="RWL27" s="11"/>
      <c r="RWM27" s="11"/>
      <c r="RWN27" s="11"/>
      <c r="RWO27" s="11"/>
      <c r="RWP27" s="11"/>
      <c r="RWQ27" s="11"/>
      <c r="RWR27" s="11"/>
      <c r="RWS27" s="11"/>
      <c r="RWT27" s="11"/>
      <c r="RWU27" s="11"/>
      <c r="RWV27" s="11"/>
      <c r="RWW27" s="11"/>
      <c r="RWX27" s="11"/>
      <c r="RWY27" s="11"/>
      <c r="RWZ27" s="11"/>
      <c r="RXA27" s="11"/>
      <c r="RXB27" s="11"/>
      <c r="RXC27" s="11"/>
      <c r="RXD27" s="11"/>
      <c r="RXE27" s="11"/>
      <c r="RXF27" s="11"/>
      <c r="RXG27" s="11"/>
      <c r="RXH27" s="11"/>
      <c r="RXI27" s="11"/>
      <c r="RXJ27" s="11"/>
      <c r="RXK27" s="11"/>
      <c r="RXL27" s="11"/>
      <c r="RXM27" s="11"/>
      <c r="RXN27" s="11"/>
      <c r="RXO27" s="11"/>
      <c r="RXP27" s="11"/>
      <c r="RXQ27" s="11"/>
      <c r="RXR27" s="11"/>
      <c r="RXS27" s="11"/>
      <c r="RXT27" s="11"/>
      <c r="RXU27" s="11"/>
      <c r="RXV27" s="11"/>
      <c r="RXW27" s="11"/>
      <c r="RXX27" s="11"/>
      <c r="RXY27" s="11"/>
      <c r="RXZ27" s="11"/>
      <c r="RYA27" s="11"/>
      <c r="RYB27" s="11"/>
      <c r="RYC27" s="11"/>
      <c r="RYD27" s="11"/>
      <c r="RYE27" s="11"/>
      <c r="RYF27" s="11"/>
      <c r="RYG27" s="11"/>
      <c r="RYH27" s="11"/>
      <c r="RYI27" s="11"/>
      <c r="RYJ27" s="11"/>
      <c r="RYK27" s="11"/>
      <c r="RYL27" s="11"/>
      <c r="RYM27" s="11"/>
      <c r="RYN27" s="11"/>
      <c r="RYO27" s="11"/>
      <c r="RYP27" s="11"/>
      <c r="RYQ27" s="11"/>
      <c r="RYR27" s="11"/>
      <c r="RYS27" s="11"/>
      <c r="RYT27" s="11"/>
      <c r="RYU27" s="11"/>
      <c r="RYV27" s="11"/>
      <c r="RYW27" s="11"/>
      <c r="RYX27" s="11"/>
      <c r="RYY27" s="11"/>
      <c r="RYZ27" s="11"/>
      <c r="RZA27" s="11"/>
      <c r="RZB27" s="11"/>
      <c r="RZC27" s="11"/>
      <c r="RZD27" s="11"/>
      <c r="RZE27" s="11"/>
      <c r="RZF27" s="11"/>
      <c r="RZG27" s="11"/>
      <c r="RZH27" s="11"/>
      <c r="RZI27" s="11"/>
      <c r="RZJ27" s="11"/>
      <c r="RZK27" s="11"/>
      <c r="RZL27" s="11"/>
      <c r="RZM27" s="11"/>
      <c r="RZN27" s="11"/>
      <c r="RZO27" s="11"/>
      <c r="RZP27" s="11"/>
      <c r="RZQ27" s="11"/>
      <c r="RZR27" s="11"/>
      <c r="RZS27" s="11"/>
      <c r="RZT27" s="11"/>
      <c r="RZU27" s="11"/>
      <c r="RZV27" s="11"/>
      <c r="RZW27" s="11"/>
      <c r="RZX27" s="11"/>
      <c r="RZY27" s="11"/>
      <c r="RZZ27" s="11"/>
      <c r="SAA27" s="11"/>
      <c r="SAB27" s="11"/>
      <c r="SAC27" s="11"/>
      <c r="SAD27" s="11"/>
      <c r="SAE27" s="11"/>
      <c r="SAF27" s="11"/>
      <c r="SAG27" s="11"/>
      <c r="SAH27" s="11"/>
      <c r="SAI27" s="11"/>
      <c r="SAJ27" s="11"/>
      <c r="SAK27" s="11"/>
      <c r="SAL27" s="11"/>
      <c r="SAM27" s="11"/>
      <c r="SAN27" s="11"/>
      <c r="SAO27" s="11"/>
      <c r="SAP27" s="11"/>
      <c r="SAQ27" s="11"/>
      <c r="SAR27" s="11"/>
      <c r="SAS27" s="11"/>
      <c r="SAT27" s="11"/>
      <c r="SAU27" s="11"/>
      <c r="SAV27" s="11"/>
      <c r="SAW27" s="11"/>
      <c r="SAX27" s="11"/>
      <c r="SAY27" s="11"/>
      <c r="SAZ27" s="11"/>
      <c r="SBA27" s="11"/>
      <c r="SBB27" s="11"/>
      <c r="SBC27" s="11"/>
      <c r="SBD27" s="11"/>
      <c r="SBE27" s="11"/>
      <c r="SBF27" s="11"/>
      <c r="SBG27" s="11"/>
      <c r="SBH27" s="11"/>
      <c r="SBI27" s="11"/>
      <c r="SBJ27" s="11"/>
      <c r="SBK27" s="11"/>
      <c r="SBL27" s="11"/>
      <c r="SBM27" s="11"/>
      <c r="SBN27" s="11"/>
      <c r="SBO27" s="11"/>
      <c r="SBP27" s="11"/>
      <c r="SBQ27" s="11"/>
      <c r="SBR27" s="11"/>
      <c r="SBS27" s="11"/>
      <c r="SBT27" s="11"/>
      <c r="SBU27" s="11"/>
      <c r="SBV27" s="11"/>
      <c r="SBW27" s="11"/>
      <c r="SBX27" s="11"/>
      <c r="SBY27" s="11"/>
      <c r="SBZ27" s="11"/>
      <c r="SCA27" s="11"/>
      <c r="SCB27" s="11"/>
      <c r="SCC27" s="11"/>
      <c r="SCD27" s="11"/>
      <c r="SCE27" s="11"/>
      <c r="SCF27" s="11"/>
      <c r="SCG27" s="11"/>
      <c r="SCH27" s="11"/>
      <c r="SCI27" s="11"/>
      <c r="SCJ27" s="11"/>
      <c r="SCK27" s="11"/>
      <c r="SCL27" s="11"/>
      <c r="SCM27" s="11"/>
      <c r="SCN27" s="11"/>
      <c r="SCO27" s="11"/>
      <c r="SCP27" s="11"/>
      <c r="SCQ27" s="11"/>
      <c r="SCR27" s="11"/>
      <c r="SCS27" s="11"/>
      <c r="SCT27" s="11"/>
      <c r="SCU27" s="11"/>
      <c r="SCV27" s="11"/>
      <c r="SCW27" s="11"/>
      <c r="SCX27" s="11"/>
      <c r="SCY27" s="11"/>
      <c r="SCZ27" s="11"/>
      <c r="SDA27" s="11"/>
      <c r="SDB27" s="11"/>
      <c r="SDC27" s="11"/>
      <c r="SDD27" s="11"/>
      <c r="SDE27" s="11"/>
      <c r="SDF27" s="11"/>
      <c r="SDG27" s="11"/>
      <c r="SDH27" s="11"/>
      <c r="SDI27" s="11"/>
      <c r="SDJ27" s="11"/>
      <c r="SDK27" s="11"/>
      <c r="SDL27" s="11"/>
      <c r="SDM27" s="11"/>
      <c r="SDN27" s="11"/>
      <c r="SDO27" s="11"/>
      <c r="SDP27" s="11"/>
      <c r="SDQ27" s="11"/>
      <c r="SDR27" s="11"/>
      <c r="SDS27" s="11"/>
      <c r="SDT27" s="11"/>
      <c r="SDU27" s="11"/>
      <c r="SDV27" s="11"/>
      <c r="SDW27" s="11"/>
      <c r="SDX27" s="11"/>
      <c r="SDY27" s="11"/>
      <c r="SDZ27" s="11"/>
      <c r="SEA27" s="11"/>
      <c r="SEB27" s="11"/>
      <c r="SEC27" s="11"/>
      <c r="SED27" s="11"/>
      <c r="SEE27" s="11"/>
      <c r="SEF27" s="11"/>
      <c r="SEG27" s="11"/>
      <c r="SEH27" s="11"/>
      <c r="SEI27" s="11"/>
      <c r="SEJ27" s="11"/>
      <c r="SEK27" s="11"/>
      <c r="SEL27" s="11"/>
      <c r="SEM27" s="11"/>
      <c r="SEN27" s="11"/>
      <c r="SEO27" s="11"/>
      <c r="SEP27" s="11"/>
      <c r="SEQ27" s="11"/>
      <c r="SER27" s="11"/>
      <c r="SES27" s="11"/>
      <c r="SET27" s="11"/>
      <c r="SEU27" s="11"/>
      <c r="SEV27" s="11"/>
      <c r="SEW27" s="11"/>
      <c r="SEX27" s="11"/>
      <c r="SEY27" s="11"/>
      <c r="SEZ27" s="11"/>
      <c r="SFA27" s="11"/>
      <c r="SFB27" s="11"/>
      <c r="SFC27" s="11"/>
      <c r="SFD27" s="11"/>
      <c r="SFE27" s="11"/>
      <c r="SFF27" s="11"/>
      <c r="SFG27" s="11"/>
      <c r="SFH27" s="11"/>
      <c r="SFI27" s="11"/>
      <c r="SFJ27" s="11"/>
      <c r="SFK27" s="11"/>
      <c r="SFL27" s="11"/>
      <c r="SFM27" s="11"/>
      <c r="SFN27" s="11"/>
      <c r="SFO27" s="11"/>
      <c r="SFP27" s="11"/>
      <c r="SFQ27" s="11"/>
      <c r="SFR27" s="11"/>
      <c r="SFS27" s="11"/>
      <c r="SFT27" s="11"/>
      <c r="SFU27" s="11"/>
      <c r="SFV27" s="11"/>
      <c r="SFW27" s="11"/>
      <c r="SFX27" s="11"/>
      <c r="SFY27" s="11"/>
      <c r="SFZ27" s="11"/>
      <c r="SGA27" s="11"/>
      <c r="SGB27" s="11"/>
      <c r="SGC27" s="11"/>
      <c r="SGD27" s="11"/>
      <c r="SGE27" s="11"/>
      <c r="SGF27" s="11"/>
      <c r="SGG27" s="11"/>
      <c r="SGH27" s="11"/>
      <c r="SGI27" s="11"/>
      <c r="SGJ27" s="11"/>
      <c r="SGK27" s="11"/>
      <c r="SGL27" s="11"/>
      <c r="SGM27" s="11"/>
      <c r="SGN27" s="11"/>
      <c r="SGO27" s="11"/>
      <c r="SGP27" s="11"/>
      <c r="SGQ27" s="11"/>
      <c r="SGR27" s="11"/>
      <c r="SGS27" s="11"/>
      <c r="SGT27" s="11"/>
      <c r="SGU27" s="11"/>
      <c r="SGV27" s="11"/>
      <c r="SGW27" s="11"/>
      <c r="SGX27" s="11"/>
      <c r="SGY27" s="11"/>
      <c r="SGZ27" s="11"/>
      <c r="SHA27" s="11"/>
      <c r="SHB27" s="11"/>
      <c r="SHC27" s="11"/>
      <c r="SHD27" s="11"/>
      <c r="SHE27" s="11"/>
      <c r="SHF27" s="11"/>
      <c r="SHG27" s="11"/>
      <c r="SHH27" s="11"/>
      <c r="SHI27" s="11"/>
      <c r="SHJ27" s="11"/>
      <c r="SHK27" s="11"/>
      <c r="SHL27" s="11"/>
      <c r="SHM27" s="11"/>
      <c r="SHN27" s="11"/>
      <c r="SHO27" s="11"/>
      <c r="SHP27" s="11"/>
      <c r="SHQ27" s="11"/>
      <c r="SHR27" s="11"/>
      <c r="SHS27" s="11"/>
      <c r="SHT27" s="11"/>
      <c r="SHU27" s="11"/>
      <c r="SHV27" s="11"/>
      <c r="SHW27" s="11"/>
      <c r="SHX27" s="11"/>
      <c r="SHY27" s="11"/>
      <c r="SHZ27" s="11"/>
      <c r="SIA27" s="11"/>
      <c r="SIB27" s="11"/>
      <c r="SIC27" s="11"/>
      <c r="SID27" s="11"/>
      <c r="SIE27" s="11"/>
      <c r="SIF27" s="11"/>
      <c r="SIG27" s="11"/>
      <c r="SIH27" s="11"/>
      <c r="SII27" s="11"/>
      <c r="SIJ27" s="11"/>
      <c r="SIK27" s="11"/>
      <c r="SIL27" s="11"/>
      <c r="SIM27" s="11"/>
      <c r="SIN27" s="11"/>
      <c r="SIO27" s="11"/>
      <c r="SIP27" s="11"/>
      <c r="SIQ27" s="11"/>
      <c r="SIR27" s="11"/>
      <c r="SIS27" s="11"/>
      <c r="SIT27" s="11"/>
      <c r="SIU27" s="11"/>
      <c r="SIV27" s="11"/>
      <c r="SIW27" s="11"/>
      <c r="SIX27" s="11"/>
      <c r="SIY27" s="11"/>
      <c r="SIZ27" s="11"/>
      <c r="SJA27" s="11"/>
      <c r="SJB27" s="11"/>
      <c r="SJC27" s="11"/>
      <c r="SJD27" s="11"/>
      <c r="SJE27" s="11"/>
      <c r="SJF27" s="11"/>
      <c r="SJG27" s="11"/>
      <c r="SJH27" s="11"/>
      <c r="SJI27" s="11"/>
      <c r="SJJ27" s="11"/>
      <c r="SJK27" s="11"/>
      <c r="SJL27" s="11"/>
      <c r="SJM27" s="11"/>
      <c r="SJN27" s="11"/>
      <c r="SJO27" s="11"/>
      <c r="SJP27" s="11"/>
      <c r="SJQ27" s="11"/>
      <c r="SJR27" s="11"/>
      <c r="SJS27" s="11"/>
      <c r="SJT27" s="11"/>
      <c r="SJU27" s="11"/>
      <c r="SJV27" s="11"/>
      <c r="SJW27" s="11"/>
      <c r="SJX27" s="11"/>
      <c r="SJY27" s="11"/>
      <c r="SJZ27" s="11"/>
      <c r="SKA27" s="11"/>
      <c r="SKB27" s="11"/>
      <c r="SKC27" s="11"/>
      <c r="SKD27" s="11"/>
      <c r="SKE27" s="11"/>
      <c r="SKF27" s="11"/>
      <c r="SKG27" s="11"/>
      <c r="SKH27" s="11"/>
      <c r="SKI27" s="11"/>
      <c r="SKJ27" s="11"/>
      <c r="SKK27" s="11"/>
      <c r="SKL27" s="11"/>
      <c r="SKM27" s="11"/>
      <c r="SKN27" s="11"/>
      <c r="SKO27" s="11"/>
      <c r="SKP27" s="11"/>
      <c r="SKQ27" s="11"/>
      <c r="SKR27" s="11"/>
      <c r="SKS27" s="11"/>
      <c r="SKT27" s="11"/>
      <c r="SKU27" s="11"/>
      <c r="SKV27" s="11"/>
      <c r="SKW27" s="11"/>
      <c r="SKX27" s="11"/>
      <c r="SKY27" s="11"/>
      <c r="SKZ27" s="11"/>
      <c r="SLA27" s="11"/>
      <c r="SLB27" s="11"/>
      <c r="SLC27" s="11"/>
      <c r="SLD27" s="11"/>
      <c r="SLE27" s="11"/>
      <c r="SLF27" s="11"/>
      <c r="SLG27" s="11"/>
      <c r="SLH27" s="11"/>
      <c r="SLI27" s="11"/>
      <c r="SLJ27" s="11"/>
      <c r="SLK27" s="11"/>
      <c r="SLL27" s="11"/>
      <c r="SLM27" s="11"/>
      <c r="SLN27" s="11"/>
      <c r="SLO27" s="11"/>
      <c r="SLP27" s="11"/>
      <c r="SLQ27" s="11"/>
      <c r="SLR27" s="11"/>
      <c r="SLS27" s="11"/>
      <c r="SLT27" s="11"/>
      <c r="SLU27" s="11"/>
      <c r="SLV27" s="11"/>
      <c r="SLW27" s="11"/>
      <c r="SLX27" s="11"/>
      <c r="SLY27" s="11"/>
      <c r="SLZ27" s="11"/>
      <c r="SMA27" s="11"/>
      <c r="SMB27" s="11"/>
      <c r="SMC27" s="11"/>
      <c r="SMD27" s="11"/>
      <c r="SME27" s="11"/>
      <c r="SMF27" s="11"/>
      <c r="SMG27" s="11"/>
      <c r="SMH27" s="11"/>
      <c r="SMI27" s="11"/>
      <c r="SMJ27" s="11"/>
      <c r="SMK27" s="11"/>
      <c r="SML27" s="11"/>
      <c r="SMM27" s="11"/>
      <c r="SMN27" s="11"/>
      <c r="SMO27" s="11"/>
      <c r="SMP27" s="11"/>
      <c r="SMQ27" s="11"/>
      <c r="SMR27" s="11"/>
      <c r="SMS27" s="11"/>
      <c r="SMT27" s="11"/>
      <c r="SMU27" s="11"/>
      <c r="SMV27" s="11"/>
      <c r="SMW27" s="11"/>
      <c r="SMX27" s="11"/>
      <c r="SMY27" s="11"/>
      <c r="SMZ27" s="11"/>
      <c r="SNA27" s="11"/>
      <c r="SNB27" s="11"/>
      <c r="SNC27" s="11"/>
      <c r="SND27" s="11"/>
      <c r="SNE27" s="11"/>
      <c r="SNF27" s="11"/>
      <c r="SNG27" s="11"/>
      <c r="SNH27" s="11"/>
      <c r="SNI27" s="11"/>
      <c r="SNJ27" s="11"/>
      <c r="SNK27" s="11"/>
      <c r="SNL27" s="11"/>
      <c r="SNM27" s="11"/>
      <c r="SNN27" s="11"/>
      <c r="SNO27" s="11"/>
      <c r="SNP27" s="11"/>
      <c r="SNQ27" s="11"/>
      <c r="SNR27" s="11"/>
      <c r="SNS27" s="11"/>
      <c r="SNT27" s="11"/>
      <c r="SNU27" s="11"/>
      <c r="SNV27" s="11"/>
      <c r="SNW27" s="11"/>
      <c r="SNX27" s="11"/>
      <c r="SNY27" s="11"/>
      <c r="SNZ27" s="11"/>
      <c r="SOA27" s="11"/>
      <c r="SOB27" s="11"/>
      <c r="SOC27" s="11"/>
      <c r="SOD27" s="11"/>
      <c r="SOE27" s="11"/>
      <c r="SOF27" s="11"/>
      <c r="SOG27" s="11"/>
      <c r="SOH27" s="11"/>
      <c r="SOI27" s="11"/>
      <c r="SOJ27" s="11"/>
      <c r="SOK27" s="11"/>
      <c r="SOL27" s="11"/>
      <c r="SOM27" s="11"/>
      <c r="SON27" s="11"/>
      <c r="SOO27" s="11"/>
      <c r="SOP27" s="11"/>
      <c r="SOQ27" s="11"/>
      <c r="SOR27" s="11"/>
      <c r="SOS27" s="11"/>
      <c r="SOT27" s="11"/>
      <c r="SOU27" s="11"/>
      <c r="SOV27" s="11"/>
      <c r="SOW27" s="11"/>
      <c r="SOX27" s="11"/>
      <c r="SOY27" s="11"/>
      <c r="SOZ27" s="11"/>
      <c r="SPA27" s="11"/>
      <c r="SPB27" s="11"/>
      <c r="SPC27" s="11"/>
      <c r="SPD27" s="11"/>
      <c r="SPE27" s="11"/>
      <c r="SPF27" s="11"/>
      <c r="SPG27" s="11"/>
      <c r="SPH27" s="11"/>
      <c r="SPI27" s="11"/>
      <c r="SPJ27" s="11"/>
      <c r="SPK27" s="11"/>
      <c r="SPL27" s="11"/>
      <c r="SPM27" s="11"/>
      <c r="SPN27" s="11"/>
      <c r="SPO27" s="11"/>
      <c r="SPP27" s="11"/>
      <c r="SPQ27" s="11"/>
      <c r="SPR27" s="11"/>
      <c r="SPS27" s="11"/>
      <c r="SPT27" s="11"/>
      <c r="SPU27" s="11"/>
      <c r="SPV27" s="11"/>
      <c r="SPW27" s="11"/>
      <c r="SPX27" s="11"/>
      <c r="SPY27" s="11"/>
      <c r="SPZ27" s="11"/>
      <c r="SQA27" s="11"/>
      <c r="SQB27" s="11"/>
      <c r="SQC27" s="11"/>
      <c r="SQD27" s="11"/>
      <c r="SQE27" s="11"/>
      <c r="SQF27" s="11"/>
      <c r="SQG27" s="11"/>
      <c r="SQH27" s="11"/>
      <c r="SQI27" s="11"/>
      <c r="SQJ27" s="11"/>
      <c r="SQK27" s="11"/>
      <c r="SQL27" s="11"/>
      <c r="SQM27" s="11"/>
      <c r="SQN27" s="11"/>
      <c r="SQO27" s="11"/>
      <c r="SQP27" s="11"/>
      <c r="SQQ27" s="11"/>
      <c r="SQR27" s="11"/>
      <c r="SQS27" s="11"/>
      <c r="SQT27" s="11"/>
      <c r="SQU27" s="11"/>
      <c r="SQV27" s="11"/>
      <c r="SQW27" s="11"/>
      <c r="SQX27" s="11"/>
      <c r="SQY27" s="11"/>
      <c r="SQZ27" s="11"/>
      <c r="SRA27" s="11"/>
      <c r="SRB27" s="11"/>
      <c r="SRC27" s="11"/>
      <c r="SRD27" s="11"/>
      <c r="SRE27" s="11"/>
      <c r="SRF27" s="11"/>
      <c r="SRG27" s="11"/>
      <c r="SRH27" s="11"/>
      <c r="SRI27" s="11"/>
      <c r="SRJ27" s="11"/>
      <c r="SRK27" s="11"/>
      <c r="SRL27" s="11"/>
      <c r="SRM27" s="11"/>
      <c r="SRN27" s="11"/>
      <c r="SRO27" s="11"/>
      <c r="SRP27" s="11"/>
      <c r="SRQ27" s="11"/>
      <c r="SRR27" s="11"/>
      <c r="SRS27" s="11"/>
      <c r="SRT27" s="11"/>
      <c r="SRU27" s="11"/>
      <c r="SRV27" s="11"/>
      <c r="SRW27" s="11"/>
      <c r="SRX27" s="11"/>
      <c r="SRY27" s="11"/>
      <c r="SRZ27" s="11"/>
      <c r="SSA27" s="11"/>
      <c r="SSB27" s="11"/>
      <c r="SSC27" s="11"/>
      <c r="SSD27" s="11"/>
      <c r="SSE27" s="11"/>
      <c r="SSF27" s="11"/>
      <c r="SSG27" s="11"/>
      <c r="SSH27" s="11"/>
      <c r="SSI27" s="11"/>
      <c r="SSJ27" s="11"/>
      <c r="SSK27" s="11"/>
      <c r="SSL27" s="11"/>
      <c r="SSM27" s="11"/>
      <c r="SSN27" s="11"/>
      <c r="SSO27" s="11"/>
      <c r="SSP27" s="11"/>
      <c r="SSQ27" s="11"/>
      <c r="SSR27" s="11"/>
      <c r="SSS27" s="11"/>
      <c r="SST27" s="11"/>
      <c r="SSU27" s="11"/>
      <c r="SSV27" s="11"/>
      <c r="SSW27" s="11"/>
      <c r="SSX27" s="11"/>
      <c r="SSY27" s="11"/>
      <c r="SSZ27" s="11"/>
      <c r="STA27" s="11"/>
      <c r="STB27" s="11"/>
      <c r="STC27" s="11"/>
      <c r="STD27" s="11"/>
      <c r="STE27" s="11"/>
      <c r="STF27" s="11"/>
      <c r="STG27" s="11"/>
      <c r="STH27" s="11"/>
      <c r="STI27" s="11"/>
      <c r="STJ27" s="11"/>
      <c r="STK27" s="11"/>
      <c r="STL27" s="11"/>
      <c r="STM27" s="11"/>
      <c r="STN27" s="11"/>
      <c r="STO27" s="11"/>
      <c r="STP27" s="11"/>
      <c r="STQ27" s="11"/>
      <c r="STR27" s="11"/>
      <c r="STS27" s="11"/>
      <c r="STT27" s="11"/>
      <c r="STU27" s="11"/>
      <c r="STV27" s="11"/>
      <c r="STW27" s="11"/>
      <c r="STX27" s="11"/>
      <c r="STY27" s="11"/>
      <c r="STZ27" s="11"/>
      <c r="SUA27" s="11"/>
      <c r="SUB27" s="11"/>
      <c r="SUC27" s="11"/>
      <c r="SUD27" s="11"/>
      <c r="SUE27" s="11"/>
      <c r="SUF27" s="11"/>
      <c r="SUG27" s="11"/>
      <c r="SUH27" s="11"/>
      <c r="SUI27" s="11"/>
      <c r="SUJ27" s="11"/>
      <c r="SUK27" s="11"/>
      <c r="SUL27" s="11"/>
      <c r="SUM27" s="11"/>
      <c r="SUN27" s="11"/>
      <c r="SUO27" s="11"/>
      <c r="SUP27" s="11"/>
      <c r="SUQ27" s="11"/>
      <c r="SUR27" s="11"/>
      <c r="SUS27" s="11"/>
      <c r="SUT27" s="11"/>
      <c r="SUU27" s="11"/>
      <c r="SUV27" s="11"/>
      <c r="SUW27" s="11"/>
      <c r="SUX27" s="11"/>
      <c r="SUY27" s="11"/>
      <c r="SUZ27" s="11"/>
      <c r="SVA27" s="11"/>
      <c r="SVB27" s="11"/>
      <c r="SVC27" s="11"/>
      <c r="SVD27" s="11"/>
      <c r="SVE27" s="11"/>
      <c r="SVF27" s="11"/>
      <c r="SVG27" s="11"/>
      <c r="SVH27" s="11"/>
      <c r="SVI27" s="11"/>
      <c r="SVJ27" s="11"/>
      <c r="SVK27" s="11"/>
      <c r="SVL27" s="11"/>
      <c r="SVM27" s="11"/>
      <c r="SVN27" s="11"/>
      <c r="SVO27" s="11"/>
      <c r="SVP27" s="11"/>
      <c r="SVQ27" s="11"/>
      <c r="SVR27" s="11"/>
      <c r="SVS27" s="11"/>
      <c r="SVT27" s="11"/>
      <c r="SVU27" s="11"/>
      <c r="SVV27" s="11"/>
      <c r="SVW27" s="11"/>
      <c r="SVX27" s="11"/>
      <c r="SVY27" s="11"/>
      <c r="SVZ27" s="11"/>
      <c r="SWA27" s="11"/>
      <c r="SWB27" s="11"/>
      <c r="SWC27" s="11"/>
      <c r="SWD27" s="11"/>
      <c r="SWE27" s="11"/>
      <c r="SWF27" s="11"/>
      <c r="SWG27" s="11"/>
      <c r="SWH27" s="11"/>
      <c r="SWI27" s="11"/>
      <c r="SWJ27" s="11"/>
      <c r="SWK27" s="11"/>
      <c r="SWL27" s="11"/>
      <c r="SWM27" s="11"/>
      <c r="SWN27" s="11"/>
      <c r="SWO27" s="11"/>
      <c r="SWP27" s="11"/>
      <c r="SWQ27" s="11"/>
      <c r="SWR27" s="11"/>
      <c r="SWS27" s="11"/>
      <c r="SWT27" s="11"/>
      <c r="SWU27" s="11"/>
      <c r="SWV27" s="11"/>
      <c r="SWW27" s="11"/>
      <c r="SWX27" s="11"/>
      <c r="SWY27" s="11"/>
      <c r="SWZ27" s="11"/>
      <c r="SXA27" s="11"/>
      <c r="SXB27" s="11"/>
      <c r="SXC27" s="11"/>
      <c r="SXD27" s="11"/>
      <c r="SXE27" s="11"/>
      <c r="SXF27" s="11"/>
      <c r="SXG27" s="11"/>
      <c r="SXH27" s="11"/>
      <c r="SXI27" s="11"/>
      <c r="SXJ27" s="11"/>
      <c r="SXK27" s="11"/>
      <c r="SXL27" s="11"/>
      <c r="SXM27" s="11"/>
      <c r="SXN27" s="11"/>
      <c r="SXO27" s="11"/>
      <c r="SXP27" s="11"/>
      <c r="SXQ27" s="11"/>
      <c r="SXR27" s="11"/>
      <c r="SXS27" s="11"/>
      <c r="SXT27" s="11"/>
      <c r="SXU27" s="11"/>
      <c r="SXV27" s="11"/>
      <c r="SXW27" s="11"/>
      <c r="SXX27" s="11"/>
      <c r="SXY27" s="11"/>
      <c r="SXZ27" s="11"/>
      <c r="SYA27" s="11"/>
      <c r="SYB27" s="11"/>
      <c r="SYC27" s="11"/>
      <c r="SYD27" s="11"/>
      <c r="SYE27" s="11"/>
      <c r="SYF27" s="11"/>
      <c r="SYG27" s="11"/>
      <c r="SYH27" s="11"/>
      <c r="SYI27" s="11"/>
      <c r="SYJ27" s="11"/>
      <c r="SYK27" s="11"/>
      <c r="SYL27" s="11"/>
      <c r="SYM27" s="11"/>
      <c r="SYN27" s="11"/>
      <c r="SYO27" s="11"/>
      <c r="SYP27" s="11"/>
      <c r="SYQ27" s="11"/>
      <c r="SYR27" s="11"/>
      <c r="SYS27" s="11"/>
      <c r="SYT27" s="11"/>
      <c r="SYU27" s="11"/>
      <c r="SYV27" s="11"/>
      <c r="SYW27" s="11"/>
      <c r="SYX27" s="11"/>
      <c r="SYY27" s="11"/>
      <c r="SYZ27" s="11"/>
      <c r="SZA27" s="11"/>
      <c r="SZB27" s="11"/>
      <c r="SZC27" s="11"/>
      <c r="SZD27" s="11"/>
      <c r="SZE27" s="11"/>
      <c r="SZF27" s="11"/>
      <c r="SZG27" s="11"/>
      <c r="SZH27" s="11"/>
      <c r="SZI27" s="11"/>
      <c r="SZJ27" s="11"/>
      <c r="SZK27" s="11"/>
      <c r="SZL27" s="11"/>
      <c r="SZM27" s="11"/>
      <c r="SZN27" s="11"/>
      <c r="SZO27" s="11"/>
      <c r="SZP27" s="11"/>
      <c r="SZQ27" s="11"/>
      <c r="SZR27" s="11"/>
      <c r="SZS27" s="11"/>
      <c r="SZT27" s="11"/>
      <c r="SZU27" s="11"/>
      <c r="SZV27" s="11"/>
      <c r="SZW27" s="11"/>
      <c r="SZX27" s="11"/>
      <c r="SZY27" s="11"/>
      <c r="SZZ27" s="11"/>
      <c r="TAA27" s="11"/>
      <c r="TAB27" s="11"/>
      <c r="TAC27" s="11"/>
      <c r="TAD27" s="11"/>
      <c r="TAE27" s="11"/>
      <c r="TAF27" s="11"/>
      <c r="TAG27" s="11"/>
      <c r="TAH27" s="11"/>
      <c r="TAI27" s="11"/>
      <c r="TAJ27" s="11"/>
      <c r="TAK27" s="11"/>
      <c r="TAL27" s="11"/>
      <c r="TAM27" s="11"/>
      <c r="TAN27" s="11"/>
      <c r="TAO27" s="11"/>
      <c r="TAP27" s="11"/>
      <c r="TAQ27" s="11"/>
      <c r="TAR27" s="11"/>
      <c r="TAS27" s="11"/>
      <c r="TAT27" s="11"/>
      <c r="TAU27" s="11"/>
      <c r="TAV27" s="11"/>
      <c r="TAW27" s="11"/>
      <c r="TAX27" s="11"/>
      <c r="TAY27" s="11"/>
      <c r="TAZ27" s="11"/>
      <c r="TBA27" s="11"/>
      <c r="TBB27" s="11"/>
      <c r="TBC27" s="11"/>
      <c r="TBD27" s="11"/>
      <c r="TBE27" s="11"/>
      <c r="TBF27" s="11"/>
      <c r="TBG27" s="11"/>
      <c r="TBH27" s="11"/>
      <c r="TBI27" s="11"/>
      <c r="TBJ27" s="11"/>
      <c r="TBK27" s="11"/>
      <c r="TBL27" s="11"/>
      <c r="TBM27" s="11"/>
      <c r="TBN27" s="11"/>
      <c r="TBO27" s="11"/>
      <c r="TBP27" s="11"/>
      <c r="TBQ27" s="11"/>
      <c r="TBR27" s="11"/>
      <c r="TBS27" s="11"/>
      <c r="TBT27" s="11"/>
      <c r="TBU27" s="11"/>
      <c r="TBV27" s="11"/>
      <c r="TBW27" s="11"/>
      <c r="TBX27" s="11"/>
      <c r="TBY27" s="11"/>
      <c r="TBZ27" s="11"/>
      <c r="TCA27" s="11"/>
      <c r="TCB27" s="11"/>
      <c r="TCC27" s="11"/>
      <c r="TCD27" s="11"/>
      <c r="TCE27" s="11"/>
      <c r="TCF27" s="11"/>
      <c r="TCG27" s="11"/>
      <c r="TCH27" s="11"/>
      <c r="TCI27" s="11"/>
      <c r="TCJ27" s="11"/>
      <c r="TCK27" s="11"/>
      <c r="TCL27" s="11"/>
      <c r="TCM27" s="11"/>
      <c r="TCN27" s="11"/>
      <c r="TCO27" s="11"/>
      <c r="TCP27" s="11"/>
      <c r="TCQ27" s="11"/>
      <c r="TCR27" s="11"/>
      <c r="TCS27" s="11"/>
      <c r="TCT27" s="11"/>
      <c r="TCU27" s="11"/>
      <c r="TCV27" s="11"/>
      <c r="TCW27" s="11"/>
      <c r="TCX27" s="11"/>
      <c r="TCY27" s="11"/>
      <c r="TCZ27" s="11"/>
      <c r="TDA27" s="11"/>
      <c r="TDB27" s="11"/>
      <c r="TDC27" s="11"/>
      <c r="TDD27" s="11"/>
      <c r="TDE27" s="11"/>
      <c r="TDF27" s="11"/>
      <c r="TDG27" s="11"/>
      <c r="TDH27" s="11"/>
      <c r="TDI27" s="11"/>
      <c r="TDJ27" s="11"/>
      <c r="TDK27" s="11"/>
      <c r="TDL27" s="11"/>
      <c r="TDM27" s="11"/>
      <c r="TDN27" s="11"/>
      <c r="TDO27" s="11"/>
      <c r="TDP27" s="11"/>
      <c r="TDQ27" s="11"/>
      <c r="TDR27" s="11"/>
      <c r="TDS27" s="11"/>
      <c r="TDT27" s="11"/>
      <c r="TDU27" s="11"/>
      <c r="TDV27" s="11"/>
      <c r="TDW27" s="11"/>
      <c r="TDX27" s="11"/>
      <c r="TDY27" s="11"/>
      <c r="TDZ27" s="11"/>
      <c r="TEA27" s="11"/>
      <c r="TEB27" s="11"/>
      <c r="TEC27" s="11"/>
      <c r="TED27" s="11"/>
      <c r="TEE27" s="11"/>
      <c r="TEF27" s="11"/>
      <c r="TEG27" s="11"/>
      <c r="TEH27" s="11"/>
      <c r="TEI27" s="11"/>
      <c r="TEJ27" s="11"/>
      <c r="TEK27" s="11"/>
      <c r="TEL27" s="11"/>
      <c r="TEM27" s="11"/>
      <c r="TEN27" s="11"/>
      <c r="TEO27" s="11"/>
      <c r="TEP27" s="11"/>
      <c r="TEQ27" s="11"/>
      <c r="TER27" s="11"/>
      <c r="TES27" s="11"/>
      <c r="TET27" s="11"/>
      <c r="TEU27" s="11"/>
      <c r="TEV27" s="11"/>
      <c r="TEW27" s="11"/>
      <c r="TEX27" s="11"/>
      <c r="TEY27" s="11"/>
      <c r="TEZ27" s="11"/>
      <c r="TFA27" s="11"/>
      <c r="TFB27" s="11"/>
      <c r="TFC27" s="11"/>
      <c r="TFD27" s="11"/>
      <c r="TFE27" s="11"/>
      <c r="TFF27" s="11"/>
      <c r="TFG27" s="11"/>
      <c r="TFH27" s="11"/>
      <c r="TFI27" s="11"/>
      <c r="TFJ27" s="11"/>
      <c r="TFK27" s="11"/>
      <c r="TFL27" s="11"/>
      <c r="TFM27" s="11"/>
      <c r="TFN27" s="11"/>
      <c r="TFO27" s="11"/>
      <c r="TFP27" s="11"/>
      <c r="TFQ27" s="11"/>
      <c r="TFR27" s="11"/>
      <c r="TFS27" s="11"/>
      <c r="TFT27" s="11"/>
      <c r="TFU27" s="11"/>
      <c r="TFV27" s="11"/>
      <c r="TFW27" s="11"/>
      <c r="TFX27" s="11"/>
      <c r="TFY27" s="11"/>
      <c r="TFZ27" s="11"/>
      <c r="TGA27" s="11"/>
      <c r="TGB27" s="11"/>
      <c r="TGC27" s="11"/>
      <c r="TGD27" s="11"/>
      <c r="TGE27" s="11"/>
      <c r="TGF27" s="11"/>
      <c r="TGG27" s="11"/>
      <c r="TGH27" s="11"/>
      <c r="TGI27" s="11"/>
      <c r="TGJ27" s="11"/>
      <c r="TGK27" s="11"/>
      <c r="TGL27" s="11"/>
      <c r="TGM27" s="11"/>
      <c r="TGN27" s="11"/>
      <c r="TGO27" s="11"/>
      <c r="TGP27" s="11"/>
      <c r="TGQ27" s="11"/>
      <c r="TGR27" s="11"/>
      <c r="TGS27" s="11"/>
      <c r="TGT27" s="11"/>
      <c r="TGU27" s="11"/>
      <c r="TGV27" s="11"/>
      <c r="TGW27" s="11"/>
      <c r="TGX27" s="11"/>
      <c r="TGY27" s="11"/>
      <c r="TGZ27" s="11"/>
      <c r="THA27" s="11"/>
      <c r="THB27" s="11"/>
      <c r="THC27" s="11"/>
      <c r="THD27" s="11"/>
      <c r="THE27" s="11"/>
      <c r="THF27" s="11"/>
      <c r="THG27" s="11"/>
      <c r="THH27" s="11"/>
      <c r="THI27" s="11"/>
      <c r="THJ27" s="11"/>
      <c r="THK27" s="11"/>
      <c r="THL27" s="11"/>
      <c r="THM27" s="11"/>
      <c r="THN27" s="11"/>
      <c r="THO27" s="11"/>
      <c r="THP27" s="11"/>
      <c r="THQ27" s="11"/>
      <c r="THR27" s="11"/>
      <c r="THS27" s="11"/>
      <c r="THT27" s="11"/>
      <c r="THU27" s="11"/>
      <c r="THV27" s="11"/>
      <c r="THW27" s="11"/>
      <c r="THX27" s="11"/>
      <c r="THY27" s="11"/>
      <c r="THZ27" s="11"/>
      <c r="TIA27" s="11"/>
      <c r="TIB27" s="11"/>
      <c r="TIC27" s="11"/>
      <c r="TID27" s="11"/>
      <c r="TIE27" s="11"/>
      <c r="TIF27" s="11"/>
      <c r="TIG27" s="11"/>
      <c r="TIH27" s="11"/>
      <c r="TII27" s="11"/>
      <c r="TIJ27" s="11"/>
      <c r="TIK27" s="11"/>
      <c r="TIL27" s="11"/>
      <c r="TIM27" s="11"/>
      <c r="TIN27" s="11"/>
      <c r="TIO27" s="11"/>
      <c r="TIP27" s="11"/>
      <c r="TIQ27" s="11"/>
      <c r="TIR27" s="11"/>
      <c r="TIS27" s="11"/>
      <c r="TIT27" s="11"/>
      <c r="TIU27" s="11"/>
      <c r="TIV27" s="11"/>
      <c r="TIW27" s="11"/>
      <c r="TIX27" s="11"/>
      <c r="TIY27" s="11"/>
      <c r="TIZ27" s="11"/>
      <c r="TJA27" s="11"/>
      <c r="TJB27" s="11"/>
      <c r="TJC27" s="11"/>
      <c r="TJD27" s="11"/>
      <c r="TJE27" s="11"/>
      <c r="TJF27" s="11"/>
      <c r="TJG27" s="11"/>
      <c r="TJH27" s="11"/>
      <c r="TJI27" s="11"/>
      <c r="TJJ27" s="11"/>
      <c r="TJK27" s="11"/>
      <c r="TJL27" s="11"/>
      <c r="TJM27" s="11"/>
      <c r="TJN27" s="11"/>
      <c r="TJO27" s="11"/>
      <c r="TJP27" s="11"/>
      <c r="TJQ27" s="11"/>
      <c r="TJR27" s="11"/>
      <c r="TJS27" s="11"/>
      <c r="TJT27" s="11"/>
      <c r="TJU27" s="11"/>
      <c r="TJV27" s="11"/>
      <c r="TJW27" s="11"/>
      <c r="TJX27" s="11"/>
      <c r="TJY27" s="11"/>
      <c r="TJZ27" s="11"/>
      <c r="TKA27" s="11"/>
      <c r="TKB27" s="11"/>
      <c r="TKC27" s="11"/>
      <c r="TKD27" s="11"/>
      <c r="TKE27" s="11"/>
      <c r="TKF27" s="11"/>
      <c r="TKG27" s="11"/>
      <c r="TKH27" s="11"/>
      <c r="TKI27" s="11"/>
      <c r="TKJ27" s="11"/>
      <c r="TKK27" s="11"/>
      <c r="TKL27" s="11"/>
      <c r="TKM27" s="11"/>
      <c r="TKN27" s="11"/>
      <c r="TKO27" s="11"/>
      <c r="TKP27" s="11"/>
      <c r="TKQ27" s="11"/>
      <c r="TKR27" s="11"/>
      <c r="TKS27" s="11"/>
      <c r="TKT27" s="11"/>
      <c r="TKU27" s="11"/>
      <c r="TKV27" s="11"/>
      <c r="TKW27" s="11"/>
      <c r="TKX27" s="11"/>
      <c r="TKY27" s="11"/>
      <c r="TKZ27" s="11"/>
      <c r="TLA27" s="11"/>
      <c r="TLB27" s="11"/>
      <c r="TLC27" s="11"/>
      <c r="TLD27" s="11"/>
      <c r="TLE27" s="11"/>
      <c r="TLF27" s="11"/>
      <c r="TLG27" s="11"/>
      <c r="TLH27" s="11"/>
      <c r="TLI27" s="11"/>
      <c r="TLJ27" s="11"/>
      <c r="TLK27" s="11"/>
      <c r="TLL27" s="11"/>
      <c r="TLM27" s="11"/>
      <c r="TLN27" s="11"/>
      <c r="TLO27" s="11"/>
      <c r="TLP27" s="11"/>
      <c r="TLQ27" s="11"/>
      <c r="TLR27" s="11"/>
      <c r="TLS27" s="11"/>
      <c r="TLT27" s="11"/>
      <c r="TLU27" s="11"/>
      <c r="TLV27" s="11"/>
      <c r="TLW27" s="11"/>
      <c r="TLX27" s="11"/>
      <c r="TLY27" s="11"/>
      <c r="TLZ27" s="11"/>
      <c r="TMA27" s="11"/>
      <c r="TMB27" s="11"/>
      <c r="TMC27" s="11"/>
      <c r="TMD27" s="11"/>
      <c r="TME27" s="11"/>
      <c r="TMF27" s="11"/>
      <c r="TMG27" s="11"/>
      <c r="TMH27" s="11"/>
      <c r="TMI27" s="11"/>
      <c r="TMJ27" s="11"/>
      <c r="TMK27" s="11"/>
      <c r="TML27" s="11"/>
      <c r="TMM27" s="11"/>
      <c r="TMN27" s="11"/>
      <c r="TMO27" s="11"/>
      <c r="TMP27" s="11"/>
      <c r="TMQ27" s="11"/>
      <c r="TMR27" s="11"/>
      <c r="TMS27" s="11"/>
      <c r="TMT27" s="11"/>
      <c r="TMU27" s="11"/>
      <c r="TMV27" s="11"/>
      <c r="TMW27" s="11"/>
      <c r="TMX27" s="11"/>
      <c r="TMY27" s="11"/>
      <c r="TMZ27" s="11"/>
      <c r="TNA27" s="11"/>
      <c r="TNB27" s="11"/>
      <c r="TNC27" s="11"/>
      <c r="TND27" s="11"/>
      <c r="TNE27" s="11"/>
      <c r="TNF27" s="11"/>
      <c r="TNG27" s="11"/>
      <c r="TNH27" s="11"/>
      <c r="TNI27" s="11"/>
      <c r="TNJ27" s="11"/>
      <c r="TNK27" s="11"/>
      <c r="TNL27" s="11"/>
      <c r="TNM27" s="11"/>
      <c r="TNN27" s="11"/>
      <c r="TNO27" s="11"/>
      <c r="TNP27" s="11"/>
      <c r="TNQ27" s="11"/>
      <c r="TNR27" s="11"/>
      <c r="TNS27" s="11"/>
      <c r="TNT27" s="11"/>
      <c r="TNU27" s="11"/>
      <c r="TNV27" s="11"/>
      <c r="TNW27" s="11"/>
      <c r="TNX27" s="11"/>
      <c r="TNY27" s="11"/>
      <c r="TNZ27" s="11"/>
      <c r="TOA27" s="11"/>
      <c r="TOB27" s="11"/>
      <c r="TOC27" s="11"/>
      <c r="TOD27" s="11"/>
      <c r="TOE27" s="11"/>
      <c r="TOF27" s="11"/>
      <c r="TOG27" s="11"/>
      <c r="TOH27" s="11"/>
      <c r="TOI27" s="11"/>
      <c r="TOJ27" s="11"/>
      <c r="TOK27" s="11"/>
      <c r="TOL27" s="11"/>
      <c r="TOM27" s="11"/>
      <c r="TON27" s="11"/>
      <c r="TOO27" s="11"/>
      <c r="TOP27" s="11"/>
      <c r="TOQ27" s="11"/>
      <c r="TOR27" s="11"/>
      <c r="TOS27" s="11"/>
      <c r="TOT27" s="11"/>
      <c r="TOU27" s="11"/>
      <c r="TOV27" s="11"/>
      <c r="TOW27" s="11"/>
      <c r="TOX27" s="11"/>
      <c r="TOY27" s="11"/>
      <c r="TOZ27" s="11"/>
      <c r="TPA27" s="11"/>
      <c r="TPB27" s="11"/>
      <c r="TPC27" s="11"/>
      <c r="TPD27" s="11"/>
      <c r="TPE27" s="11"/>
      <c r="TPF27" s="11"/>
      <c r="TPG27" s="11"/>
      <c r="TPH27" s="11"/>
      <c r="TPI27" s="11"/>
      <c r="TPJ27" s="11"/>
      <c r="TPK27" s="11"/>
      <c r="TPL27" s="11"/>
      <c r="TPM27" s="11"/>
      <c r="TPN27" s="11"/>
      <c r="TPO27" s="11"/>
      <c r="TPP27" s="11"/>
      <c r="TPQ27" s="11"/>
      <c r="TPR27" s="11"/>
      <c r="TPS27" s="11"/>
      <c r="TPT27" s="11"/>
      <c r="TPU27" s="11"/>
      <c r="TPV27" s="11"/>
      <c r="TPW27" s="11"/>
      <c r="TPX27" s="11"/>
      <c r="TPY27" s="11"/>
      <c r="TPZ27" s="11"/>
      <c r="TQA27" s="11"/>
      <c r="TQB27" s="11"/>
      <c r="TQC27" s="11"/>
      <c r="TQD27" s="11"/>
      <c r="TQE27" s="11"/>
      <c r="TQF27" s="11"/>
      <c r="TQG27" s="11"/>
      <c r="TQH27" s="11"/>
      <c r="TQI27" s="11"/>
      <c r="TQJ27" s="11"/>
      <c r="TQK27" s="11"/>
      <c r="TQL27" s="11"/>
      <c r="TQM27" s="11"/>
      <c r="TQN27" s="11"/>
      <c r="TQO27" s="11"/>
      <c r="TQP27" s="11"/>
      <c r="TQQ27" s="11"/>
      <c r="TQR27" s="11"/>
      <c r="TQS27" s="11"/>
      <c r="TQT27" s="11"/>
      <c r="TQU27" s="11"/>
      <c r="TQV27" s="11"/>
      <c r="TQW27" s="11"/>
      <c r="TQX27" s="11"/>
      <c r="TQY27" s="11"/>
      <c r="TQZ27" s="11"/>
      <c r="TRA27" s="11"/>
      <c r="TRB27" s="11"/>
      <c r="TRC27" s="11"/>
      <c r="TRD27" s="11"/>
      <c r="TRE27" s="11"/>
      <c r="TRF27" s="11"/>
      <c r="TRG27" s="11"/>
      <c r="TRH27" s="11"/>
      <c r="TRI27" s="11"/>
      <c r="TRJ27" s="11"/>
      <c r="TRK27" s="11"/>
      <c r="TRL27" s="11"/>
      <c r="TRM27" s="11"/>
      <c r="TRN27" s="11"/>
      <c r="TRO27" s="11"/>
      <c r="TRP27" s="11"/>
      <c r="TRQ27" s="11"/>
      <c r="TRR27" s="11"/>
      <c r="TRS27" s="11"/>
      <c r="TRT27" s="11"/>
      <c r="TRU27" s="11"/>
      <c r="TRV27" s="11"/>
      <c r="TRW27" s="11"/>
      <c r="TRX27" s="11"/>
      <c r="TRY27" s="11"/>
      <c r="TRZ27" s="11"/>
      <c r="TSA27" s="11"/>
      <c r="TSB27" s="11"/>
      <c r="TSC27" s="11"/>
      <c r="TSD27" s="11"/>
      <c r="TSE27" s="11"/>
      <c r="TSF27" s="11"/>
      <c r="TSG27" s="11"/>
      <c r="TSH27" s="11"/>
      <c r="TSI27" s="11"/>
      <c r="TSJ27" s="11"/>
      <c r="TSK27" s="11"/>
      <c r="TSL27" s="11"/>
      <c r="TSM27" s="11"/>
      <c r="TSN27" s="11"/>
      <c r="TSO27" s="11"/>
      <c r="TSP27" s="11"/>
      <c r="TSQ27" s="11"/>
      <c r="TSR27" s="11"/>
      <c r="TSS27" s="11"/>
      <c r="TST27" s="11"/>
      <c r="TSU27" s="11"/>
      <c r="TSV27" s="11"/>
      <c r="TSW27" s="11"/>
      <c r="TSX27" s="11"/>
      <c r="TSY27" s="11"/>
      <c r="TSZ27" s="11"/>
      <c r="TTA27" s="11"/>
      <c r="TTB27" s="11"/>
      <c r="TTC27" s="11"/>
      <c r="TTD27" s="11"/>
      <c r="TTE27" s="11"/>
      <c r="TTF27" s="11"/>
      <c r="TTG27" s="11"/>
      <c r="TTH27" s="11"/>
      <c r="TTI27" s="11"/>
      <c r="TTJ27" s="11"/>
      <c r="TTK27" s="11"/>
      <c r="TTL27" s="11"/>
      <c r="TTM27" s="11"/>
      <c r="TTN27" s="11"/>
      <c r="TTO27" s="11"/>
      <c r="TTP27" s="11"/>
      <c r="TTQ27" s="11"/>
      <c r="TTR27" s="11"/>
      <c r="TTS27" s="11"/>
      <c r="TTT27" s="11"/>
      <c r="TTU27" s="11"/>
      <c r="TTV27" s="11"/>
      <c r="TTW27" s="11"/>
      <c r="TTX27" s="11"/>
      <c r="TTY27" s="11"/>
      <c r="TTZ27" s="11"/>
      <c r="TUA27" s="11"/>
      <c r="TUB27" s="11"/>
      <c r="TUC27" s="11"/>
      <c r="TUD27" s="11"/>
      <c r="TUE27" s="11"/>
      <c r="TUF27" s="11"/>
      <c r="TUG27" s="11"/>
      <c r="TUH27" s="11"/>
      <c r="TUI27" s="11"/>
      <c r="TUJ27" s="11"/>
      <c r="TUK27" s="11"/>
      <c r="TUL27" s="11"/>
      <c r="TUM27" s="11"/>
      <c r="TUN27" s="11"/>
      <c r="TUO27" s="11"/>
      <c r="TUP27" s="11"/>
      <c r="TUQ27" s="11"/>
      <c r="TUR27" s="11"/>
      <c r="TUS27" s="11"/>
      <c r="TUT27" s="11"/>
      <c r="TUU27" s="11"/>
      <c r="TUV27" s="11"/>
      <c r="TUW27" s="11"/>
      <c r="TUX27" s="11"/>
      <c r="TUY27" s="11"/>
      <c r="TUZ27" s="11"/>
      <c r="TVA27" s="11"/>
      <c r="TVB27" s="11"/>
      <c r="TVC27" s="11"/>
      <c r="TVD27" s="11"/>
      <c r="TVE27" s="11"/>
      <c r="TVF27" s="11"/>
      <c r="TVG27" s="11"/>
      <c r="TVH27" s="11"/>
      <c r="TVI27" s="11"/>
      <c r="TVJ27" s="11"/>
      <c r="TVK27" s="11"/>
      <c r="TVL27" s="11"/>
      <c r="TVM27" s="11"/>
      <c r="TVN27" s="11"/>
      <c r="TVO27" s="11"/>
      <c r="TVP27" s="11"/>
      <c r="TVQ27" s="11"/>
      <c r="TVR27" s="11"/>
      <c r="TVS27" s="11"/>
      <c r="TVT27" s="11"/>
      <c r="TVU27" s="11"/>
      <c r="TVV27" s="11"/>
      <c r="TVW27" s="11"/>
      <c r="TVX27" s="11"/>
      <c r="TVY27" s="11"/>
      <c r="TVZ27" s="11"/>
      <c r="TWA27" s="11"/>
      <c r="TWB27" s="11"/>
      <c r="TWC27" s="11"/>
      <c r="TWD27" s="11"/>
      <c r="TWE27" s="11"/>
      <c r="TWF27" s="11"/>
      <c r="TWG27" s="11"/>
      <c r="TWH27" s="11"/>
      <c r="TWI27" s="11"/>
      <c r="TWJ27" s="11"/>
      <c r="TWK27" s="11"/>
      <c r="TWL27" s="11"/>
      <c r="TWM27" s="11"/>
      <c r="TWN27" s="11"/>
      <c r="TWO27" s="11"/>
      <c r="TWP27" s="11"/>
      <c r="TWQ27" s="11"/>
      <c r="TWR27" s="11"/>
      <c r="TWS27" s="11"/>
      <c r="TWT27" s="11"/>
      <c r="TWU27" s="11"/>
      <c r="TWV27" s="11"/>
      <c r="TWW27" s="11"/>
      <c r="TWX27" s="11"/>
      <c r="TWY27" s="11"/>
      <c r="TWZ27" s="11"/>
      <c r="TXA27" s="11"/>
      <c r="TXB27" s="11"/>
      <c r="TXC27" s="11"/>
      <c r="TXD27" s="11"/>
      <c r="TXE27" s="11"/>
      <c r="TXF27" s="11"/>
      <c r="TXG27" s="11"/>
      <c r="TXH27" s="11"/>
      <c r="TXI27" s="11"/>
      <c r="TXJ27" s="11"/>
      <c r="TXK27" s="11"/>
      <c r="TXL27" s="11"/>
      <c r="TXM27" s="11"/>
      <c r="TXN27" s="11"/>
      <c r="TXO27" s="11"/>
      <c r="TXP27" s="11"/>
      <c r="TXQ27" s="11"/>
      <c r="TXR27" s="11"/>
      <c r="TXS27" s="11"/>
      <c r="TXT27" s="11"/>
      <c r="TXU27" s="11"/>
      <c r="TXV27" s="11"/>
      <c r="TXW27" s="11"/>
      <c r="TXX27" s="11"/>
      <c r="TXY27" s="11"/>
      <c r="TXZ27" s="11"/>
      <c r="TYA27" s="11"/>
      <c r="TYB27" s="11"/>
      <c r="TYC27" s="11"/>
      <c r="TYD27" s="11"/>
      <c r="TYE27" s="11"/>
      <c r="TYF27" s="11"/>
      <c r="TYG27" s="11"/>
      <c r="TYH27" s="11"/>
      <c r="TYI27" s="11"/>
      <c r="TYJ27" s="11"/>
      <c r="TYK27" s="11"/>
      <c r="TYL27" s="11"/>
      <c r="TYM27" s="11"/>
      <c r="TYN27" s="11"/>
      <c r="TYO27" s="11"/>
      <c r="TYP27" s="11"/>
      <c r="TYQ27" s="11"/>
      <c r="TYR27" s="11"/>
      <c r="TYS27" s="11"/>
      <c r="TYT27" s="11"/>
      <c r="TYU27" s="11"/>
      <c r="TYV27" s="11"/>
      <c r="TYW27" s="11"/>
      <c r="TYX27" s="11"/>
      <c r="TYY27" s="11"/>
      <c r="TYZ27" s="11"/>
      <c r="TZA27" s="11"/>
      <c r="TZB27" s="11"/>
      <c r="TZC27" s="11"/>
      <c r="TZD27" s="11"/>
      <c r="TZE27" s="11"/>
      <c r="TZF27" s="11"/>
      <c r="TZG27" s="11"/>
      <c r="TZH27" s="11"/>
      <c r="TZI27" s="11"/>
      <c r="TZJ27" s="11"/>
      <c r="TZK27" s="11"/>
      <c r="TZL27" s="11"/>
      <c r="TZM27" s="11"/>
      <c r="TZN27" s="11"/>
      <c r="TZO27" s="11"/>
      <c r="TZP27" s="11"/>
      <c r="TZQ27" s="11"/>
      <c r="TZR27" s="11"/>
      <c r="TZS27" s="11"/>
      <c r="TZT27" s="11"/>
      <c r="TZU27" s="11"/>
      <c r="TZV27" s="11"/>
      <c r="TZW27" s="11"/>
      <c r="TZX27" s="11"/>
      <c r="TZY27" s="11"/>
      <c r="TZZ27" s="11"/>
      <c r="UAA27" s="11"/>
      <c r="UAB27" s="11"/>
      <c r="UAC27" s="11"/>
      <c r="UAD27" s="11"/>
      <c r="UAE27" s="11"/>
      <c r="UAF27" s="11"/>
      <c r="UAG27" s="11"/>
      <c r="UAH27" s="11"/>
      <c r="UAI27" s="11"/>
      <c r="UAJ27" s="11"/>
      <c r="UAK27" s="11"/>
      <c r="UAL27" s="11"/>
      <c r="UAM27" s="11"/>
      <c r="UAN27" s="11"/>
      <c r="UAO27" s="11"/>
      <c r="UAP27" s="11"/>
      <c r="UAQ27" s="11"/>
      <c r="UAR27" s="11"/>
      <c r="UAS27" s="11"/>
      <c r="UAT27" s="11"/>
      <c r="UAU27" s="11"/>
      <c r="UAV27" s="11"/>
      <c r="UAW27" s="11"/>
      <c r="UAX27" s="11"/>
      <c r="UAY27" s="11"/>
      <c r="UAZ27" s="11"/>
      <c r="UBA27" s="11"/>
      <c r="UBB27" s="11"/>
      <c r="UBC27" s="11"/>
      <c r="UBD27" s="11"/>
      <c r="UBE27" s="11"/>
      <c r="UBF27" s="11"/>
      <c r="UBG27" s="11"/>
      <c r="UBH27" s="11"/>
      <c r="UBI27" s="11"/>
      <c r="UBJ27" s="11"/>
      <c r="UBK27" s="11"/>
      <c r="UBL27" s="11"/>
      <c r="UBM27" s="11"/>
      <c r="UBN27" s="11"/>
      <c r="UBO27" s="11"/>
      <c r="UBP27" s="11"/>
      <c r="UBQ27" s="11"/>
      <c r="UBR27" s="11"/>
      <c r="UBS27" s="11"/>
      <c r="UBT27" s="11"/>
      <c r="UBU27" s="11"/>
      <c r="UBV27" s="11"/>
      <c r="UBW27" s="11"/>
      <c r="UBX27" s="11"/>
      <c r="UBY27" s="11"/>
      <c r="UBZ27" s="11"/>
      <c r="UCA27" s="11"/>
      <c r="UCB27" s="11"/>
      <c r="UCC27" s="11"/>
      <c r="UCD27" s="11"/>
      <c r="UCE27" s="11"/>
      <c r="UCF27" s="11"/>
      <c r="UCG27" s="11"/>
      <c r="UCH27" s="11"/>
      <c r="UCI27" s="11"/>
      <c r="UCJ27" s="11"/>
      <c r="UCK27" s="11"/>
      <c r="UCL27" s="11"/>
      <c r="UCM27" s="11"/>
      <c r="UCN27" s="11"/>
      <c r="UCO27" s="11"/>
      <c r="UCP27" s="11"/>
      <c r="UCQ27" s="11"/>
      <c r="UCR27" s="11"/>
      <c r="UCS27" s="11"/>
      <c r="UCT27" s="11"/>
      <c r="UCU27" s="11"/>
      <c r="UCV27" s="11"/>
      <c r="UCW27" s="11"/>
      <c r="UCX27" s="11"/>
      <c r="UCY27" s="11"/>
      <c r="UCZ27" s="11"/>
      <c r="UDA27" s="11"/>
      <c r="UDB27" s="11"/>
      <c r="UDC27" s="11"/>
      <c r="UDD27" s="11"/>
      <c r="UDE27" s="11"/>
      <c r="UDF27" s="11"/>
      <c r="UDG27" s="11"/>
      <c r="UDH27" s="11"/>
      <c r="UDI27" s="11"/>
      <c r="UDJ27" s="11"/>
      <c r="UDK27" s="11"/>
      <c r="UDL27" s="11"/>
      <c r="UDM27" s="11"/>
      <c r="UDN27" s="11"/>
      <c r="UDO27" s="11"/>
      <c r="UDP27" s="11"/>
      <c r="UDQ27" s="11"/>
      <c r="UDR27" s="11"/>
      <c r="UDS27" s="11"/>
      <c r="UDT27" s="11"/>
      <c r="UDU27" s="11"/>
      <c r="UDV27" s="11"/>
      <c r="UDW27" s="11"/>
      <c r="UDX27" s="11"/>
      <c r="UDY27" s="11"/>
      <c r="UDZ27" s="11"/>
      <c r="UEA27" s="11"/>
      <c r="UEB27" s="11"/>
      <c r="UEC27" s="11"/>
      <c r="UED27" s="11"/>
      <c r="UEE27" s="11"/>
      <c r="UEF27" s="11"/>
      <c r="UEG27" s="11"/>
      <c r="UEH27" s="11"/>
      <c r="UEI27" s="11"/>
      <c r="UEJ27" s="11"/>
      <c r="UEK27" s="11"/>
      <c r="UEL27" s="11"/>
      <c r="UEM27" s="11"/>
      <c r="UEN27" s="11"/>
      <c r="UEO27" s="11"/>
      <c r="UEP27" s="11"/>
      <c r="UEQ27" s="11"/>
      <c r="UER27" s="11"/>
      <c r="UES27" s="11"/>
      <c r="UET27" s="11"/>
      <c r="UEU27" s="11"/>
      <c r="UEV27" s="11"/>
      <c r="UEW27" s="11"/>
      <c r="UEX27" s="11"/>
      <c r="UEY27" s="11"/>
      <c r="UEZ27" s="11"/>
      <c r="UFA27" s="11"/>
      <c r="UFB27" s="11"/>
      <c r="UFC27" s="11"/>
      <c r="UFD27" s="11"/>
      <c r="UFE27" s="11"/>
      <c r="UFF27" s="11"/>
      <c r="UFG27" s="11"/>
      <c r="UFH27" s="11"/>
      <c r="UFI27" s="11"/>
      <c r="UFJ27" s="11"/>
      <c r="UFK27" s="11"/>
      <c r="UFL27" s="11"/>
      <c r="UFM27" s="11"/>
      <c r="UFN27" s="11"/>
      <c r="UFO27" s="11"/>
      <c r="UFP27" s="11"/>
      <c r="UFQ27" s="11"/>
      <c r="UFR27" s="11"/>
      <c r="UFS27" s="11"/>
      <c r="UFT27" s="11"/>
      <c r="UFU27" s="11"/>
      <c r="UFV27" s="11"/>
      <c r="UFW27" s="11"/>
      <c r="UFX27" s="11"/>
      <c r="UFY27" s="11"/>
      <c r="UFZ27" s="11"/>
      <c r="UGA27" s="11"/>
      <c r="UGB27" s="11"/>
      <c r="UGC27" s="11"/>
      <c r="UGD27" s="11"/>
      <c r="UGE27" s="11"/>
      <c r="UGF27" s="11"/>
      <c r="UGG27" s="11"/>
      <c r="UGH27" s="11"/>
      <c r="UGI27" s="11"/>
      <c r="UGJ27" s="11"/>
      <c r="UGK27" s="11"/>
      <c r="UGL27" s="11"/>
      <c r="UGM27" s="11"/>
      <c r="UGN27" s="11"/>
      <c r="UGO27" s="11"/>
      <c r="UGP27" s="11"/>
      <c r="UGQ27" s="11"/>
      <c r="UGR27" s="11"/>
      <c r="UGS27" s="11"/>
      <c r="UGT27" s="11"/>
      <c r="UGU27" s="11"/>
      <c r="UGV27" s="11"/>
      <c r="UGW27" s="11"/>
      <c r="UGX27" s="11"/>
      <c r="UGY27" s="11"/>
      <c r="UGZ27" s="11"/>
      <c r="UHA27" s="11"/>
      <c r="UHB27" s="11"/>
      <c r="UHC27" s="11"/>
      <c r="UHD27" s="11"/>
      <c r="UHE27" s="11"/>
      <c r="UHF27" s="11"/>
      <c r="UHG27" s="11"/>
      <c r="UHH27" s="11"/>
      <c r="UHI27" s="11"/>
      <c r="UHJ27" s="11"/>
      <c r="UHK27" s="11"/>
      <c r="UHL27" s="11"/>
      <c r="UHM27" s="11"/>
      <c r="UHN27" s="11"/>
      <c r="UHO27" s="11"/>
      <c r="UHP27" s="11"/>
      <c r="UHQ27" s="11"/>
      <c r="UHR27" s="11"/>
      <c r="UHS27" s="11"/>
      <c r="UHT27" s="11"/>
      <c r="UHU27" s="11"/>
      <c r="UHV27" s="11"/>
      <c r="UHW27" s="11"/>
      <c r="UHX27" s="11"/>
      <c r="UHY27" s="11"/>
      <c r="UHZ27" s="11"/>
      <c r="UIA27" s="11"/>
      <c r="UIB27" s="11"/>
      <c r="UIC27" s="11"/>
      <c r="UID27" s="11"/>
      <c r="UIE27" s="11"/>
      <c r="UIF27" s="11"/>
      <c r="UIG27" s="11"/>
      <c r="UIH27" s="11"/>
      <c r="UII27" s="11"/>
      <c r="UIJ27" s="11"/>
      <c r="UIK27" s="11"/>
      <c r="UIL27" s="11"/>
      <c r="UIM27" s="11"/>
      <c r="UIN27" s="11"/>
      <c r="UIO27" s="11"/>
      <c r="UIP27" s="11"/>
      <c r="UIQ27" s="11"/>
      <c r="UIR27" s="11"/>
      <c r="UIS27" s="11"/>
      <c r="UIT27" s="11"/>
      <c r="UIU27" s="11"/>
      <c r="UIV27" s="11"/>
      <c r="UIW27" s="11"/>
      <c r="UIX27" s="11"/>
      <c r="UIY27" s="11"/>
      <c r="UIZ27" s="11"/>
      <c r="UJA27" s="11"/>
      <c r="UJB27" s="11"/>
      <c r="UJC27" s="11"/>
      <c r="UJD27" s="11"/>
      <c r="UJE27" s="11"/>
      <c r="UJF27" s="11"/>
      <c r="UJG27" s="11"/>
      <c r="UJH27" s="11"/>
      <c r="UJI27" s="11"/>
      <c r="UJJ27" s="11"/>
      <c r="UJK27" s="11"/>
      <c r="UJL27" s="11"/>
      <c r="UJM27" s="11"/>
      <c r="UJN27" s="11"/>
      <c r="UJO27" s="11"/>
      <c r="UJP27" s="11"/>
      <c r="UJQ27" s="11"/>
      <c r="UJR27" s="11"/>
      <c r="UJS27" s="11"/>
      <c r="UJT27" s="11"/>
      <c r="UJU27" s="11"/>
      <c r="UJV27" s="11"/>
      <c r="UJW27" s="11"/>
      <c r="UJX27" s="11"/>
      <c r="UJY27" s="11"/>
      <c r="UJZ27" s="11"/>
      <c r="UKA27" s="11"/>
      <c r="UKB27" s="11"/>
      <c r="UKC27" s="11"/>
      <c r="UKD27" s="11"/>
      <c r="UKE27" s="11"/>
      <c r="UKF27" s="11"/>
      <c r="UKG27" s="11"/>
      <c r="UKH27" s="11"/>
      <c r="UKI27" s="11"/>
      <c r="UKJ27" s="11"/>
      <c r="UKK27" s="11"/>
      <c r="UKL27" s="11"/>
      <c r="UKM27" s="11"/>
      <c r="UKN27" s="11"/>
      <c r="UKO27" s="11"/>
      <c r="UKP27" s="11"/>
      <c r="UKQ27" s="11"/>
      <c r="UKR27" s="11"/>
      <c r="UKS27" s="11"/>
      <c r="UKT27" s="11"/>
      <c r="UKU27" s="11"/>
      <c r="UKV27" s="11"/>
      <c r="UKW27" s="11"/>
      <c r="UKX27" s="11"/>
      <c r="UKY27" s="11"/>
      <c r="UKZ27" s="11"/>
      <c r="ULA27" s="11"/>
      <c r="ULB27" s="11"/>
      <c r="ULC27" s="11"/>
      <c r="ULD27" s="11"/>
      <c r="ULE27" s="11"/>
      <c r="ULF27" s="11"/>
      <c r="ULG27" s="11"/>
      <c r="ULH27" s="11"/>
      <c r="ULI27" s="11"/>
      <c r="ULJ27" s="11"/>
      <c r="ULK27" s="11"/>
      <c r="ULL27" s="11"/>
      <c r="ULM27" s="11"/>
      <c r="ULN27" s="11"/>
      <c r="ULO27" s="11"/>
      <c r="ULP27" s="11"/>
      <c r="ULQ27" s="11"/>
      <c r="ULR27" s="11"/>
      <c r="ULS27" s="11"/>
      <c r="ULT27" s="11"/>
      <c r="ULU27" s="11"/>
      <c r="ULV27" s="11"/>
      <c r="ULW27" s="11"/>
      <c r="ULX27" s="11"/>
      <c r="ULY27" s="11"/>
      <c r="ULZ27" s="11"/>
      <c r="UMA27" s="11"/>
      <c r="UMB27" s="11"/>
      <c r="UMC27" s="11"/>
      <c r="UMD27" s="11"/>
      <c r="UME27" s="11"/>
      <c r="UMF27" s="11"/>
      <c r="UMG27" s="11"/>
      <c r="UMH27" s="11"/>
      <c r="UMI27" s="11"/>
      <c r="UMJ27" s="11"/>
      <c r="UMK27" s="11"/>
      <c r="UML27" s="11"/>
      <c r="UMM27" s="11"/>
      <c r="UMN27" s="11"/>
      <c r="UMO27" s="11"/>
      <c r="UMP27" s="11"/>
      <c r="UMQ27" s="11"/>
      <c r="UMR27" s="11"/>
      <c r="UMS27" s="11"/>
      <c r="UMT27" s="11"/>
      <c r="UMU27" s="11"/>
      <c r="UMV27" s="11"/>
      <c r="UMW27" s="11"/>
      <c r="UMX27" s="11"/>
      <c r="UMY27" s="11"/>
      <c r="UMZ27" s="11"/>
      <c r="UNA27" s="11"/>
      <c r="UNB27" s="11"/>
      <c r="UNC27" s="11"/>
      <c r="UND27" s="11"/>
      <c r="UNE27" s="11"/>
      <c r="UNF27" s="11"/>
      <c r="UNG27" s="11"/>
      <c r="UNH27" s="11"/>
      <c r="UNI27" s="11"/>
      <c r="UNJ27" s="11"/>
      <c r="UNK27" s="11"/>
      <c r="UNL27" s="11"/>
      <c r="UNM27" s="11"/>
      <c r="UNN27" s="11"/>
      <c r="UNO27" s="11"/>
      <c r="UNP27" s="11"/>
      <c r="UNQ27" s="11"/>
      <c r="UNR27" s="11"/>
      <c r="UNS27" s="11"/>
      <c r="UNT27" s="11"/>
      <c r="UNU27" s="11"/>
      <c r="UNV27" s="11"/>
      <c r="UNW27" s="11"/>
      <c r="UNX27" s="11"/>
      <c r="UNY27" s="11"/>
      <c r="UNZ27" s="11"/>
      <c r="UOA27" s="11"/>
      <c r="UOB27" s="11"/>
      <c r="UOC27" s="11"/>
      <c r="UOD27" s="11"/>
      <c r="UOE27" s="11"/>
      <c r="UOF27" s="11"/>
      <c r="UOG27" s="11"/>
      <c r="UOH27" s="11"/>
      <c r="UOI27" s="11"/>
      <c r="UOJ27" s="11"/>
      <c r="UOK27" s="11"/>
      <c r="UOL27" s="11"/>
      <c r="UOM27" s="11"/>
      <c r="UON27" s="11"/>
      <c r="UOO27" s="11"/>
      <c r="UOP27" s="11"/>
      <c r="UOQ27" s="11"/>
      <c r="UOR27" s="11"/>
      <c r="UOS27" s="11"/>
      <c r="UOT27" s="11"/>
      <c r="UOU27" s="11"/>
      <c r="UOV27" s="11"/>
      <c r="UOW27" s="11"/>
      <c r="UOX27" s="11"/>
      <c r="UOY27" s="11"/>
      <c r="UOZ27" s="11"/>
      <c r="UPA27" s="11"/>
      <c r="UPB27" s="11"/>
      <c r="UPC27" s="11"/>
      <c r="UPD27" s="11"/>
      <c r="UPE27" s="11"/>
      <c r="UPF27" s="11"/>
      <c r="UPG27" s="11"/>
      <c r="UPH27" s="11"/>
      <c r="UPI27" s="11"/>
      <c r="UPJ27" s="11"/>
      <c r="UPK27" s="11"/>
      <c r="UPL27" s="11"/>
      <c r="UPM27" s="11"/>
      <c r="UPN27" s="11"/>
      <c r="UPO27" s="11"/>
      <c r="UPP27" s="11"/>
      <c r="UPQ27" s="11"/>
      <c r="UPR27" s="11"/>
      <c r="UPS27" s="11"/>
      <c r="UPT27" s="11"/>
      <c r="UPU27" s="11"/>
      <c r="UPV27" s="11"/>
      <c r="UPW27" s="11"/>
      <c r="UPX27" s="11"/>
      <c r="UPY27" s="11"/>
      <c r="UPZ27" s="11"/>
      <c r="UQA27" s="11"/>
      <c r="UQB27" s="11"/>
      <c r="UQC27" s="11"/>
      <c r="UQD27" s="11"/>
      <c r="UQE27" s="11"/>
      <c r="UQF27" s="11"/>
      <c r="UQG27" s="11"/>
      <c r="UQH27" s="11"/>
      <c r="UQI27" s="11"/>
      <c r="UQJ27" s="11"/>
      <c r="UQK27" s="11"/>
      <c r="UQL27" s="11"/>
      <c r="UQM27" s="11"/>
      <c r="UQN27" s="11"/>
      <c r="UQO27" s="11"/>
      <c r="UQP27" s="11"/>
      <c r="UQQ27" s="11"/>
      <c r="UQR27" s="11"/>
      <c r="UQS27" s="11"/>
      <c r="UQT27" s="11"/>
      <c r="UQU27" s="11"/>
      <c r="UQV27" s="11"/>
      <c r="UQW27" s="11"/>
      <c r="UQX27" s="11"/>
      <c r="UQY27" s="11"/>
      <c r="UQZ27" s="11"/>
      <c r="URA27" s="11"/>
      <c r="URB27" s="11"/>
      <c r="URC27" s="11"/>
      <c r="URD27" s="11"/>
      <c r="URE27" s="11"/>
      <c r="URF27" s="11"/>
      <c r="URG27" s="11"/>
      <c r="URH27" s="11"/>
      <c r="URI27" s="11"/>
      <c r="URJ27" s="11"/>
      <c r="URK27" s="11"/>
      <c r="URL27" s="11"/>
      <c r="URM27" s="11"/>
      <c r="URN27" s="11"/>
      <c r="URO27" s="11"/>
      <c r="URP27" s="11"/>
      <c r="URQ27" s="11"/>
      <c r="URR27" s="11"/>
      <c r="URS27" s="11"/>
      <c r="URT27" s="11"/>
      <c r="URU27" s="11"/>
      <c r="URV27" s="11"/>
      <c r="URW27" s="11"/>
      <c r="URX27" s="11"/>
      <c r="URY27" s="11"/>
      <c r="URZ27" s="11"/>
      <c r="USA27" s="11"/>
      <c r="USB27" s="11"/>
      <c r="USC27" s="11"/>
      <c r="USD27" s="11"/>
      <c r="USE27" s="11"/>
      <c r="USF27" s="11"/>
      <c r="USG27" s="11"/>
      <c r="USH27" s="11"/>
      <c r="USI27" s="11"/>
      <c r="USJ27" s="11"/>
      <c r="USK27" s="11"/>
      <c r="USL27" s="11"/>
      <c r="USM27" s="11"/>
      <c r="USN27" s="11"/>
      <c r="USO27" s="11"/>
      <c r="USP27" s="11"/>
      <c r="USQ27" s="11"/>
      <c r="USR27" s="11"/>
      <c r="USS27" s="11"/>
      <c r="UST27" s="11"/>
      <c r="USU27" s="11"/>
      <c r="USV27" s="11"/>
      <c r="USW27" s="11"/>
      <c r="USX27" s="11"/>
      <c r="USY27" s="11"/>
      <c r="USZ27" s="11"/>
      <c r="UTA27" s="11"/>
      <c r="UTB27" s="11"/>
      <c r="UTC27" s="11"/>
      <c r="UTD27" s="11"/>
      <c r="UTE27" s="11"/>
      <c r="UTF27" s="11"/>
      <c r="UTG27" s="11"/>
      <c r="UTH27" s="11"/>
      <c r="UTI27" s="11"/>
      <c r="UTJ27" s="11"/>
      <c r="UTK27" s="11"/>
      <c r="UTL27" s="11"/>
      <c r="UTM27" s="11"/>
      <c r="UTN27" s="11"/>
      <c r="UTO27" s="11"/>
      <c r="UTP27" s="11"/>
      <c r="UTQ27" s="11"/>
      <c r="UTR27" s="11"/>
      <c r="UTS27" s="11"/>
      <c r="UTT27" s="11"/>
      <c r="UTU27" s="11"/>
      <c r="UTV27" s="11"/>
      <c r="UTW27" s="11"/>
      <c r="UTX27" s="11"/>
      <c r="UTY27" s="11"/>
      <c r="UTZ27" s="11"/>
      <c r="UUA27" s="11"/>
      <c r="UUB27" s="11"/>
      <c r="UUC27" s="11"/>
      <c r="UUD27" s="11"/>
      <c r="UUE27" s="11"/>
      <c r="UUF27" s="11"/>
      <c r="UUG27" s="11"/>
      <c r="UUH27" s="11"/>
      <c r="UUI27" s="11"/>
      <c r="UUJ27" s="11"/>
      <c r="UUK27" s="11"/>
      <c r="UUL27" s="11"/>
      <c r="UUM27" s="11"/>
      <c r="UUN27" s="11"/>
      <c r="UUO27" s="11"/>
      <c r="UUP27" s="11"/>
      <c r="UUQ27" s="11"/>
      <c r="UUR27" s="11"/>
      <c r="UUS27" s="11"/>
      <c r="UUT27" s="11"/>
      <c r="UUU27" s="11"/>
      <c r="UUV27" s="11"/>
      <c r="UUW27" s="11"/>
      <c r="UUX27" s="11"/>
      <c r="UUY27" s="11"/>
      <c r="UUZ27" s="11"/>
      <c r="UVA27" s="11"/>
      <c r="UVB27" s="11"/>
      <c r="UVC27" s="11"/>
      <c r="UVD27" s="11"/>
      <c r="UVE27" s="11"/>
      <c r="UVF27" s="11"/>
      <c r="UVG27" s="11"/>
      <c r="UVH27" s="11"/>
      <c r="UVI27" s="11"/>
      <c r="UVJ27" s="11"/>
      <c r="UVK27" s="11"/>
      <c r="UVL27" s="11"/>
      <c r="UVM27" s="11"/>
      <c r="UVN27" s="11"/>
      <c r="UVO27" s="11"/>
      <c r="UVP27" s="11"/>
      <c r="UVQ27" s="11"/>
      <c r="UVR27" s="11"/>
      <c r="UVS27" s="11"/>
      <c r="UVT27" s="11"/>
      <c r="UVU27" s="11"/>
      <c r="UVV27" s="11"/>
      <c r="UVW27" s="11"/>
      <c r="UVX27" s="11"/>
      <c r="UVY27" s="11"/>
      <c r="UVZ27" s="11"/>
      <c r="UWA27" s="11"/>
      <c r="UWB27" s="11"/>
      <c r="UWC27" s="11"/>
      <c r="UWD27" s="11"/>
      <c r="UWE27" s="11"/>
      <c r="UWF27" s="11"/>
      <c r="UWG27" s="11"/>
      <c r="UWH27" s="11"/>
      <c r="UWI27" s="11"/>
      <c r="UWJ27" s="11"/>
      <c r="UWK27" s="11"/>
      <c r="UWL27" s="11"/>
      <c r="UWM27" s="11"/>
      <c r="UWN27" s="11"/>
      <c r="UWO27" s="11"/>
      <c r="UWP27" s="11"/>
      <c r="UWQ27" s="11"/>
      <c r="UWR27" s="11"/>
      <c r="UWS27" s="11"/>
      <c r="UWT27" s="11"/>
      <c r="UWU27" s="11"/>
      <c r="UWV27" s="11"/>
      <c r="UWW27" s="11"/>
      <c r="UWX27" s="11"/>
      <c r="UWY27" s="11"/>
      <c r="UWZ27" s="11"/>
      <c r="UXA27" s="11"/>
      <c r="UXB27" s="11"/>
      <c r="UXC27" s="11"/>
      <c r="UXD27" s="11"/>
      <c r="UXE27" s="11"/>
      <c r="UXF27" s="11"/>
      <c r="UXG27" s="11"/>
      <c r="UXH27" s="11"/>
      <c r="UXI27" s="11"/>
      <c r="UXJ27" s="11"/>
      <c r="UXK27" s="11"/>
      <c r="UXL27" s="11"/>
      <c r="UXM27" s="11"/>
      <c r="UXN27" s="11"/>
      <c r="UXO27" s="11"/>
      <c r="UXP27" s="11"/>
      <c r="UXQ27" s="11"/>
      <c r="UXR27" s="11"/>
      <c r="UXS27" s="11"/>
      <c r="UXT27" s="11"/>
      <c r="UXU27" s="11"/>
      <c r="UXV27" s="11"/>
      <c r="UXW27" s="11"/>
      <c r="UXX27" s="11"/>
      <c r="UXY27" s="11"/>
      <c r="UXZ27" s="11"/>
      <c r="UYA27" s="11"/>
      <c r="UYB27" s="11"/>
      <c r="UYC27" s="11"/>
      <c r="UYD27" s="11"/>
      <c r="UYE27" s="11"/>
      <c r="UYF27" s="11"/>
      <c r="UYG27" s="11"/>
      <c r="UYH27" s="11"/>
      <c r="UYI27" s="11"/>
      <c r="UYJ27" s="11"/>
      <c r="UYK27" s="11"/>
      <c r="UYL27" s="11"/>
      <c r="UYM27" s="11"/>
      <c r="UYN27" s="11"/>
      <c r="UYO27" s="11"/>
      <c r="UYP27" s="11"/>
      <c r="UYQ27" s="11"/>
      <c r="UYR27" s="11"/>
      <c r="UYS27" s="11"/>
      <c r="UYT27" s="11"/>
      <c r="UYU27" s="11"/>
      <c r="UYV27" s="11"/>
      <c r="UYW27" s="11"/>
      <c r="UYX27" s="11"/>
      <c r="UYY27" s="11"/>
      <c r="UYZ27" s="11"/>
      <c r="UZA27" s="11"/>
      <c r="UZB27" s="11"/>
      <c r="UZC27" s="11"/>
      <c r="UZD27" s="11"/>
      <c r="UZE27" s="11"/>
      <c r="UZF27" s="11"/>
      <c r="UZG27" s="11"/>
      <c r="UZH27" s="11"/>
      <c r="UZI27" s="11"/>
      <c r="UZJ27" s="11"/>
      <c r="UZK27" s="11"/>
      <c r="UZL27" s="11"/>
      <c r="UZM27" s="11"/>
      <c r="UZN27" s="11"/>
      <c r="UZO27" s="11"/>
      <c r="UZP27" s="11"/>
      <c r="UZQ27" s="11"/>
      <c r="UZR27" s="11"/>
      <c r="UZS27" s="11"/>
      <c r="UZT27" s="11"/>
      <c r="UZU27" s="11"/>
      <c r="UZV27" s="11"/>
      <c r="UZW27" s="11"/>
      <c r="UZX27" s="11"/>
      <c r="UZY27" s="11"/>
      <c r="UZZ27" s="11"/>
      <c r="VAA27" s="11"/>
      <c r="VAB27" s="11"/>
      <c r="VAC27" s="11"/>
      <c r="VAD27" s="11"/>
      <c r="VAE27" s="11"/>
      <c r="VAF27" s="11"/>
      <c r="VAG27" s="11"/>
      <c r="VAH27" s="11"/>
      <c r="VAI27" s="11"/>
      <c r="VAJ27" s="11"/>
      <c r="VAK27" s="11"/>
      <c r="VAL27" s="11"/>
      <c r="VAM27" s="11"/>
      <c r="VAN27" s="11"/>
      <c r="VAO27" s="11"/>
      <c r="VAP27" s="11"/>
      <c r="VAQ27" s="11"/>
      <c r="VAR27" s="11"/>
      <c r="VAS27" s="11"/>
      <c r="VAT27" s="11"/>
      <c r="VAU27" s="11"/>
      <c r="VAV27" s="11"/>
      <c r="VAW27" s="11"/>
      <c r="VAX27" s="11"/>
      <c r="VAY27" s="11"/>
      <c r="VAZ27" s="11"/>
      <c r="VBA27" s="11"/>
      <c r="VBB27" s="11"/>
      <c r="VBC27" s="11"/>
      <c r="VBD27" s="11"/>
      <c r="VBE27" s="11"/>
      <c r="VBF27" s="11"/>
      <c r="VBG27" s="11"/>
      <c r="VBH27" s="11"/>
      <c r="VBI27" s="11"/>
      <c r="VBJ27" s="11"/>
      <c r="VBK27" s="11"/>
      <c r="VBL27" s="11"/>
      <c r="VBM27" s="11"/>
      <c r="VBN27" s="11"/>
      <c r="VBO27" s="11"/>
      <c r="VBP27" s="11"/>
      <c r="VBQ27" s="11"/>
      <c r="VBR27" s="11"/>
      <c r="VBS27" s="11"/>
      <c r="VBT27" s="11"/>
      <c r="VBU27" s="11"/>
      <c r="VBV27" s="11"/>
      <c r="VBW27" s="11"/>
      <c r="VBX27" s="11"/>
      <c r="VBY27" s="11"/>
      <c r="VBZ27" s="11"/>
      <c r="VCA27" s="11"/>
      <c r="VCB27" s="11"/>
      <c r="VCC27" s="11"/>
      <c r="VCD27" s="11"/>
      <c r="VCE27" s="11"/>
      <c r="VCF27" s="11"/>
      <c r="VCG27" s="11"/>
      <c r="VCH27" s="11"/>
      <c r="VCI27" s="11"/>
      <c r="VCJ27" s="11"/>
      <c r="VCK27" s="11"/>
      <c r="VCL27" s="11"/>
      <c r="VCM27" s="11"/>
      <c r="VCN27" s="11"/>
      <c r="VCO27" s="11"/>
      <c r="VCP27" s="11"/>
      <c r="VCQ27" s="11"/>
      <c r="VCR27" s="11"/>
      <c r="VCS27" s="11"/>
      <c r="VCT27" s="11"/>
      <c r="VCU27" s="11"/>
      <c r="VCV27" s="11"/>
      <c r="VCW27" s="11"/>
      <c r="VCX27" s="11"/>
      <c r="VCY27" s="11"/>
      <c r="VCZ27" s="11"/>
      <c r="VDA27" s="11"/>
      <c r="VDB27" s="11"/>
      <c r="VDC27" s="11"/>
      <c r="VDD27" s="11"/>
      <c r="VDE27" s="11"/>
      <c r="VDF27" s="11"/>
      <c r="VDG27" s="11"/>
      <c r="VDH27" s="11"/>
      <c r="VDI27" s="11"/>
      <c r="VDJ27" s="11"/>
      <c r="VDK27" s="11"/>
      <c r="VDL27" s="11"/>
      <c r="VDM27" s="11"/>
      <c r="VDN27" s="11"/>
      <c r="VDO27" s="11"/>
      <c r="VDP27" s="11"/>
      <c r="VDQ27" s="11"/>
      <c r="VDR27" s="11"/>
      <c r="VDS27" s="11"/>
      <c r="VDT27" s="11"/>
      <c r="VDU27" s="11"/>
      <c r="VDV27" s="11"/>
      <c r="VDW27" s="11"/>
      <c r="VDX27" s="11"/>
      <c r="VDY27" s="11"/>
      <c r="VDZ27" s="11"/>
      <c r="VEA27" s="11"/>
      <c r="VEB27" s="11"/>
      <c r="VEC27" s="11"/>
      <c r="VED27" s="11"/>
      <c r="VEE27" s="11"/>
      <c r="VEF27" s="11"/>
      <c r="VEG27" s="11"/>
      <c r="VEH27" s="11"/>
      <c r="VEI27" s="11"/>
      <c r="VEJ27" s="11"/>
      <c r="VEK27" s="11"/>
      <c r="VEL27" s="11"/>
      <c r="VEM27" s="11"/>
      <c r="VEN27" s="11"/>
      <c r="VEO27" s="11"/>
      <c r="VEP27" s="11"/>
      <c r="VEQ27" s="11"/>
      <c r="VER27" s="11"/>
      <c r="VES27" s="11"/>
      <c r="VET27" s="11"/>
      <c r="VEU27" s="11"/>
      <c r="VEV27" s="11"/>
      <c r="VEW27" s="11"/>
      <c r="VEX27" s="11"/>
      <c r="VEY27" s="11"/>
      <c r="VEZ27" s="11"/>
      <c r="VFA27" s="11"/>
      <c r="VFB27" s="11"/>
      <c r="VFC27" s="11"/>
      <c r="VFD27" s="11"/>
      <c r="VFE27" s="11"/>
      <c r="VFF27" s="11"/>
      <c r="VFG27" s="11"/>
      <c r="VFH27" s="11"/>
      <c r="VFI27" s="11"/>
      <c r="VFJ27" s="11"/>
      <c r="VFK27" s="11"/>
      <c r="VFL27" s="11"/>
      <c r="VFM27" s="11"/>
      <c r="VFN27" s="11"/>
      <c r="VFO27" s="11"/>
      <c r="VFP27" s="11"/>
      <c r="VFQ27" s="11"/>
      <c r="VFR27" s="11"/>
      <c r="VFS27" s="11"/>
      <c r="VFT27" s="11"/>
      <c r="VFU27" s="11"/>
      <c r="VFV27" s="11"/>
      <c r="VFW27" s="11"/>
      <c r="VFX27" s="11"/>
      <c r="VFY27" s="11"/>
      <c r="VFZ27" s="11"/>
      <c r="VGA27" s="11"/>
      <c r="VGB27" s="11"/>
      <c r="VGC27" s="11"/>
      <c r="VGD27" s="11"/>
      <c r="VGE27" s="11"/>
      <c r="VGF27" s="11"/>
      <c r="VGG27" s="11"/>
      <c r="VGH27" s="11"/>
      <c r="VGI27" s="11"/>
      <c r="VGJ27" s="11"/>
      <c r="VGK27" s="11"/>
      <c r="VGL27" s="11"/>
      <c r="VGM27" s="11"/>
      <c r="VGN27" s="11"/>
      <c r="VGO27" s="11"/>
      <c r="VGP27" s="11"/>
      <c r="VGQ27" s="11"/>
      <c r="VGR27" s="11"/>
      <c r="VGS27" s="11"/>
      <c r="VGT27" s="11"/>
      <c r="VGU27" s="11"/>
      <c r="VGV27" s="11"/>
      <c r="VGW27" s="11"/>
      <c r="VGX27" s="11"/>
      <c r="VGY27" s="11"/>
      <c r="VGZ27" s="11"/>
      <c r="VHA27" s="11"/>
      <c r="VHB27" s="11"/>
      <c r="VHC27" s="11"/>
      <c r="VHD27" s="11"/>
      <c r="VHE27" s="11"/>
      <c r="VHF27" s="11"/>
      <c r="VHG27" s="11"/>
      <c r="VHH27" s="11"/>
      <c r="VHI27" s="11"/>
      <c r="VHJ27" s="11"/>
      <c r="VHK27" s="11"/>
      <c r="VHL27" s="11"/>
      <c r="VHM27" s="11"/>
      <c r="VHN27" s="11"/>
      <c r="VHO27" s="11"/>
      <c r="VHP27" s="11"/>
      <c r="VHQ27" s="11"/>
      <c r="VHR27" s="11"/>
      <c r="VHS27" s="11"/>
      <c r="VHT27" s="11"/>
      <c r="VHU27" s="11"/>
      <c r="VHV27" s="11"/>
      <c r="VHW27" s="11"/>
      <c r="VHX27" s="11"/>
      <c r="VHY27" s="11"/>
      <c r="VHZ27" s="11"/>
      <c r="VIA27" s="11"/>
      <c r="VIB27" s="11"/>
      <c r="VIC27" s="11"/>
      <c r="VID27" s="11"/>
      <c r="VIE27" s="11"/>
      <c r="VIF27" s="11"/>
      <c r="VIG27" s="11"/>
      <c r="VIH27" s="11"/>
      <c r="VII27" s="11"/>
      <c r="VIJ27" s="11"/>
      <c r="VIK27" s="11"/>
      <c r="VIL27" s="11"/>
      <c r="VIM27" s="11"/>
      <c r="VIN27" s="11"/>
      <c r="VIO27" s="11"/>
      <c r="VIP27" s="11"/>
      <c r="VIQ27" s="11"/>
      <c r="VIR27" s="11"/>
      <c r="VIS27" s="11"/>
      <c r="VIT27" s="11"/>
      <c r="VIU27" s="11"/>
      <c r="VIV27" s="11"/>
      <c r="VIW27" s="11"/>
      <c r="VIX27" s="11"/>
      <c r="VIY27" s="11"/>
      <c r="VIZ27" s="11"/>
      <c r="VJA27" s="11"/>
      <c r="VJB27" s="11"/>
      <c r="VJC27" s="11"/>
      <c r="VJD27" s="11"/>
      <c r="VJE27" s="11"/>
      <c r="VJF27" s="11"/>
      <c r="VJG27" s="11"/>
      <c r="VJH27" s="11"/>
      <c r="VJI27" s="11"/>
      <c r="VJJ27" s="11"/>
      <c r="VJK27" s="11"/>
      <c r="VJL27" s="11"/>
      <c r="VJM27" s="11"/>
      <c r="VJN27" s="11"/>
      <c r="VJO27" s="11"/>
      <c r="VJP27" s="11"/>
      <c r="VJQ27" s="11"/>
      <c r="VJR27" s="11"/>
      <c r="VJS27" s="11"/>
      <c r="VJT27" s="11"/>
      <c r="VJU27" s="11"/>
      <c r="VJV27" s="11"/>
      <c r="VJW27" s="11"/>
      <c r="VJX27" s="11"/>
      <c r="VJY27" s="11"/>
      <c r="VJZ27" s="11"/>
      <c r="VKA27" s="11"/>
      <c r="VKB27" s="11"/>
      <c r="VKC27" s="11"/>
      <c r="VKD27" s="11"/>
      <c r="VKE27" s="11"/>
      <c r="VKF27" s="11"/>
      <c r="VKG27" s="11"/>
      <c r="VKH27" s="11"/>
      <c r="VKI27" s="11"/>
      <c r="VKJ27" s="11"/>
      <c r="VKK27" s="11"/>
      <c r="VKL27" s="11"/>
      <c r="VKM27" s="11"/>
      <c r="VKN27" s="11"/>
      <c r="VKO27" s="11"/>
      <c r="VKP27" s="11"/>
      <c r="VKQ27" s="11"/>
      <c r="VKR27" s="11"/>
      <c r="VKS27" s="11"/>
      <c r="VKT27" s="11"/>
      <c r="VKU27" s="11"/>
      <c r="VKV27" s="11"/>
      <c r="VKW27" s="11"/>
      <c r="VKX27" s="11"/>
      <c r="VKY27" s="11"/>
      <c r="VKZ27" s="11"/>
      <c r="VLA27" s="11"/>
      <c r="VLB27" s="11"/>
      <c r="VLC27" s="11"/>
      <c r="VLD27" s="11"/>
      <c r="VLE27" s="11"/>
      <c r="VLF27" s="11"/>
      <c r="VLG27" s="11"/>
      <c r="VLH27" s="11"/>
      <c r="VLI27" s="11"/>
      <c r="VLJ27" s="11"/>
      <c r="VLK27" s="11"/>
      <c r="VLL27" s="11"/>
      <c r="VLM27" s="11"/>
      <c r="VLN27" s="11"/>
      <c r="VLO27" s="11"/>
      <c r="VLP27" s="11"/>
      <c r="VLQ27" s="11"/>
      <c r="VLR27" s="11"/>
      <c r="VLS27" s="11"/>
      <c r="VLT27" s="11"/>
      <c r="VLU27" s="11"/>
      <c r="VLV27" s="11"/>
      <c r="VLW27" s="11"/>
      <c r="VLX27" s="11"/>
      <c r="VLY27" s="11"/>
      <c r="VLZ27" s="11"/>
      <c r="VMA27" s="11"/>
      <c r="VMB27" s="11"/>
      <c r="VMC27" s="11"/>
      <c r="VMD27" s="11"/>
      <c r="VME27" s="11"/>
      <c r="VMF27" s="11"/>
      <c r="VMG27" s="11"/>
      <c r="VMH27" s="11"/>
      <c r="VMI27" s="11"/>
      <c r="VMJ27" s="11"/>
      <c r="VMK27" s="11"/>
      <c r="VML27" s="11"/>
      <c r="VMM27" s="11"/>
      <c r="VMN27" s="11"/>
      <c r="VMO27" s="11"/>
      <c r="VMP27" s="11"/>
      <c r="VMQ27" s="11"/>
      <c r="VMR27" s="11"/>
      <c r="VMS27" s="11"/>
      <c r="VMT27" s="11"/>
      <c r="VMU27" s="11"/>
      <c r="VMV27" s="11"/>
      <c r="VMW27" s="11"/>
      <c r="VMX27" s="11"/>
      <c r="VMY27" s="11"/>
      <c r="VMZ27" s="11"/>
      <c r="VNA27" s="11"/>
      <c r="VNB27" s="11"/>
      <c r="VNC27" s="11"/>
      <c r="VND27" s="11"/>
      <c r="VNE27" s="11"/>
      <c r="VNF27" s="11"/>
      <c r="VNG27" s="11"/>
      <c r="VNH27" s="11"/>
      <c r="VNI27" s="11"/>
      <c r="VNJ27" s="11"/>
      <c r="VNK27" s="11"/>
      <c r="VNL27" s="11"/>
      <c r="VNM27" s="11"/>
      <c r="VNN27" s="11"/>
      <c r="VNO27" s="11"/>
      <c r="VNP27" s="11"/>
      <c r="VNQ27" s="11"/>
      <c r="VNR27" s="11"/>
      <c r="VNS27" s="11"/>
      <c r="VNT27" s="11"/>
      <c r="VNU27" s="11"/>
      <c r="VNV27" s="11"/>
      <c r="VNW27" s="11"/>
      <c r="VNX27" s="11"/>
      <c r="VNY27" s="11"/>
      <c r="VNZ27" s="11"/>
      <c r="VOA27" s="11"/>
      <c r="VOB27" s="11"/>
      <c r="VOC27" s="11"/>
      <c r="VOD27" s="11"/>
      <c r="VOE27" s="11"/>
      <c r="VOF27" s="11"/>
      <c r="VOG27" s="11"/>
      <c r="VOH27" s="11"/>
      <c r="VOI27" s="11"/>
      <c r="VOJ27" s="11"/>
      <c r="VOK27" s="11"/>
      <c r="VOL27" s="11"/>
      <c r="VOM27" s="11"/>
      <c r="VON27" s="11"/>
      <c r="VOO27" s="11"/>
      <c r="VOP27" s="11"/>
      <c r="VOQ27" s="11"/>
      <c r="VOR27" s="11"/>
      <c r="VOS27" s="11"/>
      <c r="VOT27" s="11"/>
      <c r="VOU27" s="11"/>
      <c r="VOV27" s="11"/>
      <c r="VOW27" s="11"/>
      <c r="VOX27" s="11"/>
      <c r="VOY27" s="11"/>
      <c r="VOZ27" s="11"/>
      <c r="VPA27" s="11"/>
      <c r="VPB27" s="11"/>
      <c r="VPC27" s="11"/>
      <c r="VPD27" s="11"/>
      <c r="VPE27" s="11"/>
      <c r="VPF27" s="11"/>
      <c r="VPG27" s="11"/>
      <c r="VPH27" s="11"/>
      <c r="VPI27" s="11"/>
      <c r="VPJ27" s="11"/>
      <c r="VPK27" s="11"/>
      <c r="VPL27" s="11"/>
      <c r="VPM27" s="11"/>
      <c r="VPN27" s="11"/>
      <c r="VPO27" s="11"/>
      <c r="VPP27" s="11"/>
      <c r="VPQ27" s="11"/>
      <c r="VPR27" s="11"/>
      <c r="VPS27" s="11"/>
      <c r="VPT27" s="11"/>
      <c r="VPU27" s="11"/>
      <c r="VPV27" s="11"/>
      <c r="VPW27" s="11"/>
      <c r="VPX27" s="11"/>
      <c r="VPY27" s="11"/>
      <c r="VPZ27" s="11"/>
      <c r="VQA27" s="11"/>
      <c r="VQB27" s="11"/>
      <c r="VQC27" s="11"/>
      <c r="VQD27" s="11"/>
      <c r="VQE27" s="11"/>
      <c r="VQF27" s="11"/>
      <c r="VQG27" s="11"/>
      <c r="VQH27" s="11"/>
      <c r="VQI27" s="11"/>
      <c r="VQJ27" s="11"/>
      <c r="VQK27" s="11"/>
      <c r="VQL27" s="11"/>
      <c r="VQM27" s="11"/>
      <c r="VQN27" s="11"/>
      <c r="VQO27" s="11"/>
      <c r="VQP27" s="11"/>
      <c r="VQQ27" s="11"/>
      <c r="VQR27" s="11"/>
      <c r="VQS27" s="11"/>
      <c r="VQT27" s="11"/>
      <c r="VQU27" s="11"/>
      <c r="VQV27" s="11"/>
      <c r="VQW27" s="11"/>
      <c r="VQX27" s="11"/>
      <c r="VQY27" s="11"/>
      <c r="VQZ27" s="11"/>
      <c r="VRA27" s="11"/>
      <c r="VRB27" s="11"/>
      <c r="VRC27" s="11"/>
      <c r="VRD27" s="11"/>
      <c r="VRE27" s="11"/>
      <c r="VRF27" s="11"/>
      <c r="VRG27" s="11"/>
      <c r="VRH27" s="11"/>
      <c r="VRI27" s="11"/>
      <c r="VRJ27" s="11"/>
      <c r="VRK27" s="11"/>
      <c r="VRL27" s="11"/>
      <c r="VRM27" s="11"/>
      <c r="VRN27" s="11"/>
      <c r="VRO27" s="11"/>
      <c r="VRP27" s="11"/>
      <c r="VRQ27" s="11"/>
      <c r="VRR27" s="11"/>
      <c r="VRS27" s="11"/>
      <c r="VRT27" s="11"/>
      <c r="VRU27" s="11"/>
      <c r="VRV27" s="11"/>
      <c r="VRW27" s="11"/>
      <c r="VRX27" s="11"/>
      <c r="VRY27" s="11"/>
      <c r="VRZ27" s="11"/>
      <c r="VSA27" s="11"/>
      <c r="VSB27" s="11"/>
      <c r="VSC27" s="11"/>
      <c r="VSD27" s="11"/>
      <c r="VSE27" s="11"/>
      <c r="VSF27" s="11"/>
      <c r="VSG27" s="11"/>
      <c r="VSH27" s="11"/>
      <c r="VSI27" s="11"/>
      <c r="VSJ27" s="11"/>
      <c r="VSK27" s="11"/>
      <c r="VSL27" s="11"/>
      <c r="VSM27" s="11"/>
      <c r="VSN27" s="11"/>
      <c r="VSO27" s="11"/>
      <c r="VSP27" s="11"/>
      <c r="VSQ27" s="11"/>
      <c r="VSR27" s="11"/>
      <c r="VSS27" s="11"/>
      <c r="VST27" s="11"/>
      <c r="VSU27" s="11"/>
      <c r="VSV27" s="11"/>
      <c r="VSW27" s="11"/>
      <c r="VSX27" s="11"/>
      <c r="VSY27" s="11"/>
      <c r="VSZ27" s="11"/>
      <c r="VTA27" s="11"/>
      <c r="VTB27" s="11"/>
      <c r="VTC27" s="11"/>
      <c r="VTD27" s="11"/>
      <c r="VTE27" s="11"/>
      <c r="VTF27" s="11"/>
      <c r="VTG27" s="11"/>
      <c r="VTH27" s="11"/>
      <c r="VTI27" s="11"/>
      <c r="VTJ27" s="11"/>
      <c r="VTK27" s="11"/>
      <c r="VTL27" s="11"/>
      <c r="VTM27" s="11"/>
      <c r="VTN27" s="11"/>
      <c r="VTO27" s="11"/>
      <c r="VTP27" s="11"/>
      <c r="VTQ27" s="11"/>
      <c r="VTR27" s="11"/>
      <c r="VTS27" s="11"/>
      <c r="VTT27" s="11"/>
      <c r="VTU27" s="11"/>
      <c r="VTV27" s="11"/>
      <c r="VTW27" s="11"/>
      <c r="VTX27" s="11"/>
      <c r="VTY27" s="11"/>
      <c r="VTZ27" s="11"/>
      <c r="VUA27" s="11"/>
      <c r="VUB27" s="11"/>
      <c r="VUC27" s="11"/>
      <c r="VUD27" s="11"/>
      <c r="VUE27" s="11"/>
      <c r="VUF27" s="11"/>
      <c r="VUG27" s="11"/>
      <c r="VUH27" s="11"/>
      <c r="VUI27" s="11"/>
      <c r="VUJ27" s="11"/>
      <c r="VUK27" s="11"/>
      <c r="VUL27" s="11"/>
      <c r="VUM27" s="11"/>
      <c r="VUN27" s="11"/>
      <c r="VUO27" s="11"/>
      <c r="VUP27" s="11"/>
      <c r="VUQ27" s="11"/>
      <c r="VUR27" s="11"/>
      <c r="VUS27" s="11"/>
      <c r="VUT27" s="11"/>
      <c r="VUU27" s="11"/>
      <c r="VUV27" s="11"/>
      <c r="VUW27" s="11"/>
      <c r="VUX27" s="11"/>
      <c r="VUY27" s="11"/>
      <c r="VUZ27" s="11"/>
      <c r="VVA27" s="11"/>
      <c r="VVB27" s="11"/>
      <c r="VVC27" s="11"/>
      <c r="VVD27" s="11"/>
      <c r="VVE27" s="11"/>
      <c r="VVF27" s="11"/>
      <c r="VVG27" s="11"/>
      <c r="VVH27" s="11"/>
      <c r="VVI27" s="11"/>
      <c r="VVJ27" s="11"/>
      <c r="VVK27" s="11"/>
      <c r="VVL27" s="11"/>
      <c r="VVM27" s="11"/>
      <c r="VVN27" s="11"/>
      <c r="VVO27" s="11"/>
      <c r="VVP27" s="11"/>
      <c r="VVQ27" s="11"/>
      <c r="VVR27" s="11"/>
      <c r="VVS27" s="11"/>
      <c r="VVT27" s="11"/>
      <c r="VVU27" s="11"/>
      <c r="VVV27" s="11"/>
      <c r="VVW27" s="11"/>
      <c r="VVX27" s="11"/>
      <c r="VVY27" s="11"/>
      <c r="VVZ27" s="11"/>
      <c r="VWA27" s="11"/>
      <c r="VWB27" s="11"/>
      <c r="VWC27" s="11"/>
      <c r="VWD27" s="11"/>
      <c r="VWE27" s="11"/>
      <c r="VWF27" s="11"/>
      <c r="VWG27" s="11"/>
      <c r="VWH27" s="11"/>
      <c r="VWI27" s="11"/>
      <c r="VWJ27" s="11"/>
      <c r="VWK27" s="11"/>
      <c r="VWL27" s="11"/>
      <c r="VWM27" s="11"/>
      <c r="VWN27" s="11"/>
      <c r="VWO27" s="11"/>
      <c r="VWP27" s="11"/>
      <c r="VWQ27" s="11"/>
      <c r="VWR27" s="11"/>
      <c r="VWS27" s="11"/>
      <c r="VWT27" s="11"/>
      <c r="VWU27" s="11"/>
      <c r="VWV27" s="11"/>
      <c r="VWW27" s="11"/>
      <c r="VWX27" s="11"/>
      <c r="VWY27" s="11"/>
      <c r="VWZ27" s="11"/>
      <c r="VXA27" s="11"/>
      <c r="VXB27" s="11"/>
      <c r="VXC27" s="11"/>
      <c r="VXD27" s="11"/>
      <c r="VXE27" s="11"/>
      <c r="VXF27" s="11"/>
      <c r="VXG27" s="11"/>
      <c r="VXH27" s="11"/>
      <c r="VXI27" s="11"/>
      <c r="VXJ27" s="11"/>
      <c r="VXK27" s="11"/>
      <c r="VXL27" s="11"/>
      <c r="VXM27" s="11"/>
      <c r="VXN27" s="11"/>
      <c r="VXO27" s="11"/>
      <c r="VXP27" s="11"/>
      <c r="VXQ27" s="11"/>
      <c r="VXR27" s="11"/>
      <c r="VXS27" s="11"/>
      <c r="VXT27" s="11"/>
      <c r="VXU27" s="11"/>
      <c r="VXV27" s="11"/>
      <c r="VXW27" s="11"/>
      <c r="VXX27" s="11"/>
      <c r="VXY27" s="11"/>
      <c r="VXZ27" s="11"/>
      <c r="VYA27" s="11"/>
      <c r="VYB27" s="11"/>
      <c r="VYC27" s="11"/>
      <c r="VYD27" s="11"/>
      <c r="VYE27" s="11"/>
      <c r="VYF27" s="11"/>
      <c r="VYG27" s="11"/>
      <c r="VYH27" s="11"/>
      <c r="VYI27" s="11"/>
      <c r="VYJ27" s="11"/>
      <c r="VYK27" s="11"/>
      <c r="VYL27" s="11"/>
      <c r="VYM27" s="11"/>
      <c r="VYN27" s="11"/>
      <c r="VYO27" s="11"/>
      <c r="VYP27" s="11"/>
      <c r="VYQ27" s="11"/>
      <c r="VYR27" s="11"/>
      <c r="VYS27" s="11"/>
      <c r="VYT27" s="11"/>
      <c r="VYU27" s="11"/>
      <c r="VYV27" s="11"/>
      <c r="VYW27" s="11"/>
      <c r="VYX27" s="11"/>
      <c r="VYY27" s="11"/>
      <c r="VYZ27" s="11"/>
      <c r="VZA27" s="11"/>
      <c r="VZB27" s="11"/>
      <c r="VZC27" s="11"/>
      <c r="VZD27" s="11"/>
      <c r="VZE27" s="11"/>
      <c r="VZF27" s="11"/>
      <c r="VZG27" s="11"/>
      <c r="VZH27" s="11"/>
      <c r="VZI27" s="11"/>
      <c r="VZJ27" s="11"/>
      <c r="VZK27" s="11"/>
      <c r="VZL27" s="11"/>
      <c r="VZM27" s="11"/>
      <c r="VZN27" s="11"/>
      <c r="VZO27" s="11"/>
      <c r="VZP27" s="11"/>
      <c r="VZQ27" s="11"/>
      <c r="VZR27" s="11"/>
      <c r="VZS27" s="11"/>
      <c r="VZT27" s="11"/>
      <c r="VZU27" s="11"/>
      <c r="VZV27" s="11"/>
      <c r="VZW27" s="11"/>
      <c r="VZX27" s="11"/>
      <c r="VZY27" s="11"/>
      <c r="VZZ27" s="11"/>
      <c r="WAA27" s="11"/>
      <c r="WAB27" s="11"/>
      <c r="WAC27" s="11"/>
      <c r="WAD27" s="11"/>
      <c r="WAE27" s="11"/>
      <c r="WAF27" s="11"/>
      <c r="WAG27" s="11"/>
      <c r="WAH27" s="11"/>
      <c r="WAI27" s="11"/>
      <c r="WAJ27" s="11"/>
      <c r="WAK27" s="11"/>
      <c r="WAL27" s="11"/>
      <c r="WAM27" s="11"/>
      <c r="WAN27" s="11"/>
      <c r="WAO27" s="11"/>
      <c r="WAP27" s="11"/>
      <c r="WAQ27" s="11"/>
      <c r="WAR27" s="11"/>
      <c r="WAS27" s="11"/>
      <c r="WAT27" s="11"/>
      <c r="WAU27" s="11"/>
      <c r="WAV27" s="11"/>
      <c r="WAW27" s="11"/>
      <c r="WAX27" s="11"/>
      <c r="WAY27" s="11"/>
      <c r="WAZ27" s="11"/>
      <c r="WBA27" s="11"/>
      <c r="WBB27" s="11"/>
      <c r="WBC27" s="11"/>
      <c r="WBD27" s="11"/>
      <c r="WBE27" s="11"/>
      <c r="WBF27" s="11"/>
      <c r="WBG27" s="11"/>
      <c r="WBH27" s="11"/>
      <c r="WBI27" s="11"/>
      <c r="WBJ27" s="11"/>
      <c r="WBK27" s="11"/>
      <c r="WBL27" s="11"/>
      <c r="WBM27" s="11"/>
      <c r="WBN27" s="11"/>
      <c r="WBO27" s="11"/>
      <c r="WBP27" s="11"/>
      <c r="WBQ27" s="11"/>
      <c r="WBR27" s="11"/>
      <c r="WBS27" s="11"/>
      <c r="WBT27" s="11"/>
      <c r="WBU27" s="11"/>
      <c r="WBV27" s="11"/>
      <c r="WBW27" s="11"/>
      <c r="WBX27" s="11"/>
      <c r="WBY27" s="11"/>
      <c r="WBZ27" s="11"/>
      <c r="WCA27" s="11"/>
      <c r="WCB27" s="11"/>
      <c r="WCC27" s="11"/>
      <c r="WCD27" s="11"/>
      <c r="WCE27" s="11"/>
      <c r="WCF27" s="11"/>
      <c r="WCG27" s="11"/>
      <c r="WCH27" s="11"/>
      <c r="WCI27" s="11"/>
      <c r="WCJ27" s="11"/>
      <c r="WCK27" s="11"/>
      <c r="WCL27" s="11"/>
      <c r="WCM27" s="11"/>
      <c r="WCN27" s="11"/>
      <c r="WCO27" s="11"/>
      <c r="WCP27" s="11"/>
      <c r="WCQ27" s="11"/>
      <c r="WCR27" s="11"/>
      <c r="WCS27" s="11"/>
      <c r="WCT27" s="11"/>
      <c r="WCU27" s="11"/>
      <c r="WCV27" s="11"/>
      <c r="WCW27" s="11"/>
      <c r="WCX27" s="11"/>
      <c r="WCY27" s="11"/>
      <c r="WCZ27" s="11"/>
      <c r="WDA27" s="11"/>
      <c r="WDB27" s="11"/>
      <c r="WDC27" s="11"/>
      <c r="WDD27" s="11"/>
      <c r="WDE27" s="11"/>
      <c r="WDF27" s="11"/>
      <c r="WDG27" s="11"/>
      <c r="WDH27" s="11"/>
      <c r="WDI27" s="11"/>
      <c r="WDJ27" s="11"/>
      <c r="WDK27" s="11"/>
      <c r="WDL27" s="11"/>
      <c r="WDM27" s="11"/>
      <c r="WDN27" s="11"/>
      <c r="WDO27" s="11"/>
      <c r="WDP27" s="11"/>
      <c r="WDQ27" s="11"/>
      <c r="WDR27" s="11"/>
      <c r="WDS27" s="11"/>
      <c r="WDT27" s="11"/>
      <c r="WDU27" s="11"/>
      <c r="WDV27" s="11"/>
      <c r="WDW27" s="11"/>
      <c r="WDX27" s="11"/>
      <c r="WDY27" s="11"/>
      <c r="WDZ27" s="11"/>
      <c r="WEA27" s="11"/>
      <c r="WEB27" s="11"/>
      <c r="WEC27" s="11"/>
      <c r="WED27" s="11"/>
      <c r="WEE27" s="11"/>
      <c r="WEF27" s="11"/>
      <c r="WEG27" s="11"/>
      <c r="WEH27" s="11"/>
      <c r="WEI27" s="11"/>
      <c r="WEJ27" s="11"/>
      <c r="WEK27" s="11"/>
      <c r="WEL27" s="11"/>
      <c r="WEM27" s="11"/>
      <c r="WEN27" s="11"/>
      <c r="WEO27" s="11"/>
      <c r="WEP27" s="11"/>
      <c r="WEQ27" s="11"/>
      <c r="WER27" s="11"/>
      <c r="WES27" s="11"/>
      <c r="WET27" s="11"/>
      <c r="WEU27" s="11"/>
      <c r="WEV27" s="11"/>
      <c r="WEW27" s="11"/>
      <c r="WEX27" s="11"/>
      <c r="WEY27" s="11"/>
      <c r="WEZ27" s="11"/>
      <c r="WFA27" s="11"/>
      <c r="WFB27" s="11"/>
      <c r="WFC27" s="11"/>
      <c r="WFD27" s="11"/>
      <c r="WFE27" s="11"/>
      <c r="WFF27" s="11"/>
      <c r="WFG27" s="11"/>
      <c r="WFH27" s="11"/>
      <c r="WFI27" s="11"/>
      <c r="WFJ27" s="11"/>
      <c r="WFK27" s="11"/>
      <c r="WFL27" s="11"/>
      <c r="WFM27" s="11"/>
      <c r="WFN27" s="11"/>
      <c r="WFO27" s="11"/>
      <c r="WFP27" s="11"/>
      <c r="WFQ27" s="11"/>
      <c r="WFR27" s="11"/>
      <c r="WFS27" s="11"/>
      <c r="WFT27" s="11"/>
      <c r="WFU27" s="11"/>
      <c r="WFV27" s="11"/>
      <c r="WFW27" s="11"/>
      <c r="WFX27" s="11"/>
      <c r="WFY27" s="11"/>
      <c r="WFZ27" s="11"/>
      <c r="WGA27" s="11"/>
      <c r="WGB27" s="11"/>
      <c r="WGC27" s="11"/>
      <c r="WGD27" s="11"/>
      <c r="WGE27" s="11"/>
      <c r="WGF27" s="11"/>
      <c r="WGG27" s="11"/>
      <c r="WGH27" s="11"/>
      <c r="WGI27" s="11"/>
      <c r="WGJ27" s="11"/>
      <c r="WGK27" s="11"/>
      <c r="WGL27" s="11"/>
      <c r="WGM27" s="11"/>
      <c r="WGN27" s="11"/>
      <c r="WGO27" s="11"/>
      <c r="WGP27" s="11"/>
      <c r="WGQ27" s="11"/>
      <c r="WGR27" s="11"/>
      <c r="WGS27" s="11"/>
      <c r="WGT27" s="11"/>
      <c r="WGU27" s="11"/>
      <c r="WGV27" s="11"/>
      <c r="WGW27" s="11"/>
      <c r="WGX27" s="11"/>
      <c r="WGY27" s="11"/>
      <c r="WGZ27" s="11"/>
      <c r="WHA27" s="11"/>
      <c r="WHB27" s="11"/>
      <c r="WHC27" s="11"/>
      <c r="WHD27" s="11"/>
      <c r="WHE27" s="11"/>
      <c r="WHF27" s="11"/>
      <c r="WHG27" s="11"/>
      <c r="WHH27" s="11"/>
      <c r="WHI27" s="11"/>
      <c r="WHJ27" s="11"/>
      <c r="WHK27" s="11"/>
      <c r="WHL27" s="11"/>
      <c r="WHM27" s="11"/>
      <c r="WHN27" s="11"/>
      <c r="WHO27" s="11"/>
      <c r="WHP27" s="11"/>
      <c r="WHQ27" s="11"/>
      <c r="WHR27" s="11"/>
      <c r="WHS27" s="11"/>
      <c r="WHT27" s="11"/>
      <c r="WHU27" s="11"/>
      <c r="WHV27" s="11"/>
      <c r="WHW27" s="11"/>
      <c r="WHX27" s="11"/>
      <c r="WHY27" s="11"/>
      <c r="WHZ27" s="11"/>
      <c r="WIA27" s="11"/>
      <c r="WIB27" s="11"/>
      <c r="WIC27" s="11"/>
      <c r="WID27" s="11"/>
      <c r="WIE27" s="11"/>
      <c r="WIF27" s="11"/>
      <c r="WIG27" s="11"/>
      <c r="WIH27" s="11"/>
      <c r="WII27" s="11"/>
      <c r="WIJ27" s="11"/>
      <c r="WIK27" s="11"/>
      <c r="WIL27" s="11"/>
      <c r="WIM27" s="11"/>
      <c r="WIN27" s="11"/>
      <c r="WIO27" s="11"/>
      <c r="WIP27" s="11"/>
      <c r="WIQ27" s="11"/>
      <c r="WIR27" s="11"/>
      <c r="WIS27" s="11"/>
      <c r="WIT27" s="11"/>
      <c r="WIU27" s="11"/>
      <c r="WIV27" s="11"/>
      <c r="WIW27" s="11"/>
      <c r="WIX27" s="11"/>
      <c r="WIY27" s="11"/>
      <c r="WIZ27" s="11"/>
      <c r="WJA27" s="11"/>
      <c r="WJB27" s="11"/>
      <c r="WJC27" s="11"/>
      <c r="WJD27" s="11"/>
      <c r="WJE27" s="11"/>
      <c r="WJF27" s="11"/>
      <c r="WJG27" s="11"/>
      <c r="WJH27" s="11"/>
      <c r="WJI27" s="11"/>
      <c r="WJJ27" s="11"/>
      <c r="WJK27" s="11"/>
      <c r="WJL27" s="11"/>
      <c r="WJM27" s="11"/>
      <c r="WJN27" s="11"/>
      <c r="WJO27" s="11"/>
      <c r="WJP27" s="11"/>
      <c r="WJQ27" s="11"/>
      <c r="WJR27" s="11"/>
      <c r="WJS27" s="11"/>
      <c r="WJT27" s="11"/>
      <c r="WJU27" s="11"/>
      <c r="WJV27" s="11"/>
      <c r="WJW27" s="11"/>
      <c r="WJX27" s="11"/>
      <c r="WJY27" s="11"/>
      <c r="WJZ27" s="11"/>
      <c r="WKA27" s="11"/>
      <c r="WKB27" s="11"/>
      <c r="WKC27" s="11"/>
      <c r="WKD27" s="11"/>
      <c r="WKE27" s="11"/>
      <c r="WKF27" s="11"/>
      <c r="WKG27" s="11"/>
      <c r="WKH27" s="11"/>
      <c r="WKI27" s="11"/>
      <c r="WKJ27" s="11"/>
      <c r="WKK27" s="11"/>
      <c r="WKL27" s="11"/>
      <c r="WKM27" s="11"/>
      <c r="WKN27" s="11"/>
      <c r="WKO27" s="11"/>
      <c r="WKP27" s="11"/>
      <c r="WKQ27" s="11"/>
      <c r="WKR27" s="11"/>
      <c r="WKS27" s="11"/>
      <c r="WKT27" s="11"/>
      <c r="WKU27" s="11"/>
      <c r="WKV27" s="11"/>
      <c r="WKW27" s="11"/>
      <c r="WKX27" s="11"/>
      <c r="WKY27" s="11"/>
      <c r="WKZ27" s="11"/>
      <c r="WLA27" s="11"/>
      <c r="WLB27" s="11"/>
      <c r="WLC27" s="11"/>
      <c r="WLD27" s="11"/>
      <c r="WLE27" s="11"/>
      <c r="WLF27" s="11"/>
      <c r="WLG27" s="11"/>
      <c r="WLH27" s="11"/>
      <c r="WLI27" s="11"/>
      <c r="WLJ27" s="11"/>
      <c r="WLK27" s="11"/>
      <c r="WLL27" s="11"/>
      <c r="WLM27" s="11"/>
      <c r="WLN27" s="11"/>
      <c r="WLO27" s="11"/>
      <c r="WLP27" s="11"/>
      <c r="WLQ27" s="11"/>
      <c r="WLR27" s="11"/>
      <c r="WLS27" s="11"/>
      <c r="WLT27" s="11"/>
      <c r="WLU27" s="11"/>
      <c r="WLV27" s="11"/>
      <c r="WLW27" s="11"/>
      <c r="WLX27" s="11"/>
      <c r="WLY27" s="11"/>
      <c r="WLZ27" s="11"/>
      <c r="WMA27" s="11"/>
      <c r="WMB27" s="11"/>
      <c r="WMC27" s="11"/>
      <c r="WMD27" s="11"/>
      <c r="WME27" s="11"/>
      <c r="WMF27" s="11"/>
      <c r="WMG27" s="11"/>
      <c r="WMH27" s="11"/>
      <c r="WMI27" s="11"/>
      <c r="WMJ27" s="11"/>
      <c r="WMK27" s="11"/>
      <c r="WML27" s="11"/>
      <c r="WMM27" s="11"/>
      <c r="WMN27" s="11"/>
      <c r="WMO27" s="11"/>
      <c r="WMP27" s="11"/>
      <c r="WMQ27" s="11"/>
      <c r="WMR27" s="11"/>
      <c r="WMS27" s="11"/>
      <c r="WMT27" s="11"/>
      <c r="WMU27" s="11"/>
      <c r="WMV27" s="11"/>
      <c r="WMW27" s="11"/>
      <c r="WMX27" s="11"/>
      <c r="WMY27" s="11"/>
      <c r="WMZ27" s="11"/>
      <c r="WNA27" s="11"/>
      <c r="WNB27" s="11"/>
      <c r="WNC27" s="11"/>
      <c r="WND27" s="11"/>
      <c r="WNE27" s="11"/>
      <c r="WNF27" s="11"/>
      <c r="WNG27" s="11"/>
      <c r="WNH27" s="11"/>
      <c r="WNI27" s="11"/>
      <c r="WNJ27" s="11"/>
      <c r="WNK27" s="11"/>
      <c r="WNL27" s="11"/>
      <c r="WNM27" s="11"/>
      <c r="WNN27" s="11"/>
      <c r="WNO27" s="11"/>
      <c r="WNP27" s="11"/>
      <c r="WNQ27" s="11"/>
      <c r="WNR27" s="11"/>
      <c r="WNS27" s="11"/>
      <c r="WNT27" s="11"/>
      <c r="WNU27" s="11"/>
      <c r="WNV27" s="11"/>
      <c r="WNW27" s="11"/>
      <c r="WNX27" s="11"/>
      <c r="WNY27" s="11"/>
      <c r="WNZ27" s="11"/>
      <c r="WOA27" s="11"/>
      <c r="WOB27" s="11"/>
      <c r="WOC27" s="11"/>
      <c r="WOD27" s="11"/>
      <c r="WOE27" s="11"/>
      <c r="WOF27" s="11"/>
      <c r="WOG27" s="11"/>
      <c r="WOH27" s="11"/>
      <c r="WOI27" s="11"/>
      <c r="WOJ27" s="11"/>
      <c r="WOK27" s="11"/>
      <c r="WOL27" s="11"/>
      <c r="WOM27" s="11"/>
      <c r="WON27" s="11"/>
      <c r="WOO27" s="11"/>
      <c r="WOP27" s="11"/>
      <c r="WOQ27" s="11"/>
      <c r="WOR27" s="11"/>
      <c r="WOS27" s="11"/>
      <c r="WOT27" s="11"/>
      <c r="WOU27" s="11"/>
      <c r="WOV27" s="11"/>
      <c r="WOW27" s="11"/>
      <c r="WOX27" s="11"/>
      <c r="WOY27" s="11"/>
      <c r="WOZ27" s="11"/>
      <c r="WPA27" s="11"/>
      <c r="WPB27" s="11"/>
      <c r="WPC27" s="11"/>
      <c r="WPD27" s="11"/>
      <c r="WPE27" s="11"/>
      <c r="WPF27" s="11"/>
      <c r="WPG27" s="11"/>
      <c r="WPH27" s="11"/>
      <c r="WPI27" s="11"/>
      <c r="WPJ27" s="11"/>
      <c r="WPK27" s="11"/>
      <c r="WPL27" s="11"/>
      <c r="WPM27" s="11"/>
      <c r="WPN27" s="11"/>
      <c r="WPO27" s="11"/>
      <c r="WPP27" s="11"/>
      <c r="WPQ27" s="11"/>
      <c r="WPR27" s="11"/>
      <c r="WPS27" s="11"/>
      <c r="WPT27" s="11"/>
      <c r="WPU27" s="11"/>
      <c r="WPV27" s="11"/>
      <c r="WPW27" s="11"/>
      <c r="WPX27" s="11"/>
      <c r="WPY27" s="11"/>
      <c r="WPZ27" s="11"/>
      <c r="WQA27" s="11"/>
      <c r="WQB27" s="11"/>
      <c r="WQC27" s="11"/>
      <c r="WQD27" s="11"/>
      <c r="WQE27" s="11"/>
      <c r="WQF27" s="11"/>
      <c r="WQG27" s="11"/>
      <c r="WQH27" s="11"/>
      <c r="WQI27" s="11"/>
      <c r="WQJ27" s="11"/>
      <c r="WQK27" s="11"/>
      <c r="WQL27" s="11"/>
      <c r="WQM27" s="11"/>
      <c r="WQN27" s="11"/>
      <c r="WQO27" s="11"/>
      <c r="WQP27" s="11"/>
      <c r="WQQ27" s="11"/>
      <c r="WQR27" s="11"/>
      <c r="WQS27" s="11"/>
      <c r="WQT27" s="11"/>
      <c r="WQU27" s="11"/>
      <c r="WQV27" s="11"/>
      <c r="WQW27" s="11"/>
      <c r="WQX27" s="11"/>
      <c r="WQY27" s="11"/>
      <c r="WQZ27" s="11"/>
      <c r="WRA27" s="11"/>
      <c r="WRB27" s="11"/>
      <c r="WRC27" s="11"/>
      <c r="WRD27" s="11"/>
      <c r="WRE27" s="11"/>
      <c r="WRF27" s="11"/>
      <c r="WRG27" s="11"/>
      <c r="WRH27" s="11"/>
      <c r="WRI27" s="11"/>
      <c r="WRJ27" s="11"/>
      <c r="WRK27" s="11"/>
      <c r="WRL27" s="11"/>
      <c r="WRM27" s="11"/>
      <c r="WRN27" s="11"/>
      <c r="WRO27" s="11"/>
      <c r="WRP27" s="11"/>
      <c r="WRQ27" s="11"/>
      <c r="WRR27" s="11"/>
      <c r="WRS27" s="11"/>
      <c r="WRT27" s="11"/>
      <c r="WRU27" s="11"/>
      <c r="WRV27" s="11"/>
      <c r="WRW27" s="11"/>
      <c r="WRX27" s="11"/>
      <c r="WRY27" s="11"/>
      <c r="WRZ27" s="11"/>
      <c r="WSA27" s="11"/>
      <c r="WSB27" s="11"/>
      <c r="WSC27" s="11"/>
      <c r="WSD27" s="11"/>
      <c r="WSE27" s="11"/>
      <c r="WSF27" s="11"/>
      <c r="WSG27" s="11"/>
      <c r="WSH27" s="11"/>
      <c r="WSI27" s="11"/>
      <c r="WSJ27" s="11"/>
      <c r="WSK27" s="11"/>
      <c r="WSL27" s="11"/>
      <c r="WSM27" s="11"/>
      <c r="WSN27" s="11"/>
      <c r="WSO27" s="11"/>
      <c r="WSP27" s="11"/>
      <c r="WSQ27" s="11"/>
      <c r="WSR27" s="11"/>
      <c r="WSS27" s="11"/>
      <c r="WST27" s="11"/>
      <c r="WSU27" s="11"/>
      <c r="WSV27" s="11"/>
      <c r="WSW27" s="11"/>
      <c r="WSX27" s="11"/>
      <c r="WSY27" s="11"/>
      <c r="WSZ27" s="11"/>
      <c r="WTA27" s="11"/>
      <c r="WTB27" s="11"/>
      <c r="WTC27" s="11"/>
      <c r="WTD27" s="11"/>
      <c r="WTE27" s="11"/>
      <c r="WTF27" s="11"/>
      <c r="WTG27" s="11"/>
      <c r="WTH27" s="11"/>
      <c r="WTI27" s="11"/>
      <c r="WTJ27" s="11"/>
      <c r="WTK27" s="11"/>
      <c r="WTL27" s="11"/>
      <c r="WTM27" s="11"/>
      <c r="WTN27" s="11"/>
      <c r="WTO27" s="11"/>
      <c r="WTP27" s="11"/>
      <c r="WTQ27" s="11"/>
      <c r="WTR27" s="11"/>
      <c r="WTS27" s="11"/>
      <c r="WTT27" s="11"/>
      <c r="WTU27" s="11"/>
      <c r="WTV27" s="11"/>
      <c r="WTW27" s="11"/>
      <c r="WTX27" s="11"/>
      <c r="WTY27" s="11"/>
      <c r="WTZ27" s="11"/>
      <c r="WUA27" s="11"/>
      <c r="WUB27" s="11"/>
      <c r="WUC27" s="11"/>
      <c r="WUD27" s="11"/>
      <c r="WUE27" s="11"/>
      <c r="WUF27" s="11"/>
      <c r="WUG27" s="11"/>
      <c r="WUH27" s="11"/>
      <c r="WUI27" s="11"/>
      <c r="WUJ27" s="11"/>
      <c r="WUK27" s="11"/>
      <c r="WUL27" s="11"/>
      <c r="WUM27" s="11"/>
      <c r="WUN27" s="11"/>
    </row>
    <row r="28" spans="1:16108" ht="13.35" customHeight="1">
      <c r="A28" s="18">
        <f>A26+1</f>
        <v>11</v>
      </c>
      <c r="B28" s="8" t="s">
        <v>281</v>
      </c>
      <c r="C28" s="8"/>
      <c r="D28" s="8">
        <f>+$D$25</f>
        <v>2024</v>
      </c>
      <c r="E28" s="8"/>
      <c r="F28" s="324">
        <f>SUM(F26,J24:J26)</f>
        <v>-881019.00473461323</v>
      </c>
      <c r="G28" s="324"/>
      <c r="H28" s="322">
        <v>7.0000000000000001E-3</v>
      </c>
      <c r="I28" s="323"/>
      <c r="J28" s="270">
        <f>F28*H28</f>
        <v>-6167.1330331422923</v>
      </c>
      <c r="K28" s="270"/>
      <c r="M28" s="12"/>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c r="IW28" s="11"/>
      <c r="IX28" s="11"/>
      <c r="IY28" s="11"/>
      <c r="IZ28" s="11"/>
      <c r="JA28" s="11"/>
      <c r="JB28" s="11"/>
      <c r="JC28" s="11"/>
      <c r="JD28" s="11"/>
      <c r="JE28" s="11"/>
      <c r="JF28" s="11"/>
      <c r="JG28" s="11"/>
      <c r="JH28" s="11"/>
      <c r="JI28" s="11"/>
      <c r="JJ28" s="11"/>
      <c r="JK28" s="11"/>
      <c r="JL28" s="11"/>
      <c r="JM28" s="11"/>
      <c r="JN28" s="11"/>
      <c r="JO28" s="11"/>
      <c r="JP28" s="11"/>
      <c r="JQ28" s="11"/>
      <c r="JR28" s="11"/>
      <c r="JS28" s="11"/>
      <c r="JT28" s="11"/>
      <c r="JU28" s="11"/>
      <c r="JV28" s="11"/>
      <c r="JW28" s="11"/>
      <c r="JX28" s="11"/>
      <c r="JY28" s="11"/>
      <c r="JZ28" s="11"/>
      <c r="KA28" s="11"/>
      <c r="KB28" s="11"/>
      <c r="KC28" s="11"/>
      <c r="KD28" s="11"/>
      <c r="KE28" s="11"/>
      <c r="KF28" s="11"/>
      <c r="KG28" s="11"/>
      <c r="KH28" s="11"/>
      <c r="KI28" s="11"/>
      <c r="KJ28" s="11"/>
      <c r="KK28" s="11"/>
      <c r="KL28" s="11"/>
      <c r="KM28" s="11"/>
      <c r="KN28" s="11"/>
      <c r="KO28" s="11"/>
      <c r="KP28" s="11"/>
      <c r="KQ28" s="11"/>
      <c r="KR28" s="11"/>
      <c r="KS28" s="11"/>
      <c r="KT28" s="11"/>
      <c r="KU28" s="11"/>
      <c r="KV28" s="11"/>
      <c r="KW28" s="11"/>
      <c r="KX28" s="11"/>
      <c r="KY28" s="11"/>
      <c r="KZ28" s="11"/>
      <c r="LA28" s="11"/>
      <c r="LB28" s="11"/>
      <c r="LC28" s="11"/>
      <c r="LD28" s="11"/>
      <c r="LE28" s="11"/>
      <c r="LF28" s="11"/>
      <c r="LG28" s="11"/>
      <c r="LH28" s="11"/>
      <c r="LI28" s="11"/>
      <c r="LJ28" s="11"/>
      <c r="LK28" s="11"/>
      <c r="LL28" s="11"/>
      <c r="LM28" s="11"/>
      <c r="LN28" s="11"/>
      <c r="LO28" s="11"/>
      <c r="LP28" s="11"/>
      <c r="LQ28" s="11"/>
      <c r="LR28" s="11"/>
      <c r="LS28" s="11"/>
      <c r="LT28" s="11"/>
      <c r="LU28" s="11"/>
      <c r="LV28" s="11"/>
      <c r="LW28" s="11"/>
      <c r="LX28" s="11"/>
      <c r="LY28" s="11"/>
      <c r="LZ28" s="11"/>
      <c r="MA28" s="11"/>
      <c r="MB28" s="11"/>
      <c r="MC28" s="11"/>
      <c r="MD28" s="11"/>
      <c r="ME28" s="11"/>
      <c r="MF28" s="11"/>
      <c r="MG28" s="11"/>
      <c r="MH28" s="11"/>
      <c r="MI28" s="11"/>
      <c r="MJ28" s="11"/>
      <c r="MK28" s="11"/>
      <c r="ML28" s="11"/>
      <c r="MM28" s="11"/>
      <c r="MN28" s="11"/>
      <c r="MO28" s="11"/>
      <c r="MP28" s="11"/>
      <c r="MQ28" s="11"/>
      <c r="MR28" s="11"/>
      <c r="MS28" s="11"/>
      <c r="MT28" s="11"/>
      <c r="MU28" s="11"/>
      <c r="MV28" s="11"/>
      <c r="MW28" s="11"/>
      <c r="MX28" s="11"/>
      <c r="MY28" s="11"/>
      <c r="MZ28" s="11"/>
      <c r="NA28" s="11"/>
      <c r="NB28" s="11"/>
      <c r="NC28" s="11"/>
      <c r="ND28" s="11"/>
      <c r="NE28" s="11"/>
      <c r="NF28" s="11"/>
      <c r="NG28" s="11"/>
      <c r="NH28" s="11"/>
      <c r="NI28" s="11"/>
      <c r="NJ28" s="11"/>
      <c r="NK28" s="11"/>
      <c r="NL28" s="11"/>
      <c r="NM28" s="11"/>
      <c r="NN28" s="11"/>
      <c r="NO28" s="11"/>
      <c r="NP28" s="11"/>
      <c r="NQ28" s="11"/>
      <c r="NR28" s="11"/>
      <c r="NS28" s="11"/>
      <c r="NT28" s="11"/>
      <c r="NU28" s="11"/>
      <c r="NV28" s="11"/>
      <c r="NW28" s="11"/>
      <c r="NX28" s="11"/>
      <c r="NY28" s="11"/>
      <c r="NZ28" s="11"/>
      <c r="OA28" s="11"/>
      <c r="OB28" s="11"/>
      <c r="OC28" s="11"/>
      <c r="OD28" s="11"/>
      <c r="OE28" s="11"/>
      <c r="OF28" s="11"/>
      <c r="OG28" s="11"/>
      <c r="OH28" s="11"/>
      <c r="OI28" s="11"/>
      <c r="OJ28" s="11"/>
      <c r="OK28" s="11"/>
      <c r="OL28" s="11"/>
      <c r="OM28" s="11"/>
      <c r="ON28" s="11"/>
      <c r="OO28" s="11"/>
      <c r="OP28" s="11"/>
      <c r="OQ28" s="11"/>
      <c r="OR28" s="11"/>
      <c r="OS28" s="11"/>
      <c r="OT28" s="11"/>
      <c r="OU28" s="11"/>
      <c r="OV28" s="11"/>
      <c r="OW28" s="11"/>
      <c r="OX28" s="11"/>
      <c r="OY28" s="11"/>
      <c r="OZ28" s="11"/>
      <c r="PA28" s="11"/>
      <c r="PB28" s="11"/>
      <c r="PC28" s="11"/>
      <c r="PD28" s="11"/>
      <c r="PE28" s="11"/>
      <c r="PF28" s="11"/>
      <c r="PG28" s="11"/>
      <c r="PH28" s="11"/>
      <c r="PI28" s="11"/>
      <c r="PJ28" s="11"/>
      <c r="PK28" s="11"/>
      <c r="PL28" s="11"/>
      <c r="PM28" s="11"/>
      <c r="PN28" s="11"/>
      <c r="PO28" s="11"/>
      <c r="PP28" s="11"/>
      <c r="PQ28" s="11"/>
      <c r="PR28" s="11"/>
      <c r="PS28" s="11"/>
      <c r="PT28" s="11"/>
      <c r="PU28" s="11"/>
      <c r="PV28" s="11"/>
      <c r="PW28" s="11"/>
      <c r="PX28" s="11"/>
      <c r="PY28" s="11"/>
      <c r="PZ28" s="11"/>
      <c r="QA28" s="11"/>
      <c r="QB28" s="11"/>
      <c r="QC28" s="11"/>
      <c r="QD28" s="11"/>
      <c r="QE28" s="11"/>
      <c r="QF28" s="11"/>
      <c r="QG28" s="11"/>
      <c r="QH28" s="11"/>
      <c r="QI28" s="11"/>
      <c r="QJ28" s="11"/>
      <c r="QK28" s="11"/>
      <c r="QL28" s="11"/>
      <c r="QM28" s="11"/>
      <c r="QN28" s="11"/>
      <c r="QO28" s="11"/>
      <c r="QP28" s="11"/>
      <c r="QQ28" s="11"/>
      <c r="QR28" s="11"/>
      <c r="QS28" s="11"/>
      <c r="QT28" s="11"/>
      <c r="QU28" s="11"/>
      <c r="QV28" s="11"/>
      <c r="QW28" s="11"/>
      <c r="QX28" s="11"/>
      <c r="QY28" s="11"/>
      <c r="QZ28" s="11"/>
      <c r="RA28" s="11"/>
      <c r="RB28" s="11"/>
      <c r="RC28" s="11"/>
      <c r="RD28" s="11"/>
      <c r="RE28" s="11"/>
      <c r="RF28" s="11"/>
      <c r="RG28" s="11"/>
      <c r="RH28" s="11"/>
      <c r="RI28" s="11"/>
      <c r="RJ28" s="11"/>
      <c r="RK28" s="11"/>
      <c r="RL28" s="11"/>
      <c r="RM28" s="11"/>
      <c r="RN28" s="11"/>
      <c r="RO28" s="11"/>
      <c r="RP28" s="11"/>
      <c r="RQ28" s="11"/>
      <c r="RR28" s="11"/>
      <c r="RS28" s="11"/>
      <c r="RT28" s="11"/>
      <c r="RU28" s="11"/>
      <c r="RV28" s="11"/>
      <c r="RW28" s="11"/>
      <c r="RX28" s="11"/>
      <c r="RY28" s="11"/>
      <c r="RZ28" s="11"/>
      <c r="SA28" s="11"/>
      <c r="SB28" s="11"/>
      <c r="SC28" s="11"/>
      <c r="SD28" s="11"/>
      <c r="SE28" s="11"/>
      <c r="SF28" s="11"/>
      <c r="SG28" s="11"/>
      <c r="SH28" s="11"/>
      <c r="SI28" s="11"/>
      <c r="SJ28" s="11"/>
      <c r="SK28" s="11"/>
      <c r="SL28" s="11"/>
      <c r="SM28" s="11"/>
      <c r="SN28" s="11"/>
      <c r="SO28" s="11"/>
      <c r="SP28" s="11"/>
      <c r="SQ28" s="11"/>
      <c r="SR28" s="11"/>
      <c r="SS28" s="11"/>
      <c r="ST28" s="11"/>
      <c r="SU28" s="11"/>
      <c r="SV28" s="11"/>
      <c r="SW28" s="11"/>
      <c r="SX28" s="11"/>
      <c r="SY28" s="11"/>
      <c r="SZ28" s="11"/>
      <c r="TA28" s="11"/>
      <c r="TB28" s="11"/>
      <c r="TC28" s="11"/>
      <c r="TD28" s="11"/>
      <c r="TE28" s="11"/>
      <c r="TF28" s="11"/>
      <c r="TG28" s="11"/>
      <c r="TH28" s="11"/>
      <c r="TI28" s="11"/>
      <c r="TJ28" s="11"/>
      <c r="TK28" s="11"/>
      <c r="TL28" s="11"/>
      <c r="TM28" s="11"/>
      <c r="TN28" s="11"/>
      <c r="TO28" s="11"/>
      <c r="TP28" s="11"/>
      <c r="TQ28" s="11"/>
      <c r="TR28" s="11"/>
      <c r="TS28" s="11"/>
      <c r="TT28" s="11"/>
      <c r="TU28" s="11"/>
      <c r="TV28" s="11"/>
      <c r="TW28" s="11"/>
      <c r="TX28" s="11"/>
      <c r="TY28" s="11"/>
      <c r="TZ28" s="11"/>
      <c r="UA28" s="11"/>
      <c r="UB28" s="11"/>
      <c r="UC28" s="11"/>
      <c r="UD28" s="11"/>
      <c r="UE28" s="11"/>
      <c r="UF28" s="11"/>
      <c r="UG28" s="11"/>
      <c r="UH28" s="11"/>
      <c r="UI28" s="11"/>
      <c r="UJ28" s="11"/>
      <c r="UK28" s="11"/>
      <c r="UL28" s="11"/>
      <c r="UM28" s="11"/>
      <c r="UN28" s="11"/>
      <c r="UO28" s="11"/>
      <c r="UP28" s="11"/>
      <c r="UQ28" s="11"/>
      <c r="UR28" s="11"/>
      <c r="US28" s="11"/>
      <c r="UT28" s="11"/>
      <c r="UU28" s="11"/>
      <c r="UV28" s="11"/>
      <c r="UW28" s="11"/>
      <c r="UX28" s="11"/>
      <c r="UY28" s="11"/>
      <c r="UZ28" s="11"/>
      <c r="VA28" s="11"/>
      <c r="VB28" s="11"/>
      <c r="VC28" s="11"/>
      <c r="VD28" s="11"/>
      <c r="VE28" s="11"/>
      <c r="VF28" s="11"/>
      <c r="VG28" s="11"/>
      <c r="VH28" s="11"/>
      <c r="VI28" s="11"/>
      <c r="VJ28" s="11"/>
      <c r="VK28" s="11"/>
      <c r="VL28" s="11"/>
      <c r="VM28" s="11"/>
      <c r="VN28" s="11"/>
      <c r="VO28" s="11"/>
      <c r="VP28" s="11"/>
      <c r="VQ28" s="11"/>
      <c r="VR28" s="11"/>
      <c r="VS28" s="11"/>
      <c r="VT28" s="11"/>
      <c r="VU28" s="11"/>
      <c r="VV28" s="11"/>
      <c r="VW28" s="11"/>
      <c r="VX28" s="11"/>
      <c r="VY28" s="11"/>
      <c r="VZ28" s="11"/>
      <c r="WA28" s="11"/>
      <c r="WB28" s="11"/>
      <c r="WC28" s="11"/>
      <c r="WD28" s="11"/>
      <c r="WE28" s="11"/>
      <c r="WF28" s="11"/>
      <c r="WG28" s="11"/>
      <c r="WH28" s="11"/>
      <c r="WI28" s="11"/>
      <c r="WJ28" s="11"/>
      <c r="WK28" s="11"/>
      <c r="WL28" s="11"/>
      <c r="WM28" s="11"/>
      <c r="WN28" s="11"/>
      <c r="WO28" s="11"/>
      <c r="WP28" s="11"/>
      <c r="WQ28" s="11"/>
      <c r="WR28" s="11"/>
      <c r="WS28" s="11"/>
      <c r="WT28" s="11"/>
      <c r="WU28" s="11"/>
      <c r="WV28" s="11"/>
      <c r="WW28" s="11"/>
      <c r="WX28" s="11"/>
      <c r="WY28" s="11"/>
      <c r="WZ28" s="11"/>
      <c r="XA28" s="11"/>
      <c r="XB28" s="11"/>
      <c r="XC28" s="11"/>
      <c r="XD28" s="11"/>
      <c r="XE28" s="11"/>
      <c r="XF28" s="11"/>
      <c r="XG28" s="11"/>
      <c r="XH28" s="11"/>
      <c r="XI28" s="11"/>
      <c r="XJ28" s="11"/>
      <c r="XK28" s="11"/>
      <c r="XL28" s="11"/>
      <c r="XM28" s="11"/>
      <c r="XN28" s="11"/>
      <c r="XO28" s="11"/>
      <c r="XP28" s="11"/>
      <c r="XQ28" s="11"/>
      <c r="XR28" s="11"/>
      <c r="XS28" s="11"/>
      <c r="XT28" s="11"/>
      <c r="XU28" s="11"/>
      <c r="XV28" s="11"/>
      <c r="XW28" s="11"/>
      <c r="XX28" s="11"/>
      <c r="XY28" s="11"/>
      <c r="XZ28" s="11"/>
      <c r="YA28" s="11"/>
      <c r="YB28" s="11"/>
      <c r="YC28" s="11"/>
      <c r="YD28" s="11"/>
      <c r="YE28" s="11"/>
      <c r="YF28" s="11"/>
      <c r="YG28" s="11"/>
      <c r="YH28" s="11"/>
      <c r="YI28" s="11"/>
      <c r="YJ28" s="11"/>
      <c r="YK28" s="11"/>
      <c r="YL28" s="11"/>
      <c r="YM28" s="11"/>
      <c r="YN28" s="11"/>
      <c r="YO28" s="11"/>
      <c r="YP28" s="11"/>
      <c r="YQ28" s="11"/>
      <c r="YR28" s="11"/>
      <c r="YS28" s="11"/>
      <c r="YT28" s="11"/>
      <c r="YU28" s="11"/>
      <c r="YV28" s="11"/>
      <c r="YW28" s="11"/>
      <c r="YX28" s="11"/>
      <c r="YY28" s="11"/>
      <c r="YZ28" s="11"/>
      <c r="ZA28" s="11"/>
      <c r="ZB28" s="11"/>
      <c r="ZC28" s="11"/>
      <c r="ZD28" s="11"/>
      <c r="ZE28" s="11"/>
      <c r="ZF28" s="11"/>
      <c r="ZG28" s="11"/>
      <c r="ZH28" s="11"/>
      <c r="ZI28" s="11"/>
      <c r="ZJ28" s="11"/>
      <c r="ZK28" s="11"/>
      <c r="ZL28" s="11"/>
      <c r="ZM28" s="11"/>
      <c r="ZN28" s="11"/>
      <c r="ZO28" s="11"/>
      <c r="ZP28" s="11"/>
      <c r="ZQ28" s="11"/>
      <c r="ZR28" s="11"/>
      <c r="ZS28" s="11"/>
      <c r="ZT28" s="11"/>
      <c r="ZU28" s="11"/>
      <c r="ZV28" s="11"/>
      <c r="ZW28" s="11"/>
      <c r="ZX28" s="11"/>
      <c r="ZY28" s="11"/>
      <c r="ZZ28" s="11"/>
      <c r="AAA28" s="11"/>
      <c r="AAB28" s="11"/>
      <c r="AAC28" s="11"/>
      <c r="AAD28" s="11"/>
      <c r="AAE28" s="11"/>
      <c r="AAF28" s="11"/>
      <c r="AAG28" s="11"/>
      <c r="AAH28" s="11"/>
      <c r="AAI28" s="11"/>
      <c r="AAJ28" s="11"/>
      <c r="AAK28" s="11"/>
      <c r="AAL28" s="11"/>
      <c r="AAM28" s="11"/>
      <c r="AAN28" s="11"/>
      <c r="AAO28" s="11"/>
      <c r="AAP28" s="11"/>
      <c r="AAQ28" s="11"/>
      <c r="AAR28" s="11"/>
      <c r="AAS28" s="11"/>
      <c r="AAT28" s="11"/>
      <c r="AAU28" s="11"/>
      <c r="AAV28" s="11"/>
      <c r="AAW28" s="11"/>
      <c r="AAX28" s="11"/>
      <c r="AAY28" s="11"/>
      <c r="AAZ28" s="11"/>
      <c r="ABA28" s="11"/>
      <c r="ABB28" s="11"/>
      <c r="ABC28" s="11"/>
      <c r="ABD28" s="11"/>
      <c r="ABE28" s="11"/>
      <c r="ABF28" s="11"/>
      <c r="ABG28" s="11"/>
      <c r="ABH28" s="11"/>
      <c r="ABI28" s="11"/>
      <c r="ABJ28" s="11"/>
      <c r="ABK28" s="11"/>
      <c r="ABL28" s="11"/>
      <c r="ABM28" s="11"/>
      <c r="ABN28" s="11"/>
      <c r="ABO28" s="11"/>
      <c r="ABP28" s="11"/>
      <c r="ABQ28" s="11"/>
      <c r="ABR28" s="11"/>
      <c r="ABS28" s="11"/>
      <c r="ABT28" s="11"/>
      <c r="ABU28" s="11"/>
      <c r="ABV28" s="11"/>
      <c r="ABW28" s="11"/>
      <c r="ABX28" s="11"/>
      <c r="ABY28" s="11"/>
      <c r="ABZ28" s="11"/>
      <c r="ACA28" s="11"/>
      <c r="ACB28" s="11"/>
      <c r="ACC28" s="11"/>
      <c r="ACD28" s="11"/>
      <c r="ACE28" s="11"/>
      <c r="ACF28" s="11"/>
      <c r="ACG28" s="11"/>
      <c r="ACH28" s="11"/>
      <c r="ACI28" s="11"/>
      <c r="ACJ28" s="11"/>
      <c r="ACK28" s="11"/>
      <c r="ACL28" s="11"/>
      <c r="ACM28" s="11"/>
      <c r="ACN28" s="11"/>
      <c r="ACO28" s="11"/>
      <c r="ACP28" s="11"/>
      <c r="ACQ28" s="11"/>
      <c r="ACR28" s="11"/>
      <c r="ACS28" s="11"/>
      <c r="ACT28" s="11"/>
      <c r="ACU28" s="11"/>
      <c r="ACV28" s="11"/>
      <c r="ACW28" s="11"/>
      <c r="ACX28" s="11"/>
      <c r="ACY28" s="11"/>
      <c r="ACZ28" s="11"/>
      <c r="ADA28" s="11"/>
      <c r="ADB28" s="11"/>
      <c r="ADC28" s="11"/>
      <c r="ADD28" s="11"/>
      <c r="ADE28" s="11"/>
      <c r="ADF28" s="11"/>
      <c r="ADG28" s="11"/>
      <c r="ADH28" s="11"/>
      <c r="ADI28" s="11"/>
      <c r="ADJ28" s="11"/>
      <c r="ADK28" s="11"/>
      <c r="ADL28" s="11"/>
      <c r="ADM28" s="11"/>
      <c r="ADN28" s="11"/>
      <c r="ADO28" s="11"/>
      <c r="ADP28" s="11"/>
      <c r="ADQ28" s="11"/>
      <c r="ADR28" s="11"/>
      <c r="ADS28" s="11"/>
      <c r="ADT28" s="11"/>
      <c r="ADU28" s="11"/>
      <c r="ADV28" s="11"/>
      <c r="ADW28" s="11"/>
      <c r="ADX28" s="11"/>
      <c r="ADY28" s="11"/>
      <c r="ADZ28" s="11"/>
      <c r="AEA28" s="11"/>
      <c r="AEB28" s="11"/>
      <c r="AEC28" s="11"/>
      <c r="AED28" s="11"/>
      <c r="AEE28" s="11"/>
      <c r="AEF28" s="11"/>
      <c r="AEG28" s="11"/>
      <c r="AEH28" s="11"/>
      <c r="AEI28" s="11"/>
      <c r="AEJ28" s="11"/>
      <c r="AEK28" s="11"/>
      <c r="AEL28" s="11"/>
      <c r="AEM28" s="11"/>
      <c r="AEN28" s="11"/>
      <c r="AEO28" s="11"/>
      <c r="AEP28" s="11"/>
      <c r="AEQ28" s="11"/>
      <c r="AER28" s="11"/>
      <c r="AES28" s="11"/>
      <c r="AET28" s="11"/>
      <c r="AEU28" s="11"/>
      <c r="AEV28" s="11"/>
      <c r="AEW28" s="11"/>
      <c r="AEX28" s="11"/>
      <c r="AEY28" s="11"/>
      <c r="AEZ28" s="11"/>
      <c r="AFA28" s="11"/>
      <c r="AFB28" s="11"/>
      <c r="AFC28" s="11"/>
      <c r="AFD28" s="11"/>
      <c r="AFE28" s="11"/>
      <c r="AFF28" s="11"/>
      <c r="AFG28" s="11"/>
      <c r="AFH28" s="11"/>
      <c r="AFI28" s="11"/>
      <c r="AFJ28" s="11"/>
      <c r="AFK28" s="11"/>
      <c r="AFL28" s="11"/>
      <c r="AFM28" s="11"/>
      <c r="AFN28" s="11"/>
      <c r="AFO28" s="11"/>
      <c r="AFP28" s="11"/>
      <c r="AFQ28" s="11"/>
      <c r="AFR28" s="11"/>
      <c r="AFS28" s="11"/>
      <c r="AFT28" s="11"/>
      <c r="AFU28" s="11"/>
      <c r="AFV28" s="11"/>
      <c r="AFW28" s="11"/>
      <c r="AFX28" s="11"/>
      <c r="AFY28" s="11"/>
      <c r="AFZ28" s="11"/>
      <c r="AGA28" s="11"/>
      <c r="AGB28" s="11"/>
      <c r="AGC28" s="11"/>
      <c r="AGD28" s="11"/>
      <c r="AGE28" s="11"/>
      <c r="AGF28" s="11"/>
      <c r="AGG28" s="11"/>
      <c r="AGH28" s="11"/>
      <c r="AGI28" s="11"/>
      <c r="AGJ28" s="11"/>
      <c r="AGK28" s="11"/>
      <c r="AGL28" s="11"/>
      <c r="AGM28" s="11"/>
      <c r="AGN28" s="11"/>
      <c r="AGO28" s="11"/>
      <c r="AGP28" s="11"/>
      <c r="AGQ28" s="11"/>
      <c r="AGR28" s="11"/>
      <c r="AGS28" s="11"/>
      <c r="AGT28" s="11"/>
      <c r="AGU28" s="11"/>
      <c r="AGV28" s="11"/>
      <c r="AGW28" s="11"/>
      <c r="AGX28" s="11"/>
      <c r="AGY28" s="11"/>
      <c r="AGZ28" s="11"/>
      <c r="AHA28" s="11"/>
      <c r="AHB28" s="11"/>
      <c r="AHC28" s="11"/>
      <c r="AHD28" s="11"/>
      <c r="AHE28" s="11"/>
      <c r="AHF28" s="11"/>
      <c r="AHG28" s="11"/>
      <c r="AHH28" s="11"/>
      <c r="AHI28" s="11"/>
      <c r="AHJ28" s="11"/>
      <c r="AHK28" s="11"/>
      <c r="AHL28" s="11"/>
      <c r="AHM28" s="11"/>
      <c r="AHN28" s="11"/>
      <c r="AHO28" s="11"/>
      <c r="AHP28" s="11"/>
      <c r="AHQ28" s="11"/>
      <c r="AHR28" s="11"/>
      <c r="AHS28" s="11"/>
      <c r="AHT28" s="11"/>
      <c r="AHU28" s="11"/>
      <c r="AHV28" s="11"/>
      <c r="AHW28" s="11"/>
      <c r="AHX28" s="11"/>
      <c r="AHY28" s="11"/>
      <c r="AHZ28" s="11"/>
      <c r="AIA28" s="11"/>
      <c r="AIB28" s="11"/>
      <c r="AIC28" s="11"/>
      <c r="AID28" s="11"/>
      <c r="AIE28" s="11"/>
      <c r="AIF28" s="11"/>
      <c r="AIG28" s="11"/>
      <c r="AIH28" s="11"/>
      <c r="AII28" s="11"/>
      <c r="AIJ28" s="11"/>
      <c r="AIK28" s="11"/>
      <c r="AIL28" s="11"/>
      <c r="AIM28" s="11"/>
      <c r="AIN28" s="11"/>
      <c r="AIO28" s="11"/>
      <c r="AIP28" s="11"/>
      <c r="AIQ28" s="11"/>
      <c r="AIR28" s="11"/>
      <c r="AIS28" s="11"/>
      <c r="AIT28" s="11"/>
      <c r="AIU28" s="11"/>
      <c r="AIV28" s="11"/>
      <c r="AIW28" s="11"/>
      <c r="AIX28" s="11"/>
      <c r="AIY28" s="11"/>
      <c r="AIZ28" s="11"/>
      <c r="AJA28" s="11"/>
      <c r="AJB28" s="11"/>
      <c r="AJC28" s="11"/>
      <c r="AJD28" s="11"/>
      <c r="AJE28" s="11"/>
      <c r="AJF28" s="11"/>
      <c r="AJG28" s="11"/>
      <c r="AJH28" s="11"/>
      <c r="AJI28" s="11"/>
      <c r="AJJ28" s="11"/>
      <c r="AJK28" s="11"/>
      <c r="AJL28" s="11"/>
      <c r="AJM28" s="11"/>
      <c r="AJN28" s="11"/>
      <c r="AJO28" s="11"/>
      <c r="AJP28" s="11"/>
      <c r="AJQ28" s="11"/>
      <c r="AJR28" s="11"/>
      <c r="AJS28" s="11"/>
      <c r="AJT28" s="11"/>
      <c r="AJU28" s="11"/>
      <c r="AJV28" s="11"/>
      <c r="AJW28" s="11"/>
      <c r="AJX28" s="11"/>
      <c r="AJY28" s="11"/>
      <c r="AJZ28" s="11"/>
      <c r="AKA28" s="11"/>
      <c r="AKB28" s="11"/>
      <c r="AKC28" s="11"/>
      <c r="AKD28" s="11"/>
      <c r="AKE28" s="11"/>
      <c r="AKF28" s="11"/>
      <c r="AKG28" s="11"/>
      <c r="AKH28" s="11"/>
      <c r="AKI28" s="11"/>
      <c r="AKJ28" s="11"/>
      <c r="AKK28" s="11"/>
      <c r="AKL28" s="11"/>
      <c r="AKM28" s="11"/>
      <c r="AKN28" s="11"/>
      <c r="AKO28" s="11"/>
      <c r="AKP28" s="11"/>
      <c r="AKQ28" s="11"/>
      <c r="AKR28" s="11"/>
      <c r="AKS28" s="11"/>
      <c r="AKT28" s="11"/>
      <c r="AKU28" s="11"/>
      <c r="AKV28" s="11"/>
      <c r="AKW28" s="11"/>
      <c r="AKX28" s="11"/>
      <c r="AKY28" s="11"/>
      <c r="AKZ28" s="11"/>
      <c r="ALA28" s="11"/>
      <c r="ALB28" s="11"/>
      <c r="ALC28" s="11"/>
      <c r="ALD28" s="11"/>
      <c r="ALE28" s="11"/>
      <c r="ALF28" s="11"/>
      <c r="ALG28" s="11"/>
      <c r="ALH28" s="11"/>
      <c r="ALI28" s="11"/>
      <c r="ALJ28" s="11"/>
      <c r="ALK28" s="11"/>
      <c r="ALL28" s="11"/>
      <c r="ALM28" s="11"/>
      <c r="ALN28" s="11"/>
      <c r="ALO28" s="11"/>
      <c r="ALP28" s="11"/>
      <c r="ALQ28" s="11"/>
      <c r="ALR28" s="11"/>
      <c r="ALS28" s="11"/>
      <c r="ALT28" s="11"/>
      <c r="ALU28" s="11"/>
      <c r="ALV28" s="11"/>
      <c r="ALW28" s="11"/>
      <c r="ALX28" s="11"/>
      <c r="ALY28" s="11"/>
      <c r="ALZ28" s="11"/>
      <c r="AMA28" s="11"/>
      <c r="AMB28" s="11"/>
      <c r="AMC28" s="11"/>
      <c r="AMD28" s="11"/>
      <c r="AME28" s="11"/>
      <c r="AMF28" s="11"/>
      <c r="AMG28" s="11"/>
      <c r="AMH28" s="11"/>
      <c r="AMI28" s="11"/>
      <c r="AMJ28" s="11"/>
      <c r="AMK28" s="11"/>
      <c r="AML28" s="11"/>
      <c r="AMM28" s="11"/>
      <c r="AMN28" s="11"/>
      <c r="AMO28" s="11"/>
      <c r="AMP28" s="11"/>
      <c r="AMQ28" s="11"/>
      <c r="AMR28" s="11"/>
      <c r="AMS28" s="11"/>
      <c r="AMT28" s="11"/>
      <c r="AMU28" s="11"/>
      <c r="AMV28" s="11"/>
      <c r="AMW28" s="11"/>
      <c r="AMX28" s="11"/>
      <c r="AMY28" s="11"/>
      <c r="AMZ28" s="11"/>
      <c r="ANA28" s="11"/>
      <c r="ANB28" s="11"/>
      <c r="ANC28" s="11"/>
      <c r="AND28" s="11"/>
      <c r="ANE28" s="11"/>
      <c r="ANF28" s="11"/>
      <c r="ANG28" s="11"/>
      <c r="ANH28" s="11"/>
      <c r="ANI28" s="11"/>
      <c r="ANJ28" s="11"/>
      <c r="ANK28" s="11"/>
      <c r="ANL28" s="11"/>
      <c r="ANM28" s="11"/>
      <c r="ANN28" s="11"/>
      <c r="ANO28" s="11"/>
      <c r="ANP28" s="11"/>
      <c r="ANQ28" s="11"/>
      <c r="ANR28" s="11"/>
      <c r="ANS28" s="11"/>
      <c r="ANT28" s="11"/>
      <c r="ANU28" s="11"/>
      <c r="ANV28" s="11"/>
      <c r="ANW28" s="11"/>
      <c r="ANX28" s="11"/>
      <c r="ANY28" s="11"/>
      <c r="ANZ28" s="11"/>
      <c r="AOA28" s="11"/>
      <c r="AOB28" s="11"/>
      <c r="AOC28" s="11"/>
      <c r="AOD28" s="11"/>
      <c r="AOE28" s="11"/>
      <c r="AOF28" s="11"/>
      <c r="AOG28" s="11"/>
      <c r="AOH28" s="11"/>
      <c r="AOI28" s="11"/>
      <c r="AOJ28" s="11"/>
      <c r="AOK28" s="11"/>
      <c r="AOL28" s="11"/>
      <c r="AOM28" s="11"/>
      <c r="AON28" s="11"/>
      <c r="AOO28" s="11"/>
      <c r="AOP28" s="11"/>
      <c r="AOQ28" s="11"/>
      <c r="AOR28" s="11"/>
      <c r="AOS28" s="11"/>
      <c r="AOT28" s="11"/>
      <c r="AOU28" s="11"/>
      <c r="AOV28" s="11"/>
      <c r="AOW28" s="11"/>
      <c r="AOX28" s="11"/>
      <c r="AOY28" s="11"/>
      <c r="AOZ28" s="11"/>
      <c r="APA28" s="11"/>
      <c r="APB28" s="11"/>
      <c r="APC28" s="11"/>
      <c r="APD28" s="11"/>
      <c r="APE28" s="11"/>
      <c r="APF28" s="11"/>
      <c r="APG28" s="11"/>
      <c r="APH28" s="11"/>
      <c r="API28" s="11"/>
      <c r="APJ28" s="11"/>
      <c r="APK28" s="11"/>
      <c r="APL28" s="11"/>
      <c r="APM28" s="11"/>
      <c r="APN28" s="11"/>
      <c r="APO28" s="11"/>
      <c r="APP28" s="11"/>
      <c r="APQ28" s="11"/>
      <c r="APR28" s="11"/>
      <c r="APS28" s="11"/>
      <c r="APT28" s="11"/>
      <c r="APU28" s="11"/>
      <c r="APV28" s="11"/>
      <c r="APW28" s="11"/>
      <c r="APX28" s="11"/>
      <c r="APY28" s="11"/>
      <c r="APZ28" s="11"/>
      <c r="AQA28" s="11"/>
      <c r="AQB28" s="11"/>
      <c r="AQC28" s="11"/>
      <c r="AQD28" s="11"/>
      <c r="AQE28" s="11"/>
      <c r="AQF28" s="11"/>
      <c r="AQG28" s="11"/>
      <c r="AQH28" s="11"/>
      <c r="AQI28" s="11"/>
      <c r="AQJ28" s="11"/>
      <c r="AQK28" s="11"/>
      <c r="AQL28" s="11"/>
      <c r="AQM28" s="11"/>
      <c r="AQN28" s="11"/>
      <c r="AQO28" s="11"/>
      <c r="AQP28" s="11"/>
      <c r="AQQ28" s="11"/>
      <c r="AQR28" s="11"/>
      <c r="AQS28" s="11"/>
      <c r="AQT28" s="11"/>
      <c r="AQU28" s="11"/>
      <c r="AQV28" s="11"/>
      <c r="AQW28" s="11"/>
      <c r="AQX28" s="11"/>
      <c r="AQY28" s="11"/>
      <c r="AQZ28" s="11"/>
      <c r="ARA28" s="11"/>
      <c r="ARB28" s="11"/>
      <c r="ARC28" s="11"/>
      <c r="ARD28" s="11"/>
      <c r="ARE28" s="11"/>
      <c r="ARF28" s="11"/>
      <c r="ARG28" s="11"/>
      <c r="ARH28" s="11"/>
      <c r="ARI28" s="11"/>
      <c r="ARJ28" s="11"/>
      <c r="ARK28" s="11"/>
      <c r="ARL28" s="11"/>
      <c r="ARM28" s="11"/>
      <c r="ARN28" s="11"/>
      <c r="ARO28" s="11"/>
      <c r="ARP28" s="11"/>
      <c r="ARQ28" s="11"/>
      <c r="ARR28" s="11"/>
      <c r="ARS28" s="11"/>
      <c r="ART28" s="11"/>
      <c r="ARU28" s="11"/>
      <c r="ARV28" s="11"/>
      <c r="ARW28" s="11"/>
      <c r="ARX28" s="11"/>
      <c r="ARY28" s="11"/>
      <c r="ARZ28" s="11"/>
      <c r="ASA28" s="11"/>
      <c r="ASB28" s="11"/>
      <c r="ASC28" s="11"/>
      <c r="ASD28" s="11"/>
      <c r="ASE28" s="11"/>
      <c r="ASF28" s="11"/>
      <c r="ASG28" s="11"/>
      <c r="ASH28" s="11"/>
      <c r="ASI28" s="11"/>
      <c r="ASJ28" s="11"/>
      <c r="ASK28" s="11"/>
      <c r="ASL28" s="11"/>
      <c r="ASM28" s="11"/>
      <c r="ASN28" s="11"/>
      <c r="ASO28" s="11"/>
      <c r="ASP28" s="11"/>
      <c r="ASQ28" s="11"/>
      <c r="ASR28" s="11"/>
      <c r="ASS28" s="11"/>
      <c r="AST28" s="11"/>
      <c r="ASU28" s="11"/>
      <c r="ASV28" s="11"/>
      <c r="ASW28" s="11"/>
      <c r="ASX28" s="11"/>
      <c r="ASY28" s="11"/>
      <c r="ASZ28" s="11"/>
      <c r="ATA28" s="11"/>
      <c r="ATB28" s="11"/>
      <c r="ATC28" s="11"/>
      <c r="ATD28" s="11"/>
      <c r="ATE28" s="11"/>
      <c r="ATF28" s="11"/>
      <c r="ATG28" s="11"/>
      <c r="ATH28" s="11"/>
      <c r="ATI28" s="11"/>
      <c r="ATJ28" s="11"/>
      <c r="ATK28" s="11"/>
      <c r="ATL28" s="11"/>
      <c r="ATM28" s="11"/>
      <c r="ATN28" s="11"/>
      <c r="ATO28" s="11"/>
      <c r="ATP28" s="11"/>
      <c r="ATQ28" s="11"/>
      <c r="ATR28" s="11"/>
      <c r="ATS28" s="11"/>
      <c r="ATT28" s="11"/>
      <c r="ATU28" s="11"/>
      <c r="ATV28" s="11"/>
      <c r="ATW28" s="11"/>
      <c r="ATX28" s="11"/>
      <c r="ATY28" s="11"/>
      <c r="ATZ28" s="11"/>
      <c r="AUA28" s="11"/>
      <c r="AUB28" s="11"/>
      <c r="AUC28" s="11"/>
      <c r="AUD28" s="11"/>
      <c r="AUE28" s="11"/>
      <c r="AUF28" s="11"/>
      <c r="AUG28" s="11"/>
      <c r="AUH28" s="11"/>
      <c r="AUI28" s="11"/>
      <c r="AUJ28" s="11"/>
      <c r="AUK28" s="11"/>
      <c r="AUL28" s="11"/>
      <c r="AUM28" s="11"/>
      <c r="AUN28" s="11"/>
      <c r="AUO28" s="11"/>
      <c r="AUP28" s="11"/>
      <c r="AUQ28" s="11"/>
      <c r="AUR28" s="11"/>
      <c r="AUS28" s="11"/>
      <c r="AUT28" s="11"/>
      <c r="AUU28" s="11"/>
      <c r="AUV28" s="11"/>
      <c r="AUW28" s="11"/>
      <c r="AUX28" s="11"/>
      <c r="AUY28" s="11"/>
      <c r="AUZ28" s="11"/>
      <c r="AVA28" s="11"/>
      <c r="AVB28" s="11"/>
      <c r="AVC28" s="11"/>
      <c r="AVD28" s="11"/>
      <c r="AVE28" s="11"/>
      <c r="AVF28" s="11"/>
      <c r="AVG28" s="11"/>
      <c r="AVH28" s="11"/>
      <c r="AVI28" s="11"/>
      <c r="AVJ28" s="11"/>
      <c r="AVK28" s="11"/>
      <c r="AVL28" s="11"/>
      <c r="AVM28" s="11"/>
      <c r="AVN28" s="11"/>
      <c r="AVO28" s="11"/>
      <c r="AVP28" s="11"/>
      <c r="AVQ28" s="11"/>
      <c r="AVR28" s="11"/>
      <c r="AVS28" s="11"/>
      <c r="AVT28" s="11"/>
      <c r="AVU28" s="11"/>
      <c r="AVV28" s="11"/>
      <c r="AVW28" s="11"/>
      <c r="AVX28" s="11"/>
      <c r="AVY28" s="11"/>
      <c r="AVZ28" s="11"/>
      <c r="AWA28" s="11"/>
      <c r="AWB28" s="11"/>
      <c r="AWC28" s="11"/>
      <c r="AWD28" s="11"/>
      <c r="AWE28" s="11"/>
      <c r="AWF28" s="11"/>
      <c r="AWG28" s="11"/>
      <c r="AWH28" s="11"/>
      <c r="AWI28" s="11"/>
      <c r="AWJ28" s="11"/>
      <c r="AWK28" s="11"/>
      <c r="AWL28" s="11"/>
      <c r="AWM28" s="11"/>
      <c r="AWN28" s="11"/>
      <c r="AWO28" s="11"/>
      <c r="AWP28" s="11"/>
      <c r="AWQ28" s="11"/>
      <c r="AWR28" s="11"/>
      <c r="AWS28" s="11"/>
      <c r="AWT28" s="11"/>
      <c r="AWU28" s="11"/>
      <c r="AWV28" s="11"/>
      <c r="AWW28" s="11"/>
      <c r="AWX28" s="11"/>
      <c r="AWY28" s="11"/>
      <c r="AWZ28" s="11"/>
      <c r="AXA28" s="11"/>
      <c r="AXB28" s="11"/>
      <c r="AXC28" s="11"/>
      <c r="AXD28" s="11"/>
      <c r="AXE28" s="11"/>
      <c r="AXF28" s="11"/>
      <c r="AXG28" s="11"/>
      <c r="AXH28" s="11"/>
      <c r="AXI28" s="11"/>
      <c r="AXJ28" s="11"/>
      <c r="AXK28" s="11"/>
      <c r="AXL28" s="11"/>
      <c r="AXM28" s="11"/>
      <c r="AXN28" s="11"/>
      <c r="AXO28" s="11"/>
      <c r="AXP28" s="11"/>
      <c r="AXQ28" s="11"/>
      <c r="AXR28" s="11"/>
      <c r="AXS28" s="11"/>
      <c r="AXT28" s="11"/>
      <c r="AXU28" s="11"/>
      <c r="AXV28" s="11"/>
      <c r="AXW28" s="11"/>
      <c r="AXX28" s="11"/>
      <c r="AXY28" s="11"/>
      <c r="AXZ28" s="11"/>
      <c r="AYA28" s="11"/>
      <c r="AYB28" s="11"/>
      <c r="AYC28" s="11"/>
      <c r="AYD28" s="11"/>
      <c r="AYE28" s="11"/>
      <c r="AYF28" s="11"/>
      <c r="AYG28" s="11"/>
      <c r="AYH28" s="11"/>
      <c r="AYI28" s="11"/>
      <c r="AYJ28" s="11"/>
      <c r="AYK28" s="11"/>
      <c r="AYL28" s="11"/>
      <c r="AYM28" s="11"/>
      <c r="AYN28" s="11"/>
      <c r="AYO28" s="11"/>
      <c r="AYP28" s="11"/>
      <c r="AYQ28" s="11"/>
      <c r="AYR28" s="11"/>
      <c r="AYS28" s="11"/>
      <c r="AYT28" s="11"/>
      <c r="AYU28" s="11"/>
      <c r="AYV28" s="11"/>
      <c r="AYW28" s="11"/>
      <c r="AYX28" s="11"/>
      <c r="AYY28" s="11"/>
      <c r="AYZ28" s="11"/>
      <c r="AZA28" s="11"/>
      <c r="AZB28" s="11"/>
      <c r="AZC28" s="11"/>
      <c r="AZD28" s="11"/>
      <c r="AZE28" s="11"/>
      <c r="AZF28" s="11"/>
      <c r="AZG28" s="11"/>
      <c r="AZH28" s="11"/>
      <c r="AZI28" s="11"/>
      <c r="AZJ28" s="11"/>
      <c r="AZK28" s="11"/>
      <c r="AZL28" s="11"/>
      <c r="AZM28" s="11"/>
      <c r="AZN28" s="11"/>
      <c r="AZO28" s="11"/>
      <c r="AZP28" s="11"/>
      <c r="AZQ28" s="11"/>
      <c r="AZR28" s="11"/>
      <c r="AZS28" s="11"/>
      <c r="AZT28" s="11"/>
      <c r="AZU28" s="11"/>
      <c r="AZV28" s="11"/>
      <c r="AZW28" s="11"/>
      <c r="AZX28" s="11"/>
      <c r="AZY28" s="11"/>
      <c r="AZZ28" s="11"/>
      <c r="BAA28" s="11"/>
      <c r="BAB28" s="11"/>
      <c r="BAC28" s="11"/>
      <c r="BAD28" s="11"/>
      <c r="BAE28" s="11"/>
      <c r="BAF28" s="11"/>
      <c r="BAG28" s="11"/>
      <c r="BAH28" s="11"/>
      <c r="BAI28" s="11"/>
      <c r="BAJ28" s="11"/>
      <c r="BAK28" s="11"/>
      <c r="BAL28" s="11"/>
      <c r="BAM28" s="11"/>
      <c r="BAN28" s="11"/>
      <c r="BAO28" s="11"/>
      <c r="BAP28" s="11"/>
      <c r="BAQ28" s="11"/>
      <c r="BAR28" s="11"/>
      <c r="BAS28" s="11"/>
      <c r="BAT28" s="11"/>
      <c r="BAU28" s="11"/>
      <c r="BAV28" s="11"/>
      <c r="BAW28" s="11"/>
      <c r="BAX28" s="11"/>
      <c r="BAY28" s="11"/>
      <c r="BAZ28" s="11"/>
      <c r="BBA28" s="11"/>
      <c r="BBB28" s="11"/>
      <c r="BBC28" s="11"/>
      <c r="BBD28" s="11"/>
      <c r="BBE28" s="11"/>
      <c r="BBF28" s="11"/>
      <c r="BBG28" s="11"/>
      <c r="BBH28" s="11"/>
      <c r="BBI28" s="11"/>
      <c r="BBJ28" s="11"/>
      <c r="BBK28" s="11"/>
      <c r="BBL28" s="11"/>
      <c r="BBM28" s="11"/>
      <c r="BBN28" s="11"/>
      <c r="BBO28" s="11"/>
      <c r="BBP28" s="11"/>
      <c r="BBQ28" s="11"/>
      <c r="BBR28" s="11"/>
      <c r="BBS28" s="11"/>
      <c r="BBT28" s="11"/>
      <c r="BBU28" s="11"/>
      <c r="BBV28" s="11"/>
      <c r="BBW28" s="11"/>
      <c r="BBX28" s="11"/>
      <c r="BBY28" s="11"/>
      <c r="BBZ28" s="11"/>
      <c r="BCA28" s="11"/>
      <c r="BCB28" s="11"/>
      <c r="BCC28" s="11"/>
      <c r="BCD28" s="11"/>
      <c r="BCE28" s="11"/>
      <c r="BCF28" s="11"/>
      <c r="BCG28" s="11"/>
      <c r="BCH28" s="11"/>
      <c r="BCI28" s="11"/>
      <c r="BCJ28" s="11"/>
      <c r="BCK28" s="11"/>
      <c r="BCL28" s="11"/>
      <c r="BCM28" s="11"/>
      <c r="BCN28" s="11"/>
      <c r="BCO28" s="11"/>
      <c r="BCP28" s="11"/>
      <c r="BCQ28" s="11"/>
      <c r="BCR28" s="11"/>
      <c r="BCS28" s="11"/>
      <c r="BCT28" s="11"/>
      <c r="BCU28" s="11"/>
      <c r="BCV28" s="11"/>
      <c r="BCW28" s="11"/>
      <c r="BCX28" s="11"/>
      <c r="BCY28" s="11"/>
      <c r="BCZ28" s="11"/>
      <c r="BDA28" s="11"/>
      <c r="BDB28" s="11"/>
      <c r="BDC28" s="11"/>
      <c r="BDD28" s="11"/>
      <c r="BDE28" s="11"/>
      <c r="BDF28" s="11"/>
      <c r="BDG28" s="11"/>
      <c r="BDH28" s="11"/>
      <c r="BDI28" s="11"/>
      <c r="BDJ28" s="11"/>
      <c r="BDK28" s="11"/>
      <c r="BDL28" s="11"/>
      <c r="BDM28" s="11"/>
      <c r="BDN28" s="11"/>
      <c r="BDO28" s="11"/>
      <c r="BDP28" s="11"/>
      <c r="BDQ28" s="11"/>
      <c r="BDR28" s="11"/>
      <c r="BDS28" s="11"/>
      <c r="BDT28" s="11"/>
      <c r="BDU28" s="11"/>
      <c r="BDV28" s="11"/>
      <c r="BDW28" s="11"/>
      <c r="BDX28" s="11"/>
      <c r="BDY28" s="11"/>
      <c r="BDZ28" s="11"/>
      <c r="BEA28" s="11"/>
      <c r="BEB28" s="11"/>
      <c r="BEC28" s="11"/>
      <c r="BED28" s="11"/>
      <c r="BEE28" s="11"/>
      <c r="BEF28" s="11"/>
      <c r="BEG28" s="11"/>
      <c r="BEH28" s="11"/>
      <c r="BEI28" s="11"/>
      <c r="BEJ28" s="11"/>
      <c r="BEK28" s="11"/>
      <c r="BEL28" s="11"/>
      <c r="BEM28" s="11"/>
      <c r="BEN28" s="11"/>
      <c r="BEO28" s="11"/>
      <c r="BEP28" s="11"/>
      <c r="BEQ28" s="11"/>
      <c r="BER28" s="11"/>
      <c r="BES28" s="11"/>
      <c r="BET28" s="11"/>
      <c r="BEU28" s="11"/>
      <c r="BEV28" s="11"/>
      <c r="BEW28" s="11"/>
      <c r="BEX28" s="11"/>
      <c r="BEY28" s="11"/>
      <c r="BEZ28" s="11"/>
      <c r="BFA28" s="11"/>
      <c r="BFB28" s="11"/>
      <c r="BFC28" s="11"/>
      <c r="BFD28" s="11"/>
      <c r="BFE28" s="11"/>
      <c r="BFF28" s="11"/>
      <c r="BFG28" s="11"/>
      <c r="BFH28" s="11"/>
      <c r="BFI28" s="11"/>
      <c r="BFJ28" s="11"/>
      <c r="BFK28" s="11"/>
      <c r="BFL28" s="11"/>
      <c r="BFM28" s="11"/>
      <c r="BFN28" s="11"/>
      <c r="BFO28" s="11"/>
      <c r="BFP28" s="11"/>
      <c r="BFQ28" s="11"/>
      <c r="BFR28" s="11"/>
      <c r="BFS28" s="11"/>
      <c r="BFT28" s="11"/>
      <c r="BFU28" s="11"/>
      <c r="BFV28" s="11"/>
      <c r="BFW28" s="11"/>
      <c r="BFX28" s="11"/>
      <c r="BFY28" s="11"/>
      <c r="BFZ28" s="11"/>
      <c r="BGA28" s="11"/>
      <c r="BGB28" s="11"/>
      <c r="BGC28" s="11"/>
      <c r="BGD28" s="11"/>
      <c r="BGE28" s="11"/>
      <c r="BGF28" s="11"/>
      <c r="BGG28" s="11"/>
      <c r="BGH28" s="11"/>
      <c r="BGI28" s="11"/>
      <c r="BGJ28" s="11"/>
      <c r="BGK28" s="11"/>
      <c r="BGL28" s="11"/>
      <c r="BGM28" s="11"/>
      <c r="BGN28" s="11"/>
      <c r="BGO28" s="11"/>
      <c r="BGP28" s="11"/>
      <c r="BGQ28" s="11"/>
      <c r="BGR28" s="11"/>
      <c r="BGS28" s="11"/>
      <c r="BGT28" s="11"/>
      <c r="BGU28" s="11"/>
      <c r="BGV28" s="11"/>
      <c r="BGW28" s="11"/>
      <c r="BGX28" s="11"/>
      <c r="BGY28" s="11"/>
      <c r="BGZ28" s="11"/>
      <c r="BHA28" s="11"/>
      <c r="BHB28" s="11"/>
      <c r="BHC28" s="11"/>
      <c r="BHD28" s="11"/>
      <c r="BHE28" s="11"/>
      <c r="BHF28" s="11"/>
      <c r="BHG28" s="11"/>
      <c r="BHH28" s="11"/>
      <c r="BHI28" s="11"/>
      <c r="BHJ28" s="11"/>
      <c r="BHK28" s="11"/>
      <c r="BHL28" s="11"/>
      <c r="BHM28" s="11"/>
      <c r="BHN28" s="11"/>
      <c r="BHO28" s="11"/>
      <c r="BHP28" s="11"/>
      <c r="BHQ28" s="11"/>
      <c r="BHR28" s="11"/>
      <c r="BHS28" s="11"/>
      <c r="BHT28" s="11"/>
      <c r="BHU28" s="11"/>
      <c r="BHV28" s="11"/>
      <c r="BHW28" s="11"/>
      <c r="BHX28" s="11"/>
      <c r="BHY28" s="11"/>
      <c r="BHZ28" s="11"/>
      <c r="BIA28" s="11"/>
      <c r="BIB28" s="11"/>
      <c r="BIC28" s="11"/>
      <c r="BID28" s="11"/>
      <c r="BIE28" s="11"/>
      <c r="BIF28" s="11"/>
      <c r="BIG28" s="11"/>
      <c r="BIH28" s="11"/>
      <c r="BII28" s="11"/>
      <c r="BIJ28" s="11"/>
      <c r="BIK28" s="11"/>
      <c r="BIL28" s="11"/>
      <c r="BIM28" s="11"/>
      <c r="BIN28" s="11"/>
      <c r="BIO28" s="11"/>
      <c r="BIP28" s="11"/>
      <c r="BIQ28" s="11"/>
      <c r="BIR28" s="11"/>
      <c r="BIS28" s="11"/>
      <c r="BIT28" s="11"/>
      <c r="BIU28" s="11"/>
      <c r="BIV28" s="11"/>
      <c r="BIW28" s="11"/>
      <c r="BIX28" s="11"/>
      <c r="BIY28" s="11"/>
      <c r="BIZ28" s="11"/>
      <c r="BJA28" s="11"/>
      <c r="BJB28" s="11"/>
      <c r="BJC28" s="11"/>
      <c r="BJD28" s="11"/>
      <c r="BJE28" s="11"/>
      <c r="BJF28" s="11"/>
      <c r="BJG28" s="11"/>
      <c r="BJH28" s="11"/>
      <c r="BJI28" s="11"/>
      <c r="BJJ28" s="11"/>
      <c r="BJK28" s="11"/>
      <c r="BJL28" s="11"/>
      <c r="BJM28" s="11"/>
      <c r="BJN28" s="11"/>
      <c r="BJO28" s="11"/>
      <c r="BJP28" s="11"/>
      <c r="BJQ28" s="11"/>
      <c r="BJR28" s="11"/>
      <c r="BJS28" s="11"/>
      <c r="BJT28" s="11"/>
      <c r="BJU28" s="11"/>
      <c r="BJV28" s="11"/>
      <c r="BJW28" s="11"/>
      <c r="BJX28" s="11"/>
      <c r="BJY28" s="11"/>
      <c r="BJZ28" s="11"/>
      <c r="BKA28" s="11"/>
      <c r="BKB28" s="11"/>
      <c r="BKC28" s="11"/>
      <c r="BKD28" s="11"/>
      <c r="BKE28" s="11"/>
      <c r="BKF28" s="11"/>
      <c r="BKG28" s="11"/>
      <c r="BKH28" s="11"/>
      <c r="BKI28" s="11"/>
      <c r="BKJ28" s="11"/>
      <c r="BKK28" s="11"/>
      <c r="BKL28" s="11"/>
      <c r="BKM28" s="11"/>
      <c r="BKN28" s="11"/>
      <c r="BKO28" s="11"/>
      <c r="BKP28" s="11"/>
      <c r="BKQ28" s="11"/>
      <c r="BKR28" s="11"/>
      <c r="BKS28" s="11"/>
      <c r="BKT28" s="11"/>
      <c r="BKU28" s="11"/>
      <c r="BKV28" s="11"/>
      <c r="BKW28" s="11"/>
      <c r="BKX28" s="11"/>
      <c r="BKY28" s="11"/>
      <c r="BKZ28" s="11"/>
      <c r="BLA28" s="11"/>
      <c r="BLB28" s="11"/>
      <c r="BLC28" s="11"/>
      <c r="BLD28" s="11"/>
      <c r="BLE28" s="11"/>
      <c r="BLF28" s="11"/>
      <c r="BLG28" s="11"/>
      <c r="BLH28" s="11"/>
      <c r="BLI28" s="11"/>
      <c r="BLJ28" s="11"/>
      <c r="BLK28" s="11"/>
      <c r="BLL28" s="11"/>
      <c r="BLM28" s="11"/>
      <c r="BLN28" s="11"/>
      <c r="BLO28" s="11"/>
      <c r="BLP28" s="11"/>
      <c r="BLQ28" s="11"/>
      <c r="BLR28" s="11"/>
      <c r="BLS28" s="11"/>
      <c r="BLT28" s="11"/>
      <c r="BLU28" s="11"/>
      <c r="BLV28" s="11"/>
      <c r="BLW28" s="11"/>
      <c r="BLX28" s="11"/>
      <c r="BLY28" s="11"/>
      <c r="BLZ28" s="11"/>
      <c r="BMA28" s="11"/>
      <c r="BMB28" s="11"/>
      <c r="BMC28" s="11"/>
      <c r="BMD28" s="11"/>
      <c r="BME28" s="11"/>
      <c r="BMF28" s="11"/>
      <c r="BMG28" s="11"/>
      <c r="BMH28" s="11"/>
      <c r="BMI28" s="11"/>
      <c r="BMJ28" s="11"/>
      <c r="BMK28" s="11"/>
      <c r="BML28" s="11"/>
      <c r="BMM28" s="11"/>
      <c r="BMN28" s="11"/>
      <c r="BMO28" s="11"/>
      <c r="BMP28" s="11"/>
      <c r="BMQ28" s="11"/>
      <c r="BMR28" s="11"/>
      <c r="BMS28" s="11"/>
      <c r="BMT28" s="11"/>
      <c r="BMU28" s="11"/>
      <c r="BMV28" s="11"/>
      <c r="BMW28" s="11"/>
      <c r="BMX28" s="11"/>
      <c r="BMY28" s="11"/>
      <c r="BMZ28" s="11"/>
      <c r="BNA28" s="11"/>
      <c r="BNB28" s="11"/>
      <c r="BNC28" s="11"/>
      <c r="BND28" s="11"/>
      <c r="BNE28" s="11"/>
      <c r="BNF28" s="11"/>
      <c r="BNG28" s="11"/>
      <c r="BNH28" s="11"/>
      <c r="BNI28" s="11"/>
      <c r="BNJ28" s="11"/>
      <c r="BNK28" s="11"/>
      <c r="BNL28" s="11"/>
      <c r="BNM28" s="11"/>
      <c r="BNN28" s="11"/>
      <c r="BNO28" s="11"/>
      <c r="BNP28" s="11"/>
      <c r="BNQ28" s="11"/>
      <c r="BNR28" s="11"/>
      <c r="BNS28" s="11"/>
      <c r="BNT28" s="11"/>
      <c r="BNU28" s="11"/>
      <c r="BNV28" s="11"/>
      <c r="BNW28" s="11"/>
      <c r="BNX28" s="11"/>
      <c r="BNY28" s="11"/>
      <c r="BNZ28" s="11"/>
      <c r="BOA28" s="11"/>
      <c r="BOB28" s="11"/>
      <c r="BOC28" s="11"/>
      <c r="BOD28" s="11"/>
      <c r="BOE28" s="11"/>
      <c r="BOF28" s="11"/>
      <c r="BOG28" s="11"/>
      <c r="BOH28" s="11"/>
      <c r="BOI28" s="11"/>
      <c r="BOJ28" s="11"/>
      <c r="BOK28" s="11"/>
      <c r="BOL28" s="11"/>
      <c r="BOM28" s="11"/>
      <c r="BON28" s="11"/>
      <c r="BOO28" s="11"/>
      <c r="BOP28" s="11"/>
      <c r="BOQ28" s="11"/>
      <c r="BOR28" s="11"/>
      <c r="BOS28" s="11"/>
      <c r="BOT28" s="11"/>
      <c r="BOU28" s="11"/>
      <c r="BOV28" s="11"/>
      <c r="BOW28" s="11"/>
      <c r="BOX28" s="11"/>
      <c r="BOY28" s="11"/>
      <c r="BOZ28" s="11"/>
      <c r="BPA28" s="11"/>
      <c r="BPB28" s="11"/>
      <c r="BPC28" s="11"/>
      <c r="BPD28" s="11"/>
      <c r="BPE28" s="11"/>
      <c r="BPF28" s="11"/>
      <c r="BPG28" s="11"/>
      <c r="BPH28" s="11"/>
      <c r="BPI28" s="11"/>
      <c r="BPJ28" s="11"/>
      <c r="BPK28" s="11"/>
      <c r="BPL28" s="11"/>
      <c r="BPM28" s="11"/>
      <c r="BPN28" s="11"/>
      <c r="BPO28" s="11"/>
      <c r="BPP28" s="11"/>
      <c r="BPQ28" s="11"/>
      <c r="BPR28" s="11"/>
      <c r="BPS28" s="11"/>
      <c r="BPT28" s="11"/>
      <c r="BPU28" s="11"/>
      <c r="BPV28" s="11"/>
      <c r="BPW28" s="11"/>
      <c r="BPX28" s="11"/>
      <c r="BPY28" s="11"/>
      <c r="BPZ28" s="11"/>
      <c r="BQA28" s="11"/>
      <c r="BQB28" s="11"/>
      <c r="BQC28" s="11"/>
      <c r="BQD28" s="11"/>
      <c r="BQE28" s="11"/>
      <c r="BQF28" s="11"/>
      <c r="BQG28" s="11"/>
      <c r="BQH28" s="11"/>
      <c r="BQI28" s="11"/>
      <c r="BQJ28" s="11"/>
      <c r="BQK28" s="11"/>
      <c r="BQL28" s="11"/>
      <c r="BQM28" s="11"/>
      <c r="BQN28" s="11"/>
      <c r="BQO28" s="11"/>
      <c r="BQP28" s="11"/>
      <c r="BQQ28" s="11"/>
      <c r="BQR28" s="11"/>
      <c r="BQS28" s="11"/>
      <c r="BQT28" s="11"/>
      <c r="BQU28" s="11"/>
      <c r="BQV28" s="11"/>
      <c r="BQW28" s="11"/>
      <c r="BQX28" s="11"/>
      <c r="BQY28" s="11"/>
      <c r="BQZ28" s="11"/>
      <c r="BRA28" s="11"/>
      <c r="BRB28" s="11"/>
      <c r="BRC28" s="11"/>
      <c r="BRD28" s="11"/>
      <c r="BRE28" s="11"/>
      <c r="BRF28" s="11"/>
      <c r="BRG28" s="11"/>
      <c r="BRH28" s="11"/>
      <c r="BRI28" s="11"/>
      <c r="BRJ28" s="11"/>
      <c r="BRK28" s="11"/>
      <c r="BRL28" s="11"/>
      <c r="BRM28" s="11"/>
      <c r="BRN28" s="11"/>
      <c r="BRO28" s="11"/>
      <c r="BRP28" s="11"/>
      <c r="BRQ28" s="11"/>
      <c r="BRR28" s="11"/>
      <c r="BRS28" s="11"/>
      <c r="BRT28" s="11"/>
      <c r="BRU28" s="11"/>
      <c r="BRV28" s="11"/>
      <c r="BRW28" s="11"/>
      <c r="BRX28" s="11"/>
      <c r="BRY28" s="11"/>
      <c r="BRZ28" s="11"/>
      <c r="BSA28" s="11"/>
      <c r="BSB28" s="11"/>
      <c r="BSC28" s="11"/>
      <c r="BSD28" s="11"/>
      <c r="BSE28" s="11"/>
      <c r="BSF28" s="11"/>
      <c r="BSG28" s="11"/>
      <c r="BSH28" s="11"/>
      <c r="BSI28" s="11"/>
      <c r="BSJ28" s="11"/>
      <c r="BSK28" s="11"/>
      <c r="BSL28" s="11"/>
      <c r="BSM28" s="11"/>
      <c r="BSN28" s="11"/>
      <c r="BSO28" s="11"/>
      <c r="BSP28" s="11"/>
      <c r="BSQ28" s="11"/>
      <c r="BSR28" s="11"/>
      <c r="BSS28" s="11"/>
      <c r="BST28" s="11"/>
      <c r="BSU28" s="11"/>
      <c r="BSV28" s="11"/>
      <c r="BSW28" s="11"/>
      <c r="BSX28" s="11"/>
      <c r="BSY28" s="11"/>
      <c r="BSZ28" s="11"/>
      <c r="BTA28" s="11"/>
      <c r="BTB28" s="11"/>
      <c r="BTC28" s="11"/>
      <c r="BTD28" s="11"/>
      <c r="BTE28" s="11"/>
      <c r="BTF28" s="11"/>
      <c r="BTG28" s="11"/>
      <c r="BTH28" s="11"/>
      <c r="BTI28" s="11"/>
      <c r="BTJ28" s="11"/>
      <c r="BTK28" s="11"/>
      <c r="BTL28" s="11"/>
      <c r="BTM28" s="11"/>
      <c r="BTN28" s="11"/>
      <c r="BTO28" s="11"/>
      <c r="BTP28" s="11"/>
      <c r="BTQ28" s="11"/>
      <c r="BTR28" s="11"/>
      <c r="BTS28" s="11"/>
      <c r="BTT28" s="11"/>
      <c r="BTU28" s="11"/>
      <c r="BTV28" s="11"/>
      <c r="BTW28" s="11"/>
      <c r="BTX28" s="11"/>
      <c r="BTY28" s="11"/>
      <c r="BTZ28" s="11"/>
      <c r="BUA28" s="11"/>
      <c r="BUB28" s="11"/>
      <c r="BUC28" s="11"/>
      <c r="BUD28" s="11"/>
      <c r="BUE28" s="11"/>
      <c r="BUF28" s="11"/>
      <c r="BUG28" s="11"/>
      <c r="BUH28" s="11"/>
      <c r="BUI28" s="11"/>
      <c r="BUJ28" s="11"/>
      <c r="BUK28" s="11"/>
      <c r="BUL28" s="11"/>
      <c r="BUM28" s="11"/>
      <c r="BUN28" s="11"/>
      <c r="BUO28" s="11"/>
      <c r="BUP28" s="11"/>
      <c r="BUQ28" s="11"/>
      <c r="BUR28" s="11"/>
      <c r="BUS28" s="11"/>
      <c r="BUT28" s="11"/>
      <c r="BUU28" s="11"/>
      <c r="BUV28" s="11"/>
      <c r="BUW28" s="11"/>
      <c r="BUX28" s="11"/>
      <c r="BUY28" s="11"/>
      <c r="BUZ28" s="11"/>
      <c r="BVA28" s="11"/>
      <c r="BVB28" s="11"/>
      <c r="BVC28" s="11"/>
      <c r="BVD28" s="11"/>
      <c r="BVE28" s="11"/>
      <c r="BVF28" s="11"/>
      <c r="BVG28" s="11"/>
      <c r="BVH28" s="11"/>
      <c r="BVI28" s="11"/>
      <c r="BVJ28" s="11"/>
      <c r="BVK28" s="11"/>
      <c r="BVL28" s="11"/>
      <c r="BVM28" s="11"/>
      <c r="BVN28" s="11"/>
      <c r="BVO28" s="11"/>
      <c r="BVP28" s="11"/>
      <c r="BVQ28" s="11"/>
      <c r="BVR28" s="11"/>
      <c r="BVS28" s="11"/>
      <c r="BVT28" s="11"/>
      <c r="BVU28" s="11"/>
      <c r="BVV28" s="11"/>
      <c r="BVW28" s="11"/>
      <c r="BVX28" s="11"/>
      <c r="BVY28" s="11"/>
      <c r="BVZ28" s="11"/>
      <c r="BWA28" s="11"/>
      <c r="BWB28" s="11"/>
      <c r="BWC28" s="11"/>
      <c r="BWD28" s="11"/>
      <c r="BWE28" s="11"/>
      <c r="BWF28" s="11"/>
      <c r="BWG28" s="11"/>
      <c r="BWH28" s="11"/>
      <c r="BWI28" s="11"/>
      <c r="BWJ28" s="11"/>
      <c r="BWK28" s="11"/>
      <c r="BWL28" s="11"/>
      <c r="BWM28" s="11"/>
      <c r="BWN28" s="11"/>
      <c r="BWO28" s="11"/>
      <c r="BWP28" s="11"/>
      <c r="BWQ28" s="11"/>
      <c r="BWR28" s="11"/>
      <c r="BWS28" s="11"/>
      <c r="BWT28" s="11"/>
      <c r="BWU28" s="11"/>
      <c r="BWV28" s="11"/>
      <c r="BWW28" s="11"/>
      <c r="BWX28" s="11"/>
      <c r="BWY28" s="11"/>
      <c r="BWZ28" s="11"/>
      <c r="BXA28" s="11"/>
      <c r="BXB28" s="11"/>
      <c r="BXC28" s="11"/>
      <c r="BXD28" s="11"/>
      <c r="BXE28" s="11"/>
      <c r="BXF28" s="11"/>
      <c r="BXG28" s="11"/>
      <c r="BXH28" s="11"/>
      <c r="BXI28" s="11"/>
      <c r="BXJ28" s="11"/>
      <c r="BXK28" s="11"/>
      <c r="BXL28" s="11"/>
      <c r="BXM28" s="11"/>
      <c r="BXN28" s="11"/>
      <c r="BXO28" s="11"/>
      <c r="BXP28" s="11"/>
      <c r="BXQ28" s="11"/>
      <c r="BXR28" s="11"/>
      <c r="BXS28" s="11"/>
      <c r="BXT28" s="11"/>
      <c r="BXU28" s="11"/>
      <c r="BXV28" s="11"/>
      <c r="BXW28" s="11"/>
      <c r="BXX28" s="11"/>
      <c r="BXY28" s="11"/>
      <c r="BXZ28" s="11"/>
      <c r="BYA28" s="11"/>
      <c r="BYB28" s="11"/>
      <c r="BYC28" s="11"/>
      <c r="BYD28" s="11"/>
      <c r="BYE28" s="11"/>
      <c r="BYF28" s="11"/>
      <c r="BYG28" s="11"/>
      <c r="BYH28" s="11"/>
      <c r="BYI28" s="11"/>
      <c r="BYJ28" s="11"/>
      <c r="BYK28" s="11"/>
      <c r="BYL28" s="11"/>
      <c r="BYM28" s="11"/>
      <c r="BYN28" s="11"/>
      <c r="BYO28" s="11"/>
      <c r="BYP28" s="11"/>
      <c r="BYQ28" s="11"/>
      <c r="BYR28" s="11"/>
      <c r="BYS28" s="11"/>
      <c r="BYT28" s="11"/>
      <c r="BYU28" s="11"/>
      <c r="BYV28" s="11"/>
      <c r="BYW28" s="11"/>
      <c r="BYX28" s="11"/>
      <c r="BYY28" s="11"/>
      <c r="BYZ28" s="11"/>
      <c r="BZA28" s="11"/>
      <c r="BZB28" s="11"/>
      <c r="BZC28" s="11"/>
      <c r="BZD28" s="11"/>
      <c r="BZE28" s="11"/>
      <c r="BZF28" s="11"/>
      <c r="BZG28" s="11"/>
      <c r="BZH28" s="11"/>
      <c r="BZI28" s="11"/>
      <c r="BZJ28" s="11"/>
      <c r="BZK28" s="11"/>
      <c r="BZL28" s="11"/>
      <c r="BZM28" s="11"/>
      <c r="BZN28" s="11"/>
      <c r="BZO28" s="11"/>
      <c r="BZP28" s="11"/>
      <c r="BZQ28" s="11"/>
      <c r="BZR28" s="11"/>
      <c r="BZS28" s="11"/>
      <c r="BZT28" s="11"/>
      <c r="BZU28" s="11"/>
      <c r="BZV28" s="11"/>
      <c r="BZW28" s="11"/>
      <c r="BZX28" s="11"/>
      <c r="BZY28" s="11"/>
      <c r="BZZ28" s="11"/>
      <c r="CAA28" s="11"/>
      <c r="CAB28" s="11"/>
      <c r="CAC28" s="11"/>
      <c r="CAD28" s="11"/>
      <c r="CAE28" s="11"/>
      <c r="CAF28" s="11"/>
      <c r="CAG28" s="11"/>
      <c r="CAH28" s="11"/>
      <c r="CAI28" s="11"/>
      <c r="CAJ28" s="11"/>
      <c r="CAK28" s="11"/>
      <c r="CAL28" s="11"/>
      <c r="CAM28" s="11"/>
      <c r="CAN28" s="11"/>
      <c r="CAO28" s="11"/>
      <c r="CAP28" s="11"/>
      <c r="CAQ28" s="11"/>
      <c r="CAR28" s="11"/>
      <c r="CAS28" s="11"/>
      <c r="CAT28" s="11"/>
      <c r="CAU28" s="11"/>
      <c r="CAV28" s="11"/>
      <c r="CAW28" s="11"/>
      <c r="CAX28" s="11"/>
      <c r="CAY28" s="11"/>
      <c r="CAZ28" s="11"/>
      <c r="CBA28" s="11"/>
      <c r="CBB28" s="11"/>
      <c r="CBC28" s="11"/>
      <c r="CBD28" s="11"/>
      <c r="CBE28" s="11"/>
      <c r="CBF28" s="11"/>
      <c r="CBG28" s="11"/>
      <c r="CBH28" s="11"/>
      <c r="CBI28" s="11"/>
      <c r="CBJ28" s="11"/>
      <c r="CBK28" s="11"/>
      <c r="CBL28" s="11"/>
      <c r="CBM28" s="11"/>
      <c r="CBN28" s="11"/>
      <c r="CBO28" s="11"/>
      <c r="CBP28" s="11"/>
      <c r="CBQ28" s="11"/>
      <c r="CBR28" s="11"/>
      <c r="CBS28" s="11"/>
      <c r="CBT28" s="11"/>
      <c r="CBU28" s="11"/>
      <c r="CBV28" s="11"/>
      <c r="CBW28" s="11"/>
      <c r="CBX28" s="11"/>
      <c r="CBY28" s="11"/>
      <c r="CBZ28" s="11"/>
      <c r="CCA28" s="11"/>
      <c r="CCB28" s="11"/>
      <c r="CCC28" s="11"/>
      <c r="CCD28" s="11"/>
      <c r="CCE28" s="11"/>
      <c r="CCF28" s="11"/>
      <c r="CCG28" s="11"/>
      <c r="CCH28" s="11"/>
      <c r="CCI28" s="11"/>
      <c r="CCJ28" s="11"/>
      <c r="CCK28" s="11"/>
      <c r="CCL28" s="11"/>
      <c r="CCM28" s="11"/>
      <c r="CCN28" s="11"/>
      <c r="CCO28" s="11"/>
      <c r="CCP28" s="11"/>
      <c r="CCQ28" s="11"/>
      <c r="CCR28" s="11"/>
      <c r="CCS28" s="11"/>
      <c r="CCT28" s="11"/>
      <c r="CCU28" s="11"/>
      <c r="CCV28" s="11"/>
      <c r="CCW28" s="11"/>
      <c r="CCX28" s="11"/>
      <c r="CCY28" s="11"/>
      <c r="CCZ28" s="11"/>
      <c r="CDA28" s="11"/>
      <c r="CDB28" s="11"/>
      <c r="CDC28" s="11"/>
      <c r="CDD28" s="11"/>
      <c r="CDE28" s="11"/>
      <c r="CDF28" s="11"/>
      <c r="CDG28" s="11"/>
      <c r="CDH28" s="11"/>
      <c r="CDI28" s="11"/>
      <c r="CDJ28" s="11"/>
      <c r="CDK28" s="11"/>
      <c r="CDL28" s="11"/>
      <c r="CDM28" s="11"/>
      <c r="CDN28" s="11"/>
      <c r="CDO28" s="11"/>
      <c r="CDP28" s="11"/>
      <c r="CDQ28" s="11"/>
      <c r="CDR28" s="11"/>
      <c r="CDS28" s="11"/>
      <c r="CDT28" s="11"/>
      <c r="CDU28" s="11"/>
      <c r="CDV28" s="11"/>
      <c r="CDW28" s="11"/>
      <c r="CDX28" s="11"/>
      <c r="CDY28" s="11"/>
      <c r="CDZ28" s="11"/>
      <c r="CEA28" s="11"/>
      <c r="CEB28" s="11"/>
      <c r="CEC28" s="11"/>
      <c r="CED28" s="11"/>
      <c r="CEE28" s="11"/>
      <c r="CEF28" s="11"/>
      <c r="CEG28" s="11"/>
      <c r="CEH28" s="11"/>
      <c r="CEI28" s="11"/>
      <c r="CEJ28" s="11"/>
      <c r="CEK28" s="11"/>
      <c r="CEL28" s="11"/>
      <c r="CEM28" s="11"/>
      <c r="CEN28" s="11"/>
      <c r="CEO28" s="11"/>
      <c r="CEP28" s="11"/>
      <c r="CEQ28" s="11"/>
      <c r="CER28" s="11"/>
      <c r="CES28" s="11"/>
      <c r="CET28" s="11"/>
      <c r="CEU28" s="11"/>
      <c r="CEV28" s="11"/>
      <c r="CEW28" s="11"/>
      <c r="CEX28" s="11"/>
      <c r="CEY28" s="11"/>
      <c r="CEZ28" s="11"/>
      <c r="CFA28" s="11"/>
      <c r="CFB28" s="11"/>
      <c r="CFC28" s="11"/>
      <c r="CFD28" s="11"/>
      <c r="CFE28" s="11"/>
      <c r="CFF28" s="11"/>
      <c r="CFG28" s="11"/>
      <c r="CFH28" s="11"/>
      <c r="CFI28" s="11"/>
      <c r="CFJ28" s="11"/>
      <c r="CFK28" s="11"/>
      <c r="CFL28" s="11"/>
      <c r="CFM28" s="11"/>
      <c r="CFN28" s="11"/>
      <c r="CFO28" s="11"/>
      <c r="CFP28" s="11"/>
      <c r="CFQ28" s="11"/>
      <c r="CFR28" s="11"/>
      <c r="CFS28" s="11"/>
      <c r="CFT28" s="11"/>
      <c r="CFU28" s="11"/>
      <c r="CFV28" s="11"/>
      <c r="CFW28" s="11"/>
      <c r="CFX28" s="11"/>
      <c r="CFY28" s="11"/>
      <c r="CFZ28" s="11"/>
      <c r="CGA28" s="11"/>
      <c r="CGB28" s="11"/>
      <c r="CGC28" s="11"/>
      <c r="CGD28" s="11"/>
      <c r="CGE28" s="11"/>
      <c r="CGF28" s="11"/>
      <c r="CGG28" s="11"/>
      <c r="CGH28" s="11"/>
      <c r="CGI28" s="11"/>
      <c r="CGJ28" s="11"/>
      <c r="CGK28" s="11"/>
      <c r="CGL28" s="11"/>
      <c r="CGM28" s="11"/>
      <c r="CGN28" s="11"/>
      <c r="CGO28" s="11"/>
      <c r="CGP28" s="11"/>
      <c r="CGQ28" s="11"/>
      <c r="CGR28" s="11"/>
      <c r="CGS28" s="11"/>
      <c r="CGT28" s="11"/>
      <c r="CGU28" s="11"/>
      <c r="CGV28" s="11"/>
      <c r="CGW28" s="11"/>
      <c r="CGX28" s="11"/>
      <c r="CGY28" s="11"/>
      <c r="CGZ28" s="11"/>
      <c r="CHA28" s="11"/>
      <c r="CHB28" s="11"/>
      <c r="CHC28" s="11"/>
      <c r="CHD28" s="11"/>
      <c r="CHE28" s="11"/>
      <c r="CHF28" s="11"/>
      <c r="CHG28" s="11"/>
      <c r="CHH28" s="11"/>
      <c r="CHI28" s="11"/>
      <c r="CHJ28" s="11"/>
      <c r="CHK28" s="11"/>
      <c r="CHL28" s="11"/>
      <c r="CHM28" s="11"/>
      <c r="CHN28" s="11"/>
      <c r="CHO28" s="11"/>
      <c r="CHP28" s="11"/>
      <c r="CHQ28" s="11"/>
      <c r="CHR28" s="11"/>
      <c r="CHS28" s="11"/>
      <c r="CHT28" s="11"/>
      <c r="CHU28" s="11"/>
      <c r="CHV28" s="11"/>
      <c r="CHW28" s="11"/>
      <c r="CHX28" s="11"/>
      <c r="CHY28" s="11"/>
      <c r="CHZ28" s="11"/>
      <c r="CIA28" s="11"/>
      <c r="CIB28" s="11"/>
      <c r="CIC28" s="11"/>
      <c r="CID28" s="11"/>
      <c r="CIE28" s="11"/>
      <c r="CIF28" s="11"/>
      <c r="CIG28" s="11"/>
      <c r="CIH28" s="11"/>
      <c r="CII28" s="11"/>
      <c r="CIJ28" s="11"/>
      <c r="CIK28" s="11"/>
      <c r="CIL28" s="11"/>
      <c r="CIM28" s="11"/>
      <c r="CIN28" s="11"/>
      <c r="CIO28" s="11"/>
      <c r="CIP28" s="11"/>
      <c r="CIQ28" s="11"/>
      <c r="CIR28" s="11"/>
      <c r="CIS28" s="11"/>
      <c r="CIT28" s="11"/>
      <c r="CIU28" s="11"/>
      <c r="CIV28" s="11"/>
      <c r="CIW28" s="11"/>
      <c r="CIX28" s="11"/>
      <c r="CIY28" s="11"/>
      <c r="CIZ28" s="11"/>
      <c r="CJA28" s="11"/>
      <c r="CJB28" s="11"/>
      <c r="CJC28" s="11"/>
      <c r="CJD28" s="11"/>
      <c r="CJE28" s="11"/>
      <c r="CJF28" s="11"/>
      <c r="CJG28" s="11"/>
      <c r="CJH28" s="11"/>
      <c r="CJI28" s="11"/>
      <c r="CJJ28" s="11"/>
      <c r="CJK28" s="11"/>
      <c r="CJL28" s="11"/>
      <c r="CJM28" s="11"/>
      <c r="CJN28" s="11"/>
      <c r="CJO28" s="11"/>
      <c r="CJP28" s="11"/>
      <c r="CJQ28" s="11"/>
      <c r="CJR28" s="11"/>
      <c r="CJS28" s="11"/>
      <c r="CJT28" s="11"/>
      <c r="CJU28" s="11"/>
      <c r="CJV28" s="11"/>
      <c r="CJW28" s="11"/>
      <c r="CJX28" s="11"/>
      <c r="CJY28" s="11"/>
      <c r="CJZ28" s="11"/>
      <c r="CKA28" s="11"/>
      <c r="CKB28" s="11"/>
      <c r="CKC28" s="11"/>
      <c r="CKD28" s="11"/>
      <c r="CKE28" s="11"/>
      <c r="CKF28" s="11"/>
      <c r="CKG28" s="11"/>
      <c r="CKH28" s="11"/>
      <c r="CKI28" s="11"/>
      <c r="CKJ28" s="11"/>
      <c r="CKK28" s="11"/>
      <c r="CKL28" s="11"/>
      <c r="CKM28" s="11"/>
      <c r="CKN28" s="11"/>
      <c r="CKO28" s="11"/>
      <c r="CKP28" s="11"/>
      <c r="CKQ28" s="11"/>
      <c r="CKR28" s="11"/>
      <c r="CKS28" s="11"/>
      <c r="CKT28" s="11"/>
      <c r="CKU28" s="11"/>
      <c r="CKV28" s="11"/>
      <c r="CKW28" s="11"/>
      <c r="CKX28" s="11"/>
      <c r="CKY28" s="11"/>
      <c r="CKZ28" s="11"/>
      <c r="CLA28" s="11"/>
      <c r="CLB28" s="11"/>
      <c r="CLC28" s="11"/>
      <c r="CLD28" s="11"/>
      <c r="CLE28" s="11"/>
      <c r="CLF28" s="11"/>
      <c r="CLG28" s="11"/>
      <c r="CLH28" s="11"/>
      <c r="CLI28" s="11"/>
      <c r="CLJ28" s="11"/>
      <c r="CLK28" s="11"/>
      <c r="CLL28" s="11"/>
      <c r="CLM28" s="11"/>
      <c r="CLN28" s="11"/>
      <c r="CLO28" s="11"/>
      <c r="CLP28" s="11"/>
      <c r="CLQ28" s="11"/>
      <c r="CLR28" s="11"/>
      <c r="CLS28" s="11"/>
      <c r="CLT28" s="11"/>
      <c r="CLU28" s="11"/>
      <c r="CLV28" s="11"/>
      <c r="CLW28" s="11"/>
      <c r="CLX28" s="11"/>
      <c r="CLY28" s="11"/>
      <c r="CLZ28" s="11"/>
      <c r="CMA28" s="11"/>
      <c r="CMB28" s="11"/>
      <c r="CMC28" s="11"/>
      <c r="CMD28" s="11"/>
      <c r="CME28" s="11"/>
      <c r="CMF28" s="11"/>
      <c r="CMG28" s="11"/>
      <c r="CMH28" s="11"/>
      <c r="CMI28" s="11"/>
      <c r="CMJ28" s="11"/>
      <c r="CMK28" s="11"/>
      <c r="CML28" s="11"/>
      <c r="CMM28" s="11"/>
      <c r="CMN28" s="11"/>
      <c r="CMO28" s="11"/>
      <c r="CMP28" s="11"/>
      <c r="CMQ28" s="11"/>
      <c r="CMR28" s="11"/>
      <c r="CMS28" s="11"/>
      <c r="CMT28" s="11"/>
      <c r="CMU28" s="11"/>
      <c r="CMV28" s="11"/>
      <c r="CMW28" s="11"/>
      <c r="CMX28" s="11"/>
      <c r="CMY28" s="11"/>
      <c r="CMZ28" s="11"/>
      <c r="CNA28" s="11"/>
      <c r="CNB28" s="11"/>
      <c r="CNC28" s="11"/>
      <c r="CND28" s="11"/>
      <c r="CNE28" s="11"/>
      <c r="CNF28" s="11"/>
      <c r="CNG28" s="11"/>
      <c r="CNH28" s="11"/>
      <c r="CNI28" s="11"/>
      <c r="CNJ28" s="11"/>
      <c r="CNK28" s="11"/>
      <c r="CNL28" s="11"/>
      <c r="CNM28" s="11"/>
      <c r="CNN28" s="11"/>
      <c r="CNO28" s="11"/>
      <c r="CNP28" s="11"/>
      <c r="CNQ28" s="11"/>
      <c r="CNR28" s="11"/>
      <c r="CNS28" s="11"/>
      <c r="CNT28" s="11"/>
      <c r="CNU28" s="11"/>
      <c r="CNV28" s="11"/>
      <c r="CNW28" s="11"/>
      <c r="CNX28" s="11"/>
      <c r="CNY28" s="11"/>
      <c r="CNZ28" s="11"/>
      <c r="COA28" s="11"/>
      <c r="COB28" s="11"/>
      <c r="COC28" s="11"/>
      <c r="COD28" s="11"/>
      <c r="COE28" s="11"/>
      <c r="COF28" s="11"/>
      <c r="COG28" s="11"/>
      <c r="COH28" s="11"/>
      <c r="COI28" s="11"/>
      <c r="COJ28" s="11"/>
      <c r="COK28" s="11"/>
      <c r="COL28" s="11"/>
      <c r="COM28" s="11"/>
      <c r="CON28" s="11"/>
      <c r="COO28" s="11"/>
      <c r="COP28" s="11"/>
      <c r="COQ28" s="11"/>
      <c r="COR28" s="11"/>
      <c r="COS28" s="11"/>
      <c r="COT28" s="11"/>
      <c r="COU28" s="11"/>
      <c r="COV28" s="11"/>
      <c r="COW28" s="11"/>
      <c r="COX28" s="11"/>
      <c r="COY28" s="11"/>
      <c r="COZ28" s="11"/>
      <c r="CPA28" s="11"/>
      <c r="CPB28" s="11"/>
      <c r="CPC28" s="11"/>
      <c r="CPD28" s="11"/>
      <c r="CPE28" s="11"/>
      <c r="CPF28" s="11"/>
      <c r="CPG28" s="11"/>
      <c r="CPH28" s="11"/>
      <c r="CPI28" s="11"/>
      <c r="CPJ28" s="11"/>
      <c r="CPK28" s="11"/>
      <c r="CPL28" s="11"/>
      <c r="CPM28" s="11"/>
      <c r="CPN28" s="11"/>
      <c r="CPO28" s="11"/>
      <c r="CPP28" s="11"/>
      <c r="CPQ28" s="11"/>
      <c r="CPR28" s="11"/>
      <c r="CPS28" s="11"/>
      <c r="CPT28" s="11"/>
      <c r="CPU28" s="11"/>
      <c r="CPV28" s="11"/>
      <c r="CPW28" s="11"/>
      <c r="CPX28" s="11"/>
      <c r="CPY28" s="11"/>
      <c r="CPZ28" s="11"/>
      <c r="CQA28" s="11"/>
      <c r="CQB28" s="11"/>
      <c r="CQC28" s="11"/>
      <c r="CQD28" s="11"/>
      <c r="CQE28" s="11"/>
      <c r="CQF28" s="11"/>
      <c r="CQG28" s="11"/>
      <c r="CQH28" s="11"/>
      <c r="CQI28" s="11"/>
      <c r="CQJ28" s="11"/>
      <c r="CQK28" s="11"/>
      <c r="CQL28" s="11"/>
      <c r="CQM28" s="11"/>
      <c r="CQN28" s="11"/>
      <c r="CQO28" s="11"/>
      <c r="CQP28" s="11"/>
      <c r="CQQ28" s="11"/>
      <c r="CQR28" s="11"/>
      <c r="CQS28" s="11"/>
      <c r="CQT28" s="11"/>
      <c r="CQU28" s="11"/>
      <c r="CQV28" s="11"/>
      <c r="CQW28" s="11"/>
      <c r="CQX28" s="11"/>
      <c r="CQY28" s="11"/>
      <c r="CQZ28" s="11"/>
      <c r="CRA28" s="11"/>
      <c r="CRB28" s="11"/>
      <c r="CRC28" s="11"/>
      <c r="CRD28" s="11"/>
      <c r="CRE28" s="11"/>
      <c r="CRF28" s="11"/>
      <c r="CRG28" s="11"/>
      <c r="CRH28" s="11"/>
      <c r="CRI28" s="11"/>
      <c r="CRJ28" s="11"/>
      <c r="CRK28" s="11"/>
      <c r="CRL28" s="11"/>
      <c r="CRM28" s="11"/>
      <c r="CRN28" s="11"/>
      <c r="CRO28" s="11"/>
      <c r="CRP28" s="11"/>
      <c r="CRQ28" s="11"/>
      <c r="CRR28" s="11"/>
      <c r="CRS28" s="11"/>
      <c r="CRT28" s="11"/>
      <c r="CRU28" s="11"/>
      <c r="CRV28" s="11"/>
      <c r="CRW28" s="11"/>
      <c r="CRX28" s="11"/>
      <c r="CRY28" s="11"/>
      <c r="CRZ28" s="11"/>
      <c r="CSA28" s="11"/>
      <c r="CSB28" s="11"/>
      <c r="CSC28" s="11"/>
      <c r="CSD28" s="11"/>
      <c r="CSE28" s="11"/>
      <c r="CSF28" s="11"/>
      <c r="CSG28" s="11"/>
      <c r="CSH28" s="11"/>
      <c r="CSI28" s="11"/>
      <c r="CSJ28" s="11"/>
      <c r="CSK28" s="11"/>
      <c r="CSL28" s="11"/>
      <c r="CSM28" s="11"/>
      <c r="CSN28" s="11"/>
      <c r="CSO28" s="11"/>
      <c r="CSP28" s="11"/>
      <c r="CSQ28" s="11"/>
      <c r="CSR28" s="11"/>
      <c r="CSS28" s="11"/>
      <c r="CST28" s="11"/>
      <c r="CSU28" s="11"/>
      <c r="CSV28" s="11"/>
      <c r="CSW28" s="11"/>
      <c r="CSX28" s="11"/>
      <c r="CSY28" s="11"/>
      <c r="CSZ28" s="11"/>
      <c r="CTA28" s="11"/>
      <c r="CTB28" s="11"/>
      <c r="CTC28" s="11"/>
      <c r="CTD28" s="11"/>
      <c r="CTE28" s="11"/>
      <c r="CTF28" s="11"/>
      <c r="CTG28" s="11"/>
      <c r="CTH28" s="11"/>
      <c r="CTI28" s="11"/>
      <c r="CTJ28" s="11"/>
      <c r="CTK28" s="11"/>
      <c r="CTL28" s="11"/>
      <c r="CTM28" s="11"/>
      <c r="CTN28" s="11"/>
      <c r="CTO28" s="11"/>
      <c r="CTP28" s="11"/>
      <c r="CTQ28" s="11"/>
      <c r="CTR28" s="11"/>
      <c r="CTS28" s="11"/>
      <c r="CTT28" s="11"/>
      <c r="CTU28" s="11"/>
      <c r="CTV28" s="11"/>
      <c r="CTW28" s="11"/>
      <c r="CTX28" s="11"/>
      <c r="CTY28" s="11"/>
      <c r="CTZ28" s="11"/>
      <c r="CUA28" s="11"/>
      <c r="CUB28" s="11"/>
      <c r="CUC28" s="11"/>
      <c r="CUD28" s="11"/>
      <c r="CUE28" s="11"/>
      <c r="CUF28" s="11"/>
      <c r="CUG28" s="11"/>
      <c r="CUH28" s="11"/>
      <c r="CUI28" s="11"/>
      <c r="CUJ28" s="11"/>
      <c r="CUK28" s="11"/>
      <c r="CUL28" s="11"/>
      <c r="CUM28" s="11"/>
      <c r="CUN28" s="11"/>
      <c r="CUO28" s="11"/>
      <c r="CUP28" s="11"/>
      <c r="CUQ28" s="11"/>
      <c r="CUR28" s="11"/>
      <c r="CUS28" s="11"/>
      <c r="CUT28" s="11"/>
      <c r="CUU28" s="11"/>
      <c r="CUV28" s="11"/>
      <c r="CUW28" s="11"/>
      <c r="CUX28" s="11"/>
      <c r="CUY28" s="11"/>
      <c r="CUZ28" s="11"/>
      <c r="CVA28" s="11"/>
      <c r="CVB28" s="11"/>
      <c r="CVC28" s="11"/>
      <c r="CVD28" s="11"/>
      <c r="CVE28" s="11"/>
      <c r="CVF28" s="11"/>
      <c r="CVG28" s="11"/>
      <c r="CVH28" s="11"/>
      <c r="CVI28" s="11"/>
      <c r="CVJ28" s="11"/>
      <c r="CVK28" s="11"/>
      <c r="CVL28" s="11"/>
      <c r="CVM28" s="11"/>
      <c r="CVN28" s="11"/>
      <c r="CVO28" s="11"/>
      <c r="CVP28" s="11"/>
      <c r="CVQ28" s="11"/>
      <c r="CVR28" s="11"/>
      <c r="CVS28" s="11"/>
      <c r="CVT28" s="11"/>
      <c r="CVU28" s="11"/>
      <c r="CVV28" s="11"/>
      <c r="CVW28" s="11"/>
      <c r="CVX28" s="11"/>
      <c r="CVY28" s="11"/>
      <c r="CVZ28" s="11"/>
      <c r="CWA28" s="11"/>
      <c r="CWB28" s="11"/>
      <c r="CWC28" s="11"/>
      <c r="CWD28" s="11"/>
      <c r="CWE28" s="11"/>
      <c r="CWF28" s="11"/>
      <c r="CWG28" s="11"/>
      <c r="CWH28" s="11"/>
      <c r="CWI28" s="11"/>
      <c r="CWJ28" s="11"/>
      <c r="CWK28" s="11"/>
      <c r="CWL28" s="11"/>
      <c r="CWM28" s="11"/>
      <c r="CWN28" s="11"/>
      <c r="CWO28" s="11"/>
      <c r="CWP28" s="11"/>
      <c r="CWQ28" s="11"/>
      <c r="CWR28" s="11"/>
      <c r="CWS28" s="11"/>
      <c r="CWT28" s="11"/>
      <c r="CWU28" s="11"/>
      <c r="CWV28" s="11"/>
      <c r="CWW28" s="11"/>
      <c r="CWX28" s="11"/>
      <c r="CWY28" s="11"/>
      <c r="CWZ28" s="11"/>
      <c r="CXA28" s="11"/>
      <c r="CXB28" s="11"/>
      <c r="CXC28" s="11"/>
      <c r="CXD28" s="11"/>
      <c r="CXE28" s="11"/>
      <c r="CXF28" s="11"/>
      <c r="CXG28" s="11"/>
      <c r="CXH28" s="11"/>
      <c r="CXI28" s="11"/>
      <c r="CXJ28" s="11"/>
      <c r="CXK28" s="11"/>
      <c r="CXL28" s="11"/>
      <c r="CXM28" s="11"/>
      <c r="CXN28" s="11"/>
      <c r="CXO28" s="11"/>
      <c r="CXP28" s="11"/>
      <c r="CXQ28" s="11"/>
      <c r="CXR28" s="11"/>
      <c r="CXS28" s="11"/>
      <c r="CXT28" s="11"/>
      <c r="CXU28" s="11"/>
      <c r="CXV28" s="11"/>
      <c r="CXW28" s="11"/>
      <c r="CXX28" s="11"/>
      <c r="CXY28" s="11"/>
      <c r="CXZ28" s="11"/>
      <c r="CYA28" s="11"/>
      <c r="CYB28" s="11"/>
      <c r="CYC28" s="11"/>
      <c r="CYD28" s="11"/>
      <c r="CYE28" s="11"/>
      <c r="CYF28" s="11"/>
      <c r="CYG28" s="11"/>
      <c r="CYH28" s="11"/>
      <c r="CYI28" s="11"/>
      <c r="CYJ28" s="11"/>
      <c r="CYK28" s="11"/>
      <c r="CYL28" s="11"/>
      <c r="CYM28" s="11"/>
      <c r="CYN28" s="11"/>
      <c r="CYO28" s="11"/>
      <c r="CYP28" s="11"/>
      <c r="CYQ28" s="11"/>
      <c r="CYR28" s="11"/>
      <c r="CYS28" s="11"/>
      <c r="CYT28" s="11"/>
      <c r="CYU28" s="11"/>
      <c r="CYV28" s="11"/>
      <c r="CYW28" s="11"/>
      <c r="CYX28" s="11"/>
      <c r="CYY28" s="11"/>
      <c r="CYZ28" s="11"/>
      <c r="CZA28" s="11"/>
      <c r="CZB28" s="11"/>
      <c r="CZC28" s="11"/>
      <c r="CZD28" s="11"/>
      <c r="CZE28" s="11"/>
      <c r="CZF28" s="11"/>
      <c r="CZG28" s="11"/>
      <c r="CZH28" s="11"/>
      <c r="CZI28" s="11"/>
      <c r="CZJ28" s="11"/>
      <c r="CZK28" s="11"/>
      <c r="CZL28" s="11"/>
      <c r="CZM28" s="11"/>
      <c r="CZN28" s="11"/>
      <c r="CZO28" s="11"/>
      <c r="CZP28" s="11"/>
      <c r="CZQ28" s="11"/>
      <c r="CZR28" s="11"/>
      <c r="CZS28" s="11"/>
      <c r="CZT28" s="11"/>
      <c r="CZU28" s="11"/>
      <c r="CZV28" s="11"/>
      <c r="CZW28" s="11"/>
      <c r="CZX28" s="11"/>
      <c r="CZY28" s="11"/>
      <c r="CZZ28" s="11"/>
      <c r="DAA28" s="11"/>
      <c r="DAB28" s="11"/>
      <c r="DAC28" s="11"/>
      <c r="DAD28" s="11"/>
      <c r="DAE28" s="11"/>
      <c r="DAF28" s="11"/>
      <c r="DAG28" s="11"/>
      <c r="DAH28" s="11"/>
      <c r="DAI28" s="11"/>
      <c r="DAJ28" s="11"/>
      <c r="DAK28" s="11"/>
      <c r="DAL28" s="11"/>
      <c r="DAM28" s="11"/>
      <c r="DAN28" s="11"/>
      <c r="DAO28" s="11"/>
      <c r="DAP28" s="11"/>
      <c r="DAQ28" s="11"/>
      <c r="DAR28" s="11"/>
      <c r="DAS28" s="11"/>
      <c r="DAT28" s="11"/>
      <c r="DAU28" s="11"/>
      <c r="DAV28" s="11"/>
      <c r="DAW28" s="11"/>
      <c r="DAX28" s="11"/>
      <c r="DAY28" s="11"/>
      <c r="DAZ28" s="11"/>
      <c r="DBA28" s="11"/>
      <c r="DBB28" s="11"/>
      <c r="DBC28" s="11"/>
      <c r="DBD28" s="11"/>
      <c r="DBE28" s="11"/>
      <c r="DBF28" s="11"/>
      <c r="DBG28" s="11"/>
      <c r="DBH28" s="11"/>
      <c r="DBI28" s="11"/>
      <c r="DBJ28" s="11"/>
      <c r="DBK28" s="11"/>
      <c r="DBL28" s="11"/>
      <c r="DBM28" s="11"/>
      <c r="DBN28" s="11"/>
      <c r="DBO28" s="11"/>
      <c r="DBP28" s="11"/>
      <c r="DBQ28" s="11"/>
      <c r="DBR28" s="11"/>
      <c r="DBS28" s="11"/>
      <c r="DBT28" s="11"/>
      <c r="DBU28" s="11"/>
      <c r="DBV28" s="11"/>
      <c r="DBW28" s="11"/>
      <c r="DBX28" s="11"/>
      <c r="DBY28" s="11"/>
      <c r="DBZ28" s="11"/>
      <c r="DCA28" s="11"/>
      <c r="DCB28" s="11"/>
      <c r="DCC28" s="11"/>
      <c r="DCD28" s="11"/>
      <c r="DCE28" s="11"/>
      <c r="DCF28" s="11"/>
      <c r="DCG28" s="11"/>
      <c r="DCH28" s="11"/>
      <c r="DCI28" s="11"/>
      <c r="DCJ28" s="11"/>
      <c r="DCK28" s="11"/>
      <c r="DCL28" s="11"/>
      <c r="DCM28" s="11"/>
      <c r="DCN28" s="11"/>
      <c r="DCO28" s="11"/>
      <c r="DCP28" s="11"/>
      <c r="DCQ28" s="11"/>
      <c r="DCR28" s="11"/>
      <c r="DCS28" s="11"/>
      <c r="DCT28" s="11"/>
      <c r="DCU28" s="11"/>
      <c r="DCV28" s="11"/>
      <c r="DCW28" s="11"/>
      <c r="DCX28" s="11"/>
      <c r="DCY28" s="11"/>
      <c r="DCZ28" s="11"/>
      <c r="DDA28" s="11"/>
      <c r="DDB28" s="11"/>
      <c r="DDC28" s="11"/>
      <c r="DDD28" s="11"/>
      <c r="DDE28" s="11"/>
      <c r="DDF28" s="11"/>
      <c r="DDG28" s="11"/>
      <c r="DDH28" s="11"/>
      <c r="DDI28" s="11"/>
      <c r="DDJ28" s="11"/>
      <c r="DDK28" s="11"/>
      <c r="DDL28" s="11"/>
      <c r="DDM28" s="11"/>
      <c r="DDN28" s="11"/>
      <c r="DDO28" s="11"/>
      <c r="DDP28" s="11"/>
      <c r="DDQ28" s="11"/>
      <c r="DDR28" s="11"/>
      <c r="DDS28" s="11"/>
      <c r="DDT28" s="11"/>
      <c r="DDU28" s="11"/>
      <c r="DDV28" s="11"/>
      <c r="DDW28" s="11"/>
      <c r="DDX28" s="11"/>
      <c r="DDY28" s="11"/>
      <c r="DDZ28" s="11"/>
      <c r="DEA28" s="11"/>
      <c r="DEB28" s="11"/>
      <c r="DEC28" s="11"/>
      <c r="DED28" s="11"/>
      <c r="DEE28" s="11"/>
      <c r="DEF28" s="11"/>
      <c r="DEG28" s="11"/>
      <c r="DEH28" s="11"/>
      <c r="DEI28" s="11"/>
      <c r="DEJ28" s="11"/>
      <c r="DEK28" s="11"/>
      <c r="DEL28" s="11"/>
      <c r="DEM28" s="11"/>
      <c r="DEN28" s="11"/>
      <c r="DEO28" s="11"/>
      <c r="DEP28" s="11"/>
      <c r="DEQ28" s="11"/>
      <c r="DER28" s="11"/>
      <c r="DES28" s="11"/>
      <c r="DET28" s="11"/>
      <c r="DEU28" s="11"/>
      <c r="DEV28" s="11"/>
      <c r="DEW28" s="11"/>
      <c r="DEX28" s="11"/>
      <c r="DEY28" s="11"/>
      <c r="DEZ28" s="11"/>
      <c r="DFA28" s="11"/>
      <c r="DFB28" s="11"/>
      <c r="DFC28" s="11"/>
      <c r="DFD28" s="11"/>
      <c r="DFE28" s="11"/>
      <c r="DFF28" s="11"/>
      <c r="DFG28" s="11"/>
      <c r="DFH28" s="11"/>
      <c r="DFI28" s="11"/>
      <c r="DFJ28" s="11"/>
      <c r="DFK28" s="11"/>
      <c r="DFL28" s="11"/>
      <c r="DFM28" s="11"/>
      <c r="DFN28" s="11"/>
      <c r="DFO28" s="11"/>
      <c r="DFP28" s="11"/>
      <c r="DFQ28" s="11"/>
      <c r="DFR28" s="11"/>
      <c r="DFS28" s="11"/>
      <c r="DFT28" s="11"/>
      <c r="DFU28" s="11"/>
      <c r="DFV28" s="11"/>
      <c r="DFW28" s="11"/>
      <c r="DFX28" s="11"/>
      <c r="DFY28" s="11"/>
      <c r="DFZ28" s="11"/>
      <c r="DGA28" s="11"/>
      <c r="DGB28" s="11"/>
      <c r="DGC28" s="11"/>
      <c r="DGD28" s="11"/>
      <c r="DGE28" s="11"/>
      <c r="DGF28" s="11"/>
      <c r="DGG28" s="11"/>
      <c r="DGH28" s="11"/>
      <c r="DGI28" s="11"/>
      <c r="DGJ28" s="11"/>
      <c r="DGK28" s="11"/>
      <c r="DGL28" s="11"/>
      <c r="DGM28" s="11"/>
      <c r="DGN28" s="11"/>
      <c r="DGO28" s="11"/>
      <c r="DGP28" s="11"/>
      <c r="DGQ28" s="11"/>
      <c r="DGR28" s="11"/>
      <c r="DGS28" s="11"/>
      <c r="DGT28" s="11"/>
      <c r="DGU28" s="11"/>
      <c r="DGV28" s="11"/>
      <c r="DGW28" s="11"/>
      <c r="DGX28" s="11"/>
      <c r="DGY28" s="11"/>
      <c r="DGZ28" s="11"/>
      <c r="DHA28" s="11"/>
      <c r="DHB28" s="11"/>
      <c r="DHC28" s="11"/>
      <c r="DHD28" s="11"/>
      <c r="DHE28" s="11"/>
      <c r="DHF28" s="11"/>
      <c r="DHG28" s="11"/>
      <c r="DHH28" s="11"/>
      <c r="DHI28" s="11"/>
      <c r="DHJ28" s="11"/>
      <c r="DHK28" s="11"/>
      <c r="DHL28" s="11"/>
      <c r="DHM28" s="11"/>
      <c r="DHN28" s="11"/>
      <c r="DHO28" s="11"/>
      <c r="DHP28" s="11"/>
      <c r="DHQ28" s="11"/>
      <c r="DHR28" s="11"/>
      <c r="DHS28" s="11"/>
      <c r="DHT28" s="11"/>
      <c r="DHU28" s="11"/>
      <c r="DHV28" s="11"/>
      <c r="DHW28" s="11"/>
      <c r="DHX28" s="11"/>
      <c r="DHY28" s="11"/>
      <c r="DHZ28" s="11"/>
      <c r="DIA28" s="11"/>
      <c r="DIB28" s="11"/>
      <c r="DIC28" s="11"/>
      <c r="DID28" s="11"/>
      <c r="DIE28" s="11"/>
      <c r="DIF28" s="11"/>
      <c r="DIG28" s="11"/>
      <c r="DIH28" s="11"/>
      <c r="DII28" s="11"/>
      <c r="DIJ28" s="11"/>
      <c r="DIK28" s="11"/>
      <c r="DIL28" s="11"/>
      <c r="DIM28" s="11"/>
      <c r="DIN28" s="11"/>
      <c r="DIO28" s="11"/>
      <c r="DIP28" s="11"/>
      <c r="DIQ28" s="11"/>
      <c r="DIR28" s="11"/>
      <c r="DIS28" s="11"/>
      <c r="DIT28" s="11"/>
      <c r="DIU28" s="11"/>
      <c r="DIV28" s="11"/>
      <c r="DIW28" s="11"/>
      <c r="DIX28" s="11"/>
      <c r="DIY28" s="11"/>
      <c r="DIZ28" s="11"/>
      <c r="DJA28" s="11"/>
      <c r="DJB28" s="11"/>
      <c r="DJC28" s="11"/>
      <c r="DJD28" s="11"/>
      <c r="DJE28" s="11"/>
      <c r="DJF28" s="11"/>
      <c r="DJG28" s="11"/>
      <c r="DJH28" s="11"/>
      <c r="DJI28" s="11"/>
      <c r="DJJ28" s="11"/>
      <c r="DJK28" s="11"/>
      <c r="DJL28" s="11"/>
      <c r="DJM28" s="11"/>
      <c r="DJN28" s="11"/>
      <c r="DJO28" s="11"/>
      <c r="DJP28" s="11"/>
      <c r="DJQ28" s="11"/>
      <c r="DJR28" s="11"/>
      <c r="DJS28" s="11"/>
      <c r="DJT28" s="11"/>
      <c r="DJU28" s="11"/>
      <c r="DJV28" s="11"/>
      <c r="DJW28" s="11"/>
      <c r="DJX28" s="11"/>
      <c r="DJY28" s="11"/>
      <c r="DJZ28" s="11"/>
      <c r="DKA28" s="11"/>
      <c r="DKB28" s="11"/>
      <c r="DKC28" s="11"/>
      <c r="DKD28" s="11"/>
      <c r="DKE28" s="11"/>
      <c r="DKF28" s="11"/>
      <c r="DKG28" s="11"/>
      <c r="DKH28" s="11"/>
      <c r="DKI28" s="11"/>
      <c r="DKJ28" s="11"/>
      <c r="DKK28" s="11"/>
      <c r="DKL28" s="11"/>
      <c r="DKM28" s="11"/>
      <c r="DKN28" s="11"/>
      <c r="DKO28" s="11"/>
      <c r="DKP28" s="11"/>
      <c r="DKQ28" s="11"/>
      <c r="DKR28" s="11"/>
      <c r="DKS28" s="11"/>
      <c r="DKT28" s="11"/>
      <c r="DKU28" s="11"/>
      <c r="DKV28" s="11"/>
      <c r="DKW28" s="11"/>
      <c r="DKX28" s="11"/>
      <c r="DKY28" s="11"/>
      <c r="DKZ28" s="11"/>
      <c r="DLA28" s="11"/>
      <c r="DLB28" s="11"/>
      <c r="DLC28" s="11"/>
      <c r="DLD28" s="11"/>
      <c r="DLE28" s="11"/>
      <c r="DLF28" s="11"/>
      <c r="DLG28" s="11"/>
      <c r="DLH28" s="11"/>
      <c r="DLI28" s="11"/>
      <c r="DLJ28" s="11"/>
      <c r="DLK28" s="11"/>
      <c r="DLL28" s="11"/>
      <c r="DLM28" s="11"/>
      <c r="DLN28" s="11"/>
      <c r="DLO28" s="11"/>
      <c r="DLP28" s="11"/>
      <c r="DLQ28" s="11"/>
      <c r="DLR28" s="11"/>
      <c r="DLS28" s="11"/>
      <c r="DLT28" s="11"/>
      <c r="DLU28" s="11"/>
      <c r="DLV28" s="11"/>
      <c r="DLW28" s="11"/>
      <c r="DLX28" s="11"/>
      <c r="DLY28" s="11"/>
      <c r="DLZ28" s="11"/>
      <c r="DMA28" s="11"/>
      <c r="DMB28" s="11"/>
      <c r="DMC28" s="11"/>
      <c r="DMD28" s="11"/>
      <c r="DME28" s="11"/>
      <c r="DMF28" s="11"/>
      <c r="DMG28" s="11"/>
      <c r="DMH28" s="11"/>
      <c r="DMI28" s="11"/>
      <c r="DMJ28" s="11"/>
      <c r="DMK28" s="11"/>
      <c r="DML28" s="11"/>
      <c r="DMM28" s="11"/>
      <c r="DMN28" s="11"/>
      <c r="DMO28" s="11"/>
      <c r="DMP28" s="11"/>
      <c r="DMQ28" s="11"/>
      <c r="DMR28" s="11"/>
      <c r="DMS28" s="11"/>
      <c r="DMT28" s="11"/>
      <c r="DMU28" s="11"/>
      <c r="DMV28" s="11"/>
      <c r="DMW28" s="11"/>
      <c r="DMX28" s="11"/>
      <c r="DMY28" s="11"/>
      <c r="DMZ28" s="11"/>
      <c r="DNA28" s="11"/>
      <c r="DNB28" s="11"/>
      <c r="DNC28" s="11"/>
      <c r="DND28" s="11"/>
      <c r="DNE28" s="11"/>
      <c r="DNF28" s="11"/>
      <c r="DNG28" s="11"/>
      <c r="DNH28" s="11"/>
      <c r="DNI28" s="11"/>
      <c r="DNJ28" s="11"/>
      <c r="DNK28" s="11"/>
      <c r="DNL28" s="11"/>
      <c r="DNM28" s="11"/>
      <c r="DNN28" s="11"/>
      <c r="DNO28" s="11"/>
      <c r="DNP28" s="11"/>
      <c r="DNQ28" s="11"/>
      <c r="DNR28" s="11"/>
      <c r="DNS28" s="11"/>
      <c r="DNT28" s="11"/>
      <c r="DNU28" s="11"/>
      <c r="DNV28" s="11"/>
      <c r="DNW28" s="11"/>
      <c r="DNX28" s="11"/>
      <c r="DNY28" s="11"/>
      <c r="DNZ28" s="11"/>
      <c r="DOA28" s="11"/>
      <c r="DOB28" s="11"/>
      <c r="DOC28" s="11"/>
      <c r="DOD28" s="11"/>
      <c r="DOE28" s="11"/>
      <c r="DOF28" s="11"/>
      <c r="DOG28" s="11"/>
      <c r="DOH28" s="11"/>
      <c r="DOI28" s="11"/>
      <c r="DOJ28" s="11"/>
      <c r="DOK28" s="11"/>
      <c r="DOL28" s="11"/>
      <c r="DOM28" s="11"/>
      <c r="DON28" s="11"/>
      <c r="DOO28" s="11"/>
      <c r="DOP28" s="11"/>
      <c r="DOQ28" s="11"/>
      <c r="DOR28" s="11"/>
      <c r="DOS28" s="11"/>
      <c r="DOT28" s="11"/>
      <c r="DOU28" s="11"/>
      <c r="DOV28" s="11"/>
      <c r="DOW28" s="11"/>
      <c r="DOX28" s="11"/>
      <c r="DOY28" s="11"/>
      <c r="DOZ28" s="11"/>
      <c r="DPA28" s="11"/>
      <c r="DPB28" s="11"/>
      <c r="DPC28" s="11"/>
      <c r="DPD28" s="11"/>
      <c r="DPE28" s="11"/>
      <c r="DPF28" s="11"/>
      <c r="DPG28" s="11"/>
      <c r="DPH28" s="11"/>
      <c r="DPI28" s="11"/>
      <c r="DPJ28" s="11"/>
      <c r="DPK28" s="11"/>
      <c r="DPL28" s="11"/>
      <c r="DPM28" s="11"/>
      <c r="DPN28" s="11"/>
      <c r="DPO28" s="11"/>
      <c r="DPP28" s="11"/>
      <c r="DPQ28" s="11"/>
      <c r="DPR28" s="11"/>
      <c r="DPS28" s="11"/>
      <c r="DPT28" s="11"/>
      <c r="DPU28" s="11"/>
      <c r="DPV28" s="11"/>
      <c r="DPW28" s="11"/>
      <c r="DPX28" s="11"/>
      <c r="DPY28" s="11"/>
      <c r="DPZ28" s="11"/>
      <c r="DQA28" s="11"/>
      <c r="DQB28" s="11"/>
      <c r="DQC28" s="11"/>
      <c r="DQD28" s="11"/>
      <c r="DQE28" s="11"/>
      <c r="DQF28" s="11"/>
      <c r="DQG28" s="11"/>
      <c r="DQH28" s="11"/>
      <c r="DQI28" s="11"/>
      <c r="DQJ28" s="11"/>
      <c r="DQK28" s="11"/>
      <c r="DQL28" s="11"/>
      <c r="DQM28" s="11"/>
      <c r="DQN28" s="11"/>
      <c r="DQO28" s="11"/>
      <c r="DQP28" s="11"/>
      <c r="DQQ28" s="11"/>
      <c r="DQR28" s="11"/>
      <c r="DQS28" s="11"/>
      <c r="DQT28" s="11"/>
      <c r="DQU28" s="11"/>
      <c r="DQV28" s="11"/>
      <c r="DQW28" s="11"/>
      <c r="DQX28" s="11"/>
      <c r="DQY28" s="11"/>
      <c r="DQZ28" s="11"/>
      <c r="DRA28" s="11"/>
      <c r="DRB28" s="11"/>
      <c r="DRC28" s="11"/>
      <c r="DRD28" s="11"/>
      <c r="DRE28" s="11"/>
      <c r="DRF28" s="11"/>
      <c r="DRG28" s="11"/>
      <c r="DRH28" s="11"/>
      <c r="DRI28" s="11"/>
      <c r="DRJ28" s="11"/>
      <c r="DRK28" s="11"/>
      <c r="DRL28" s="11"/>
      <c r="DRM28" s="11"/>
      <c r="DRN28" s="11"/>
      <c r="DRO28" s="11"/>
      <c r="DRP28" s="11"/>
      <c r="DRQ28" s="11"/>
      <c r="DRR28" s="11"/>
      <c r="DRS28" s="11"/>
      <c r="DRT28" s="11"/>
      <c r="DRU28" s="11"/>
      <c r="DRV28" s="11"/>
      <c r="DRW28" s="11"/>
      <c r="DRX28" s="11"/>
      <c r="DRY28" s="11"/>
      <c r="DRZ28" s="11"/>
      <c r="DSA28" s="11"/>
      <c r="DSB28" s="11"/>
      <c r="DSC28" s="11"/>
      <c r="DSD28" s="11"/>
      <c r="DSE28" s="11"/>
      <c r="DSF28" s="11"/>
      <c r="DSG28" s="11"/>
      <c r="DSH28" s="11"/>
      <c r="DSI28" s="11"/>
      <c r="DSJ28" s="11"/>
      <c r="DSK28" s="11"/>
      <c r="DSL28" s="11"/>
      <c r="DSM28" s="11"/>
      <c r="DSN28" s="11"/>
      <c r="DSO28" s="11"/>
      <c r="DSP28" s="11"/>
      <c r="DSQ28" s="11"/>
      <c r="DSR28" s="11"/>
      <c r="DSS28" s="11"/>
      <c r="DST28" s="11"/>
      <c r="DSU28" s="11"/>
      <c r="DSV28" s="11"/>
      <c r="DSW28" s="11"/>
      <c r="DSX28" s="11"/>
      <c r="DSY28" s="11"/>
      <c r="DSZ28" s="11"/>
      <c r="DTA28" s="11"/>
      <c r="DTB28" s="11"/>
      <c r="DTC28" s="11"/>
      <c r="DTD28" s="11"/>
      <c r="DTE28" s="11"/>
      <c r="DTF28" s="11"/>
      <c r="DTG28" s="11"/>
      <c r="DTH28" s="11"/>
      <c r="DTI28" s="11"/>
      <c r="DTJ28" s="11"/>
      <c r="DTK28" s="11"/>
      <c r="DTL28" s="11"/>
      <c r="DTM28" s="11"/>
      <c r="DTN28" s="11"/>
      <c r="DTO28" s="11"/>
      <c r="DTP28" s="11"/>
      <c r="DTQ28" s="11"/>
      <c r="DTR28" s="11"/>
      <c r="DTS28" s="11"/>
      <c r="DTT28" s="11"/>
      <c r="DTU28" s="11"/>
      <c r="DTV28" s="11"/>
      <c r="DTW28" s="11"/>
      <c r="DTX28" s="11"/>
      <c r="DTY28" s="11"/>
      <c r="DTZ28" s="11"/>
      <c r="DUA28" s="11"/>
      <c r="DUB28" s="11"/>
      <c r="DUC28" s="11"/>
      <c r="DUD28" s="11"/>
      <c r="DUE28" s="11"/>
      <c r="DUF28" s="11"/>
      <c r="DUG28" s="11"/>
      <c r="DUH28" s="11"/>
      <c r="DUI28" s="11"/>
      <c r="DUJ28" s="11"/>
      <c r="DUK28" s="11"/>
      <c r="DUL28" s="11"/>
      <c r="DUM28" s="11"/>
      <c r="DUN28" s="11"/>
      <c r="DUO28" s="11"/>
      <c r="DUP28" s="11"/>
      <c r="DUQ28" s="11"/>
      <c r="DUR28" s="11"/>
      <c r="DUS28" s="11"/>
      <c r="DUT28" s="11"/>
      <c r="DUU28" s="11"/>
      <c r="DUV28" s="11"/>
      <c r="DUW28" s="11"/>
      <c r="DUX28" s="11"/>
      <c r="DUY28" s="11"/>
      <c r="DUZ28" s="11"/>
      <c r="DVA28" s="11"/>
      <c r="DVB28" s="11"/>
      <c r="DVC28" s="11"/>
      <c r="DVD28" s="11"/>
      <c r="DVE28" s="11"/>
      <c r="DVF28" s="11"/>
      <c r="DVG28" s="11"/>
      <c r="DVH28" s="11"/>
      <c r="DVI28" s="11"/>
      <c r="DVJ28" s="11"/>
      <c r="DVK28" s="11"/>
      <c r="DVL28" s="11"/>
      <c r="DVM28" s="11"/>
      <c r="DVN28" s="11"/>
      <c r="DVO28" s="11"/>
      <c r="DVP28" s="11"/>
      <c r="DVQ28" s="11"/>
      <c r="DVR28" s="11"/>
      <c r="DVS28" s="11"/>
      <c r="DVT28" s="11"/>
      <c r="DVU28" s="11"/>
      <c r="DVV28" s="11"/>
      <c r="DVW28" s="11"/>
      <c r="DVX28" s="11"/>
      <c r="DVY28" s="11"/>
      <c r="DVZ28" s="11"/>
      <c r="DWA28" s="11"/>
      <c r="DWB28" s="11"/>
      <c r="DWC28" s="11"/>
      <c r="DWD28" s="11"/>
      <c r="DWE28" s="11"/>
      <c r="DWF28" s="11"/>
      <c r="DWG28" s="11"/>
      <c r="DWH28" s="11"/>
      <c r="DWI28" s="11"/>
      <c r="DWJ28" s="11"/>
      <c r="DWK28" s="11"/>
      <c r="DWL28" s="11"/>
      <c r="DWM28" s="11"/>
      <c r="DWN28" s="11"/>
      <c r="DWO28" s="11"/>
      <c r="DWP28" s="11"/>
      <c r="DWQ28" s="11"/>
      <c r="DWR28" s="11"/>
      <c r="DWS28" s="11"/>
      <c r="DWT28" s="11"/>
      <c r="DWU28" s="11"/>
      <c r="DWV28" s="11"/>
      <c r="DWW28" s="11"/>
      <c r="DWX28" s="11"/>
      <c r="DWY28" s="11"/>
      <c r="DWZ28" s="11"/>
      <c r="DXA28" s="11"/>
      <c r="DXB28" s="11"/>
      <c r="DXC28" s="11"/>
      <c r="DXD28" s="11"/>
      <c r="DXE28" s="11"/>
      <c r="DXF28" s="11"/>
      <c r="DXG28" s="11"/>
      <c r="DXH28" s="11"/>
      <c r="DXI28" s="11"/>
      <c r="DXJ28" s="11"/>
      <c r="DXK28" s="11"/>
      <c r="DXL28" s="11"/>
      <c r="DXM28" s="11"/>
      <c r="DXN28" s="11"/>
      <c r="DXO28" s="11"/>
      <c r="DXP28" s="11"/>
      <c r="DXQ28" s="11"/>
      <c r="DXR28" s="11"/>
      <c r="DXS28" s="11"/>
      <c r="DXT28" s="11"/>
      <c r="DXU28" s="11"/>
      <c r="DXV28" s="11"/>
      <c r="DXW28" s="11"/>
      <c r="DXX28" s="11"/>
      <c r="DXY28" s="11"/>
      <c r="DXZ28" s="11"/>
      <c r="DYA28" s="11"/>
      <c r="DYB28" s="11"/>
      <c r="DYC28" s="11"/>
      <c r="DYD28" s="11"/>
      <c r="DYE28" s="11"/>
      <c r="DYF28" s="11"/>
      <c r="DYG28" s="11"/>
      <c r="DYH28" s="11"/>
      <c r="DYI28" s="11"/>
      <c r="DYJ28" s="11"/>
      <c r="DYK28" s="11"/>
      <c r="DYL28" s="11"/>
      <c r="DYM28" s="11"/>
      <c r="DYN28" s="11"/>
      <c r="DYO28" s="11"/>
      <c r="DYP28" s="11"/>
      <c r="DYQ28" s="11"/>
      <c r="DYR28" s="11"/>
      <c r="DYS28" s="11"/>
      <c r="DYT28" s="11"/>
      <c r="DYU28" s="11"/>
      <c r="DYV28" s="11"/>
      <c r="DYW28" s="11"/>
      <c r="DYX28" s="11"/>
      <c r="DYY28" s="11"/>
      <c r="DYZ28" s="11"/>
      <c r="DZA28" s="11"/>
      <c r="DZB28" s="11"/>
      <c r="DZC28" s="11"/>
      <c r="DZD28" s="11"/>
      <c r="DZE28" s="11"/>
      <c r="DZF28" s="11"/>
      <c r="DZG28" s="11"/>
      <c r="DZH28" s="11"/>
      <c r="DZI28" s="11"/>
      <c r="DZJ28" s="11"/>
      <c r="DZK28" s="11"/>
      <c r="DZL28" s="11"/>
      <c r="DZM28" s="11"/>
      <c r="DZN28" s="11"/>
      <c r="DZO28" s="11"/>
      <c r="DZP28" s="11"/>
      <c r="DZQ28" s="11"/>
      <c r="DZR28" s="11"/>
      <c r="DZS28" s="11"/>
      <c r="DZT28" s="11"/>
      <c r="DZU28" s="11"/>
      <c r="DZV28" s="11"/>
      <c r="DZW28" s="11"/>
      <c r="DZX28" s="11"/>
      <c r="DZY28" s="11"/>
      <c r="DZZ28" s="11"/>
      <c r="EAA28" s="11"/>
      <c r="EAB28" s="11"/>
      <c r="EAC28" s="11"/>
      <c r="EAD28" s="11"/>
      <c r="EAE28" s="11"/>
      <c r="EAF28" s="11"/>
      <c r="EAG28" s="11"/>
      <c r="EAH28" s="11"/>
      <c r="EAI28" s="11"/>
      <c r="EAJ28" s="11"/>
      <c r="EAK28" s="11"/>
      <c r="EAL28" s="11"/>
      <c r="EAM28" s="11"/>
      <c r="EAN28" s="11"/>
      <c r="EAO28" s="11"/>
      <c r="EAP28" s="11"/>
      <c r="EAQ28" s="11"/>
      <c r="EAR28" s="11"/>
      <c r="EAS28" s="11"/>
      <c r="EAT28" s="11"/>
      <c r="EAU28" s="11"/>
      <c r="EAV28" s="11"/>
      <c r="EAW28" s="11"/>
      <c r="EAX28" s="11"/>
      <c r="EAY28" s="11"/>
      <c r="EAZ28" s="11"/>
      <c r="EBA28" s="11"/>
      <c r="EBB28" s="11"/>
      <c r="EBC28" s="11"/>
      <c r="EBD28" s="11"/>
      <c r="EBE28" s="11"/>
      <c r="EBF28" s="11"/>
      <c r="EBG28" s="11"/>
      <c r="EBH28" s="11"/>
      <c r="EBI28" s="11"/>
      <c r="EBJ28" s="11"/>
      <c r="EBK28" s="11"/>
      <c r="EBL28" s="11"/>
      <c r="EBM28" s="11"/>
      <c r="EBN28" s="11"/>
      <c r="EBO28" s="11"/>
      <c r="EBP28" s="11"/>
      <c r="EBQ28" s="11"/>
      <c r="EBR28" s="11"/>
      <c r="EBS28" s="11"/>
      <c r="EBT28" s="11"/>
      <c r="EBU28" s="11"/>
      <c r="EBV28" s="11"/>
      <c r="EBW28" s="11"/>
      <c r="EBX28" s="11"/>
      <c r="EBY28" s="11"/>
      <c r="EBZ28" s="11"/>
      <c r="ECA28" s="11"/>
      <c r="ECB28" s="11"/>
      <c r="ECC28" s="11"/>
      <c r="ECD28" s="11"/>
      <c r="ECE28" s="11"/>
      <c r="ECF28" s="11"/>
      <c r="ECG28" s="11"/>
      <c r="ECH28" s="11"/>
      <c r="ECI28" s="11"/>
      <c r="ECJ28" s="11"/>
      <c r="ECK28" s="11"/>
      <c r="ECL28" s="11"/>
      <c r="ECM28" s="11"/>
      <c r="ECN28" s="11"/>
      <c r="ECO28" s="11"/>
      <c r="ECP28" s="11"/>
      <c r="ECQ28" s="11"/>
      <c r="ECR28" s="11"/>
      <c r="ECS28" s="11"/>
      <c r="ECT28" s="11"/>
      <c r="ECU28" s="11"/>
      <c r="ECV28" s="11"/>
      <c r="ECW28" s="11"/>
      <c r="ECX28" s="11"/>
      <c r="ECY28" s="11"/>
      <c r="ECZ28" s="11"/>
      <c r="EDA28" s="11"/>
      <c r="EDB28" s="11"/>
      <c r="EDC28" s="11"/>
      <c r="EDD28" s="11"/>
      <c r="EDE28" s="11"/>
      <c r="EDF28" s="11"/>
      <c r="EDG28" s="11"/>
      <c r="EDH28" s="11"/>
      <c r="EDI28" s="11"/>
      <c r="EDJ28" s="11"/>
      <c r="EDK28" s="11"/>
      <c r="EDL28" s="11"/>
      <c r="EDM28" s="11"/>
      <c r="EDN28" s="11"/>
      <c r="EDO28" s="11"/>
      <c r="EDP28" s="11"/>
      <c r="EDQ28" s="11"/>
      <c r="EDR28" s="11"/>
      <c r="EDS28" s="11"/>
      <c r="EDT28" s="11"/>
      <c r="EDU28" s="11"/>
      <c r="EDV28" s="11"/>
      <c r="EDW28" s="11"/>
      <c r="EDX28" s="11"/>
      <c r="EDY28" s="11"/>
      <c r="EDZ28" s="11"/>
      <c r="EEA28" s="11"/>
      <c r="EEB28" s="11"/>
      <c r="EEC28" s="11"/>
      <c r="EED28" s="11"/>
      <c r="EEE28" s="11"/>
      <c r="EEF28" s="11"/>
      <c r="EEG28" s="11"/>
      <c r="EEH28" s="11"/>
      <c r="EEI28" s="11"/>
      <c r="EEJ28" s="11"/>
      <c r="EEK28" s="11"/>
      <c r="EEL28" s="11"/>
      <c r="EEM28" s="11"/>
      <c r="EEN28" s="11"/>
      <c r="EEO28" s="11"/>
      <c r="EEP28" s="11"/>
      <c r="EEQ28" s="11"/>
      <c r="EER28" s="11"/>
      <c r="EES28" s="11"/>
      <c r="EET28" s="11"/>
      <c r="EEU28" s="11"/>
      <c r="EEV28" s="11"/>
      <c r="EEW28" s="11"/>
      <c r="EEX28" s="11"/>
      <c r="EEY28" s="11"/>
      <c r="EEZ28" s="11"/>
      <c r="EFA28" s="11"/>
      <c r="EFB28" s="11"/>
      <c r="EFC28" s="11"/>
      <c r="EFD28" s="11"/>
      <c r="EFE28" s="11"/>
      <c r="EFF28" s="11"/>
      <c r="EFG28" s="11"/>
      <c r="EFH28" s="11"/>
      <c r="EFI28" s="11"/>
      <c r="EFJ28" s="11"/>
      <c r="EFK28" s="11"/>
      <c r="EFL28" s="11"/>
      <c r="EFM28" s="11"/>
      <c r="EFN28" s="11"/>
      <c r="EFO28" s="11"/>
      <c r="EFP28" s="11"/>
      <c r="EFQ28" s="11"/>
      <c r="EFR28" s="11"/>
      <c r="EFS28" s="11"/>
      <c r="EFT28" s="11"/>
      <c r="EFU28" s="11"/>
      <c r="EFV28" s="11"/>
      <c r="EFW28" s="11"/>
      <c r="EFX28" s="11"/>
      <c r="EFY28" s="11"/>
      <c r="EFZ28" s="11"/>
      <c r="EGA28" s="11"/>
      <c r="EGB28" s="11"/>
      <c r="EGC28" s="11"/>
      <c r="EGD28" s="11"/>
      <c r="EGE28" s="11"/>
      <c r="EGF28" s="11"/>
      <c r="EGG28" s="11"/>
      <c r="EGH28" s="11"/>
      <c r="EGI28" s="11"/>
      <c r="EGJ28" s="11"/>
      <c r="EGK28" s="11"/>
      <c r="EGL28" s="11"/>
      <c r="EGM28" s="11"/>
      <c r="EGN28" s="11"/>
      <c r="EGO28" s="11"/>
      <c r="EGP28" s="11"/>
      <c r="EGQ28" s="11"/>
      <c r="EGR28" s="11"/>
      <c r="EGS28" s="11"/>
      <c r="EGT28" s="11"/>
      <c r="EGU28" s="11"/>
      <c r="EGV28" s="11"/>
      <c r="EGW28" s="11"/>
      <c r="EGX28" s="11"/>
      <c r="EGY28" s="11"/>
      <c r="EGZ28" s="11"/>
      <c r="EHA28" s="11"/>
      <c r="EHB28" s="11"/>
      <c r="EHC28" s="11"/>
      <c r="EHD28" s="11"/>
      <c r="EHE28" s="11"/>
      <c r="EHF28" s="11"/>
      <c r="EHG28" s="11"/>
      <c r="EHH28" s="11"/>
      <c r="EHI28" s="11"/>
      <c r="EHJ28" s="11"/>
      <c r="EHK28" s="11"/>
      <c r="EHL28" s="11"/>
      <c r="EHM28" s="11"/>
      <c r="EHN28" s="11"/>
      <c r="EHO28" s="11"/>
      <c r="EHP28" s="11"/>
      <c r="EHQ28" s="11"/>
      <c r="EHR28" s="11"/>
      <c r="EHS28" s="11"/>
      <c r="EHT28" s="11"/>
      <c r="EHU28" s="11"/>
      <c r="EHV28" s="11"/>
      <c r="EHW28" s="11"/>
      <c r="EHX28" s="11"/>
      <c r="EHY28" s="11"/>
      <c r="EHZ28" s="11"/>
      <c r="EIA28" s="11"/>
      <c r="EIB28" s="11"/>
      <c r="EIC28" s="11"/>
      <c r="EID28" s="11"/>
      <c r="EIE28" s="11"/>
      <c r="EIF28" s="11"/>
      <c r="EIG28" s="11"/>
      <c r="EIH28" s="11"/>
      <c r="EII28" s="11"/>
      <c r="EIJ28" s="11"/>
      <c r="EIK28" s="11"/>
      <c r="EIL28" s="11"/>
      <c r="EIM28" s="11"/>
      <c r="EIN28" s="11"/>
      <c r="EIO28" s="11"/>
      <c r="EIP28" s="11"/>
      <c r="EIQ28" s="11"/>
      <c r="EIR28" s="11"/>
      <c r="EIS28" s="11"/>
      <c r="EIT28" s="11"/>
      <c r="EIU28" s="11"/>
      <c r="EIV28" s="11"/>
      <c r="EIW28" s="11"/>
      <c r="EIX28" s="11"/>
      <c r="EIY28" s="11"/>
      <c r="EIZ28" s="11"/>
      <c r="EJA28" s="11"/>
      <c r="EJB28" s="11"/>
      <c r="EJC28" s="11"/>
      <c r="EJD28" s="11"/>
      <c r="EJE28" s="11"/>
      <c r="EJF28" s="11"/>
      <c r="EJG28" s="11"/>
      <c r="EJH28" s="11"/>
      <c r="EJI28" s="11"/>
      <c r="EJJ28" s="11"/>
      <c r="EJK28" s="11"/>
      <c r="EJL28" s="11"/>
      <c r="EJM28" s="11"/>
      <c r="EJN28" s="11"/>
      <c r="EJO28" s="11"/>
      <c r="EJP28" s="11"/>
      <c r="EJQ28" s="11"/>
      <c r="EJR28" s="11"/>
      <c r="EJS28" s="11"/>
      <c r="EJT28" s="11"/>
      <c r="EJU28" s="11"/>
      <c r="EJV28" s="11"/>
      <c r="EJW28" s="11"/>
      <c r="EJX28" s="11"/>
      <c r="EJY28" s="11"/>
      <c r="EJZ28" s="11"/>
      <c r="EKA28" s="11"/>
      <c r="EKB28" s="11"/>
      <c r="EKC28" s="11"/>
      <c r="EKD28" s="11"/>
      <c r="EKE28" s="11"/>
      <c r="EKF28" s="11"/>
      <c r="EKG28" s="11"/>
      <c r="EKH28" s="11"/>
      <c r="EKI28" s="11"/>
      <c r="EKJ28" s="11"/>
      <c r="EKK28" s="11"/>
      <c r="EKL28" s="11"/>
      <c r="EKM28" s="11"/>
      <c r="EKN28" s="11"/>
      <c r="EKO28" s="11"/>
      <c r="EKP28" s="11"/>
      <c r="EKQ28" s="11"/>
      <c r="EKR28" s="11"/>
      <c r="EKS28" s="11"/>
      <c r="EKT28" s="11"/>
      <c r="EKU28" s="11"/>
      <c r="EKV28" s="11"/>
      <c r="EKW28" s="11"/>
      <c r="EKX28" s="11"/>
      <c r="EKY28" s="11"/>
      <c r="EKZ28" s="11"/>
      <c r="ELA28" s="11"/>
      <c r="ELB28" s="11"/>
      <c r="ELC28" s="11"/>
      <c r="ELD28" s="11"/>
      <c r="ELE28" s="11"/>
      <c r="ELF28" s="11"/>
      <c r="ELG28" s="11"/>
      <c r="ELH28" s="11"/>
      <c r="ELI28" s="11"/>
      <c r="ELJ28" s="11"/>
      <c r="ELK28" s="11"/>
      <c r="ELL28" s="11"/>
      <c r="ELM28" s="11"/>
      <c r="ELN28" s="11"/>
      <c r="ELO28" s="11"/>
      <c r="ELP28" s="11"/>
      <c r="ELQ28" s="11"/>
      <c r="ELR28" s="11"/>
      <c r="ELS28" s="11"/>
      <c r="ELT28" s="11"/>
      <c r="ELU28" s="11"/>
      <c r="ELV28" s="11"/>
      <c r="ELW28" s="11"/>
      <c r="ELX28" s="11"/>
      <c r="ELY28" s="11"/>
      <c r="ELZ28" s="11"/>
      <c r="EMA28" s="11"/>
      <c r="EMB28" s="11"/>
      <c r="EMC28" s="11"/>
      <c r="EMD28" s="11"/>
      <c r="EME28" s="11"/>
      <c r="EMF28" s="11"/>
      <c r="EMG28" s="11"/>
      <c r="EMH28" s="11"/>
      <c r="EMI28" s="11"/>
      <c r="EMJ28" s="11"/>
      <c r="EMK28" s="11"/>
      <c r="EML28" s="11"/>
      <c r="EMM28" s="11"/>
      <c r="EMN28" s="11"/>
      <c r="EMO28" s="11"/>
      <c r="EMP28" s="11"/>
      <c r="EMQ28" s="11"/>
      <c r="EMR28" s="11"/>
      <c r="EMS28" s="11"/>
      <c r="EMT28" s="11"/>
      <c r="EMU28" s="11"/>
      <c r="EMV28" s="11"/>
      <c r="EMW28" s="11"/>
      <c r="EMX28" s="11"/>
      <c r="EMY28" s="11"/>
      <c r="EMZ28" s="11"/>
      <c r="ENA28" s="11"/>
      <c r="ENB28" s="11"/>
      <c r="ENC28" s="11"/>
      <c r="END28" s="11"/>
      <c r="ENE28" s="11"/>
      <c r="ENF28" s="11"/>
      <c r="ENG28" s="11"/>
      <c r="ENH28" s="11"/>
      <c r="ENI28" s="11"/>
      <c r="ENJ28" s="11"/>
      <c r="ENK28" s="11"/>
      <c r="ENL28" s="11"/>
      <c r="ENM28" s="11"/>
      <c r="ENN28" s="11"/>
      <c r="ENO28" s="11"/>
      <c r="ENP28" s="11"/>
      <c r="ENQ28" s="11"/>
      <c r="ENR28" s="11"/>
      <c r="ENS28" s="11"/>
      <c r="ENT28" s="11"/>
      <c r="ENU28" s="11"/>
      <c r="ENV28" s="11"/>
      <c r="ENW28" s="11"/>
      <c r="ENX28" s="11"/>
      <c r="ENY28" s="11"/>
      <c r="ENZ28" s="11"/>
      <c r="EOA28" s="11"/>
      <c r="EOB28" s="11"/>
      <c r="EOC28" s="11"/>
      <c r="EOD28" s="11"/>
      <c r="EOE28" s="11"/>
      <c r="EOF28" s="11"/>
      <c r="EOG28" s="11"/>
      <c r="EOH28" s="11"/>
      <c r="EOI28" s="11"/>
      <c r="EOJ28" s="11"/>
      <c r="EOK28" s="11"/>
      <c r="EOL28" s="11"/>
      <c r="EOM28" s="11"/>
      <c r="EON28" s="11"/>
      <c r="EOO28" s="11"/>
      <c r="EOP28" s="11"/>
      <c r="EOQ28" s="11"/>
      <c r="EOR28" s="11"/>
      <c r="EOS28" s="11"/>
      <c r="EOT28" s="11"/>
      <c r="EOU28" s="11"/>
      <c r="EOV28" s="11"/>
      <c r="EOW28" s="11"/>
      <c r="EOX28" s="11"/>
      <c r="EOY28" s="11"/>
      <c r="EOZ28" s="11"/>
      <c r="EPA28" s="11"/>
      <c r="EPB28" s="11"/>
      <c r="EPC28" s="11"/>
      <c r="EPD28" s="11"/>
      <c r="EPE28" s="11"/>
      <c r="EPF28" s="11"/>
      <c r="EPG28" s="11"/>
      <c r="EPH28" s="11"/>
      <c r="EPI28" s="11"/>
      <c r="EPJ28" s="11"/>
      <c r="EPK28" s="11"/>
      <c r="EPL28" s="11"/>
      <c r="EPM28" s="11"/>
      <c r="EPN28" s="11"/>
      <c r="EPO28" s="11"/>
      <c r="EPP28" s="11"/>
      <c r="EPQ28" s="11"/>
      <c r="EPR28" s="11"/>
      <c r="EPS28" s="11"/>
      <c r="EPT28" s="11"/>
      <c r="EPU28" s="11"/>
      <c r="EPV28" s="11"/>
      <c r="EPW28" s="11"/>
      <c r="EPX28" s="11"/>
      <c r="EPY28" s="11"/>
      <c r="EPZ28" s="11"/>
      <c r="EQA28" s="11"/>
      <c r="EQB28" s="11"/>
      <c r="EQC28" s="11"/>
      <c r="EQD28" s="11"/>
      <c r="EQE28" s="11"/>
      <c r="EQF28" s="11"/>
      <c r="EQG28" s="11"/>
      <c r="EQH28" s="11"/>
      <c r="EQI28" s="11"/>
      <c r="EQJ28" s="11"/>
      <c r="EQK28" s="11"/>
      <c r="EQL28" s="11"/>
      <c r="EQM28" s="11"/>
      <c r="EQN28" s="11"/>
      <c r="EQO28" s="11"/>
      <c r="EQP28" s="11"/>
      <c r="EQQ28" s="11"/>
      <c r="EQR28" s="11"/>
      <c r="EQS28" s="11"/>
      <c r="EQT28" s="11"/>
      <c r="EQU28" s="11"/>
      <c r="EQV28" s="11"/>
      <c r="EQW28" s="11"/>
      <c r="EQX28" s="11"/>
      <c r="EQY28" s="11"/>
      <c r="EQZ28" s="11"/>
      <c r="ERA28" s="11"/>
      <c r="ERB28" s="11"/>
      <c r="ERC28" s="11"/>
      <c r="ERD28" s="11"/>
      <c r="ERE28" s="11"/>
      <c r="ERF28" s="11"/>
      <c r="ERG28" s="11"/>
      <c r="ERH28" s="11"/>
      <c r="ERI28" s="11"/>
      <c r="ERJ28" s="11"/>
      <c r="ERK28" s="11"/>
      <c r="ERL28" s="11"/>
      <c r="ERM28" s="11"/>
      <c r="ERN28" s="11"/>
      <c r="ERO28" s="11"/>
      <c r="ERP28" s="11"/>
      <c r="ERQ28" s="11"/>
      <c r="ERR28" s="11"/>
      <c r="ERS28" s="11"/>
      <c r="ERT28" s="11"/>
      <c r="ERU28" s="11"/>
      <c r="ERV28" s="11"/>
      <c r="ERW28" s="11"/>
      <c r="ERX28" s="11"/>
      <c r="ERY28" s="11"/>
      <c r="ERZ28" s="11"/>
      <c r="ESA28" s="11"/>
      <c r="ESB28" s="11"/>
      <c r="ESC28" s="11"/>
      <c r="ESD28" s="11"/>
      <c r="ESE28" s="11"/>
      <c r="ESF28" s="11"/>
      <c r="ESG28" s="11"/>
      <c r="ESH28" s="11"/>
      <c r="ESI28" s="11"/>
      <c r="ESJ28" s="11"/>
      <c r="ESK28" s="11"/>
      <c r="ESL28" s="11"/>
      <c r="ESM28" s="11"/>
      <c r="ESN28" s="11"/>
      <c r="ESO28" s="11"/>
      <c r="ESP28" s="11"/>
      <c r="ESQ28" s="11"/>
      <c r="ESR28" s="11"/>
      <c r="ESS28" s="11"/>
      <c r="EST28" s="11"/>
      <c r="ESU28" s="11"/>
      <c r="ESV28" s="11"/>
      <c r="ESW28" s="11"/>
      <c r="ESX28" s="11"/>
      <c r="ESY28" s="11"/>
      <c r="ESZ28" s="11"/>
      <c r="ETA28" s="11"/>
      <c r="ETB28" s="11"/>
      <c r="ETC28" s="11"/>
      <c r="ETD28" s="11"/>
      <c r="ETE28" s="11"/>
      <c r="ETF28" s="11"/>
      <c r="ETG28" s="11"/>
      <c r="ETH28" s="11"/>
      <c r="ETI28" s="11"/>
      <c r="ETJ28" s="11"/>
      <c r="ETK28" s="11"/>
      <c r="ETL28" s="11"/>
      <c r="ETM28" s="11"/>
      <c r="ETN28" s="11"/>
      <c r="ETO28" s="11"/>
      <c r="ETP28" s="11"/>
      <c r="ETQ28" s="11"/>
      <c r="ETR28" s="11"/>
      <c r="ETS28" s="11"/>
      <c r="ETT28" s="11"/>
      <c r="ETU28" s="11"/>
      <c r="ETV28" s="11"/>
      <c r="ETW28" s="11"/>
      <c r="ETX28" s="11"/>
      <c r="ETY28" s="11"/>
      <c r="ETZ28" s="11"/>
      <c r="EUA28" s="11"/>
      <c r="EUB28" s="11"/>
      <c r="EUC28" s="11"/>
      <c r="EUD28" s="11"/>
      <c r="EUE28" s="11"/>
      <c r="EUF28" s="11"/>
      <c r="EUG28" s="11"/>
      <c r="EUH28" s="11"/>
      <c r="EUI28" s="11"/>
      <c r="EUJ28" s="11"/>
      <c r="EUK28" s="11"/>
      <c r="EUL28" s="11"/>
      <c r="EUM28" s="11"/>
      <c r="EUN28" s="11"/>
      <c r="EUO28" s="11"/>
      <c r="EUP28" s="11"/>
      <c r="EUQ28" s="11"/>
      <c r="EUR28" s="11"/>
      <c r="EUS28" s="11"/>
      <c r="EUT28" s="11"/>
      <c r="EUU28" s="11"/>
      <c r="EUV28" s="11"/>
      <c r="EUW28" s="11"/>
      <c r="EUX28" s="11"/>
      <c r="EUY28" s="11"/>
      <c r="EUZ28" s="11"/>
      <c r="EVA28" s="11"/>
      <c r="EVB28" s="11"/>
      <c r="EVC28" s="11"/>
      <c r="EVD28" s="11"/>
      <c r="EVE28" s="11"/>
      <c r="EVF28" s="11"/>
      <c r="EVG28" s="11"/>
      <c r="EVH28" s="11"/>
      <c r="EVI28" s="11"/>
      <c r="EVJ28" s="11"/>
      <c r="EVK28" s="11"/>
      <c r="EVL28" s="11"/>
      <c r="EVM28" s="11"/>
      <c r="EVN28" s="11"/>
      <c r="EVO28" s="11"/>
      <c r="EVP28" s="11"/>
      <c r="EVQ28" s="11"/>
      <c r="EVR28" s="11"/>
      <c r="EVS28" s="11"/>
      <c r="EVT28" s="11"/>
      <c r="EVU28" s="11"/>
      <c r="EVV28" s="11"/>
      <c r="EVW28" s="11"/>
      <c r="EVX28" s="11"/>
      <c r="EVY28" s="11"/>
      <c r="EVZ28" s="11"/>
      <c r="EWA28" s="11"/>
      <c r="EWB28" s="11"/>
      <c r="EWC28" s="11"/>
      <c r="EWD28" s="11"/>
      <c r="EWE28" s="11"/>
      <c r="EWF28" s="11"/>
      <c r="EWG28" s="11"/>
      <c r="EWH28" s="11"/>
      <c r="EWI28" s="11"/>
      <c r="EWJ28" s="11"/>
      <c r="EWK28" s="11"/>
      <c r="EWL28" s="11"/>
      <c r="EWM28" s="11"/>
      <c r="EWN28" s="11"/>
      <c r="EWO28" s="11"/>
      <c r="EWP28" s="11"/>
      <c r="EWQ28" s="11"/>
      <c r="EWR28" s="11"/>
      <c r="EWS28" s="11"/>
      <c r="EWT28" s="11"/>
      <c r="EWU28" s="11"/>
      <c r="EWV28" s="11"/>
      <c r="EWW28" s="11"/>
      <c r="EWX28" s="11"/>
      <c r="EWY28" s="11"/>
      <c r="EWZ28" s="11"/>
      <c r="EXA28" s="11"/>
      <c r="EXB28" s="11"/>
      <c r="EXC28" s="11"/>
      <c r="EXD28" s="11"/>
      <c r="EXE28" s="11"/>
      <c r="EXF28" s="11"/>
      <c r="EXG28" s="11"/>
      <c r="EXH28" s="11"/>
      <c r="EXI28" s="11"/>
      <c r="EXJ28" s="11"/>
      <c r="EXK28" s="11"/>
      <c r="EXL28" s="11"/>
      <c r="EXM28" s="11"/>
      <c r="EXN28" s="11"/>
      <c r="EXO28" s="11"/>
      <c r="EXP28" s="11"/>
      <c r="EXQ28" s="11"/>
      <c r="EXR28" s="11"/>
      <c r="EXS28" s="11"/>
      <c r="EXT28" s="11"/>
      <c r="EXU28" s="11"/>
      <c r="EXV28" s="11"/>
      <c r="EXW28" s="11"/>
      <c r="EXX28" s="11"/>
      <c r="EXY28" s="11"/>
      <c r="EXZ28" s="11"/>
      <c r="EYA28" s="11"/>
      <c r="EYB28" s="11"/>
      <c r="EYC28" s="11"/>
      <c r="EYD28" s="11"/>
      <c r="EYE28" s="11"/>
      <c r="EYF28" s="11"/>
      <c r="EYG28" s="11"/>
      <c r="EYH28" s="11"/>
      <c r="EYI28" s="11"/>
      <c r="EYJ28" s="11"/>
      <c r="EYK28" s="11"/>
      <c r="EYL28" s="11"/>
      <c r="EYM28" s="11"/>
      <c r="EYN28" s="11"/>
      <c r="EYO28" s="11"/>
      <c r="EYP28" s="11"/>
      <c r="EYQ28" s="11"/>
      <c r="EYR28" s="11"/>
      <c r="EYS28" s="11"/>
      <c r="EYT28" s="11"/>
      <c r="EYU28" s="11"/>
      <c r="EYV28" s="11"/>
      <c r="EYW28" s="11"/>
      <c r="EYX28" s="11"/>
      <c r="EYY28" s="11"/>
      <c r="EYZ28" s="11"/>
      <c r="EZA28" s="11"/>
      <c r="EZB28" s="11"/>
      <c r="EZC28" s="11"/>
      <c r="EZD28" s="11"/>
      <c r="EZE28" s="11"/>
      <c r="EZF28" s="11"/>
      <c r="EZG28" s="11"/>
      <c r="EZH28" s="11"/>
      <c r="EZI28" s="11"/>
      <c r="EZJ28" s="11"/>
      <c r="EZK28" s="11"/>
      <c r="EZL28" s="11"/>
      <c r="EZM28" s="11"/>
      <c r="EZN28" s="11"/>
      <c r="EZO28" s="11"/>
      <c r="EZP28" s="11"/>
      <c r="EZQ28" s="11"/>
      <c r="EZR28" s="11"/>
      <c r="EZS28" s="11"/>
      <c r="EZT28" s="11"/>
      <c r="EZU28" s="11"/>
      <c r="EZV28" s="11"/>
      <c r="EZW28" s="11"/>
      <c r="EZX28" s="11"/>
      <c r="EZY28" s="11"/>
      <c r="EZZ28" s="11"/>
      <c r="FAA28" s="11"/>
      <c r="FAB28" s="11"/>
      <c r="FAC28" s="11"/>
      <c r="FAD28" s="11"/>
      <c r="FAE28" s="11"/>
      <c r="FAF28" s="11"/>
      <c r="FAG28" s="11"/>
      <c r="FAH28" s="11"/>
      <c r="FAI28" s="11"/>
      <c r="FAJ28" s="11"/>
      <c r="FAK28" s="11"/>
      <c r="FAL28" s="11"/>
      <c r="FAM28" s="11"/>
      <c r="FAN28" s="11"/>
      <c r="FAO28" s="11"/>
      <c r="FAP28" s="11"/>
      <c r="FAQ28" s="11"/>
      <c r="FAR28" s="11"/>
      <c r="FAS28" s="11"/>
      <c r="FAT28" s="11"/>
      <c r="FAU28" s="11"/>
      <c r="FAV28" s="11"/>
      <c r="FAW28" s="11"/>
      <c r="FAX28" s="11"/>
      <c r="FAY28" s="11"/>
      <c r="FAZ28" s="11"/>
      <c r="FBA28" s="11"/>
      <c r="FBB28" s="11"/>
      <c r="FBC28" s="11"/>
      <c r="FBD28" s="11"/>
      <c r="FBE28" s="11"/>
      <c r="FBF28" s="11"/>
      <c r="FBG28" s="11"/>
      <c r="FBH28" s="11"/>
      <c r="FBI28" s="11"/>
      <c r="FBJ28" s="11"/>
      <c r="FBK28" s="11"/>
      <c r="FBL28" s="11"/>
      <c r="FBM28" s="11"/>
      <c r="FBN28" s="11"/>
      <c r="FBO28" s="11"/>
      <c r="FBP28" s="11"/>
      <c r="FBQ28" s="11"/>
      <c r="FBR28" s="11"/>
      <c r="FBS28" s="11"/>
      <c r="FBT28" s="11"/>
      <c r="FBU28" s="11"/>
      <c r="FBV28" s="11"/>
      <c r="FBW28" s="11"/>
      <c r="FBX28" s="11"/>
      <c r="FBY28" s="11"/>
      <c r="FBZ28" s="11"/>
      <c r="FCA28" s="11"/>
      <c r="FCB28" s="11"/>
      <c r="FCC28" s="11"/>
      <c r="FCD28" s="11"/>
      <c r="FCE28" s="11"/>
      <c r="FCF28" s="11"/>
      <c r="FCG28" s="11"/>
      <c r="FCH28" s="11"/>
      <c r="FCI28" s="11"/>
      <c r="FCJ28" s="11"/>
      <c r="FCK28" s="11"/>
      <c r="FCL28" s="11"/>
      <c r="FCM28" s="11"/>
      <c r="FCN28" s="11"/>
      <c r="FCO28" s="11"/>
      <c r="FCP28" s="11"/>
      <c r="FCQ28" s="11"/>
      <c r="FCR28" s="11"/>
      <c r="FCS28" s="11"/>
      <c r="FCT28" s="11"/>
      <c r="FCU28" s="11"/>
      <c r="FCV28" s="11"/>
      <c r="FCW28" s="11"/>
      <c r="FCX28" s="11"/>
      <c r="FCY28" s="11"/>
      <c r="FCZ28" s="11"/>
      <c r="FDA28" s="11"/>
      <c r="FDB28" s="11"/>
      <c r="FDC28" s="11"/>
      <c r="FDD28" s="11"/>
      <c r="FDE28" s="11"/>
      <c r="FDF28" s="11"/>
      <c r="FDG28" s="11"/>
      <c r="FDH28" s="11"/>
      <c r="FDI28" s="11"/>
      <c r="FDJ28" s="11"/>
      <c r="FDK28" s="11"/>
      <c r="FDL28" s="11"/>
      <c r="FDM28" s="11"/>
      <c r="FDN28" s="11"/>
      <c r="FDO28" s="11"/>
      <c r="FDP28" s="11"/>
      <c r="FDQ28" s="11"/>
      <c r="FDR28" s="11"/>
      <c r="FDS28" s="11"/>
      <c r="FDT28" s="11"/>
      <c r="FDU28" s="11"/>
      <c r="FDV28" s="11"/>
      <c r="FDW28" s="11"/>
      <c r="FDX28" s="11"/>
      <c r="FDY28" s="11"/>
      <c r="FDZ28" s="11"/>
      <c r="FEA28" s="11"/>
      <c r="FEB28" s="11"/>
      <c r="FEC28" s="11"/>
      <c r="FED28" s="11"/>
      <c r="FEE28" s="11"/>
      <c r="FEF28" s="11"/>
      <c r="FEG28" s="11"/>
      <c r="FEH28" s="11"/>
      <c r="FEI28" s="11"/>
      <c r="FEJ28" s="11"/>
      <c r="FEK28" s="11"/>
      <c r="FEL28" s="11"/>
      <c r="FEM28" s="11"/>
      <c r="FEN28" s="11"/>
      <c r="FEO28" s="11"/>
      <c r="FEP28" s="11"/>
      <c r="FEQ28" s="11"/>
      <c r="FER28" s="11"/>
      <c r="FES28" s="11"/>
      <c r="FET28" s="11"/>
      <c r="FEU28" s="11"/>
      <c r="FEV28" s="11"/>
      <c r="FEW28" s="11"/>
      <c r="FEX28" s="11"/>
      <c r="FEY28" s="11"/>
      <c r="FEZ28" s="11"/>
      <c r="FFA28" s="11"/>
      <c r="FFB28" s="11"/>
      <c r="FFC28" s="11"/>
      <c r="FFD28" s="11"/>
      <c r="FFE28" s="11"/>
      <c r="FFF28" s="11"/>
      <c r="FFG28" s="11"/>
      <c r="FFH28" s="11"/>
      <c r="FFI28" s="11"/>
      <c r="FFJ28" s="11"/>
      <c r="FFK28" s="11"/>
      <c r="FFL28" s="11"/>
      <c r="FFM28" s="11"/>
      <c r="FFN28" s="11"/>
      <c r="FFO28" s="11"/>
      <c r="FFP28" s="11"/>
      <c r="FFQ28" s="11"/>
      <c r="FFR28" s="11"/>
      <c r="FFS28" s="11"/>
      <c r="FFT28" s="11"/>
      <c r="FFU28" s="11"/>
      <c r="FFV28" s="11"/>
      <c r="FFW28" s="11"/>
      <c r="FFX28" s="11"/>
      <c r="FFY28" s="11"/>
      <c r="FFZ28" s="11"/>
      <c r="FGA28" s="11"/>
      <c r="FGB28" s="11"/>
      <c r="FGC28" s="11"/>
      <c r="FGD28" s="11"/>
      <c r="FGE28" s="11"/>
      <c r="FGF28" s="11"/>
      <c r="FGG28" s="11"/>
      <c r="FGH28" s="11"/>
      <c r="FGI28" s="11"/>
      <c r="FGJ28" s="11"/>
      <c r="FGK28" s="11"/>
      <c r="FGL28" s="11"/>
      <c r="FGM28" s="11"/>
      <c r="FGN28" s="11"/>
      <c r="FGO28" s="11"/>
      <c r="FGP28" s="11"/>
      <c r="FGQ28" s="11"/>
      <c r="FGR28" s="11"/>
      <c r="FGS28" s="11"/>
      <c r="FGT28" s="11"/>
      <c r="FGU28" s="11"/>
      <c r="FGV28" s="11"/>
      <c r="FGW28" s="11"/>
      <c r="FGX28" s="11"/>
      <c r="FGY28" s="11"/>
      <c r="FGZ28" s="11"/>
      <c r="FHA28" s="11"/>
      <c r="FHB28" s="11"/>
      <c r="FHC28" s="11"/>
      <c r="FHD28" s="11"/>
      <c r="FHE28" s="11"/>
      <c r="FHF28" s="11"/>
      <c r="FHG28" s="11"/>
      <c r="FHH28" s="11"/>
      <c r="FHI28" s="11"/>
      <c r="FHJ28" s="11"/>
      <c r="FHK28" s="11"/>
      <c r="FHL28" s="11"/>
      <c r="FHM28" s="11"/>
      <c r="FHN28" s="11"/>
      <c r="FHO28" s="11"/>
      <c r="FHP28" s="11"/>
      <c r="FHQ28" s="11"/>
      <c r="FHR28" s="11"/>
      <c r="FHS28" s="11"/>
      <c r="FHT28" s="11"/>
      <c r="FHU28" s="11"/>
      <c r="FHV28" s="11"/>
      <c r="FHW28" s="11"/>
      <c r="FHX28" s="11"/>
      <c r="FHY28" s="11"/>
      <c r="FHZ28" s="11"/>
      <c r="FIA28" s="11"/>
      <c r="FIB28" s="11"/>
      <c r="FIC28" s="11"/>
      <c r="FID28" s="11"/>
      <c r="FIE28" s="11"/>
      <c r="FIF28" s="11"/>
      <c r="FIG28" s="11"/>
      <c r="FIH28" s="11"/>
      <c r="FII28" s="11"/>
      <c r="FIJ28" s="11"/>
      <c r="FIK28" s="11"/>
      <c r="FIL28" s="11"/>
      <c r="FIM28" s="11"/>
      <c r="FIN28" s="11"/>
      <c r="FIO28" s="11"/>
      <c r="FIP28" s="11"/>
      <c r="FIQ28" s="11"/>
      <c r="FIR28" s="11"/>
      <c r="FIS28" s="11"/>
      <c r="FIT28" s="11"/>
      <c r="FIU28" s="11"/>
      <c r="FIV28" s="11"/>
      <c r="FIW28" s="11"/>
      <c r="FIX28" s="11"/>
      <c r="FIY28" s="11"/>
      <c r="FIZ28" s="11"/>
      <c r="FJA28" s="11"/>
      <c r="FJB28" s="11"/>
      <c r="FJC28" s="11"/>
      <c r="FJD28" s="11"/>
      <c r="FJE28" s="11"/>
      <c r="FJF28" s="11"/>
      <c r="FJG28" s="11"/>
      <c r="FJH28" s="11"/>
      <c r="FJI28" s="11"/>
      <c r="FJJ28" s="11"/>
      <c r="FJK28" s="11"/>
      <c r="FJL28" s="11"/>
      <c r="FJM28" s="11"/>
      <c r="FJN28" s="11"/>
      <c r="FJO28" s="11"/>
      <c r="FJP28" s="11"/>
      <c r="FJQ28" s="11"/>
      <c r="FJR28" s="11"/>
      <c r="FJS28" s="11"/>
      <c r="FJT28" s="11"/>
      <c r="FJU28" s="11"/>
      <c r="FJV28" s="11"/>
      <c r="FJW28" s="11"/>
      <c r="FJX28" s="11"/>
      <c r="FJY28" s="11"/>
      <c r="FJZ28" s="11"/>
      <c r="FKA28" s="11"/>
      <c r="FKB28" s="11"/>
      <c r="FKC28" s="11"/>
      <c r="FKD28" s="11"/>
      <c r="FKE28" s="11"/>
      <c r="FKF28" s="11"/>
      <c r="FKG28" s="11"/>
      <c r="FKH28" s="11"/>
      <c r="FKI28" s="11"/>
      <c r="FKJ28" s="11"/>
      <c r="FKK28" s="11"/>
      <c r="FKL28" s="11"/>
      <c r="FKM28" s="11"/>
      <c r="FKN28" s="11"/>
      <c r="FKO28" s="11"/>
      <c r="FKP28" s="11"/>
      <c r="FKQ28" s="11"/>
      <c r="FKR28" s="11"/>
      <c r="FKS28" s="11"/>
      <c r="FKT28" s="11"/>
      <c r="FKU28" s="11"/>
      <c r="FKV28" s="11"/>
      <c r="FKW28" s="11"/>
      <c r="FKX28" s="11"/>
      <c r="FKY28" s="11"/>
      <c r="FKZ28" s="11"/>
      <c r="FLA28" s="11"/>
      <c r="FLB28" s="11"/>
      <c r="FLC28" s="11"/>
      <c r="FLD28" s="11"/>
      <c r="FLE28" s="11"/>
      <c r="FLF28" s="11"/>
      <c r="FLG28" s="11"/>
      <c r="FLH28" s="11"/>
      <c r="FLI28" s="11"/>
      <c r="FLJ28" s="11"/>
      <c r="FLK28" s="11"/>
      <c r="FLL28" s="11"/>
      <c r="FLM28" s="11"/>
      <c r="FLN28" s="11"/>
      <c r="FLO28" s="11"/>
      <c r="FLP28" s="11"/>
      <c r="FLQ28" s="11"/>
      <c r="FLR28" s="11"/>
      <c r="FLS28" s="11"/>
      <c r="FLT28" s="11"/>
      <c r="FLU28" s="11"/>
      <c r="FLV28" s="11"/>
      <c r="FLW28" s="11"/>
      <c r="FLX28" s="11"/>
      <c r="FLY28" s="11"/>
      <c r="FLZ28" s="11"/>
      <c r="FMA28" s="11"/>
      <c r="FMB28" s="11"/>
      <c r="FMC28" s="11"/>
      <c r="FMD28" s="11"/>
      <c r="FME28" s="11"/>
      <c r="FMF28" s="11"/>
      <c r="FMG28" s="11"/>
      <c r="FMH28" s="11"/>
      <c r="FMI28" s="11"/>
      <c r="FMJ28" s="11"/>
      <c r="FMK28" s="11"/>
      <c r="FML28" s="11"/>
      <c r="FMM28" s="11"/>
      <c r="FMN28" s="11"/>
      <c r="FMO28" s="11"/>
      <c r="FMP28" s="11"/>
      <c r="FMQ28" s="11"/>
      <c r="FMR28" s="11"/>
      <c r="FMS28" s="11"/>
      <c r="FMT28" s="11"/>
      <c r="FMU28" s="11"/>
      <c r="FMV28" s="11"/>
      <c r="FMW28" s="11"/>
      <c r="FMX28" s="11"/>
      <c r="FMY28" s="11"/>
      <c r="FMZ28" s="11"/>
      <c r="FNA28" s="11"/>
      <c r="FNB28" s="11"/>
      <c r="FNC28" s="11"/>
      <c r="FND28" s="11"/>
      <c r="FNE28" s="11"/>
      <c r="FNF28" s="11"/>
      <c r="FNG28" s="11"/>
      <c r="FNH28" s="11"/>
      <c r="FNI28" s="11"/>
      <c r="FNJ28" s="11"/>
      <c r="FNK28" s="11"/>
      <c r="FNL28" s="11"/>
      <c r="FNM28" s="11"/>
      <c r="FNN28" s="11"/>
      <c r="FNO28" s="11"/>
      <c r="FNP28" s="11"/>
      <c r="FNQ28" s="11"/>
      <c r="FNR28" s="11"/>
      <c r="FNS28" s="11"/>
      <c r="FNT28" s="11"/>
      <c r="FNU28" s="11"/>
      <c r="FNV28" s="11"/>
      <c r="FNW28" s="11"/>
      <c r="FNX28" s="11"/>
      <c r="FNY28" s="11"/>
      <c r="FNZ28" s="11"/>
      <c r="FOA28" s="11"/>
      <c r="FOB28" s="11"/>
      <c r="FOC28" s="11"/>
      <c r="FOD28" s="11"/>
      <c r="FOE28" s="11"/>
      <c r="FOF28" s="11"/>
      <c r="FOG28" s="11"/>
      <c r="FOH28" s="11"/>
      <c r="FOI28" s="11"/>
      <c r="FOJ28" s="11"/>
      <c r="FOK28" s="11"/>
      <c r="FOL28" s="11"/>
      <c r="FOM28" s="11"/>
      <c r="FON28" s="11"/>
      <c r="FOO28" s="11"/>
      <c r="FOP28" s="11"/>
      <c r="FOQ28" s="11"/>
      <c r="FOR28" s="11"/>
      <c r="FOS28" s="11"/>
      <c r="FOT28" s="11"/>
      <c r="FOU28" s="11"/>
      <c r="FOV28" s="11"/>
      <c r="FOW28" s="11"/>
      <c r="FOX28" s="11"/>
      <c r="FOY28" s="11"/>
      <c r="FOZ28" s="11"/>
      <c r="FPA28" s="11"/>
      <c r="FPB28" s="11"/>
      <c r="FPC28" s="11"/>
      <c r="FPD28" s="11"/>
      <c r="FPE28" s="11"/>
      <c r="FPF28" s="11"/>
      <c r="FPG28" s="11"/>
      <c r="FPH28" s="11"/>
      <c r="FPI28" s="11"/>
      <c r="FPJ28" s="11"/>
      <c r="FPK28" s="11"/>
      <c r="FPL28" s="11"/>
      <c r="FPM28" s="11"/>
      <c r="FPN28" s="11"/>
      <c r="FPO28" s="11"/>
      <c r="FPP28" s="11"/>
      <c r="FPQ28" s="11"/>
      <c r="FPR28" s="11"/>
      <c r="FPS28" s="11"/>
      <c r="FPT28" s="11"/>
      <c r="FPU28" s="11"/>
      <c r="FPV28" s="11"/>
      <c r="FPW28" s="11"/>
      <c r="FPX28" s="11"/>
      <c r="FPY28" s="11"/>
      <c r="FPZ28" s="11"/>
      <c r="FQA28" s="11"/>
      <c r="FQB28" s="11"/>
      <c r="FQC28" s="11"/>
      <c r="FQD28" s="11"/>
      <c r="FQE28" s="11"/>
      <c r="FQF28" s="11"/>
      <c r="FQG28" s="11"/>
      <c r="FQH28" s="11"/>
      <c r="FQI28" s="11"/>
      <c r="FQJ28" s="11"/>
      <c r="FQK28" s="11"/>
      <c r="FQL28" s="11"/>
      <c r="FQM28" s="11"/>
      <c r="FQN28" s="11"/>
      <c r="FQO28" s="11"/>
      <c r="FQP28" s="11"/>
      <c r="FQQ28" s="11"/>
      <c r="FQR28" s="11"/>
      <c r="FQS28" s="11"/>
      <c r="FQT28" s="11"/>
      <c r="FQU28" s="11"/>
      <c r="FQV28" s="11"/>
      <c r="FQW28" s="11"/>
      <c r="FQX28" s="11"/>
      <c r="FQY28" s="11"/>
      <c r="FQZ28" s="11"/>
      <c r="FRA28" s="11"/>
      <c r="FRB28" s="11"/>
      <c r="FRC28" s="11"/>
      <c r="FRD28" s="11"/>
      <c r="FRE28" s="11"/>
      <c r="FRF28" s="11"/>
      <c r="FRG28" s="11"/>
      <c r="FRH28" s="11"/>
      <c r="FRI28" s="11"/>
      <c r="FRJ28" s="11"/>
      <c r="FRK28" s="11"/>
      <c r="FRL28" s="11"/>
      <c r="FRM28" s="11"/>
      <c r="FRN28" s="11"/>
      <c r="FRO28" s="11"/>
      <c r="FRP28" s="11"/>
      <c r="FRQ28" s="11"/>
      <c r="FRR28" s="11"/>
      <c r="FRS28" s="11"/>
      <c r="FRT28" s="11"/>
      <c r="FRU28" s="11"/>
      <c r="FRV28" s="11"/>
      <c r="FRW28" s="11"/>
      <c r="FRX28" s="11"/>
      <c r="FRY28" s="11"/>
      <c r="FRZ28" s="11"/>
      <c r="FSA28" s="11"/>
      <c r="FSB28" s="11"/>
      <c r="FSC28" s="11"/>
      <c r="FSD28" s="11"/>
      <c r="FSE28" s="11"/>
      <c r="FSF28" s="11"/>
      <c r="FSG28" s="11"/>
      <c r="FSH28" s="11"/>
      <c r="FSI28" s="11"/>
      <c r="FSJ28" s="11"/>
      <c r="FSK28" s="11"/>
      <c r="FSL28" s="11"/>
      <c r="FSM28" s="11"/>
      <c r="FSN28" s="11"/>
      <c r="FSO28" s="11"/>
      <c r="FSP28" s="11"/>
      <c r="FSQ28" s="11"/>
      <c r="FSR28" s="11"/>
      <c r="FSS28" s="11"/>
      <c r="FST28" s="11"/>
      <c r="FSU28" s="11"/>
      <c r="FSV28" s="11"/>
      <c r="FSW28" s="11"/>
      <c r="FSX28" s="11"/>
      <c r="FSY28" s="11"/>
      <c r="FSZ28" s="11"/>
      <c r="FTA28" s="11"/>
      <c r="FTB28" s="11"/>
      <c r="FTC28" s="11"/>
      <c r="FTD28" s="11"/>
      <c r="FTE28" s="11"/>
      <c r="FTF28" s="11"/>
      <c r="FTG28" s="11"/>
      <c r="FTH28" s="11"/>
      <c r="FTI28" s="11"/>
      <c r="FTJ28" s="11"/>
      <c r="FTK28" s="11"/>
      <c r="FTL28" s="11"/>
      <c r="FTM28" s="11"/>
      <c r="FTN28" s="11"/>
      <c r="FTO28" s="11"/>
      <c r="FTP28" s="11"/>
      <c r="FTQ28" s="11"/>
      <c r="FTR28" s="11"/>
      <c r="FTS28" s="11"/>
      <c r="FTT28" s="11"/>
      <c r="FTU28" s="11"/>
      <c r="FTV28" s="11"/>
      <c r="FTW28" s="11"/>
      <c r="FTX28" s="11"/>
      <c r="FTY28" s="11"/>
      <c r="FTZ28" s="11"/>
      <c r="FUA28" s="11"/>
      <c r="FUB28" s="11"/>
      <c r="FUC28" s="11"/>
      <c r="FUD28" s="11"/>
      <c r="FUE28" s="11"/>
      <c r="FUF28" s="11"/>
      <c r="FUG28" s="11"/>
      <c r="FUH28" s="11"/>
      <c r="FUI28" s="11"/>
      <c r="FUJ28" s="11"/>
      <c r="FUK28" s="11"/>
      <c r="FUL28" s="11"/>
      <c r="FUM28" s="11"/>
      <c r="FUN28" s="11"/>
      <c r="FUO28" s="11"/>
      <c r="FUP28" s="11"/>
      <c r="FUQ28" s="11"/>
      <c r="FUR28" s="11"/>
      <c r="FUS28" s="11"/>
      <c r="FUT28" s="11"/>
      <c r="FUU28" s="11"/>
      <c r="FUV28" s="11"/>
      <c r="FUW28" s="11"/>
      <c r="FUX28" s="11"/>
      <c r="FUY28" s="11"/>
      <c r="FUZ28" s="11"/>
      <c r="FVA28" s="11"/>
      <c r="FVB28" s="11"/>
      <c r="FVC28" s="11"/>
      <c r="FVD28" s="11"/>
      <c r="FVE28" s="11"/>
      <c r="FVF28" s="11"/>
      <c r="FVG28" s="11"/>
      <c r="FVH28" s="11"/>
      <c r="FVI28" s="11"/>
      <c r="FVJ28" s="11"/>
      <c r="FVK28" s="11"/>
      <c r="FVL28" s="11"/>
      <c r="FVM28" s="11"/>
      <c r="FVN28" s="11"/>
      <c r="FVO28" s="11"/>
      <c r="FVP28" s="11"/>
      <c r="FVQ28" s="11"/>
      <c r="FVR28" s="11"/>
      <c r="FVS28" s="11"/>
      <c r="FVT28" s="11"/>
      <c r="FVU28" s="11"/>
      <c r="FVV28" s="11"/>
      <c r="FVW28" s="11"/>
      <c r="FVX28" s="11"/>
      <c r="FVY28" s="11"/>
      <c r="FVZ28" s="11"/>
      <c r="FWA28" s="11"/>
      <c r="FWB28" s="11"/>
      <c r="FWC28" s="11"/>
      <c r="FWD28" s="11"/>
      <c r="FWE28" s="11"/>
      <c r="FWF28" s="11"/>
      <c r="FWG28" s="11"/>
      <c r="FWH28" s="11"/>
      <c r="FWI28" s="11"/>
      <c r="FWJ28" s="11"/>
      <c r="FWK28" s="11"/>
      <c r="FWL28" s="11"/>
      <c r="FWM28" s="11"/>
      <c r="FWN28" s="11"/>
      <c r="FWO28" s="11"/>
      <c r="FWP28" s="11"/>
      <c r="FWQ28" s="11"/>
      <c r="FWR28" s="11"/>
      <c r="FWS28" s="11"/>
      <c r="FWT28" s="11"/>
      <c r="FWU28" s="11"/>
      <c r="FWV28" s="11"/>
      <c r="FWW28" s="11"/>
      <c r="FWX28" s="11"/>
      <c r="FWY28" s="11"/>
      <c r="FWZ28" s="11"/>
      <c r="FXA28" s="11"/>
      <c r="FXB28" s="11"/>
      <c r="FXC28" s="11"/>
      <c r="FXD28" s="11"/>
      <c r="FXE28" s="11"/>
      <c r="FXF28" s="11"/>
      <c r="FXG28" s="11"/>
      <c r="FXH28" s="11"/>
      <c r="FXI28" s="11"/>
      <c r="FXJ28" s="11"/>
      <c r="FXK28" s="11"/>
      <c r="FXL28" s="11"/>
      <c r="FXM28" s="11"/>
      <c r="FXN28" s="11"/>
      <c r="FXO28" s="11"/>
      <c r="FXP28" s="11"/>
      <c r="FXQ28" s="11"/>
      <c r="FXR28" s="11"/>
      <c r="FXS28" s="11"/>
      <c r="FXT28" s="11"/>
      <c r="FXU28" s="11"/>
      <c r="FXV28" s="11"/>
      <c r="FXW28" s="11"/>
      <c r="FXX28" s="11"/>
      <c r="FXY28" s="11"/>
      <c r="FXZ28" s="11"/>
      <c r="FYA28" s="11"/>
      <c r="FYB28" s="11"/>
      <c r="FYC28" s="11"/>
      <c r="FYD28" s="11"/>
      <c r="FYE28" s="11"/>
      <c r="FYF28" s="11"/>
      <c r="FYG28" s="11"/>
      <c r="FYH28" s="11"/>
      <c r="FYI28" s="11"/>
      <c r="FYJ28" s="11"/>
      <c r="FYK28" s="11"/>
      <c r="FYL28" s="11"/>
      <c r="FYM28" s="11"/>
      <c r="FYN28" s="11"/>
      <c r="FYO28" s="11"/>
      <c r="FYP28" s="11"/>
      <c r="FYQ28" s="11"/>
      <c r="FYR28" s="11"/>
      <c r="FYS28" s="11"/>
      <c r="FYT28" s="11"/>
      <c r="FYU28" s="11"/>
      <c r="FYV28" s="11"/>
      <c r="FYW28" s="11"/>
      <c r="FYX28" s="11"/>
      <c r="FYY28" s="11"/>
      <c r="FYZ28" s="11"/>
      <c r="FZA28" s="11"/>
      <c r="FZB28" s="11"/>
      <c r="FZC28" s="11"/>
      <c r="FZD28" s="11"/>
      <c r="FZE28" s="11"/>
      <c r="FZF28" s="11"/>
      <c r="FZG28" s="11"/>
      <c r="FZH28" s="11"/>
      <c r="FZI28" s="11"/>
      <c r="FZJ28" s="11"/>
      <c r="FZK28" s="11"/>
      <c r="FZL28" s="11"/>
      <c r="FZM28" s="11"/>
      <c r="FZN28" s="11"/>
      <c r="FZO28" s="11"/>
      <c r="FZP28" s="11"/>
      <c r="FZQ28" s="11"/>
      <c r="FZR28" s="11"/>
      <c r="FZS28" s="11"/>
      <c r="FZT28" s="11"/>
      <c r="FZU28" s="11"/>
      <c r="FZV28" s="11"/>
      <c r="FZW28" s="11"/>
      <c r="FZX28" s="11"/>
      <c r="FZY28" s="11"/>
      <c r="FZZ28" s="11"/>
      <c r="GAA28" s="11"/>
      <c r="GAB28" s="11"/>
      <c r="GAC28" s="11"/>
      <c r="GAD28" s="11"/>
      <c r="GAE28" s="11"/>
      <c r="GAF28" s="11"/>
      <c r="GAG28" s="11"/>
      <c r="GAH28" s="11"/>
      <c r="GAI28" s="11"/>
      <c r="GAJ28" s="11"/>
      <c r="GAK28" s="11"/>
      <c r="GAL28" s="11"/>
      <c r="GAM28" s="11"/>
      <c r="GAN28" s="11"/>
      <c r="GAO28" s="11"/>
      <c r="GAP28" s="11"/>
      <c r="GAQ28" s="11"/>
      <c r="GAR28" s="11"/>
      <c r="GAS28" s="11"/>
      <c r="GAT28" s="11"/>
      <c r="GAU28" s="11"/>
      <c r="GAV28" s="11"/>
      <c r="GAW28" s="11"/>
      <c r="GAX28" s="11"/>
      <c r="GAY28" s="11"/>
      <c r="GAZ28" s="11"/>
      <c r="GBA28" s="11"/>
      <c r="GBB28" s="11"/>
      <c r="GBC28" s="11"/>
      <c r="GBD28" s="11"/>
      <c r="GBE28" s="11"/>
      <c r="GBF28" s="11"/>
      <c r="GBG28" s="11"/>
      <c r="GBH28" s="11"/>
      <c r="GBI28" s="11"/>
      <c r="GBJ28" s="11"/>
      <c r="GBK28" s="11"/>
      <c r="GBL28" s="11"/>
      <c r="GBM28" s="11"/>
      <c r="GBN28" s="11"/>
      <c r="GBO28" s="11"/>
      <c r="GBP28" s="11"/>
      <c r="GBQ28" s="11"/>
      <c r="GBR28" s="11"/>
      <c r="GBS28" s="11"/>
      <c r="GBT28" s="11"/>
      <c r="GBU28" s="11"/>
      <c r="GBV28" s="11"/>
      <c r="GBW28" s="11"/>
      <c r="GBX28" s="11"/>
      <c r="GBY28" s="11"/>
      <c r="GBZ28" s="11"/>
      <c r="GCA28" s="11"/>
      <c r="GCB28" s="11"/>
      <c r="GCC28" s="11"/>
      <c r="GCD28" s="11"/>
      <c r="GCE28" s="11"/>
      <c r="GCF28" s="11"/>
      <c r="GCG28" s="11"/>
      <c r="GCH28" s="11"/>
      <c r="GCI28" s="11"/>
      <c r="GCJ28" s="11"/>
      <c r="GCK28" s="11"/>
      <c r="GCL28" s="11"/>
      <c r="GCM28" s="11"/>
      <c r="GCN28" s="11"/>
      <c r="GCO28" s="11"/>
      <c r="GCP28" s="11"/>
      <c r="GCQ28" s="11"/>
      <c r="GCR28" s="11"/>
      <c r="GCS28" s="11"/>
      <c r="GCT28" s="11"/>
      <c r="GCU28" s="11"/>
      <c r="GCV28" s="11"/>
      <c r="GCW28" s="11"/>
      <c r="GCX28" s="11"/>
      <c r="GCY28" s="11"/>
      <c r="GCZ28" s="11"/>
      <c r="GDA28" s="11"/>
      <c r="GDB28" s="11"/>
      <c r="GDC28" s="11"/>
      <c r="GDD28" s="11"/>
      <c r="GDE28" s="11"/>
      <c r="GDF28" s="11"/>
      <c r="GDG28" s="11"/>
      <c r="GDH28" s="11"/>
      <c r="GDI28" s="11"/>
      <c r="GDJ28" s="11"/>
      <c r="GDK28" s="11"/>
      <c r="GDL28" s="11"/>
      <c r="GDM28" s="11"/>
      <c r="GDN28" s="11"/>
      <c r="GDO28" s="11"/>
      <c r="GDP28" s="11"/>
      <c r="GDQ28" s="11"/>
      <c r="GDR28" s="11"/>
      <c r="GDS28" s="11"/>
      <c r="GDT28" s="11"/>
      <c r="GDU28" s="11"/>
      <c r="GDV28" s="11"/>
      <c r="GDW28" s="11"/>
      <c r="GDX28" s="11"/>
      <c r="GDY28" s="11"/>
      <c r="GDZ28" s="11"/>
      <c r="GEA28" s="11"/>
      <c r="GEB28" s="11"/>
      <c r="GEC28" s="11"/>
      <c r="GED28" s="11"/>
      <c r="GEE28" s="11"/>
      <c r="GEF28" s="11"/>
      <c r="GEG28" s="11"/>
      <c r="GEH28" s="11"/>
      <c r="GEI28" s="11"/>
      <c r="GEJ28" s="11"/>
      <c r="GEK28" s="11"/>
      <c r="GEL28" s="11"/>
      <c r="GEM28" s="11"/>
      <c r="GEN28" s="11"/>
      <c r="GEO28" s="11"/>
      <c r="GEP28" s="11"/>
      <c r="GEQ28" s="11"/>
      <c r="GER28" s="11"/>
      <c r="GES28" s="11"/>
      <c r="GET28" s="11"/>
      <c r="GEU28" s="11"/>
      <c r="GEV28" s="11"/>
      <c r="GEW28" s="11"/>
      <c r="GEX28" s="11"/>
      <c r="GEY28" s="11"/>
      <c r="GEZ28" s="11"/>
      <c r="GFA28" s="11"/>
      <c r="GFB28" s="11"/>
      <c r="GFC28" s="11"/>
      <c r="GFD28" s="11"/>
      <c r="GFE28" s="11"/>
      <c r="GFF28" s="11"/>
      <c r="GFG28" s="11"/>
      <c r="GFH28" s="11"/>
      <c r="GFI28" s="11"/>
      <c r="GFJ28" s="11"/>
      <c r="GFK28" s="11"/>
      <c r="GFL28" s="11"/>
      <c r="GFM28" s="11"/>
      <c r="GFN28" s="11"/>
      <c r="GFO28" s="11"/>
      <c r="GFP28" s="11"/>
      <c r="GFQ28" s="11"/>
      <c r="GFR28" s="11"/>
      <c r="GFS28" s="11"/>
      <c r="GFT28" s="11"/>
      <c r="GFU28" s="11"/>
      <c r="GFV28" s="11"/>
      <c r="GFW28" s="11"/>
      <c r="GFX28" s="11"/>
      <c r="GFY28" s="11"/>
      <c r="GFZ28" s="11"/>
      <c r="GGA28" s="11"/>
      <c r="GGB28" s="11"/>
      <c r="GGC28" s="11"/>
      <c r="GGD28" s="11"/>
      <c r="GGE28" s="11"/>
      <c r="GGF28" s="11"/>
      <c r="GGG28" s="11"/>
      <c r="GGH28" s="11"/>
      <c r="GGI28" s="11"/>
      <c r="GGJ28" s="11"/>
      <c r="GGK28" s="11"/>
      <c r="GGL28" s="11"/>
      <c r="GGM28" s="11"/>
      <c r="GGN28" s="11"/>
      <c r="GGO28" s="11"/>
      <c r="GGP28" s="11"/>
      <c r="GGQ28" s="11"/>
      <c r="GGR28" s="11"/>
      <c r="GGS28" s="11"/>
      <c r="GGT28" s="11"/>
      <c r="GGU28" s="11"/>
      <c r="GGV28" s="11"/>
      <c r="GGW28" s="11"/>
      <c r="GGX28" s="11"/>
      <c r="GGY28" s="11"/>
      <c r="GGZ28" s="11"/>
      <c r="GHA28" s="11"/>
      <c r="GHB28" s="11"/>
      <c r="GHC28" s="11"/>
      <c r="GHD28" s="11"/>
      <c r="GHE28" s="11"/>
      <c r="GHF28" s="11"/>
      <c r="GHG28" s="11"/>
      <c r="GHH28" s="11"/>
      <c r="GHI28" s="11"/>
      <c r="GHJ28" s="11"/>
      <c r="GHK28" s="11"/>
      <c r="GHL28" s="11"/>
      <c r="GHM28" s="11"/>
      <c r="GHN28" s="11"/>
      <c r="GHO28" s="11"/>
      <c r="GHP28" s="11"/>
      <c r="GHQ28" s="11"/>
      <c r="GHR28" s="11"/>
      <c r="GHS28" s="11"/>
      <c r="GHT28" s="11"/>
      <c r="GHU28" s="11"/>
      <c r="GHV28" s="11"/>
      <c r="GHW28" s="11"/>
      <c r="GHX28" s="11"/>
      <c r="GHY28" s="11"/>
      <c r="GHZ28" s="11"/>
      <c r="GIA28" s="11"/>
      <c r="GIB28" s="11"/>
      <c r="GIC28" s="11"/>
      <c r="GID28" s="11"/>
      <c r="GIE28" s="11"/>
      <c r="GIF28" s="11"/>
      <c r="GIG28" s="11"/>
      <c r="GIH28" s="11"/>
      <c r="GII28" s="11"/>
      <c r="GIJ28" s="11"/>
      <c r="GIK28" s="11"/>
      <c r="GIL28" s="11"/>
      <c r="GIM28" s="11"/>
      <c r="GIN28" s="11"/>
      <c r="GIO28" s="11"/>
      <c r="GIP28" s="11"/>
      <c r="GIQ28" s="11"/>
      <c r="GIR28" s="11"/>
      <c r="GIS28" s="11"/>
      <c r="GIT28" s="11"/>
      <c r="GIU28" s="11"/>
      <c r="GIV28" s="11"/>
      <c r="GIW28" s="11"/>
      <c r="GIX28" s="11"/>
      <c r="GIY28" s="11"/>
      <c r="GIZ28" s="11"/>
      <c r="GJA28" s="11"/>
      <c r="GJB28" s="11"/>
      <c r="GJC28" s="11"/>
      <c r="GJD28" s="11"/>
      <c r="GJE28" s="11"/>
      <c r="GJF28" s="11"/>
      <c r="GJG28" s="11"/>
      <c r="GJH28" s="11"/>
      <c r="GJI28" s="11"/>
      <c r="GJJ28" s="11"/>
      <c r="GJK28" s="11"/>
      <c r="GJL28" s="11"/>
      <c r="GJM28" s="11"/>
      <c r="GJN28" s="11"/>
      <c r="GJO28" s="11"/>
      <c r="GJP28" s="11"/>
      <c r="GJQ28" s="11"/>
      <c r="GJR28" s="11"/>
      <c r="GJS28" s="11"/>
      <c r="GJT28" s="11"/>
      <c r="GJU28" s="11"/>
      <c r="GJV28" s="11"/>
      <c r="GJW28" s="11"/>
      <c r="GJX28" s="11"/>
      <c r="GJY28" s="11"/>
      <c r="GJZ28" s="11"/>
      <c r="GKA28" s="11"/>
      <c r="GKB28" s="11"/>
      <c r="GKC28" s="11"/>
      <c r="GKD28" s="11"/>
      <c r="GKE28" s="11"/>
      <c r="GKF28" s="11"/>
      <c r="GKG28" s="11"/>
      <c r="GKH28" s="11"/>
      <c r="GKI28" s="11"/>
      <c r="GKJ28" s="11"/>
      <c r="GKK28" s="11"/>
      <c r="GKL28" s="11"/>
      <c r="GKM28" s="11"/>
      <c r="GKN28" s="11"/>
      <c r="GKO28" s="11"/>
      <c r="GKP28" s="11"/>
      <c r="GKQ28" s="11"/>
      <c r="GKR28" s="11"/>
      <c r="GKS28" s="11"/>
      <c r="GKT28" s="11"/>
      <c r="GKU28" s="11"/>
      <c r="GKV28" s="11"/>
      <c r="GKW28" s="11"/>
      <c r="GKX28" s="11"/>
      <c r="GKY28" s="11"/>
      <c r="GKZ28" s="11"/>
      <c r="GLA28" s="11"/>
      <c r="GLB28" s="11"/>
      <c r="GLC28" s="11"/>
      <c r="GLD28" s="11"/>
      <c r="GLE28" s="11"/>
      <c r="GLF28" s="11"/>
      <c r="GLG28" s="11"/>
      <c r="GLH28" s="11"/>
      <c r="GLI28" s="11"/>
      <c r="GLJ28" s="11"/>
      <c r="GLK28" s="11"/>
      <c r="GLL28" s="11"/>
      <c r="GLM28" s="11"/>
      <c r="GLN28" s="11"/>
      <c r="GLO28" s="11"/>
      <c r="GLP28" s="11"/>
      <c r="GLQ28" s="11"/>
      <c r="GLR28" s="11"/>
      <c r="GLS28" s="11"/>
      <c r="GLT28" s="11"/>
      <c r="GLU28" s="11"/>
      <c r="GLV28" s="11"/>
      <c r="GLW28" s="11"/>
      <c r="GLX28" s="11"/>
      <c r="GLY28" s="11"/>
      <c r="GLZ28" s="11"/>
      <c r="GMA28" s="11"/>
      <c r="GMB28" s="11"/>
      <c r="GMC28" s="11"/>
      <c r="GMD28" s="11"/>
      <c r="GME28" s="11"/>
      <c r="GMF28" s="11"/>
      <c r="GMG28" s="11"/>
      <c r="GMH28" s="11"/>
      <c r="GMI28" s="11"/>
      <c r="GMJ28" s="11"/>
      <c r="GMK28" s="11"/>
      <c r="GML28" s="11"/>
      <c r="GMM28" s="11"/>
      <c r="GMN28" s="11"/>
      <c r="GMO28" s="11"/>
      <c r="GMP28" s="11"/>
      <c r="GMQ28" s="11"/>
      <c r="GMR28" s="11"/>
      <c r="GMS28" s="11"/>
      <c r="GMT28" s="11"/>
      <c r="GMU28" s="11"/>
      <c r="GMV28" s="11"/>
      <c r="GMW28" s="11"/>
      <c r="GMX28" s="11"/>
      <c r="GMY28" s="11"/>
      <c r="GMZ28" s="11"/>
      <c r="GNA28" s="11"/>
      <c r="GNB28" s="11"/>
      <c r="GNC28" s="11"/>
      <c r="GND28" s="11"/>
      <c r="GNE28" s="11"/>
      <c r="GNF28" s="11"/>
      <c r="GNG28" s="11"/>
      <c r="GNH28" s="11"/>
      <c r="GNI28" s="11"/>
      <c r="GNJ28" s="11"/>
      <c r="GNK28" s="11"/>
      <c r="GNL28" s="11"/>
      <c r="GNM28" s="11"/>
      <c r="GNN28" s="11"/>
      <c r="GNO28" s="11"/>
      <c r="GNP28" s="11"/>
      <c r="GNQ28" s="11"/>
      <c r="GNR28" s="11"/>
      <c r="GNS28" s="11"/>
      <c r="GNT28" s="11"/>
      <c r="GNU28" s="11"/>
      <c r="GNV28" s="11"/>
      <c r="GNW28" s="11"/>
      <c r="GNX28" s="11"/>
      <c r="GNY28" s="11"/>
      <c r="GNZ28" s="11"/>
      <c r="GOA28" s="11"/>
      <c r="GOB28" s="11"/>
      <c r="GOC28" s="11"/>
      <c r="GOD28" s="11"/>
      <c r="GOE28" s="11"/>
      <c r="GOF28" s="11"/>
      <c r="GOG28" s="11"/>
      <c r="GOH28" s="11"/>
      <c r="GOI28" s="11"/>
      <c r="GOJ28" s="11"/>
      <c r="GOK28" s="11"/>
      <c r="GOL28" s="11"/>
      <c r="GOM28" s="11"/>
      <c r="GON28" s="11"/>
      <c r="GOO28" s="11"/>
      <c r="GOP28" s="11"/>
      <c r="GOQ28" s="11"/>
      <c r="GOR28" s="11"/>
      <c r="GOS28" s="11"/>
      <c r="GOT28" s="11"/>
      <c r="GOU28" s="11"/>
      <c r="GOV28" s="11"/>
      <c r="GOW28" s="11"/>
      <c r="GOX28" s="11"/>
      <c r="GOY28" s="11"/>
      <c r="GOZ28" s="11"/>
      <c r="GPA28" s="11"/>
      <c r="GPB28" s="11"/>
      <c r="GPC28" s="11"/>
      <c r="GPD28" s="11"/>
      <c r="GPE28" s="11"/>
      <c r="GPF28" s="11"/>
      <c r="GPG28" s="11"/>
      <c r="GPH28" s="11"/>
      <c r="GPI28" s="11"/>
      <c r="GPJ28" s="11"/>
      <c r="GPK28" s="11"/>
      <c r="GPL28" s="11"/>
      <c r="GPM28" s="11"/>
      <c r="GPN28" s="11"/>
      <c r="GPO28" s="11"/>
      <c r="GPP28" s="11"/>
      <c r="GPQ28" s="11"/>
      <c r="GPR28" s="11"/>
      <c r="GPS28" s="11"/>
      <c r="GPT28" s="11"/>
      <c r="GPU28" s="11"/>
      <c r="GPV28" s="11"/>
      <c r="GPW28" s="11"/>
      <c r="GPX28" s="11"/>
      <c r="GPY28" s="11"/>
      <c r="GPZ28" s="11"/>
      <c r="GQA28" s="11"/>
      <c r="GQB28" s="11"/>
      <c r="GQC28" s="11"/>
      <c r="GQD28" s="11"/>
      <c r="GQE28" s="11"/>
      <c r="GQF28" s="11"/>
      <c r="GQG28" s="11"/>
      <c r="GQH28" s="11"/>
      <c r="GQI28" s="11"/>
      <c r="GQJ28" s="11"/>
      <c r="GQK28" s="11"/>
      <c r="GQL28" s="11"/>
      <c r="GQM28" s="11"/>
      <c r="GQN28" s="11"/>
      <c r="GQO28" s="11"/>
      <c r="GQP28" s="11"/>
      <c r="GQQ28" s="11"/>
      <c r="GQR28" s="11"/>
      <c r="GQS28" s="11"/>
      <c r="GQT28" s="11"/>
      <c r="GQU28" s="11"/>
      <c r="GQV28" s="11"/>
      <c r="GQW28" s="11"/>
      <c r="GQX28" s="11"/>
      <c r="GQY28" s="11"/>
      <c r="GQZ28" s="11"/>
      <c r="GRA28" s="11"/>
      <c r="GRB28" s="11"/>
      <c r="GRC28" s="11"/>
      <c r="GRD28" s="11"/>
      <c r="GRE28" s="11"/>
      <c r="GRF28" s="11"/>
      <c r="GRG28" s="11"/>
      <c r="GRH28" s="11"/>
      <c r="GRI28" s="11"/>
      <c r="GRJ28" s="11"/>
      <c r="GRK28" s="11"/>
      <c r="GRL28" s="11"/>
      <c r="GRM28" s="11"/>
      <c r="GRN28" s="11"/>
      <c r="GRO28" s="11"/>
      <c r="GRP28" s="11"/>
      <c r="GRQ28" s="11"/>
      <c r="GRR28" s="11"/>
      <c r="GRS28" s="11"/>
      <c r="GRT28" s="11"/>
      <c r="GRU28" s="11"/>
      <c r="GRV28" s="11"/>
      <c r="GRW28" s="11"/>
      <c r="GRX28" s="11"/>
      <c r="GRY28" s="11"/>
      <c r="GRZ28" s="11"/>
      <c r="GSA28" s="11"/>
      <c r="GSB28" s="11"/>
      <c r="GSC28" s="11"/>
      <c r="GSD28" s="11"/>
      <c r="GSE28" s="11"/>
      <c r="GSF28" s="11"/>
      <c r="GSG28" s="11"/>
      <c r="GSH28" s="11"/>
      <c r="GSI28" s="11"/>
      <c r="GSJ28" s="11"/>
      <c r="GSK28" s="11"/>
      <c r="GSL28" s="11"/>
      <c r="GSM28" s="11"/>
      <c r="GSN28" s="11"/>
      <c r="GSO28" s="11"/>
      <c r="GSP28" s="11"/>
      <c r="GSQ28" s="11"/>
      <c r="GSR28" s="11"/>
      <c r="GSS28" s="11"/>
      <c r="GST28" s="11"/>
      <c r="GSU28" s="11"/>
      <c r="GSV28" s="11"/>
      <c r="GSW28" s="11"/>
      <c r="GSX28" s="11"/>
      <c r="GSY28" s="11"/>
      <c r="GSZ28" s="11"/>
      <c r="GTA28" s="11"/>
      <c r="GTB28" s="11"/>
      <c r="GTC28" s="11"/>
      <c r="GTD28" s="11"/>
      <c r="GTE28" s="11"/>
      <c r="GTF28" s="11"/>
      <c r="GTG28" s="11"/>
      <c r="GTH28" s="11"/>
      <c r="GTI28" s="11"/>
      <c r="GTJ28" s="11"/>
      <c r="GTK28" s="11"/>
      <c r="GTL28" s="11"/>
      <c r="GTM28" s="11"/>
      <c r="GTN28" s="11"/>
      <c r="GTO28" s="11"/>
      <c r="GTP28" s="11"/>
      <c r="GTQ28" s="11"/>
      <c r="GTR28" s="11"/>
      <c r="GTS28" s="11"/>
      <c r="GTT28" s="11"/>
      <c r="GTU28" s="11"/>
      <c r="GTV28" s="11"/>
      <c r="GTW28" s="11"/>
      <c r="GTX28" s="11"/>
      <c r="GTY28" s="11"/>
      <c r="GTZ28" s="11"/>
      <c r="GUA28" s="11"/>
      <c r="GUB28" s="11"/>
      <c r="GUC28" s="11"/>
      <c r="GUD28" s="11"/>
      <c r="GUE28" s="11"/>
      <c r="GUF28" s="11"/>
      <c r="GUG28" s="11"/>
      <c r="GUH28" s="11"/>
      <c r="GUI28" s="11"/>
      <c r="GUJ28" s="11"/>
      <c r="GUK28" s="11"/>
      <c r="GUL28" s="11"/>
      <c r="GUM28" s="11"/>
      <c r="GUN28" s="11"/>
      <c r="GUO28" s="11"/>
      <c r="GUP28" s="11"/>
      <c r="GUQ28" s="11"/>
      <c r="GUR28" s="11"/>
      <c r="GUS28" s="11"/>
      <c r="GUT28" s="11"/>
      <c r="GUU28" s="11"/>
      <c r="GUV28" s="11"/>
      <c r="GUW28" s="11"/>
      <c r="GUX28" s="11"/>
      <c r="GUY28" s="11"/>
      <c r="GUZ28" s="11"/>
      <c r="GVA28" s="11"/>
      <c r="GVB28" s="11"/>
      <c r="GVC28" s="11"/>
      <c r="GVD28" s="11"/>
      <c r="GVE28" s="11"/>
      <c r="GVF28" s="11"/>
      <c r="GVG28" s="11"/>
      <c r="GVH28" s="11"/>
      <c r="GVI28" s="11"/>
      <c r="GVJ28" s="11"/>
      <c r="GVK28" s="11"/>
      <c r="GVL28" s="11"/>
      <c r="GVM28" s="11"/>
      <c r="GVN28" s="11"/>
      <c r="GVO28" s="11"/>
      <c r="GVP28" s="11"/>
      <c r="GVQ28" s="11"/>
      <c r="GVR28" s="11"/>
      <c r="GVS28" s="11"/>
      <c r="GVT28" s="11"/>
      <c r="GVU28" s="11"/>
      <c r="GVV28" s="11"/>
      <c r="GVW28" s="11"/>
      <c r="GVX28" s="11"/>
      <c r="GVY28" s="11"/>
      <c r="GVZ28" s="11"/>
      <c r="GWA28" s="11"/>
      <c r="GWB28" s="11"/>
      <c r="GWC28" s="11"/>
      <c r="GWD28" s="11"/>
      <c r="GWE28" s="11"/>
      <c r="GWF28" s="11"/>
      <c r="GWG28" s="11"/>
      <c r="GWH28" s="11"/>
      <c r="GWI28" s="11"/>
      <c r="GWJ28" s="11"/>
      <c r="GWK28" s="11"/>
      <c r="GWL28" s="11"/>
      <c r="GWM28" s="11"/>
      <c r="GWN28" s="11"/>
      <c r="GWO28" s="11"/>
      <c r="GWP28" s="11"/>
      <c r="GWQ28" s="11"/>
      <c r="GWR28" s="11"/>
      <c r="GWS28" s="11"/>
      <c r="GWT28" s="11"/>
      <c r="GWU28" s="11"/>
      <c r="GWV28" s="11"/>
      <c r="GWW28" s="11"/>
      <c r="GWX28" s="11"/>
      <c r="GWY28" s="11"/>
      <c r="GWZ28" s="11"/>
      <c r="GXA28" s="11"/>
      <c r="GXB28" s="11"/>
      <c r="GXC28" s="11"/>
      <c r="GXD28" s="11"/>
      <c r="GXE28" s="11"/>
      <c r="GXF28" s="11"/>
      <c r="GXG28" s="11"/>
      <c r="GXH28" s="11"/>
      <c r="GXI28" s="11"/>
      <c r="GXJ28" s="11"/>
      <c r="GXK28" s="11"/>
      <c r="GXL28" s="11"/>
      <c r="GXM28" s="11"/>
      <c r="GXN28" s="11"/>
      <c r="GXO28" s="11"/>
      <c r="GXP28" s="11"/>
      <c r="GXQ28" s="11"/>
      <c r="GXR28" s="11"/>
      <c r="GXS28" s="11"/>
      <c r="GXT28" s="11"/>
      <c r="GXU28" s="11"/>
      <c r="GXV28" s="11"/>
      <c r="GXW28" s="11"/>
      <c r="GXX28" s="11"/>
      <c r="GXY28" s="11"/>
      <c r="GXZ28" s="11"/>
      <c r="GYA28" s="11"/>
      <c r="GYB28" s="11"/>
      <c r="GYC28" s="11"/>
      <c r="GYD28" s="11"/>
      <c r="GYE28" s="11"/>
      <c r="GYF28" s="11"/>
      <c r="GYG28" s="11"/>
      <c r="GYH28" s="11"/>
      <c r="GYI28" s="11"/>
      <c r="GYJ28" s="11"/>
      <c r="GYK28" s="11"/>
      <c r="GYL28" s="11"/>
      <c r="GYM28" s="11"/>
      <c r="GYN28" s="11"/>
      <c r="GYO28" s="11"/>
      <c r="GYP28" s="11"/>
      <c r="GYQ28" s="11"/>
      <c r="GYR28" s="11"/>
      <c r="GYS28" s="11"/>
      <c r="GYT28" s="11"/>
      <c r="GYU28" s="11"/>
      <c r="GYV28" s="11"/>
      <c r="GYW28" s="11"/>
      <c r="GYX28" s="11"/>
      <c r="GYY28" s="11"/>
      <c r="GYZ28" s="11"/>
      <c r="GZA28" s="11"/>
      <c r="GZB28" s="11"/>
      <c r="GZC28" s="11"/>
      <c r="GZD28" s="11"/>
      <c r="GZE28" s="11"/>
      <c r="GZF28" s="11"/>
      <c r="GZG28" s="11"/>
      <c r="GZH28" s="11"/>
      <c r="GZI28" s="11"/>
      <c r="GZJ28" s="11"/>
      <c r="GZK28" s="11"/>
      <c r="GZL28" s="11"/>
      <c r="GZM28" s="11"/>
      <c r="GZN28" s="11"/>
      <c r="GZO28" s="11"/>
      <c r="GZP28" s="11"/>
      <c r="GZQ28" s="11"/>
      <c r="GZR28" s="11"/>
      <c r="GZS28" s="11"/>
      <c r="GZT28" s="11"/>
      <c r="GZU28" s="11"/>
      <c r="GZV28" s="11"/>
      <c r="GZW28" s="11"/>
      <c r="GZX28" s="11"/>
      <c r="GZY28" s="11"/>
      <c r="GZZ28" s="11"/>
      <c r="HAA28" s="11"/>
      <c r="HAB28" s="11"/>
      <c r="HAC28" s="11"/>
      <c r="HAD28" s="11"/>
      <c r="HAE28" s="11"/>
      <c r="HAF28" s="11"/>
      <c r="HAG28" s="11"/>
      <c r="HAH28" s="11"/>
      <c r="HAI28" s="11"/>
      <c r="HAJ28" s="11"/>
      <c r="HAK28" s="11"/>
      <c r="HAL28" s="11"/>
      <c r="HAM28" s="11"/>
      <c r="HAN28" s="11"/>
      <c r="HAO28" s="11"/>
      <c r="HAP28" s="11"/>
      <c r="HAQ28" s="11"/>
      <c r="HAR28" s="11"/>
      <c r="HAS28" s="11"/>
      <c r="HAT28" s="11"/>
      <c r="HAU28" s="11"/>
      <c r="HAV28" s="11"/>
      <c r="HAW28" s="11"/>
      <c r="HAX28" s="11"/>
      <c r="HAY28" s="11"/>
      <c r="HAZ28" s="11"/>
      <c r="HBA28" s="11"/>
      <c r="HBB28" s="11"/>
      <c r="HBC28" s="11"/>
      <c r="HBD28" s="11"/>
      <c r="HBE28" s="11"/>
      <c r="HBF28" s="11"/>
      <c r="HBG28" s="11"/>
      <c r="HBH28" s="11"/>
      <c r="HBI28" s="11"/>
      <c r="HBJ28" s="11"/>
      <c r="HBK28" s="11"/>
      <c r="HBL28" s="11"/>
      <c r="HBM28" s="11"/>
      <c r="HBN28" s="11"/>
      <c r="HBO28" s="11"/>
      <c r="HBP28" s="11"/>
      <c r="HBQ28" s="11"/>
      <c r="HBR28" s="11"/>
      <c r="HBS28" s="11"/>
      <c r="HBT28" s="11"/>
      <c r="HBU28" s="11"/>
      <c r="HBV28" s="11"/>
      <c r="HBW28" s="11"/>
      <c r="HBX28" s="11"/>
      <c r="HBY28" s="11"/>
      <c r="HBZ28" s="11"/>
      <c r="HCA28" s="11"/>
      <c r="HCB28" s="11"/>
      <c r="HCC28" s="11"/>
      <c r="HCD28" s="11"/>
      <c r="HCE28" s="11"/>
      <c r="HCF28" s="11"/>
      <c r="HCG28" s="11"/>
      <c r="HCH28" s="11"/>
      <c r="HCI28" s="11"/>
      <c r="HCJ28" s="11"/>
      <c r="HCK28" s="11"/>
      <c r="HCL28" s="11"/>
      <c r="HCM28" s="11"/>
      <c r="HCN28" s="11"/>
      <c r="HCO28" s="11"/>
      <c r="HCP28" s="11"/>
      <c r="HCQ28" s="11"/>
      <c r="HCR28" s="11"/>
      <c r="HCS28" s="11"/>
      <c r="HCT28" s="11"/>
      <c r="HCU28" s="11"/>
      <c r="HCV28" s="11"/>
      <c r="HCW28" s="11"/>
      <c r="HCX28" s="11"/>
      <c r="HCY28" s="11"/>
      <c r="HCZ28" s="11"/>
      <c r="HDA28" s="11"/>
      <c r="HDB28" s="11"/>
      <c r="HDC28" s="11"/>
      <c r="HDD28" s="11"/>
      <c r="HDE28" s="11"/>
      <c r="HDF28" s="11"/>
      <c r="HDG28" s="11"/>
      <c r="HDH28" s="11"/>
      <c r="HDI28" s="11"/>
      <c r="HDJ28" s="11"/>
      <c r="HDK28" s="11"/>
      <c r="HDL28" s="11"/>
      <c r="HDM28" s="11"/>
      <c r="HDN28" s="11"/>
      <c r="HDO28" s="11"/>
      <c r="HDP28" s="11"/>
      <c r="HDQ28" s="11"/>
      <c r="HDR28" s="11"/>
      <c r="HDS28" s="11"/>
      <c r="HDT28" s="11"/>
      <c r="HDU28" s="11"/>
      <c r="HDV28" s="11"/>
      <c r="HDW28" s="11"/>
      <c r="HDX28" s="11"/>
      <c r="HDY28" s="11"/>
      <c r="HDZ28" s="11"/>
      <c r="HEA28" s="11"/>
      <c r="HEB28" s="11"/>
      <c r="HEC28" s="11"/>
      <c r="HED28" s="11"/>
      <c r="HEE28" s="11"/>
      <c r="HEF28" s="11"/>
      <c r="HEG28" s="11"/>
      <c r="HEH28" s="11"/>
      <c r="HEI28" s="11"/>
      <c r="HEJ28" s="11"/>
      <c r="HEK28" s="11"/>
      <c r="HEL28" s="11"/>
      <c r="HEM28" s="11"/>
      <c r="HEN28" s="11"/>
      <c r="HEO28" s="11"/>
      <c r="HEP28" s="11"/>
      <c r="HEQ28" s="11"/>
      <c r="HER28" s="11"/>
      <c r="HES28" s="11"/>
      <c r="HET28" s="11"/>
      <c r="HEU28" s="11"/>
      <c r="HEV28" s="11"/>
      <c r="HEW28" s="11"/>
      <c r="HEX28" s="11"/>
      <c r="HEY28" s="11"/>
      <c r="HEZ28" s="11"/>
      <c r="HFA28" s="11"/>
      <c r="HFB28" s="11"/>
      <c r="HFC28" s="11"/>
      <c r="HFD28" s="11"/>
      <c r="HFE28" s="11"/>
      <c r="HFF28" s="11"/>
      <c r="HFG28" s="11"/>
      <c r="HFH28" s="11"/>
      <c r="HFI28" s="11"/>
      <c r="HFJ28" s="11"/>
      <c r="HFK28" s="11"/>
      <c r="HFL28" s="11"/>
      <c r="HFM28" s="11"/>
      <c r="HFN28" s="11"/>
      <c r="HFO28" s="11"/>
      <c r="HFP28" s="11"/>
      <c r="HFQ28" s="11"/>
      <c r="HFR28" s="11"/>
      <c r="HFS28" s="11"/>
      <c r="HFT28" s="11"/>
      <c r="HFU28" s="11"/>
      <c r="HFV28" s="11"/>
      <c r="HFW28" s="11"/>
      <c r="HFX28" s="11"/>
      <c r="HFY28" s="11"/>
      <c r="HFZ28" s="11"/>
      <c r="HGA28" s="11"/>
      <c r="HGB28" s="11"/>
      <c r="HGC28" s="11"/>
      <c r="HGD28" s="11"/>
      <c r="HGE28" s="11"/>
      <c r="HGF28" s="11"/>
      <c r="HGG28" s="11"/>
      <c r="HGH28" s="11"/>
      <c r="HGI28" s="11"/>
      <c r="HGJ28" s="11"/>
      <c r="HGK28" s="11"/>
      <c r="HGL28" s="11"/>
      <c r="HGM28" s="11"/>
      <c r="HGN28" s="11"/>
      <c r="HGO28" s="11"/>
      <c r="HGP28" s="11"/>
      <c r="HGQ28" s="11"/>
      <c r="HGR28" s="11"/>
      <c r="HGS28" s="11"/>
      <c r="HGT28" s="11"/>
      <c r="HGU28" s="11"/>
      <c r="HGV28" s="11"/>
      <c r="HGW28" s="11"/>
      <c r="HGX28" s="11"/>
      <c r="HGY28" s="11"/>
      <c r="HGZ28" s="11"/>
      <c r="HHA28" s="11"/>
      <c r="HHB28" s="11"/>
      <c r="HHC28" s="11"/>
      <c r="HHD28" s="11"/>
      <c r="HHE28" s="11"/>
      <c r="HHF28" s="11"/>
      <c r="HHG28" s="11"/>
      <c r="HHH28" s="11"/>
      <c r="HHI28" s="11"/>
      <c r="HHJ28" s="11"/>
      <c r="HHK28" s="11"/>
      <c r="HHL28" s="11"/>
      <c r="HHM28" s="11"/>
      <c r="HHN28" s="11"/>
      <c r="HHO28" s="11"/>
      <c r="HHP28" s="11"/>
      <c r="HHQ28" s="11"/>
      <c r="HHR28" s="11"/>
      <c r="HHS28" s="11"/>
      <c r="HHT28" s="11"/>
      <c r="HHU28" s="11"/>
      <c r="HHV28" s="11"/>
      <c r="HHW28" s="11"/>
      <c r="HHX28" s="11"/>
      <c r="HHY28" s="11"/>
      <c r="HHZ28" s="11"/>
      <c r="HIA28" s="11"/>
      <c r="HIB28" s="11"/>
      <c r="HIC28" s="11"/>
      <c r="HID28" s="11"/>
      <c r="HIE28" s="11"/>
      <c r="HIF28" s="11"/>
      <c r="HIG28" s="11"/>
      <c r="HIH28" s="11"/>
      <c r="HII28" s="11"/>
      <c r="HIJ28" s="11"/>
      <c r="HIK28" s="11"/>
      <c r="HIL28" s="11"/>
      <c r="HIM28" s="11"/>
      <c r="HIN28" s="11"/>
      <c r="HIO28" s="11"/>
      <c r="HIP28" s="11"/>
      <c r="HIQ28" s="11"/>
      <c r="HIR28" s="11"/>
      <c r="HIS28" s="11"/>
      <c r="HIT28" s="11"/>
      <c r="HIU28" s="11"/>
      <c r="HIV28" s="11"/>
      <c r="HIW28" s="11"/>
      <c r="HIX28" s="11"/>
      <c r="HIY28" s="11"/>
      <c r="HIZ28" s="11"/>
      <c r="HJA28" s="11"/>
      <c r="HJB28" s="11"/>
      <c r="HJC28" s="11"/>
      <c r="HJD28" s="11"/>
      <c r="HJE28" s="11"/>
      <c r="HJF28" s="11"/>
      <c r="HJG28" s="11"/>
      <c r="HJH28" s="11"/>
      <c r="HJI28" s="11"/>
      <c r="HJJ28" s="11"/>
      <c r="HJK28" s="11"/>
      <c r="HJL28" s="11"/>
      <c r="HJM28" s="11"/>
      <c r="HJN28" s="11"/>
      <c r="HJO28" s="11"/>
      <c r="HJP28" s="11"/>
      <c r="HJQ28" s="11"/>
      <c r="HJR28" s="11"/>
      <c r="HJS28" s="11"/>
      <c r="HJT28" s="11"/>
      <c r="HJU28" s="11"/>
      <c r="HJV28" s="11"/>
      <c r="HJW28" s="11"/>
      <c r="HJX28" s="11"/>
      <c r="HJY28" s="11"/>
      <c r="HJZ28" s="11"/>
      <c r="HKA28" s="11"/>
      <c r="HKB28" s="11"/>
      <c r="HKC28" s="11"/>
      <c r="HKD28" s="11"/>
      <c r="HKE28" s="11"/>
      <c r="HKF28" s="11"/>
      <c r="HKG28" s="11"/>
      <c r="HKH28" s="11"/>
      <c r="HKI28" s="11"/>
      <c r="HKJ28" s="11"/>
      <c r="HKK28" s="11"/>
      <c r="HKL28" s="11"/>
      <c r="HKM28" s="11"/>
      <c r="HKN28" s="11"/>
      <c r="HKO28" s="11"/>
      <c r="HKP28" s="11"/>
      <c r="HKQ28" s="11"/>
      <c r="HKR28" s="11"/>
      <c r="HKS28" s="11"/>
      <c r="HKT28" s="11"/>
      <c r="HKU28" s="11"/>
      <c r="HKV28" s="11"/>
      <c r="HKW28" s="11"/>
      <c r="HKX28" s="11"/>
      <c r="HKY28" s="11"/>
      <c r="HKZ28" s="11"/>
      <c r="HLA28" s="11"/>
      <c r="HLB28" s="11"/>
      <c r="HLC28" s="11"/>
      <c r="HLD28" s="11"/>
      <c r="HLE28" s="11"/>
      <c r="HLF28" s="11"/>
      <c r="HLG28" s="11"/>
      <c r="HLH28" s="11"/>
      <c r="HLI28" s="11"/>
      <c r="HLJ28" s="11"/>
      <c r="HLK28" s="11"/>
      <c r="HLL28" s="11"/>
      <c r="HLM28" s="11"/>
      <c r="HLN28" s="11"/>
      <c r="HLO28" s="11"/>
      <c r="HLP28" s="11"/>
      <c r="HLQ28" s="11"/>
      <c r="HLR28" s="11"/>
      <c r="HLS28" s="11"/>
      <c r="HLT28" s="11"/>
      <c r="HLU28" s="11"/>
      <c r="HLV28" s="11"/>
      <c r="HLW28" s="11"/>
      <c r="HLX28" s="11"/>
      <c r="HLY28" s="11"/>
      <c r="HLZ28" s="11"/>
      <c r="HMA28" s="11"/>
      <c r="HMB28" s="11"/>
      <c r="HMC28" s="11"/>
      <c r="HMD28" s="11"/>
      <c r="HME28" s="11"/>
      <c r="HMF28" s="11"/>
      <c r="HMG28" s="11"/>
      <c r="HMH28" s="11"/>
      <c r="HMI28" s="11"/>
      <c r="HMJ28" s="11"/>
      <c r="HMK28" s="11"/>
      <c r="HML28" s="11"/>
      <c r="HMM28" s="11"/>
      <c r="HMN28" s="11"/>
      <c r="HMO28" s="11"/>
      <c r="HMP28" s="11"/>
      <c r="HMQ28" s="11"/>
      <c r="HMR28" s="11"/>
      <c r="HMS28" s="11"/>
      <c r="HMT28" s="11"/>
      <c r="HMU28" s="11"/>
      <c r="HMV28" s="11"/>
      <c r="HMW28" s="11"/>
      <c r="HMX28" s="11"/>
      <c r="HMY28" s="11"/>
      <c r="HMZ28" s="11"/>
      <c r="HNA28" s="11"/>
      <c r="HNB28" s="11"/>
      <c r="HNC28" s="11"/>
      <c r="HND28" s="11"/>
      <c r="HNE28" s="11"/>
      <c r="HNF28" s="11"/>
      <c r="HNG28" s="11"/>
      <c r="HNH28" s="11"/>
      <c r="HNI28" s="11"/>
      <c r="HNJ28" s="11"/>
      <c r="HNK28" s="11"/>
      <c r="HNL28" s="11"/>
      <c r="HNM28" s="11"/>
      <c r="HNN28" s="11"/>
      <c r="HNO28" s="11"/>
      <c r="HNP28" s="11"/>
      <c r="HNQ28" s="11"/>
      <c r="HNR28" s="11"/>
      <c r="HNS28" s="11"/>
      <c r="HNT28" s="11"/>
      <c r="HNU28" s="11"/>
      <c r="HNV28" s="11"/>
      <c r="HNW28" s="11"/>
      <c r="HNX28" s="11"/>
      <c r="HNY28" s="11"/>
      <c r="HNZ28" s="11"/>
      <c r="HOA28" s="11"/>
      <c r="HOB28" s="11"/>
      <c r="HOC28" s="11"/>
      <c r="HOD28" s="11"/>
      <c r="HOE28" s="11"/>
      <c r="HOF28" s="11"/>
      <c r="HOG28" s="11"/>
      <c r="HOH28" s="11"/>
      <c r="HOI28" s="11"/>
      <c r="HOJ28" s="11"/>
      <c r="HOK28" s="11"/>
      <c r="HOL28" s="11"/>
      <c r="HOM28" s="11"/>
      <c r="HON28" s="11"/>
      <c r="HOO28" s="11"/>
      <c r="HOP28" s="11"/>
      <c r="HOQ28" s="11"/>
      <c r="HOR28" s="11"/>
      <c r="HOS28" s="11"/>
      <c r="HOT28" s="11"/>
      <c r="HOU28" s="11"/>
      <c r="HOV28" s="11"/>
      <c r="HOW28" s="11"/>
      <c r="HOX28" s="11"/>
      <c r="HOY28" s="11"/>
      <c r="HOZ28" s="11"/>
      <c r="HPA28" s="11"/>
      <c r="HPB28" s="11"/>
      <c r="HPC28" s="11"/>
      <c r="HPD28" s="11"/>
      <c r="HPE28" s="11"/>
      <c r="HPF28" s="11"/>
      <c r="HPG28" s="11"/>
      <c r="HPH28" s="11"/>
      <c r="HPI28" s="11"/>
      <c r="HPJ28" s="11"/>
      <c r="HPK28" s="11"/>
      <c r="HPL28" s="11"/>
      <c r="HPM28" s="11"/>
      <c r="HPN28" s="11"/>
      <c r="HPO28" s="11"/>
      <c r="HPP28" s="11"/>
      <c r="HPQ28" s="11"/>
      <c r="HPR28" s="11"/>
      <c r="HPS28" s="11"/>
      <c r="HPT28" s="11"/>
      <c r="HPU28" s="11"/>
      <c r="HPV28" s="11"/>
      <c r="HPW28" s="11"/>
      <c r="HPX28" s="11"/>
      <c r="HPY28" s="11"/>
      <c r="HPZ28" s="11"/>
      <c r="HQA28" s="11"/>
      <c r="HQB28" s="11"/>
      <c r="HQC28" s="11"/>
      <c r="HQD28" s="11"/>
      <c r="HQE28" s="11"/>
      <c r="HQF28" s="11"/>
      <c r="HQG28" s="11"/>
      <c r="HQH28" s="11"/>
      <c r="HQI28" s="11"/>
      <c r="HQJ28" s="11"/>
      <c r="HQK28" s="11"/>
      <c r="HQL28" s="11"/>
      <c r="HQM28" s="11"/>
      <c r="HQN28" s="11"/>
      <c r="HQO28" s="11"/>
      <c r="HQP28" s="11"/>
      <c r="HQQ28" s="11"/>
      <c r="HQR28" s="11"/>
      <c r="HQS28" s="11"/>
      <c r="HQT28" s="11"/>
      <c r="HQU28" s="11"/>
      <c r="HQV28" s="11"/>
      <c r="HQW28" s="11"/>
      <c r="HQX28" s="11"/>
      <c r="HQY28" s="11"/>
      <c r="HQZ28" s="11"/>
      <c r="HRA28" s="11"/>
      <c r="HRB28" s="11"/>
      <c r="HRC28" s="11"/>
      <c r="HRD28" s="11"/>
      <c r="HRE28" s="11"/>
      <c r="HRF28" s="11"/>
      <c r="HRG28" s="11"/>
      <c r="HRH28" s="11"/>
      <c r="HRI28" s="11"/>
      <c r="HRJ28" s="11"/>
      <c r="HRK28" s="11"/>
      <c r="HRL28" s="11"/>
      <c r="HRM28" s="11"/>
      <c r="HRN28" s="11"/>
      <c r="HRO28" s="11"/>
      <c r="HRP28" s="11"/>
      <c r="HRQ28" s="11"/>
      <c r="HRR28" s="11"/>
      <c r="HRS28" s="11"/>
      <c r="HRT28" s="11"/>
      <c r="HRU28" s="11"/>
      <c r="HRV28" s="11"/>
      <c r="HRW28" s="11"/>
      <c r="HRX28" s="11"/>
      <c r="HRY28" s="11"/>
      <c r="HRZ28" s="11"/>
      <c r="HSA28" s="11"/>
      <c r="HSB28" s="11"/>
      <c r="HSC28" s="11"/>
      <c r="HSD28" s="11"/>
      <c r="HSE28" s="11"/>
      <c r="HSF28" s="11"/>
      <c r="HSG28" s="11"/>
      <c r="HSH28" s="11"/>
      <c r="HSI28" s="11"/>
      <c r="HSJ28" s="11"/>
      <c r="HSK28" s="11"/>
      <c r="HSL28" s="11"/>
      <c r="HSM28" s="11"/>
      <c r="HSN28" s="11"/>
      <c r="HSO28" s="11"/>
      <c r="HSP28" s="11"/>
      <c r="HSQ28" s="11"/>
      <c r="HSR28" s="11"/>
      <c r="HSS28" s="11"/>
      <c r="HST28" s="11"/>
      <c r="HSU28" s="11"/>
      <c r="HSV28" s="11"/>
      <c r="HSW28" s="11"/>
      <c r="HSX28" s="11"/>
      <c r="HSY28" s="11"/>
      <c r="HSZ28" s="11"/>
      <c r="HTA28" s="11"/>
      <c r="HTB28" s="11"/>
      <c r="HTC28" s="11"/>
      <c r="HTD28" s="11"/>
      <c r="HTE28" s="11"/>
      <c r="HTF28" s="11"/>
      <c r="HTG28" s="11"/>
      <c r="HTH28" s="11"/>
      <c r="HTI28" s="11"/>
      <c r="HTJ28" s="11"/>
      <c r="HTK28" s="11"/>
      <c r="HTL28" s="11"/>
      <c r="HTM28" s="11"/>
      <c r="HTN28" s="11"/>
      <c r="HTO28" s="11"/>
      <c r="HTP28" s="11"/>
      <c r="HTQ28" s="11"/>
      <c r="HTR28" s="11"/>
      <c r="HTS28" s="11"/>
      <c r="HTT28" s="11"/>
      <c r="HTU28" s="11"/>
      <c r="HTV28" s="11"/>
      <c r="HTW28" s="11"/>
      <c r="HTX28" s="11"/>
      <c r="HTY28" s="11"/>
      <c r="HTZ28" s="11"/>
      <c r="HUA28" s="11"/>
      <c r="HUB28" s="11"/>
      <c r="HUC28" s="11"/>
      <c r="HUD28" s="11"/>
      <c r="HUE28" s="11"/>
      <c r="HUF28" s="11"/>
      <c r="HUG28" s="11"/>
      <c r="HUH28" s="11"/>
      <c r="HUI28" s="11"/>
      <c r="HUJ28" s="11"/>
      <c r="HUK28" s="11"/>
      <c r="HUL28" s="11"/>
      <c r="HUM28" s="11"/>
      <c r="HUN28" s="11"/>
      <c r="HUO28" s="11"/>
      <c r="HUP28" s="11"/>
      <c r="HUQ28" s="11"/>
      <c r="HUR28" s="11"/>
      <c r="HUS28" s="11"/>
      <c r="HUT28" s="11"/>
      <c r="HUU28" s="11"/>
      <c r="HUV28" s="11"/>
      <c r="HUW28" s="11"/>
      <c r="HUX28" s="11"/>
      <c r="HUY28" s="11"/>
      <c r="HUZ28" s="11"/>
      <c r="HVA28" s="11"/>
      <c r="HVB28" s="11"/>
      <c r="HVC28" s="11"/>
      <c r="HVD28" s="11"/>
      <c r="HVE28" s="11"/>
      <c r="HVF28" s="11"/>
      <c r="HVG28" s="11"/>
      <c r="HVH28" s="11"/>
      <c r="HVI28" s="11"/>
      <c r="HVJ28" s="11"/>
      <c r="HVK28" s="11"/>
      <c r="HVL28" s="11"/>
      <c r="HVM28" s="11"/>
      <c r="HVN28" s="11"/>
      <c r="HVO28" s="11"/>
      <c r="HVP28" s="11"/>
      <c r="HVQ28" s="11"/>
      <c r="HVR28" s="11"/>
      <c r="HVS28" s="11"/>
      <c r="HVT28" s="11"/>
      <c r="HVU28" s="11"/>
      <c r="HVV28" s="11"/>
      <c r="HVW28" s="11"/>
      <c r="HVX28" s="11"/>
      <c r="HVY28" s="11"/>
      <c r="HVZ28" s="11"/>
      <c r="HWA28" s="11"/>
      <c r="HWB28" s="11"/>
      <c r="HWC28" s="11"/>
      <c r="HWD28" s="11"/>
      <c r="HWE28" s="11"/>
      <c r="HWF28" s="11"/>
      <c r="HWG28" s="11"/>
      <c r="HWH28" s="11"/>
      <c r="HWI28" s="11"/>
      <c r="HWJ28" s="11"/>
      <c r="HWK28" s="11"/>
      <c r="HWL28" s="11"/>
      <c r="HWM28" s="11"/>
      <c r="HWN28" s="11"/>
      <c r="HWO28" s="11"/>
      <c r="HWP28" s="11"/>
      <c r="HWQ28" s="11"/>
      <c r="HWR28" s="11"/>
      <c r="HWS28" s="11"/>
      <c r="HWT28" s="11"/>
      <c r="HWU28" s="11"/>
      <c r="HWV28" s="11"/>
      <c r="HWW28" s="11"/>
      <c r="HWX28" s="11"/>
      <c r="HWY28" s="11"/>
      <c r="HWZ28" s="11"/>
      <c r="HXA28" s="11"/>
      <c r="HXB28" s="11"/>
      <c r="HXC28" s="11"/>
      <c r="HXD28" s="11"/>
      <c r="HXE28" s="11"/>
      <c r="HXF28" s="11"/>
      <c r="HXG28" s="11"/>
      <c r="HXH28" s="11"/>
      <c r="HXI28" s="11"/>
      <c r="HXJ28" s="11"/>
      <c r="HXK28" s="11"/>
      <c r="HXL28" s="11"/>
      <c r="HXM28" s="11"/>
      <c r="HXN28" s="11"/>
      <c r="HXO28" s="11"/>
      <c r="HXP28" s="11"/>
      <c r="HXQ28" s="11"/>
      <c r="HXR28" s="11"/>
      <c r="HXS28" s="11"/>
      <c r="HXT28" s="11"/>
      <c r="HXU28" s="11"/>
      <c r="HXV28" s="11"/>
      <c r="HXW28" s="11"/>
      <c r="HXX28" s="11"/>
      <c r="HXY28" s="11"/>
      <c r="HXZ28" s="11"/>
      <c r="HYA28" s="11"/>
      <c r="HYB28" s="11"/>
      <c r="HYC28" s="11"/>
      <c r="HYD28" s="11"/>
      <c r="HYE28" s="11"/>
      <c r="HYF28" s="11"/>
      <c r="HYG28" s="11"/>
      <c r="HYH28" s="11"/>
      <c r="HYI28" s="11"/>
      <c r="HYJ28" s="11"/>
      <c r="HYK28" s="11"/>
      <c r="HYL28" s="11"/>
      <c r="HYM28" s="11"/>
      <c r="HYN28" s="11"/>
      <c r="HYO28" s="11"/>
      <c r="HYP28" s="11"/>
      <c r="HYQ28" s="11"/>
      <c r="HYR28" s="11"/>
      <c r="HYS28" s="11"/>
      <c r="HYT28" s="11"/>
      <c r="HYU28" s="11"/>
      <c r="HYV28" s="11"/>
      <c r="HYW28" s="11"/>
      <c r="HYX28" s="11"/>
      <c r="HYY28" s="11"/>
      <c r="HYZ28" s="11"/>
      <c r="HZA28" s="11"/>
      <c r="HZB28" s="11"/>
      <c r="HZC28" s="11"/>
      <c r="HZD28" s="11"/>
      <c r="HZE28" s="11"/>
      <c r="HZF28" s="11"/>
      <c r="HZG28" s="11"/>
      <c r="HZH28" s="11"/>
      <c r="HZI28" s="11"/>
      <c r="HZJ28" s="11"/>
      <c r="HZK28" s="11"/>
      <c r="HZL28" s="11"/>
      <c r="HZM28" s="11"/>
      <c r="HZN28" s="11"/>
      <c r="HZO28" s="11"/>
      <c r="HZP28" s="11"/>
      <c r="HZQ28" s="11"/>
      <c r="HZR28" s="11"/>
      <c r="HZS28" s="11"/>
      <c r="HZT28" s="11"/>
      <c r="HZU28" s="11"/>
      <c r="HZV28" s="11"/>
      <c r="HZW28" s="11"/>
      <c r="HZX28" s="11"/>
      <c r="HZY28" s="11"/>
      <c r="HZZ28" s="11"/>
      <c r="IAA28" s="11"/>
      <c r="IAB28" s="11"/>
      <c r="IAC28" s="11"/>
      <c r="IAD28" s="11"/>
      <c r="IAE28" s="11"/>
      <c r="IAF28" s="11"/>
      <c r="IAG28" s="11"/>
      <c r="IAH28" s="11"/>
      <c r="IAI28" s="11"/>
      <c r="IAJ28" s="11"/>
      <c r="IAK28" s="11"/>
      <c r="IAL28" s="11"/>
      <c r="IAM28" s="11"/>
      <c r="IAN28" s="11"/>
      <c r="IAO28" s="11"/>
      <c r="IAP28" s="11"/>
      <c r="IAQ28" s="11"/>
      <c r="IAR28" s="11"/>
      <c r="IAS28" s="11"/>
      <c r="IAT28" s="11"/>
      <c r="IAU28" s="11"/>
      <c r="IAV28" s="11"/>
      <c r="IAW28" s="11"/>
      <c r="IAX28" s="11"/>
      <c r="IAY28" s="11"/>
      <c r="IAZ28" s="11"/>
      <c r="IBA28" s="11"/>
      <c r="IBB28" s="11"/>
      <c r="IBC28" s="11"/>
      <c r="IBD28" s="11"/>
      <c r="IBE28" s="11"/>
      <c r="IBF28" s="11"/>
      <c r="IBG28" s="11"/>
      <c r="IBH28" s="11"/>
      <c r="IBI28" s="11"/>
      <c r="IBJ28" s="11"/>
      <c r="IBK28" s="11"/>
      <c r="IBL28" s="11"/>
      <c r="IBM28" s="11"/>
      <c r="IBN28" s="11"/>
      <c r="IBO28" s="11"/>
      <c r="IBP28" s="11"/>
      <c r="IBQ28" s="11"/>
      <c r="IBR28" s="11"/>
      <c r="IBS28" s="11"/>
      <c r="IBT28" s="11"/>
      <c r="IBU28" s="11"/>
      <c r="IBV28" s="11"/>
      <c r="IBW28" s="11"/>
      <c r="IBX28" s="11"/>
      <c r="IBY28" s="11"/>
      <c r="IBZ28" s="11"/>
      <c r="ICA28" s="11"/>
      <c r="ICB28" s="11"/>
      <c r="ICC28" s="11"/>
      <c r="ICD28" s="11"/>
      <c r="ICE28" s="11"/>
      <c r="ICF28" s="11"/>
      <c r="ICG28" s="11"/>
      <c r="ICH28" s="11"/>
      <c r="ICI28" s="11"/>
      <c r="ICJ28" s="11"/>
      <c r="ICK28" s="11"/>
      <c r="ICL28" s="11"/>
      <c r="ICM28" s="11"/>
      <c r="ICN28" s="11"/>
      <c r="ICO28" s="11"/>
      <c r="ICP28" s="11"/>
      <c r="ICQ28" s="11"/>
      <c r="ICR28" s="11"/>
      <c r="ICS28" s="11"/>
      <c r="ICT28" s="11"/>
      <c r="ICU28" s="11"/>
      <c r="ICV28" s="11"/>
      <c r="ICW28" s="11"/>
      <c r="ICX28" s="11"/>
      <c r="ICY28" s="11"/>
      <c r="ICZ28" s="11"/>
      <c r="IDA28" s="11"/>
      <c r="IDB28" s="11"/>
      <c r="IDC28" s="11"/>
      <c r="IDD28" s="11"/>
      <c r="IDE28" s="11"/>
      <c r="IDF28" s="11"/>
      <c r="IDG28" s="11"/>
      <c r="IDH28" s="11"/>
      <c r="IDI28" s="11"/>
      <c r="IDJ28" s="11"/>
      <c r="IDK28" s="11"/>
      <c r="IDL28" s="11"/>
      <c r="IDM28" s="11"/>
      <c r="IDN28" s="11"/>
      <c r="IDO28" s="11"/>
      <c r="IDP28" s="11"/>
      <c r="IDQ28" s="11"/>
      <c r="IDR28" s="11"/>
      <c r="IDS28" s="11"/>
      <c r="IDT28" s="11"/>
      <c r="IDU28" s="11"/>
      <c r="IDV28" s="11"/>
      <c r="IDW28" s="11"/>
      <c r="IDX28" s="11"/>
      <c r="IDY28" s="11"/>
      <c r="IDZ28" s="11"/>
      <c r="IEA28" s="11"/>
      <c r="IEB28" s="11"/>
      <c r="IEC28" s="11"/>
      <c r="IED28" s="11"/>
      <c r="IEE28" s="11"/>
      <c r="IEF28" s="11"/>
      <c r="IEG28" s="11"/>
      <c r="IEH28" s="11"/>
      <c r="IEI28" s="11"/>
      <c r="IEJ28" s="11"/>
      <c r="IEK28" s="11"/>
      <c r="IEL28" s="11"/>
      <c r="IEM28" s="11"/>
      <c r="IEN28" s="11"/>
      <c r="IEO28" s="11"/>
      <c r="IEP28" s="11"/>
      <c r="IEQ28" s="11"/>
      <c r="IER28" s="11"/>
      <c r="IES28" s="11"/>
      <c r="IET28" s="11"/>
      <c r="IEU28" s="11"/>
      <c r="IEV28" s="11"/>
      <c r="IEW28" s="11"/>
      <c r="IEX28" s="11"/>
      <c r="IEY28" s="11"/>
      <c r="IEZ28" s="11"/>
      <c r="IFA28" s="11"/>
      <c r="IFB28" s="11"/>
      <c r="IFC28" s="11"/>
      <c r="IFD28" s="11"/>
      <c r="IFE28" s="11"/>
      <c r="IFF28" s="11"/>
      <c r="IFG28" s="11"/>
      <c r="IFH28" s="11"/>
      <c r="IFI28" s="11"/>
      <c r="IFJ28" s="11"/>
      <c r="IFK28" s="11"/>
      <c r="IFL28" s="11"/>
      <c r="IFM28" s="11"/>
      <c r="IFN28" s="11"/>
      <c r="IFO28" s="11"/>
      <c r="IFP28" s="11"/>
      <c r="IFQ28" s="11"/>
      <c r="IFR28" s="11"/>
      <c r="IFS28" s="11"/>
      <c r="IFT28" s="11"/>
      <c r="IFU28" s="11"/>
      <c r="IFV28" s="11"/>
      <c r="IFW28" s="11"/>
      <c r="IFX28" s="11"/>
      <c r="IFY28" s="11"/>
      <c r="IFZ28" s="11"/>
      <c r="IGA28" s="11"/>
      <c r="IGB28" s="11"/>
      <c r="IGC28" s="11"/>
      <c r="IGD28" s="11"/>
      <c r="IGE28" s="11"/>
      <c r="IGF28" s="11"/>
      <c r="IGG28" s="11"/>
      <c r="IGH28" s="11"/>
      <c r="IGI28" s="11"/>
      <c r="IGJ28" s="11"/>
      <c r="IGK28" s="11"/>
      <c r="IGL28" s="11"/>
      <c r="IGM28" s="11"/>
      <c r="IGN28" s="11"/>
      <c r="IGO28" s="11"/>
      <c r="IGP28" s="11"/>
      <c r="IGQ28" s="11"/>
      <c r="IGR28" s="11"/>
      <c r="IGS28" s="11"/>
      <c r="IGT28" s="11"/>
      <c r="IGU28" s="11"/>
      <c r="IGV28" s="11"/>
      <c r="IGW28" s="11"/>
      <c r="IGX28" s="11"/>
      <c r="IGY28" s="11"/>
      <c r="IGZ28" s="11"/>
      <c r="IHA28" s="11"/>
      <c r="IHB28" s="11"/>
      <c r="IHC28" s="11"/>
      <c r="IHD28" s="11"/>
      <c r="IHE28" s="11"/>
      <c r="IHF28" s="11"/>
      <c r="IHG28" s="11"/>
      <c r="IHH28" s="11"/>
      <c r="IHI28" s="11"/>
      <c r="IHJ28" s="11"/>
      <c r="IHK28" s="11"/>
      <c r="IHL28" s="11"/>
      <c r="IHM28" s="11"/>
      <c r="IHN28" s="11"/>
      <c r="IHO28" s="11"/>
      <c r="IHP28" s="11"/>
      <c r="IHQ28" s="11"/>
      <c r="IHR28" s="11"/>
      <c r="IHS28" s="11"/>
      <c r="IHT28" s="11"/>
      <c r="IHU28" s="11"/>
      <c r="IHV28" s="11"/>
      <c r="IHW28" s="11"/>
      <c r="IHX28" s="11"/>
      <c r="IHY28" s="11"/>
      <c r="IHZ28" s="11"/>
      <c r="IIA28" s="11"/>
      <c r="IIB28" s="11"/>
      <c r="IIC28" s="11"/>
      <c r="IID28" s="11"/>
      <c r="IIE28" s="11"/>
      <c r="IIF28" s="11"/>
      <c r="IIG28" s="11"/>
      <c r="IIH28" s="11"/>
      <c r="III28" s="11"/>
      <c r="IIJ28" s="11"/>
      <c r="IIK28" s="11"/>
      <c r="IIL28" s="11"/>
      <c r="IIM28" s="11"/>
      <c r="IIN28" s="11"/>
      <c r="IIO28" s="11"/>
      <c r="IIP28" s="11"/>
      <c r="IIQ28" s="11"/>
      <c r="IIR28" s="11"/>
      <c r="IIS28" s="11"/>
      <c r="IIT28" s="11"/>
      <c r="IIU28" s="11"/>
      <c r="IIV28" s="11"/>
      <c r="IIW28" s="11"/>
      <c r="IIX28" s="11"/>
      <c r="IIY28" s="11"/>
      <c r="IIZ28" s="11"/>
      <c r="IJA28" s="11"/>
      <c r="IJB28" s="11"/>
      <c r="IJC28" s="11"/>
      <c r="IJD28" s="11"/>
      <c r="IJE28" s="11"/>
      <c r="IJF28" s="11"/>
      <c r="IJG28" s="11"/>
      <c r="IJH28" s="11"/>
      <c r="IJI28" s="11"/>
      <c r="IJJ28" s="11"/>
      <c r="IJK28" s="11"/>
      <c r="IJL28" s="11"/>
      <c r="IJM28" s="11"/>
      <c r="IJN28" s="11"/>
      <c r="IJO28" s="11"/>
      <c r="IJP28" s="11"/>
      <c r="IJQ28" s="11"/>
      <c r="IJR28" s="11"/>
      <c r="IJS28" s="11"/>
      <c r="IJT28" s="11"/>
      <c r="IJU28" s="11"/>
      <c r="IJV28" s="11"/>
      <c r="IJW28" s="11"/>
      <c r="IJX28" s="11"/>
      <c r="IJY28" s="11"/>
      <c r="IJZ28" s="11"/>
      <c r="IKA28" s="11"/>
      <c r="IKB28" s="11"/>
      <c r="IKC28" s="11"/>
      <c r="IKD28" s="11"/>
      <c r="IKE28" s="11"/>
      <c r="IKF28" s="11"/>
      <c r="IKG28" s="11"/>
      <c r="IKH28" s="11"/>
      <c r="IKI28" s="11"/>
      <c r="IKJ28" s="11"/>
      <c r="IKK28" s="11"/>
      <c r="IKL28" s="11"/>
      <c r="IKM28" s="11"/>
      <c r="IKN28" s="11"/>
      <c r="IKO28" s="11"/>
      <c r="IKP28" s="11"/>
      <c r="IKQ28" s="11"/>
      <c r="IKR28" s="11"/>
      <c r="IKS28" s="11"/>
      <c r="IKT28" s="11"/>
      <c r="IKU28" s="11"/>
      <c r="IKV28" s="11"/>
      <c r="IKW28" s="11"/>
      <c r="IKX28" s="11"/>
      <c r="IKY28" s="11"/>
      <c r="IKZ28" s="11"/>
      <c r="ILA28" s="11"/>
      <c r="ILB28" s="11"/>
      <c r="ILC28" s="11"/>
      <c r="ILD28" s="11"/>
      <c r="ILE28" s="11"/>
      <c r="ILF28" s="11"/>
      <c r="ILG28" s="11"/>
      <c r="ILH28" s="11"/>
      <c r="ILI28" s="11"/>
      <c r="ILJ28" s="11"/>
      <c r="ILK28" s="11"/>
      <c r="ILL28" s="11"/>
      <c r="ILM28" s="11"/>
      <c r="ILN28" s="11"/>
      <c r="ILO28" s="11"/>
      <c r="ILP28" s="11"/>
      <c r="ILQ28" s="11"/>
      <c r="ILR28" s="11"/>
      <c r="ILS28" s="11"/>
      <c r="ILT28" s="11"/>
      <c r="ILU28" s="11"/>
      <c r="ILV28" s="11"/>
      <c r="ILW28" s="11"/>
      <c r="ILX28" s="11"/>
      <c r="ILY28" s="11"/>
      <c r="ILZ28" s="11"/>
      <c r="IMA28" s="11"/>
      <c r="IMB28" s="11"/>
      <c r="IMC28" s="11"/>
      <c r="IMD28" s="11"/>
      <c r="IME28" s="11"/>
      <c r="IMF28" s="11"/>
      <c r="IMG28" s="11"/>
      <c r="IMH28" s="11"/>
      <c r="IMI28" s="11"/>
      <c r="IMJ28" s="11"/>
      <c r="IMK28" s="11"/>
      <c r="IML28" s="11"/>
      <c r="IMM28" s="11"/>
      <c r="IMN28" s="11"/>
      <c r="IMO28" s="11"/>
      <c r="IMP28" s="11"/>
      <c r="IMQ28" s="11"/>
      <c r="IMR28" s="11"/>
      <c r="IMS28" s="11"/>
      <c r="IMT28" s="11"/>
      <c r="IMU28" s="11"/>
      <c r="IMV28" s="11"/>
      <c r="IMW28" s="11"/>
      <c r="IMX28" s="11"/>
      <c r="IMY28" s="11"/>
      <c r="IMZ28" s="11"/>
      <c r="INA28" s="11"/>
      <c r="INB28" s="11"/>
      <c r="INC28" s="11"/>
      <c r="IND28" s="11"/>
      <c r="INE28" s="11"/>
      <c r="INF28" s="11"/>
      <c r="ING28" s="11"/>
      <c r="INH28" s="11"/>
      <c r="INI28" s="11"/>
      <c r="INJ28" s="11"/>
      <c r="INK28" s="11"/>
      <c r="INL28" s="11"/>
      <c r="INM28" s="11"/>
      <c r="INN28" s="11"/>
      <c r="INO28" s="11"/>
      <c r="INP28" s="11"/>
      <c r="INQ28" s="11"/>
      <c r="INR28" s="11"/>
      <c r="INS28" s="11"/>
      <c r="INT28" s="11"/>
      <c r="INU28" s="11"/>
      <c r="INV28" s="11"/>
      <c r="INW28" s="11"/>
      <c r="INX28" s="11"/>
      <c r="INY28" s="11"/>
      <c r="INZ28" s="11"/>
      <c r="IOA28" s="11"/>
      <c r="IOB28" s="11"/>
      <c r="IOC28" s="11"/>
      <c r="IOD28" s="11"/>
      <c r="IOE28" s="11"/>
      <c r="IOF28" s="11"/>
      <c r="IOG28" s="11"/>
      <c r="IOH28" s="11"/>
      <c r="IOI28" s="11"/>
      <c r="IOJ28" s="11"/>
      <c r="IOK28" s="11"/>
      <c r="IOL28" s="11"/>
      <c r="IOM28" s="11"/>
      <c r="ION28" s="11"/>
      <c r="IOO28" s="11"/>
      <c r="IOP28" s="11"/>
      <c r="IOQ28" s="11"/>
      <c r="IOR28" s="11"/>
      <c r="IOS28" s="11"/>
      <c r="IOT28" s="11"/>
      <c r="IOU28" s="11"/>
      <c r="IOV28" s="11"/>
      <c r="IOW28" s="11"/>
      <c r="IOX28" s="11"/>
      <c r="IOY28" s="11"/>
      <c r="IOZ28" s="11"/>
      <c r="IPA28" s="11"/>
      <c r="IPB28" s="11"/>
      <c r="IPC28" s="11"/>
      <c r="IPD28" s="11"/>
      <c r="IPE28" s="11"/>
      <c r="IPF28" s="11"/>
      <c r="IPG28" s="11"/>
      <c r="IPH28" s="11"/>
      <c r="IPI28" s="11"/>
      <c r="IPJ28" s="11"/>
      <c r="IPK28" s="11"/>
      <c r="IPL28" s="11"/>
      <c r="IPM28" s="11"/>
      <c r="IPN28" s="11"/>
      <c r="IPO28" s="11"/>
      <c r="IPP28" s="11"/>
      <c r="IPQ28" s="11"/>
      <c r="IPR28" s="11"/>
      <c r="IPS28" s="11"/>
      <c r="IPT28" s="11"/>
      <c r="IPU28" s="11"/>
      <c r="IPV28" s="11"/>
      <c r="IPW28" s="11"/>
      <c r="IPX28" s="11"/>
      <c r="IPY28" s="11"/>
      <c r="IPZ28" s="11"/>
      <c r="IQA28" s="11"/>
      <c r="IQB28" s="11"/>
      <c r="IQC28" s="11"/>
      <c r="IQD28" s="11"/>
      <c r="IQE28" s="11"/>
      <c r="IQF28" s="11"/>
      <c r="IQG28" s="11"/>
      <c r="IQH28" s="11"/>
      <c r="IQI28" s="11"/>
      <c r="IQJ28" s="11"/>
      <c r="IQK28" s="11"/>
      <c r="IQL28" s="11"/>
      <c r="IQM28" s="11"/>
      <c r="IQN28" s="11"/>
      <c r="IQO28" s="11"/>
      <c r="IQP28" s="11"/>
      <c r="IQQ28" s="11"/>
      <c r="IQR28" s="11"/>
      <c r="IQS28" s="11"/>
      <c r="IQT28" s="11"/>
      <c r="IQU28" s="11"/>
      <c r="IQV28" s="11"/>
      <c r="IQW28" s="11"/>
      <c r="IQX28" s="11"/>
      <c r="IQY28" s="11"/>
      <c r="IQZ28" s="11"/>
      <c r="IRA28" s="11"/>
      <c r="IRB28" s="11"/>
      <c r="IRC28" s="11"/>
      <c r="IRD28" s="11"/>
      <c r="IRE28" s="11"/>
      <c r="IRF28" s="11"/>
      <c r="IRG28" s="11"/>
      <c r="IRH28" s="11"/>
      <c r="IRI28" s="11"/>
      <c r="IRJ28" s="11"/>
      <c r="IRK28" s="11"/>
      <c r="IRL28" s="11"/>
      <c r="IRM28" s="11"/>
      <c r="IRN28" s="11"/>
      <c r="IRO28" s="11"/>
      <c r="IRP28" s="11"/>
      <c r="IRQ28" s="11"/>
      <c r="IRR28" s="11"/>
      <c r="IRS28" s="11"/>
      <c r="IRT28" s="11"/>
      <c r="IRU28" s="11"/>
      <c r="IRV28" s="11"/>
      <c r="IRW28" s="11"/>
      <c r="IRX28" s="11"/>
      <c r="IRY28" s="11"/>
      <c r="IRZ28" s="11"/>
      <c r="ISA28" s="11"/>
      <c r="ISB28" s="11"/>
      <c r="ISC28" s="11"/>
      <c r="ISD28" s="11"/>
      <c r="ISE28" s="11"/>
      <c r="ISF28" s="11"/>
      <c r="ISG28" s="11"/>
      <c r="ISH28" s="11"/>
      <c r="ISI28" s="11"/>
      <c r="ISJ28" s="11"/>
      <c r="ISK28" s="11"/>
      <c r="ISL28" s="11"/>
      <c r="ISM28" s="11"/>
      <c r="ISN28" s="11"/>
      <c r="ISO28" s="11"/>
      <c r="ISP28" s="11"/>
      <c r="ISQ28" s="11"/>
      <c r="ISR28" s="11"/>
      <c r="ISS28" s="11"/>
      <c r="IST28" s="11"/>
      <c r="ISU28" s="11"/>
      <c r="ISV28" s="11"/>
      <c r="ISW28" s="11"/>
      <c r="ISX28" s="11"/>
      <c r="ISY28" s="11"/>
      <c r="ISZ28" s="11"/>
      <c r="ITA28" s="11"/>
      <c r="ITB28" s="11"/>
      <c r="ITC28" s="11"/>
      <c r="ITD28" s="11"/>
      <c r="ITE28" s="11"/>
      <c r="ITF28" s="11"/>
      <c r="ITG28" s="11"/>
      <c r="ITH28" s="11"/>
      <c r="ITI28" s="11"/>
      <c r="ITJ28" s="11"/>
      <c r="ITK28" s="11"/>
      <c r="ITL28" s="11"/>
      <c r="ITM28" s="11"/>
      <c r="ITN28" s="11"/>
      <c r="ITO28" s="11"/>
      <c r="ITP28" s="11"/>
      <c r="ITQ28" s="11"/>
      <c r="ITR28" s="11"/>
      <c r="ITS28" s="11"/>
      <c r="ITT28" s="11"/>
      <c r="ITU28" s="11"/>
      <c r="ITV28" s="11"/>
      <c r="ITW28" s="11"/>
      <c r="ITX28" s="11"/>
      <c r="ITY28" s="11"/>
      <c r="ITZ28" s="11"/>
      <c r="IUA28" s="11"/>
      <c r="IUB28" s="11"/>
      <c r="IUC28" s="11"/>
      <c r="IUD28" s="11"/>
      <c r="IUE28" s="11"/>
      <c r="IUF28" s="11"/>
      <c r="IUG28" s="11"/>
      <c r="IUH28" s="11"/>
      <c r="IUI28" s="11"/>
      <c r="IUJ28" s="11"/>
      <c r="IUK28" s="11"/>
      <c r="IUL28" s="11"/>
      <c r="IUM28" s="11"/>
      <c r="IUN28" s="11"/>
      <c r="IUO28" s="11"/>
      <c r="IUP28" s="11"/>
      <c r="IUQ28" s="11"/>
      <c r="IUR28" s="11"/>
      <c r="IUS28" s="11"/>
      <c r="IUT28" s="11"/>
      <c r="IUU28" s="11"/>
      <c r="IUV28" s="11"/>
      <c r="IUW28" s="11"/>
      <c r="IUX28" s="11"/>
      <c r="IUY28" s="11"/>
      <c r="IUZ28" s="11"/>
      <c r="IVA28" s="11"/>
      <c r="IVB28" s="11"/>
      <c r="IVC28" s="11"/>
      <c r="IVD28" s="11"/>
      <c r="IVE28" s="11"/>
      <c r="IVF28" s="11"/>
      <c r="IVG28" s="11"/>
      <c r="IVH28" s="11"/>
      <c r="IVI28" s="11"/>
      <c r="IVJ28" s="11"/>
      <c r="IVK28" s="11"/>
      <c r="IVL28" s="11"/>
      <c r="IVM28" s="11"/>
      <c r="IVN28" s="11"/>
      <c r="IVO28" s="11"/>
      <c r="IVP28" s="11"/>
      <c r="IVQ28" s="11"/>
      <c r="IVR28" s="11"/>
      <c r="IVS28" s="11"/>
      <c r="IVT28" s="11"/>
      <c r="IVU28" s="11"/>
      <c r="IVV28" s="11"/>
      <c r="IVW28" s="11"/>
      <c r="IVX28" s="11"/>
      <c r="IVY28" s="11"/>
      <c r="IVZ28" s="11"/>
      <c r="IWA28" s="11"/>
      <c r="IWB28" s="11"/>
      <c r="IWC28" s="11"/>
      <c r="IWD28" s="11"/>
      <c r="IWE28" s="11"/>
      <c r="IWF28" s="11"/>
      <c r="IWG28" s="11"/>
      <c r="IWH28" s="11"/>
      <c r="IWI28" s="11"/>
      <c r="IWJ28" s="11"/>
      <c r="IWK28" s="11"/>
      <c r="IWL28" s="11"/>
      <c r="IWM28" s="11"/>
      <c r="IWN28" s="11"/>
      <c r="IWO28" s="11"/>
      <c r="IWP28" s="11"/>
      <c r="IWQ28" s="11"/>
      <c r="IWR28" s="11"/>
      <c r="IWS28" s="11"/>
      <c r="IWT28" s="11"/>
      <c r="IWU28" s="11"/>
      <c r="IWV28" s="11"/>
      <c r="IWW28" s="11"/>
      <c r="IWX28" s="11"/>
      <c r="IWY28" s="11"/>
      <c r="IWZ28" s="11"/>
      <c r="IXA28" s="11"/>
      <c r="IXB28" s="11"/>
      <c r="IXC28" s="11"/>
      <c r="IXD28" s="11"/>
      <c r="IXE28" s="11"/>
      <c r="IXF28" s="11"/>
      <c r="IXG28" s="11"/>
      <c r="IXH28" s="11"/>
      <c r="IXI28" s="11"/>
      <c r="IXJ28" s="11"/>
      <c r="IXK28" s="11"/>
      <c r="IXL28" s="11"/>
      <c r="IXM28" s="11"/>
      <c r="IXN28" s="11"/>
      <c r="IXO28" s="11"/>
      <c r="IXP28" s="11"/>
      <c r="IXQ28" s="11"/>
      <c r="IXR28" s="11"/>
      <c r="IXS28" s="11"/>
      <c r="IXT28" s="11"/>
      <c r="IXU28" s="11"/>
      <c r="IXV28" s="11"/>
      <c r="IXW28" s="11"/>
      <c r="IXX28" s="11"/>
      <c r="IXY28" s="11"/>
      <c r="IXZ28" s="11"/>
      <c r="IYA28" s="11"/>
      <c r="IYB28" s="11"/>
      <c r="IYC28" s="11"/>
      <c r="IYD28" s="11"/>
      <c r="IYE28" s="11"/>
      <c r="IYF28" s="11"/>
      <c r="IYG28" s="11"/>
      <c r="IYH28" s="11"/>
      <c r="IYI28" s="11"/>
      <c r="IYJ28" s="11"/>
      <c r="IYK28" s="11"/>
      <c r="IYL28" s="11"/>
      <c r="IYM28" s="11"/>
      <c r="IYN28" s="11"/>
      <c r="IYO28" s="11"/>
      <c r="IYP28" s="11"/>
      <c r="IYQ28" s="11"/>
      <c r="IYR28" s="11"/>
      <c r="IYS28" s="11"/>
      <c r="IYT28" s="11"/>
      <c r="IYU28" s="11"/>
      <c r="IYV28" s="11"/>
      <c r="IYW28" s="11"/>
      <c r="IYX28" s="11"/>
      <c r="IYY28" s="11"/>
      <c r="IYZ28" s="11"/>
      <c r="IZA28" s="11"/>
      <c r="IZB28" s="11"/>
      <c r="IZC28" s="11"/>
      <c r="IZD28" s="11"/>
      <c r="IZE28" s="11"/>
      <c r="IZF28" s="11"/>
      <c r="IZG28" s="11"/>
      <c r="IZH28" s="11"/>
      <c r="IZI28" s="11"/>
      <c r="IZJ28" s="11"/>
      <c r="IZK28" s="11"/>
      <c r="IZL28" s="11"/>
      <c r="IZM28" s="11"/>
      <c r="IZN28" s="11"/>
      <c r="IZO28" s="11"/>
      <c r="IZP28" s="11"/>
      <c r="IZQ28" s="11"/>
      <c r="IZR28" s="11"/>
      <c r="IZS28" s="11"/>
      <c r="IZT28" s="11"/>
      <c r="IZU28" s="11"/>
      <c r="IZV28" s="11"/>
      <c r="IZW28" s="11"/>
      <c r="IZX28" s="11"/>
      <c r="IZY28" s="11"/>
      <c r="IZZ28" s="11"/>
      <c r="JAA28" s="11"/>
      <c r="JAB28" s="11"/>
      <c r="JAC28" s="11"/>
      <c r="JAD28" s="11"/>
      <c r="JAE28" s="11"/>
      <c r="JAF28" s="11"/>
      <c r="JAG28" s="11"/>
      <c r="JAH28" s="11"/>
      <c r="JAI28" s="11"/>
      <c r="JAJ28" s="11"/>
      <c r="JAK28" s="11"/>
      <c r="JAL28" s="11"/>
      <c r="JAM28" s="11"/>
      <c r="JAN28" s="11"/>
      <c r="JAO28" s="11"/>
      <c r="JAP28" s="11"/>
      <c r="JAQ28" s="11"/>
      <c r="JAR28" s="11"/>
      <c r="JAS28" s="11"/>
      <c r="JAT28" s="11"/>
      <c r="JAU28" s="11"/>
      <c r="JAV28" s="11"/>
      <c r="JAW28" s="11"/>
      <c r="JAX28" s="11"/>
      <c r="JAY28" s="11"/>
      <c r="JAZ28" s="11"/>
      <c r="JBA28" s="11"/>
      <c r="JBB28" s="11"/>
      <c r="JBC28" s="11"/>
      <c r="JBD28" s="11"/>
      <c r="JBE28" s="11"/>
      <c r="JBF28" s="11"/>
      <c r="JBG28" s="11"/>
      <c r="JBH28" s="11"/>
      <c r="JBI28" s="11"/>
      <c r="JBJ28" s="11"/>
      <c r="JBK28" s="11"/>
      <c r="JBL28" s="11"/>
      <c r="JBM28" s="11"/>
      <c r="JBN28" s="11"/>
      <c r="JBO28" s="11"/>
      <c r="JBP28" s="11"/>
      <c r="JBQ28" s="11"/>
      <c r="JBR28" s="11"/>
      <c r="JBS28" s="11"/>
      <c r="JBT28" s="11"/>
      <c r="JBU28" s="11"/>
      <c r="JBV28" s="11"/>
      <c r="JBW28" s="11"/>
      <c r="JBX28" s="11"/>
      <c r="JBY28" s="11"/>
      <c r="JBZ28" s="11"/>
      <c r="JCA28" s="11"/>
      <c r="JCB28" s="11"/>
      <c r="JCC28" s="11"/>
      <c r="JCD28" s="11"/>
      <c r="JCE28" s="11"/>
      <c r="JCF28" s="11"/>
      <c r="JCG28" s="11"/>
      <c r="JCH28" s="11"/>
      <c r="JCI28" s="11"/>
      <c r="JCJ28" s="11"/>
      <c r="JCK28" s="11"/>
      <c r="JCL28" s="11"/>
      <c r="JCM28" s="11"/>
      <c r="JCN28" s="11"/>
      <c r="JCO28" s="11"/>
      <c r="JCP28" s="11"/>
      <c r="JCQ28" s="11"/>
      <c r="JCR28" s="11"/>
      <c r="JCS28" s="11"/>
      <c r="JCT28" s="11"/>
      <c r="JCU28" s="11"/>
      <c r="JCV28" s="11"/>
      <c r="JCW28" s="11"/>
      <c r="JCX28" s="11"/>
      <c r="JCY28" s="11"/>
      <c r="JCZ28" s="11"/>
      <c r="JDA28" s="11"/>
      <c r="JDB28" s="11"/>
      <c r="JDC28" s="11"/>
      <c r="JDD28" s="11"/>
      <c r="JDE28" s="11"/>
      <c r="JDF28" s="11"/>
      <c r="JDG28" s="11"/>
      <c r="JDH28" s="11"/>
      <c r="JDI28" s="11"/>
      <c r="JDJ28" s="11"/>
      <c r="JDK28" s="11"/>
      <c r="JDL28" s="11"/>
      <c r="JDM28" s="11"/>
      <c r="JDN28" s="11"/>
      <c r="JDO28" s="11"/>
      <c r="JDP28" s="11"/>
      <c r="JDQ28" s="11"/>
      <c r="JDR28" s="11"/>
      <c r="JDS28" s="11"/>
      <c r="JDT28" s="11"/>
      <c r="JDU28" s="11"/>
      <c r="JDV28" s="11"/>
      <c r="JDW28" s="11"/>
      <c r="JDX28" s="11"/>
      <c r="JDY28" s="11"/>
      <c r="JDZ28" s="11"/>
      <c r="JEA28" s="11"/>
      <c r="JEB28" s="11"/>
      <c r="JEC28" s="11"/>
      <c r="JED28" s="11"/>
      <c r="JEE28" s="11"/>
      <c r="JEF28" s="11"/>
      <c r="JEG28" s="11"/>
      <c r="JEH28" s="11"/>
      <c r="JEI28" s="11"/>
      <c r="JEJ28" s="11"/>
      <c r="JEK28" s="11"/>
      <c r="JEL28" s="11"/>
      <c r="JEM28" s="11"/>
      <c r="JEN28" s="11"/>
      <c r="JEO28" s="11"/>
      <c r="JEP28" s="11"/>
      <c r="JEQ28" s="11"/>
      <c r="JER28" s="11"/>
      <c r="JES28" s="11"/>
      <c r="JET28" s="11"/>
      <c r="JEU28" s="11"/>
      <c r="JEV28" s="11"/>
      <c r="JEW28" s="11"/>
      <c r="JEX28" s="11"/>
      <c r="JEY28" s="11"/>
      <c r="JEZ28" s="11"/>
      <c r="JFA28" s="11"/>
      <c r="JFB28" s="11"/>
      <c r="JFC28" s="11"/>
      <c r="JFD28" s="11"/>
      <c r="JFE28" s="11"/>
      <c r="JFF28" s="11"/>
      <c r="JFG28" s="11"/>
      <c r="JFH28" s="11"/>
      <c r="JFI28" s="11"/>
      <c r="JFJ28" s="11"/>
      <c r="JFK28" s="11"/>
      <c r="JFL28" s="11"/>
      <c r="JFM28" s="11"/>
      <c r="JFN28" s="11"/>
      <c r="JFO28" s="11"/>
      <c r="JFP28" s="11"/>
      <c r="JFQ28" s="11"/>
      <c r="JFR28" s="11"/>
      <c r="JFS28" s="11"/>
      <c r="JFT28" s="11"/>
      <c r="JFU28" s="11"/>
      <c r="JFV28" s="11"/>
      <c r="JFW28" s="11"/>
      <c r="JFX28" s="11"/>
      <c r="JFY28" s="11"/>
      <c r="JFZ28" s="11"/>
      <c r="JGA28" s="11"/>
      <c r="JGB28" s="11"/>
      <c r="JGC28" s="11"/>
      <c r="JGD28" s="11"/>
      <c r="JGE28" s="11"/>
      <c r="JGF28" s="11"/>
      <c r="JGG28" s="11"/>
      <c r="JGH28" s="11"/>
      <c r="JGI28" s="11"/>
      <c r="JGJ28" s="11"/>
      <c r="JGK28" s="11"/>
      <c r="JGL28" s="11"/>
      <c r="JGM28" s="11"/>
      <c r="JGN28" s="11"/>
      <c r="JGO28" s="11"/>
      <c r="JGP28" s="11"/>
      <c r="JGQ28" s="11"/>
      <c r="JGR28" s="11"/>
      <c r="JGS28" s="11"/>
      <c r="JGT28" s="11"/>
      <c r="JGU28" s="11"/>
      <c r="JGV28" s="11"/>
      <c r="JGW28" s="11"/>
      <c r="JGX28" s="11"/>
      <c r="JGY28" s="11"/>
      <c r="JGZ28" s="11"/>
      <c r="JHA28" s="11"/>
      <c r="JHB28" s="11"/>
      <c r="JHC28" s="11"/>
      <c r="JHD28" s="11"/>
      <c r="JHE28" s="11"/>
      <c r="JHF28" s="11"/>
      <c r="JHG28" s="11"/>
      <c r="JHH28" s="11"/>
      <c r="JHI28" s="11"/>
      <c r="JHJ28" s="11"/>
      <c r="JHK28" s="11"/>
      <c r="JHL28" s="11"/>
      <c r="JHM28" s="11"/>
      <c r="JHN28" s="11"/>
      <c r="JHO28" s="11"/>
      <c r="JHP28" s="11"/>
      <c r="JHQ28" s="11"/>
      <c r="JHR28" s="11"/>
      <c r="JHS28" s="11"/>
      <c r="JHT28" s="11"/>
      <c r="JHU28" s="11"/>
      <c r="JHV28" s="11"/>
      <c r="JHW28" s="11"/>
      <c r="JHX28" s="11"/>
      <c r="JHY28" s="11"/>
      <c r="JHZ28" s="11"/>
      <c r="JIA28" s="11"/>
      <c r="JIB28" s="11"/>
      <c r="JIC28" s="11"/>
      <c r="JID28" s="11"/>
      <c r="JIE28" s="11"/>
      <c r="JIF28" s="11"/>
      <c r="JIG28" s="11"/>
      <c r="JIH28" s="11"/>
      <c r="JII28" s="11"/>
      <c r="JIJ28" s="11"/>
      <c r="JIK28" s="11"/>
      <c r="JIL28" s="11"/>
      <c r="JIM28" s="11"/>
      <c r="JIN28" s="11"/>
      <c r="JIO28" s="11"/>
      <c r="JIP28" s="11"/>
      <c r="JIQ28" s="11"/>
      <c r="JIR28" s="11"/>
      <c r="JIS28" s="11"/>
      <c r="JIT28" s="11"/>
      <c r="JIU28" s="11"/>
      <c r="JIV28" s="11"/>
      <c r="JIW28" s="11"/>
      <c r="JIX28" s="11"/>
      <c r="JIY28" s="11"/>
      <c r="JIZ28" s="11"/>
      <c r="JJA28" s="11"/>
      <c r="JJB28" s="11"/>
      <c r="JJC28" s="11"/>
      <c r="JJD28" s="11"/>
      <c r="JJE28" s="11"/>
      <c r="JJF28" s="11"/>
      <c r="JJG28" s="11"/>
      <c r="JJH28" s="11"/>
      <c r="JJI28" s="11"/>
      <c r="JJJ28" s="11"/>
      <c r="JJK28" s="11"/>
      <c r="JJL28" s="11"/>
      <c r="JJM28" s="11"/>
      <c r="JJN28" s="11"/>
      <c r="JJO28" s="11"/>
      <c r="JJP28" s="11"/>
      <c r="JJQ28" s="11"/>
      <c r="JJR28" s="11"/>
      <c r="JJS28" s="11"/>
      <c r="JJT28" s="11"/>
      <c r="JJU28" s="11"/>
      <c r="JJV28" s="11"/>
      <c r="JJW28" s="11"/>
      <c r="JJX28" s="11"/>
      <c r="JJY28" s="11"/>
      <c r="JJZ28" s="11"/>
      <c r="JKA28" s="11"/>
      <c r="JKB28" s="11"/>
      <c r="JKC28" s="11"/>
      <c r="JKD28" s="11"/>
      <c r="JKE28" s="11"/>
      <c r="JKF28" s="11"/>
      <c r="JKG28" s="11"/>
      <c r="JKH28" s="11"/>
      <c r="JKI28" s="11"/>
      <c r="JKJ28" s="11"/>
      <c r="JKK28" s="11"/>
      <c r="JKL28" s="11"/>
      <c r="JKM28" s="11"/>
      <c r="JKN28" s="11"/>
      <c r="JKO28" s="11"/>
      <c r="JKP28" s="11"/>
      <c r="JKQ28" s="11"/>
      <c r="JKR28" s="11"/>
      <c r="JKS28" s="11"/>
      <c r="JKT28" s="11"/>
      <c r="JKU28" s="11"/>
      <c r="JKV28" s="11"/>
      <c r="JKW28" s="11"/>
      <c r="JKX28" s="11"/>
      <c r="JKY28" s="11"/>
      <c r="JKZ28" s="11"/>
      <c r="JLA28" s="11"/>
      <c r="JLB28" s="11"/>
      <c r="JLC28" s="11"/>
      <c r="JLD28" s="11"/>
      <c r="JLE28" s="11"/>
      <c r="JLF28" s="11"/>
      <c r="JLG28" s="11"/>
      <c r="JLH28" s="11"/>
      <c r="JLI28" s="11"/>
      <c r="JLJ28" s="11"/>
      <c r="JLK28" s="11"/>
      <c r="JLL28" s="11"/>
      <c r="JLM28" s="11"/>
      <c r="JLN28" s="11"/>
      <c r="JLO28" s="11"/>
      <c r="JLP28" s="11"/>
      <c r="JLQ28" s="11"/>
      <c r="JLR28" s="11"/>
      <c r="JLS28" s="11"/>
      <c r="JLT28" s="11"/>
      <c r="JLU28" s="11"/>
      <c r="JLV28" s="11"/>
      <c r="JLW28" s="11"/>
      <c r="JLX28" s="11"/>
      <c r="JLY28" s="11"/>
      <c r="JLZ28" s="11"/>
      <c r="JMA28" s="11"/>
      <c r="JMB28" s="11"/>
      <c r="JMC28" s="11"/>
      <c r="JMD28" s="11"/>
      <c r="JME28" s="11"/>
      <c r="JMF28" s="11"/>
      <c r="JMG28" s="11"/>
      <c r="JMH28" s="11"/>
      <c r="JMI28" s="11"/>
      <c r="JMJ28" s="11"/>
      <c r="JMK28" s="11"/>
      <c r="JML28" s="11"/>
      <c r="JMM28" s="11"/>
      <c r="JMN28" s="11"/>
      <c r="JMO28" s="11"/>
      <c r="JMP28" s="11"/>
      <c r="JMQ28" s="11"/>
      <c r="JMR28" s="11"/>
      <c r="JMS28" s="11"/>
      <c r="JMT28" s="11"/>
      <c r="JMU28" s="11"/>
      <c r="JMV28" s="11"/>
      <c r="JMW28" s="11"/>
      <c r="JMX28" s="11"/>
      <c r="JMY28" s="11"/>
      <c r="JMZ28" s="11"/>
      <c r="JNA28" s="11"/>
      <c r="JNB28" s="11"/>
      <c r="JNC28" s="11"/>
      <c r="JND28" s="11"/>
      <c r="JNE28" s="11"/>
      <c r="JNF28" s="11"/>
      <c r="JNG28" s="11"/>
      <c r="JNH28" s="11"/>
      <c r="JNI28" s="11"/>
      <c r="JNJ28" s="11"/>
      <c r="JNK28" s="11"/>
      <c r="JNL28" s="11"/>
      <c r="JNM28" s="11"/>
      <c r="JNN28" s="11"/>
      <c r="JNO28" s="11"/>
      <c r="JNP28" s="11"/>
      <c r="JNQ28" s="11"/>
      <c r="JNR28" s="11"/>
      <c r="JNS28" s="11"/>
      <c r="JNT28" s="11"/>
      <c r="JNU28" s="11"/>
      <c r="JNV28" s="11"/>
      <c r="JNW28" s="11"/>
      <c r="JNX28" s="11"/>
      <c r="JNY28" s="11"/>
      <c r="JNZ28" s="11"/>
      <c r="JOA28" s="11"/>
      <c r="JOB28" s="11"/>
      <c r="JOC28" s="11"/>
      <c r="JOD28" s="11"/>
      <c r="JOE28" s="11"/>
      <c r="JOF28" s="11"/>
      <c r="JOG28" s="11"/>
      <c r="JOH28" s="11"/>
      <c r="JOI28" s="11"/>
      <c r="JOJ28" s="11"/>
      <c r="JOK28" s="11"/>
      <c r="JOL28" s="11"/>
      <c r="JOM28" s="11"/>
      <c r="JON28" s="11"/>
      <c r="JOO28" s="11"/>
      <c r="JOP28" s="11"/>
      <c r="JOQ28" s="11"/>
      <c r="JOR28" s="11"/>
      <c r="JOS28" s="11"/>
      <c r="JOT28" s="11"/>
      <c r="JOU28" s="11"/>
      <c r="JOV28" s="11"/>
      <c r="JOW28" s="11"/>
      <c r="JOX28" s="11"/>
      <c r="JOY28" s="11"/>
      <c r="JOZ28" s="11"/>
      <c r="JPA28" s="11"/>
      <c r="JPB28" s="11"/>
      <c r="JPC28" s="11"/>
      <c r="JPD28" s="11"/>
      <c r="JPE28" s="11"/>
      <c r="JPF28" s="11"/>
      <c r="JPG28" s="11"/>
      <c r="JPH28" s="11"/>
      <c r="JPI28" s="11"/>
      <c r="JPJ28" s="11"/>
      <c r="JPK28" s="11"/>
      <c r="JPL28" s="11"/>
      <c r="JPM28" s="11"/>
      <c r="JPN28" s="11"/>
      <c r="JPO28" s="11"/>
      <c r="JPP28" s="11"/>
      <c r="JPQ28" s="11"/>
      <c r="JPR28" s="11"/>
      <c r="JPS28" s="11"/>
      <c r="JPT28" s="11"/>
      <c r="JPU28" s="11"/>
      <c r="JPV28" s="11"/>
      <c r="JPW28" s="11"/>
      <c r="JPX28" s="11"/>
      <c r="JPY28" s="11"/>
      <c r="JPZ28" s="11"/>
      <c r="JQA28" s="11"/>
      <c r="JQB28" s="11"/>
      <c r="JQC28" s="11"/>
      <c r="JQD28" s="11"/>
      <c r="JQE28" s="11"/>
      <c r="JQF28" s="11"/>
      <c r="JQG28" s="11"/>
      <c r="JQH28" s="11"/>
      <c r="JQI28" s="11"/>
      <c r="JQJ28" s="11"/>
      <c r="JQK28" s="11"/>
      <c r="JQL28" s="11"/>
      <c r="JQM28" s="11"/>
      <c r="JQN28" s="11"/>
      <c r="JQO28" s="11"/>
      <c r="JQP28" s="11"/>
      <c r="JQQ28" s="11"/>
      <c r="JQR28" s="11"/>
      <c r="JQS28" s="11"/>
      <c r="JQT28" s="11"/>
      <c r="JQU28" s="11"/>
      <c r="JQV28" s="11"/>
      <c r="JQW28" s="11"/>
      <c r="JQX28" s="11"/>
      <c r="JQY28" s="11"/>
      <c r="JQZ28" s="11"/>
      <c r="JRA28" s="11"/>
      <c r="JRB28" s="11"/>
      <c r="JRC28" s="11"/>
      <c r="JRD28" s="11"/>
      <c r="JRE28" s="11"/>
      <c r="JRF28" s="11"/>
      <c r="JRG28" s="11"/>
      <c r="JRH28" s="11"/>
      <c r="JRI28" s="11"/>
      <c r="JRJ28" s="11"/>
      <c r="JRK28" s="11"/>
      <c r="JRL28" s="11"/>
      <c r="JRM28" s="11"/>
      <c r="JRN28" s="11"/>
      <c r="JRO28" s="11"/>
      <c r="JRP28" s="11"/>
      <c r="JRQ28" s="11"/>
      <c r="JRR28" s="11"/>
      <c r="JRS28" s="11"/>
      <c r="JRT28" s="11"/>
      <c r="JRU28" s="11"/>
      <c r="JRV28" s="11"/>
      <c r="JRW28" s="11"/>
      <c r="JRX28" s="11"/>
      <c r="JRY28" s="11"/>
      <c r="JRZ28" s="11"/>
      <c r="JSA28" s="11"/>
      <c r="JSB28" s="11"/>
      <c r="JSC28" s="11"/>
      <c r="JSD28" s="11"/>
      <c r="JSE28" s="11"/>
      <c r="JSF28" s="11"/>
      <c r="JSG28" s="11"/>
      <c r="JSH28" s="11"/>
      <c r="JSI28" s="11"/>
      <c r="JSJ28" s="11"/>
      <c r="JSK28" s="11"/>
      <c r="JSL28" s="11"/>
      <c r="JSM28" s="11"/>
      <c r="JSN28" s="11"/>
      <c r="JSO28" s="11"/>
      <c r="JSP28" s="11"/>
      <c r="JSQ28" s="11"/>
      <c r="JSR28" s="11"/>
      <c r="JSS28" s="11"/>
      <c r="JST28" s="11"/>
      <c r="JSU28" s="11"/>
      <c r="JSV28" s="11"/>
      <c r="JSW28" s="11"/>
      <c r="JSX28" s="11"/>
      <c r="JSY28" s="11"/>
      <c r="JSZ28" s="11"/>
      <c r="JTA28" s="11"/>
      <c r="JTB28" s="11"/>
      <c r="JTC28" s="11"/>
      <c r="JTD28" s="11"/>
      <c r="JTE28" s="11"/>
      <c r="JTF28" s="11"/>
      <c r="JTG28" s="11"/>
      <c r="JTH28" s="11"/>
      <c r="JTI28" s="11"/>
      <c r="JTJ28" s="11"/>
      <c r="JTK28" s="11"/>
      <c r="JTL28" s="11"/>
      <c r="JTM28" s="11"/>
      <c r="JTN28" s="11"/>
      <c r="JTO28" s="11"/>
      <c r="JTP28" s="11"/>
      <c r="JTQ28" s="11"/>
      <c r="JTR28" s="11"/>
      <c r="JTS28" s="11"/>
      <c r="JTT28" s="11"/>
      <c r="JTU28" s="11"/>
      <c r="JTV28" s="11"/>
      <c r="JTW28" s="11"/>
      <c r="JTX28" s="11"/>
      <c r="JTY28" s="11"/>
      <c r="JTZ28" s="11"/>
      <c r="JUA28" s="11"/>
      <c r="JUB28" s="11"/>
      <c r="JUC28" s="11"/>
      <c r="JUD28" s="11"/>
      <c r="JUE28" s="11"/>
      <c r="JUF28" s="11"/>
      <c r="JUG28" s="11"/>
      <c r="JUH28" s="11"/>
      <c r="JUI28" s="11"/>
      <c r="JUJ28" s="11"/>
      <c r="JUK28" s="11"/>
      <c r="JUL28" s="11"/>
      <c r="JUM28" s="11"/>
      <c r="JUN28" s="11"/>
      <c r="JUO28" s="11"/>
      <c r="JUP28" s="11"/>
      <c r="JUQ28" s="11"/>
      <c r="JUR28" s="11"/>
      <c r="JUS28" s="11"/>
      <c r="JUT28" s="11"/>
      <c r="JUU28" s="11"/>
      <c r="JUV28" s="11"/>
      <c r="JUW28" s="11"/>
      <c r="JUX28" s="11"/>
      <c r="JUY28" s="11"/>
      <c r="JUZ28" s="11"/>
      <c r="JVA28" s="11"/>
      <c r="JVB28" s="11"/>
      <c r="JVC28" s="11"/>
      <c r="JVD28" s="11"/>
      <c r="JVE28" s="11"/>
      <c r="JVF28" s="11"/>
      <c r="JVG28" s="11"/>
      <c r="JVH28" s="11"/>
      <c r="JVI28" s="11"/>
      <c r="JVJ28" s="11"/>
      <c r="JVK28" s="11"/>
      <c r="JVL28" s="11"/>
      <c r="JVM28" s="11"/>
      <c r="JVN28" s="11"/>
      <c r="JVO28" s="11"/>
      <c r="JVP28" s="11"/>
      <c r="JVQ28" s="11"/>
      <c r="JVR28" s="11"/>
      <c r="JVS28" s="11"/>
      <c r="JVT28" s="11"/>
      <c r="JVU28" s="11"/>
      <c r="JVV28" s="11"/>
      <c r="JVW28" s="11"/>
      <c r="JVX28" s="11"/>
      <c r="JVY28" s="11"/>
      <c r="JVZ28" s="11"/>
      <c r="JWA28" s="11"/>
      <c r="JWB28" s="11"/>
      <c r="JWC28" s="11"/>
      <c r="JWD28" s="11"/>
      <c r="JWE28" s="11"/>
      <c r="JWF28" s="11"/>
      <c r="JWG28" s="11"/>
      <c r="JWH28" s="11"/>
      <c r="JWI28" s="11"/>
      <c r="JWJ28" s="11"/>
      <c r="JWK28" s="11"/>
      <c r="JWL28" s="11"/>
      <c r="JWM28" s="11"/>
      <c r="JWN28" s="11"/>
      <c r="JWO28" s="11"/>
      <c r="JWP28" s="11"/>
      <c r="JWQ28" s="11"/>
      <c r="JWR28" s="11"/>
      <c r="JWS28" s="11"/>
      <c r="JWT28" s="11"/>
      <c r="JWU28" s="11"/>
      <c r="JWV28" s="11"/>
      <c r="JWW28" s="11"/>
      <c r="JWX28" s="11"/>
      <c r="JWY28" s="11"/>
      <c r="JWZ28" s="11"/>
      <c r="JXA28" s="11"/>
      <c r="JXB28" s="11"/>
      <c r="JXC28" s="11"/>
      <c r="JXD28" s="11"/>
      <c r="JXE28" s="11"/>
      <c r="JXF28" s="11"/>
      <c r="JXG28" s="11"/>
      <c r="JXH28" s="11"/>
      <c r="JXI28" s="11"/>
      <c r="JXJ28" s="11"/>
      <c r="JXK28" s="11"/>
      <c r="JXL28" s="11"/>
      <c r="JXM28" s="11"/>
      <c r="JXN28" s="11"/>
      <c r="JXO28" s="11"/>
      <c r="JXP28" s="11"/>
      <c r="JXQ28" s="11"/>
      <c r="JXR28" s="11"/>
      <c r="JXS28" s="11"/>
      <c r="JXT28" s="11"/>
      <c r="JXU28" s="11"/>
      <c r="JXV28" s="11"/>
      <c r="JXW28" s="11"/>
      <c r="JXX28" s="11"/>
      <c r="JXY28" s="11"/>
      <c r="JXZ28" s="11"/>
      <c r="JYA28" s="11"/>
      <c r="JYB28" s="11"/>
      <c r="JYC28" s="11"/>
      <c r="JYD28" s="11"/>
      <c r="JYE28" s="11"/>
      <c r="JYF28" s="11"/>
      <c r="JYG28" s="11"/>
      <c r="JYH28" s="11"/>
      <c r="JYI28" s="11"/>
      <c r="JYJ28" s="11"/>
      <c r="JYK28" s="11"/>
      <c r="JYL28" s="11"/>
      <c r="JYM28" s="11"/>
      <c r="JYN28" s="11"/>
      <c r="JYO28" s="11"/>
      <c r="JYP28" s="11"/>
      <c r="JYQ28" s="11"/>
      <c r="JYR28" s="11"/>
      <c r="JYS28" s="11"/>
      <c r="JYT28" s="11"/>
      <c r="JYU28" s="11"/>
      <c r="JYV28" s="11"/>
      <c r="JYW28" s="11"/>
      <c r="JYX28" s="11"/>
      <c r="JYY28" s="11"/>
      <c r="JYZ28" s="11"/>
      <c r="JZA28" s="11"/>
      <c r="JZB28" s="11"/>
      <c r="JZC28" s="11"/>
      <c r="JZD28" s="11"/>
      <c r="JZE28" s="11"/>
      <c r="JZF28" s="11"/>
      <c r="JZG28" s="11"/>
      <c r="JZH28" s="11"/>
      <c r="JZI28" s="11"/>
      <c r="JZJ28" s="11"/>
      <c r="JZK28" s="11"/>
      <c r="JZL28" s="11"/>
      <c r="JZM28" s="11"/>
      <c r="JZN28" s="11"/>
      <c r="JZO28" s="11"/>
      <c r="JZP28" s="11"/>
      <c r="JZQ28" s="11"/>
      <c r="JZR28" s="11"/>
      <c r="JZS28" s="11"/>
      <c r="JZT28" s="11"/>
      <c r="JZU28" s="11"/>
      <c r="JZV28" s="11"/>
      <c r="JZW28" s="11"/>
      <c r="JZX28" s="11"/>
      <c r="JZY28" s="11"/>
      <c r="JZZ28" s="11"/>
      <c r="KAA28" s="11"/>
      <c r="KAB28" s="11"/>
      <c r="KAC28" s="11"/>
      <c r="KAD28" s="11"/>
      <c r="KAE28" s="11"/>
      <c r="KAF28" s="11"/>
      <c r="KAG28" s="11"/>
      <c r="KAH28" s="11"/>
      <c r="KAI28" s="11"/>
      <c r="KAJ28" s="11"/>
      <c r="KAK28" s="11"/>
      <c r="KAL28" s="11"/>
      <c r="KAM28" s="11"/>
      <c r="KAN28" s="11"/>
      <c r="KAO28" s="11"/>
      <c r="KAP28" s="11"/>
      <c r="KAQ28" s="11"/>
      <c r="KAR28" s="11"/>
      <c r="KAS28" s="11"/>
      <c r="KAT28" s="11"/>
      <c r="KAU28" s="11"/>
      <c r="KAV28" s="11"/>
      <c r="KAW28" s="11"/>
      <c r="KAX28" s="11"/>
      <c r="KAY28" s="11"/>
      <c r="KAZ28" s="11"/>
      <c r="KBA28" s="11"/>
      <c r="KBB28" s="11"/>
      <c r="KBC28" s="11"/>
      <c r="KBD28" s="11"/>
      <c r="KBE28" s="11"/>
      <c r="KBF28" s="11"/>
      <c r="KBG28" s="11"/>
      <c r="KBH28" s="11"/>
      <c r="KBI28" s="11"/>
      <c r="KBJ28" s="11"/>
      <c r="KBK28" s="11"/>
      <c r="KBL28" s="11"/>
      <c r="KBM28" s="11"/>
      <c r="KBN28" s="11"/>
      <c r="KBO28" s="11"/>
      <c r="KBP28" s="11"/>
      <c r="KBQ28" s="11"/>
      <c r="KBR28" s="11"/>
      <c r="KBS28" s="11"/>
      <c r="KBT28" s="11"/>
      <c r="KBU28" s="11"/>
      <c r="KBV28" s="11"/>
      <c r="KBW28" s="11"/>
      <c r="KBX28" s="11"/>
      <c r="KBY28" s="11"/>
      <c r="KBZ28" s="11"/>
      <c r="KCA28" s="11"/>
      <c r="KCB28" s="11"/>
      <c r="KCC28" s="11"/>
      <c r="KCD28" s="11"/>
      <c r="KCE28" s="11"/>
      <c r="KCF28" s="11"/>
      <c r="KCG28" s="11"/>
      <c r="KCH28" s="11"/>
      <c r="KCI28" s="11"/>
      <c r="KCJ28" s="11"/>
      <c r="KCK28" s="11"/>
      <c r="KCL28" s="11"/>
      <c r="KCM28" s="11"/>
      <c r="KCN28" s="11"/>
      <c r="KCO28" s="11"/>
      <c r="KCP28" s="11"/>
      <c r="KCQ28" s="11"/>
      <c r="KCR28" s="11"/>
      <c r="KCS28" s="11"/>
      <c r="KCT28" s="11"/>
      <c r="KCU28" s="11"/>
      <c r="KCV28" s="11"/>
      <c r="KCW28" s="11"/>
      <c r="KCX28" s="11"/>
      <c r="KCY28" s="11"/>
      <c r="KCZ28" s="11"/>
      <c r="KDA28" s="11"/>
      <c r="KDB28" s="11"/>
      <c r="KDC28" s="11"/>
      <c r="KDD28" s="11"/>
      <c r="KDE28" s="11"/>
      <c r="KDF28" s="11"/>
      <c r="KDG28" s="11"/>
      <c r="KDH28" s="11"/>
      <c r="KDI28" s="11"/>
      <c r="KDJ28" s="11"/>
      <c r="KDK28" s="11"/>
      <c r="KDL28" s="11"/>
      <c r="KDM28" s="11"/>
      <c r="KDN28" s="11"/>
      <c r="KDO28" s="11"/>
      <c r="KDP28" s="11"/>
      <c r="KDQ28" s="11"/>
      <c r="KDR28" s="11"/>
      <c r="KDS28" s="11"/>
      <c r="KDT28" s="11"/>
      <c r="KDU28" s="11"/>
      <c r="KDV28" s="11"/>
      <c r="KDW28" s="11"/>
      <c r="KDX28" s="11"/>
      <c r="KDY28" s="11"/>
      <c r="KDZ28" s="11"/>
      <c r="KEA28" s="11"/>
      <c r="KEB28" s="11"/>
      <c r="KEC28" s="11"/>
      <c r="KED28" s="11"/>
      <c r="KEE28" s="11"/>
      <c r="KEF28" s="11"/>
      <c r="KEG28" s="11"/>
      <c r="KEH28" s="11"/>
      <c r="KEI28" s="11"/>
      <c r="KEJ28" s="11"/>
      <c r="KEK28" s="11"/>
      <c r="KEL28" s="11"/>
      <c r="KEM28" s="11"/>
      <c r="KEN28" s="11"/>
      <c r="KEO28" s="11"/>
      <c r="KEP28" s="11"/>
      <c r="KEQ28" s="11"/>
      <c r="KER28" s="11"/>
      <c r="KES28" s="11"/>
      <c r="KET28" s="11"/>
      <c r="KEU28" s="11"/>
      <c r="KEV28" s="11"/>
      <c r="KEW28" s="11"/>
      <c r="KEX28" s="11"/>
      <c r="KEY28" s="11"/>
      <c r="KEZ28" s="11"/>
      <c r="KFA28" s="11"/>
      <c r="KFB28" s="11"/>
      <c r="KFC28" s="11"/>
      <c r="KFD28" s="11"/>
      <c r="KFE28" s="11"/>
      <c r="KFF28" s="11"/>
      <c r="KFG28" s="11"/>
      <c r="KFH28" s="11"/>
      <c r="KFI28" s="11"/>
      <c r="KFJ28" s="11"/>
      <c r="KFK28" s="11"/>
      <c r="KFL28" s="11"/>
      <c r="KFM28" s="11"/>
      <c r="KFN28" s="11"/>
      <c r="KFO28" s="11"/>
      <c r="KFP28" s="11"/>
      <c r="KFQ28" s="11"/>
      <c r="KFR28" s="11"/>
      <c r="KFS28" s="11"/>
      <c r="KFT28" s="11"/>
      <c r="KFU28" s="11"/>
      <c r="KFV28" s="11"/>
      <c r="KFW28" s="11"/>
      <c r="KFX28" s="11"/>
      <c r="KFY28" s="11"/>
      <c r="KFZ28" s="11"/>
      <c r="KGA28" s="11"/>
      <c r="KGB28" s="11"/>
      <c r="KGC28" s="11"/>
      <c r="KGD28" s="11"/>
      <c r="KGE28" s="11"/>
      <c r="KGF28" s="11"/>
      <c r="KGG28" s="11"/>
      <c r="KGH28" s="11"/>
      <c r="KGI28" s="11"/>
      <c r="KGJ28" s="11"/>
      <c r="KGK28" s="11"/>
      <c r="KGL28" s="11"/>
      <c r="KGM28" s="11"/>
      <c r="KGN28" s="11"/>
      <c r="KGO28" s="11"/>
      <c r="KGP28" s="11"/>
      <c r="KGQ28" s="11"/>
      <c r="KGR28" s="11"/>
      <c r="KGS28" s="11"/>
      <c r="KGT28" s="11"/>
      <c r="KGU28" s="11"/>
      <c r="KGV28" s="11"/>
      <c r="KGW28" s="11"/>
      <c r="KGX28" s="11"/>
      <c r="KGY28" s="11"/>
      <c r="KGZ28" s="11"/>
      <c r="KHA28" s="11"/>
      <c r="KHB28" s="11"/>
      <c r="KHC28" s="11"/>
      <c r="KHD28" s="11"/>
      <c r="KHE28" s="11"/>
      <c r="KHF28" s="11"/>
      <c r="KHG28" s="11"/>
      <c r="KHH28" s="11"/>
      <c r="KHI28" s="11"/>
      <c r="KHJ28" s="11"/>
      <c r="KHK28" s="11"/>
      <c r="KHL28" s="11"/>
      <c r="KHM28" s="11"/>
      <c r="KHN28" s="11"/>
      <c r="KHO28" s="11"/>
      <c r="KHP28" s="11"/>
      <c r="KHQ28" s="11"/>
      <c r="KHR28" s="11"/>
      <c r="KHS28" s="11"/>
      <c r="KHT28" s="11"/>
      <c r="KHU28" s="11"/>
      <c r="KHV28" s="11"/>
      <c r="KHW28" s="11"/>
      <c r="KHX28" s="11"/>
      <c r="KHY28" s="11"/>
      <c r="KHZ28" s="11"/>
      <c r="KIA28" s="11"/>
      <c r="KIB28" s="11"/>
      <c r="KIC28" s="11"/>
      <c r="KID28" s="11"/>
      <c r="KIE28" s="11"/>
      <c r="KIF28" s="11"/>
      <c r="KIG28" s="11"/>
      <c r="KIH28" s="11"/>
      <c r="KII28" s="11"/>
      <c r="KIJ28" s="11"/>
      <c r="KIK28" s="11"/>
      <c r="KIL28" s="11"/>
      <c r="KIM28" s="11"/>
      <c r="KIN28" s="11"/>
      <c r="KIO28" s="11"/>
      <c r="KIP28" s="11"/>
      <c r="KIQ28" s="11"/>
      <c r="KIR28" s="11"/>
      <c r="KIS28" s="11"/>
      <c r="KIT28" s="11"/>
      <c r="KIU28" s="11"/>
      <c r="KIV28" s="11"/>
      <c r="KIW28" s="11"/>
      <c r="KIX28" s="11"/>
      <c r="KIY28" s="11"/>
      <c r="KIZ28" s="11"/>
      <c r="KJA28" s="11"/>
      <c r="KJB28" s="11"/>
      <c r="KJC28" s="11"/>
      <c r="KJD28" s="11"/>
      <c r="KJE28" s="11"/>
      <c r="KJF28" s="11"/>
      <c r="KJG28" s="11"/>
      <c r="KJH28" s="11"/>
      <c r="KJI28" s="11"/>
      <c r="KJJ28" s="11"/>
      <c r="KJK28" s="11"/>
      <c r="KJL28" s="11"/>
      <c r="KJM28" s="11"/>
      <c r="KJN28" s="11"/>
      <c r="KJO28" s="11"/>
      <c r="KJP28" s="11"/>
      <c r="KJQ28" s="11"/>
      <c r="KJR28" s="11"/>
      <c r="KJS28" s="11"/>
      <c r="KJT28" s="11"/>
      <c r="KJU28" s="11"/>
      <c r="KJV28" s="11"/>
      <c r="KJW28" s="11"/>
      <c r="KJX28" s="11"/>
      <c r="KJY28" s="11"/>
      <c r="KJZ28" s="11"/>
      <c r="KKA28" s="11"/>
      <c r="KKB28" s="11"/>
      <c r="KKC28" s="11"/>
      <c r="KKD28" s="11"/>
      <c r="KKE28" s="11"/>
      <c r="KKF28" s="11"/>
      <c r="KKG28" s="11"/>
      <c r="KKH28" s="11"/>
      <c r="KKI28" s="11"/>
      <c r="KKJ28" s="11"/>
      <c r="KKK28" s="11"/>
      <c r="KKL28" s="11"/>
      <c r="KKM28" s="11"/>
      <c r="KKN28" s="11"/>
      <c r="KKO28" s="11"/>
      <c r="KKP28" s="11"/>
      <c r="KKQ28" s="11"/>
      <c r="KKR28" s="11"/>
      <c r="KKS28" s="11"/>
      <c r="KKT28" s="11"/>
      <c r="KKU28" s="11"/>
      <c r="KKV28" s="11"/>
      <c r="KKW28" s="11"/>
      <c r="KKX28" s="11"/>
      <c r="KKY28" s="11"/>
      <c r="KKZ28" s="11"/>
      <c r="KLA28" s="11"/>
      <c r="KLB28" s="11"/>
      <c r="KLC28" s="11"/>
      <c r="KLD28" s="11"/>
      <c r="KLE28" s="11"/>
      <c r="KLF28" s="11"/>
      <c r="KLG28" s="11"/>
      <c r="KLH28" s="11"/>
      <c r="KLI28" s="11"/>
      <c r="KLJ28" s="11"/>
      <c r="KLK28" s="11"/>
      <c r="KLL28" s="11"/>
      <c r="KLM28" s="11"/>
      <c r="KLN28" s="11"/>
      <c r="KLO28" s="11"/>
      <c r="KLP28" s="11"/>
      <c r="KLQ28" s="11"/>
      <c r="KLR28" s="11"/>
      <c r="KLS28" s="11"/>
      <c r="KLT28" s="11"/>
      <c r="KLU28" s="11"/>
      <c r="KLV28" s="11"/>
      <c r="KLW28" s="11"/>
      <c r="KLX28" s="11"/>
      <c r="KLY28" s="11"/>
      <c r="KLZ28" s="11"/>
      <c r="KMA28" s="11"/>
      <c r="KMB28" s="11"/>
      <c r="KMC28" s="11"/>
      <c r="KMD28" s="11"/>
      <c r="KME28" s="11"/>
      <c r="KMF28" s="11"/>
      <c r="KMG28" s="11"/>
      <c r="KMH28" s="11"/>
      <c r="KMI28" s="11"/>
      <c r="KMJ28" s="11"/>
      <c r="KMK28" s="11"/>
      <c r="KML28" s="11"/>
      <c r="KMM28" s="11"/>
      <c r="KMN28" s="11"/>
      <c r="KMO28" s="11"/>
      <c r="KMP28" s="11"/>
      <c r="KMQ28" s="11"/>
      <c r="KMR28" s="11"/>
      <c r="KMS28" s="11"/>
      <c r="KMT28" s="11"/>
      <c r="KMU28" s="11"/>
      <c r="KMV28" s="11"/>
      <c r="KMW28" s="11"/>
      <c r="KMX28" s="11"/>
      <c r="KMY28" s="11"/>
      <c r="KMZ28" s="11"/>
      <c r="KNA28" s="11"/>
      <c r="KNB28" s="11"/>
      <c r="KNC28" s="11"/>
      <c r="KND28" s="11"/>
      <c r="KNE28" s="11"/>
      <c r="KNF28" s="11"/>
      <c r="KNG28" s="11"/>
      <c r="KNH28" s="11"/>
      <c r="KNI28" s="11"/>
      <c r="KNJ28" s="11"/>
      <c r="KNK28" s="11"/>
      <c r="KNL28" s="11"/>
      <c r="KNM28" s="11"/>
      <c r="KNN28" s="11"/>
      <c r="KNO28" s="11"/>
      <c r="KNP28" s="11"/>
      <c r="KNQ28" s="11"/>
      <c r="KNR28" s="11"/>
      <c r="KNS28" s="11"/>
      <c r="KNT28" s="11"/>
      <c r="KNU28" s="11"/>
      <c r="KNV28" s="11"/>
      <c r="KNW28" s="11"/>
      <c r="KNX28" s="11"/>
      <c r="KNY28" s="11"/>
      <c r="KNZ28" s="11"/>
      <c r="KOA28" s="11"/>
      <c r="KOB28" s="11"/>
      <c r="KOC28" s="11"/>
      <c r="KOD28" s="11"/>
      <c r="KOE28" s="11"/>
      <c r="KOF28" s="11"/>
      <c r="KOG28" s="11"/>
      <c r="KOH28" s="11"/>
      <c r="KOI28" s="11"/>
      <c r="KOJ28" s="11"/>
      <c r="KOK28" s="11"/>
      <c r="KOL28" s="11"/>
      <c r="KOM28" s="11"/>
      <c r="KON28" s="11"/>
      <c r="KOO28" s="11"/>
      <c r="KOP28" s="11"/>
      <c r="KOQ28" s="11"/>
      <c r="KOR28" s="11"/>
      <c r="KOS28" s="11"/>
      <c r="KOT28" s="11"/>
      <c r="KOU28" s="11"/>
      <c r="KOV28" s="11"/>
      <c r="KOW28" s="11"/>
      <c r="KOX28" s="11"/>
      <c r="KOY28" s="11"/>
      <c r="KOZ28" s="11"/>
      <c r="KPA28" s="11"/>
      <c r="KPB28" s="11"/>
      <c r="KPC28" s="11"/>
      <c r="KPD28" s="11"/>
      <c r="KPE28" s="11"/>
      <c r="KPF28" s="11"/>
      <c r="KPG28" s="11"/>
      <c r="KPH28" s="11"/>
      <c r="KPI28" s="11"/>
      <c r="KPJ28" s="11"/>
      <c r="KPK28" s="11"/>
      <c r="KPL28" s="11"/>
      <c r="KPM28" s="11"/>
      <c r="KPN28" s="11"/>
      <c r="KPO28" s="11"/>
      <c r="KPP28" s="11"/>
      <c r="KPQ28" s="11"/>
      <c r="KPR28" s="11"/>
      <c r="KPS28" s="11"/>
      <c r="KPT28" s="11"/>
      <c r="KPU28" s="11"/>
      <c r="KPV28" s="11"/>
      <c r="KPW28" s="11"/>
      <c r="KPX28" s="11"/>
      <c r="KPY28" s="11"/>
      <c r="KPZ28" s="11"/>
      <c r="KQA28" s="11"/>
      <c r="KQB28" s="11"/>
      <c r="KQC28" s="11"/>
      <c r="KQD28" s="11"/>
      <c r="KQE28" s="11"/>
      <c r="KQF28" s="11"/>
      <c r="KQG28" s="11"/>
      <c r="KQH28" s="11"/>
      <c r="KQI28" s="11"/>
      <c r="KQJ28" s="11"/>
      <c r="KQK28" s="11"/>
      <c r="KQL28" s="11"/>
      <c r="KQM28" s="11"/>
      <c r="KQN28" s="11"/>
      <c r="KQO28" s="11"/>
      <c r="KQP28" s="11"/>
      <c r="KQQ28" s="11"/>
      <c r="KQR28" s="11"/>
      <c r="KQS28" s="11"/>
      <c r="KQT28" s="11"/>
      <c r="KQU28" s="11"/>
      <c r="KQV28" s="11"/>
      <c r="KQW28" s="11"/>
      <c r="KQX28" s="11"/>
      <c r="KQY28" s="11"/>
      <c r="KQZ28" s="11"/>
      <c r="KRA28" s="11"/>
      <c r="KRB28" s="11"/>
      <c r="KRC28" s="11"/>
      <c r="KRD28" s="11"/>
      <c r="KRE28" s="11"/>
      <c r="KRF28" s="11"/>
      <c r="KRG28" s="11"/>
      <c r="KRH28" s="11"/>
      <c r="KRI28" s="11"/>
      <c r="KRJ28" s="11"/>
      <c r="KRK28" s="11"/>
      <c r="KRL28" s="11"/>
      <c r="KRM28" s="11"/>
      <c r="KRN28" s="11"/>
      <c r="KRO28" s="11"/>
      <c r="KRP28" s="11"/>
      <c r="KRQ28" s="11"/>
      <c r="KRR28" s="11"/>
      <c r="KRS28" s="11"/>
      <c r="KRT28" s="11"/>
      <c r="KRU28" s="11"/>
      <c r="KRV28" s="11"/>
      <c r="KRW28" s="11"/>
      <c r="KRX28" s="11"/>
      <c r="KRY28" s="11"/>
      <c r="KRZ28" s="11"/>
      <c r="KSA28" s="11"/>
      <c r="KSB28" s="11"/>
      <c r="KSC28" s="11"/>
      <c r="KSD28" s="11"/>
      <c r="KSE28" s="11"/>
      <c r="KSF28" s="11"/>
      <c r="KSG28" s="11"/>
      <c r="KSH28" s="11"/>
      <c r="KSI28" s="11"/>
      <c r="KSJ28" s="11"/>
      <c r="KSK28" s="11"/>
      <c r="KSL28" s="11"/>
      <c r="KSM28" s="11"/>
      <c r="KSN28" s="11"/>
      <c r="KSO28" s="11"/>
      <c r="KSP28" s="11"/>
      <c r="KSQ28" s="11"/>
      <c r="KSR28" s="11"/>
      <c r="KSS28" s="11"/>
      <c r="KST28" s="11"/>
      <c r="KSU28" s="11"/>
      <c r="KSV28" s="11"/>
      <c r="KSW28" s="11"/>
      <c r="KSX28" s="11"/>
      <c r="KSY28" s="11"/>
      <c r="KSZ28" s="11"/>
      <c r="KTA28" s="11"/>
      <c r="KTB28" s="11"/>
      <c r="KTC28" s="11"/>
      <c r="KTD28" s="11"/>
      <c r="KTE28" s="11"/>
      <c r="KTF28" s="11"/>
      <c r="KTG28" s="11"/>
      <c r="KTH28" s="11"/>
      <c r="KTI28" s="11"/>
      <c r="KTJ28" s="11"/>
      <c r="KTK28" s="11"/>
      <c r="KTL28" s="11"/>
      <c r="KTM28" s="11"/>
      <c r="KTN28" s="11"/>
      <c r="KTO28" s="11"/>
      <c r="KTP28" s="11"/>
      <c r="KTQ28" s="11"/>
      <c r="KTR28" s="11"/>
      <c r="KTS28" s="11"/>
      <c r="KTT28" s="11"/>
      <c r="KTU28" s="11"/>
      <c r="KTV28" s="11"/>
      <c r="KTW28" s="11"/>
      <c r="KTX28" s="11"/>
      <c r="KTY28" s="11"/>
      <c r="KTZ28" s="11"/>
      <c r="KUA28" s="11"/>
      <c r="KUB28" s="11"/>
      <c r="KUC28" s="11"/>
      <c r="KUD28" s="11"/>
      <c r="KUE28" s="11"/>
      <c r="KUF28" s="11"/>
      <c r="KUG28" s="11"/>
      <c r="KUH28" s="11"/>
      <c r="KUI28" s="11"/>
      <c r="KUJ28" s="11"/>
      <c r="KUK28" s="11"/>
      <c r="KUL28" s="11"/>
      <c r="KUM28" s="11"/>
      <c r="KUN28" s="11"/>
      <c r="KUO28" s="11"/>
      <c r="KUP28" s="11"/>
      <c r="KUQ28" s="11"/>
      <c r="KUR28" s="11"/>
      <c r="KUS28" s="11"/>
      <c r="KUT28" s="11"/>
      <c r="KUU28" s="11"/>
      <c r="KUV28" s="11"/>
      <c r="KUW28" s="11"/>
      <c r="KUX28" s="11"/>
      <c r="KUY28" s="11"/>
      <c r="KUZ28" s="11"/>
      <c r="KVA28" s="11"/>
      <c r="KVB28" s="11"/>
      <c r="KVC28" s="11"/>
      <c r="KVD28" s="11"/>
      <c r="KVE28" s="11"/>
      <c r="KVF28" s="11"/>
      <c r="KVG28" s="11"/>
      <c r="KVH28" s="11"/>
      <c r="KVI28" s="11"/>
      <c r="KVJ28" s="11"/>
      <c r="KVK28" s="11"/>
      <c r="KVL28" s="11"/>
      <c r="KVM28" s="11"/>
      <c r="KVN28" s="11"/>
      <c r="KVO28" s="11"/>
      <c r="KVP28" s="11"/>
      <c r="KVQ28" s="11"/>
      <c r="KVR28" s="11"/>
      <c r="KVS28" s="11"/>
      <c r="KVT28" s="11"/>
      <c r="KVU28" s="11"/>
      <c r="KVV28" s="11"/>
      <c r="KVW28" s="11"/>
      <c r="KVX28" s="11"/>
      <c r="KVY28" s="11"/>
      <c r="KVZ28" s="11"/>
      <c r="KWA28" s="11"/>
      <c r="KWB28" s="11"/>
      <c r="KWC28" s="11"/>
      <c r="KWD28" s="11"/>
      <c r="KWE28" s="11"/>
      <c r="KWF28" s="11"/>
      <c r="KWG28" s="11"/>
      <c r="KWH28" s="11"/>
      <c r="KWI28" s="11"/>
      <c r="KWJ28" s="11"/>
      <c r="KWK28" s="11"/>
      <c r="KWL28" s="11"/>
      <c r="KWM28" s="11"/>
      <c r="KWN28" s="11"/>
      <c r="KWO28" s="11"/>
      <c r="KWP28" s="11"/>
      <c r="KWQ28" s="11"/>
      <c r="KWR28" s="11"/>
      <c r="KWS28" s="11"/>
      <c r="KWT28" s="11"/>
      <c r="KWU28" s="11"/>
      <c r="KWV28" s="11"/>
      <c r="KWW28" s="11"/>
      <c r="KWX28" s="11"/>
      <c r="KWY28" s="11"/>
      <c r="KWZ28" s="11"/>
      <c r="KXA28" s="11"/>
      <c r="KXB28" s="11"/>
      <c r="KXC28" s="11"/>
      <c r="KXD28" s="11"/>
      <c r="KXE28" s="11"/>
      <c r="KXF28" s="11"/>
      <c r="KXG28" s="11"/>
      <c r="KXH28" s="11"/>
      <c r="KXI28" s="11"/>
      <c r="KXJ28" s="11"/>
      <c r="KXK28" s="11"/>
      <c r="KXL28" s="11"/>
      <c r="KXM28" s="11"/>
      <c r="KXN28" s="11"/>
      <c r="KXO28" s="11"/>
      <c r="KXP28" s="11"/>
      <c r="KXQ28" s="11"/>
      <c r="KXR28" s="11"/>
      <c r="KXS28" s="11"/>
      <c r="KXT28" s="11"/>
      <c r="KXU28" s="11"/>
      <c r="KXV28" s="11"/>
      <c r="KXW28" s="11"/>
      <c r="KXX28" s="11"/>
      <c r="KXY28" s="11"/>
      <c r="KXZ28" s="11"/>
      <c r="KYA28" s="11"/>
      <c r="KYB28" s="11"/>
      <c r="KYC28" s="11"/>
      <c r="KYD28" s="11"/>
      <c r="KYE28" s="11"/>
      <c r="KYF28" s="11"/>
      <c r="KYG28" s="11"/>
      <c r="KYH28" s="11"/>
      <c r="KYI28" s="11"/>
      <c r="KYJ28" s="11"/>
      <c r="KYK28" s="11"/>
      <c r="KYL28" s="11"/>
      <c r="KYM28" s="11"/>
      <c r="KYN28" s="11"/>
      <c r="KYO28" s="11"/>
      <c r="KYP28" s="11"/>
      <c r="KYQ28" s="11"/>
      <c r="KYR28" s="11"/>
      <c r="KYS28" s="11"/>
      <c r="KYT28" s="11"/>
      <c r="KYU28" s="11"/>
      <c r="KYV28" s="11"/>
      <c r="KYW28" s="11"/>
      <c r="KYX28" s="11"/>
      <c r="KYY28" s="11"/>
      <c r="KYZ28" s="11"/>
      <c r="KZA28" s="11"/>
      <c r="KZB28" s="11"/>
      <c r="KZC28" s="11"/>
      <c r="KZD28" s="11"/>
      <c r="KZE28" s="11"/>
      <c r="KZF28" s="11"/>
      <c r="KZG28" s="11"/>
      <c r="KZH28" s="11"/>
      <c r="KZI28" s="11"/>
      <c r="KZJ28" s="11"/>
      <c r="KZK28" s="11"/>
      <c r="KZL28" s="11"/>
      <c r="KZM28" s="11"/>
      <c r="KZN28" s="11"/>
      <c r="KZO28" s="11"/>
      <c r="KZP28" s="11"/>
      <c r="KZQ28" s="11"/>
      <c r="KZR28" s="11"/>
      <c r="KZS28" s="11"/>
      <c r="KZT28" s="11"/>
      <c r="KZU28" s="11"/>
      <c r="KZV28" s="11"/>
      <c r="KZW28" s="11"/>
      <c r="KZX28" s="11"/>
      <c r="KZY28" s="11"/>
      <c r="KZZ28" s="11"/>
      <c r="LAA28" s="11"/>
      <c r="LAB28" s="11"/>
      <c r="LAC28" s="11"/>
      <c r="LAD28" s="11"/>
      <c r="LAE28" s="11"/>
      <c r="LAF28" s="11"/>
      <c r="LAG28" s="11"/>
      <c r="LAH28" s="11"/>
      <c r="LAI28" s="11"/>
      <c r="LAJ28" s="11"/>
      <c r="LAK28" s="11"/>
      <c r="LAL28" s="11"/>
      <c r="LAM28" s="11"/>
      <c r="LAN28" s="11"/>
      <c r="LAO28" s="11"/>
      <c r="LAP28" s="11"/>
      <c r="LAQ28" s="11"/>
      <c r="LAR28" s="11"/>
      <c r="LAS28" s="11"/>
      <c r="LAT28" s="11"/>
      <c r="LAU28" s="11"/>
      <c r="LAV28" s="11"/>
      <c r="LAW28" s="11"/>
      <c r="LAX28" s="11"/>
      <c r="LAY28" s="11"/>
      <c r="LAZ28" s="11"/>
      <c r="LBA28" s="11"/>
      <c r="LBB28" s="11"/>
      <c r="LBC28" s="11"/>
      <c r="LBD28" s="11"/>
      <c r="LBE28" s="11"/>
      <c r="LBF28" s="11"/>
      <c r="LBG28" s="11"/>
      <c r="LBH28" s="11"/>
      <c r="LBI28" s="11"/>
      <c r="LBJ28" s="11"/>
      <c r="LBK28" s="11"/>
      <c r="LBL28" s="11"/>
      <c r="LBM28" s="11"/>
      <c r="LBN28" s="11"/>
      <c r="LBO28" s="11"/>
      <c r="LBP28" s="11"/>
      <c r="LBQ28" s="11"/>
      <c r="LBR28" s="11"/>
      <c r="LBS28" s="11"/>
      <c r="LBT28" s="11"/>
      <c r="LBU28" s="11"/>
      <c r="LBV28" s="11"/>
      <c r="LBW28" s="11"/>
      <c r="LBX28" s="11"/>
      <c r="LBY28" s="11"/>
      <c r="LBZ28" s="11"/>
      <c r="LCA28" s="11"/>
      <c r="LCB28" s="11"/>
      <c r="LCC28" s="11"/>
      <c r="LCD28" s="11"/>
      <c r="LCE28" s="11"/>
      <c r="LCF28" s="11"/>
      <c r="LCG28" s="11"/>
      <c r="LCH28" s="11"/>
      <c r="LCI28" s="11"/>
      <c r="LCJ28" s="11"/>
      <c r="LCK28" s="11"/>
      <c r="LCL28" s="11"/>
      <c r="LCM28" s="11"/>
      <c r="LCN28" s="11"/>
      <c r="LCO28" s="11"/>
      <c r="LCP28" s="11"/>
      <c r="LCQ28" s="11"/>
      <c r="LCR28" s="11"/>
      <c r="LCS28" s="11"/>
      <c r="LCT28" s="11"/>
      <c r="LCU28" s="11"/>
      <c r="LCV28" s="11"/>
      <c r="LCW28" s="11"/>
      <c r="LCX28" s="11"/>
      <c r="LCY28" s="11"/>
      <c r="LCZ28" s="11"/>
      <c r="LDA28" s="11"/>
      <c r="LDB28" s="11"/>
      <c r="LDC28" s="11"/>
      <c r="LDD28" s="11"/>
      <c r="LDE28" s="11"/>
      <c r="LDF28" s="11"/>
      <c r="LDG28" s="11"/>
      <c r="LDH28" s="11"/>
      <c r="LDI28" s="11"/>
      <c r="LDJ28" s="11"/>
      <c r="LDK28" s="11"/>
      <c r="LDL28" s="11"/>
      <c r="LDM28" s="11"/>
      <c r="LDN28" s="11"/>
      <c r="LDO28" s="11"/>
      <c r="LDP28" s="11"/>
      <c r="LDQ28" s="11"/>
      <c r="LDR28" s="11"/>
      <c r="LDS28" s="11"/>
      <c r="LDT28" s="11"/>
      <c r="LDU28" s="11"/>
      <c r="LDV28" s="11"/>
      <c r="LDW28" s="11"/>
      <c r="LDX28" s="11"/>
      <c r="LDY28" s="11"/>
      <c r="LDZ28" s="11"/>
      <c r="LEA28" s="11"/>
      <c r="LEB28" s="11"/>
      <c r="LEC28" s="11"/>
      <c r="LED28" s="11"/>
      <c r="LEE28" s="11"/>
      <c r="LEF28" s="11"/>
      <c r="LEG28" s="11"/>
      <c r="LEH28" s="11"/>
      <c r="LEI28" s="11"/>
      <c r="LEJ28" s="11"/>
      <c r="LEK28" s="11"/>
      <c r="LEL28" s="11"/>
      <c r="LEM28" s="11"/>
      <c r="LEN28" s="11"/>
      <c r="LEO28" s="11"/>
      <c r="LEP28" s="11"/>
      <c r="LEQ28" s="11"/>
      <c r="LER28" s="11"/>
      <c r="LES28" s="11"/>
      <c r="LET28" s="11"/>
      <c r="LEU28" s="11"/>
      <c r="LEV28" s="11"/>
      <c r="LEW28" s="11"/>
      <c r="LEX28" s="11"/>
      <c r="LEY28" s="11"/>
      <c r="LEZ28" s="11"/>
      <c r="LFA28" s="11"/>
      <c r="LFB28" s="11"/>
      <c r="LFC28" s="11"/>
      <c r="LFD28" s="11"/>
      <c r="LFE28" s="11"/>
      <c r="LFF28" s="11"/>
      <c r="LFG28" s="11"/>
      <c r="LFH28" s="11"/>
      <c r="LFI28" s="11"/>
      <c r="LFJ28" s="11"/>
      <c r="LFK28" s="11"/>
      <c r="LFL28" s="11"/>
      <c r="LFM28" s="11"/>
      <c r="LFN28" s="11"/>
      <c r="LFO28" s="11"/>
      <c r="LFP28" s="11"/>
      <c r="LFQ28" s="11"/>
      <c r="LFR28" s="11"/>
      <c r="LFS28" s="11"/>
      <c r="LFT28" s="11"/>
      <c r="LFU28" s="11"/>
      <c r="LFV28" s="11"/>
      <c r="LFW28" s="11"/>
      <c r="LFX28" s="11"/>
      <c r="LFY28" s="11"/>
      <c r="LFZ28" s="11"/>
      <c r="LGA28" s="11"/>
      <c r="LGB28" s="11"/>
      <c r="LGC28" s="11"/>
      <c r="LGD28" s="11"/>
      <c r="LGE28" s="11"/>
      <c r="LGF28" s="11"/>
      <c r="LGG28" s="11"/>
      <c r="LGH28" s="11"/>
      <c r="LGI28" s="11"/>
      <c r="LGJ28" s="11"/>
      <c r="LGK28" s="11"/>
      <c r="LGL28" s="11"/>
      <c r="LGM28" s="11"/>
      <c r="LGN28" s="11"/>
      <c r="LGO28" s="11"/>
      <c r="LGP28" s="11"/>
      <c r="LGQ28" s="11"/>
      <c r="LGR28" s="11"/>
      <c r="LGS28" s="11"/>
      <c r="LGT28" s="11"/>
      <c r="LGU28" s="11"/>
      <c r="LGV28" s="11"/>
      <c r="LGW28" s="11"/>
      <c r="LGX28" s="11"/>
      <c r="LGY28" s="11"/>
      <c r="LGZ28" s="11"/>
      <c r="LHA28" s="11"/>
      <c r="LHB28" s="11"/>
      <c r="LHC28" s="11"/>
      <c r="LHD28" s="11"/>
      <c r="LHE28" s="11"/>
      <c r="LHF28" s="11"/>
      <c r="LHG28" s="11"/>
      <c r="LHH28" s="11"/>
      <c r="LHI28" s="11"/>
      <c r="LHJ28" s="11"/>
      <c r="LHK28" s="11"/>
      <c r="LHL28" s="11"/>
      <c r="LHM28" s="11"/>
      <c r="LHN28" s="11"/>
      <c r="LHO28" s="11"/>
      <c r="LHP28" s="11"/>
      <c r="LHQ28" s="11"/>
      <c r="LHR28" s="11"/>
      <c r="LHS28" s="11"/>
      <c r="LHT28" s="11"/>
      <c r="LHU28" s="11"/>
      <c r="LHV28" s="11"/>
      <c r="LHW28" s="11"/>
      <c r="LHX28" s="11"/>
      <c r="LHY28" s="11"/>
      <c r="LHZ28" s="11"/>
      <c r="LIA28" s="11"/>
      <c r="LIB28" s="11"/>
      <c r="LIC28" s="11"/>
      <c r="LID28" s="11"/>
      <c r="LIE28" s="11"/>
      <c r="LIF28" s="11"/>
      <c r="LIG28" s="11"/>
      <c r="LIH28" s="11"/>
      <c r="LII28" s="11"/>
      <c r="LIJ28" s="11"/>
      <c r="LIK28" s="11"/>
      <c r="LIL28" s="11"/>
      <c r="LIM28" s="11"/>
      <c r="LIN28" s="11"/>
      <c r="LIO28" s="11"/>
      <c r="LIP28" s="11"/>
      <c r="LIQ28" s="11"/>
      <c r="LIR28" s="11"/>
      <c r="LIS28" s="11"/>
      <c r="LIT28" s="11"/>
      <c r="LIU28" s="11"/>
      <c r="LIV28" s="11"/>
      <c r="LIW28" s="11"/>
      <c r="LIX28" s="11"/>
      <c r="LIY28" s="11"/>
      <c r="LIZ28" s="11"/>
      <c r="LJA28" s="11"/>
      <c r="LJB28" s="11"/>
      <c r="LJC28" s="11"/>
      <c r="LJD28" s="11"/>
      <c r="LJE28" s="11"/>
      <c r="LJF28" s="11"/>
      <c r="LJG28" s="11"/>
      <c r="LJH28" s="11"/>
      <c r="LJI28" s="11"/>
      <c r="LJJ28" s="11"/>
      <c r="LJK28" s="11"/>
      <c r="LJL28" s="11"/>
      <c r="LJM28" s="11"/>
      <c r="LJN28" s="11"/>
      <c r="LJO28" s="11"/>
      <c r="LJP28" s="11"/>
      <c r="LJQ28" s="11"/>
      <c r="LJR28" s="11"/>
      <c r="LJS28" s="11"/>
      <c r="LJT28" s="11"/>
      <c r="LJU28" s="11"/>
      <c r="LJV28" s="11"/>
      <c r="LJW28" s="11"/>
      <c r="LJX28" s="11"/>
      <c r="LJY28" s="11"/>
      <c r="LJZ28" s="11"/>
      <c r="LKA28" s="11"/>
      <c r="LKB28" s="11"/>
      <c r="LKC28" s="11"/>
      <c r="LKD28" s="11"/>
      <c r="LKE28" s="11"/>
      <c r="LKF28" s="11"/>
      <c r="LKG28" s="11"/>
      <c r="LKH28" s="11"/>
      <c r="LKI28" s="11"/>
      <c r="LKJ28" s="11"/>
      <c r="LKK28" s="11"/>
      <c r="LKL28" s="11"/>
      <c r="LKM28" s="11"/>
      <c r="LKN28" s="11"/>
      <c r="LKO28" s="11"/>
      <c r="LKP28" s="11"/>
      <c r="LKQ28" s="11"/>
      <c r="LKR28" s="11"/>
      <c r="LKS28" s="11"/>
      <c r="LKT28" s="11"/>
      <c r="LKU28" s="11"/>
      <c r="LKV28" s="11"/>
      <c r="LKW28" s="11"/>
      <c r="LKX28" s="11"/>
      <c r="LKY28" s="11"/>
      <c r="LKZ28" s="11"/>
      <c r="LLA28" s="11"/>
      <c r="LLB28" s="11"/>
      <c r="LLC28" s="11"/>
      <c r="LLD28" s="11"/>
      <c r="LLE28" s="11"/>
      <c r="LLF28" s="11"/>
      <c r="LLG28" s="11"/>
      <c r="LLH28" s="11"/>
      <c r="LLI28" s="11"/>
      <c r="LLJ28" s="11"/>
      <c r="LLK28" s="11"/>
      <c r="LLL28" s="11"/>
      <c r="LLM28" s="11"/>
      <c r="LLN28" s="11"/>
      <c r="LLO28" s="11"/>
      <c r="LLP28" s="11"/>
      <c r="LLQ28" s="11"/>
      <c r="LLR28" s="11"/>
      <c r="LLS28" s="11"/>
      <c r="LLT28" s="11"/>
      <c r="LLU28" s="11"/>
      <c r="LLV28" s="11"/>
      <c r="LLW28" s="11"/>
      <c r="LLX28" s="11"/>
      <c r="LLY28" s="11"/>
      <c r="LLZ28" s="11"/>
      <c r="LMA28" s="11"/>
      <c r="LMB28" s="11"/>
      <c r="LMC28" s="11"/>
      <c r="LMD28" s="11"/>
      <c r="LME28" s="11"/>
      <c r="LMF28" s="11"/>
      <c r="LMG28" s="11"/>
      <c r="LMH28" s="11"/>
      <c r="LMI28" s="11"/>
      <c r="LMJ28" s="11"/>
      <c r="LMK28" s="11"/>
      <c r="LML28" s="11"/>
      <c r="LMM28" s="11"/>
      <c r="LMN28" s="11"/>
      <c r="LMO28" s="11"/>
      <c r="LMP28" s="11"/>
      <c r="LMQ28" s="11"/>
      <c r="LMR28" s="11"/>
      <c r="LMS28" s="11"/>
      <c r="LMT28" s="11"/>
      <c r="LMU28" s="11"/>
      <c r="LMV28" s="11"/>
      <c r="LMW28" s="11"/>
      <c r="LMX28" s="11"/>
      <c r="LMY28" s="11"/>
      <c r="LMZ28" s="11"/>
      <c r="LNA28" s="11"/>
      <c r="LNB28" s="11"/>
      <c r="LNC28" s="11"/>
      <c r="LND28" s="11"/>
      <c r="LNE28" s="11"/>
      <c r="LNF28" s="11"/>
      <c r="LNG28" s="11"/>
      <c r="LNH28" s="11"/>
      <c r="LNI28" s="11"/>
      <c r="LNJ28" s="11"/>
      <c r="LNK28" s="11"/>
      <c r="LNL28" s="11"/>
      <c r="LNM28" s="11"/>
      <c r="LNN28" s="11"/>
      <c r="LNO28" s="11"/>
      <c r="LNP28" s="11"/>
      <c r="LNQ28" s="11"/>
      <c r="LNR28" s="11"/>
      <c r="LNS28" s="11"/>
      <c r="LNT28" s="11"/>
      <c r="LNU28" s="11"/>
      <c r="LNV28" s="11"/>
      <c r="LNW28" s="11"/>
      <c r="LNX28" s="11"/>
      <c r="LNY28" s="11"/>
      <c r="LNZ28" s="11"/>
      <c r="LOA28" s="11"/>
      <c r="LOB28" s="11"/>
      <c r="LOC28" s="11"/>
      <c r="LOD28" s="11"/>
      <c r="LOE28" s="11"/>
      <c r="LOF28" s="11"/>
      <c r="LOG28" s="11"/>
      <c r="LOH28" s="11"/>
      <c r="LOI28" s="11"/>
      <c r="LOJ28" s="11"/>
      <c r="LOK28" s="11"/>
      <c r="LOL28" s="11"/>
      <c r="LOM28" s="11"/>
      <c r="LON28" s="11"/>
      <c r="LOO28" s="11"/>
      <c r="LOP28" s="11"/>
      <c r="LOQ28" s="11"/>
      <c r="LOR28" s="11"/>
      <c r="LOS28" s="11"/>
      <c r="LOT28" s="11"/>
      <c r="LOU28" s="11"/>
      <c r="LOV28" s="11"/>
      <c r="LOW28" s="11"/>
      <c r="LOX28" s="11"/>
      <c r="LOY28" s="11"/>
      <c r="LOZ28" s="11"/>
      <c r="LPA28" s="11"/>
      <c r="LPB28" s="11"/>
      <c r="LPC28" s="11"/>
      <c r="LPD28" s="11"/>
      <c r="LPE28" s="11"/>
      <c r="LPF28" s="11"/>
      <c r="LPG28" s="11"/>
      <c r="LPH28" s="11"/>
      <c r="LPI28" s="11"/>
      <c r="LPJ28" s="11"/>
      <c r="LPK28" s="11"/>
      <c r="LPL28" s="11"/>
      <c r="LPM28" s="11"/>
      <c r="LPN28" s="11"/>
      <c r="LPO28" s="11"/>
      <c r="LPP28" s="11"/>
      <c r="LPQ28" s="11"/>
      <c r="LPR28" s="11"/>
      <c r="LPS28" s="11"/>
      <c r="LPT28" s="11"/>
      <c r="LPU28" s="11"/>
      <c r="LPV28" s="11"/>
      <c r="LPW28" s="11"/>
      <c r="LPX28" s="11"/>
      <c r="LPY28" s="11"/>
      <c r="LPZ28" s="11"/>
      <c r="LQA28" s="11"/>
      <c r="LQB28" s="11"/>
      <c r="LQC28" s="11"/>
      <c r="LQD28" s="11"/>
      <c r="LQE28" s="11"/>
      <c r="LQF28" s="11"/>
      <c r="LQG28" s="11"/>
      <c r="LQH28" s="11"/>
      <c r="LQI28" s="11"/>
      <c r="LQJ28" s="11"/>
      <c r="LQK28" s="11"/>
      <c r="LQL28" s="11"/>
      <c r="LQM28" s="11"/>
      <c r="LQN28" s="11"/>
      <c r="LQO28" s="11"/>
      <c r="LQP28" s="11"/>
      <c r="LQQ28" s="11"/>
      <c r="LQR28" s="11"/>
      <c r="LQS28" s="11"/>
      <c r="LQT28" s="11"/>
      <c r="LQU28" s="11"/>
      <c r="LQV28" s="11"/>
      <c r="LQW28" s="11"/>
      <c r="LQX28" s="11"/>
      <c r="LQY28" s="11"/>
      <c r="LQZ28" s="11"/>
      <c r="LRA28" s="11"/>
      <c r="LRB28" s="11"/>
      <c r="LRC28" s="11"/>
      <c r="LRD28" s="11"/>
      <c r="LRE28" s="11"/>
      <c r="LRF28" s="11"/>
      <c r="LRG28" s="11"/>
      <c r="LRH28" s="11"/>
      <c r="LRI28" s="11"/>
      <c r="LRJ28" s="11"/>
      <c r="LRK28" s="11"/>
      <c r="LRL28" s="11"/>
      <c r="LRM28" s="11"/>
      <c r="LRN28" s="11"/>
      <c r="LRO28" s="11"/>
      <c r="LRP28" s="11"/>
      <c r="LRQ28" s="11"/>
      <c r="LRR28" s="11"/>
      <c r="LRS28" s="11"/>
      <c r="LRT28" s="11"/>
      <c r="LRU28" s="11"/>
      <c r="LRV28" s="11"/>
      <c r="LRW28" s="11"/>
      <c r="LRX28" s="11"/>
      <c r="LRY28" s="11"/>
      <c r="LRZ28" s="11"/>
      <c r="LSA28" s="11"/>
      <c r="LSB28" s="11"/>
      <c r="LSC28" s="11"/>
      <c r="LSD28" s="11"/>
      <c r="LSE28" s="11"/>
      <c r="LSF28" s="11"/>
      <c r="LSG28" s="11"/>
      <c r="LSH28" s="11"/>
      <c r="LSI28" s="11"/>
      <c r="LSJ28" s="11"/>
      <c r="LSK28" s="11"/>
      <c r="LSL28" s="11"/>
      <c r="LSM28" s="11"/>
      <c r="LSN28" s="11"/>
      <c r="LSO28" s="11"/>
      <c r="LSP28" s="11"/>
      <c r="LSQ28" s="11"/>
      <c r="LSR28" s="11"/>
      <c r="LSS28" s="11"/>
      <c r="LST28" s="11"/>
      <c r="LSU28" s="11"/>
      <c r="LSV28" s="11"/>
      <c r="LSW28" s="11"/>
      <c r="LSX28" s="11"/>
      <c r="LSY28" s="11"/>
      <c r="LSZ28" s="11"/>
      <c r="LTA28" s="11"/>
      <c r="LTB28" s="11"/>
      <c r="LTC28" s="11"/>
      <c r="LTD28" s="11"/>
      <c r="LTE28" s="11"/>
      <c r="LTF28" s="11"/>
      <c r="LTG28" s="11"/>
      <c r="LTH28" s="11"/>
      <c r="LTI28" s="11"/>
      <c r="LTJ28" s="11"/>
      <c r="LTK28" s="11"/>
      <c r="LTL28" s="11"/>
      <c r="LTM28" s="11"/>
      <c r="LTN28" s="11"/>
      <c r="LTO28" s="11"/>
      <c r="LTP28" s="11"/>
      <c r="LTQ28" s="11"/>
      <c r="LTR28" s="11"/>
      <c r="LTS28" s="11"/>
      <c r="LTT28" s="11"/>
      <c r="LTU28" s="11"/>
      <c r="LTV28" s="11"/>
      <c r="LTW28" s="11"/>
      <c r="LTX28" s="11"/>
      <c r="LTY28" s="11"/>
      <c r="LTZ28" s="11"/>
      <c r="LUA28" s="11"/>
      <c r="LUB28" s="11"/>
      <c r="LUC28" s="11"/>
      <c r="LUD28" s="11"/>
      <c r="LUE28" s="11"/>
      <c r="LUF28" s="11"/>
      <c r="LUG28" s="11"/>
      <c r="LUH28" s="11"/>
      <c r="LUI28" s="11"/>
      <c r="LUJ28" s="11"/>
      <c r="LUK28" s="11"/>
      <c r="LUL28" s="11"/>
      <c r="LUM28" s="11"/>
      <c r="LUN28" s="11"/>
      <c r="LUO28" s="11"/>
      <c r="LUP28" s="11"/>
      <c r="LUQ28" s="11"/>
      <c r="LUR28" s="11"/>
      <c r="LUS28" s="11"/>
      <c r="LUT28" s="11"/>
      <c r="LUU28" s="11"/>
      <c r="LUV28" s="11"/>
      <c r="LUW28" s="11"/>
      <c r="LUX28" s="11"/>
      <c r="LUY28" s="11"/>
      <c r="LUZ28" s="11"/>
      <c r="LVA28" s="11"/>
      <c r="LVB28" s="11"/>
      <c r="LVC28" s="11"/>
      <c r="LVD28" s="11"/>
      <c r="LVE28" s="11"/>
      <c r="LVF28" s="11"/>
      <c r="LVG28" s="11"/>
      <c r="LVH28" s="11"/>
      <c r="LVI28" s="11"/>
      <c r="LVJ28" s="11"/>
      <c r="LVK28" s="11"/>
      <c r="LVL28" s="11"/>
      <c r="LVM28" s="11"/>
      <c r="LVN28" s="11"/>
      <c r="LVO28" s="11"/>
      <c r="LVP28" s="11"/>
      <c r="LVQ28" s="11"/>
      <c r="LVR28" s="11"/>
      <c r="LVS28" s="11"/>
      <c r="LVT28" s="11"/>
      <c r="LVU28" s="11"/>
      <c r="LVV28" s="11"/>
      <c r="LVW28" s="11"/>
      <c r="LVX28" s="11"/>
      <c r="LVY28" s="11"/>
      <c r="LVZ28" s="11"/>
      <c r="LWA28" s="11"/>
      <c r="LWB28" s="11"/>
      <c r="LWC28" s="11"/>
      <c r="LWD28" s="11"/>
      <c r="LWE28" s="11"/>
      <c r="LWF28" s="11"/>
      <c r="LWG28" s="11"/>
      <c r="LWH28" s="11"/>
      <c r="LWI28" s="11"/>
      <c r="LWJ28" s="11"/>
      <c r="LWK28" s="11"/>
      <c r="LWL28" s="11"/>
      <c r="LWM28" s="11"/>
      <c r="LWN28" s="11"/>
      <c r="LWO28" s="11"/>
      <c r="LWP28" s="11"/>
      <c r="LWQ28" s="11"/>
      <c r="LWR28" s="11"/>
      <c r="LWS28" s="11"/>
      <c r="LWT28" s="11"/>
      <c r="LWU28" s="11"/>
      <c r="LWV28" s="11"/>
      <c r="LWW28" s="11"/>
      <c r="LWX28" s="11"/>
      <c r="LWY28" s="11"/>
      <c r="LWZ28" s="11"/>
      <c r="LXA28" s="11"/>
      <c r="LXB28" s="11"/>
      <c r="LXC28" s="11"/>
      <c r="LXD28" s="11"/>
      <c r="LXE28" s="11"/>
      <c r="LXF28" s="11"/>
      <c r="LXG28" s="11"/>
      <c r="LXH28" s="11"/>
      <c r="LXI28" s="11"/>
      <c r="LXJ28" s="11"/>
      <c r="LXK28" s="11"/>
      <c r="LXL28" s="11"/>
      <c r="LXM28" s="11"/>
      <c r="LXN28" s="11"/>
      <c r="LXO28" s="11"/>
      <c r="LXP28" s="11"/>
      <c r="LXQ28" s="11"/>
      <c r="LXR28" s="11"/>
      <c r="LXS28" s="11"/>
      <c r="LXT28" s="11"/>
      <c r="LXU28" s="11"/>
      <c r="LXV28" s="11"/>
      <c r="LXW28" s="11"/>
      <c r="LXX28" s="11"/>
      <c r="LXY28" s="11"/>
      <c r="LXZ28" s="11"/>
      <c r="LYA28" s="11"/>
      <c r="LYB28" s="11"/>
      <c r="LYC28" s="11"/>
      <c r="LYD28" s="11"/>
      <c r="LYE28" s="11"/>
      <c r="LYF28" s="11"/>
      <c r="LYG28" s="11"/>
      <c r="LYH28" s="11"/>
      <c r="LYI28" s="11"/>
      <c r="LYJ28" s="11"/>
      <c r="LYK28" s="11"/>
      <c r="LYL28" s="11"/>
      <c r="LYM28" s="11"/>
      <c r="LYN28" s="11"/>
      <c r="LYO28" s="11"/>
      <c r="LYP28" s="11"/>
      <c r="LYQ28" s="11"/>
      <c r="LYR28" s="11"/>
      <c r="LYS28" s="11"/>
      <c r="LYT28" s="11"/>
      <c r="LYU28" s="11"/>
      <c r="LYV28" s="11"/>
      <c r="LYW28" s="11"/>
      <c r="LYX28" s="11"/>
      <c r="LYY28" s="11"/>
      <c r="LYZ28" s="11"/>
      <c r="LZA28" s="11"/>
      <c r="LZB28" s="11"/>
      <c r="LZC28" s="11"/>
      <c r="LZD28" s="11"/>
      <c r="LZE28" s="11"/>
      <c r="LZF28" s="11"/>
      <c r="LZG28" s="11"/>
      <c r="LZH28" s="11"/>
      <c r="LZI28" s="11"/>
      <c r="LZJ28" s="11"/>
      <c r="LZK28" s="11"/>
      <c r="LZL28" s="11"/>
      <c r="LZM28" s="11"/>
      <c r="LZN28" s="11"/>
      <c r="LZO28" s="11"/>
      <c r="LZP28" s="11"/>
      <c r="LZQ28" s="11"/>
      <c r="LZR28" s="11"/>
      <c r="LZS28" s="11"/>
      <c r="LZT28" s="11"/>
      <c r="LZU28" s="11"/>
      <c r="LZV28" s="11"/>
      <c r="LZW28" s="11"/>
      <c r="LZX28" s="11"/>
      <c r="LZY28" s="11"/>
      <c r="LZZ28" s="11"/>
      <c r="MAA28" s="11"/>
      <c r="MAB28" s="11"/>
      <c r="MAC28" s="11"/>
      <c r="MAD28" s="11"/>
      <c r="MAE28" s="11"/>
      <c r="MAF28" s="11"/>
      <c r="MAG28" s="11"/>
      <c r="MAH28" s="11"/>
      <c r="MAI28" s="11"/>
      <c r="MAJ28" s="11"/>
      <c r="MAK28" s="11"/>
      <c r="MAL28" s="11"/>
      <c r="MAM28" s="11"/>
      <c r="MAN28" s="11"/>
      <c r="MAO28" s="11"/>
      <c r="MAP28" s="11"/>
      <c r="MAQ28" s="11"/>
      <c r="MAR28" s="11"/>
      <c r="MAS28" s="11"/>
      <c r="MAT28" s="11"/>
      <c r="MAU28" s="11"/>
      <c r="MAV28" s="11"/>
      <c r="MAW28" s="11"/>
      <c r="MAX28" s="11"/>
      <c r="MAY28" s="11"/>
      <c r="MAZ28" s="11"/>
      <c r="MBA28" s="11"/>
      <c r="MBB28" s="11"/>
      <c r="MBC28" s="11"/>
      <c r="MBD28" s="11"/>
      <c r="MBE28" s="11"/>
      <c r="MBF28" s="11"/>
      <c r="MBG28" s="11"/>
      <c r="MBH28" s="11"/>
      <c r="MBI28" s="11"/>
      <c r="MBJ28" s="11"/>
      <c r="MBK28" s="11"/>
      <c r="MBL28" s="11"/>
      <c r="MBM28" s="11"/>
      <c r="MBN28" s="11"/>
      <c r="MBO28" s="11"/>
      <c r="MBP28" s="11"/>
      <c r="MBQ28" s="11"/>
      <c r="MBR28" s="11"/>
      <c r="MBS28" s="11"/>
      <c r="MBT28" s="11"/>
      <c r="MBU28" s="11"/>
      <c r="MBV28" s="11"/>
      <c r="MBW28" s="11"/>
      <c r="MBX28" s="11"/>
      <c r="MBY28" s="11"/>
      <c r="MBZ28" s="11"/>
      <c r="MCA28" s="11"/>
      <c r="MCB28" s="11"/>
      <c r="MCC28" s="11"/>
      <c r="MCD28" s="11"/>
      <c r="MCE28" s="11"/>
      <c r="MCF28" s="11"/>
      <c r="MCG28" s="11"/>
      <c r="MCH28" s="11"/>
      <c r="MCI28" s="11"/>
      <c r="MCJ28" s="11"/>
      <c r="MCK28" s="11"/>
      <c r="MCL28" s="11"/>
      <c r="MCM28" s="11"/>
      <c r="MCN28" s="11"/>
      <c r="MCO28" s="11"/>
      <c r="MCP28" s="11"/>
      <c r="MCQ28" s="11"/>
      <c r="MCR28" s="11"/>
      <c r="MCS28" s="11"/>
      <c r="MCT28" s="11"/>
      <c r="MCU28" s="11"/>
      <c r="MCV28" s="11"/>
      <c r="MCW28" s="11"/>
      <c r="MCX28" s="11"/>
      <c r="MCY28" s="11"/>
      <c r="MCZ28" s="11"/>
      <c r="MDA28" s="11"/>
      <c r="MDB28" s="11"/>
      <c r="MDC28" s="11"/>
      <c r="MDD28" s="11"/>
      <c r="MDE28" s="11"/>
      <c r="MDF28" s="11"/>
      <c r="MDG28" s="11"/>
      <c r="MDH28" s="11"/>
      <c r="MDI28" s="11"/>
      <c r="MDJ28" s="11"/>
      <c r="MDK28" s="11"/>
      <c r="MDL28" s="11"/>
      <c r="MDM28" s="11"/>
      <c r="MDN28" s="11"/>
      <c r="MDO28" s="11"/>
      <c r="MDP28" s="11"/>
      <c r="MDQ28" s="11"/>
      <c r="MDR28" s="11"/>
      <c r="MDS28" s="11"/>
      <c r="MDT28" s="11"/>
      <c r="MDU28" s="11"/>
      <c r="MDV28" s="11"/>
      <c r="MDW28" s="11"/>
      <c r="MDX28" s="11"/>
      <c r="MDY28" s="11"/>
      <c r="MDZ28" s="11"/>
      <c r="MEA28" s="11"/>
      <c r="MEB28" s="11"/>
      <c r="MEC28" s="11"/>
      <c r="MED28" s="11"/>
      <c r="MEE28" s="11"/>
      <c r="MEF28" s="11"/>
      <c r="MEG28" s="11"/>
      <c r="MEH28" s="11"/>
      <c r="MEI28" s="11"/>
      <c r="MEJ28" s="11"/>
      <c r="MEK28" s="11"/>
      <c r="MEL28" s="11"/>
      <c r="MEM28" s="11"/>
      <c r="MEN28" s="11"/>
      <c r="MEO28" s="11"/>
      <c r="MEP28" s="11"/>
      <c r="MEQ28" s="11"/>
      <c r="MER28" s="11"/>
      <c r="MES28" s="11"/>
      <c r="MET28" s="11"/>
      <c r="MEU28" s="11"/>
      <c r="MEV28" s="11"/>
      <c r="MEW28" s="11"/>
      <c r="MEX28" s="11"/>
      <c r="MEY28" s="11"/>
      <c r="MEZ28" s="11"/>
      <c r="MFA28" s="11"/>
      <c r="MFB28" s="11"/>
      <c r="MFC28" s="11"/>
      <c r="MFD28" s="11"/>
      <c r="MFE28" s="11"/>
      <c r="MFF28" s="11"/>
      <c r="MFG28" s="11"/>
      <c r="MFH28" s="11"/>
      <c r="MFI28" s="11"/>
      <c r="MFJ28" s="11"/>
      <c r="MFK28" s="11"/>
      <c r="MFL28" s="11"/>
      <c r="MFM28" s="11"/>
      <c r="MFN28" s="11"/>
      <c r="MFO28" s="11"/>
      <c r="MFP28" s="11"/>
      <c r="MFQ28" s="11"/>
      <c r="MFR28" s="11"/>
      <c r="MFS28" s="11"/>
      <c r="MFT28" s="11"/>
      <c r="MFU28" s="11"/>
      <c r="MFV28" s="11"/>
      <c r="MFW28" s="11"/>
      <c r="MFX28" s="11"/>
      <c r="MFY28" s="11"/>
      <c r="MFZ28" s="11"/>
      <c r="MGA28" s="11"/>
      <c r="MGB28" s="11"/>
      <c r="MGC28" s="11"/>
      <c r="MGD28" s="11"/>
      <c r="MGE28" s="11"/>
      <c r="MGF28" s="11"/>
      <c r="MGG28" s="11"/>
      <c r="MGH28" s="11"/>
      <c r="MGI28" s="11"/>
      <c r="MGJ28" s="11"/>
      <c r="MGK28" s="11"/>
      <c r="MGL28" s="11"/>
      <c r="MGM28" s="11"/>
      <c r="MGN28" s="11"/>
      <c r="MGO28" s="11"/>
      <c r="MGP28" s="11"/>
      <c r="MGQ28" s="11"/>
      <c r="MGR28" s="11"/>
      <c r="MGS28" s="11"/>
      <c r="MGT28" s="11"/>
      <c r="MGU28" s="11"/>
      <c r="MGV28" s="11"/>
      <c r="MGW28" s="11"/>
      <c r="MGX28" s="11"/>
      <c r="MGY28" s="11"/>
      <c r="MGZ28" s="11"/>
      <c r="MHA28" s="11"/>
      <c r="MHB28" s="11"/>
      <c r="MHC28" s="11"/>
      <c r="MHD28" s="11"/>
      <c r="MHE28" s="11"/>
      <c r="MHF28" s="11"/>
      <c r="MHG28" s="11"/>
      <c r="MHH28" s="11"/>
      <c r="MHI28" s="11"/>
      <c r="MHJ28" s="11"/>
      <c r="MHK28" s="11"/>
      <c r="MHL28" s="11"/>
      <c r="MHM28" s="11"/>
      <c r="MHN28" s="11"/>
      <c r="MHO28" s="11"/>
      <c r="MHP28" s="11"/>
      <c r="MHQ28" s="11"/>
      <c r="MHR28" s="11"/>
      <c r="MHS28" s="11"/>
      <c r="MHT28" s="11"/>
      <c r="MHU28" s="11"/>
      <c r="MHV28" s="11"/>
      <c r="MHW28" s="11"/>
      <c r="MHX28" s="11"/>
      <c r="MHY28" s="11"/>
      <c r="MHZ28" s="11"/>
      <c r="MIA28" s="11"/>
      <c r="MIB28" s="11"/>
      <c r="MIC28" s="11"/>
      <c r="MID28" s="11"/>
      <c r="MIE28" s="11"/>
      <c r="MIF28" s="11"/>
      <c r="MIG28" s="11"/>
      <c r="MIH28" s="11"/>
      <c r="MII28" s="11"/>
      <c r="MIJ28" s="11"/>
      <c r="MIK28" s="11"/>
      <c r="MIL28" s="11"/>
      <c r="MIM28" s="11"/>
      <c r="MIN28" s="11"/>
      <c r="MIO28" s="11"/>
      <c r="MIP28" s="11"/>
      <c r="MIQ28" s="11"/>
      <c r="MIR28" s="11"/>
      <c r="MIS28" s="11"/>
      <c r="MIT28" s="11"/>
      <c r="MIU28" s="11"/>
      <c r="MIV28" s="11"/>
      <c r="MIW28" s="11"/>
      <c r="MIX28" s="11"/>
      <c r="MIY28" s="11"/>
      <c r="MIZ28" s="11"/>
      <c r="MJA28" s="11"/>
      <c r="MJB28" s="11"/>
      <c r="MJC28" s="11"/>
      <c r="MJD28" s="11"/>
      <c r="MJE28" s="11"/>
      <c r="MJF28" s="11"/>
      <c r="MJG28" s="11"/>
      <c r="MJH28" s="11"/>
      <c r="MJI28" s="11"/>
      <c r="MJJ28" s="11"/>
      <c r="MJK28" s="11"/>
      <c r="MJL28" s="11"/>
      <c r="MJM28" s="11"/>
      <c r="MJN28" s="11"/>
      <c r="MJO28" s="11"/>
      <c r="MJP28" s="11"/>
      <c r="MJQ28" s="11"/>
      <c r="MJR28" s="11"/>
      <c r="MJS28" s="11"/>
      <c r="MJT28" s="11"/>
      <c r="MJU28" s="11"/>
      <c r="MJV28" s="11"/>
      <c r="MJW28" s="11"/>
      <c r="MJX28" s="11"/>
      <c r="MJY28" s="11"/>
      <c r="MJZ28" s="11"/>
      <c r="MKA28" s="11"/>
      <c r="MKB28" s="11"/>
      <c r="MKC28" s="11"/>
      <c r="MKD28" s="11"/>
      <c r="MKE28" s="11"/>
      <c r="MKF28" s="11"/>
      <c r="MKG28" s="11"/>
      <c r="MKH28" s="11"/>
      <c r="MKI28" s="11"/>
      <c r="MKJ28" s="11"/>
      <c r="MKK28" s="11"/>
      <c r="MKL28" s="11"/>
      <c r="MKM28" s="11"/>
      <c r="MKN28" s="11"/>
      <c r="MKO28" s="11"/>
      <c r="MKP28" s="11"/>
      <c r="MKQ28" s="11"/>
      <c r="MKR28" s="11"/>
      <c r="MKS28" s="11"/>
      <c r="MKT28" s="11"/>
      <c r="MKU28" s="11"/>
      <c r="MKV28" s="11"/>
      <c r="MKW28" s="11"/>
      <c r="MKX28" s="11"/>
      <c r="MKY28" s="11"/>
      <c r="MKZ28" s="11"/>
      <c r="MLA28" s="11"/>
      <c r="MLB28" s="11"/>
      <c r="MLC28" s="11"/>
      <c r="MLD28" s="11"/>
      <c r="MLE28" s="11"/>
      <c r="MLF28" s="11"/>
      <c r="MLG28" s="11"/>
      <c r="MLH28" s="11"/>
      <c r="MLI28" s="11"/>
      <c r="MLJ28" s="11"/>
      <c r="MLK28" s="11"/>
      <c r="MLL28" s="11"/>
      <c r="MLM28" s="11"/>
      <c r="MLN28" s="11"/>
      <c r="MLO28" s="11"/>
      <c r="MLP28" s="11"/>
      <c r="MLQ28" s="11"/>
      <c r="MLR28" s="11"/>
      <c r="MLS28" s="11"/>
      <c r="MLT28" s="11"/>
      <c r="MLU28" s="11"/>
      <c r="MLV28" s="11"/>
      <c r="MLW28" s="11"/>
      <c r="MLX28" s="11"/>
      <c r="MLY28" s="11"/>
      <c r="MLZ28" s="11"/>
      <c r="MMA28" s="11"/>
      <c r="MMB28" s="11"/>
      <c r="MMC28" s="11"/>
      <c r="MMD28" s="11"/>
      <c r="MME28" s="11"/>
      <c r="MMF28" s="11"/>
      <c r="MMG28" s="11"/>
      <c r="MMH28" s="11"/>
      <c r="MMI28" s="11"/>
      <c r="MMJ28" s="11"/>
      <c r="MMK28" s="11"/>
      <c r="MML28" s="11"/>
      <c r="MMM28" s="11"/>
      <c r="MMN28" s="11"/>
      <c r="MMO28" s="11"/>
      <c r="MMP28" s="11"/>
      <c r="MMQ28" s="11"/>
      <c r="MMR28" s="11"/>
      <c r="MMS28" s="11"/>
      <c r="MMT28" s="11"/>
      <c r="MMU28" s="11"/>
      <c r="MMV28" s="11"/>
      <c r="MMW28" s="11"/>
      <c r="MMX28" s="11"/>
      <c r="MMY28" s="11"/>
      <c r="MMZ28" s="11"/>
      <c r="MNA28" s="11"/>
      <c r="MNB28" s="11"/>
      <c r="MNC28" s="11"/>
      <c r="MND28" s="11"/>
      <c r="MNE28" s="11"/>
      <c r="MNF28" s="11"/>
      <c r="MNG28" s="11"/>
      <c r="MNH28" s="11"/>
      <c r="MNI28" s="11"/>
      <c r="MNJ28" s="11"/>
      <c r="MNK28" s="11"/>
      <c r="MNL28" s="11"/>
      <c r="MNM28" s="11"/>
      <c r="MNN28" s="11"/>
      <c r="MNO28" s="11"/>
      <c r="MNP28" s="11"/>
      <c r="MNQ28" s="11"/>
      <c r="MNR28" s="11"/>
      <c r="MNS28" s="11"/>
      <c r="MNT28" s="11"/>
      <c r="MNU28" s="11"/>
      <c r="MNV28" s="11"/>
      <c r="MNW28" s="11"/>
      <c r="MNX28" s="11"/>
      <c r="MNY28" s="11"/>
      <c r="MNZ28" s="11"/>
      <c r="MOA28" s="11"/>
      <c r="MOB28" s="11"/>
      <c r="MOC28" s="11"/>
      <c r="MOD28" s="11"/>
      <c r="MOE28" s="11"/>
      <c r="MOF28" s="11"/>
      <c r="MOG28" s="11"/>
      <c r="MOH28" s="11"/>
      <c r="MOI28" s="11"/>
      <c r="MOJ28" s="11"/>
      <c r="MOK28" s="11"/>
      <c r="MOL28" s="11"/>
      <c r="MOM28" s="11"/>
      <c r="MON28" s="11"/>
      <c r="MOO28" s="11"/>
      <c r="MOP28" s="11"/>
      <c r="MOQ28" s="11"/>
      <c r="MOR28" s="11"/>
      <c r="MOS28" s="11"/>
      <c r="MOT28" s="11"/>
      <c r="MOU28" s="11"/>
      <c r="MOV28" s="11"/>
      <c r="MOW28" s="11"/>
      <c r="MOX28" s="11"/>
      <c r="MOY28" s="11"/>
      <c r="MOZ28" s="11"/>
      <c r="MPA28" s="11"/>
      <c r="MPB28" s="11"/>
      <c r="MPC28" s="11"/>
      <c r="MPD28" s="11"/>
      <c r="MPE28" s="11"/>
      <c r="MPF28" s="11"/>
      <c r="MPG28" s="11"/>
      <c r="MPH28" s="11"/>
      <c r="MPI28" s="11"/>
      <c r="MPJ28" s="11"/>
      <c r="MPK28" s="11"/>
      <c r="MPL28" s="11"/>
      <c r="MPM28" s="11"/>
      <c r="MPN28" s="11"/>
      <c r="MPO28" s="11"/>
      <c r="MPP28" s="11"/>
      <c r="MPQ28" s="11"/>
      <c r="MPR28" s="11"/>
      <c r="MPS28" s="11"/>
      <c r="MPT28" s="11"/>
      <c r="MPU28" s="11"/>
      <c r="MPV28" s="11"/>
      <c r="MPW28" s="11"/>
      <c r="MPX28" s="11"/>
      <c r="MPY28" s="11"/>
      <c r="MPZ28" s="11"/>
      <c r="MQA28" s="11"/>
      <c r="MQB28" s="11"/>
      <c r="MQC28" s="11"/>
      <c r="MQD28" s="11"/>
      <c r="MQE28" s="11"/>
      <c r="MQF28" s="11"/>
      <c r="MQG28" s="11"/>
      <c r="MQH28" s="11"/>
      <c r="MQI28" s="11"/>
      <c r="MQJ28" s="11"/>
      <c r="MQK28" s="11"/>
      <c r="MQL28" s="11"/>
      <c r="MQM28" s="11"/>
      <c r="MQN28" s="11"/>
      <c r="MQO28" s="11"/>
      <c r="MQP28" s="11"/>
      <c r="MQQ28" s="11"/>
      <c r="MQR28" s="11"/>
      <c r="MQS28" s="11"/>
      <c r="MQT28" s="11"/>
      <c r="MQU28" s="11"/>
      <c r="MQV28" s="11"/>
      <c r="MQW28" s="11"/>
      <c r="MQX28" s="11"/>
      <c r="MQY28" s="11"/>
      <c r="MQZ28" s="11"/>
      <c r="MRA28" s="11"/>
      <c r="MRB28" s="11"/>
      <c r="MRC28" s="11"/>
      <c r="MRD28" s="11"/>
      <c r="MRE28" s="11"/>
      <c r="MRF28" s="11"/>
      <c r="MRG28" s="11"/>
      <c r="MRH28" s="11"/>
      <c r="MRI28" s="11"/>
      <c r="MRJ28" s="11"/>
      <c r="MRK28" s="11"/>
      <c r="MRL28" s="11"/>
      <c r="MRM28" s="11"/>
      <c r="MRN28" s="11"/>
      <c r="MRO28" s="11"/>
      <c r="MRP28" s="11"/>
      <c r="MRQ28" s="11"/>
      <c r="MRR28" s="11"/>
      <c r="MRS28" s="11"/>
      <c r="MRT28" s="11"/>
      <c r="MRU28" s="11"/>
      <c r="MRV28" s="11"/>
      <c r="MRW28" s="11"/>
      <c r="MRX28" s="11"/>
      <c r="MRY28" s="11"/>
      <c r="MRZ28" s="11"/>
      <c r="MSA28" s="11"/>
      <c r="MSB28" s="11"/>
      <c r="MSC28" s="11"/>
      <c r="MSD28" s="11"/>
      <c r="MSE28" s="11"/>
      <c r="MSF28" s="11"/>
      <c r="MSG28" s="11"/>
      <c r="MSH28" s="11"/>
      <c r="MSI28" s="11"/>
      <c r="MSJ28" s="11"/>
      <c r="MSK28" s="11"/>
      <c r="MSL28" s="11"/>
      <c r="MSM28" s="11"/>
      <c r="MSN28" s="11"/>
      <c r="MSO28" s="11"/>
      <c r="MSP28" s="11"/>
      <c r="MSQ28" s="11"/>
      <c r="MSR28" s="11"/>
      <c r="MSS28" s="11"/>
      <c r="MST28" s="11"/>
      <c r="MSU28" s="11"/>
      <c r="MSV28" s="11"/>
      <c r="MSW28" s="11"/>
      <c r="MSX28" s="11"/>
      <c r="MSY28" s="11"/>
      <c r="MSZ28" s="11"/>
      <c r="MTA28" s="11"/>
      <c r="MTB28" s="11"/>
      <c r="MTC28" s="11"/>
      <c r="MTD28" s="11"/>
      <c r="MTE28" s="11"/>
      <c r="MTF28" s="11"/>
      <c r="MTG28" s="11"/>
      <c r="MTH28" s="11"/>
      <c r="MTI28" s="11"/>
      <c r="MTJ28" s="11"/>
      <c r="MTK28" s="11"/>
      <c r="MTL28" s="11"/>
      <c r="MTM28" s="11"/>
      <c r="MTN28" s="11"/>
      <c r="MTO28" s="11"/>
      <c r="MTP28" s="11"/>
      <c r="MTQ28" s="11"/>
      <c r="MTR28" s="11"/>
      <c r="MTS28" s="11"/>
      <c r="MTT28" s="11"/>
      <c r="MTU28" s="11"/>
      <c r="MTV28" s="11"/>
      <c r="MTW28" s="11"/>
      <c r="MTX28" s="11"/>
      <c r="MTY28" s="11"/>
      <c r="MTZ28" s="11"/>
      <c r="MUA28" s="11"/>
      <c r="MUB28" s="11"/>
      <c r="MUC28" s="11"/>
      <c r="MUD28" s="11"/>
      <c r="MUE28" s="11"/>
      <c r="MUF28" s="11"/>
      <c r="MUG28" s="11"/>
      <c r="MUH28" s="11"/>
      <c r="MUI28" s="11"/>
      <c r="MUJ28" s="11"/>
      <c r="MUK28" s="11"/>
      <c r="MUL28" s="11"/>
      <c r="MUM28" s="11"/>
      <c r="MUN28" s="11"/>
      <c r="MUO28" s="11"/>
      <c r="MUP28" s="11"/>
      <c r="MUQ28" s="11"/>
      <c r="MUR28" s="11"/>
      <c r="MUS28" s="11"/>
      <c r="MUT28" s="11"/>
      <c r="MUU28" s="11"/>
      <c r="MUV28" s="11"/>
      <c r="MUW28" s="11"/>
      <c r="MUX28" s="11"/>
      <c r="MUY28" s="11"/>
      <c r="MUZ28" s="11"/>
      <c r="MVA28" s="11"/>
      <c r="MVB28" s="11"/>
      <c r="MVC28" s="11"/>
      <c r="MVD28" s="11"/>
      <c r="MVE28" s="11"/>
      <c r="MVF28" s="11"/>
      <c r="MVG28" s="11"/>
      <c r="MVH28" s="11"/>
      <c r="MVI28" s="11"/>
      <c r="MVJ28" s="11"/>
      <c r="MVK28" s="11"/>
      <c r="MVL28" s="11"/>
      <c r="MVM28" s="11"/>
      <c r="MVN28" s="11"/>
      <c r="MVO28" s="11"/>
      <c r="MVP28" s="11"/>
      <c r="MVQ28" s="11"/>
      <c r="MVR28" s="11"/>
      <c r="MVS28" s="11"/>
      <c r="MVT28" s="11"/>
      <c r="MVU28" s="11"/>
      <c r="MVV28" s="11"/>
      <c r="MVW28" s="11"/>
      <c r="MVX28" s="11"/>
      <c r="MVY28" s="11"/>
      <c r="MVZ28" s="11"/>
      <c r="MWA28" s="11"/>
      <c r="MWB28" s="11"/>
      <c r="MWC28" s="11"/>
      <c r="MWD28" s="11"/>
      <c r="MWE28" s="11"/>
      <c r="MWF28" s="11"/>
      <c r="MWG28" s="11"/>
      <c r="MWH28" s="11"/>
      <c r="MWI28" s="11"/>
      <c r="MWJ28" s="11"/>
      <c r="MWK28" s="11"/>
      <c r="MWL28" s="11"/>
      <c r="MWM28" s="11"/>
      <c r="MWN28" s="11"/>
      <c r="MWO28" s="11"/>
      <c r="MWP28" s="11"/>
      <c r="MWQ28" s="11"/>
      <c r="MWR28" s="11"/>
      <c r="MWS28" s="11"/>
      <c r="MWT28" s="11"/>
      <c r="MWU28" s="11"/>
      <c r="MWV28" s="11"/>
      <c r="MWW28" s="11"/>
      <c r="MWX28" s="11"/>
      <c r="MWY28" s="11"/>
      <c r="MWZ28" s="11"/>
      <c r="MXA28" s="11"/>
      <c r="MXB28" s="11"/>
      <c r="MXC28" s="11"/>
      <c r="MXD28" s="11"/>
      <c r="MXE28" s="11"/>
      <c r="MXF28" s="11"/>
      <c r="MXG28" s="11"/>
      <c r="MXH28" s="11"/>
      <c r="MXI28" s="11"/>
      <c r="MXJ28" s="11"/>
      <c r="MXK28" s="11"/>
      <c r="MXL28" s="11"/>
      <c r="MXM28" s="11"/>
      <c r="MXN28" s="11"/>
      <c r="MXO28" s="11"/>
      <c r="MXP28" s="11"/>
      <c r="MXQ28" s="11"/>
      <c r="MXR28" s="11"/>
      <c r="MXS28" s="11"/>
      <c r="MXT28" s="11"/>
      <c r="MXU28" s="11"/>
      <c r="MXV28" s="11"/>
      <c r="MXW28" s="11"/>
      <c r="MXX28" s="11"/>
      <c r="MXY28" s="11"/>
      <c r="MXZ28" s="11"/>
      <c r="MYA28" s="11"/>
      <c r="MYB28" s="11"/>
      <c r="MYC28" s="11"/>
      <c r="MYD28" s="11"/>
      <c r="MYE28" s="11"/>
      <c r="MYF28" s="11"/>
      <c r="MYG28" s="11"/>
      <c r="MYH28" s="11"/>
      <c r="MYI28" s="11"/>
      <c r="MYJ28" s="11"/>
      <c r="MYK28" s="11"/>
      <c r="MYL28" s="11"/>
      <c r="MYM28" s="11"/>
      <c r="MYN28" s="11"/>
      <c r="MYO28" s="11"/>
      <c r="MYP28" s="11"/>
      <c r="MYQ28" s="11"/>
      <c r="MYR28" s="11"/>
      <c r="MYS28" s="11"/>
      <c r="MYT28" s="11"/>
      <c r="MYU28" s="11"/>
      <c r="MYV28" s="11"/>
      <c r="MYW28" s="11"/>
      <c r="MYX28" s="11"/>
      <c r="MYY28" s="11"/>
      <c r="MYZ28" s="11"/>
      <c r="MZA28" s="11"/>
      <c r="MZB28" s="11"/>
      <c r="MZC28" s="11"/>
      <c r="MZD28" s="11"/>
      <c r="MZE28" s="11"/>
      <c r="MZF28" s="11"/>
      <c r="MZG28" s="11"/>
      <c r="MZH28" s="11"/>
      <c r="MZI28" s="11"/>
      <c r="MZJ28" s="11"/>
      <c r="MZK28" s="11"/>
      <c r="MZL28" s="11"/>
      <c r="MZM28" s="11"/>
      <c r="MZN28" s="11"/>
      <c r="MZO28" s="11"/>
      <c r="MZP28" s="11"/>
      <c r="MZQ28" s="11"/>
      <c r="MZR28" s="11"/>
      <c r="MZS28" s="11"/>
      <c r="MZT28" s="11"/>
      <c r="MZU28" s="11"/>
      <c r="MZV28" s="11"/>
      <c r="MZW28" s="11"/>
      <c r="MZX28" s="11"/>
      <c r="MZY28" s="11"/>
      <c r="MZZ28" s="11"/>
      <c r="NAA28" s="11"/>
      <c r="NAB28" s="11"/>
      <c r="NAC28" s="11"/>
      <c r="NAD28" s="11"/>
      <c r="NAE28" s="11"/>
      <c r="NAF28" s="11"/>
      <c r="NAG28" s="11"/>
      <c r="NAH28" s="11"/>
      <c r="NAI28" s="11"/>
      <c r="NAJ28" s="11"/>
      <c r="NAK28" s="11"/>
      <c r="NAL28" s="11"/>
      <c r="NAM28" s="11"/>
      <c r="NAN28" s="11"/>
      <c r="NAO28" s="11"/>
      <c r="NAP28" s="11"/>
      <c r="NAQ28" s="11"/>
      <c r="NAR28" s="11"/>
      <c r="NAS28" s="11"/>
      <c r="NAT28" s="11"/>
      <c r="NAU28" s="11"/>
      <c r="NAV28" s="11"/>
      <c r="NAW28" s="11"/>
      <c r="NAX28" s="11"/>
      <c r="NAY28" s="11"/>
      <c r="NAZ28" s="11"/>
      <c r="NBA28" s="11"/>
      <c r="NBB28" s="11"/>
      <c r="NBC28" s="11"/>
      <c r="NBD28" s="11"/>
      <c r="NBE28" s="11"/>
      <c r="NBF28" s="11"/>
      <c r="NBG28" s="11"/>
      <c r="NBH28" s="11"/>
      <c r="NBI28" s="11"/>
      <c r="NBJ28" s="11"/>
      <c r="NBK28" s="11"/>
      <c r="NBL28" s="11"/>
      <c r="NBM28" s="11"/>
      <c r="NBN28" s="11"/>
      <c r="NBO28" s="11"/>
      <c r="NBP28" s="11"/>
      <c r="NBQ28" s="11"/>
      <c r="NBR28" s="11"/>
      <c r="NBS28" s="11"/>
      <c r="NBT28" s="11"/>
      <c r="NBU28" s="11"/>
      <c r="NBV28" s="11"/>
      <c r="NBW28" s="11"/>
      <c r="NBX28" s="11"/>
      <c r="NBY28" s="11"/>
      <c r="NBZ28" s="11"/>
      <c r="NCA28" s="11"/>
      <c r="NCB28" s="11"/>
      <c r="NCC28" s="11"/>
      <c r="NCD28" s="11"/>
      <c r="NCE28" s="11"/>
      <c r="NCF28" s="11"/>
      <c r="NCG28" s="11"/>
      <c r="NCH28" s="11"/>
      <c r="NCI28" s="11"/>
      <c r="NCJ28" s="11"/>
      <c r="NCK28" s="11"/>
      <c r="NCL28" s="11"/>
      <c r="NCM28" s="11"/>
      <c r="NCN28" s="11"/>
      <c r="NCO28" s="11"/>
      <c r="NCP28" s="11"/>
      <c r="NCQ28" s="11"/>
      <c r="NCR28" s="11"/>
      <c r="NCS28" s="11"/>
      <c r="NCT28" s="11"/>
      <c r="NCU28" s="11"/>
      <c r="NCV28" s="11"/>
      <c r="NCW28" s="11"/>
      <c r="NCX28" s="11"/>
      <c r="NCY28" s="11"/>
      <c r="NCZ28" s="11"/>
      <c r="NDA28" s="11"/>
      <c r="NDB28" s="11"/>
      <c r="NDC28" s="11"/>
      <c r="NDD28" s="11"/>
      <c r="NDE28" s="11"/>
      <c r="NDF28" s="11"/>
      <c r="NDG28" s="11"/>
      <c r="NDH28" s="11"/>
      <c r="NDI28" s="11"/>
      <c r="NDJ28" s="11"/>
      <c r="NDK28" s="11"/>
      <c r="NDL28" s="11"/>
      <c r="NDM28" s="11"/>
      <c r="NDN28" s="11"/>
      <c r="NDO28" s="11"/>
      <c r="NDP28" s="11"/>
      <c r="NDQ28" s="11"/>
      <c r="NDR28" s="11"/>
      <c r="NDS28" s="11"/>
      <c r="NDT28" s="11"/>
      <c r="NDU28" s="11"/>
      <c r="NDV28" s="11"/>
      <c r="NDW28" s="11"/>
      <c r="NDX28" s="11"/>
      <c r="NDY28" s="11"/>
      <c r="NDZ28" s="11"/>
      <c r="NEA28" s="11"/>
      <c r="NEB28" s="11"/>
      <c r="NEC28" s="11"/>
      <c r="NED28" s="11"/>
      <c r="NEE28" s="11"/>
      <c r="NEF28" s="11"/>
      <c r="NEG28" s="11"/>
      <c r="NEH28" s="11"/>
      <c r="NEI28" s="11"/>
      <c r="NEJ28" s="11"/>
      <c r="NEK28" s="11"/>
      <c r="NEL28" s="11"/>
      <c r="NEM28" s="11"/>
      <c r="NEN28" s="11"/>
      <c r="NEO28" s="11"/>
      <c r="NEP28" s="11"/>
      <c r="NEQ28" s="11"/>
      <c r="NER28" s="11"/>
      <c r="NES28" s="11"/>
      <c r="NET28" s="11"/>
      <c r="NEU28" s="11"/>
      <c r="NEV28" s="11"/>
      <c r="NEW28" s="11"/>
      <c r="NEX28" s="11"/>
      <c r="NEY28" s="11"/>
      <c r="NEZ28" s="11"/>
      <c r="NFA28" s="11"/>
      <c r="NFB28" s="11"/>
      <c r="NFC28" s="11"/>
      <c r="NFD28" s="11"/>
      <c r="NFE28" s="11"/>
      <c r="NFF28" s="11"/>
      <c r="NFG28" s="11"/>
      <c r="NFH28" s="11"/>
      <c r="NFI28" s="11"/>
      <c r="NFJ28" s="11"/>
      <c r="NFK28" s="11"/>
      <c r="NFL28" s="11"/>
      <c r="NFM28" s="11"/>
      <c r="NFN28" s="11"/>
      <c r="NFO28" s="11"/>
      <c r="NFP28" s="11"/>
      <c r="NFQ28" s="11"/>
      <c r="NFR28" s="11"/>
      <c r="NFS28" s="11"/>
      <c r="NFT28" s="11"/>
      <c r="NFU28" s="11"/>
      <c r="NFV28" s="11"/>
      <c r="NFW28" s="11"/>
      <c r="NFX28" s="11"/>
      <c r="NFY28" s="11"/>
      <c r="NFZ28" s="11"/>
      <c r="NGA28" s="11"/>
      <c r="NGB28" s="11"/>
      <c r="NGC28" s="11"/>
      <c r="NGD28" s="11"/>
      <c r="NGE28" s="11"/>
      <c r="NGF28" s="11"/>
      <c r="NGG28" s="11"/>
      <c r="NGH28" s="11"/>
      <c r="NGI28" s="11"/>
      <c r="NGJ28" s="11"/>
      <c r="NGK28" s="11"/>
      <c r="NGL28" s="11"/>
      <c r="NGM28" s="11"/>
      <c r="NGN28" s="11"/>
      <c r="NGO28" s="11"/>
      <c r="NGP28" s="11"/>
      <c r="NGQ28" s="11"/>
      <c r="NGR28" s="11"/>
      <c r="NGS28" s="11"/>
      <c r="NGT28" s="11"/>
      <c r="NGU28" s="11"/>
      <c r="NGV28" s="11"/>
      <c r="NGW28" s="11"/>
      <c r="NGX28" s="11"/>
      <c r="NGY28" s="11"/>
      <c r="NGZ28" s="11"/>
      <c r="NHA28" s="11"/>
      <c r="NHB28" s="11"/>
      <c r="NHC28" s="11"/>
      <c r="NHD28" s="11"/>
      <c r="NHE28" s="11"/>
      <c r="NHF28" s="11"/>
      <c r="NHG28" s="11"/>
      <c r="NHH28" s="11"/>
      <c r="NHI28" s="11"/>
      <c r="NHJ28" s="11"/>
      <c r="NHK28" s="11"/>
      <c r="NHL28" s="11"/>
      <c r="NHM28" s="11"/>
      <c r="NHN28" s="11"/>
      <c r="NHO28" s="11"/>
      <c r="NHP28" s="11"/>
      <c r="NHQ28" s="11"/>
      <c r="NHR28" s="11"/>
      <c r="NHS28" s="11"/>
      <c r="NHT28" s="11"/>
      <c r="NHU28" s="11"/>
      <c r="NHV28" s="11"/>
      <c r="NHW28" s="11"/>
      <c r="NHX28" s="11"/>
      <c r="NHY28" s="11"/>
      <c r="NHZ28" s="11"/>
      <c r="NIA28" s="11"/>
      <c r="NIB28" s="11"/>
      <c r="NIC28" s="11"/>
      <c r="NID28" s="11"/>
      <c r="NIE28" s="11"/>
      <c r="NIF28" s="11"/>
      <c r="NIG28" s="11"/>
      <c r="NIH28" s="11"/>
      <c r="NII28" s="11"/>
      <c r="NIJ28" s="11"/>
      <c r="NIK28" s="11"/>
      <c r="NIL28" s="11"/>
      <c r="NIM28" s="11"/>
      <c r="NIN28" s="11"/>
      <c r="NIO28" s="11"/>
      <c r="NIP28" s="11"/>
      <c r="NIQ28" s="11"/>
      <c r="NIR28" s="11"/>
      <c r="NIS28" s="11"/>
      <c r="NIT28" s="11"/>
      <c r="NIU28" s="11"/>
      <c r="NIV28" s="11"/>
      <c r="NIW28" s="11"/>
      <c r="NIX28" s="11"/>
      <c r="NIY28" s="11"/>
      <c r="NIZ28" s="11"/>
      <c r="NJA28" s="11"/>
      <c r="NJB28" s="11"/>
      <c r="NJC28" s="11"/>
      <c r="NJD28" s="11"/>
      <c r="NJE28" s="11"/>
      <c r="NJF28" s="11"/>
      <c r="NJG28" s="11"/>
      <c r="NJH28" s="11"/>
      <c r="NJI28" s="11"/>
      <c r="NJJ28" s="11"/>
      <c r="NJK28" s="11"/>
      <c r="NJL28" s="11"/>
      <c r="NJM28" s="11"/>
      <c r="NJN28" s="11"/>
      <c r="NJO28" s="11"/>
      <c r="NJP28" s="11"/>
      <c r="NJQ28" s="11"/>
      <c r="NJR28" s="11"/>
      <c r="NJS28" s="11"/>
      <c r="NJT28" s="11"/>
      <c r="NJU28" s="11"/>
      <c r="NJV28" s="11"/>
      <c r="NJW28" s="11"/>
      <c r="NJX28" s="11"/>
      <c r="NJY28" s="11"/>
      <c r="NJZ28" s="11"/>
      <c r="NKA28" s="11"/>
      <c r="NKB28" s="11"/>
      <c r="NKC28" s="11"/>
      <c r="NKD28" s="11"/>
      <c r="NKE28" s="11"/>
      <c r="NKF28" s="11"/>
      <c r="NKG28" s="11"/>
      <c r="NKH28" s="11"/>
      <c r="NKI28" s="11"/>
      <c r="NKJ28" s="11"/>
      <c r="NKK28" s="11"/>
      <c r="NKL28" s="11"/>
      <c r="NKM28" s="11"/>
      <c r="NKN28" s="11"/>
      <c r="NKO28" s="11"/>
      <c r="NKP28" s="11"/>
      <c r="NKQ28" s="11"/>
      <c r="NKR28" s="11"/>
      <c r="NKS28" s="11"/>
      <c r="NKT28" s="11"/>
      <c r="NKU28" s="11"/>
      <c r="NKV28" s="11"/>
      <c r="NKW28" s="11"/>
      <c r="NKX28" s="11"/>
      <c r="NKY28" s="11"/>
      <c r="NKZ28" s="11"/>
      <c r="NLA28" s="11"/>
      <c r="NLB28" s="11"/>
      <c r="NLC28" s="11"/>
      <c r="NLD28" s="11"/>
      <c r="NLE28" s="11"/>
      <c r="NLF28" s="11"/>
      <c r="NLG28" s="11"/>
      <c r="NLH28" s="11"/>
      <c r="NLI28" s="11"/>
      <c r="NLJ28" s="11"/>
      <c r="NLK28" s="11"/>
      <c r="NLL28" s="11"/>
      <c r="NLM28" s="11"/>
      <c r="NLN28" s="11"/>
      <c r="NLO28" s="11"/>
      <c r="NLP28" s="11"/>
      <c r="NLQ28" s="11"/>
      <c r="NLR28" s="11"/>
      <c r="NLS28" s="11"/>
      <c r="NLT28" s="11"/>
      <c r="NLU28" s="11"/>
      <c r="NLV28" s="11"/>
      <c r="NLW28" s="11"/>
      <c r="NLX28" s="11"/>
      <c r="NLY28" s="11"/>
      <c r="NLZ28" s="11"/>
      <c r="NMA28" s="11"/>
      <c r="NMB28" s="11"/>
      <c r="NMC28" s="11"/>
      <c r="NMD28" s="11"/>
      <c r="NME28" s="11"/>
      <c r="NMF28" s="11"/>
      <c r="NMG28" s="11"/>
      <c r="NMH28" s="11"/>
      <c r="NMI28" s="11"/>
      <c r="NMJ28" s="11"/>
      <c r="NMK28" s="11"/>
      <c r="NML28" s="11"/>
      <c r="NMM28" s="11"/>
      <c r="NMN28" s="11"/>
      <c r="NMO28" s="11"/>
      <c r="NMP28" s="11"/>
      <c r="NMQ28" s="11"/>
      <c r="NMR28" s="11"/>
      <c r="NMS28" s="11"/>
      <c r="NMT28" s="11"/>
      <c r="NMU28" s="11"/>
      <c r="NMV28" s="11"/>
      <c r="NMW28" s="11"/>
      <c r="NMX28" s="11"/>
      <c r="NMY28" s="11"/>
      <c r="NMZ28" s="11"/>
      <c r="NNA28" s="11"/>
      <c r="NNB28" s="11"/>
      <c r="NNC28" s="11"/>
      <c r="NND28" s="11"/>
      <c r="NNE28" s="11"/>
      <c r="NNF28" s="11"/>
      <c r="NNG28" s="11"/>
      <c r="NNH28" s="11"/>
      <c r="NNI28" s="11"/>
      <c r="NNJ28" s="11"/>
      <c r="NNK28" s="11"/>
      <c r="NNL28" s="11"/>
      <c r="NNM28" s="11"/>
      <c r="NNN28" s="11"/>
      <c r="NNO28" s="11"/>
      <c r="NNP28" s="11"/>
      <c r="NNQ28" s="11"/>
      <c r="NNR28" s="11"/>
      <c r="NNS28" s="11"/>
      <c r="NNT28" s="11"/>
      <c r="NNU28" s="11"/>
      <c r="NNV28" s="11"/>
      <c r="NNW28" s="11"/>
      <c r="NNX28" s="11"/>
      <c r="NNY28" s="11"/>
      <c r="NNZ28" s="11"/>
      <c r="NOA28" s="11"/>
      <c r="NOB28" s="11"/>
      <c r="NOC28" s="11"/>
      <c r="NOD28" s="11"/>
      <c r="NOE28" s="11"/>
      <c r="NOF28" s="11"/>
      <c r="NOG28" s="11"/>
      <c r="NOH28" s="11"/>
      <c r="NOI28" s="11"/>
      <c r="NOJ28" s="11"/>
      <c r="NOK28" s="11"/>
      <c r="NOL28" s="11"/>
      <c r="NOM28" s="11"/>
      <c r="NON28" s="11"/>
      <c r="NOO28" s="11"/>
      <c r="NOP28" s="11"/>
      <c r="NOQ28" s="11"/>
      <c r="NOR28" s="11"/>
      <c r="NOS28" s="11"/>
      <c r="NOT28" s="11"/>
      <c r="NOU28" s="11"/>
      <c r="NOV28" s="11"/>
      <c r="NOW28" s="11"/>
      <c r="NOX28" s="11"/>
      <c r="NOY28" s="11"/>
      <c r="NOZ28" s="11"/>
      <c r="NPA28" s="11"/>
      <c r="NPB28" s="11"/>
      <c r="NPC28" s="11"/>
      <c r="NPD28" s="11"/>
      <c r="NPE28" s="11"/>
      <c r="NPF28" s="11"/>
      <c r="NPG28" s="11"/>
      <c r="NPH28" s="11"/>
      <c r="NPI28" s="11"/>
      <c r="NPJ28" s="11"/>
      <c r="NPK28" s="11"/>
      <c r="NPL28" s="11"/>
      <c r="NPM28" s="11"/>
      <c r="NPN28" s="11"/>
      <c r="NPO28" s="11"/>
      <c r="NPP28" s="11"/>
      <c r="NPQ28" s="11"/>
      <c r="NPR28" s="11"/>
      <c r="NPS28" s="11"/>
      <c r="NPT28" s="11"/>
      <c r="NPU28" s="11"/>
      <c r="NPV28" s="11"/>
      <c r="NPW28" s="11"/>
      <c r="NPX28" s="11"/>
      <c r="NPY28" s="11"/>
      <c r="NPZ28" s="11"/>
      <c r="NQA28" s="11"/>
      <c r="NQB28" s="11"/>
      <c r="NQC28" s="11"/>
      <c r="NQD28" s="11"/>
      <c r="NQE28" s="11"/>
      <c r="NQF28" s="11"/>
      <c r="NQG28" s="11"/>
      <c r="NQH28" s="11"/>
      <c r="NQI28" s="11"/>
      <c r="NQJ28" s="11"/>
      <c r="NQK28" s="11"/>
      <c r="NQL28" s="11"/>
      <c r="NQM28" s="11"/>
      <c r="NQN28" s="11"/>
      <c r="NQO28" s="11"/>
      <c r="NQP28" s="11"/>
      <c r="NQQ28" s="11"/>
      <c r="NQR28" s="11"/>
      <c r="NQS28" s="11"/>
      <c r="NQT28" s="11"/>
      <c r="NQU28" s="11"/>
      <c r="NQV28" s="11"/>
      <c r="NQW28" s="11"/>
      <c r="NQX28" s="11"/>
      <c r="NQY28" s="11"/>
      <c r="NQZ28" s="11"/>
      <c r="NRA28" s="11"/>
      <c r="NRB28" s="11"/>
      <c r="NRC28" s="11"/>
      <c r="NRD28" s="11"/>
      <c r="NRE28" s="11"/>
      <c r="NRF28" s="11"/>
      <c r="NRG28" s="11"/>
      <c r="NRH28" s="11"/>
      <c r="NRI28" s="11"/>
      <c r="NRJ28" s="11"/>
      <c r="NRK28" s="11"/>
      <c r="NRL28" s="11"/>
      <c r="NRM28" s="11"/>
      <c r="NRN28" s="11"/>
      <c r="NRO28" s="11"/>
      <c r="NRP28" s="11"/>
      <c r="NRQ28" s="11"/>
      <c r="NRR28" s="11"/>
      <c r="NRS28" s="11"/>
      <c r="NRT28" s="11"/>
      <c r="NRU28" s="11"/>
      <c r="NRV28" s="11"/>
      <c r="NRW28" s="11"/>
      <c r="NRX28" s="11"/>
      <c r="NRY28" s="11"/>
      <c r="NRZ28" s="11"/>
      <c r="NSA28" s="11"/>
      <c r="NSB28" s="11"/>
      <c r="NSC28" s="11"/>
      <c r="NSD28" s="11"/>
      <c r="NSE28" s="11"/>
      <c r="NSF28" s="11"/>
      <c r="NSG28" s="11"/>
      <c r="NSH28" s="11"/>
      <c r="NSI28" s="11"/>
      <c r="NSJ28" s="11"/>
      <c r="NSK28" s="11"/>
      <c r="NSL28" s="11"/>
      <c r="NSM28" s="11"/>
      <c r="NSN28" s="11"/>
      <c r="NSO28" s="11"/>
      <c r="NSP28" s="11"/>
      <c r="NSQ28" s="11"/>
      <c r="NSR28" s="11"/>
      <c r="NSS28" s="11"/>
      <c r="NST28" s="11"/>
      <c r="NSU28" s="11"/>
      <c r="NSV28" s="11"/>
      <c r="NSW28" s="11"/>
      <c r="NSX28" s="11"/>
      <c r="NSY28" s="11"/>
      <c r="NSZ28" s="11"/>
      <c r="NTA28" s="11"/>
      <c r="NTB28" s="11"/>
      <c r="NTC28" s="11"/>
      <c r="NTD28" s="11"/>
      <c r="NTE28" s="11"/>
      <c r="NTF28" s="11"/>
      <c r="NTG28" s="11"/>
      <c r="NTH28" s="11"/>
      <c r="NTI28" s="11"/>
      <c r="NTJ28" s="11"/>
      <c r="NTK28" s="11"/>
      <c r="NTL28" s="11"/>
      <c r="NTM28" s="11"/>
      <c r="NTN28" s="11"/>
      <c r="NTO28" s="11"/>
      <c r="NTP28" s="11"/>
      <c r="NTQ28" s="11"/>
      <c r="NTR28" s="11"/>
      <c r="NTS28" s="11"/>
      <c r="NTT28" s="11"/>
      <c r="NTU28" s="11"/>
      <c r="NTV28" s="11"/>
      <c r="NTW28" s="11"/>
      <c r="NTX28" s="11"/>
      <c r="NTY28" s="11"/>
      <c r="NTZ28" s="11"/>
      <c r="NUA28" s="11"/>
      <c r="NUB28" s="11"/>
      <c r="NUC28" s="11"/>
      <c r="NUD28" s="11"/>
      <c r="NUE28" s="11"/>
      <c r="NUF28" s="11"/>
      <c r="NUG28" s="11"/>
      <c r="NUH28" s="11"/>
      <c r="NUI28" s="11"/>
      <c r="NUJ28" s="11"/>
      <c r="NUK28" s="11"/>
      <c r="NUL28" s="11"/>
      <c r="NUM28" s="11"/>
      <c r="NUN28" s="11"/>
      <c r="NUO28" s="11"/>
      <c r="NUP28" s="11"/>
      <c r="NUQ28" s="11"/>
      <c r="NUR28" s="11"/>
      <c r="NUS28" s="11"/>
      <c r="NUT28" s="11"/>
      <c r="NUU28" s="11"/>
      <c r="NUV28" s="11"/>
      <c r="NUW28" s="11"/>
      <c r="NUX28" s="11"/>
      <c r="NUY28" s="11"/>
      <c r="NUZ28" s="11"/>
      <c r="NVA28" s="11"/>
      <c r="NVB28" s="11"/>
      <c r="NVC28" s="11"/>
      <c r="NVD28" s="11"/>
      <c r="NVE28" s="11"/>
      <c r="NVF28" s="11"/>
      <c r="NVG28" s="11"/>
      <c r="NVH28" s="11"/>
      <c r="NVI28" s="11"/>
      <c r="NVJ28" s="11"/>
      <c r="NVK28" s="11"/>
      <c r="NVL28" s="11"/>
      <c r="NVM28" s="11"/>
      <c r="NVN28" s="11"/>
      <c r="NVO28" s="11"/>
      <c r="NVP28" s="11"/>
      <c r="NVQ28" s="11"/>
      <c r="NVR28" s="11"/>
      <c r="NVS28" s="11"/>
      <c r="NVT28" s="11"/>
      <c r="NVU28" s="11"/>
      <c r="NVV28" s="11"/>
      <c r="NVW28" s="11"/>
      <c r="NVX28" s="11"/>
      <c r="NVY28" s="11"/>
      <c r="NVZ28" s="11"/>
      <c r="NWA28" s="11"/>
      <c r="NWB28" s="11"/>
      <c r="NWC28" s="11"/>
      <c r="NWD28" s="11"/>
      <c r="NWE28" s="11"/>
      <c r="NWF28" s="11"/>
      <c r="NWG28" s="11"/>
      <c r="NWH28" s="11"/>
      <c r="NWI28" s="11"/>
      <c r="NWJ28" s="11"/>
      <c r="NWK28" s="11"/>
      <c r="NWL28" s="11"/>
      <c r="NWM28" s="11"/>
      <c r="NWN28" s="11"/>
      <c r="NWO28" s="11"/>
      <c r="NWP28" s="11"/>
      <c r="NWQ28" s="11"/>
      <c r="NWR28" s="11"/>
      <c r="NWS28" s="11"/>
      <c r="NWT28" s="11"/>
      <c r="NWU28" s="11"/>
      <c r="NWV28" s="11"/>
      <c r="NWW28" s="11"/>
      <c r="NWX28" s="11"/>
      <c r="NWY28" s="11"/>
      <c r="NWZ28" s="11"/>
      <c r="NXA28" s="11"/>
      <c r="NXB28" s="11"/>
      <c r="NXC28" s="11"/>
      <c r="NXD28" s="11"/>
      <c r="NXE28" s="11"/>
      <c r="NXF28" s="11"/>
      <c r="NXG28" s="11"/>
      <c r="NXH28" s="11"/>
      <c r="NXI28" s="11"/>
      <c r="NXJ28" s="11"/>
      <c r="NXK28" s="11"/>
      <c r="NXL28" s="11"/>
      <c r="NXM28" s="11"/>
      <c r="NXN28" s="11"/>
      <c r="NXO28" s="11"/>
      <c r="NXP28" s="11"/>
      <c r="NXQ28" s="11"/>
      <c r="NXR28" s="11"/>
      <c r="NXS28" s="11"/>
      <c r="NXT28" s="11"/>
      <c r="NXU28" s="11"/>
      <c r="NXV28" s="11"/>
      <c r="NXW28" s="11"/>
      <c r="NXX28" s="11"/>
      <c r="NXY28" s="11"/>
      <c r="NXZ28" s="11"/>
      <c r="NYA28" s="11"/>
      <c r="NYB28" s="11"/>
      <c r="NYC28" s="11"/>
      <c r="NYD28" s="11"/>
      <c r="NYE28" s="11"/>
      <c r="NYF28" s="11"/>
      <c r="NYG28" s="11"/>
      <c r="NYH28" s="11"/>
      <c r="NYI28" s="11"/>
      <c r="NYJ28" s="11"/>
      <c r="NYK28" s="11"/>
      <c r="NYL28" s="11"/>
      <c r="NYM28" s="11"/>
      <c r="NYN28" s="11"/>
      <c r="NYO28" s="11"/>
      <c r="NYP28" s="11"/>
      <c r="NYQ28" s="11"/>
      <c r="NYR28" s="11"/>
      <c r="NYS28" s="11"/>
      <c r="NYT28" s="11"/>
      <c r="NYU28" s="11"/>
      <c r="NYV28" s="11"/>
      <c r="NYW28" s="11"/>
      <c r="NYX28" s="11"/>
      <c r="NYY28" s="11"/>
      <c r="NYZ28" s="11"/>
      <c r="NZA28" s="11"/>
      <c r="NZB28" s="11"/>
      <c r="NZC28" s="11"/>
      <c r="NZD28" s="11"/>
      <c r="NZE28" s="11"/>
      <c r="NZF28" s="11"/>
      <c r="NZG28" s="11"/>
      <c r="NZH28" s="11"/>
      <c r="NZI28" s="11"/>
      <c r="NZJ28" s="11"/>
      <c r="NZK28" s="11"/>
      <c r="NZL28" s="11"/>
      <c r="NZM28" s="11"/>
      <c r="NZN28" s="11"/>
      <c r="NZO28" s="11"/>
      <c r="NZP28" s="11"/>
      <c r="NZQ28" s="11"/>
      <c r="NZR28" s="11"/>
      <c r="NZS28" s="11"/>
      <c r="NZT28" s="11"/>
      <c r="NZU28" s="11"/>
      <c r="NZV28" s="11"/>
      <c r="NZW28" s="11"/>
      <c r="NZX28" s="11"/>
      <c r="NZY28" s="11"/>
      <c r="NZZ28" s="11"/>
      <c r="OAA28" s="11"/>
      <c r="OAB28" s="11"/>
      <c r="OAC28" s="11"/>
      <c r="OAD28" s="11"/>
      <c r="OAE28" s="11"/>
      <c r="OAF28" s="11"/>
      <c r="OAG28" s="11"/>
      <c r="OAH28" s="11"/>
      <c r="OAI28" s="11"/>
      <c r="OAJ28" s="11"/>
      <c r="OAK28" s="11"/>
      <c r="OAL28" s="11"/>
      <c r="OAM28" s="11"/>
      <c r="OAN28" s="11"/>
      <c r="OAO28" s="11"/>
      <c r="OAP28" s="11"/>
      <c r="OAQ28" s="11"/>
      <c r="OAR28" s="11"/>
      <c r="OAS28" s="11"/>
      <c r="OAT28" s="11"/>
      <c r="OAU28" s="11"/>
      <c r="OAV28" s="11"/>
      <c r="OAW28" s="11"/>
      <c r="OAX28" s="11"/>
      <c r="OAY28" s="11"/>
      <c r="OAZ28" s="11"/>
      <c r="OBA28" s="11"/>
      <c r="OBB28" s="11"/>
      <c r="OBC28" s="11"/>
      <c r="OBD28" s="11"/>
      <c r="OBE28" s="11"/>
      <c r="OBF28" s="11"/>
      <c r="OBG28" s="11"/>
      <c r="OBH28" s="11"/>
      <c r="OBI28" s="11"/>
      <c r="OBJ28" s="11"/>
      <c r="OBK28" s="11"/>
      <c r="OBL28" s="11"/>
      <c r="OBM28" s="11"/>
      <c r="OBN28" s="11"/>
      <c r="OBO28" s="11"/>
      <c r="OBP28" s="11"/>
      <c r="OBQ28" s="11"/>
      <c r="OBR28" s="11"/>
      <c r="OBS28" s="11"/>
      <c r="OBT28" s="11"/>
      <c r="OBU28" s="11"/>
      <c r="OBV28" s="11"/>
      <c r="OBW28" s="11"/>
      <c r="OBX28" s="11"/>
      <c r="OBY28" s="11"/>
      <c r="OBZ28" s="11"/>
      <c r="OCA28" s="11"/>
      <c r="OCB28" s="11"/>
      <c r="OCC28" s="11"/>
      <c r="OCD28" s="11"/>
      <c r="OCE28" s="11"/>
      <c r="OCF28" s="11"/>
      <c r="OCG28" s="11"/>
      <c r="OCH28" s="11"/>
      <c r="OCI28" s="11"/>
      <c r="OCJ28" s="11"/>
      <c r="OCK28" s="11"/>
      <c r="OCL28" s="11"/>
      <c r="OCM28" s="11"/>
      <c r="OCN28" s="11"/>
      <c r="OCO28" s="11"/>
      <c r="OCP28" s="11"/>
      <c r="OCQ28" s="11"/>
      <c r="OCR28" s="11"/>
      <c r="OCS28" s="11"/>
      <c r="OCT28" s="11"/>
      <c r="OCU28" s="11"/>
      <c r="OCV28" s="11"/>
      <c r="OCW28" s="11"/>
      <c r="OCX28" s="11"/>
      <c r="OCY28" s="11"/>
      <c r="OCZ28" s="11"/>
      <c r="ODA28" s="11"/>
      <c r="ODB28" s="11"/>
      <c r="ODC28" s="11"/>
      <c r="ODD28" s="11"/>
      <c r="ODE28" s="11"/>
      <c r="ODF28" s="11"/>
      <c r="ODG28" s="11"/>
      <c r="ODH28" s="11"/>
      <c r="ODI28" s="11"/>
      <c r="ODJ28" s="11"/>
      <c r="ODK28" s="11"/>
      <c r="ODL28" s="11"/>
      <c r="ODM28" s="11"/>
      <c r="ODN28" s="11"/>
      <c r="ODO28" s="11"/>
      <c r="ODP28" s="11"/>
      <c r="ODQ28" s="11"/>
      <c r="ODR28" s="11"/>
      <c r="ODS28" s="11"/>
      <c r="ODT28" s="11"/>
      <c r="ODU28" s="11"/>
      <c r="ODV28" s="11"/>
      <c r="ODW28" s="11"/>
      <c r="ODX28" s="11"/>
      <c r="ODY28" s="11"/>
      <c r="ODZ28" s="11"/>
      <c r="OEA28" s="11"/>
      <c r="OEB28" s="11"/>
      <c r="OEC28" s="11"/>
      <c r="OED28" s="11"/>
      <c r="OEE28" s="11"/>
      <c r="OEF28" s="11"/>
      <c r="OEG28" s="11"/>
      <c r="OEH28" s="11"/>
      <c r="OEI28" s="11"/>
      <c r="OEJ28" s="11"/>
      <c r="OEK28" s="11"/>
      <c r="OEL28" s="11"/>
      <c r="OEM28" s="11"/>
      <c r="OEN28" s="11"/>
      <c r="OEO28" s="11"/>
      <c r="OEP28" s="11"/>
      <c r="OEQ28" s="11"/>
      <c r="OER28" s="11"/>
      <c r="OES28" s="11"/>
      <c r="OET28" s="11"/>
      <c r="OEU28" s="11"/>
      <c r="OEV28" s="11"/>
      <c r="OEW28" s="11"/>
      <c r="OEX28" s="11"/>
      <c r="OEY28" s="11"/>
      <c r="OEZ28" s="11"/>
      <c r="OFA28" s="11"/>
      <c r="OFB28" s="11"/>
      <c r="OFC28" s="11"/>
      <c r="OFD28" s="11"/>
      <c r="OFE28" s="11"/>
      <c r="OFF28" s="11"/>
      <c r="OFG28" s="11"/>
      <c r="OFH28" s="11"/>
      <c r="OFI28" s="11"/>
      <c r="OFJ28" s="11"/>
      <c r="OFK28" s="11"/>
      <c r="OFL28" s="11"/>
      <c r="OFM28" s="11"/>
      <c r="OFN28" s="11"/>
      <c r="OFO28" s="11"/>
      <c r="OFP28" s="11"/>
      <c r="OFQ28" s="11"/>
      <c r="OFR28" s="11"/>
      <c r="OFS28" s="11"/>
      <c r="OFT28" s="11"/>
      <c r="OFU28" s="11"/>
      <c r="OFV28" s="11"/>
      <c r="OFW28" s="11"/>
      <c r="OFX28" s="11"/>
      <c r="OFY28" s="11"/>
      <c r="OFZ28" s="11"/>
      <c r="OGA28" s="11"/>
      <c r="OGB28" s="11"/>
      <c r="OGC28" s="11"/>
      <c r="OGD28" s="11"/>
      <c r="OGE28" s="11"/>
      <c r="OGF28" s="11"/>
      <c r="OGG28" s="11"/>
      <c r="OGH28" s="11"/>
      <c r="OGI28" s="11"/>
      <c r="OGJ28" s="11"/>
      <c r="OGK28" s="11"/>
      <c r="OGL28" s="11"/>
      <c r="OGM28" s="11"/>
      <c r="OGN28" s="11"/>
      <c r="OGO28" s="11"/>
      <c r="OGP28" s="11"/>
      <c r="OGQ28" s="11"/>
      <c r="OGR28" s="11"/>
      <c r="OGS28" s="11"/>
      <c r="OGT28" s="11"/>
      <c r="OGU28" s="11"/>
      <c r="OGV28" s="11"/>
      <c r="OGW28" s="11"/>
      <c r="OGX28" s="11"/>
      <c r="OGY28" s="11"/>
      <c r="OGZ28" s="11"/>
      <c r="OHA28" s="11"/>
      <c r="OHB28" s="11"/>
      <c r="OHC28" s="11"/>
      <c r="OHD28" s="11"/>
      <c r="OHE28" s="11"/>
      <c r="OHF28" s="11"/>
      <c r="OHG28" s="11"/>
      <c r="OHH28" s="11"/>
      <c r="OHI28" s="11"/>
      <c r="OHJ28" s="11"/>
      <c r="OHK28" s="11"/>
      <c r="OHL28" s="11"/>
      <c r="OHM28" s="11"/>
      <c r="OHN28" s="11"/>
      <c r="OHO28" s="11"/>
      <c r="OHP28" s="11"/>
      <c r="OHQ28" s="11"/>
      <c r="OHR28" s="11"/>
      <c r="OHS28" s="11"/>
      <c r="OHT28" s="11"/>
      <c r="OHU28" s="11"/>
      <c r="OHV28" s="11"/>
      <c r="OHW28" s="11"/>
      <c r="OHX28" s="11"/>
      <c r="OHY28" s="11"/>
      <c r="OHZ28" s="11"/>
      <c r="OIA28" s="11"/>
      <c r="OIB28" s="11"/>
      <c r="OIC28" s="11"/>
      <c r="OID28" s="11"/>
      <c r="OIE28" s="11"/>
      <c r="OIF28" s="11"/>
      <c r="OIG28" s="11"/>
      <c r="OIH28" s="11"/>
      <c r="OII28" s="11"/>
      <c r="OIJ28" s="11"/>
      <c r="OIK28" s="11"/>
      <c r="OIL28" s="11"/>
      <c r="OIM28" s="11"/>
      <c r="OIN28" s="11"/>
      <c r="OIO28" s="11"/>
      <c r="OIP28" s="11"/>
      <c r="OIQ28" s="11"/>
      <c r="OIR28" s="11"/>
      <c r="OIS28" s="11"/>
      <c r="OIT28" s="11"/>
      <c r="OIU28" s="11"/>
      <c r="OIV28" s="11"/>
      <c r="OIW28" s="11"/>
      <c r="OIX28" s="11"/>
      <c r="OIY28" s="11"/>
      <c r="OIZ28" s="11"/>
      <c r="OJA28" s="11"/>
      <c r="OJB28" s="11"/>
      <c r="OJC28" s="11"/>
      <c r="OJD28" s="11"/>
      <c r="OJE28" s="11"/>
      <c r="OJF28" s="11"/>
      <c r="OJG28" s="11"/>
      <c r="OJH28" s="11"/>
      <c r="OJI28" s="11"/>
      <c r="OJJ28" s="11"/>
      <c r="OJK28" s="11"/>
      <c r="OJL28" s="11"/>
      <c r="OJM28" s="11"/>
      <c r="OJN28" s="11"/>
      <c r="OJO28" s="11"/>
      <c r="OJP28" s="11"/>
      <c r="OJQ28" s="11"/>
      <c r="OJR28" s="11"/>
      <c r="OJS28" s="11"/>
      <c r="OJT28" s="11"/>
      <c r="OJU28" s="11"/>
      <c r="OJV28" s="11"/>
      <c r="OJW28" s="11"/>
      <c r="OJX28" s="11"/>
      <c r="OJY28" s="11"/>
      <c r="OJZ28" s="11"/>
      <c r="OKA28" s="11"/>
      <c r="OKB28" s="11"/>
      <c r="OKC28" s="11"/>
      <c r="OKD28" s="11"/>
      <c r="OKE28" s="11"/>
      <c r="OKF28" s="11"/>
      <c r="OKG28" s="11"/>
      <c r="OKH28" s="11"/>
      <c r="OKI28" s="11"/>
      <c r="OKJ28" s="11"/>
      <c r="OKK28" s="11"/>
      <c r="OKL28" s="11"/>
      <c r="OKM28" s="11"/>
      <c r="OKN28" s="11"/>
      <c r="OKO28" s="11"/>
      <c r="OKP28" s="11"/>
      <c r="OKQ28" s="11"/>
      <c r="OKR28" s="11"/>
      <c r="OKS28" s="11"/>
      <c r="OKT28" s="11"/>
      <c r="OKU28" s="11"/>
      <c r="OKV28" s="11"/>
      <c r="OKW28" s="11"/>
      <c r="OKX28" s="11"/>
      <c r="OKY28" s="11"/>
      <c r="OKZ28" s="11"/>
      <c r="OLA28" s="11"/>
      <c r="OLB28" s="11"/>
      <c r="OLC28" s="11"/>
      <c r="OLD28" s="11"/>
      <c r="OLE28" s="11"/>
      <c r="OLF28" s="11"/>
      <c r="OLG28" s="11"/>
      <c r="OLH28" s="11"/>
      <c r="OLI28" s="11"/>
      <c r="OLJ28" s="11"/>
      <c r="OLK28" s="11"/>
      <c r="OLL28" s="11"/>
      <c r="OLM28" s="11"/>
      <c r="OLN28" s="11"/>
      <c r="OLO28" s="11"/>
      <c r="OLP28" s="11"/>
      <c r="OLQ28" s="11"/>
      <c r="OLR28" s="11"/>
      <c r="OLS28" s="11"/>
      <c r="OLT28" s="11"/>
      <c r="OLU28" s="11"/>
      <c r="OLV28" s="11"/>
      <c r="OLW28" s="11"/>
      <c r="OLX28" s="11"/>
      <c r="OLY28" s="11"/>
      <c r="OLZ28" s="11"/>
      <c r="OMA28" s="11"/>
      <c r="OMB28" s="11"/>
      <c r="OMC28" s="11"/>
      <c r="OMD28" s="11"/>
      <c r="OME28" s="11"/>
      <c r="OMF28" s="11"/>
      <c r="OMG28" s="11"/>
      <c r="OMH28" s="11"/>
      <c r="OMI28" s="11"/>
      <c r="OMJ28" s="11"/>
      <c r="OMK28" s="11"/>
      <c r="OML28" s="11"/>
      <c r="OMM28" s="11"/>
      <c r="OMN28" s="11"/>
      <c r="OMO28" s="11"/>
      <c r="OMP28" s="11"/>
      <c r="OMQ28" s="11"/>
      <c r="OMR28" s="11"/>
      <c r="OMS28" s="11"/>
      <c r="OMT28" s="11"/>
      <c r="OMU28" s="11"/>
      <c r="OMV28" s="11"/>
      <c r="OMW28" s="11"/>
      <c r="OMX28" s="11"/>
      <c r="OMY28" s="11"/>
      <c r="OMZ28" s="11"/>
      <c r="ONA28" s="11"/>
      <c r="ONB28" s="11"/>
      <c r="ONC28" s="11"/>
      <c r="OND28" s="11"/>
      <c r="ONE28" s="11"/>
      <c r="ONF28" s="11"/>
      <c r="ONG28" s="11"/>
      <c r="ONH28" s="11"/>
      <c r="ONI28" s="11"/>
      <c r="ONJ28" s="11"/>
      <c r="ONK28" s="11"/>
      <c r="ONL28" s="11"/>
      <c r="ONM28" s="11"/>
      <c r="ONN28" s="11"/>
      <c r="ONO28" s="11"/>
      <c r="ONP28" s="11"/>
      <c r="ONQ28" s="11"/>
      <c r="ONR28" s="11"/>
      <c r="ONS28" s="11"/>
      <c r="ONT28" s="11"/>
      <c r="ONU28" s="11"/>
      <c r="ONV28" s="11"/>
      <c r="ONW28" s="11"/>
      <c r="ONX28" s="11"/>
      <c r="ONY28" s="11"/>
      <c r="ONZ28" s="11"/>
      <c r="OOA28" s="11"/>
      <c r="OOB28" s="11"/>
      <c r="OOC28" s="11"/>
      <c r="OOD28" s="11"/>
      <c r="OOE28" s="11"/>
      <c r="OOF28" s="11"/>
      <c r="OOG28" s="11"/>
      <c r="OOH28" s="11"/>
      <c r="OOI28" s="11"/>
      <c r="OOJ28" s="11"/>
      <c r="OOK28" s="11"/>
      <c r="OOL28" s="11"/>
      <c r="OOM28" s="11"/>
      <c r="OON28" s="11"/>
      <c r="OOO28" s="11"/>
      <c r="OOP28" s="11"/>
      <c r="OOQ28" s="11"/>
      <c r="OOR28" s="11"/>
      <c r="OOS28" s="11"/>
      <c r="OOT28" s="11"/>
      <c r="OOU28" s="11"/>
      <c r="OOV28" s="11"/>
      <c r="OOW28" s="11"/>
      <c r="OOX28" s="11"/>
      <c r="OOY28" s="11"/>
      <c r="OOZ28" s="11"/>
      <c r="OPA28" s="11"/>
      <c r="OPB28" s="11"/>
      <c r="OPC28" s="11"/>
      <c r="OPD28" s="11"/>
      <c r="OPE28" s="11"/>
      <c r="OPF28" s="11"/>
      <c r="OPG28" s="11"/>
      <c r="OPH28" s="11"/>
      <c r="OPI28" s="11"/>
      <c r="OPJ28" s="11"/>
      <c r="OPK28" s="11"/>
      <c r="OPL28" s="11"/>
      <c r="OPM28" s="11"/>
      <c r="OPN28" s="11"/>
      <c r="OPO28" s="11"/>
      <c r="OPP28" s="11"/>
      <c r="OPQ28" s="11"/>
      <c r="OPR28" s="11"/>
      <c r="OPS28" s="11"/>
      <c r="OPT28" s="11"/>
      <c r="OPU28" s="11"/>
      <c r="OPV28" s="11"/>
      <c r="OPW28" s="11"/>
      <c r="OPX28" s="11"/>
      <c r="OPY28" s="11"/>
      <c r="OPZ28" s="11"/>
      <c r="OQA28" s="11"/>
      <c r="OQB28" s="11"/>
      <c r="OQC28" s="11"/>
      <c r="OQD28" s="11"/>
      <c r="OQE28" s="11"/>
      <c r="OQF28" s="11"/>
      <c r="OQG28" s="11"/>
      <c r="OQH28" s="11"/>
      <c r="OQI28" s="11"/>
      <c r="OQJ28" s="11"/>
      <c r="OQK28" s="11"/>
      <c r="OQL28" s="11"/>
      <c r="OQM28" s="11"/>
      <c r="OQN28" s="11"/>
      <c r="OQO28" s="11"/>
      <c r="OQP28" s="11"/>
      <c r="OQQ28" s="11"/>
      <c r="OQR28" s="11"/>
      <c r="OQS28" s="11"/>
      <c r="OQT28" s="11"/>
      <c r="OQU28" s="11"/>
      <c r="OQV28" s="11"/>
      <c r="OQW28" s="11"/>
      <c r="OQX28" s="11"/>
      <c r="OQY28" s="11"/>
      <c r="OQZ28" s="11"/>
      <c r="ORA28" s="11"/>
      <c r="ORB28" s="11"/>
      <c r="ORC28" s="11"/>
      <c r="ORD28" s="11"/>
      <c r="ORE28" s="11"/>
      <c r="ORF28" s="11"/>
      <c r="ORG28" s="11"/>
      <c r="ORH28" s="11"/>
      <c r="ORI28" s="11"/>
      <c r="ORJ28" s="11"/>
      <c r="ORK28" s="11"/>
      <c r="ORL28" s="11"/>
      <c r="ORM28" s="11"/>
      <c r="ORN28" s="11"/>
      <c r="ORO28" s="11"/>
      <c r="ORP28" s="11"/>
      <c r="ORQ28" s="11"/>
      <c r="ORR28" s="11"/>
      <c r="ORS28" s="11"/>
      <c r="ORT28" s="11"/>
      <c r="ORU28" s="11"/>
      <c r="ORV28" s="11"/>
      <c r="ORW28" s="11"/>
      <c r="ORX28" s="11"/>
      <c r="ORY28" s="11"/>
      <c r="ORZ28" s="11"/>
      <c r="OSA28" s="11"/>
      <c r="OSB28" s="11"/>
      <c r="OSC28" s="11"/>
      <c r="OSD28" s="11"/>
      <c r="OSE28" s="11"/>
      <c r="OSF28" s="11"/>
      <c r="OSG28" s="11"/>
      <c r="OSH28" s="11"/>
      <c r="OSI28" s="11"/>
      <c r="OSJ28" s="11"/>
      <c r="OSK28" s="11"/>
      <c r="OSL28" s="11"/>
      <c r="OSM28" s="11"/>
      <c r="OSN28" s="11"/>
      <c r="OSO28" s="11"/>
      <c r="OSP28" s="11"/>
      <c r="OSQ28" s="11"/>
      <c r="OSR28" s="11"/>
      <c r="OSS28" s="11"/>
      <c r="OST28" s="11"/>
      <c r="OSU28" s="11"/>
      <c r="OSV28" s="11"/>
      <c r="OSW28" s="11"/>
      <c r="OSX28" s="11"/>
      <c r="OSY28" s="11"/>
      <c r="OSZ28" s="11"/>
      <c r="OTA28" s="11"/>
      <c r="OTB28" s="11"/>
      <c r="OTC28" s="11"/>
      <c r="OTD28" s="11"/>
      <c r="OTE28" s="11"/>
      <c r="OTF28" s="11"/>
      <c r="OTG28" s="11"/>
      <c r="OTH28" s="11"/>
      <c r="OTI28" s="11"/>
      <c r="OTJ28" s="11"/>
      <c r="OTK28" s="11"/>
      <c r="OTL28" s="11"/>
      <c r="OTM28" s="11"/>
      <c r="OTN28" s="11"/>
      <c r="OTO28" s="11"/>
      <c r="OTP28" s="11"/>
      <c r="OTQ28" s="11"/>
      <c r="OTR28" s="11"/>
      <c r="OTS28" s="11"/>
      <c r="OTT28" s="11"/>
      <c r="OTU28" s="11"/>
      <c r="OTV28" s="11"/>
      <c r="OTW28" s="11"/>
      <c r="OTX28" s="11"/>
      <c r="OTY28" s="11"/>
      <c r="OTZ28" s="11"/>
      <c r="OUA28" s="11"/>
      <c r="OUB28" s="11"/>
      <c r="OUC28" s="11"/>
      <c r="OUD28" s="11"/>
      <c r="OUE28" s="11"/>
      <c r="OUF28" s="11"/>
      <c r="OUG28" s="11"/>
      <c r="OUH28" s="11"/>
      <c r="OUI28" s="11"/>
      <c r="OUJ28" s="11"/>
      <c r="OUK28" s="11"/>
      <c r="OUL28" s="11"/>
      <c r="OUM28" s="11"/>
      <c r="OUN28" s="11"/>
      <c r="OUO28" s="11"/>
      <c r="OUP28" s="11"/>
      <c r="OUQ28" s="11"/>
      <c r="OUR28" s="11"/>
      <c r="OUS28" s="11"/>
      <c r="OUT28" s="11"/>
      <c r="OUU28" s="11"/>
      <c r="OUV28" s="11"/>
      <c r="OUW28" s="11"/>
      <c r="OUX28" s="11"/>
      <c r="OUY28" s="11"/>
      <c r="OUZ28" s="11"/>
      <c r="OVA28" s="11"/>
      <c r="OVB28" s="11"/>
      <c r="OVC28" s="11"/>
      <c r="OVD28" s="11"/>
      <c r="OVE28" s="11"/>
      <c r="OVF28" s="11"/>
      <c r="OVG28" s="11"/>
      <c r="OVH28" s="11"/>
      <c r="OVI28" s="11"/>
      <c r="OVJ28" s="11"/>
      <c r="OVK28" s="11"/>
      <c r="OVL28" s="11"/>
      <c r="OVM28" s="11"/>
      <c r="OVN28" s="11"/>
      <c r="OVO28" s="11"/>
      <c r="OVP28" s="11"/>
      <c r="OVQ28" s="11"/>
      <c r="OVR28" s="11"/>
      <c r="OVS28" s="11"/>
      <c r="OVT28" s="11"/>
      <c r="OVU28" s="11"/>
      <c r="OVV28" s="11"/>
      <c r="OVW28" s="11"/>
      <c r="OVX28" s="11"/>
      <c r="OVY28" s="11"/>
      <c r="OVZ28" s="11"/>
      <c r="OWA28" s="11"/>
      <c r="OWB28" s="11"/>
      <c r="OWC28" s="11"/>
      <c r="OWD28" s="11"/>
      <c r="OWE28" s="11"/>
      <c r="OWF28" s="11"/>
      <c r="OWG28" s="11"/>
      <c r="OWH28" s="11"/>
      <c r="OWI28" s="11"/>
      <c r="OWJ28" s="11"/>
      <c r="OWK28" s="11"/>
      <c r="OWL28" s="11"/>
      <c r="OWM28" s="11"/>
      <c r="OWN28" s="11"/>
      <c r="OWO28" s="11"/>
      <c r="OWP28" s="11"/>
      <c r="OWQ28" s="11"/>
      <c r="OWR28" s="11"/>
      <c r="OWS28" s="11"/>
      <c r="OWT28" s="11"/>
      <c r="OWU28" s="11"/>
      <c r="OWV28" s="11"/>
      <c r="OWW28" s="11"/>
      <c r="OWX28" s="11"/>
      <c r="OWY28" s="11"/>
      <c r="OWZ28" s="11"/>
      <c r="OXA28" s="11"/>
      <c r="OXB28" s="11"/>
      <c r="OXC28" s="11"/>
      <c r="OXD28" s="11"/>
      <c r="OXE28" s="11"/>
      <c r="OXF28" s="11"/>
      <c r="OXG28" s="11"/>
      <c r="OXH28" s="11"/>
      <c r="OXI28" s="11"/>
      <c r="OXJ28" s="11"/>
      <c r="OXK28" s="11"/>
      <c r="OXL28" s="11"/>
      <c r="OXM28" s="11"/>
      <c r="OXN28" s="11"/>
      <c r="OXO28" s="11"/>
      <c r="OXP28" s="11"/>
      <c r="OXQ28" s="11"/>
      <c r="OXR28" s="11"/>
      <c r="OXS28" s="11"/>
      <c r="OXT28" s="11"/>
      <c r="OXU28" s="11"/>
      <c r="OXV28" s="11"/>
      <c r="OXW28" s="11"/>
      <c r="OXX28" s="11"/>
      <c r="OXY28" s="11"/>
      <c r="OXZ28" s="11"/>
      <c r="OYA28" s="11"/>
      <c r="OYB28" s="11"/>
      <c r="OYC28" s="11"/>
      <c r="OYD28" s="11"/>
      <c r="OYE28" s="11"/>
      <c r="OYF28" s="11"/>
      <c r="OYG28" s="11"/>
      <c r="OYH28" s="11"/>
      <c r="OYI28" s="11"/>
      <c r="OYJ28" s="11"/>
      <c r="OYK28" s="11"/>
      <c r="OYL28" s="11"/>
      <c r="OYM28" s="11"/>
      <c r="OYN28" s="11"/>
      <c r="OYO28" s="11"/>
      <c r="OYP28" s="11"/>
      <c r="OYQ28" s="11"/>
      <c r="OYR28" s="11"/>
      <c r="OYS28" s="11"/>
      <c r="OYT28" s="11"/>
      <c r="OYU28" s="11"/>
      <c r="OYV28" s="11"/>
      <c r="OYW28" s="11"/>
      <c r="OYX28" s="11"/>
      <c r="OYY28" s="11"/>
      <c r="OYZ28" s="11"/>
      <c r="OZA28" s="11"/>
      <c r="OZB28" s="11"/>
      <c r="OZC28" s="11"/>
      <c r="OZD28" s="11"/>
      <c r="OZE28" s="11"/>
      <c r="OZF28" s="11"/>
      <c r="OZG28" s="11"/>
      <c r="OZH28" s="11"/>
      <c r="OZI28" s="11"/>
      <c r="OZJ28" s="11"/>
      <c r="OZK28" s="11"/>
      <c r="OZL28" s="11"/>
      <c r="OZM28" s="11"/>
      <c r="OZN28" s="11"/>
      <c r="OZO28" s="11"/>
      <c r="OZP28" s="11"/>
      <c r="OZQ28" s="11"/>
      <c r="OZR28" s="11"/>
      <c r="OZS28" s="11"/>
      <c r="OZT28" s="11"/>
      <c r="OZU28" s="11"/>
      <c r="OZV28" s="11"/>
      <c r="OZW28" s="11"/>
      <c r="OZX28" s="11"/>
      <c r="OZY28" s="11"/>
      <c r="OZZ28" s="11"/>
      <c r="PAA28" s="11"/>
      <c r="PAB28" s="11"/>
      <c r="PAC28" s="11"/>
      <c r="PAD28" s="11"/>
      <c r="PAE28" s="11"/>
      <c r="PAF28" s="11"/>
      <c r="PAG28" s="11"/>
      <c r="PAH28" s="11"/>
      <c r="PAI28" s="11"/>
      <c r="PAJ28" s="11"/>
      <c r="PAK28" s="11"/>
      <c r="PAL28" s="11"/>
      <c r="PAM28" s="11"/>
      <c r="PAN28" s="11"/>
      <c r="PAO28" s="11"/>
      <c r="PAP28" s="11"/>
      <c r="PAQ28" s="11"/>
      <c r="PAR28" s="11"/>
      <c r="PAS28" s="11"/>
      <c r="PAT28" s="11"/>
      <c r="PAU28" s="11"/>
      <c r="PAV28" s="11"/>
      <c r="PAW28" s="11"/>
      <c r="PAX28" s="11"/>
      <c r="PAY28" s="11"/>
      <c r="PAZ28" s="11"/>
      <c r="PBA28" s="11"/>
      <c r="PBB28" s="11"/>
      <c r="PBC28" s="11"/>
      <c r="PBD28" s="11"/>
      <c r="PBE28" s="11"/>
      <c r="PBF28" s="11"/>
      <c r="PBG28" s="11"/>
      <c r="PBH28" s="11"/>
      <c r="PBI28" s="11"/>
      <c r="PBJ28" s="11"/>
      <c r="PBK28" s="11"/>
      <c r="PBL28" s="11"/>
      <c r="PBM28" s="11"/>
      <c r="PBN28" s="11"/>
      <c r="PBO28" s="11"/>
      <c r="PBP28" s="11"/>
      <c r="PBQ28" s="11"/>
      <c r="PBR28" s="11"/>
      <c r="PBS28" s="11"/>
      <c r="PBT28" s="11"/>
      <c r="PBU28" s="11"/>
      <c r="PBV28" s="11"/>
      <c r="PBW28" s="11"/>
      <c r="PBX28" s="11"/>
      <c r="PBY28" s="11"/>
      <c r="PBZ28" s="11"/>
      <c r="PCA28" s="11"/>
      <c r="PCB28" s="11"/>
      <c r="PCC28" s="11"/>
      <c r="PCD28" s="11"/>
      <c r="PCE28" s="11"/>
      <c r="PCF28" s="11"/>
      <c r="PCG28" s="11"/>
      <c r="PCH28" s="11"/>
      <c r="PCI28" s="11"/>
      <c r="PCJ28" s="11"/>
      <c r="PCK28" s="11"/>
      <c r="PCL28" s="11"/>
      <c r="PCM28" s="11"/>
      <c r="PCN28" s="11"/>
      <c r="PCO28" s="11"/>
      <c r="PCP28" s="11"/>
      <c r="PCQ28" s="11"/>
      <c r="PCR28" s="11"/>
      <c r="PCS28" s="11"/>
      <c r="PCT28" s="11"/>
      <c r="PCU28" s="11"/>
      <c r="PCV28" s="11"/>
      <c r="PCW28" s="11"/>
      <c r="PCX28" s="11"/>
      <c r="PCY28" s="11"/>
      <c r="PCZ28" s="11"/>
      <c r="PDA28" s="11"/>
      <c r="PDB28" s="11"/>
      <c r="PDC28" s="11"/>
      <c r="PDD28" s="11"/>
      <c r="PDE28" s="11"/>
      <c r="PDF28" s="11"/>
      <c r="PDG28" s="11"/>
      <c r="PDH28" s="11"/>
      <c r="PDI28" s="11"/>
      <c r="PDJ28" s="11"/>
      <c r="PDK28" s="11"/>
      <c r="PDL28" s="11"/>
      <c r="PDM28" s="11"/>
      <c r="PDN28" s="11"/>
      <c r="PDO28" s="11"/>
      <c r="PDP28" s="11"/>
      <c r="PDQ28" s="11"/>
      <c r="PDR28" s="11"/>
      <c r="PDS28" s="11"/>
      <c r="PDT28" s="11"/>
      <c r="PDU28" s="11"/>
      <c r="PDV28" s="11"/>
      <c r="PDW28" s="11"/>
      <c r="PDX28" s="11"/>
      <c r="PDY28" s="11"/>
      <c r="PDZ28" s="11"/>
      <c r="PEA28" s="11"/>
      <c r="PEB28" s="11"/>
      <c r="PEC28" s="11"/>
      <c r="PED28" s="11"/>
      <c r="PEE28" s="11"/>
      <c r="PEF28" s="11"/>
      <c r="PEG28" s="11"/>
      <c r="PEH28" s="11"/>
      <c r="PEI28" s="11"/>
      <c r="PEJ28" s="11"/>
      <c r="PEK28" s="11"/>
      <c r="PEL28" s="11"/>
      <c r="PEM28" s="11"/>
      <c r="PEN28" s="11"/>
      <c r="PEO28" s="11"/>
      <c r="PEP28" s="11"/>
      <c r="PEQ28" s="11"/>
      <c r="PER28" s="11"/>
      <c r="PES28" s="11"/>
      <c r="PET28" s="11"/>
      <c r="PEU28" s="11"/>
      <c r="PEV28" s="11"/>
      <c r="PEW28" s="11"/>
      <c r="PEX28" s="11"/>
      <c r="PEY28" s="11"/>
      <c r="PEZ28" s="11"/>
      <c r="PFA28" s="11"/>
      <c r="PFB28" s="11"/>
      <c r="PFC28" s="11"/>
      <c r="PFD28" s="11"/>
      <c r="PFE28" s="11"/>
      <c r="PFF28" s="11"/>
      <c r="PFG28" s="11"/>
      <c r="PFH28" s="11"/>
      <c r="PFI28" s="11"/>
      <c r="PFJ28" s="11"/>
      <c r="PFK28" s="11"/>
      <c r="PFL28" s="11"/>
      <c r="PFM28" s="11"/>
      <c r="PFN28" s="11"/>
      <c r="PFO28" s="11"/>
      <c r="PFP28" s="11"/>
      <c r="PFQ28" s="11"/>
      <c r="PFR28" s="11"/>
      <c r="PFS28" s="11"/>
      <c r="PFT28" s="11"/>
      <c r="PFU28" s="11"/>
      <c r="PFV28" s="11"/>
      <c r="PFW28" s="11"/>
      <c r="PFX28" s="11"/>
      <c r="PFY28" s="11"/>
      <c r="PFZ28" s="11"/>
      <c r="PGA28" s="11"/>
      <c r="PGB28" s="11"/>
      <c r="PGC28" s="11"/>
      <c r="PGD28" s="11"/>
      <c r="PGE28" s="11"/>
      <c r="PGF28" s="11"/>
      <c r="PGG28" s="11"/>
      <c r="PGH28" s="11"/>
      <c r="PGI28" s="11"/>
      <c r="PGJ28" s="11"/>
      <c r="PGK28" s="11"/>
      <c r="PGL28" s="11"/>
      <c r="PGM28" s="11"/>
      <c r="PGN28" s="11"/>
      <c r="PGO28" s="11"/>
      <c r="PGP28" s="11"/>
      <c r="PGQ28" s="11"/>
      <c r="PGR28" s="11"/>
      <c r="PGS28" s="11"/>
      <c r="PGT28" s="11"/>
      <c r="PGU28" s="11"/>
      <c r="PGV28" s="11"/>
      <c r="PGW28" s="11"/>
      <c r="PGX28" s="11"/>
      <c r="PGY28" s="11"/>
      <c r="PGZ28" s="11"/>
      <c r="PHA28" s="11"/>
      <c r="PHB28" s="11"/>
      <c r="PHC28" s="11"/>
      <c r="PHD28" s="11"/>
      <c r="PHE28" s="11"/>
      <c r="PHF28" s="11"/>
      <c r="PHG28" s="11"/>
      <c r="PHH28" s="11"/>
      <c r="PHI28" s="11"/>
      <c r="PHJ28" s="11"/>
      <c r="PHK28" s="11"/>
      <c r="PHL28" s="11"/>
      <c r="PHM28" s="11"/>
      <c r="PHN28" s="11"/>
      <c r="PHO28" s="11"/>
      <c r="PHP28" s="11"/>
      <c r="PHQ28" s="11"/>
      <c r="PHR28" s="11"/>
      <c r="PHS28" s="11"/>
      <c r="PHT28" s="11"/>
      <c r="PHU28" s="11"/>
      <c r="PHV28" s="11"/>
      <c r="PHW28" s="11"/>
      <c r="PHX28" s="11"/>
      <c r="PHY28" s="11"/>
      <c r="PHZ28" s="11"/>
      <c r="PIA28" s="11"/>
      <c r="PIB28" s="11"/>
      <c r="PIC28" s="11"/>
      <c r="PID28" s="11"/>
      <c r="PIE28" s="11"/>
      <c r="PIF28" s="11"/>
      <c r="PIG28" s="11"/>
      <c r="PIH28" s="11"/>
      <c r="PII28" s="11"/>
      <c r="PIJ28" s="11"/>
      <c r="PIK28" s="11"/>
      <c r="PIL28" s="11"/>
      <c r="PIM28" s="11"/>
      <c r="PIN28" s="11"/>
      <c r="PIO28" s="11"/>
      <c r="PIP28" s="11"/>
      <c r="PIQ28" s="11"/>
      <c r="PIR28" s="11"/>
      <c r="PIS28" s="11"/>
      <c r="PIT28" s="11"/>
      <c r="PIU28" s="11"/>
      <c r="PIV28" s="11"/>
      <c r="PIW28" s="11"/>
      <c r="PIX28" s="11"/>
      <c r="PIY28" s="11"/>
      <c r="PIZ28" s="11"/>
      <c r="PJA28" s="11"/>
      <c r="PJB28" s="11"/>
      <c r="PJC28" s="11"/>
      <c r="PJD28" s="11"/>
      <c r="PJE28" s="11"/>
      <c r="PJF28" s="11"/>
      <c r="PJG28" s="11"/>
      <c r="PJH28" s="11"/>
      <c r="PJI28" s="11"/>
      <c r="PJJ28" s="11"/>
      <c r="PJK28" s="11"/>
      <c r="PJL28" s="11"/>
      <c r="PJM28" s="11"/>
      <c r="PJN28" s="11"/>
      <c r="PJO28" s="11"/>
      <c r="PJP28" s="11"/>
      <c r="PJQ28" s="11"/>
      <c r="PJR28" s="11"/>
      <c r="PJS28" s="11"/>
      <c r="PJT28" s="11"/>
      <c r="PJU28" s="11"/>
      <c r="PJV28" s="11"/>
      <c r="PJW28" s="11"/>
      <c r="PJX28" s="11"/>
      <c r="PJY28" s="11"/>
      <c r="PJZ28" s="11"/>
      <c r="PKA28" s="11"/>
      <c r="PKB28" s="11"/>
      <c r="PKC28" s="11"/>
      <c r="PKD28" s="11"/>
      <c r="PKE28" s="11"/>
      <c r="PKF28" s="11"/>
      <c r="PKG28" s="11"/>
      <c r="PKH28" s="11"/>
      <c r="PKI28" s="11"/>
      <c r="PKJ28" s="11"/>
      <c r="PKK28" s="11"/>
      <c r="PKL28" s="11"/>
      <c r="PKM28" s="11"/>
      <c r="PKN28" s="11"/>
      <c r="PKO28" s="11"/>
      <c r="PKP28" s="11"/>
      <c r="PKQ28" s="11"/>
      <c r="PKR28" s="11"/>
      <c r="PKS28" s="11"/>
      <c r="PKT28" s="11"/>
      <c r="PKU28" s="11"/>
      <c r="PKV28" s="11"/>
      <c r="PKW28" s="11"/>
      <c r="PKX28" s="11"/>
      <c r="PKY28" s="11"/>
      <c r="PKZ28" s="11"/>
      <c r="PLA28" s="11"/>
      <c r="PLB28" s="11"/>
      <c r="PLC28" s="11"/>
      <c r="PLD28" s="11"/>
      <c r="PLE28" s="11"/>
      <c r="PLF28" s="11"/>
      <c r="PLG28" s="11"/>
      <c r="PLH28" s="11"/>
      <c r="PLI28" s="11"/>
      <c r="PLJ28" s="11"/>
      <c r="PLK28" s="11"/>
      <c r="PLL28" s="11"/>
      <c r="PLM28" s="11"/>
      <c r="PLN28" s="11"/>
      <c r="PLO28" s="11"/>
      <c r="PLP28" s="11"/>
      <c r="PLQ28" s="11"/>
      <c r="PLR28" s="11"/>
      <c r="PLS28" s="11"/>
      <c r="PLT28" s="11"/>
      <c r="PLU28" s="11"/>
      <c r="PLV28" s="11"/>
      <c r="PLW28" s="11"/>
      <c r="PLX28" s="11"/>
      <c r="PLY28" s="11"/>
      <c r="PLZ28" s="11"/>
      <c r="PMA28" s="11"/>
      <c r="PMB28" s="11"/>
      <c r="PMC28" s="11"/>
      <c r="PMD28" s="11"/>
      <c r="PME28" s="11"/>
      <c r="PMF28" s="11"/>
      <c r="PMG28" s="11"/>
      <c r="PMH28" s="11"/>
      <c r="PMI28" s="11"/>
      <c r="PMJ28" s="11"/>
      <c r="PMK28" s="11"/>
      <c r="PML28" s="11"/>
      <c r="PMM28" s="11"/>
      <c r="PMN28" s="11"/>
      <c r="PMO28" s="11"/>
      <c r="PMP28" s="11"/>
      <c r="PMQ28" s="11"/>
      <c r="PMR28" s="11"/>
      <c r="PMS28" s="11"/>
      <c r="PMT28" s="11"/>
      <c r="PMU28" s="11"/>
      <c r="PMV28" s="11"/>
      <c r="PMW28" s="11"/>
      <c r="PMX28" s="11"/>
      <c r="PMY28" s="11"/>
      <c r="PMZ28" s="11"/>
      <c r="PNA28" s="11"/>
      <c r="PNB28" s="11"/>
      <c r="PNC28" s="11"/>
      <c r="PND28" s="11"/>
      <c r="PNE28" s="11"/>
      <c r="PNF28" s="11"/>
      <c r="PNG28" s="11"/>
      <c r="PNH28" s="11"/>
      <c r="PNI28" s="11"/>
      <c r="PNJ28" s="11"/>
      <c r="PNK28" s="11"/>
      <c r="PNL28" s="11"/>
      <c r="PNM28" s="11"/>
      <c r="PNN28" s="11"/>
      <c r="PNO28" s="11"/>
      <c r="PNP28" s="11"/>
      <c r="PNQ28" s="11"/>
      <c r="PNR28" s="11"/>
      <c r="PNS28" s="11"/>
      <c r="PNT28" s="11"/>
      <c r="PNU28" s="11"/>
      <c r="PNV28" s="11"/>
      <c r="PNW28" s="11"/>
      <c r="PNX28" s="11"/>
      <c r="PNY28" s="11"/>
      <c r="PNZ28" s="11"/>
      <c r="POA28" s="11"/>
      <c r="POB28" s="11"/>
      <c r="POC28" s="11"/>
      <c r="POD28" s="11"/>
      <c r="POE28" s="11"/>
      <c r="POF28" s="11"/>
      <c r="POG28" s="11"/>
      <c r="POH28" s="11"/>
      <c r="POI28" s="11"/>
      <c r="POJ28" s="11"/>
      <c r="POK28" s="11"/>
      <c r="POL28" s="11"/>
      <c r="POM28" s="11"/>
      <c r="PON28" s="11"/>
      <c r="POO28" s="11"/>
      <c r="POP28" s="11"/>
      <c r="POQ28" s="11"/>
      <c r="POR28" s="11"/>
      <c r="POS28" s="11"/>
      <c r="POT28" s="11"/>
      <c r="POU28" s="11"/>
      <c r="POV28" s="11"/>
      <c r="POW28" s="11"/>
      <c r="POX28" s="11"/>
      <c r="POY28" s="11"/>
      <c r="POZ28" s="11"/>
      <c r="PPA28" s="11"/>
      <c r="PPB28" s="11"/>
      <c r="PPC28" s="11"/>
      <c r="PPD28" s="11"/>
      <c r="PPE28" s="11"/>
      <c r="PPF28" s="11"/>
      <c r="PPG28" s="11"/>
      <c r="PPH28" s="11"/>
      <c r="PPI28" s="11"/>
      <c r="PPJ28" s="11"/>
      <c r="PPK28" s="11"/>
      <c r="PPL28" s="11"/>
      <c r="PPM28" s="11"/>
      <c r="PPN28" s="11"/>
      <c r="PPO28" s="11"/>
      <c r="PPP28" s="11"/>
      <c r="PPQ28" s="11"/>
      <c r="PPR28" s="11"/>
      <c r="PPS28" s="11"/>
      <c r="PPT28" s="11"/>
      <c r="PPU28" s="11"/>
      <c r="PPV28" s="11"/>
      <c r="PPW28" s="11"/>
      <c r="PPX28" s="11"/>
      <c r="PPY28" s="11"/>
      <c r="PPZ28" s="11"/>
      <c r="PQA28" s="11"/>
      <c r="PQB28" s="11"/>
      <c r="PQC28" s="11"/>
      <c r="PQD28" s="11"/>
      <c r="PQE28" s="11"/>
      <c r="PQF28" s="11"/>
      <c r="PQG28" s="11"/>
      <c r="PQH28" s="11"/>
      <c r="PQI28" s="11"/>
      <c r="PQJ28" s="11"/>
      <c r="PQK28" s="11"/>
      <c r="PQL28" s="11"/>
      <c r="PQM28" s="11"/>
      <c r="PQN28" s="11"/>
      <c r="PQO28" s="11"/>
      <c r="PQP28" s="11"/>
      <c r="PQQ28" s="11"/>
      <c r="PQR28" s="11"/>
      <c r="PQS28" s="11"/>
      <c r="PQT28" s="11"/>
      <c r="PQU28" s="11"/>
      <c r="PQV28" s="11"/>
      <c r="PQW28" s="11"/>
      <c r="PQX28" s="11"/>
      <c r="PQY28" s="11"/>
      <c r="PQZ28" s="11"/>
      <c r="PRA28" s="11"/>
      <c r="PRB28" s="11"/>
      <c r="PRC28" s="11"/>
      <c r="PRD28" s="11"/>
      <c r="PRE28" s="11"/>
      <c r="PRF28" s="11"/>
      <c r="PRG28" s="11"/>
      <c r="PRH28" s="11"/>
      <c r="PRI28" s="11"/>
      <c r="PRJ28" s="11"/>
      <c r="PRK28" s="11"/>
      <c r="PRL28" s="11"/>
      <c r="PRM28" s="11"/>
      <c r="PRN28" s="11"/>
      <c r="PRO28" s="11"/>
      <c r="PRP28" s="11"/>
      <c r="PRQ28" s="11"/>
      <c r="PRR28" s="11"/>
      <c r="PRS28" s="11"/>
      <c r="PRT28" s="11"/>
      <c r="PRU28" s="11"/>
      <c r="PRV28" s="11"/>
      <c r="PRW28" s="11"/>
      <c r="PRX28" s="11"/>
      <c r="PRY28" s="11"/>
      <c r="PRZ28" s="11"/>
      <c r="PSA28" s="11"/>
      <c r="PSB28" s="11"/>
      <c r="PSC28" s="11"/>
      <c r="PSD28" s="11"/>
      <c r="PSE28" s="11"/>
      <c r="PSF28" s="11"/>
      <c r="PSG28" s="11"/>
      <c r="PSH28" s="11"/>
      <c r="PSI28" s="11"/>
      <c r="PSJ28" s="11"/>
      <c r="PSK28" s="11"/>
      <c r="PSL28" s="11"/>
      <c r="PSM28" s="11"/>
      <c r="PSN28" s="11"/>
      <c r="PSO28" s="11"/>
      <c r="PSP28" s="11"/>
      <c r="PSQ28" s="11"/>
      <c r="PSR28" s="11"/>
      <c r="PSS28" s="11"/>
      <c r="PST28" s="11"/>
      <c r="PSU28" s="11"/>
      <c r="PSV28" s="11"/>
      <c r="PSW28" s="11"/>
      <c r="PSX28" s="11"/>
      <c r="PSY28" s="11"/>
      <c r="PSZ28" s="11"/>
      <c r="PTA28" s="11"/>
      <c r="PTB28" s="11"/>
      <c r="PTC28" s="11"/>
      <c r="PTD28" s="11"/>
      <c r="PTE28" s="11"/>
      <c r="PTF28" s="11"/>
      <c r="PTG28" s="11"/>
      <c r="PTH28" s="11"/>
      <c r="PTI28" s="11"/>
      <c r="PTJ28" s="11"/>
      <c r="PTK28" s="11"/>
      <c r="PTL28" s="11"/>
      <c r="PTM28" s="11"/>
      <c r="PTN28" s="11"/>
      <c r="PTO28" s="11"/>
      <c r="PTP28" s="11"/>
      <c r="PTQ28" s="11"/>
      <c r="PTR28" s="11"/>
      <c r="PTS28" s="11"/>
      <c r="PTT28" s="11"/>
      <c r="PTU28" s="11"/>
      <c r="PTV28" s="11"/>
      <c r="PTW28" s="11"/>
      <c r="PTX28" s="11"/>
      <c r="PTY28" s="11"/>
      <c r="PTZ28" s="11"/>
      <c r="PUA28" s="11"/>
      <c r="PUB28" s="11"/>
      <c r="PUC28" s="11"/>
      <c r="PUD28" s="11"/>
      <c r="PUE28" s="11"/>
      <c r="PUF28" s="11"/>
      <c r="PUG28" s="11"/>
      <c r="PUH28" s="11"/>
      <c r="PUI28" s="11"/>
      <c r="PUJ28" s="11"/>
      <c r="PUK28" s="11"/>
      <c r="PUL28" s="11"/>
      <c r="PUM28" s="11"/>
      <c r="PUN28" s="11"/>
      <c r="PUO28" s="11"/>
      <c r="PUP28" s="11"/>
      <c r="PUQ28" s="11"/>
      <c r="PUR28" s="11"/>
      <c r="PUS28" s="11"/>
      <c r="PUT28" s="11"/>
      <c r="PUU28" s="11"/>
      <c r="PUV28" s="11"/>
      <c r="PUW28" s="11"/>
      <c r="PUX28" s="11"/>
      <c r="PUY28" s="11"/>
      <c r="PUZ28" s="11"/>
      <c r="PVA28" s="11"/>
      <c r="PVB28" s="11"/>
      <c r="PVC28" s="11"/>
      <c r="PVD28" s="11"/>
      <c r="PVE28" s="11"/>
      <c r="PVF28" s="11"/>
      <c r="PVG28" s="11"/>
      <c r="PVH28" s="11"/>
      <c r="PVI28" s="11"/>
      <c r="PVJ28" s="11"/>
      <c r="PVK28" s="11"/>
      <c r="PVL28" s="11"/>
      <c r="PVM28" s="11"/>
      <c r="PVN28" s="11"/>
      <c r="PVO28" s="11"/>
      <c r="PVP28" s="11"/>
      <c r="PVQ28" s="11"/>
      <c r="PVR28" s="11"/>
      <c r="PVS28" s="11"/>
      <c r="PVT28" s="11"/>
      <c r="PVU28" s="11"/>
      <c r="PVV28" s="11"/>
      <c r="PVW28" s="11"/>
      <c r="PVX28" s="11"/>
      <c r="PVY28" s="11"/>
      <c r="PVZ28" s="11"/>
      <c r="PWA28" s="11"/>
      <c r="PWB28" s="11"/>
      <c r="PWC28" s="11"/>
      <c r="PWD28" s="11"/>
      <c r="PWE28" s="11"/>
      <c r="PWF28" s="11"/>
      <c r="PWG28" s="11"/>
      <c r="PWH28" s="11"/>
      <c r="PWI28" s="11"/>
      <c r="PWJ28" s="11"/>
      <c r="PWK28" s="11"/>
      <c r="PWL28" s="11"/>
      <c r="PWM28" s="11"/>
      <c r="PWN28" s="11"/>
      <c r="PWO28" s="11"/>
      <c r="PWP28" s="11"/>
      <c r="PWQ28" s="11"/>
      <c r="PWR28" s="11"/>
      <c r="PWS28" s="11"/>
      <c r="PWT28" s="11"/>
      <c r="PWU28" s="11"/>
      <c r="PWV28" s="11"/>
      <c r="PWW28" s="11"/>
      <c r="PWX28" s="11"/>
      <c r="PWY28" s="11"/>
      <c r="PWZ28" s="11"/>
      <c r="PXA28" s="11"/>
      <c r="PXB28" s="11"/>
      <c r="PXC28" s="11"/>
      <c r="PXD28" s="11"/>
      <c r="PXE28" s="11"/>
      <c r="PXF28" s="11"/>
      <c r="PXG28" s="11"/>
      <c r="PXH28" s="11"/>
      <c r="PXI28" s="11"/>
      <c r="PXJ28" s="11"/>
      <c r="PXK28" s="11"/>
      <c r="PXL28" s="11"/>
      <c r="PXM28" s="11"/>
      <c r="PXN28" s="11"/>
      <c r="PXO28" s="11"/>
      <c r="PXP28" s="11"/>
      <c r="PXQ28" s="11"/>
      <c r="PXR28" s="11"/>
      <c r="PXS28" s="11"/>
      <c r="PXT28" s="11"/>
      <c r="PXU28" s="11"/>
      <c r="PXV28" s="11"/>
      <c r="PXW28" s="11"/>
      <c r="PXX28" s="11"/>
      <c r="PXY28" s="11"/>
      <c r="PXZ28" s="11"/>
      <c r="PYA28" s="11"/>
      <c r="PYB28" s="11"/>
      <c r="PYC28" s="11"/>
      <c r="PYD28" s="11"/>
      <c r="PYE28" s="11"/>
      <c r="PYF28" s="11"/>
      <c r="PYG28" s="11"/>
      <c r="PYH28" s="11"/>
      <c r="PYI28" s="11"/>
      <c r="PYJ28" s="11"/>
      <c r="PYK28" s="11"/>
      <c r="PYL28" s="11"/>
      <c r="PYM28" s="11"/>
      <c r="PYN28" s="11"/>
      <c r="PYO28" s="11"/>
      <c r="PYP28" s="11"/>
      <c r="PYQ28" s="11"/>
      <c r="PYR28" s="11"/>
      <c r="PYS28" s="11"/>
      <c r="PYT28" s="11"/>
      <c r="PYU28" s="11"/>
      <c r="PYV28" s="11"/>
      <c r="PYW28" s="11"/>
      <c r="PYX28" s="11"/>
      <c r="PYY28" s="11"/>
      <c r="PYZ28" s="11"/>
      <c r="PZA28" s="11"/>
      <c r="PZB28" s="11"/>
      <c r="PZC28" s="11"/>
      <c r="PZD28" s="11"/>
      <c r="PZE28" s="11"/>
      <c r="PZF28" s="11"/>
      <c r="PZG28" s="11"/>
      <c r="PZH28" s="11"/>
      <c r="PZI28" s="11"/>
      <c r="PZJ28" s="11"/>
      <c r="PZK28" s="11"/>
      <c r="PZL28" s="11"/>
      <c r="PZM28" s="11"/>
      <c r="PZN28" s="11"/>
      <c r="PZO28" s="11"/>
      <c r="PZP28" s="11"/>
      <c r="PZQ28" s="11"/>
      <c r="PZR28" s="11"/>
      <c r="PZS28" s="11"/>
      <c r="PZT28" s="11"/>
      <c r="PZU28" s="11"/>
      <c r="PZV28" s="11"/>
      <c r="PZW28" s="11"/>
      <c r="PZX28" s="11"/>
      <c r="PZY28" s="11"/>
      <c r="PZZ28" s="11"/>
      <c r="QAA28" s="11"/>
      <c r="QAB28" s="11"/>
      <c r="QAC28" s="11"/>
      <c r="QAD28" s="11"/>
      <c r="QAE28" s="11"/>
      <c r="QAF28" s="11"/>
      <c r="QAG28" s="11"/>
      <c r="QAH28" s="11"/>
      <c r="QAI28" s="11"/>
      <c r="QAJ28" s="11"/>
      <c r="QAK28" s="11"/>
      <c r="QAL28" s="11"/>
      <c r="QAM28" s="11"/>
      <c r="QAN28" s="11"/>
      <c r="QAO28" s="11"/>
      <c r="QAP28" s="11"/>
      <c r="QAQ28" s="11"/>
      <c r="QAR28" s="11"/>
      <c r="QAS28" s="11"/>
      <c r="QAT28" s="11"/>
      <c r="QAU28" s="11"/>
      <c r="QAV28" s="11"/>
      <c r="QAW28" s="11"/>
      <c r="QAX28" s="11"/>
      <c r="QAY28" s="11"/>
      <c r="QAZ28" s="11"/>
      <c r="QBA28" s="11"/>
      <c r="QBB28" s="11"/>
      <c r="QBC28" s="11"/>
      <c r="QBD28" s="11"/>
      <c r="QBE28" s="11"/>
      <c r="QBF28" s="11"/>
      <c r="QBG28" s="11"/>
      <c r="QBH28" s="11"/>
      <c r="QBI28" s="11"/>
      <c r="QBJ28" s="11"/>
      <c r="QBK28" s="11"/>
      <c r="QBL28" s="11"/>
      <c r="QBM28" s="11"/>
      <c r="QBN28" s="11"/>
      <c r="QBO28" s="11"/>
      <c r="QBP28" s="11"/>
      <c r="QBQ28" s="11"/>
      <c r="QBR28" s="11"/>
      <c r="QBS28" s="11"/>
      <c r="QBT28" s="11"/>
      <c r="QBU28" s="11"/>
      <c r="QBV28" s="11"/>
      <c r="QBW28" s="11"/>
      <c r="QBX28" s="11"/>
      <c r="QBY28" s="11"/>
      <c r="QBZ28" s="11"/>
      <c r="QCA28" s="11"/>
      <c r="QCB28" s="11"/>
      <c r="QCC28" s="11"/>
      <c r="QCD28" s="11"/>
      <c r="QCE28" s="11"/>
      <c r="QCF28" s="11"/>
      <c r="QCG28" s="11"/>
      <c r="QCH28" s="11"/>
      <c r="QCI28" s="11"/>
      <c r="QCJ28" s="11"/>
      <c r="QCK28" s="11"/>
      <c r="QCL28" s="11"/>
      <c r="QCM28" s="11"/>
      <c r="QCN28" s="11"/>
      <c r="QCO28" s="11"/>
      <c r="QCP28" s="11"/>
      <c r="QCQ28" s="11"/>
      <c r="QCR28" s="11"/>
      <c r="QCS28" s="11"/>
      <c r="QCT28" s="11"/>
      <c r="QCU28" s="11"/>
      <c r="QCV28" s="11"/>
      <c r="QCW28" s="11"/>
      <c r="QCX28" s="11"/>
      <c r="QCY28" s="11"/>
      <c r="QCZ28" s="11"/>
      <c r="QDA28" s="11"/>
      <c r="QDB28" s="11"/>
      <c r="QDC28" s="11"/>
      <c r="QDD28" s="11"/>
      <c r="QDE28" s="11"/>
      <c r="QDF28" s="11"/>
      <c r="QDG28" s="11"/>
      <c r="QDH28" s="11"/>
      <c r="QDI28" s="11"/>
      <c r="QDJ28" s="11"/>
      <c r="QDK28" s="11"/>
      <c r="QDL28" s="11"/>
      <c r="QDM28" s="11"/>
      <c r="QDN28" s="11"/>
      <c r="QDO28" s="11"/>
      <c r="QDP28" s="11"/>
      <c r="QDQ28" s="11"/>
      <c r="QDR28" s="11"/>
      <c r="QDS28" s="11"/>
      <c r="QDT28" s="11"/>
      <c r="QDU28" s="11"/>
      <c r="QDV28" s="11"/>
      <c r="QDW28" s="11"/>
      <c r="QDX28" s="11"/>
      <c r="QDY28" s="11"/>
      <c r="QDZ28" s="11"/>
      <c r="QEA28" s="11"/>
      <c r="QEB28" s="11"/>
      <c r="QEC28" s="11"/>
      <c r="QED28" s="11"/>
      <c r="QEE28" s="11"/>
      <c r="QEF28" s="11"/>
      <c r="QEG28" s="11"/>
      <c r="QEH28" s="11"/>
      <c r="QEI28" s="11"/>
      <c r="QEJ28" s="11"/>
      <c r="QEK28" s="11"/>
      <c r="QEL28" s="11"/>
      <c r="QEM28" s="11"/>
      <c r="QEN28" s="11"/>
      <c r="QEO28" s="11"/>
      <c r="QEP28" s="11"/>
      <c r="QEQ28" s="11"/>
      <c r="QER28" s="11"/>
      <c r="QES28" s="11"/>
      <c r="QET28" s="11"/>
      <c r="QEU28" s="11"/>
      <c r="QEV28" s="11"/>
      <c r="QEW28" s="11"/>
      <c r="QEX28" s="11"/>
      <c r="QEY28" s="11"/>
      <c r="QEZ28" s="11"/>
      <c r="QFA28" s="11"/>
      <c r="QFB28" s="11"/>
      <c r="QFC28" s="11"/>
      <c r="QFD28" s="11"/>
      <c r="QFE28" s="11"/>
      <c r="QFF28" s="11"/>
      <c r="QFG28" s="11"/>
      <c r="QFH28" s="11"/>
      <c r="QFI28" s="11"/>
      <c r="QFJ28" s="11"/>
      <c r="QFK28" s="11"/>
      <c r="QFL28" s="11"/>
      <c r="QFM28" s="11"/>
      <c r="QFN28" s="11"/>
      <c r="QFO28" s="11"/>
      <c r="QFP28" s="11"/>
      <c r="QFQ28" s="11"/>
      <c r="QFR28" s="11"/>
      <c r="QFS28" s="11"/>
      <c r="QFT28" s="11"/>
      <c r="QFU28" s="11"/>
      <c r="QFV28" s="11"/>
      <c r="QFW28" s="11"/>
      <c r="QFX28" s="11"/>
      <c r="QFY28" s="11"/>
      <c r="QFZ28" s="11"/>
      <c r="QGA28" s="11"/>
      <c r="QGB28" s="11"/>
      <c r="QGC28" s="11"/>
      <c r="QGD28" s="11"/>
      <c r="QGE28" s="11"/>
      <c r="QGF28" s="11"/>
      <c r="QGG28" s="11"/>
      <c r="QGH28" s="11"/>
      <c r="QGI28" s="11"/>
      <c r="QGJ28" s="11"/>
      <c r="QGK28" s="11"/>
      <c r="QGL28" s="11"/>
      <c r="QGM28" s="11"/>
      <c r="QGN28" s="11"/>
      <c r="QGO28" s="11"/>
      <c r="QGP28" s="11"/>
      <c r="QGQ28" s="11"/>
      <c r="QGR28" s="11"/>
      <c r="QGS28" s="11"/>
      <c r="QGT28" s="11"/>
      <c r="QGU28" s="11"/>
      <c r="QGV28" s="11"/>
      <c r="QGW28" s="11"/>
      <c r="QGX28" s="11"/>
      <c r="QGY28" s="11"/>
      <c r="QGZ28" s="11"/>
      <c r="QHA28" s="11"/>
      <c r="QHB28" s="11"/>
      <c r="QHC28" s="11"/>
      <c r="QHD28" s="11"/>
      <c r="QHE28" s="11"/>
      <c r="QHF28" s="11"/>
      <c r="QHG28" s="11"/>
      <c r="QHH28" s="11"/>
      <c r="QHI28" s="11"/>
      <c r="QHJ28" s="11"/>
      <c r="QHK28" s="11"/>
      <c r="QHL28" s="11"/>
      <c r="QHM28" s="11"/>
      <c r="QHN28" s="11"/>
      <c r="QHO28" s="11"/>
      <c r="QHP28" s="11"/>
      <c r="QHQ28" s="11"/>
      <c r="QHR28" s="11"/>
      <c r="QHS28" s="11"/>
      <c r="QHT28" s="11"/>
      <c r="QHU28" s="11"/>
      <c r="QHV28" s="11"/>
      <c r="QHW28" s="11"/>
      <c r="QHX28" s="11"/>
      <c r="QHY28" s="11"/>
      <c r="QHZ28" s="11"/>
      <c r="QIA28" s="11"/>
      <c r="QIB28" s="11"/>
      <c r="QIC28" s="11"/>
      <c r="QID28" s="11"/>
      <c r="QIE28" s="11"/>
      <c r="QIF28" s="11"/>
      <c r="QIG28" s="11"/>
      <c r="QIH28" s="11"/>
      <c r="QII28" s="11"/>
      <c r="QIJ28" s="11"/>
      <c r="QIK28" s="11"/>
      <c r="QIL28" s="11"/>
      <c r="QIM28" s="11"/>
      <c r="QIN28" s="11"/>
      <c r="QIO28" s="11"/>
      <c r="QIP28" s="11"/>
      <c r="QIQ28" s="11"/>
      <c r="QIR28" s="11"/>
      <c r="QIS28" s="11"/>
      <c r="QIT28" s="11"/>
      <c r="QIU28" s="11"/>
      <c r="QIV28" s="11"/>
      <c r="QIW28" s="11"/>
      <c r="QIX28" s="11"/>
      <c r="QIY28" s="11"/>
      <c r="QIZ28" s="11"/>
      <c r="QJA28" s="11"/>
      <c r="QJB28" s="11"/>
      <c r="QJC28" s="11"/>
      <c r="QJD28" s="11"/>
      <c r="QJE28" s="11"/>
      <c r="QJF28" s="11"/>
      <c r="QJG28" s="11"/>
      <c r="QJH28" s="11"/>
      <c r="QJI28" s="11"/>
      <c r="QJJ28" s="11"/>
      <c r="QJK28" s="11"/>
      <c r="QJL28" s="11"/>
      <c r="QJM28" s="11"/>
      <c r="QJN28" s="11"/>
      <c r="QJO28" s="11"/>
      <c r="QJP28" s="11"/>
      <c r="QJQ28" s="11"/>
      <c r="QJR28" s="11"/>
      <c r="QJS28" s="11"/>
      <c r="QJT28" s="11"/>
      <c r="QJU28" s="11"/>
      <c r="QJV28" s="11"/>
      <c r="QJW28" s="11"/>
      <c r="QJX28" s="11"/>
      <c r="QJY28" s="11"/>
      <c r="QJZ28" s="11"/>
      <c r="QKA28" s="11"/>
      <c r="QKB28" s="11"/>
      <c r="QKC28" s="11"/>
      <c r="QKD28" s="11"/>
      <c r="QKE28" s="11"/>
      <c r="QKF28" s="11"/>
      <c r="QKG28" s="11"/>
      <c r="QKH28" s="11"/>
      <c r="QKI28" s="11"/>
      <c r="QKJ28" s="11"/>
      <c r="QKK28" s="11"/>
      <c r="QKL28" s="11"/>
      <c r="QKM28" s="11"/>
      <c r="QKN28" s="11"/>
      <c r="QKO28" s="11"/>
      <c r="QKP28" s="11"/>
      <c r="QKQ28" s="11"/>
      <c r="QKR28" s="11"/>
      <c r="QKS28" s="11"/>
      <c r="QKT28" s="11"/>
      <c r="QKU28" s="11"/>
      <c r="QKV28" s="11"/>
      <c r="QKW28" s="11"/>
      <c r="QKX28" s="11"/>
      <c r="QKY28" s="11"/>
      <c r="QKZ28" s="11"/>
      <c r="QLA28" s="11"/>
      <c r="QLB28" s="11"/>
      <c r="QLC28" s="11"/>
      <c r="QLD28" s="11"/>
      <c r="QLE28" s="11"/>
      <c r="QLF28" s="11"/>
      <c r="QLG28" s="11"/>
      <c r="QLH28" s="11"/>
      <c r="QLI28" s="11"/>
      <c r="QLJ28" s="11"/>
      <c r="QLK28" s="11"/>
      <c r="QLL28" s="11"/>
      <c r="QLM28" s="11"/>
      <c r="QLN28" s="11"/>
      <c r="QLO28" s="11"/>
      <c r="QLP28" s="11"/>
      <c r="QLQ28" s="11"/>
      <c r="QLR28" s="11"/>
      <c r="QLS28" s="11"/>
      <c r="QLT28" s="11"/>
      <c r="QLU28" s="11"/>
      <c r="QLV28" s="11"/>
      <c r="QLW28" s="11"/>
      <c r="QLX28" s="11"/>
      <c r="QLY28" s="11"/>
      <c r="QLZ28" s="11"/>
      <c r="QMA28" s="11"/>
      <c r="QMB28" s="11"/>
      <c r="QMC28" s="11"/>
      <c r="QMD28" s="11"/>
      <c r="QME28" s="11"/>
      <c r="QMF28" s="11"/>
      <c r="QMG28" s="11"/>
      <c r="QMH28" s="11"/>
      <c r="QMI28" s="11"/>
      <c r="QMJ28" s="11"/>
      <c r="QMK28" s="11"/>
      <c r="QML28" s="11"/>
      <c r="QMM28" s="11"/>
      <c r="QMN28" s="11"/>
      <c r="QMO28" s="11"/>
      <c r="QMP28" s="11"/>
      <c r="QMQ28" s="11"/>
      <c r="QMR28" s="11"/>
      <c r="QMS28" s="11"/>
      <c r="QMT28" s="11"/>
      <c r="QMU28" s="11"/>
      <c r="QMV28" s="11"/>
      <c r="QMW28" s="11"/>
      <c r="QMX28" s="11"/>
      <c r="QMY28" s="11"/>
      <c r="QMZ28" s="11"/>
      <c r="QNA28" s="11"/>
      <c r="QNB28" s="11"/>
      <c r="QNC28" s="11"/>
      <c r="QND28" s="11"/>
      <c r="QNE28" s="11"/>
      <c r="QNF28" s="11"/>
      <c r="QNG28" s="11"/>
      <c r="QNH28" s="11"/>
      <c r="QNI28" s="11"/>
      <c r="QNJ28" s="11"/>
      <c r="QNK28" s="11"/>
      <c r="QNL28" s="11"/>
      <c r="QNM28" s="11"/>
      <c r="QNN28" s="11"/>
      <c r="QNO28" s="11"/>
      <c r="QNP28" s="11"/>
      <c r="QNQ28" s="11"/>
      <c r="QNR28" s="11"/>
      <c r="QNS28" s="11"/>
      <c r="QNT28" s="11"/>
      <c r="QNU28" s="11"/>
      <c r="QNV28" s="11"/>
      <c r="QNW28" s="11"/>
      <c r="QNX28" s="11"/>
      <c r="QNY28" s="11"/>
      <c r="QNZ28" s="11"/>
      <c r="QOA28" s="11"/>
      <c r="QOB28" s="11"/>
      <c r="QOC28" s="11"/>
      <c r="QOD28" s="11"/>
      <c r="QOE28" s="11"/>
      <c r="QOF28" s="11"/>
      <c r="QOG28" s="11"/>
      <c r="QOH28" s="11"/>
      <c r="QOI28" s="11"/>
      <c r="QOJ28" s="11"/>
      <c r="QOK28" s="11"/>
      <c r="QOL28" s="11"/>
      <c r="QOM28" s="11"/>
      <c r="QON28" s="11"/>
      <c r="QOO28" s="11"/>
      <c r="QOP28" s="11"/>
      <c r="QOQ28" s="11"/>
      <c r="QOR28" s="11"/>
      <c r="QOS28" s="11"/>
      <c r="QOT28" s="11"/>
      <c r="QOU28" s="11"/>
      <c r="QOV28" s="11"/>
      <c r="QOW28" s="11"/>
      <c r="QOX28" s="11"/>
      <c r="QOY28" s="11"/>
      <c r="QOZ28" s="11"/>
      <c r="QPA28" s="11"/>
      <c r="QPB28" s="11"/>
      <c r="QPC28" s="11"/>
      <c r="QPD28" s="11"/>
      <c r="QPE28" s="11"/>
      <c r="QPF28" s="11"/>
      <c r="QPG28" s="11"/>
      <c r="QPH28" s="11"/>
      <c r="QPI28" s="11"/>
      <c r="QPJ28" s="11"/>
      <c r="QPK28" s="11"/>
      <c r="QPL28" s="11"/>
      <c r="QPM28" s="11"/>
      <c r="QPN28" s="11"/>
      <c r="QPO28" s="11"/>
      <c r="QPP28" s="11"/>
      <c r="QPQ28" s="11"/>
      <c r="QPR28" s="11"/>
      <c r="QPS28" s="11"/>
      <c r="QPT28" s="11"/>
      <c r="QPU28" s="11"/>
      <c r="QPV28" s="11"/>
      <c r="QPW28" s="11"/>
      <c r="QPX28" s="11"/>
      <c r="QPY28" s="11"/>
      <c r="QPZ28" s="11"/>
      <c r="QQA28" s="11"/>
      <c r="QQB28" s="11"/>
      <c r="QQC28" s="11"/>
      <c r="QQD28" s="11"/>
      <c r="QQE28" s="11"/>
      <c r="QQF28" s="11"/>
      <c r="QQG28" s="11"/>
      <c r="QQH28" s="11"/>
      <c r="QQI28" s="11"/>
      <c r="QQJ28" s="11"/>
      <c r="QQK28" s="11"/>
      <c r="QQL28" s="11"/>
      <c r="QQM28" s="11"/>
      <c r="QQN28" s="11"/>
      <c r="QQO28" s="11"/>
      <c r="QQP28" s="11"/>
      <c r="QQQ28" s="11"/>
      <c r="QQR28" s="11"/>
      <c r="QQS28" s="11"/>
      <c r="QQT28" s="11"/>
      <c r="QQU28" s="11"/>
      <c r="QQV28" s="11"/>
      <c r="QQW28" s="11"/>
      <c r="QQX28" s="11"/>
      <c r="QQY28" s="11"/>
      <c r="QQZ28" s="11"/>
      <c r="QRA28" s="11"/>
      <c r="QRB28" s="11"/>
      <c r="QRC28" s="11"/>
      <c r="QRD28" s="11"/>
      <c r="QRE28" s="11"/>
      <c r="QRF28" s="11"/>
      <c r="QRG28" s="11"/>
      <c r="QRH28" s="11"/>
      <c r="QRI28" s="11"/>
      <c r="QRJ28" s="11"/>
      <c r="QRK28" s="11"/>
      <c r="QRL28" s="11"/>
      <c r="QRM28" s="11"/>
      <c r="QRN28" s="11"/>
      <c r="QRO28" s="11"/>
      <c r="QRP28" s="11"/>
      <c r="QRQ28" s="11"/>
      <c r="QRR28" s="11"/>
      <c r="QRS28" s="11"/>
      <c r="QRT28" s="11"/>
      <c r="QRU28" s="11"/>
      <c r="QRV28" s="11"/>
      <c r="QRW28" s="11"/>
      <c r="QRX28" s="11"/>
      <c r="QRY28" s="11"/>
      <c r="QRZ28" s="11"/>
      <c r="QSA28" s="11"/>
      <c r="QSB28" s="11"/>
      <c r="QSC28" s="11"/>
      <c r="QSD28" s="11"/>
      <c r="QSE28" s="11"/>
      <c r="QSF28" s="11"/>
      <c r="QSG28" s="11"/>
      <c r="QSH28" s="11"/>
      <c r="QSI28" s="11"/>
      <c r="QSJ28" s="11"/>
      <c r="QSK28" s="11"/>
      <c r="QSL28" s="11"/>
      <c r="QSM28" s="11"/>
      <c r="QSN28" s="11"/>
      <c r="QSO28" s="11"/>
      <c r="QSP28" s="11"/>
      <c r="QSQ28" s="11"/>
      <c r="QSR28" s="11"/>
      <c r="QSS28" s="11"/>
      <c r="QST28" s="11"/>
      <c r="QSU28" s="11"/>
      <c r="QSV28" s="11"/>
      <c r="QSW28" s="11"/>
      <c r="QSX28" s="11"/>
      <c r="QSY28" s="11"/>
      <c r="QSZ28" s="11"/>
      <c r="QTA28" s="11"/>
      <c r="QTB28" s="11"/>
      <c r="QTC28" s="11"/>
      <c r="QTD28" s="11"/>
      <c r="QTE28" s="11"/>
      <c r="QTF28" s="11"/>
      <c r="QTG28" s="11"/>
      <c r="QTH28" s="11"/>
      <c r="QTI28" s="11"/>
      <c r="QTJ28" s="11"/>
      <c r="QTK28" s="11"/>
      <c r="QTL28" s="11"/>
      <c r="QTM28" s="11"/>
      <c r="QTN28" s="11"/>
      <c r="QTO28" s="11"/>
      <c r="QTP28" s="11"/>
      <c r="QTQ28" s="11"/>
      <c r="QTR28" s="11"/>
      <c r="QTS28" s="11"/>
      <c r="QTT28" s="11"/>
      <c r="QTU28" s="11"/>
      <c r="QTV28" s="11"/>
      <c r="QTW28" s="11"/>
      <c r="QTX28" s="11"/>
      <c r="QTY28" s="11"/>
      <c r="QTZ28" s="11"/>
      <c r="QUA28" s="11"/>
      <c r="QUB28" s="11"/>
      <c r="QUC28" s="11"/>
      <c r="QUD28" s="11"/>
      <c r="QUE28" s="11"/>
      <c r="QUF28" s="11"/>
      <c r="QUG28" s="11"/>
      <c r="QUH28" s="11"/>
      <c r="QUI28" s="11"/>
      <c r="QUJ28" s="11"/>
      <c r="QUK28" s="11"/>
      <c r="QUL28" s="11"/>
      <c r="QUM28" s="11"/>
      <c r="QUN28" s="11"/>
      <c r="QUO28" s="11"/>
      <c r="QUP28" s="11"/>
      <c r="QUQ28" s="11"/>
      <c r="QUR28" s="11"/>
      <c r="QUS28" s="11"/>
      <c r="QUT28" s="11"/>
      <c r="QUU28" s="11"/>
      <c r="QUV28" s="11"/>
      <c r="QUW28" s="11"/>
      <c r="QUX28" s="11"/>
      <c r="QUY28" s="11"/>
      <c r="QUZ28" s="11"/>
      <c r="QVA28" s="11"/>
      <c r="QVB28" s="11"/>
      <c r="QVC28" s="11"/>
      <c r="QVD28" s="11"/>
      <c r="QVE28" s="11"/>
      <c r="QVF28" s="11"/>
      <c r="QVG28" s="11"/>
      <c r="QVH28" s="11"/>
      <c r="QVI28" s="11"/>
      <c r="QVJ28" s="11"/>
      <c r="QVK28" s="11"/>
      <c r="QVL28" s="11"/>
      <c r="QVM28" s="11"/>
      <c r="QVN28" s="11"/>
      <c r="QVO28" s="11"/>
      <c r="QVP28" s="11"/>
      <c r="QVQ28" s="11"/>
      <c r="QVR28" s="11"/>
      <c r="QVS28" s="11"/>
      <c r="QVT28" s="11"/>
      <c r="QVU28" s="11"/>
      <c r="QVV28" s="11"/>
      <c r="QVW28" s="11"/>
      <c r="QVX28" s="11"/>
      <c r="QVY28" s="11"/>
      <c r="QVZ28" s="11"/>
      <c r="QWA28" s="11"/>
      <c r="QWB28" s="11"/>
      <c r="QWC28" s="11"/>
      <c r="QWD28" s="11"/>
      <c r="QWE28" s="11"/>
      <c r="QWF28" s="11"/>
      <c r="QWG28" s="11"/>
      <c r="QWH28" s="11"/>
      <c r="QWI28" s="11"/>
      <c r="QWJ28" s="11"/>
      <c r="QWK28" s="11"/>
      <c r="QWL28" s="11"/>
      <c r="QWM28" s="11"/>
      <c r="QWN28" s="11"/>
      <c r="QWO28" s="11"/>
      <c r="QWP28" s="11"/>
      <c r="QWQ28" s="11"/>
      <c r="QWR28" s="11"/>
      <c r="QWS28" s="11"/>
      <c r="QWT28" s="11"/>
      <c r="QWU28" s="11"/>
      <c r="QWV28" s="11"/>
      <c r="QWW28" s="11"/>
      <c r="QWX28" s="11"/>
      <c r="QWY28" s="11"/>
      <c r="QWZ28" s="11"/>
      <c r="QXA28" s="11"/>
      <c r="QXB28" s="11"/>
      <c r="QXC28" s="11"/>
      <c r="QXD28" s="11"/>
      <c r="QXE28" s="11"/>
      <c r="QXF28" s="11"/>
      <c r="QXG28" s="11"/>
      <c r="QXH28" s="11"/>
      <c r="QXI28" s="11"/>
      <c r="QXJ28" s="11"/>
      <c r="QXK28" s="11"/>
      <c r="QXL28" s="11"/>
      <c r="QXM28" s="11"/>
      <c r="QXN28" s="11"/>
      <c r="QXO28" s="11"/>
      <c r="QXP28" s="11"/>
      <c r="QXQ28" s="11"/>
      <c r="QXR28" s="11"/>
      <c r="QXS28" s="11"/>
      <c r="QXT28" s="11"/>
      <c r="QXU28" s="11"/>
      <c r="QXV28" s="11"/>
      <c r="QXW28" s="11"/>
      <c r="QXX28" s="11"/>
      <c r="QXY28" s="11"/>
      <c r="QXZ28" s="11"/>
      <c r="QYA28" s="11"/>
      <c r="QYB28" s="11"/>
      <c r="QYC28" s="11"/>
      <c r="QYD28" s="11"/>
      <c r="QYE28" s="11"/>
      <c r="QYF28" s="11"/>
      <c r="QYG28" s="11"/>
      <c r="QYH28" s="11"/>
      <c r="QYI28" s="11"/>
      <c r="QYJ28" s="11"/>
      <c r="QYK28" s="11"/>
      <c r="QYL28" s="11"/>
      <c r="QYM28" s="11"/>
      <c r="QYN28" s="11"/>
      <c r="QYO28" s="11"/>
      <c r="QYP28" s="11"/>
      <c r="QYQ28" s="11"/>
      <c r="QYR28" s="11"/>
      <c r="QYS28" s="11"/>
      <c r="QYT28" s="11"/>
      <c r="QYU28" s="11"/>
      <c r="QYV28" s="11"/>
      <c r="QYW28" s="11"/>
      <c r="QYX28" s="11"/>
      <c r="QYY28" s="11"/>
      <c r="QYZ28" s="11"/>
      <c r="QZA28" s="11"/>
      <c r="QZB28" s="11"/>
      <c r="QZC28" s="11"/>
      <c r="QZD28" s="11"/>
      <c r="QZE28" s="11"/>
      <c r="QZF28" s="11"/>
      <c r="QZG28" s="11"/>
      <c r="QZH28" s="11"/>
      <c r="QZI28" s="11"/>
      <c r="QZJ28" s="11"/>
      <c r="QZK28" s="11"/>
      <c r="QZL28" s="11"/>
      <c r="QZM28" s="11"/>
      <c r="QZN28" s="11"/>
      <c r="QZO28" s="11"/>
      <c r="QZP28" s="11"/>
      <c r="QZQ28" s="11"/>
      <c r="QZR28" s="11"/>
      <c r="QZS28" s="11"/>
      <c r="QZT28" s="11"/>
      <c r="QZU28" s="11"/>
      <c r="QZV28" s="11"/>
      <c r="QZW28" s="11"/>
      <c r="QZX28" s="11"/>
      <c r="QZY28" s="11"/>
      <c r="QZZ28" s="11"/>
      <c r="RAA28" s="11"/>
      <c r="RAB28" s="11"/>
      <c r="RAC28" s="11"/>
      <c r="RAD28" s="11"/>
      <c r="RAE28" s="11"/>
      <c r="RAF28" s="11"/>
      <c r="RAG28" s="11"/>
      <c r="RAH28" s="11"/>
      <c r="RAI28" s="11"/>
      <c r="RAJ28" s="11"/>
      <c r="RAK28" s="11"/>
      <c r="RAL28" s="11"/>
      <c r="RAM28" s="11"/>
      <c r="RAN28" s="11"/>
      <c r="RAO28" s="11"/>
      <c r="RAP28" s="11"/>
      <c r="RAQ28" s="11"/>
      <c r="RAR28" s="11"/>
      <c r="RAS28" s="11"/>
      <c r="RAT28" s="11"/>
      <c r="RAU28" s="11"/>
      <c r="RAV28" s="11"/>
      <c r="RAW28" s="11"/>
      <c r="RAX28" s="11"/>
      <c r="RAY28" s="11"/>
      <c r="RAZ28" s="11"/>
      <c r="RBA28" s="11"/>
      <c r="RBB28" s="11"/>
      <c r="RBC28" s="11"/>
      <c r="RBD28" s="11"/>
      <c r="RBE28" s="11"/>
      <c r="RBF28" s="11"/>
      <c r="RBG28" s="11"/>
      <c r="RBH28" s="11"/>
      <c r="RBI28" s="11"/>
      <c r="RBJ28" s="11"/>
      <c r="RBK28" s="11"/>
      <c r="RBL28" s="11"/>
      <c r="RBM28" s="11"/>
      <c r="RBN28" s="11"/>
      <c r="RBO28" s="11"/>
      <c r="RBP28" s="11"/>
      <c r="RBQ28" s="11"/>
      <c r="RBR28" s="11"/>
      <c r="RBS28" s="11"/>
      <c r="RBT28" s="11"/>
      <c r="RBU28" s="11"/>
      <c r="RBV28" s="11"/>
      <c r="RBW28" s="11"/>
      <c r="RBX28" s="11"/>
      <c r="RBY28" s="11"/>
      <c r="RBZ28" s="11"/>
      <c r="RCA28" s="11"/>
      <c r="RCB28" s="11"/>
      <c r="RCC28" s="11"/>
      <c r="RCD28" s="11"/>
      <c r="RCE28" s="11"/>
      <c r="RCF28" s="11"/>
      <c r="RCG28" s="11"/>
      <c r="RCH28" s="11"/>
      <c r="RCI28" s="11"/>
      <c r="RCJ28" s="11"/>
      <c r="RCK28" s="11"/>
      <c r="RCL28" s="11"/>
      <c r="RCM28" s="11"/>
      <c r="RCN28" s="11"/>
      <c r="RCO28" s="11"/>
      <c r="RCP28" s="11"/>
      <c r="RCQ28" s="11"/>
      <c r="RCR28" s="11"/>
      <c r="RCS28" s="11"/>
      <c r="RCT28" s="11"/>
      <c r="RCU28" s="11"/>
      <c r="RCV28" s="11"/>
      <c r="RCW28" s="11"/>
      <c r="RCX28" s="11"/>
      <c r="RCY28" s="11"/>
      <c r="RCZ28" s="11"/>
      <c r="RDA28" s="11"/>
      <c r="RDB28" s="11"/>
      <c r="RDC28" s="11"/>
      <c r="RDD28" s="11"/>
      <c r="RDE28" s="11"/>
      <c r="RDF28" s="11"/>
      <c r="RDG28" s="11"/>
      <c r="RDH28" s="11"/>
      <c r="RDI28" s="11"/>
      <c r="RDJ28" s="11"/>
      <c r="RDK28" s="11"/>
      <c r="RDL28" s="11"/>
      <c r="RDM28" s="11"/>
      <c r="RDN28" s="11"/>
      <c r="RDO28" s="11"/>
      <c r="RDP28" s="11"/>
      <c r="RDQ28" s="11"/>
      <c r="RDR28" s="11"/>
      <c r="RDS28" s="11"/>
      <c r="RDT28" s="11"/>
      <c r="RDU28" s="11"/>
      <c r="RDV28" s="11"/>
      <c r="RDW28" s="11"/>
      <c r="RDX28" s="11"/>
      <c r="RDY28" s="11"/>
      <c r="RDZ28" s="11"/>
      <c r="REA28" s="11"/>
      <c r="REB28" s="11"/>
      <c r="REC28" s="11"/>
      <c r="RED28" s="11"/>
      <c r="REE28" s="11"/>
      <c r="REF28" s="11"/>
      <c r="REG28" s="11"/>
      <c r="REH28" s="11"/>
      <c r="REI28" s="11"/>
      <c r="REJ28" s="11"/>
      <c r="REK28" s="11"/>
      <c r="REL28" s="11"/>
      <c r="REM28" s="11"/>
      <c r="REN28" s="11"/>
      <c r="REO28" s="11"/>
      <c r="REP28" s="11"/>
      <c r="REQ28" s="11"/>
      <c r="RER28" s="11"/>
      <c r="RES28" s="11"/>
      <c r="RET28" s="11"/>
      <c r="REU28" s="11"/>
      <c r="REV28" s="11"/>
      <c r="REW28" s="11"/>
      <c r="REX28" s="11"/>
      <c r="REY28" s="11"/>
      <c r="REZ28" s="11"/>
      <c r="RFA28" s="11"/>
      <c r="RFB28" s="11"/>
      <c r="RFC28" s="11"/>
      <c r="RFD28" s="11"/>
      <c r="RFE28" s="11"/>
      <c r="RFF28" s="11"/>
      <c r="RFG28" s="11"/>
      <c r="RFH28" s="11"/>
      <c r="RFI28" s="11"/>
      <c r="RFJ28" s="11"/>
      <c r="RFK28" s="11"/>
      <c r="RFL28" s="11"/>
      <c r="RFM28" s="11"/>
      <c r="RFN28" s="11"/>
      <c r="RFO28" s="11"/>
      <c r="RFP28" s="11"/>
      <c r="RFQ28" s="11"/>
      <c r="RFR28" s="11"/>
      <c r="RFS28" s="11"/>
      <c r="RFT28" s="11"/>
      <c r="RFU28" s="11"/>
      <c r="RFV28" s="11"/>
      <c r="RFW28" s="11"/>
      <c r="RFX28" s="11"/>
      <c r="RFY28" s="11"/>
      <c r="RFZ28" s="11"/>
      <c r="RGA28" s="11"/>
      <c r="RGB28" s="11"/>
      <c r="RGC28" s="11"/>
      <c r="RGD28" s="11"/>
      <c r="RGE28" s="11"/>
      <c r="RGF28" s="11"/>
      <c r="RGG28" s="11"/>
      <c r="RGH28" s="11"/>
      <c r="RGI28" s="11"/>
      <c r="RGJ28" s="11"/>
      <c r="RGK28" s="11"/>
      <c r="RGL28" s="11"/>
      <c r="RGM28" s="11"/>
      <c r="RGN28" s="11"/>
      <c r="RGO28" s="11"/>
      <c r="RGP28" s="11"/>
      <c r="RGQ28" s="11"/>
      <c r="RGR28" s="11"/>
      <c r="RGS28" s="11"/>
      <c r="RGT28" s="11"/>
      <c r="RGU28" s="11"/>
      <c r="RGV28" s="11"/>
      <c r="RGW28" s="11"/>
      <c r="RGX28" s="11"/>
      <c r="RGY28" s="11"/>
      <c r="RGZ28" s="11"/>
      <c r="RHA28" s="11"/>
      <c r="RHB28" s="11"/>
      <c r="RHC28" s="11"/>
      <c r="RHD28" s="11"/>
      <c r="RHE28" s="11"/>
      <c r="RHF28" s="11"/>
      <c r="RHG28" s="11"/>
      <c r="RHH28" s="11"/>
      <c r="RHI28" s="11"/>
      <c r="RHJ28" s="11"/>
      <c r="RHK28" s="11"/>
      <c r="RHL28" s="11"/>
      <c r="RHM28" s="11"/>
      <c r="RHN28" s="11"/>
      <c r="RHO28" s="11"/>
      <c r="RHP28" s="11"/>
      <c r="RHQ28" s="11"/>
      <c r="RHR28" s="11"/>
      <c r="RHS28" s="11"/>
      <c r="RHT28" s="11"/>
      <c r="RHU28" s="11"/>
      <c r="RHV28" s="11"/>
      <c r="RHW28" s="11"/>
      <c r="RHX28" s="11"/>
      <c r="RHY28" s="11"/>
      <c r="RHZ28" s="11"/>
      <c r="RIA28" s="11"/>
      <c r="RIB28" s="11"/>
      <c r="RIC28" s="11"/>
      <c r="RID28" s="11"/>
      <c r="RIE28" s="11"/>
      <c r="RIF28" s="11"/>
      <c r="RIG28" s="11"/>
      <c r="RIH28" s="11"/>
      <c r="RII28" s="11"/>
      <c r="RIJ28" s="11"/>
      <c r="RIK28" s="11"/>
      <c r="RIL28" s="11"/>
      <c r="RIM28" s="11"/>
      <c r="RIN28" s="11"/>
      <c r="RIO28" s="11"/>
      <c r="RIP28" s="11"/>
      <c r="RIQ28" s="11"/>
      <c r="RIR28" s="11"/>
      <c r="RIS28" s="11"/>
      <c r="RIT28" s="11"/>
      <c r="RIU28" s="11"/>
      <c r="RIV28" s="11"/>
      <c r="RIW28" s="11"/>
      <c r="RIX28" s="11"/>
      <c r="RIY28" s="11"/>
      <c r="RIZ28" s="11"/>
      <c r="RJA28" s="11"/>
      <c r="RJB28" s="11"/>
      <c r="RJC28" s="11"/>
      <c r="RJD28" s="11"/>
      <c r="RJE28" s="11"/>
      <c r="RJF28" s="11"/>
      <c r="RJG28" s="11"/>
      <c r="RJH28" s="11"/>
      <c r="RJI28" s="11"/>
      <c r="RJJ28" s="11"/>
      <c r="RJK28" s="11"/>
      <c r="RJL28" s="11"/>
      <c r="RJM28" s="11"/>
      <c r="RJN28" s="11"/>
      <c r="RJO28" s="11"/>
      <c r="RJP28" s="11"/>
      <c r="RJQ28" s="11"/>
      <c r="RJR28" s="11"/>
      <c r="RJS28" s="11"/>
      <c r="RJT28" s="11"/>
      <c r="RJU28" s="11"/>
      <c r="RJV28" s="11"/>
      <c r="RJW28" s="11"/>
      <c r="RJX28" s="11"/>
      <c r="RJY28" s="11"/>
      <c r="RJZ28" s="11"/>
      <c r="RKA28" s="11"/>
      <c r="RKB28" s="11"/>
      <c r="RKC28" s="11"/>
      <c r="RKD28" s="11"/>
      <c r="RKE28" s="11"/>
      <c r="RKF28" s="11"/>
      <c r="RKG28" s="11"/>
      <c r="RKH28" s="11"/>
      <c r="RKI28" s="11"/>
      <c r="RKJ28" s="11"/>
      <c r="RKK28" s="11"/>
      <c r="RKL28" s="11"/>
      <c r="RKM28" s="11"/>
      <c r="RKN28" s="11"/>
      <c r="RKO28" s="11"/>
      <c r="RKP28" s="11"/>
      <c r="RKQ28" s="11"/>
      <c r="RKR28" s="11"/>
      <c r="RKS28" s="11"/>
      <c r="RKT28" s="11"/>
      <c r="RKU28" s="11"/>
      <c r="RKV28" s="11"/>
      <c r="RKW28" s="11"/>
      <c r="RKX28" s="11"/>
      <c r="RKY28" s="11"/>
      <c r="RKZ28" s="11"/>
      <c r="RLA28" s="11"/>
      <c r="RLB28" s="11"/>
      <c r="RLC28" s="11"/>
      <c r="RLD28" s="11"/>
      <c r="RLE28" s="11"/>
      <c r="RLF28" s="11"/>
      <c r="RLG28" s="11"/>
      <c r="RLH28" s="11"/>
      <c r="RLI28" s="11"/>
      <c r="RLJ28" s="11"/>
      <c r="RLK28" s="11"/>
      <c r="RLL28" s="11"/>
      <c r="RLM28" s="11"/>
      <c r="RLN28" s="11"/>
      <c r="RLO28" s="11"/>
      <c r="RLP28" s="11"/>
      <c r="RLQ28" s="11"/>
      <c r="RLR28" s="11"/>
      <c r="RLS28" s="11"/>
      <c r="RLT28" s="11"/>
      <c r="RLU28" s="11"/>
      <c r="RLV28" s="11"/>
      <c r="RLW28" s="11"/>
      <c r="RLX28" s="11"/>
      <c r="RLY28" s="11"/>
      <c r="RLZ28" s="11"/>
      <c r="RMA28" s="11"/>
      <c r="RMB28" s="11"/>
      <c r="RMC28" s="11"/>
      <c r="RMD28" s="11"/>
      <c r="RME28" s="11"/>
      <c r="RMF28" s="11"/>
      <c r="RMG28" s="11"/>
      <c r="RMH28" s="11"/>
      <c r="RMI28" s="11"/>
      <c r="RMJ28" s="11"/>
      <c r="RMK28" s="11"/>
      <c r="RML28" s="11"/>
      <c r="RMM28" s="11"/>
      <c r="RMN28" s="11"/>
      <c r="RMO28" s="11"/>
      <c r="RMP28" s="11"/>
      <c r="RMQ28" s="11"/>
      <c r="RMR28" s="11"/>
      <c r="RMS28" s="11"/>
      <c r="RMT28" s="11"/>
      <c r="RMU28" s="11"/>
      <c r="RMV28" s="11"/>
      <c r="RMW28" s="11"/>
      <c r="RMX28" s="11"/>
      <c r="RMY28" s="11"/>
      <c r="RMZ28" s="11"/>
      <c r="RNA28" s="11"/>
      <c r="RNB28" s="11"/>
      <c r="RNC28" s="11"/>
      <c r="RND28" s="11"/>
      <c r="RNE28" s="11"/>
      <c r="RNF28" s="11"/>
      <c r="RNG28" s="11"/>
      <c r="RNH28" s="11"/>
      <c r="RNI28" s="11"/>
      <c r="RNJ28" s="11"/>
      <c r="RNK28" s="11"/>
      <c r="RNL28" s="11"/>
      <c r="RNM28" s="11"/>
      <c r="RNN28" s="11"/>
      <c r="RNO28" s="11"/>
      <c r="RNP28" s="11"/>
      <c r="RNQ28" s="11"/>
      <c r="RNR28" s="11"/>
      <c r="RNS28" s="11"/>
      <c r="RNT28" s="11"/>
      <c r="RNU28" s="11"/>
      <c r="RNV28" s="11"/>
      <c r="RNW28" s="11"/>
      <c r="RNX28" s="11"/>
      <c r="RNY28" s="11"/>
      <c r="RNZ28" s="11"/>
      <c r="ROA28" s="11"/>
      <c r="ROB28" s="11"/>
      <c r="ROC28" s="11"/>
      <c r="ROD28" s="11"/>
      <c r="ROE28" s="11"/>
      <c r="ROF28" s="11"/>
      <c r="ROG28" s="11"/>
      <c r="ROH28" s="11"/>
      <c r="ROI28" s="11"/>
      <c r="ROJ28" s="11"/>
      <c r="ROK28" s="11"/>
      <c r="ROL28" s="11"/>
      <c r="ROM28" s="11"/>
      <c r="RON28" s="11"/>
      <c r="ROO28" s="11"/>
      <c r="ROP28" s="11"/>
      <c r="ROQ28" s="11"/>
      <c r="ROR28" s="11"/>
      <c r="ROS28" s="11"/>
      <c r="ROT28" s="11"/>
      <c r="ROU28" s="11"/>
      <c r="ROV28" s="11"/>
      <c r="ROW28" s="11"/>
      <c r="ROX28" s="11"/>
      <c r="ROY28" s="11"/>
      <c r="ROZ28" s="11"/>
      <c r="RPA28" s="11"/>
      <c r="RPB28" s="11"/>
      <c r="RPC28" s="11"/>
      <c r="RPD28" s="11"/>
      <c r="RPE28" s="11"/>
      <c r="RPF28" s="11"/>
      <c r="RPG28" s="11"/>
      <c r="RPH28" s="11"/>
      <c r="RPI28" s="11"/>
      <c r="RPJ28" s="11"/>
      <c r="RPK28" s="11"/>
      <c r="RPL28" s="11"/>
      <c r="RPM28" s="11"/>
      <c r="RPN28" s="11"/>
      <c r="RPO28" s="11"/>
      <c r="RPP28" s="11"/>
      <c r="RPQ28" s="11"/>
      <c r="RPR28" s="11"/>
      <c r="RPS28" s="11"/>
      <c r="RPT28" s="11"/>
      <c r="RPU28" s="11"/>
      <c r="RPV28" s="11"/>
      <c r="RPW28" s="11"/>
      <c r="RPX28" s="11"/>
      <c r="RPY28" s="11"/>
      <c r="RPZ28" s="11"/>
      <c r="RQA28" s="11"/>
      <c r="RQB28" s="11"/>
      <c r="RQC28" s="11"/>
      <c r="RQD28" s="11"/>
      <c r="RQE28" s="11"/>
      <c r="RQF28" s="11"/>
      <c r="RQG28" s="11"/>
      <c r="RQH28" s="11"/>
      <c r="RQI28" s="11"/>
      <c r="RQJ28" s="11"/>
      <c r="RQK28" s="11"/>
      <c r="RQL28" s="11"/>
      <c r="RQM28" s="11"/>
      <c r="RQN28" s="11"/>
      <c r="RQO28" s="11"/>
      <c r="RQP28" s="11"/>
      <c r="RQQ28" s="11"/>
      <c r="RQR28" s="11"/>
      <c r="RQS28" s="11"/>
      <c r="RQT28" s="11"/>
      <c r="RQU28" s="11"/>
      <c r="RQV28" s="11"/>
      <c r="RQW28" s="11"/>
      <c r="RQX28" s="11"/>
      <c r="RQY28" s="11"/>
      <c r="RQZ28" s="11"/>
      <c r="RRA28" s="11"/>
      <c r="RRB28" s="11"/>
      <c r="RRC28" s="11"/>
      <c r="RRD28" s="11"/>
      <c r="RRE28" s="11"/>
      <c r="RRF28" s="11"/>
      <c r="RRG28" s="11"/>
      <c r="RRH28" s="11"/>
      <c r="RRI28" s="11"/>
      <c r="RRJ28" s="11"/>
      <c r="RRK28" s="11"/>
      <c r="RRL28" s="11"/>
      <c r="RRM28" s="11"/>
      <c r="RRN28" s="11"/>
      <c r="RRO28" s="11"/>
      <c r="RRP28" s="11"/>
      <c r="RRQ28" s="11"/>
      <c r="RRR28" s="11"/>
      <c r="RRS28" s="11"/>
      <c r="RRT28" s="11"/>
      <c r="RRU28" s="11"/>
      <c r="RRV28" s="11"/>
      <c r="RRW28" s="11"/>
      <c r="RRX28" s="11"/>
      <c r="RRY28" s="11"/>
      <c r="RRZ28" s="11"/>
      <c r="RSA28" s="11"/>
      <c r="RSB28" s="11"/>
      <c r="RSC28" s="11"/>
      <c r="RSD28" s="11"/>
      <c r="RSE28" s="11"/>
      <c r="RSF28" s="11"/>
      <c r="RSG28" s="11"/>
      <c r="RSH28" s="11"/>
      <c r="RSI28" s="11"/>
      <c r="RSJ28" s="11"/>
      <c r="RSK28" s="11"/>
      <c r="RSL28" s="11"/>
      <c r="RSM28" s="11"/>
      <c r="RSN28" s="11"/>
      <c r="RSO28" s="11"/>
      <c r="RSP28" s="11"/>
      <c r="RSQ28" s="11"/>
      <c r="RSR28" s="11"/>
      <c r="RSS28" s="11"/>
      <c r="RST28" s="11"/>
      <c r="RSU28" s="11"/>
      <c r="RSV28" s="11"/>
      <c r="RSW28" s="11"/>
      <c r="RSX28" s="11"/>
      <c r="RSY28" s="11"/>
      <c r="RSZ28" s="11"/>
      <c r="RTA28" s="11"/>
      <c r="RTB28" s="11"/>
      <c r="RTC28" s="11"/>
      <c r="RTD28" s="11"/>
      <c r="RTE28" s="11"/>
      <c r="RTF28" s="11"/>
      <c r="RTG28" s="11"/>
      <c r="RTH28" s="11"/>
      <c r="RTI28" s="11"/>
      <c r="RTJ28" s="11"/>
      <c r="RTK28" s="11"/>
      <c r="RTL28" s="11"/>
      <c r="RTM28" s="11"/>
      <c r="RTN28" s="11"/>
      <c r="RTO28" s="11"/>
      <c r="RTP28" s="11"/>
      <c r="RTQ28" s="11"/>
      <c r="RTR28" s="11"/>
      <c r="RTS28" s="11"/>
      <c r="RTT28" s="11"/>
      <c r="RTU28" s="11"/>
      <c r="RTV28" s="11"/>
      <c r="RTW28" s="11"/>
      <c r="RTX28" s="11"/>
      <c r="RTY28" s="11"/>
      <c r="RTZ28" s="11"/>
      <c r="RUA28" s="11"/>
      <c r="RUB28" s="11"/>
      <c r="RUC28" s="11"/>
      <c r="RUD28" s="11"/>
      <c r="RUE28" s="11"/>
      <c r="RUF28" s="11"/>
      <c r="RUG28" s="11"/>
      <c r="RUH28" s="11"/>
      <c r="RUI28" s="11"/>
      <c r="RUJ28" s="11"/>
      <c r="RUK28" s="11"/>
      <c r="RUL28" s="11"/>
      <c r="RUM28" s="11"/>
      <c r="RUN28" s="11"/>
      <c r="RUO28" s="11"/>
      <c r="RUP28" s="11"/>
      <c r="RUQ28" s="11"/>
      <c r="RUR28" s="11"/>
      <c r="RUS28" s="11"/>
      <c r="RUT28" s="11"/>
      <c r="RUU28" s="11"/>
      <c r="RUV28" s="11"/>
      <c r="RUW28" s="11"/>
      <c r="RUX28" s="11"/>
      <c r="RUY28" s="11"/>
      <c r="RUZ28" s="11"/>
      <c r="RVA28" s="11"/>
      <c r="RVB28" s="11"/>
      <c r="RVC28" s="11"/>
      <c r="RVD28" s="11"/>
      <c r="RVE28" s="11"/>
      <c r="RVF28" s="11"/>
      <c r="RVG28" s="11"/>
      <c r="RVH28" s="11"/>
      <c r="RVI28" s="11"/>
      <c r="RVJ28" s="11"/>
      <c r="RVK28" s="11"/>
      <c r="RVL28" s="11"/>
      <c r="RVM28" s="11"/>
      <c r="RVN28" s="11"/>
      <c r="RVO28" s="11"/>
      <c r="RVP28" s="11"/>
      <c r="RVQ28" s="11"/>
      <c r="RVR28" s="11"/>
      <c r="RVS28" s="11"/>
      <c r="RVT28" s="11"/>
      <c r="RVU28" s="11"/>
      <c r="RVV28" s="11"/>
      <c r="RVW28" s="11"/>
      <c r="RVX28" s="11"/>
      <c r="RVY28" s="11"/>
      <c r="RVZ28" s="11"/>
      <c r="RWA28" s="11"/>
      <c r="RWB28" s="11"/>
      <c r="RWC28" s="11"/>
      <c r="RWD28" s="11"/>
      <c r="RWE28" s="11"/>
      <c r="RWF28" s="11"/>
      <c r="RWG28" s="11"/>
      <c r="RWH28" s="11"/>
      <c r="RWI28" s="11"/>
      <c r="RWJ28" s="11"/>
      <c r="RWK28" s="11"/>
      <c r="RWL28" s="11"/>
      <c r="RWM28" s="11"/>
      <c r="RWN28" s="11"/>
      <c r="RWO28" s="11"/>
      <c r="RWP28" s="11"/>
      <c r="RWQ28" s="11"/>
      <c r="RWR28" s="11"/>
      <c r="RWS28" s="11"/>
      <c r="RWT28" s="11"/>
      <c r="RWU28" s="11"/>
      <c r="RWV28" s="11"/>
      <c r="RWW28" s="11"/>
      <c r="RWX28" s="11"/>
      <c r="RWY28" s="11"/>
      <c r="RWZ28" s="11"/>
      <c r="RXA28" s="11"/>
      <c r="RXB28" s="11"/>
      <c r="RXC28" s="11"/>
      <c r="RXD28" s="11"/>
      <c r="RXE28" s="11"/>
      <c r="RXF28" s="11"/>
      <c r="RXG28" s="11"/>
      <c r="RXH28" s="11"/>
      <c r="RXI28" s="11"/>
      <c r="RXJ28" s="11"/>
      <c r="RXK28" s="11"/>
      <c r="RXL28" s="11"/>
      <c r="RXM28" s="11"/>
      <c r="RXN28" s="11"/>
      <c r="RXO28" s="11"/>
      <c r="RXP28" s="11"/>
      <c r="RXQ28" s="11"/>
      <c r="RXR28" s="11"/>
      <c r="RXS28" s="11"/>
      <c r="RXT28" s="11"/>
      <c r="RXU28" s="11"/>
      <c r="RXV28" s="11"/>
      <c r="RXW28" s="11"/>
      <c r="RXX28" s="11"/>
      <c r="RXY28" s="11"/>
      <c r="RXZ28" s="11"/>
      <c r="RYA28" s="11"/>
      <c r="RYB28" s="11"/>
      <c r="RYC28" s="11"/>
      <c r="RYD28" s="11"/>
      <c r="RYE28" s="11"/>
      <c r="RYF28" s="11"/>
      <c r="RYG28" s="11"/>
      <c r="RYH28" s="11"/>
      <c r="RYI28" s="11"/>
      <c r="RYJ28" s="11"/>
      <c r="RYK28" s="11"/>
      <c r="RYL28" s="11"/>
      <c r="RYM28" s="11"/>
      <c r="RYN28" s="11"/>
      <c r="RYO28" s="11"/>
      <c r="RYP28" s="11"/>
      <c r="RYQ28" s="11"/>
      <c r="RYR28" s="11"/>
      <c r="RYS28" s="11"/>
      <c r="RYT28" s="11"/>
      <c r="RYU28" s="11"/>
      <c r="RYV28" s="11"/>
      <c r="RYW28" s="11"/>
      <c r="RYX28" s="11"/>
      <c r="RYY28" s="11"/>
      <c r="RYZ28" s="11"/>
      <c r="RZA28" s="11"/>
      <c r="RZB28" s="11"/>
      <c r="RZC28" s="11"/>
      <c r="RZD28" s="11"/>
      <c r="RZE28" s="11"/>
      <c r="RZF28" s="11"/>
      <c r="RZG28" s="11"/>
      <c r="RZH28" s="11"/>
      <c r="RZI28" s="11"/>
      <c r="RZJ28" s="11"/>
      <c r="RZK28" s="11"/>
      <c r="RZL28" s="11"/>
      <c r="RZM28" s="11"/>
      <c r="RZN28" s="11"/>
      <c r="RZO28" s="11"/>
      <c r="RZP28" s="11"/>
      <c r="RZQ28" s="11"/>
      <c r="RZR28" s="11"/>
      <c r="RZS28" s="11"/>
      <c r="RZT28" s="11"/>
      <c r="RZU28" s="11"/>
      <c r="RZV28" s="11"/>
      <c r="RZW28" s="11"/>
      <c r="RZX28" s="11"/>
      <c r="RZY28" s="11"/>
      <c r="RZZ28" s="11"/>
      <c r="SAA28" s="11"/>
      <c r="SAB28" s="11"/>
      <c r="SAC28" s="11"/>
      <c r="SAD28" s="11"/>
      <c r="SAE28" s="11"/>
      <c r="SAF28" s="11"/>
      <c r="SAG28" s="11"/>
      <c r="SAH28" s="11"/>
      <c r="SAI28" s="11"/>
      <c r="SAJ28" s="11"/>
      <c r="SAK28" s="11"/>
      <c r="SAL28" s="11"/>
      <c r="SAM28" s="11"/>
      <c r="SAN28" s="11"/>
      <c r="SAO28" s="11"/>
      <c r="SAP28" s="11"/>
      <c r="SAQ28" s="11"/>
      <c r="SAR28" s="11"/>
      <c r="SAS28" s="11"/>
      <c r="SAT28" s="11"/>
      <c r="SAU28" s="11"/>
      <c r="SAV28" s="11"/>
      <c r="SAW28" s="11"/>
      <c r="SAX28" s="11"/>
      <c r="SAY28" s="11"/>
      <c r="SAZ28" s="11"/>
      <c r="SBA28" s="11"/>
      <c r="SBB28" s="11"/>
      <c r="SBC28" s="11"/>
      <c r="SBD28" s="11"/>
      <c r="SBE28" s="11"/>
      <c r="SBF28" s="11"/>
      <c r="SBG28" s="11"/>
      <c r="SBH28" s="11"/>
      <c r="SBI28" s="11"/>
      <c r="SBJ28" s="11"/>
      <c r="SBK28" s="11"/>
      <c r="SBL28" s="11"/>
      <c r="SBM28" s="11"/>
      <c r="SBN28" s="11"/>
      <c r="SBO28" s="11"/>
      <c r="SBP28" s="11"/>
      <c r="SBQ28" s="11"/>
      <c r="SBR28" s="11"/>
      <c r="SBS28" s="11"/>
      <c r="SBT28" s="11"/>
      <c r="SBU28" s="11"/>
      <c r="SBV28" s="11"/>
      <c r="SBW28" s="11"/>
      <c r="SBX28" s="11"/>
      <c r="SBY28" s="11"/>
      <c r="SBZ28" s="11"/>
      <c r="SCA28" s="11"/>
      <c r="SCB28" s="11"/>
      <c r="SCC28" s="11"/>
      <c r="SCD28" s="11"/>
      <c r="SCE28" s="11"/>
      <c r="SCF28" s="11"/>
      <c r="SCG28" s="11"/>
      <c r="SCH28" s="11"/>
      <c r="SCI28" s="11"/>
      <c r="SCJ28" s="11"/>
      <c r="SCK28" s="11"/>
      <c r="SCL28" s="11"/>
      <c r="SCM28" s="11"/>
      <c r="SCN28" s="11"/>
      <c r="SCO28" s="11"/>
      <c r="SCP28" s="11"/>
      <c r="SCQ28" s="11"/>
      <c r="SCR28" s="11"/>
      <c r="SCS28" s="11"/>
      <c r="SCT28" s="11"/>
      <c r="SCU28" s="11"/>
      <c r="SCV28" s="11"/>
      <c r="SCW28" s="11"/>
      <c r="SCX28" s="11"/>
      <c r="SCY28" s="11"/>
      <c r="SCZ28" s="11"/>
      <c r="SDA28" s="11"/>
      <c r="SDB28" s="11"/>
      <c r="SDC28" s="11"/>
      <c r="SDD28" s="11"/>
      <c r="SDE28" s="11"/>
      <c r="SDF28" s="11"/>
      <c r="SDG28" s="11"/>
      <c r="SDH28" s="11"/>
      <c r="SDI28" s="11"/>
      <c r="SDJ28" s="11"/>
      <c r="SDK28" s="11"/>
      <c r="SDL28" s="11"/>
      <c r="SDM28" s="11"/>
      <c r="SDN28" s="11"/>
      <c r="SDO28" s="11"/>
      <c r="SDP28" s="11"/>
      <c r="SDQ28" s="11"/>
      <c r="SDR28" s="11"/>
      <c r="SDS28" s="11"/>
      <c r="SDT28" s="11"/>
      <c r="SDU28" s="11"/>
      <c r="SDV28" s="11"/>
      <c r="SDW28" s="11"/>
      <c r="SDX28" s="11"/>
      <c r="SDY28" s="11"/>
      <c r="SDZ28" s="11"/>
      <c r="SEA28" s="11"/>
      <c r="SEB28" s="11"/>
      <c r="SEC28" s="11"/>
      <c r="SED28" s="11"/>
      <c r="SEE28" s="11"/>
      <c r="SEF28" s="11"/>
      <c r="SEG28" s="11"/>
      <c r="SEH28" s="11"/>
      <c r="SEI28" s="11"/>
      <c r="SEJ28" s="11"/>
      <c r="SEK28" s="11"/>
      <c r="SEL28" s="11"/>
      <c r="SEM28" s="11"/>
      <c r="SEN28" s="11"/>
      <c r="SEO28" s="11"/>
      <c r="SEP28" s="11"/>
      <c r="SEQ28" s="11"/>
      <c r="SER28" s="11"/>
      <c r="SES28" s="11"/>
      <c r="SET28" s="11"/>
      <c r="SEU28" s="11"/>
      <c r="SEV28" s="11"/>
      <c r="SEW28" s="11"/>
      <c r="SEX28" s="11"/>
      <c r="SEY28" s="11"/>
      <c r="SEZ28" s="11"/>
      <c r="SFA28" s="11"/>
      <c r="SFB28" s="11"/>
      <c r="SFC28" s="11"/>
      <c r="SFD28" s="11"/>
      <c r="SFE28" s="11"/>
      <c r="SFF28" s="11"/>
      <c r="SFG28" s="11"/>
      <c r="SFH28" s="11"/>
      <c r="SFI28" s="11"/>
      <c r="SFJ28" s="11"/>
      <c r="SFK28" s="11"/>
      <c r="SFL28" s="11"/>
      <c r="SFM28" s="11"/>
      <c r="SFN28" s="11"/>
      <c r="SFO28" s="11"/>
      <c r="SFP28" s="11"/>
      <c r="SFQ28" s="11"/>
      <c r="SFR28" s="11"/>
      <c r="SFS28" s="11"/>
      <c r="SFT28" s="11"/>
      <c r="SFU28" s="11"/>
      <c r="SFV28" s="11"/>
      <c r="SFW28" s="11"/>
      <c r="SFX28" s="11"/>
      <c r="SFY28" s="11"/>
      <c r="SFZ28" s="11"/>
      <c r="SGA28" s="11"/>
      <c r="SGB28" s="11"/>
      <c r="SGC28" s="11"/>
      <c r="SGD28" s="11"/>
      <c r="SGE28" s="11"/>
      <c r="SGF28" s="11"/>
      <c r="SGG28" s="11"/>
      <c r="SGH28" s="11"/>
      <c r="SGI28" s="11"/>
      <c r="SGJ28" s="11"/>
      <c r="SGK28" s="11"/>
      <c r="SGL28" s="11"/>
      <c r="SGM28" s="11"/>
      <c r="SGN28" s="11"/>
      <c r="SGO28" s="11"/>
      <c r="SGP28" s="11"/>
      <c r="SGQ28" s="11"/>
      <c r="SGR28" s="11"/>
      <c r="SGS28" s="11"/>
      <c r="SGT28" s="11"/>
      <c r="SGU28" s="11"/>
      <c r="SGV28" s="11"/>
      <c r="SGW28" s="11"/>
      <c r="SGX28" s="11"/>
      <c r="SGY28" s="11"/>
      <c r="SGZ28" s="11"/>
      <c r="SHA28" s="11"/>
      <c r="SHB28" s="11"/>
      <c r="SHC28" s="11"/>
      <c r="SHD28" s="11"/>
      <c r="SHE28" s="11"/>
      <c r="SHF28" s="11"/>
      <c r="SHG28" s="11"/>
      <c r="SHH28" s="11"/>
      <c r="SHI28" s="11"/>
      <c r="SHJ28" s="11"/>
      <c r="SHK28" s="11"/>
      <c r="SHL28" s="11"/>
      <c r="SHM28" s="11"/>
      <c r="SHN28" s="11"/>
      <c r="SHO28" s="11"/>
      <c r="SHP28" s="11"/>
      <c r="SHQ28" s="11"/>
      <c r="SHR28" s="11"/>
      <c r="SHS28" s="11"/>
      <c r="SHT28" s="11"/>
      <c r="SHU28" s="11"/>
      <c r="SHV28" s="11"/>
      <c r="SHW28" s="11"/>
      <c r="SHX28" s="11"/>
      <c r="SHY28" s="11"/>
      <c r="SHZ28" s="11"/>
      <c r="SIA28" s="11"/>
      <c r="SIB28" s="11"/>
      <c r="SIC28" s="11"/>
      <c r="SID28" s="11"/>
      <c r="SIE28" s="11"/>
      <c r="SIF28" s="11"/>
      <c r="SIG28" s="11"/>
      <c r="SIH28" s="11"/>
      <c r="SII28" s="11"/>
      <c r="SIJ28" s="11"/>
      <c r="SIK28" s="11"/>
      <c r="SIL28" s="11"/>
      <c r="SIM28" s="11"/>
      <c r="SIN28" s="11"/>
      <c r="SIO28" s="11"/>
      <c r="SIP28" s="11"/>
      <c r="SIQ28" s="11"/>
      <c r="SIR28" s="11"/>
      <c r="SIS28" s="11"/>
      <c r="SIT28" s="11"/>
      <c r="SIU28" s="11"/>
      <c r="SIV28" s="11"/>
      <c r="SIW28" s="11"/>
      <c r="SIX28" s="11"/>
      <c r="SIY28" s="11"/>
      <c r="SIZ28" s="11"/>
      <c r="SJA28" s="11"/>
      <c r="SJB28" s="11"/>
      <c r="SJC28" s="11"/>
      <c r="SJD28" s="11"/>
      <c r="SJE28" s="11"/>
      <c r="SJF28" s="11"/>
      <c r="SJG28" s="11"/>
      <c r="SJH28" s="11"/>
      <c r="SJI28" s="11"/>
      <c r="SJJ28" s="11"/>
      <c r="SJK28" s="11"/>
      <c r="SJL28" s="11"/>
      <c r="SJM28" s="11"/>
      <c r="SJN28" s="11"/>
      <c r="SJO28" s="11"/>
      <c r="SJP28" s="11"/>
      <c r="SJQ28" s="11"/>
      <c r="SJR28" s="11"/>
      <c r="SJS28" s="11"/>
      <c r="SJT28" s="11"/>
      <c r="SJU28" s="11"/>
      <c r="SJV28" s="11"/>
      <c r="SJW28" s="11"/>
      <c r="SJX28" s="11"/>
      <c r="SJY28" s="11"/>
      <c r="SJZ28" s="11"/>
      <c r="SKA28" s="11"/>
      <c r="SKB28" s="11"/>
      <c r="SKC28" s="11"/>
      <c r="SKD28" s="11"/>
      <c r="SKE28" s="11"/>
      <c r="SKF28" s="11"/>
      <c r="SKG28" s="11"/>
      <c r="SKH28" s="11"/>
      <c r="SKI28" s="11"/>
      <c r="SKJ28" s="11"/>
      <c r="SKK28" s="11"/>
      <c r="SKL28" s="11"/>
      <c r="SKM28" s="11"/>
      <c r="SKN28" s="11"/>
      <c r="SKO28" s="11"/>
      <c r="SKP28" s="11"/>
      <c r="SKQ28" s="11"/>
      <c r="SKR28" s="11"/>
      <c r="SKS28" s="11"/>
      <c r="SKT28" s="11"/>
      <c r="SKU28" s="11"/>
      <c r="SKV28" s="11"/>
      <c r="SKW28" s="11"/>
      <c r="SKX28" s="11"/>
      <c r="SKY28" s="11"/>
      <c r="SKZ28" s="11"/>
      <c r="SLA28" s="11"/>
      <c r="SLB28" s="11"/>
      <c r="SLC28" s="11"/>
      <c r="SLD28" s="11"/>
      <c r="SLE28" s="11"/>
      <c r="SLF28" s="11"/>
      <c r="SLG28" s="11"/>
      <c r="SLH28" s="11"/>
      <c r="SLI28" s="11"/>
      <c r="SLJ28" s="11"/>
      <c r="SLK28" s="11"/>
      <c r="SLL28" s="11"/>
      <c r="SLM28" s="11"/>
      <c r="SLN28" s="11"/>
      <c r="SLO28" s="11"/>
      <c r="SLP28" s="11"/>
      <c r="SLQ28" s="11"/>
      <c r="SLR28" s="11"/>
      <c r="SLS28" s="11"/>
      <c r="SLT28" s="11"/>
      <c r="SLU28" s="11"/>
      <c r="SLV28" s="11"/>
      <c r="SLW28" s="11"/>
      <c r="SLX28" s="11"/>
      <c r="SLY28" s="11"/>
      <c r="SLZ28" s="11"/>
      <c r="SMA28" s="11"/>
      <c r="SMB28" s="11"/>
      <c r="SMC28" s="11"/>
      <c r="SMD28" s="11"/>
      <c r="SME28" s="11"/>
      <c r="SMF28" s="11"/>
      <c r="SMG28" s="11"/>
      <c r="SMH28" s="11"/>
      <c r="SMI28" s="11"/>
      <c r="SMJ28" s="11"/>
      <c r="SMK28" s="11"/>
      <c r="SML28" s="11"/>
      <c r="SMM28" s="11"/>
      <c r="SMN28" s="11"/>
      <c r="SMO28" s="11"/>
      <c r="SMP28" s="11"/>
      <c r="SMQ28" s="11"/>
      <c r="SMR28" s="11"/>
      <c r="SMS28" s="11"/>
      <c r="SMT28" s="11"/>
      <c r="SMU28" s="11"/>
      <c r="SMV28" s="11"/>
      <c r="SMW28" s="11"/>
      <c r="SMX28" s="11"/>
      <c r="SMY28" s="11"/>
      <c r="SMZ28" s="11"/>
      <c r="SNA28" s="11"/>
      <c r="SNB28" s="11"/>
      <c r="SNC28" s="11"/>
      <c r="SND28" s="11"/>
      <c r="SNE28" s="11"/>
      <c r="SNF28" s="11"/>
      <c r="SNG28" s="11"/>
      <c r="SNH28" s="11"/>
      <c r="SNI28" s="11"/>
      <c r="SNJ28" s="11"/>
      <c r="SNK28" s="11"/>
      <c r="SNL28" s="11"/>
      <c r="SNM28" s="11"/>
      <c r="SNN28" s="11"/>
      <c r="SNO28" s="11"/>
      <c r="SNP28" s="11"/>
      <c r="SNQ28" s="11"/>
      <c r="SNR28" s="11"/>
      <c r="SNS28" s="11"/>
      <c r="SNT28" s="11"/>
      <c r="SNU28" s="11"/>
      <c r="SNV28" s="11"/>
      <c r="SNW28" s="11"/>
      <c r="SNX28" s="11"/>
      <c r="SNY28" s="11"/>
      <c r="SNZ28" s="11"/>
      <c r="SOA28" s="11"/>
      <c r="SOB28" s="11"/>
      <c r="SOC28" s="11"/>
      <c r="SOD28" s="11"/>
      <c r="SOE28" s="11"/>
      <c r="SOF28" s="11"/>
      <c r="SOG28" s="11"/>
      <c r="SOH28" s="11"/>
      <c r="SOI28" s="11"/>
      <c r="SOJ28" s="11"/>
      <c r="SOK28" s="11"/>
      <c r="SOL28" s="11"/>
      <c r="SOM28" s="11"/>
      <c r="SON28" s="11"/>
      <c r="SOO28" s="11"/>
      <c r="SOP28" s="11"/>
      <c r="SOQ28" s="11"/>
      <c r="SOR28" s="11"/>
      <c r="SOS28" s="11"/>
      <c r="SOT28" s="11"/>
      <c r="SOU28" s="11"/>
      <c r="SOV28" s="11"/>
      <c r="SOW28" s="11"/>
      <c r="SOX28" s="11"/>
      <c r="SOY28" s="11"/>
      <c r="SOZ28" s="11"/>
      <c r="SPA28" s="11"/>
      <c r="SPB28" s="11"/>
      <c r="SPC28" s="11"/>
      <c r="SPD28" s="11"/>
      <c r="SPE28" s="11"/>
      <c r="SPF28" s="11"/>
      <c r="SPG28" s="11"/>
      <c r="SPH28" s="11"/>
      <c r="SPI28" s="11"/>
      <c r="SPJ28" s="11"/>
      <c r="SPK28" s="11"/>
      <c r="SPL28" s="11"/>
      <c r="SPM28" s="11"/>
      <c r="SPN28" s="11"/>
      <c r="SPO28" s="11"/>
      <c r="SPP28" s="11"/>
      <c r="SPQ28" s="11"/>
      <c r="SPR28" s="11"/>
      <c r="SPS28" s="11"/>
      <c r="SPT28" s="11"/>
      <c r="SPU28" s="11"/>
      <c r="SPV28" s="11"/>
      <c r="SPW28" s="11"/>
      <c r="SPX28" s="11"/>
      <c r="SPY28" s="11"/>
      <c r="SPZ28" s="11"/>
      <c r="SQA28" s="11"/>
      <c r="SQB28" s="11"/>
      <c r="SQC28" s="11"/>
      <c r="SQD28" s="11"/>
      <c r="SQE28" s="11"/>
      <c r="SQF28" s="11"/>
      <c r="SQG28" s="11"/>
      <c r="SQH28" s="11"/>
      <c r="SQI28" s="11"/>
      <c r="SQJ28" s="11"/>
      <c r="SQK28" s="11"/>
      <c r="SQL28" s="11"/>
      <c r="SQM28" s="11"/>
      <c r="SQN28" s="11"/>
      <c r="SQO28" s="11"/>
      <c r="SQP28" s="11"/>
      <c r="SQQ28" s="11"/>
      <c r="SQR28" s="11"/>
      <c r="SQS28" s="11"/>
      <c r="SQT28" s="11"/>
      <c r="SQU28" s="11"/>
      <c r="SQV28" s="11"/>
      <c r="SQW28" s="11"/>
      <c r="SQX28" s="11"/>
      <c r="SQY28" s="11"/>
      <c r="SQZ28" s="11"/>
      <c r="SRA28" s="11"/>
      <c r="SRB28" s="11"/>
      <c r="SRC28" s="11"/>
      <c r="SRD28" s="11"/>
      <c r="SRE28" s="11"/>
      <c r="SRF28" s="11"/>
      <c r="SRG28" s="11"/>
      <c r="SRH28" s="11"/>
      <c r="SRI28" s="11"/>
      <c r="SRJ28" s="11"/>
      <c r="SRK28" s="11"/>
      <c r="SRL28" s="11"/>
      <c r="SRM28" s="11"/>
      <c r="SRN28" s="11"/>
      <c r="SRO28" s="11"/>
      <c r="SRP28" s="11"/>
      <c r="SRQ28" s="11"/>
      <c r="SRR28" s="11"/>
      <c r="SRS28" s="11"/>
      <c r="SRT28" s="11"/>
      <c r="SRU28" s="11"/>
      <c r="SRV28" s="11"/>
      <c r="SRW28" s="11"/>
      <c r="SRX28" s="11"/>
      <c r="SRY28" s="11"/>
      <c r="SRZ28" s="11"/>
      <c r="SSA28" s="11"/>
      <c r="SSB28" s="11"/>
      <c r="SSC28" s="11"/>
      <c r="SSD28" s="11"/>
      <c r="SSE28" s="11"/>
      <c r="SSF28" s="11"/>
      <c r="SSG28" s="11"/>
      <c r="SSH28" s="11"/>
      <c r="SSI28" s="11"/>
      <c r="SSJ28" s="11"/>
      <c r="SSK28" s="11"/>
      <c r="SSL28" s="11"/>
      <c r="SSM28" s="11"/>
      <c r="SSN28" s="11"/>
      <c r="SSO28" s="11"/>
      <c r="SSP28" s="11"/>
      <c r="SSQ28" s="11"/>
      <c r="SSR28" s="11"/>
      <c r="SSS28" s="11"/>
      <c r="SST28" s="11"/>
      <c r="SSU28" s="11"/>
      <c r="SSV28" s="11"/>
      <c r="SSW28" s="11"/>
      <c r="SSX28" s="11"/>
      <c r="SSY28" s="11"/>
      <c r="SSZ28" s="11"/>
      <c r="STA28" s="11"/>
      <c r="STB28" s="11"/>
      <c r="STC28" s="11"/>
      <c r="STD28" s="11"/>
      <c r="STE28" s="11"/>
      <c r="STF28" s="11"/>
      <c r="STG28" s="11"/>
      <c r="STH28" s="11"/>
      <c r="STI28" s="11"/>
      <c r="STJ28" s="11"/>
      <c r="STK28" s="11"/>
      <c r="STL28" s="11"/>
      <c r="STM28" s="11"/>
      <c r="STN28" s="11"/>
      <c r="STO28" s="11"/>
      <c r="STP28" s="11"/>
      <c r="STQ28" s="11"/>
      <c r="STR28" s="11"/>
      <c r="STS28" s="11"/>
      <c r="STT28" s="11"/>
      <c r="STU28" s="11"/>
      <c r="STV28" s="11"/>
      <c r="STW28" s="11"/>
      <c r="STX28" s="11"/>
      <c r="STY28" s="11"/>
      <c r="STZ28" s="11"/>
      <c r="SUA28" s="11"/>
      <c r="SUB28" s="11"/>
      <c r="SUC28" s="11"/>
      <c r="SUD28" s="11"/>
      <c r="SUE28" s="11"/>
      <c r="SUF28" s="11"/>
      <c r="SUG28" s="11"/>
      <c r="SUH28" s="11"/>
      <c r="SUI28" s="11"/>
      <c r="SUJ28" s="11"/>
      <c r="SUK28" s="11"/>
      <c r="SUL28" s="11"/>
      <c r="SUM28" s="11"/>
      <c r="SUN28" s="11"/>
      <c r="SUO28" s="11"/>
      <c r="SUP28" s="11"/>
      <c r="SUQ28" s="11"/>
      <c r="SUR28" s="11"/>
      <c r="SUS28" s="11"/>
      <c r="SUT28" s="11"/>
      <c r="SUU28" s="11"/>
      <c r="SUV28" s="11"/>
      <c r="SUW28" s="11"/>
      <c r="SUX28" s="11"/>
      <c r="SUY28" s="11"/>
      <c r="SUZ28" s="11"/>
      <c r="SVA28" s="11"/>
      <c r="SVB28" s="11"/>
      <c r="SVC28" s="11"/>
      <c r="SVD28" s="11"/>
      <c r="SVE28" s="11"/>
      <c r="SVF28" s="11"/>
      <c r="SVG28" s="11"/>
      <c r="SVH28" s="11"/>
      <c r="SVI28" s="11"/>
      <c r="SVJ28" s="11"/>
      <c r="SVK28" s="11"/>
      <c r="SVL28" s="11"/>
      <c r="SVM28" s="11"/>
      <c r="SVN28" s="11"/>
      <c r="SVO28" s="11"/>
      <c r="SVP28" s="11"/>
      <c r="SVQ28" s="11"/>
      <c r="SVR28" s="11"/>
      <c r="SVS28" s="11"/>
      <c r="SVT28" s="11"/>
      <c r="SVU28" s="11"/>
      <c r="SVV28" s="11"/>
      <c r="SVW28" s="11"/>
      <c r="SVX28" s="11"/>
      <c r="SVY28" s="11"/>
      <c r="SVZ28" s="11"/>
      <c r="SWA28" s="11"/>
      <c r="SWB28" s="11"/>
      <c r="SWC28" s="11"/>
      <c r="SWD28" s="11"/>
      <c r="SWE28" s="11"/>
      <c r="SWF28" s="11"/>
      <c r="SWG28" s="11"/>
      <c r="SWH28" s="11"/>
      <c r="SWI28" s="11"/>
      <c r="SWJ28" s="11"/>
      <c r="SWK28" s="11"/>
      <c r="SWL28" s="11"/>
      <c r="SWM28" s="11"/>
      <c r="SWN28" s="11"/>
      <c r="SWO28" s="11"/>
      <c r="SWP28" s="11"/>
      <c r="SWQ28" s="11"/>
      <c r="SWR28" s="11"/>
      <c r="SWS28" s="11"/>
      <c r="SWT28" s="11"/>
      <c r="SWU28" s="11"/>
      <c r="SWV28" s="11"/>
      <c r="SWW28" s="11"/>
      <c r="SWX28" s="11"/>
      <c r="SWY28" s="11"/>
      <c r="SWZ28" s="11"/>
      <c r="SXA28" s="11"/>
      <c r="SXB28" s="11"/>
      <c r="SXC28" s="11"/>
      <c r="SXD28" s="11"/>
      <c r="SXE28" s="11"/>
      <c r="SXF28" s="11"/>
      <c r="SXG28" s="11"/>
      <c r="SXH28" s="11"/>
      <c r="SXI28" s="11"/>
      <c r="SXJ28" s="11"/>
      <c r="SXK28" s="11"/>
      <c r="SXL28" s="11"/>
      <c r="SXM28" s="11"/>
      <c r="SXN28" s="11"/>
      <c r="SXO28" s="11"/>
      <c r="SXP28" s="11"/>
      <c r="SXQ28" s="11"/>
      <c r="SXR28" s="11"/>
      <c r="SXS28" s="11"/>
      <c r="SXT28" s="11"/>
      <c r="SXU28" s="11"/>
      <c r="SXV28" s="11"/>
      <c r="SXW28" s="11"/>
      <c r="SXX28" s="11"/>
      <c r="SXY28" s="11"/>
      <c r="SXZ28" s="11"/>
      <c r="SYA28" s="11"/>
      <c r="SYB28" s="11"/>
      <c r="SYC28" s="11"/>
      <c r="SYD28" s="11"/>
      <c r="SYE28" s="11"/>
      <c r="SYF28" s="11"/>
      <c r="SYG28" s="11"/>
      <c r="SYH28" s="11"/>
      <c r="SYI28" s="11"/>
      <c r="SYJ28" s="11"/>
      <c r="SYK28" s="11"/>
      <c r="SYL28" s="11"/>
      <c r="SYM28" s="11"/>
      <c r="SYN28" s="11"/>
      <c r="SYO28" s="11"/>
      <c r="SYP28" s="11"/>
      <c r="SYQ28" s="11"/>
      <c r="SYR28" s="11"/>
      <c r="SYS28" s="11"/>
      <c r="SYT28" s="11"/>
      <c r="SYU28" s="11"/>
      <c r="SYV28" s="11"/>
      <c r="SYW28" s="11"/>
      <c r="SYX28" s="11"/>
      <c r="SYY28" s="11"/>
      <c r="SYZ28" s="11"/>
      <c r="SZA28" s="11"/>
      <c r="SZB28" s="11"/>
      <c r="SZC28" s="11"/>
      <c r="SZD28" s="11"/>
      <c r="SZE28" s="11"/>
      <c r="SZF28" s="11"/>
      <c r="SZG28" s="11"/>
      <c r="SZH28" s="11"/>
      <c r="SZI28" s="11"/>
      <c r="SZJ28" s="11"/>
      <c r="SZK28" s="11"/>
      <c r="SZL28" s="11"/>
      <c r="SZM28" s="11"/>
      <c r="SZN28" s="11"/>
      <c r="SZO28" s="11"/>
      <c r="SZP28" s="11"/>
      <c r="SZQ28" s="11"/>
      <c r="SZR28" s="11"/>
      <c r="SZS28" s="11"/>
      <c r="SZT28" s="11"/>
      <c r="SZU28" s="11"/>
      <c r="SZV28" s="11"/>
      <c r="SZW28" s="11"/>
      <c r="SZX28" s="11"/>
      <c r="SZY28" s="11"/>
      <c r="SZZ28" s="11"/>
      <c r="TAA28" s="11"/>
      <c r="TAB28" s="11"/>
      <c r="TAC28" s="11"/>
      <c r="TAD28" s="11"/>
      <c r="TAE28" s="11"/>
      <c r="TAF28" s="11"/>
      <c r="TAG28" s="11"/>
      <c r="TAH28" s="11"/>
      <c r="TAI28" s="11"/>
      <c r="TAJ28" s="11"/>
      <c r="TAK28" s="11"/>
      <c r="TAL28" s="11"/>
      <c r="TAM28" s="11"/>
      <c r="TAN28" s="11"/>
      <c r="TAO28" s="11"/>
      <c r="TAP28" s="11"/>
      <c r="TAQ28" s="11"/>
      <c r="TAR28" s="11"/>
      <c r="TAS28" s="11"/>
      <c r="TAT28" s="11"/>
      <c r="TAU28" s="11"/>
      <c r="TAV28" s="11"/>
      <c r="TAW28" s="11"/>
      <c r="TAX28" s="11"/>
      <c r="TAY28" s="11"/>
      <c r="TAZ28" s="11"/>
      <c r="TBA28" s="11"/>
      <c r="TBB28" s="11"/>
      <c r="TBC28" s="11"/>
      <c r="TBD28" s="11"/>
      <c r="TBE28" s="11"/>
      <c r="TBF28" s="11"/>
      <c r="TBG28" s="11"/>
      <c r="TBH28" s="11"/>
      <c r="TBI28" s="11"/>
      <c r="TBJ28" s="11"/>
      <c r="TBK28" s="11"/>
      <c r="TBL28" s="11"/>
      <c r="TBM28" s="11"/>
      <c r="TBN28" s="11"/>
      <c r="TBO28" s="11"/>
      <c r="TBP28" s="11"/>
      <c r="TBQ28" s="11"/>
      <c r="TBR28" s="11"/>
      <c r="TBS28" s="11"/>
      <c r="TBT28" s="11"/>
      <c r="TBU28" s="11"/>
      <c r="TBV28" s="11"/>
      <c r="TBW28" s="11"/>
      <c r="TBX28" s="11"/>
      <c r="TBY28" s="11"/>
      <c r="TBZ28" s="11"/>
      <c r="TCA28" s="11"/>
      <c r="TCB28" s="11"/>
      <c r="TCC28" s="11"/>
      <c r="TCD28" s="11"/>
      <c r="TCE28" s="11"/>
      <c r="TCF28" s="11"/>
      <c r="TCG28" s="11"/>
      <c r="TCH28" s="11"/>
      <c r="TCI28" s="11"/>
      <c r="TCJ28" s="11"/>
      <c r="TCK28" s="11"/>
      <c r="TCL28" s="11"/>
      <c r="TCM28" s="11"/>
      <c r="TCN28" s="11"/>
      <c r="TCO28" s="11"/>
      <c r="TCP28" s="11"/>
      <c r="TCQ28" s="11"/>
      <c r="TCR28" s="11"/>
      <c r="TCS28" s="11"/>
      <c r="TCT28" s="11"/>
      <c r="TCU28" s="11"/>
      <c r="TCV28" s="11"/>
      <c r="TCW28" s="11"/>
      <c r="TCX28" s="11"/>
      <c r="TCY28" s="11"/>
      <c r="TCZ28" s="11"/>
      <c r="TDA28" s="11"/>
      <c r="TDB28" s="11"/>
      <c r="TDC28" s="11"/>
      <c r="TDD28" s="11"/>
      <c r="TDE28" s="11"/>
      <c r="TDF28" s="11"/>
      <c r="TDG28" s="11"/>
      <c r="TDH28" s="11"/>
      <c r="TDI28" s="11"/>
      <c r="TDJ28" s="11"/>
      <c r="TDK28" s="11"/>
      <c r="TDL28" s="11"/>
      <c r="TDM28" s="11"/>
      <c r="TDN28" s="11"/>
      <c r="TDO28" s="11"/>
      <c r="TDP28" s="11"/>
      <c r="TDQ28" s="11"/>
      <c r="TDR28" s="11"/>
      <c r="TDS28" s="11"/>
      <c r="TDT28" s="11"/>
      <c r="TDU28" s="11"/>
      <c r="TDV28" s="11"/>
      <c r="TDW28" s="11"/>
      <c r="TDX28" s="11"/>
      <c r="TDY28" s="11"/>
      <c r="TDZ28" s="11"/>
      <c r="TEA28" s="11"/>
      <c r="TEB28" s="11"/>
      <c r="TEC28" s="11"/>
      <c r="TED28" s="11"/>
      <c r="TEE28" s="11"/>
      <c r="TEF28" s="11"/>
      <c r="TEG28" s="11"/>
      <c r="TEH28" s="11"/>
      <c r="TEI28" s="11"/>
      <c r="TEJ28" s="11"/>
      <c r="TEK28" s="11"/>
      <c r="TEL28" s="11"/>
      <c r="TEM28" s="11"/>
      <c r="TEN28" s="11"/>
      <c r="TEO28" s="11"/>
      <c r="TEP28" s="11"/>
      <c r="TEQ28" s="11"/>
      <c r="TER28" s="11"/>
      <c r="TES28" s="11"/>
      <c r="TET28" s="11"/>
      <c r="TEU28" s="11"/>
      <c r="TEV28" s="11"/>
      <c r="TEW28" s="11"/>
      <c r="TEX28" s="11"/>
      <c r="TEY28" s="11"/>
      <c r="TEZ28" s="11"/>
      <c r="TFA28" s="11"/>
      <c r="TFB28" s="11"/>
      <c r="TFC28" s="11"/>
      <c r="TFD28" s="11"/>
      <c r="TFE28" s="11"/>
      <c r="TFF28" s="11"/>
      <c r="TFG28" s="11"/>
      <c r="TFH28" s="11"/>
      <c r="TFI28" s="11"/>
      <c r="TFJ28" s="11"/>
      <c r="TFK28" s="11"/>
      <c r="TFL28" s="11"/>
      <c r="TFM28" s="11"/>
      <c r="TFN28" s="11"/>
      <c r="TFO28" s="11"/>
      <c r="TFP28" s="11"/>
      <c r="TFQ28" s="11"/>
      <c r="TFR28" s="11"/>
      <c r="TFS28" s="11"/>
      <c r="TFT28" s="11"/>
      <c r="TFU28" s="11"/>
      <c r="TFV28" s="11"/>
      <c r="TFW28" s="11"/>
      <c r="TFX28" s="11"/>
      <c r="TFY28" s="11"/>
      <c r="TFZ28" s="11"/>
      <c r="TGA28" s="11"/>
      <c r="TGB28" s="11"/>
      <c r="TGC28" s="11"/>
      <c r="TGD28" s="11"/>
      <c r="TGE28" s="11"/>
      <c r="TGF28" s="11"/>
      <c r="TGG28" s="11"/>
      <c r="TGH28" s="11"/>
      <c r="TGI28" s="11"/>
      <c r="TGJ28" s="11"/>
      <c r="TGK28" s="11"/>
      <c r="TGL28" s="11"/>
      <c r="TGM28" s="11"/>
      <c r="TGN28" s="11"/>
      <c r="TGO28" s="11"/>
      <c r="TGP28" s="11"/>
      <c r="TGQ28" s="11"/>
      <c r="TGR28" s="11"/>
      <c r="TGS28" s="11"/>
      <c r="TGT28" s="11"/>
      <c r="TGU28" s="11"/>
      <c r="TGV28" s="11"/>
      <c r="TGW28" s="11"/>
      <c r="TGX28" s="11"/>
      <c r="TGY28" s="11"/>
      <c r="TGZ28" s="11"/>
      <c r="THA28" s="11"/>
      <c r="THB28" s="11"/>
      <c r="THC28" s="11"/>
      <c r="THD28" s="11"/>
      <c r="THE28" s="11"/>
      <c r="THF28" s="11"/>
      <c r="THG28" s="11"/>
      <c r="THH28" s="11"/>
      <c r="THI28" s="11"/>
      <c r="THJ28" s="11"/>
      <c r="THK28" s="11"/>
      <c r="THL28" s="11"/>
      <c r="THM28" s="11"/>
      <c r="THN28" s="11"/>
      <c r="THO28" s="11"/>
      <c r="THP28" s="11"/>
      <c r="THQ28" s="11"/>
      <c r="THR28" s="11"/>
      <c r="THS28" s="11"/>
      <c r="THT28" s="11"/>
      <c r="THU28" s="11"/>
      <c r="THV28" s="11"/>
      <c r="THW28" s="11"/>
      <c r="THX28" s="11"/>
      <c r="THY28" s="11"/>
      <c r="THZ28" s="11"/>
      <c r="TIA28" s="11"/>
      <c r="TIB28" s="11"/>
      <c r="TIC28" s="11"/>
      <c r="TID28" s="11"/>
      <c r="TIE28" s="11"/>
      <c r="TIF28" s="11"/>
      <c r="TIG28" s="11"/>
      <c r="TIH28" s="11"/>
      <c r="TII28" s="11"/>
      <c r="TIJ28" s="11"/>
      <c r="TIK28" s="11"/>
      <c r="TIL28" s="11"/>
      <c r="TIM28" s="11"/>
      <c r="TIN28" s="11"/>
      <c r="TIO28" s="11"/>
      <c r="TIP28" s="11"/>
      <c r="TIQ28" s="11"/>
      <c r="TIR28" s="11"/>
      <c r="TIS28" s="11"/>
      <c r="TIT28" s="11"/>
      <c r="TIU28" s="11"/>
      <c r="TIV28" s="11"/>
      <c r="TIW28" s="11"/>
      <c r="TIX28" s="11"/>
      <c r="TIY28" s="11"/>
      <c r="TIZ28" s="11"/>
      <c r="TJA28" s="11"/>
      <c r="TJB28" s="11"/>
      <c r="TJC28" s="11"/>
      <c r="TJD28" s="11"/>
      <c r="TJE28" s="11"/>
      <c r="TJF28" s="11"/>
      <c r="TJG28" s="11"/>
      <c r="TJH28" s="11"/>
      <c r="TJI28" s="11"/>
      <c r="TJJ28" s="11"/>
      <c r="TJK28" s="11"/>
      <c r="TJL28" s="11"/>
      <c r="TJM28" s="11"/>
      <c r="TJN28" s="11"/>
      <c r="TJO28" s="11"/>
      <c r="TJP28" s="11"/>
      <c r="TJQ28" s="11"/>
      <c r="TJR28" s="11"/>
      <c r="TJS28" s="11"/>
      <c r="TJT28" s="11"/>
      <c r="TJU28" s="11"/>
      <c r="TJV28" s="11"/>
      <c r="TJW28" s="11"/>
      <c r="TJX28" s="11"/>
      <c r="TJY28" s="11"/>
      <c r="TJZ28" s="11"/>
      <c r="TKA28" s="11"/>
      <c r="TKB28" s="11"/>
      <c r="TKC28" s="11"/>
      <c r="TKD28" s="11"/>
      <c r="TKE28" s="11"/>
      <c r="TKF28" s="11"/>
      <c r="TKG28" s="11"/>
      <c r="TKH28" s="11"/>
      <c r="TKI28" s="11"/>
      <c r="TKJ28" s="11"/>
      <c r="TKK28" s="11"/>
      <c r="TKL28" s="11"/>
      <c r="TKM28" s="11"/>
      <c r="TKN28" s="11"/>
      <c r="TKO28" s="11"/>
      <c r="TKP28" s="11"/>
      <c r="TKQ28" s="11"/>
      <c r="TKR28" s="11"/>
      <c r="TKS28" s="11"/>
      <c r="TKT28" s="11"/>
      <c r="TKU28" s="11"/>
      <c r="TKV28" s="11"/>
      <c r="TKW28" s="11"/>
      <c r="TKX28" s="11"/>
      <c r="TKY28" s="11"/>
      <c r="TKZ28" s="11"/>
      <c r="TLA28" s="11"/>
      <c r="TLB28" s="11"/>
      <c r="TLC28" s="11"/>
      <c r="TLD28" s="11"/>
      <c r="TLE28" s="11"/>
      <c r="TLF28" s="11"/>
      <c r="TLG28" s="11"/>
      <c r="TLH28" s="11"/>
      <c r="TLI28" s="11"/>
      <c r="TLJ28" s="11"/>
      <c r="TLK28" s="11"/>
      <c r="TLL28" s="11"/>
      <c r="TLM28" s="11"/>
      <c r="TLN28" s="11"/>
      <c r="TLO28" s="11"/>
      <c r="TLP28" s="11"/>
      <c r="TLQ28" s="11"/>
      <c r="TLR28" s="11"/>
      <c r="TLS28" s="11"/>
      <c r="TLT28" s="11"/>
      <c r="TLU28" s="11"/>
      <c r="TLV28" s="11"/>
      <c r="TLW28" s="11"/>
      <c r="TLX28" s="11"/>
      <c r="TLY28" s="11"/>
      <c r="TLZ28" s="11"/>
      <c r="TMA28" s="11"/>
      <c r="TMB28" s="11"/>
      <c r="TMC28" s="11"/>
      <c r="TMD28" s="11"/>
      <c r="TME28" s="11"/>
      <c r="TMF28" s="11"/>
      <c r="TMG28" s="11"/>
      <c r="TMH28" s="11"/>
      <c r="TMI28" s="11"/>
      <c r="TMJ28" s="11"/>
      <c r="TMK28" s="11"/>
      <c r="TML28" s="11"/>
      <c r="TMM28" s="11"/>
      <c r="TMN28" s="11"/>
      <c r="TMO28" s="11"/>
      <c r="TMP28" s="11"/>
      <c r="TMQ28" s="11"/>
      <c r="TMR28" s="11"/>
      <c r="TMS28" s="11"/>
      <c r="TMT28" s="11"/>
      <c r="TMU28" s="11"/>
      <c r="TMV28" s="11"/>
      <c r="TMW28" s="11"/>
      <c r="TMX28" s="11"/>
      <c r="TMY28" s="11"/>
      <c r="TMZ28" s="11"/>
      <c r="TNA28" s="11"/>
      <c r="TNB28" s="11"/>
      <c r="TNC28" s="11"/>
      <c r="TND28" s="11"/>
      <c r="TNE28" s="11"/>
      <c r="TNF28" s="11"/>
      <c r="TNG28" s="11"/>
      <c r="TNH28" s="11"/>
      <c r="TNI28" s="11"/>
      <c r="TNJ28" s="11"/>
      <c r="TNK28" s="11"/>
      <c r="TNL28" s="11"/>
      <c r="TNM28" s="11"/>
      <c r="TNN28" s="11"/>
      <c r="TNO28" s="11"/>
      <c r="TNP28" s="11"/>
      <c r="TNQ28" s="11"/>
      <c r="TNR28" s="11"/>
      <c r="TNS28" s="11"/>
      <c r="TNT28" s="11"/>
      <c r="TNU28" s="11"/>
      <c r="TNV28" s="11"/>
      <c r="TNW28" s="11"/>
      <c r="TNX28" s="11"/>
      <c r="TNY28" s="11"/>
      <c r="TNZ28" s="11"/>
      <c r="TOA28" s="11"/>
      <c r="TOB28" s="11"/>
      <c r="TOC28" s="11"/>
      <c r="TOD28" s="11"/>
      <c r="TOE28" s="11"/>
      <c r="TOF28" s="11"/>
      <c r="TOG28" s="11"/>
      <c r="TOH28" s="11"/>
      <c r="TOI28" s="11"/>
      <c r="TOJ28" s="11"/>
      <c r="TOK28" s="11"/>
      <c r="TOL28" s="11"/>
      <c r="TOM28" s="11"/>
      <c r="TON28" s="11"/>
      <c r="TOO28" s="11"/>
      <c r="TOP28" s="11"/>
      <c r="TOQ28" s="11"/>
      <c r="TOR28" s="11"/>
      <c r="TOS28" s="11"/>
      <c r="TOT28" s="11"/>
      <c r="TOU28" s="11"/>
      <c r="TOV28" s="11"/>
      <c r="TOW28" s="11"/>
      <c r="TOX28" s="11"/>
      <c r="TOY28" s="11"/>
      <c r="TOZ28" s="11"/>
      <c r="TPA28" s="11"/>
      <c r="TPB28" s="11"/>
      <c r="TPC28" s="11"/>
      <c r="TPD28" s="11"/>
      <c r="TPE28" s="11"/>
      <c r="TPF28" s="11"/>
      <c r="TPG28" s="11"/>
      <c r="TPH28" s="11"/>
      <c r="TPI28" s="11"/>
      <c r="TPJ28" s="11"/>
      <c r="TPK28" s="11"/>
      <c r="TPL28" s="11"/>
      <c r="TPM28" s="11"/>
      <c r="TPN28" s="11"/>
      <c r="TPO28" s="11"/>
      <c r="TPP28" s="11"/>
      <c r="TPQ28" s="11"/>
      <c r="TPR28" s="11"/>
      <c r="TPS28" s="11"/>
      <c r="TPT28" s="11"/>
      <c r="TPU28" s="11"/>
      <c r="TPV28" s="11"/>
      <c r="TPW28" s="11"/>
      <c r="TPX28" s="11"/>
      <c r="TPY28" s="11"/>
      <c r="TPZ28" s="11"/>
      <c r="TQA28" s="11"/>
      <c r="TQB28" s="11"/>
      <c r="TQC28" s="11"/>
      <c r="TQD28" s="11"/>
      <c r="TQE28" s="11"/>
      <c r="TQF28" s="11"/>
      <c r="TQG28" s="11"/>
      <c r="TQH28" s="11"/>
      <c r="TQI28" s="11"/>
      <c r="TQJ28" s="11"/>
      <c r="TQK28" s="11"/>
      <c r="TQL28" s="11"/>
      <c r="TQM28" s="11"/>
      <c r="TQN28" s="11"/>
      <c r="TQO28" s="11"/>
      <c r="TQP28" s="11"/>
      <c r="TQQ28" s="11"/>
      <c r="TQR28" s="11"/>
      <c r="TQS28" s="11"/>
      <c r="TQT28" s="11"/>
      <c r="TQU28" s="11"/>
      <c r="TQV28" s="11"/>
      <c r="TQW28" s="11"/>
      <c r="TQX28" s="11"/>
      <c r="TQY28" s="11"/>
      <c r="TQZ28" s="11"/>
      <c r="TRA28" s="11"/>
      <c r="TRB28" s="11"/>
      <c r="TRC28" s="11"/>
      <c r="TRD28" s="11"/>
      <c r="TRE28" s="11"/>
      <c r="TRF28" s="11"/>
      <c r="TRG28" s="11"/>
      <c r="TRH28" s="11"/>
      <c r="TRI28" s="11"/>
      <c r="TRJ28" s="11"/>
      <c r="TRK28" s="11"/>
      <c r="TRL28" s="11"/>
      <c r="TRM28" s="11"/>
      <c r="TRN28" s="11"/>
      <c r="TRO28" s="11"/>
      <c r="TRP28" s="11"/>
      <c r="TRQ28" s="11"/>
      <c r="TRR28" s="11"/>
      <c r="TRS28" s="11"/>
      <c r="TRT28" s="11"/>
      <c r="TRU28" s="11"/>
      <c r="TRV28" s="11"/>
      <c r="TRW28" s="11"/>
      <c r="TRX28" s="11"/>
      <c r="TRY28" s="11"/>
      <c r="TRZ28" s="11"/>
      <c r="TSA28" s="11"/>
      <c r="TSB28" s="11"/>
      <c r="TSC28" s="11"/>
      <c r="TSD28" s="11"/>
      <c r="TSE28" s="11"/>
      <c r="TSF28" s="11"/>
      <c r="TSG28" s="11"/>
      <c r="TSH28" s="11"/>
      <c r="TSI28" s="11"/>
      <c r="TSJ28" s="11"/>
      <c r="TSK28" s="11"/>
      <c r="TSL28" s="11"/>
      <c r="TSM28" s="11"/>
      <c r="TSN28" s="11"/>
      <c r="TSO28" s="11"/>
      <c r="TSP28" s="11"/>
      <c r="TSQ28" s="11"/>
      <c r="TSR28" s="11"/>
      <c r="TSS28" s="11"/>
      <c r="TST28" s="11"/>
      <c r="TSU28" s="11"/>
      <c r="TSV28" s="11"/>
      <c r="TSW28" s="11"/>
      <c r="TSX28" s="11"/>
      <c r="TSY28" s="11"/>
      <c r="TSZ28" s="11"/>
      <c r="TTA28" s="11"/>
      <c r="TTB28" s="11"/>
      <c r="TTC28" s="11"/>
      <c r="TTD28" s="11"/>
      <c r="TTE28" s="11"/>
      <c r="TTF28" s="11"/>
      <c r="TTG28" s="11"/>
      <c r="TTH28" s="11"/>
      <c r="TTI28" s="11"/>
      <c r="TTJ28" s="11"/>
      <c r="TTK28" s="11"/>
      <c r="TTL28" s="11"/>
      <c r="TTM28" s="11"/>
      <c r="TTN28" s="11"/>
      <c r="TTO28" s="11"/>
      <c r="TTP28" s="11"/>
      <c r="TTQ28" s="11"/>
      <c r="TTR28" s="11"/>
      <c r="TTS28" s="11"/>
      <c r="TTT28" s="11"/>
      <c r="TTU28" s="11"/>
      <c r="TTV28" s="11"/>
      <c r="TTW28" s="11"/>
      <c r="TTX28" s="11"/>
      <c r="TTY28" s="11"/>
      <c r="TTZ28" s="11"/>
      <c r="TUA28" s="11"/>
      <c r="TUB28" s="11"/>
      <c r="TUC28" s="11"/>
      <c r="TUD28" s="11"/>
      <c r="TUE28" s="11"/>
      <c r="TUF28" s="11"/>
      <c r="TUG28" s="11"/>
      <c r="TUH28" s="11"/>
      <c r="TUI28" s="11"/>
      <c r="TUJ28" s="11"/>
      <c r="TUK28" s="11"/>
      <c r="TUL28" s="11"/>
      <c r="TUM28" s="11"/>
      <c r="TUN28" s="11"/>
      <c r="TUO28" s="11"/>
      <c r="TUP28" s="11"/>
      <c r="TUQ28" s="11"/>
      <c r="TUR28" s="11"/>
      <c r="TUS28" s="11"/>
      <c r="TUT28" s="11"/>
      <c r="TUU28" s="11"/>
      <c r="TUV28" s="11"/>
      <c r="TUW28" s="11"/>
      <c r="TUX28" s="11"/>
      <c r="TUY28" s="11"/>
      <c r="TUZ28" s="11"/>
      <c r="TVA28" s="11"/>
      <c r="TVB28" s="11"/>
      <c r="TVC28" s="11"/>
      <c r="TVD28" s="11"/>
      <c r="TVE28" s="11"/>
      <c r="TVF28" s="11"/>
      <c r="TVG28" s="11"/>
      <c r="TVH28" s="11"/>
      <c r="TVI28" s="11"/>
      <c r="TVJ28" s="11"/>
      <c r="TVK28" s="11"/>
      <c r="TVL28" s="11"/>
      <c r="TVM28" s="11"/>
      <c r="TVN28" s="11"/>
      <c r="TVO28" s="11"/>
      <c r="TVP28" s="11"/>
      <c r="TVQ28" s="11"/>
      <c r="TVR28" s="11"/>
      <c r="TVS28" s="11"/>
      <c r="TVT28" s="11"/>
      <c r="TVU28" s="11"/>
      <c r="TVV28" s="11"/>
      <c r="TVW28" s="11"/>
      <c r="TVX28" s="11"/>
      <c r="TVY28" s="11"/>
      <c r="TVZ28" s="11"/>
      <c r="TWA28" s="11"/>
      <c r="TWB28" s="11"/>
      <c r="TWC28" s="11"/>
      <c r="TWD28" s="11"/>
      <c r="TWE28" s="11"/>
      <c r="TWF28" s="11"/>
      <c r="TWG28" s="11"/>
      <c r="TWH28" s="11"/>
      <c r="TWI28" s="11"/>
      <c r="TWJ28" s="11"/>
      <c r="TWK28" s="11"/>
      <c r="TWL28" s="11"/>
      <c r="TWM28" s="11"/>
      <c r="TWN28" s="11"/>
      <c r="TWO28" s="11"/>
      <c r="TWP28" s="11"/>
      <c r="TWQ28" s="11"/>
      <c r="TWR28" s="11"/>
      <c r="TWS28" s="11"/>
      <c r="TWT28" s="11"/>
      <c r="TWU28" s="11"/>
      <c r="TWV28" s="11"/>
      <c r="TWW28" s="11"/>
      <c r="TWX28" s="11"/>
      <c r="TWY28" s="11"/>
      <c r="TWZ28" s="11"/>
      <c r="TXA28" s="11"/>
      <c r="TXB28" s="11"/>
      <c r="TXC28" s="11"/>
      <c r="TXD28" s="11"/>
      <c r="TXE28" s="11"/>
      <c r="TXF28" s="11"/>
      <c r="TXG28" s="11"/>
      <c r="TXH28" s="11"/>
      <c r="TXI28" s="11"/>
      <c r="TXJ28" s="11"/>
      <c r="TXK28" s="11"/>
      <c r="TXL28" s="11"/>
      <c r="TXM28" s="11"/>
      <c r="TXN28" s="11"/>
      <c r="TXO28" s="11"/>
      <c r="TXP28" s="11"/>
      <c r="TXQ28" s="11"/>
      <c r="TXR28" s="11"/>
      <c r="TXS28" s="11"/>
      <c r="TXT28" s="11"/>
      <c r="TXU28" s="11"/>
      <c r="TXV28" s="11"/>
      <c r="TXW28" s="11"/>
      <c r="TXX28" s="11"/>
      <c r="TXY28" s="11"/>
      <c r="TXZ28" s="11"/>
      <c r="TYA28" s="11"/>
      <c r="TYB28" s="11"/>
      <c r="TYC28" s="11"/>
      <c r="TYD28" s="11"/>
      <c r="TYE28" s="11"/>
      <c r="TYF28" s="11"/>
      <c r="TYG28" s="11"/>
      <c r="TYH28" s="11"/>
      <c r="TYI28" s="11"/>
      <c r="TYJ28" s="11"/>
      <c r="TYK28" s="11"/>
      <c r="TYL28" s="11"/>
      <c r="TYM28" s="11"/>
      <c r="TYN28" s="11"/>
      <c r="TYO28" s="11"/>
      <c r="TYP28" s="11"/>
      <c r="TYQ28" s="11"/>
      <c r="TYR28" s="11"/>
      <c r="TYS28" s="11"/>
      <c r="TYT28" s="11"/>
      <c r="TYU28" s="11"/>
      <c r="TYV28" s="11"/>
      <c r="TYW28" s="11"/>
      <c r="TYX28" s="11"/>
      <c r="TYY28" s="11"/>
      <c r="TYZ28" s="11"/>
      <c r="TZA28" s="11"/>
      <c r="TZB28" s="11"/>
      <c r="TZC28" s="11"/>
      <c r="TZD28" s="11"/>
      <c r="TZE28" s="11"/>
      <c r="TZF28" s="11"/>
      <c r="TZG28" s="11"/>
      <c r="TZH28" s="11"/>
      <c r="TZI28" s="11"/>
      <c r="TZJ28" s="11"/>
      <c r="TZK28" s="11"/>
      <c r="TZL28" s="11"/>
      <c r="TZM28" s="11"/>
      <c r="TZN28" s="11"/>
      <c r="TZO28" s="11"/>
      <c r="TZP28" s="11"/>
      <c r="TZQ28" s="11"/>
      <c r="TZR28" s="11"/>
      <c r="TZS28" s="11"/>
      <c r="TZT28" s="11"/>
      <c r="TZU28" s="11"/>
      <c r="TZV28" s="11"/>
      <c r="TZW28" s="11"/>
      <c r="TZX28" s="11"/>
      <c r="TZY28" s="11"/>
      <c r="TZZ28" s="11"/>
      <c r="UAA28" s="11"/>
      <c r="UAB28" s="11"/>
      <c r="UAC28" s="11"/>
      <c r="UAD28" s="11"/>
      <c r="UAE28" s="11"/>
      <c r="UAF28" s="11"/>
      <c r="UAG28" s="11"/>
      <c r="UAH28" s="11"/>
      <c r="UAI28" s="11"/>
      <c r="UAJ28" s="11"/>
      <c r="UAK28" s="11"/>
      <c r="UAL28" s="11"/>
      <c r="UAM28" s="11"/>
      <c r="UAN28" s="11"/>
      <c r="UAO28" s="11"/>
      <c r="UAP28" s="11"/>
      <c r="UAQ28" s="11"/>
      <c r="UAR28" s="11"/>
      <c r="UAS28" s="11"/>
      <c r="UAT28" s="11"/>
      <c r="UAU28" s="11"/>
      <c r="UAV28" s="11"/>
      <c r="UAW28" s="11"/>
      <c r="UAX28" s="11"/>
      <c r="UAY28" s="11"/>
      <c r="UAZ28" s="11"/>
      <c r="UBA28" s="11"/>
      <c r="UBB28" s="11"/>
      <c r="UBC28" s="11"/>
      <c r="UBD28" s="11"/>
      <c r="UBE28" s="11"/>
      <c r="UBF28" s="11"/>
      <c r="UBG28" s="11"/>
      <c r="UBH28" s="11"/>
      <c r="UBI28" s="11"/>
      <c r="UBJ28" s="11"/>
      <c r="UBK28" s="11"/>
      <c r="UBL28" s="11"/>
      <c r="UBM28" s="11"/>
      <c r="UBN28" s="11"/>
      <c r="UBO28" s="11"/>
      <c r="UBP28" s="11"/>
      <c r="UBQ28" s="11"/>
      <c r="UBR28" s="11"/>
      <c r="UBS28" s="11"/>
      <c r="UBT28" s="11"/>
      <c r="UBU28" s="11"/>
      <c r="UBV28" s="11"/>
      <c r="UBW28" s="11"/>
      <c r="UBX28" s="11"/>
      <c r="UBY28" s="11"/>
      <c r="UBZ28" s="11"/>
      <c r="UCA28" s="11"/>
      <c r="UCB28" s="11"/>
      <c r="UCC28" s="11"/>
      <c r="UCD28" s="11"/>
      <c r="UCE28" s="11"/>
      <c r="UCF28" s="11"/>
      <c r="UCG28" s="11"/>
      <c r="UCH28" s="11"/>
      <c r="UCI28" s="11"/>
      <c r="UCJ28" s="11"/>
      <c r="UCK28" s="11"/>
      <c r="UCL28" s="11"/>
      <c r="UCM28" s="11"/>
      <c r="UCN28" s="11"/>
      <c r="UCO28" s="11"/>
      <c r="UCP28" s="11"/>
      <c r="UCQ28" s="11"/>
      <c r="UCR28" s="11"/>
      <c r="UCS28" s="11"/>
      <c r="UCT28" s="11"/>
      <c r="UCU28" s="11"/>
      <c r="UCV28" s="11"/>
      <c r="UCW28" s="11"/>
      <c r="UCX28" s="11"/>
      <c r="UCY28" s="11"/>
      <c r="UCZ28" s="11"/>
      <c r="UDA28" s="11"/>
      <c r="UDB28" s="11"/>
      <c r="UDC28" s="11"/>
      <c r="UDD28" s="11"/>
      <c r="UDE28" s="11"/>
      <c r="UDF28" s="11"/>
      <c r="UDG28" s="11"/>
      <c r="UDH28" s="11"/>
      <c r="UDI28" s="11"/>
      <c r="UDJ28" s="11"/>
      <c r="UDK28" s="11"/>
      <c r="UDL28" s="11"/>
      <c r="UDM28" s="11"/>
      <c r="UDN28" s="11"/>
      <c r="UDO28" s="11"/>
      <c r="UDP28" s="11"/>
      <c r="UDQ28" s="11"/>
      <c r="UDR28" s="11"/>
      <c r="UDS28" s="11"/>
      <c r="UDT28" s="11"/>
      <c r="UDU28" s="11"/>
      <c r="UDV28" s="11"/>
      <c r="UDW28" s="11"/>
      <c r="UDX28" s="11"/>
      <c r="UDY28" s="11"/>
      <c r="UDZ28" s="11"/>
      <c r="UEA28" s="11"/>
      <c r="UEB28" s="11"/>
      <c r="UEC28" s="11"/>
      <c r="UED28" s="11"/>
      <c r="UEE28" s="11"/>
      <c r="UEF28" s="11"/>
      <c r="UEG28" s="11"/>
      <c r="UEH28" s="11"/>
      <c r="UEI28" s="11"/>
      <c r="UEJ28" s="11"/>
      <c r="UEK28" s="11"/>
      <c r="UEL28" s="11"/>
      <c r="UEM28" s="11"/>
      <c r="UEN28" s="11"/>
      <c r="UEO28" s="11"/>
      <c r="UEP28" s="11"/>
      <c r="UEQ28" s="11"/>
      <c r="UER28" s="11"/>
      <c r="UES28" s="11"/>
      <c r="UET28" s="11"/>
      <c r="UEU28" s="11"/>
      <c r="UEV28" s="11"/>
      <c r="UEW28" s="11"/>
      <c r="UEX28" s="11"/>
      <c r="UEY28" s="11"/>
      <c r="UEZ28" s="11"/>
      <c r="UFA28" s="11"/>
      <c r="UFB28" s="11"/>
      <c r="UFC28" s="11"/>
      <c r="UFD28" s="11"/>
      <c r="UFE28" s="11"/>
      <c r="UFF28" s="11"/>
      <c r="UFG28" s="11"/>
      <c r="UFH28" s="11"/>
      <c r="UFI28" s="11"/>
      <c r="UFJ28" s="11"/>
      <c r="UFK28" s="11"/>
      <c r="UFL28" s="11"/>
      <c r="UFM28" s="11"/>
      <c r="UFN28" s="11"/>
      <c r="UFO28" s="11"/>
      <c r="UFP28" s="11"/>
      <c r="UFQ28" s="11"/>
      <c r="UFR28" s="11"/>
      <c r="UFS28" s="11"/>
      <c r="UFT28" s="11"/>
      <c r="UFU28" s="11"/>
      <c r="UFV28" s="11"/>
      <c r="UFW28" s="11"/>
      <c r="UFX28" s="11"/>
      <c r="UFY28" s="11"/>
      <c r="UFZ28" s="11"/>
      <c r="UGA28" s="11"/>
      <c r="UGB28" s="11"/>
      <c r="UGC28" s="11"/>
      <c r="UGD28" s="11"/>
      <c r="UGE28" s="11"/>
      <c r="UGF28" s="11"/>
      <c r="UGG28" s="11"/>
      <c r="UGH28" s="11"/>
      <c r="UGI28" s="11"/>
      <c r="UGJ28" s="11"/>
      <c r="UGK28" s="11"/>
      <c r="UGL28" s="11"/>
      <c r="UGM28" s="11"/>
      <c r="UGN28" s="11"/>
      <c r="UGO28" s="11"/>
      <c r="UGP28" s="11"/>
      <c r="UGQ28" s="11"/>
      <c r="UGR28" s="11"/>
      <c r="UGS28" s="11"/>
      <c r="UGT28" s="11"/>
      <c r="UGU28" s="11"/>
      <c r="UGV28" s="11"/>
      <c r="UGW28" s="11"/>
      <c r="UGX28" s="11"/>
      <c r="UGY28" s="11"/>
      <c r="UGZ28" s="11"/>
      <c r="UHA28" s="11"/>
      <c r="UHB28" s="11"/>
      <c r="UHC28" s="11"/>
      <c r="UHD28" s="11"/>
      <c r="UHE28" s="11"/>
      <c r="UHF28" s="11"/>
      <c r="UHG28" s="11"/>
      <c r="UHH28" s="11"/>
      <c r="UHI28" s="11"/>
      <c r="UHJ28" s="11"/>
      <c r="UHK28" s="11"/>
      <c r="UHL28" s="11"/>
      <c r="UHM28" s="11"/>
      <c r="UHN28" s="11"/>
      <c r="UHO28" s="11"/>
      <c r="UHP28" s="11"/>
      <c r="UHQ28" s="11"/>
      <c r="UHR28" s="11"/>
      <c r="UHS28" s="11"/>
      <c r="UHT28" s="11"/>
      <c r="UHU28" s="11"/>
      <c r="UHV28" s="11"/>
      <c r="UHW28" s="11"/>
      <c r="UHX28" s="11"/>
      <c r="UHY28" s="11"/>
      <c r="UHZ28" s="11"/>
      <c r="UIA28" s="11"/>
      <c r="UIB28" s="11"/>
      <c r="UIC28" s="11"/>
      <c r="UID28" s="11"/>
      <c r="UIE28" s="11"/>
      <c r="UIF28" s="11"/>
      <c r="UIG28" s="11"/>
      <c r="UIH28" s="11"/>
      <c r="UII28" s="11"/>
      <c r="UIJ28" s="11"/>
      <c r="UIK28" s="11"/>
      <c r="UIL28" s="11"/>
      <c r="UIM28" s="11"/>
      <c r="UIN28" s="11"/>
      <c r="UIO28" s="11"/>
      <c r="UIP28" s="11"/>
      <c r="UIQ28" s="11"/>
      <c r="UIR28" s="11"/>
      <c r="UIS28" s="11"/>
      <c r="UIT28" s="11"/>
      <c r="UIU28" s="11"/>
      <c r="UIV28" s="11"/>
      <c r="UIW28" s="11"/>
      <c r="UIX28" s="11"/>
      <c r="UIY28" s="11"/>
      <c r="UIZ28" s="11"/>
      <c r="UJA28" s="11"/>
      <c r="UJB28" s="11"/>
      <c r="UJC28" s="11"/>
      <c r="UJD28" s="11"/>
      <c r="UJE28" s="11"/>
      <c r="UJF28" s="11"/>
      <c r="UJG28" s="11"/>
      <c r="UJH28" s="11"/>
      <c r="UJI28" s="11"/>
      <c r="UJJ28" s="11"/>
      <c r="UJK28" s="11"/>
      <c r="UJL28" s="11"/>
      <c r="UJM28" s="11"/>
      <c r="UJN28" s="11"/>
      <c r="UJO28" s="11"/>
      <c r="UJP28" s="11"/>
      <c r="UJQ28" s="11"/>
      <c r="UJR28" s="11"/>
      <c r="UJS28" s="11"/>
      <c r="UJT28" s="11"/>
      <c r="UJU28" s="11"/>
      <c r="UJV28" s="11"/>
      <c r="UJW28" s="11"/>
      <c r="UJX28" s="11"/>
      <c r="UJY28" s="11"/>
      <c r="UJZ28" s="11"/>
      <c r="UKA28" s="11"/>
      <c r="UKB28" s="11"/>
      <c r="UKC28" s="11"/>
      <c r="UKD28" s="11"/>
      <c r="UKE28" s="11"/>
      <c r="UKF28" s="11"/>
      <c r="UKG28" s="11"/>
      <c r="UKH28" s="11"/>
      <c r="UKI28" s="11"/>
      <c r="UKJ28" s="11"/>
      <c r="UKK28" s="11"/>
      <c r="UKL28" s="11"/>
      <c r="UKM28" s="11"/>
      <c r="UKN28" s="11"/>
      <c r="UKO28" s="11"/>
      <c r="UKP28" s="11"/>
      <c r="UKQ28" s="11"/>
      <c r="UKR28" s="11"/>
      <c r="UKS28" s="11"/>
      <c r="UKT28" s="11"/>
      <c r="UKU28" s="11"/>
      <c r="UKV28" s="11"/>
      <c r="UKW28" s="11"/>
      <c r="UKX28" s="11"/>
      <c r="UKY28" s="11"/>
      <c r="UKZ28" s="11"/>
      <c r="ULA28" s="11"/>
      <c r="ULB28" s="11"/>
      <c r="ULC28" s="11"/>
      <c r="ULD28" s="11"/>
      <c r="ULE28" s="11"/>
      <c r="ULF28" s="11"/>
      <c r="ULG28" s="11"/>
      <c r="ULH28" s="11"/>
      <c r="ULI28" s="11"/>
      <c r="ULJ28" s="11"/>
      <c r="ULK28" s="11"/>
      <c r="ULL28" s="11"/>
      <c r="ULM28" s="11"/>
      <c r="ULN28" s="11"/>
      <c r="ULO28" s="11"/>
      <c r="ULP28" s="11"/>
      <c r="ULQ28" s="11"/>
      <c r="ULR28" s="11"/>
      <c r="ULS28" s="11"/>
      <c r="ULT28" s="11"/>
      <c r="ULU28" s="11"/>
      <c r="ULV28" s="11"/>
      <c r="ULW28" s="11"/>
      <c r="ULX28" s="11"/>
      <c r="ULY28" s="11"/>
      <c r="ULZ28" s="11"/>
      <c r="UMA28" s="11"/>
      <c r="UMB28" s="11"/>
      <c r="UMC28" s="11"/>
      <c r="UMD28" s="11"/>
      <c r="UME28" s="11"/>
      <c r="UMF28" s="11"/>
      <c r="UMG28" s="11"/>
      <c r="UMH28" s="11"/>
      <c r="UMI28" s="11"/>
      <c r="UMJ28" s="11"/>
      <c r="UMK28" s="11"/>
      <c r="UML28" s="11"/>
      <c r="UMM28" s="11"/>
      <c r="UMN28" s="11"/>
      <c r="UMO28" s="11"/>
      <c r="UMP28" s="11"/>
      <c r="UMQ28" s="11"/>
      <c r="UMR28" s="11"/>
      <c r="UMS28" s="11"/>
      <c r="UMT28" s="11"/>
      <c r="UMU28" s="11"/>
      <c r="UMV28" s="11"/>
      <c r="UMW28" s="11"/>
      <c r="UMX28" s="11"/>
      <c r="UMY28" s="11"/>
      <c r="UMZ28" s="11"/>
      <c r="UNA28" s="11"/>
      <c r="UNB28" s="11"/>
      <c r="UNC28" s="11"/>
      <c r="UND28" s="11"/>
      <c r="UNE28" s="11"/>
      <c r="UNF28" s="11"/>
      <c r="UNG28" s="11"/>
      <c r="UNH28" s="11"/>
      <c r="UNI28" s="11"/>
      <c r="UNJ28" s="11"/>
      <c r="UNK28" s="11"/>
      <c r="UNL28" s="11"/>
      <c r="UNM28" s="11"/>
      <c r="UNN28" s="11"/>
      <c r="UNO28" s="11"/>
      <c r="UNP28" s="11"/>
      <c r="UNQ28" s="11"/>
      <c r="UNR28" s="11"/>
      <c r="UNS28" s="11"/>
      <c r="UNT28" s="11"/>
      <c r="UNU28" s="11"/>
      <c r="UNV28" s="11"/>
      <c r="UNW28" s="11"/>
      <c r="UNX28" s="11"/>
      <c r="UNY28" s="11"/>
      <c r="UNZ28" s="11"/>
      <c r="UOA28" s="11"/>
      <c r="UOB28" s="11"/>
      <c r="UOC28" s="11"/>
      <c r="UOD28" s="11"/>
      <c r="UOE28" s="11"/>
      <c r="UOF28" s="11"/>
      <c r="UOG28" s="11"/>
      <c r="UOH28" s="11"/>
      <c r="UOI28" s="11"/>
      <c r="UOJ28" s="11"/>
      <c r="UOK28" s="11"/>
      <c r="UOL28" s="11"/>
      <c r="UOM28" s="11"/>
      <c r="UON28" s="11"/>
      <c r="UOO28" s="11"/>
      <c r="UOP28" s="11"/>
      <c r="UOQ28" s="11"/>
      <c r="UOR28" s="11"/>
      <c r="UOS28" s="11"/>
      <c r="UOT28" s="11"/>
      <c r="UOU28" s="11"/>
      <c r="UOV28" s="11"/>
      <c r="UOW28" s="11"/>
      <c r="UOX28" s="11"/>
      <c r="UOY28" s="11"/>
      <c r="UOZ28" s="11"/>
      <c r="UPA28" s="11"/>
      <c r="UPB28" s="11"/>
      <c r="UPC28" s="11"/>
      <c r="UPD28" s="11"/>
      <c r="UPE28" s="11"/>
      <c r="UPF28" s="11"/>
      <c r="UPG28" s="11"/>
      <c r="UPH28" s="11"/>
      <c r="UPI28" s="11"/>
      <c r="UPJ28" s="11"/>
      <c r="UPK28" s="11"/>
      <c r="UPL28" s="11"/>
      <c r="UPM28" s="11"/>
      <c r="UPN28" s="11"/>
      <c r="UPO28" s="11"/>
      <c r="UPP28" s="11"/>
      <c r="UPQ28" s="11"/>
      <c r="UPR28" s="11"/>
      <c r="UPS28" s="11"/>
      <c r="UPT28" s="11"/>
      <c r="UPU28" s="11"/>
      <c r="UPV28" s="11"/>
      <c r="UPW28" s="11"/>
      <c r="UPX28" s="11"/>
      <c r="UPY28" s="11"/>
      <c r="UPZ28" s="11"/>
      <c r="UQA28" s="11"/>
      <c r="UQB28" s="11"/>
      <c r="UQC28" s="11"/>
      <c r="UQD28" s="11"/>
      <c r="UQE28" s="11"/>
      <c r="UQF28" s="11"/>
      <c r="UQG28" s="11"/>
      <c r="UQH28" s="11"/>
      <c r="UQI28" s="11"/>
      <c r="UQJ28" s="11"/>
      <c r="UQK28" s="11"/>
      <c r="UQL28" s="11"/>
      <c r="UQM28" s="11"/>
      <c r="UQN28" s="11"/>
      <c r="UQO28" s="11"/>
      <c r="UQP28" s="11"/>
      <c r="UQQ28" s="11"/>
      <c r="UQR28" s="11"/>
      <c r="UQS28" s="11"/>
      <c r="UQT28" s="11"/>
      <c r="UQU28" s="11"/>
      <c r="UQV28" s="11"/>
      <c r="UQW28" s="11"/>
      <c r="UQX28" s="11"/>
      <c r="UQY28" s="11"/>
      <c r="UQZ28" s="11"/>
      <c r="URA28" s="11"/>
      <c r="URB28" s="11"/>
      <c r="URC28" s="11"/>
      <c r="URD28" s="11"/>
      <c r="URE28" s="11"/>
      <c r="URF28" s="11"/>
      <c r="URG28" s="11"/>
      <c r="URH28" s="11"/>
      <c r="URI28" s="11"/>
      <c r="URJ28" s="11"/>
      <c r="URK28" s="11"/>
      <c r="URL28" s="11"/>
      <c r="URM28" s="11"/>
      <c r="URN28" s="11"/>
      <c r="URO28" s="11"/>
      <c r="URP28" s="11"/>
      <c r="URQ28" s="11"/>
      <c r="URR28" s="11"/>
      <c r="URS28" s="11"/>
      <c r="URT28" s="11"/>
      <c r="URU28" s="11"/>
      <c r="URV28" s="11"/>
      <c r="URW28" s="11"/>
      <c r="URX28" s="11"/>
      <c r="URY28" s="11"/>
      <c r="URZ28" s="11"/>
      <c r="USA28" s="11"/>
      <c r="USB28" s="11"/>
      <c r="USC28" s="11"/>
      <c r="USD28" s="11"/>
      <c r="USE28" s="11"/>
      <c r="USF28" s="11"/>
      <c r="USG28" s="11"/>
      <c r="USH28" s="11"/>
      <c r="USI28" s="11"/>
      <c r="USJ28" s="11"/>
      <c r="USK28" s="11"/>
      <c r="USL28" s="11"/>
      <c r="USM28" s="11"/>
      <c r="USN28" s="11"/>
      <c r="USO28" s="11"/>
      <c r="USP28" s="11"/>
      <c r="USQ28" s="11"/>
      <c r="USR28" s="11"/>
      <c r="USS28" s="11"/>
      <c r="UST28" s="11"/>
      <c r="USU28" s="11"/>
      <c r="USV28" s="11"/>
      <c r="USW28" s="11"/>
      <c r="USX28" s="11"/>
      <c r="USY28" s="11"/>
      <c r="USZ28" s="11"/>
      <c r="UTA28" s="11"/>
      <c r="UTB28" s="11"/>
      <c r="UTC28" s="11"/>
      <c r="UTD28" s="11"/>
      <c r="UTE28" s="11"/>
      <c r="UTF28" s="11"/>
      <c r="UTG28" s="11"/>
      <c r="UTH28" s="11"/>
      <c r="UTI28" s="11"/>
      <c r="UTJ28" s="11"/>
      <c r="UTK28" s="11"/>
      <c r="UTL28" s="11"/>
      <c r="UTM28" s="11"/>
      <c r="UTN28" s="11"/>
      <c r="UTO28" s="11"/>
      <c r="UTP28" s="11"/>
      <c r="UTQ28" s="11"/>
      <c r="UTR28" s="11"/>
      <c r="UTS28" s="11"/>
      <c r="UTT28" s="11"/>
      <c r="UTU28" s="11"/>
      <c r="UTV28" s="11"/>
      <c r="UTW28" s="11"/>
      <c r="UTX28" s="11"/>
      <c r="UTY28" s="11"/>
      <c r="UTZ28" s="11"/>
      <c r="UUA28" s="11"/>
      <c r="UUB28" s="11"/>
      <c r="UUC28" s="11"/>
      <c r="UUD28" s="11"/>
      <c r="UUE28" s="11"/>
      <c r="UUF28" s="11"/>
      <c r="UUG28" s="11"/>
      <c r="UUH28" s="11"/>
      <c r="UUI28" s="11"/>
      <c r="UUJ28" s="11"/>
      <c r="UUK28" s="11"/>
      <c r="UUL28" s="11"/>
      <c r="UUM28" s="11"/>
      <c r="UUN28" s="11"/>
      <c r="UUO28" s="11"/>
      <c r="UUP28" s="11"/>
      <c r="UUQ28" s="11"/>
      <c r="UUR28" s="11"/>
      <c r="UUS28" s="11"/>
      <c r="UUT28" s="11"/>
      <c r="UUU28" s="11"/>
      <c r="UUV28" s="11"/>
      <c r="UUW28" s="11"/>
      <c r="UUX28" s="11"/>
      <c r="UUY28" s="11"/>
      <c r="UUZ28" s="11"/>
      <c r="UVA28" s="11"/>
      <c r="UVB28" s="11"/>
      <c r="UVC28" s="11"/>
      <c r="UVD28" s="11"/>
      <c r="UVE28" s="11"/>
      <c r="UVF28" s="11"/>
      <c r="UVG28" s="11"/>
      <c r="UVH28" s="11"/>
      <c r="UVI28" s="11"/>
      <c r="UVJ28" s="11"/>
      <c r="UVK28" s="11"/>
      <c r="UVL28" s="11"/>
      <c r="UVM28" s="11"/>
      <c r="UVN28" s="11"/>
      <c r="UVO28" s="11"/>
      <c r="UVP28" s="11"/>
      <c r="UVQ28" s="11"/>
      <c r="UVR28" s="11"/>
      <c r="UVS28" s="11"/>
      <c r="UVT28" s="11"/>
      <c r="UVU28" s="11"/>
      <c r="UVV28" s="11"/>
      <c r="UVW28" s="11"/>
      <c r="UVX28" s="11"/>
      <c r="UVY28" s="11"/>
      <c r="UVZ28" s="11"/>
      <c r="UWA28" s="11"/>
      <c r="UWB28" s="11"/>
      <c r="UWC28" s="11"/>
      <c r="UWD28" s="11"/>
      <c r="UWE28" s="11"/>
      <c r="UWF28" s="11"/>
      <c r="UWG28" s="11"/>
      <c r="UWH28" s="11"/>
      <c r="UWI28" s="11"/>
      <c r="UWJ28" s="11"/>
      <c r="UWK28" s="11"/>
      <c r="UWL28" s="11"/>
      <c r="UWM28" s="11"/>
      <c r="UWN28" s="11"/>
      <c r="UWO28" s="11"/>
      <c r="UWP28" s="11"/>
      <c r="UWQ28" s="11"/>
      <c r="UWR28" s="11"/>
      <c r="UWS28" s="11"/>
      <c r="UWT28" s="11"/>
      <c r="UWU28" s="11"/>
      <c r="UWV28" s="11"/>
      <c r="UWW28" s="11"/>
      <c r="UWX28" s="11"/>
      <c r="UWY28" s="11"/>
      <c r="UWZ28" s="11"/>
      <c r="UXA28" s="11"/>
      <c r="UXB28" s="11"/>
      <c r="UXC28" s="11"/>
      <c r="UXD28" s="11"/>
      <c r="UXE28" s="11"/>
      <c r="UXF28" s="11"/>
      <c r="UXG28" s="11"/>
      <c r="UXH28" s="11"/>
      <c r="UXI28" s="11"/>
      <c r="UXJ28" s="11"/>
      <c r="UXK28" s="11"/>
      <c r="UXL28" s="11"/>
      <c r="UXM28" s="11"/>
      <c r="UXN28" s="11"/>
      <c r="UXO28" s="11"/>
      <c r="UXP28" s="11"/>
      <c r="UXQ28" s="11"/>
      <c r="UXR28" s="11"/>
      <c r="UXS28" s="11"/>
      <c r="UXT28" s="11"/>
      <c r="UXU28" s="11"/>
      <c r="UXV28" s="11"/>
      <c r="UXW28" s="11"/>
      <c r="UXX28" s="11"/>
      <c r="UXY28" s="11"/>
      <c r="UXZ28" s="11"/>
      <c r="UYA28" s="11"/>
      <c r="UYB28" s="11"/>
      <c r="UYC28" s="11"/>
      <c r="UYD28" s="11"/>
      <c r="UYE28" s="11"/>
      <c r="UYF28" s="11"/>
      <c r="UYG28" s="11"/>
      <c r="UYH28" s="11"/>
      <c r="UYI28" s="11"/>
      <c r="UYJ28" s="11"/>
      <c r="UYK28" s="11"/>
      <c r="UYL28" s="11"/>
      <c r="UYM28" s="11"/>
      <c r="UYN28" s="11"/>
      <c r="UYO28" s="11"/>
      <c r="UYP28" s="11"/>
      <c r="UYQ28" s="11"/>
      <c r="UYR28" s="11"/>
      <c r="UYS28" s="11"/>
      <c r="UYT28" s="11"/>
      <c r="UYU28" s="11"/>
      <c r="UYV28" s="11"/>
      <c r="UYW28" s="11"/>
      <c r="UYX28" s="11"/>
      <c r="UYY28" s="11"/>
      <c r="UYZ28" s="11"/>
      <c r="UZA28" s="11"/>
      <c r="UZB28" s="11"/>
      <c r="UZC28" s="11"/>
      <c r="UZD28" s="11"/>
      <c r="UZE28" s="11"/>
      <c r="UZF28" s="11"/>
      <c r="UZG28" s="11"/>
      <c r="UZH28" s="11"/>
      <c r="UZI28" s="11"/>
      <c r="UZJ28" s="11"/>
      <c r="UZK28" s="11"/>
      <c r="UZL28" s="11"/>
      <c r="UZM28" s="11"/>
      <c r="UZN28" s="11"/>
      <c r="UZO28" s="11"/>
      <c r="UZP28" s="11"/>
      <c r="UZQ28" s="11"/>
      <c r="UZR28" s="11"/>
      <c r="UZS28" s="11"/>
      <c r="UZT28" s="11"/>
      <c r="UZU28" s="11"/>
      <c r="UZV28" s="11"/>
      <c r="UZW28" s="11"/>
      <c r="UZX28" s="11"/>
      <c r="UZY28" s="11"/>
      <c r="UZZ28" s="11"/>
      <c r="VAA28" s="11"/>
      <c r="VAB28" s="11"/>
      <c r="VAC28" s="11"/>
      <c r="VAD28" s="11"/>
      <c r="VAE28" s="11"/>
      <c r="VAF28" s="11"/>
      <c r="VAG28" s="11"/>
      <c r="VAH28" s="11"/>
      <c r="VAI28" s="11"/>
      <c r="VAJ28" s="11"/>
      <c r="VAK28" s="11"/>
      <c r="VAL28" s="11"/>
      <c r="VAM28" s="11"/>
      <c r="VAN28" s="11"/>
      <c r="VAO28" s="11"/>
      <c r="VAP28" s="11"/>
      <c r="VAQ28" s="11"/>
      <c r="VAR28" s="11"/>
      <c r="VAS28" s="11"/>
      <c r="VAT28" s="11"/>
      <c r="VAU28" s="11"/>
      <c r="VAV28" s="11"/>
      <c r="VAW28" s="11"/>
      <c r="VAX28" s="11"/>
      <c r="VAY28" s="11"/>
      <c r="VAZ28" s="11"/>
      <c r="VBA28" s="11"/>
      <c r="VBB28" s="11"/>
      <c r="VBC28" s="11"/>
      <c r="VBD28" s="11"/>
      <c r="VBE28" s="11"/>
      <c r="VBF28" s="11"/>
      <c r="VBG28" s="11"/>
      <c r="VBH28" s="11"/>
      <c r="VBI28" s="11"/>
      <c r="VBJ28" s="11"/>
      <c r="VBK28" s="11"/>
      <c r="VBL28" s="11"/>
      <c r="VBM28" s="11"/>
      <c r="VBN28" s="11"/>
      <c r="VBO28" s="11"/>
      <c r="VBP28" s="11"/>
      <c r="VBQ28" s="11"/>
      <c r="VBR28" s="11"/>
      <c r="VBS28" s="11"/>
      <c r="VBT28" s="11"/>
      <c r="VBU28" s="11"/>
      <c r="VBV28" s="11"/>
      <c r="VBW28" s="11"/>
      <c r="VBX28" s="11"/>
      <c r="VBY28" s="11"/>
      <c r="VBZ28" s="11"/>
      <c r="VCA28" s="11"/>
      <c r="VCB28" s="11"/>
      <c r="VCC28" s="11"/>
      <c r="VCD28" s="11"/>
      <c r="VCE28" s="11"/>
      <c r="VCF28" s="11"/>
      <c r="VCG28" s="11"/>
      <c r="VCH28" s="11"/>
      <c r="VCI28" s="11"/>
      <c r="VCJ28" s="11"/>
      <c r="VCK28" s="11"/>
      <c r="VCL28" s="11"/>
      <c r="VCM28" s="11"/>
      <c r="VCN28" s="11"/>
      <c r="VCO28" s="11"/>
      <c r="VCP28" s="11"/>
      <c r="VCQ28" s="11"/>
      <c r="VCR28" s="11"/>
      <c r="VCS28" s="11"/>
      <c r="VCT28" s="11"/>
      <c r="VCU28" s="11"/>
      <c r="VCV28" s="11"/>
      <c r="VCW28" s="11"/>
      <c r="VCX28" s="11"/>
      <c r="VCY28" s="11"/>
      <c r="VCZ28" s="11"/>
      <c r="VDA28" s="11"/>
      <c r="VDB28" s="11"/>
      <c r="VDC28" s="11"/>
      <c r="VDD28" s="11"/>
      <c r="VDE28" s="11"/>
      <c r="VDF28" s="11"/>
      <c r="VDG28" s="11"/>
      <c r="VDH28" s="11"/>
      <c r="VDI28" s="11"/>
      <c r="VDJ28" s="11"/>
      <c r="VDK28" s="11"/>
      <c r="VDL28" s="11"/>
      <c r="VDM28" s="11"/>
      <c r="VDN28" s="11"/>
      <c r="VDO28" s="11"/>
      <c r="VDP28" s="11"/>
      <c r="VDQ28" s="11"/>
      <c r="VDR28" s="11"/>
      <c r="VDS28" s="11"/>
      <c r="VDT28" s="11"/>
      <c r="VDU28" s="11"/>
      <c r="VDV28" s="11"/>
      <c r="VDW28" s="11"/>
      <c r="VDX28" s="11"/>
      <c r="VDY28" s="11"/>
      <c r="VDZ28" s="11"/>
      <c r="VEA28" s="11"/>
      <c r="VEB28" s="11"/>
      <c r="VEC28" s="11"/>
      <c r="VED28" s="11"/>
      <c r="VEE28" s="11"/>
      <c r="VEF28" s="11"/>
      <c r="VEG28" s="11"/>
      <c r="VEH28" s="11"/>
      <c r="VEI28" s="11"/>
      <c r="VEJ28" s="11"/>
      <c r="VEK28" s="11"/>
      <c r="VEL28" s="11"/>
      <c r="VEM28" s="11"/>
      <c r="VEN28" s="11"/>
      <c r="VEO28" s="11"/>
      <c r="VEP28" s="11"/>
      <c r="VEQ28" s="11"/>
      <c r="VER28" s="11"/>
      <c r="VES28" s="11"/>
      <c r="VET28" s="11"/>
      <c r="VEU28" s="11"/>
      <c r="VEV28" s="11"/>
      <c r="VEW28" s="11"/>
      <c r="VEX28" s="11"/>
      <c r="VEY28" s="11"/>
      <c r="VEZ28" s="11"/>
      <c r="VFA28" s="11"/>
      <c r="VFB28" s="11"/>
      <c r="VFC28" s="11"/>
      <c r="VFD28" s="11"/>
      <c r="VFE28" s="11"/>
      <c r="VFF28" s="11"/>
      <c r="VFG28" s="11"/>
      <c r="VFH28" s="11"/>
      <c r="VFI28" s="11"/>
      <c r="VFJ28" s="11"/>
      <c r="VFK28" s="11"/>
      <c r="VFL28" s="11"/>
      <c r="VFM28" s="11"/>
      <c r="VFN28" s="11"/>
      <c r="VFO28" s="11"/>
      <c r="VFP28" s="11"/>
      <c r="VFQ28" s="11"/>
      <c r="VFR28" s="11"/>
      <c r="VFS28" s="11"/>
      <c r="VFT28" s="11"/>
      <c r="VFU28" s="11"/>
      <c r="VFV28" s="11"/>
      <c r="VFW28" s="11"/>
      <c r="VFX28" s="11"/>
      <c r="VFY28" s="11"/>
      <c r="VFZ28" s="11"/>
      <c r="VGA28" s="11"/>
      <c r="VGB28" s="11"/>
      <c r="VGC28" s="11"/>
      <c r="VGD28" s="11"/>
      <c r="VGE28" s="11"/>
      <c r="VGF28" s="11"/>
      <c r="VGG28" s="11"/>
      <c r="VGH28" s="11"/>
      <c r="VGI28" s="11"/>
      <c r="VGJ28" s="11"/>
      <c r="VGK28" s="11"/>
      <c r="VGL28" s="11"/>
      <c r="VGM28" s="11"/>
      <c r="VGN28" s="11"/>
      <c r="VGO28" s="11"/>
      <c r="VGP28" s="11"/>
      <c r="VGQ28" s="11"/>
      <c r="VGR28" s="11"/>
      <c r="VGS28" s="11"/>
      <c r="VGT28" s="11"/>
      <c r="VGU28" s="11"/>
      <c r="VGV28" s="11"/>
      <c r="VGW28" s="11"/>
      <c r="VGX28" s="11"/>
      <c r="VGY28" s="11"/>
      <c r="VGZ28" s="11"/>
      <c r="VHA28" s="11"/>
      <c r="VHB28" s="11"/>
      <c r="VHC28" s="11"/>
      <c r="VHD28" s="11"/>
      <c r="VHE28" s="11"/>
      <c r="VHF28" s="11"/>
      <c r="VHG28" s="11"/>
      <c r="VHH28" s="11"/>
      <c r="VHI28" s="11"/>
      <c r="VHJ28" s="11"/>
      <c r="VHK28" s="11"/>
      <c r="VHL28" s="11"/>
      <c r="VHM28" s="11"/>
      <c r="VHN28" s="11"/>
      <c r="VHO28" s="11"/>
      <c r="VHP28" s="11"/>
      <c r="VHQ28" s="11"/>
      <c r="VHR28" s="11"/>
      <c r="VHS28" s="11"/>
      <c r="VHT28" s="11"/>
      <c r="VHU28" s="11"/>
      <c r="VHV28" s="11"/>
      <c r="VHW28" s="11"/>
      <c r="VHX28" s="11"/>
      <c r="VHY28" s="11"/>
      <c r="VHZ28" s="11"/>
      <c r="VIA28" s="11"/>
      <c r="VIB28" s="11"/>
      <c r="VIC28" s="11"/>
      <c r="VID28" s="11"/>
      <c r="VIE28" s="11"/>
      <c r="VIF28" s="11"/>
      <c r="VIG28" s="11"/>
      <c r="VIH28" s="11"/>
      <c r="VII28" s="11"/>
      <c r="VIJ28" s="11"/>
      <c r="VIK28" s="11"/>
      <c r="VIL28" s="11"/>
      <c r="VIM28" s="11"/>
      <c r="VIN28" s="11"/>
      <c r="VIO28" s="11"/>
      <c r="VIP28" s="11"/>
      <c r="VIQ28" s="11"/>
      <c r="VIR28" s="11"/>
      <c r="VIS28" s="11"/>
      <c r="VIT28" s="11"/>
      <c r="VIU28" s="11"/>
      <c r="VIV28" s="11"/>
      <c r="VIW28" s="11"/>
      <c r="VIX28" s="11"/>
      <c r="VIY28" s="11"/>
      <c r="VIZ28" s="11"/>
      <c r="VJA28" s="11"/>
      <c r="VJB28" s="11"/>
      <c r="VJC28" s="11"/>
      <c r="VJD28" s="11"/>
      <c r="VJE28" s="11"/>
      <c r="VJF28" s="11"/>
      <c r="VJG28" s="11"/>
      <c r="VJH28" s="11"/>
      <c r="VJI28" s="11"/>
      <c r="VJJ28" s="11"/>
      <c r="VJK28" s="11"/>
      <c r="VJL28" s="11"/>
      <c r="VJM28" s="11"/>
      <c r="VJN28" s="11"/>
      <c r="VJO28" s="11"/>
      <c r="VJP28" s="11"/>
      <c r="VJQ28" s="11"/>
      <c r="VJR28" s="11"/>
      <c r="VJS28" s="11"/>
      <c r="VJT28" s="11"/>
      <c r="VJU28" s="11"/>
      <c r="VJV28" s="11"/>
      <c r="VJW28" s="11"/>
      <c r="VJX28" s="11"/>
      <c r="VJY28" s="11"/>
      <c r="VJZ28" s="11"/>
      <c r="VKA28" s="11"/>
      <c r="VKB28" s="11"/>
      <c r="VKC28" s="11"/>
      <c r="VKD28" s="11"/>
      <c r="VKE28" s="11"/>
      <c r="VKF28" s="11"/>
      <c r="VKG28" s="11"/>
      <c r="VKH28" s="11"/>
      <c r="VKI28" s="11"/>
      <c r="VKJ28" s="11"/>
      <c r="VKK28" s="11"/>
      <c r="VKL28" s="11"/>
      <c r="VKM28" s="11"/>
      <c r="VKN28" s="11"/>
      <c r="VKO28" s="11"/>
      <c r="VKP28" s="11"/>
      <c r="VKQ28" s="11"/>
      <c r="VKR28" s="11"/>
      <c r="VKS28" s="11"/>
      <c r="VKT28" s="11"/>
      <c r="VKU28" s="11"/>
      <c r="VKV28" s="11"/>
      <c r="VKW28" s="11"/>
      <c r="VKX28" s="11"/>
      <c r="VKY28" s="11"/>
      <c r="VKZ28" s="11"/>
      <c r="VLA28" s="11"/>
      <c r="VLB28" s="11"/>
      <c r="VLC28" s="11"/>
      <c r="VLD28" s="11"/>
      <c r="VLE28" s="11"/>
      <c r="VLF28" s="11"/>
      <c r="VLG28" s="11"/>
      <c r="VLH28" s="11"/>
      <c r="VLI28" s="11"/>
      <c r="VLJ28" s="11"/>
      <c r="VLK28" s="11"/>
      <c r="VLL28" s="11"/>
      <c r="VLM28" s="11"/>
      <c r="VLN28" s="11"/>
      <c r="VLO28" s="11"/>
      <c r="VLP28" s="11"/>
      <c r="VLQ28" s="11"/>
      <c r="VLR28" s="11"/>
      <c r="VLS28" s="11"/>
      <c r="VLT28" s="11"/>
      <c r="VLU28" s="11"/>
      <c r="VLV28" s="11"/>
      <c r="VLW28" s="11"/>
      <c r="VLX28" s="11"/>
      <c r="VLY28" s="11"/>
      <c r="VLZ28" s="11"/>
      <c r="VMA28" s="11"/>
      <c r="VMB28" s="11"/>
      <c r="VMC28" s="11"/>
      <c r="VMD28" s="11"/>
      <c r="VME28" s="11"/>
      <c r="VMF28" s="11"/>
      <c r="VMG28" s="11"/>
      <c r="VMH28" s="11"/>
      <c r="VMI28" s="11"/>
      <c r="VMJ28" s="11"/>
      <c r="VMK28" s="11"/>
      <c r="VML28" s="11"/>
      <c r="VMM28" s="11"/>
      <c r="VMN28" s="11"/>
      <c r="VMO28" s="11"/>
      <c r="VMP28" s="11"/>
      <c r="VMQ28" s="11"/>
      <c r="VMR28" s="11"/>
      <c r="VMS28" s="11"/>
      <c r="VMT28" s="11"/>
      <c r="VMU28" s="11"/>
      <c r="VMV28" s="11"/>
      <c r="VMW28" s="11"/>
      <c r="VMX28" s="11"/>
      <c r="VMY28" s="11"/>
      <c r="VMZ28" s="11"/>
      <c r="VNA28" s="11"/>
      <c r="VNB28" s="11"/>
      <c r="VNC28" s="11"/>
      <c r="VND28" s="11"/>
      <c r="VNE28" s="11"/>
      <c r="VNF28" s="11"/>
      <c r="VNG28" s="11"/>
      <c r="VNH28" s="11"/>
      <c r="VNI28" s="11"/>
      <c r="VNJ28" s="11"/>
      <c r="VNK28" s="11"/>
      <c r="VNL28" s="11"/>
      <c r="VNM28" s="11"/>
      <c r="VNN28" s="11"/>
      <c r="VNO28" s="11"/>
      <c r="VNP28" s="11"/>
      <c r="VNQ28" s="11"/>
      <c r="VNR28" s="11"/>
      <c r="VNS28" s="11"/>
      <c r="VNT28" s="11"/>
      <c r="VNU28" s="11"/>
      <c r="VNV28" s="11"/>
      <c r="VNW28" s="11"/>
      <c r="VNX28" s="11"/>
      <c r="VNY28" s="11"/>
      <c r="VNZ28" s="11"/>
      <c r="VOA28" s="11"/>
      <c r="VOB28" s="11"/>
      <c r="VOC28" s="11"/>
      <c r="VOD28" s="11"/>
      <c r="VOE28" s="11"/>
      <c r="VOF28" s="11"/>
      <c r="VOG28" s="11"/>
      <c r="VOH28" s="11"/>
      <c r="VOI28" s="11"/>
      <c r="VOJ28" s="11"/>
      <c r="VOK28" s="11"/>
      <c r="VOL28" s="11"/>
      <c r="VOM28" s="11"/>
      <c r="VON28" s="11"/>
      <c r="VOO28" s="11"/>
      <c r="VOP28" s="11"/>
      <c r="VOQ28" s="11"/>
      <c r="VOR28" s="11"/>
      <c r="VOS28" s="11"/>
      <c r="VOT28" s="11"/>
      <c r="VOU28" s="11"/>
      <c r="VOV28" s="11"/>
      <c r="VOW28" s="11"/>
      <c r="VOX28" s="11"/>
      <c r="VOY28" s="11"/>
      <c r="VOZ28" s="11"/>
      <c r="VPA28" s="11"/>
      <c r="VPB28" s="11"/>
      <c r="VPC28" s="11"/>
      <c r="VPD28" s="11"/>
      <c r="VPE28" s="11"/>
      <c r="VPF28" s="11"/>
      <c r="VPG28" s="11"/>
      <c r="VPH28" s="11"/>
      <c r="VPI28" s="11"/>
      <c r="VPJ28" s="11"/>
      <c r="VPK28" s="11"/>
      <c r="VPL28" s="11"/>
      <c r="VPM28" s="11"/>
      <c r="VPN28" s="11"/>
      <c r="VPO28" s="11"/>
      <c r="VPP28" s="11"/>
      <c r="VPQ28" s="11"/>
      <c r="VPR28" s="11"/>
      <c r="VPS28" s="11"/>
      <c r="VPT28" s="11"/>
      <c r="VPU28" s="11"/>
      <c r="VPV28" s="11"/>
      <c r="VPW28" s="11"/>
      <c r="VPX28" s="11"/>
      <c r="VPY28" s="11"/>
      <c r="VPZ28" s="11"/>
      <c r="VQA28" s="11"/>
      <c r="VQB28" s="11"/>
      <c r="VQC28" s="11"/>
      <c r="VQD28" s="11"/>
      <c r="VQE28" s="11"/>
      <c r="VQF28" s="11"/>
      <c r="VQG28" s="11"/>
      <c r="VQH28" s="11"/>
      <c r="VQI28" s="11"/>
      <c r="VQJ28" s="11"/>
      <c r="VQK28" s="11"/>
      <c r="VQL28" s="11"/>
      <c r="VQM28" s="11"/>
      <c r="VQN28" s="11"/>
      <c r="VQO28" s="11"/>
      <c r="VQP28" s="11"/>
      <c r="VQQ28" s="11"/>
      <c r="VQR28" s="11"/>
      <c r="VQS28" s="11"/>
      <c r="VQT28" s="11"/>
      <c r="VQU28" s="11"/>
      <c r="VQV28" s="11"/>
      <c r="VQW28" s="11"/>
      <c r="VQX28" s="11"/>
      <c r="VQY28" s="11"/>
      <c r="VQZ28" s="11"/>
      <c r="VRA28" s="11"/>
      <c r="VRB28" s="11"/>
      <c r="VRC28" s="11"/>
      <c r="VRD28" s="11"/>
      <c r="VRE28" s="11"/>
      <c r="VRF28" s="11"/>
      <c r="VRG28" s="11"/>
      <c r="VRH28" s="11"/>
      <c r="VRI28" s="11"/>
      <c r="VRJ28" s="11"/>
      <c r="VRK28" s="11"/>
      <c r="VRL28" s="11"/>
      <c r="VRM28" s="11"/>
      <c r="VRN28" s="11"/>
      <c r="VRO28" s="11"/>
      <c r="VRP28" s="11"/>
      <c r="VRQ28" s="11"/>
      <c r="VRR28" s="11"/>
      <c r="VRS28" s="11"/>
      <c r="VRT28" s="11"/>
      <c r="VRU28" s="11"/>
      <c r="VRV28" s="11"/>
      <c r="VRW28" s="11"/>
      <c r="VRX28" s="11"/>
      <c r="VRY28" s="11"/>
      <c r="VRZ28" s="11"/>
      <c r="VSA28" s="11"/>
      <c r="VSB28" s="11"/>
      <c r="VSC28" s="11"/>
      <c r="VSD28" s="11"/>
      <c r="VSE28" s="11"/>
      <c r="VSF28" s="11"/>
      <c r="VSG28" s="11"/>
      <c r="VSH28" s="11"/>
      <c r="VSI28" s="11"/>
      <c r="VSJ28" s="11"/>
      <c r="VSK28" s="11"/>
      <c r="VSL28" s="11"/>
      <c r="VSM28" s="11"/>
      <c r="VSN28" s="11"/>
      <c r="VSO28" s="11"/>
      <c r="VSP28" s="11"/>
      <c r="VSQ28" s="11"/>
      <c r="VSR28" s="11"/>
      <c r="VSS28" s="11"/>
      <c r="VST28" s="11"/>
      <c r="VSU28" s="11"/>
      <c r="VSV28" s="11"/>
      <c r="VSW28" s="11"/>
      <c r="VSX28" s="11"/>
      <c r="VSY28" s="11"/>
      <c r="VSZ28" s="11"/>
      <c r="VTA28" s="11"/>
      <c r="VTB28" s="11"/>
      <c r="VTC28" s="11"/>
      <c r="VTD28" s="11"/>
      <c r="VTE28" s="11"/>
      <c r="VTF28" s="11"/>
      <c r="VTG28" s="11"/>
      <c r="VTH28" s="11"/>
      <c r="VTI28" s="11"/>
      <c r="VTJ28" s="11"/>
      <c r="VTK28" s="11"/>
      <c r="VTL28" s="11"/>
      <c r="VTM28" s="11"/>
      <c r="VTN28" s="11"/>
      <c r="VTO28" s="11"/>
      <c r="VTP28" s="11"/>
      <c r="VTQ28" s="11"/>
      <c r="VTR28" s="11"/>
      <c r="VTS28" s="11"/>
      <c r="VTT28" s="11"/>
      <c r="VTU28" s="11"/>
      <c r="VTV28" s="11"/>
      <c r="VTW28" s="11"/>
      <c r="VTX28" s="11"/>
      <c r="VTY28" s="11"/>
      <c r="VTZ28" s="11"/>
      <c r="VUA28" s="11"/>
      <c r="VUB28" s="11"/>
      <c r="VUC28" s="11"/>
      <c r="VUD28" s="11"/>
      <c r="VUE28" s="11"/>
      <c r="VUF28" s="11"/>
      <c r="VUG28" s="11"/>
      <c r="VUH28" s="11"/>
      <c r="VUI28" s="11"/>
      <c r="VUJ28" s="11"/>
      <c r="VUK28" s="11"/>
      <c r="VUL28" s="11"/>
      <c r="VUM28" s="11"/>
      <c r="VUN28" s="11"/>
      <c r="VUO28" s="11"/>
      <c r="VUP28" s="11"/>
      <c r="VUQ28" s="11"/>
      <c r="VUR28" s="11"/>
      <c r="VUS28" s="11"/>
      <c r="VUT28" s="11"/>
      <c r="VUU28" s="11"/>
      <c r="VUV28" s="11"/>
      <c r="VUW28" s="11"/>
      <c r="VUX28" s="11"/>
      <c r="VUY28" s="11"/>
      <c r="VUZ28" s="11"/>
      <c r="VVA28" s="11"/>
      <c r="VVB28" s="11"/>
      <c r="VVC28" s="11"/>
      <c r="VVD28" s="11"/>
      <c r="VVE28" s="11"/>
      <c r="VVF28" s="11"/>
      <c r="VVG28" s="11"/>
      <c r="VVH28" s="11"/>
      <c r="VVI28" s="11"/>
      <c r="VVJ28" s="11"/>
      <c r="VVK28" s="11"/>
      <c r="VVL28" s="11"/>
      <c r="VVM28" s="11"/>
      <c r="VVN28" s="11"/>
      <c r="VVO28" s="11"/>
      <c r="VVP28" s="11"/>
      <c r="VVQ28" s="11"/>
      <c r="VVR28" s="11"/>
      <c r="VVS28" s="11"/>
      <c r="VVT28" s="11"/>
      <c r="VVU28" s="11"/>
      <c r="VVV28" s="11"/>
      <c r="VVW28" s="11"/>
      <c r="VVX28" s="11"/>
      <c r="VVY28" s="11"/>
      <c r="VVZ28" s="11"/>
      <c r="VWA28" s="11"/>
      <c r="VWB28" s="11"/>
      <c r="VWC28" s="11"/>
      <c r="VWD28" s="11"/>
      <c r="VWE28" s="11"/>
      <c r="VWF28" s="11"/>
      <c r="VWG28" s="11"/>
      <c r="VWH28" s="11"/>
      <c r="VWI28" s="11"/>
      <c r="VWJ28" s="11"/>
      <c r="VWK28" s="11"/>
      <c r="VWL28" s="11"/>
      <c r="VWM28" s="11"/>
      <c r="VWN28" s="11"/>
      <c r="VWO28" s="11"/>
      <c r="VWP28" s="11"/>
      <c r="VWQ28" s="11"/>
      <c r="VWR28" s="11"/>
      <c r="VWS28" s="11"/>
      <c r="VWT28" s="11"/>
      <c r="VWU28" s="11"/>
      <c r="VWV28" s="11"/>
      <c r="VWW28" s="11"/>
      <c r="VWX28" s="11"/>
      <c r="VWY28" s="11"/>
      <c r="VWZ28" s="11"/>
      <c r="VXA28" s="11"/>
      <c r="VXB28" s="11"/>
      <c r="VXC28" s="11"/>
      <c r="VXD28" s="11"/>
      <c r="VXE28" s="11"/>
      <c r="VXF28" s="11"/>
      <c r="VXG28" s="11"/>
      <c r="VXH28" s="11"/>
      <c r="VXI28" s="11"/>
      <c r="VXJ28" s="11"/>
      <c r="VXK28" s="11"/>
      <c r="VXL28" s="11"/>
      <c r="VXM28" s="11"/>
      <c r="VXN28" s="11"/>
      <c r="VXO28" s="11"/>
      <c r="VXP28" s="11"/>
      <c r="VXQ28" s="11"/>
      <c r="VXR28" s="11"/>
      <c r="VXS28" s="11"/>
      <c r="VXT28" s="11"/>
      <c r="VXU28" s="11"/>
      <c r="VXV28" s="11"/>
      <c r="VXW28" s="11"/>
      <c r="VXX28" s="11"/>
      <c r="VXY28" s="11"/>
      <c r="VXZ28" s="11"/>
      <c r="VYA28" s="11"/>
      <c r="VYB28" s="11"/>
      <c r="VYC28" s="11"/>
      <c r="VYD28" s="11"/>
      <c r="VYE28" s="11"/>
      <c r="VYF28" s="11"/>
      <c r="VYG28" s="11"/>
      <c r="VYH28" s="11"/>
      <c r="VYI28" s="11"/>
      <c r="VYJ28" s="11"/>
      <c r="VYK28" s="11"/>
      <c r="VYL28" s="11"/>
      <c r="VYM28" s="11"/>
      <c r="VYN28" s="11"/>
      <c r="VYO28" s="11"/>
      <c r="VYP28" s="11"/>
      <c r="VYQ28" s="11"/>
      <c r="VYR28" s="11"/>
      <c r="VYS28" s="11"/>
      <c r="VYT28" s="11"/>
      <c r="VYU28" s="11"/>
      <c r="VYV28" s="11"/>
      <c r="VYW28" s="11"/>
      <c r="VYX28" s="11"/>
      <c r="VYY28" s="11"/>
      <c r="VYZ28" s="11"/>
      <c r="VZA28" s="11"/>
      <c r="VZB28" s="11"/>
      <c r="VZC28" s="11"/>
      <c r="VZD28" s="11"/>
      <c r="VZE28" s="11"/>
      <c r="VZF28" s="11"/>
      <c r="VZG28" s="11"/>
      <c r="VZH28" s="11"/>
      <c r="VZI28" s="11"/>
      <c r="VZJ28" s="11"/>
      <c r="VZK28" s="11"/>
      <c r="VZL28" s="11"/>
      <c r="VZM28" s="11"/>
      <c r="VZN28" s="11"/>
      <c r="VZO28" s="11"/>
      <c r="VZP28" s="11"/>
      <c r="VZQ28" s="11"/>
      <c r="VZR28" s="11"/>
      <c r="VZS28" s="11"/>
      <c r="VZT28" s="11"/>
      <c r="VZU28" s="11"/>
      <c r="VZV28" s="11"/>
      <c r="VZW28" s="11"/>
      <c r="VZX28" s="11"/>
      <c r="VZY28" s="11"/>
      <c r="VZZ28" s="11"/>
      <c r="WAA28" s="11"/>
      <c r="WAB28" s="11"/>
      <c r="WAC28" s="11"/>
      <c r="WAD28" s="11"/>
      <c r="WAE28" s="11"/>
      <c r="WAF28" s="11"/>
      <c r="WAG28" s="11"/>
      <c r="WAH28" s="11"/>
      <c r="WAI28" s="11"/>
      <c r="WAJ28" s="11"/>
      <c r="WAK28" s="11"/>
      <c r="WAL28" s="11"/>
      <c r="WAM28" s="11"/>
      <c r="WAN28" s="11"/>
      <c r="WAO28" s="11"/>
      <c r="WAP28" s="11"/>
      <c r="WAQ28" s="11"/>
      <c r="WAR28" s="11"/>
      <c r="WAS28" s="11"/>
      <c r="WAT28" s="11"/>
      <c r="WAU28" s="11"/>
      <c r="WAV28" s="11"/>
      <c r="WAW28" s="11"/>
      <c r="WAX28" s="11"/>
      <c r="WAY28" s="11"/>
      <c r="WAZ28" s="11"/>
      <c r="WBA28" s="11"/>
      <c r="WBB28" s="11"/>
      <c r="WBC28" s="11"/>
      <c r="WBD28" s="11"/>
      <c r="WBE28" s="11"/>
      <c r="WBF28" s="11"/>
      <c r="WBG28" s="11"/>
      <c r="WBH28" s="11"/>
      <c r="WBI28" s="11"/>
      <c r="WBJ28" s="11"/>
      <c r="WBK28" s="11"/>
      <c r="WBL28" s="11"/>
      <c r="WBM28" s="11"/>
      <c r="WBN28" s="11"/>
      <c r="WBO28" s="11"/>
      <c r="WBP28" s="11"/>
      <c r="WBQ28" s="11"/>
      <c r="WBR28" s="11"/>
      <c r="WBS28" s="11"/>
      <c r="WBT28" s="11"/>
      <c r="WBU28" s="11"/>
      <c r="WBV28" s="11"/>
      <c r="WBW28" s="11"/>
      <c r="WBX28" s="11"/>
      <c r="WBY28" s="11"/>
      <c r="WBZ28" s="11"/>
      <c r="WCA28" s="11"/>
      <c r="WCB28" s="11"/>
      <c r="WCC28" s="11"/>
      <c r="WCD28" s="11"/>
      <c r="WCE28" s="11"/>
      <c r="WCF28" s="11"/>
      <c r="WCG28" s="11"/>
      <c r="WCH28" s="11"/>
      <c r="WCI28" s="11"/>
      <c r="WCJ28" s="11"/>
      <c r="WCK28" s="11"/>
      <c r="WCL28" s="11"/>
      <c r="WCM28" s="11"/>
      <c r="WCN28" s="11"/>
      <c r="WCO28" s="11"/>
      <c r="WCP28" s="11"/>
      <c r="WCQ28" s="11"/>
      <c r="WCR28" s="11"/>
      <c r="WCS28" s="11"/>
      <c r="WCT28" s="11"/>
      <c r="WCU28" s="11"/>
      <c r="WCV28" s="11"/>
      <c r="WCW28" s="11"/>
      <c r="WCX28" s="11"/>
      <c r="WCY28" s="11"/>
      <c r="WCZ28" s="11"/>
      <c r="WDA28" s="11"/>
      <c r="WDB28" s="11"/>
      <c r="WDC28" s="11"/>
      <c r="WDD28" s="11"/>
      <c r="WDE28" s="11"/>
      <c r="WDF28" s="11"/>
      <c r="WDG28" s="11"/>
      <c r="WDH28" s="11"/>
      <c r="WDI28" s="11"/>
      <c r="WDJ28" s="11"/>
      <c r="WDK28" s="11"/>
      <c r="WDL28" s="11"/>
      <c r="WDM28" s="11"/>
      <c r="WDN28" s="11"/>
      <c r="WDO28" s="11"/>
      <c r="WDP28" s="11"/>
      <c r="WDQ28" s="11"/>
      <c r="WDR28" s="11"/>
      <c r="WDS28" s="11"/>
      <c r="WDT28" s="11"/>
      <c r="WDU28" s="11"/>
      <c r="WDV28" s="11"/>
      <c r="WDW28" s="11"/>
      <c r="WDX28" s="11"/>
      <c r="WDY28" s="11"/>
      <c r="WDZ28" s="11"/>
      <c r="WEA28" s="11"/>
      <c r="WEB28" s="11"/>
      <c r="WEC28" s="11"/>
      <c r="WED28" s="11"/>
      <c r="WEE28" s="11"/>
      <c r="WEF28" s="11"/>
      <c r="WEG28" s="11"/>
      <c r="WEH28" s="11"/>
      <c r="WEI28" s="11"/>
      <c r="WEJ28" s="11"/>
      <c r="WEK28" s="11"/>
      <c r="WEL28" s="11"/>
      <c r="WEM28" s="11"/>
      <c r="WEN28" s="11"/>
      <c r="WEO28" s="11"/>
      <c r="WEP28" s="11"/>
      <c r="WEQ28" s="11"/>
      <c r="WER28" s="11"/>
      <c r="WES28" s="11"/>
      <c r="WET28" s="11"/>
      <c r="WEU28" s="11"/>
      <c r="WEV28" s="11"/>
      <c r="WEW28" s="11"/>
      <c r="WEX28" s="11"/>
      <c r="WEY28" s="11"/>
      <c r="WEZ28" s="11"/>
      <c r="WFA28" s="11"/>
      <c r="WFB28" s="11"/>
      <c r="WFC28" s="11"/>
      <c r="WFD28" s="11"/>
      <c r="WFE28" s="11"/>
      <c r="WFF28" s="11"/>
      <c r="WFG28" s="11"/>
      <c r="WFH28" s="11"/>
      <c r="WFI28" s="11"/>
      <c r="WFJ28" s="11"/>
      <c r="WFK28" s="11"/>
      <c r="WFL28" s="11"/>
      <c r="WFM28" s="11"/>
      <c r="WFN28" s="11"/>
      <c r="WFO28" s="11"/>
      <c r="WFP28" s="11"/>
      <c r="WFQ28" s="11"/>
      <c r="WFR28" s="11"/>
      <c r="WFS28" s="11"/>
      <c r="WFT28" s="11"/>
      <c r="WFU28" s="11"/>
      <c r="WFV28" s="11"/>
      <c r="WFW28" s="11"/>
      <c r="WFX28" s="11"/>
      <c r="WFY28" s="11"/>
      <c r="WFZ28" s="11"/>
      <c r="WGA28" s="11"/>
      <c r="WGB28" s="11"/>
      <c r="WGC28" s="11"/>
      <c r="WGD28" s="11"/>
      <c r="WGE28" s="11"/>
      <c r="WGF28" s="11"/>
      <c r="WGG28" s="11"/>
      <c r="WGH28" s="11"/>
      <c r="WGI28" s="11"/>
      <c r="WGJ28" s="11"/>
      <c r="WGK28" s="11"/>
      <c r="WGL28" s="11"/>
      <c r="WGM28" s="11"/>
      <c r="WGN28" s="11"/>
      <c r="WGO28" s="11"/>
      <c r="WGP28" s="11"/>
      <c r="WGQ28" s="11"/>
      <c r="WGR28" s="11"/>
      <c r="WGS28" s="11"/>
      <c r="WGT28" s="11"/>
      <c r="WGU28" s="11"/>
      <c r="WGV28" s="11"/>
      <c r="WGW28" s="11"/>
      <c r="WGX28" s="11"/>
      <c r="WGY28" s="11"/>
      <c r="WGZ28" s="11"/>
      <c r="WHA28" s="11"/>
      <c r="WHB28" s="11"/>
      <c r="WHC28" s="11"/>
      <c r="WHD28" s="11"/>
      <c r="WHE28" s="11"/>
      <c r="WHF28" s="11"/>
      <c r="WHG28" s="11"/>
      <c r="WHH28" s="11"/>
      <c r="WHI28" s="11"/>
      <c r="WHJ28" s="11"/>
      <c r="WHK28" s="11"/>
      <c r="WHL28" s="11"/>
      <c r="WHM28" s="11"/>
      <c r="WHN28" s="11"/>
      <c r="WHO28" s="11"/>
      <c r="WHP28" s="11"/>
      <c r="WHQ28" s="11"/>
      <c r="WHR28" s="11"/>
      <c r="WHS28" s="11"/>
      <c r="WHT28" s="11"/>
      <c r="WHU28" s="11"/>
      <c r="WHV28" s="11"/>
      <c r="WHW28" s="11"/>
      <c r="WHX28" s="11"/>
      <c r="WHY28" s="11"/>
      <c r="WHZ28" s="11"/>
      <c r="WIA28" s="11"/>
      <c r="WIB28" s="11"/>
      <c r="WIC28" s="11"/>
      <c r="WID28" s="11"/>
      <c r="WIE28" s="11"/>
      <c r="WIF28" s="11"/>
      <c r="WIG28" s="11"/>
      <c r="WIH28" s="11"/>
      <c r="WII28" s="11"/>
      <c r="WIJ28" s="11"/>
      <c r="WIK28" s="11"/>
      <c r="WIL28" s="11"/>
      <c r="WIM28" s="11"/>
      <c r="WIN28" s="11"/>
      <c r="WIO28" s="11"/>
      <c r="WIP28" s="11"/>
      <c r="WIQ28" s="11"/>
      <c r="WIR28" s="11"/>
      <c r="WIS28" s="11"/>
      <c r="WIT28" s="11"/>
      <c r="WIU28" s="11"/>
      <c r="WIV28" s="11"/>
      <c r="WIW28" s="11"/>
      <c r="WIX28" s="11"/>
      <c r="WIY28" s="11"/>
      <c r="WIZ28" s="11"/>
      <c r="WJA28" s="11"/>
      <c r="WJB28" s="11"/>
      <c r="WJC28" s="11"/>
      <c r="WJD28" s="11"/>
      <c r="WJE28" s="11"/>
      <c r="WJF28" s="11"/>
      <c r="WJG28" s="11"/>
      <c r="WJH28" s="11"/>
      <c r="WJI28" s="11"/>
      <c r="WJJ28" s="11"/>
      <c r="WJK28" s="11"/>
      <c r="WJL28" s="11"/>
      <c r="WJM28" s="11"/>
      <c r="WJN28" s="11"/>
      <c r="WJO28" s="11"/>
      <c r="WJP28" s="11"/>
      <c r="WJQ28" s="11"/>
      <c r="WJR28" s="11"/>
      <c r="WJS28" s="11"/>
      <c r="WJT28" s="11"/>
      <c r="WJU28" s="11"/>
      <c r="WJV28" s="11"/>
      <c r="WJW28" s="11"/>
      <c r="WJX28" s="11"/>
      <c r="WJY28" s="11"/>
      <c r="WJZ28" s="11"/>
      <c r="WKA28" s="11"/>
      <c r="WKB28" s="11"/>
      <c r="WKC28" s="11"/>
      <c r="WKD28" s="11"/>
      <c r="WKE28" s="11"/>
      <c r="WKF28" s="11"/>
      <c r="WKG28" s="11"/>
      <c r="WKH28" s="11"/>
      <c r="WKI28" s="11"/>
      <c r="WKJ28" s="11"/>
      <c r="WKK28" s="11"/>
      <c r="WKL28" s="11"/>
      <c r="WKM28" s="11"/>
      <c r="WKN28" s="11"/>
      <c r="WKO28" s="11"/>
      <c r="WKP28" s="11"/>
      <c r="WKQ28" s="11"/>
      <c r="WKR28" s="11"/>
      <c r="WKS28" s="11"/>
      <c r="WKT28" s="11"/>
      <c r="WKU28" s="11"/>
      <c r="WKV28" s="11"/>
      <c r="WKW28" s="11"/>
      <c r="WKX28" s="11"/>
      <c r="WKY28" s="11"/>
      <c r="WKZ28" s="11"/>
      <c r="WLA28" s="11"/>
      <c r="WLB28" s="11"/>
      <c r="WLC28" s="11"/>
      <c r="WLD28" s="11"/>
      <c r="WLE28" s="11"/>
      <c r="WLF28" s="11"/>
      <c r="WLG28" s="11"/>
      <c r="WLH28" s="11"/>
      <c r="WLI28" s="11"/>
      <c r="WLJ28" s="11"/>
      <c r="WLK28" s="11"/>
      <c r="WLL28" s="11"/>
      <c r="WLM28" s="11"/>
      <c r="WLN28" s="11"/>
      <c r="WLO28" s="11"/>
      <c r="WLP28" s="11"/>
      <c r="WLQ28" s="11"/>
      <c r="WLR28" s="11"/>
      <c r="WLS28" s="11"/>
      <c r="WLT28" s="11"/>
      <c r="WLU28" s="11"/>
      <c r="WLV28" s="11"/>
      <c r="WLW28" s="11"/>
      <c r="WLX28" s="11"/>
      <c r="WLY28" s="11"/>
      <c r="WLZ28" s="11"/>
      <c r="WMA28" s="11"/>
      <c r="WMB28" s="11"/>
      <c r="WMC28" s="11"/>
      <c r="WMD28" s="11"/>
      <c r="WME28" s="11"/>
      <c r="WMF28" s="11"/>
      <c r="WMG28" s="11"/>
      <c r="WMH28" s="11"/>
      <c r="WMI28" s="11"/>
      <c r="WMJ28" s="11"/>
      <c r="WMK28" s="11"/>
      <c r="WML28" s="11"/>
      <c r="WMM28" s="11"/>
      <c r="WMN28" s="11"/>
      <c r="WMO28" s="11"/>
      <c r="WMP28" s="11"/>
      <c r="WMQ28" s="11"/>
      <c r="WMR28" s="11"/>
      <c r="WMS28" s="11"/>
      <c r="WMT28" s="11"/>
      <c r="WMU28" s="11"/>
      <c r="WMV28" s="11"/>
      <c r="WMW28" s="11"/>
      <c r="WMX28" s="11"/>
      <c r="WMY28" s="11"/>
      <c r="WMZ28" s="11"/>
      <c r="WNA28" s="11"/>
      <c r="WNB28" s="11"/>
      <c r="WNC28" s="11"/>
      <c r="WND28" s="11"/>
      <c r="WNE28" s="11"/>
      <c r="WNF28" s="11"/>
      <c r="WNG28" s="11"/>
      <c r="WNH28" s="11"/>
      <c r="WNI28" s="11"/>
      <c r="WNJ28" s="11"/>
      <c r="WNK28" s="11"/>
      <c r="WNL28" s="11"/>
      <c r="WNM28" s="11"/>
      <c r="WNN28" s="11"/>
      <c r="WNO28" s="11"/>
      <c r="WNP28" s="11"/>
      <c r="WNQ28" s="11"/>
      <c r="WNR28" s="11"/>
      <c r="WNS28" s="11"/>
      <c r="WNT28" s="11"/>
      <c r="WNU28" s="11"/>
      <c r="WNV28" s="11"/>
      <c r="WNW28" s="11"/>
      <c r="WNX28" s="11"/>
      <c r="WNY28" s="11"/>
      <c r="WNZ28" s="11"/>
      <c r="WOA28" s="11"/>
      <c r="WOB28" s="11"/>
      <c r="WOC28" s="11"/>
      <c r="WOD28" s="11"/>
      <c r="WOE28" s="11"/>
      <c r="WOF28" s="11"/>
      <c r="WOG28" s="11"/>
      <c r="WOH28" s="11"/>
      <c r="WOI28" s="11"/>
      <c r="WOJ28" s="11"/>
      <c r="WOK28" s="11"/>
      <c r="WOL28" s="11"/>
      <c r="WOM28" s="11"/>
      <c r="WON28" s="11"/>
      <c r="WOO28" s="11"/>
      <c r="WOP28" s="11"/>
      <c r="WOQ28" s="11"/>
      <c r="WOR28" s="11"/>
      <c r="WOS28" s="11"/>
      <c r="WOT28" s="11"/>
      <c r="WOU28" s="11"/>
      <c r="WOV28" s="11"/>
      <c r="WOW28" s="11"/>
      <c r="WOX28" s="11"/>
      <c r="WOY28" s="11"/>
      <c r="WOZ28" s="11"/>
      <c r="WPA28" s="11"/>
      <c r="WPB28" s="11"/>
      <c r="WPC28" s="11"/>
      <c r="WPD28" s="11"/>
      <c r="WPE28" s="11"/>
      <c r="WPF28" s="11"/>
      <c r="WPG28" s="11"/>
      <c r="WPH28" s="11"/>
      <c r="WPI28" s="11"/>
      <c r="WPJ28" s="11"/>
      <c r="WPK28" s="11"/>
      <c r="WPL28" s="11"/>
      <c r="WPM28" s="11"/>
      <c r="WPN28" s="11"/>
      <c r="WPO28" s="11"/>
      <c r="WPP28" s="11"/>
      <c r="WPQ28" s="11"/>
      <c r="WPR28" s="11"/>
      <c r="WPS28" s="11"/>
      <c r="WPT28" s="11"/>
      <c r="WPU28" s="11"/>
      <c r="WPV28" s="11"/>
      <c r="WPW28" s="11"/>
      <c r="WPX28" s="11"/>
      <c r="WPY28" s="11"/>
      <c r="WPZ28" s="11"/>
      <c r="WQA28" s="11"/>
      <c r="WQB28" s="11"/>
      <c r="WQC28" s="11"/>
      <c r="WQD28" s="11"/>
      <c r="WQE28" s="11"/>
      <c r="WQF28" s="11"/>
      <c r="WQG28" s="11"/>
      <c r="WQH28" s="11"/>
      <c r="WQI28" s="11"/>
      <c r="WQJ28" s="11"/>
      <c r="WQK28" s="11"/>
      <c r="WQL28" s="11"/>
      <c r="WQM28" s="11"/>
      <c r="WQN28" s="11"/>
      <c r="WQO28" s="11"/>
      <c r="WQP28" s="11"/>
      <c r="WQQ28" s="11"/>
      <c r="WQR28" s="11"/>
      <c r="WQS28" s="11"/>
      <c r="WQT28" s="11"/>
      <c r="WQU28" s="11"/>
      <c r="WQV28" s="11"/>
      <c r="WQW28" s="11"/>
      <c r="WQX28" s="11"/>
      <c r="WQY28" s="11"/>
      <c r="WQZ28" s="11"/>
      <c r="WRA28" s="11"/>
      <c r="WRB28" s="11"/>
      <c r="WRC28" s="11"/>
      <c r="WRD28" s="11"/>
      <c r="WRE28" s="11"/>
      <c r="WRF28" s="11"/>
      <c r="WRG28" s="11"/>
      <c r="WRH28" s="11"/>
      <c r="WRI28" s="11"/>
      <c r="WRJ28" s="11"/>
      <c r="WRK28" s="11"/>
      <c r="WRL28" s="11"/>
      <c r="WRM28" s="11"/>
      <c r="WRN28" s="11"/>
      <c r="WRO28" s="11"/>
      <c r="WRP28" s="11"/>
      <c r="WRQ28" s="11"/>
      <c r="WRR28" s="11"/>
      <c r="WRS28" s="11"/>
      <c r="WRT28" s="11"/>
      <c r="WRU28" s="11"/>
      <c r="WRV28" s="11"/>
      <c r="WRW28" s="11"/>
      <c r="WRX28" s="11"/>
      <c r="WRY28" s="11"/>
      <c r="WRZ28" s="11"/>
      <c r="WSA28" s="11"/>
      <c r="WSB28" s="11"/>
      <c r="WSC28" s="11"/>
      <c r="WSD28" s="11"/>
      <c r="WSE28" s="11"/>
      <c r="WSF28" s="11"/>
      <c r="WSG28" s="11"/>
      <c r="WSH28" s="11"/>
      <c r="WSI28" s="11"/>
      <c r="WSJ28" s="11"/>
      <c r="WSK28" s="11"/>
      <c r="WSL28" s="11"/>
      <c r="WSM28" s="11"/>
      <c r="WSN28" s="11"/>
      <c r="WSO28" s="11"/>
      <c r="WSP28" s="11"/>
      <c r="WSQ28" s="11"/>
      <c r="WSR28" s="11"/>
      <c r="WSS28" s="11"/>
      <c r="WST28" s="11"/>
      <c r="WSU28" s="11"/>
      <c r="WSV28" s="11"/>
      <c r="WSW28" s="11"/>
      <c r="WSX28" s="11"/>
      <c r="WSY28" s="11"/>
      <c r="WSZ28" s="11"/>
      <c r="WTA28" s="11"/>
      <c r="WTB28" s="11"/>
      <c r="WTC28" s="11"/>
      <c r="WTD28" s="11"/>
      <c r="WTE28" s="11"/>
      <c r="WTF28" s="11"/>
      <c r="WTG28" s="11"/>
      <c r="WTH28" s="11"/>
      <c r="WTI28" s="11"/>
      <c r="WTJ28" s="11"/>
      <c r="WTK28" s="11"/>
      <c r="WTL28" s="11"/>
      <c r="WTM28" s="11"/>
      <c r="WTN28" s="11"/>
      <c r="WTO28" s="11"/>
      <c r="WTP28" s="11"/>
      <c r="WTQ28" s="11"/>
      <c r="WTR28" s="11"/>
      <c r="WTS28" s="11"/>
      <c r="WTT28" s="11"/>
      <c r="WTU28" s="11"/>
      <c r="WTV28" s="11"/>
      <c r="WTW28" s="11"/>
      <c r="WTX28" s="11"/>
      <c r="WTY28" s="11"/>
      <c r="WTZ28" s="11"/>
      <c r="WUA28" s="11"/>
      <c r="WUB28" s="11"/>
      <c r="WUC28" s="11"/>
      <c r="WUD28" s="11"/>
      <c r="WUE28" s="11"/>
      <c r="WUF28" s="11"/>
      <c r="WUG28" s="11"/>
      <c r="WUH28" s="11"/>
      <c r="WUI28" s="11"/>
      <c r="WUJ28" s="11"/>
      <c r="WUK28" s="11"/>
      <c r="WUL28" s="11"/>
      <c r="WUM28" s="11"/>
      <c r="WUN28" s="11"/>
    </row>
    <row r="29" spans="1:16108" ht="13.35" customHeight="1">
      <c r="A29" s="18">
        <f t="shared" si="0"/>
        <v>12</v>
      </c>
      <c r="B29" s="8" t="s">
        <v>282</v>
      </c>
      <c r="C29" s="8"/>
      <c r="D29" s="8">
        <f>+$D$25</f>
        <v>2024</v>
      </c>
      <c r="E29" s="8"/>
      <c r="F29" s="324">
        <f>+F28</f>
        <v>-881019.00473461323</v>
      </c>
      <c r="G29" s="324"/>
      <c r="H29" s="322">
        <v>7.1999999999999998E-3</v>
      </c>
      <c r="I29" s="323"/>
      <c r="J29" s="270">
        <f>F29*H29</f>
        <v>-6343.3368340892148</v>
      </c>
      <c r="K29" s="270"/>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c r="IW29" s="11"/>
      <c r="IX29" s="11"/>
      <c r="IY29" s="11"/>
      <c r="IZ29" s="11"/>
      <c r="JA29" s="11"/>
      <c r="JB29" s="11"/>
      <c r="JC29" s="11"/>
      <c r="JD29" s="11"/>
      <c r="JE29" s="11"/>
      <c r="JF29" s="11"/>
      <c r="JG29" s="11"/>
      <c r="JH29" s="11"/>
      <c r="JI29" s="11"/>
      <c r="JJ29" s="11"/>
      <c r="JK29" s="11"/>
      <c r="JL29" s="11"/>
      <c r="JM29" s="11"/>
      <c r="JN29" s="11"/>
      <c r="JO29" s="11"/>
      <c r="JP29" s="11"/>
      <c r="JQ29" s="11"/>
      <c r="JR29" s="11"/>
      <c r="JS29" s="11"/>
      <c r="JT29" s="11"/>
      <c r="JU29" s="11"/>
      <c r="JV29" s="11"/>
      <c r="JW29" s="11"/>
      <c r="JX29" s="11"/>
      <c r="JY29" s="11"/>
      <c r="JZ29" s="11"/>
      <c r="KA29" s="11"/>
      <c r="KB29" s="11"/>
      <c r="KC29" s="11"/>
      <c r="KD29" s="11"/>
      <c r="KE29" s="11"/>
      <c r="KF29" s="11"/>
      <c r="KG29" s="11"/>
      <c r="KH29" s="11"/>
      <c r="KI29" s="11"/>
      <c r="KJ29" s="11"/>
      <c r="KK29" s="11"/>
      <c r="KL29" s="11"/>
      <c r="KM29" s="11"/>
      <c r="KN29" s="11"/>
      <c r="KO29" s="11"/>
      <c r="KP29" s="11"/>
      <c r="KQ29" s="11"/>
      <c r="KR29" s="11"/>
      <c r="KS29" s="11"/>
      <c r="KT29" s="11"/>
      <c r="KU29" s="11"/>
      <c r="KV29" s="11"/>
      <c r="KW29" s="11"/>
      <c r="KX29" s="11"/>
      <c r="KY29" s="11"/>
      <c r="KZ29" s="11"/>
      <c r="LA29" s="11"/>
      <c r="LB29" s="11"/>
      <c r="LC29" s="11"/>
      <c r="LD29" s="11"/>
      <c r="LE29" s="11"/>
      <c r="LF29" s="11"/>
      <c r="LG29" s="11"/>
      <c r="LH29" s="11"/>
      <c r="LI29" s="11"/>
      <c r="LJ29" s="11"/>
      <c r="LK29" s="11"/>
      <c r="LL29" s="11"/>
      <c r="LM29" s="11"/>
      <c r="LN29" s="11"/>
      <c r="LO29" s="11"/>
      <c r="LP29" s="11"/>
      <c r="LQ29" s="11"/>
      <c r="LR29" s="11"/>
      <c r="LS29" s="11"/>
      <c r="LT29" s="11"/>
      <c r="LU29" s="11"/>
      <c r="LV29" s="11"/>
      <c r="LW29" s="11"/>
      <c r="LX29" s="11"/>
      <c r="LY29" s="11"/>
      <c r="LZ29" s="11"/>
      <c r="MA29" s="11"/>
      <c r="MB29" s="11"/>
      <c r="MC29" s="11"/>
      <c r="MD29" s="11"/>
      <c r="ME29" s="11"/>
      <c r="MF29" s="11"/>
      <c r="MG29" s="11"/>
      <c r="MH29" s="11"/>
      <c r="MI29" s="11"/>
      <c r="MJ29" s="11"/>
      <c r="MK29" s="11"/>
      <c r="ML29" s="11"/>
      <c r="MM29" s="11"/>
      <c r="MN29" s="11"/>
      <c r="MO29" s="11"/>
      <c r="MP29" s="11"/>
      <c r="MQ29" s="11"/>
      <c r="MR29" s="11"/>
      <c r="MS29" s="11"/>
      <c r="MT29" s="11"/>
      <c r="MU29" s="11"/>
      <c r="MV29" s="11"/>
      <c r="MW29" s="11"/>
      <c r="MX29" s="11"/>
      <c r="MY29" s="11"/>
      <c r="MZ29" s="11"/>
      <c r="NA29" s="11"/>
      <c r="NB29" s="11"/>
      <c r="NC29" s="11"/>
      <c r="ND29" s="11"/>
      <c r="NE29" s="11"/>
      <c r="NF29" s="11"/>
      <c r="NG29" s="11"/>
      <c r="NH29" s="11"/>
      <c r="NI29" s="11"/>
      <c r="NJ29" s="11"/>
      <c r="NK29" s="11"/>
      <c r="NL29" s="11"/>
      <c r="NM29" s="11"/>
      <c r="NN29" s="11"/>
      <c r="NO29" s="11"/>
      <c r="NP29" s="11"/>
      <c r="NQ29" s="11"/>
      <c r="NR29" s="11"/>
      <c r="NS29" s="11"/>
      <c r="NT29" s="11"/>
      <c r="NU29" s="11"/>
      <c r="NV29" s="11"/>
      <c r="NW29" s="11"/>
      <c r="NX29" s="11"/>
      <c r="NY29" s="11"/>
      <c r="NZ29" s="11"/>
      <c r="OA29" s="11"/>
      <c r="OB29" s="11"/>
      <c r="OC29" s="11"/>
      <c r="OD29" s="11"/>
      <c r="OE29" s="11"/>
      <c r="OF29" s="11"/>
      <c r="OG29" s="11"/>
      <c r="OH29" s="11"/>
      <c r="OI29" s="11"/>
      <c r="OJ29" s="11"/>
      <c r="OK29" s="11"/>
      <c r="OL29" s="11"/>
      <c r="OM29" s="11"/>
      <c r="ON29" s="11"/>
      <c r="OO29" s="11"/>
      <c r="OP29" s="11"/>
      <c r="OQ29" s="11"/>
      <c r="OR29" s="11"/>
      <c r="OS29" s="11"/>
      <c r="OT29" s="11"/>
      <c r="OU29" s="11"/>
      <c r="OV29" s="11"/>
      <c r="OW29" s="11"/>
      <c r="OX29" s="11"/>
      <c r="OY29" s="11"/>
      <c r="OZ29" s="11"/>
      <c r="PA29" s="11"/>
      <c r="PB29" s="11"/>
      <c r="PC29" s="11"/>
      <c r="PD29" s="11"/>
      <c r="PE29" s="11"/>
      <c r="PF29" s="11"/>
      <c r="PG29" s="11"/>
      <c r="PH29" s="11"/>
      <c r="PI29" s="11"/>
      <c r="PJ29" s="11"/>
      <c r="PK29" s="11"/>
      <c r="PL29" s="11"/>
      <c r="PM29" s="11"/>
      <c r="PN29" s="11"/>
      <c r="PO29" s="11"/>
      <c r="PP29" s="11"/>
      <c r="PQ29" s="11"/>
      <c r="PR29" s="11"/>
      <c r="PS29" s="11"/>
      <c r="PT29" s="11"/>
      <c r="PU29" s="11"/>
      <c r="PV29" s="11"/>
      <c r="PW29" s="11"/>
      <c r="PX29" s="11"/>
      <c r="PY29" s="11"/>
      <c r="PZ29" s="11"/>
      <c r="QA29" s="11"/>
      <c r="QB29" s="11"/>
      <c r="QC29" s="11"/>
      <c r="QD29" s="11"/>
      <c r="QE29" s="11"/>
      <c r="QF29" s="11"/>
      <c r="QG29" s="11"/>
      <c r="QH29" s="11"/>
      <c r="QI29" s="11"/>
      <c r="QJ29" s="11"/>
      <c r="QK29" s="11"/>
      <c r="QL29" s="11"/>
      <c r="QM29" s="11"/>
      <c r="QN29" s="11"/>
      <c r="QO29" s="11"/>
      <c r="QP29" s="11"/>
      <c r="QQ29" s="11"/>
      <c r="QR29" s="11"/>
      <c r="QS29" s="11"/>
      <c r="QT29" s="11"/>
      <c r="QU29" s="11"/>
      <c r="QV29" s="11"/>
      <c r="QW29" s="11"/>
      <c r="QX29" s="11"/>
      <c r="QY29" s="11"/>
      <c r="QZ29" s="11"/>
      <c r="RA29" s="11"/>
      <c r="RB29" s="11"/>
      <c r="RC29" s="11"/>
      <c r="RD29" s="11"/>
      <c r="RE29" s="11"/>
      <c r="RF29" s="11"/>
      <c r="RG29" s="11"/>
      <c r="RH29" s="11"/>
      <c r="RI29" s="11"/>
      <c r="RJ29" s="11"/>
      <c r="RK29" s="11"/>
      <c r="RL29" s="11"/>
      <c r="RM29" s="11"/>
      <c r="RN29" s="11"/>
      <c r="RO29" s="11"/>
      <c r="RP29" s="11"/>
      <c r="RQ29" s="11"/>
      <c r="RR29" s="11"/>
      <c r="RS29" s="11"/>
      <c r="RT29" s="11"/>
      <c r="RU29" s="11"/>
      <c r="RV29" s="11"/>
      <c r="RW29" s="11"/>
      <c r="RX29" s="11"/>
      <c r="RY29" s="11"/>
      <c r="RZ29" s="11"/>
      <c r="SA29" s="11"/>
      <c r="SB29" s="11"/>
      <c r="SC29" s="11"/>
      <c r="SD29" s="11"/>
      <c r="SE29" s="11"/>
      <c r="SF29" s="11"/>
      <c r="SG29" s="11"/>
      <c r="SH29" s="11"/>
      <c r="SI29" s="11"/>
      <c r="SJ29" s="11"/>
      <c r="SK29" s="11"/>
      <c r="SL29" s="11"/>
      <c r="SM29" s="11"/>
      <c r="SN29" s="11"/>
      <c r="SO29" s="11"/>
      <c r="SP29" s="11"/>
      <c r="SQ29" s="11"/>
      <c r="SR29" s="11"/>
      <c r="SS29" s="11"/>
      <c r="ST29" s="11"/>
      <c r="SU29" s="11"/>
      <c r="SV29" s="11"/>
      <c r="SW29" s="11"/>
      <c r="SX29" s="11"/>
      <c r="SY29" s="11"/>
      <c r="SZ29" s="11"/>
      <c r="TA29" s="11"/>
      <c r="TB29" s="11"/>
      <c r="TC29" s="11"/>
      <c r="TD29" s="11"/>
      <c r="TE29" s="11"/>
      <c r="TF29" s="11"/>
      <c r="TG29" s="11"/>
      <c r="TH29" s="11"/>
      <c r="TI29" s="11"/>
      <c r="TJ29" s="11"/>
      <c r="TK29" s="11"/>
      <c r="TL29" s="11"/>
      <c r="TM29" s="11"/>
      <c r="TN29" s="11"/>
      <c r="TO29" s="11"/>
      <c r="TP29" s="11"/>
      <c r="TQ29" s="11"/>
      <c r="TR29" s="11"/>
      <c r="TS29" s="11"/>
      <c r="TT29" s="11"/>
      <c r="TU29" s="11"/>
      <c r="TV29" s="11"/>
      <c r="TW29" s="11"/>
      <c r="TX29" s="11"/>
      <c r="TY29" s="11"/>
      <c r="TZ29" s="11"/>
      <c r="UA29" s="11"/>
      <c r="UB29" s="11"/>
      <c r="UC29" s="11"/>
      <c r="UD29" s="11"/>
      <c r="UE29" s="11"/>
      <c r="UF29" s="11"/>
      <c r="UG29" s="11"/>
      <c r="UH29" s="11"/>
      <c r="UI29" s="11"/>
      <c r="UJ29" s="11"/>
      <c r="UK29" s="11"/>
      <c r="UL29" s="11"/>
      <c r="UM29" s="11"/>
      <c r="UN29" s="11"/>
      <c r="UO29" s="11"/>
      <c r="UP29" s="11"/>
      <c r="UQ29" s="11"/>
      <c r="UR29" s="11"/>
      <c r="US29" s="11"/>
      <c r="UT29" s="11"/>
      <c r="UU29" s="11"/>
      <c r="UV29" s="11"/>
      <c r="UW29" s="11"/>
      <c r="UX29" s="11"/>
      <c r="UY29" s="11"/>
      <c r="UZ29" s="11"/>
      <c r="VA29" s="11"/>
      <c r="VB29" s="11"/>
      <c r="VC29" s="11"/>
      <c r="VD29" s="11"/>
      <c r="VE29" s="11"/>
      <c r="VF29" s="11"/>
      <c r="VG29" s="11"/>
      <c r="VH29" s="11"/>
      <c r="VI29" s="11"/>
      <c r="VJ29" s="11"/>
      <c r="VK29" s="11"/>
      <c r="VL29" s="11"/>
      <c r="VM29" s="11"/>
      <c r="VN29" s="11"/>
      <c r="VO29" s="11"/>
      <c r="VP29" s="11"/>
      <c r="VQ29" s="11"/>
      <c r="VR29" s="11"/>
      <c r="VS29" s="11"/>
      <c r="VT29" s="11"/>
      <c r="VU29" s="11"/>
      <c r="VV29" s="11"/>
      <c r="VW29" s="11"/>
      <c r="VX29" s="11"/>
      <c r="VY29" s="11"/>
      <c r="VZ29" s="11"/>
      <c r="WA29" s="11"/>
      <c r="WB29" s="11"/>
      <c r="WC29" s="11"/>
      <c r="WD29" s="11"/>
      <c r="WE29" s="11"/>
      <c r="WF29" s="11"/>
      <c r="WG29" s="11"/>
      <c r="WH29" s="11"/>
      <c r="WI29" s="11"/>
      <c r="WJ29" s="11"/>
      <c r="WK29" s="11"/>
      <c r="WL29" s="11"/>
      <c r="WM29" s="11"/>
      <c r="WN29" s="11"/>
      <c r="WO29" s="11"/>
      <c r="WP29" s="11"/>
      <c r="WQ29" s="11"/>
      <c r="WR29" s="11"/>
      <c r="WS29" s="11"/>
      <c r="WT29" s="11"/>
      <c r="WU29" s="11"/>
      <c r="WV29" s="11"/>
      <c r="WW29" s="11"/>
      <c r="WX29" s="11"/>
      <c r="WY29" s="11"/>
      <c r="WZ29" s="11"/>
      <c r="XA29" s="11"/>
      <c r="XB29" s="11"/>
      <c r="XC29" s="11"/>
      <c r="XD29" s="11"/>
      <c r="XE29" s="11"/>
      <c r="XF29" s="11"/>
      <c r="XG29" s="11"/>
      <c r="XH29" s="11"/>
      <c r="XI29" s="11"/>
      <c r="XJ29" s="11"/>
      <c r="XK29" s="11"/>
      <c r="XL29" s="11"/>
      <c r="XM29" s="11"/>
      <c r="XN29" s="11"/>
      <c r="XO29" s="11"/>
      <c r="XP29" s="11"/>
      <c r="XQ29" s="11"/>
      <c r="XR29" s="11"/>
      <c r="XS29" s="11"/>
      <c r="XT29" s="11"/>
      <c r="XU29" s="11"/>
      <c r="XV29" s="11"/>
      <c r="XW29" s="11"/>
      <c r="XX29" s="11"/>
      <c r="XY29" s="11"/>
      <c r="XZ29" s="11"/>
      <c r="YA29" s="11"/>
      <c r="YB29" s="11"/>
      <c r="YC29" s="11"/>
      <c r="YD29" s="11"/>
      <c r="YE29" s="11"/>
      <c r="YF29" s="11"/>
      <c r="YG29" s="11"/>
      <c r="YH29" s="11"/>
      <c r="YI29" s="11"/>
      <c r="YJ29" s="11"/>
      <c r="YK29" s="11"/>
      <c r="YL29" s="11"/>
      <c r="YM29" s="11"/>
      <c r="YN29" s="11"/>
      <c r="YO29" s="11"/>
      <c r="YP29" s="11"/>
      <c r="YQ29" s="11"/>
      <c r="YR29" s="11"/>
      <c r="YS29" s="11"/>
      <c r="YT29" s="11"/>
      <c r="YU29" s="11"/>
      <c r="YV29" s="11"/>
      <c r="YW29" s="11"/>
      <c r="YX29" s="11"/>
      <c r="YY29" s="11"/>
      <c r="YZ29" s="11"/>
      <c r="ZA29" s="11"/>
      <c r="ZB29" s="11"/>
      <c r="ZC29" s="11"/>
      <c r="ZD29" s="11"/>
      <c r="ZE29" s="11"/>
      <c r="ZF29" s="11"/>
      <c r="ZG29" s="11"/>
      <c r="ZH29" s="11"/>
      <c r="ZI29" s="11"/>
      <c r="ZJ29" s="11"/>
      <c r="ZK29" s="11"/>
      <c r="ZL29" s="11"/>
      <c r="ZM29" s="11"/>
      <c r="ZN29" s="11"/>
      <c r="ZO29" s="11"/>
      <c r="ZP29" s="11"/>
      <c r="ZQ29" s="11"/>
      <c r="ZR29" s="11"/>
      <c r="ZS29" s="11"/>
      <c r="ZT29" s="11"/>
      <c r="ZU29" s="11"/>
      <c r="ZV29" s="11"/>
      <c r="ZW29" s="11"/>
      <c r="ZX29" s="11"/>
      <c r="ZY29" s="11"/>
      <c r="ZZ29" s="11"/>
      <c r="AAA29" s="11"/>
      <c r="AAB29" s="11"/>
      <c r="AAC29" s="11"/>
      <c r="AAD29" s="11"/>
      <c r="AAE29" s="11"/>
      <c r="AAF29" s="11"/>
      <c r="AAG29" s="11"/>
      <c r="AAH29" s="11"/>
      <c r="AAI29" s="11"/>
      <c r="AAJ29" s="11"/>
      <c r="AAK29" s="11"/>
      <c r="AAL29" s="11"/>
      <c r="AAM29" s="11"/>
      <c r="AAN29" s="11"/>
      <c r="AAO29" s="11"/>
      <c r="AAP29" s="11"/>
      <c r="AAQ29" s="11"/>
      <c r="AAR29" s="11"/>
      <c r="AAS29" s="11"/>
      <c r="AAT29" s="11"/>
      <c r="AAU29" s="11"/>
      <c r="AAV29" s="11"/>
      <c r="AAW29" s="11"/>
      <c r="AAX29" s="11"/>
      <c r="AAY29" s="11"/>
      <c r="AAZ29" s="11"/>
      <c r="ABA29" s="11"/>
      <c r="ABB29" s="11"/>
      <c r="ABC29" s="11"/>
      <c r="ABD29" s="11"/>
      <c r="ABE29" s="11"/>
      <c r="ABF29" s="11"/>
      <c r="ABG29" s="11"/>
      <c r="ABH29" s="11"/>
      <c r="ABI29" s="11"/>
      <c r="ABJ29" s="11"/>
      <c r="ABK29" s="11"/>
      <c r="ABL29" s="11"/>
      <c r="ABM29" s="11"/>
      <c r="ABN29" s="11"/>
      <c r="ABO29" s="11"/>
      <c r="ABP29" s="11"/>
      <c r="ABQ29" s="11"/>
      <c r="ABR29" s="11"/>
      <c r="ABS29" s="11"/>
      <c r="ABT29" s="11"/>
      <c r="ABU29" s="11"/>
      <c r="ABV29" s="11"/>
      <c r="ABW29" s="11"/>
      <c r="ABX29" s="11"/>
      <c r="ABY29" s="11"/>
      <c r="ABZ29" s="11"/>
      <c r="ACA29" s="11"/>
      <c r="ACB29" s="11"/>
      <c r="ACC29" s="11"/>
      <c r="ACD29" s="11"/>
      <c r="ACE29" s="11"/>
      <c r="ACF29" s="11"/>
      <c r="ACG29" s="11"/>
      <c r="ACH29" s="11"/>
      <c r="ACI29" s="11"/>
      <c r="ACJ29" s="11"/>
      <c r="ACK29" s="11"/>
      <c r="ACL29" s="11"/>
      <c r="ACM29" s="11"/>
      <c r="ACN29" s="11"/>
      <c r="ACO29" s="11"/>
      <c r="ACP29" s="11"/>
      <c r="ACQ29" s="11"/>
      <c r="ACR29" s="11"/>
      <c r="ACS29" s="11"/>
      <c r="ACT29" s="11"/>
      <c r="ACU29" s="11"/>
      <c r="ACV29" s="11"/>
      <c r="ACW29" s="11"/>
      <c r="ACX29" s="11"/>
      <c r="ACY29" s="11"/>
      <c r="ACZ29" s="11"/>
      <c r="ADA29" s="11"/>
      <c r="ADB29" s="11"/>
      <c r="ADC29" s="11"/>
      <c r="ADD29" s="11"/>
      <c r="ADE29" s="11"/>
      <c r="ADF29" s="11"/>
      <c r="ADG29" s="11"/>
      <c r="ADH29" s="11"/>
      <c r="ADI29" s="11"/>
      <c r="ADJ29" s="11"/>
      <c r="ADK29" s="11"/>
      <c r="ADL29" s="11"/>
      <c r="ADM29" s="11"/>
      <c r="ADN29" s="11"/>
      <c r="ADO29" s="11"/>
      <c r="ADP29" s="11"/>
      <c r="ADQ29" s="11"/>
      <c r="ADR29" s="11"/>
      <c r="ADS29" s="11"/>
      <c r="ADT29" s="11"/>
      <c r="ADU29" s="11"/>
      <c r="ADV29" s="11"/>
      <c r="ADW29" s="11"/>
      <c r="ADX29" s="11"/>
      <c r="ADY29" s="11"/>
      <c r="ADZ29" s="11"/>
      <c r="AEA29" s="11"/>
      <c r="AEB29" s="11"/>
      <c r="AEC29" s="11"/>
      <c r="AED29" s="11"/>
      <c r="AEE29" s="11"/>
      <c r="AEF29" s="11"/>
      <c r="AEG29" s="11"/>
      <c r="AEH29" s="11"/>
      <c r="AEI29" s="11"/>
      <c r="AEJ29" s="11"/>
      <c r="AEK29" s="11"/>
      <c r="AEL29" s="11"/>
      <c r="AEM29" s="11"/>
      <c r="AEN29" s="11"/>
      <c r="AEO29" s="11"/>
      <c r="AEP29" s="11"/>
      <c r="AEQ29" s="11"/>
      <c r="AER29" s="11"/>
      <c r="AES29" s="11"/>
      <c r="AET29" s="11"/>
      <c r="AEU29" s="11"/>
      <c r="AEV29" s="11"/>
      <c r="AEW29" s="11"/>
      <c r="AEX29" s="11"/>
      <c r="AEY29" s="11"/>
      <c r="AEZ29" s="11"/>
      <c r="AFA29" s="11"/>
      <c r="AFB29" s="11"/>
      <c r="AFC29" s="11"/>
      <c r="AFD29" s="11"/>
      <c r="AFE29" s="11"/>
      <c r="AFF29" s="11"/>
      <c r="AFG29" s="11"/>
      <c r="AFH29" s="11"/>
      <c r="AFI29" s="11"/>
      <c r="AFJ29" s="11"/>
      <c r="AFK29" s="11"/>
      <c r="AFL29" s="11"/>
      <c r="AFM29" s="11"/>
      <c r="AFN29" s="11"/>
      <c r="AFO29" s="11"/>
      <c r="AFP29" s="11"/>
      <c r="AFQ29" s="11"/>
      <c r="AFR29" s="11"/>
      <c r="AFS29" s="11"/>
      <c r="AFT29" s="11"/>
      <c r="AFU29" s="11"/>
      <c r="AFV29" s="11"/>
      <c r="AFW29" s="11"/>
      <c r="AFX29" s="11"/>
      <c r="AFY29" s="11"/>
      <c r="AFZ29" s="11"/>
      <c r="AGA29" s="11"/>
      <c r="AGB29" s="11"/>
      <c r="AGC29" s="11"/>
      <c r="AGD29" s="11"/>
      <c r="AGE29" s="11"/>
      <c r="AGF29" s="11"/>
      <c r="AGG29" s="11"/>
      <c r="AGH29" s="11"/>
      <c r="AGI29" s="11"/>
      <c r="AGJ29" s="11"/>
      <c r="AGK29" s="11"/>
      <c r="AGL29" s="11"/>
      <c r="AGM29" s="11"/>
      <c r="AGN29" s="11"/>
      <c r="AGO29" s="11"/>
      <c r="AGP29" s="11"/>
      <c r="AGQ29" s="11"/>
      <c r="AGR29" s="11"/>
      <c r="AGS29" s="11"/>
      <c r="AGT29" s="11"/>
      <c r="AGU29" s="11"/>
      <c r="AGV29" s="11"/>
      <c r="AGW29" s="11"/>
      <c r="AGX29" s="11"/>
      <c r="AGY29" s="11"/>
      <c r="AGZ29" s="11"/>
      <c r="AHA29" s="11"/>
      <c r="AHB29" s="11"/>
      <c r="AHC29" s="11"/>
      <c r="AHD29" s="11"/>
      <c r="AHE29" s="11"/>
      <c r="AHF29" s="11"/>
      <c r="AHG29" s="11"/>
      <c r="AHH29" s="11"/>
      <c r="AHI29" s="11"/>
      <c r="AHJ29" s="11"/>
      <c r="AHK29" s="11"/>
      <c r="AHL29" s="11"/>
      <c r="AHM29" s="11"/>
      <c r="AHN29" s="11"/>
      <c r="AHO29" s="11"/>
      <c r="AHP29" s="11"/>
      <c r="AHQ29" s="11"/>
      <c r="AHR29" s="11"/>
      <c r="AHS29" s="11"/>
      <c r="AHT29" s="11"/>
      <c r="AHU29" s="11"/>
      <c r="AHV29" s="11"/>
      <c r="AHW29" s="11"/>
      <c r="AHX29" s="11"/>
      <c r="AHY29" s="11"/>
      <c r="AHZ29" s="11"/>
      <c r="AIA29" s="11"/>
      <c r="AIB29" s="11"/>
      <c r="AIC29" s="11"/>
      <c r="AID29" s="11"/>
      <c r="AIE29" s="11"/>
      <c r="AIF29" s="11"/>
      <c r="AIG29" s="11"/>
      <c r="AIH29" s="11"/>
      <c r="AII29" s="11"/>
      <c r="AIJ29" s="11"/>
      <c r="AIK29" s="11"/>
      <c r="AIL29" s="11"/>
      <c r="AIM29" s="11"/>
      <c r="AIN29" s="11"/>
      <c r="AIO29" s="11"/>
      <c r="AIP29" s="11"/>
      <c r="AIQ29" s="11"/>
      <c r="AIR29" s="11"/>
      <c r="AIS29" s="11"/>
      <c r="AIT29" s="11"/>
      <c r="AIU29" s="11"/>
      <c r="AIV29" s="11"/>
      <c r="AIW29" s="11"/>
      <c r="AIX29" s="11"/>
      <c r="AIY29" s="11"/>
      <c r="AIZ29" s="11"/>
      <c r="AJA29" s="11"/>
      <c r="AJB29" s="11"/>
      <c r="AJC29" s="11"/>
      <c r="AJD29" s="11"/>
      <c r="AJE29" s="11"/>
      <c r="AJF29" s="11"/>
      <c r="AJG29" s="11"/>
      <c r="AJH29" s="11"/>
      <c r="AJI29" s="11"/>
      <c r="AJJ29" s="11"/>
      <c r="AJK29" s="11"/>
      <c r="AJL29" s="11"/>
      <c r="AJM29" s="11"/>
      <c r="AJN29" s="11"/>
      <c r="AJO29" s="11"/>
      <c r="AJP29" s="11"/>
      <c r="AJQ29" s="11"/>
      <c r="AJR29" s="11"/>
      <c r="AJS29" s="11"/>
      <c r="AJT29" s="11"/>
      <c r="AJU29" s="11"/>
      <c r="AJV29" s="11"/>
      <c r="AJW29" s="11"/>
      <c r="AJX29" s="11"/>
      <c r="AJY29" s="11"/>
      <c r="AJZ29" s="11"/>
      <c r="AKA29" s="11"/>
      <c r="AKB29" s="11"/>
      <c r="AKC29" s="11"/>
      <c r="AKD29" s="11"/>
      <c r="AKE29" s="11"/>
      <c r="AKF29" s="11"/>
      <c r="AKG29" s="11"/>
      <c r="AKH29" s="11"/>
      <c r="AKI29" s="11"/>
      <c r="AKJ29" s="11"/>
      <c r="AKK29" s="11"/>
      <c r="AKL29" s="11"/>
      <c r="AKM29" s="11"/>
      <c r="AKN29" s="11"/>
      <c r="AKO29" s="11"/>
      <c r="AKP29" s="11"/>
      <c r="AKQ29" s="11"/>
      <c r="AKR29" s="11"/>
      <c r="AKS29" s="11"/>
      <c r="AKT29" s="11"/>
      <c r="AKU29" s="11"/>
      <c r="AKV29" s="11"/>
      <c r="AKW29" s="11"/>
      <c r="AKX29" s="11"/>
      <c r="AKY29" s="11"/>
      <c r="AKZ29" s="11"/>
      <c r="ALA29" s="11"/>
      <c r="ALB29" s="11"/>
      <c r="ALC29" s="11"/>
      <c r="ALD29" s="11"/>
      <c r="ALE29" s="11"/>
      <c r="ALF29" s="11"/>
      <c r="ALG29" s="11"/>
      <c r="ALH29" s="11"/>
      <c r="ALI29" s="11"/>
      <c r="ALJ29" s="11"/>
      <c r="ALK29" s="11"/>
      <c r="ALL29" s="11"/>
      <c r="ALM29" s="11"/>
      <c r="ALN29" s="11"/>
      <c r="ALO29" s="11"/>
      <c r="ALP29" s="11"/>
      <c r="ALQ29" s="11"/>
      <c r="ALR29" s="11"/>
      <c r="ALS29" s="11"/>
      <c r="ALT29" s="11"/>
      <c r="ALU29" s="11"/>
      <c r="ALV29" s="11"/>
      <c r="ALW29" s="11"/>
      <c r="ALX29" s="11"/>
      <c r="ALY29" s="11"/>
      <c r="ALZ29" s="11"/>
      <c r="AMA29" s="11"/>
      <c r="AMB29" s="11"/>
      <c r="AMC29" s="11"/>
      <c r="AMD29" s="11"/>
      <c r="AME29" s="11"/>
      <c r="AMF29" s="11"/>
      <c r="AMG29" s="11"/>
      <c r="AMH29" s="11"/>
      <c r="AMI29" s="11"/>
      <c r="AMJ29" s="11"/>
      <c r="AMK29" s="11"/>
      <c r="AML29" s="11"/>
      <c r="AMM29" s="11"/>
      <c r="AMN29" s="11"/>
      <c r="AMO29" s="11"/>
      <c r="AMP29" s="11"/>
      <c r="AMQ29" s="11"/>
      <c r="AMR29" s="11"/>
      <c r="AMS29" s="11"/>
      <c r="AMT29" s="11"/>
      <c r="AMU29" s="11"/>
      <c r="AMV29" s="11"/>
      <c r="AMW29" s="11"/>
      <c r="AMX29" s="11"/>
      <c r="AMY29" s="11"/>
      <c r="AMZ29" s="11"/>
      <c r="ANA29" s="11"/>
      <c r="ANB29" s="11"/>
      <c r="ANC29" s="11"/>
      <c r="AND29" s="11"/>
      <c r="ANE29" s="11"/>
      <c r="ANF29" s="11"/>
      <c r="ANG29" s="11"/>
      <c r="ANH29" s="11"/>
      <c r="ANI29" s="11"/>
      <c r="ANJ29" s="11"/>
      <c r="ANK29" s="11"/>
      <c r="ANL29" s="11"/>
      <c r="ANM29" s="11"/>
      <c r="ANN29" s="11"/>
      <c r="ANO29" s="11"/>
      <c r="ANP29" s="11"/>
      <c r="ANQ29" s="11"/>
      <c r="ANR29" s="11"/>
      <c r="ANS29" s="11"/>
      <c r="ANT29" s="11"/>
      <c r="ANU29" s="11"/>
      <c r="ANV29" s="11"/>
      <c r="ANW29" s="11"/>
      <c r="ANX29" s="11"/>
      <c r="ANY29" s="11"/>
      <c r="ANZ29" s="11"/>
      <c r="AOA29" s="11"/>
      <c r="AOB29" s="11"/>
      <c r="AOC29" s="11"/>
      <c r="AOD29" s="11"/>
      <c r="AOE29" s="11"/>
      <c r="AOF29" s="11"/>
      <c r="AOG29" s="11"/>
      <c r="AOH29" s="11"/>
      <c r="AOI29" s="11"/>
      <c r="AOJ29" s="11"/>
      <c r="AOK29" s="11"/>
      <c r="AOL29" s="11"/>
      <c r="AOM29" s="11"/>
      <c r="AON29" s="11"/>
      <c r="AOO29" s="11"/>
      <c r="AOP29" s="11"/>
      <c r="AOQ29" s="11"/>
      <c r="AOR29" s="11"/>
      <c r="AOS29" s="11"/>
      <c r="AOT29" s="11"/>
      <c r="AOU29" s="11"/>
      <c r="AOV29" s="11"/>
      <c r="AOW29" s="11"/>
      <c r="AOX29" s="11"/>
      <c r="AOY29" s="11"/>
      <c r="AOZ29" s="11"/>
      <c r="APA29" s="11"/>
      <c r="APB29" s="11"/>
      <c r="APC29" s="11"/>
      <c r="APD29" s="11"/>
      <c r="APE29" s="11"/>
      <c r="APF29" s="11"/>
      <c r="APG29" s="11"/>
      <c r="APH29" s="11"/>
      <c r="API29" s="11"/>
      <c r="APJ29" s="11"/>
      <c r="APK29" s="11"/>
      <c r="APL29" s="11"/>
      <c r="APM29" s="11"/>
      <c r="APN29" s="11"/>
      <c r="APO29" s="11"/>
      <c r="APP29" s="11"/>
      <c r="APQ29" s="11"/>
      <c r="APR29" s="11"/>
      <c r="APS29" s="11"/>
      <c r="APT29" s="11"/>
      <c r="APU29" s="11"/>
      <c r="APV29" s="11"/>
      <c r="APW29" s="11"/>
      <c r="APX29" s="11"/>
      <c r="APY29" s="11"/>
      <c r="APZ29" s="11"/>
      <c r="AQA29" s="11"/>
      <c r="AQB29" s="11"/>
      <c r="AQC29" s="11"/>
      <c r="AQD29" s="11"/>
      <c r="AQE29" s="11"/>
      <c r="AQF29" s="11"/>
      <c r="AQG29" s="11"/>
      <c r="AQH29" s="11"/>
      <c r="AQI29" s="11"/>
      <c r="AQJ29" s="11"/>
      <c r="AQK29" s="11"/>
      <c r="AQL29" s="11"/>
      <c r="AQM29" s="11"/>
      <c r="AQN29" s="11"/>
      <c r="AQO29" s="11"/>
      <c r="AQP29" s="11"/>
      <c r="AQQ29" s="11"/>
      <c r="AQR29" s="11"/>
      <c r="AQS29" s="11"/>
      <c r="AQT29" s="11"/>
      <c r="AQU29" s="11"/>
      <c r="AQV29" s="11"/>
      <c r="AQW29" s="11"/>
      <c r="AQX29" s="11"/>
      <c r="AQY29" s="11"/>
      <c r="AQZ29" s="11"/>
      <c r="ARA29" s="11"/>
      <c r="ARB29" s="11"/>
      <c r="ARC29" s="11"/>
      <c r="ARD29" s="11"/>
      <c r="ARE29" s="11"/>
      <c r="ARF29" s="11"/>
      <c r="ARG29" s="11"/>
      <c r="ARH29" s="11"/>
      <c r="ARI29" s="11"/>
      <c r="ARJ29" s="11"/>
      <c r="ARK29" s="11"/>
      <c r="ARL29" s="11"/>
      <c r="ARM29" s="11"/>
      <c r="ARN29" s="11"/>
      <c r="ARO29" s="11"/>
      <c r="ARP29" s="11"/>
      <c r="ARQ29" s="11"/>
      <c r="ARR29" s="11"/>
      <c r="ARS29" s="11"/>
      <c r="ART29" s="11"/>
      <c r="ARU29" s="11"/>
      <c r="ARV29" s="11"/>
      <c r="ARW29" s="11"/>
      <c r="ARX29" s="11"/>
      <c r="ARY29" s="11"/>
      <c r="ARZ29" s="11"/>
      <c r="ASA29" s="11"/>
      <c r="ASB29" s="11"/>
      <c r="ASC29" s="11"/>
      <c r="ASD29" s="11"/>
      <c r="ASE29" s="11"/>
      <c r="ASF29" s="11"/>
      <c r="ASG29" s="11"/>
      <c r="ASH29" s="11"/>
      <c r="ASI29" s="11"/>
      <c r="ASJ29" s="11"/>
      <c r="ASK29" s="11"/>
      <c r="ASL29" s="11"/>
      <c r="ASM29" s="11"/>
      <c r="ASN29" s="11"/>
      <c r="ASO29" s="11"/>
      <c r="ASP29" s="11"/>
      <c r="ASQ29" s="11"/>
      <c r="ASR29" s="11"/>
      <c r="ASS29" s="11"/>
      <c r="AST29" s="11"/>
      <c r="ASU29" s="11"/>
      <c r="ASV29" s="11"/>
      <c r="ASW29" s="11"/>
      <c r="ASX29" s="11"/>
      <c r="ASY29" s="11"/>
      <c r="ASZ29" s="11"/>
      <c r="ATA29" s="11"/>
      <c r="ATB29" s="11"/>
      <c r="ATC29" s="11"/>
      <c r="ATD29" s="11"/>
      <c r="ATE29" s="11"/>
      <c r="ATF29" s="11"/>
      <c r="ATG29" s="11"/>
      <c r="ATH29" s="11"/>
      <c r="ATI29" s="11"/>
      <c r="ATJ29" s="11"/>
      <c r="ATK29" s="11"/>
      <c r="ATL29" s="11"/>
      <c r="ATM29" s="11"/>
      <c r="ATN29" s="11"/>
      <c r="ATO29" s="11"/>
      <c r="ATP29" s="11"/>
      <c r="ATQ29" s="11"/>
      <c r="ATR29" s="11"/>
      <c r="ATS29" s="11"/>
      <c r="ATT29" s="11"/>
      <c r="ATU29" s="11"/>
      <c r="ATV29" s="11"/>
      <c r="ATW29" s="11"/>
      <c r="ATX29" s="11"/>
      <c r="ATY29" s="11"/>
      <c r="ATZ29" s="11"/>
      <c r="AUA29" s="11"/>
      <c r="AUB29" s="11"/>
      <c r="AUC29" s="11"/>
      <c r="AUD29" s="11"/>
      <c r="AUE29" s="11"/>
      <c r="AUF29" s="11"/>
      <c r="AUG29" s="11"/>
      <c r="AUH29" s="11"/>
      <c r="AUI29" s="11"/>
      <c r="AUJ29" s="11"/>
      <c r="AUK29" s="11"/>
      <c r="AUL29" s="11"/>
      <c r="AUM29" s="11"/>
      <c r="AUN29" s="11"/>
      <c r="AUO29" s="11"/>
      <c r="AUP29" s="11"/>
      <c r="AUQ29" s="11"/>
      <c r="AUR29" s="11"/>
      <c r="AUS29" s="11"/>
      <c r="AUT29" s="11"/>
      <c r="AUU29" s="11"/>
      <c r="AUV29" s="11"/>
      <c r="AUW29" s="11"/>
      <c r="AUX29" s="11"/>
      <c r="AUY29" s="11"/>
      <c r="AUZ29" s="11"/>
      <c r="AVA29" s="11"/>
      <c r="AVB29" s="11"/>
      <c r="AVC29" s="11"/>
      <c r="AVD29" s="11"/>
      <c r="AVE29" s="11"/>
      <c r="AVF29" s="11"/>
      <c r="AVG29" s="11"/>
      <c r="AVH29" s="11"/>
      <c r="AVI29" s="11"/>
      <c r="AVJ29" s="11"/>
      <c r="AVK29" s="11"/>
      <c r="AVL29" s="11"/>
      <c r="AVM29" s="11"/>
      <c r="AVN29" s="11"/>
      <c r="AVO29" s="11"/>
      <c r="AVP29" s="11"/>
      <c r="AVQ29" s="11"/>
      <c r="AVR29" s="11"/>
      <c r="AVS29" s="11"/>
      <c r="AVT29" s="11"/>
      <c r="AVU29" s="11"/>
      <c r="AVV29" s="11"/>
      <c r="AVW29" s="11"/>
      <c r="AVX29" s="11"/>
      <c r="AVY29" s="11"/>
      <c r="AVZ29" s="11"/>
      <c r="AWA29" s="11"/>
      <c r="AWB29" s="11"/>
      <c r="AWC29" s="11"/>
      <c r="AWD29" s="11"/>
      <c r="AWE29" s="11"/>
      <c r="AWF29" s="11"/>
      <c r="AWG29" s="11"/>
      <c r="AWH29" s="11"/>
      <c r="AWI29" s="11"/>
      <c r="AWJ29" s="11"/>
      <c r="AWK29" s="11"/>
      <c r="AWL29" s="11"/>
      <c r="AWM29" s="11"/>
      <c r="AWN29" s="11"/>
      <c r="AWO29" s="11"/>
      <c r="AWP29" s="11"/>
      <c r="AWQ29" s="11"/>
      <c r="AWR29" s="11"/>
      <c r="AWS29" s="11"/>
      <c r="AWT29" s="11"/>
      <c r="AWU29" s="11"/>
      <c r="AWV29" s="11"/>
      <c r="AWW29" s="11"/>
      <c r="AWX29" s="11"/>
      <c r="AWY29" s="11"/>
      <c r="AWZ29" s="11"/>
      <c r="AXA29" s="11"/>
      <c r="AXB29" s="11"/>
      <c r="AXC29" s="11"/>
      <c r="AXD29" s="11"/>
      <c r="AXE29" s="11"/>
      <c r="AXF29" s="11"/>
      <c r="AXG29" s="11"/>
      <c r="AXH29" s="11"/>
      <c r="AXI29" s="11"/>
      <c r="AXJ29" s="11"/>
      <c r="AXK29" s="11"/>
      <c r="AXL29" s="11"/>
      <c r="AXM29" s="11"/>
      <c r="AXN29" s="11"/>
      <c r="AXO29" s="11"/>
      <c r="AXP29" s="11"/>
      <c r="AXQ29" s="11"/>
      <c r="AXR29" s="11"/>
      <c r="AXS29" s="11"/>
      <c r="AXT29" s="11"/>
      <c r="AXU29" s="11"/>
      <c r="AXV29" s="11"/>
      <c r="AXW29" s="11"/>
      <c r="AXX29" s="11"/>
      <c r="AXY29" s="11"/>
      <c r="AXZ29" s="11"/>
      <c r="AYA29" s="11"/>
      <c r="AYB29" s="11"/>
      <c r="AYC29" s="11"/>
      <c r="AYD29" s="11"/>
      <c r="AYE29" s="11"/>
      <c r="AYF29" s="11"/>
      <c r="AYG29" s="11"/>
      <c r="AYH29" s="11"/>
      <c r="AYI29" s="11"/>
      <c r="AYJ29" s="11"/>
      <c r="AYK29" s="11"/>
      <c r="AYL29" s="11"/>
      <c r="AYM29" s="11"/>
      <c r="AYN29" s="11"/>
      <c r="AYO29" s="11"/>
      <c r="AYP29" s="11"/>
      <c r="AYQ29" s="11"/>
      <c r="AYR29" s="11"/>
      <c r="AYS29" s="11"/>
      <c r="AYT29" s="11"/>
      <c r="AYU29" s="11"/>
      <c r="AYV29" s="11"/>
      <c r="AYW29" s="11"/>
      <c r="AYX29" s="11"/>
      <c r="AYY29" s="11"/>
      <c r="AYZ29" s="11"/>
      <c r="AZA29" s="11"/>
      <c r="AZB29" s="11"/>
      <c r="AZC29" s="11"/>
      <c r="AZD29" s="11"/>
      <c r="AZE29" s="11"/>
      <c r="AZF29" s="11"/>
      <c r="AZG29" s="11"/>
      <c r="AZH29" s="11"/>
      <c r="AZI29" s="11"/>
      <c r="AZJ29" s="11"/>
      <c r="AZK29" s="11"/>
      <c r="AZL29" s="11"/>
      <c r="AZM29" s="11"/>
      <c r="AZN29" s="11"/>
      <c r="AZO29" s="11"/>
      <c r="AZP29" s="11"/>
      <c r="AZQ29" s="11"/>
      <c r="AZR29" s="11"/>
      <c r="AZS29" s="11"/>
      <c r="AZT29" s="11"/>
      <c r="AZU29" s="11"/>
      <c r="AZV29" s="11"/>
      <c r="AZW29" s="11"/>
      <c r="AZX29" s="11"/>
      <c r="AZY29" s="11"/>
      <c r="AZZ29" s="11"/>
      <c r="BAA29" s="11"/>
      <c r="BAB29" s="11"/>
      <c r="BAC29" s="11"/>
      <c r="BAD29" s="11"/>
      <c r="BAE29" s="11"/>
      <c r="BAF29" s="11"/>
      <c r="BAG29" s="11"/>
      <c r="BAH29" s="11"/>
      <c r="BAI29" s="11"/>
      <c r="BAJ29" s="11"/>
      <c r="BAK29" s="11"/>
      <c r="BAL29" s="11"/>
      <c r="BAM29" s="11"/>
      <c r="BAN29" s="11"/>
      <c r="BAO29" s="11"/>
      <c r="BAP29" s="11"/>
      <c r="BAQ29" s="11"/>
      <c r="BAR29" s="11"/>
      <c r="BAS29" s="11"/>
      <c r="BAT29" s="11"/>
      <c r="BAU29" s="11"/>
      <c r="BAV29" s="11"/>
      <c r="BAW29" s="11"/>
      <c r="BAX29" s="11"/>
      <c r="BAY29" s="11"/>
      <c r="BAZ29" s="11"/>
      <c r="BBA29" s="11"/>
      <c r="BBB29" s="11"/>
      <c r="BBC29" s="11"/>
      <c r="BBD29" s="11"/>
      <c r="BBE29" s="11"/>
      <c r="BBF29" s="11"/>
      <c r="BBG29" s="11"/>
      <c r="BBH29" s="11"/>
      <c r="BBI29" s="11"/>
      <c r="BBJ29" s="11"/>
      <c r="BBK29" s="11"/>
      <c r="BBL29" s="11"/>
      <c r="BBM29" s="11"/>
      <c r="BBN29" s="11"/>
      <c r="BBO29" s="11"/>
      <c r="BBP29" s="11"/>
      <c r="BBQ29" s="11"/>
      <c r="BBR29" s="11"/>
      <c r="BBS29" s="11"/>
      <c r="BBT29" s="11"/>
      <c r="BBU29" s="11"/>
      <c r="BBV29" s="11"/>
      <c r="BBW29" s="11"/>
      <c r="BBX29" s="11"/>
      <c r="BBY29" s="11"/>
      <c r="BBZ29" s="11"/>
      <c r="BCA29" s="11"/>
      <c r="BCB29" s="11"/>
      <c r="BCC29" s="11"/>
      <c r="BCD29" s="11"/>
      <c r="BCE29" s="11"/>
      <c r="BCF29" s="11"/>
      <c r="BCG29" s="11"/>
      <c r="BCH29" s="11"/>
      <c r="BCI29" s="11"/>
      <c r="BCJ29" s="11"/>
      <c r="BCK29" s="11"/>
      <c r="BCL29" s="11"/>
      <c r="BCM29" s="11"/>
      <c r="BCN29" s="11"/>
      <c r="BCO29" s="11"/>
      <c r="BCP29" s="11"/>
      <c r="BCQ29" s="11"/>
      <c r="BCR29" s="11"/>
      <c r="BCS29" s="11"/>
      <c r="BCT29" s="11"/>
      <c r="BCU29" s="11"/>
      <c r="BCV29" s="11"/>
      <c r="BCW29" s="11"/>
      <c r="BCX29" s="11"/>
      <c r="BCY29" s="11"/>
      <c r="BCZ29" s="11"/>
      <c r="BDA29" s="11"/>
      <c r="BDB29" s="11"/>
      <c r="BDC29" s="11"/>
      <c r="BDD29" s="11"/>
      <c r="BDE29" s="11"/>
      <c r="BDF29" s="11"/>
      <c r="BDG29" s="11"/>
      <c r="BDH29" s="11"/>
      <c r="BDI29" s="11"/>
      <c r="BDJ29" s="11"/>
      <c r="BDK29" s="11"/>
      <c r="BDL29" s="11"/>
      <c r="BDM29" s="11"/>
      <c r="BDN29" s="11"/>
      <c r="BDO29" s="11"/>
      <c r="BDP29" s="11"/>
      <c r="BDQ29" s="11"/>
      <c r="BDR29" s="11"/>
      <c r="BDS29" s="11"/>
      <c r="BDT29" s="11"/>
      <c r="BDU29" s="11"/>
      <c r="BDV29" s="11"/>
      <c r="BDW29" s="11"/>
      <c r="BDX29" s="11"/>
      <c r="BDY29" s="11"/>
      <c r="BDZ29" s="11"/>
      <c r="BEA29" s="11"/>
      <c r="BEB29" s="11"/>
      <c r="BEC29" s="11"/>
      <c r="BED29" s="11"/>
      <c r="BEE29" s="11"/>
      <c r="BEF29" s="11"/>
      <c r="BEG29" s="11"/>
      <c r="BEH29" s="11"/>
      <c r="BEI29" s="11"/>
      <c r="BEJ29" s="11"/>
      <c r="BEK29" s="11"/>
      <c r="BEL29" s="11"/>
      <c r="BEM29" s="11"/>
      <c r="BEN29" s="11"/>
      <c r="BEO29" s="11"/>
      <c r="BEP29" s="11"/>
      <c r="BEQ29" s="11"/>
      <c r="BER29" s="11"/>
      <c r="BES29" s="11"/>
      <c r="BET29" s="11"/>
      <c r="BEU29" s="11"/>
      <c r="BEV29" s="11"/>
      <c r="BEW29" s="11"/>
      <c r="BEX29" s="11"/>
      <c r="BEY29" s="11"/>
      <c r="BEZ29" s="11"/>
      <c r="BFA29" s="11"/>
      <c r="BFB29" s="11"/>
      <c r="BFC29" s="11"/>
      <c r="BFD29" s="11"/>
      <c r="BFE29" s="11"/>
      <c r="BFF29" s="11"/>
      <c r="BFG29" s="11"/>
      <c r="BFH29" s="11"/>
      <c r="BFI29" s="11"/>
      <c r="BFJ29" s="11"/>
      <c r="BFK29" s="11"/>
      <c r="BFL29" s="11"/>
      <c r="BFM29" s="11"/>
      <c r="BFN29" s="11"/>
      <c r="BFO29" s="11"/>
      <c r="BFP29" s="11"/>
      <c r="BFQ29" s="11"/>
      <c r="BFR29" s="11"/>
      <c r="BFS29" s="11"/>
      <c r="BFT29" s="11"/>
      <c r="BFU29" s="11"/>
      <c r="BFV29" s="11"/>
      <c r="BFW29" s="11"/>
      <c r="BFX29" s="11"/>
      <c r="BFY29" s="11"/>
      <c r="BFZ29" s="11"/>
      <c r="BGA29" s="11"/>
      <c r="BGB29" s="11"/>
      <c r="BGC29" s="11"/>
      <c r="BGD29" s="11"/>
      <c r="BGE29" s="11"/>
      <c r="BGF29" s="11"/>
      <c r="BGG29" s="11"/>
      <c r="BGH29" s="11"/>
      <c r="BGI29" s="11"/>
      <c r="BGJ29" s="11"/>
      <c r="BGK29" s="11"/>
      <c r="BGL29" s="11"/>
      <c r="BGM29" s="11"/>
      <c r="BGN29" s="11"/>
      <c r="BGO29" s="11"/>
      <c r="BGP29" s="11"/>
      <c r="BGQ29" s="11"/>
      <c r="BGR29" s="11"/>
      <c r="BGS29" s="11"/>
      <c r="BGT29" s="11"/>
      <c r="BGU29" s="11"/>
      <c r="BGV29" s="11"/>
      <c r="BGW29" s="11"/>
      <c r="BGX29" s="11"/>
      <c r="BGY29" s="11"/>
      <c r="BGZ29" s="11"/>
      <c r="BHA29" s="11"/>
      <c r="BHB29" s="11"/>
      <c r="BHC29" s="11"/>
      <c r="BHD29" s="11"/>
      <c r="BHE29" s="11"/>
      <c r="BHF29" s="11"/>
      <c r="BHG29" s="11"/>
      <c r="BHH29" s="11"/>
      <c r="BHI29" s="11"/>
      <c r="BHJ29" s="11"/>
      <c r="BHK29" s="11"/>
      <c r="BHL29" s="11"/>
      <c r="BHM29" s="11"/>
      <c r="BHN29" s="11"/>
      <c r="BHO29" s="11"/>
      <c r="BHP29" s="11"/>
      <c r="BHQ29" s="11"/>
      <c r="BHR29" s="11"/>
      <c r="BHS29" s="11"/>
      <c r="BHT29" s="11"/>
      <c r="BHU29" s="11"/>
      <c r="BHV29" s="11"/>
      <c r="BHW29" s="11"/>
      <c r="BHX29" s="11"/>
      <c r="BHY29" s="11"/>
      <c r="BHZ29" s="11"/>
      <c r="BIA29" s="11"/>
      <c r="BIB29" s="11"/>
      <c r="BIC29" s="11"/>
      <c r="BID29" s="11"/>
      <c r="BIE29" s="11"/>
      <c r="BIF29" s="11"/>
      <c r="BIG29" s="11"/>
      <c r="BIH29" s="11"/>
      <c r="BII29" s="11"/>
      <c r="BIJ29" s="11"/>
      <c r="BIK29" s="11"/>
      <c r="BIL29" s="11"/>
      <c r="BIM29" s="11"/>
      <c r="BIN29" s="11"/>
      <c r="BIO29" s="11"/>
      <c r="BIP29" s="11"/>
      <c r="BIQ29" s="11"/>
      <c r="BIR29" s="11"/>
      <c r="BIS29" s="11"/>
      <c r="BIT29" s="11"/>
      <c r="BIU29" s="11"/>
      <c r="BIV29" s="11"/>
      <c r="BIW29" s="11"/>
      <c r="BIX29" s="11"/>
      <c r="BIY29" s="11"/>
      <c r="BIZ29" s="11"/>
      <c r="BJA29" s="11"/>
      <c r="BJB29" s="11"/>
      <c r="BJC29" s="11"/>
      <c r="BJD29" s="11"/>
      <c r="BJE29" s="11"/>
      <c r="BJF29" s="11"/>
      <c r="BJG29" s="11"/>
      <c r="BJH29" s="11"/>
      <c r="BJI29" s="11"/>
      <c r="BJJ29" s="11"/>
      <c r="BJK29" s="11"/>
      <c r="BJL29" s="11"/>
      <c r="BJM29" s="11"/>
      <c r="BJN29" s="11"/>
      <c r="BJO29" s="11"/>
      <c r="BJP29" s="11"/>
      <c r="BJQ29" s="11"/>
      <c r="BJR29" s="11"/>
      <c r="BJS29" s="11"/>
      <c r="BJT29" s="11"/>
      <c r="BJU29" s="11"/>
      <c r="BJV29" s="11"/>
      <c r="BJW29" s="11"/>
      <c r="BJX29" s="11"/>
      <c r="BJY29" s="11"/>
      <c r="BJZ29" s="11"/>
      <c r="BKA29" s="11"/>
      <c r="BKB29" s="11"/>
      <c r="BKC29" s="11"/>
      <c r="BKD29" s="11"/>
      <c r="BKE29" s="11"/>
      <c r="BKF29" s="11"/>
      <c r="BKG29" s="11"/>
      <c r="BKH29" s="11"/>
      <c r="BKI29" s="11"/>
      <c r="BKJ29" s="11"/>
      <c r="BKK29" s="11"/>
      <c r="BKL29" s="11"/>
      <c r="BKM29" s="11"/>
      <c r="BKN29" s="11"/>
      <c r="BKO29" s="11"/>
      <c r="BKP29" s="11"/>
      <c r="BKQ29" s="11"/>
      <c r="BKR29" s="11"/>
      <c r="BKS29" s="11"/>
      <c r="BKT29" s="11"/>
      <c r="BKU29" s="11"/>
      <c r="BKV29" s="11"/>
      <c r="BKW29" s="11"/>
      <c r="BKX29" s="11"/>
      <c r="BKY29" s="11"/>
      <c r="BKZ29" s="11"/>
      <c r="BLA29" s="11"/>
      <c r="BLB29" s="11"/>
      <c r="BLC29" s="11"/>
      <c r="BLD29" s="11"/>
      <c r="BLE29" s="11"/>
      <c r="BLF29" s="11"/>
      <c r="BLG29" s="11"/>
      <c r="BLH29" s="11"/>
      <c r="BLI29" s="11"/>
      <c r="BLJ29" s="11"/>
      <c r="BLK29" s="11"/>
      <c r="BLL29" s="11"/>
      <c r="BLM29" s="11"/>
      <c r="BLN29" s="11"/>
      <c r="BLO29" s="11"/>
      <c r="BLP29" s="11"/>
      <c r="BLQ29" s="11"/>
      <c r="BLR29" s="11"/>
      <c r="BLS29" s="11"/>
      <c r="BLT29" s="11"/>
      <c r="BLU29" s="11"/>
      <c r="BLV29" s="11"/>
      <c r="BLW29" s="11"/>
      <c r="BLX29" s="11"/>
      <c r="BLY29" s="11"/>
      <c r="BLZ29" s="11"/>
      <c r="BMA29" s="11"/>
      <c r="BMB29" s="11"/>
      <c r="BMC29" s="11"/>
      <c r="BMD29" s="11"/>
      <c r="BME29" s="11"/>
      <c r="BMF29" s="11"/>
      <c r="BMG29" s="11"/>
      <c r="BMH29" s="11"/>
      <c r="BMI29" s="11"/>
      <c r="BMJ29" s="11"/>
      <c r="BMK29" s="11"/>
      <c r="BML29" s="11"/>
      <c r="BMM29" s="11"/>
      <c r="BMN29" s="11"/>
      <c r="BMO29" s="11"/>
      <c r="BMP29" s="11"/>
      <c r="BMQ29" s="11"/>
      <c r="BMR29" s="11"/>
      <c r="BMS29" s="11"/>
      <c r="BMT29" s="11"/>
      <c r="BMU29" s="11"/>
      <c r="BMV29" s="11"/>
      <c r="BMW29" s="11"/>
      <c r="BMX29" s="11"/>
      <c r="BMY29" s="11"/>
      <c r="BMZ29" s="11"/>
      <c r="BNA29" s="11"/>
      <c r="BNB29" s="11"/>
      <c r="BNC29" s="11"/>
      <c r="BND29" s="11"/>
      <c r="BNE29" s="11"/>
      <c r="BNF29" s="11"/>
      <c r="BNG29" s="11"/>
      <c r="BNH29" s="11"/>
      <c r="BNI29" s="11"/>
      <c r="BNJ29" s="11"/>
      <c r="BNK29" s="11"/>
      <c r="BNL29" s="11"/>
      <c r="BNM29" s="11"/>
      <c r="BNN29" s="11"/>
      <c r="BNO29" s="11"/>
      <c r="BNP29" s="11"/>
      <c r="BNQ29" s="11"/>
      <c r="BNR29" s="11"/>
      <c r="BNS29" s="11"/>
      <c r="BNT29" s="11"/>
      <c r="BNU29" s="11"/>
      <c r="BNV29" s="11"/>
      <c r="BNW29" s="11"/>
      <c r="BNX29" s="11"/>
      <c r="BNY29" s="11"/>
      <c r="BNZ29" s="11"/>
      <c r="BOA29" s="11"/>
      <c r="BOB29" s="11"/>
      <c r="BOC29" s="11"/>
      <c r="BOD29" s="11"/>
      <c r="BOE29" s="11"/>
      <c r="BOF29" s="11"/>
      <c r="BOG29" s="11"/>
      <c r="BOH29" s="11"/>
      <c r="BOI29" s="11"/>
      <c r="BOJ29" s="11"/>
      <c r="BOK29" s="11"/>
      <c r="BOL29" s="11"/>
      <c r="BOM29" s="11"/>
      <c r="BON29" s="11"/>
      <c r="BOO29" s="11"/>
      <c r="BOP29" s="11"/>
      <c r="BOQ29" s="11"/>
      <c r="BOR29" s="11"/>
      <c r="BOS29" s="11"/>
      <c r="BOT29" s="11"/>
      <c r="BOU29" s="11"/>
      <c r="BOV29" s="11"/>
      <c r="BOW29" s="11"/>
      <c r="BOX29" s="11"/>
      <c r="BOY29" s="11"/>
      <c r="BOZ29" s="11"/>
      <c r="BPA29" s="11"/>
      <c r="BPB29" s="11"/>
      <c r="BPC29" s="11"/>
      <c r="BPD29" s="11"/>
      <c r="BPE29" s="11"/>
      <c r="BPF29" s="11"/>
      <c r="BPG29" s="11"/>
      <c r="BPH29" s="11"/>
      <c r="BPI29" s="11"/>
      <c r="BPJ29" s="11"/>
      <c r="BPK29" s="11"/>
      <c r="BPL29" s="11"/>
      <c r="BPM29" s="11"/>
      <c r="BPN29" s="11"/>
      <c r="BPO29" s="11"/>
      <c r="BPP29" s="11"/>
      <c r="BPQ29" s="11"/>
      <c r="BPR29" s="11"/>
      <c r="BPS29" s="11"/>
      <c r="BPT29" s="11"/>
      <c r="BPU29" s="11"/>
      <c r="BPV29" s="11"/>
      <c r="BPW29" s="11"/>
      <c r="BPX29" s="11"/>
      <c r="BPY29" s="11"/>
      <c r="BPZ29" s="11"/>
      <c r="BQA29" s="11"/>
      <c r="BQB29" s="11"/>
      <c r="BQC29" s="11"/>
      <c r="BQD29" s="11"/>
      <c r="BQE29" s="11"/>
      <c r="BQF29" s="11"/>
      <c r="BQG29" s="11"/>
      <c r="BQH29" s="11"/>
      <c r="BQI29" s="11"/>
      <c r="BQJ29" s="11"/>
      <c r="BQK29" s="11"/>
      <c r="BQL29" s="11"/>
      <c r="BQM29" s="11"/>
      <c r="BQN29" s="11"/>
      <c r="BQO29" s="11"/>
      <c r="BQP29" s="11"/>
      <c r="BQQ29" s="11"/>
      <c r="BQR29" s="11"/>
      <c r="BQS29" s="11"/>
      <c r="BQT29" s="11"/>
      <c r="BQU29" s="11"/>
      <c r="BQV29" s="11"/>
      <c r="BQW29" s="11"/>
      <c r="BQX29" s="11"/>
      <c r="BQY29" s="11"/>
      <c r="BQZ29" s="11"/>
      <c r="BRA29" s="11"/>
      <c r="BRB29" s="11"/>
      <c r="BRC29" s="11"/>
      <c r="BRD29" s="11"/>
      <c r="BRE29" s="11"/>
      <c r="BRF29" s="11"/>
      <c r="BRG29" s="11"/>
      <c r="BRH29" s="11"/>
      <c r="BRI29" s="11"/>
      <c r="BRJ29" s="11"/>
      <c r="BRK29" s="11"/>
      <c r="BRL29" s="11"/>
      <c r="BRM29" s="11"/>
      <c r="BRN29" s="11"/>
      <c r="BRO29" s="11"/>
      <c r="BRP29" s="11"/>
      <c r="BRQ29" s="11"/>
      <c r="BRR29" s="11"/>
      <c r="BRS29" s="11"/>
      <c r="BRT29" s="11"/>
      <c r="BRU29" s="11"/>
      <c r="BRV29" s="11"/>
      <c r="BRW29" s="11"/>
      <c r="BRX29" s="11"/>
      <c r="BRY29" s="11"/>
      <c r="BRZ29" s="11"/>
      <c r="BSA29" s="11"/>
      <c r="BSB29" s="11"/>
      <c r="BSC29" s="11"/>
      <c r="BSD29" s="11"/>
      <c r="BSE29" s="11"/>
      <c r="BSF29" s="11"/>
      <c r="BSG29" s="11"/>
      <c r="BSH29" s="11"/>
      <c r="BSI29" s="11"/>
      <c r="BSJ29" s="11"/>
      <c r="BSK29" s="11"/>
      <c r="BSL29" s="11"/>
      <c r="BSM29" s="11"/>
      <c r="BSN29" s="11"/>
      <c r="BSO29" s="11"/>
      <c r="BSP29" s="11"/>
      <c r="BSQ29" s="11"/>
      <c r="BSR29" s="11"/>
      <c r="BSS29" s="11"/>
      <c r="BST29" s="11"/>
      <c r="BSU29" s="11"/>
      <c r="BSV29" s="11"/>
      <c r="BSW29" s="11"/>
      <c r="BSX29" s="11"/>
      <c r="BSY29" s="11"/>
      <c r="BSZ29" s="11"/>
      <c r="BTA29" s="11"/>
      <c r="BTB29" s="11"/>
      <c r="BTC29" s="11"/>
      <c r="BTD29" s="11"/>
      <c r="BTE29" s="11"/>
      <c r="BTF29" s="11"/>
      <c r="BTG29" s="11"/>
      <c r="BTH29" s="11"/>
      <c r="BTI29" s="11"/>
      <c r="BTJ29" s="11"/>
      <c r="BTK29" s="11"/>
      <c r="BTL29" s="11"/>
      <c r="BTM29" s="11"/>
      <c r="BTN29" s="11"/>
      <c r="BTO29" s="11"/>
      <c r="BTP29" s="11"/>
      <c r="BTQ29" s="11"/>
      <c r="BTR29" s="11"/>
      <c r="BTS29" s="11"/>
      <c r="BTT29" s="11"/>
      <c r="BTU29" s="11"/>
      <c r="BTV29" s="11"/>
      <c r="BTW29" s="11"/>
      <c r="BTX29" s="11"/>
      <c r="BTY29" s="11"/>
      <c r="BTZ29" s="11"/>
      <c r="BUA29" s="11"/>
      <c r="BUB29" s="11"/>
      <c r="BUC29" s="11"/>
      <c r="BUD29" s="11"/>
      <c r="BUE29" s="11"/>
      <c r="BUF29" s="11"/>
      <c r="BUG29" s="11"/>
      <c r="BUH29" s="11"/>
      <c r="BUI29" s="11"/>
      <c r="BUJ29" s="11"/>
      <c r="BUK29" s="11"/>
      <c r="BUL29" s="11"/>
      <c r="BUM29" s="11"/>
      <c r="BUN29" s="11"/>
      <c r="BUO29" s="11"/>
      <c r="BUP29" s="11"/>
      <c r="BUQ29" s="11"/>
      <c r="BUR29" s="11"/>
      <c r="BUS29" s="11"/>
      <c r="BUT29" s="11"/>
      <c r="BUU29" s="11"/>
      <c r="BUV29" s="11"/>
      <c r="BUW29" s="11"/>
      <c r="BUX29" s="11"/>
      <c r="BUY29" s="11"/>
      <c r="BUZ29" s="11"/>
      <c r="BVA29" s="11"/>
      <c r="BVB29" s="11"/>
      <c r="BVC29" s="11"/>
      <c r="BVD29" s="11"/>
      <c r="BVE29" s="11"/>
      <c r="BVF29" s="11"/>
      <c r="BVG29" s="11"/>
      <c r="BVH29" s="11"/>
      <c r="BVI29" s="11"/>
      <c r="BVJ29" s="11"/>
      <c r="BVK29" s="11"/>
      <c r="BVL29" s="11"/>
      <c r="BVM29" s="11"/>
      <c r="BVN29" s="11"/>
      <c r="BVO29" s="11"/>
      <c r="BVP29" s="11"/>
      <c r="BVQ29" s="11"/>
      <c r="BVR29" s="11"/>
      <c r="BVS29" s="11"/>
      <c r="BVT29" s="11"/>
      <c r="BVU29" s="11"/>
      <c r="BVV29" s="11"/>
      <c r="BVW29" s="11"/>
      <c r="BVX29" s="11"/>
      <c r="BVY29" s="11"/>
      <c r="BVZ29" s="11"/>
      <c r="BWA29" s="11"/>
      <c r="BWB29" s="11"/>
      <c r="BWC29" s="11"/>
      <c r="BWD29" s="11"/>
      <c r="BWE29" s="11"/>
      <c r="BWF29" s="11"/>
      <c r="BWG29" s="11"/>
      <c r="BWH29" s="11"/>
      <c r="BWI29" s="11"/>
      <c r="BWJ29" s="11"/>
      <c r="BWK29" s="11"/>
      <c r="BWL29" s="11"/>
      <c r="BWM29" s="11"/>
      <c r="BWN29" s="11"/>
      <c r="BWO29" s="11"/>
      <c r="BWP29" s="11"/>
      <c r="BWQ29" s="11"/>
      <c r="BWR29" s="11"/>
      <c r="BWS29" s="11"/>
      <c r="BWT29" s="11"/>
      <c r="BWU29" s="11"/>
      <c r="BWV29" s="11"/>
      <c r="BWW29" s="11"/>
      <c r="BWX29" s="11"/>
      <c r="BWY29" s="11"/>
      <c r="BWZ29" s="11"/>
      <c r="BXA29" s="11"/>
      <c r="BXB29" s="11"/>
      <c r="BXC29" s="11"/>
      <c r="BXD29" s="11"/>
      <c r="BXE29" s="11"/>
      <c r="BXF29" s="11"/>
      <c r="BXG29" s="11"/>
      <c r="BXH29" s="11"/>
      <c r="BXI29" s="11"/>
      <c r="BXJ29" s="11"/>
      <c r="BXK29" s="11"/>
      <c r="BXL29" s="11"/>
      <c r="BXM29" s="11"/>
      <c r="BXN29" s="11"/>
      <c r="BXO29" s="11"/>
      <c r="BXP29" s="11"/>
      <c r="BXQ29" s="11"/>
      <c r="BXR29" s="11"/>
      <c r="BXS29" s="11"/>
      <c r="BXT29" s="11"/>
      <c r="BXU29" s="11"/>
      <c r="BXV29" s="11"/>
      <c r="BXW29" s="11"/>
      <c r="BXX29" s="11"/>
      <c r="BXY29" s="11"/>
      <c r="BXZ29" s="11"/>
      <c r="BYA29" s="11"/>
      <c r="BYB29" s="11"/>
      <c r="BYC29" s="11"/>
      <c r="BYD29" s="11"/>
      <c r="BYE29" s="11"/>
      <c r="BYF29" s="11"/>
      <c r="BYG29" s="11"/>
      <c r="BYH29" s="11"/>
      <c r="BYI29" s="11"/>
      <c r="BYJ29" s="11"/>
      <c r="BYK29" s="11"/>
      <c r="BYL29" s="11"/>
      <c r="BYM29" s="11"/>
      <c r="BYN29" s="11"/>
      <c r="BYO29" s="11"/>
      <c r="BYP29" s="11"/>
      <c r="BYQ29" s="11"/>
      <c r="BYR29" s="11"/>
      <c r="BYS29" s="11"/>
      <c r="BYT29" s="11"/>
      <c r="BYU29" s="11"/>
      <c r="BYV29" s="11"/>
      <c r="BYW29" s="11"/>
      <c r="BYX29" s="11"/>
      <c r="BYY29" s="11"/>
      <c r="BYZ29" s="11"/>
      <c r="BZA29" s="11"/>
      <c r="BZB29" s="11"/>
      <c r="BZC29" s="11"/>
      <c r="BZD29" s="11"/>
      <c r="BZE29" s="11"/>
      <c r="BZF29" s="11"/>
      <c r="BZG29" s="11"/>
      <c r="BZH29" s="11"/>
      <c r="BZI29" s="11"/>
      <c r="BZJ29" s="11"/>
      <c r="BZK29" s="11"/>
      <c r="BZL29" s="11"/>
      <c r="BZM29" s="11"/>
      <c r="BZN29" s="11"/>
      <c r="BZO29" s="11"/>
      <c r="BZP29" s="11"/>
      <c r="BZQ29" s="11"/>
      <c r="BZR29" s="11"/>
      <c r="BZS29" s="11"/>
      <c r="BZT29" s="11"/>
      <c r="BZU29" s="11"/>
      <c r="BZV29" s="11"/>
      <c r="BZW29" s="11"/>
      <c r="BZX29" s="11"/>
      <c r="BZY29" s="11"/>
      <c r="BZZ29" s="11"/>
      <c r="CAA29" s="11"/>
      <c r="CAB29" s="11"/>
      <c r="CAC29" s="11"/>
      <c r="CAD29" s="11"/>
      <c r="CAE29" s="11"/>
      <c r="CAF29" s="11"/>
      <c r="CAG29" s="11"/>
      <c r="CAH29" s="11"/>
      <c r="CAI29" s="11"/>
      <c r="CAJ29" s="11"/>
      <c r="CAK29" s="11"/>
      <c r="CAL29" s="11"/>
      <c r="CAM29" s="11"/>
      <c r="CAN29" s="11"/>
      <c r="CAO29" s="11"/>
      <c r="CAP29" s="11"/>
      <c r="CAQ29" s="11"/>
      <c r="CAR29" s="11"/>
      <c r="CAS29" s="11"/>
      <c r="CAT29" s="11"/>
      <c r="CAU29" s="11"/>
      <c r="CAV29" s="11"/>
      <c r="CAW29" s="11"/>
      <c r="CAX29" s="11"/>
      <c r="CAY29" s="11"/>
      <c r="CAZ29" s="11"/>
      <c r="CBA29" s="11"/>
      <c r="CBB29" s="11"/>
      <c r="CBC29" s="11"/>
      <c r="CBD29" s="11"/>
      <c r="CBE29" s="11"/>
      <c r="CBF29" s="11"/>
      <c r="CBG29" s="11"/>
      <c r="CBH29" s="11"/>
      <c r="CBI29" s="11"/>
      <c r="CBJ29" s="11"/>
      <c r="CBK29" s="11"/>
      <c r="CBL29" s="11"/>
      <c r="CBM29" s="11"/>
      <c r="CBN29" s="11"/>
      <c r="CBO29" s="11"/>
      <c r="CBP29" s="11"/>
      <c r="CBQ29" s="11"/>
      <c r="CBR29" s="11"/>
      <c r="CBS29" s="11"/>
      <c r="CBT29" s="11"/>
      <c r="CBU29" s="11"/>
      <c r="CBV29" s="11"/>
      <c r="CBW29" s="11"/>
      <c r="CBX29" s="11"/>
      <c r="CBY29" s="11"/>
      <c r="CBZ29" s="11"/>
      <c r="CCA29" s="11"/>
      <c r="CCB29" s="11"/>
      <c r="CCC29" s="11"/>
      <c r="CCD29" s="11"/>
      <c r="CCE29" s="11"/>
      <c r="CCF29" s="11"/>
      <c r="CCG29" s="11"/>
      <c r="CCH29" s="11"/>
      <c r="CCI29" s="11"/>
      <c r="CCJ29" s="11"/>
      <c r="CCK29" s="11"/>
      <c r="CCL29" s="11"/>
      <c r="CCM29" s="11"/>
      <c r="CCN29" s="11"/>
      <c r="CCO29" s="11"/>
      <c r="CCP29" s="11"/>
      <c r="CCQ29" s="11"/>
      <c r="CCR29" s="11"/>
      <c r="CCS29" s="11"/>
      <c r="CCT29" s="11"/>
      <c r="CCU29" s="11"/>
      <c r="CCV29" s="11"/>
      <c r="CCW29" s="11"/>
      <c r="CCX29" s="11"/>
      <c r="CCY29" s="11"/>
      <c r="CCZ29" s="11"/>
      <c r="CDA29" s="11"/>
      <c r="CDB29" s="11"/>
      <c r="CDC29" s="11"/>
      <c r="CDD29" s="11"/>
      <c r="CDE29" s="11"/>
      <c r="CDF29" s="11"/>
      <c r="CDG29" s="11"/>
      <c r="CDH29" s="11"/>
      <c r="CDI29" s="11"/>
      <c r="CDJ29" s="11"/>
      <c r="CDK29" s="11"/>
      <c r="CDL29" s="11"/>
      <c r="CDM29" s="11"/>
      <c r="CDN29" s="11"/>
      <c r="CDO29" s="11"/>
      <c r="CDP29" s="11"/>
      <c r="CDQ29" s="11"/>
      <c r="CDR29" s="11"/>
      <c r="CDS29" s="11"/>
      <c r="CDT29" s="11"/>
      <c r="CDU29" s="11"/>
      <c r="CDV29" s="11"/>
      <c r="CDW29" s="11"/>
      <c r="CDX29" s="11"/>
      <c r="CDY29" s="11"/>
      <c r="CDZ29" s="11"/>
      <c r="CEA29" s="11"/>
      <c r="CEB29" s="11"/>
      <c r="CEC29" s="11"/>
      <c r="CED29" s="11"/>
      <c r="CEE29" s="11"/>
      <c r="CEF29" s="11"/>
      <c r="CEG29" s="11"/>
      <c r="CEH29" s="11"/>
      <c r="CEI29" s="11"/>
      <c r="CEJ29" s="11"/>
      <c r="CEK29" s="11"/>
      <c r="CEL29" s="11"/>
      <c r="CEM29" s="11"/>
      <c r="CEN29" s="11"/>
      <c r="CEO29" s="11"/>
      <c r="CEP29" s="11"/>
      <c r="CEQ29" s="11"/>
      <c r="CER29" s="11"/>
      <c r="CES29" s="11"/>
      <c r="CET29" s="11"/>
      <c r="CEU29" s="11"/>
      <c r="CEV29" s="11"/>
      <c r="CEW29" s="11"/>
      <c r="CEX29" s="11"/>
      <c r="CEY29" s="11"/>
      <c r="CEZ29" s="11"/>
      <c r="CFA29" s="11"/>
      <c r="CFB29" s="11"/>
      <c r="CFC29" s="11"/>
      <c r="CFD29" s="11"/>
      <c r="CFE29" s="11"/>
      <c r="CFF29" s="11"/>
      <c r="CFG29" s="11"/>
      <c r="CFH29" s="11"/>
      <c r="CFI29" s="11"/>
      <c r="CFJ29" s="11"/>
      <c r="CFK29" s="11"/>
      <c r="CFL29" s="11"/>
      <c r="CFM29" s="11"/>
      <c r="CFN29" s="11"/>
      <c r="CFO29" s="11"/>
      <c r="CFP29" s="11"/>
      <c r="CFQ29" s="11"/>
      <c r="CFR29" s="11"/>
      <c r="CFS29" s="11"/>
      <c r="CFT29" s="11"/>
      <c r="CFU29" s="11"/>
      <c r="CFV29" s="11"/>
      <c r="CFW29" s="11"/>
      <c r="CFX29" s="11"/>
      <c r="CFY29" s="11"/>
      <c r="CFZ29" s="11"/>
      <c r="CGA29" s="11"/>
      <c r="CGB29" s="11"/>
      <c r="CGC29" s="11"/>
      <c r="CGD29" s="11"/>
      <c r="CGE29" s="11"/>
      <c r="CGF29" s="11"/>
      <c r="CGG29" s="11"/>
      <c r="CGH29" s="11"/>
      <c r="CGI29" s="11"/>
      <c r="CGJ29" s="11"/>
      <c r="CGK29" s="11"/>
      <c r="CGL29" s="11"/>
      <c r="CGM29" s="11"/>
      <c r="CGN29" s="11"/>
      <c r="CGO29" s="11"/>
      <c r="CGP29" s="11"/>
      <c r="CGQ29" s="11"/>
      <c r="CGR29" s="11"/>
      <c r="CGS29" s="11"/>
      <c r="CGT29" s="11"/>
      <c r="CGU29" s="11"/>
      <c r="CGV29" s="11"/>
      <c r="CGW29" s="11"/>
      <c r="CGX29" s="11"/>
      <c r="CGY29" s="11"/>
      <c r="CGZ29" s="11"/>
      <c r="CHA29" s="11"/>
      <c r="CHB29" s="11"/>
      <c r="CHC29" s="11"/>
      <c r="CHD29" s="11"/>
      <c r="CHE29" s="11"/>
      <c r="CHF29" s="11"/>
      <c r="CHG29" s="11"/>
      <c r="CHH29" s="11"/>
      <c r="CHI29" s="11"/>
      <c r="CHJ29" s="11"/>
      <c r="CHK29" s="11"/>
      <c r="CHL29" s="11"/>
      <c r="CHM29" s="11"/>
      <c r="CHN29" s="11"/>
      <c r="CHO29" s="11"/>
      <c r="CHP29" s="11"/>
      <c r="CHQ29" s="11"/>
      <c r="CHR29" s="11"/>
      <c r="CHS29" s="11"/>
      <c r="CHT29" s="11"/>
      <c r="CHU29" s="11"/>
      <c r="CHV29" s="11"/>
      <c r="CHW29" s="11"/>
      <c r="CHX29" s="11"/>
      <c r="CHY29" s="11"/>
      <c r="CHZ29" s="11"/>
      <c r="CIA29" s="11"/>
      <c r="CIB29" s="11"/>
      <c r="CIC29" s="11"/>
      <c r="CID29" s="11"/>
      <c r="CIE29" s="11"/>
      <c r="CIF29" s="11"/>
      <c r="CIG29" s="11"/>
      <c r="CIH29" s="11"/>
      <c r="CII29" s="11"/>
      <c r="CIJ29" s="11"/>
      <c r="CIK29" s="11"/>
      <c r="CIL29" s="11"/>
      <c r="CIM29" s="11"/>
      <c r="CIN29" s="11"/>
      <c r="CIO29" s="11"/>
      <c r="CIP29" s="11"/>
      <c r="CIQ29" s="11"/>
      <c r="CIR29" s="11"/>
      <c r="CIS29" s="11"/>
      <c r="CIT29" s="11"/>
      <c r="CIU29" s="11"/>
      <c r="CIV29" s="11"/>
      <c r="CIW29" s="11"/>
      <c r="CIX29" s="11"/>
      <c r="CIY29" s="11"/>
      <c r="CIZ29" s="11"/>
      <c r="CJA29" s="11"/>
      <c r="CJB29" s="11"/>
      <c r="CJC29" s="11"/>
      <c r="CJD29" s="11"/>
      <c r="CJE29" s="11"/>
      <c r="CJF29" s="11"/>
      <c r="CJG29" s="11"/>
      <c r="CJH29" s="11"/>
      <c r="CJI29" s="11"/>
      <c r="CJJ29" s="11"/>
      <c r="CJK29" s="11"/>
      <c r="CJL29" s="11"/>
      <c r="CJM29" s="11"/>
      <c r="CJN29" s="11"/>
      <c r="CJO29" s="11"/>
      <c r="CJP29" s="11"/>
      <c r="CJQ29" s="11"/>
      <c r="CJR29" s="11"/>
      <c r="CJS29" s="11"/>
      <c r="CJT29" s="11"/>
      <c r="CJU29" s="11"/>
      <c r="CJV29" s="11"/>
      <c r="CJW29" s="11"/>
      <c r="CJX29" s="11"/>
      <c r="CJY29" s="11"/>
      <c r="CJZ29" s="11"/>
      <c r="CKA29" s="11"/>
      <c r="CKB29" s="11"/>
      <c r="CKC29" s="11"/>
      <c r="CKD29" s="11"/>
      <c r="CKE29" s="11"/>
      <c r="CKF29" s="11"/>
      <c r="CKG29" s="11"/>
      <c r="CKH29" s="11"/>
      <c r="CKI29" s="11"/>
      <c r="CKJ29" s="11"/>
      <c r="CKK29" s="11"/>
      <c r="CKL29" s="11"/>
      <c r="CKM29" s="11"/>
      <c r="CKN29" s="11"/>
      <c r="CKO29" s="11"/>
      <c r="CKP29" s="11"/>
      <c r="CKQ29" s="11"/>
      <c r="CKR29" s="11"/>
      <c r="CKS29" s="11"/>
      <c r="CKT29" s="11"/>
      <c r="CKU29" s="11"/>
      <c r="CKV29" s="11"/>
      <c r="CKW29" s="11"/>
      <c r="CKX29" s="11"/>
      <c r="CKY29" s="11"/>
      <c r="CKZ29" s="11"/>
      <c r="CLA29" s="11"/>
      <c r="CLB29" s="11"/>
      <c r="CLC29" s="11"/>
      <c r="CLD29" s="11"/>
      <c r="CLE29" s="11"/>
      <c r="CLF29" s="11"/>
      <c r="CLG29" s="11"/>
      <c r="CLH29" s="11"/>
      <c r="CLI29" s="11"/>
      <c r="CLJ29" s="11"/>
      <c r="CLK29" s="11"/>
      <c r="CLL29" s="11"/>
      <c r="CLM29" s="11"/>
      <c r="CLN29" s="11"/>
      <c r="CLO29" s="11"/>
      <c r="CLP29" s="11"/>
      <c r="CLQ29" s="11"/>
      <c r="CLR29" s="11"/>
      <c r="CLS29" s="11"/>
      <c r="CLT29" s="11"/>
      <c r="CLU29" s="11"/>
      <c r="CLV29" s="11"/>
      <c r="CLW29" s="11"/>
      <c r="CLX29" s="11"/>
      <c r="CLY29" s="11"/>
      <c r="CLZ29" s="11"/>
      <c r="CMA29" s="11"/>
      <c r="CMB29" s="11"/>
      <c r="CMC29" s="11"/>
      <c r="CMD29" s="11"/>
      <c r="CME29" s="11"/>
      <c r="CMF29" s="11"/>
      <c r="CMG29" s="11"/>
      <c r="CMH29" s="11"/>
      <c r="CMI29" s="11"/>
      <c r="CMJ29" s="11"/>
      <c r="CMK29" s="11"/>
      <c r="CML29" s="11"/>
      <c r="CMM29" s="11"/>
      <c r="CMN29" s="11"/>
      <c r="CMO29" s="11"/>
      <c r="CMP29" s="11"/>
      <c r="CMQ29" s="11"/>
      <c r="CMR29" s="11"/>
      <c r="CMS29" s="11"/>
      <c r="CMT29" s="11"/>
      <c r="CMU29" s="11"/>
      <c r="CMV29" s="11"/>
      <c r="CMW29" s="11"/>
      <c r="CMX29" s="11"/>
      <c r="CMY29" s="11"/>
      <c r="CMZ29" s="11"/>
      <c r="CNA29" s="11"/>
      <c r="CNB29" s="11"/>
      <c r="CNC29" s="11"/>
      <c r="CND29" s="11"/>
      <c r="CNE29" s="11"/>
      <c r="CNF29" s="11"/>
      <c r="CNG29" s="11"/>
      <c r="CNH29" s="11"/>
      <c r="CNI29" s="11"/>
      <c r="CNJ29" s="11"/>
      <c r="CNK29" s="11"/>
      <c r="CNL29" s="11"/>
      <c r="CNM29" s="11"/>
      <c r="CNN29" s="11"/>
      <c r="CNO29" s="11"/>
      <c r="CNP29" s="11"/>
      <c r="CNQ29" s="11"/>
      <c r="CNR29" s="11"/>
      <c r="CNS29" s="11"/>
      <c r="CNT29" s="11"/>
      <c r="CNU29" s="11"/>
      <c r="CNV29" s="11"/>
      <c r="CNW29" s="11"/>
      <c r="CNX29" s="11"/>
      <c r="CNY29" s="11"/>
      <c r="CNZ29" s="11"/>
      <c r="COA29" s="11"/>
      <c r="COB29" s="11"/>
      <c r="COC29" s="11"/>
      <c r="COD29" s="11"/>
      <c r="COE29" s="11"/>
      <c r="COF29" s="11"/>
      <c r="COG29" s="11"/>
      <c r="COH29" s="11"/>
      <c r="COI29" s="11"/>
      <c r="COJ29" s="11"/>
      <c r="COK29" s="11"/>
      <c r="COL29" s="11"/>
      <c r="COM29" s="11"/>
      <c r="CON29" s="11"/>
      <c r="COO29" s="11"/>
      <c r="COP29" s="11"/>
      <c r="COQ29" s="11"/>
      <c r="COR29" s="11"/>
      <c r="COS29" s="11"/>
      <c r="COT29" s="11"/>
      <c r="COU29" s="11"/>
      <c r="COV29" s="11"/>
      <c r="COW29" s="11"/>
      <c r="COX29" s="11"/>
      <c r="COY29" s="11"/>
      <c r="COZ29" s="11"/>
      <c r="CPA29" s="11"/>
      <c r="CPB29" s="11"/>
      <c r="CPC29" s="11"/>
      <c r="CPD29" s="11"/>
      <c r="CPE29" s="11"/>
      <c r="CPF29" s="11"/>
      <c r="CPG29" s="11"/>
      <c r="CPH29" s="11"/>
      <c r="CPI29" s="11"/>
      <c r="CPJ29" s="11"/>
      <c r="CPK29" s="11"/>
      <c r="CPL29" s="11"/>
      <c r="CPM29" s="11"/>
      <c r="CPN29" s="11"/>
      <c r="CPO29" s="11"/>
      <c r="CPP29" s="11"/>
      <c r="CPQ29" s="11"/>
      <c r="CPR29" s="11"/>
      <c r="CPS29" s="11"/>
      <c r="CPT29" s="11"/>
      <c r="CPU29" s="11"/>
      <c r="CPV29" s="11"/>
      <c r="CPW29" s="11"/>
      <c r="CPX29" s="11"/>
      <c r="CPY29" s="11"/>
      <c r="CPZ29" s="11"/>
      <c r="CQA29" s="11"/>
      <c r="CQB29" s="11"/>
      <c r="CQC29" s="11"/>
      <c r="CQD29" s="11"/>
      <c r="CQE29" s="11"/>
      <c r="CQF29" s="11"/>
      <c r="CQG29" s="11"/>
      <c r="CQH29" s="11"/>
      <c r="CQI29" s="11"/>
      <c r="CQJ29" s="11"/>
      <c r="CQK29" s="11"/>
      <c r="CQL29" s="11"/>
      <c r="CQM29" s="11"/>
      <c r="CQN29" s="11"/>
      <c r="CQO29" s="11"/>
      <c r="CQP29" s="11"/>
      <c r="CQQ29" s="11"/>
      <c r="CQR29" s="11"/>
      <c r="CQS29" s="11"/>
      <c r="CQT29" s="11"/>
      <c r="CQU29" s="11"/>
      <c r="CQV29" s="11"/>
      <c r="CQW29" s="11"/>
      <c r="CQX29" s="11"/>
      <c r="CQY29" s="11"/>
      <c r="CQZ29" s="11"/>
      <c r="CRA29" s="11"/>
      <c r="CRB29" s="11"/>
      <c r="CRC29" s="11"/>
      <c r="CRD29" s="11"/>
      <c r="CRE29" s="11"/>
      <c r="CRF29" s="11"/>
      <c r="CRG29" s="11"/>
      <c r="CRH29" s="11"/>
      <c r="CRI29" s="11"/>
      <c r="CRJ29" s="11"/>
      <c r="CRK29" s="11"/>
      <c r="CRL29" s="11"/>
      <c r="CRM29" s="11"/>
      <c r="CRN29" s="11"/>
      <c r="CRO29" s="11"/>
      <c r="CRP29" s="11"/>
      <c r="CRQ29" s="11"/>
      <c r="CRR29" s="11"/>
      <c r="CRS29" s="11"/>
      <c r="CRT29" s="11"/>
      <c r="CRU29" s="11"/>
      <c r="CRV29" s="11"/>
      <c r="CRW29" s="11"/>
      <c r="CRX29" s="11"/>
      <c r="CRY29" s="11"/>
      <c r="CRZ29" s="11"/>
      <c r="CSA29" s="11"/>
      <c r="CSB29" s="11"/>
      <c r="CSC29" s="11"/>
      <c r="CSD29" s="11"/>
      <c r="CSE29" s="11"/>
      <c r="CSF29" s="11"/>
      <c r="CSG29" s="11"/>
      <c r="CSH29" s="11"/>
      <c r="CSI29" s="11"/>
      <c r="CSJ29" s="11"/>
      <c r="CSK29" s="11"/>
      <c r="CSL29" s="11"/>
      <c r="CSM29" s="11"/>
      <c r="CSN29" s="11"/>
      <c r="CSO29" s="11"/>
      <c r="CSP29" s="11"/>
      <c r="CSQ29" s="11"/>
      <c r="CSR29" s="11"/>
      <c r="CSS29" s="11"/>
      <c r="CST29" s="11"/>
      <c r="CSU29" s="11"/>
      <c r="CSV29" s="11"/>
      <c r="CSW29" s="11"/>
      <c r="CSX29" s="11"/>
      <c r="CSY29" s="11"/>
      <c r="CSZ29" s="11"/>
      <c r="CTA29" s="11"/>
      <c r="CTB29" s="11"/>
      <c r="CTC29" s="11"/>
      <c r="CTD29" s="11"/>
      <c r="CTE29" s="11"/>
      <c r="CTF29" s="11"/>
      <c r="CTG29" s="11"/>
      <c r="CTH29" s="11"/>
      <c r="CTI29" s="11"/>
      <c r="CTJ29" s="11"/>
      <c r="CTK29" s="11"/>
      <c r="CTL29" s="11"/>
      <c r="CTM29" s="11"/>
      <c r="CTN29" s="11"/>
      <c r="CTO29" s="11"/>
      <c r="CTP29" s="11"/>
      <c r="CTQ29" s="11"/>
      <c r="CTR29" s="11"/>
      <c r="CTS29" s="11"/>
      <c r="CTT29" s="11"/>
      <c r="CTU29" s="11"/>
      <c r="CTV29" s="11"/>
      <c r="CTW29" s="11"/>
      <c r="CTX29" s="11"/>
      <c r="CTY29" s="11"/>
      <c r="CTZ29" s="11"/>
      <c r="CUA29" s="11"/>
      <c r="CUB29" s="11"/>
      <c r="CUC29" s="11"/>
      <c r="CUD29" s="11"/>
      <c r="CUE29" s="11"/>
      <c r="CUF29" s="11"/>
      <c r="CUG29" s="11"/>
      <c r="CUH29" s="11"/>
      <c r="CUI29" s="11"/>
      <c r="CUJ29" s="11"/>
      <c r="CUK29" s="11"/>
      <c r="CUL29" s="11"/>
      <c r="CUM29" s="11"/>
      <c r="CUN29" s="11"/>
      <c r="CUO29" s="11"/>
      <c r="CUP29" s="11"/>
      <c r="CUQ29" s="11"/>
      <c r="CUR29" s="11"/>
      <c r="CUS29" s="11"/>
      <c r="CUT29" s="11"/>
      <c r="CUU29" s="11"/>
      <c r="CUV29" s="11"/>
      <c r="CUW29" s="11"/>
      <c r="CUX29" s="11"/>
      <c r="CUY29" s="11"/>
      <c r="CUZ29" s="11"/>
      <c r="CVA29" s="11"/>
      <c r="CVB29" s="11"/>
      <c r="CVC29" s="11"/>
      <c r="CVD29" s="11"/>
      <c r="CVE29" s="11"/>
      <c r="CVF29" s="11"/>
      <c r="CVG29" s="11"/>
      <c r="CVH29" s="11"/>
      <c r="CVI29" s="11"/>
      <c r="CVJ29" s="11"/>
      <c r="CVK29" s="11"/>
      <c r="CVL29" s="11"/>
      <c r="CVM29" s="11"/>
      <c r="CVN29" s="11"/>
      <c r="CVO29" s="11"/>
      <c r="CVP29" s="11"/>
      <c r="CVQ29" s="11"/>
      <c r="CVR29" s="11"/>
      <c r="CVS29" s="11"/>
      <c r="CVT29" s="11"/>
      <c r="CVU29" s="11"/>
      <c r="CVV29" s="11"/>
      <c r="CVW29" s="11"/>
      <c r="CVX29" s="11"/>
      <c r="CVY29" s="11"/>
      <c r="CVZ29" s="11"/>
      <c r="CWA29" s="11"/>
      <c r="CWB29" s="11"/>
      <c r="CWC29" s="11"/>
      <c r="CWD29" s="11"/>
      <c r="CWE29" s="11"/>
      <c r="CWF29" s="11"/>
      <c r="CWG29" s="11"/>
      <c r="CWH29" s="11"/>
      <c r="CWI29" s="11"/>
      <c r="CWJ29" s="11"/>
      <c r="CWK29" s="11"/>
      <c r="CWL29" s="11"/>
      <c r="CWM29" s="11"/>
      <c r="CWN29" s="11"/>
      <c r="CWO29" s="11"/>
      <c r="CWP29" s="11"/>
      <c r="CWQ29" s="11"/>
      <c r="CWR29" s="11"/>
      <c r="CWS29" s="11"/>
      <c r="CWT29" s="11"/>
      <c r="CWU29" s="11"/>
      <c r="CWV29" s="11"/>
      <c r="CWW29" s="11"/>
      <c r="CWX29" s="11"/>
      <c r="CWY29" s="11"/>
      <c r="CWZ29" s="11"/>
      <c r="CXA29" s="11"/>
      <c r="CXB29" s="11"/>
      <c r="CXC29" s="11"/>
      <c r="CXD29" s="11"/>
      <c r="CXE29" s="11"/>
      <c r="CXF29" s="11"/>
      <c r="CXG29" s="11"/>
      <c r="CXH29" s="11"/>
      <c r="CXI29" s="11"/>
      <c r="CXJ29" s="11"/>
      <c r="CXK29" s="11"/>
      <c r="CXL29" s="11"/>
      <c r="CXM29" s="11"/>
      <c r="CXN29" s="11"/>
      <c r="CXO29" s="11"/>
      <c r="CXP29" s="11"/>
      <c r="CXQ29" s="11"/>
      <c r="CXR29" s="11"/>
      <c r="CXS29" s="11"/>
      <c r="CXT29" s="11"/>
      <c r="CXU29" s="11"/>
      <c r="CXV29" s="11"/>
      <c r="CXW29" s="11"/>
      <c r="CXX29" s="11"/>
      <c r="CXY29" s="11"/>
      <c r="CXZ29" s="11"/>
      <c r="CYA29" s="11"/>
      <c r="CYB29" s="11"/>
      <c r="CYC29" s="11"/>
      <c r="CYD29" s="11"/>
      <c r="CYE29" s="11"/>
      <c r="CYF29" s="11"/>
      <c r="CYG29" s="11"/>
      <c r="CYH29" s="11"/>
      <c r="CYI29" s="11"/>
      <c r="CYJ29" s="11"/>
      <c r="CYK29" s="11"/>
      <c r="CYL29" s="11"/>
      <c r="CYM29" s="11"/>
      <c r="CYN29" s="11"/>
      <c r="CYO29" s="11"/>
      <c r="CYP29" s="11"/>
      <c r="CYQ29" s="11"/>
      <c r="CYR29" s="11"/>
      <c r="CYS29" s="11"/>
      <c r="CYT29" s="11"/>
      <c r="CYU29" s="11"/>
      <c r="CYV29" s="11"/>
      <c r="CYW29" s="11"/>
      <c r="CYX29" s="11"/>
      <c r="CYY29" s="11"/>
      <c r="CYZ29" s="11"/>
      <c r="CZA29" s="11"/>
      <c r="CZB29" s="11"/>
      <c r="CZC29" s="11"/>
      <c r="CZD29" s="11"/>
      <c r="CZE29" s="11"/>
      <c r="CZF29" s="11"/>
      <c r="CZG29" s="11"/>
      <c r="CZH29" s="11"/>
      <c r="CZI29" s="11"/>
      <c r="CZJ29" s="11"/>
      <c r="CZK29" s="11"/>
      <c r="CZL29" s="11"/>
      <c r="CZM29" s="11"/>
      <c r="CZN29" s="11"/>
      <c r="CZO29" s="11"/>
      <c r="CZP29" s="11"/>
      <c r="CZQ29" s="11"/>
      <c r="CZR29" s="11"/>
      <c r="CZS29" s="11"/>
      <c r="CZT29" s="11"/>
      <c r="CZU29" s="11"/>
      <c r="CZV29" s="11"/>
      <c r="CZW29" s="11"/>
      <c r="CZX29" s="11"/>
      <c r="CZY29" s="11"/>
      <c r="CZZ29" s="11"/>
      <c r="DAA29" s="11"/>
      <c r="DAB29" s="11"/>
      <c r="DAC29" s="11"/>
      <c r="DAD29" s="11"/>
      <c r="DAE29" s="11"/>
      <c r="DAF29" s="11"/>
      <c r="DAG29" s="11"/>
      <c r="DAH29" s="11"/>
      <c r="DAI29" s="11"/>
      <c r="DAJ29" s="11"/>
      <c r="DAK29" s="11"/>
      <c r="DAL29" s="11"/>
      <c r="DAM29" s="11"/>
      <c r="DAN29" s="11"/>
      <c r="DAO29" s="11"/>
      <c r="DAP29" s="11"/>
      <c r="DAQ29" s="11"/>
      <c r="DAR29" s="11"/>
      <c r="DAS29" s="11"/>
      <c r="DAT29" s="11"/>
      <c r="DAU29" s="11"/>
      <c r="DAV29" s="11"/>
      <c r="DAW29" s="11"/>
      <c r="DAX29" s="11"/>
      <c r="DAY29" s="11"/>
      <c r="DAZ29" s="11"/>
      <c r="DBA29" s="11"/>
      <c r="DBB29" s="11"/>
      <c r="DBC29" s="11"/>
      <c r="DBD29" s="11"/>
      <c r="DBE29" s="11"/>
      <c r="DBF29" s="11"/>
      <c r="DBG29" s="11"/>
      <c r="DBH29" s="11"/>
      <c r="DBI29" s="11"/>
      <c r="DBJ29" s="11"/>
      <c r="DBK29" s="11"/>
      <c r="DBL29" s="11"/>
      <c r="DBM29" s="11"/>
      <c r="DBN29" s="11"/>
      <c r="DBO29" s="11"/>
      <c r="DBP29" s="11"/>
      <c r="DBQ29" s="11"/>
      <c r="DBR29" s="11"/>
      <c r="DBS29" s="11"/>
      <c r="DBT29" s="11"/>
      <c r="DBU29" s="11"/>
      <c r="DBV29" s="11"/>
      <c r="DBW29" s="11"/>
      <c r="DBX29" s="11"/>
      <c r="DBY29" s="11"/>
      <c r="DBZ29" s="11"/>
      <c r="DCA29" s="11"/>
      <c r="DCB29" s="11"/>
      <c r="DCC29" s="11"/>
      <c r="DCD29" s="11"/>
      <c r="DCE29" s="11"/>
      <c r="DCF29" s="11"/>
      <c r="DCG29" s="11"/>
      <c r="DCH29" s="11"/>
      <c r="DCI29" s="11"/>
      <c r="DCJ29" s="11"/>
      <c r="DCK29" s="11"/>
      <c r="DCL29" s="11"/>
      <c r="DCM29" s="11"/>
      <c r="DCN29" s="11"/>
      <c r="DCO29" s="11"/>
      <c r="DCP29" s="11"/>
      <c r="DCQ29" s="11"/>
      <c r="DCR29" s="11"/>
      <c r="DCS29" s="11"/>
      <c r="DCT29" s="11"/>
      <c r="DCU29" s="11"/>
      <c r="DCV29" s="11"/>
      <c r="DCW29" s="11"/>
      <c r="DCX29" s="11"/>
      <c r="DCY29" s="11"/>
      <c r="DCZ29" s="11"/>
      <c r="DDA29" s="11"/>
      <c r="DDB29" s="11"/>
      <c r="DDC29" s="11"/>
      <c r="DDD29" s="11"/>
      <c r="DDE29" s="11"/>
      <c r="DDF29" s="11"/>
      <c r="DDG29" s="11"/>
      <c r="DDH29" s="11"/>
      <c r="DDI29" s="11"/>
      <c r="DDJ29" s="11"/>
      <c r="DDK29" s="11"/>
      <c r="DDL29" s="11"/>
      <c r="DDM29" s="11"/>
      <c r="DDN29" s="11"/>
      <c r="DDO29" s="11"/>
      <c r="DDP29" s="11"/>
      <c r="DDQ29" s="11"/>
      <c r="DDR29" s="11"/>
      <c r="DDS29" s="11"/>
      <c r="DDT29" s="11"/>
      <c r="DDU29" s="11"/>
      <c r="DDV29" s="11"/>
      <c r="DDW29" s="11"/>
      <c r="DDX29" s="11"/>
      <c r="DDY29" s="11"/>
      <c r="DDZ29" s="11"/>
      <c r="DEA29" s="11"/>
      <c r="DEB29" s="11"/>
      <c r="DEC29" s="11"/>
      <c r="DED29" s="11"/>
      <c r="DEE29" s="11"/>
      <c r="DEF29" s="11"/>
      <c r="DEG29" s="11"/>
      <c r="DEH29" s="11"/>
      <c r="DEI29" s="11"/>
      <c r="DEJ29" s="11"/>
      <c r="DEK29" s="11"/>
      <c r="DEL29" s="11"/>
      <c r="DEM29" s="11"/>
      <c r="DEN29" s="11"/>
      <c r="DEO29" s="11"/>
      <c r="DEP29" s="11"/>
      <c r="DEQ29" s="11"/>
      <c r="DER29" s="11"/>
      <c r="DES29" s="11"/>
      <c r="DET29" s="11"/>
      <c r="DEU29" s="11"/>
      <c r="DEV29" s="11"/>
      <c r="DEW29" s="11"/>
      <c r="DEX29" s="11"/>
      <c r="DEY29" s="11"/>
      <c r="DEZ29" s="11"/>
      <c r="DFA29" s="11"/>
      <c r="DFB29" s="11"/>
      <c r="DFC29" s="11"/>
      <c r="DFD29" s="11"/>
      <c r="DFE29" s="11"/>
      <c r="DFF29" s="11"/>
      <c r="DFG29" s="11"/>
      <c r="DFH29" s="11"/>
      <c r="DFI29" s="11"/>
      <c r="DFJ29" s="11"/>
      <c r="DFK29" s="11"/>
      <c r="DFL29" s="11"/>
      <c r="DFM29" s="11"/>
      <c r="DFN29" s="11"/>
      <c r="DFO29" s="11"/>
      <c r="DFP29" s="11"/>
      <c r="DFQ29" s="11"/>
      <c r="DFR29" s="11"/>
      <c r="DFS29" s="11"/>
      <c r="DFT29" s="11"/>
      <c r="DFU29" s="11"/>
      <c r="DFV29" s="11"/>
      <c r="DFW29" s="11"/>
      <c r="DFX29" s="11"/>
      <c r="DFY29" s="11"/>
      <c r="DFZ29" s="11"/>
      <c r="DGA29" s="11"/>
      <c r="DGB29" s="11"/>
      <c r="DGC29" s="11"/>
      <c r="DGD29" s="11"/>
      <c r="DGE29" s="11"/>
      <c r="DGF29" s="11"/>
      <c r="DGG29" s="11"/>
      <c r="DGH29" s="11"/>
      <c r="DGI29" s="11"/>
      <c r="DGJ29" s="11"/>
      <c r="DGK29" s="11"/>
      <c r="DGL29" s="11"/>
      <c r="DGM29" s="11"/>
      <c r="DGN29" s="11"/>
      <c r="DGO29" s="11"/>
      <c r="DGP29" s="11"/>
      <c r="DGQ29" s="11"/>
      <c r="DGR29" s="11"/>
      <c r="DGS29" s="11"/>
      <c r="DGT29" s="11"/>
      <c r="DGU29" s="11"/>
      <c r="DGV29" s="11"/>
      <c r="DGW29" s="11"/>
      <c r="DGX29" s="11"/>
      <c r="DGY29" s="11"/>
      <c r="DGZ29" s="11"/>
      <c r="DHA29" s="11"/>
      <c r="DHB29" s="11"/>
      <c r="DHC29" s="11"/>
      <c r="DHD29" s="11"/>
      <c r="DHE29" s="11"/>
      <c r="DHF29" s="11"/>
      <c r="DHG29" s="11"/>
      <c r="DHH29" s="11"/>
      <c r="DHI29" s="11"/>
      <c r="DHJ29" s="11"/>
      <c r="DHK29" s="11"/>
      <c r="DHL29" s="11"/>
      <c r="DHM29" s="11"/>
      <c r="DHN29" s="11"/>
      <c r="DHO29" s="11"/>
      <c r="DHP29" s="11"/>
      <c r="DHQ29" s="11"/>
      <c r="DHR29" s="11"/>
      <c r="DHS29" s="11"/>
      <c r="DHT29" s="11"/>
      <c r="DHU29" s="11"/>
      <c r="DHV29" s="11"/>
      <c r="DHW29" s="11"/>
      <c r="DHX29" s="11"/>
      <c r="DHY29" s="11"/>
      <c r="DHZ29" s="11"/>
      <c r="DIA29" s="11"/>
      <c r="DIB29" s="11"/>
      <c r="DIC29" s="11"/>
      <c r="DID29" s="11"/>
      <c r="DIE29" s="11"/>
      <c r="DIF29" s="11"/>
      <c r="DIG29" s="11"/>
      <c r="DIH29" s="11"/>
      <c r="DII29" s="11"/>
      <c r="DIJ29" s="11"/>
      <c r="DIK29" s="11"/>
      <c r="DIL29" s="11"/>
      <c r="DIM29" s="11"/>
      <c r="DIN29" s="11"/>
      <c r="DIO29" s="11"/>
      <c r="DIP29" s="11"/>
      <c r="DIQ29" s="11"/>
      <c r="DIR29" s="11"/>
      <c r="DIS29" s="11"/>
      <c r="DIT29" s="11"/>
      <c r="DIU29" s="11"/>
      <c r="DIV29" s="11"/>
      <c r="DIW29" s="11"/>
      <c r="DIX29" s="11"/>
      <c r="DIY29" s="11"/>
      <c r="DIZ29" s="11"/>
      <c r="DJA29" s="11"/>
      <c r="DJB29" s="11"/>
      <c r="DJC29" s="11"/>
      <c r="DJD29" s="11"/>
      <c r="DJE29" s="11"/>
      <c r="DJF29" s="11"/>
      <c r="DJG29" s="11"/>
      <c r="DJH29" s="11"/>
      <c r="DJI29" s="11"/>
      <c r="DJJ29" s="11"/>
      <c r="DJK29" s="11"/>
      <c r="DJL29" s="11"/>
      <c r="DJM29" s="11"/>
      <c r="DJN29" s="11"/>
      <c r="DJO29" s="11"/>
      <c r="DJP29" s="11"/>
      <c r="DJQ29" s="11"/>
      <c r="DJR29" s="11"/>
      <c r="DJS29" s="11"/>
      <c r="DJT29" s="11"/>
      <c r="DJU29" s="11"/>
      <c r="DJV29" s="11"/>
      <c r="DJW29" s="11"/>
      <c r="DJX29" s="11"/>
      <c r="DJY29" s="11"/>
      <c r="DJZ29" s="11"/>
      <c r="DKA29" s="11"/>
      <c r="DKB29" s="11"/>
      <c r="DKC29" s="11"/>
      <c r="DKD29" s="11"/>
      <c r="DKE29" s="11"/>
      <c r="DKF29" s="11"/>
      <c r="DKG29" s="11"/>
      <c r="DKH29" s="11"/>
      <c r="DKI29" s="11"/>
      <c r="DKJ29" s="11"/>
      <c r="DKK29" s="11"/>
      <c r="DKL29" s="11"/>
      <c r="DKM29" s="11"/>
      <c r="DKN29" s="11"/>
      <c r="DKO29" s="11"/>
      <c r="DKP29" s="11"/>
      <c r="DKQ29" s="11"/>
      <c r="DKR29" s="11"/>
      <c r="DKS29" s="11"/>
      <c r="DKT29" s="11"/>
      <c r="DKU29" s="11"/>
      <c r="DKV29" s="11"/>
      <c r="DKW29" s="11"/>
      <c r="DKX29" s="11"/>
      <c r="DKY29" s="11"/>
      <c r="DKZ29" s="11"/>
      <c r="DLA29" s="11"/>
      <c r="DLB29" s="11"/>
      <c r="DLC29" s="11"/>
      <c r="DLD29" s="11"/>
      <c r="DLE29" s="11"/>
      <c r="DLF29" s="11"/>
      <c r="DLG29" s="11"/>
      <c r="DLH29" s="11"/>
      <c r="DLI29" s="11"/>
      <c r="DLJ29" s="11"/>
      <c r="DLK29" s="11"/>
      <c r="DLL29" s="11"/>
      <c r="DLM29" s="11"/>
      <c r="DLN29" s="11"/>
      <c r="DLO29" s="11"/>
      <c r="DLP29" s="11"/>
      <c r="DLQ29" s="11"/>
      <c r="DLR29" s="11"/>
      <c r="DLS29" s="11"/>
      <c r="DLT29" s="11"/>
      <c r="DLU29" s="11"/>
      <c r="DLV29" s="11"/>
      <c r="DLW29" s="11"/>
      <c r="DLX29" s="11"/>
      <c r="DLY29" s="11"/>
      <c r="DLZ29" s="11"/>
      <c r="DMA29" s="11"/>
      <c r="DMB29" s="11"/>
      <c r="DMC29" s="11"/>
      <c r="DMD29" s="11"/>
      <c r="DME29" s="11"/>
      <c r="DMF29" s="11"/>
      <c r="DMG29" s="11"/>
      <c r="DMH29" s="11"/>
      <c r="DMI29" s="11"/>
      <c r="DMJ29" s="11"/>
      <c r="DMK29" s="11"/>
      <c r="DML29" s="11"/>
      <c r="DMM29" s="11"/>
      <c r="DMN29" s="11"/>
      <c r="DMO29" s="11"/>
      <c r="DMP29" s="11"/>
      <c r="DMQ29" s="11"/>
      <c r="DMR29" s="11"/>
      <c r="DMS29" s="11"/>
      <c r="DMT29" s="11"/>
      <c r="DMU29" s="11"/>
      <c r="DMV29" s="11"/>
      <c r="DMW29" s="11"/>
      <c r="DMX29" s="11"/>
      <c r="DMY29" s="11"/>
      <c r="DMZ29" s="11"/>
      <c r="DNA29" s="11"/>
      <c r="DNB29" s="11"/>
      <c r="DNC29" s="11"/>
      <c r="DND29" s="11"/>
      <c r="DNE29" s="11"/>
      <c r="DNF29" s="11"/>
      <c r="DNG29" s="11"/>
      <c r="DNH29" s="11"/>
      <c r="DNI29" s="11"/>
      <c r="DNJ29" s="11"/>
      <c r="DNK29" s="11"/>
      <c r="DNL29" s="11"/>
      <c r="DNM29" s="11"/>
      <c r="DNN29" s="11"/>
      <c r="DNO29" s="11"/>
      <c r="DNP29" s="11"/>
      <c r="DNQ29" s="11"/>
      <c r="DNR29" s="11"/>
      <c r="DNS29" s="11"/>
      <c r="DNT29" s="11"/>
      <c r="DNU29" s="11"/>
      <c r="DNV29" s="11"/>
      <c r="DNW29" s="11"/>
      <c r="DNX29" s="11"/>
      <c r="DNY29" s="11"/>
      <c r="DNZ29" s="11"/>
      <c r="DOA29" s="11"/>
      <c r="DOB29" s="11"/>
      <c r="DOC29" s="11"/>
      <c r="DOD29" s="11"/>
      <c r="DOE29" s="11"/>
      <c r="DOF29" s="11"/>
      <c r="DOG29" s="11"/>
      <c r="DOH29" s="11"/>
      <c r="DOI29" s="11"/>
      <c r="DOJ29" s="11"/>
      <c r="DOK29" s="11"/>
      <c r="DOL29" s="11"/>
      <c r="DOM29" s="11"/>
      <c r="DON29" s="11"/>
      <c r="DOO29" s="11"/>
      <c r="DOP29" s="11"/>
      <c r="DOQ29" s="11"/>
      <c r="DOR29" s="11"/>
      <c r="DOS29" s="11"/>
      <c r="DOT29" s="11"/>
      <c r="DOU29" s="11"/>
      <c r="DOV29" s="11"/>
      <c r="DOW29" s="11"/>
      <c r="DOX29" s="11"/>
      <c r="DOY29" s="11"/>
      <c r="DOZ29" s="11"/>
      <c r="DPA29" s="11"/>
      <c r="DPB29" s="11"/>
      <c r="DPC29" s="11"/>
      <c r="DPD29" s="11"/>
      <c r="DPE29" s="11"/>
      <c r="DPF29" s="11"/>
      <c r="DPG29" s="11"/>
      <c r="DPH29" s="11"/>
      <c r="DPI29" s="11"/>
      <c r="DPJ29" s="11"/>
      <c r="DPK29" s="11"/>
      <c r="DPL29" s="11"/>
      <c r="DPM29" s="11"/>
      <c r="DPN29" s="11"/>
      <c r="DPO29" s="11"/>
      <c r="DPP29" s="11"/>
      <c r="DPQ29" s="11"/>
      <c r="DPR29" s="11"/>
      <c r="DPS29" s="11"/>
      <c r="DPT29" s="11"/>
      <c r="DPU29" s="11"/>
      <c r="DPV29" s="11"/>
      <c r="DPW29" s="11"/>
      <c r="DPX29" s="11"/>
      <c r="DPY29" s="11"/>
      <c r="DPZ29" s="11"/>
      <c r="DQA29" s="11"/>
      <c r="DQB29" s="11"/>
      <c r="DQC29" s="11"/>
      <c r="DQD29" s="11"/>
      <c r="DQE29" s="11"/>
      <c r="DQF29" s="11"/>
      <c r="DQG29" s="11"/>
      <c r="DQH29" s="11"/>
      <c r="DQI29" s="11"/>
      <c r="DQJ29" s="11"/>
      <c r="DQK29" s="11"/>
      <c r="DQL29" s="11"/>
      <c r="DQM29" s="11"/>
      <c r="DQN29" s="11"/>
      <c r="DQO29" s="11"/>
      <c r="DQP29" s="11"/>
      <c r="DQQ29" s="11"/>
      <c r="DQR29" s="11"/>
      <c r="DQS29" s="11"/>
      <c r="DQT29" s="11"/>
      <c r="DQU29" s="11"/>
      <c r="DQV29" s="11"/>
      <c r="DQW29" s="11"/>
      <c r="DQX29" s="11"/>
      <c r="DQY29" s="11"/>
      <c r="DQZ29" s="11"/>
      <c r="DRA29" s="11"/>
      <c r="DRB29" s="11"/>
      <c r="DRC29" s="11"/>
      <c r="DRD29" s="11"/>
      <c r="DRE29" s="11"/>
      <c r="DRF29" s="11"/>
      <c r="DRG29" s="11"/>
      <c r="DRH29" s="11"/>
      <c r="DRI29" s="11"/>
      <c r="DRJ29" s="11"/>
      <c r="DRK29" s="11"/>
      <c r="DRL29" s="11"/>
      <c r="DRM29" s="11"/>
      <c r="DRN29" s="11"/>
      <c r="DRO29" s="11"/>
      <c r="DRP29" s="11"/>
      <c r="DRQ29" s="11"/>
      <c r="DRR29" s="11"/>
      <c r="DRS29" s="11"/>
      <c r="DRT29" s="11"/>
      <c r="DRU29" s="11"/>
      <c r="DRV29" s="11"/>
      <c r="DRW29" s="11"/>
      <c r="DRX29" s="11"/>
      <c r="DRY29" s="11"/>
      <c r="DRZ29" s="11"/>
      <c r="DSA29" s="11"/>
      <c r="DSB29" s="11"/>
      <c r="DSC29" s="11"/>
      <c r="DSD29" s="11"/>
      <c r="DSE29" s="11"/>
      <c r="DSF29" s="11"/>
      <c r="DSG29" s="11"/>
      <c r="DSH29" s="11"/>
      <c r="DSI29" s="11"/>
      <c r="DSJ29" s="11"/>
      <c r="DSK29" s="11"/>
      <c r="DSL29" s="11"/>
      <c r="DSM29" s="11"/>
      <c r="DSN29" s="11"/>
      <c r="DSO29" s="11"/>
      <c r="DSP29" s="11"/>
      <c r="DSQ29" s="11"/>
      <c r="DSR29" s="11"/>
      <c r="DSS29" s="11"/>
      <c r="DST29" s="11"/>
      <c r="DSU29" s="11"/>
      <c r="DSV29" s="11"/>
      <c r="DSW29" s="11"/>
      <c r="DSX29" s="11"/>
      <c r="DSY29" s="11"/>
      <c r="DSZ29" s="11"/>
      <c r="DTA29" s="11"/>
      <c r="DTB29" s="11"/>
      <c r="DTC29" s="11"/>
      <c r="DTD29" s="11"/>
      <c r="DTE29" s="11"/>
      <c r="DTF29" s="11"/>
      <c r="DTG29" s="11"/>
      <c r="DTH29" s="11"/>
      <c r="DTI29" s="11"/>
      <c r="DTJ29" s="11"/>
      <c r="DTK29" s="11"/>
      <c r="DTL29" s="11"/>
      <c r="DTM29" s="11"/>
      <c r="DTN29" s="11"/>
      <c r="DTO29" s="11"/>
      <c r="DTP29" s="11"/>
      <c r="DTQ29" s="11"/>
      <c r="DTR29" s="11"/>
      <c r="DTS29" s="11"/>
      <c r="DTT29" s="11"/>
      <c r="DTU29" s="11"/>
      <c r="DTV29" s="11"/>
      <c r="DTW29" s="11"/>
      <c r="DTX29" s="11"/>
      <c r="DTY29" s="11"/>
      <c r="DTZ29" s="11"/>
      <c r="DUA29" s="11"/>
      <c r="DUB29" s="11"/>
      <c r="DUC29" s="11"/>
      <c r="DUD29" s="11"/>
      <c r="DUE29" s="11"/>
      <c r="DUF29" s="11"/>
      <c r="DUG29" s="11"/>
      <c r="DUH29" s="11"/>
      <c r="DUI29" s="11"/>
      <c r="DUJ29" s="11"/>
      <c r="DUK29" s="11"/>
      <c r="DUL29" s="11"/>
      <c r="DUM29" s="11"/>
      <c r="DUN29" s="11"/>
      <c r="DUO29" s="11"/>
      <c r="DUP29" s="11"/>
      <c r="DUQ29" s="11"/>
      <c r="DUR29" s="11"/>
      <c r="DUS29" s="11"/>
      <c r="DUT29" s="11"/>
      <c r="DUU29" s="11"/>
      <c r="DUV29" s="11"/>
      <c r="DUW29" s="11"/>
      <c r="DUX29" s="11"/>
      <c r="DUY29" s="11"/>
      <c r="DUZ29" s="11"/>
      <c r="DVA29" s="11"/>
      <c r="DVB29" s="11"/>
      <c r="DVC29" s="11"/>
      <c r="DVD29" s="11"/>
      <c r="DVE29" s="11"/>
      <c r="DVF29" s="11"/>
      <c r="DVG29" s="11"/>
      <c r="DVH29" s="11"/>
      <c r="DVI29" s="11"/>
      <c r="DVJ29" s="11"/>
      <c r="DVK29" s="11"/>
      <c r="DVL29" s="11"/>
      <c r="DVM29" s="11"/>
      <c r="DVN29" s="11"/>
      <c r="DVO29" s="11"/>
      <c r="DVP29" s="11"/>
      <c r="DVQ29" s="11"/>
      <c r="DVR29" s="11"/>
      <c r="DVS29" s="11"/>
      <c r="DVT29" s="11"/>
      <c r="DVU29" s="11"/>
      <c r="DVV29" s="11"/>
      <c r="DVW29" s="11"/>
      <c r="DVX29" s="11"/>
      <c r="DVY29" s="11"/>
      <c r="DVZ29" s="11"/>
      <c r="DWA29" s="11"/>
      <c r="DWB29" s="11"/>
      <c r="DWC29" s="11"/>
      <c r="DWD29" s="11"/>
      <c r="DWE29" s="11"/>
      <c r="DWF29" s="11"/>
      <c r="DWG29" s="11"/>
      <c r="DWH29" s="11"/>
      <c r="DWI29" s="11"/>
      <c r="DWJ29" s="11"/>
      <c r="DWK29" s="11"/>
      <c r="DWL29" s="11"/>
      <c r="DWM29" s="11"/>
      <c r="DWN29" s="11"/>
      <c r="DWO29" s="11"/>
      <c r="DWP29" s="11"/>
      <c r="DWQ29" s="11"/>
      <c r="DWR29" s="11"/>
      <c r="DWS29" s="11"/>
      <c r="DWT29" s="11"/>
      <c r="DWU29" s="11"/>
      <c r="DWV29" s="11"/>
      <c r="DWW29" s="11"/>
      <c r="DWX29" s="11"/>
      <c r="DWY29" s="11"/>
      <c r="DWZ29" s="11"/>
      <c r="DXA29" s="11"/>
      <c r="DXB29" s="11"/>
      <c r="DXC29" s="11"/>
      <c r="DXD29" s="11"/>
      <c r="DXE29" s="11"/>
      <c r="DXF29" s="11"/>
      <c r="DXG29" s="11"/>
      <c r="DXH29" s="11"/>
      <c r="DXI29" s="11"/>
      <c r="DXJ29" s="11"/>
      <c r="DXK29" s="11"/>
      <c r="DXL29" s="11"/>
      <c r="DXM29" s="11"/>
      <c r="DXN29" s="11"/>
      <c r="DXO29" s="11"/>
      <c r="DXP29" s="11"/>
      <c r="DXQ29" s="11"/>
      <c r="DXR29" s="11"/>
      <c r="DXS29" s="11"/>
      <c r="DXT29" s="11"/>
      <c r="DXU29" s="11"/>
      <c r="DXV29" s="11"/>
      <c r="DXW29" s="11"/>
      <c r="DXX29" s="11"/>
      <c r="DXY29" s="11"/>
      <c r="DXZ29" s="11"/>
      <c r="DYA29" s="11"/>
      <c r="DYB29" s="11"/>
      <c r="DYC29" s="11"/>
      <c r="DYD29" s="11"/>
      <c r="DYE29" s="11"/>
      <c r="DYF29" s="11"/>
      <c r="DYG29" s="11"/>
      <c r="DYH29" s="11"/>
      <c r="DYI29" s="11"/>
      <c r="DYJ29" s="11"/>
      <c r="DYK29" s="11"/>
      <c r="DYL29" s="11"/>
      <c r="DYM29" s="11"/>
      <c r="DYN29" s="11"/>
      <c r="DYO29" s="11"/>
      <c r="DYP29" s="11"/>
      <c r="DYQ29" s="11"/>
      <c r="DYR29" s="11"/>
      <c r="DYS29" s="11"/>
      <c r="DYT29" s="11"/>
      <c r="DYU29" s="11"/>
      <c r="DYV29" s="11"/>
      <c r="DYW29" s="11"/>
      <c r="DYX29" s="11"/>
      <c r="DYY29" s="11"/>
      <c r="DYZ29" s="11"/>
      <c r="DZA29" s="11"/>
      <c r="DZB29" s="11"/>
      <c r="DZC29" s="11"/>
      <c r="DZD29" s="11"/>
      <c r="DZE29" s="11"/>
      <c r="DZF29" s="11"/>
      <c r="DZG29" s="11"/>
      <c r="DZH29" s="11"/>
      <c r="DZI29" s="11"/>
      <c r="DZJ29" s="11"/>
      <c r="DZK29" s="11"/>
      <c r="DZL29" s="11"/>
      <c r="DZM29" s="11"/>
      <c r="DZN29" s="11"/>
      <c r="DZO29" s="11"/>
      <c r="DZP29" s="11"/>
      <c r="DZQ29" s="11"/>
      <c r="DZR29" s="11"/>
      <c r="DZS29" s="11"/>
      <c r="DZT29" s="11"/>
      <c r="DZU29" s="11"/>
      <c r="DZV29" s="11"/>
      <c r="DZW29" s="11"/>
      <c r="DZX29" s="11"/>
      <c r="DZY29" s="11"/>
      <c r="DZZ29" s="11"/>
      <c r="EAA29" s="11"/>
      <c r="EAB29" s="11"/>
      <c r="EAC29" s="11"/>
      <c r="EAD29" s="11"/>
      <c r="EAE29" s="11"/>
      <c r="EAF29" s="11"/>
      <c r="EAG29" s="11"/>
      <c r="EAH29" s="11"/>
      <c r="EAI29" s="11"/>
      <c r="EAJ29" s="11"/>
      <c r="EAK29" s="11"/>
      <c r="EAL29" s="11"/>
      <c r="EAM29" s="11"/>
      <c r="EAN29" s="11"/>
      <c r="EAO29" s="11"/>
      <c r="EAP29" s="11"/>
      <c r="EAQ29" s="11"/>
      <c r="EAR29" s="11"/>
      <c r="EAS29" s="11"/>
      <c r="EAT29" s="11"/>
      <c r="EAU29" s="11"/>
      <c r="EAV29" s="11"/>
      <c r="EAW29" s="11"/>
      <c r="EAX29" s="11"/>
      <c r="EAY29" s="11"/>
      <c r="EAZ29" s="11"/>
      <c r="EBA29" s="11"/>
      <c r="EBB29" s="11"/>
      <c r="EBC29" s="11"/>
      <c r="EBD29" s="11"/>
      <c r="EBE29" s="11"/>
      <c r="EBF29" s="11"/>
      <c r="EBG29" s="11"/>
      <c r="EBH29" s="11"/>
      <c r="EBI29" s="11"/>
      <c r="EBJ29" s="11"/>
      <c r="EBK29" s="11"/>
      <c r="EBL29" s="11"/>
      <c r="EBM29" s="11"/>
      <c r="EBN29" s="11"/>
      <c r="EBO29" s="11"/>
      <c r="EBP29" s="11"/>
      <c r="EBQ29" s="11"/>
      <c r="EBR29" s="11"/>
      <c r="EBS29" s="11"/>
      <c r="EBT29" s="11"/>
      <c r="EBU29" s="11"/>
      <c r="EBV29" s="11"/>
      <c r="EBW29" s="11"/>
      <c r="EBX29" s="11"/>
      <c r="EBY29" s="11"/>
      <c r="EBZ29" s="11"/>
      <c r="ECA29" s="11"/>
      <c r="ECB29" s="11"/>
      <c r="ECC29" s="11"/>
      <c r="ECD29" s="11"/>
      <c r="ECE29" s="11"/>
      <c r="ECF29" s="11"/>
      <c r="ECG29" s="11"/>
      <c r="ECH29" s="11"/>
      <c r="ECI29" s="11"/>
      <c r="ECJ29" s="11"/>
      <c r="ECK29" s="11"/>
      <c r="ECL29" s="11"/>
      <c r="ECM29" s="11"/>
      <c r="ECN29" s="11"/>
      <c r="ECO29" s="11"/>
      <c r="ECP29" s="11"/>
      <c r="ECQ29" s="11"/>
      <c r="ECR29" s="11"/>
      <c r="ECS29" s="11"/>
      <c r="ECT29" s="11"/>
      <c r="ECU29" s="11"/>
      <c r="ECV29" s="11"/>
      <c r="ECW29" s="11"/>
      <c r="ECX29" s="11"/>
      <c r="ECY29" s="11"/>
      <c r="ECZ29" s="11"/>
      <c r="EDA29" s="11"/>
      <c r="EDB29" s="11"/>
      <c r="EDC29" s="11"/>
      <c r="EDD29" s="11"/>
      <c r="EDE29" s="11"/>
      <c r="EDF29" s="11"/>
      <c r="EDG29" s="11"/>
      <c r="EDH29" s="11"/>
      <c r="EDI29" s="11"/>
      <c r="EDJ29" s="11"/>
      <c r="EDK29" s="11"/>
      <c r="EDL29" s="11"/>
      <c r="EDM29" s="11"/>
      <c r="EDN29" s="11"/>
      <c r="EDO29" s="11"/>
      <c r="EDP29" s="11"/>
      <c r="EDQ29" s="11"/>
      <c r="EDR29" s="11"/>
      <c r="EDS29" s="11"/>
      <c r="EDT29" s="11"/>
      <c r="EDU29" s="11"/>
      <c r="EDV29" s="11"/>
      <c r="EDW29" s="11"/>
      <c r="EDX29" s="11"/>
      <c r="EDY29" s="11"/>
      <c r="EDZ29" s="11"/>
      <c r="EEA29" s="11"/>
      <c r="EEB29" s="11"/>
      <c r="EEC29" s="11"/>
      <c r="EED29" s="11"/>
      <c r="EEE29" s="11"/>
      <c r="EEF29" s="11"/>
      <c r="EEG29" s="11"/>
      <c r="EEH29" s="11"/>
      <c r="EEI29" s="11"/>
      <c r="EEJ29" s="11"/>
      <c r="EEK29" s="11"/>
      <c r="EEL29" s="11"/>
      <c r="EEM29" s="11"/>
      <c r="EEN29" s="11"/>
      <c r="EEO29" s="11"/>
      <c r="EEP29" s="11"/>
      <c r="EEQ29" s="11"/>
      <c r="EER29" s="11"/>
      <c r="EES29" s="11"/>
      <c r="EET29" s="11"/>
      <c r="EEU29" s="11"/>
      <c r="EEV29" s="11"/>
      <c r="EEW29" s="11"/>
      <c r="EEX29" s="11"/>
      <c r="EEY29" s="11"/>
      <c r="EEZ29" s="11"/>
      <c r="EFA29" s="11"/>
      <c r="EFB29" s="11"/>
      <c r="EFC29" s="11"/>
      <c r="EFD29" s="11"/>
      <c r="EFE29" s="11"/>
      <c r="EFF29" s="11"/>
      <c r="EFG29" s="11"/>
      <c r="EFH29" s="11"/>
      <c r="EFI29" s="11"/>
      <c r="EFJ29" s="11"/>
      <c r="EFK29" s="11"/>
      <c r="EFL29" s="11"/>
      <c r="EFM29" s="11"/>
      <c r="EFN29" s="11"/>
      <c r="EFO29" s="11"/>
      <c r="EFP29" s="11"/>
      <c r="EFQ29" s="11"/>
      <c r="EFR29" s="11"/>
      <c r="EFS29" s="11"/>
      <c r="EFT29" s="11"/>
      <c r="EFU29" s="11"/>
      <c r="EFV29" s="11"/>
      <c r="EFW29" s="11"/>
      <c r="EFX29" s="11"/>
      <c r="EFY29" s="11"/>
      <c r="EFZ29" s="11"/>
      <c r="EGA29" s="11"/>
      <c r="EGB29" s="11"/>
      <c r="EGC29" s="11"/>
      <c r="EGD29" s="11"/>
      <c r="EGE29" s="11"/>
      <c r="EGF29" s="11"/>
      <c r="EGG29" s="11"/>
      <c r="EGH29" s="11"/>
      <c r="EGI29" s="11"/>
      <c r="EGJ29" s="11"/>
      <c r="EGK29" s="11"/>
      <c r="EGL29" s="11"/>
      <c r="EGM29" s="11"/>
      <c r="EGN29" s="11"/>
      <c r="EGO29" s="11"/>
      <c r="EGP29" s="11"/>
      <c r="EGQ29" s="11"/>
      <c r="EGR29" s="11"/>
      <c r="EGS29" s="11"/>
      <c r="EGT29" s="11"/>
      <c r="EGU29" s="11"/>
      <c r="EGV29" s="11"/>
      <c r="EGW29" s="11"/>
      <c r="EGX29" s="11"/>
      <c r="EGY29" s="11"/>
      <c r="EGZ29" s="11"/>
      <c r="EHA29" s="11"/>
      <c r="EHB29" s="11"/>
      <c r="EHC29" s="11"/>
      <c r="EHD29" s="11"/>
      <c r="EHE29" s="11"/>
      <c r="EHF29" s="11"/>
      <c r="EHG29" s="11"/>
      <c r="EHH29" s="11"/>
      <c r="EHI29" s="11"/>
      <c r="EHJ29" s="11"/>
      <c r="EHK29" s="11"/>
      <c r="EHL29" s="11"/>
      <c r="EHM29" s="11"/>
      <c r="EHN29" s="11"/>
      <c r="EHO29" s="11"/>
      <c r="EHP29" s="11"/>
      <c r="EHQ29" s="11"/>
      <c r="EHR29" s="11"/>
      <c r="EHS29" s="11"/>
      <c r="EHT29" s="11"/>
      <c r="EHU29" s="11"/>
      <c r="EHV29" s="11"/>
      <c r="EHW29" s="11"/>
      <c r="EHX29" s="11"/>
      <c r="EHY29" s="11"/>
      <c r="EHZ29" s="11"/>
      <c r="EIA29" s="11"/>
      <c r="EIB29" s="11"/>
      <c r="EIC29" s="11"/>
      <c r="EID29" s="11"/>
      <c r="EIE29" s="11"/>
      <c r="EIF29" s="11"/>
      <c r="EIG29" s="11"/>
      <c r="EIH29" s="11"/>
      <c r="EII29" s="11"/>
      <c r="EIJ29" s="11"/>
      <c r="EIK29" s="11"/>
      <c r="EIL29" s="11"/>
      <c r="EIM29" s="11"/>
      <c r="EIN29" s="11"/>
      <c r="EIO29" s="11"/>
      <c r="EIP29" s="11"/>
      <c r="EIQ29" s="11"/>
      <c r="EIR29" s="11"/>
      <c r="EIS29" s="11"/>
      <c r="EIT29" s="11"/>
      <c r="EIU29" s="11"/>
      <c r="EIV29" s="11"/>
      <c r="EIW29" s="11"/>
      <c r="EIX29" s="11"/>
      <c r="EIY29" s="11"/>
      <c r="EIZ29" s="11"/>
      <c r="EJA29" s="11"/>
      <c r="EJB29" s="11"/>
      <c r="EJC29" s="11"/>
      <c r="EJD29" s="11"/>
      <c r="EJE29" s="11"/>
      <c r="EJF29" s="11"/>
      <c r="EJG29" s="11"/>
      <c r="EJH29" s="11"/>
      <c r="EJI29" s="11"/>
      <c r="EJJ29" s="11"/>
      <c r="EJK29" s="11"/>
      <c r="EJL29" s="11"/>
      <c r="EJM29" s="11"/>
      <c r="EJN29" s="11"/>
      <c r="EJO29" s="11"/>
      <c r="EJP29" s="11"/>
      <c r="EJQ29" s="11"/>
      <c r="EJR29" s="11"/>
      <c r="EJS29" s="11"/>
      <c r="EJT29" s="11"/>
      <c r="EJU29" s="11"/>
      <c r="EJV29" s="11"/>
      <c r="EJW29" s="11"/>
      <c r="EJX29" s="11"/>
      <c r="EJY29" s="11"/>
      <c r="EJZ29" s="11"/>
      <c r="EKA29" s="11"/>
      <c r="EKB29" s="11"/>
      <c r="EKC29" s="11"/>
      <c r="EKD29" s="11"/>
      <c r="EKE29" s="11"/>
      <c r="EKF29" s="11"/>
      <c r="EKG29" s="11"/>
      <c r="EKH29" s="11"/>
      <c r="EKI29" s="11"/>
      <c r="EKJ29" s="11"/>
      <c r="EKK29" s="11"/>
      <c r="EKL29" s="11"/>
      <c r="EKM29" s="11"/>
      <c r="EKN29" s="11"/>
      <c r="EKO29" s="11"/>
      <c r="EKP29" s="11"/>
      <c r="EKQ29" s="11"/>
      <c r="EKR29" s="11"/>
      <c r="EKS29" s="11"/>
      <c r="EKT29" s="11"/>
      <c r="EKU29" s="11"/>
      <c r="EKV29" s="11"/>
      <c r="EKW29" s="11"/>
      <c r="EKX29" s="11"/>
      <c r="EKY29" s="11"/>
      <c r="EKZ29" s="11"/>
      <c r="ELA29" s="11"/>
      <c r="ELB29" s="11"/>
      <c r="ELC29" s="11"/>
      <c r="ELD29" s="11"/>
      <c r="ELE29" s="11"/>
      <c r="ELF29" s="11"/>
      <c r="ELG29" s="11"/>
      <c r="ELH29" s="11"/>
      <c r="ELI29" s="11"/>
      <c r="ELJ29" s="11"/>
      <c r="ELK29" s="11"/>
      <c r="ELL29" s="11"/>
      <c r="ELM29" s="11"/>
      <c r="ELN29" s="11"/>
      <c r="ELO29" s="11"/>
      <c r="ELP29" s="11"/>
      <c r="ELQ29" s="11"/>
      <c r="ELR29" s="11"/>
      <c r="ELS29" s="11"/>
      <c r="ELT29" s="11"/>
      <c r="ELU29" s="11"/>
      <c r="ELV29" s="11"/>
      <c r="ELW29" s="11"/>
      <c r="ELX29" s="11"/>
      <c r="ELY29" s="11"/>
      <c r="ELZ29" s="11"/>
      <c r="EMA29" s="11"/>
      <c r="EMB29" s="11"/>
      <c r="EMC29" s="11"/>
      <c r="EMD29" s="11"/>
      <c r="EME29" s="11"/>
      <c r="EMF29" s="11"/>
      <c r="EMG29" s="11"/>
      <c r="EMH29" s="11"/>
      <c r="EMI29" s="11"/>
      <c r="EMJ29" s="11"/>
      <c r="EMK29" s="11"/>
      <c r="EML29" s="11"/>
      <c r="EMM29" s="11"/>
      <c r="EMN29" s="11"/>
      <c r="EMO29" s="11"/>
      <c r="EMP29" s="11"/>
      <c r="EMQ29" s="11"/>
      <c r="EMR29" s="11"/>
      <c r="EMS29" s="11"/>
      <c r="EMT29" s="11"/>
      <c r="EMU29" s="11"/>
      <c r="EMV29" s="11"/>
      <c r="EMW29" s="11"/>
      <c r="EMX29" s="11"/>
      <c r="EMY29" s="11"/>
      <c r="EMZ29" s="11"/>
      <c r="ENA29" s="11"/>
      <c r="ENB29" s="11"/>
      <c r="ENC29" s="11"/>
      <c r="END29" s="11"/>
      <c r="ENE29" s="11"/>
      <c r="ENF29" s="11"/>
      <c r="ENG29" s="11"/>
      <c r="ENH29" s="11"/>
      <c r="ENI29" s="11"/>
      <c r="ENJ29" s="11"/>
      <c r="ENK29" s="11"/>
      <c r="ENL29" s="11"/>
      <c r="ENM29" s="11"/>
      <c r="ENN29" s="11"/>
      <c r="ENO29" s="11"/>
      <c r="ENP29" s="11"/>
      <c r="ENQ29" s="11"/>
      <c r="ENR29" s="11"/>
      <c r="ENS29" s="11"/>
      <c r="ENT29" s="11"/>
      <c r="ENU29" s="11"/>
      <c r="ENV29" s="11"/>
      <c r="ENW29" s="11"/>
      <c r="ENX29" s="11"/>
      <c r="ENY29" s="11"/>
      <c r="ENZ29" s="11"/>
      <c r="EOA29" s="11"/>
      <c r="EOB29" s="11"/>
      <c r="EOC29" s="11"/>
      <c r="EOD29" s="11"/>
      <c r="EOE29" s="11"/>
      <c r="EOF29" s="11"/>
      <c r="EOG29" s="11"/>
      <c r="EOH29" s="11"/>
      <c r="EOI29" s="11"/>
      <c r="EOJ29" s="11"/>
      <c r="EOK29" s="11"/>
      <c r="EOL29" s="11"/>
      <c r="EOM29" s="11"/>
      <c r="EON29" s="11"/>
      <c r="EOO29" s="11"/>
      <c r="EOP29" s="11"/>
      <c r="EOQ29" s="11"/>
      <c r="EOR29" s="11"/>
      <c r="EOS29" s="11"/>
      <c r="EOT29" s="11"/>
      <c r="EOU29" s="11"/>
      <c r="EOV29" s="11"/>
      <c r="EOW29" s="11"/>
      <c r="EOX29" s="11"/>
      <c r="EOY29" s="11"/>
      <c r="EOZ29" s="11"/>
      <c r="EPA29" s="11"/>
      <c r="EPB29" s="11"/>
      <c r="EPC29" s="11"/>
      <c r="EPD29" s="11"/>
      <c r="EPE29" s="11"/>
      <c r="EPF29" s="11"/>
      <c r="EPG29" s="11"/>
      <c r="EPH29" s="11"/>
      <c r="EPI29" s="11"/>
      <c r="EPJ29" s="11"/>
      <c r="EPK29" s="11"/>
      <c r="EPL29" s="11"/>
      <c r="EPM29" s="11"/>
      <c r="EPN29" s="11"/>
      <c r="EPO29" s="11"/>
      <c r="EPP29" s="11"/>
      <c r="EPQ29" s="11"/>
      <c r="EPR29" s="11"/>
      <c r="EPS29" s="11"/>
      <c r="EPT29" s="11"/>
      <c r="EPU29" s="11"/>
      <c r="EPV29" s="11"/>
      <c r="EPW29" s="11"/>
      <c r="EPX29" s="11"/>
      <c r="EPY29" s="11"/>
      <c r="EPZ29" s="11"/>
      <c r="EQA29" s="11"/>
      <c r="EQB29" s="11"/>
      <c r="EQC29" s="11"/>
      <c r="EQD29" s="11"/>
      <c r="EQE29" s="11"/>
      <c r="EQF29" s="11"/>
      <c r="EQG29" s="11"/>
      <c r="EQH29" s="11"/>
      <c r="EQI29" s="11"/>
      <c r="EQJ29" s="11"/>
      <c r="EQK29" s="11"/>
      <c r="EQL29" s="11"/>
      <c r="EQM29" s="11"/>
      <c r="EQN29" s="11"/>
      <c r="EQO29" s="11"/>
      <c r="EQP29" s="11"/>
      <c r="EQQ29" s="11"/>
      <c r="EQR29" s="11"/>
      <c r="EQS29" s="11"/>
      <c r="EQT29" s="11"/>
      <c r="EQU29" s="11"/>
      <c r="EQV29" s="11"/>
      <c r="EQW29" s="11"/>
      <c r="EQX29" s="11"/>
      <c r="EQY29" s="11"/>
      <c r="EQZ29" s="11"/>
      <c r="ERA29" s="11"/>
      <c r="ERB29" s="11"/>
      <c r="ERC29" s="11"/>
      <c r="ERD29" s="11"/>
      <c r="ERE29" s="11"/>
      <c r="ERF29" s="11"/>
      <c r="ERG29" s="11"/>
      <c r="ERH29" s="11"/>
      <c r="ERI29" s="11"/>
      <c r="ERJ29" s="11"/>
      <c r="ERK29" s="11"/>
      <c r="ERL29" s="11"/>
      <c r="ERM29" s="11"/>
      <c r="ERN29" s="11"/>
      <c r="ERO29" s="11"/>
      <c r="ERP29" s="11"/>
      <c r="ERQ29" s="11"/>
      <c r="ERR29" s="11"/>
      <c r="ERS29" s="11"/>
      <c r="ERT29" s="11"/>
      <c r="ERU29" s="11"/>
      <c r="ERV29" s="11"/>
      <c r="ERW29" s="11"/>
      <c r="ERX29" s="11"/>
      <c r="ERY29" s="11"/>
      <c r="ERZ29" s="11"/>
      <c r="ESA29" s="11"/>
      <c r="ESB29" s="11"/>
      <c r="ESC29" s="11"/>
      <c r="ESD29" s="11"/>
      <c r="ESE29" s="11"/>
      <c r="ESF29" s="11"/>
      <c r="ESG29" s="11"/>
      <c r="ESH29" s="11"/>
      <c r="ESI29" s="11"/>
      <c r="ESJ29" s="11"/>
      <c r="ESK29" s="11"/>
      <c r="ESL29" s="11"/>
      <c r="ESM29" s="11"/>
      <c r="ESN29" s="11"/>
      <c r="ESO29" s="11"/>
      <c r="ESP29" s="11"/>
      <c r="ESQ29" s="11"/>
      <c r="ESR29" s="11"/>
      <c r="ESS29" s="11"/>
      <c r="EST29" s="11"/>
      <c r="ESU29" s="11"/>
      <c r="ESV29" s="11"/>
      <c r="ESW29" s="11"/>
      <c r="ESX29" s="11"/>
      <c r="ESY29" s="11"/>
      <c r="ESZ29" s="11"/>
      <c r="ETA29" s="11"/>
      <c r="ETB29" s="11"/>
      <c r="ETC29" s="11"/>
      <c r="ETD29" s="11"/>
      <c r="ETE29" s="11"/>
      <c r="ETF29" s="11"/>
      <c r="ETG29" s="11"/>
      <c r="ETH29" s="11"/>
      <c r="ETI29" s="11"/>
      <c r="ETJ29" s="11"/>
      <c r="ETK29" s="11"/>
      <c r="ETL29" s="11"/>
      <c r="ETM29" s="11"/>
      <c r="ETN29" s="11"/>
      <c r="ETO29" s="11"/>
      <c r="ETP29" s="11"/>
      <c r="ETQ29" s="11"/>
      <c r="ETR29" s="11"/>
      <c r="ETS29" s="11"/>
      <c r="ETT29" s="11"/>
      <c r="ETU29" s="11"/>
      <c r="ETV29" s="11"/>
      <c r="ETW29" s="11"/>
      <c r="ETX29" s="11"/>
      <c r="ETY29" s="11"/>
      <c r="ETZ29" s="11"/>
      <c r="EUA29" s="11"/>
      <c r="EUB29" s="11"/>
      <c r="EUC29" s="11"/>
      <c r="EUD29" s="11"/>
      <c r="EUE29" s="11"/>
      <c r="EUF29" s="11"/>
      <c r="EUG29" s="11"/>
      <c r="EUH29" s="11"/>
      <c r="EUI29" s="11"/>
      <c r="EUJ29" s="11"/>
      <c r="EUK29" s="11"/>
      <c r="EUL29" s="11"/>
      <c r="EUM29" s="11"/>
      <c r="EUN29" s="11"/>
      <c r="EUO29" s="11"/>
      <c r="EUP29" s="11"/>
      <c r="EUQ29" s="11"/>
      <c r="EUR29" s="11"/>
      <c r="EUS29" s="11"/>
      <c r="EUT29" s="11"/>
      <c r="EUU29" s="11"/>
      <c r="EUV29" s="11"/>
      <c r="EUW29" s="11"/>
      <c r="EUX29" s="11"/>
      <c r="EUY29" s="11"/>
      <c r="EUZ29" s="11"/>
      <c r="EVA29" s="11"/>
      <c r="EVB29" s="11"/>
      <c r="EVC29" s="11"/>
      <c r="EVD29" s="11"/>
      <c r="EVE29" s="11"/>
      <c r="EVF29" s="11"/>
      <c r="EVG29" s="11"/>
      <c r="EVH29" s="11"/>
      <c r="EVI29" s="11"/>
      <c r="EVJ29" s="11"/>
      <c r="EVK29" s="11"/>
      <c r="EVL29" s="11"/>
      <c r="EVM29" s="11"/>
      <c r="EVN29" s="11"/>
      <c r="EVO29" s="11"/>
      <c r="EVP29" s="11"/>
      <c r="EVQ29" s="11"/>
      <c r="EVR29" s="11"/>
      <c r="EVS29" s="11"/>
      <c r="EVT29" s="11"/>
      <c r="EVU29" s="11"/>
      <c r="EVV29" s="11"/>
      <c r="EVW29" s="11"/>
      <c r="EVX29" s="11"/>
      <c r="EVY29" s="11"/>
      <c r="EVZ29" s="11"/>
      <c r="EWA29" s="11"/>
      <c r="EWB29" s="11"/>
      <c r="EWC29" s="11"/>
      <c r="EWD29" s="11"/>
      <c r="EWE29" s="11"/>
      <c r="EWF29" s="11"/>
      <c r="EWG29" s="11"/>
      <c r="EWH29" s="11"/>
      <c r="EWI29" s="11"/>
      <c r="EWJ29" s="11"/>
      <c r="EWK29" s="11"/>
      <c r="EWL29" s="11"/>
      <c r="EWM29" s="11"/>
      <c r="EWN29" s="11"/>
      <c r="EWO29" s="11"/>
      <c r="EWP29" s="11"/>
      <c r="EWQ29" s="11"/>
      <c r="EWR29" s="11"/>
      <c r="EWS29" s="11"/>
      <c r="EWT29" s="11"/>
      <c r="EWU29" s="11"/>
      <c r="EWV29" s="11"/>
      <c r="EWW29" s="11"/>
      <c r="EWX29" s="11"/>
      <c r="EWY29" s="11"/>
      <c r="EWZ29" s="11"/>
      <c r="EXA29" s="11"/>
      <c r="EXB29" s="11"/>
      <c r="EXC29" s="11"/>
      <c r="EXD29" s="11"/>
      <c r="EXE29" s="11"/>
      <c r="EXF29" s="11"/>
      <c r="EXG29" s="11"/>
      <c r="EXH29" s="11"/>
      <c r="EXI29" s="11"/>
      <c r="EXJ29" s="11"/>
      <c r="EXK29" s="11"/>
      <c r="EXL29" s="11"/>
      <c r="EXM29" s="11"/>
      <c r="EXN29" s="11"/>
      <c r="EXO29" s="11"/>
      <c r="EXP29" s="11"/>
      <c r="EXQ29" s="11"/>
      <c r="EXR29" s="11"/>
      <c r="EXS29" s="11"/>
      <c r="EXT29" s="11"/>
      <c r="EXU29" s="11"/>
      <c r="EXV29" s="11"/>
      <c r="EXW29" s="11"/>
      <c r="EXX29" s="11"/>
      <c r="EXY29" s="11"/>
      <c r="EXZ29" s="11"/>
      <c r="EYA29" s="11"/>
      <c r="EYB29" s="11"/>
      <c r="EYC29" s="11"/>
      <c r="EYD29" s="11"/>
      <c r="EYE29" s="11"/>
      <c r="EYF29" s="11"/>
      <c r="EYG29" s="11"/>
      <c r="EYH29" s="11"/>
      <c r="EYI29" s="11"/>
      <c r="EYJ29" s="11"/>
      <c r="EYK29" s="11"/>
      <c r="EYL29" s="11"/>
      <c r="EYM29" s="11"/>
      <c r="EYN29" s="11"/>
      <c r="EYO29" s="11"/>
      <c r="EYP29" s="11"/>
      <c r="EYQ29" s="11"/>
      <c r="EYR29" s="11"/>
      <c r="EYS29" s="11"/>
      <c r="EYT29" s="11"/>
      <c r="EYU29" s="11"/>
      <c r="EYV29" s="11"/>
      <c r="EYW29" s="11"/>
      <c r="EYX29" s="11"/>
      <c r="EYY29" s="11"/>
      <c r="EYZ29" s="11"/>
      <c r="EZA29" s="11"/>
      <c r="EZB29" s="11"/>
      <c r="EZC29" s="11"/>
      <c r="EZD29" s="11"/>
      <c r="EZE29" s="11"/>
      <c r="EZF29" s="11"/>
      <c r="EZG29" s="11"/>
      <c r="EZH29" s="11"/>
      <c r="EZI29" s="11"/>
      <c r="EZJ29" s="11"/>
      <c r="EZK29" s="11"/>
      <c r="EZL29" s="11"/>
      <c r="EZM29" s="11"/>
      <c r="EZN29" s="11"/>
      <c r="EZO29" s="11"/>
      <c r="EZP29" s="11"/>
      <c r="EZQ29" s="11"/>
      <c r="EZR29" s="11"/>
      <c r="EZS29" s="11"/>
      <c r="EZT29" s="11"/>
      <c r="EZU29" s="11"/>
      <c r="EZV29" s="11"/>
      <c r="EZW29" s="11"/>
      <c r="EZX29" s="11"/>
      <c r="EZY29" s="11"/>
      <c r="EZZ29" s="11"/>
      <c r="FAA29" s="11"/>
      <c r="FAB29" s="11"/>
      <c r="FAC29" s="11"/>
      <c r="FAD29" s="11"/>
      <c r="FAE29" s="11"/>
      <c r="FAF29" s="11"/>
      <c r="FAG29" s="11"/>
      <c r="FAH29" s="11"/>
      <c r="FAI29" s="11"/>
      <c r="FAJ29" s="11"/>
      <c r="FAK29" s="11"/>
      <c r="FAL29" s="11"/>
      <c r="FAM29" s="11"/>
      <c r="FAN29" s="11"/>
      <c r="FAO29" s="11"/>
      <c r="FAP29" s="11"/>
      <c r="FAQ29" s="11"/>
      <c r="FAR29" s="11"/>
      <c r="FAS29" s="11"/>
      <c r="FAT29" s="11"/>
      <c r="FAU29" s="11"/>
      <c r="FAV29" s="11"/>
      <c r="FAW29" s="11"/>
      <c r="FAX29" s="11"/>
      <c r="FAY29" s="11"/>
      <c r="FAZ29" s="11"/>
      <c r="FBA29" s="11"/>
      <c r="FBB29" s="11"/>
      <c r="FBC29" s="11"/>
      <c r="FBD29" s="11"/>
      <c r="FBE29" s="11"/>
      <c r="FBF29" s="11"/>
      <c r="FBG29" s="11"/>
      <c r="FBH29" s="11"/>
      <c r="FBI29" s="11"/>
      <c r="FBJ29" s="11"/>
      <c r="FBK29" s="11"/>
      <c r="FBL29" s="11"/>
      <c r="FBM29" s="11"/>
      <c r="FBN29" s="11"/>
      <c r="FBO29" s="11"/>
      <c r="FBP29" s="11"/>
      <c r="FBQ29" s="11"/>
      <c r="FBR29" s="11"/>
      <c r="FBS29" s="11"/>
      <c r="FBT29" s="11"/>
      <c r="FBU29" s="11"/>
      <c r="FBV29" s="11"/>
      <c r="FBW29" s="11"/>
      <c r="FBX29" s="11"/>
      <c r="FBY29" s="11"/>
      <c r="FBZ29" s="11"/>
      <c r="FCA29" s="11"/>
      <c r="FCB29" s="11"/>
      <c r="FCC29" s="11"/>
      <c r="FCD29" s="11"/>
      <c r="FCE29" s="11"/>
      <c r="FCF29" s="11"/>
      <c r="FCG29" s="11"/>
      <c r="FCH29" s="11"/>
      <c r="FCI29" s="11"/>
      <c r="FCJ29" s="11"/>
      <c r="FCK29" s="11"/>
      <c r="FCL29" s="11"/>
      <c r="FCM29" s="11"/>
      <c r="FCN29" s="11"/>
      <c r="FCO29" s="11"/>
      <c r="FCP29" s="11"/>
      <c r="FCQ29" s="11"/>
      <c r="FCR29" s="11"/>
      <c r="FCS29" s="11"/>
      <c r="FCT29" s="11"/>
      <c r="FCU29" s="11"/>
      <c r="FCV29" s="11"/>
      <c r="FCW29" s="11"/>
      <c r="FCX29" s="11"/>
      <c r="FCY29" s="11"/>
      <c r="FCZ29" s="11"/>
      <c r="FDA29" s="11"/>
      <c r="FDB29" s="11"/>
      <c r="FDC29" s="11"/>
      <c r="FDD29" s="11"/>
      <c r="FDE29" s="11"/>
      <c r="FDF29" s="11"/>
      <c r="FDG29" s="11"/>
      <c r="FDH29" s="11"/>
      <c r="FDI29" s="11"/>
      <c r="FDJ29" s="11"/>
      <c r="FDK29" s="11"/>
      <c r="FDL29" s="11"/>
      <c r="FDM29" s="11"/>
      <c r="FDN29" s="11"/>
      <c r="FDO29" s="11"/>
      <c r="FDP29" s="11"/>
      <c r="FDQ29" s="11"/>
      <c r="FDR29" s="11"/>
      <c r="FDS29" s="11"/>
      <c r="FDT29" s="11"/>
      <c r="FDU29" s="11"/>
      <c r="FDV29" s="11"/>
      <c r="FDW29" s="11"/>
      <c r="FDX29" s="11"/>
      <c r="FDY29" s="11"/>
      <c r="FDZ29" s="11"/>
      <c r="FEA29" s="11"/>
      <c r="FEB29" s="11"/>
      <c r="FEC29" s="11"/>
      <c r="FED29" s="11"/>
      <c r="FEE29" s="11"/>
      <c r="FEF29" s="11"/>
      <c r="FEG29" s="11"/>
      <c r="FEH29" s="11"/>
      <c r="FEI29" s="11"/>
      <c r="FEJ29" s="11"/>
      <c r="FEK29" s="11"/>
      <c r="FEL29" s="11"/>
      <c r="FEM29" s="11"/>
      <c r="FEN29" s="11"/>
      <c r="FEO29" s="11"/>
      <c r="FEP29" s="11"/>
      <c r="FEQ29" s="11"/>
      <c r="FER29" s="11"/>
      <c r="FES29" s="11"/>
      <c r="FET29" s="11"/>
      <c r="FEU29" s="11"/>
      <c r="FEV29" s="11"/>
      <c r="FEW29" s="11"/>
      <c r="FEX29" s="11"/>
      <c r="FEY29" s="11"/>
      <c r="FEZ29" s="11"/>
      <c r="FFA29" s="11"/>
      <c r="FFB29" s="11"/>
      <c r="FFC29" s="11"/>
      <c r="FFD29" s="11"/>
      <c r="FFE29" s="11"/>
      <c r="FFF29" s="11"/>
      <c r="FFG29" s="11"/>
      <c r="FFH29" s="11"/>
      <c r="FFI29" s="11"/>
      <c r="FFJ29" s="11"/>
      <c r="FFK29" s="11"/>
      <c r="FFL29" s="11"/>
      <c r="FFM29" s="11"/>
      <c r="FFN29" s="11"/>
      <c r="FFO29" s="11"/>
      <c r="FFP29" s="11"/>
      <c r="FFQ29" s="11"/>
      <c r="FFR29" s="11"/>
      <c r="FFS29" s="11"/>
      <c r="FFT29" s="11"/>
      <c r="FFU29" s="11"/>
      <c r="FFV29" s="11"/>
      <c r="FFW29" s="11"/>
      <c r="FFX29" s="11"/>
      <c r="FFY29" s="11"/>
      <c r="FFZ29" s="11"/>
      <c r="FGA29" s="11"/>
      <c r="FGB29" s="11"/>
      <c r="FGC29" s="11"/>
      <c r="FGD29" s="11"/>
      <c r="FGE29" s="11"/>
      <c r="FGF29" s="11"/>
      <c r="FGG29" s="11"/>
      <c r="FGH29" s="11"/>
      <c r="FGI29" s="11"/>
      <c r="FGJ29" s="11"/>
      <c r="FGK29" s="11"/>
      <c r="FGL29" s="11"/>
      <c r="FGM29" s="11"/>
      <c r="FGN29" s="11"/>
      <c r="FGO29" s="11"/>
      <c r="FGP29" s="11"/>
      <c r="FGQ29" s="11"/>
      <c r="FGR29" s="11"/>
      <c r="FGS29" s="11"/>
      <c r="FGT29" s="11"/>
      <c r="FGU29" s="11"/>
      <c r="FGV29" s="11"/>
      <c r="FGW29" s="11"/>
      <c r="FGX29" s="11"/>
      <c r="FGY29" s="11"/>
      <c r="FGZ29" s="11"/>
      <c r="FHA29" s="11"/>
      <c r="FHB29" s="11"/>
      <c r="FHC29" s="11"/>
      <c r="FHD29" s="11"/>
      <c r="FHE29" s="11"/>
      <c r="FHF29" s="11"/>
      <c r="FHG29" s="11"/>
      <c r="FHH29" s="11"/>
      <c r="FHI29" s="11"/>
      <c r="FHJ29" s="11"/>
      <c r="FHK29" s="11"/>
      <c r="FHL29" s="11"/>
      <c r="FHM29" s="11"/>
      <c r="FHN29" s="11"/>
      <c r="FHO29" s="11"/>
      <c r="FHP29" s="11"/>
      <c r="FHQ29" s="11"/>
      <c r="FHR29" s="11"/>
      <c r="FHS29" s="11"/>
      <c r="FHT29" s="11"/>
      <c r="FHU29" s="11"/>
      <c r="FHV29" s="11"/>
      <c r="FHW29" s="11"/>
      <c r="FHX29" s="11"/>
      <c r="FHY29" s="11"/>
      <c r="FHZ29" s="11"/>
      <c r="FIA29" s="11"/>
      <c r="FIB29" s="11"/>
      <c r="FIC29" s="11"/>
      <c r="FID29" s="11"/>
      <c r="FIE29" s="11"/>
      <c r="FIF29" s="11"/>
      <c r="FIG29" s="11"/>
      <c r="FIH29" s="11"/>
      <c r="FII29" s="11"/>
      <c r="FIJ29" s="11"/>
      <c r="FIK29" s="11"/>
      <c r="FIL29" s="11"/>
      <c r="FIM29" s="11"/>
      <c r="FIN29" s="11"/>
      <c r="FIO29" s="11"/>
      <c r="FIP29" s="11"/>
      <c r="FIQ29" s="11"/>
      <c r="FIR29" s="11"/>
      <c r="FIS29" s="11"/>
      <c r="FIT29" s="11"/>
      <c r="FIU29" s="11"/>
      <c r="FIV29" s="11"/>
      <c r="FIW29" s="11"/>
      <c r="FIX29" s="11"/>
      <c r="FIY29" s="11"/>
      <c r="FIZ29" s="11"/>
      <c r="FJA29" s="11"/>
      <c r="FJB29" s="11"/>
      <c r="FJC29" s="11"/>
      <c r="FJD29" s="11"/>
      <c r="FJE29" s="11"/>
      <c r="FJF29" s="11"/>
      <c r="FJG29" s="11"/>
      <c r="FJH29" s="11"/>
      <c r="FJI29" s="11"/>
      <c r="FJJ29" s="11"/>
      <c r="FJK29" s="11"/>
      <c r="FJL29" s="11"/>
      <c r="FJM29" s="11"/>
      <c r="FJN29" s="11"/>
      <c r="FJO29" s="11"/>
      <c r="FJP29" s="11"/>
      <c r="FJQ29" s="11"/>
      <c r="FJR29" s="11"/>
      <c r="FJS29" s="11"/>
      <c r="FJT29" s="11"/>
      <c r="FJU29" s="11"/>
      <c r="FJV29" s="11"/>
      <c r="FJW29" s="11"/>
      <c r="FJX29" s="11"/>
      <c r="FJY29" s="11"/>
      <c r="FJZ29" s="11"/>
      <c r="FKA29" s="11"/>
      <c r="FKB29" s="11"/>
      <c r="FKC29" s="11"/>
      <c r="FKD29" s="11"/>
      <c r="FKE29" s="11"/>
      <c r="FKF29" s="11"/>
      <c r="FKG29" s="11"/>
      <c r="FKH29" s="11"/>
      <c r="FKI29" s="11"/>
      <c r="FKJ29" s="11"/>
      <c r="FKK29" s="11"/>
      <c r="FKL29" s="11"/>
      <c r="FKM29" s="11"/>
      <c r="FKN29" s="11"/>
      <c r="FKO29" s="11"/>
      <c r="FKP29" s="11"/>
      <c r="FKQ29" s="11"/>
      <c r="FKR29" s="11"/>
      <c r="FKS29" s="11"/>
      <c r="FKT29" s="11"/>
      <c r="FKU29" s="11"/>
      <c r="FKV29" s="11"/>
      <c r="FKW29" s="11"/>
      <c r="FKX29" s="11"/>
      <c r="FKY29" s="11"/>
      <c r="FKZ29" s="11"/>
      <c r="FLA29" s="11"/>
      <c r="FLB29" s="11"/>
      <c r="FLC29" s="11"/>
      <c r="FLD29" s="11"/>
      <c r="FLE29" s="11"/>
      <c r="FLF29" s="11"/>
      <c r="FLG29" s="11"/>
      <c r="FLH29" s="11"/>
      <c r="FLI29" s="11"/>
      <c r="FLJ29" s="11"/>
      <c r="FLK29" s="11"/>
      <c r="FLL29" s="11"/>
      <c r="FLM29" s="11"/>
      <c r="FLN29" s="11"/>
      <c r="FLO29" s="11"/>
      <c r="FLP29" s="11"/>
      <c r="FLQ29" s="11"/>
      <c r="FLR29" s="11"/>
      <c r="FLS29" s="11"/>
      <c r="FLT29" s="11"/>
      <c r="FLU29" s="11"/>
      <c r="FLV29" s="11"/>
      <c r="FLW29" s="11"/>
      <c r="FLX29" s="11"/>
      <c r="FLY29" s="11"/>
      <c r="FLZ29" s="11"/>
      <c r="FMA29" s="11"/>
      <c r="FMB29" s="11"/>
      <c r="FMC29" s="11"/>
      <c r="FMD29" s="11"/>
      <c r="FME29" s="11"/>
      <c r="FMF29" s="11"/>
      <c r="FMG29" s="11"/>
      <c r="FMH29" s="11"/>
      <c r="FMI29" s="11"/>
      <c r="FMJ29" s="11"/>
      <c r="FMK29" s="11"/>
      <c r="FML29" s="11"/>
      <c r="FMM29" s="11"/>
      <c r="FMN29" s="11"/>
      <c r="FMO29" s="11"/>
      <c r="FMP29" s="11"/>
      <c r="FMQ29" s="11"/>
      <c r="FMR29" s="11"/>
      <c r="FMS29" s="11"/>
      <c r="FMT29" s="11"/>
      <c r="FMU29" s="11"/>
      <c r="FMV29" s="11"/>
      <c r="FMW29" s="11"/>
      <c r="FMX29" s="11"/>
      <c r="FMY29" s="11"/>
      <c r="FMZ29" s="11"/>
      <c r="FNA29" s="11"/>
      <c r="FNB29" s="11"/>
      <c r="FNC29" s="11"/>
      <c r="FND29" s="11"/>
      <c r="FNE29" s="11"/>
      <c r="FNF29" s="11"/>
      <c r="FNG29" s="11"/>
      <c r="FNH29" s="11"/>
      <c r="FNI29" s="11"/>
      <c r="FNJ29" s="11"/>
      <c r="FNK29" s="11"/>
      <c r="FNL29" s="11"/>
      <c r="FNM29" s="11"/>
      <c r="FNN29" s="11"/>
      <c r="FNO29" s="11"/>
      <c r="FNP29" s="11"/>
      <c r="FNQ29" s="11"/>
      <c r="FNR29" s="11"/>
      <c r="FNS29" s="11"/>
      <c r="FNT29" s="11"/>
      <c r="FNU29" s="11"/>
      <c r="FNV29" s="11"/>
      <c r="FNW29" s="11"/>
      <c r="FNX29" s="11"/>
      <c r="FNY29" s="11"/>
      <c r="FNZ29" s="11"/>
      <c r="FOA29" s="11"/>
      <c r="FOB29" s="11"/>
      <c r="FOC29" s="11"/>
      <c r="FOD29" s="11"/>
      <c r="FOE29" s="11"/>
      <c r="FOF29" s="11"/>
      <c r="FOG29" s="11"/>
      <c r="FOH29" s="11"/>
      <c r="FOI29" s="11"/>
      <c r="FOJ29" s="11"/>
      <c r="FOK29" s="11"/>
      <c r="FOL29" s="11"/>
      <c r="FOM29" s="11"/>
      <c r="FON29" s="11"/>
      <c r="FOO29" s="11"/>
      <c r="FOP29" s="11"/>
      <c r="FOQ29" s="11"/>
      <c r="FOR29" s="11"/>
      <c r="FOS29" s="11"/>
      <c r="FOT29" s="11"/>
      <c r="FOU29" s="11"/>
      <c r="FOV29" s="11"/>
      <c r="FOW29" s="11"/>
      <c r="FOX29" s="11"/>
      <c r="FOY29" s="11"/>
      <c r="FOZ29" s="11"/>
      <c r="FPA29" s="11"/>
      <c r="FPB29" s="11"/>
      <c r="FPC29" s="11"/>
      <c r="FPD29" s="11"/>
      <c r="FPE29" s="11"/>
      <c r="FPF29" s="11"/>
      <c r="FPG29" s="11"/>
      <c r="FPH29" s="11"/>
      <c r="FPI29" s="11"/>
      <c r="FPJ29" s="11"/>
      <c r="FPK29" s="11"/>
      <c r="FPL29" s="11"/>
      <c r="FPM29" s="11"/>
      <c r="FPN29" s="11"/>
      <c r="FPO29" s="11"/>
      <c r="FPP29" s="11"/>
      <c r="FPQ29" s="11"/>
      <c r="FPR29" s="11"/>
      <c r="FPS29" s="11"/>
      <c r="FPT29" s="11"/>
      <c r="FPU29" s="11"/>
      <c r="FPV29" s="11"/>
      <c r="FPW29" s="11"/>
      <c r="FPX29" s="11"/>
      <c r="FPY29" s="11"/>
      <c r="FPZ29" s="11"/>
      <c r="FQA29" s="11"/>
      <c r="FQB29" s="11"/>
      <c r="FQC29" s="11"/>
      <c r="FQD29" s="11"/>
      <c r="FQE29" s="11"/>
      <c r="FQF29" s="11"/>
      <c r="FQG29" s="11"/>
      <c r="FQH29" s="11"/>
      <c r="FQI29" s="11"/>
      <c r="FQJ29" s="11"/>
      <c r="FQK29" s="11"/>
      <c r="FQL29" s="11"/>
      <c r="FQM29" s="11"/>
      <c r="FQN29" s="11"/>
      <c r="FQO29" s="11"/>
      <c r="FQP29" s="11"/>
      <c r="FQQ29" s="11"/>
      <c r="FQR29" s="11"/>
      <c r="FQS29" s="11"/>
      <c r="FQT29" s="11"/>
      <c r="FQU29" s="11"/>
      <c r="FQV29" s="11"/>
      <c r="FQW29" s="11"/>
      <c r="FQX29" s="11"/>
      <c r="FQY29" s="11"/>
      <c r="FQZ29" s="11"/>
      <c r="FRA29" s="11"/>
      <c r="FRB29" s="11"/>
      <c r="FRC29" s="11"/>
      <c r="FRD29" s="11"/>
      <c r="FRE29" s="11"/>
      <c r="FRF29" s="11"/>
      <c r="FRG29" s="11"/>
      <c r="FRH29" s="11"/>
      <c r="FRI29" s="11"/>
      <c r="FRJ29" s="11"/>
      <c r="FRK29" s="11"/>
      <c r="FRL29" s="11"/>
      <c r="FRM29" s="11"/>
      <c r="FRN29" s="11"/>
      <c r="FRO29" s="11"/>
      <c r="FRP29" s="11"/>
      <c r="FRQ29" s="11"/>
      <c r="FRR29" s="11"/>
      <c r="FRS29" s="11"/>
      <c r="FRT29" s="11"/>
      <c r="FRU29" s="11"/>
      <c r="FRV29" s="11"/>
      <c r="FRW29" s="11"/>
      <c r="FRX29" s="11"/>
      <c r="FRY29" s="11"/>
      <c r="FRZ29" s="11"/>
      <c r="FSA29" s="11"/>
      <c r="FSB29" s="11"/>
      <c r="FSC29" s="11"/>
      <c r="FSD29" s="11"/>
      <c r="FSE29" s="11"/>
      <c r="FSF29" s="11"/>
      <c r="FSG29" s="11"/>
      <c r="FSH29" s="11"/>
      <c r="FSI29" s="11"/>
      <c r="FSJ29" s="11"/>
      <c r="FSK29" s="11"/>
      <c r="FSL29" s="11"/>
      <c r="FSM29" s="11"/>
      <c r="FSN29" s="11"/>
      <c r="FSO29" s="11"/>
      <c r="FSP29" s="11"/>
      <c r="FSQ29" s="11"/>
      <c r="FSR29" s="11"/>
      <c r="FSS29" s="11"/>
      <c r="FST29" s="11"/>
      <c r="FSU29" s="11"/>
      <c r="FSV29" s="11"/>
      <c r="FSW29" s="11"/>
      <c r="FSX29" s="11"/>
      <c r="FSY29" s="11"/>
      <c r="FSZ29" s="11"/>
      <c r="FTA29" s="11"/>
      <c r="FTB29" s="11"/>
      <c r="FTC29" s="11"/>
      <c r="FTD29" s="11"/>
      <c r="FTE29" s="11"/>
      <c r="FTF29" s="11"/>
      <c r="FTG29" s="11"/>
      <c r="FTH29" s="11"/>
      <c r="FTI29" s="11"/>
      <c r="FTJ29" s="11"/>
      <c r="FTK29" s="11"/>
      <c r="FTL29" s="11"/>
      <c r="FTM29" s="11"/>
      <c r="FTN29" s="11"/>
      <c r="FTO29" s="11"/>
      <c r="FTP29" s="11"/>
      <c r="FTQ29" s="11"/>
      <c r="FTR29" s="11"/>
      <c r="FTS29" s="11"/>
      <c r="FTT29" s="11"/>
      <c r="FTU29" s="11"/>
      <c r="FTV29" s="11"/>
      <c r="FTW29" s="11"/>
      <c r="FTX29" s="11"/>
      <c r="FTY29" s="11"/>
      <c r="FTZ29" s="11"/>
      <c r="FUA29" s="11"/>
      <c r="FUB29" s="11"/>
      <c r="FUC29" s="11"/>
      <c r="FUD29" s="11"/>
      <c r="FUE29" s="11"/>
      <c r="FUF29" s="11"/>
      <c r="FUG29" s="11"/>
      <c r="FUH29" s="11"/>
      <c r="FUI29" s="11"/>
      <c r="FUJ29" s="11"/>
      <c r="FUK29" s="11"/>
      <c r="FUL29" s="11"/>
      <c r="FUM29" s="11"/>
      <c r="FUN29" s="11"/>
      <c r="FUO29" s="11"/>
      <c r="FUP29" s="11"/>
      <c r="FUQ29" s="11"/>
      <c r="FUR29" s="11"/>
      <c r="FUS29" s="11"/>
      <c r="FUT29" s="11"/>
      <c r="FUU29" s="11"/>
      <c r="FUV29" s="11"/>
      <c r="FUW29" s="11"/>
      <c r="FUX29" s="11"/>
      <c r="FUY29" s="11"/>
      <c r="FUZ29" s="11"/>
      <c r="FVA29" s="11"/>
      <c r="FVB29" s="11"/>
      <c r="FVC29" s="11"/>
      <c r="FVD29" s="11"/>
      <c r="FVE29" s="11"/>
      <c r="FVF29" s="11"/>
      <c r="FVG29" s="11"/>
      <c r="FVH29" s="11"/>
      <c r="FVI29" s="11"/>
      <c r="FVJ29" s="11"/>
      <c r="FVK29" s="11"/>
      <c r="FVL29" s="11"/>
      <c r="FVM29" s="11"/>
      <c r="FVN29" s="11"/>
      <c r="FVO29" s="11"/>
      <c r="FVP29" s="11"/>
      <c r="FVQ29" s="11"/>
      <c r="FVR29" s="11"/>
      <c r="FVS29" s="11"/>
      <c r="FVT29" s="11"/>
      <c r="FVU29" s="11"/>
      <c r="FVV29" s="11"/>
      <c r="FVW29" s="11"/>
      <c r="FVX29" s="11"/>
      <c r="FVY29" s="11"/>
      <c r="FVZ29" s="11"/>
      <c r="FWA29" s="11"/>
      <c r="FWB29" s="11"/>
      <c r="FWC29" s="11"/>
      <c r="FWD29" s="11"/>
      <c r="FWE29" s="11"/>
      <c r="FWF29" s="11"/>
      <c r="FWG29" s="11"/>
      <c r="FWH29" s="11"/>
      <c r="FWI29" s="11"/>
      <c r="FWJ29" s="11"/>
      <c r="FWK29" s="11"/>
      <c r="FWL29" s="11"/>
      <c r="FWM29" s="11"/>
      <c r="FWN29" s="11"/>
      <c r="FWO29" s="11"/>
      <c r="FWP29" s="11"/>
      <c r="FWQ29" s="11"/>
      <c r="FWR29" s="11"/>
      <c r="FWS29" s="11"/>
      <c r="FWT29" s="11"/>
      <c r="FWU29" s="11"/>
      <c r="FWV29" s="11"/>
      <c r="FWW29" s="11"/>
      <c r="FWX29" s="11"/>
      <c r="FWY29" s="11"/>
      <c r="FWZ29" s="11"/>
      <c r="FXA29" s="11"/>
      <c r="FXB29" s="11"/>
      <c r="FXC29" s="11"/>
      <c r="FXD29" s="11"/>
      <c r="FXE29" s="11"/>
      <c r="FXF29" s="11"/>
      <c r="FXG29" s="11"/>
      <c r="FXH29" s="11"/>
      <c r="FXI29" s="11"/>
      <c r="FXJ29" s="11"/>
      <c r="FXK29" s="11"/>
      <c r="FXL29" s="11"/>
      <c r="FXM29" s="11"/>
      <c r="FXN29" s="11"/>
      <c r="FXO29" s="11"/>
      <c r="FXP29" s="11"/>
      <c r="FXQ29" s="11"/>
      <c r="FXR29" s="11"/>
      <c r="FXS29" s="11"/>
      <c r="FXT29" s="11"/>
      <c r="FXU29" s="11"/>
      <c r="FXV29" s="11"/>
      <c r="FXW29" s="11"/>
      <c r="FXX29" s="11"/>
      <c r="FXY29" s="11"/>
      <c r="FXZ29" s="11"/>
      <c r="FYA29" s="11"/>
      <c r="FYB29" s="11"/>
      <c r="FYC29" s="11"/>
      <c r="FYD29" s="11"/>
      <c r="FYE29" s="11"/>
      <c r="FYF29" s="11"/>
      <c r="FYG29" s="11"/>
      <c r="FYH29" s="11"/>
      <c r="FYI29" s="11"/>
      <c r="FYJ29" s="11"/>
      <c r="FYK29" s="11"/>
      <c r="FYL29" s="11"/>
      <c r="FYM29" s="11"/>
      <c r="FYN29" s="11"/>
      <c r="FYO29" s="11"/>
      <c r="FYP29" s="11"/>
      <c r="FYQ29" s="11"/>
      <c r="FYR29" s="11"/>
      <c r="FYS29" s="11"/>
      <c r="FYT29" s="11"/>
      <c r="FYU29" s="11"/>
      <c r="FYV29" s="11"/>
      <c r="FYW29" s="11"/>
      <c r="FYX29" s="11"/>
      <c r="FYY29" s="11"/>
      <c r="FYZ29" s="11"/>
      <c r="FZA29" s="11"/>
      <c r="FZB29" s="11"/>
      <c r="FZC29" s="11"/>
      <c r="FZD29" s="11"/>
      <c r="FZE29" s="11"/>
      <c r="FZF29" s="11"/>
      <c r="FZG29" s="11"/>
      <c r="FZH29" s="11"/>
      <c r="FZI29" s="11"/>
      <c r="FZJ29" s="11"/>
      <c r="FZK29" s="11"/>
      <c r="FZL29" s="11"/>
      <c r="FZM29" s="11"/>
      <c r="FZN29" s="11"/>
      <c r="FZO29" s="11"/>
      <c r="FZP29" s="11"/>
      <c r="FZQ29" s="11"/>
      <c r="FZR29" s="11"/>
      <c r="FZS29" s="11"/>
      <c r="FZT29" s="11"/>
      <c r="FZU29" s="11"/>
      <c r="FZV29" s="11"/>
      <c r="FZW29" s="11"/>
      <c r="FZX29" s="11"/>
      <c r="FZY29" s="11"/>
      <c r="FZZ29" s="11"/>
      <c r="GAA29" s="11"/>
      <c r="GAB29" s="11"/>
      <c r="GAC29" s="11"/>
      <c r="GAD29" s="11"/>
      <c r="GAE29" s="11"/>
      <c r="GAF29" s="11"/>
      <c r="GAG29" s="11"/>
      <c r="GAH29" s="11"/>
      <c r="GAI29" s="11"/>
      <c r="GAJ29" s="11"/>
      <c r="GAK29" s="11"/>
      <c r="GAL29" s="11"/>
      <c r="GAM29" s="11"/>
      <c r="GAN29" s="11"/>
      <c r="GAO29" s="11"/>
      <c r="GAP29" s="11"/>
      <c r="GAQ29" s="11"/>
      <c r="GAR29" s="11"/>
      <c r="GAS29" s="11"/>
      <c r="GAT29" s="11"/>
      <c r="GAU29" s="11"/>
      <c r="GAV29" s="11"/>
      <c r="GAW29" s="11"/>
      <c r="GAX29" s="11"/>
      <c r="GAY29" s="11"/>
      <c r="GAZ29" s="11"/>
      <c r="GBA29" s="11"/>
      <c r="GBB29" s="11"/>
      <c r="GBC29" s="11"/>
      <c r="GBD29" s="11"/>
      <c r="GBE29" s="11"/>
      <c r="GBF29" s="11"/>
      <c r="GBG29" s="11"/>
      <c r="GBH29" s="11"/>
      <c r="GBI29" s="11"/>
      <c r="GBJ29" s="11"/>
      <c r="GBK29" s="11"/>
      <c r="GBL29" s="11"/>
      <c r="GBM29" s="11"/>
      <c r="GBN29" s="11"/>
      <c r="GBO29" s="11"/>
      <c r="GBP29" s="11"/>
      <c r="GBQ29" s="11"/>
      <c r="GBR29" s="11"/>
      <c r="GBS29" s="11"/>
      <c r="GBT29" s="11"/>
      <c r="GBU29" s="11"/>
      <c r="GBV29" s="11"/>
      <c r="GBW29" s="11"/>
      <c r="GBX29" s="11"/>
      <c r="GBY29" s="11"/>
      <c r="GBZ29" s="11"/>
      <c r="GCA29" s="11"/>
      <c r="GCB29" s="11"/>
      <c r="GCC29" s="11"/>
      <c r="GCD29" s="11"/>
      <c r="GCE29" s="11"/>
      <c r="GCF29" s="11"/>
      <c r="GCG29" s="11"/>
      <c r="GCH29" s="11"/>
      <c r="GCI29" s="11"/>
      <c r="GCJ29" s="11"/>
      <c r="GCK29" s="11"/>
      <c r="GCL29" s="11"/>
      <c r="GCM29" s="11"/>
      <c r="GCN29" s="11"/>
      <c r="GCO29" s="11"/>
      <c r="GCP29" s="11"/>
      <c r="GCQ29" s="11"/>
      <c r="GCR29" s="11"/>
      <c r="GCS29" s="11"/>
      <c r="GCT29" s="11"/>
      <c r="GCU29" s="11"/>
      <c r="GCV29" s="11"/>
      <c r="GCW29" s="11"/>
      <c r="GCX29" s="11"/>
      <c r="GCY29" s="11"/>
      <c r="GCZ29" s="11"/>
      <c r="GDA29" s="11"/>
      <c r="GDB29" s="11"/>
      <c r="GDC29" s="11"/>
      <c r="GDD29" s="11"/>
      <c r="GDE29" s="11"/>
      <c r="GDF29" s="11"/>
      <c r="GDG29" s="11"/>
      <c r="GDH29" s="11"/>
      <c r="GDI29" s="11"/>
      <c r="GDJ29" s="11"/>
      <c r="GDK29" s="11"/>
      <c r="GDL29" s="11"/>
      <c r="GDM29" s="11"/>
      <c r="GDN29" s="11"/>
      <c r="GDO29" s="11"/>
      <c r="GDP29" s="11"/>
      <c r="GDQ29" s="11"/>
      <c r="GDR29" s="11"/>
      <c r="GDS29" s="11"/>
      <c r="GDT29" s="11"/>
      <c r="GDU29" s="11"/>
      <c r="GDV29" s="11"/>
      <c r="GDW29" s="11"/>
      <c r="GDX29" s="11"/>
      <c r="GDY29" s="11"/>
      <c r="GDZ29" s="11"/>
      <c r="GEA29" s="11"/>
      <c r="GEB29" s="11"/>
      <c r="GEC29" s="11"/>
      <c r="GED29" s="11"/>
      <c r="GEE29" s="11"/>
      <c r="GEF29" s="11"/>
      <c r="GEG29" s="11"/>
      <c r="GEH29" s="11"/>
      <c r="GEI29" s="11"/>
      <c r="GEJ29" s="11"/>
      <c r="GEK29" s="11"/>
      <c r="GEL29" s="11"/>
      <c r="GEM29" s="11"/>
      <c r="GEN29" s="11"/>
      <c r="GEO29" s="11"/>
      <c r="GEP29" s="11"/>
      <c r="GEQ29" s="11"/>
      <c r="GER29" s="11"/>
      <c r="GES29" s="11"/>
      <c r="GET29" s="11"/>
      <c r="GEU29" s="11"/>
      <c r="GEV29" s="11"/>
      <c r="GEW29" s="11"/>
      <c r="GEX29" s="11"/>
      <c r="GEY29" s="11"/>
      <c r="GEZ29" s="11"/>
      <c r="GFA29" s="11"/>
      <c r="GFB29" s="11"/>
      <c r="GFC29" s="11"/>
      <c r="GFD29" s="11"/>
      <c r="GFE29" s="11"/>
      <c r="GFF29" s="11"/>
      <c r="GFG29" s="11"/>
      <c r="GFH29" s="11"/>
      <c r="GFI29" s="11"/>
      <c r="GFJ29" s="11"/>
      <c r="GFK29" s="11"/>
      <c r="GFL29" s="11"/>
      <c r="GFM29" s="11"/>
      <c r="GFN29" s="11"/>
      <c r="GFO29" s="11"/>
      <c r="GFP29" s="11"/>
      <c r="GFQ29" s="11"/>
      <c r="GFR29" s="11"/>
      <c r="GFS29" s="11"/>
      <c r="GFT29" s="11"/>
      <c r="GFU29" s="11"/>
      <c r="GFV29" s="11"/>
      <c r="GFW29" s="11"/>
      <c r="GFX29" s="11"/>
      <c r="GFY29" s="11"/>
      <c r="GFZ29" s="11"/>
      <c r="GGA29" s="11"/>
      <c r="GGB29" s="11"/>
      <c r="GGC29" s="11"/>
      <c r="GGD29" s="11"/>
      <c r="GGE29" s="11"/>
      <c r="GGF29" s="11"/>
      <c r="GGG29" s="11"/>
      <c r="GGH29" s="11"/>
      <c r="GGI29" s="11"/>
      <c r="GGJ29" s="11"/>
      <c r="GGK29" s="11"/>
      <c r="GGL29" s="11"/>
      <c r="GGM29" s="11"/>
      <c r="GGN29" s="11"/>
      <c r="GGO29" s="11"/>
      <c r="GGP29" s="11"/>
      <c r="GGQ29" s="11"/>
      <c r="GGR29" s="11"/>
      <c r="GGS29" s="11"/>
      <c r="GGT29" s="11"/>
      <c r="GGU29" s="11"/>
      <c r="GGV29" s="11"/>
      <c r="GGW29" s="11"/>
      <c r="GGX29" s="11"/>
      <c r="GGY29" s="11"/>
      <c r="GGZ29" s="11"/>
      <c r="GHA29" s="11"/>
      <c r="GHB29" s="11"/>
      <c r="GHC29" s="11"/>
      <c r="GHD29" s="11"/>
      <c r="GHE29" s="11"/>
      <c r="GHF29" s="11"/>
      <c r="GHG29" s="11"/>
      <c r="GHH29" s="11"/>
      <c r="GHI29" s="11"/>
      <c r="GHJ29" s="11"/>
      <c r="GHK29" s="11"/>
      <c r="GHL29" s="11"/>
      <c r="GHM29" s="11"/>
      <c r="GHN29" s="11"/>
      <c r="GHO29" s="11"/>
      <c r="GHP29" s="11"/>
      <c r="GHQ29" s="11"/>
      <c r="GHR29" s="11"/>
      <c r="GHS29" s="11"/>
      <c r="GHT29" s="11"/>
      <c r="GHU29" s="11"/>
      <c r="GHV29" s="11"/>
      <c r="GHW29" s="11"/>
      <c r="GHX29" s="11"/>
      <c r="GHY29" s="11"/>
      <c r="GHZ29" s="11"/>
      <c r="GIA29" s="11"/>
      <c r="GIB29" s="11"/>
      <c r="GIC29" s="11"/>
      <c r="GID29" s="11"/>
      <c r="GIE29" s="11"/>
      <c r="GIF29" s="11"/>
      <c r="GIG29" s="11"/>
      <c r="GIH29" s="11"/>
      <c r="GII29" s="11"/>
      <c r="GIJ29" s="11"/>
      <c r="GIK29" s="11"/>
      <c r="GIL29" s="11"/>
      <c r="GIM29" s="11"/>
      <c r="GIN29" s="11"/>
      <c r="GIO29" s="11"/>
      <c r="GIP29" s="11"/>
      <c r="GIQ29" s="11"/>
      <c r="GIR29" s="11"/>
      <c r="GIS29" s="11"/>
      <c r="GIT29" s="11"/>
      <c r="GIU29" s="11"/>
      <c r="GIV29" s="11"/>
      <c r="GIW29" s="11"/>
      <c r="GIX29" s="11"/>
      <c r="GIY29" s="11"/>
      <c r="GIZ29" s="11"/>
      <c r="GJA29" s="11"/>
      <c r="GJB29" s="11"/>
      <c r="GJC29" s="11"/>
      <c r="GJD29" s="11"/>
      <c r="GJE29" s="11"/>
      <c r="GJF29" s="11"/>
      <c r="GJG29" s="11"/>
      <c r="GJH29" s="11"/>
      <c r="GJI29" s="11"/>
      <c r="GJJ29" s="11"/>
      <c r="GJK29" s="11"/>
      <c r="GJL29" s="11"/>
      <c r="GJM29" s="11"/>
      <c r="GJN29" s="11"/>
      <c r="GJO29" s="11"/>
      <c r="GJP29" s="11"/>
      <c r="GJQ29" s="11"/>
      <c r="GJR29" s="11"/>
      <c r="GJS29" s="11"/>
      <c r="GJT29" s="11"/>
      <c r="GJU29" s="11"/>
      <c r="GJV29" s="11"/>
      <c r="GJW29" s="11"/>
      <c r="GJX29" s="11"/>
      <c r="GJY29" s="11"/>
      <c r="GJZ29" s="11"/>
      <c r="GKA29" s="11"/>
      <c r="GKB29" s="11"/>
      <c r="GKC29" s="11"/>
      <c r="GKD29" s="11"/>
      <c r="GKE29" s="11"/>
      <c r="GKF29" s="11"/>
      <c r="GKG29" s="11"/>
      <c r="GKH29" s="11"/>
      <c r="GKI29" s="11"/>
      <c r="GKJ29" s="11"/>
      <c r="GKK29" s="11"/>
      <c r="GKL29" s="11"/>
      <c r="GKM29" s="11"/>
      <c r="GKN29" s="11"/>
      <c r="GKO29" s="11"/>
      <c r="GKP29" s="11"/>
      <c r="GKQ29" s="11"/>
      <c r="GKR29" s="11"/>
      <c r="GKS29" s="11"/>
      <c r="GKT29" s="11"/>
      <c r="GKU29" s="11"/>
      <c r="GKV29" s="11"/>
      <c r="GKW29" s="11"/>
      <c r="GKX29" s="11"/>
      <c r="GKY29" s="11"/>
      <c r="GKZ29" s="11"/>
      <c r="GLA29" s="11"/>
      <c r="GLB29" s="11"/>
      <c r="GLC29" s="11"/>
      <c r="GLD29" s="11"/>
      <c r="GLE29" s="11"/>
      <c r="GLF29" s="11"/>
      <c r="GLG29" s="11"/>
      <c r="GLH29" s="11"/>
      <c r="GLI29" s="11"/>
      <c r="GLJ29" s="11"/>
      <c r="GLK29" s="11"/>
      <c r="GLL29" s="11"/>
      <c r="GLM29" s="11"/>
      <c r="GLN29" s="11"/>
      <c r="GLO29" s="11"/>
      <c r="GLP29" s="11"/>
      <c r="GLQ29" s="11"/>
      <c r="GLR29" s="11"/>
      <c r="GLS29" s="11"/>
      <c r="GLT29" s="11"/>
      <c r="GLU29" s="11"/>
      <c r="GLV29" s="11"/>
      <c r="GLW29" s="11"/>
      <c r="GLX29" s="11"/>
      <c r="GLY29" s="11"/>
      <c r="GLZ29" s="11"/>
      <c r="GMA29" s="11"/>
      <c r="GMB29" s="11"/>
      <c r="GMC29" s="11"/>
      <c r="GMD29" s="11"/>
      <c r="GME29" s="11"/>
      <c r="GMF29" s="11"/>
      <c r="GMG29" s="11"/>
      <c r="GMH29" s="11"/>
      <c r="GMI29" s="11"/>
      <c r="GMJ29" s="11"/>
      <c r="GMK29" s="11"/>
      <c r="GML29" s="11"/>
      <c r="GMM29" s="11"/>
      <c r="GMN29" s="11"/>
      <c r="GMO29" s="11"/>
      <c r="GMP29" s="11"/>
      <c r="GMQ29" s="11"/>
      <c r="GMR29" s="11"/>
      <c r="GMS29" s="11"/>
      <c r="GMT29" s="11"/>
      <c r="GMU29" s="11"/>
      <c r="GMV29" s="11"/>
      <c r="GMW29" s="11"/>
      <c r="GMX29" s="11"/>
      <c r="GMY29" s="11"/>
      <c r="GMZ29" s="11"/>
      <c r="GNA29" s="11"/>
      <c r="GNB29" s="11"/>
      <c r="GNC29" s="11"/>
      <c r="GND29" s="11"/>
      <c r="GNE29" s="11"/>
      <c r="GNF29" s="11"/>
      <c r="GNG29" s="11"/>
      <c r="GNH29" s="11"/>
      <c r="GNI29" s="11"/>
      <c r="GNJ29" s="11"/>
      <c r="GNK29" s="11"/>
      <c r="GNL29" s="11"/>
      <c r="GNM29" s="11"/>
      <c r="GNN29" s="11"/>
      <c r="GNO29" s="11"/>
      <c r="GNP29" s="11"/>
      <c r="GNQ29" s="11"/>
      <c r="GNR29" s="11"/>
      <c r="GNS29" s="11"/>
      <c r="GNT29" s="11"/>
      <c r="GNU29" s="11"/>
      <c r="GNV29" s="11"/>
      <c r="GNW29" s="11"/>
      <c r="GNX29" s="11"/>
      <c r="GNY29" s="11"/>
      <c r="GNZ29" s="11"/>
      <c r="GOA29" s="11"/>
      <c r="GOB29" s="11"/>
      <c r="GOC29" s="11"/>
      <c r="GOD29" s="11"/>
      <c r="GOE29" s="11"/>
      <c r="GOF29" s="11"/>
      <c r="GOG29" s="11"/>
      <c r="GOH29" s="11"/>
      <c r="GOI29" s="11"/>
      <c r="GOJ29" s="11"/>
      <c r="GOK29" s="11"/>
      <c r="GOL29" s="11"/>
      <c r="GOM29" s="11"/>
      <c r="GON29" s="11"/>
      <c r="GOO29" s="11"/>
      <c r="GOP29" s="11"/>
      <c r="GOQ29" s="11"/>
      <c r="GOR29" s="11"/>
      <c r="GOS29" s="11"/>
      <c r="GOT29" s="11"/>
      <c r="GOU29" s="11"/>
      <c r="GOV29" s="11"/>
      <c r="GOW29" s="11"/>
      <c r="GOX29" s="11"/>
      <c r="GOY29" s="11"/>
      <c r="GOZ29" s="11"/>
      <c r="GPA29" s="11"/>
      <c r="GPB29" s="11"/>
      <c r="GPC29" s="11"/>
      <c r="GPD29" s="11"/>
      <c r="GPE29" s="11"/>
      <c r="GPF29" s="11"/>
      <c r="GPG29" s="11"/>
      <c r="GPH29" s="11"/>
      <c r="GPI29" s="11"/>
      <c r="GPJ29" s="11"/>
      <c r="GPK29" s="11"/>
      <c r="GPL29" s="11"/>
      <c r="GPM29" s="11"/>
      <c r="GPN29" s="11"/>
      <c r="GPO29" s="11"/>
      <c r="GPP29" s="11"/>
      <c r="GPQ29" s="11"/>
      <c r="GPR29" s="11"/>
      <c r="GPS29" s="11"/>
      <c r="GPT29" s="11"/>
      <c r="GPU29" s="11"/>
      <c r="GPV29" s="11"/>
      <c r="GPW29" s="11"/>
      <c r="GPX29" s="11"/>
      <c r="GPY29" s="11"/>
      <c r="GPZ29" s="11"/>
      <c r="GQA29" s="11"/>
      <c r="GQB29" s="11"/>
      <c r="GQC29" s="11"/>
      <c r="GQD29" s="11"/>
      <c r="GQE29" s="11"/>
      <c r="GQF29" s="11"/>
      <c r="GQG29" s="11"/>
      <c r="GQH29" s="11"/>
      <c r="GQI29" s="11"/>
      <c r="GQJ29" s="11"/>
      <c r="GQK29" s="11"/>
      <c r="GQL29" s="11"/>
      <c r="GQM29" s="11"/>
      <c r="GQN29" s="11"/>
      <c r="GQO29" s="11"/>
      <c r="GQP29" s="11"/>
      <c r="GQQ29" s="11"/>
      <c r="GQR29" s="11"/>
      <c r="GQS29" s="11"/>
      <c r="GQT29" s="11"/>
      <c r="GQU29" s="11"/>
      <c r="GQV29" s="11"/>
      <c r="GQW29" s="11"/>
      <c r="GQX29" s="11"/>
      <c r="GQY29" s="11"/>
      <c r="GQZ29" s="11"/>
      <c r="GRA29" s="11"/>
      <c r="GRB29" s="11"/>
      <c r="GRC29" s="11"/>
      <c r="GRD29" s="11"/>
      <c r="GRE29" s="11"/>
      <c r="GRF29" s="11"/>
      <c r="GRG29" s="11"/>
      <c r="GRH29" s="11"/>
      <c r="GRI29" s="11"/>
      <c r="GRJ29" s="11"/>
      <c r="GRK29" s="11"/>
      <c r="GRL29" s="11"/>
      <c r="GRM29" s="11"/>
      <c r="GRN29" s="11"/>
      <c r="GRO29" s="11"/>
      <c r="GRP29" s="11"/>
      <c r="GRQ29" s="11"/>
      <c r="GRR29" s="11"/>
      <c r="GRS29" s="11"/>
      <c r="GRT29" s="11"/>
      <c r="GRU29" s="11"/>
      <c r="GRV29" s="11"/>
      <c r="GRW29" s="11"/>
      <c r="GRX29" s="11"/>
      <c r="GRY29" s="11"/>
      <c r="GRZ29" s="11"/>
      <c r="GSA29" s="11"/>
      <c r="GSB29" s="11"/>
      <c r="GSC29" s="11"/>
      <c r="GSD29" s="11"/>
      <c r="GSE29" s="11"/>
      <c r="GSF29" s="11"/>
      <c r="GSG29" s="11"/>
      <c r="GSH29" s="11"/>
      <c r="GSI29" s="11"/>
      <c r="GSJ29" s="11"/>
      <c r="GSK29" s="11"/>
      <c r="GSL29" s="11"/>
      <c r="GSM29" s="11"/>
      <c r="GSN29" s="11"/>
      <c r="GSO29" s="11"/>
      <c r="GSP29" s="11"/>
      <c r="GSQ29" s="11"/>
      <c r="GSR29" s="11"/>
      <c r="GSS29" s="11"/>
      <c r="GST29" s="11"/>
      <c r="GSU29" s="11"/>
      <c r="GSV29" s="11"/>
      <c r="GSW29" s="11"/>
      <c r="GSX29" s="11"/>
      <c r="GSY29" s="11"/>
      <c r="GSZ29" s="11"/>
      <c r="GTA29" s="11"/>
      <c r="GTB29" s="11"/>
      <c r="GTC29" s="11"/>
      <c r="GTD29" s="11"/>
      <c r="GTE29" s="11"/>
      <c r="GTF29" s="11"/>
      <c r="GTG29" s="11"/>
      <c r="GTH29" s="11"/>
      <c r="GTI29" s="11"/>
      <c r="GTJ29" s="11"/>
      <c r="GTK29" s="11"/>
      <c r="GTL29" s="11"/>
      <c r="GTM29" s="11"/>
      <c r="GTN29" s="11"/>
      <c r="GTO29" s="11"/>
      <c r="GTP29" s="11"/>
      <c r="GTQ29" s="11"/>
      <c r="GTR29" s="11"/>
      <c r="GTS29" s="11"/>
      <c r="GTT29" s="11"/>
      <c r="GTU29" s="11"/>
      <c r="GTV29" s="11"/>
      <c r="GTW29" s="11"/>
      <c r="GTX29" s="11"/>
      <c r="GTY29" s="11"/>
      <c r="GTZ29" s="11"/>
      <c r="GUA29" s="11"/>
      <c r="GUB29" s="11"/>
      <c r="GUC29" s="11"/>
      <c r="GUD29" s="11"/>
      <c r="GUE29" s="11"/>
      <c r="GUF29" s="11"/>
      <c r="GUG29" s="11"/>
      <c r="GUH29" s="11"/>
      <c r="GUI29" s="11"/>
      <c r="GUJ29" s="11"/>
      <c r="GUK29" s="11"/>
      <c r="GUL29" s="11"/>
      <c r="GUM29" s="11"/>
      <c r="GUN29" s="11"/>
      <c r="GUO29" s="11"/>
      <c r="GUP29" s="11"/>
      <c r="GUQ29" s="11"/>
      <c r="GUR29" s="11"/>
      <c r="GUS29" s="11"/>
      <c r="GUT29" s="11"/>
      <c r="GUU29" s="11"/>
      <c r="GUV29" s="11"/>
      <c r="GUW29" s="11"/>
      <c r="GUX29" s="11"/>
      <c r="GUY29" s="11"/>
      <c r="GUZ29" s="11"/>
      <c r="GVA29" s="11"/>
      <c r="GVB29" s="11"/>
      <c r="GVC29" s="11"/>
      <c r="GVD29" s="11"/>
      <c r="GVE29" s="11"/>
      <c r="GVF29" s="11"/>
      <c r="GVG29" s="11"/>
      <c r="GVH29" s="11"/>
      <c r="GVI29" s="11"/>
      <c r="GVJ29" s="11"/>
      <c r="GVK29" s="11"/>
      <c r="GVL29" s="11"/>
      <c r="GVM29" s="11"/>
      <c r="GVN29" s="11"/>
      <c r="GVO29" s="11"/>
      <c r="GVP29" s="11"/>
      <c r="GVQ29" s="11"/>
      <c r="GVR29" s="11"/>
      <c r="GVS29" s="11"/>
      <c r="GVT29" s="11"/>
      <c r="GVU29" s="11"/>
      <c r="GVV29" s="11"/>
      <c r="GVW29" s="11"/>
      <c r="GVX29" s="11"/>
      <c r="GVY29" s="11"/>
      <c r="GVZ29" s="11"/>
      <c r="GWA29" s="11"/>
      <c r="GWB29" s="11"/>
      <c r="GWC29" s="11"/>
      <c r="GWD29" s="11"/>
      <c r="GWE29" s="11"/>
      <c r="GWF29" s="11"/>
      <c r="GWG29" s="11"/>
      <c r="GWH29" s="11"/>
      <c r="GWI29" s="11"/>
      <c r="GWJ29" s="11"/>
      <c r="GWK29" s="11"/>
      <c r="GWL29" s="11"/>
      <c r="GWM29" s="11"/>
      <c r="GWN29" s="11"/>
      <c r="GWO29" s="11"/>
      <c r="GWP29" s="11"/>
      <c r="GWQ29" s="11"/>
      <c r="GWR29" s="11"/>
      <c r="GWS29" s="11"/>
      <c r="GWT29" s="11"/>
      <c r="GWU29" s="11"/>
      <c r="GWV29" s="11"/>
      <c r="GWW29" s="11"/>
      <c r="GWX29" s="11"/>
      <c r="GWY29" s="11"/>
      <c r="GWZ29" s="11"/>
      <c r="GXA29" s="11"/>
      <c r="GXB29" s="11"/>
      <c r="GXC29" s="11"/>
      <c r="GXD29" s="11"/>
      <c r="GXE29" s="11"/>
      <c r="GXF29" s="11"/>
      <c r="GXG29" s="11"/>
      <c r="GXH29" s="11"/>
      <c r="GXI29" s="11"/>
      <c r="GXJ29" s="11"/>
      <c r="GXK29" s="11"/>
      <c r="GXL29" s="11"/>
      <c r="GXM29" s="11"/>
      <c r="GXN29" s="11"/>
      <c r="GXO29" s="11"/>
      <c r="GXP29" s="11"/>
      <c r="GXQ29" s="11"/>
      <c r="GXR29" s="11"/>
      <c r="GXS29" s="11"/>
      <c r="GXT29" s="11"/>
      <c r="GXU29" s="11"/>
      <c r="GXV29" s="11"/>
      <c r="GXW29" s="11"/>
      <c r="GXX29" s="11"/>
      <c r="GXY29" s="11"/>
      <c r="GXZ29" s="11"/>
      <c r="GYA29" s="11"/>
      <c r="GYB29" s="11"/>
      <c r="GYC29" s="11"/>
      <c r="GYD29" s="11"/>
      <c r="GYE29" s="11"/>
      <c r="GYF29" s="11"/>
      <c r="GYG29" s="11"/>
      <c r="GYH29" s="11"/>
      <c r="GYI29" s="11"/>
      <c r="GYJ29" s="11"/>
      <c r="GYK29" s="11"/>
      <c r="GYL29" s="11"/>
      <c r="GYM29" s="11"/>
      <c r="GYN29" s="11"/>
      <c r="GYO29" s="11"/>
      <c r="GYP29" s="11"/>
      <c r="GYQ29" s="11"/>
      <c r="GYR29" s="11"/>
      <c r="GYS29" s="11"/>
      <c r="GYT29" s="11"/>
      <c r="GYU29" s="11"/>
      <c r="GYV29" s="11"/>
      <c r="GYW29" s="11"/>
      <c r="GYX29" s="11"/>
      <c r="GYY29" s="11"/>
      <c r="GYZ29" s="11"/>
      <c r="GZA29" s="11"/>
      <c r="GZB29" s="11"/>
      <c r="GZC29" s="11"/>
      <c r="GZD29" s="11"/>
      <c r="GZE29" s="11"/>
      <c r="GZF29" s="11"/>
      <c r="GZG29" s="11"/>
      <c r="GZH29" s="11"/>
      <c r="GZI29" s="11"/>
      <c r="GZJ29" s="11"/>
      <c r="GZK29" s="11"/>
      <c r="GZL29" s="11"/>
      <c r="GZM29" s="11"/>
      <c r="GZN29" s="11"/>
      <c r="GZO29" s="11"/>
      <c r="GZP29" s="11"/>
      <c r="GZQ29" s="11"/>
      <c r="GZR29" s="11"/>
      <c r="GZS29" s="11"/>
      <c r="GZT29" s="11"/>
      <c r="GZU29" s="11"/>
      <c r="GZV29" s="11"/>
      <c r="GZW29" s="11"/>
      <c r="GZX29" s="11"/>
      <c r="GZY29" s="11"/>
      <c r="GZZ29" s="11"/>
      <c r="HAA29" s="11"/>
      <c r="HAB29" s="11"/>
      <c r="HAC29" s="11"/>
      <c r="HAD29" s="11"/>
      <c r="HAE29" s="11"/>
      <c r="HAF29" s="11"/>
      <c r="HAG29" s="11"/>
      <c r="HAH29" s="11"/>
      <c r="HAI29" s="11"/>
      <c r="HAJ29" s="11"/>
      <c r="HAK29" s="11"/>
      <c r="HAL29" s="11"/>
      <c r="HAM29" s="11"/>
      <c r="HAN29" s="11"/>
      <c r="HAO29" s="11"/>
      <c r="HAP29" s="11"/>
      <c r="HAQ29" s="11"/>
      <c r="HAR29" s="11"/>
      <c r="HAS29" s="11"/>
      <c r="HAT29" s="11"/>
      <c r="HAU29" s="11"/>
      <c r="HAV29" s="11"/>
      <c r="HAW29" s="11"/>
      <c r="HAX29" s="11"/>
      <c r="HAY29" s="11"/>
      <c r="HAZ29" s="11"/>
      <c r="HBA29" s="11"/>
      <c r="HBB29" s="11"/>
      <c r="HBC29" s="11"/>
      <c r="HBD29" s="11"/>
      <c r="HBE29" s="11"/>
      <c r="HBF29" s="11"/>
      <c r="HBG29" s="11"/>
      <c r="HBH29" s="11"/>
      <c r="HBI29" s="11"/>
      <c r="HBJ29" s="11"/>
      <c r="HBK29" s="11"/>
      <c r="HBL29" s="11"/>
      <c r="HBM29" s="11"/>
      <c r="HBN29" s="11"/>
      <c r="HBO29" s="11"/>
      <c r="HBP29" s="11"/>
      <c r="HBQ29" s="11"/>
      <c r="HBR29" s="11"/>
      <c r="HBS29" s="11"/>
      <c r="HBT29" s="11"/>
      <c r="HBU29" s="11"/>
      <c r="HBV29" s="11"/>
      <c r="HBW29" s="11"/>
      <c r="HBX29" s="11"/>
      <c r="HBY29" s="11"/>
      <c r="HBZ29" s="11"/>
      <c r="HCA29" s="11"/>
      <c r="HCB29" s="11"/>
      <c r="HCC29" s="11"/>
      <c r="HCD29" s="11"/>
      <c r="HCE29" s="11"/>
      <c r="HCF29" s="11"/>
      <c r="HCG29" s="11"/>
      <c r="HCH29" s="11"/>
      <c r="HCI29" s="11"/>
      <c r="HCJ29" s="11"/>
      <c r="HCK29" s="11"/>
      <c r="HCL29" s="11"/>
      <c r="HCM29" s="11"/>
      <c r="HCN29" s="11"/>
      <c r="HCO29" s="11"/>
      <c r="HCP29" s="11"/>
      <c r="HCQ29" s="11"/>
      <c r="HCR29" s="11"/>
      <c r="HCS29" s="11"/>
      <c r="HCT29" s="11"/>
      <c r="HCU29" s="11"/>
      <c r="HCV29" s="11"/>
      <c r="HCW29" s="11"/>
      <c r="HCX29" s="11"/>
      <c r="HCY29" s="11"/>
      <c r="HCZ29" s="11"/>
      <c r="HDA29" s="11"/>
      <c r="HDB29" s="11"/>
      <c r="HDC29" s="11"/>
      <c r="HDD29" s="11"/>
      <c r="HDE29" s="11"/>
      <c r="HDF29" s="11"/>
      <c r="HDG29" s="11"/>
      <c r="HDH29" s="11"/>
      <c r="HDI29" s="11"/>
      <c r="HDJ29" s="11"/>
      <c r="HDK29" s="11"/>
      <c r="HDL29" s="11"/>
      <c r="HDM29" s="11"/>
      <c r="HDN29" s="11"/>
      <c r="HDO29" s="11"/>
      <c r="HDP29" s="11"/>
      <c r="HDQ29" s="11"/>
      <c r="HDR29" s="11"/>
      <c r="HDS29" s="11"/>
      <c r="HDT29" s="11"/>
      <c r="HDU29" s="11"/>
      <c r="HDV29" s="11"/>
      <c r="HDW29" s="11"/>
      <c r="HDX29" s="11"/>
      <c r="HDY29" s="11"/>
      <c r="HDZ29" s="11"/>
      <c r="HEA29" s="11"/>
      <c r="HEB29" s="11"/>
      <c r="HEC29" s="11"/>
      <c r="HED29" s="11"/>
      <c r="HEE29" s="11"/>
      <c r="HEF29" s="11"/>
      <c r="HEG29" s="11"/>
      <c r="HEH29" s="11"/>
      <c r="HEI29" s="11"/>
      <c r="HEJ29" s="11"/>
      <c r="HEK29" s="11"/>
      <c r="HEL29" s="11"/>
      <c r="HEM29" s="11"/>
      <c r="HEN29" s="11"/>
      <c r="HEO29" s="11"/>
      <c r="HEP29" s="11"/>
      <c r="HEQ29" s="11"/>
      <c r="HER29" s="11"/>
      <c r="HES29" s="11"/>
      <c r="HET29" s="11"/>
      <c r="HEU29" s="11"/>
      <c r="HEV29" s="11"/>
      <c r="HEW29" s="11"/>
      <c r="HEX29" s="11"/>
      <c r="HEY29" s="11"/>
      <c r="HEZ29" s="11"/>
      <c r="HFA29" s="11"/>
      <c r="HFB29" s="11"/>
      <c r="HFC29" s="11"/>
      <c r="HFD29" s="11"/>
      <c r="HFE29" s="11"/>
      <c r="HFF29" s="11"/>
      <c r="HFG29" s="11"/>
      <c r="HFH29" s="11"/>
      <c r="HFI29" s="11"/>
      <c r="HFJ29" s="11"/>
      <c r="HFK29" s="11"/>
      <c r="HFL29" s="11"/>
      <c r="HFM29" s="11"/>
      <c r="HFN29" s="11"/>
      <c r="HFO29" s="11"/>
      <c r="HFP29" s="11"/>
      <c r="HFQ29" s="11"/>
      <c r="HFR29" s="11"/>
      <c r="HFS29" s="11"/>
      <c r="HFT29" s="11"/>
      <c r="HFU29" s="11"/>
      <c r="HFV29" s="11"/>
      <c r="HFW29" s="11"/>
      <c r="HFX29" s="11"/>
      <c r="HFY29" s="11"/>
      <c r="HFZ29" s="11"/>
      <c r="HGA29" s="11"/>
      <c r="HGB29" s="11"/>
      <c r="HGC29" s="11"/>
      <c r="HGD29" s="11"/>
      <c r="HGE29" s="11"/>
      <c r="HGF29" s="11"/>
      <c r="HGG29" s="11"/>
      <c r="HGH29" s="11"/>
      <c r="HGI29" s="11"/>
      <c r="HGJ29" s="11"/>
      <c r="HGK29" s="11"/>
      <c r="HGL29" s="11"/>
      <c r="HGM29" s="11"/>
      <c r="HGN29" s="11"/>
      <c r="HGO29" s="11"/>
      <c r="HGP29" s="11"/>
      <c r="HGQ29" s="11"/>
      <c r="HGR29" s="11"/>
      <c r="HGS29" s="11"/>
      <c r="HGT29" s="11"/>
      <c r="HGU29" s="11"/>
      <c r="HGV29" s="11"/>
      <c r="HGW29" s="11"/>
      <c r="HGX29" s="11"/>
      <c r="HGY29" s="11"/>
      <c r="HGZ29" s="11"/>
      <c r="HHA29" s="11"/>
      <c r="HHB29" s="11"/>
      <c r="HHC29" s="11"/>
      <c r="HHD29" s="11"/>
      <c r="HHE29" s="11"/>
      <c r="HHF29" s="11"/>
      <c r="HHG29" s="11"/>
      <c r="HHH29" s="11"/>
      <c r="HHI29" s="11"/>
      <c r="HHJ29" s="11"/>
      <c r="HHK29" s="11"/>
      <c r="HHL29" s="11"/>
      <c r="HHM29" s="11"/>
      <c r="HHN29" s="11"/>
      <c r="HHO29" s="11"/>
      <c r="HHP29" s="11"/>
      <c r="HHQ29" s="11"/>
      <c r="HHR29" s="11"/>
      <c r="HHS29" s="11"/>
      <c r="HHT29" s="11"/>
      <c r="HHU29" s="11"/>
      <c r="HHV29" s="11"/>
      <c r="HHW29" s="11"/>
      <c r="HHX29" s="11"/>
      <c r="HHY29" s="11"/>
      <c r="HHZ29" s="11"/>
      <c r="HIA29" s="11"/>
      <c r="HIB29" s="11"/>
      <c r="HIC29" s="11"/>
      <c r="HID29" s="11"/>
      <c r="HIE29" s="11"/>
      <c r="HIF29" s="11"/>
      <c r="HIG29" s="11"/>
      <c r="HIH29" s="11"/>
      <c r="HII29" s="11"/>
      <c r="HIJ29" s="11"/>
      <c r="HIK29" s="11"/>
      <c r="HIL29" s="11"/>
      <c r="HIM29" s="11"/>
      <c r="HIN29" s="11"/>
      <c r="HIO29" s="11"/>
      <c r="HIP29" s="11"/>
      <c r="HIQ29" s="11"/>
      <c r="HIR29" s="11"/>
      <c r="HIS29" s="11"/>
      <c r="HIT29" s="11"/>
      <c r="HIU29" s="11"/>
      <c r="HIV29" s="11"/>
      <c r="HIW29" s="11"/>
      <c r="HIX29" s="11"/>
      <c r="HIY29" s="11"/>
      <c r="HIZ29" s="11"/>
      <c r="HJA29" s="11"/>
      <c r="HJB29" s="11"/>
      <c r="HJC29" s="11"/>
      <c r="HJD29" s="11"/>
      <c r="HJE29" s="11"/>
      <c r="HJF29" s="11"/>
      <c r="HJG29" s="11"/>
      <c r="HJH29" s="11"/>
      <c r="HJI29" s="11"/>
      <c r="HJJ29" s="11"/>
      <c r="HJK29" s="11"/>
      <c r="HJL29" s="11"/>
      <c r="HJM29" s="11"/>
      <c r="HJN29" s="11"/>
      <c r="HJO29" s="11"/>
      <c r="HJP29" s="11"/>
      <c r="HJQ29" s="11"/>
      <c r="HJR29" s="11"/>
      <c r="HJS29" s="11"/>
      <c r="HJT29" s="11"/>
      <c r="HJU29" s="11"/>
      <c r="HJV29" s="11"/>
      <c r="HJW29" s="11"/>
      <c r="HJX29" s="11"/>
      <c r="HJY29" s="11"/>
      <c r="HJZ29" s="11"/>
      <c r="HKA29" s="11"/>
      <c r="HKB29" s="11"/>
      <c r="HKC29" s="11"/>
      <c r="HKD29" s="11"/>
      <c r="HKE29" s="11"/>
      <c r="HKF29" s="11"/>
      <c r="HKG29" s="11"/>
      <c r="HKH29" s="11"/>
      <c r="HKI29" s="11"/>
      <c r="HKJ29" s="11"/>
      <c r="HKK29" s="11"/>
      <c r="HKL29" s="11"/>
      <c r="HKM29" s="11"/>
      <c r="HKN29" s="11"/>
      <c r="HKO29" s="11"/>
      <c r="HKP29" s="11"/>
      <c r="HKQ29" s="11"/>
      <c r="HKR29" s="11"/>
      <c r="HKS29" s="11"/>
      <c r="HKT29" s="11"/>
      <c r="HKU29" s="11"/>
      <c r="HKV29" s="11"/>
      <c r="HKW29" s="11"/>
      <c r="HKX29" s="11"/>
      <c r="HKY29" s="11"/>
      <c r="HKZ29" s="11"/>
      <c r="HLA29" s="11"/>
      <c r="HLB29" s="11"/>
      <c r="HLC29" s="11"/>
      <c r="HLD29" s="11"/>
      <c r="HLE29" s="11"/>
      <c r="HLF29" s="11"/>
      <c r="HLG29" s="11"/>
      <c r="HLH29" s="11"/>
      <c r="HLI29" s="11"/>
      <c r="HLJ29" s="11"/>
      <c r="HLK29" s="11"/>
      <c r="HLL29" s="11"/>
      <c r="HLM29" s="11"/>
      <c r="HLN29" s="11"/>
      <c r="HLO29" s="11"/>
      <c r="HLP29" s="11"/>
      <c r="HLQ29" s="11"/>
      <c r="HLR29" s="11"/>
      <c r="HLS29" s="11"/>
      <c r="HLT29" s="11"/>
      <c r="HLU29" s="11"/>
      <c r="HLV29" s="11"/>
      <c r="HLW29" s="11"/>
      <c r="HLX29" s="11"/>
      <c r="HLY29" s="11"/>
      <c r="HLZ29" s="11"/>
      <c r="HMA29" s="11"/>
      <c r="HMB29" s="11"/>
      <c r="HMC29" s="11"/>
      <c r="HMD29" s="11"/>
      <c r="HME29" s="11"/>
      <c r="HMF29" s="11"/>
      <c r="HMG29" s="11"/>
      <c r="HMH29" s="11"/>
      <c r="HMI29" s="11"/>
      <c r="HMJ29" s="11"/>
      <c r="HMK29" s="11"/>
      <c r="HML29" s="11"/>
      <c r="HMM29" s="11"/>
      <c r="HMN29" s="11"/>
      <c r="HMO29" s="11"/>
      <c r="HMP29" s="11"/>
      <c r="HMQ29" s="11"/>
      <c r="HMR29" s="11"/>
      <c r="HMS29" s="11"/>
      <c r="HMT29" s="11"/>
      <c r="HMU29" s="11"/>
      <c r="HMV29" s="11"/>
      <c r="HMW29" s="11"/>
      <c r="HMX29" s="11"/>
      <c r="HMY29" s="11"/>
      <c r="HMZ29" s="11"/>
      <c r="HNA29" s="11"/>
      <c r="HNB29" s="11"/>
      <c r="HNC29" s="11"/>
      <c r="HND29" s="11"/>
      <c r="HNE29" s="11"/>
      <c r="HNF29" s="11"/>
      <c r="HNG29" s="11"/>
      <c r="HNH29" s="11"/>
      <c r="HNI29" s="11"/>
      <c r="HNJ29" s="11"/>
      <c r="HNK29" s="11"/>
      <c r="HNL29" s="11"/>
      <c r="HNM29" s="11"/>
      <c r="HNN29" s="11"/>
      <c r="HNO29" s="11"/>
      <c r="HNP29" s="11"/>
      <c r="HNQ29" s="11"/>
      <c r="HNR29" s="11"/>
      <c r="HNS29" s="11"/>
      <c r="HNT29" s="11"/>
      <c r="HNU29" s="11"/>
      <c r="HNV29" s="11"/>
      <c r="HNW29" s="11"/>
      <c r="HNX29" s="11"/>
      <c r="HNY29" s="11"/>
      <c r="HNZ29" s="11"/>
      <c r="HOA29" s="11"/>
      <c r="HOB29" s="11"/>
      <c r="HOC29" s="11"/>
      <c r="HOD29" s="11"/>
      <c r="HOE29" s="11"/>
      <c r="HOF29" s="11"/>
      <c r="HOG29" s="11"/>
      <c r="HOH29" s="11"/>
      <c r="HOI29" s="11"/>
      <c r="HOJ29" s="11"/>
      <c r="HOK29" s="11"/>
      <c r="HOL29" s="11"/>
      <c r="HOM29" s="11"/>
      <c r="HON29" s="11"/>
      <c r="HOO29" s="11"/>
      <c r="HOP29" s="11"/>
      <c r="HOQ29" s="11"/>
      <c r="HOR29" s="11"/>
      <c r="HOS29" s="11"/>
      <c r="HOT29" s="11"/>
      <c r="HOU29" s="11"/>
      <c r="HOV29" s="11"/>
      <c r="HOW29" s="11"/>
      <c r="HOX29" s="11"/>
      <c r="HOY29" s="11"/>
      <c r="HOZ29" s="11"/>
      <c r="HPA29" s="11"/>
      <c r="HPB29" s="11"/>
      <c r="HPC29" s="11"/>
      <c r="HPD29" s="11"/>
      <c r="HPE29" s="11"/>
      <c r="HPF29" s="11"/>
      <c r="HPG29" s="11"/>
      <c r="HPH29" s="11"/>
      <c r="HPI29" s="11"/>
      <c r="HPJ29" s="11"/>
      <c r="HPK29" s="11"/>
      <c r="HPL29" s="11"/>
      <c r="HPM29" s="11"/>
      <c r="HPN29" s="11"/>
      <c r="HPO29" s="11"/>
      <c r="HPP29" s="11"/>
      <c r="HPQ29" s="11"/>
      <c r="HPR29" s="11"/>
      <c r="HPS29" s="11"/>
      <c r="HPT29" s="11"/>
      <c r="HPU29" s="11"/>
      <c r="HPV29" s="11"/>
      <c r="HPW29" s="11"/>
      <c r="HPX29" s="11"/>
      <c r="HPY29" s="11"/>
      <c r="HPZ29" s="11"/>
      <c r="HQA29" s="11"/>
      <c r="HQB29" s="11"/>
      <c r="HQC29" s="11"/>
      <c r="HQD29" s="11"/>
      <c r="HQE29" s="11"/>
      <c r="HQF29" s="11"/>
      <c r="HQG29" s="11"/>
      <c r="HQH29" s="11"/>
      <c r="HQI29" s="11"/>
      <c r="HQJ29" s="11"/>
      <c r="HQK29" s="11"/>
      <c r="HQL29" s="11"/>
      <c r="HQM29" s="11"/>
      <c r="HQN29" s="11"/>
      <c r="HQO29" s="11"/>
      <c r="HQP29" s="11"/>
      <c r="HQQ29" s="11"/>
      <c r="HQR29" s="11"/>
      <c r="HQS29" s="11"/>
      <c r="HQT29" s="11"/>
      <c r="HQU29" s="11"/>
      <c r="HQV29" s="11"/>
      <c r="HQW29" s="11"/>
      <c r="HQX29" s="11"/>
      <c r="HQY29" s="11"/>
      <c r="HQZ29" s="11"/>
      <c r="HRA29" s="11"/>
      <c r="HRB29" s="11"/>
      <c r="HRC29" s="11"/>
      <c r="HRD29" s="11"/>
      <c r="HRE29" s="11"/>
      <c r="HRF29" s="11"/>
      <c r="HRG29" s="11"/>
      <c r="HRH29" s="11"/>
      <c r="HRI29" s="11"/>
      <c r="HRJ29" s="11"/>
      <c r="HRK29" s="11"/>
      <c r="HRL29" s="11"/>
      <c r="HRM29" s="11"/>
      <c r="HRN29" s="11"/>
      <c r="HRO29" s="11"/>
      <c r="HRP29" s="11"/>
      <c r="HRQ29" s="11"/>
      <c r="HRR29" s="11"/>
      <c r="HRS29" s="11"/>
      <c r="HRT29" s="11"/>
      <c r="HRU29" s="11"/>
      <c r="HRV29" s="11"/>
      <c r="HRW29" s="11"/>
      <c r="HRX29" s="11"/>
      <c r="HRY29" s="11"/>
      <c r="HRZ29" s="11"/>
      <c r="HSA29" s="11"/>
      <c r="HSB29" s="11"/>
      <c r="HSC29" s="11"/>
      <c r="HSD29" s="11"/>
      <c r="HSE29" s="11"/>
      <c r="HSF29" s="11"/>
      <c r="HSG29" s="11"/>
      <c r="HSH29" s="11"/>
      <c r="HSI29" s="11"/>
      <c r="HSJ29" s="11"/>
      <c r="HSK29" s="11"/>
      <c r="HSL29" s="11"/>
      <c r="HSM29" s="11"/>
      <c r="HSN29" s="11"/>
      <c r="HSO29" s="11"/>
      <c r="HSP29" s="11"/>
      <c r="HSQ29" s="11"/>
      <c r="HSR29" s="11"/>
      <c r="HSS29" s="11"/>
      <c r="HST29" s="11"/>
      <c r="HSU29" s="11"/>
      <c r="HSV29" s="11"/>
      <c r="HSW29" s="11"/>
      <c r="HSX29" s="11"/>
      <c r="HSY29" s="11"/>
      <c r="HSZ29" s="11"/>
      <c r="HTA29" s="11"/>
      <c r="HTB29" s="11"/>
      <c r="HTC29" s="11"/>
      <c r="HTD29" s="11"/>
      <c r="HTE29" s="11"/>
      <c r="HTF29" s="11"/>
      <c r="HTG29" s="11"/>
      <c r="HTH29" s="11"/>
      <c r="HTI29" s="11"/>
      <c r="HTJ29" s="11"/>
      <c r="HTK29" s="11"/>
      <c r="HTL29" s="11"/>
      <c r="HTM29" s="11"/>
      <c r="HTN29" s="11"/>
      <c r="HTO29" s="11"/>
      <c r="HTP29" s="11"/>
      <c r="HTQ29" s="11"/>
      <c r="HTR29" s="11"/>
      <c r="HTS29" s="11"/>
      <c r="HTT29" s="11"/>
      <c r="HTU29" s="11"/>
      <c r="HTV29" s="11"/>
      <c r="HTW29" s="11"/>
      <c r="HTX29" s="11"/>
      <c r="HTY29" s="11"/>
      <c r="HTZ29" s="11"/>
      <c r="HUA29" s="11"/>
      <c r="HUB29" s="11"/>
      <c r="HUC29" s="11"/>
      <c r="HUD29" s="11"/>
      <c r="HUE29" s="11"/>
      <c r="HUF29" s="11"/>
      <c r="HUG29" s="11"/>
      <c r="HUH29" s="11"/>
      <c r="HUI29" s="11"/>
      <c r="HUJ29" s="11"/>
      <c r="HUK29" s="11"/>
      <c r="HUL29" s="11"/>
      <c r="HUM29" s="11"/>
      <c r="HUN29" s="11"/>
      <c r="HUO29" s="11"/>
      <c r="HUP29" s="11"/>
      <c r="HUQ29" s="11"/>
      <c r="HUR29" s="11"/>
      <c r="HUS29" s="11"/>
      <c r="HUT29" s="11"/>
      <c r="HUU29" s="11"/>
      <c r="HUV29" s="11"/>
      <c r="HUW29" s="11"/>
      <c r="HUX29" s="11"/>
      <c r="HUY29" s="11"/>
      <c r="HUZ29" s="11"/>
      <c r="HVA29" s="11"/>
      <c r="HVB29" s="11"/>
      <c r="HVC29" s="11"/>
      <c r="HVD29" s="11"/>
      <c r="HVE29" s="11"/>
      <c r="HVF29" s="11"/>
      <c r="HVG29" s="11"/>
      <c r="HVH29" s="11"/>
      <c r="HVI29" s="11"/>
      <c r="HVJ29" s="11"/>
      <c r="HVK29" s="11"/>
      <c r="HVL29" s="11"/>
      <c r="HVM29" s="11"/>
      <c r="HVN29" s="11"/>
      <c r="HVO29" s="11"/>
      <c r="HVP29" s="11"/>
      <c r="HVQ29" s="11"/>
      <c r="HVR29" s="11"/>
      <c r="HVS29" s="11"/>
      <c r="HVT29" s="11"/>
      <c r="HVU29" s="11"/>
      <c r="HVV29" s="11"/>
      <c r="HVW29" s="11"/>
      <c r="HVX29" s="11"/>
      <c r="HVY29" s="11"/>
      <c r="HVZ29" s="11"/>
      <c r="HWA29" s="11"/>
      <c r="HWB29" s="11"/>
      <c r="HWC29" s="11"/>
      <c r="HWD29" s="11"/>
      <c r="HWE29" s="11"/>
      <c r="HWF29" s="11"/>
      <c r="HWG29" s="11"/>
      <c r="HWH29" s="11"/>
      <c r="HWI29" s="11"/>
      <c r="HWJ29" s="11"/>
      <c r="HWK29" s="11"/>
      <c r="HWL29" s="11"/>
      <c r="HWM29" s="11"/>
      <c r="HWN29" s="11"/>
      <c r="HWO29" s="11"/>
      <c r="HWP29" s="11"/>
      <c r="HWQ29" s="11"/>
      <c r="HWR29" s="11"/>
      <c r="HWS29" s="11"/>
      <c r="HWT29" s="11"/>
      <c r="HWU29" s="11"/>
      <c r="HWV29" s="11"/>
      <c r="HWW29" s="11"/>
      <c r="HWX29" s="11"/>
      <c r="HWY29" s="11"/>
      <c r="HWZ29" s="11"/>
      <c r="HXA29" s="11"/>
      <c r="HXB29" s="11"/>
      <c r="HXC29" s="11"/>
      <c r="HXD29" s="11"/>
      <c r="HXE29" s="11"/>
      <c r="HXF29" s="11"/>
      <c r="HXG29" s="11"/>
      <c r="HXH29" s="11"/>
      <c r="HXI29" s="11"/>
      <c r="HXJ29" s="11"/>
      <c r="HXK29" s="11"/>
      <c r="HXL29" s="11"/>
      <c r="HXM29" s="11"/>
      <c r="HXN29" s="11"/>
      <c r="HXO29" s="11"/>
      <c r="HXP29" s="11"/>
      <c r="HXQ29" s="11"/>
      <c r="HXR29" s="11"/>
      <c r="HXS29" s="11"/>
      <c r="HXT29" s="11"/>
      <c r="HXU29" s="11"/>
      <c r="HXV29" s="11"/>
      <c r="HXW29" s="11"/>
      <c r="HXX29" s="11"/>
      <c r="HXY29" s="11"/>
      <c r="HXZ29" s="11"/>
      <c r="HYA29" s="11"/>
      <c r="HYB29" s="11"/>
      <c r="HYC29" s="11"/>
      <c r="HYD29" s="11"/>
      <c r="HYE29" s="11"/>
      <c r="HYF29" s="11"/>
      <c r="HYG29" s="11"/>
      <c r="HYH29" s="11"/>
      <c r="HYI29" s="11"/>
      <c r="HYJ29" s="11"/>
      <c r="HYK29" s="11"/>
      <c r="HYL29" s="11"/>
      <c r="HYM29" s="11"/>
      <c r="HYN29" s="11"/>
      <c r="HYO29" s="11"/>
      <c r="HYP29" s="11"/>
      <c r="HYQ29" s="11"/>
      <c r="HYR29" s="11"/>
      <c r="HYS29" s="11"/>
      <c r="HYT29" s="11"/>
      <c r="HYU29" s="11"/>
      <c r="HYV29" s="11"/>
      <c r="HYW29" s="11"/>
      <c r="HYX29" s="11"/>
      <c r="HYY29" s="11"/>
      <c r="HYZ29" s="11"/>
      <c r="HZA29" s="11"/>
      <c r="HZB29" s="11"/>
      <c r="HZC29" s="11"/>
      <c r="HZD29" s="11"/>
      <c r="HZE29" s="11"/>
      <c r="HZF29" s="11"/>
      <c r="HZG29" s="11"/>
      <c r="HZH29" s="11"/>
      <c r="HZI29" s="11"/>
      <c r="HZJ29" s="11"/>
      <c r="HZK29" s="11"/>
      <c r="HZL29" s="11"/>
      <c r="HZM29" s="11"/>
      <c r="HZN29" s="11"/>
      <c r="HZO29" s="11"/>
      <c r="HZP29" s="11"/>
      <c r="HZQ29" s="11"/>
      <c r="HZR29" s="11"/>
      <c r="HZS29" s="11"/>
      <c r="HZT29" s="11"/>
      <c r="HZU29" s="11"/>
      <c r="HZV29" s="11"/>
      <c r="HZW29" s="11"/>
      <c r="HZX29" s="11"/>
      <c r="HZY29" s="11"/>
      <c r="HZZ29" s="11"/>
      <c r="IAA29" s="11"/>
      <c r="IAB29" s="11"/>
      <c r="IAC29" s="11"/>
      <c r="IAD29" s="11"/>
      <c r="IAE29" s="11"/>
      <c r="IAF29" s="11"/>
      <c r="IAG29" s="11"/>
      <c r="IAH29" s="11"/>
      <c r="IAI29" s="11"/>
      <c r="IAJ29" s="11"/>
      <c r="IAK29" s="11"/>
      <c r="IAL29" s="11"/>
      <c r="IAM29" s="11"/>
      <c r="IAN29" s="11"/>
      <c r="IAO29" s="11"/>
      <c r="IAP29" s="11"/>
      <c r="IAQ29" s="11"/>
      <c r="IAR29" s="11"/>
      <c r="IAS29" s="11"/>
      <c r="IAT29" s="11"/>
      <c r="IAU29" s="11"/>
      <c r="IAV29" s="11"/>
      <c r="IAW29" s="11"/>
      <c r="IAX29" s="11"/>
      <c r="IAY29" s="11"/>
      <c r="IAZ29" s="11"/>
      <c r="IBA29" s="11"/>
      <c r="IBB29" s="11"/>
      <c r="IBC29" s="11"/>
      <c r="IBD29" s="11"/>
      <c r="IBE29" s="11"/>
      <c r="IBF29" s="11"/>
      <c r="IBG29" s="11"/>
      <c r="IBH29" s="11"/>
      <c r="IBI29" s="11"/>
      <c r="IBJ29" s="11"/>
      <c r="IBK29" s="11"/>
      <c r="IBL29" s="11"/>
      <c r="IBM29" s="11"/>
      <c r="IBN29" s="11"/>
      <c r="IBO29" s="11"/>
      <c r="IBP29" s="11"/>
      <c r="IBQ29" s="11"/>
      <c r="IBR29" s="11"/>
      <c r="IBS29" s="11"/>
      <c r="IBT29" s="11"/>
      <c r="IBU29" s="11"/>
      <c r="IBV29" s="11"/>
      <c r="IBW29" s="11"/>
      <c r="IBX29" s="11"/>
      <c r="IBY29" s="11"/>
      <c r="IBZ29" s="11"/>
      <c r="ICA29" s="11"/>
      <c r="ICB29" s="11"/>
      <c r="ICC29" s="11"/>
      <c r="ICD29" s="11"/>
      <c r="ICE29" s="11"/>
      <c r="ICF29" s="11"/>
      <c r="ICG29" s="11"/>
      <c r="ICH29" s="11"/>
      <c r="ICI29" s="11"/>
      <c r="ICJ29" s="11"/>
      <c r="ICK29" s="11"/>
      <c r="ICL29" s="11"/>
      <c r="ICM29" s="11"/>
      <c r="ICN29" s="11"/>
      <c r="ICO29" s="11"/>
      <c r="ICP29" s="11"/>
      <c r="ICQ29" s="11"/>
      <c r="ICR29" s="11"/>
      <c r="ICS29" s="11"/>
      <c r="ICT29" s="11"/>
      <c r="ICU29" s="11"/>
      <c r="ICV29" s="11"/>
      <c r="ICW29" s="11"/>
      <c r="ICX29" s="11"/>
      <c r="ICY29" s="11"/>
      <c r="ICZ29" s="11"/>
      <c r="IDA29" s="11"/>
      <c r="IDB29" s="11"/>
      <c r="IDC29" s="11"/>
      <c r="IDD29" s="11"/>
      <c r="IDE29" s="11"/>
      <c r="IDF29" s="11"/>
      <c r="IDG29" s="11"/>
      <c r="IDH29" s="11"/>
      <c r="IDI29" s="11"/>
      <c r="IDJ29" s="11"/>
      <c r="IDK29" s="11"/>
      <c r="IDL29" s="11"/>
      <c r="IDM29" s="11"/>
      <c r="IDN29" s="11"/>
      <c r="IDO29" s="11"/>
      <c r="IDP29" s="11"/>
      <c r="IDQ29" s="11"/>
      <c r="IDR29" s="11"/>
      <c r="IDS29" s="11"/>
      <c r="IDT29" s="11"/>
      <c r="IDU29" s="11"/>
      <c r="IDV29" s="11"/>
      <c r="IDW29" s="11"/>
      <c r="IDX29" s="11"/>
      <c r="IDY29" s="11"/>
      <c r="IDZ29" s="11"/>
      <c r="IEA29" s="11"/>
      <c r="IEB29" s="11"/>
      <c r="IEC29" s="11"/>
      <c r="IED29" s="11"/>
      <c r="IEE29" s="11"/>
      <c r="IEF29" s="11"/>
      <c r="IEG29" s="11"/>
      <c r="IEH29" s="11"/>
      <c r="IEI29" s="11"/>
      <c r="IEJ29" s="11"/>
      <c r="IEK29" s="11"/>
      <c r="IEL29" s="11"/>
      <c r="IEM29" s="11"/>
      <c r="IEN29" s="11"/>
      <c r="IEO29" s="11"/>
      <c r="IEP29" s="11"/>
      <c r="IEQ29" s="11"/>
      <c r="IER29" s="11"/>
      <c r="IES29" s="11"/>
      <c r="IET29" s="11"/>
      <c r="IEU29" s="11"/>
      <c r="IEV29" s="11"/>
      <c r="IEW29" s="11"/>
      <c r="IEX29" s="11"/>
      <c r="IEY29" s="11"/>
      <c r="IEZ29" s="11"/>
      <c r="IFA29" s="11"/>
      <c r="IFB29" s="11"/>
      <c r="IFC29" s="11"/>
      <c r="IFD29" s="11"/>
      <c r="IFE29" s="11"/>
      <c r="IFF29" s="11"/>
      <c r="IFG29" s="11"/>
      <c r="IFH29" s="11"/>
      <c r="IFI29" s="11"/>
      <c r="IFJ29" s="11"/>
      <c r="IFK29" s="11"/>
      <c r="IFL29" s="11"/>
      <c r="IFM29" s="11"/>
      <c r="IFN29" s="11"/>
      <c r="IFO29" s="11"/>
      <c r="IFP29" s="11"/>
      <c r="IFQ29" s="11"/>
      <c r="IFR29" s="11"/>
      <c r="IFS29" s="11"/>
      <c r="IFT29" s="11"/>
      <c r="IFU29" s="11"/>
      <c r="IFV29" s="11"/>
      <c r="IFW29" s="11"/>
      <c r="IFX29" s="11"/>
      <c r="IFY29" s="11"/>
      <c r="IFZ29" s="11"/>
      <c r="IGA29" s="11"/>
      <c r="IGB29" s="11"/>
      <c r="IGC29" s="11"/>
      <c r="IGD29" s="11"/>
      <c r="IGE29" s="11"/>
      <c r="IGF29" s="11"/>
      <c r="IGG29" s="11"/>
      <c r="IGH29" s="11"/>
      <c r="IGI29" s="11"/>
      <c r="IGJ29" s="11"/>
      <c r="IGK29" s="11"/>
      <c r="IGL29" s="11"/>
      <c r="IGM29" s="11"/>
      <c r="IGN29" s="11"/>
      <c r="IGO29" s="11"/>
      <c r="IGP29" s="11"/>
      <c r="IGQ29" s="11"/>
      <c r="IGR29" s="11"/>
      <c r="IGS29" s="11"/>
      <c r="IGT29" s="11"/>
      <c r="IGU29" s="11"/>
      <c r="IGV29" s="11"/>
      <c r="IGW29" s="11"/>
      <c r="IGX29" s="11"/>
      <c r="IGY29" s="11"/>
      <c r="IGZ29" s="11"/>
      <c r="IHA29" s="11"/>
      <c r="IHB29" s="11"/>
      <c r="IHC29" s="11"/>
      <c r="IHD29" s="11"/>
      <c r="IHE29" s="11"/>
      <c r="IHF29" s="11"/>
      <c r="IHG29" s="11"/>
      <c r="IHH29" s="11"/>
      <c r="IHI29" s="11"/>
      <c r="IHJ29" s="11"/>
      <c r="IHK29" s="11"/>
      <c r="IHL29" s="11"/>
      <c r="IHM29" s="11"/>
      <c r="IHN29" s="11"/>
      <c r="IHO29" s="11"/>
      <c r="IHP29" s="11"/>
      <c r="IHQ29" s="11"/>
      <c r="IHR29" s="11"/>
      <c r="IHS29" s="11"/>
      <c r="IHT29" s="11"/>
      <c r="IHU29" s="11"/>
      <c r="IHV29" s="11"/>
      <c r="IHW29" s="11"/>
      <c r="IHX29" s="11"/>
      <c r="IHY29" s="11"/>
      <c r="IHZ29" s="11"/>
      <c r="IIA29" s="11"/>
      <c r="IIB29" s="11"/>
      <c r="IIC29" s="11"/>
      <c r="IID29" s="11"/>
      <c r="IIE29" s="11"/>
      <c r="IIF29" s="11"/>
      <c r="IIG29" s="11"/>
      <c r="IIH29" s="11"/>
      <c r="III29" s="11"/>
      <c r="IIJ29" s="11"/>
      <c r="IIK29" s="11"/>
      <c r="IIL29" s="11"/>
      <c r="IIM29" s="11"/>
      <c r="IIN29" s="11"/>
      <c r="IIO29" s="11"/>
      <c r="IIP29" s="11"/>
      <c r="IIQ29" s="11"/>
      <c r="IIR29" s="11"/>
      <c r="IIS29" s="11"/>
      <c r="IIT29" s="11"/>
      <c r="IIU29" s="11"/>
      <c r="IIV29" s="11"/>
      <c r="IIW29" s="11"/>
      <c r="IIX29" s="11"/>
      <c r="IIY29" s="11"/>
      <c r="IIZ29" s="11"/>
      <c r="IJA29" s="11"/>
      <c r="IJB29" s="11"/>
      <c r="IJC29" s="11"/>
      <c r="IJD29" s="11"/>
      <c r="IJE29" s="11"/>
      <c r="IJF29" s="11"/>
      <c r="IJG29" s="11"/>
      <c r="IJH29" s="11"/>
      <c r="IJI29" s="11"/>
      <c r="IJJ29" s="11"/>
      <c r="IJK29" s="11"/>
      <c r="IJL29" s="11"/>
      <c r="IJM29" s="11"/>
      <c r="IJN29" s="11"/>
      <c r="IJO29" s="11"/>
      <c r="IJP29" s="11"/>
      <c r="IJQ29" s="11"/>
      <c r="IJR29" s="11"/>
      <c r="IJS29" s="11"/>
      <c r="IJT29" s="11"/>
      <c r="IJU29" s="11"/>
      <c r="IJV29" s="11"/>
      <c r="IJW29" s="11"/>
      <c r="IJX29" s="11"/>
      <c r="IJY29" s="11"/>
      <c r="IJZ29" s="11"/>
      <c r="IKA29" s="11"/>
      <c r="IKB29" s="11"/>
      <c r="IKC29" s="11"/>
      <c r="IKD29" s="11"/>
      <c r="IKE29" s="11"/>
      <c r="IKF29" s="11"/>
      <c r="IKG29" s="11"/>
      <c r="IKH29" s="11"/>
      <c r="IKI29" s="11"/>
      <c r="IKJ29" s="11"/>
      <c r="IKK29" s="11"/>
      <c r="IKL29" s="11"/>
      <c r="IKM29" s="11"/>
      <c r="IKN29" s="11"/>
      <c r="IKO29" s="11"/>
      <c r="IKP29" s="11"/>
      <c r="IKQ29" s="11"/>
      <c r="IKR29" s="11"/>
      <c r="IKS29" s="11"/>
      <c r="IKT29" s="11"/>
      <c r="IKU29" s="11"/>
      <c r="IKV29" s="11"/>
      <c r="IKW29" s="11"/>
      <c r="IKX29" s="11"/>
      <c r="IKY29" s="11"/>
      <c r="IKZ29" s="11"/>
      <c r="ILA29" s="11"/>
      <c r="ILB29" s="11"/>
      <c r="ILC29" s="11"/>
      <c r="ILD29" s="11"/>
      <c r="ILE29" s="11"/>
      <c r="ILF29" s="11"/>
      <c r="ILG29" s="11"/>
      <c r="ILH29" s="11"/>
      <c r="ILI29" s="11"/>
      <c r="ILJ29" s="11"/>
      <c r="ILK29" s="11"/>
      <c r="ILL29" s="11"/>
      <c r="ILM29" s="11"/>
      <c r="ILN29" s="11"/>
      <c r="ILO29" s="11"/>
      <c r="ILP29" s="11"/>
      <c r="ILQ29" s="11"/>
      <c r="ILR29" s="11"/>
      <c r="ILS29" s="11"/>
      <c r="ILT29" s="11"/>
      <c r="ILU29" s="11"/>
      <c r="ILV29" s="11"/>
      <c r="ILW29" s="11"/>
      <c r="ILX29" s="11"/>
      <c r="ILY29" s="11"/>
      <c r="ILZ29" s="11"/>
      <c r="IMA29" s="11"/>
      <c r="IMB29" s="11"/>
      <c r="IMC29" s="11"/>
      <c r="IMD29" s="11"/>
      <c r="IME29" s="11"/>
      <c r="IMF29" s="11"/>
      <c r="IMG29" s="11"/>
      <c r="IMH29" s="11"/>
      <c r="IMI29" s="11"/>
      <c r="IMJ29" s="11"/>
      <c r="IMK29" s="11"/>
      <c r="IML29" s="11"/>
      <c r="IMM29" s="11"/>
      <c r="IMN29" s="11"/>
      <c r="IMO29" s="11"/>
      <c r="IMP29" s="11"/>
      <c r="IMQ29" s="11"/>
      <c r="IMR29" s="11"/>
      <c r="IMS29" s="11"/>
      <c r="IMT29" s="11"/>
      <c r="IMU29" s="11"/>
      <c r="IMV29" s="11"/>
      <c r="IMW29" s="11"/>
      <c r="IMX29" s="11"/>
      <c r="IMY29" s="11"/>
      <c r="IMZ29" s="11"/>
      <c r="INA29" s="11"/>
      <c r="INB29" s="11"/>
      <c r="INC29" s="11"/>
      <c r="IND29" s="11"/>
      <c r="INE29" s="11"/>
      <c r="INF29" s="11"/>
      <c r="ING29" s="11"/>
      <c r="INH29" s="11"/>
      <c r="INI29" s="11"/>
      <c r="INJ29" s="11"/>
      <c r="INK29" s="11"/>
      <c r="INL29" s="11"/>
      <c r="INM29" s="11"/>
      <c r="INN29" s="11"/>
      <c r="INO29" s="11"/>
      <c r="INP29" s="11"/>
      <c r="INQ29" s="11"/>
      <c r="INR29" s="11"/>
      <c r="INS29" s="11"/>
      <c r="INT29" s="11"/>
      <c r="INU29" s="11"/>
      <c r="INV29" s="11"/>
      <c r="INW29" s="11"/>
      <c r="INX29" s="11"/>
      <c r="INY29" s="11"/>
      <c r="INZ29" s="11"/>
      <c r="IOA29" s="11"/>
      <c r="IOB29" s="11"/>
      <c r="IOC29" s="11"/>
      <c r="IOD29" s="11"/>
      <c r="IOE29" s="11"/>
      <c r="IOF29" s="11"/>
      <c r="IOG29" s="11"/>
      <c r="IOH29" s="11"/>
      <c r="IOI29" s="11"/>
      <c r="IOJ29" s="11"/>
      <c r="IOK29" s="11"/>
      <c r="IOL29" s="11"/>
      <c r="IOM29" s="11"/>
      <c r="ION29" s="11"/>
      <c r="IOO29" s="11"/>
      <c r="IOP29" s="11"/>
      <c r="IOQ29" s="11"/>
      <c r="IOR29" s="11"/>
      <c r="IOS29" s="11"/>
      <c r="IOT29" s="11"/>
      <c r="IOU29" s="11"/>
      <c r="IOV29" s="11"/>
      <c r="IOW29" s="11"/>
      <c r="IOX29" s="11"/>
      <c r="IOY29" s="11"/>
      <c r="IOZ29" s="11"/>
      <c r="IPA29" s="11"/>
      <c r="IPB29" s="11"/>
      <c r="IPC29" s="11"/>
      <c r="IPD29" s="11"/>
      <c r="IPE29" s="11"/>
      <c r="IPF29" s="11"/>
      <c r="IPG29" s="11"/>
      <c r="IPH29" s="11"/>
      <c r="IPI29" s="11"/>
      <c r="IPJ29" s="11"/>
      <c r="IPK29" s="11"/>
      <c r="IPL29" s="11"/>
      <c r="IPM29" s="11"/>
      <c r="IPN29" s="11"/>
      <c r="IPO29" s="11"/>
      <c r="IPP29" s="11"/>
      <c r="IPQ29" s="11"/>
      <c r="IPR29" s="11"/>
      <c r="IPS29" s="11"/>
      <c r="IPT29" s="11"/>
      <c r="IPU29" s="11"/>
      <c r="IPV29" s="11"/>
      <c r="IPW29" s="11"/>
      <c r="IPX29" s="11"/>
      <c r="IPY29" s="11"/>
      <c r="IPZ29" s="11"/>
      <c r="IQA29" s="11"/>
      <c r="IQB29" s="11"/>
      <c r="IQC29" s="11"/>
      <c r="IQD29" s="11"/>
      <c r="IQE29" s="11"/>
      <c r="IQF29" s="11"/>
      <c r="IQG29" s="11"/>
      <c r="IQH29" s="11"/>
      <c r="IQI29" s="11"/>
      <c r="IQJ29" s="11"/>
      <c r="IQK29" s="11"/>
      <c r="IQL29" s="11"/>
      <c r="IQM29" s="11"/>
      <c r="IQN29" s="11"/>
      <c r="IQO29" s="11"/>
      <c r="IQP29" s="11"/>
      <c r="IQQ29" s="11"/>
      <c r="IQR29" s="11"/>
      <c r="IQS29" s="11"/>
      <c r="IQT29" s="11"/>
      <c r="IQU29" s="11"/>
      <c r="IQV29" s="11"/>
      <c r="IQW29" s="11"/>
      <c r="IQX29" s="11"/>
      <c r="IQY29" s="11"/>
      <c r="IQZ29" s="11"/>
      <c r="IRA29" s="11"/>
      <c r="IRB29" s="11"/>
      <c r="IRC29" s="11"/>
      <c r="IRD29" s="11"/>
      <c r="IRE29" s="11"/>
      <c r="IRF29" s="11"/>
      <c r="IRG29" s="11"/>
      <c r="IRH29" s="11"/>
      <c r="IRI29" s="11"/>
      <c r="IRJ29" s="11"/>
      <c r="IRK29" s="11"/>
      <c r="IRL29" s="11"/>
      <c r="IRM29" s="11"/>
      <c r="IRN29" s="11"/>
      <c r="IRO29" s="11"/>
      <c r="IRP29" s="11"/>
      <c r="IRQ29" s="11"/>
      <c r="IRR29" s="11"/>
      <c r="IRS29" s="11"/>
      <c r="IRT29" s="11"/>
      <c r="IRU29" s="11"/>
      <c r="IRV29" s="11"/>
      <c r="IRW29" s="11"/>
      <c r="IRX29" s="11"/>
      <c r="IRY29" s="11"/>
      <c r="IRZ29" s="11"/>
      <c r="ISA29" s="11"/>
      <c r="ISB29" s="11"/>
      <c r="ISC29" s="11"/>
      <c r="ISD29" s="11"/>
      <c r="ISE29" s="11"/>
      <c r="ISF29" s="11"/>
      <c r="ISG29" s="11"/>
      <c r="ISH29" s="11"/>
      <c r="ISI29" s="11"/>
      <c r="ISJ29" s="11"/>
      <c r="ISK29" s="11"/>
      <c r="ISL29" s="11"/>
      <c r="ISM29" s="11"/>
      <c r="ISN29" s="11"/>
      <c r="ISO29" s="11"/>
      <c r="ISP29" s="11"/>
      <c r="ISQ29" s="11"/>
      <c r="ISR29" s="11"/>
      <c r="ISS29" s="11"/>
      <c r="IST29" s="11"/>
      <c r="ISU29" s="11"/>
      <c r="ISV29" s="11"/>
      <c r="ISW29" s="11"/>
      <c r="ISX29" s="11"/>
      <c r="ISY29" s="11"/>
      <c r="ISZ29" s="11"/>
      <c r="ITA29" s="11"/>
      <c r="ITB29" s="11"/>
      <c r="ITC29" s="11"/>
      <c r="ITD29" s="11"/>
      <c r="ITE29" s="11"/>
      <c r="ITF29" s="11"/>
      <c r="ITG29" s="11"/>
      <c r="ITH29" s="11"/>
      <c r="ITI29" s="11"/>
      <c r="ITJ29" s="11"/>
      <c r="ITK29" s="11"/>
      <c r="ITL29" s="11"/>
      <c r="ITM29" s="11"/>
      <c r="ITN29" s="11"/>
      <c r="ITO29" s="11"/>
      <c r="ITP29" s="11"/>
      <c r="ITQ29" s="11"/>
      <c r="ITR29" s="11"/>
      <c r="ITS29" s="11"/>
      <c r="ITT29" s="11"/>
      <c r="ITU29" s="11"/>
      <c r="ITV29" s="11"/>
      <c r="ITW29" s="11"/>
      <c r="ITX29" s="11"/>
      <c r="ITY29" s="11"/>
      <c r="ITZ29" s="11"/>
      <c r="IUA29" s="11"/>
      <c r="IUB29" s="11"/>
      <c r="IUC29" s="11"/>
      <c r="IUD29" s="11"/>
      <c r="IUE29" s="11"/>
      <c r="IUF29" s="11"/>
      <c r="IUG29" s="11"/>
      <c r="IUH29" s="11"/>
      <c r="IUI29" s="11"/>
      <c r="IUJ29" s="11"/>
      <c r="IUK29" s="11"/>
      <c r="IUL29" s="11"/>
      <c r="IUM29" s="11"/>
      <c r="IUN29" s="11"/>
      <c r="IUO29" s="11"/>
      <c r="IUP29" s="11"/>
      <c r="IUQ29" s="11"/>
      <c r="IUR29" s="11"/>
      <c r="IUS29" s="11"/>
      <c r="IUT29" s="11"/>
      <c r="IUU29" s="11"/>
      <c r="IUV29" s="11"/>
      <c r="IUW29" s="11"/>
      <c r="IUX29" s="11"/>
      <c r="IUY29" s="11"/>
      <c r="IUZ29" s="11"/>
      <c r="IVA29" s="11"/>
      <c r="IVB29" s="11"/>
      <c r="IVC29" s="11"/>
      <c r="IVD29" s="11"/>
      <c r="IVE29" s="11"/>
      <c r="IVF29" s="11"/>
      <c r="IVG29" s="11"/>
      <c r="IVH29" s="11"/>
      <c r="IVI29" s="11"/>
      <c r="IVJ29" s="11"/>
      <c r="IVK29" s="11"/>
      <c r="IVL29" s="11"/>
      <c r="IVM29" s="11"/>
      <c r="IVN29" s="11"/>
      <c r="IVO29" s="11"/>
      <c r="IVP29" s="11"/>
      <c r="IVQ29" s="11"/>
      <c r="IVR29" s="11"/>
      <c r="IVS29" s="11"/>
      <c r="IVT29" s="11"/>
      <c r="IVU29" s="11"/>
      <c r="IVV29" s="11"/>
      <c r="IVW29" s="11"/>
      <c r="IVX29" s="11"/>
      <c r="IVY29" s="11"/>
      <c r="IVZ29" s="11"/>
      <c r="IWA29" s="11"/>
      <c r="IWB29" s="11"/>
      <c r="IWC29" s="11"/>
      <c r="IWD29" s="11"/>
      <c r="IWE29" s="11"/>
      <c r="IWF29" s="11"/>
      <c r="IWG29" s="11"/>
      <c r="IWH29" s="11"/>
      <c r="IWI29" s="11"/>
      <c r="IWJ29" s="11"/>
      <c r="IWK29" s="11"/>
      <c r="IWL29" s="11"/>
      <c r="IWM29" s="11"/>
      <c r="IWN29" s="11"/>
      <c r="IWO29" s="11"/>
      <c r="IWP29" s="11"/>
      <c r="IWQ29" s="11"/>
      <c r="IWR29" s="11"/>
      <c r="IWS29" s="11"/>
      <c r="IWT29" s="11"/>
      <c r="IWU29" s="11"/>
      <c r="IWV29" s="11"/>
      <c r="IWW29" s="11"/>
      <c r="IWX29" s="11"/>
      <c r="IWY29" s="11"/>
      <c r="IWZ29" s="11"/>
      <c r="IXA29" s="11"/>
      <c r="IXB29" s="11"/>
      <c r="IXC29" s="11"/>
      <c r="IXD29" s="11"/>
      <c r="IXE29" s="11"/>
      <c r="IXF29" s="11"/>
      <c r="IXG29" s="11"/>
      <c r="IXH29" s="11"/>
      <c r="IXI29" s="11"/>
      <c r="IXJ29" s="11"/>
      <c r="IXK29" s="11"/>
      <c r="IXL29" s="11"/>
      <c r="IXM29" s="11"/>
      <c r="IXN29" s="11"/>
      <c r="IXO29" s="11"/>
      <c r="IXP29" s="11"/>
      <c r="IXQ29" s="11"/>
      <c r="IXR29" s="11"/>
      <c r="IXS29" s="11"/>
      <c r="IXT29" s="11"/>
      <c r="IXU29" s="11"/>
      <c r="IXV29" s="11"/>
      <c r="IXW29" s="11"/>
      <c r="IXX29" s="11"/>
      <c r="IXY29" s="11"/>
      <c r="IXZ29" s="11"/>
      <c r="IYA29" s="11"/>
      <c r="IYB29" s="11"/>
      <c r="IYC29" s="11"/>
      <c r="IYD29" s="11"/>
      <c r="IYE29" s="11"/>
      <c r="IYF29" s="11"/>
      <c r="IYG29" s="11"/>
      <c r="IYH29" s="11"/>
      <c r="IYI29" s="11"/>
      <c r="IYJ29" s="11"/>
      <c r="IYK29" s="11"/>
      <c r="IYL29" s="11"/>
      <c r="IYM29" s="11"/>
      <c r="IYN29" s="11"/>
      <c r="IYO29" s="11"/>
      <c r="IYP29" s="11"/>
      <c r="IYQ29" s="11"/>
      <c r="IYR29" s="11"/>
      <c r="IYS29" s="11"/>
      <c r="IYT29" s="11"/>
      <c r="IYU29" s="11"/>
      <c r="IYV29" s="11"/>
      <c r="IYW29" s="11"/>
      <c r="IYX29" s="11"/>
      <c r="IYY29" s="11"/>
      <c r="IYZ29" s="11"/>
      <c r="IZA29" s="11"/>
      <c r="IZB29" s="11"/>
      <c r="IZC29" s="11"/>
      <c r="IZD29" s="11"/>
      <c r="IZE29" s="11"/>
      <c r="IZF29" s="11"/>
      <c r="IZG29" s="11"/>
      <c r="IZH29" s="11"/>
      <c r="IZI29" s="11"/>
      <c r="IZJ29" s="11"/>
      <c r="IZK29" s="11"/>
      <c r="IZL29" s="11"/>
      <c r="IZM29" s="11"/>
      <c r="IZN29" s="11"/>
      <c r="IZO29" s="11"/>
      <c r="IZP29" s="11"/>
      <c r="IZQ29" s="11"/>
      <c r="IZR29" s="11"/>
      <c r="IZS29" s="11"/>
      <c r="IZT29" s="11"/>
      <c r="IZU29" s="11"/>
      <c r="IZV29" s="11"/>
      <c r="IZW29" s="11"/>
      <c r="IZX29" s="11"/>
      <c r="IZY29" s="11"/>
      <c r="IZZ29" s="11"/>
      <c r="JAA29" s="11"/>
      <c r="JAB29" s="11"/>
      <c r="JAC29" s="11"/>
      <c r="JAD29" s="11"/>
      <c r="JAE29" s="11"/>
      <c r="JAF29" s="11"/>
      <c r="JAG29" s="11"/>
      <c r="JAH29" s="11"/>
      <c r="JAI29" s="11"/>
      <c r="JAJ29" s="11"/>
      <c r="JAK29" s="11"/>
      <c r="JAL29" s="11"/>
      <c r="JAM29" s="11"/>
      <c r="JAN29" s="11"/>
      <c r="JAO29" s="11"/>
      <c r="JAP29" s="11"/>
      <c r="JAQ29" s="11"/>
      <c r="JAR29" s="11"/>
      <c r="JAS29" s="11"/>
      <c r="JAT29" s="11"/>
      <c r="JAU29" s="11"/>
      <c r="JAV29" s="11"/>
      <c r="JAW29" s="11"/>
      <c r="JAX29" s="11"/>
      <c r="JAY29" s="11"/>
      <c r="JAZ29" s="11"/>
      <c r="JBA29" s="11"/>
      <c r="JBB29" s="11"/>
      <c r="JBC29" s="11"/>
      <c r="JBD29" s="11"/>
      <c r="JBE29" s="11"/>
      <c r="JBF29" s="11"/>
      <c r="JBG29" s="11"/>
      <c r="JBH29" s="11"/>
      <c r="JBI29" s="11"/>
      <c r="JBJ29" s="11"/>
      <c r="JBK29" s="11"/>
      <c r="JBL29" s="11"/>
      <c r="JBM29" s="11"/>
      <c r="JBN29" s="11"/>
      <c r="JBO29" s="11"/>
      <c r="JBP29" s="11"/>
      <c r="JBQ29" s="11"/>
      <c r="JBR29" s="11"/>
      <c r="JBS29" s="11"/>
      <c r="JBT29" s="11"/>
      <c r="JBU29" s="11"/>
      <c r="JBV29" s="11"/>
      <c r="JBW29" s="11"/>
      <c r="JBX29" s="11"/>
      <c r="JBY29" s="11"/>
      <c r="JBZ29" s="11"/>
      <c r="JCA29" s="11"/>
      <c r="JCB29" s="11"/>
      <c r="JCC29" s="11"/>
      <c r="JCD29" s="11"/>
      <c r="JCE29" s="11"/>
      <c r="JCF29" s="11"/>
      <c r="JCG29" s="11"/>
      <c r="JCH29" s="11"/>
      <c r="JCI29" s="11"/>
      <c r="JCJ29" s="11"/>
      <c r="JCK29" s="11"/>
      <c r="JCL29" s="11"/>
      <c r="JCM29" s="11"/>
      <c r="JCN29" s="11"/>
      <c r="JCO29" s="11"/>
      <c r="JCP29" s="11"/>
      <c r="JCQ29" s="11"/>
      <c r="JCR29" s="11"/>
      <c r="JCS29" s="11"/>
      <c r="JCT29" s="11"/>
      <c r="JCU29" s="11"/>
      <c r="JCV29" s="11"/>
      <c r="JCW29" s="11"/>
      <c r="JCX29" s="11"/>
      <c r="JCY29" s="11"/>
      <c r="JCZ29" s="11"/>
      <c r="JDA29" s="11"/>
      <c r="JDB29" s="11"/>
      <c r="JDC29" s="11"/>
      <c r="JDD29" s="11"/>
      <c r="JDE29" s="11"/>
      <c r="JDF29" s="11"/>
      <c r="JDG29" s="11"/>
      <c r="JDH29" s="11"/>
      <c r="JDI29" s="11"/>
      <c r="JDJ29" s="11"/>
      <c r="JDK29" s="11"/>
      <c r="JDL29" s="11"/>
      <c r="JDM29" s="11"/>
      <c r="JDN29" s="11"/>
      <c r="JDO29" s="11"/>
      <c r="JDP29" s="11"/>
      <c r="JDQ29" s="11"/>
      <c r="JDR29" s="11"/>
      <c r="JDS29" s="11"/>
      <c r="JDT29" s="11"/>
      <c r="JDU29" s="11"/>
      <c r="JDV29" s="11"/>
      <c r="JDW29" s="11"/>
      <c r="JDX29" s="11"/>
      <c r="JDY29" s="11"/>
      <c r="JDZ29" s="11"/>
      <c r="JEA29" s="11"/>
      <c r="JEB29" s="11"/>
      <c r="JEC29" s="11"/>
      <c r="JED29" s="11"/>
      <c r="JEE29" s="11"/>
      <c r="JEF29" s="11"/>
      <c r="JEG29" s="11"/>
      <c r="JEH29" s="11"/>
      <c r="JEI29" s="11"/>
      <c r="JEJ29" s="11"/>
      <c r="JEK29" s="11"/>
      <c r="JEL29" s="11"/>
      <c r="JEM29" s="11"/>
      <c r="JEN29" s="11"/>
      <c r="JEO29" s="11"/>
      <c r="JEP29" s="11"/>
      <c r="JEQ29" s="11"/>
      <c r="JER29" s="11"/>
      <c r="JES29" s="11"/>
      <c r="JET29" s="11"/>
      <c r="JEU29" s="11"/>
      <c r="JEV29" s="11"/>
      <c r="JEW29" s="11"/>
      <c r="JEX29" s="11"/>
      <c r="JEY29" s="11"/>
      <c r="JEZ29" s="11"/>
      <c r="JFA29" s="11"/>
      <c r="JFB29" s="11"/>
      <c r="JFC29" s="11"/>
      <c r="JFD29" s="11"/>
      <c r="JFE29" s="11"/>
      <c r="JFF29" s="11"/>
      <c r="JFG29" s="11"/>
      <c r="JFH29" s="11"/>
      <c r="JFI29" s="11"/>
      <c r="JFJ29" s="11"/>
      <c r="JFK29" s="11"/>
      <c r="JFL29" s="11"/>
      <c r="JFM29" s="11"/>
      <c r="JFN29" s="11"/>
      <c r="JFO29" s="11"/>
      <c r="JFP29" s="11"/>
      <c r="JFQ29" s="11"/>
      <c r="JFR29" s="11"/>
      <c r="JFS29" s="11"/>
      <c r="JFT29" s="11"/>
      <c r="JFU29" s="11"/>
      <c r="JFV29" s="11"/>
      <c r="JFW29" s="11"/>
      <c r="JFX29" s="11"/>
      <c r="JFY29" s="11"/>
      <c r="JFZ29" s="11"/>
      <c r="JGA29" s="11"/>
      <c r="JGB29" s="11"/>
      <c r="JGC29" s="11"/>
      <c r="JGD29" s="11"/>
      <c r="JGE29" s="11"/>
      <c r="JGF29" s="11"/>
      <c r="JGG29" s="11"/>
      <c r="JGH29" s="11"/>
      <c r="JGI29" s="11"/>
      <c r="JGJ29" s="11"/>
      <c r="JGK29" s="11"/>
      <c r="JGL29" s="11"/>
      <c r="JGM29" s="11"/>
      <c r="JGN29" s="11"/>
      <c r="JGO29" s="11"/>
      <c r="JGP29" s="11"/>
      <c r="JGQ29" s="11"/>
      <c r="JGR29" s="11"/>
      <c r="JGS29" s="11"/>
      <c r="JGT29" s="11"/>
      <c r="JGU29" s="11"/>
      <c r="JGV29" s="11"/>
      <c r="JGW29" s="11"/>
      <c r="JGX29" s="11"/>
      <c r="JGY29" s="11"/>
      <c r="JGZ29" s="11"/>
      <c r="JHA29" s="11"/>
      <c r="JHB29" s="11"/>
      <c r="JHC29" s="11"/>
      <c r="JHD29" s="11"/>
      <c r="JHE29" s="11"/>
      <c r="JHF29" s="11"/>
      <c r="JHG29" s="11"/>
      <c r="JHH29" s="11"/>
      <c r="JHI29" s="11"/>
      <c r="JHJ29" s="11"/>
      <c r="JHK29" s="11"/>
      <c r="JHL29" s="11"/>
      <c r="JHM29" s="11"/>
      <c r="JHN29" s="11"/>
      <c r="JHO29" s="11"/>
      <c r="JHP29" s="11"/>
      <c r="JHQ29" s="11"/>
      <c r="JHR29" s="11"/>
      <c r="JHS29" s="11"/>
      <c r="JHT29" s="11"/>
      <c r="JHU29" s="11"/>
      <c r="JHV29" s="11"/>
      <c r="JHW29" s="11"/>
      <c r="JHX29" s="11"/>
      <c r="JHY29" s="11"/>
      <c r="JHZ29" s="11"/>
      <c r="JIA29" s="11"/>
      <c r="JIB29" s="11"/>
      <c r="JIC29" s="11"/>
      <c r="JID29" s="11"/>
      <c r="JIE29" s="11"/>
      <c r="JIF29" s="11"/>
      <c r="JIG29" s="11"/>
      <c r="JIH29" s="11"/>
      <c r="JII29" s="11"/>
      <c r="JIJ29" s="11"/>
      <c r="JIK29" s="11"/>
      <c r="JIL29" s="11"/>
      <c r="JIM29" s="11"/>
      <c r="JIN29" s="11"/>
      <c r="JIO29" s="11"/>
      <c r="JIP29" s="11"/>
      <c r="JIQ29" s="11"/>
      <c r="JIR29" s="11"/>
      <c r="JIS29" s="11"/>
      <c r="JIT29" s="11"/>
      <c r="JIU29" s="11"/>
      <c r="JIV29" s="11"/>
      <c r="JIW29" s="11"/>
      <c r="JIX29" s="11"/>
      <c r="JIY29" s="11"/>
      <c r="JIZ29" s="11"/>
      <c r="JJA29" s="11"/>
      <c r="JJB29" s="11"/>
      <c r="JJC29" s="11"/>
      <c r="JJD29" s="11"/>
      <c r="JJE29" s="11"/>
      <c r="JJF29" s="11"/>
      <c r="JJG29" s="11"/>
      <c r="JJH29" s="11"/>
      <c r="JJI29" s="11"/>
      <c r="JJJ29" s="11"/>
      <c r="JJK29" s="11"/>
      <c r="JJL29" s="11"/>
      <c r="JJM29" s="11"/>
      <c r="JJN29" s="11"/>
      <c r="JJO29" s="11"/>
      <c r="JJP29" s="11"/>
      <c r="JJQ29" s="11"/>
      <c r="JJR29" s="11"/>
      <c r="JJS29" s="11"/>
      <c r="JJT29" s="11"/>
      <c r="JJU29" s="11"/>
      <c r="JJV29" s="11"/>
      <c r="JJW29" s="11"/>
      <c r="JJX29" s="11"/>
      <c r="JJY29" s="11"/>
      <c r="JJZ29" s="11"/>
      <c r="JKA29" s="11"/>
      <c r="JKB29" s="11"/>
      <c r="JKC29" s="11"/>
      <c r="JKD29" s="11"/>
      <c r="JKE29" s="11"/>
      <c r="JKF29" s="11"/>
      <c r="JKG29" s="11"/>
      <c r="JKH29" s="11"/>
      <c r="JKI29" s="11"/>
      <c r="JKJ29" s="11"/>
      <c r="JKK29" s="11"/>
      <c r="JKL29" s="11"/>
      <c r="JKM29" s="11"/>
      <c r="JKN29" s="11"/>
      <c r="JKO29" s="11"/>
      <c r="JKP29" s="11"/>
      <c r="JKQ29" s="11"/>
      <c r="JKR29" s="11"/>
      <c r="JKS29" s="11"/>
      <c r="JKT29" s="11"/>
      <c r="JKU29" s="11"/>
      <c r="JKV29" s="11"/>
      <c r="JKW29" s="11"/>
      <c r="JKX29" s="11"/>
      <c r="JKY29" s="11"/>
      <c r="JKZ29" s="11"/>
      <c r="JLA29" s="11"/>
      <c r="JLB29" s="11"/>
      <c r="JLC29" s="11"/>
      <c r="JLD29" s="11"/>
      <c r="JLE29" s="11"/>
      <c r="JLF29" s="11"/>
      <c r="JLG29" s="11"/>
      <c r="JLH29" s="11"/>
      <c r="JLI29" s="11"/>
      <c r="JLJ29" s="11"/>
      <c r="JLK29" s="11"/>
      <c r="JLL29" s="11"/>
      <c r="JLM29" s="11"/>
      <c r="JLN29" s="11"/>
      <c r="JLO29" s="11"/>
      <c r="JLP29" s="11"/>
      <c r="JLQ29" s="11"/>
      <c r="JLR29" s="11"/>
      <c r="JLS29" s="11"/>
      <c r="JLT29" s="11"/>
      <c r="JLU29" s="11"/>
      <c r="JLV29" s="11"/>
      <c r="JLW29" s="11"/>
      <c r="JLX29" s="11"/>
      <c r="JLY29" s="11"/>
      <c r="JLZ29" s="11"/>
      <c r="JMA29" s="11"/>
      <c r="JMB29" s="11"/>
      <c r="JMC29" s="11"/>
      <c r="JMD29" s="11"/>
      <c r="JME29" s="11"/>
      <c r="JMF29" s="11"/>
      <c r="JMG29" s="11"/>
      <c r="JMH29" s="11"/>
      <c r="JMI29" s="11"/>
      <c r="JMJ29" s="11"/>
      <c r="JMK29" s="11"/>
      <c r="JML29" s="11"/>
      <c r="JMM29" s="11"/>
      <c r="JMN29" s="11"/>
      <c r="JMO29" s="11"/>
      <c r="JMP29" s="11"/>
      <c r="JMQ29" s="11"/>
      <c r="JMR29" s="11"/>
      <c r="JMS29" s="11"/>
      <c r="JMT29" s="11"/>
      <c r="JMU29" s="11"/>
      <c r="JMV29" s="11"/>
      <c r="JMW29" s="11"/>
      <c r="JMX29" s="11"/>
      <c r="JMY29" s="11"/>
      <c r="JMZ29" s="11"/>
      <c r="JNA29" s="11"/>
      <c r="JNB29" s="11"/>
      <c r="JNC29" s="11"/>
      <c r="JND29" s="11"/>
      <c r="JNE29" s="11"/>
      <c r="JNF29" s="11"/>
      <c r="JNG29" s="11"/>
      <c r="JNH29" s="11"/>
      <c r="JNI29" s="11"/>
      <c r="JNJ29" s="11"/>
      <c r="JNK29" s="11"/>
      <c r="JNL29" s="11"/>
      <c r="JNM29" s="11"/>
      <c r="JNN29" s="11"/>
      <c r="JNO29" s="11"/>
      <c r="JNP29" s="11"/>
      <c r="JNQ29" s="11"/>
      <c r="JNR29" s="11"/>
      <c r="JNS29" s="11"/>
      <c r="JNT29" s="11"/>
      <c r="JNU29" s="11"/>
      <c r="JNV29" s="11"/>
      <c r="JNW29" s="11"/>
      <c r="JNX29" s="11"/>
      <c r="JNY29" s="11"/>
      <c r="JNZ29" s="11"/>
      <c r="JOA29" s="11"/>
      <c r="JOB29" s="11"/>
      <c r="JOC29" s="11"/>
      <c r="JOD29" s="11"/>
      <c r="JOE29" s="11"/>
      <c r="JOF29" s="11"/>
      <c r="JOG29" s="11"/>
      <c r="JOH29" s="11"/>
      <c r="JOI29" s="11"/>
      <c r="JOJ29" s="11"/>
      <c r="JOK29" s="11"/>
      <c r="JOL29" s="11"/>
      <c r="JOM29" s="11"/>
      <c r="JON29" s="11"/>
      <c r="JOO29" s="11"/>
      <c r="JOP29" s="11"/>
      <c r="JOQ29" s="11"/>
      <c r="JOR29" s="11"/>
      <c r="JOS29" s="11"/>
      <c r="JOT29" s="11"/>
      <c r="JOU29" s="11"/>
      <c r="JOV29" s="11"/>
      <c r="JOW29" s="11"/>
      <c r="JOX29" s="11"/>
      <c r="JOY29" s="11"/>
      <c r="JOZ29" s="11"/>
      <c r="JPA29" s="11"/>
      <c r="JPB29" s="11"/>
      <c r="JPC29" s="11"/>
      <c r="JPD29" s="11"/>
      <c r="JPE29" s="11"/>
      <c r="JPF29" s="11"/>
      <c r="JPG29" s="11"/>
      <c r="JPH29" s="11"/>
      <c r="JPI29" s="11"/>
      <c r="JPJ29" s="11"/>
      <c r="JPK29" s="11"/>
      <c r="JPL29" s="11"/>
      <c r="JPM29" s="11"/>
      <c r="JPN29" s="11"/>
      <c r="JPO29" s="11"/>
      <c r="JPP29" s="11"/>
      <c r="JPQ29" s="11"/>
      <c r="JPR29" s="11"/>
      <c r="JPS29" s="11"/>
      <c r="JPT29" s="11"/>
      <c r="JPU29" s="11"/>
      <c r="JPV29" s="11"/>
      <c r="JPW29" s="11"/>
      <c r="JPX29" s="11"/>
      <c r="JPY29" s="11"/>
      <c r="JPZ29" s="11"/>
      <c r="JQA29" s="11"/>
      <c r="JQB29" s="11"/>
      <c r="JQC29" s="11"/>
      <c r="JQD29" s="11"/>
      <c r="JQE29" s="11"/>
      <c r="JQF29" s="11"/>
      <c r="JQG29" s="11"/>
      <c r="JQH29" s="11"/>
      <c r="JQI29" s="11"/>
      <c r="JQJ29" s="11"/>
      <c r="JQK29" s="11"/>
      <c r="JQL29" s="11"/>
      <c r="JQM29" s="11"/>
      <c r="JQN29" s="11"/>
      <c r="JQO29" s="11"/>
      <c r="JQP29" s="11"/>
      <c r="JQQ29" s="11"/>
      <c r="JQR29" s="11"/>
      <c r="JQS29" s="11"/>
      <c r="JQT29" s="11"/>
      <c r="JQU29" s="11"/>
      <c r="JQV29" s="11"/>
      <c r="JQW29" s="11"/>
      <c r="JQX29" s="11"/>
      <c r="JQY29" s="11"/>
      <c r="JQZ29" s="11"/>
      <c r="JRA29" s="11"/>
      <c r="JRB29" s="11"/>
      <c r="JRC29" s="11"/>
      <c r="JRD29" s="11"/>
      <c r="JRE29" s="11"/>
      <c r="JRF29" s="11"/>
      <c r="JRG29" s="11"/>
      <c r="JRH29" s="11"/>
      <c r="JRI29" s="11"/>
      <c r="JRJ29" s="11"/>
      <c r="JRK29" s="11"/>
      <c r="JRL29" s="11"/>
      <c r="JRM29" s="11"/>
      <c r="JRN29" s="11"/>
      <c r="JRO29" s="11"/>
      <c r="JRP29" s="11"/>
      <c r="JRQ29" s="11"/>
      <c r="JRR29" s="11"/>
      <c r="JRS29" s="11"/>
      <c r="JRT29" s="11"/>
      <c r="JRU29" s="11"/>
      <c r="JRV29" s="11"/>
      <c r="JRW29" s="11"/>
      <c r="JRX29" s="11"/>
      <c r="JRY29" s="11"/>
      <c r="JRZ29" s="11"/>
      <c r="JSA29" s="11"/>
      <c r="JSB29" s="11"/>
      <c r="JSC29" s="11"/>
      <c r="JSD29" s="11"/>
      <c r="JSE29" s="11"/>
      <c r="JSF29" s="11"/>
      <c r="JSG29" s="11"/>
      <c r="JSH29" s="11"/>
      <c r="JSI29" s="11"/>
      <c r="JSJ29" s="11"/>
      <c r="JSK29" s="11"/>
      <c r="JSL29" s="11"/>
      <c r="JSM29" s="11"/>
      <c r="JSN29" s="11"/>
      <c r="JSO29" s="11"/>
      <c r="JSP29" s="11"/>
      <c r="JSQ29" s="11"/>
      <c r="JSR29" s="11"/>
      <c r="JSS29" s="11"/>
      <c r="JST29" s="11"/>
      <c r="JSU29" s="11"/>
      <c r="JSV29" s="11"/>
      <c r="JSW29" s="11"/>
      <c r="JSX29" s="11"/>
      <c r="JSY29" s="11"/>
      <c r="JSZ29" s="11"/>
      <c r="JTA29" s="11"/>
      <c r="JTB29" s="11"/>
      <c r="JTC29" s="11"/>
      <c r="JTD29" s="11"/>
      <c r="JTE29" s="11"/>
      <c r="JTF29" s="11"/>
      <c r="JTG29" s="11"/>
      <c r="JTH29" s="11"/>
      <c r="JTI29" s="11"/>
      <c r="JTJ29" s="11"/>
      <c r="JTK29" s="11"/>
      <c r="JTL29" s="11"/>
      <c r="JTM29" s="11"/>
      <c r="JTN29" s="11"/>
      <c r="JTO29" s="11"/>
      <c r="JTP29" s="11"/>
      <c r="JTQ29" s="11"/>
      <c r="JTR29" s="11"/>
      <c r="JTS29" s="11"/>
      <c r="JTT29" s="11"/>
      <c r="JTU29" s="11"/>
      <c r="JTV29" s="11"/>
      <c r="JTW29" s="11"/>
      <c r="JTX29" s="11"/>
      <c r="JTY29" s="11"/>
      <c r="JTZ29" s="11"/>
      <c r="JUA29" s="11"/>
      <c r="JUB29" s="11"/>
      <c r="JUC29" s="11"/>
      <c r="JUD29" s="11"/>
      <c r="JUE29" s="11"/>
      <c r="JUF29" s="11"/>
      <c r="JUG29" s="11"/>
      <c r="JUH29" s="11"/>
      <c r="JUI29" s="11"/>
      <c r="JUJ29" s="11"/>
      <c r="JUK29" s="11"/>
      <c r="JUL29" s="11"/>
      <c r="JUM29" s="11"/>
      <c r="JUN29" s="11"/>
      <c r="JUO29" s="11"/>
      <c r="JUP29" s="11"/>
      <c r="JUQ29" s="11"/>
      <c r="JUR29" s="11"/>
      <c r="JUS29" s="11"/>
      <c r="JUT29" s="11"/>
      <c r="JUU29" s="11"/>
      <c r="JUV29" s="11"/>
      <c r="JUW29" s="11"/>
      <c r="JUX29" s="11"/>
      <c r="JUY29" s="11"/>
      <c r="JUZ29" s="11"/>
      <c r="JVA29" s="11"/>
      <c r="JVB29" s="11"/>
      <c r="JVC29" s="11"/>
      <c r="JVD29" s="11"/>
      <c r="JVE29" s="11"/>
      <c r="JVF29" s="11"/>
      <c r="JVG29" s="11"/>
      <c r="JVH29" s="11"/>
      <c r="JVI29" s="11"/>
      <c r="JVJ29" s="11"/>
      <c r="JVK29" s="11"/>
      <c r="JVL29" s="11"/>
      <c r="JVM29" s="11"/>
      <c r="JVN29" s="11"/>
      <c r="JVO29" s="11"/>
      <c r="JVP29" s="11"/>
      <c r="JVQ29" s="11"/>
      <c r="JVR29" s="11"/>
      <c r="JVS29" s="11"/>
      <c r="JVT29" s="11"/>
      <c r="JVU29" s="11"/>
      <c r="JVV29" s="11"/>
      <c r="JVW29" s="11"/>
      <c r="JVX29" s="11"/>
      <c r="JVY29" s="11"/>
      <c r="JVZ29" s="11"/>
      <c r="JWA29" s="11"/>
      <c r="JWB29" s="11"/>
      <c r="JWC29" s="11"/>
      <c r="JWD29" s="11"/>
      <c r="JWE29" s="11"/>
      <c r="JWF29" s="11"/>
      <c r="JWG29" s="11"/>
      <c r="JWH29" s="11"/>
      <c r="JWI29" s="11"/>
      <c r="JWJ29" s="11"/>
      <c r="JWK29" s="11"/>
      <c r="JWL29" s="11"/>
      <c r="JWM29" s="11"/>
      <c r="JWN29" s="11"/>
      <c r="JWO29" s="11"/>
      <c r="JWP29" s="11"/>
      <c r="JWQ29" s="11"/>
      <c r="JWR29" s="11"/>
      <c r="JWS29" s="11"/>
      <c r="JWT29" s="11"/>
      <c r="JWU29" s="11"/>
      <c r="JWV29" s="11"/>
      <c r="JWW29" s="11"/>
      <c r="JWX29" s="11"/>
      <c r="JWY29" s="11"/>
      <c r="JWZ29" s="11"/>
      <c r="JXA29" s="11"/>
      <c r="JXB29" s="11"/>
      <c r="JXC29" s="11"/>
      <c r="JXD29" s="11"/>
      <c r="JXE29" s="11"/>
      <c r="JXF29" s="11"/>
      <c r="JXG29" s="11"/>
      <c r="JXH29" s="11"/>
      <c r="JXI29" s="11"/>
      <c r="JXJ29" s="11"/>
      <c r="JXK29" s="11"/>
      <c r="JXL29" s="11"/>
      <c r="JXM29" s="11"/>
      <c r="JXN29" s="11"/>
      <c r="JXO29" s="11"/>
      <c r="JXP29" s="11"/>
      <c r="JXQ29" s="11"/>
      <c r="JXR29" s="11"/>
      <c r="JXS29" s="11"/>
      <c r="JXT29" s="11"/>
      <c r="JXU29" s="11"/>
      <c r="JXV29" s="11"/>
      <c r="JXW29" s="11"/>
      <c r="JXX29" s="11"/>
      <c r="JXY29" s="11"/>
      <c r="JXZ29" s="11"/>
      <c r="JYA29" s="11"/>
      <c r="JYB29" s="11"/>
      <c r="JYC29" s="11"/>
      <c r="JYD29" s="11"/>
      <c r="JYE29" s="11"/>
      <c r="JYF29" s="11"/>
      <c r="JYG29" s="11"/>
      <c r="JYH29" s="11"/>
      <c r="JYI29" s="11"/>
      <c r="JYJ29" s="11"/>
      <c r="JYK29" s="11"/>
      <c r="JYL29" s="11"/>
      <c r="JYM29" s="11"/>
      <c r="JYN29" s="11"/>
      <c r="JYO29" s="11"/>
      <c r="JYP29" s="11"/>
      <c r="JYQ29" s="11"/>
      <c r="JYR29" s="11"/>
      <c r="JYS29" s="11"/>
      <c r="JYT29" s="11"/>
      <c r="JYU29" s="11"/>
      <c r="JYV29" s="11"/>
      <c r="JYW29" s="11"/>
      <c r="JYX29" s="11"/>
      <c r="JYY29" s="11"/>
      <c r="JYZ29" s="11"/>
      <c r="JZA29" s="11"/>
      <c r="JZB29" s="11"/>
      <c r="JZC29" s="11"/>
      <c r="JZD29" s="11"/>
      <c r="JZE29" s="11"/>
      <c r="JZF29" s="11"/>
      <c r="JZG29" s="11"/>
      <c r="JZH29" s="11"/>
      <c r="JZI29" s="11"/>
      <c r="JZJ29" s="11"/>
      <c r="JZK29" s="11"/>
      <c r="JZL29" s="11"/>
      <c r="JZM29" s="11"/>
      <c r="JZN29" s="11"/>
      <c r="JZO29" s="11"/>
      <c r="JZP29" s="11"/>
      <c r="JZQ29" s="11"/>
      <c r="JZR29" s="11"/>
      <c r="JZS29" s="11"/>
      <c r="JZT29" s="11"/>
      <c r="JZU29" s="11"/>
      <c r="JZV29" s="11"/>
      <c r="JZW29" s="11"/>
      <c r="JZX29" s="11"/>
      <c r="JZY29" s="11"/>
      <c r="JZZ29" s="11"/>
      <c r="KAA29" s="11"/>
      <c r="KAB29" s="11"/>
      <c r="KAC29" s="11"/>
      <c r="KAD29" s="11"/>
      <c r="KAE29" s="11"/>
      <c r="KAF29" s="11"/>
      <c r="KAG29" s="11"/>
      <c r="KAH29" s="11"/>
      <c r="KAI29" s="11"/>
      <c r="KAJ29" s="11"/>
      <c r="KAK29" s="11"/>
      <c r="KAL29" s="11"/>
      <c r="KAM29" s="11"/>
      <c r="KAN29" s="11"/>
      <c r="KAO29" s="11"/>
      <c r="KAP29" s="11"/>
      <c r="KAQ29" s="11"/>
      <c r="KAR29" s="11"/>
      <c r="KAS29" s="11"/>
      <c r="KAT29" s="11"/>
      <c r="KAU29" s="11"/>
      <c r="KAV29" s="11"/>
      <c r="KAW29" s="11"/>
      <c r="KAX29" s="11"/>
      <c r="KAY29" s="11"/>
      <c r="KAZ29" s="11"/>
      <c r="KBA29" s="11"/>
      <c r="KBB29" s="11"/>
      <c r="KBC29" s="11"/>
      <c r="KBD29" s="11"/>
      <c r="KBE29" s="11"/>
      <c r="KBF29" s="11"/>
      <c r="KBG29" s="11"/>
      <c r="KBH29" s="11"/>
      <c r="KBI29" s="11"/>
      <c r="KBJ29" s="11"/>
      <c r="KBK29" s="11"/>
      <c r="KBL29" s="11"/>
      <c r="KBM29" s="11"/>
      <c r="KBN29" s="11"/>
      <c r="KBO29" s="11"/>
      <c r="KBP29" s="11"/>
      <c r="KBQ29" s="11"/>
      <c r="KBR29" s="11"/>
      <c r="KBS29" s="11"/>
      <c r="KBT29" s="11"/>
      <c r="KBU29" s="11"/>
      <c r="KBV29" s="11"/>
      <c r="KBW29" s="11"/>
      <c r="KBX29" s="11"/>
      <c r="KBY29" s="11"/>
      <c r="KBZ29" s="11"/>
      <c r="KCA29" s="11"/>
      <c r="KCB29" s="11"/>
      <c r="KCC29" s="11"/>
      <c r="KCD29" s="11"/>
      <c r="KCE29" s="11"/>
      <c r="KCF29" s="11"/>
      <c r="KCG29" s="11"/>
      <c r="KCH29" s="11"/>
      <c r="KCI29" s="11"/>
      <c r="KCJ29" s="11"/>
      <c r="KCK29" s="11"/>
      <c r="KCL29" s="11"/>
      <c r="KCM29" s="11"/>
      <c r="KCN29" s="11"/>
      <c r="KCO29" s="11"/>
      <c r="KCP29" s="11"/>
      <c r="KCQ29" s="11"/>
      <c r="KCR29" s="11"/>
      <c r="KCS29" s="11"/>
      <c r="KCT29" s="11"/>
      <c r="KCU29" s="11"/>
      <c r="KCV29" s="11"/>
      <c r="KCW29" s="11"/>
      <c r="KCX29" s="11"/>
      <c r="KCY29" s="11"/>
      <c r="KCZ29" s="11"/>
      <c r="KDA29" s="11"/>
      <c r="KDB29" s="11"/>
      <c r="KDC29" s="11"/>
      <c r="KDD29" s="11"/>
      <c r="KDE29" s="11"/>
      <c r="KDF29" s="11"/>
      <c r="KDG29" s="11"/>
      <c r="KDH29" s="11"/>
      <c r="KDI29" s="11"/>
      <c r="KDJ29" s="11"/>
      <c r="KDK29" s="11"/>
      <c r="KDL29" s="11"/>
      <c r="KDM29" s="11"/>
      <c r="KDN29" s="11"/>
      <c r="KDO29" s="11"/>
      <c r="KDP29" s="11"/>
      <c r="KDQ29" s="11"/>
      <c r="KDR29" s="11"/>
      <c r="KDS29" s="11"/>
      <c r="KDT29" s="11"/>
      <c r="KDU29" s="11"/>
      <c r="KDV29" s="11"/>
      <c r="KDW29" s="11"/>
      <c r="KDX29" s="11"/>
      <c r="KDY29" s="11"/>
      <c r="KDZ29" s="11"/>
      <c r="KEA29" s="11"/>
      <c r="KEB29" s="11"/>
      <c r="KEC29" s="11"/>
      <c r="KED29" s="11"/>
      <c r="KEE29" s="11"/>
      <c r="KEF29" s="11"/>
      <c r="KEG29" s="11"/>
      <c r="KEH29" s="11"/>
      <c r="KEI29" s="11"/>
      <c r="KEJ29" s="11"/>
      <c r="KEK29" s="11"/>
      <c r="KEL29" s="11"/>
      <c r="KEM29" s="11"/>
      <c r="KEN29" s="11"/>
      <c r="KEO29" s="11"/>
      <c r="KEP29" s="11"/>
      <c r="KEQ29" s="11"/>
      <c r="KER29" s="11"/>
      <c r="KES29" s="11"/>
      <c r="KET29" s="11"/>
      <c r="KEU29" s="11"/>
      <c r="KEV29" s="11"/>
      <c r="KEW29" s="11"/>
      <c r="KEX29" s="11"/>
      <c r="KEY29" s="11"/>
      <c r="KEZ29" s="11"/>
      <c r="KFA29" s="11"/>
      <c r="KFB29" s="11"/>
      <c r="KFC29" s="11"/>
      <c r="KFD29" s="11"/>
      <c r="KFE29" s="11"/>
      <c r="KFF29" s="11"/>
      <c r="KFG29" s="11"/>
      <c r="KFH29" s="11"/>
      <c r="KFI29" s="11"/>
      <c r="KFJ29" s="11"/>
      <c r="KFK29" s="11"/>
      <c r="KFL29" s="11"/>
      <c r="KFM29" s="11"/>
      <c r="KFN29" s="11"/>
      <c r="KFO29" s="11"/>
      <c r="KFP29" s="11"/>
      <c r="KFQ29" s="11"/>
      <c r="KFR29" s="11"/>
      <c r="KFS29" s="11"/>
      <c r="KFT29" s="11"/>
      <c r="KFU29" s="11"/>
      <c r="KFV29" s="11"/>
      <c r="KFW29" s="11"/>
      <c r="KFX29" s="11"/>
      <c r="KFY29" s="11"/>
      <c r="KFZ29" s="11"/>
      <c r="KGA29" s="11"/>
      <c r="KGB29" s="11"/>
      <c r="KGC29" s="11"/>
      <c r="KGD29" s="11"/>
      <c r="KGE29" s="11"/>
      <c r="KGF29" s="11"/>
      <c r="KGG29" s="11"/>
      <c r="KGH29" s="11"/>
      <c r="KGI29" s="11"/>
      <c r="KGJ29" s="11"/>
      <c r="KGK29" s="11"/>
      <c r="KGL29" s="11"/>
      <c r="KGM29" s="11"/>
      <c r="KGN29" s="11"/>
      <c r="KGO29" s="11"/>
      <c r="KGP29" s="11"/>
      <c r="KGQ29" s="11"/>
      <c r="KGR29" s="11"/>
      <c r="KGS29" s="11"/>
      <c r="KGT29" s="11"/>
      <c r="KGU29" s="11"/>
      <c r="KGV29" s="11"/>
      <c r="KGW29" s="11"/>
      <c r="KGX29" s="11"/>
      <c r="KGY29" s="11"/>
      <c r="KGZ29" s="11"/>
      <c r="KHA29" s="11"/>
      <c r="KHB29" s="11"/>
      <c r="KHC29" s="11"/>
      <c r="KHD29" s="11"/>
      <c r="KHE29" s="11"/>
      <c r="KHF29" s="11"/>
      <c r="KHG29" s="11"/>
      <c r="KHH29" s="11"/>
      <c r="KHI29" s="11"/>
      <c r="KHJ29" s="11"/>
      <c r="KHK29" s="11"/>
      <c r="KHL29" s="11"/>
      <c r="KHM29" s="11"/>
      <c r="KHN29" s="11"/>
      <c r="KHO29" s="11"/>
      <c r="KHP29" s="11"/>
      <c r="KHQ29" s="11"/>
      <c r="KHR29" s="11"/>
      <c r="KHS29" s="11"/>
      <c r="KHT29" s="11"/>
      <c r="KHU29" s="11"/>
      <c r="KHV29" s="11"/>
      <c r="KHW29" s="11"/>
      <c r="KHX29" s="11"/>
      <c r="KHY29" s="11"/>
      <c r="KHZ29" s="11"/>
      <c r="KIA29" s="11"/>
      <c r="KIB29" s="11"/>
      <c r="KIC29" s="11"/>
      <c r="KID29" s="11"/>
      <c r="KIE29" s="11"/>
      <c r="KIF29" s="11"/>
      <c r="KIG29" s="11"/>
      <c r="KIH29" s="11"/>
      <c r="KII29" s="11"/>
      <c r="KIJ29" s="11"/>
      <c r="KIK29" s="11"/>
      <c r="KIL29" s="11"/>
      <c r="KIM29" s="11"/>
      <c r="KIN29" s="11"/>
      <c r="KIO29" s="11"/>
      <c r="KIP29" s="11"/>
      <c r="KIQ29" s="11"/>
      <c r="KIR29" s="11"/>
      <c r="KIS29" s="11"/>
      <c r="KIT29" s="11"/>
      <c r="KIU29" s="11"/>
      <c r="KIV29" s="11"/>
      <c r="KIW29" s="11"/>
      <c r="KIX29" s="11"/>
      <c r="KIY29" s="11"/>
      <c r="KIZ29" s="11"/>
      <c r="KJA29" s="11"/>
      <c r="KJB29" s="11"/>
      <c r="KJC29" s="11"/>
      <c r="KJD29" s="11"/>
      <c r="KJE29" s="11"/>
      <c r="KJF29" s="11"/>
      <c r="KJG29" s="11"/>
      <c r="KJH29" s="11"/>
      <c r="KJI29" s="11"/>
      <c r="KJJ29" s="11"/>
      <c r="KJK29" s="11"/>
      <c r="KJL29" s="11"/>
      <c r="KJM29" s="11"/>
      <c r="KJN29" s="11"/>
      <c r="KJO29" s="11"/>
      <c r="KJP29" s="11"/>
      <c r="KJQ29" s="11"/>
      <c r="KJR29" s="11"/>
      <c r="KJS29" s="11"/>
      <c r="KJT29" s="11"/>
      <c r="KJU29" s="11"/>
      <c r="KJV29" s="11"/>
      <c r="KJW29" s="11"/>
      <c r="KJX29" s="11"/>
      <c r="KJY29" s="11"/>
      <c r="KJZ29" s="11"/>
      <c r="KKA29" s="11"/>
      <c r="KKB29" s="11"/>
      <c r="KKC29" s="11"/>
      <c r="KKD29" s="11"/>
      <c r="KKE29" s="11"/>
      <c r="KKF29" s="11"/>
      <c r="KKG29" s="11"/>
      <c r="KKH29" s="11"/>
      <c r="KKI29" s="11"/>
      <c r="KKJ29" s="11"/>
      <c r="KKK29" s="11"/>
      <c r="KKL29" s="11"/>
      <c r="KKM29" s="11"/>
      <c r="KKN29" s="11"/>
      <c r="KKO29" s="11"/>
      <c r="KKP29" s="11"/>
      <c r="KKQ29" s="11"/>
      <c r="KKR29" s="11"/>
      <c r="KKS29" s="11"/>
      <c r="KKT29" s="11"/>
      <c r="KKU29" s="11"/>
      <c r="KKV29" s="11"/>
      <c r="KKW29" s="11"/>
      <c r="KKX29" s="11"/>
      <c r="KKY29" s="11"/>
      <c r="KKZ29" s="11"/>
      <c r="KLA29" s="11"/>
      <c r="KLB29" s="11"/>
      <c r="KLC29" s="11"/>
      <c r="KLD29" s="11"/>
      <c r="KLE29" s="11"/>
      <c r="KLF29" s="11"/>
      <c r="KLG29" s="11"/>
      <c r="KLH29" s="11"/>
      <c r="KLI29" s="11"/>
      <c r="KLJ29" s="11"/>
      <c r="KLK29" s="11"/>
      <c r="KLL29" s="11"/>
      <c r="KLM29" s="11"/>
      <c r="KLN29" s="11"/>
      <c r="KLO29" s="11"/>
      <c r="KLP29" s="11"/>
      <c r="KLQ29" s="11"/>
      <c r="KLR29" s="11"/>
      <c r="KLS29" s="11"/>
      <c r="KLT29" s="11"/>
      <c r="KLU29" s="11"/>
      <c r="KLV29" s="11"/>
      <c r="KLW29" s="11"/>
      <c r="KLX29" s="11"/>
      <c r="KLY29" s="11"/>
      <c r="KLZ29" s="11"/>
      <c r="KMA29" s="11"/>
      <c r="KMB29" s="11"/>
      <c r="KMC29" s="11"/>
      <c r="KMD29" s="11"/>
      <c r="KME29" s="11"/>
      <c r="KMF29" s="11"/>
      <c r="KMG29" s="11"/>
      <c r="KMH29" s="11"/>
      <c r="KMI29" s="11"/>
      <c r="KMJ29" s="11"/>
      <c r="KMK29" s="11"/>
      <c r="KML29" s="11"/>
      <c r="KMM29" s="11"/>
      <c r="KMN29" s="11"/>
      <c r="KMO29" s="11"/>
      <c r="KMP29" s="11"/>
      <c r="KMQ29" s="11"/>
      <c r="KMR29" s="11"/>
      <c r="KMS29" s="11"/>
      <c r="KMT29" s="11"/>
      <c r="KMU29" s="11"/>
      <c r="KMV29" s="11"/>
      <c r="KMW29" s="11"/>
      <c r="KMX29" s="11"/>
      <c r="KMY29" s="11"/>
      <c r="KMZ29" s="11"/>
      <c r="KNA29" s="11"/>
      <c r="KNB29" s="11"/>
      <c r="KNC29" s="11"/>
      <c r="KND29" s="11"/>
      <c r="KNE29" s="11"/>
      <c r="KNF29" s="11"/>
      <c r="KNG29" s="11"/>
      <c r="KNH29" s="11"/>
      <c r="KNI29" s="11"/>
      <c r="KNJ29" s="11"/>
      <c r="KNK29" s="11"/>
      <c r="KNL29" s="11"/>
      <c r="KNM29" s="11"/>
      <c r="KNN29" s="11"/>
      <c r="KNO29" s="11"/>
      <c r="KNP29" s="11"/>
      <c r="KNQ29" s="11"/>
      <c r="KNR29" s="11"/>
      <c r="KNS29" s="11"/>
      <c r="KNT29" s="11"/>
      <c r="KNU29" s="11"/>
      <c r="KNV29" s="11"/>
      <c r="KNW29" s="11"/>
      <c r="KNX29" s="11"/>
      <c r="KNY29" s="11"/>
      <c r="KNZ29" s="11"/>
      <c r="KOA29" s="11"/>
      <c r="KOB29" s="11"/>
      <c r="KOC29" s="11"/>
      <c r="KOD29" s="11"/>
      <c r="KOE29" s="11"/>
      <c r="KOF29" s="11"/>
      <c r="KOG29" s="11"/>
      <c r="KOH29" s="11"/>
      <c r="KOI29" s="11"/>
      <c r="KOJ29" s="11"/>
      <c r="KOK29" s="11"/>
      <c r="KOL29" s="11"/>
      <c r="KOM29" s="11"/>
      <c r="KON29" s="11"/>
      <c r="KOO29" s="11"/>
      <c r="KOP29" s="11"/>
      <c r="KOQ29" s="11"/>
      <c r="KOR29" s="11"/>
      <c r="KOS29" s="11"/>
      <c r="KOT29" s="11"/>
      <c r="KOU29" s="11"/>
      <c r="KOV29" s="11"/>
      <c r="KOW29" s="11"/>
      <c r="KOX29" s="11"/>
      <c r="KOY29" s="11"/>
      <c r="KOZ29" s="11"/>
      <c r="KPA29" s="11"/>
      <c r="KPB29" s="11"/>
      <c r="KPC29" s="11"/>
      <c r="KPD29" s="11"/>
      <c r="KPE29" s="11"/>
      <c r="KPF29" s="11"/>
      <c r="KPG29" s="11"/>
      <c r="KPH29" s="11"/>
      <c r="KPI29" s="11"/>
      <c r="KPJ29" s="11"/>
      <c r="KPK29" s="11"/>
      <c r="KPL29" s="11"/>
      <c r="KPM29" s="11"/>
      <c r="KPN29" s="11"/>
      <c r="KPO29" s="11"/>
      <c r="KPP29" s="11"/>
      <c r="KPQ29" s="11"/>
      <c r="KPR29" s="11"/>
      <c r="KPS29" s="11"/>
      <c r="KPT29" s="11"/>
      <c r="KPU29" s="11"/>
      <c r="KPV29" s="11"/>
      <c r="KPW29" s="11"/>
      <c r="KPX29" s="11"/>
      <c r="KPY29" s="11"/>
      <c r="KPZ29" s="11"/>
      <c r="KQA29" s="11"/>
      <c r="KQB29" s="11"/>
      <c r="KQC29" s="11"/>
      <c r="KQD29" s="11"/>
      <c r="KQE29" s="11"/>
      <c r="KQF29" s="11"/>
      <c r="KQG29" s="11"/>
      <c r="KQH29" s="11"/>
      <c r="KQI29" s="11"/>
      <c r="KQJ29" s="11"/>
      <c r="KQK29" s="11"/>
      <c r="KQL29" s="11"/>
      <c r="KQM29" s="11"/>
      <c r="KQN29" s="11"/>
      <c r="KQO29" s="11"/>
      <c r="KQP29" s="11"/>
      <c r="KQQ29" s="11"/>
      <c r="KQR29" s="11"/>
      <c r="KQS29" s="11"/>
      <c r="KQT29" s="11"/>
      <c r="KQU29" s="11"/>
      <c r="KQV29" s="11"/>
      <c r="KQW29" s="11"/>
      <c r="KQX29" s="11"/>
      <c r="KQY29" s="11"/>
      <c r="KQZ29" s="11"/>
      <c r="KRA29" s="11"/>
      <c r="KRB29" s="11"/>
      <c r="KRC29" s="11"/>
      <c r="KRD29" s="11"/>
      <c r="KRE29" s="11"/>
      <c r="KRF29" s="11"/>
      <c r="KRG29" s="11"/>
      <c r="KRH29" s="11"/>
      <c r="KRI29" s="11"/>
      <c r="KRJ29" s="11"/>
      <c r="KRK29" s="11"/>
      <c r="KRL29" s="11"/>
      <c r="KRM29" s="11"/>
      <c r="KRN29" s="11"/>
      <c r="KRO29" s="11"/>
      <c r="KRP29" s="11"/>
      <c r="KRQ29" s="11"/>
      <c r="KRR29" s="11"/>
      <c r="KRS29" s="11"/>
      <c r="KRT29" s="11"/>
      <c r="KRU29" s="11"/>
      <c r="KRV29" s="11"/>
      <c r="KRW29" s="11"/>
      <c r="KRX29" s="11"/>
      <c r="KRY29" s="11"/>
      <c r="KRZ29" s="11"/>
      <c r="KSA29" s="11"/>
      <c r="KSB29" s="11"/>
      <c r="KSC29" s="11"/>
      <c r="KSD29" s="11"/>
      <c r="KSE29" s="11"/>
      <c r="KSF29" s="11"/>
      <c r="KSG29" s="11"/>
      <c r="KSH29" s="11"/>
      <c r="KSI29" s="11"/>
      <c r="KSJ29" s="11"/>
      <c r="KSK29" s="11"/>
      <c r="KSL29" s="11"/>
      <c r="KSM29" s="11"/>
      <c r="KSN29" s="11"/>
      <c r="KSO29" s="11"/>
      <c r="KSP29" s="11"/>
      <c r="KSQ29" s="11"/>
      <c r="KSR29" s="11"/>
      <c r="KSS29" s="11"/>
      <c r="KST29" s="11"/>
      <c r="KSU29" s="11"/>
      <c r="KSV29" s="11"/>
      <c r="KSW29" s="11"/>
      <c r="KSX29" s="11"/>
      <c r="KSY29" s="11"/>
      <c r="KSZ29" s="11"/>
      <c r="KTA29" s="11"/>
      <c r="KTB29" s="11"/>
      <c r="KTC29" s="11"/>
      <c r="KTD29" s="11"/>
      <c r="KTE29" s="11"/>
      <c r="KTF29" s="11"/>
      <c r="KTG29" s="11"/>
      <c r="KTH29" s="11"/>
      <c r="KTI29" s="11"/>
      <c r="KTJ29" s="11"/>
      <c r="KTK29" s="11"/>
      <c r="KTL29" s="11"/>
      <c r="KTM29" s="11"/>
      <c r="KTN29" s="11"/>
      <c r="KTO29" s="11"/>
      <c r="KTP29" s="11"/>
      <c r="KTQ29" s="11"/>
      <c r="KTR29" s="11"/>
      <c r="KTS29" s="11"/>
      <c r="KTT29" s="11"/>
      <c r="KTU29" s="11"/>
      <c r="KTV29" s="11"/>
      <c r="KTW29" s="11"/>
      <c r="KTX29" s="11"/>
      <c r="KTY29" s="11"/>
      <c r="KTZ29" s="11"/>
      <c r="KUA29" s="11"/>
      <c r="KUB29" s="11"/>
      <c r="KUC29" s="11"/>
      <c r="KUD29" s="11"/>
      <c r="KUE29" s="11"/>
      <c r="KUF29" s="11"/>
      <c r="KUG29" s="11"/>
      <c r="KUH29" s="11"/>
      <c r="KUI29" s="11"/>
      <c r="KUJ29" s="11"/>
      <c r="KUK29" s="11"/>
      <c r="KUL29" s="11"/>
      <c r="KUM29" s="11"/>
      <c r="KUN29" s="11"/>
      <c r="KUO29" s="11"/>
      <c r="KUP29" s="11"/>
      <c r="KUQ29" s="11"/>
      <c r="KUR29" s="11"/>
      <c r="KUS29" s="11"/>
      <c r="KUT29" s="11"/>
      <c r="KUU29" s="11"/>
      <c r="KUV29" s="11"/>
      <c r="KUW29" s="11"/>
      <c r="KUX29" s="11"/>
      <c r="KUY29" s="11"/>
      <c r="KUZ29" s="11"/>
      <c r="KVA29" s="11"/>
      <c r="KVB29" s="11"/>
      <c r="KVC29" s="11"/>
      <c r="KVD29" s="11"/>
      <c r="KVE29" s="11"/>
      <c r="KVF29" s="11"/>
      <c r="KVG29" s="11"/>
      <c r="KVH29" s="11"/>
      <c r="KVI29" s="11"/>
      <c r="KVJ29" s="11"/>
      <c r="KVK29" s="11"/>
      <c r="KVL29" s="11"/>
      <c r="KVM29" s="11"/>
      <c r="KVN29" s="11"/>
      <c r="KVO29" s="11"/>
      <c r="KVP29" s="11"/>
      <c r="KVQ29" s="11"/>
      <c r="KVR29" s="11"/>
      <c r="KVS29" s="11"/>
      <c r="KVT29" s="11"/>
      <c r="KVU29" s="11"/>
      <c r="KVV29" s="11"/>
      <c r="KVW29" s="11"/>
      <c r="KVX29" s="11"/>
      <c r="KVY29" s="11"/>
      <c r="KVZ29" s="11"/>
      <c r="KWA29" s="11"/>
      <c r="KWB29" s="11"/>
      <c r="KWC29" s="11"/>
      <c r="KWD29" s="11"/>
      <c r="KWE29" s="11"/>
      <c r="KWF29" s="11"/>
      <c r="KWG29" s="11"/>
      <c r="KWH29" s="11"/>
      <c r="KWI29" s="11"/>
      <c r="KWJ29" s="11"/>
      <c r="KWK29" s="11"/>
      <c r="KWL29" s="11"/>
      <c r="KWM29" s="11"/>
      <c r="KWN29" s="11"/>
      <c r="KWO29" s="11"/>
      <c r="KWP29" s="11"/>
      <c r="KWQ29" s="11"/>
      <c r="KWR29" s="11"/>
      <c r="KWS29" s="11"/>
      <c r="KWT29" s="11"/>
      <c r="KWU29" s="11"/>
      <c r="KWV29" s="11"/>
      <c r="KWW29" s="11"/>
      <c r="KWX29" s="11"/>
      <c r="KWY29" s="11"/>
      <c r="KWZ29" s="11"/>
      <c r="KXA29" s="11"/>
      <c r="KXB29" s="11"/>
      <c r="KXC29" s="11"/>
      <c r="KXD29" s="11"/>
      <c r="KXE29" s="11"/>
      <c r="KXF29" s="11"/>
      <c r="KXG29" s="11"/>
      <c r="KXH29" s="11"/>
      <c r="KXI29" s="11"/>
      <c r="KXJ29" s="11"/>
      <c r="KXK29" s="11"/>
      <c r="KXL29" s="11"/>
      <c r="KXM29" s="11"/>
      <c r="KXN29" s="11"/>
      <c r="KXO29" s="11"/>
      <c r="KXP29" s="11"/>
      <c r="KXQ29" s="11"/>
      <c r="KXR29" s="11"/>
      <c r="KXS29" s="11"/>
      <c r="KXT29" s="11"/>
      <c r="KXU29" s="11"/>
      <c r="KXV29" s="11"/>
      <c r="KXW29" s="11"/>
      <c r="KXX29" s="11"/>
      <c r="KXY29" s="11"/>
      <c r="KXZ29" s="11"/>
      <c r="KYA29" s="11"/>
      <c r="KYB29" s="11"/>
      <c r="KYC29" s="11"/>
      <c r="KYD29" s="11"/>
      <c r="KYE29" s="11"/>
      <c r="KYF29" s="11"/>
      <c r="KYG29" s="11"/>
      <c r="KYH29" s="11"/>
      <c r="KYI29" s="11"/>
      <c r="KYJ29" s="11"/>
      <c r="KYK29" s="11"/>
      <c r="KYL29" s="11"/>
      <c r="KYM29" s="11"/>
      <c r="KYN29" s="11"/>
      <c r="KYO29" s="11"/>
      <c r="KYP29" s="11"/>
      <c r="KYQ29" s="11"/>
      <c r="KYR29" s="11"/>
      <c r="KYS29" s="11"/>
      <c r="KYT29" s="11"/>
      <c r="KYU29" s="11"/>
      <c r="KYV29" s="11"/>
      <c r="KYW29" s="11"/>
      <c r="KYX29" s="11"/>
      <c r="KYY29" s="11"/>
      <c r="KYZ29" s="11"/>
      <c r="KZA29" s="11"/>
      <c r="KZB29" s="11"/>
      <c r="KZC29" s="11"/>
      <c r="KZD29" s="11"/>
      <c r="KZE29" s="11"/>
      <c r="KZF29" s="11"/>
      <c r="KZG29" s="11"/>
      <c r="KZH29" s="11"/>
      <c r="KZI29" s="11"/>
      <c r="KZJ29" s="11"/>
      <c r="KZK29" s="11"/>
      <c r="KZL29" s="11"/>
      <c r="KZM29" s="11"/>
      <c r="KZN29" s="11"/>
      <c r="KZO29" s="11"/>
      <c r="KZP29" s="11"/>
      <c r="KZQ29" s="11"/>
      <c r="KZR29" s="11"/>
      <c r="KZS29" s="11"/>
      <c r="KZT29" s="11"/>
      <c r="KZU29" s="11"/>
      <c r="KZV29" s="11"/>
      <c r="KZW29" s="11"/>
      <c r="KZX29" s="11"/>
      <c r="KZY29" s="11"/>
      <c r="KZZ29" s="11"/>
      <c r="LAA29" s="11"/>
      <c r="LAB29" s="11"/>
      <c r="LAC29" s="11"/>
      <c r="LAD29" s="11"/>
      <c r="LAE29" s="11"/>
      <c r="LAF29" s="11"/>
      <c r="LAG29" s="11"/>
      <c r="LAH29" s="11"/>
      <c r="LAI29" s="11"/>
      <c r="LAJ29" s="11"/>
      <c r="LAK29" s="11"/>
      <c r="LAL29" s="11"/>
      <c r="LAM29" s="11"/>
      <c r="LAN29" s="11"/>
      <c r="LAO29" s="11"/>
      <c r="LAP29" s="11"/>
      <c r="LAQ29" s="11"/>
      <c r="LAR29" s="11"/>
      <c r="LAS29" s="11"/>
      <c r="LAT29" s="11"/>
      <c r="LAU29" s="11"/>
      <c r="LAV29" s="11"/>
      <c r="LAW29" s="11"/>
      <c r="LAX29" s="11"/>
      <c r="LAY29" s="11"/>
      <c r="LAZ29" s="11"/>
      <c r="LBA29" s="11"/>
      <c r="LBB29" s="11"/>
      <c r="LBC29" s="11"/>
      <c r="LBD29" s="11"/>
      <c r="LBE29" s="11"/>
      <c r="LBF29" s="11"/>
      <c r="LBG29" s="11"/>
      <c r="LBH29" s="11"/>
      <c r="LBI29" s="11"/>
      <c r="LBJ29" s="11"/>
      <c r="LBK29" s="11"/>
      <c r="LBL29" s="11"/>
      <c r="LBM29" s="11"/>
      <c r="LBN29" s="11"/>
      <c r="LBO29" s="11"/>
      <c r="LBP29" s="11"/>
      <c r="LBQ29" s="11"/>
      <c r="LBR29" s="11"/>
      <c r="LBS29" s="11"/>
      <c r="LBT29" s="11"/>
      <c r="LBU29" s="11"/>
      <c r="LBV29" s="11"/>
      <c r="LBW29" s="11"/>
      <c r="LBX29" s="11"/>
      <c r="LBY29" s="11"/>
      <c r="LBZ29" s="11"/>
      <c r="LCA29" s="11"/>
      <c r="LCB29" s="11"/>
      <c r="LCC29" s="11"/>
      <c r="LCD29" s="11"/>
      <c r="LCE29" s="11"/>
      <c r="LCF29" s="11"/>
      <c r="LCG29" s="11"/>
      <c r="LCH29" s="11"/>
      <c r="LCI29" s="11"/>
      <c r="LCJ29" s="11"/>
      <c r="LCK29" s="11"/>
      <c r="LCL29" s="11"/>
      <c r="LCM29" s="11"/>
      <c r="LCN29" s="11"/>
      <c r="LCO29" s="11"/>
      <c r="LCP29" s="11"/>
      <c r="LCQ29" s="11"/>
      <c r="LCR29" s="11"/>
      <c r="LCS29" s="11"/>
      <c r="LCT29" s="11"/>
      <c r="LCU29" s="11"/>
      <c r="LCV29" s="11"/>
      <c r="LCW29" s="11"/>
      <c r="LCX29" s="11"/>
      <c r="LCY29" s="11"/>
      <c r="LCZ29" s="11"/>
      <c r="LDA29" s="11"/>
      <c r="LDB29" s="11"/>
      <c r="LDC29" s="11"/>
      <c r="LDD29" s="11"/>
      <c r="LDE29" s="11"/>
      <c r="LDF29" s="11"/>
      <c r="LDG29" s="11"/>
      <c r="LDH29" s="11"/>
      <c r="LDI29" s="11"/>
      <c r="LDJ29" s="11"/>
      <c r="LDK29" s="11"/>
      <c r="LDL29" s="11"/>
      <c r="LDM29" s="11"/>
      <c r="LDN29" s="11"/>
      <c r="LDO29" s="11"/>
      <c r="LDP29" s="11"/>
      <c r="LDQ29" s="11"/>
      <c r="LDR29" s="11"/>
      <c r="LDS29" s="11"/>
      <c r="LDT29" s="11"/>
      <c r="LDU29" s="11"/>
      <c r="LDV29" s="11"/>
      <c r="LDW29" s="11"/>
      <c r="LDX29" s="11"/>
      <c r="LDY29" s="11"/>
      <c r="LDZ29" s="11"/>
      <c r="LEA29" s="11"/>
      <c r="LEB29" s="11"/>
      <c r="LEC29" s="11"/>
      <c r="LED29" s="11"/>
      <c r="LEE29" s="11"/>
      <c r="LEF29" s="11"/>
      <c r="LEG29" s="11"/>
      <c r="LEH29" s="11"/>
      <c r="LEI29" s="11"/>
      <c r="LEJ29" s="11"/>
      <c r="LEK29" s="11"/>
      <c r="LEL29" s="11"/>
      <c r="LEM29" s="11"/>
      <c r="LEN29" s="11"/>
      <c r="LEO29" s="11"/>
      <c r="LEP29" s="11"/>
      <c r="LEQ29" s="11"/>
      <c r="LER29" s="11"/>
      <c r="LES29" s="11"/>
      <c r="LET29" s="11"/>
      <c r="LEU29" s="11"/>
      <c r="LEV29" s="11"/>
      <c r="LEW29" s="11"/>
      <c r="LEX29" s="11"/>
      <c r="LEY29" s="11"/>
      <c r="LEZ29" s="11"/>
      <c r="LFA29" s="11"/>
      <c r="LFB29" s="11"/>
      <c r="LFC29" s="11"/>
      <c r="LFD29" s="11"/>
      <c r="LFE29" s="11"/>
      <c r="LFF29" s="11"/>
      <c r="LFG29" s="11"/>
      <c r="LFH29" s="11"/>
      <c r="LFI29" s="11"/>
      <c r="LFJ29" s="11"/>
      <c r="LFK29" s="11"/>
      <c r="LFL29" s="11"/>
      <c r="LFM29" s="11"/>
      <c r="LFN29" s="11"/>
      <c r="LFO29" s="11"/>
      <c r="LFP29" s="11"/>
      <c r="LFQ29" s="11"/>
      <c r="LFR29" s="11"/>
      <c r="LFS29" s="11"/>
      <c r="LFT29" s="11"/>
      <c r="LFU29" s="11"/>
      <c r="LFV29" s="11"/>
      <c r="LFW29" s="11"/>
      <c r="LFX29" s="11"/>
      <c r="LFY29" s="11"/>
      <c r="LFZ29" s="11"/>
      <c r="LGA29" s="11"/>
      <c r="LGB29" s="11"/>
      <c r="LGC29" s="11"/>
      <c r="LGD29" s="11"/>
      <c r="LGE29" s="11"/>
      <c r="LGF29" s="11"/>
      <c r="LGG29" s="11"/>
      <c r="LGH29" s="11"/>
      <c r="LGI29" s="11"/>
      <c r="LGJ29" s="11"/>
      <c r="LGK29" s="11"/>
      <c r="LGL29" s="11"/>
      <c r="LGM29" s="11"/>
      <c r="LGN29" s="11"/>
      <c r="LGO29" s="11"/>
      <c r="LGP29" s="11"/>
      <c r="LGQ29" s="11"/>
      <c r="LGR29" s="11"/>
      <c r="LGS29" s="11"/>
      <c r="LGT29" s="11"/>
      <c r="LGU29" s="11"/>
      <c r="LGV29" s="11"/>
      <c r="LGW29" s="11"/>
      <c r="LGX29" s="11"/>
      <c r="LGY29" s="11"/>
      <c r="LGZ29" s="11"/>
      <c r="LHA29" s="11"/>
      <c r="LHB29" s="11"/>
      <c r="LHC29" s="11"/>
      <c r="LHD29" s="11"/>
      <c r="LHE29" s="11"/>
      <c r="LHF29" s="11"/>
      <c r="LHG29" s="11"/>
      <c r="LHH29" s="11"/>
      <c r="LHI29" s="11"/>
      <c r="LHJ29" s="11"/>
      <c r="LHK29" s="11"/>
      <c r="LHL29" s="11"/>
      <c r="LHM29" s="11"/>
      <c r="LHN29" s="11"/>
      <c r="LHO29" s="11"/>
      <c r="LHP29" s="11"/>
      <c r="LHQ29" s="11"/>
      <c r="LHR29" s="11"/>
      <c r="LHS29" s="11"/>
      <c r="LHT29" s="11"/>
      <c r="LHU29" s="11"/>
      <c r="LHV29" s="11"/>
      <c r="LHW29" s="11"/>
      <c r="LHX29" s="11"/>
      <c r="LHY29" s="11"/>
      <c r="LHZ29" s="11"/>
      <c r="LIA29" s="11"/>
      <c r="LIB29" s="11"/>
      <c r="LIC29" s="11"/>
      <c r="LID29" s="11"/>
      <c r="LIE29" s="11"/>
      <c r="LIF29" s="11"/>
      <c r="LIG29" s="11"/>
      <c r="LIH29" s="11"/>
      <c r="LII29" s="11"/>
      <c r="LIJ29" s="11"/>
      <c r="LIK29" s="11"/>
      <c r="LIL29" s="11"/>
      <c r="LIM29" s="11"/>
      <c r="LIN29" s="11"/>
      <c r="LIO29" s="11"/>
      <c r="LIP29" s="11"/>
      <c r="LIQ29" s="11"/>
      <c r="LIR29" s="11"/>
      <c r="LIS29" s="11"/>
      <c r="LIT29" s="11"/>
      <c r="LIU29" s="11"/>
      <c r="LIV29" s="11"/>
      <c r="LIW29" s="11"/>
      <c r="LIX29" s="11"/>
      <c r="LIY29" s="11"/>
      <c r="LIZ29" s="11"/>
      <c r="LJA29" s="11"/>
      <c r="LJB29" s="11"/>
      <c r="LJC29" s="11"/>
      <c r="LJD29" s="11"/>
      <c r="LJE29" s="11"/>
      <c r="LJF29" s="11"/>
      <c r="LJG29" s="11"/>
      <c r="LJH29" s="11"/>
      <c r="LJI29" s="11"/>
      <c r="LJJ29" s="11"/>
      <c r="LJK29" s="11"/>
      <c r="LJL29" s="11"/>
      <c r="LJM29" s="11"/>
      <c r="LJN29" s="11"/>
      <c r="LJO29" s="11"/>
      <c r="LJP29" s="11"/>
      <c r="LJQ29" s="11"/>
      <c r="LJR29" s="11"/>
      <c r="LJS29" s="11"/>
      <c r="LJT29" s="11"/>
      <c r="LJU29" s="11"/>
      <c r="LJV29" s="11"/>
      <c r="LJW29" s="11"/>
      <c r="LJX29" s="11"/>
      <c r="LJY29" s="11"/>
      <c r="LJZ29" s="11"/>
      <c r="LKA29" s="11"/>
      <c r="LKB29" s="11"/>
      <c r="LKC29" s="11"/>
      <c r="LKD29" s="11"/>
      <c r="LKE29" s="11"/>
      <c r="LKF29" s="11"/>
      <c r="LKG29" s="11"/>
      <c r="LKH29" s="11"/>
      <c r="LKI29" s="11"/>
      <c r="LKJ29" s="11"/>
      <c r="LKK29" s="11"/>
      <c r="LKL29" s="11"/>
      <c r="LKM29" s="11"/>
      <c r="LKN29" s="11"/>
      <c r="LKO29" s="11"/>
      <c r="LKP29" s="11"/>
      <c r="LKQ29" s="11"/>
      <c r="LKR29" s="11"/>
      <c r="LKS29" s="11"/>
      <c r="LKT29" s="11"/>
      <c r="LKU29" s="11"/>
      <c r="LKV29" s="11"/>
      <c r="LKW29" s="11"/>
      <c r="LKX29" s="11"/>
      <c r="LKY29" s="11"/>
      <c r="LKZ29" s="11"/>
      <c r="LLA29" s="11"/>
      <c r="LLB29" s="11"/>
      <c r="LLC29" s="11"/>
      <c r="LLD29" s="11"/>
      <c r="LLE29" s="11"/>
      <c r="LLF29" s="11"/>
      <c r="LLG29" s="11"/>
      <c r="LLH29" s="11"/>
      <c r="LLI29" s="11"/>
      <c r="LLJ29" s="11"/>
      <c r="LLK29" s="11"/>
      <c r="LLL29" s="11"/>
      <c r="LLM29" s="11"/>
      <c r="LLN29" s="11"/>
      <c r="LLO29" s="11"/>
      <c r="LLP29" s="11"/>
      <c r="LLQ29" s="11"/>
      <c r="LLR29" s="11"/>
      <c r="LLS29" s="11"/>
      <c r="LLT29" s="11"/>
      <c r="LLU29" s="11"/>
      <c r="LLV29" s="11"/>
      <c r="LLW29" s="11"/>
      <c r="LLX29" s="11"/>
      <c r="LLY29" s="11"/>
      <c r="LLZ29" s="11"/>
      <c r="LMA29" s="11"/>
      <c r="LMB29" s="11"/>
      <c r="LMC29" s="11"/>
      <c r="LMD29" s="11"/>
      <c r="LME29" s="11"/>
      <c r="LMF29" s="11"/>
      <c r="LMG29" s="11"/>
      <c r="LMH29" s="11"/>
      <c r="LMI29" s="11"/>
      <c r="LMJ29" s="11"/>
      <c r="LMK29" s="11"/>
      <c r="LML29" s="11"/>
      <c r="LMM29" s="11"/>
      <c r="LMN29" s="11"/>
      <c r="LMO29" s="11"/>
      <c r="LMP29" s="11"/>
      <c r="LMQ29" s="11"/>
      <c r="LMR29" s="11"/>
      <c r="LMS29" s="11"/>
      <c r="LMT29" s="11"/>
      <c r="LMU29" s="11"/>
      <c r="LMV29" s="11"/>
      <c r="LMW29" s="11"/>
      <c r="LMX29" s="11"/>
      <c r="LMY29" s="11"/>
      <c r="LMZ29" s="11"/>
      <c r="LNA29" s="11"/>
      <c r="LNB29" s="11"/>
      <c r="LNC29" s="11"/>
      <c r="LND29" s="11"/>
      <c r="LNE29" s="11"/>
      <c r="LNF29" s="11"/>
      <c r="LNG29" s="11"/>
      <c r="LNH29" s="11"/>
      <c r="LNI29" s="11"/>
      <c r="LNJ29" s="11"/>
      <c r="LNK29" s="11"/>
      <c r="LNL29" s="11"/>
      <c r="LNM29" s="11"/>
      <c r="LNN29" s="11"/>
      <c r="LNO29" s="11"/>
      <c r="LNP29" s="11"/>
      <c r="LNQ29" s="11"/>
      <c r="LNR29" s="11"/>
      <c r="LNS29" s="11"/>
      <c r="LNT29" s="11"/>
      <c r="LNU29" s="11"/>
      <c r="LNV29" s="11"/>
      <c r="LNW29" s="11"/>
      <c r="LNX29" s="11"/>
      <c r="LNY29" s="11"/>
      <c r="LNZ29" s="11"/>
      <c r="LOA29" s="11"/>
      <c r="LOB29" s="11"/>
      <c r="LOC29" s="11"/>
      <c r="LOD29" s="11"/>
      <c r="LOE29" s="11"/>
      <c r="LOF29" s="11"/>
      <c r="LOG29" s="11"/>
      <c r="LOH29" s="11"/>
      <c r="LOI29" s="11"/>
      <c r="LOJ29" s="11"/>
      <c r="LOK29" s="11"/>
      <c r="LOL29" s="11"/>
      <c r="LOM29" s="11"/>
      <c r="LON29" s="11"/>
      <c r="LOO29" s="11"/>
      <c r="LOP29" s="11"/>
      <c r="LOQ29" s="11"/>
      <c r="LOR29" s="11"/>
      <c r="LOS29" s="11"/>
      <c r="LOT29" s="11"/>
      <c r="LOU29" s="11"/>
      <c r="LOV29" s="11"/>
      <c r="LOW29" s="11"/>
      <c r="LOX29" s="11"/>
      <c r="LOY29" s="11"/>
      <c r="LOZ29" s="11"/>
      <c r="LPA29" s="11"/>
      <c r="LPB29" s="11"/>
      <c r="LPC29" s="11"/>
      <c r="LPD29" s="11"/>
      <c r="LPE29" s="11"/>
      <c r="LPF29" s="11"/>
      <c r="LPG29" s="11"/>
      <c r="LPH29" s="11"/>
      <c r="LPI29" s="11"/>
      <c r="LPJ29" s="11"/>
      <c r="LPK29" s="11"/>
      <c r="LPL29" s="11"/>
      <c r="LPM29" s="11"/>
      <c r="LPN29" s="11"/>
      <c r="LPO29" s="11"/>
      <c r="LPP29" s="11"/>
      <c r="LPQ29" s="11"/>
      <c r="LPR29" s="11"/>
      <c r="LPS29" s="11"/>
      <c r="LPT29" s="11"/>
      <c r="LPU29" s="11"/>
      <c r="LPV29" s="11"/>
      <c r="LPW29" s="11"/>
      <c r="LPX29" s="11"/>
      <c r="LPY29" s="11"/>
      <c r="LPZ29" s="11"/>
      <c r="LQA29" s="11"/>
      <c r="LQB29" s="11"/>
      <c r="LQC29" s="11"/>
      <c r="LQD29" s="11"/>
      <c r="LQE29" s="11"/>
      <c r="LQF29" s="11"/>
      <c r="LQG29" s="11"/>
      <c r="LQH29" s="11"/>
      <c r="LQI29" s="11"/>
      <c r="LQJ29" s="11"/>
      <c r="LQK29" s="11"/>
      <c r="LQL29" s="11"/>
      <c r="LQM29" s="11"/>
      <c r="LQN29" s="11"/>
      <c r="LQO29" s="11"/>
      <c r="LQP29" s="11"/>
      <c r="LQQ29" s="11"/>
      <c r="LQR29" s="11"/>
      <c r="LQS29" s="11"/>
      <c r="LQT29" s="11"/>
      <c r="LQU29" s="11"/>
      <c r="LQV29" s="11"/>
      <c r="LQW29" s="11"/>
      <c r="LQX29" s="11"/>
      <c r="LQY29" s="11"/>
      <c r="LQZ29" s="11"/>
      <c r="LRA29" s="11"/>
      <c r="LRB29" s="11"/>
      <c r="LRC29" s="11"/>
      <c r="LRD29" s="11"/>
      <c r="LRE29" s="11"/>
      <c r="LRF29" s="11"/>
      <c r="LRG29" s="11"/>
      <c r="LRH29" s="11"/>
      <c r="LRI29" s="11"/>
      <c r="LRJ29" s="11"/>
      <c r="LRK29" s="11"/>
      <c r="LRL29" s="11"/>
      <c r="LRM29" s="11"/>
      <c r="LRN29" s="11"/>
      <c r="LRO29" s="11"/>
      <c r="LRP29" s="11"/>
      <c r="LRQ29" s="11"/>
      <c r="LRR29" s="11"/>
      <c r="LRS29" s="11"/>
      <c r="LRT29" s="11"/>
      <c r="LRU29" s="11"/>
      <c r="LRV29" s="11"/>
      <c r="LRW29" s="11"/>
      <c r="LRX29" s="11"/>
      <c r="LRY29" s="11"/>
      <c r="LRZ29" s="11"/>
      <c r="LSA29" s="11"/>
      <c r="LSB29" s="11"/>
      <c r="LSC29" s="11"/>
      <c r="LSD29" s="11"/>
      <c r="LSE29" s="11"/>
      <c r="LSF29" s="11"/>
      <c r="LSG29" s="11"/>
      <c r="LSH29" s="11"/>
      <c r="LSI29" s="11"/>
      <c r="LSJ29" s="11"/>
      <c r="LSK29" s="11"/>
      <c r="LSL29" s="11"/>
      <c r="LSM29" s="11"/>
      <c r="LSN29" s="11"/>
      <c r="LSO29" s="11"/>
      <c r="LSP29" s="11"/>
      <c r="LSQ29" s="11"/>
      <c r="LSR29" s="11"/>
      <c r="LSS29" s="11"/>
      <c r="LST29" s="11"/>
      <c r="LSU29" s="11"/>
      <c r="LSV29" s="11"/>
      <c r="LSW29" s="11"/>
      <c r="LSX29" s="11"/>
      <c r="LSY29" s="11"/>
      <c r="LSZ29" s="11"/>
      <c r="LTA29" s="11"/>
      <c r="LTB29" s="11"/>
      <c r="LTC29" s="11"/>
      <c r="LTD29" s="11"/>
      <c r="LTE29" s="11"/>
      <c r="LTF29" s="11"/>
      <c r="LTG29" s="11"/>
      <c r="LTH29" s="11"/>
      <c r="LTI29" s="11"/>
      <c r="LTJ29" s="11"/>
      <c r="LTK29" s="11"/>
      <c r="LTL29" s="11"/>
      <c r="LTM29" s="11"/>
      <c r="LTN29" s="11"/>
      <c r="LTO29" s="11"/>
      <c r="LTP29" s="11"/>
      <c r="LTQ29" s="11"/>
      <c r="LTR29" s="11"/>
      <c r="LTS29" s="11"/>
      <c r="LTT29" s="11"/>
      <c r="LTU29" s="11"/>
      <c r="LTV29" s="11"/>
      <c r="LTW29" s="11"/>
      <c r="LTX29" s="11"/>
      <c r="LTY29" s="11"/>
      <c r="LTZ29" s="11"/>
      <c r="LUA29" s="11"/>
      <c r="LUB29" s="11"/>
      <c r="LUC29" s="11"/>
      <c r="LUD29" s="11"/>
      <c r="LUE29" s="11"/>
      <c r="LUF29" s="11"/>
      <c r="LUG29" s="11"/>
      <c r="LUH29" s="11"/>
      <c r="LUI29" s="11"/>
      <c r="LUJ29" s="11"/>
      <c r="LUK29" s="11"/>
      <c r="LUL29" s="11"/>
      <c r="LUM29" s="11"/>
      <c r="LUN29" s="11"/>
      <c r="LUO29" s="11"/>
      <c r="LUP29" s="11"/>
      <c r="LUQ29" s="11"/>
      <c r="LUR29" s="11"/>
      <c r="LUS29" s="11"/>
      <c r="LUT29" s="11"/>
      <c r="LUU29" s="11"/>
      <c r="LUV29" s="11"/>
      <c r="LUW29" s="11"/>
      <c r="LUX29" s="11"/>
      <c r="LUY29" s="11"/>
      <c r="LUZ29" s="11"/>
      <c r="LVA29" s="11"/>
      <c r="LVB29" s="11"/>
      <c r="LVC29" s="11"/>
      <c r="LVD29" s="11"/>
      <c r="LVE29" s="11"/>
      <c r="LVF29" s="11"/>
      <c r="LVG29" s="11"/>
      <c r="LVH29" s="11"/>
      <c r="LVI29" s="11"/>
      <c r="LVJ29" s="11"/>
      <c r="LVK29" s="11"/>
      <c r="LVL29" s="11"/>
      <c r="LVM29" s="11"/>
      <c r="LVN29" s="11"/>
      <c r="LVO29" s="11"/>
      <c r="LVP29" s="11"/>
      <c r="LVQ29" s="11"/>
      <c r="LVR29" s="11"/>
      <c r="LVS29" s="11"/>
      <c r="LVT29" s="11"/>
      <c r="LVU29" s="11"/>
      <c r="LVV29" s="11"/>
      <c r="LVW29" s="11"/>
      <c r="LVX29" s="11"/>
      <c r="LVY29" s="11"/>
      <c r="LVZ29" s="11"/>
      <c r="LWA29" s="11"/>
      <c r="LWB29" s="11"/>
      <c r="LWC29" s="11"/>
      <c r="LWD29" s="11"/>
      <c r="LWE29" s="11"/>
      <c r="LWF29" s="11"/>
      <c r="LWG29" s="11"/>
      <c r="LWH29" s="11"/>
      <c r="LWI29" s="11"/>
      <c r="LWJ29" s="11"/>
      <c r="LWK29" s="11"/>
      <c r="LWL29" s="11"/>
      <c r="LWM29" s="11"/>
      <c r="LWN29" s="11"/>
      <c r="LWO29" s="11"/>
      <c r="LWP29" s="11"/>
      <c r="LWQ29" s="11"/>
      <c r="LWR29" s="11"/>
      <c r="LWS29" s="11"/>
      <c r="LWT29" s="11"/>
      <c r="LWU29" s="11"/>
      <c r="LWV29" s="11"/>
      <c r="LWW29" s="11"/>
      <c r="LWX29" s="11"/>
      <c r="LWY29" s="11"/>
      <c r="LWZ29" s="11"/>
      <c r="LXA29" s="11"/>
      <c r="LXB29" s="11"/>
      <c r="LXC29" s="11"/>
      <c r="LXD29" s="11"/>
      <c r="LXE29" s="11"/>
      <c r="LXF29" s="11"/>
      <c r="LXG29" s="11"/>
      <c r="LXH29" s="11"/>
      <c r="LXI29" s="11"/>
      <c r="LXJ29" s="11"/>
      <c r="LXK29" s="11"/>
      <c r="LXL29" s="11"/>
      <c r="LXM29" s="11"/>
      <c r="LXN29" s="11"/>
      <c r="LXO29" s="11"/>
      <c r="LXP29" s="11"/>
      <c r="LXQ29" s="11"/>
      <c r="LXR29" s="11"/>
      <c r="LXS29" s="11"/>
      <c r="LXT29" s="11"/>
      <c r="LXU29" s="11"/>
      <c r="LXV29" s="11"/>
      <c r="LXW29" s="11"/>
      <c r="LXX29" s="11"/>
      <c r="LXY29" s="11"/>
      <c r="LXZ29" s="11"/>
      <c r="LYA29" s="11"/>
      <c r="LYB29" s="11"/>
      <c r="LYC29" s="11"/>
      <c r="LYD29" s="11"/>
      <c r="LYE29" s="11"/>
      <c r="LYF29" s="11"/>
      <c r="LYG29" s="11"/>
      <c r="LYH29" s="11"/>
      <c r="LYI29" s="11"/>
      <c r="LYJ29" s="11"/>
      <c r="LYK29" s="11"/>
      <c r="LYL29" s="11"/>
      <c r="LYM29" s="11"/>
      <c r="LYN29" s="11"/>
      <c r="LYO29" s="11"/>
      <c r="LYP29" s="11"/>
      <c r="LYQ29" s="11"/>
      <c r="LYR29" s="11"/>
      <c r="LYS29" s="11"/>
      <c r="LYT29" s="11"/>
      <c r="LYU29" s="11"/>
      <c r="LYV29" s="11"/>
      <c r="LYW29" s="11"/>
      <c r="LYX29" s="11"/>
      <c r="LYY29" s="11"/>
      <c r="LYZ29" s="11"/>
      <c r="LZA29" s="11"/>
      <c r="LZB29" s="11"/>
      <c r="LZC29" s="11"/>
      <c r="LZD29" s="11"/>
      <c r="LZE29" s="11"/>
      <c r="LZF29" s="11"/>
      <c r="LZG29" s="11"/>
      <c r="LZH29" s="11"/>
      <c r="LZI29" s="11"/>
      <c r="LZJ29" s="11"/>
      <c r="LZK29" s="11"/>
      <c r="LZL29" s="11"/>
      <c r="LZM29" s="11"/>
      <c r="LZN29" s="11"/>
      <c r="LZO29" s="11"/>
      <c r="LZP29" s="11"/>
      <c r="LZQ29" s="11"/>
      <c r="LZR29" s="11"/>
      <c r="LZS29" s="11"/>
      <c r="LZT29" s="11"/>
      <c r="LZU29" s="11"/>
      <c r="LZV29" s="11"/>
      <c r="LZW29" s="11"/>
      <c r="LZX29" s="11"/>
      <c r="LZY29" s="11"/>
      <c r="LZZ29" s="11"/>
      <c r="MAA29" s="11"/>
      <c r="MAB29" s="11"/>
      <c r="MAC29" s="11"/>
      <c r="MAD29" s="11"/>
      <c r="MAE29" s="11"/>
      <c r="MAF29" s="11"/>
      <c r="MAG29" s="11"/>
      <c r="MAH29" s="11"/>
      <c r="MAI29" s="11"/>
      <c r="MAJ29" s="11"/>
      <c r="MAK29" s="11"/>
      <c r="MAL29" s="11"/>
      <c r="MAM29" s="11"/>
      <c r="MAN29" s="11"/>
      <c r="MAO29" s="11"/>
      <c r="MAP29" s="11"/>
      <c r="MAQ29" s="11"/>
      <c r="MAR29" s="11"/>
      <c r="MAS29" s="11"/>
      <c r="MAT29" s="11"/>
      <c r="MAU29" s="11"/>
      <c r="MAV29" s="11"/>
      <c r="MAW29" s="11"/>
      <c r="MAX29" s="11"/>
      <c r="MAY29" s="11"/>
      <c r="MAZ29" s="11"/>
      <c r="MBA29" s="11"/>
      <c r="MBB29" s="11"/>
      <c r="MBC29" s="11"/>
      <c r="MBD29" s="11"/>
      <c r="MBE29" s="11"/>
      <c r="MBF29" s="11"/>
      <c r="MBG29" s="11"/>
      <c r="MBH29" s="11"/>
      <c r="MBI29" s="11"/>
      <c r="MBJ29" s="11"/>
      <c r="MBK29" s="11"/>
      <c r="MBL29" s="11"/>
      <c r="MBM29" s="11"/>
      <c r="MBN29" s="11"/>
      <c r="MBO29" s="11"/>
      <c r="MBP29" s="11"/>
      <c r="MBQ29" s="11"/>
      <c r="MBR29" s="11"/>
      <c r="MBS29" s="11"/>
      <c r="MBT29" s="11"/>
      <c r="MBU29" s="11"/>
      <c r="MBV29" s="11"/>
      <c r="MBW29" s="11"/>
      <c r="MBX29" s="11"/>
      <c r="MBY29" s="11"/>
      <c r="MBZ29" s="11"/>
      <c r="MCA29" s="11"/>
      <c r="MCB29" s="11"/>
      <c r="MCC29" s="11"/>
      <c r="MCD29" s="11"/>
      <c r="MCE29" s="11"/>
      <c r="MCF29" s="11"/>
      <c r="MCG29" s="11"/>
      <c r="MCH29" s="11"/>
      <c r="MCI29" s="11"/>
      <c r="MCJ29" s="11"/>
      <c r="MCK29" s="11"/>
      <c r="MCL29" s="11"/>
      <c r="MCM29" s="11"/>
      <c r="MCN29" s="11"/>
      <c r="MCO29" s="11"/>
      <c r="MCP29" s="11"/>
      <c r="MCQ29" s="11"/>
      <c r="MCR29" s="11"/>
      <c r="MCS29" s="11"/>
      <c r="MCT29" s="11"/>
      <c r="MCU29" s="11"/>
      <c r="MCV29" s="11"/>
      <c r="MCW29" s="11"/>
      <c r="MCX29" s="11"/>
      <c r="MCY29" s="11"/>
      <c r="MCZ29" s="11"/>
      <c r="MDA29" s="11"/>
      <c r="MDB29" s="11"/>
      <c r="MDC29" s="11"/>
      <c r="MDD29" s="11"/>
      <c r="MDE29" s="11"/>
      <c r="MDF29" s="11"/>
      <c r="MDG29" s="11"/>
      <c r="MDH29" s="11"/>
      <c r="MDI29" s="11"/>
      <c r="MDJ29" s="11"/>
      <c r="MDK29" s="11"/>
      <c r="MDL29" s="11"/>
      <c r="MDM29" s="11"/>
      <c r="MDN29" s="11"/>
      <c r="MDO29" s="11"/>
      <c r="MDP29" s="11"/>
      <c r="MDQ29" s="11"/>
      <c r="MDR29" s="11"/>
      <c r="MDS29" s="11"/>
      <c r="MDT29" s="11"/>
      <c r="MDU29" s="11"/>
      <c r="MDV29" s="11"/>
      <c r="MDW29" s="11"/>
      <c r="MDX29" s="11"/>
      <c r="MDY29" s="11"/>
      <c r="MDZ29" s="11"/>
      <c r="MEA29" s="11"/>
      <c r="MEB29" s="11"/>
      <c r="MEC29" s="11"/>
      <c r="MED29" s="11"/>
      <c r="MEE29" s="11"/>
      <c r="MEF29" s="11"/>
      <c r="MEG29" s="11"/>
      <c r="MEH29" s="11"/>
      <c r="MEI29" s="11"/>
      <c r="MEJ29" s="11"/>
      <c r="MEK29" s="11"/>
      <c r="MEL29" s="11"/>
      <c r="MEM29" s="11"/>
      <c r="MEN29" s="11"/>
      <c r="MEO29" s="11"/>
      <c r="MEP29" s="11"/>
      <c r="MEQ29" s="11"/>
      <c r="MER29" s="11"/>
      <c r="MES29" s="11"/>
      <c r="MET29" s="11"/>
      <c r="MEU29" s="11"/>
      <c r="MEV29" s="11"/>
      <c r="MEW29" s="11"/>
      <c r="MEX29" s="11"/>
      <c r="MEY29" s="11"/>
      <c r="MEZ29" s="11"/>
      <c r="MFA29" s="11"/>
      <c r="MFB29" s="11"/>
      <c r="MFC29" s="11"/>
      <c r="MFD29" s="11"/>
      <c r="MFE29" s="11"/>
      <c r="MFF29" s="11"/>
      <c r="MFG29" s="11"/>
      <c r="MFH29" s="11"/>
      <c r="MFI29" s="11"/>
      <c r="MFJ29" s="11"/>
      <c r="MFK29" s="11"/>
      <c r="MFL29" s="11"/>
      <c r="MFM29" s="11"/>
      <c r="MFN29" s="11"/>
      <c r="MFO29" s="11"/>
      <c r="MFP29" s="11"/>
      <c r="MFQ29" s="11"/>
      <c r="MFR29" s="11"/>
      <c r="MFS29" s="11"/>
      <c r="MFT29" s="11"/>
      <c r="MFU29" s="11"/>
      <c r="MFV29" s="11"/>
      <c r="MFW29" s="11"/>
      <c r="MFX29" s="11"/>
      <c r="MFY29" s="11"/>
      <c r="MFZ29" s="11"/>
      <c r="MGA29" s="11"/>
      <c r="MGB29" s="11"/>
      <c r="MGC29" s="11"/>
      <c r="MGD29" s="11"/>
      <c r="MGE29" s="11"/>
      <c r="MGF29" s="11"/>
      <c r="MGG29" s="11"/>
      <c r="MGH29" s="11"/>
      <c r="MGI29" s="11"/>
      <c r="MGJ29" s="11"/>
      <c r="MGK29" s="11"/>
      <c r="MGL29" s="11"/>
      <c r="MGM29" s="11"/>
      <c r="MGN29" s="11"/>
      <c r="MGO29" s="11"/>
      <c r="MGP29" s="11"/>
      <c r="MGQ29" s="11"/>
      <c r="MGR29" s="11"/>
      <c r="MGS29" s="11"/>
      <c r="MGT29" s="11"/>
      <c r="MGU29" s="11"/>
      <c r="MGV29" s="11"/>
      <c r="MGW29" s="11"/>
      <c r="MGX29" s="11"/>
      <c r="MGY29" s="11"/>
      <c r="MGZ29" s="11"/>
      <c r="MHA29" s="11"/>
      <c r="MHB29" s="11"/>
      <c r="MHC29" s="11"/>
      <c r="MHD29" s="11"/>
      <c r="MHE29" s="11"/>
      <c r="MHF29" s="11"/>
      <c r="MHG29" s="11"/>
      <c r="MHH29" s="11"/>
      <c r="MHI29" s="11"/>
      <c r="MHJ29" s="11"/>
      <c r="MHK29" s="11"/>
      <c r="MHL29" s="11"/>
      <c r="MHM29" s="11"/>
      <c r="MHN29" s="11"/>
      <c r="MHO29" s="11"/>
      <c r="MHP29" s="11"/>
      <c r="MHQ29" s="11"/>
      <c r="MHR29" s="11"/>
      <c r="MHS29" s="11"/>
      <c r="MHT29" s="11"/>
      <c r="MHU29" s="11"/>
      <c r="MHV29" s="11"/>
      <c r="MHW29" s="11"/>
      <c r="MHX29" s="11"/>
      <c r="MHY29" s="11"/>
      <c r="MHZ29" s="11"/>
      <c r="MIA29" s="11"/>
      <c r="MIB29" s="11"/>
      <c r="MIC29" s="11"/>
      <c r="MID29" s="11"/>
      <c r="MIE29" s="11"/>
      <c r="MIF29" s="11"/>
      <c r="MIG29" s="11"/>
      <c r="MIH29" s="11"/>
      <c r="MII29" s="11"/>
      <c r="MIJ29" s="11"/>
      <c r="MIK29" s="11"/>
      <c r="MIL29" s="11"/>
      <c r="MIM29" s="11"/>
      <c r="MIN29" s="11"/>
      <c r="MIO29" s="11"/>
      <c r="MIP29" s="11"/>
      <c r="MIQ29" s="11"/>
      <c r="MIR29" s="11"/>
      <c r="MIS29" s="11"/>
      <c r="MIT29" s="11"/>
      <c r="MIU29" s="11"/>
      <c r="MIV29" s="11"/>
      <c r="MIW29" s="11"/>
      <c r="MIX29" s="11"/>
      <c r="MIY29" s="11"/>
      <c r="MIZ29" s="11"/>
      <c r="MJA29" s="11"/>
      <c r="MJB29" s="11"/>
      <c r="MJC29" s="11"/>
      <c r="MJD29" s="11"/>
      <c r="MJE29" s="11"/>
      <c r="MJF29" s="11"/>
      <c r="MJG29" s="11"/>
      <c r="MJH29" s="11"/>
      <c r="MJI29" s="11"/>
      <c r="MJJ29" s="11"/>
      <c r="MJK29" s="11"/>
      <c r="MJL29" s="11"/>
      <c r="MJM29" s="11"/>
      <c r="MJN29" s="11"/>
      <c r="MJO29" s="11"/>
      <c r="MJP29" s="11"/>
      <c r="MJQ29" s="11"/>
      <c r="MJR29" s="11"/>
      <c r="MJS29" s="11"/>
      <c r="MJT29" s="11"/>
      <c r="MJU29" s="11"/>
      <c r="MJV29" s="11"/>
      <c r="MJW29" s="11"/>
      <c r="MJX29" s="11"/>
      <c r="MJY29" s="11"/>
      <c r="MJZ29" s="11"/>
      <c r="MKA29" s="11"/>
      <c r="MKB29" s="11"/>
      <c r="MKC29" s="11"/>
      <c r="MKD29" s="11"/>
      <c r="MKE29" s="11"/>
      <c r="MKF29" s="11"/>
      <c r="MKG29" s="11"/>
      <c r="MKH29" s="11"/>
      <c r="MKI29" s="11"/>
      <c r="MKJ29" s="11"/>
      <c r="MKK29" s="11"/>
      <c r="MKL29" s="11"/>
      <c r="MKM29" s="11"/>
      <c r="MKN29" s="11"/>
      <c r="MKO29" s="11"/>
      <c r="MKP29" s="11"/>
      <c r="MKQ29" s="11"/>
      <c r="MKR29" s="11"/>
      <c r="MKS29" s="11"/>
      <c r="MKT29" s="11"/>
      <c r="MKU29" s="11"/>
      <c r="MKV29" s="11"/>
      <c r="MKW29" s="11"/>
      <c r="MKX29" s="11"/>
      <c r="MKY29" s="11"/>
      <c r="MKZ29" s="11"/>
      <c r="MLA29" s="11"/>
      <c r="MLB29" s="11"/>
      <c r="MLC29" s="11"/>
      <c r="MLD29" s="11"/>
      <c r="MLE29" s="11"/>
      <c r="MLF29" s="11"/>
      <c r="MLG29" s="11"/>
      <c r="MLH29" s="11"/>
      <c r="MLI29" s="11"/>
      <c r="MLJ29" s="11"/>
      <c r="MLK29" s="11"/>
      <c r="MLL29" s="11"/>
      <c r="MLM29" s="11"/>
      <c r="MLN29" s="11"/>
      <c r="MLO29" s="11"/>
      <c r="MLP29" s="11"/>
      <c r="MLQ29" s="11"/>
      <c r="MLR29" s="11"/>
      <c r="MLS29" s="11"/>
      <c r="MLT29" s="11"/>
      <c r="MLU29" s="11"/>
      <c r="MLV29" s="11"/>
      <c r="MLW29" s="11"/>
      <c r="MLX29" s="11"/>
      <c r="MLY29" s="11"/>
      <c r="MLZ29" s="11"/>
      <c r="MMA29" s="11"/>
      <c r="MMB29" s="11"/>
      <c r="MMC29" s="11"/>
      <c r="MMD29" s="11"/>
      <c r="MME29" s="11"/>
      <c r="MMF29" s="11"/>
      <c r="MMG29" s="11"/>
      <c r="MMH29" s="11"/>
      <c r="MMI29" s="11"/>
      <c r="MMJ29" s="11"/>
      <c r="MMK29" s="11"/>
      <c r="MML29" s="11"/>
      <c r="MMM29" s="11"/>
      <c r="MMN29" s="11"/>
      <c r="MMO29" s="11"/>
      <c r="MMP29" s="11"/>
      <c r="MMQ29" s="11"/>
      <c r="MMR29" s="11"/>
      <c r="MMS29" s="11"/>
      <c r="MMT29" s="11"/>
      <c r="MMU29" s="11"/>
      <c r="MMV29" s="11"/>
      <c r="MMW29" s="11"/>
      <c r="MMX29" s="11"/>
      <c r="MMY29" s="11"/>
      <c r="MMZ29" s="11"/>
      <c r="MNA29" s="11"/>
      <c r="MNB29" s="11"/>
      <c r="MNC29" s="11"/>
      <c r="MND29" s="11"/>
      <c r="MNE29" s="11"/>
      <c r="MNF29" s="11"/>
      <c r="MNG29" s="11"/>
      <c r="MNH29" s="11"/>
      <c r="MNI29" s="11"/>
      <c r="MNJ29" s="11"/>
      <c r="MNK29" s="11"/>
      <c r="MNL29" s="11"/>
      <c r="MNM29" s="11"/>
      <c r="MNN29" s="11"/>
      <c r="MNO29" s="11"/>
      <c r="MNP29" s="11"/>
      <c r="MNQ29" s="11"/>
      <c r="MNR29" s="11"/>
      <c r="MNS29" s="11"/>
      <c r="MNT29" s="11"/>
      <c r="MNU29" s="11"/>
      <c r="MNV29" s="11"/>
      <c r="MNW29" s="11"/>
      <c r="MNX29" s="11"/>
      <c r="MNY29" s="11"/>
      <c r="MNZ29" s="11"/>
      <c r="MOA29" s="11"/>
      <c r="MOB29" s="11"/>
      <c r="MOC29" s="11"/>
      <c r="MOD29" s="11"/>
      <c r="MOE29" s="11"/>
      <c r="MOF29" s="11"/>
      <c r="MOG29" s="11"/>
      <c r="MOH29" s="11"/>
      <c r="MOI29" s="11"/>
      <c r="MOJ29" s="11"/>
      <c r="MOK29" s="11"/>
      <c r="MOL29" s="11"/>
      <c r="MOM29" s="11"/>
      <c r="MON29" s="11"/>
      <c r="MOO29" s="11"/>
      <c r="MOP29" s="11"/>
      <c r="MOQ29" s="11"/>
      <c r="MOR29" s="11"/>
      <c r="MOS29" s="11"/>
      <c r="MOT29" s="11"/>
      <c r="MOU29" s="11"/>
      <c r="MOV29" s="11"/>
      <c r="MOW29" s="11"/>
      <c r="MOX29" s="11"/>
      <c r="MOY29" s="11"/>
      <c r="MOZ29" s="11"/>
      <c r="MPA29" s="11"/>
      <c r="MPB29" s="11"/>
      <c r="MPC29" s="11"/>
      <c r="MPD29" s="11"/>
      <c r="MPE29" s="11"/>
      <c r="MPF29" s="11"/>
      <c r="MPG29" s="11"/>
      <c r="MPH29" s="11"/>
      <c r="MPI29" s="11"/>
      <c r="MPJ29" s="11"/>
      <c r="MPK29" s="11"/>
      <c r="MPL29" s="11"/>
      <c r="MPM29" s="11"/>
      <c r="MPN29" s="11"/>
      <c r="MPO29" s="11"/>
      <c r="MPP29" s="11"/>
      <c r="MPQ29" s="11"/>
      <c r="MPR29" s="11"/>
      <c r="MPS29" s="11"/>
      <c r="MPT29" s="11"/>
      <c r="MPU29" s="11"/>
      <c r="MPV29" s="11"/>
      <c r="MPW29" s="11"/>
      <c r="MPX29" s="11"/>
      <c r="MPY29" s="11"/>
      <c r="MPZ29" s="11"/>
      <c r="MQA29" s="11"/>
      <c r="MQB29" s="11"/>
      <c r="MQC29" s="11"/>
      <c r="MQD29" s="11"/>
      <c r="MQE29" s="11"/>
      <c r="MQF29" s="11"/>
      <c r="MQG29" s="11"/>
      <c r="MQH29" s="11"/>
      <c r="MQI29" s="11"/>
      <c r="MQJ29" s="11"/>
      <c r="MQK29" s="11"/>
      <c r="MQL29" s="11"/>
      <c r="MQM29" s="11"/>
      <c r="MQN29" s="11"/>
      <c r="MQO29" s="11"/>
      <c r="MQP29" s="11"/>
      <c r="MQQ29" s="11"/>
      <c r="MQR29" s="11"/>
      <c r="MQS29" s="11"/>
      <c r="MQT29" s="11"/>
      <c r="MQU29" s="11"/>
      <c r="MQV29" s="11"/>
      <c r="MQW29" s="11"/>
      <c r="MQX29" s="11"/>
      <c r="MQY29" s="11"/>
      <c r="MQZ29" s="11"/>
      <c r="MRA29" s="11"/>
      <c r="MRB29" s="11"/>
      <c r="MRC29" s="11"/>
      <c r="MRD29" s="11"/>
      <c r="MRE29" s="11"/>
      <c r="MRF29" s="11"/>
      <c r="MRG29" s="11"/>
      <c r="MRH29" s="11"/>
      <c r="MRI29" s="11"/>
      <c r="MRJ29" s="11"/>
      <c r="MRK29" s="11"/>
      <c r="MRL29" s="11"/>
      <c r="MRM29" s="11"/>
      <c r="MRN29" s="11"/>
      <c r="MRO29" s="11"/>
      <c r="MRP29" s="11"/>
      <c r="MRQ29" s="11"/>
      <c r="MRR29" s="11"/>
      <c r="MRS29" s="11"/>
      <c r="MRT29" s="11"/>
      <c r="MRU29" s="11"/>
      <c r="MRV29" s="11"/>
      <c r="MRW29" s="11"/>
      <c r="MRX29" s="11"/>
      <c r="MRY29" s="11"/>
      <c r="MRZ29" s="11"/>
      <c r="MSA29" s="11"/>
      <c r="MSB29" s="11"/>
      <c r="MSC29" s="11"/>
      <c r="MSD29" s="11"/>
      <c r="MSE29" s="11"/>
      <c r="MSF29" s="11"/>
      <c r="MSG29" s="11"/>
      <c r="MSH29" s="11"/>
      <c r="MSI29" s="11"/>
      <c r="MSJ29" s="11"/>
      <c r="MSK29" s="11"/>
      <c r="MSL29" s="11"/>
      <c r="MSM29" s="11"/>
      <c r="MSN29" s="11"/>
      <c r="MSO29" s="11"/>
      <c r="MSP29" s="11"/>
      <c r="MSQ29" s="11"/>
      <c r="MSR29" s="11"/>
      <c r="MSS29" s="11"/>
      <c r="MST29" s="11"/>
      <c r="MSU29" s="11"/>
      <c r="MSV29" s="11"/>
      <c r="MSW29" s="11"/>
      <c r="MSX29" s="11"/>
      <c r="MSY29" s="11"/>
      <c r="MSZ29" s="11"/>
      <c r="MTA29" s="11"/>
      <c r="MTB29" s="11"/>
      <c r="MTC29" s="11"/>
      <c r="MTD29" s="11"/>
      <c r="MTE29" s="11"/>
      <c r="MTF29" s="11"/>
      <c r="MTG29" s="11"/>
      <c r="MTH29" s="11"/>
      <c r="MTI29" s="11"/>
      <c r="MTJ29" s="11"/>
      <c r="MTK29" s="11"/>
      <c r="MTL29" s="11"/>
      <c r="MTM29" s="11"/>
      <c r="MTN29" s="11"/>
      <c r="MTO29" s="11"/>
      <c r="MTP29" s="11"/>
      <c r="MTQ29" s="11"/>
      <c r="MTR29" s="11"/>
      <c r="MTS29" s="11"/>
      <c r="MTT29" s="11"/>
      <c r="MTU29" s="11"/>
      <c r="MTV29" s="11"/>
      <c r="MTW29" s="11"/>
      <c r="MTX29" s="11"/>
      <c r="MTY29" s="11"/>
      <c r="MTZ29" s="11"/>
      <c r="MUA29" s="11"/>
      <c r="MUB29" s="11"/>
      <c r="MUC29" s="11"/>
      <c r="MUD29" s="11"/>
      <c r="MUE29" s="11"/>
      <c r="MUF29" s="11"/>
      <c r="MUG29" s="11"/>
      <c r="MUH29" s="11"/>
      <c r="MUI29" s="11"/>
      <c r="MUJ29" s="11"/>
      <c r="MUK29" s="11"/>
      <c r="MUL29" s="11"/>
      <c r="MUM29" s="11"/>
      <c r="MUN29" s="11"/>
      <c r="MUO29" s="11"/>
      <c r="MUP29" s="11"/>
      <c r="MUQ29" s="11"/>
      <c r="MUR29" s="11"/>
      <c r="MUS29" s="11"/>
      <c r="MUT29" s="11"/>
      <c r="MUU29" s="11"/>
      <c r="MUV29" s="11"/>
      <c r="MUW29" s="11"/>
      <c r="MUX29" s="11"/>
      <c r="MUY29" s="11"/>
      <c r="MUZ29" s="11"/>
      <c r="MVA29" s="11"/>
      <c r="MVB29" s="11"/>
      <c r="MVC29" s="11"/>
      <c r="MVD29" s="11"/>
      <c r="MVE29" s="11"/>
      <c r="MVF29" s="11"/>
      <c r="MVG29" s="11"/>
      <c r="MVH29" s="11"/>
      <c r="MVI29" s="11"/>
      <c r="MVJ29" s="11"/>
      <c r="MVK29" s="11"/>
      <c r="MVL29" s="11"/>
      <c r="MVM29" s="11"/>
      <c r="MVN29" s="11"/>
      <c r="MVO29" s="11"/>
      <c r="MVP29" s="11"/>
      <c r="MVQ29" s="11"/>
      <c r="MVR29" s="11"/>
      <c r="MVS29" s="11"/>
      <c r="MVT29" s="11"/>
      <c r="MVU29" s="11"/>
      <c r="MVV29" s="11"/>
      <c r="MVW29" s="11"/>
      <c r="MVX29" s="11"/>
      <c r="MVY29" s="11"/>
      <c r="MVZ29" s="11"/>
      <c r="MWA29" s="11"/>
      <c r="MWB29" s="11"/>
      <c r="MWC29" s="11"/>
      <c r="MWD29" s="11"/>
      <c r="MWE29" s="11"/>
      <c r="MWF29" s="11"/>
      <c r="MWG29" s="11"/>
      <c r="MWH29" s="11"/>
      <c r="MWI29" s="11"/>
      <c r="MWJ29" s="11"/>
      <c r="MWK29" s="11"/>
      <c r="MWL29" s="11"/>
      <c r="MWM29" s="11"/>
      <c r="MWN29" s="11"/>
      <c r="MWO29" s="11"/>
      <c r="MWP29" s="11"/>
      <c r="MWQ29" s="11"/>
      <c r="MWR29" s="11"/>
      <c r="MWS29" s="11"/>
      <c r="MWT29" s="11"/>
      <c r="MWU29" s="11"/>
      <c r="MWV29" s="11"/>
      <c r="MWW29" s="11"/>
      <c r="MWX29" s="11"/>
      <c r="MWY29" s="11"/>
      <c r="MWZ29" s="11"/>
      <c r="MXA29" s="11"/>
      <c r="MXB29" s="11"/>
      <c r="MXC29" s="11"/>
      <c r="MXD29" s="11"/>
      <c r="MXE29" s="11"/>
      <c r="MXF29" s="11"/>
      <c r="MXG29" s="11"/>
      <c r="MXH29" s="11"/>
      <c r="MXI29" s="11"/>
      <c r="MXJ29" s="11"/>
      <c r="MXK29" s="11"/>
      <c r="MXL29" s="11"/>
      <c r="MXM29" s="11"/>
      <c r="MXN29" s="11"/>
      <c r="MXO29" s="11"/>
      <c r="MXP29" s="11"/>
      <c r="MXQ29" s="11"/>
      <c r="MXR29" s="11"/>
      <c r="MXS29" s="11"/>
      <c r="MXT29" s="11"/>
      <c r="MXU29" s="11"/>
      <c r="MXV29" s="11"/>
      <c r="MXW29" s="11"/>
      <c r="MXX29" s="11"/>
      <c r="MXY29" s="11"/>
      <c r="MXZ29" s="11"/>
      <c r="MYA29" s="11"/>
      <c r="MYB29" s="11"/>
      <c r="MYC29" s="11"/>
      <c r="MYD29" s="11"/>
      <c r="MYE29" s="11"/>
      <c r="MYF29" s="11"/>
      <c r="MYG29" s="11"/>
      <c r="MYH29" s="11"/>
      <c r="MYI29" s="11"/>
      <c r="MYJ29" s="11"/>
      <c r="MYK29" s="11"/>
      <c r="MYL29" s="11"/>
      <c r="MYM29" s="11"/>
      <c r="MYN29" s="11"/>
      <c r="MYO29" s="11"/>
      <c r="MYP29" s="11"/>
      <c r="MYQ29" s="11"/>
      <c r="MYR29" s="11"/>
      <c r="MYS29" s="11"/>
      <c r="MYT29" s="11"/>
      <c r="MYU29" s="11"/>
      <c r="MYV29" s="11"/>
      <c r="MYW29" s="11"/>
      <c r="MYX29" s="11"/>
      <c r="MYY29" s="11"/>
      <c r="MYZ29" s="11"/>
      <c r="MZA29" s="11"/>
      <c r="MZB29" s="11"/>
      <c r="MZC29" s="11"/>
      <c r="MZD29" s="11"/>
      <c r="MZE29" s="11"/>
      <c r="MZF29" s="11"/>
      <c r="MZG29" s="11"/>
      <c r="MZH29" s="11"/>
      <c r="MZI29" s="11"/>
      <c r="MZJ29" s="11"/>
      <c r="MZK29" s="11"/>
      <c r="MZL29" s="11"/>
      <c r="MZM29" s="11"/>
      <c r="MZN29" s="11"/>
      <c r="MZO29" s="11"/>
      <c r="MZP29" s="11"/>
      <c r="MZQ29" s="11"/>
      <c r="MZR29" s="11"/>
      <c r="MZS29" s="11"/>
      <c r="MZT29" s="11"/>
      <c r="MZU29" s="11"/>
      <c r="MZV29" s="11"/>
      <c r="MZW29" s="11"/>
      <c r="MZX29" s="11"/>
      <c r="MZY29" s="11"/>
      <c r="MZZ29" s="11"/>
      <c r="NAA29" s="11"/>
      <c r="NAB29" s="11"/>
      <c r="NAC29" s="11"/>
      <c r="NAD29" s="11"/>
      <c r="NAE29" s="11"/>
      <c r="NAF29" s="11"/>
      <c r="NAG29" s="11"/>
      <c r="NAH29" s="11"/>
      <c r="NAI29" s="11"/>
      <c r="NAJ29" s="11"/>
      <c r="NAK29" s="11"/>
      <c r="NAL29" s="11"/>
      <c r="NAM29" s="11"/>
      <c r="NAN29" s="11"/>
      <c r="NAO29" s="11"/>
      <c r="NAP29" s="11"/>
      <c r="NAQ29" s="11"/>
      <c r="NAR29" s="11"/>
      <c r="NAS29" s="11"/>
      <c r="NAT29" s="11"/>
      <c r="NAU29" s="11"/>
      <c r="NAV29" s="11"/>
      <c r="NAW29" s="11"/>
      <c r="NAX29" s="11"/>
      <c r="NAY29" s="11"/>
      <c r="NAZ29" s="11"/>
      <c r="NBA29" s="11"/>
      <c r="NBB29" s="11"/>
      <c r="NBC29" s="11"/>
      <c r="NBD29" s="11"/>
      <c r="NBE29" s="11"/>
      <c r="NBF29" s="11"/>
      <c r="NBG29" s="11"/>
      <c r="NBH29" s="11"/>
      <c r="NBI29" s="11"/>
      <c r="NBJ29" s="11"/>
      <c r="NBK29" s="11"/>
      <c r="NBL29" s="11"/>
      <c r="NBM29" s="11"/>
      <c r="NBN29" s="11"/>
      <c r="NBO29" s="11"/>
      <c r="NBP29" s="11"/>
      <c r="NBQ29" s="11"/>
      <c r="NBR29" s="11"/>
      <c r="NBS29" s="11"/>
      <c r="NBT29" s="11"/>
      <c r="NBU29" s="11"/>
      <c r="NBV29" s="11"/>
      <c r="NBW29" s="11"/>
      <c r="NBX29" s="11"/>
      <c r="NBY29" s="11"/>
      <c r="NBZ29" s="11"/>
      <c r="NCA29" s="11"/>
      <c r="NCB29" s="11"/>
      <c r="NCC29" s="11"/>
      <c r="NCD29" s="11"/>
      <c r="NCE29" s="11"/>
      <c r="NCF29" s="11"/>
      <c r="NCG29" s="11"/>
      <c r="NCH29" s="11"/>
      <c r="NCI29" s="11"/>
      <c r="NCJ29" s="11"/>
      <c r="NCK29" s="11"/>
      <c r="NCL29" s="11"/>
      <c r="NCM29" s="11"/>
      <c r="NCN29" s="11"/>
      <c r="NCO29" s="11"/>
      <c r="NCP29" s="11"/>
      <c r="NCQ29" s="11"/>
      <c r="NCR29" s="11"/>
      <c r="NCS29" s="11"/>
      <c r="NCT29" s="11"/>
      <c r="NCU29" s="11"/>
      <c r="NCV29" s="11"/>
      <c r="NCW29" s="11"/>
      <c r="NCX29" s="11"/>
      <c r="NCY29" s="11"/>
      <c r="NCZ29" s="11"/>
      <c r="NDA29" s="11"/>
      <c r="NDB29" s="11"/>
      <c r="NDC29" s="11"/>
      <c r="NDD29" s="11"/>
      <c r="NDE29" s="11"/>
      <c r="NDF29" s="11"/>
      <c r="NDG29" s="11"/>
      <c r="NDH29" s="11"/>
      <c r="NDI29" s="11"/>
      <c r="NDJ29" s="11"/>
      <c r="NDK29" s="11"/>
      <c r="NDL29" s="11"/>
      <c r="NDM29" s="11"/>
      <c r="NDN29" s="11"/>
      <c r="NDO29" s="11"/>
      <c r="NDP29" s="11"/>
      <c r="NDQ29" s="11"/>
      <c r="NDR29" s="11"/>
      <c r="NDS29" s="11"/>
      <c r="NDT29" s="11"/>
      <c r="NDU29" s="11"/>
      <c r="NDV29" s="11"/>
      <c r="NDW29" s="11"/>
      <c r="NDX29" s="11"/>
      <c r="NDY29" s="11"/>
      <c r="NDZ29" s="11"/>
      <c r="NEA29" s="11"/>
      <c r="NEB29" s="11"/>
      <c r="NEC29" s="11"/>
      <c r="NED29" s="11"/>
      <c r="NEE29" s="11"/>
      <c r="NEF29" s="11"/>
      <c r="NEG29" s="11"/>
      <c r="NEH29" s="11"/>
      <c r="NEI29" s="11"/>
      <c r="NEJ29" s="11"/>
      <c r="NEK29" s="11"/>
      <c r="NEL29" s="11"/>
      <c r="NEM29" s="11"/>
      <c r="NEN29" s="11"/>
      <c r="NEO29" s="11"/>
      <c r="NEP29" s="11"/>
      <c r="NEQ29" s="11"/>
      <c r="NER29" s="11"/>
      <c r="NES29" s="11"/>
      <c r="NET29" s="11"/>
      <c r="NEU29" s="11"/>
      <c r="NEV29" s="11"/>
      <c r="NEW29" s="11"/>
      <c r="NEX29" s="11"/>
      <c r="NEY29" s="11"/>
      <c r="NEZ29" s="11"/>
      <c r="NFA29" s="11"/>
      <c r="NFB29" s="11"/>
      <c r="NFC29" s="11"/>
      <c r="NFD29" s="11"/>
      <c r="NFE29" s="11"/>
      <c r="NFF29" s="11"/>
      <c r="NFG29" s="11"/>
      <c r="NFH29" s="11"/>
      <c r="NFI29" s="11"/>
      <c r="NFJ29" s="11"/>
      <c r="NFK29" s="11"/>
      <c r="NFL29" s="11"/>
      <c r="NFM29" s="11"/>
      <c r="NFN29" s="11"/>
      <c r="NFO29" s="11"/>
      <c r="NFP29" s="11"/>
      <c r="NFQ29" s="11"/>
      <c r="NFR29" s="11"/>
      <c r="NFS29" s="11"/>
      <c r="NFT29" s="11"/>
      <c r="NFU29" s="11"/>
      <c r="NFV29" s="11"/>
      <c r="NFW29" s="11"/>
      <c r="NFX29" s="11"/>
      <c r="NFY29" s="11"/>
      <c r="NFZ29" s="11"/>
      <c r="NGA29" s="11"/>
      <c r="NGB29" s="11"/>
      <c r="NGC29" s="11"/>
      <c r="NGD29" s="11"/>
      <c r="NGE29" s="11"/>
      <c r="NGF29" s="11"/>
      <c r="NGG29" s="11"/>
      <c r="NGH29" s="11"/>
      <c r="NGI29" s="11"/>
      <c r="NGJ29" s="11"/>
      <c r="NGK29" s="11"/>
      <c r="NGL29" s="11"/>
      <c r="NGM29" s="11"/>
      <c r="NGN29" s="11"/>
      <c r="NGO29" s="11"/>
      <c r="NGP29" s="11"/>
      <c r="NGQ29" s="11"/>
      <c r="NGR29" s="11"/>
      <c r="NGS29" s="11"/>
      <c r="NGT29" s="11"/>
      <c r="NGU29" s="11"/>
      <c r="NGV29" s="11"/>
      <c r="NGW29" s="11"/>
      <c r="NGX29" s="11"/>
      <c r="NGY29" s="11"/>
      <c r="NGZ29" s="11"/>
      <c r="NHA29" s="11"/>
      <c r="NHB29" s="11"/>
      <c r="NHC29" s="11"/>
      <c r="NHD29" s="11"/>
      <c r="NHE29" s="11"/>
      <c r="NHF29" s="11"/>
      <c r="NHG29" s="11"/>
      <c r="NHH29" s="11"/>
      <c r="NHI29" s="11"/>
      <c r="NHJ29" s="11"/>
      <c r="NHK29" s="11"/>
      <c r="NHL29" s="11"/>
      <c r="NHM29" s="11"/>
      <c r="NHN29" s="11"/>
      <c r="NHO29" s="11"/>
      <c r="NHP29" s="11"/>
      <c r="NHQ29" s="11"/>
      <c r="NHR29" s="11"/>
      <c r="NHS29" s="11"/>
      <c r="NHT29" s="11"/>
      <c r="NHU29" s="11"/>
      <c r="NHV29" s="11"/>
      <c r="NHW29" s="11"/>
      <c r="NHX29" s="11"/>
      <c r="NHY29" s="11"/>
      <c r="NHZ29" s="11"/>
      <c r="NIA29" s="11"/>
      <c r="NIB29" s="11"/>
      <c r="NIC29" s="11"/>
      <c r="NID29" s="11"/>
      <c r="NIE29" s="11"/>
      <c r="NIF29" s="11"/>
      <c r="NIG29" s="11"/>
      <c r="NIH29" s="11"/>
      <c r="NII29" s="11"/>
      <c r="NIJ29" s="11"/>
      <c r="NIK29" s="11"/>
      <c r="NIL29" s="11"/>
      <c r="NIM29" s="11"/>
      <c r="NIN29" s="11"/>
      <c r="NIO29" s="11"/>
      <c r="NIP29" s="11"/>
      <c r="NIQ29" s="11"/>
      <c r="NIR29" s="11"/>
      <c r="NIS29" s="11"/>
      <c r="NIT29" s="11"/>
      <c r="NIU29" s="11"/>
      <c r="NIV29" s="11"/>
      <c r="NIW29" s="11"/>
      <c r="NIX29" s="11"/>
      <c r="NIY29" s="11"/>
      <c r="NIZ29" s="11"/>
      <c r="NJA29" s="11"/>
      <c r="NJB29" s="11"/>
      <c r="NJC29" s="11"/>
      <c r="NJD29" s="11"/>
      <c r="NJE29" s="11"/>
      <c r="NJF29" s="11"/>
      <c r="NJG29" s="11"/>
      <c r="NJH29" s="11"/>
      <c r="NJI29" s="11"/>
      <c r="NJJ29" s="11"/>
      <c r="NJK29" s="11"/>
      <c r="NJL29" s="11"/>
      <c r="NJM29" s="11"/>
      <c r="NJN29" s="11"/>
      <c r="NJO29" s="11"/>
      <c r="NJP29" s="11"/>
      <c r="NJQ29" s="11"/>
      <c r="NJR29" s="11"/>
      <c r="NJS29" s="11"/>
      <c r="NJT29" s="11"/>
      <c r="NJU29" s="11"/>
      <c r="NJV29" s="11"/>
      <c r="NJW29" s="11"/>
      <c r="NJX29" s="11"/>
      <c r="NJY29" s="11"/>
      <c r="NJZ29" s="11"/>
      <c r="NKA29" s="11"/>
      <c r="NKB29" s="11"/>
      <c r="NKC29" s="11"/>
      <c r="NKD29" s="11"/>
      <c r="NKE29" s="11"/>
      <c r="NKF29" s="11"/>
      <c r="NKG29" s="11"/>
      <c r="NKH29" s="11"/>
      <c r="NKI29" s="11"/>
      <c r="NKJ29" s="11"/>
      <c r="NKK29" s="11"/>
      <c r="NKL29" s="11"/>
      <c r="NKM29" s="11"/>
      <c r="NKN29" s="11"/>
      <c r="NKO29" s="11"/>
      <c r="NKP29" s="11"/>
      <c r="NKQ29" s="11"/>
      <c r="NKR29" s="11"/>
      <c r="NKS29" s="11"/>
      <c r="NKT29" s="11"/>
      <c r="NKU29" s="11"/>
      <c r="NKV29" s="11"/>
      <c r="NKW29" s="11"/>
      <c r="NKX29" s="11"/>
      <c r="NKY29" s="11"/>
      <c r="NKZ29" s="11"/>
      <c r="NLA29" s="11"/>
      <c r="NLB29" s="11"/>
      <c r="NLC29" s="11"/>
      <c r="NLD29" s="11"/>
      <c r="NLE29" s="11"/>
      <c r="NLF29" s="11"/>
      <c r="NLG29" s="11"/>
      <c r="NLH29" s="11"/>
      <c r="NLI29" s="11"/>
      <c r="NLJ29" s="11"/>
      <c r="NLK29" s="11"/>
      <c r="NLL29" s="11"/>
      <c r="NLM29" s="11"/>
      <c r="NLN29" s="11"/>
      <c r="NLO29" s="11"/>
      <c r="NLP29" s="11"/>
      <c r="NLQ29" s="11"/>
      <c r="NLR29" s="11"/>
      <c r="NLS29" s="11"/>
      <c r="NLT29" s="11"/>
      <c r="NLU29" s="11"/>
      <c r="NLV29" s="11"/>
      <c r="NLW29" s="11"/>
      <c r="NLX29" s="11"/>
      <c r="NLY29" s="11"/>
      <c r="NLZ29" s="11"/>
      <c r="NMA29" s="11"/>
      <c r="NMB29" s="11"/>
      <c r="NMC29" s="11"/>
      <c r="NMD29" s="11"/>
      <c r="NME29" s="11"/>
      <c r="NMF29" s="11"/>
      <c r="NMG29" s="11"/>
      <c r="NMH29" s="11"/>
      <c r="NMI29" s="11"/>
      <c r="NMJ29" s="11"/>
      <c r="NMK29" s="11"/>
      <c r="NML29" s="11"/>
      <c r="NMM29" s="11"/>
      <c r="NMN29" s="11"/>
      <c r="NMO29" s="11"/>
      <c r="NMP29" s="11"/>
      <c r="NMQ29" s="11"/>
      <c r="NMR29" s="11"/>
      <c r="NMS29" s="11"/>
      <c r="NMT29" s="11"/>
      <c r="NMU29" s="11"/>
      <c r="NMV29" s="11"/>
      <c r="NMW29" s="11"/>
      <c r="NMX29" s="11"/>
      <c r="NMY29" s="11"/>
      <c r="NMZ29" s="11"/>
      <c r="NNA29" s="11"/>
      <c r="NNB29" s="11"/>
      <c r="NNC29" s="11"/>
      <c r="NND29" s="11"/>
      <c r="NNE29" s="11"/>
      <c r="NNF29" s="11"/>
      <c r="NNG29" s="11"/>
      <c r="NNH29" s="11"/>
      <c r="NNI29" s="11"/>
      <c r="NNJ29" s="11"/>
      <c r="NNK29" s="11"/>
      <c r="NNL29" s="11"/>
      <c r="NNM29" s="11"/>
      <c r="NNN29" s="11"/>
      <c r="NNO29" s="11"/>
      <c r="NNP29" s="11"/>
      <c r="NNQ29" s="11"/>
      <c r="NNR29" s="11"/>
      <c r="NNS29" s="11"/>
      <c r="NNT29" s="11"/>
      <c r="NNU29" s="11"/>
      <c r="NNV29" s="11"/>
      <c r="NNW29" s="11"/>
      <c r="NNX29" s="11"/>
      <c r="NNY29" s="11"/>
      <c r="NNZ29" s="11"/>
      <c r="NOA29" s="11"/>
      <c r="NOB29" s="11"/>
      <c r="NOC29" s="11"/>
      <c r="NOD29" s="11"/>
      <c r="NOE29" s="11"/>
      <c r="NOF29" s="11"/>
      <c r="NOG29" s="11"/>
      <c r="NOH29" s="11"/>
      <c r="NOI29" s="11"/>
      <c r="NOJ29" s="11"/>
      <c r="NOK29" s="11"/>
      <c r="NOL29" s="11"/>
      <c r="NOM29" s="11"/>
      <c r="NON29" s="11"/>
      <c r="NOO29" s="11"/>
      <c r="NOP29" s="11"/>
      <c r="NOQ29" s="11"/>
      <c r="NOR29" s="11"/>
      <c r="NOS29" s="11"/>
      <c r="NOT29" s="11"/>
      <c r="NOU29" s="11"/>
      <c r="NOV29" s="11"/>
      <c r="NOW29" s="11"/>
      <c r="NOX29" s="11"/>
      <c r="NOY29" s="11"/>
      <c r="NOZ29" s="11"/>
      <c r="NPA29" s="11"/>
      <c r="NPB29" s="11"/>
      <c r="NPC29" s="11"/>
      <c r="NPD29" s="11"/>
      <c r="NPE29" s="11"/>
      <c r="NPF29" s="11"/>
      <c r="NPG29" s="11"/>
      <c r="NPH29" s="11"/>
      <c r="NPI29" s="11"/>
      <c r="NPJ29" s="11"/>
      <c r="NPK29" s="11"/>
      <c r="NPL29" s="11"/>
      <c r="NPM29" s="11"/>
      <c r="NPN29" s="11"/>
      <c r="NPO29" s="11"/>
      <c r="NPP29" s="11"/>
      <c r="NPQ29" s="11"/>
      <c r="NPR29" s="11"/>
      <c r="NPS29" s="11"/>
      <c r="NPT29" s="11"/>
      <c r="NPU29" s="11"/>
      <c r="NPV29" s="11"/>
      <c r="NPW29" s="11"/>
      <c r="NPX29" s="11"/>
      <c r="NPY29" s="11"/>
      <c r="NPZ29" s="11"/>
      <c r="NQA29" s="11"/>
      <c r="NQB29" s="11"/>
      <c r="NQC29" s="11"/>
      <c r="NQD29" s="11"/>
      <c r="NQE29" s="11"/>
      <c r="NQF29" s="11"/>
      <c r="NQG29" s="11"/>
      <c r="NQH29" s="11"/>
      <c r="NQI29" s="11"/>
      <c r="NQJ29" s="11"/>
      <c r="NQK29" s="11"/>
      <c r="NQL29" s="11"/>
      <c r="NQM29" s="11"/>
      <c r="NQN29" s="11"/>
      <c r="NQO29" s="11"/>
      <c r="NQP29" s="11"/>
      <c r="NQQ29" s="11"/>
      <c r="NQR29" s="11"/>
      <c r="NQS29" s="11"/>
      <c r="NQT29" s="11"/>
      <c r="NQU29" s="11"/>
      <c r="NQV29" s="11"/>
      <c r="NQW29" s="11"/>
      <c r="NQX29" s="11"/>
      <c r="NQY29" s="11"/>
      <c r="NQZ29" s="11"/>
      <c r="NRA29" s="11"/>
      <c r="NRB29" s="11"/>
      <c r="NRC29" s="11"/>
      <c r="NRD29" s="11"/>
      <c r="NRE29" s="11"/>
      <c r="NRF29" s="11"/>
      <c r="NRG29" s="11"/>
      <c r="NRH29" s="11"/>
      <c r="NRI29" s="11"/>
      <c r="NRJ29" s="11"/>
      <c r="NRK29" s="11"/>
      <c r="NRL29" s="11"/>
      <c r="NRM29" s="11"/>
      <c r="NRN29" s="11"/>
      <c r="NRO29" s="11"/>
      <c r="NRP29" s="11"/>
      <c r="NRQ29" s="11"/>
      <c r="NRR29" s="11"/>
      <c r="NRS29" s="11"/>
      <c r="NRT29" s="11"/>
      <c r="NRU29" s="11"/>
      <c r="NRV29" s="11"/>
      <c r="NRW29" s="11"/>
      <c r="NRX29" s="11"/>
      <c r="NRY29" s="11"/>
      <c r="NRZ29" s="11"/>
      <c r="NSA29" s="11"/>
      <c r="NSB29" s="11"/>
      <c r="NSC29" s="11"/>
      <c r="NSD29" s="11"/>
      <c r="NSE29" s="11"/>
      <c r="NSF29" s="11"/>
      <c r="NSG29" s="11"/>
      <c r="NSH29" s="11"/>
      <c r="NSI29" s="11"/>
      <c r="NSJ29" s="11"/>
      <c r="NSK29" s="11"/>
      <c r="NSL29" s="11"/>
      <c r="NSM29" s="11"/>
      <c r="NSN29" s="11"/>
      <c r="NSO29" s="11"/>
      <c r="NSP29" s="11"/>
      <c r="NSQ29" s="11"/>
      <c r="NSR29" s="11"/>
      <c r="NSS29" s="11"/>
      <c r="NST29" s="11"/>
      <c r="NSU29" s="11"/>
      <c r="NSV29" s="11"/>
      <c r="NSW29" s="11"/>
      <c r="NSX29" s="11"/>
      <c r="NSY29" s="11"/>
      <c r="NSZ29" s="11"/>
      <c r="NTA29" s="11"/>
      <c r="NTB29" s="11"/>
      <c r="NTC29" s="11"/>
      <c r="NTD29" s="11"/>
      <c r="NTE29" s="11"/>
      <c r="NTF29" s="11"/>
      <c r="NTG29" s="11"/>
      <c r="NTH29" s="11"/>
      <c r="NTI29" s="11"/>
      <c r="NTJ29" s="11"/>
      <c r="NTK29" s="11"/>
      <c r="NTL29" s="11"/>
      <c r="NTM29" s="11"/>
      <c r="NTN29" s="11"/>
      <c r="NTO29" s="11"/>
      <c r="NTP29" s="11"/>
      <c r="NTQ29" s="11"/>
      <c r="NTR29" s="11"/>
      <c r="NTS29" s="11"/>
      <c r="NTT29" s="11"/>
      <c r="NTU29" s="11"/>
      <c r="NTV29" s="11"/>
      <c r="NTW29" s="11"/>
      <c r="NTX29" s="11"/>
      <c r="NTY29" s="11"/>
      <c r="NTZ29" s="11"/>
      <c r="NUA29" s="11"/>
      <c r="NUB29" s="11"/>
      <c r="NUC29" s="11"/>
      <c r="NUD29" s="11"/>
      <c r="NUE29" s="11"/>
      <c r="NUF29" s="11"/>
      <c r="NUG29" s="11"/>
      <c r="NUH29" s="11"/>
      <c r="NUI29" s="11"/>
      <c r="NUJ29" s="11"/>
      <c r="NUK29" s="11"/>
      <c r="NUL29" s="11"/>
      <c r="NUM29" s="11"/>
      <c r="NUN29" s="11"/>
      <c r="NUO29" s="11"/>
      <c r="NUP29" s="11"/>
      <c r="NUQ29" s="11"/>
      <c r="NUR29" s="11"/>
      <c r="NUS29" s="11"/>
      <c r="NUT29" s="11"/>
      <c r="NUU29" s="11"/>
      <c r="NUV29" s="11"/>
      <c r="NUW29" s="11"/>
      <c r="NUX29" s="11"/>
      <c r="NUY29" s="11"/>
      <c r="NUZ29" s="11"/>
      <c r="NVA29" s="11"/>
      <c r="NVB29" s="11"/>
      <c r="NVC29" s="11"/>
      <c r="NVD29" s="11"/>
      <c r="NVE29" s="11"/>
      <c r="NVF29" s="11"/>
      <c r="NVG29" s="11"/>
      <c r="NVH29" s="11"/>
      <c r="NVI29" s="11"/>
      <c r="NVJ29" s="11"/>
      <c r="NVK29" s="11"/>
      <c r="NVL29" s="11"/>
      <c r="NVM29" s="11"/>
      <c r="NVN29" s="11"/>
      <c r="NVO29" s="11"/>
      <c r="NVP29" s="11"/>
      <c r="NVQ29" s="11"/>
      <c r="NVR29" s="11"/>
      <c r="NVS29" s="11"/>
      <c r="NVT29" s="11"/>
      <c r="NVU29" s="11"/>
      <c r="NVV29" s="11"/>
      <c r="NVW29" s="11"/>
      <c r="NVX29" s="11"/>
      <c r="NVY29" s="11"/>
      <c r="NVZ29" s="11"/>
      <c r="NWA29" s="11"/>
      <c r="NWB29" s="11"/>
      <c r="NWC29" s="11"/>
      <c r="NWD29" s="11"/>
      <c r="NWE29" s="11"/>
      <c r="NWF29" s="11"/>
      <c r="NWG29" s="11"/>
      <c r="NWH29" s="11"/>
      <c r="NWI29" s="11"/>
      <c r="NWJ29" s="11"/>
      <c r="NWK29" s="11"/>
      <c r="NWL29" s="11"/>
      <c r="NWM29" s="11"/>
      <c r="NWN29" s="11"/>
      <c r="NWO29" s="11"/>
      <c r="NWP29" s="11"/>
      <c r="NWQ29" s="11"/>
      <c r="NWR29" s="11"/>
      <c r="NWS29" s="11"/>
      <c r="NWT29" s="11"/>
      <c r="NWU29" s="11"/>
      <c r="NWV29" s="11"/>
      <c r="NWW29" s="11"/>
      <c r="NWX29" s="11"/>
      <c r="NWY29" s="11"/>
      <c r="NWZ29" s="11"/>
      <c r="NXA29" s="11"/>
      <c r="NXB29" s="11"/>
      <c r="NXC29" s="11"/>
      <c r="NXD29" s="11"/>
      <c r="NXE29" s="11"/>
      <c r="NXF29" s="11"/>
      <c r="NXG29" s="11"/>
      <c r="NXH29" s="11"/>
      <c r="NXI29" s="11"/>
      <c r="NXJ29" s="11"/>
      <c r="NXK29" s="11"/>
      <c r="NXL29" s="11"/>
      <c r="NXM29" s="11"/>
      <c r="NXN29" s="11"/>
      <c r="NXO29" s="11"/>
      <c r="NXP29" s="11"/>
      <c r="NXQ29" s="11"/>
      <c r="NXR29" s="11"/>
      <c r="NXS29" s="11"/>
      <c r="NXT29" s="11"/>
      <c r="NXU29" s="11"/>
      <c r="NXV29" s="11"/>
      <c r="NXW29" s="11"/>
      <c r="NXX29" s="11"/>
      <c r="NXY29" s="11"/>
      <c r="NXZ29" s="11"/>
      <c r="NYA29" s="11"/>
      <c r="NYB29" s="11"/>
      <c r="NYC29" s="11"/>
      <c r="NYD29" s="11"/>
      <c r="NYE29" s="11"/>
      <c r="NYF29" s="11"/>
      <c r="NYG29" s="11"/>
      <c r="NYH29" s="11"/>
      <c r="NYI29" s="11"/>
      <c r="NYJ29" s="11"/>
      <c r="NYK29" s="11"/>
      <c r="NYL29" s="11"/>
      <c r="NYM29" s="11"/>
      <c r="NYN29" s="11"/>
      <c r="NYO29" s="11"/>
      <c r="NYP29" s="11"/>
      <c r="NYQ29" s="11"/>
      <c r="NYR29" s="11"/>
      <c r="NYS29" s="11"/>
      <c r="NYT29" s="11"/>
      <c r="NYU29" s="11"/>
      <c r="NYV29" s="11"/>
      <c r="NYW29" s="11"/>
      <c r="NYX29" s="11"/>
      <c r="NYY29" s="11"/>
      <c r="NYZ29" s="11"/>
      <c r="NZA29" s="11"/>
      <c r="NZB29" s="11"/>
      <c r="NZC29" s="11"/>
      <c r="NZD29" s="11"/>
      <c r="NZE29" s="11"/>
      <c r="NZF29" s="11"/>
      <c r="NZG29" s="11"/>
      <c r="NZH29" s="11"/>
      <c r="NZI29" s="11"/>
      <c r="NZJ29" s="11"/>
      <c r="NZK29" s="11"/>
      <c r="NZL29" s="11"/>
      <c r="NZM29" s="11"/>
      <c r="NZN29" s="11"/>
      <c r="NZO29" s="11"/>
      <c r="NZP29" s="11"/>
      <c r="NZQ29" s="11"/>
      <c r="NZR29" s="11"/>
      <c r="NZS29" s="11"/>
      <c r="NZT29" s="11"/>
      <c r="NZU29" s="11"/>
      <c r="NZV29" s="11"/>
      <c r="NZW29" s="11"/>
      <c r="NZX29" s="11"/>
      <c r="NZY29" s="11"/>
      <c r="NZZ29" s="11"/>
      <c r="OAA29" s="11"/>
      <c r="OAB29" s="11"/>
      <c r="OAC29" s="11"/>
      <c r="OAD29" s="11"/>
      <c r="OAE29" s="11"/>
      <c r="OAF29" s="11"/>
      <c r="OAG29" s="11"/>
      <c r="OAH29" s="11"/>
      <c r="OAI29" s="11"/>
      <c r="OAJ29" s="11"/>
      <c r="OAK29" s="11"/>
      <c r="OAL29" s="11"/>
      <c r="OAM29" s="11"/>
      <c r="OAN29" s="11"/>
      <c r="OAO29" s="11"/>
      <c r="OAP29" s="11"/>
      <c r="OAQ29" s="11"/>
      <c r="OAR29" s="11"/>
      <c r="OAS29" s="11"/>
      <c r="OAT29" s="11"/>
      <c r="OAU29" s="11"/>
      <c r="OAV29" s="11"/>
      <c r="OAW29" s="11"/>
      <c r="OAX29" s="11"/>
      <c r="OAY29" s="11"/>
      <c r="OAZ29" s="11"/>
      <c r="OBA29" s="11"/>
      <c r="OBB29" s="11"/>
      <c r="OBC29" s="11"/>
      <c r="OBD29" s="11"/>
      <c r="OBE29" s="11"/>
      <c r="OBF29" s="11"/>
      <c r="OBG29" s="11"/>
      <c r="OBH29" s="11"/>
      <c r="OBI29" s="11"/>
      <c r="OBJ29" s="11"/>
      <c r="OBK29" s="11"/>
      <c r="OBL29" s="11"/>
      <c r="OBM29" s="11"/>
      <c r="OBN29" s="11"/>
      <c r="OBO29" s="11"/>
      <c r="OBP29" s="11"/>
      <c r="OBQ29" s="11"/>
      <c r="OBR29" s="11"/>
      <c r="OBS29" s="11"/>
      <c r="OBT29" s="11"/>
      <c r="OBU29" s="11"/>
      <c r="OBV29" s="11"/>
      <c r="OBW29" s="11"/>
      <c r="OBX29" s="11"/>
      <c r="OBY29" s="11"/>
      <c r="OBZ29" s="11"/>
      <c r="OCA29" s="11"/>
      <c r="OCB29" s="11"/>
      <c r="OCC29" s="11"/>
      <c r="OCD29" s="11"/>
      <c r="OCE29" s="11"/>
      <c r="OCF29" s="11"/>
      <c r="OCG29" s="11"/>
      <c r="OCH29" s="11"/>
      <c r="OCI29" s="11"/>
      <c r="OCJ29" s="11"/>
      <c r="OCK29" s="11"/>
      <c r="OCL29" s="11"/>
      <c r="OCM29" s="11"/>
      <c r="OCN29" s="11"/>
      <c r="OCO29" s="11"/>
      <c r="OCP29" s="11"/>
      <c r="OCQ29" s="11"/>
      <c r="OCR29" s="11"/>
      <c r="OCS29" s="11"/>
      <c r="OCT29" s="11"/>
      <c r="OCU29" s="11"/>
      <c r="OCV29" s="11"/>
      <c r="OCW29" s="11"/>
      <c r="OCX29" s="11"/>
      <c r="OCY29" s="11"/>
      <c r="OCZ29" s="11"/>
      <c r="ODA29" s="11"/>
      <c r="ODB29" s="11"/>
      <c r="ODC29" s="11"/>
      <c r="ODD29" s="11"/>
      <c r="ODE29" s="11"/>
      <c r="ODF29" s="11"/>
      <c r="ODG29" s="11"/>
      <c r="ODH29" s="11"/>
      <c r="ODI29" s="11"/>
      <c r="ODJ29" s="11"/>
      <c r="ODK29" s="11"/>
      <c r="ODL29" s="11"/>
      <c r="ODM29" s="11"/>
      <c r="ODN29" s="11"/>
      <c r="ODO29" s="11"/>
      <c r="ODP29" s="11"/>
      <c r="ODQ29" s="11"/>
      <c r="ODR29" s="11"/>
      <c r="ODS29" s="11"/>
      <c r="ODT29" s="11"/>
      <c r="ODU29" s="11"/>
      <c r="ODV29" s="11"/>
      <c r="ODW29" s="11"/>
      <c r="ODX29" s="11"/>
      <c r="ODY29" s="11"/>
      <c r="ODZ29" s="11"/>
      <c r="OEA29" s="11"/>
      <c r="OEB29" s="11"/>
      <c r="OEC29" s="11"/>
      <c r="OED29" s="11"/>
      <c r="OEE29" s="11"/>
      <c r="OEF29" s="11"/>
      <c r="OEG29" s="11"/>
      <c r="OEH29" s="11"/>
      <c r="OEI29" s="11"/>
      <c r="OEJ29" s="11"/>
      <c r="OEK29" s="11"/>
      <c r="OEL29" s="11"/>
      <c r="OEM29" s="11"/>
      <c r="OEN29" s="11"/>
      <c r="OEO29" s="11"/>
      <c r="OEP29" s="11"/>
      <c r="OEQ29" s="11"/>
      <c r="OER29" s="11"/>
      <c r="OES29" s="11"/>
      <c r="OET29" s="11"/>
      <c r="OEU29" s="11"/>
      <c r="OEV29" s="11"/>
      <c r="OEW29" s="11"/>
      <c r="OEX29" s="11"/>
      <c r="OEY29" s="11"/>
      <c r="OEZ29" s="11"/>
      <c r="OFA29" s="11"/>
      <c r="OFB29" s="11"/>
      <c r="OFC29" s="11"/>
      <c r="OFD29" s="11"/>
      <c r="OFE29" s="11"/>
      <c r="OFF29" s="11"/>
      <c r="OFG29" s="11"/>
      <c r="OFH29" s="11"/>
      <c r="OFI29" s="11"/>
      <c r="OFJ29" s="11"/>
      <c r="OFK29" s="11"/>
      <c r="OFL29" s="11"/>
      <c r="OFM29" s="11"/>
      <c r="OFN29" s="11"/>
      <c r="OFO29" s="11"/>
      <c r="OFP29" s="11"/>
      <c r="OFQ29" s="11"/>
      <c r="OFR29" s="11"/>
      <c r="OFS29" s="11"/>
      <c r="OFT29" s="11"/>
      <c r="OFU29" s="11"/>
      <c r="OFV29" s="11"/>
      <c r="OFW29" s="11"/>
      <c r="OFX29" s="11"/>
      <c r="OFY29" s="11"/>
      <c r="OFZ29" s="11"/>
      <c r="OGA29" s="11"/>
      <c r="OGB29" s="11"/>
      <c r="OGC29" s="11"/>
      <c r="OGD29" s="11"/>
      <c r="OGE29" s="11"/>
      <c r="OGF29" s="11"/>
      <c r="OGG29" s="11"/>
      <c r="OGH29" s="11"/>
      <c r="OGI29" s="11"/>
      <c r="OGJ29" s="11"/>
      <c r="OGK29" s="11"/>
      <c r="OGL29" s="11"/>
      <c r="OGM29" s="11"/>
      <c r="OGN29" s="11"/>
      <c r="OGO29" s="11"/>
      <c r="OGP29" s="11"/>
      <c r="OGQ29" s="11"/>
      <c r="OGR29" s="11"/>
      <c r="OGS29" s="11"/>
      <c r="OGT29" s="11"/>
      <c r="OGU29" s="11"/>
      <c r="OGV29" s="11"/>
      <c r="OGW29" s="11"/>
      <c r="OGX29" s="11"/>
      <c r="OGY29" s="11"/>
      <c r="OGZ29" s="11"/>
      <c r="OHA29" s="11"/>
      <c r="OHB29" s="11"/>
      <c r="OHC29" s="11"/>
      <c r="OHD29" s="11"/>
      <c r="OHE29" s="11"/>
      <c r="OHF29" s="11"/>
      <c r="OHG29" s="11"/>
      <c r="OHH29" s="11"/>
      <c r="OHI29" s="11"/>
      <c r="OHJ29" s="11"/>
      <c r="OHK29" s="11"/>
      <c r="OHL29" s="11"/>
      <c r="OHM29" s="11"/>
      <c r="OHN29" s="11"/>
      <c r="OHO29" s="11"/>
      <c r="OHP29" s="11"/>
      <c r="OHQ29" s="11"/>
      <c r="OHR29" s="11"/>
      <c r="OHS29" s="11"/>
      <c r="OHT29" s="11"/>
      <c r="OHU29" s="11"/>
      <c r="OHV29" s="11"/>
      <c r="OHW29" s="11"/>
      <c r="OHX29" s="11"/>
      <c r="OHY29" s="11"/>
      <c r="OHZ29" s="11"/>
      <c r="OIA29" s="11"/>
      <c r="OIB29" s="11"/>
      <c r="OIC29" s="11"/>
      <c r="OID29" s="11"/>
      <c r="OIE29" s="11"/>
      <c r="OIF29" s="11"/>
      <c r="OIG29" s="11"/>
      <c r="OIH29" s="11"/>
      <c r="OII29" s="11"/>
      <c r="OIJ29" s="11"/>
      <c r="OIK29" s="11"/>
      <c r="OIL29" s="11"/>
      <c r="OIM29" s="11"/>
      <c r="OIN29" s="11"/>
      <c r="OIO29" s="11"/>
      <c r="OIP29" s="11"/>
      <c r="OIQ29" s="11"/>
      <c r="OIR29" s="11"/>
      <c r="OIS29" s="11"/>
      <c r="OIT29" s="11"/>
      <c r="OIU29" s="11"/>
      <c r="OIV29" s="11"/>
      <c r="OIW29" s="11"/>
      <c r="OIX29" s="11"/>
      <c r="OIY29" s="11"/>
      <c r="OIZ29" s="11"/>
      <c r="OJA29" s="11"/>
      <c r="OJB29" s="11"/>
      <c r="OJC29" s="11"/>
      <c r="OJD29" s="11"/>
      <c r="OJE29" s="11"/>
      <c r="OJF29" s="11"/>
      <c r="OJG29" s="11"/>
      <c r="OJH29" s="11"/>
      <c r="OJI29" s="11"/>
      <c r="OJJ29" s="11"/>
      <c r="OJK29" s="11"/>
      <c r="OJL29" s="11"/>
      <c r="OJM29" s="11"/>
      <c r="OJN29" s="11"/>
      <c r="OJO29" s="11"/>
      <c r="OJP29" s="11"/>
      <c r="OJQ29" s="11"/>
      <c r="OJR29" s="11"/>
      <c r="OJS29" s="11"/>
      <c r="OJT29" s="11"/>
      <c r="OJU29" s="11"/>
      <c r="OJV29" s="11"/>
      <c r="OJW29" s="11"/>
      <c r="OJX29" s="11"/>
      <c r="OJY29" s="11"/>
      <c r="OJZ29" s="11"/>
      <c r="OKA29" s="11"/>
      <c r="OKB29" s="11"/>
      <c r="OKC29" s="11"/>
      <c r="OKD29" s="11"/>
      <c r="OKE29" s="11"/>
      <c r="OKF29" s="11"/>
      <c r="OKG29" s="11"/>
      <c r="OKH29" s="11"/>
      <c r="OKI29" s="11"/>
      <c r="OKJ29" s="11"/>
      <c r="OKK29" s="11"/>
      <c r="OKL29" s="11"/>
      <c r="OKM29" s="11"/>
      <c r="OKN29" s="11"/>
      <c r="OKO29" s="11"/>
      <c r="OKP29" s="11"/>
      <c r="OKQ29" s="11"/>
      <c r="OKR29" s="11"/>
      <c r="OKS29" s="11"/>
      <c r="OKT29" s="11"/>
      <c r="OKU29" s="11"/>
      <c r="OKV29" s="11"/>
      <c r="OKW29" s="11"/>
      <c r="OKX29" s="11"/>
      <c r="OKY29" s="11"/>
      <c r="OKZ29" s="11"/>
      <c r="OLA29" s="11"/>
      <c r="OLB29" s="11"/>
      <c r="OLC29" s="11"/>
      <c r="OLD29" s="11"/>
      <c r="OLE29" s="11"/>
      <c r="OLF29" s="11"/>
      <c r="OLG29" s="11"/>
      <c r="OLH29" s="11"/>
      <c r="OLI29" s="11"/>
      <c r="OLJ29" s="11"/>
      <c r="OLK29" s="11"/>
      <c r="OLL29" s="11"/>
      <c r="OLM29" s="11"/>
      <c r="OLN29" s="11"/>
      <c r="OLO29" s="11"/>
      <c r="OLP29" s="11"/>
      <c r="OLQ29" s="11"/>
      <c r="OLR29" s="11"/>
      <c r="OLS29" s="11"/>
      <c r="OLT29" s="11"/>
      <c r="OLU29" s="11"/>
      <c r="OLV29" s="11"/>
      <c r="OLW29" s="11"/>
      <c r="OLX29" s="11"/>
      <c r="OLY29" s="11"/>
      <c r="OLZ29" s="11"/>
      <c r="OMA29" s="11"/>
      <c r="OMB29" s="11"/>
      <c r="OMC29" s="11"/>
      <c r="OMD29" s="11"/>
      <c r="OME29" s="11"/>
      <c r="OMF29" s="11"/>
      <c r="OMG29" s="11"/>
      <c r="OMH29" s="11"/>
      <c r="OMI29" s="11"/>
      <c r="OMJ29" s="11"/>
      <c r="OMK29" s="11"/>
      <c r="OML29" s="11"/>
      <c r="OMM29" s="11"/>
      <c r="OMN29" s="11"/>
      <c r="OMO29" s="11"/>
      <c r="OMP29" s="11"/>
      <c r="OMQ29" s="11"/>
      <c r="OMR29" s="11"/>
      <c r="OMS29" s="11"/>
      <c r="OMT29" s="11"/>
      <c r="OMU29" s="11"/>
      <c r="OMV29" s="11"/>
      <c r="OMW29" s="11"/>
      <c r="OMX29" s="11"/>
      <c r="OMY29" s="11"/>
      <c r="OMZ29" s="11"/>
      <c r="ONA29" s="11"/>
      <c r="ONB29" s="11"/>
      <c r="ONC29" s="11"/>
      <c r="OND29" s="11"/>
      <c r="ONE29" s="11"/>
      <c r="ONF29" s="11"/>
      <c r="ONG29" s="11"/>
      <c r="ONH29" s="11"/>
      <c r="ONI29" s="11"/>
      <c r="ONJ29" s="11"/>
      <c r="ONK29" s="11"/>
      <c r="ONL29" s="11"/>
      <c r="ONM29" s="11"/>
      <c r="ONN29" s="11"/>
      <c r="ONO29" s="11"/>
      <c r="ONP29" s="11"/>
      <c r="ONQ29" s="11"/>
      <c r="ONR29" s="11"/>
      <c r="ONS29" s="11"/>
      <c r="ONT29" s="11"/>
      <c r="ONU29" s="11"/>
      <c r="ONV29" s="11"/>
      <c r="ONW29" s="11"/>
      <c r="ONX29" s="11"/>
      <c r="ONY29" s="11"/>
      <c r="ONZ29" s="11"/>
      <c r="OOA29" s="11"/>
      <c r="OOB29" s="11"/>
      <c r="OOC29" s="11"/>
      <c r="OOD29" s="11"/>
      <c r="OOE29" s="11"/>
      <c r="OOF29" s="11"/>
      <c r="OOG29" s="11"/>
      <c r="OOH29" s="11"/>
      <c r="OOI29" s="11"/>
      <c r="OOJ29" s="11"/>
      <c r="OOK29" s="11"/>
      <c r="OOL29" s="11"/>
      <c r="OOM29" s="11"/>
      <c r="OON29" s="11"/>
      <c r="OOO29" s="11"/>
      <c r="OOP29" s="11"/>
      <c r="OOQ29" s="11"/>
      <c r="OOR29" s="11"/>
      <c r="OOS29" s="11"/>
      <c r="OOT29" s="11"/>
      <c r="OOU29" s="11"/>
      <c r="OOV29" s="11"/>
      <c r="OOW29" s="11"/>
      <c r="OOX29" s="11"/>
      <c r="OOY29" s="11"/>
      <c r="OOZ29" s="11"/>
      <c r="OPA29" s="11"/>
      <c r="OPB29" s="11"/>
      <c r="OPC29" s="11"/>
      <c r="OPD29" s="11"/>
      <c r="OPE29" s="11"/>
      <c r="OPF29" s="11"/>
      <c r="OPG29" s="11"/>
      <c r="OPH29" s="11"/>
      <c r="OPI29" s="11"/>
      <c r="OPJ29" s="11"/>
      <c r="OPK29" s="11"/>
      <c r="OPL29" s="11"/>
      <c r="OPM29" s="11"/>
      <c r="OPN29" s="11"/>
      <c r="OPO29" s="11"/>
      <c r="OPP29" s="11"/>
      <c r="OPQ29" s="11"/>
      <c r="OPR29" s="11"/>
      <c r="OPS29" s="11"/>
      <c r="OPT29" s="11"/>
      <c r="OPU29" s="11"/>
      <c r="OPV29" s="11"/>
      <c r="OPW29" s="11"/>
      <c r="OPX29" s="11"/>
      <c r="OPY29" s="11"/>
      <c r="OPZ29" s="11"/>
      <c r="OQA29" s="11"/>
      <c r="OQB29" s="11"/>
      <c r="OQC29" s="11"/>
      <c r="OQD29" s="11"/>
      <c r="OQE29" s="11"/>
      <c r="OQF29" s="11"/>
      <c r="OQG29" s="11"/>
      <c r="OQH29" s="11"/>
      <c r="OQI29" s="11"/>
      <c r="OQJ29" s="11"/>
      <c r="OQK29" s="11"/>
      <c r="OQL29" s="11"/>
      <c r="OQM29" s="11"/>
      <c r="OQN29" s="11"/>
      <c r="OQO29" s="11"/>
      <c r="OQP29" s="11"/>
      <c r="OQQ29" s="11"/>
      <c r="OQR29" s="11"/>
      <c r="OQS29" s="11"/>
      <c r="OQT29" s="11"/>
      <c r="OQU29" s="11"/>
      <c r="OQV29" s="11"/>
      <c r="OQW29" s="11"/>
      <c r="OQX29" s="11"/>
      <c r="OQY29" s="11"/>
      <c r="OQZ29" s="11"/>
      <c r="ORA29" s="11"/>
      <c r="ORB29" s="11"/>
      <c r="ORC29" s="11"/>
      <c r="ORD29" s="11"/>
      <c r="ORE29" s="11"/>
      <c r="ORF29" s="11"/>
      <c r="ORG29" s="11"/>
      <c r="ORH29" s="11"/>
      <c r="ORI29" s="11"/>
      <c r="ORJ29" s="11"/>
      <c r="ORK29" s="11"/>
      <c r="ORL29" s="11"/>
      <c r="ORM29" s="11"/>
      <c r="ORN29" s="11"/>
      <c r="ORO29" s="11"/>
      <c r="ORP29" s="11"/>
      <c r="ORQ29" s="11"/>
      <c r="ORR29" s="11"/>
      <c r="ORS29" s="11"/>
      <c r="ORT29" s="11"/>
      <c r="ORU29" s="11"/>
      <c r="ORV29" s="11"/>
      <c r="ORW29" s="11"/>
      <c r="ORX29" s="11"/>
      <c r="ORY29" s="11"/>
      <c r="ORZ29" s="11"/>
      <c r="OSA29" s="11"/>
      <c r="OSB29" s="11"/>
      <c r="OSC29" s="11"/>
      <c r="OSD29" s="11"/>
      <c r="OSE29" s="11"/>
      <c r="OSF29" s="11"/>
      <c r="OSG29" s="11"/>
      <c r="OSH29" s="11"/>
      <c r="OSI29" s="11"/>
      <c r="OSJ29" s="11"/>
      <c r="OSK29" s="11"/>
      <c r="OSL29" s="11"/>
      <c r="OSM29" s="11"/>
      <c r="OSN29" s="11"/>
      <c r="OSO29" s="11"/>
      <c r="OSP29" s="11"/>
      <c r="OSQ29" s="11"/>
      <c r="OSR29" s="11"/>
      <c r="OSS29" s="11"/>
      <c r="OST29" s="11"/>
      <c r="OSU29" s="11"/>
      <c r="OSV29" s="11"/>
      <c r="OSW29" s="11"/>
      <c r="OSX29" s="11"/>
      <c r="OSY29" s="11"/>
      <c r="OSZ29" s="11"/>
      <c r="OTA29" s="11"/>
      <c r="OTB29" s="11"/>
      <c r="OTC29" s="11"/>
      <c r="OTD29" s="11"/>
      <c r="OTE29" s="11"/>
      <c r="OTF29" s="11"/>
      <c r="OTG29" s="11"/>
      <c r="OTH29" s="11"/>
      <c r="OTI29" s="11"/>
      <c r="OTJ29" s="11"/>
      <c r="OTK29" s="11"/>
      <c r="OTL29" s="11"/>
      <c r="OTM29" s="11"/>
      <c r="OTN29" s="11"/>
      <c r="OTO29" s="11"/>
      <c r="OTP29" s="11"/>
      <c r="OTQ29" s="11"/>
      <c r="OTR29" s="11"/>
      <c r="OTS29" s="11"/>
      <c r="OTT29" s="11"/>
      <c r="OTU29" s="11"/>
      <c r="OTV29" s="11"/>
      <c r="OTW29" s="11"/>
      <c r="OTX29" s="11"/>
      <c r="OTY29" s="11"/>
      <c r="OTZ29" s="11"/>
      <c r="OUA29" s="11"/>
      <c r="OUB29" s="11"/>
      <c r="OUC29" s="11"/>
      <c r="OUD29" s="11"/>
      <c r="OUE29" s="11"/>
      <c r="OUF29" s="11"/>
      <c r="OUG29" s="11"/>
      <c r="OUH29" s="11"/>
      <c r="OUI29" s="11"/>
      <c r="OUJ29" s="11"/>
      <c r="OUK29" s="11"/>
      <c r="OUL29" s="11"/>
      <c r="OUM29" s="11"/>
      <c r="OUN29" s="11"/>
      <c r="OUO29" s="11"/>
      <c r="OUP29" s="11"/>
      <c r="OUQ29" s="11"/>
      <c r="OUR29" s="11"/>
      <c r="OUS29" s="11"/>
      <c r="OUT29" s="11"/>
      <c r="OUU29" s="11"/>
      <c r="OUV29" s="11"/>
      <c r="OUW29" s="11"/>
      <c r="OUX29" s="11"/>
      <c r="OUY29" s="11"/>
      <c r="OUZ29" s="11"/>
      <c r="OVA29" s="11"/>
      <c r="OVB29" s="11"/>
      <c r="OVC29" s="11"/>
      <c r="OVD29" s="11"/>
      <c r="OVE29" s="11"/>
      <c r="OVF29" s="11"/>
      <c r="OVG29" s="11"/>
      <c r="OVH29" s="11"/>
      <c r="OVI29" s="11"/>
      <c r="OVJ29" s="11"/>
      <c r="OVK29" s="11"/>
      <c r="OVL29" s="11"/>
      <c r="OVM29" s="11"/>
      <c r="OVN29" s="11"/>
      <c r="OVO29" s="11"/>
      <c r="OVP29" s="11"/>
      <c r="OVQ29" s="11"/>
      <c r="OVR29" s="11"/>
      <c r="OVS29" s="11"/>
      <c r="OVT29" s="11"/>
      <c r="OVU29" s="11"/>
      <c r="OVV29" s="11"/>
      <c r="OVW29" s="11"/>
      <c r="OVX29" s="11"/>
      <c r="OVY29" s="11"/>
      <c r="OVZ29" s="11"/>
      <c r="OWA29" s="11"/>
      <c r="OWB29" s="11"/>
      <c r="OWC29" s="11"/>
      <c r="OWD29" s="11"/>
      <c r="OWE29" s="11"/>
      <c r="OWF29" s="11"/>
      <c r="OWG29" s="11"/>
      <c r="OWH29" s="11"/>
      <c r="OWI29" s="11"/>
      <c r="OWJ29" s="11"/>
      <c r="OWK29" s="11"/>
      <c r="OWL29" s="11"/>
      <c r="OWM29" s="11"/>
      <c r="OWN29" s="11"/>
      <c r="OWO29" s="11"/>
      <c r="OWP29" s="11"/>
      <c r="OWQ29" s="11"/>
      <c r="OWR29" s="11"/>
      <c r="OWS29" s="11"/>
      <c r="OWT29" s="11"/>
      <c r="OWU29" s="11"/>
      <c r="OWV29" s="11"/>
      <c r="OWW29" s="11"/>
      <c r="OWX29" s="11"/>
      <c r="OWY29" s="11"/>
      <c r="OWZ29" s="11"/>
      <c r="OXA29" s="11"/>
      <c r="OXB29" s="11"/>
      <c r="OXC29" s="11"/>
      <c r="OXD29" s="11"/>
      <c r="OXE29" s="11"/>
      <c r="OXF29" s="11"/>
      <c r="OXG29" s="11"/>
      <c r="OXH29" s="11"/>
      <c r="OXI29" s="11"/>
      <c r="OXJ29" s="11"/>
      <c r="OXK29" s="11"/>
      <c r="OXL29" s="11"/>
      <c r="OXM29" s="11"/>
      <c r="OXN29" s="11"/>
      <c r="OXO29" s="11"/>
      <c r="OXP29" s="11"/>
      <c r="OXQ29" s="11"/>
      <c r="OXR29" s="11"/>
      <c r="OXS29" s="11"/>
      <c r="OXT29" s="11"/>
      <c r="OXU29" s="11"/>
      <c r="OXV29" s="11"/>
      <c r="OXW29" s="11"/>
      <c r="OXX29" s="11"/>
      <c r="OXY29" s="11"/>
      <c r="OXZ29" s="11"/>
      <c r="OYA29" s="11"/>
      <c r="OYB29" s="11"/>
      <c r="OYC29" s="11"/>
      <c r="OYD29" s="11"/>
      <c r="OYE29" s="11"/>
      <c r="OYF29" s="11"/>
      <c r="OYG29" s="11"/>
      <c r="OYH29" s="11"/>
      <c r="OYI29" s="11"/>
      <c r="OYJ29" s="11"/>
      <c r="OYK29" s="11"/>
      <c r="OYL29" s="11"/>
      <c r="OYM29" s="11"/>
      <c r="OYN29" s="11"/>
      <c r="OYO29" s="11"/>
      <c r="OYP29" s="11"/>
      <c r="OYQ29" s="11"/>
      <c r="OYR29" s="11"/>
      <c r="OYS29" s="11"/>
      <c r="OYT29" s="11"/>
      <c r="OYU29" s="11"/>
      <c r="OYV29" s="11"/>
      <c r="OYW29" s="11"/>
      <c r="OYX29" s="11"/>
      <c r="OYY29" s="11"/>
      <c r="OYZ29" s="11"/>
      <c r="OZA29" s="11"/>
      <c r="OZB29" s="11"/>
      <c r="OZC29" s="11"/>
      <c r="OZD29" s="11"/>
      <c r="OZE29" s="11"/>
      <c r="OZF29" s="11"/>
      <c r="OZG29" s="11"/>
      <c r="OZH29" s="11"/>
      <c r="OZI29" s="11"/>
      <c r="OZJ29" s="11"/>
      <c r="OZK29" s="11"/>
      <c r="OZL29" s="11"/>
      <c r="OZM29" s="11"/>
      <c r="OZN29" s="11"/>
      <c r="OZO29" s="11"/>
      <c r="OZP29" s="11"/>
      <c r="OZQ29" s="11"/>
      <c r="OZR29" s="11"/>
      <c r="OZS29" s="11"/>
      <c r="OZT29" s="11"/>
      <c r="OZU29" s="11"/>
      <c r="OZV29" s="11"/>
      <c r="OZW29" s="11"/>
      <c r="OZX29" s="11"/>
      <c r="OZY29" s="11"/>
      <c r="OZZ29" s="11"/>
      <c r="PAA29" s="11"/>
      <c r="PAB29" s="11"/>
      <c r="PAC29" s="11"/>
      <c r="PAD29" s="11"/>
      <c r="PAE29" s="11"/>
      <c r="PAF29" s="11"/>
      <c r="PAG29" s="11"/>
      <c r="PAH29" s="11"/>
      <c r="PAI29" s="11"/>
      <c r="PAJ29" s="11"/>
      <c r="PAK29" s="11"/>
      <c r="PAL29" s="11"/>
      <c r="PAM29" s="11"/>
      <c r="PAN29" s="11"/>
      <c r="PAO29" s="11"/>
      <c r="PAP29" s="11"/>
      <c r="PAQ29" s="11"/>
      <c r="PAR29" s="11"/>
      <c r="PAS29" s="11"/>
      <c r="PAT29" s="11"/>
      <c r="PAU29" s="11"/>
      <c r="PAV29" s="11"/>
      <c r="PAW29" s="11"/>
      <c r="PAX29" s="11"/>
      <c r="PAY29" s="11"/>
      <c r="PAZ29" s="11"/>
      <c r="PBA29" s="11"/>
      <c r="PBB29" s="11"/>
      <c r="PBC29" s="11"/>
      <c r="PBD29" s="11"/>
      <c r="PBE29" s="11"/>
      <c r="PBF29" s="11"/>
      <c r="PBG29" s="11"/>
      <c r="PBH29" s="11"/>
      <c r="PBI29" s="11"/>
      <c r="PBJ29" s="11"/>
      <c r="PBK29" s="11"/>
      <c r="PBL29" s="11"/>
      <c r="PBM29" s="11"/>
      <c r="PBN29" s="11"/>
      <c r="PBO29" s="11"/>
      <c r="PBP29" s="11"/>
      <c r="PBQ29" s="11"/>
      <c r="PBR29" s="11"/>
      <c r="PBS29" s="11"/>
      <c r="PBT29" s="11"/>
      <c r="PBU29" s="11"/>
      <c r="PBV29" s="11"/>
      <c r="PBW29" s="11"/>
      <c r="PBX29" s="11"/>
      <c r="PBY29" s="11"/>
      <c r="PBZ29" s="11"/>
      <c r="PCA29" s="11"/>
      <c r="PCB29" s="11"/>
      <c r="PCC29" s="11"/>
      <c r="PCD29" s="11"/>
      <c r="PCE29" s="11"/>
      <c r="PCF29" s="11"/>
      <c r="PCG29" s="11"/>
      <c r="PCH29" s="11"/>
      <c r="PCI29" s="11"/>
      <c r="PCJ29" s="11"/>
      <c r="PCK29" s="11"/>
      <c r="PCL29" s="11"/>
      <c r="PCM29" s="11"/>
      <c r="PCN29" s="11"/>
      <c r="PCO29" s="11"/>
      <c r="PCP29" s="11"/>
      <c r="PCQ29" s="11"/>
      <c r="PCR29" s="11"/>
      <c r="PCS29" s="11"/>
      <c r="PCT29" s="11"/>
      <c r="PCU29" s="11"/>
      <c r="PCV29" s="11"/>
      <c r="PCW29" s="11"/>
      <c r="PCX29" s="11"/>
      <c r="PCY29" s="11"/>
      <c r="PCZ29" s="11"/>
      <c r="PDA29" s="11"/>
      <c r="PDB29" s="11"/>
      <c r="PDC29" s="11"/>
      <c r="PDD29" s="11"/>
      <c r="PDE29" s="11"/>
      <c r="PDF29" s="11"/>
      <c r="PDG29" s="11"/>
      <c r="PDH29" s="11"/>
      <c r="PDI29" s="11"/>
      <c r="PDJ29" s="11"/>
      <c r="PDK29" s="11"/>
      <c r="PDL29" s="11"/>
      <c r="PDM29" s="11"/>
      <c r="PDN29" s="11"/>
      <c r="PDO29" s="11"/>
      <c r="PDP29" s="11"/>
      <c r="PDQ29" s="11"/>
      <c r="PDR29" s="11"/>
      <c r="PDS29" s="11"/>
      <c r="PDT29" s="11"/>
      <c r="PDU29" s="11"/>
      <c r="PDV29" s="11"/>
      <c r="PDW29" s="11"/>
      <c r="PDX29" s="11"/>
      <c r="PDY29" s="11"/>
      <c r="PDZ29" s="11"/>
      <c r="PEA29" s="11"/>
      <c r="PEB29" s="11"/>
      <c r="PEC29" s="11"/>
      <c r="PED29" s="11"/>
      <c r="PEE29" s="11"/>
      <c r="PEF29" s="11"/>
      <c r="PEG29" s="11"/>
      <c r="PEH29" s="11"/>
      <c r="PEI29" s="11"/>
      <c r="PEJ29" s="11"/>
      <c r="PEK29" s="11"/>
      <c r="PEL29" s="11"/>
      <c r="PEM29" s="11"/>
      <c r="PEN29" s="11"/>
      <c r="PEO29" s="11"/>
      <c r="PEP29" s="11"/>
      <c r="PEQ29" s="11"/>
      <c r="PER29" s="11"/>
      <c r="PES29" s="11"/>
      <c r="PET29" s="11"/>
      <c r="PEU29" s="11"/>
      <c r="PEV29" s="11"/>
      <c r="PEW29" s="11"/>
      <c r="PEX29" s="11"/>
      <c r="PEY29" s="11"/>
      <c r="PEZ29" s="11"/>
      <c r="PFA29" s="11"/>
      <c r="PFB29" s="11"/>
      <c r="PFC29" s="11"/>
      <c r="PFD29" s="11"/>
      <c r="PFE29" s="11"/>
      <c r="PFF29" s="11"/>
      <c r="PFG29" s="11"/>
      <c r="PFH29" s="11"/>
      <c r="PFI29" s="11"/>
      <c r="PFJ29" s="11"/>
      <c r="PFK29" s="11"/>
      <c r="PFL29" s="11"/>
      <c r="PFM29" s="11"/>
      <c r="PFN29" s="11"/>
      <c r="PFO29" s="11"/>
      <c r="PFP29" s="11"/>
      <c r="PFQ29" s="11"/>
      <c r="PFR29" s="11"/>
      <c r="PFS29" s="11"/>
      <c r="PFT29" s="11"/>
      <c r="PFU29" s="11"/>
      <c r="PFV29" s="11"/>
      <c r="PFW29" s="11"/>
      <c r="PFX29" s="11"/>
      <c r="PFY29" s="11"/>
      <c r="PFZ29" s="11"/>
      <c r="PGA29" s="11"/>
      <c r="PGB29" s="11"/>
      <c r="PGC29" s="11"/>
      <c r="PGD29" s="11"/>
      <c r="PGE29" s="11"/>
      <c r="PGF29" s="11"/>
      <c r="PGG29" s="11"/>
      <c r="PGH29" s="11"/>
      <c r="PGI29" s="11"/>
      <c r="PGJ29" s="11"/>
      <c r="PGK29" s="11"/>
      <c r="PGL29" s="11"/>
      <c r="PGM29" s="11"/>
      <c r="PGN29" s="11"/>
      <c r="PGO29" s="11"/>
      <c r="PGP29" s="11"/>
      <c r="PGQ29" s="11"/>
      <c r="PGR29" s="11"/>
      <c r="PGS29" s="11"/>
      <c r="PGT29" s="11"/>
      <c r="PGU29" s="11"/>
      <c r="PGV29" s="11"/>
      <c r="PGW29" s="11"/>
      <c r="PGX29" s="11"/>
      <c r="PGY29" s="11"/>
      <c r="PGZ29" s="11"/>
      <c r="PHA29" s="11"/>
      <c r="PHB29" s="11"/>
      <c r="PHC29" s="11"/>
      <c r="PHD29" s="11"/>
      <c r="PHE29" s="11"/>
      <c r="PHF29" s="11"/>
      <c r="PHG29" s="11"/>
      <c r="PHH29" s="11"/>
      <c r="PHI29" s="11"/>
      <c r="PHJ29" s="11"/>
      <c r="PHK29" s="11"/>
      <c r="PHL29" s="11"/>
      <c r="PHM29" s="11"/>
      <c r="PHN29" s="11"/>
      <c r="PHO29" s="11"/>
      <c r="PHP29" s="11"/>
      <c r="PHQ29" s="11"/>
      <c r="PHR29" s="11"/>
      <c r="PHS29" s="11"/>
      <c r="PHT29" s="11"/>
      <c r="PHU29" s="11"/>
      <c r="PHV29" s="11"/>
      <c r="PHW29" s="11"/>
      <c r="PHX29" s="11"/>
      <c r="PHY29" s="11"/>
      <c r="PHZ29" s="11"/>
      <c r="PIA29" s="11"/>
      <c r="PIB29" s="11"/>
      <c r="PIC29" s="11"/>
      <c r="PID29" s="11"/>
      <c r="PIE29" s="11"/>
      <c r="PIF29" s="11"/>
      <c r="PIG29" s="11"/>
      <c r="PIH29" s="11"/>
      <c r="PII29" s="11"/>
      <c r="PIJ29" s="11"/>
      <c r="PIK29" s="11"/>
      <c r="PIL29" s="11"/>
      <c r="PIM29" s="11"/>
      <c r="PIN29" s="11"/>
      <c r="PIO29" s="11"/>
      <c r="PIP29" s="11"/>
      <c r="PIQ29" s="11"/>
      <c r="PIR29" s="11"/>
      <c r="PIS29" s="11"/>
      <c r="PIT29" s="11"/>
      <c r="PIU29" s="11"/>
      <c r="PIV29" s="11"/>
      <c r="PIW29" s="11"/>
      <c r="PIX29" s="11"/>
      <c r="PIY29" s="11"/>
      <c r="PIZ29" s="11"/>
      <c r="PJA29" s="11"/>
      <c r="PJB29" s="11"/>
      <c r="PJC29" s="11"/>
      <c r="PJD29" s="11"/>
      <c r="PJE29" s="11"/>
      <c r="PJF29" s="11"/>
      <c r="PJG29" s="11"/>
      <c r="PJH29" s="11"/>
      <c r="PJI29" s="11"/>
      <c r="PJJ29" s="11"/>
      <c r="PJK29" s="11"/>
      <c r="PJL29" s="11"/>
      <c r="PJM29" s="11"/>
      <c r="PJN29" s="11"/>
      <c r="PJO29" s="11"/>
      <c r="PJP29" s="11"/>
      <c r="PJQ29" s="11"/>
      <c r="PJR29" s="11"/>
      <c r="PJS29" s="11"/>
      <c r="PJT29" s="11"/>
      <c r="PJU29" s="11"/>
      <c r="PJV29" s="11"/>
      <c r="PJW29" s="11"/>
      <c r="PJX29" s="11"/>
      <c r="PJY29" s="11"/>
      <c r="PJZ29" s="11"/>
      <c r="PKA29" s="11"/>
      <c r="PKB29" s="11"/>
      <c r="PKC29" s="11"/>
      <c r="PKD29" s="11"/>
      <c r="PKE29" s="11"/>
      <c r="PKF29" s="11"/>
      <c r="PKG29" s="11"/>
      <c r="PKH29" s="11"/>
      <c r="PKI29" s="11"/>
      <c r="PKJ29" s="11"/>
      <c r="PKK29" s="11"/>
      <c r="PKL29" s="11"/>
      <c r="PKM29" s="11"/>
      <c r="PKN29" s="11"/>
      <c r="PKO29" s="11"/>
      <c r="PKP29" s="11"/>
      <c r="PKQ29" s="11"/>
      <c r="PKR29" s="11"/>
      <c r="PKS29" s="11"/>
      <c r="PKT29" s="11"/>
      <c r="PKU29" s="11"/>
      <c r="PKV29" s="11"/>
      <c r="PKW29" s="11"/>
      <c r="PKX29" s="11"/>
      <c r="PKY29" s="11"/>
      <c r="PKZ29" s="11"/>
      <c r="PLA29" s="11"/>
      <c r="PLB29" s="11"/>
      <c r="PLC29" s="11"/>
      <c r="PLD29" s="11"/>
      <c r="PLE29" s="11"/>
      <c r="PLF29" s="11"/>
      <c r="PLG29" s="11"/>
      <c r="PLH29" s="11"/>
      <c r="PLI29" s="11"/>
      <c r="PLJ29" s="11"/>
      <c r="PLK29" s="11"/>
      <c r="PLL29" s="11"/>
      <c r="PLM29" s="11"/>
      <c r="PLN29" s="11"/>
      <c r="PLO29" s="11"/>
      <c r="PLP29" s="11"/>
      <c r="PLQ29" s="11"/>
      <c r="PLR29" s="11"/>
      <c r="PLS29" s="11"/>
      <c r="PLT29" s="11"/>
      <c r="PLU29" s="11"/>
      <c r="PLV29" s="11"/>
      <c r="PLW29" s="11"/>
      <c r="PLX29" s="11"/>
      <c r="PLY29" s="11"/>
      <c r="PLZ29" s="11"/>
      <c r="PMA29" s="11"/>
      <c r="PMB29" s="11"/>
      <c r="PMC29" s="11"/>
      <c r="PMD29" s="11"/>
      <c r="PME29" s="11"/>
      <c r="PMF29" s="11"/>
      <c r="PMG29" s="11"/>
      <c r="PMH29" s="11"/>
      <c r="PMI29" s="11"/>
      <c r="PMJ29" s="11"/>
      <c r="PMK29" s="11"/>
      <c r="PML29" s="11"/>
      <c r="PMM29" s="11"/>
      <c r="PMN29" s="11"/>
      <c r="PMO29" s="11"/>
      <c r="PMP29" s="11"/>
      <c r="PMQ29" s="11"/>
      <c r="PMR29" s="11"/>
      <c r="PMS29" s="11"/>
      <c r="PMT29" s="11"/>
      <c r="PMU29" s="11"/>
      <c r="PMV29" s="11"/>
      <c r="PMW29" s="11"/>
      <c r="PMX29" s="11"/>
      <c r="PMY29" s="11"/>
      <c r="PMZ29" s="11"/>
      <c r="PNA29" s="11"/>
      <c r="PNB29" s="11"/>
      <c r="PNC29" s="11"/>
      <c r="PND29" s="11"/>
      <c r="PNE29" s="11"/>
      <c r="PNF29" s="11"/>
      <c r="PNG29" s="11"/>
      <c r="PNH29" s="11"/>
      <c r="PNI29" s="11"/>
      <c r="PNJ29" s="11"/>
      <c r="PNK29" s="11"/>
      <c r="PNL29" s="11"/>
      <c r="PNM29" s="11"/>
      <c r="PNN29" s="11"/>
      <c r="PNO29" s="11"/>
      <c r="PNP29" s="11"/>
      <c r="PNQ29" s="11"/>
      <c r="PNR29" s="11"/>
      <c r="PNS29" s="11"/>
      <c r="PNT29" s="11"/>
      <c r="PNU29" s="11"/>
      <c r="PNV29" s="11"/>
      <c r="PNW29" s="11"/>
      <c r="PNX29" s="11"/>
      <c r="PNY29" s="11"/>
      <c r="PNZ29" s="11"/>
      <c r="POA29" s="11"/>
      <c r="POB29" s="11"/>
      <c r="POC29" s="11"/>
      <c r="POD29" s="11"/>
      <c r="POE29" s="11"/>
      <c r="POF29" s="11"/>
      <c r="POG29" s="11"/>
      <c r="POH29" s="11"/>
      <c r="POI29" s="11"/>
      <c r="POJ29" s="11"/>
      <c r="POK29" s="11"/>
      <c r="POL29" s="11"/>
      <c r="POM29" s="11"/>
      <c r="PON29" s="11"/>
      <c r="POO29" s="11"/>
      <c r="POP29" s="11"/>
      <c r="POQ29" s="11"/>
      <c r="POR29" s="11"/>
      <c r="POS29" s="11"/>
      <c r="POT29" s="11"/>
      <c r="POU29" s="11"/>
      <c r="POV29" s="11"/>
      <c r="POW29" s="11"/>
      <c r="POX29" s="11"/>
      <c r="POY29" s="11"/>
      <c r="POZ29" s="11"/>
      <c r="PPA29" s="11"/>
      <c r="PPB29" s="11"/>
      <c r="PPC29" s="11"/>
      <c r="PPD29" s="11"/>
      <c r="PPE29" s="11"/>
      <c r="PPF29" s="11"/>
      <c r="PPG29" s="11"/>
      <c r="PPH29" s="11"/>
      <c r="PPI29" s="11"/>
      <c r="PPJ29" s="11"/>
      <c r="PPK29" s="11"/>
      <c r="PPL29" s="11"/>
      <c r="PPM29" s="11"/>
      <c r="PPN29" s="11"/>
      <c r="PPO29" s="11"/>
      <c r="PPP29" s="11"/>
      <c r="PPQ29" s="11"/>
      <c r="PPR29" s="11"/>
      <c r="PPS29" s="11"/>
      <c r="PPT29" s="11"/>
      <c r="PPU29" s="11"/>
      <c r="PPV29" s="11"/>
      <c r="PPW29" s="11"/>
      <c r="PPX29" s="11"/>
      <c r="PPY29" s="11"/>
      <c r="PPZ29" s="11"/>
      <c r="PQA29" s="11"/>
      <c r="PQB29" s="11"/>
      <c r="PQC29" s="11"/>
      <c r="PQD29" s="11"/>
      <c r="PQE29" s="11"/>
      <c r="PQF29" s="11"/>
      <c r="PQG29" s="11"/>
      <c r="PQH29" s="11"/>
      <c r="PQI29" s="11"/>
      <c r="PQJ29" s="11"/>
      <c r="PQK29" s="11"/>
      <c r="PQL29" s="11"/>
      <c r="PQM29" s="11"/>
      <c r="PQN29" s="11"/>
      <c r="PQO29" s="11"/>
      <c r="PQP29" s="11"/>
      <c r="PQQ29" s="11"/>
      <c r="PQR29" s="11"/>
      <c r="PQS29" s="11"/>
      <c r="PQT29" s="11"/>
      <c r="PQU29" s="11"/>
      <c r="PQV29" s="11"/>
      <c r="PQW29" s="11"/>
      <c r="PQX29" s="11"/>
      <c r="PQY29" s="11"/>
      <c r="PQZ29" s="11"/>
      <c r="PRA29" s="11"/>
      <c r="PRB29" s="11"/>
      <c r="PRC29" s="11"/>
      <c r="PRD29" s="11"/>
      <c r="PRE29" s="11"/>
      <c r="PRF29" s="11"/>
      <c r="PRG29" s="11"/>
      <c r="PRH29" s="11"/>
      <c r="PRI29" s="11"/>
      <c r="PRJ29" s="11"/>
      <c r="PRK29" s="11"/>
      <c r="PRL29" s="11"/>
      <c r="PRM29" s="11"/>
      <c r="PRN29" s="11"/>
      <c r="PRO29" s="11"/>
      <c r="PRP29" s="11"/>
      <c r="PRQ29" s="11"/>
      <c r="PRR29" s="11"/>
      <c r="PRS29" s="11"/>
      <c r="PRT29" s="11"/>
      <c r="PRU29" s="11"/>
      <c r="PRV29" s="11"/>
      <c r="PRW29" s="11"/>
      <c r="PRX29" s="11"/>
      <c r="PRY29" s="11"/>
      <c r="PRZ29" s="11"/>
      <c r="PSA29" s="11"/>
      <c r="PSB29" s="11"/>
      <c r="PSC29" s="11"/>
      <c r="PSD29" s="11"/>
      <c r="PSE29" s="11"/>
      <c r="PSF29" s="11"/>
      <c r="PSG29" s="11"/>
      <c r="PSH29" s="11"/>
      <c r="PSI29" s="11"/>
      <c r="PSJ29" s="11"/>
      <c r="PSK29" s="11"/>
      <c r="PSL29" s="11"/>
      <c r="PSM29" s="11"/>
      <c r="PSN29" s="11"/>
      <c r="PSO29" s="11"/>
      <c r="PSP29" s="11"/>
      <c r="PSQ29" s="11"/>
      <c r="PSR29" s="11"/>
      <c r="PSS29" s="11"/>
      <c r="PST29" s="11"/>
      <c r="PSU29" s="11"/>
      <c r="PSV29" s="11"/>
      <c r="PSW29" s="11"/>
      <c r="PSX29" s="11"/>
      <c r="PSY29" s="11"/>
      <c r="PSZ29" s="11"/>
      <c r="PTA29" s="11"/>
      <c r="PTB29" s="11"/>
      <c r="PTC29" s="11"/>
      <c r="PTD29" s="11"/>
      <c r="PTE29" s="11"/>
      <c r="PTF29" s="11"/>
      <c r="PTG29" s="11"/>
      <c r="PTH29" s="11"/>
      <c r="PTI29" s="11"/>
      <c r="PTJ29" s="11"/>
      <c r="PTK29" s="11"/>
      <c r="PTL29" s="11"/>
      <c r="PTM29" s="11"/>
      <c r="PTN29" s="11"/>
      <c r="PTO29" s="11"/>
      <c r="PTP29" s="11"/>
      <c r="PTQ29" s="11"/>
      <c r="PTR29" s="11"/>
      <c r="PTS29" s="11"/>
      <c r="PTT29" s="11"/>
      <c r="PTU29" s="11"/>
      <c r="PTV29" s="11"/>
      <c r="PTW29" s="11"/>
      <c r="PTX29" s="11"/>
      <c r="PTY29" s="11"/>
      <c r="PTZ29" s="11"/>
      <c r="PUA29" s="11"/>
      <c r="PUB29" s="11"/>
      <c r="PUC29" s="11"/>
      <c r="PUD29" s="11"/>
      <c r="PUE29" s="11"/>
      <c r="PUF29" s="11"/>
      <c r="PUG29" s="11"/>
      <c r="PUH29" s="11"/>
      <c r="PUI29" s="11"/>
      <c r="PUJ29" s="11"/>
      <c r="PUK29" s="11"/>
      <c r="PUL29" s="11"/>
      <c r="PUM29" s="11"/>
      <c r="PUN29" s="11"/>
      <c r="PUO29" s="11"/>
      <c r="PUP29" s="11"/>
      <c r="PUQ29" s="11"/>
      <c r="PUR29" s="11"/>
      <c r="PUS29" s="11"/>
      <c r="PUT29" s="11"/>
      <c r="PUU29" s="11"/>
      <c r="PUV29" s="11"/>
      <c r="PUW29" s="11"/>
      <c r="PUX29" s="11"/>
      <c r="PUY29" s="11"/>
      <c r="PUZ29" s="11"/>
      <c r="PVA29" s="11"/>
      <c r="PVB29" s="11"/>
      <c r="PVC29" s="11"/>
      <c r="PVD29" s="11"/>
      <c r="PVE29" s="11"/>
      <c r="PVF29" s="11"/>
      <c r="PVG29" s="11"/>
      <c r="PVH29" s="11"/>
      <c r="PVI29" s="11"/>
      <c r="PVJ29" s="11"/>
      <c r="PVK29" s="11"/>
      <c r="PVL29" s="11"/>
      <c r="PVM29" s="11"/>
      <c r="PVN29" s="11"/>
      <c r="PVO29" s="11"/>
      <c r="PVP29" s="11"/>
      <c r="PVQ29" s="11"/>
      <c r="PVR29" s="11"/>
      <c r="PVS29" s="11"/>
      <c r="PVT29" s="11"/>
      <c r="PVU29" s="11"/>
      <c r="PVV29" s="11"/>
      <c r="PVW29" s="11"/>
      <c r="PVX29" s="11"/>
      <c r="PVY29" s="11"/>
      <c r="PVZ29" s="11"/>
      <c r="PWA29" s="11"/>
      <c r="PWB29" s="11"/>
      <c r="PWC29" s="11"/>
      <c r="PWD29" s="11"/>
      <c r="PWE29" s="11"/>
      <c r="PWF29" s="11"/>
      <c r="PWG29" s="11"/>
      <c r="PWH29" s="11"/>
      <c r="PWI29" s="11"/>
      <c r="PWJ29" s="11"/>
      <c r="PWK29" s="11"/>
      <c r="PWL29" s="11"/>
      <c r="PWM29" s="11"/>
      <c r="PWN29" s="11"/>
      <c r="PWO29" s="11"/>
      <c r="PWP29" s="11"/>
      <c r="PWQ29" s="11"/>
      <c r="PWR29" s="11"/>
      <c r="PWS29" s="11"/>
      <c r="PWT29" s="11"/>
      <c r="PWU29" s="11"/>
      <c r="PWV29" s="11"/>
      <c r="PWW29" s="11"/>
      <c r="PWX29" s="11"/>
      <c r="PWY29" s="11"/>
      <c r="PWZ29" s="11"/>
      <c r="PXA29" s="11"/>
      <c r="PXB29" s="11"/>
      <c r="PXC29" s="11"/>
      <c r="PXD29" s="11"/>
      <c r="PXE29" s="11"/>
      <c r="PXF29" s="11"/>
      <c r="PXG29" s="11"/>
      <c r="PXH29" s="11"/>
      <c r="PXI29" s="11"/>
      <c r="PXJ29" s="11"/>
      <c r="PXK29" s="11"/>
      <c r="PXL29" s="11"/>
      <c r="PXM29" s="11"/>
      <c r="PXN29" s="11"/>
      <c r="PXO29" s="11"/>
      <c r="PXP29" s="11"/>
      <c r="PXQ29" s="11"/>
      <c r="PXR29" s="11"/>
      <c r="PXS29" s="11"/>
      <c r="PXT29" s="11"/>
      <c r="PXU29" s="11"/>
      <c r="PXV29" s="11"/>
      <c r="PXW29" s="11"/>
      <c r="PXX29" s="11"/>
      <c r="PXY29" s="11"/>
      <c r="PXZ29" s="11"/>
      <c r="PYA29" s="11"/>
      <c r="PYB29" s="11"/>
      <c r="PYC29" s="11"/>
      <c r="PYD29" s="11"/>
      <c r="PYE29" s="11"/>
      <c r="PYF29" s="11"/>
      <c r="PYG29" s="11"/>
      <c r="PYH29" s="11"/>
      <c r="PYI29" s="11"/>
      <c r="PYJ29" s="11"/>
      <c r="PYK29" s="11"/>
      <c r="PYL29" s="11"/>
      <c r="PYM29" s="11"/>
      <c r="PYN29" s="11"/>
      <c r="PYO29" s="11"/>
      <c r="PYP29" s="11"/>
      <c r="PYQ29" s="11"/>
      <c r="PYR29" s="11"/>
      <c r="PYS29" s="11"/>
      <c r="PYT29" s="11"/>
      <c r="PYU29" s="11"/>
      <c r="PYV29" s="11"/>
      <c r="PYW29" s="11"/>
      <c r="PYX29" s="11"/>
      <c r="PYY29" s="11"/>
      <c r="PYZ29" s="11"/>
      <c r="PZA29" s="11"/>
      <c r="PZB29" s="11"/>
      <c r="PZC29" s="11"/>
      <c r="PZD29" s="11"/>
      <c r="PZE29" s="11"/>
      <c r="PZF29" s="11"/>
      <c r="PZG29" s="11"/>
      <c r="PZH29" s="11"/>
      <c r="PZI29" s="11"/>
      <c r="PZJ29" s="11"/>
      <c r="PZK29" s="11"/>
      <c r="PZL29" s="11"/>
      <c r="PZM29" s="11"/>
      <c r="PZN29" s="11"/>
      <c r="PZO29" s="11"/>
      <c r="PZP29" s="11"/>
      <c r="PZQ29" s="11"/>
      <c r="PZR29" s="11"/>
      <c r="PZS29" s="11"/>
      <c r="PZT29" s="11"/>
      <c r="PZU29" s="11"/>
      <c r="PZV29" s="11"/>
      <c r="PZW29" s="11"/>
      <c r="PZX29" s="11"/>
      <c r="PZY29" s="11"/>
      <c r="PZZ29" s="11"/>
      <c r="QAA29" s="11"/>
      <c r="QAB29" s="11"/>
      <c r="QAC29" s="11"/>
      <c r="QAD29" s="11"/>
      <c r="QAE29" s="11"/>
      <c r="QAF29" s="11"/>
      <c r="QAG29" s="11"/>
      <c r="QAH29" s="11"/>
      <c r="QAI29" s="11"/>
      <c r="QAJ29" s="11"/>
      <c r="QAK29" s="11"/>
      <c r="QAL29" s="11"/>
      <c r="QAM29" s="11"/>
      <c r="QAN29" s="11"/>
      <c r="QAO29" s="11"/>
      <c r="QAP29" s="11"/>
      <c r="QAQ29" s="11"/>
      <c r="QAR29" s="11"/>
      <c r="QAS29" s="11"/>
      <c r="QAT29" s="11"/>
      <c r="QAU29" s="11"/>
      <c r="QAV29" s="11"/>
      <c r="QAW29" s="11"/>
      <c r="QAX29" s="11"/>
      <c r="QAY29" s="11"/>
      <c r="QAZ29" s="11"/>
      <c r="QBA29" s="11"/>
      <c r="QBB29" s="11"/>
      <c r="QBC29" s="11"/>
      <c r="QBD29" s="11"/>
      <c r="QBE29" s="11"/>
      <c r="QBF29" s="11"/>
      <c r="QBG29" s="11"/>
      <c r="QBH29" s="11"/>
      <c r="QBI29" s="11"/>
      <c r="QBJ29" s="11"/>
      <c r="QBK29" s="11"/>
      <c r="QBL29" s="11"/>
      <c r="QBM29" s="11"/>
      <c r="QBN29" s="11"/>
      <c r="QBO29" s="11"/>
      <c r="QBP29" s="11"/>
      <c r="QBQ29" s="11"/>
      <c r="QBR29" s="11"/>
      <c r="QBS29" s="11"/>
      <c r="QBT29" s="11"/>
      <c r="QBU29" s="11"/>
      <c r="QBV29" s="11"/>
      <c r="QBW29" s="11"/>
      <c r="QBX29" s="11"/>
      <c r="QBY29" s="11"/>
      <c r="QBZ29" s="11"/>
      <c r="QCA29" s="11"/>
      <c r="QCB29" s="11"/>
      <c r="QCC29" s="11"/>
      <c r="QCD29" s="11"/>
      <c r="QCE29" s="11"/>
      <c r="QCF29" s="11"/>
      <c r="QCG29" s="11"/>
      <c r="QCH29" s="11"/>
      <c r="QCI29" s="11"/>
      <c r="QCJ29" s="11"/>
      <c r="QCK29" s="11"/>
      <c r="QCL29" s="11"/>
      <c r="QCM29" s="11"/>
      <c r="QCN29" s="11"/>
      <c r="QCO29" s="11"/>
      <c r="QCP29" s="11"/>
      <c r="QCQ29" s="11"/>
      <c r="QCR29" s="11"/>
      <c r="QCS29" s="11"/>
      <c r="QCT29" s="11"/>
      <c r="QCU29" s="11"/>
      <c r="QCV29" s="11"/>
      <c r="QCW29" s="11"/>
      <c r="QCX29" s="11"/>
      <c r="QCY29" s="11"/>
      <c r="QCZ29" s="11"/>
      <c r="QDA29" s="11"/>
      <c r="QDB29" s="11"/>
      <c r="QDC29" s="11"/>
      <c r="QDD29" s="11"/>
      <c r="QDE29" s="11"/>
      <c r="QDF29" s="11"/>
      <c r="QDG29" s="11"/>
      <c r="QDH29" s="11"/>
      <c r="QDI29" s="11"/>
      <c r="QDJ29" s="11"/>
      <c r="QDK29" s="11"/>
      <c r="QDL29" s="11"/>
      <c r="QDM29" s="11"/>
      <c r="QDN29" s="11"/>
      <c r="QDO29" s="11"/>
      <c r="QDP29" s="11"/>
      <c r="QDQ29" s="11"/>
      <c r="QDR29" s="11"/>
      <c r="QDS29" s="11"/>
      <c r="QDT29" s="11"/>
      <c r="QDU29" s="11"/>
      <c r="QDV29" s="11"/>
      <c r="QDW29" s="11"/>
      <c r="QDX29" s="11"/>
      <c r="QDY29" s="11"/>
      <c r="QDZ29" s="11"/>
      <c r="QEA29" s="11"/>
      <c r="QEB29" s="11"/>
      <c r="QEC29" s="11"/>
      <c r="QED29" s="11"/>
      <c r="QEE29" s="11"/>
      <c r="QEF29" s="11"/>
      <c r="QEG29" s="11"/>
      <c r="QEH29" s="11"/>
      <c r="QEI29" s="11"/>
      <c r="QEJ29" s="11"/>
      <c r="QEK29" s="11"/>
      <c r="QEL29" s="11"/>
      <c r="QEM29" s="11"/>
      <c r="QEN29" s="11"/>
      <c r="QEO29" s="11"/>
      <c r="QEP29" s="11"/>
      <c r="QEQ29" s="11"/>
      <c r="QER29" s="11"/>
      <c r="QES29" s="11"/>
      <c r="QET29" s="11"/>
      <c r="QEU29" s="11"/>
      <c r="QEV29" s="11"/>
      <c r="QEW29" s="11"/>
      <c r="QEX29" s="11"/>
      <c r="QEY29" s="11"/>
      <c r="QEZ29" s="11"/>
      <c r="QFA29" s="11"/>
      <c r="QFB29" s="11"/>
      <c r="QFC29" s="11"/>
      <c r="QFD29" s="11"/>
      <c r="QFE29" s="11"/>
      <c r="QFF29" s="11"/>
      <c r="QFG29" s="11"/>
      <c r="QFH29" s="11"/>
      <c r="QFI29" s="11"/>
      <c r="QFJ29" s="11"/>
      <c r="QFK29" s="11"/>
      <c r="QFL29" s="11"/>
      <c r="QFM29" s="11"/>
      <c r="QFN29" s="11"/>
      <c r="QFO29" s="11"/>
      <c r="QFP29" s="11"/>
      <c r="QFQ29" s="11"/>
      <c r="QFR29" s="11"/>
      <c r="QFS29" s="11"/>
      <c r="QFT29" s="11"/>
      <c r="QFU29" s="11"/>
      <c r="QFV29" s="11"/>
      <c r="QFW29" s="11"/>
      <c r="QFX29" s="11"/>
      <c r="QFY29" s="11"/>
      <c r="QFZ29" s="11"/>
      <c r="QGA29" s="11"/>
      <c r="QGB29" s="11"/>
      <c r="QGC29" s="11"/>
      <c r="QGD29" s="11"/>
      <c r="QGE29" s="11"/>
      <c r="QGF29" s="11"/>
      <c r="QGG29" s="11"/>
      <c r="QGH29" s="11"/>
      <c r="QGI29" s="11"/>
      <c r="QGJ29" s="11"/>
      <c r="QGK29" s="11"/>
      <c r="QGL29" s="11"/>
      <c r="QGM29" s="11"/>
      <c r="QGN29" s="11"/>
      <c r="QGO29" s="11"/>
      <c r="QGP29" s="11"/>
      <c r="QGQ29" s="11"/>
      <c r="QGR29" s="11"/>
      <c r="QGS29" s="11"/>
      <c r="QGT29" s="11"/>
      <c r="QGU29" s="11"/>
      <c r="QGV29" s="11"/>
      <c r="QGW29" s="11"/>
      <c r="QGX29" s="11"/>
      <c r="QGY29" s="11"/>
      <c r="QGZ29" s="11"/>
      <c r="QHA29" s="11"/>
      <c r="QHB29" s="11"/>
      <c r="QHC29" s="11"/>
      <c r="QHD29" s="11"/>
      <c r="QHE29" s="11"/>
      <c r="QHF29" s="11"/>
      <c r="QHG29" s="11"/>
      <c r="QHH29" s="11"/>
      <c r="QHI29" s="11"/>
      <c r="QHJ29" s="11"/>
      <c r="QHK29" s="11"/>
      <c r="QHL29" s="11"/>
      <c r="QHM29" s="11"/>
      <c r="QHN29" s="11"/>
      <c r="QHO29" s="11"/>
      <c r="QHP29" s="11"/>
      <c r="QHQ29" s="11"/>
      <c r="QHR29" s="11"/>
      <c r="QHS29" s="11"/>
      <c r="QHT29" s="11"/>
      <c r="QHU29" s="11"/>
      <c r="QHV29" s="11"/>
      <c r="QHW29" s="11"/>
      <c r="QHX29" s="11"/>
      <c r="QHY29" s="11"/>
      <c r="QHZ29" s="11"/>
      <c r="QIA29" s="11"/>
      <c r="QIB29" s="11"/>
      <c r="QIC29" s="11"/>
      <c r="QID29" s="11"/>
      <c r="QIE29" s="11"/>
      <c r="QIF29" s="11"/>
      <c r="QIG29" s="11"/>
      <c r="QIH29" s="11"/>
      <c r="QII29" s="11"/>
      <c r="QIJ29" s="11"/>
      <c r="QIK29" s="11"/>
      <c r="QIL29" s="11"/>
      <c r="QIM29" s="11"/>
      <c r="QIN29" s="11"/>
      <c r="QIO29" s="11"/>
      <c r="QIP29" s="11"/>
      <c r="QIQ29" s="11"/>
      <c r="QIR29" s="11"/>
      <c r="QIS29" s="11"/>
      <c r="QIT29" s="11"/>
      <c r="QIU29" s="11"/>
      <c r="QIV29" s="11"/>
      <c r="QIW29" s="11"/>
      <c r="QIX29" s="11"/>
      <c r="QIY29" s="11"/>
      <c r="QIZ29" s="11"/>
      <c r="QJA29" s="11"/>
      <c r="QJB29" s="11"/>
      <c r="QJC29" s="11"/>
      <c r="QJD29" s="11"/>
      <c r="QJE29" s="11"/>
      <c r="QJF29" s="11"/>
      <c r="QJG29" s="11"/>
      <c r="QJH29" s="11"/>
      <c r="QJI29" s="11"/>
      <c r="QJJ29" s="11"/>
      <c r="QJK29" s="11"/>
      <c r="QJL29" s="11"/>
      <c r="QJM29" s="11"/>
      <c r="QJN29" s="11"/>
      <c r="QJO29" s="11"/>
      <c r="QJP29" s="11"/>
      <c r="QJQ29" s="11"/>
      <c r="QJR29" s="11"/>
      <c r="QJS29" s="11"/>
      <c r="QJT29" s="11"/>
      <c r="QJU29" s="11"/>
      <c r="QJV29" s="11"/>
      <c r="QJW29" s="11"/>
      <c r="QJX29" s="11"/>
      <c r="QJY29" s="11"/>
      <c r="QJZ29" s="11"/>
      <c r="QKA29" s="11"/>
      <c r="QKB29" s="11"/>
      <c r="QKC29" s="11"/>
      <c r="QKD29" s="11"/>
      <c r="QKE29" s="11"/>
      <c r="QKF29" s="11"/>
      <c r="QKG29" s="11"/>
      <c r="QKH29" s="11"/>
      <c r="QKI29" s="11"/>
      <c r="QKJ29" s="11"/>
      <c r="QKK29" s="11"/>
      <c r="QKL29" s="11"/>
      <c r="QKM29" s="11"/>
      <c r="QKN29" s="11"/>
      <c r="QKO29" s="11"/>
      <c r="QKP29" s="11"/>
      <c r="QKQ29" s="11"/>
      <c r="QKR29" s="11"/>
      <c r="QKS29" s="11"/>
      <c r="QKT29" s="11"/>
      <c r="QKU29" s="11"/>
      <c r="QKV29" s="11"/>
      <c r="QKW29" s="11"/>
      <c r="QKX29" s="11"/>
      <c r="QKY29" s="11"/>
      <c r="QKZ29" s="11"/>
      <c r="QLA29" s="11"/>
      <c r="QLB29" s="11"/>
      <c r="QLC29" s="11"/>
      <c r="QLD29" s="11"/>
      <c r="QLE29" s="11"/>
      <c r="QLF29" s="11"/>
      <c r="QLG29" s="11"/>
      <c r="QLH29" s="11"/>
      <c r="QLI29" s="11"/>
      <c r="QLJ29" s="11"/>
      <c r="QLK29" s="11"/>
      <c r="QLL29" s="11"/>
      <c r="QLM29" s="11"/>
      <c r="QLN29" s="11"/>
      <c r="QLO29" s="11"/>
      <c r="QLP29" s="11"/>
      <c r="QLQ29" s="11"/>
      <c r="QLR29" s="11"/>
      <c r="QLS29" s="11"/>
      <c r="QLT29" s="11"/>
      <c r="QLU29" s="11"/>
      <c r="QLV29" s="11"/>
      <c r="QLW29" s="11"/>
      <c r="QLX29" s="11"/>
      <c r="QLY29" s="11"/>
      <c r="QLZ29" s="11"/>
      <c r="QMA29" s="11"/>
      <c r="QMB29" s="11"/>
      <c r="QMC29" s="11"/>
      <c r="QMD29" s="11"/>
      <c r="QME29" s="11"/>
      <c r="QMF29" s="11"/>
      <c r="QMG29" s="11"/>
      <c r="QMH29" s="11"/>
      <c r="QMI29" s="11"/>
      <c r="QMJ29" s="11"/>
      <c r="QMK29" s="11"/>
      <c r="QML29" s="11"/>
      <c r="QMM29" s="11"/>
      <c r="QMN29" s="11"/>
      <c r="QMO29" s="11"/>
      <c r="QMP29" s="11"/>
      <c r="QMQ29" s="11"/>
      <c r="QMR29" s="11"/>
      <c r="QMS29" s="11"/>
      <c r="QMT29" s="11"/>
      <c r="QMU29" s="11"/>
      <c r="QMV29" s="11"/>
      <c r="QMW29" s="11"/>
      <c r="QMX29" s="11"/>
      <c r="QMY29" s="11"/>
      <c r="QMZ29" s="11"/>
      <c r="QNA29" s="11"/>
      <c r="QNB29" s="11"/>
      <c r="QNC29" s="11"/>
      <c r="QND29" s="11"/>
      <c r="QNE29" s="11"/>
      <c r="QNF29" s="11"/>
      <c r="QNG29" s="11"/>
      <c r="QNH29" s="11"/>
      <c r="QNI29" s="11"/>
      <c r="QNJ29" s="11"/>
      <c r="QNK29" s="11"/>
      <c r="QNL29" s="11"/>
      <c r="QNM29" s="11"/>
      <c r="QNN29" s="11"/>
      <c r="QNO29" s="11"/>
      <c r="QNP29" s="11"/>
      <c r="QNQ29" s="11"/>
      <c r="QNR29" s="11"/>
      <c r="QNS29" s="11"/>
      <c r="QNT29" s="11"/>
      <c r="QNU29" s="11"/>
      <c r="QNV29" s="11"/>
      <c r="QNW29" s="11"/>
      <c r="QNX29" s="11"/>
      <c r="QNY29" s="11"/>
      <c r="QNZ29" s="11"/>
      <c r="QOA29" s="11"/>
      <c r="QOB29" s="11"/>
      <c r="QOC29" s="11"/>
      <c r="QOD29" s="11"/>
      <c r="QOE29" s="11"/>
      <c r="QOF29" s="11"/>
      <c r="QOG29" s="11"/>
      <c r="QOH29" s="11"/>
      <c r="QOI29" s="11"/>
      <c r="QOJ29" s="11"/>
      <c r="QOK29" s="11"/>
      <c r="QOL29" s="11"/>
      <c r="QOM29" s="11"/>
      <c r="QON29" s="11"/>
      <c r="QOO29" s="11"/>
      <c r="QOP29" s="11"/>
      <c r="QOQ29" s="11"/>
      <c r="QOR29" s="11"/>
      <c r="QOS29" s="11"/>
      <c r="QOT29" s="11"/>
      <c r="QOU29" s="11"/>
      <c r="QOV29" s="11"/>
      <c r="QOW29" s="11"/>
      <c r="QOX29" s="11"/>
      <c r="QOY29" s="11"/>
      <c r="QOZ29" s="11"/>
      <c r="QPA29" s="11"/>
      <c r="QPB29" s="11"/>
      <c r="QPC29" s="11"/>
      <c r="QPD29" s="11"/>
      <c r="QPE29" s="11"/>
      <c r="QPF29" s="11"/>
      <c r="QPG29" s="11"/>
      <c r="QPH29" s="11"/>
      <c r="QPI29" s="11"/>
      <c r="QPJ29" s="11"/>
      <c r="QPK29" s="11"/>
      <c r="QPL29" s="11"/>
      <c r="QPM29" s="11"/>
      <c r="QPN29" s="11"/>
      <c r="QPO29" s="11"/>
      <c r="QPP29" s="11"/>
      <c r="QPQ29" s="11"/>
      <c r="QPR29" s="11"/>
      <c r="QPS29" s="11"/>
      <c r="QPT29" s="11"/>
      <c r="QPU29" s="11"/>
      <c r="QPV29" s="11"/>
      <c r="QPW29" s="11"/>
      <c r="QPX29" s="11"/>
      <c r="QPY29" s="11"/>
      <c r="QPZ29" s="11"/>
      <c r="QQA29" s="11"/>
      <c r="QQB29" s="11"/>
      <c r="QQC29" s="11"/>
      <c r="QQD29" s="11"/>
      <c r="QQE29" s="11"/>
      <c r="QQF29" s="11"/>
      <c r="QQG29" s="11"/>
      <c r="QQH29" s="11"/>
      <c r="QQI29" s="11"/>
      <c r="QQJ29" s="11"/>
      <c r="QQK29" s="11"/>
      <c r="QQL29" s="11"/>
      <c r="QQM29" s="11"/>
      <c r="QQN29" s="11"/>
      <c r="QQO29" s="11"/>
      <c r="QQP29" s="11"/>
      <c r="QQQ29" s="11"/>
      <c r="QQR29" s="11"/>
      <c r="QQS29" s="11"/>
      <c r="QQT29" s="11"/>
      <c r="QQU29" s="11"/>
      <c r="QQV29" s="11"/>
      <c r="QQW29" s="11"/>
      <c r="QQX29" s="11"/>
      <c r="QQY29" s="11"/>
      <c r="QQZ29" s="11"/>
      <c r="QRA29" s="11"/>
      <c r="QRB29" s="11"/>
      <c r="QRC29" s="11"/>
      <c r="QRD29" s="11"/>
      <c r="QRE29" s="11"/>
      <c r="QRF29" s="11"/>
      <c r="QRG29" s="11"/>
      <c r="QRH29" s="11"/>
      <c r="QRI29" s="11"/>
      <c r="QRJ29" s="11"/>
      <c r="QRK29" s="11"/>
      <c r="QRL29" s="11"/>
      <c r="QRM29" s="11"/>
      <c r="QRN29" s="11"/>
      <c r="QRO29" s="11"/>
      <c r="QRP29" s="11"/>
      <c r="QRQ29" s="11"/>
      <c r="QRR29" s="11"/>
      <c r="QRS29" s="11"/>
      <c r="QRT29" s="11"/>
      <c r="QRU29" s="11"/>
      <c r="QRV29" s="11"/>
      <c r="QRW29" s="11"/>
      <c r="QRX29" s="11"/>
      <c r="QRY29" s="11"/>
      <c r="QRZ29" s="11"/>
      <c r="QSA29" s="11"/>
      <c r="QSB29" s="11"/>
      <c r="QSC29" s="11"/>
      <c r="QSD29" s="11"/>
      <c r="QSE29" s="11"/>
      <c r="QSF29" s="11"/>
      <c r="QSG29" s="11"/>
      <c r="QSH29" s="11"/>
      <c r="QSI29" s="11"/>
      <c r="QSJ29" s="11"/>
      <c r="QSK29" s="11"/>
      <c r="QSL29" s="11"/>
      <c r="QSM29" s="11"/>
      <c r="QSN29" s="11"/>
      <c r="QSO29" s="11"/>
      <c r="QSP29" s="11"/>
      <c r="QSQ29" s="11"/>
      <c r="QSR29" s="11"/>
      <c r="QSS29" s="11"/>
      <c r="QST29" s="11"/>
      <c r="QSU29" s="11"/>
      <c r="QSV29" s="11"/>
      <c r="QSW29" s="11"/>
      <c r="QSX29" s="11"/>
      <c r="QSY29" s="11"/>
      <c r="QSZ29" s="11"/>
      <c r="QTA29" s="11"/>
      <c r="QTB29" s="11"/>
      <c r="QTC29" s="11"/>
      <c r="QTD29" s="11"/>
      <c r="QTE29" s="11"/>
      <c r="QTF29" s="11"/>
      <c r="QTG29" s="11"/>
      <c r="QTH29" s="11"/>
      <c r="QTI29" s="11"/>
      <c r="QTJ29" s="11"/>
      <c r="QTK29" s="11"/>
      <c r="QTL29" s="11"/>
      <c r="QTM29" s="11"/>
      <c r="QTN29" s="11"/>
      <c r="QTO29" s="11"/>
      <c r="QTP29" s="11"/>
      <c r="QTQ29" s="11"/>
      <c r="QTR29" s="11"/>
      <c r="QTS29" s="11"/>
      <c r="QTT29" s="11"/>
      <c r="QTU29" s="11"/>
      <c r="QTV29" s="11"/>
      <c r="QTW29" s="11"/>
      <c r="QTX29" s="11"/>
      <c r="QTY29" s="11"/>
      <c r="QTZ29" s="11"/>
      <c r="QUA29" s="11"/>
      <c r="QUB29" s="11"/>
      <c r="QUC29" s="11"/>
      <c r="QUD29" s="11"/>
      <c r="QUE29" s="11"/>
      <c r="QUF29" s="11"/>
      <c r="QUG29" s="11"/>
      <c r="QUH29" s="11"/>
      <c r="QUI29" s="11"/>
      <c r="QUJ29" s="11"/>
      <c r="QUK29" s="11"/>
      <c r="QUL29" s="11"/>
      <c r="QUM29" s="11"/>
      <c r="QUN29" s="11"/>
      <c r="QUO29" s="11"/>
      <c r="QUP29" s="11"/>
      <c r="QUQ29" s="11"/>
      <c r="QUR29" s="11"/>
      <c r="QUS29" s="11"/>
      <c r="QUT29" s="11"/>
      <c r="QUU29" s="11"/>
      <c r="QUV29" s="11"/>
      <c r="QUW29" s="11"/>
      <c r="QUX29" s="11"/>
      <c r="QUY29" s="11"/>
      <c r="QUZ29" s="11"/>
      <c r="QVA29" s="11"/>
      <c r="QVB29" s="11"/>
      <c r="QVC29" s="11"/>
      <c r="QVD29" s="11"/>
      <c r="QVE29" s="11"/>
      <c r="QVF29" s="11"/>
      <c r="QVG29" s="11"/>
      <c r="QVH29" s="11"/>
      <c r="QVI29" s="11"/>
      <c r="QVJ29" s="11"/>
      <c r="QVK29" s="11"/>
      <c r="QVL29" s="11"/>
      <c r="QVM29" s="11"/>
      <c r="QVN29" s="11"/>
      <c r="QVO29" s="11"/>
      <c r="QVP29" s="11"/>
      <c r="QVQ29" s="11"/>
      <c r="QVR29" s="11"/>
      <c r="QVS29" s="11"/>
      <c r="QVT29" s="11"/>
      <c r="QVU29" s="11"/>
      <c r="QVV29" s="11"/>
      <c r="QVW29" s="11"/>
      <c r="QVX29" s="11"/>
      <c r="QVY29" s="11"/>
      <c r="QVZ29" s="11"/>
      <c r="QWA29" s="11"/>
      <c r="QWB29" s="11"/>
      <c r="QWC29" s="11"/>
      <c r="QWD29" s="11"/>
      <c r="QWE29" s="11"/>
      <c r="QWF29" s="11"/>
      <c r="QWG29" s="11"/>
      <c r="QWH29" s="11"/>
      <c r="QWI29" s="11"/>
      <c r="QWJ29" s="11"/>
      <c r="QWK29" s="11"/>
      <c r="QWL29" s="11"/>
      <c r="QWM29" s="11"/>
      <c r="QWN29" s="11"/>
      <c r="QWO29" s="11"/>
      <c r="QWP29" s="11"/>
      <c r="QWQ29" s="11"/>
      <c r="QWR29" s="11"/>
      <c r="QWS29" s="11"/>
      <c r="QWT29" s="11"/>
      <c r="QWU29" s="11"/>
      <c r="QWV29" s="11"/>
      <c r="QWW29" s="11"/>
      <c r="QWX29" s="11"/>
      <c r="QWY29" s="11"/>
      <c r="QWZ29" s="11"/>
      <c r="QXA29" s="11"/>
      <c r="QXB29" s="11"/>
      <c r="QXC29" s="11"/>
      <c r="QXD29" s="11"/>
      <c r="QXE29" s="11"/>
      <c r="QXF29" s="11"/>
      <c r="QXG29" s="11"/>
      <c r="QXH29" s="11"/>
      <c r="QXI29" s="11"/>
      <c r="QXJ29" s="11"/>
      <c r="QXK29" s="11"/>
      <c r="QXL29" s="11"/>
      <c r="QXM29" s="11"/>
      <c r="QXN29" s="11"/>
      <c r="QXO29" s="11"/>
      <c r="QXP29" s="11"/>
      <c r="QXQ29" s="11"/>
      <c r="QXR29" s="11"/>
      <c r="QXS29" s="11"/>
      <c r="QXT29" s="11"/>
      <c r="QXU29" s="11"/>
      <c r="QXV29" s="11"/>
      <c r="QXW29" s="11"/>
      <c r="QXX29" s="11"/>
      <c r="QXY29" s="11"/>
      <c r="QXZ29" s="11"/>
      <c r="QYA29" s="11"/>
      <c r="QYB29" s="11"/>
      <c r="QYC29" s="11"/>
      <c r="QYD29" s="11"/>
      <c r="QYE29" s="11"/>
      <c r="QYF29" s="11"/>
      <c r="QYG29" s="11"/>
      <c r="QYH29" s="11"/>
      <c r="QYI29" s="11"/>
      <c r="QYJ29" s="11"/>
      <c r="QYK29" s="11"/>
      <c r="QYL29" s="11"/>
      <c r="QYM29" s="11"/>
      <c r="QYN29" s="11"/>
      <c r="QYO29" s="11"/>
      <c r="QYP29" s="11"/>
      <c r="QYQ29" s="11"/>
      <c r="QYR29" s="11"/>
      <c r="QYS29" s="11"/>
      <c r="QYT29" s="11"/>
      <c r="QYU29" s="11"/>
      <c r="QYV29" s="11"/>
      <c r="QYW29" s="11"/>
      <c r="QYX29" s="11"/>
      <c r="QYY29" s="11"/>
      <c r="QYZ29" s="11"/>
      <c r="QZA29" s="11"/>
      <c r="QZB29" s="11"/>
      <c r="QZC29" s="11"/>
      <c r="QZD29" s="11"/>
      <c r="QZE29" s="11"/>
      <c r="QZF29" s="11"/>
      <c r="QZG29" s="11"/>
      <c r="QZH29" s="11"/>
      <c r="QZI29" s="11"/>
      <c r="QZJ29" s="11"/>
      <c r="QZK29" s="11"/>
      <c r="QZL29" s="11"/>
      <c r="QZM29" s="11"/>
      <c r="QZN29" s="11"/>
      <c r="QZO29" s="11"/>
      <c r="QZP29" s="11"/>
      <c r="QZQ29" s="11"/>
      <c r="QZR29" s="11"/>
      <c r="QZS29" s="11"/>
      <c r="QZT29" s="11"/>
      <c r="QZU29" s="11"/>
      <c r="QZV29" s="11"/>
      <c r="QZW29" s="11"/>
      <c r="QZX29" s="11"/>
      <c r="QZY29" s="11"/>
      <c r="QZZ29" s="11"/>
      <c r="RAA29" s="11"/>
      <c r="RAB29" s="11"/>
      <c r="RAC29" s="11"/>
      <c r="RAD29" s="11"/>
      <c r="RAE29" s="11"/>
      <c r="RAF29" s="11"/>
      <c r="RAG29" s="11"/>
      <c r="RAH29" s="11"/>
      <c r="RAI29" s="11"/>
      <c r="RAJ29" s="11"/>
      <c r="RAK29" s="11"/>
      <c r="RAL29" s="11"/>
      <c r="RAM29" s="11"/>
      <c r="RAN29" s="11"/>
      <c r="RAO29" s="11"/>
      <c r="RAP29" s="11"/>
      <c r="RAQ29" s="11"/>
      <c r="RAR29" s="11"/>
      <c r="RAS29" s="11"/>
      <c r="RAT29" s="11"/>
      <c r="RAU29" s="11"/>
      <c r="RAV29" s="11"/>
      <c r="RAW29" s="11"/>
      <c r="RAX29" s="11"/>
      <c r="RAY29" s="11"/>
      <c r="RAZ29" s="11"/>
      <c r="RBA29" s="11"/>
      <c r="RBB29" s="11"/>
      <c r="RBC29" s="11"/>
      <c r="RBD29" s="11"/>
      <c r="RBE29" s="11"/>
      <c r="RBF29" s="11"/>
      <c r="RBG29" s="11"/>
      <c r="RBH29" s="11"/>
      <c r="RBI29" s="11"/>
      <c r="RBJ29" s="11"/>
      <c r="RBK29" s="11"/>
      <c r="RBL29" s="11"/>
      <c r="RBM29" s="11"/>
      <c r="RBN29" s="11"/>
      <c r="RBO29" s="11"/>
      <c r="RBP29" s="11"/>
      <c r="RBQ29" s="11"/>
      <c r="RBR29" s="11"/>
      <c r="RBS29" s="11"/>
      <c r="RBT29" s="11"/>
      <c r="RBU29" s="11"/>
      <c r="RBV29" s="11"/>
      <c r="RBW29" s="11"/>
      <c r="RBX29" s="11"/>
      <c r="RBY29" s="11"/>
      <c r="RBZ29" s="11"/>
      <c r="RCA29" s="11"/>
      <c r="RCB29" s="11"/>
      <c r="RCC29" s="11"/>
      <c r="RCD29" s="11"/>
      <c r="RCE29" s="11"/>
      <c r="RCF29" s="11"/>
      <c r="RCG29" s="11"/>
      <c r="RCH29" s="11"/>
      <c r="RCI29" s="11"/>
      <c r="RCJ29" s="11"/>
      <c r="RCK29" s="11"/>
      <c r="RCL29" s="11"/>
      <c r="RCM29" s="11"/>
      <c r="RCN29" s="11"/>
      <c r="RCO29" s="11"/>
      <c r="RCP29" s="11"/>
      <c r="RCQ29" s="11"/>
      <c r="RCR29" s="11"/>
      <c r="RCS29" s="11"/>
      <c r="RCT29" s="11"/>
      <c r="RCU29" s="11"/>
      <c r="RCV29" s="11"/>
      <c r="RCW29" s="11"/>
      <c r="RCX29" s="11"/>
      <c r="RCY29" s="11"/>
      <c r="RCZ29" s="11"/>
      <c r="RDA29" s="11"/>
      <c r="RDB29" s="11"/>
      <c r="RDC29" s="11"/>
      <c r="RDD29" s="11"/>
      <c r="RDE29" s="11"/>
      <c r="RDF29" s="11"/>
      <c r="RDG29" s="11"/>
      <c r="RDH29" s="11"/>
      <c r="RDI29" s="11"/>
      <c r="RDJ29" s="11"/>
      <c r="RDK29" s="11"/>
      <c r="RDL29" s="11"/>
      <c r="RDM29" s="11"/>
      <c r="RDN29" s="11"/>
      <c r="RDO29" s="11"/>
      <c r="RDP29" s="11"/>
      <c r="RDQ29" s="11"/>
      <c r="RDR29" s="11"/>
      <c r="RDS29" s="11"/>
      <c r="RDT29" s="11"/>
      <c r="RDU29" s="11"/>
      <c r="RDV29" s="11"/>
      <c r="RDW29" s="11"/>
      <c r="RDX29" s="11"/>
      <c r="RDY29" s="11"/>
      <c r="RDZ29" s="11"/>
      <c r="REA29" s="11"/>
      <c r="REB29" s="11"/>
      <c r="REC29" s="11"/>
      <c r="RED29" s="11"/>
      <c r="REE29" s="11"/>
      <c r="REF29" s="11"/>
      <c r="REG29" s="11"/>
      <c r="REH29" s="11"/>
      <c r="REI29" s="11"/>
      <c r="REJ29" s="11"/>
      <c r="REK29" s="11"/>
      <c r="REL29" s="11"/>
      <c r="REM29" s="11"/>
      <c r="REN29" s="11"/>
      <c r="REO29" s="11"/>
      <c r="REP29" s="11"/>
      <c r="REQ29" s="11"/>
      <c r="RER29" s="11"/>
      <c r="RES29" s="11"/>
      <c r="RET29" s="11"/>
      <c r="REU29" s="11"/>
      <c r="REV29" s="11"/>
      <c r="REW29" s="11"/>
      <c r="REX29" s="11"/>
      <c r="REY29" s="11"/>
      <c r="REZ29" s="11"/>
      <c r="RFA29" s="11"/>
      <c r="RFB29" s="11"/>
      <c r="RFC29" s="11"/>
      <c r="RFD29" s="11"/>
      <c r="RFE29" s="11"/>
      <c r="RFF29" s="11"/>
      <c r="RFG29" s="11"/>
      <c r="RFH29" s="11"/>
      <c r="RFI29" s="11"/>
      <c r="RFJ29" s="11"/>
      <c r="RFK29" s="11"/>
      <c r="RFL29" s="11"/>
      <c r="RFM29" s="11"/>
      <c r="RFN29" s="11"/>
      <c r="RFO29" s="11"/>
      <c r="RFP29" s="11"/>
      <c r="RFQ29" s="11"/>
      <c r="RFR29" s="11"/>
      <c r="RFS29" s="11"/>
      <c r="RFT29" s="11"/>
      <c r="RFU29" s="11"/>
      <c r="RFV29" s="11"/>
      <c r="RFW29" s="11"/>
      <c r="RFX29" s="11"/>
      <c r="RFY29" s="11"/>
      <c r="RFZ29" s="11"/>
      <c r="RGA29" s="11"/>
      <c r="RGB29" s="11"/>
      <c r="RGC29" s="11"/>
      <c r="RGD29" s="11"/>
      <c r="RGE29" s="11"/>
      <c r="RGF29" s="11"/>
      <c r="RGG29" s="11"/>
      <c r="RGH29" s="11"/>
      <c r="RGI29" s="11"/>
      <c r="RGJ29" s="11"/>
      <c r="RGK29" s="11"/>
      <c r="RGL29" s="11"/>
      <c r="RGM29" s="11"/>
      <c r="RGN29" s="11"/>
      <c r="RGO29" s="11"/>
      <c r="RGP29" s="11"/>
      <c r="RGQ29" s="11"/>
      <c r="RGR29" s="11"/>
      <c r="RGS29" s="11"/>
      <c r="RGT29" s="11"/>
      <c r="RGU29" s="11"/>
      <c r="RGV29" s="11"/>
      <c r="RGW29" s="11"/>
      <c r="RGX29" s="11"/>
      <c r="RGY29" s="11"/>
      <c r="RGZ29" s="11"/>
      <c r="RHA29" s="11"/>
      <c r="RHB29" s="11"/>
      <c r="RHC29" s="11"/>
      <c r="RHD29" s="11"/>
      <c r="RHE29" s="11"/>
      <c r="RHF29" s="11"/>
      <c r="RHG29" s="11"/>
      <c r="RHH29" s="11"/>
      <c r="RHI29" s="11"/>
      <c r="RHJ29" s="11"/>
      <c r="RHK29" s="11"/>
      <c r="RHL29" s="11"/>
      <c r="RHM29" s="11"/>
      <c r="RHN29" s="11"/>
      <c r="RHO29" s="11"/>
      <c r="RHP29" s="11"/>
      <c r="RHQ29" s="11"/>
      <c r="RHR29" s="11"/>
      <c r="RHS29" s="11"/>
      <c r="RHT29" s="11"/>
      <c r="RHU29" s="11"/>
      <c r="RHV29" s="11"/>
      <c r="RHW29" s="11"/>
      <c r="RHX29" s="11"/>
      <c r="RHY29" s="11"/>
      <c r="RHZ29" s="11"/>
      <c r="RIA29" s="11"/>
      <c r="RIB29" s="11"/>
      <c r="RIC29" s="11"/>
      <c r="RID29" s="11"/>
      <c r="RIE29" s="11"/>
      <c r="RIF29" s="11"/>
      <c r="RIG29" s="11"/>
      <c r="RIH29" s="11"/>
      <c r="RII29" s="11"/>
      <c r="RIJ29" s="11"/>
      <c r="RIK29" s="11"/>
      <c r="RIL29" s="11"/>
      <c r="RIM29" s="11"/>
      <c r="RIN29" s="11"/>
      <c r="RIO29" s="11"/>
      <c r="RIP29" s="11"/>
      <c r="RIQ29" s="11"/>
      <c r="RIR29" s="11"/>
      <c r="RIS29" s="11"/>
      <c r="RIT29" s="11"/>
      <c r="RIU29" s="11"/>
      <c r="RIV29" s="11"/>
      <c r="RIW29" s="11"/>
      <c r="RIX29" s="11"/>
      <c r="RIY29" s="11"/>
      <c r="RIZ29" s="11"/>
      <c r="RJA29" s="11"/>
      <c r="RJB29" s="11"/>
      <c r="RJC29" s="11"/>
      <c r="RJD29" s="11"/>
      <c r="RJE29" s="11"/>
      <c r="RJF29" s="11"/>
      <c r="RJG29" s="11"/>
      <c r="RJH29" s="11"/>
      <c r="RJI29" s="11"/>
      <c r="RJJ29" s="11"/>
      <c r="RJK29" s="11"/>
      <c r="RJL29" s="11"/>
      <c r="RJM29" s="11"/>
      <c r="RJN29" s="11"/>
      <c r="RJO29" s="11"/>
      <c r="RJP29" s="11"/>
      <c r="RJQ29" s="11"/>
      <c r="RJR29" s="11"/>
      <c r="RJS29" s="11"/>
      <c r="RJT29" s="11"/>
      <c r="RJU29" s="11"/>
      <c r="RJV29" s="11"/>
      <c r="RJW29" s="11"/>
      <c r="RJX29" s="11"/>
      <c r="RJY29" s="11"/>
      <c r="RJZ29" s="11"/>
      <c r="RKA29" s="11"/>
      <c r="RKB29" s="11"/>
      <c r="RKC29" s="11"/>
      <c r="RKD29" s="11"/>
      <c r="RKE29" s="11"/>
      <c r="RKF29" s="11"/>
      <c r="RKG29" s="11"/>
      <c r="RKH29" s="11"/>
      <c r="RKI29" s="11"/>
      <c r="RKJ29" s="11"/>
      <c r="RKK29" s="11"/>
      <c r="RKL29" s="11"/>
      <c r="RKM29" s="11"/>
      <c r="RKN29" s="11"/>
      <c r="RKO29" s="11"/>
      <c r="RKP29" s="11"/>
      <c r="RKQ29" s="11"/>
      <c r="RKR29" s="11"/>
      <c r="RKS29" s="11"/>
      <c r="RKT29" s="11"/>
      <c r="RKU29" s="11"/>
      <c r="RKV29" s="11"/>
      <c r="RKW29" s="11"/>
      <c r="RKX29" s="11"/>
      <c r="RKY29" s="11"/>
      <c r="RKZ29" s="11"/>
      <c r="RLA29" s="11"/>
      <c r="RLB29" s="11"/>
      <c r="RLC29" s="11"/>
      <c r="RLD29" s="11"/>
      <c r="RLE29" s="11"/>
      <c r="RLF29" s="11"/>
      <c r="RLG29" s="11"/>
      <c r="RLH29" s="11"/>
      <c r="RLI29" s="11"/>
      <c r="RLJ29" s="11"/>
      <c r="RLK29" s="11"/>
      <c r="RLL29" s="11"/>
      <c r="RLM29" s="11"/>
      <c r="RLN29" s="11"/>
      <c r="RLO29" s="11"/>
      <c r="RLP29" s="11"/>
      <c r="RLQ29" s="11"/>
      <c r="RLR29" s="11"/>
      <c r="RLS29" s="11"/>
      <c r="RLT29" s="11"/>
      <c r="RLU29" s="11"/>
      <c r="RLV29" s="11"/>
      <c r="RLW29" s="11"/>
      <c r="RLX29" s="11"/>
      <c r="RLY29" s="11"/>
      <c r="RLZ29" s="11"/>
      <c r="RMA29" s="11"/>
      <c r="RMB29" s="11"/>
      <c r="RMC29" s="11"/>
      <c r="RMD29" s="11"/>
      <c r="RME29" s="11"/>
      <c r="RMF29" s="11"/>
      <c r="RMG29" s="11"/>
      <c r="RMH29" s="11"/>
      <c r="RMI29" s="11"/>
      <c r="RMJ29" s="11"/>
      <c r="RMK29" s="11"/>
      <c r="RML29" s="11"/>
      <c r="RMM29" s="11"/>
      <c r="RMN29" s="11"/>
      <c r="RMO29" s="11"/>
      <c r="RMP29" s="11"/>
      <c r="RMQ29" s="11"/>
      <c r="RMR29" s="11"/>
      <c r="RMS29" s="11"/>
      <c r="RMT29" s="11"/>
      <c r="RMU29" s="11"/>
      <c r="RMV29" s="11"/>
      <c r="RMW29" s="11"/>
      <c r="RMX29" s="11"/>
      <c r="RMY29" s="11"/>
      <c r="RMZ29" s="11"/>
      <c r="RNA29" s="11"/>
      <c r="RNB29" s="11"/>
      <c r="RNC29" s="11"/>
      <c r="RND29" s="11"/>
      <c r="RNE29" s="11"/>
      <c r="RNF29" s="11"/>
      <c r="RNG29" s="11"/>
      <c r="RNH29" s="11"/>
      <c r="RNI29" s="11"/>
      <c r="RNJ29" s="11"/>
      <c r="RNK29" s="11"/>
      <c r="RNL29" s="11"/>
      <c r="RNM29" s="11"/>
      <c r="RNN29" s="11"/>
      <c r="RNO29" s="11"/>
      <c r="RNP29" s="11"/>
      <c r="RNQ29" s="11"/>
      <c r="RNR29" s="11"/>
      <c r="RNS29" s="11"/>
      <c r="RNT29" s="11"/>
      <c r="RNU29" s="11"/>
      <c r="RNV29" s="11"/>
      <c r="RNW29" s="11"/>
      <c r="RNX29" s="11"/>
      <c r="RNY29" s="11"/>
      <c r="RNZ29" s="11"/>
      <c r="ROA29" s="11"/>
      <c r="ROB29" s="11"/>
      <c r="ROC29" s="11"/>
      <c r="ROD29" s="11"/>
      <c r="ROE29" s="11"/>
      <c r="ROF29" s="11"/>
      <c r="ROG29" s="11"/>
      <c r="ROH29" s="11"/>
      <c r="ROI29" s="11"/>
      <c r="ROJ29" s="11"/>
      <c r="ROK29" s="11"/>
      <c r="ROL29" s="11"/>
      <c r="ROM29" s="11"/>
      <c r="RON29" s="11"/>
      <c r="ROO29" s="11"/>
      <c r="ROP29" s="11"/>
      <c r="ROQ29" s="11"/>
      <c r="ROR29" s="11"/>
      <c r="ROS29" s="11"/>
      <c r="ROT29" s="11"/>
      <c r="ROU29" s="11"/>
      <c r="ROV29" s="11"/>
      <c r="ROW29" s="11"/>
      <c r="ROX29" s="11"/>
      <c r="ROY29" s="11"/>
      <c r="ROZ29" s="11"/>
      <c r="RPA29" s="11"/>
      <c r="RPB29" s="11"/>
      <c r="RPC29" s="11"/>
      <c r="RPD29" s="11"/>
      <c r="RPE29" s="11"/>
      <c r="RPF29" s="11"/>
      <c r="RPG29" s="11"/>
      <c r="RPH29" s="11"/>
      <c r="RPI29" s="11"/>
      <c r="RPJ29" s="11"/>
      <c r="RPK29" s="11"/>
      <c r="RPL29" s="11"/>
      <c r="RPM29" s="11"/>
      <c r="RPN29" s="11"/>
      <c r="RPO29" s="11"/>
      <c r="RPP29" s="11"/>
      <c r="RPQ29" s="11"/>
      <c r="RPR29" s="11"/>
      <c r="RPS29" s="11"/>
      <c r="RPT29" s="11"/>
      <c r="RPU29" s="11"/>
      <c r="RPV29" s="11"/>
      <c r="RPW29" s="11"/>
      <c r="RPX29" s="11"/>
      <c r="RPY29" s="11"/>
      <c r="RPZ29" s="11"/>
      <c r="RQA29" s="11"/>
      <c r="RQB29" s="11"/>
      <c r="RQC29" s="11"/>
      <c r="RQD29" s="11"/>
      <c r="RQE29" s="11"/>
      <c r="RQF29" s="11"/>
      <c r="RQG29" s="11"/>
      <c r="RQH29" s="11"/>
      <c r="RQI29" s="11"/>
      <c r="RQJ29" s="11"/>
      <c r="RQK29" s="11"/>
      <c r="RQL29" s="11"/>
      <c r="RQM29" s="11"/>
      <c r="RQN29" s="11"/>
      <c r="RQO29" s="11"/>
      <c r="RQP29" s="11"/>
      <c r="RQQ29" s="11"/>
      <c r="RQR29" s="11"/>
      <c r="RQS29" s="11"/>
      <c r="RQT29" s="11"/>
      <c r="RQU29" s="11"/>
      <c r="RQV29" s="11"/>
      <c r="RQW29" s="11"/>
      <c r="RQX29" s="11"/>
      <c r="RQY29" s="11"/>
      <c r="RQZ29" s="11"/>
      <c r="RRA29" s="11"/>
      <c r="RRB29" s="11"/>
      <c r="RRC29" s="11"/>
      <c r="RRD29" s="11"/>
      <c r="RRE29" s="11"/>
      <c r="RRF29" s="11"/>
      <c r="RRG29" s="11"/>
      <c r="RRH29" s="11"/>
      <c r="RRI29" s="11"/>
      <c r="RRJ29" s="11"/>
      <c r="RRK29" s="11"/>
      <c r="RRL29" s="11"/>
      <c r="RRM29" s="11"/>
      <c r="RRN29" s="11"/>
      <c r="RRO29" s="11"/>
      <c r="RRP29" s="11"/>
      <c r="RRQ29" s="11"/>
      <c r="RRR29" s="11"/>
      <c r="RRS29" s="11"/>
      <c r="RRT29" s="11"/>
      <c r="RRU29" s="11"/>
      <c r="RRV29" s="11"/>
      <c r="RRW29" s="11"/>
      <c r="RRX29" s="11"/>
      <c r="RRY29" s="11"/>
      <c r="RRZ29" s="11"/>
      <c r="RSA29" s="11"/>
      <c r="RSB29" s="11"/>
      <c r="RSC29" s="11"/>
      <c r="RSD29" s="11"/>
      <c r="RSE29" s="11"/>
      <c r="RSF29" s="11"/>
      <c r="RSG29" s="11"/>
      <c r="RSH29" s="11"/>
      <c r="RSI29" s="11"/>
      <c r="RSJ29" s="11"/>
      <c r="RSK29" s="11"/>
      <c r="RSL29" s="11"/>
      <c r="RSM29" s="11"/>
      <c r="RSN29" s="11"/>
      <c r="RSO29" s="11"/>
      <c r="RSP29" s="11"/>
      <c r="RSQ29" s="11"/>
      <c r="RSR29" s="11"/>
      <c r="RSS29" s="11"/>
      <c r="RST29" s="11"/>
      <c r="RSU29" s="11"/>
      <c r="RSV29" s="11"/>
      <c r="RSW29" s="11"/>
      <c r="RSX29" s="11"/>
      <c r="RSY29" s="11"/>
      <c r="RSZ29" s="11"/>
      <c r="RTA29" s="11"/>
      <c r="RTB29" s="11"/>
      <c r="RTC29" s="11"/>
      <c r="RTD29" s="11"/>
      <c r="RTE29" s="11"/>
      <c r="RTF29" s="11"/>
      <c r="RTG29" s="11"/>
      <c r="RTH29" s="11"/>
      <c r="RTI29" s="11"/>
      <c r="RTJ29" s="11"/>
      <c r="RTK29" s="11"/>
      <c r="RTL29" s="11"/>
      <c r="RTM29" s="11"/>
      <c r="RTN29" s="11"/>
      <c r="RTO29" s="11"/>
      <c r="RTP29" s="11"/>
      <c r="RTQ29" s="11"/>
      <c r="RTR29" s="11"/>
      <c r="RTS29" s="11"/>
      <c r="RTT29" s="11"/>
      <c r="RTU29" s="11"/>
      <c r="RTV29" s="11"/>
      <c r="RTW29" s="11"/>
      <c r="RTX29" s="11"/>
      <c r="RTY29" s="11"/>
      <c r="RTZ29" s="11"/>
      <c r="RUA29" s="11"/>
      <c r="RUB29" s="11"/>
      <c r="RUC29" s="11"/>
      <c r="RUD29" s="11"/>
      <c r="RUE29" s="11"/>
      <c r="RUF29" s="11"/>
      <c r="RUG29" s="11"/>
      <c r="RUH29" s="11"/>
      <c r="RUI29" s="11"/>
      <c r="RUJ29" s="11"/>
      <c r="RUK29" s="11"/>
      <c r="RUL29" s="11"/>
      <c r="RUM29" s="11"/>
      <c r="RUN29" s="11"/>
      <c r="RUO29" s="11"/>
      <c r="RUP29" s="11"/>
      <c r="RUQ29" s="11"/>
      <c r="RUR29" s="11"/>
      <c r="RUS29" s="11"/>
      <c r="RUT29" s="11"/>
      <c r="RUU29" s="11"/>
      <c r="RUV29" s="11"/>
      <c r="RUW29" s="11"/>
      <c r="RUX29" s="11"/>
      <c r="RUY29" s="11"/>
      <c r="RUZ29" s="11"/>
      <c r="RVA29" s="11"/>
      <c r="RVB29" s="11"/>
      <c r="RVC29" s="11"/>
      <c r="RVD29" s="11"/>
      <c r="RVE29" s="11"/>
      <c r="RVF29" s="11"/>
      <c r="RVG29" s="11"/>
      <c r="RVH29" s="11"/>
      <c r="RVI29" s="11"/>
      <c r="RVJ29" s="11"/>
      <c r="RVK29" s="11"/>
      <c r="RVL29" s="11"/>
      <c r="RVM29" s="11"/>
      <c r="RVN29" s="11"/>
      <c r="RVO29" s="11"/>
      <c r="RVP29" s="11"/>
      <c r="RVQ29" s="11"/>
      <c r="RVR29" s="11"/>
      <c r="RVS29" s="11"/>
      <c r="RVT29" s="11"/>
      <c r="RVU29" s="11"/>
      <c r="RVV29" s="11"/>
      <c r="RVW29" s="11"/>
      <c r="RVX29" s="11"/>
      <c r="RVY29" s="11"/>
      <c r="RVZ29" s="11"/>
      <c r="RWA29" s="11"/>
      <c r="RWB29" s="11"/>
      <c r="RWC29" s="11"/>
      <c r="RWD29" s="11"/>
      <c r="RWE29" s="11"/>
      <c r="RWF29" s="11"/>
      <c r="RWG29" s="11"/>
      <c r="RWH29" s="11"/>
      <c r="RWI29" s="11"/>
      <c r="RWJ29" s="11"/>
      <c r="RWK29" s="11"/>
      <c r="RWL29" s="11"/>
      <c r="RWM29" s="11"/>
      <c r="RWN29" s="11"/>
      <c r="RWO29" s="11"/>
      <c r="RWP29" s="11"/>
      <c r="RWQ29" s="11"/>
      <c r="RWR29" s="11"/>
      <c r="RWS29" s="11"/>
      <c r="RWT29" s="11"/>
      <c r="RWU29" s="11"/>
      <c r="RWV29" s="11"/>
      <c r="RWW29" s="11"/>
      <c r="RWX29" s="11"/>
      <c r="RWY29" s="11"/>
      <c r="RWZ29" s="11"/>
      <c r="RXA29" s="11"/>
      <c r="RXB29" s="11"/>
      <c r="RXC29" s="11"/>
      <c r="RXD29" s="11"/>
      <c r="RXE29" s="11"/>
      <c r="RXF29" s="11"/>
      <c r="RXG29" s="11"/>
      <c r="RXH29" s="11"/>
      <c r="RXI29" s="11"/>
      <c r="RXJ29" s="11"/>
      <c r="RXK29" s="11"/>
      <c r="RXL29" s="11"/>
      <c r="RXM29" s="11"/>
      <c r="RXN29" s="11"/>
      <c r="RXO29" s="11"/>
      <c r="RXP29" s="11"/>
      <c r="RXQ29" s="11"/>
      <c r="RXR29" s="11"/>
      <c r="RXS29" s="11"/>
      <c r="RXT29" s="11"/>
      <c r="RXU29" s="11"/>
      <c r="RXV29" s="11"/>
      <c r="RXW29" s="11"/>
      <c r="RXX29" s="11"/>
      <c r="RXY29" s="11"/>
      <c r="RXZ29" s="11"/>
      <c r="RYA29" s="11"/>
      <c r="RYB29" s="11"/>
      <c r="RYC29" s="11"/>
      <c r="RYD29" s="11"/>
      <c r="RYE29" s="11"/>
      <c r="RYF29" s="11"/>
      <c r="RYG29" s="11"/>
      <c r="RYH29" s="11"/>
      <c r="RYI29" s="11"/>
      <c r="RYJ29" s="11"/>
      <c r="RYK29" s="11"/>
      <c r="RYL29" s="11"/>
      <c r="RYM29" s="11"/>
      <c r="RYN29" s="11"/>
      <c r="RYO29" s="11"/>
      <c r="RYP29" s="11"/>
      <c r="RYQ29" s="11"/>
      <c r="RYR29" s="11"/>
      <c r="RYS29" s="11"/>
      <c r="RYT29" s="11"/>
      <c r="RYU29" s="11"/>
      <c r="RYV29" s="11"/>
      <c r="RYW29" s="11"/>
      <c r="RYX29" s="11"/>
      <c r="RYY29" s="11"/>
      <c r="RYZ29" s="11"/>
      <c r="RZA29" s="11"/>
      <c r="RZB29" s="11"/>
      <c r="RZC29" s="11"/>
      <c r="RZD29" s="11"/>
      <c r="RZE29" s="11"/>
      <c r="RZF29" s="11"/>
      <c r="RZG29" s="11"/>
      <c r="RZH29" s="11"/>
      <c r="RZI29" s="11"/>
      <c r="RZJ29" s="11"/>
      <c r="RZK29" s="11"/>
      <c r="RZL29" s="11"/>
      <c r="RZM29" s="11"/>
      <c r="RZN29" s="11"/>
      <c r="RZO29" s="11"/>
      <c r="RZP29" s="11"/>
      <c r="RZQ29" s="11"/>
      <c r="RZR29" s="11"/>
      <c r="RZS29" s="11"/>
      <c r="RZT29" s="11"/>
      <c r="RZU29" s="11"/>
      <c r="RZV29" s="11"/>
      <c r="RZW29" s="11"/>
      <c r="RZX29" s="11"/>
      <c r="RZY29" s="11"/>
      <c r="RZZ29" s="11"/>
      <c r="SAA29" s="11"/>
      <c r="SAB29" s="11"/>
      <c r="SAC29" s="11"/>
      <c r="SAD29" s="11"/>
      <c r="SAE29" s="11"/>
      <c r="SAF29" s="11"/>
      <c r="SAG29" s="11"/>
      <c r="SAH29" s="11"/>
      <c r="SAI29" s="11"/>
      <c r="SAJ29" s="11"/>
      <c r="SAK29" s="11"/>
      <c r="SAL29" s="11"/>
      <c r="SAM29" s="11"/>
      <c r="SAN29" s="11"/>
      <c r="SAO29" s="11"/>
      <c r="SAP29" s="11"/>
      <c r="SAQ29" s="11"/>
      <c r="SAR29" s="11"/>
      <c r="SAS29" s="11"/>
      <c r="SAT29" s="11"/>
      <c r="SAU29" s="11"/>
      <c r="SAV29" s="11"/>
      <c r="SAW29" s="11"/>
      <c r="SAX29" s="11"/>
      <c r="SAY29" s="11"/>
      <c r="SAZ29" s="11"/>
      <c r="SBA29" s="11"/>
      <c r="SBB29" s="11"/>
      <c r="SBC29" s="11"/>
      <c r="SBD29" s="11"/>
      <c r="SBE29" s="11"/>
      <c r="SBF29" s="11"/>
      <c r="SBG29" s="11"/>
      <c r="SBH29" s="11"/>
      <c r="SBI29" s="11"/>
      <c r="SBJ29" s="11"/>
      <c r="SBK29" s="11"/>
      <c r="SBL29" s="11"/>
      <c r="SBM29" s="11"/>
      <c r="SBN29" s="11"/>
      <c r="SBO29" s="11"/>
      <c r="SBP29" s="11"/>
      <c r="SBQ29" s="11"/>
      <c r="SBR29" s="11"/>
      <c r="SBS29" s="11"/>
      <c r="SBT29" s="11"/>
      <c r="SBU29" s="11"/>
      <c r="SBV29" s="11"/>
      <c r="SBW29" s="11"/>
      <c r="SBX29" s="11"/>
      <c r="SBY29" s="11"/>
      <c r="SBZ29" s="11"/>
      <c r="SCA29" s="11"/>
      <c r="SCB29" s="11"/>
      <c r="SCC29" s="11"/>
      <c r="SCD29" s="11"/>
      <c r="SCE29" s="11"/>
      <c r="SCF29" s="11"/>
      <c r="SCG29" s="11"/>
      <c r="SCH29" s="11"/>
      <c r="SCI29" s="11"/>
      <c r="SCJ29" s="11"/>
      <c r="SCK29" s="11"/>
      <c r="SCL29" s="11"/>
      <c r="SCM29" s="11"/>
      <c r="SCN29" s="11"/>
      <c r="SCO29" s="11"/>
      <c r="SCP29" s="11"/>
      <c r="SCQ29" s="11"/>
      <c r="SCR29" s="11"/>
      <c r="SCS29" s="11"/>
      <c r="SCT29" s="11"/>
      <c r="SCU29" s="11"/>
      <c r="SCV29" s="11"/>
      <c r="SCW29" s="11"/>
      <c r="SCX29" s="11"/>
      <c r="SCY29" s="11"/>
      <c r="SCZ29" s="11"/>
      <c r="SDA29" s="11"/>
      <c r="SDB29" s="11"/>
      <c r="SDC29" s="11"/>
      <c r="SDD29" s="11"/>
      <c r="SDE29" s="11"/>
      <c r="SDF29" s="11"/>
      <c r="SDG29" s="11"/>
      <c r="SDH29" s="11"/>
      <c r="SDI29" s="11"/>
      <c r="SDJ29" s="11"/>
      <c r="SDK29" s="11"/>
      <c r="SDL29" s="11"/>
      <c r="SDM29" s="11"/>
      <c r="SDN29" s="11"/>
      <c r="SDO29" s="11"/>
      <c r="SDP29" s="11"/>
      <c r="SDQ29" s="11"/>
      <c r="SDR29" s="11"/>
      <c r="SDS29" s="11"/>
      <c r="SDT29" s="11"/>
      <c r="SDU29" s="11"/>
      <c r="SDV29" s="11"/>
      <c r="SDW29" s="11"/>
      <c r="SDX29" s="11"/>
      <c r="SDY29" s="11"/>
      <c r="SDZ29" s="11"/>
      <c r="SEA29" s="11"/>
      <c r="SEB29" s="11"/>
      <c r="SEC29" s="11"/>
      <c r="SED29" s="11"/>
      <c r="SEE29" s="11"/>
      <c r="SEF29" s="11"/>
      <c r="SEG29" s="11"/>
      <c r="SEH29" s="11"/>
      <c r="SEI29" s="11"/>
      <c r="SEJ29" s="11"/>
      <c r="SEK29" s="11"/>
      <c r="SEL29" s="11"/>
      <c r="SEM29" s="11"/>
      <c r="SEN29" s="11"/>
      <c r="SEO29" s="11"/>
      <c r="SEP29" s="11"/>
      <c r="SEQ29" s="11"/>
      <c r="SER29" s="11"/>
      <c r="SES29" s="11"/>
      <c r="SET29" s="11"/>
      <c r="SEU29" s="11"/>
      <c r="SEV29" s="11"/>
      <c r="SEW29" s="11"/>
      <c r="SEX29" s="11"/>
      <c r="SEY29" s="11"/>
      <c r="SEZ29" s="11"/>
      <c r="SFA29" s="11"/>
      <c r="SFB29" s="11"/>
      <c r="SFC29" s="11"/>
      <c r="SFD29" s="11"/>
      <c r="SFE29" s="11"/>
      <c r="SFF29" s="11"/>
      <c r="SFG29" s="11"/>
      <c r="SFH29" s="11"/>
      <c r="SFI29" s="11"/>
      <c r="SFJ29" s="11"/>
      <c r="SFK29" s="11"/>
      <c r="SFL29" s="11"/>
      <c r="SFM29" s="11"/>
      <c r="SFN29" s="11"/>
      <c r="SFO29" s="11"/>
      <c r="SFP29" s="11"/>
      <c r="SFQ29" s="11"/>
      <c r="SFR29" s="11"/>
      <c r="SFS29" s="11"/>
      <c r="SFT29" s="11"/>
      <c r="SFU29" s="11"/>
      <c r="SFV29" s="11"/>
      <c r="SFW29" s="11"/>
      <c r="SFX29" s="11"/>
      <c r="SFY29" s="11"/>
      <c r="SFZ29" s="11"/>
      <c r="SGA29" s="11"/>
      <c r="SGB29" s="11"/>
      <c r="SGC29" s="11"/>
      <c r="SGD29" s="11"/>
      <c r="SGE29" s="11"/>
      <c r="SGF29" s="11"/>
      <c r="SGG29" s="11"/>
      <c r="SGH29" s="11"/>
      <c r="SGI29" s="11"/>
      <c r="SGJ29" s="11"/>
      <c r="SGK29" s="11"/>
      <c r="SGL29" s="11"/>
      <c r="SGM29" s="11"/>
      <c r="SGN29" s="11"/>
      <c r="SGO29" s="11"/>
      <c r="SGP29" s="11"/>
      <c r="SGQ29" s="11"/>
      <c r="SGR29" s="11"/>
      <c r="SGS29" s="11"/>
      <c r="SGT29" s="11"/>
      <c r="SGU29" s="11"/>
      <c r="SGV29" s="11"/>
      <c r="SGW29" s="11"/>
      <c r="SGX29" s="11"/>
      <c r="SGY29" s="11"/>
      <c r="SGZ29" s="11"/>
      <c r="SHA29" s="11"/>
      <c r="SHB29" s="11"/>
      <c r="SHC29" s="11"/>
      <c r="SHD29" s="11"/>
      <c r="SHE29" s="11"/>
      <c r="SHF29" s="11"/>
      <c r="SHG29" s="11"/>
      <c r="SHH29" s="11"/>
      <c r="SHI29" s="11"/>
      <c r="SHJ29" s="11"/>
      <c r="SHK29" s="11"/>
      <c r="SHL29" s="11"/>
      <c r="SHM29" s="11"/>
      <c r="SHN29" s="11"/>
      <c r="SHO29" s="11"/>
      <c r="SHP29" s="11"/>
      <c r="SHQ29" s="11"/>
      <c r="SHR29" s="11"/>
      <c r="SHS29" s="11"/>
      <c r="SHT29" s="11"/>
      <c r="SHU29" s="11"/>
      <c r="SHV29" s="11"/>
      <c r="SHW29" s="11"/>
      <c r="SHX29" s="11"/>
      <c r="SHY29" s="11"/>
      <c r="SHZ29" s="11"/>
      <c r="SIA29" s="11"/>
      <c r="SIB29" s="11"/>
      <c r="SIC29" s="11"/>
      <c r="SID29" s="11"/>
      <c r="SIE29" s="11"/>
      <c r="SIF29" s="11"/>
      <c r="SIG29" s="11"/>
      <c r="SIH29" s="11"/>
      <c r="SII29" s="11"/>
      <c r="SIJ29" s="11"/>
      <c r="SIK29" s="11"/>
      <c r="SIL29" s="11"/>
      <c r="SIM29" s="11"/>
      <c r="SIN29" s="11"/>
      <c r="SIO29" s="11"/>
      <c r="SIP29" s="11"/>
      <c r="SIQ29" s="11"/>
      <c r="SIR29" s="11"/>
      <c r="SIS29" s="11"/>
      <c r="SIT29" s="11"/>
      <c r="SIU29" s="11"/>
      <c r="SIV29" s="11"/>
      <c r="SIW29" s="11"/>
      <c r="SIX29" s="11"/>
      <c r="SIY29" s="11"/>
      <c r="SIZ29" s="11"/>
      <c r="SJA29" s="11"/>
      <c r="SJB29" s="11"/>
      <c r="SJC29" s="11"/>
      <c r="SJD29" s="11"/>
      <c r="SJE29" s="11"/>
      <c r="SJF29" s="11"/>
      <c r="SJG29" s="11"/>
      <c r="SJH29" s="11"/>
      <c r="SJI29" s="11"/>
      <c r="SJJ29" s="11"/>
      <c r="SJK29" s="11"/>
      <c r="SJL29" s="11"/>
      <c r="SJM29" s="11"/>
      <c r="SJN29" s="11"/>
      <c r="SJO29" s="11"/>
      <c r="SJP29" s="11"/>
      <c r="SJQ29" s="11"/>
      <c r="SJR29" s="11"/>
      <c r="SJS29" s="11"/>
      <c r="SJT29" s="11"/>
      <c r="SJU29" s="11"/>
      <c r="SJV29" s="11"/>
      <c r="SJW29" s="11"/>
      <c r="SJX29" s="11"/>
      <c r="SJY29" s="11"/>
      <c r="SJZ29" s="11"/>
      <c r="SKA29" s="11"/>
      <c r="SKB29" s="11"/>
      <c r="SKC29" s="11"/>
      <c r="SKD29" s="11"/>
      <c r="SKE29" s="11"/>
      <c r="SKF29" s="11"/>
      <c r="SKG29" s="11"/>
      <c r="SKH29" s="11"/>
      <c r="SKI29" s="11"/>
      <c r="SKJ29" s="11"/>
      <c r="SKK29" s="11"/>
      <c r="SKL29" s="11"/>
      <c r="SKM29" s="11"/>
      <c r="SKN29" s="11"/>
      <c r="SKO29" s="11"/>
      <c r="SKP29" s="11"/>
      <c r="SKQ29" s="11"/>
      <c r="SKR29" s="11"/>
      <c r="SKS29" s="11"/>
      <c r="SKT29" s="11"/>
      <c r="SKU29" s="11"/>
      <c r="SKV29" s="11"/>
      <c r="SKW29" s="11"/>
      <c r="SKX29" s="11"/>
      <c r="SKY29" s="11"/>
      <c r="SKZ29" s="11"/>
      <c r="SLA29" s="11"/>
      <c r="SLB29" s="11"/>
      <c r="SLC29" s="11"/>
      <c r="SLD29" s="11"/>
      <c r="SLE29" s="11"/>
      <c r="SLF29" s="11"/>
      <c r="SLG29" s="11"/>
      <c r="SLH29" s="11"/>
      <c r="SLI29" s="11"/>
      <c r="SLJ29" s="11"/>
      <c r="SLK29" s="11"/>
      <c r="SLL29" s="11"/>
      <c r="SLM29" s="11"/>
      <c r="SLN29" s="11"/>
      <c r="SLO29" s="11"/>
      <c r="SLP29" s="11"/>
      <c r="SLQ29" s="11"/>
      <c r="SLR29" s="11"/>
      <c r="SLS29" s="11"/>
      <c r="SLT29" s="11"/>
      <c r="SLU29" s="11"/>
      <c r="SLV29" s="11"/>
      <c r="SLW29" s="11"/>
      <c r="SLX29" s="11"/>
      <c r="SLY29" s="11"/>
      <c r="SLZ29" s="11"/>
      <c r="SMA29" s="11"/>
      <c r="SMB29" s="11"/>
      <c r="SMC29" s="11"/>
      <c r="SMD29" s="11"/>
      <c r="SME29" s="11"/>
      <c r="SMF29" s="11"/>
      <c r="SMG29" s="11"/>
      <c r="SMH29" s="11"/>
      <c r="SMI29" s="11"/>
      <c r="SMJ29" s="11"/>
      <c r="SMK29" s="11"/>
      <c r="SML29" s="11"/>
      <c r="SMM29" s="11"/>
      <c r="SMN29" s="11"/>
      <c r="SMO29" s="11"/>
      <c r="SMP29" s="11"/>
      <c r="SMQ29" s="11"/>
      <c r="SMR29" s="11"/>
      <c r="SMS29" s="11"/>
      <c r="SMT29" s="11"/>
      <c r="SMU29" s="11"/>
      <c r="SMV29" s="11"/>
      <c r="SMW29" s="11"/>
      <c r="SMX29" s="11"/>
      <c r="SMY29" s="11"/>
      <c r="SMZ29" s="11"/>
      <c r="SNA29" s="11"/>
      <c r="SNB29" s="11"/>
      <c r="SNC29" s="11"/>
      <c r="SND29" s="11"/>
      <c r="SNE29" s="11"/>
      <c r="SNF29" s="11"/>
      <c r="SNG29" s="11"/>
      <c r="SNH29" s="11"/>
      <c r="SNI29" s="11"/>
      <c r="SNJ29" s="11"/>
      <c r="SNK29" s="11"/>
      <c r="SNL29" s="11"/>
      <c r="SNM29" s="11"/>
      <c r="SNN29" s="11"/>
      <c r="SNO29" s="11"/>
      <c r="SNP29" s="11"/>
      <c r="SNQ29" s="11"/>
      <c r="SNR29" s="11"/>
      <c r="SNS29" s="11"/>
      <c r="SNT29" s="11"/>
      <c r="SNU29" s="11"/>
      <c r="SNV29" s="11"/>
      <c r="SNW29" s="11"/>
      <c r="SNX29" s="11"/>
      <c r="SNY29" s="11"/>
      <c r="SNZ29" s="11"/>
      <c r="SOA29" s="11"/>
      <c r="SOB29" s="11"/>
      <c r="SOC29" s="11"/>
      <c r="SOD29" s="11"/>
      <c r="SOE29" s="11"/>
      <c r="SOF29" s="11"/>
      <c r="SOG29" s="11"/>
      <c r="SOH29" s="11"/>
      <c r="SOI29" s="11"/>
      <c r="SOJ29" s="11"/>
      <c r="SOK29" s="11"/>
      <c r="SOL29" s="11"/>
      <c r="SOM29" s="11"/>
      <c r="SON29" s="11"/>
      <c r="SOO29" s="11"/>
      <c r="SOP29" s="11"/>
      <c r="SOQ29" s="11"/>
      <c r="SOR29" s="11"/>
      <c r="SOS29" s="11"/>
      <c r="SOT29" s="11"/>
      <c r="SOU29" s="11"/>
      <c r="SOV29" s="11"/>
      <c r="SOW29" s="11"/>
      <c r="SOX29" s="11"/>
      <c r="SOY29" s="11"/>
      <c r="SOZ29" s="11"/>
      <c r="SPA29" s="11"/>
      <c r="SPB29" s="11"/>
      <c r="SPC29" s="11"/>
      <c r="SPD29" s="11"/>
      <c r="SPE29" s="11"/>
      <c r="SPF29" s="11"/>
      <c r="SPG29" s="11"/>
      <c r="SPH29" s="11"/>
      <c r="SPI29" s="11"/>
      <c r="SPJ29" s="11"/>
      <c r="SPK29" s="11"/>
      <c r="SPL29" s="11"/>
      <c r="SPM29" s="11"/>
      <c r="SPN29" s="11"/>
      <c r="SPO29" s="11"/>
      <c r="SPP29" s="11"/>
      <c r="SPQ29" s="11"/>
      <c r="SPR29" s="11"/>
      <c r="SPS29" s="11"/>
      <c r="SPT29" s="11"/>
      <c r="SPU29" s="11"/>
      <c r="SPV29" s="11"/>
      <c r="SPW29" s="11"/>
      <c r="SPX29" s="11"/>
      <c r="SPY29" s="11"/>
      <c r="SPZ29" s="11"/>
      <c r="SQA29" s="11"/>
      <c r="SQB29" s="11"/>
      <c r="SQC29" s="11"/>
      <c r="SQD29" s="11"/>
      <c r="SQE29" s="11"/>
      <c r="SQF29" s="11"/>
      <c r="SQG29" s="11"/>
      <c r="SQH29" s="11"/>
      <c r="SQI29" s="11"/>
      <c r="SQJ29" s="11"/>
      <c r="SQK29" s="11"/>
      <c r="SQL29" s="11"/>
      <c r="SQM29" s="11"/>
      <c r="SQN29" s="11"/>
      <c r="SQO29" s="11"/>
      <c r="SQP29" s="11"/>
      <c r="SQQ29" s="11"/>
      <c r="SQR29" s="11"/>
      <c r="SQS29" s="11"/>
      <c r="SQT29" s="11"/>
      <c r="SQU29" s="11"/>
      <c r="SQV29" s="11"/>
      <c r="SQW29" s="11"/>
      <c r="SQX29" s="11"/>
      <c r="SQY29" s="11"/>
      <c r="SQZ29" s="11"/>
      <c r="SRA29" s="11"/>
      <c r="SRB29" s="11"/>
      <c r="SRC29" s="11"/>
      <c r="SRD29" s="11"/>
      <c r="SRE29" s="11"/>
      <c r="SRF29" s="11"/>
      <c r="SRG29" s="11"/>
      <c r="SRH29" s="11"/>
      <c r="SRI29" s="11"/>
      <c r="SRJ29" s="11"/>
      <c r="SRK29" s="11"/>
      <c r="SRL29" s="11"/>
      <c r="SRM29" s="11"/>
      <c r="SRN29" s="11"/>
      <c r="SRO29" s="11"/>
      <c r="SRP29" s="11"/>
      <c r="SRQ29" s="11"/>
      <c r="SRR29" s="11"/>
      <c r="SRS29" s="11"/>
      <c r="SRT29" s="11"/>
      <c r="SRU29" s="11"/>
      <c r="SRV29" s="11"/>
      <c r="SRW29" s="11"/>
      <c r="SRX29" s="11"/>
      <c r="SRY29" s="11"/>
      <c r="SRZ29" s="11"/>
      <c r="SSA29" s="11"/>
      <c r="SSB29" s="11"/>
      <c r="SSC29" s="11"/>
      <c r="SSD29" s="11"/>
      <c r="SSE29" s="11"/>
      <c r="SSF29" s="11"/>
      <c r="SSG29" s="11"/>
      <c r="SSH29" s="11"/>
      <c r="SSI29" s="11"/>
      <c r="SSJ29" s="11"/>
      <c r="SSK29" s="11"/>
      <c r="SSL29" s="11"/>
      <c r="SSM29" s="11"/>
      <c r="SSN29" s="11"/>
      <c r="SSO29" s="11"/>
      <c r="SSP29" s="11"/>
      <c r="SSQ29" s="11"/>
      <c r="SSR29" s="11"/>
      <c r="SSS29" s="11"/>
      <c r="SST29" s="11"/>
      <c r="SSU29" s="11"/>
      <c r="SSV29" s="11"/>
      <c r="SSW29" s="11"/>
      <c r="SSX29" s="11"/>
      <c r="SSY29" s="11"/>
      <c r="SSZ29" s="11"/>
      <c r="STA29" s="11"/>
      <c r="STB29" s="11"/>
      <c r="STC29" s="11"/>
      <c r="STD29" s="11"/>
      <c r="STE29" s="11"/>
      <c r="STF29" s="11"/>
      <c r="STG29" s="11"/>
      <c r="STH29" s="11"/>
      <c r="STI29" s="11"/>
      <c r="STJ29" s="11"/>
      <c r="STK29" s="11"/>
      <c r="STL29" s="11"/>
      <c r="STM29" s="11"/>
      <c r="STN29" s="11"/>
      <c r="STO29" s="11"/>
      <c r="STP29" s="11"/>
      <c r="STQ29" s="11"/>
      <c r="STR29" s="11"/>
      <c r="STS29" s="11"/>
      <c r="STT29" s="11"/>
      <c r="STU29" s="11"/>
      <c r="STV29" s="11"/>
      <c r="STW29" s="11"/>
      <c r="STX29" s="11"/>
      <c r="STY29" s="11"/>
      <c r="STZ29" s="11"/>
      <c r="SUA29" s="11"/>
      <c r="SUB29" s="11"/>
      <c r="SUC29" s="11"/>
      <c r="SUD29" s="11"/>
      <c r="SUE29" s="11"/>
      <c r="SUF29" s="11"/>
      <c r="SUG29" s="11"/>
      <c r="SUH29" s="11"/>
      <c r="SUI29" s="11"/>
      <c r="SUJ29" s="11"/>
      <c r="SUK29" s="11"/>
      <c r="SUL29" s="11"/>
      <c r="SUM29" s="11"/>
      <c r="SUN29" s="11"/>
      <c r="SUO29" s="11"/>
      <c r="SUP29" s="11"/>
      <c r="SUQ29" s="11"/>
      <c r="SUR29" s="11"/>
      <c r="SUS29" s="11"/>
      <c r="SUT29" s="11"/>
      <c r="SUU29" s="11"/>
      <c r="SUV29" s="11"/>
      <c r="SUW29" s="11"/>
      <c r="SUX29" s="11"/>
      <c r="SUY29" s="11"/>
      <c r="SUZ29" s="11"/>
      <c r="SVA29" s="11"/>
      <c r="SVB29" s="11"/>
      <c r="SVC29" s="11"/>
      <c r="SVD29" s="11"/>
      <c r="SVE29" s="11"/>
      <c r="SVF29" s="11"/>
      <c r="SVG29" s="11"/>
      <c r="SVH29" s="11"/>
      <c r="SVI29" s="11"/>
      <c r="SVJ29" s="11"/>
      <c r="SVK29" s="11"/>
      <c r="SVL29" s="11"/>
      <c r="SVM29" s="11"/>
      <c r="SVN29" s="11"/>
      <c r="SVO29" s="11"/>
      <c r="SVP29" s="11"/>
      <c r="SVQ29" s="11"/>
      <c r="SVR29" s="11"/>
      <c r="SVS29" s="11"/>
      <c r="SVT29" s="11"/>
      <c r="SVU29" s="11"/>
      <c r="SVV29" s="11"/>
      <c r="SVW29" s="11"/>
      <c r="SVX29" s="11"/>
      <c r="SVY29" s="11"/>
      <c r="SVZ29" s="11"/>
      <c r="SWA29" s="11"/>
      <c r="SWB29" s="11"/>
      <c r="SWC29" s="11"/>
      <c r="SWD29" s="11"/>
      <c r="SWE29" s="11"/>
      <c r="SWF29" s="11"/>
      <c r="SWG29" s="11"/>
      <c r="SWH29" s="11"/>
      <c r="SWI29" s="11"/>
      <c r="SWJ29" s="11"/>
      <c r="SWK29" s="11"/>
      <c r="SWL29" s="11"/>
      <c r="SWM29" s="11"/>
      <c r="SWN29" s="11"/>
      <c r="SWO29" s="11"/>
      <c r="SWP29" s="11"/>
      <c r="SWQ29" s="11"/>
      <c r="SWR29" s="11"/>
      <c r="SWS29" s="11"/>
      <c r="SWT29" s="11"/>
      <c r="SWU29" s="11"/>
      <c r="SWV29" s="11"/>
      <c r="SWW29" s="11"/>
      <c r="SWX29" s="11"/>
      <c r="SWY29" s="11"/>
      <c r="SWZ29" s="11"/>
      <c r="SXA29" s="11"/>
      <c r="SXB29" s="11"/>
      <c r="SXC29" s="11"/>
      <c r="SXD29" s="11"/>
      <c r="SXE29" s="11"/>
      <c r="SXF29" s="11"/>
      <c r="SXG29" s="11"/>
      <c r="SXH29" s="11"/>
      <c r="SXI29" s="11"/>
      <c r="SXJ29" s="11"/>
      <c r="SXK29" s="11"/>
      <c r="SXL29" s="11"/>
      <c r="SXM29" s="11"/>
      <c r="SXN29" s="11"/>
      <c r="SXO29" s="11"/>
      <c r="SXP29" s="11"/>
      <c r="SXQ29" s="11"/>
      <c r="SXR29" s="11"/>
      <c r="SXS29" s="11"/>
      <c r="SXT29" s="11"/>
      <c r="SXU29" s="11"/>
      <c r="SXV29" s="11"/>
      <c r="SXW29" s="11"/>
      <c r="SXX29" s="11"/>
      <c r="SXY29" s="11"/>
      <c r="SXZ29" s="11"/>
      <c r="SYA29" s="11"/>
      <c r="SYB29" s="11"/>
      <c r="SYC29" s="11"/>
      <c r="SYD29" s="11"/>
      <c r="SYE29" s="11"/>
      <c r="SYF29" s="11"/>
      <c r="SYG29" s="11"/>
      <c r="SYH29" s="11"/>
      <c r="SYI29" s="11"/>
      <c r="SYJ29" s="11"/>
      <c r="SYK29" s="11"/>
      <c r="SYL29" s="11"/>
      <c r="SYM29" s="11"/>
      <c r="SYN29" s="11"/>
      <c r="SYO29" s="11"/>
      <c r="SYP29" s="11"/>
      <c r="SYQ29" s="11"/>
      <c r="SYR29" s="11"/>
      <c r="SYS29" s="11"/>
      <c r="SYT29" s="11"/>
      <c r="SYU29" s="11"/>
      <c r="SYV29" s="11"/>
      <c r="SYW29" s="11"/>
      <c r="SYX29" s="11"/>
      <c r="SYY29" s="11"/>
      <c r="SYZ29" s="11"/>
      <c r="SZA29" s="11"/>
      <c r="SZB29" s="11"/>
      <c r="SZC29" s="11"/>
      <c r="SZD29" s="11"/>
      <c r="SZE29" s="11"/>
      <c r="SZF29" s="11"/>
      <c r="SZG29" s="11"/>
      <c r="SZH29" s="11"/>
      <c r="SZI29" s="11"/>
      <c r="SZJ29" s="11"/>
      <c r="SZK29" s="11"/>
      <c r="SZL29" s="11"/>
      <c r="SZM29" s="11"/>
      <c r="SZN29" s="11"/>
      <c r="SZO29" s="11"/>
      <c r="SZP29" s="11"/>
      <c r="SZQ29" s="11"/>
      <c r="SZR29" s="11"/>
      <c r="SZS29" s="11"/>
      <c r="SZT29" s="11"/>
      <c r="SZU29" s="11"/>
      <c r="SZV29" s="11"/>
      <c r="SZW29" s="11"/>
      <c r="SZX29" s="11"/>
      <c r="SZY29" s="11"/>
      <c r="SZZ29" s="11"/>
      <c r="TAA29" s="11"/>
      <c r="TAB29" s="11"/>
      <c r="TAC29" s="11"/>
      <c r="TAD29" s="11"/>
      <c r="TAE29" s="11"/>
      <c r="TAF29" s="11"/>
      <c r="TAG29" s="11"/>
      <c r="TAH29" s="11"/>
      <c r="TAI29" s="11"/>
      <c r="TAJ29" s="11"/>
      <c r="TAK29" s="11"/>
      <c r="TAL29" s="11"/>
      <c r="TAM29" s="11"/>
      <c r="TAN29" s="11"/>
      <c r="TAO29" s="11"/>
      <c r="TAP29" s="11"/>
      <c r="TAQ29" s="11"/>
      <c r="TAR29" s="11"/>
      <c r="TAS29" s="11"/>
      <c r="TAT29" s="11"/>
      <c r="TAU29" s="11"/>
      <c r="TAV29" s="11"/>
      <c r="TAW29" s="11"/>
      <c r="TAX29" s="11"/>
      <c r="TAY29" s="11"/>
      <c r="TAZ29" s="11"/>
      <c r="TBA29" s="11"/>
      <c r="TBB29" s="11"/>
      <c r="TBC29" s="11"/>
      <c r="TBD29" s="11"/>
      <c r="TBE29" s="11"/>
      <c r="TBF29" s="11"/>
      <c r="TBG29" s="11"/>
      <c r="TBH29" s="11"/>
      <c r="TBI29" s="11"/>
      <c r="TBJ29" s="11"/>
      <c r="TBK29" s="11"/>
      <c r="TBL29" s="11"/>
      <c r="TBM29" s="11"/>
      <c r="TBN29" s="11"/>
      <c r="TBO29" s="11"/>
      <c r="TBP29" s="11"/>
      <c r="TBQ29" s="11"/>
      <c r="TBR29" s="11"/>
      <c r="TBS29" s="11"/>
      <c r="TBT29" s="11"/>
      <c r="TBU29" s="11"/>
      <c r="TBV29" s="11"/>
      <c r="TBW29" s="11"/>
      <c r="TBX29" s="11"/>
      <c r="TBY29" s="11"/>
      <c r="TBZ29" s="11"/>
      <c r="TCA29" s="11"/>
      <c r="TCB29" s="11"/>
      <c r="TCC29" s="11"/>
      <c r="TCD29" s="11"/>
      <c r="TCE29" s="11"/>
      <c r="TCF29" s="11"/>
      <c r="TCG29" s="11"/>
      <c r="TCH29" s="11"/>
      <c r="TCI29" s="11"/>
      <c r="TCJ29" s="11"/>
      <c r="TCK29" s="11"/>
      <c r="TCL29" s="11"/>
      <c r="TCM29" s="11"/>
      <c r="TCN29" s="11"/>
      <c r="TCO29" s="11"/>
      <c r="TCP29" s="11"/>
      <c r="TCQ29" s="11"/>
      <c r="TCR29" s="11"/>
      <c r="TCS29" s="11"/>
      <c r="TCT29" s="11"/>
      <c r="TCU29" s="11"/>
      <c r="TCV29" s="11"/>
      <c r="TCW29" s="11"/>
      <c r="TCX29" s="11"/>
      <c r="TCY29" s="11"/>
      <c r="TCZ29" s="11"/>
      <c r="TDA29" s="11"/>
      <c r="TDB29" s="11"/>
      <c r="TDC29" s="11"/>
      <c r="TDD29" s="11"/>
      <c r="TDE29" s="11"/>
      <c r="TDF29" s="11"/>
      <c r="TDG29" s="11"/>
      <c r="TDH29" s="11"/>
      <c r="TDI29" s="11"/>
      <c r="TDJ29" s="11"/>
      <c r="TDK29" s="11"/>
      <c r="TDL29" s="11"/>
      <c r="TDM29" s="11"/>
      <c r="TDN29" s="11"/>
      <c r="TDO29" s="11"/>
      <c r="TDP29" s="11"/>
      <c r="TDQ29" s="11"/>
      <c r="TDR29" s="11"/>
      <c r="TDS29" s="11"/>
      <c r="TDT29" s="11"/>
      <c r="TDU29" s="11"/>
      <c r="TDV29" s="11"/>
      <c r="TDW29" s="11"/>
      <c r="TDX29" s="11"/>
      <c r="TDY29" s="11"/>
      <c r="TDZ29" s="11"/>
      <c r="TEA29" s="11"/>
      <c r="TEB29" s="11"/>
      <c r="TEC29" s="11"/>
      <c r="TED29" s="11"/>
      <c r="TEE29" s="11"/>
      <c r="TEF29" s="11"/>
      <c r="TEG29" s="11"/>
      <c r="TEH29" s="11"/>
      <c r="TEI29" s="11"/>
      <c r="TEJ29" s="11"/>
      <c r="TEK29" s="11"/>
      <c r="TEL29" s="11"/>
      <c r="TEM29" s="11"/>
      <c r="TEN29" s="11"/>
      <c r="TEO29" s="11"/>
      <c r="TEP29" s="11"/>
      <c r="TEQ29" s="11"/>
      <c r="TER29" s="11"/>
      <c r="TES29" s="11"/>
      <c r="TET29" s="11"/>
      <c r="TEU29" s="11"/>
      <c r="TEV29" s="11"/>
      <c r="TEW29" s="11"/>
      <c r="TEX29" s="11"/>
      <c r="TEY29" s="11"/>
      <c r="TEZ29" s="11"/>
      <c r="TFA29" s="11"/>
      <c r="TFB29" s="11"/>
      <c r="TFC29" s="11"/>
      <c r="TFD29" s="11"/>
      <c r="TFE29" s="11"/>
      <c r="TFF29" s="11"/>
      <c r="TFG29" s="11"/>
      <c r="TFH29" s="11"/>
      <c r="TFI29" s="11"/>
      <c r="TFJ29" s="11"/>
      <c r="TFK29" s="11"/>
      <c r="TFL29" s="11"/>
      <c r="TFM29" s="11"/>
      <c r="TFN29" s="11"/>
      <c r="TFO29" s="11"/>
      <c r="TFP29" s="11"/>
      <c r="TFQ29" s="11"/>
      <c r="TFR29" s="11"/>
      <c r="TFS29" s="11"/>
      <c r="TFT29" s="11"/>
      <c r="TFU29" s="11"/>
      <c r="TFV29" s="11"/>
      <c r="TFW29" s="11"/>
      <c r="TFX29" s="11"/>
      <c r="TFY29" s="11"/>
      <c r="TFZ29" s="11"/>
      <c r="TGA29" s="11"/>
      <c r="TGB29" s="11"/>
      <c r="TGC29" s="11"/>
      <c r="TGD29" s="11"/>
      <c r="TGE29" s="11"/>
      <c r="TGF29" s="11"/>
      <c r="TGG29" s="11"/>
      <c r="TGH29" s="11"/>
      <c r="TGI29" s="11"/>
      <c r="TGJ29" s="11"/>
      <c r="TGK29" s="11"/>
      <c r="TGL29" s="11"/>
      <c r="TGM29" s="11"/>
      <c r="TGN29" s="11"/>
      <c r="TGO29" s="11"/>
      <c r="TGP29" s="11"/>
      <c r="TGQ29" s="11"/>
      <c r="TGR29" s="11"/>
      <c r="TGS29" s="11"/>
      <c r="TGT29" s="11"/>
      <c r="TGU29" s="11"/>
      <c r="TGV29" s="11"/>
      <c r="TGW29" s="11"/>
      <c r="TGX29" s="11"/>
      <c r="TGY29" s="11"/>
      <c r="TGZ29" s="11"/>
      <c r="THA29" s="11"/>
      <c r="THB29" s="11"/>
      <c r="THC29" s="11"/>
      <c r="THD29" s="11"/>
      <c r="THE29" s="11"/>
      <c r="THF29" s="11"/>
      <c r="THG29" s="11"/>
      <c r="THH29" s="11"/>
      <c r="THI29" s="11"/>
      <c r="THJ29" s="11"/>
      <c r="THK29" s="11"/>
      <c r="THL29" s="11"/>
      <c r="THM29" s="11"/>
      <c r="THN29" s="11"/>
      <c r="THO29" s="11"/>
      <c r="THP29" s="11"/>
      <c r="THQ29" s="11"/>
      <c r="THR29" s="11"/>
      <c r="THS29" s="11"/>
      <c r="THT29" s="11"/>
      <c r="THU29" s="11"/>
      <c r="THV29" s="11"/>
      <c r="THW29" s="11"/>
      <c r="THX29" s="11"/>
      <c r="THY29" s="11"/>
      <c r="THZ29" s="11"/>
      <c r="TIA29" s="11"/>
      <c r="TIB29" s="11"/>
      <c r="TIC29" s="11"/>
      <c r="TID29" s="11"/>
      <c r="TIE29" s="11"/>
      <c r="TIF29" s="11"/>
      <c r="TIG29" s="11"/>
      <c r="TIH29" s="11"/>
      <c r="TII29" s="11"/>
      <c r="TIJ29" s="11"/>
      <c r="TIK29" s="11"/>
      <c r="TIL29" s="11"/>
      <c r="TIM29" s="11"/>
      <c r="TIN29" s="11"/>
      <c r="TIO29" s="11"/>
      <c r="TIP29" s="11"/>
      <c r="TIQ29" s="11"/>
      <c r="TIR29" s="11"/>
      <c r="TIS29" s="11"/>
      <c r="TIT29" s="11"/>
      <c r="TIU29" s="11"/>
      <c r="TIV29" s="11"/>
      <c r="TIW29" s="11"/>
      <c r="TIX29" s="11"/>
      <c r="TIY29" s="11"/>
      <c r="TIZ29" s="11"/>
      <c r="TJA29" s="11"/>
      <c r="TJB29" s="11"/>
      <c r="TJC29" s="11"/>
      <c r="TJD29" s="11"/>
      <c r="TJE29" s="11"/>
      <c r="TJF29" s="11"/>
      <c r="TJG29" s="11"/>
      <c r="TJH29" s="11"/>
      <c r="TJI29" s="11"/>
      <c r="TJJ29" s="11"/>
      <c r="TJK29" s="11"/>
      <c r="TJL29" s="11"/>
      <c r="TJM29" s="11"/>
      <c r="TJN29" s="11"/>
      <c r="TJO29" s="11"/>
      <c r="TJP29" s="11"/>
      <c r="TJQ29" s="11"/>
      <c r="TJR29" s="11"/>
      <c r="TJS29" s="11"/>
      <c r="TJT29" s="11"/>
      <c r="TJU29" s="11"/>
      <c r="TJV29" s="11"/>
      <c r="TJW29" s="11"/>
      <c r="TJX29" s="11"/>
      <c r="TJY29" s="11"/>
      <c r="TJZ29" s="11"/>
      <c r="TKA29" s="11"/>
      <c r="TKB29" s="11"/>
      <c r="TKC29" s="11"/>
      <c r="TKD29" s="11"/>
      <c r="TKE29" s="11"/>
      <c r="TKF29" s="11"/>
      <c r="TKG29" s="11"/>
      <c r="TKH29" s="11"/>
      <c r="TKI29" s="11"/>
      <c r="TKJ29" s="11"/>
      <c r="TKK29" s="11"/>
      <c r="TKL29" s="11"/>
      <c r="TKM29" s="11"/>
      <c r="TKN29" s="11"/>
      <c r="TKO29" s="11"/>
      <c r="TKP29" s="11"/>
      <c r="TKQ29" s="11"/>
      <c r="TKR29" s="11"/>
      <c r="TKS29" s="11"/>
      <c r="TKT29" s="11"/>
      <c r="TKU29" s="11"/>
      <c r="TKV29" s="11"/>
      <c r="TKW29" s="11"/>
      <c r="TKX29" s="11"/>
      <c r="TKY29" s="11"/>
      <c r="TKZ29" s="11"/>
      <c r="TLA29" s="11"/>
      <c r="TLB29" s="11"/>
      <c r="TLC29" s="11"/>
      <c r="TLD29" s="11"/>
      <c r="TLE29" s="11"/>
      <c r="TLF29" s="11"/>
      <c r="TLG29" s="11"/>
      <c r="TLH29" s="11"/>
      <c r="TLI29" s="11"/>
      <c r="TLJ29" s="11"/>
      <c r="TLK29" s="11"/>
      <c r="TLL29" s="11"/>
      <c r="TLM29" s="11"/>
      <c r="TLN29" s="11"/>
      <c r="TLO29" s="11"/>
      <c r="TLP29" s="11"/>
      <c r="TLQ29" s="11"/>
      <c r="TLR29" s="11"/>
      <c r="TLS29" s="11"/>
      <c r="TLT29" s="11"/>
      <c r="TLU29" s="11"/>
      <c r="TLV29" s="11"/>
      <c r="TLW29" s="11"/>
      <c r="TLX29" s="11"/>
      <c r="TLY29" s="11"/>
      <c r="TLZ29" s="11"/>
      <c r="TMA29" s="11"/>
      <c r="TMB29" s="11"/>
      <c r="TMC29" s="11"/>
      <c r="TMD29" s="11"/>
      <c r="TME29" s="11"/>
      <c r="TMF29" s="11"/>
      <c r="TMG29" s="11"/>
      <c r="TMH29" s="11"/>
      <c r="TMI29" s="11"/>
      <c r="TMJ29" s="11"/>
      <c r="TMK29" s="11"/>
      <c r="TML29" s="11"/>
      <c r="TMM29" s="11"/>
      <c r="TMN29" s="11"/>
      <c r="TMO29" s="11"/>
      <c r="TMP29" s="11"/>
      <c r="TMQ29" s="11"/>
      <c r="TMR29" s="11"/>
      <c r="TMS29" s="11"/>
      <c r="TMT29" s="11"/>
      <c r="TMU29" s="11"/>
      <c r="TMV29" s="11"/>
      <c r="TMW29" s="11"/>
      <c r="TMX29" s="11"/>
      <c r="TMY29" s="11"/>
      <c r="TMZ29" s="11"/>
      <c r="TNA29" s="11"/>
      <c r="TNB29" s="11"/>
      <c r="TNC29" s="11"/>
      <c r="TND29" s="11"/>
      <c r="TNE29" s="11"/>
      <c r="TNF29" s="11"/>
      <c r="TNG29" s="11"/>
      <c r="TNH29" s="11"/>
      <c r="TNI29" s="11"/>
      <c r="TNJ29" s="11"/>
      <c r="TNK29" s="11"/>
      <c r="TNL29" s="11"/>
      <c r="TNM29" s="11"/>
      <c r="TNN29" s="11"/>
      <c r="TNO29" s="11"/>
      <c r="TNP29" s="11"/>
      <c r="TNQ29" s="11"/>
      <c r="TNR29" s="11"/>
      <c r="TNS29" s="11"/>
      <c r="TNT29" s="11"/>
      <c r="TNU29" s="11"/>
      <c r="TNV29" s="11"/>
      <c r="TNW29" s="11"/>
      <c r="TNX29" s="11"/>
      <c r="TNY29" s="11"/>
      <c r="TNZ29" s="11"/>
      <c r="TOA29" s="11"/>
      <c r="TOB29" s="11"/>
      <c r="TOC29" s="11"/>
      <c r="TOD29" s="11"/>
      <c r="TOE29" s="11"/>
      <c r="TOF29" s="11"/>
      <c r="TOG29" s="11"/>
      <c r="TOH29" s="11"/>
      <c r="TOI29" s="11"/>
      <c r="TOJ29" s="11"/>
      <c r="TOK29" s="11"/>
      <c r="TOL29" s="11"/>
      <c r="TOM29" s="11"/>
      <c r="TON29" s="11"/>
      <c r="TOO29" s="11"/>
      <c r="TOP29" s="11"/>
      <c r="TOQ29" s="11"/>
      <c r="TOR29" s="11"/>
      <c r="TOS29" s="11"/>
      <c r="TOT29" s="11"/>
      <c r="TOU29" s="11"/>
      <c r="TOV29" s="11"/>
      <c r="TOW29" s="11"/>
      <c r="TOX29" s="11"/>
      <c r="TOY29" s="11"/>
      <c r="TOZ29" s="11"/>
      <c r="TPA29" s="11"/>
      <c r="TPB29" s="11"/>
      <c r="TPC29" s="11"/>
      <c r="TPD29" s="11"/>
      <c r="TPE29" s="11"/>
      <c r="TPF29" s="11"/>
      <c r="TPG29" s="11"/>
      <c r="TPH29" s="11"/>
      <c r="TPI29" s="11"/>
      <c r="TPJ29" s="11"/>
      <c r="TPK29" s="11"/>
      <c r="TPL29" s="11"/>
      <c r="TPM29" s="11"/>
      <c r="TPN29" s="11"/>
      <c r="TPO29" s="11"/>
      <c r="TPP29" s="11"/>
      <c r="TPQ29" s="11"/>
      <c r="TPR29" s="11"/>
      <c r="TPS29" s="11"/>
      <c r="TPT29" s="11"/>
      <c r="TPU29" s="11"/>
      <c r="TPV29" s="11"/>
      <c r="TPW29" s="11"/>
      <c r="TPX29" s="11"/>
      <c r="TPY29" s="11"/>
      <c r="TPZ29" s="11"/>
      <c r="TQA29" s="11"/>
      <c r="TQB29" s="11"/>
      <c r="TQC29" s="11"/>
      <c r="TQD29" s="11"/>
      <c r="TQE29" s="11"/>
      <c r="TQF29" s="11"/>
      <c r="TQG29" s="11"/>
      <c r="TQH29" s="11"/>
      <c r="TQI29" s="11"/>
      <c r="TQJ29" s="11"/>
      <c r="TQK29" s="11"/>
      <c r="TQL29" s="11"/>
      <c r="TQM29" s="11"/>
      <c r="TQN29" s="11"/>
      <c r="TQO29" s="11"/>
      <c r="TQP29" s="11"/>
      <c r="TQQ29" s="11"/>
      <c r="TQR29" s="11"/>
      <c r="TQS29" s="11"/>
      <c r="TQT29" s="11"/>
      <c r="TQU29" s="11"/>
      <c r="TQV29" s="11"/>
      <c r="TQW29" s="11"/>
      <c r="TQX29" s="11"/>
      <c r="TQY29" s="11"/>
      <c r="TQZ29" s="11"/>
      <c r="TRA29" s="11"/>
      <c r="TRB29" s="11"/>
      <c r="TRC29" s="11"/>
      <c r="TRD29" s="11"/>
      <c r="TRE29" s="11"/>
      <c r="TRF29" s="11"/>
      <c r="TRG29" s="11"/>
      <c r="TRH29" s="11"/>
      <c r="TRI29" s="11"/>
      <c r="TRJ29" s="11"/>
      <c r="TRK29" s="11"/>
      <c r="TRL29" s="11"/>
      <c r="TRM29" s="11"/>
      <c r="TRN29" s="11"/>
      <c r="TRO29" s="11"/>
      <c r="TRP29" s="11"/>
      <c r="TRQ29" s="11"/>
      <c r="TRR29" s="11"/>
      <c r="TRS29" s="11"/>
      <c r="TRT29" s="11"/>
      <c r="TRU29" s="11"/>
      <c r="TRV29" s="11"/>
      <c r="TRW29" s="11"/>
      <c r="TRX29" s="11"/>
      <c r="TRY29" s="11"/>
      <c r="TRZ29" s="11"/>
      <c r="TSA29" s="11"/>
      <c r="TSB29" s="11"/>
      <c r="TSC29" s="11"/>
      <c r="TSD29" s="11"/>
      <c r="TSE29" s="11"/>
      <c r="TSF29" s="11"/>
      <c r="TSG29" s="11"/>
      <c r="TSH29" s="11"/>
      <c r="TSI29" s="11"/>
      <c r="TSJ29" s="11"/>
      <c r="TSK29" s="11"/>
      <c r="TSL29" s="11"/>
      <c r="TSM29" s="11"/>
      <c r="TSN29" s="11"/>
      <c r="TSO29" s="11"/>
      <c r="TSP29" s="11"/>
      <c r="TSQ29" s="11"/>
      <c r="TSR29" s="11"/>
      <c r="TSS29" s="11"/>
      <c r="TST29" s="11"/>
      <c r="TSU29" s="11"/>
      <c r="TSV29" s="11"/>
      <c r="TSW29" s="11"/>
      <c r="TSX29" s="11"/>
      <c r="TSY29" s="11"/>
      <c r="TSZ29" s="11"/>
      <c r="TTA29" s="11"/>
      <c r="TTB29" s="11"/>
      <c r="TTC29" s="11"/>
      <c r="TTD29" s="11"/>
      <c r="TTE29" s="11"/>
      <c r="TTF29" s="11"/>
      <c r="TTG29" s="11"/>
      <c r="TTH29" s="11"/>
      <c r="TTI29" s="11"/>
      <c r="TTJ29" s="11"/>
      <c r="TTK29" s="11"/>
      <c r="TTL29" s="11"/>
      <c r="TTM29" s="11"/>
      <c r="TTN29" s="11"/>
      <c r="TTO29" s="11"/>
      <c r="TTP29" s="11"/>
      <c r="TTQ29" s="11"/>
      <c r="TTR29" s="11"/>
      <c r="TTS29" s="11"/>
      <c r="TTT29" s="11"/>
      <c r="TTU29" s="11"/>
      <c r="TTV29" s="11"/>
      <c r="TTW29" s="11"/>
      <c r="TTX29" s="11"/>
      <c r="TTY29" s="11"/>
      <c r="TTZ29" s="11"/>
      <c r="TUA29" s="11"/>
      <c r="TUB29" s="11"/>
      <c r="TUC29" s="11"/>
      <c r="TUD29" s="11"/>
      <c r="TUE29" s="11"/>
      <c r="TUF29" s="11"/>
      <c r="TUG29" s="11"/>
      <c r="TUH29" s="11"/>
      <c r="TUI29" s="11"/>
      <c r="TUJ29" s="11"/>
      <c r="TUK29" s="11"/>
      <c r="TUL29" s="11"/>
      <c r="TUM29" s="11"/>
      <c r="TUN29" s="11"/>
      <c r="TUO29" s="11"/>
      <c r="TUP29" s="11"/>
      <c r="TUQ29" s="11"/>
      <c r="TUR29" s="11"/>
      <c r="TUS29" s="11"/>
      <c r="TUT29" s="11"/>
      <c r="TUU29" s="11"/>
      <c r="TUV29" s="11"/>
      <c r="TUW29" s="11"/>
      <c r="TUX29" s="11"/>
      <c r="TUY29" s="11"/>
      <c r="TUZ29" s="11"/>
      <c r="TVA29" s="11"/>
      <c r="TVB29" s="11"/>
      <c r="TVC29" s="11"/>
      <c r="TVD29" s="11"/>
      <c r="TVE29" s="11"/>
      <c r="TVF29" s="11"/>
      <c r="TVG29" s="11"/>
      <c r="TVH29" s="11"/>
      <c r="TVI29" s="11"/>
      <c r="TVJ29" s="11"/>
      <c r="TVK29" s="11"/>
      <c r="TVL29" s="11"/>
      <c r="TVM29" s="11"/>
      <c r="TVN29" s="11"/>
      <c r="TVO29" s="11"/>
      <c r="TVP29" s="11"/>
      <c r="TVQ29" s="11"/>
      <c r="TVR29" s="11"/>
      <c r="TVS29" s="11"/>
      <c r="TVT29" s="11"/>
      <c r="TVU29" s="11"/>
      <c r="TVV29" s="11"/>
      <c r="TVW29" s="11"/>
      <c r="TVX29" s="11"/>
      <c r="TVY29" s="11"/>
      <c r="TVZ29" s="11"/>
      <c r="TWA29" s="11"/>
      <c r="TWB29" s="11"/>
      <c r="TWC29" s="11"/>
      <c r="TWD29" s="11"/>
      <c r="TWE29" s="11"/>
      <c r="TWF29" s="11"/>
      <c r="TWG29" s="11"/>
      <c r="TWH29" s="11"/>
      <c r="TWI29" s="11"/>
      <c r="TWJ29" s="11"/>
      <c r="TWK29" s="11"/>
      <c r="TWL29" s="11"/>
      <c r="TWM29" s="11"/>
      <c r="TWN29" s="11"/>
      <c r="TWO29" s="11"/>
      <c r="TWP29" s="11"/>
      <c r="TWQ29" s="11"/>
      <c r="TWR29" s="11"/>
      <c r="TWS29" s="11"/>
      <c r="TWT29" s="11"/>
      <c r="TWU29" s="11"/>
      <c r="TWV29" s="11"/>
      <c r="TWW29" s="11"/>
      <c r="TWX29" s="11"/>
      <c r="TWY29" s="11"/>
      <c r="TWZ29" s="11"/>
      <c r="TXA29" s="11"/>
      <c r="TXB29" s="11"/>
      <c r="TXC29" s="11"/>
      <c r="TXD29" s="11"/>
      <c r="TXE29" s="11"/>
      <c r="TXF29" s="11"/>
      <c r="TXG29" s="11"/>
      <c r="TXH29" s="11"/>
      <c r="TXI29" s="11"/>
      <c r="TXJ29" s="11"/>
      <c r="TXK29" s="11"/>
      <c r="TXL29" s="11"/>
      <c r="TXM29" s="11"/>
      <c r="TXN29" s="11"/>
      <c r="TXO29" s="11"/>
      <c r="TXP29" s="11"/>
      <c r="TXQ29" s="11"/>
      <c r="TXR29" s="11"/>
      <c r="TXS29" s="11"/>
      <c r="TXT29" s="11"/>
      <c r="TXU29" s="11"/>
      <c r="TXV29" s="11"/>
      <c r="TXW29" s="11"/>
      <c r="TXX29" s="11"/>
      <c r="TXY29" s="11"/>
      <c r="TXZ29" s="11"/>
      <c r="TYA29" s="11"/>
      <c r="TYB29" s="11"/>
      <c r="TYC29" s="11"/>
      <c r="TYD29" s="11"/>
      <c r="TYE29" s="11"/>
      <c r="TYF29" s="11"/>
      <c r="TYG29" s="11"/>
      <c r="TYH29" s="11"/>
      <c r="TYI29" s="11"/>
      <c r="TYJ29" s="11"/>
      <c r="TYK29" s="11"/>
      <c r="TYL29" s="11"/>
      <c r="TYM29" s="11"/>
      <c r="TYN29" s="11"/>
      <c r="TYO29" s="11"/>
      <c r="TYP29" s="11"/>
      <c r="TYQ29" s="11"/>
      <c r="TYR29" s="11"/>
      <c r="TYS29" s="11"/>
      <c r="TYT29" s="11"/>
      <c r="TYU29" s="11"/>
      <c r="TYV29" s="11"/>
      <c r="TYW29" s="11"/>
      <c r="TYX29" s="11"/>
      <c r="TYY29" s="11"/>
      <c r="TYZ29" s="11"/>
      <c r="TZA29" s="11"/>
      <c r="TZB29" s="11"/>
      <c r="TZC29" s="11"/>
      <c r="TZD29" s="11"/>
      <c r="TZE29" s="11"/>
      <c r="TZF29" s="11"/>
      <c r="TZG29" s="11"/>
      <c r="TZH29" s="11"/>
      <c r="TZI29" s="11"/>
      <c r="TZJ29" s="11"/>
      <c r="TZK29" s="11"/>
      <c r="TZL29" s="11"/>
      <c r="TZM29" s="11"/>
      <c r="TZN29" s="11"/>
      <c r="TZO29" s="11"/>
      <c r="TZP29" s="11"/>
      <c r="TZQ29" s="11"/>
      <c r="TZR29" s="11"/>
      <c r="TZS29" s="11"/>
      <c r="TZT29" s="11"/>
      <c r="TZU29" s="11"/>
      <c r="TZV29" s="11"/>
      <c r="TZW29" s="11"/>
      <c r="TZX29" s="11"/>
      <c r="TZY29" s="11"/>
      <c r="TZZ29" s="11"/>
      <c r="UAA29" s="11"/>
      <c r="UAB29" s="11"/>
      <c r="UAC29" s="11"/>
      <c r="UAD29" s="11"/>
      <c r="UAE29" s="11"/>
      <c r="UAF29" s="11"/>
      <c r="UAG29" s="11"/>
      <c r="UAH29" s="11"/>
      <c r="UAI29" s="11"/>
      <c r="UAJ29" s="11"/>
      <c r="UAK29" s="11"/>
      <c r="UAL29" s="11"/>
      <c r="UAM29" s="11"/>
      <c r="UAN29" s="11"/>
      <c r="UAO29" s="11"/>
      <c r="UAP29" s="11"/>
      <c r="UAQ29" s="11"/>
      <c r="UAR29" s="11"/>
      <c r="UAS29" s="11"/>
      <c r="UAT29" s="11"/>
      <c r="UAU29" s="11"/>
      <c r="UAV29" s="11"/>
      <c r="UAW29" s="11"/>
      <c r="UAX29" s="11"/>
      <c r="UAY29" s="11"/>
      <c r="UAZ29" s="11"/>
      <c r="UBA29" s="11"/>
      <c r="UBB29" s="11"/>
      <c r="UBC29" s="11"/>
      <c r="UBD29" s="11"/>
      <c r="UBE29" s="11"/>
      <c r="UBF29" s="11"/>
      <c r="UBG29" s="11"/>
      <c r="UBH29" s="11"/>
      <c r="UBI29" s="11"/>
      <c r="UBJ29" s="11"/>
      <c r="UBK29" s="11"/>
      <c r="UBL29" s="11"/>
      <c r="UBM29" s="11"/>
      <c r="UBN29" s="11"/>
      <c r="UBO29" s="11"/>
      <c r="UBP29" s="11"/>
      <c r="UBQ29" s="11"/>
      <c r="UBR29" s="11"/>
      <c r="UBS29" s="11"/>
      <c r="UBT29" s="11"/>
      <c r="UBU29" s="11"/>
      <c r="UBV29" s="11"/>
      <c r="UBW29" s="11"/>
      <c r="UBX29" s="11"/>
      <c r="UBY29" s="11"/>
      <c r="UBZ29" s="11"/>
      <c r="UCA29" s="11"/>
      <c r="UCB29" s="11"/>
      <c r="UCC29" s="11"/>
      <c r="UCD29" s="11"/>
      <c r="UCE29" s="11"/>
      <c r="UCF29" s="11"/>
      <c r="UCG29" s="11"/>
      <c r="UCH29" s="11"/>
      <c r="UCI29" s="11"/>
      <c r="UCJ29" s="11"/>
      <c r="UCK29" s="11"/>
      <c r="UCL29" s="11"/>
      <c r="UCM29" s="11"/>
      <c r="UCN29" s="11"/>
      <c r="UCO29" s="11"/>
      <c r="UCP29" s="11"/>
      <c r="UCQ29" s="11"/>
      <c r="UCR29" s="11"/>
      <c r="UCS29" s="11"/>
      <c r="UCT29" s="11"/>
      <c r="UCU29" s="11"/>
      <c r="UCV29" s="11"/>
      <c r="UCW29" s="11"/>
      <c r="UCX29" s="11"/>
      <c r="UCY29" s="11"/>
      <c r="UCZ29" s="11"/>
      <c r="UDA29" s="11"/>
      <c r="UDB29" s="11"/>
      <c r="UDC29" s="11"/>
      <c r="UDD29" s="11"/>
      <c r="UDE29" s="11"/>
      <c r="UDF29" s="11"/>
      <c r="UDG29" s="11"/>
      <c r="UDH29" s="11"/>
      <c r="UDI29" s="11"/>
      <c r="UDJ29" s="11"/>
      <c r="UDK29" s="11"/>
      <c r="UDL29" s="11"/>
      <c r="UDM29" s="11"/>
      <c r="UDN29" s="11"/>
      <c r="UDO29" s="11"/>
      <c r="UDP29" s="11"/>
      <c r="UDQ29" s="11"/>
      <c r="UDR29" s="11"/>
      <c r="UDS29" s="11"/>
      <c r="UDT29" s="11"/>
      <c r="UDU29" s="11"/>
      <c r="UDV29" s="11"/>
      <c r="UDW29" s="11"/>
      <c r="UDX29" s="11"/>
      <c r="UDY29" s="11"/>
      <c r="UDZ29" s="11"/>
      <c r="UEA29" s="11"/>
      <c r="UEB29" s="11"/>
      <c r="UEC29" s="11"/>
      <c r="UED29" s="11"/>
      <c r="UEE29" s="11"/>
      <c r="UEF29" s="11"/>
      <c r="UEG29" s="11"/>
      <c r="UEH29" s="11"/>
      <c r="UEI29" s="11"/>
      <c r="UEJ29" s="11"/>
      <c r="UEK29" s="11"/>
      <c r="UEL29" s="11"/>
      <c r="UEM29" s="11"/>
      <c r="UEN29" s="11"/>
      <c r="UEO29" s="11"/>
      <c r="UEP29" s="11"/>
      <c r="UEQ29" s="11"/>
      <c r="UER29" s="11"/>
      <c r="UES29" s="11"/>
      <c r="UET29" s="11"/>
      <c r="UEU29" s="11"/>
      <c r="UEV29" s="11"/>
      <c r="UEW29" s="11"/>
      <c r="UEX29" s="11"/>
      <c r="UEY29" s="11"/>
      <c r="UEZ29" s="11"/>
      <c r="UFA29" s="11"/>
      <c r="UFB29" s="11"/>
      <c r="UFC29" s="11"/>
      <c r="UFD29" s="11"/>
      <c r="UFE29" s="11"/>
      <c r="UFF29" s="11"/>
      <c r="UFG29" s="11"/>
      <c r="UFH29" s="11"/>
      <c r="UFI29" s="11"/>
      <c r="UFJ29" s="11"/>
      <c r="UFK29" s="11"/>
      <c r="UFL29" s="11"/>
      <c r="UFM29" s="11"/>
      <c r="UFN29" s="11"/>
      <c r="UFO29" s="11"/>
      <c r="UFP29" s="11"/>
      <c r="UFQ29" s="11"/>
      <c r="UFR29" s="11"/>
      <c r="UFS29" s="11"/>
      <c r="UFT29" s="11"/>
      <c r="UFU29" s="11"/>
      <c r="UFV29" s="11"/>
      <c r="UFW29" s="11"/>
      <c r="UFX29" s="11"/>
      <c r="UFY29" s="11"/>
      <c r="UFZ29" s="11"/>
      <c r="UGA29" s="11"/>
      <c r="UGB29" s="11"/>
      <c r="UGC29" s="11"/>
      <c r="UGD29" s="11"/>
      <c r="UGE29" s="11"/>
      <c r="UGF29" s="11"/>
      <c r="UGG29" s="11"/>
      <c r="UGH29" s="11"/>
      <c r="UGI29" s="11"/>
      <c r="UGJ29" s="11"/>
      <c r="UGK29" s="11"/>
      <c r="UGL29" s="11"/>
      <c r="UGM29" s="11"/>
      <c r="UGN29" s="11"/>
      <c r="UGO29" s="11"/>
      <c r="UGP29" s="11"/>
      <c r="UGQ29" s="11"/>
      <c r="UGR29" s="11"/>
      <c r="UGS29" s="11"/>
      <c r="UGT29" s="11"/>
      <c r="UGU29" s="11"/>
      <c r="UGV29" s="11"/>
      <c r="UGW29" s="11"/>
      <c r="UGX29" s="11"/>
      <c r="UGY29" s="11"/>
      <c r="UGZ29" s="11"/>
      <c r="UHA29" s="11"/>
      <c r="UHB29" s="11"/>
      <c r="UHC29" s="11"/>
      <c r="UHD29" s="11"/>
      <c r="UHE29" s="11"/>
      <c r="UHF29" s="11"/>
      <c r="UHG29" s="11"/>
      <c r="UHH29" s="11"/>
      <c r="UHI29" s="11"/>
      <c r="UHJ29" s="11"/>
      <c r="UHK29" s="11"/>
      <c r="UHL29" s="11"/>
      <c r="UHM29" s="11"/>
      <c r="UHN29" s="11"/>
      <c r="UHO29" s="11"/>
      <c r="UHP29" s="11"/>
      <c r="UHQ29" s="11"/>
      <c r="UHR29" s="11"/>
      <c r="UHS29" s="11"/>
      <c r="UHT29" s="11"/>
      <c r="UHU29" s="11"/>
      <c r="UHV29" s="11"/>
      <c r="UHW29" s="11"/>
      <c r="UHX29" s="11"/>
      <c r="UHY29" s="11"/>
      <c r="UHZ29" s="11"/>
      <c r="UIA29" s="11"/>
      <c r="UIB29" s="11"/>
      <c r="UIC29" s="11"/>
      <c r="UID29" s="11"/>
      <c r="UIE29" s="11"/>
      <c r="UIF29" s="11"/>
      <c r="UIG29" s="11"/>
      <c r="UIH29" s="11"/>
      <c r="UII29" s="11"/>
      <c r="UIJ29" s="11"/>
      <c r="UIK29" s="11"/>
      <c r="UIL29" s="11"/>
      <c r="UIM29" s="11"/>
      <c r="UIN29" s="11"/>
      <c r="UIO29" s="11"/>
      <c r="UIP29" s="11"/>
      <c r="UIQ29" s="11"/>
      <c r="UIR29" s="11"/>
      <c r="UIS29" s="11"/>
      <c r="UIT29" s="11"/>
      <c r="UIU29" s="11"/>
      <c r="UIV29" s="11"/>
      <c r="UIW29" s="11"/>
      <c r="UIX29" s="11"/>
      <c r="UIY29" s="11"/>
      <c r="UIZ29" s="11"/>
      <c r="UJA29" s="11"/>
      <c r="UJB29" s="11"/>
      <c r="UJC29" s="11"/>
      <c r="UJD29" s="11"/>
      <c r="UJE29" s="11"/>
      <c r="UJF29" s="11"/>
      <c r="UJG29" s="11"/>
      <c r="UJH29" s="11"/>
      <c r="UJI29" s="11"/>
      <c r="UJJ29" s="11"/>
      <c r="UJK29" s="11"/>
      <c r="UJL29" s="11"/>
      <c r="UJM29" s="11"/>
      <c r="UJN29" s="11"/>
      <c r="UJO29" s="11"/>
      <c r="UJP29" s="11"/>
      <c r="UJQ29" s="11"/>
      <c r="UJR29" s="11"/>
      <c r="UJS29" s="11"/>
      <c r="UJT29" s="11"/>
      <c r="UJU29" s="11"/>
      <c r="UJV29" s="11"/>
      <c r="UJW29" s="11"/>
      <c r="UJX29" s="11"/>
      <c r="UJY29" s="11"/>
      <c r="UJZ29" s="11"/>
      <c r="UKA29" s="11"/>
      <c r="UKB29" s="11"/>
      <c r="UKC29" s="11"/>
      <c r="UKD29" s="11"/>
      <c r="UKE29" s="11"/>
      <c r="UKF29" s="11"/>
      <c r="UKG29" s="11"/>
      <c r="UKH29" s="11"/>
      <c r="UKI29" s="11"/>
      <c r="UKJ29" s="11"/>
      <c r="UKK29" s="11"/>
      <c r="UKL29" s="11"/>
      <c r="UKM29" s="11"/>
      <c r="UKN29" s="11"/>
      <c r="UKO29" s="11"/>
      <c r="UKP29" s="11"/>
      <c r="UKQ29" s="11"/>
      <c r="UKR29" s="11"/>
      <c r="UKS29" s="11"/>
      <c r="UKT29" s="11"/>
      <c r="UKU29" s="11"/>
      <c r="UKV29" s="11"/>
      <c r="UKW29" s="11"/>
      <c r="UKX29" s="11"/>
      <c r="UKY29" s="11"/>
      <c r="UKZ29" s="11"/>
      <c r="ULA29" s="11"/>
      <c r="ULB29" s="11"/>
      <c r="ULC29" s="11"/>
      <c r="ULD29" s="11"/>
      <c r="ULE29" s="11"/>
      <c r="ULF29" s="11"/>
      <c r="ULG29" s="11"/>
      <c r="ULH29" s="11"/>
      <c r="ULI29" s="11"/>
      <c r="ULJ29" s="11"/>
      <c r="ULK29" s="11"/>
      <c r="ULL29" s="11"/>
      <c r="ULM29" s="11"/>
      <c r="ULN29" s="11"/>
      <c r="ULO29" s="11"/>
      <c r="ULP29" s="11"/>
      <c r="ULQ29" s="11"/>
      <c r="ULR29" s="11"/>
      <c r="ULS29" s="11"/>
      <c r="ULT29" s="11"/>
      <c r="ULU29" s="11"/>
      <c r="ULV29" s="11"/>
      <c r="ULW29" s="11"/>
      <c r="ULX29" s="11"/>
      <c r="ULY29" s="11"/>
      <c r="ULZ29" s="11"/>
      <c r="UMA29" s="11"/>
      <c r="UMB29" s="11"/>
      <c r="UMC29" s="11"/>
      <c r="UMD29" s="11"/>
      <c r="UME29" s="11"/>
      <c r="UMF29" s="11"/>
      <c r="UMG29" s="11"/>
      <c r="UMH29" s="11"/>
      <c r="UMI29" s="11"/>
      <c r="UMJ29" s="11"/>
      <c r="UMK29" s="11"/>
      <c r="UML29" s="11"/>
      <c r="UMM29" s="11"/>
      <c r="UMN29" s="11"/>
      <c r="UMO29" s="11"/>
      <c r="UMP29" s="11"/>
      <c r="UMQ29" s="11"/>
      <c r="UMR29" s="11"/>
      <c r="UMS29" s="11"/>
      <c r="UMT29" s="11"/>
      <c r="UMU29" s="11"/>
      <c r="UMV29" s="11"/>
      <c r="UMW29" s="11"/>
      <c r="UMX29" s="11"/>
      <c r="UMY29" s="11"/>
      <c r="UMZ29" s="11"/>
      <c r="UNA29" s="11"/>
      <c r="UNB29" s="11"/>
      <c r="UNC29" s="11"/>
      <c r="UND29" s="11"/>
      <c r="UNE29" s="11"/>
      <c r="UNF29" s="11"/>
      <c r="UNG29" s="11"/>
      <c r="UNH29" s="11"/>
      <c r="UNI29" s="11"/>
      <c r="UNJ29" s="11"/>
      <c r="UNK29" s="11"/>
      <c r="UNL29" s="11"/>
      <c r="UNM29" s="11"/>
      <c r="UNN29" s="11"/>
      <c r="UNO29" s="11"/>
      <c r="UNP29" s="11"/>
      <c r="UNQ29" s="11"/>
      <c r="UNR29" s="11"/>
      <c r="UNS29" s="11"/>
      <c r="UNT29" s="11"/>
      <c r="UNU29" s="11"/>
      <c r="UNV29" s="11"/>
      <c r="UNW29" s="11"/>
      <c r="UNX29" s="11"/>
      <c r="UNY29" s="11"/>
      <c r="UNZ29" s="11"/>
      <c r="UOA29" s="11"/>
      <c r="UOB29" s="11"/>
      <c r="UOC29" s="11"/>
      <c r="UOD29" s="11"/>
      <c r="UOE29" s="11"/>
      <c r="UOF29" s="11"/>
      <c r="UOG29" s="11"/>
      <c r="UOH29" s="11"/>
      <c r="UOI29" s="11"/>
      <c r="UOJ29" s="11"/>
      <c r="UOK29" s="11"/>
      <c r="UOL29" s="11"/>
      <c r="UOM29" s="11"/>
      <c r="UON29" s="11"/>
      <c r="UOO29" s="11"/>
      <c r="UOP29" s="11"/>
      <c r="UOQ29" s="11"/>
      <c r="UOR29" s="11"/>
      <c r="UOS29" s="11"/>
      <c r="UOT29" s="11"/>
      <c r="UOU29" s="11"/>
      <c r="UOV29" s="11"/>
      <c r="UOW29" s="11"/>
      <c r="UOX29" s="11"/>
      <c r="UOY29" s="11"/>
      <c r="UOZ29" s="11"/>
      <c r="UPA29" s="11"/>
      <c r="UPB29" s="11"/>
      <c r="UPC29" s="11"/>
      <c r="UPD29" s="11"/>
      <c r="UPE29" s="11"/>
      <c r="UPF29" s="11"/>
      <c r="UPG29" s="11"/>
      <c r="UPH29" s="11"/>
      <c r="UPI29" s="11"/>
      <c r="UPJ29" s="11"/>
      <c r="UPK29" s="11"/>
      <c r="UPL29" s="11"/>
      <c r="UPM29" s="11"/>
      <c r="UPN29" s="11"/>
      <c r="UPO29" s="11"/>
      <c r="UPP29" s="11"/>
      <c r="UPQ29" s="11"/>
      <c r="UPR29" s="11"/>
      <c r="UPS29" s="11"/>
      <c r="UPT29" s="11"/>
      <c r="UPU29" s="11"/>
      <c r="UPV29" s="11"/>
      <c r="UPW29" s="11"/>
      <c r="UPX29" s="11"/>
      <c r="UPY29" s="11"/>
      <c r="UPZ29" s="11"/>
      <c r="UQA29" s="11"/>
      <c r="UQB29" s="11"/>
      <c r="UQC29" s="11"/>
      <c r="UQD29" s="11"/>
      <c r="UQE29" s="11"/>
      <c r="UQF29" s="11"/>
      <c r="UQG29" s="11"/>
      <c r="UQH29" s="11"/>
      <c r="UQI29" s="11"/>
      <c r="UQJ29" s="11"/>
      <c r="UQK29" s="11"/>
      <c r="UQL29" s="11"/>
      <c r="UQM29" s="11"/>
      <c r="UQN29" s="11"/>
      <c r="UQO29" s="11"/>
      <c r="UQP29" s="11"/>
      <c r="UQQ29" s="11"/>
      <c r="UQR29" s="11"/>
      <c r="UQS29" s="11"/>
      <c r="UQT29" s="11"/>
      <c r="UQU29" s="11"/>
      <c r="UQV29" s="11"/>
      <c r="UQW29" s="11"/>
      <c r="UQX29" s="11"/>
      <c r="UQY29" s="11"/>
      <c r="UQZ29" s="11"/>
      <c r="URA29" s="11"/>
      <c r="URB29" s="11"/>
      <c r="URC29" s="11"/>
      <c r="URD29" s="11"/>
      <c r="URE29" s="11"/>
      <c r="URF29" s="11"/>
      <c r="URG29" s="11"/>
      <c r="URH29" s="11"/>
      <c r="URI29" s="11"/>
      <c r="URJ29" s="11"/>
      <c r="URK29" s="11"/>
      <c r="URL29" s="11"/>
      <c r="URM29" s="11"/>
      <c r="URN29" s="11"/>
      <c r="URO29" s="11"/>
      <c r="URP29" s="11"/>
      <c r="URQ29" s="11"/>
      <c r="URR29" s="11"/>
      <c r="URS29" s="11"/>
      <c r="URT29" s="11"/>
      <c r="URU29" s="11"/>
      <c r="URV29" s="11"/>
      <c r="URW29" s="11"/>
      <c r="URX29" s="11"/>
      <c r="URY29" s="11"/>
      <c r="URZ29" s="11"/>
      <c r="USA29" s="11"/>
      <c r="USB29" s="11"/>
      <c r="USC29" s="11"/>
      <c r="USD29" s="11"/>
      <c r="USE29" s="11"/>
      <c r="USF29" s="11"/>
      <c r="USG29" s="11"/>
      <c r="USH29" s="11"/>
      <c r="USI29" s="11"/>
      <c r="USJ29" s="11"/>
      <c r="USK29" s="11"/>
      <c r="USL29" s="11"/>
      <c r="USM29" s="11"/>
      <c r="USN29" s="11"/>
      <c r="USO29" s="11"/>
      <c r="USP29" s="11"/>
      <c r="USQ29" s="11"/>
      <c r="USR29" s="11"/>
      <c r="USS29" s="11"/>
      <c r="UST29" s="11"/>
      <c r="USU29" s="11"/>
      <c r="USV29" s="11"/>
      <c r="USW29" s="11"/>
      <c r="USX29" s="11"/>
      <c r="USY29" s="11"/>
      <c r="USZ29" s="11"/>
      <c r="UTA29" s="11"/>
      <c r="UTB29" s="11"/>
      <c r="UTC29" s="11"/>
      <c r="UTD29" s="11"/>
      <c r="UTE29" s="11"/>
      <c r="UTF29" s="11"/>
      <c r="UTG29" s="11"/>
      <c r="UTH29" s="11"/>
      <c r="UTI29" s="11"/>
      <c r="UTJ29" s="11"/>
      <c r="UTK29" s="11"/>
      <c r="UTL29" s="11"/>
      <c r="UTM29" s="11"/>
      <c r="UTN29" s="11"/>
      <c r="UTO29" s="11"/>
      <c r="UTP29" s="11"/>
      <c r="UTQ29" s="11"/>
      <c r="UTR29" s="11"/>
      <c r="UTS29" s="11"/>
      <c r="UTT29" s="11"/>
      <c r="UTU29" s="11"/>
      <c r="UTV29" s="11"/>
      <c r="UTW29" s="11"/>
      <c r="UTX29" s="11"/>
      <c r="UTY29" s="11"/>
      <c r="UTZ29" s="11"/>
      <c r="UUA29" s="11"/>
      <c r="UUB29" s="11"/>
      <c r="UUC29" s="11"/>
      <c r="UUD29" s="11"/>
      <c r="UUE29" s="11"/>
      <c r="UUF29" s="11"/>
      <c r="UUG29" s="11"/>
      <c r="UUH29" s="11"/>
      <c r="UUI29" s="11"/>
      <c r="UUJ29" s="11"/>
      <c r="UUK29" s="11"/>
      <c r="UUL29" s="11"/>
      <c r="UUM29" s="11"/>
      <c r="UUN29" s="11"/>
      <c r="UUO29" s="11"/>
      <c r="UUP29" s="11"/>
      <c r="UUQ29" s="11"/>
      <c r="UUR29" s="11"/>
      <c r="UUS29" s="11"/>
      <c r="UUT29" s="11"/>
      <c r="UUU29" s="11"/>
      <c r="UUV29" s="11"/>
      <c r="UUW29" s="11"/>
      <c r="UUX29" s="11"/>
      <c r="UUY29" s="11"/>
      <c r="UUZ29" s="11"/>
      <c r="UVA29" s="11"/>
      <c r="UVB29" s="11"/>
      <c r="UVC29" s="11"/>
      <c r="UVD29" s="11"/>
      <c r="UVE29" s="11"/>
      <c r="UVF29" s="11"/>
      <c r="UVG29" s="11"/>
      <c r="UVH29" s="11"/>
      <c r="UVI29" s="11"/>
      <c r="UVJ29" s="11"/>
      <c r="UVK29" s="11"/>
      <c r="UVL29" s="11"/>
      <c r="UVM29" s="11"/>
      <c r="UVN29" s="11"/>
      <c r="UVO29" s="11"/>
      <c r="UVP29" s="11"/>
      <c r="UVQ29" s="11"/>
      <c r="UVR29" s="11"/>
      <c r="UVS29" s="11"/>
      <c r="UVT29" s="11"/>
      <c r="UVU29" s="11"/>
      <c r="UVV29" s="11"/>
      <c r="UVW29" s="11"/>
      <c r="UVX29" s="11"/>
      <c r="UVY29" s="11"/>
      <c r="UVZ29" s="11"/>
      <c r="UWA29" s="11"/>
      <c r="UWB29" s="11"/>
      <c r="UWC29" s="11"/>
      <c r="UWD29" s="11"/>
      <c r="UWE29" s="11"/>
      <c r="UWF29" s="11"/>
      <c r="UWG29" s="11"/>
      <c r="UWH29" s="11"/>
      <c r="UWI29" s="11"/>
      <c r="UWJ29" s="11"/>
      <c r="UWK29" s="11"/>
      <c r="UWL29" s="11"/>
      <c r="UWM29" s="11"/>
      <c r="UWN29" s="11"/>
      <c r="UWO29" s="11"/>
      <c r="UWP29" s="11"/>
      <c r="UWQ29" s="11"/>
      <c r="UWR29" s="11"/>
      <c r="UWS29" s="11"/>
      <c r="UWT29" s="11"/>
      <c r="UWU29" s="11"/>
      <c r="UWV29" s="11"/>
      <c r="UWW29" s="11"/>
      <c r="UWX29" s="11"/>
      <c r="UWY29" s="11"/>
      <c r="UWZ29" s="11"/>
      <c r="UXA29" s="11"/>
      <c r="UXB29" s="11"/>
      <c r="UXC29" s="11"/>
      <c r="UXD29" s="11"/>
      <c r="UXE29" s="11"/>
      <c r="UXF29" s="11"/>
      <c r="UXG29" s="11"/>
      <c r="UXH29" s="11"/>
      <c r="UXI29" s="11"/>
      <c r="UXJ29" s="11"/>
      <c r="UXK29" s="11"/>
      <c r="UXL29" s="11"/>
      <c r="UXM29" s="11"/>
      <c r="UXN29" s="11"/>
      <c r="UXO29" s="11"/>
      <c r="UXP29" s="11"/>
      <c r="UXQ29" s="11"/>
      <c r="UXR29" s="11"/>
      <c r="UXS29" s="11"/>
      <c r="UXT29" s="11"/>
      <c r="UXU29" s="11"/>
      <c r="UXV29" s="11"/>
      <c r="UXW29" s="11"/>
      <c r="UXX29" s="11"/>
      <c r="UXY29" s="11"/>
      <c r="UXZ29" s="11"/>
      <c r="UYA29" s="11"/>
      <c r="UYB29" s="11"/>
      <c r="UYC29" s="11"/>
      <c r="UYD29" s="11"/>
      <c r="UYE29" s="11"/>
      <c r="UYF29" s="11"/>
      <c r="UYG29" s="11"/>
      <c r="UYH29" s="11"/>
      <c r="UYI29" s="11"/>
      <c r="UYJ29" s="11"/>
      <c r="UYK29" s="11"/>
      <c r="UYL29" s="11"/>
      <c r="UYM29" s="11"/>
      <c r="UYN29" s="11"/>
      <c r="UYO29" s="11"/>
      <c r="UYP29" s="11"/>
      <c r="UYQ29" s="11"/>
      <c r="UYR29" s="11"/>
      <c r="UYS29" s="11"/>
      <c r="UYT29" s="11"/>
      <c r="UYU29" s="11"/>
      <c r="UYV29" s="11"/>
      <c r="UYW29" s="11"/>
      <c r="UYX29" s="11"/>
      <c r="UYY29" s="11"/>
      <c r="UYZ29" s="11"/>
      <c r="UZA29" s="11"/>
      <c r="UZB29" s="11"/>
      <c r="UZC29" s="11"/>
      <c r="UZD29" s="11"/>
      <c r="UZE29" s="11"/>
      <c r="UZF29" s="11"/>
      <c r="UZG29" s="11"/>
      <c r="UZH29" s="11"/>
      <c r="UZI29" s="11"/>
      <c r="UZJ29" s="11"/>
      <c r="UZK29" s="11"/>
      <c r="UZL29" s="11"/>
      <c r="UZM29" s="11"/>
      <c r="UZN29" s="11"/>
      <c r="UZO29" s="11"/>
      <c r="UZP29" s="11"/>
      <c r="UZQ29" s="11"/>
      <c r="UZR29" s="11"/>
      <c r="UZS29" s="11"/>
      <c r="UZT29" s="11"/>
      <c r="UZU29" s="11"/>
      <c r="UZV29" s="11"/>
      <c r="UZW29" s="11"/>
      <c r="UZX29" s="11"/>
      <c r="UZY29" s="11"/>
      <c r="UZZ29" s="11"/>
      <c r="VAA29" s="11"/>
      <c r="VAB29" s="11"/>
      <c r="VAC29" s="11"/>
      <c r="VAD29" s="11"/>
      <c r="VAE29" s="11"/>
      <c r="VAF29" s="11"/>
      <c r="VAG29" s="11"/>
      <c r="VAH29" s="11"/>
      <c r="VAI29" s="11"/>
      <c r="VAJ29" s="11"/>
      <c r="VAK29" s="11"/>
      <c r="VAL29" s="11"/>
      <c r="VAM29" s="11"/>
      <c r="VAN29" s="11"/>
      <c r="VAO29" s="11"/>
      <c r="VAP29" s="11"/>
      <c r="VAQ29" s="11"/>
      <c r="VAR29" s="11"/>
      <c r="VAS29" s="11"/>
      <c r="VAT29" s="11"/>
      <c r="VAU29" s="11"/>
      <c r="VAV29" s="11"/>
      <c r="VAW29" s="11"/>
      <c r="VAX29" s="11"/>
      <c r="VAY29" s="11"/>
      <c r="VAZ29" s="11"/>
      <c r="VBA29" s="11"/>
      <c r="VBB29" s="11"/>
      <c r="VBC29" s="11"/>
      <c r="VBD29" s="11"/>
      <c r="VBE29" s="11"/>
      <c r="VBF29" s="11"/>
      <c r="VBG29" s="11"/>
      <c r="VBH29" s="11"/>
      <c r="VBI29" s="11"/>
      <c r="VBJ29" s="11"/>
      <c r="VBK29" s="11"/>
      <c r="VBL29" s="11"/>
      <c r="VBM29" s="11"/>
      <c r="VBN29" s="11"/>
      <c r="VBO29" s="11"/>
      <c r="VBP29" s="11"/>
      <c r="VBQ29" s="11"/>
      <c r="VBR29" s="11"/>
      <c r="VBS29" s="11"/>
      <c r="VBT29" s="11"/>
      <c r="VBU29" s="11"/>
      <c r="VBV29" s="11"/>
      <c r="VBW29" s="11"/>
      <c r="VBX29" s="11"/>
      <c r="VBY29" s="11"/>
      <c r="VBZ29" s="11"/>
      <c r="VCA29" s="11"/>
      <c r="VCB29" s="11"/>
      <c r="VCC29" s="11"/>
      <c r="VCD29" s="11"/>
      <c r="VCE29" s="11"/>
      <c r="VCF29" s="11"/>
      <c r="VCG29" s="11"/>
      <c r="VCH29" s="11"/>
      <c r="VCI29" s="11"/>
      <c r="VCJ29" s="11"/>
      <c r="VCK29" s="11"/>
      <c r="VCL29" s="11"/>
      <c r="VCM29" s="11"/>
      <c r="VCN29" s="11"/>
      <c r="VCO29" s="11"/>
      <c r="VCP29" s="11"/>
      <c r="VCQ29" s="11"/>
      <c r="VCR29" s="11"/>
      <c r="VCS29" s="11"/>
      <c r="VCT29" s="11"/>
      <c r="VCU29" s="11"/>
      <c r="VCV29" s="11"/>
      <c r="VCW29" s="11"/>
      <c r="VCX29" s="11"/>
      <c r="VCY29" s="11"/>
      <c r="VCZ29" s="11"/>
      <c r="VDA29" s="11"/>
      <c r="VDB29" s="11"/>
      <c r="VDC29" s="11"/>
      <c r="VDD29" s="11"/>
      <c r="VDE29" s="11"/>
      <c r="VDF29" s="11"/>
      <c r="VDG29" s="11"/>
      <c r="VDH29" s="11"/>
      <c r="VDI29" s="11"/>
      <c r="VDJ29" s="11"/>
      <c r="VDK29" s="11"/>
      <c r="VDL29" s="11"/>
      <c r="VDM29" s="11"/>
      <c r="VDN29" s="11"/>
      <c r="VDO29" s="11"/>
      <c r="VDP29" s="11"/>
      <c r="VDQ29" s="11"/>
      <c r="VDR29" s="11"/>
      <c r="VDS29" s="11"/>
      <c r="VDT29" s="11"/>
      <c r="VDU29" s="11"/>
      <c r="VDV29" s="11"/>
      <c r="VDW29" s="11"/>
      <c r="VDX29" s="11"/>
      <c r="VDY29" s="11"/>
      <c r="VDZ29" s="11"/>
      <c r="VEA29" s="11"/>
      <c r="VEB29" s="11"/>
      <c r="VEC29" s="11"/>
      <c r="VED29" s="11"/>
      <c r="VEE29" s="11"/>
      <c r="VEF29" s="11"/>
      <c r="VEG29" s="11"/>
      <c r="VEH29" s="11"/>
      <c r="VEI29" s="11"/>
      <c r="VEJ29" s="11"/>
      <c r="VEK29" s="11"/>
      <c r="VEL29" s="11"/>
      <c r="VEM29" s="11"/>
      <c r="VEN29" s="11"/>
      <c r="VEO29" s="11"/>
      <c r="VEP29" s="11"/>
      <c r="VEQ29" s="11"/>
      <c r="VER29" s="11"/>
      <c r="VES29" s="11"/>
      <c r="VET29" s="11"/>
      <c r="VEU29" s="11"/>
      <c r="VEV29" s="11"/>
      <c r="VEW29" s="11"/>
      <c r="VEX29" s="11"/>
      <c r="VEY29" s="11"/>
      <c r="VEZ29" s="11"/>
      <c r="VFA29" s="11"/>
      <c r="VFB29" s="11"/>
      <c r="VFC29" s="11"/>
      <c r="VFD29" s="11"/>
      <c r="VFE29" s="11"/>
      <c r="VFF29" s="11"/>
      <c r="VFG29" s="11"/>
      <c r="VFH29" s="11"/>
      <c r="VFI29" s="11"/>
      <c r="VFJ29" s="11"/>
      <c r="VFK29" s="11"/>
      <c r="VFL29" s="11"/>
      <c r="VFM29" s="11"/>
      <c r="VFN29" s="11"/>
      <c r="VFO29" s="11"/>
      <c r="VFP29" s="11"/>
      <c r="VFQ29" s="11"/>
      <c r="VFR29" s="11"/>
      <c r="VFS29" s="11"/>
      <c r="VFT29" s="11"/>
      <c r="VFU29" s="11"/>
      <c r="VFV29" s="11"/>
      <c r="VFW29" s="11"/>
      <c r="VFX29" s="11"/>
      <c r="VFY29" s="11"/>
      <c r="VFZ29" s="11"/>
      <c r="VGA29" s="11"/>
      <c r="VGB29" s="11"/>
      <c r="VGC29" s="11"/>
      <c r="VGD29" s="11"/>
      <c r="VGE29" s="11"/>
      <c r="VGF29" s="11"/>
      <c r="VGG29" s="11"/>
      <c r="VGH29" s="11"/>
      <c r="VGI29" s="11"/>
      <c r="VGJ29" s="11"/>
      <c r="VGK29" s="11"/>
      <c r="VGL29" s="11"/>
      <c r="VGM29" s="11"/>
      <c r="VGN29" s="11"/>
      <c r="VGO29" s="11"/>
      <c r="VGP29" s="11"/>
      <c r="VGQ29" s="11"/>
      <c r="VGR29" s="11"/>
      <c r="VGS29" s="11"/>
      <c r="VGT29" s="11"/>
      <c r="VGU29" s="11"/>
      <c r="VGV29" s="11"/>
      <c r="VGW29" s="11"/>
      <c r="VGX29" s="11"/>
      <c r="VGY29" s="11"/>
      <c r="VGZ29" s="11"/>
      <c r="VHA29" s="11"/>
      <c r="VHB29" s="11"/>
      <c r="VHC29" s="11"/>
      <c r="VHD29" s="11"/>
      <c r="VHE29" s="11"/>
      <c r="VHF29" s="11"/>
      <c r="VHG29" s="11"/>
      <c r="VHH29" s="11"/>
      <c r="VHI29" s="11"/>
      <c r="VHJ29" s="11"/>
      <c r="VHK29" s="11"/>
      <c r="VHL29" s="11"/>
      <c r="VHM29" s="11"/>
      <c r="VHN29" s="11"/>
      <c r="VHO29" s="11"/>
      <c r="VHP29" s="11"/>
      <c r="VHQ29" s="11"/>
      <c r="VHR29" s="11"/>
      <c r="VHS29" s="11"/>
      <c r="VHT29" s="11"/>
      <c r="VHU29" s="11"/>
      <c r="VHV29" s="11"/>
      <c r="VHW29" s="11"/>
      <c r="VHX29" s="11"/>
      <c r="VHY29" s="11"/>
      <c r="VHZ29" s="11"/>
      <c r="VIA29" s="11"/>
      <c r="VIB29" s="11"/>
      <c r="VIC29" s="11"/>
      <c r="VID29" s="11"/>
      <c r="VIE29" s="11"/>
      <c r="VIF29" s="11"/>
      <c r="VIG29" s="11"/>
      <c r="VIH29" s="11"/>
      <c r="VII29" s="11"/>
      <c r="VIJ29" s="11"/>
      <c r="VIK29" s="11"/>
      <c r="VIL29" s="11"/>
      <c r="VIM29" s="11"/>
      <c r="VIN29" s="11"/>
      <c r="VIO29" s="11"/>
      <c r="VIP29" s="11"/>
      <c r="VIQ29" s="11"/>
      <c r="VIR29" s="11"/>
      <c r="VIS29" s="11"/>
      <c r="VIT29" s="11"/>
      <c r="VIU29" s="11"/>
      <c r="VIV29" s="11"/>
      <c r="VIW29" s="11"/>
      <c r="VIX29" s="11"/>
      <c r="VIY29" s="11"/>
      <c r="VIZ29" s="11"/>
      <c r="VJA29" s="11"/>
      <c r="VJB29" s="11"/>
      <c r="VJC29" s="11"/>
      <c r="VJD29" s="11"/>
      <c r="VJE29" s="11"/>
      <c r="VJF29" s="11"/>
      <c r="VJG29" s="11"/>
      <c r="VJH29" s="11"/>
      <c r="VJI29" s="11"/>
      <c r="VJJ29" s="11"/>
      <c r="VJK29" s="11"/>
      <c r="VJL29" s="11"/>
      <c r="VJM29" s="11"/>
      <c r="VJN29" s="11"/>
      <c r="VJO29" s="11"/>
      <c r="VJP29" s="11"/>
      <c r="VJQ29" s="11"/>
      <c r="VJR29" s="11"/>
      <c r="VJS29" s="11"/>
      <c r="VJT29" s="11"/>
      <c r="VJU29" s="11"/>
      <c r="VJV29" s="11"/>
      <c r="VJW29" s="11"/>
      <c r="VJX29" s="11"/>
      <c r="VJY29" s="11"/>
      <c r="VJZ29" s="11"/>
      <c r="VKA29" s="11"/>
      <c r="VKB29" s="11"/>
      <c r="VKC29" s="11"/>
      <c r="VKD29" s="11"/>
      <c r="VKE29" s="11"/>
      <c r="VKF29" s="11"/>
      <c r="VKG29" s="11"/>
      <c r="VKH29" s="11"/>
      <c r="VKI29" s="11"/>
      <c r="VKJ29" s="11"/>
      <c r="VKK29" s="11"/>
      <c r="VKL29" s="11"/>
      <c r="VKM29" s="11"/>
      <c r="VKN29" s="11"/>
      <c r="VKO29" s="11"/>
      <c r="VKP29" s="11"/>
      <c r="VKQ29" s="11"/>
      <c r="VKR29" s="11"/>
      <c r="VKS29" s="11"/>
      <c r="VKT29" s="11"/>
      <c r="VKU29" s="11"/>
      <c r="VKV29" s="11"/>
      <c r="VKW29" s="11"/>
      <c r="VKX29" s="11"/>
      <c r="VKY29" s="11"/>
      <c r="VKZ29" s="11"/>
      <c r="VLA29" s="11"/>
      <c r="VLB29" s="11"/>
      <c r="VLC29" s="11"/>
      <c r="VLD29" s="11"/>
      <c r="VLE29" s="11"/>
      <c r="VLF29" s="11"/>
      <c r="VLG29" s="11"/>
      <c r="VLH29" s="11"/>
      <c r="VLI29" s="11"/>
      <c r="VLJ29" s="11"/>
      <c r="VLK29" s="11"/>
      <c r="VLL29" s="11"/>
      <c r="VLM29" s="11"/>
      <c r="VLN29" s="11"/>
      <c r="VLO29" s="11"/>
      <c r="VLP29" s="11"/>
      <c r="VLQ29" s="11"/>
      <c r="VLR29" s="11"/>
      <c r="VLS29" s="11"/>
      <c r="VLT29" s="11"/>
      <c r="VLU29" s="11"/>
      <c r="VLV29" s="11"/>
      <c r="VLW29" s="11"/>
      <c r="VLX29" s="11"/>
      <c r="VLY29" s="11"/>
      <c r="VLZ29" s="11"/>
      <c r="VMA29" s="11"/>
      <c r="VMB29" s="11"/>
      <c r="VMC29" s="11"/>
      <c r="VMD29" s="11"/>
      <c r="VME29" s="11"/>
      <c r="VMF29" s="11"/>
      <c r="VMG29" s="11"/>
      <c r="VMH29" s="11"/>
      <c r="VMI29" s="11"/>
      <c r="VMJ29" s="11"/>
      <c r="VMK29" s="11"/>
      <c r="VML29" s="11"/>
      <c r="VMM29" s="11"/>
      <c r="VMN29" s="11"/>
      <c r="VMO29" s="11"/>
      <c r="VMP29" s="11"/>
      <c r="VMQ29" s="11"/>
      <c r="VMR29" s="11"/>
      <c r="VMS29" s="11"/>
      <c r="VMT29" s="11"/>
      <c r="VMU29" s="11"/>
      <c r="VMV29" s="11"/>
      <c r="VMW29" s="11"/>
      <c r="VMX29" s="11"/>
      <c r="VMY29" s="11"/>
      <c r="VMZ29" s="11"/>
      <c r="VNA29" s="11"/>
      <c r="VNB29" s="11"/>
      <c r="VNC29" s="11"/>
      <c r="VND29" s="11"/>
      <c r="VNE29" s="11"/>
      <c r="VNF29" s="11"/>
      <c r="VNG29" s="11"/>
      <c r="VNH29" s="11"/>
      <c r="VNI29" s="11"/>
      <c r="VNJ29" s="11"/>
      <c r="VNK29" s="11"/>
      <c r="VNL29" s="11"/>
      <c r="VNM29" s="11"/>
      <c r="VNN29" s="11"/>
      <c r="VNO29" s="11"/>
      <c r="VNP29" s="11"/>
      <c r="VNQ29" s="11"/>
      <c r="VNR29" s="11"/>
      <c r="VNS29" s="11"/>
      <c r="VNT29" s="11"/>
      <c r="VNU29" s="11"/>
      <c r="VNV29" s="11"/>
      <c r="VNW29" s="11"/>
      <c r="VNX29" s="11"/>
      <c r="VNY29" s="11"/>
      <c r="VNZ29" s="11"/>
      <c r="VOA29" s="11"/>
      <c r="VOB29" s="11"/>
      <c r="VOC29" s="11"/>
      <c r="VOD29" s="11"/>
      <c r="VOE29" s="11"/>
      <c r="VOF29" s="11"/>
      <c r="VOG29" s="11"/>
      <c r="VOH29" s="11"/>
      <c r="VOI29" s="11"/>
      <c r="VOJ29" s="11"/>
      <c r="VOK29" s="11"/>
      <c r="VOL29" s="11"/>
      <c r="VOM29" s="11"/>
      <c r="VON29" s="11"/>
      <c r="VOO29" s="11"/>
      <c r="VOP29" s="11"/>
      <c r="VOQ29" s="11"/>
      <c r="VOR29" s="11"/>
      <c r="VOS29" s="11"/>
      <c r="VOT29" s="11"/>
      <c r="VOU29" s="11"/>
      <c r="VOV29" s="11"/>
      <c r="VOW29" s="11"/>
      <c r="VOX29" s="11"/>
      <c r="VOY29" s="11"/>
      <c r="VOZ29" s="11"/>
      <c r="VPA29" s="11"/>
      <c r="VPB29" s="11"/>
      <c r="VPC29" s="11"/>
      <c r="VPD29" s="11"/>
      <c r="VPE29" s="11"/>
      <c r="VPF29" s="11"/>
      <c r="VPG29" s="11"/>
      <c r="VPH29" s="11"/>
      <c r="VPI29" s="11"/>
      <c r="VPJ29" s="11"/>
      <c r="VPK29" s="11"/>
      <c r="VPL29" s="11"/>
      <c r="VPM29" s="11"/>
      <c r="VPN29" s="11"/>
      <c r="VPO29" s="11"/>
      <c r="VPP29" s="11"/>
      <c r="VPQ29" s="11"/>
      <c r="VPR29" s="11"/>
      <c r="VPS29" s="11"/>
      <c r="VPT29" s="11"/>
      <c r="VPU29" s="11"/>
      <c r="VPV29" s="11"/>
      <c r="VPW29" s="11"/>
      <c r="VPX29" s="11"/>
      <c r="VPY29" s="11"/>
      <c r="VPZ29" s="11"/>
      <c r="VQA29" s="11"/>
      <c r="VQB29" s="11"/>
      <c r="VQC29" s="11"/>
      <c r="VQD29" s="11"/>
      <c r="VQE29" s="11"/>
      <c r="VQF29" s="11"/>
      <c r="VQG29" s="11"/>
      <c r="VQH29" s="11"/>
      <c r="VQI29" s="11"/>
      <c r="VQJ29" s="11"/>
      <c r="VQK29" s="11"/>
      <c r="VQL29" s="11"/>
      <c r="VQM29" s="11"/>
      <c r="VQN29" s="11"/>
      <c r="VQO29" s="11"/>
      <c r="VQP29" s="11"/>
      <c r="VQQ29" s="11"/>
      <c r="VQR29" s="11"/>
      <c r="VQS29" s="11"/>
      <c r="VQT29" s="11"/>
      <c r="VQU29" s="11"/>
      <c r="VQV29" s="11"/>
      <c r="VQW29" s="11"/>
      <c r="VQX29" s="11"/>
      <c r="VQY29" s="11"/>
      <c r="VQZ29" s="11"/>
      <c r="VRA29" s="11"/>
      <c r="VRB29" s="11"/>
      <c r="VRC29" s="11"/>
      <c r="VRD29" s="11"/>
      <c r="VRE29" s="11"/>
      <c r="VRF29" s="11"/>
      <c r="VRG29" s="11"/>
      <c r="VRH29" s="11"/>
      <c r="VRI29" s="11"/>
      <c r="VRJ29" s="11"/>
      <c r="VRK29" s="11"/>
      <c r="VRL29" s="11"/>
      <c r="VRM29" s="11"/>
      <c r="VRN29" s="11"/>
      <c r="VRO29" s="11"/>
      <c r="VRP29" s="11"/>
      <c r="VRQ29" s="11"/>
      <c r="VRR29" s="11"/>
      <c r="VRS29" s="11"/>
      <c r="VRT29" s="11"/>
      <c r="VRU29" s="11"/>
      <c r="VRV29" s="11"/>
      <c r="VRW29" s="11"/>
      <c r="VRX29" s="11"/>
      <c r="VRY29" s="11"/>
      <c r="VRZ29" s="11"/>
      <c r="VSA29" s="11"/>
      <c r="VSB29" s="11"/>
      <c r="VSC29" s="11"/>
      <c r="VSD29" s="11"/>
      <c r="VSE29" s="11"/>
      <c r="VSF29" s="11"/>
      <c r="VSG29" s="11"/>
      <c r="VSH29" s="11"/>
      <c r="VSI29" s="11"/>
      <c r="VSJ29" s="11"/>
      <c r="VSK29" s="11"/>
      <c r="VSL29" s="11"/>
      <c r="VSM29" s="11"/>
      <c r="VSN29" s="11"/>
      <c r="VSO29" s="11"/>
      <c r="VSP29" s="11"/>
      <c r="VSQ29" s="11"/>
      <c r="VSR29" s="11"/>
      <c r="VSS29" s="11"/>
      <c r="VST29" s="11"/>
      <c r="VSU29" s="11"/>
      <c r="VSV29" s="11"/>
      <c r="VSW29" s="11"/>
      <c r="VSX29" s="11"/>
      <c r="VSY29" s="11"/>
      <c r="VSZ29" s="11"/>
      <c r="VTA29" s="11"/>
      <c r="VTB29" s="11"/>
      <c r="VTC29" s="11"/>
      <c r="VTD29" s="11"/>
      <c r="VTE29" s="11"/>
      <c r="VTF29" s="11"/>
      <c r="VTG29" s="11"/>
      <c r="VTH29" s="11"/>
      <c r="VTI29" s="11"/>
      <c r="VTJ29" s="11"/>
      <c r="VTK29" s="11"/>
      <c r="VTL29" s="11"/>
      <c r="VTM29" s="11"/>
      <c r="VTN29" s="11"/>
      <c r="VTO29" s="11"/>
      <c r="VTP29" s="11"/>
      <c r="VTQ29" s="11"/>
      <c r="VTR29" s="11"/>
      <c r="VTS29" s="11"/>
      <c r="VTT29" s="11"/>
      <c r="VTU29" s="11"/>
      <c r="VTV29" s="11"/>
      <c r="VTW29" s="11"/>
      <c r="VTX29" s="11"/>
      <c r="VTY29" s="11"/>
      <c r="VTZ29" s="11"/>
      <c r="VUA29" s="11"/>
      <c r="VUB29" s="11"/>
      <c r="VUC29" s="11"/>
      <c r="VUD29" s="11"/>
      <c r="VUE29" s="11"/>
      <c r="VUF29" s="11"/>
      <c r="VUG29" s="11"/>
      <c r="VUH29" s="11"/>
      <c r="VUI29" s="11"/>
      <c r="VUJ29" s="11"/>
      <c r="VUK29" s="11"/>
      <c r="VUL29" s="11"/>
      <c r="VUM29" s="11"/>
      <c r="VUN29" s="11"/>
      <c r="VUO29" s="11"/>
      <c r="VUP29" s="11"/>
      <c r="VUQ29" s="11"/>
      <c r="VUR29" s="11"/>
      <c r="VUS29" s="11"/>
      <c r="VUT29" s="11"/>
      <c r="VUU29" s="11"/>
      <c r="VUV29" s="11"/>
      <c r="VUW29" s="11"/>
      <c r="VUX29" s="11"/>
      <c r="VUY29" s="11"/>
      <c r="VUZ29" s="11"/>
      <c r="VVA29" s="11"/>
      <c r="VVB29" s="11"/>
      <c r="VVC29" s="11"/>
      <c r="VVD29" s="11"/>
      <c r="VVE29" s="11"/>
      <c r="VVF29" s="11"/>
      <c r="VVG29" s="11"/>
      <c r="VVH29" s="11"/>
      <c r="VVI29" s="11"/>
      <c r="VVJ29" s="11"/>
      <c r="VVK29" s="11"/>
      <c r="VVL29" s="11"/>
      <c r="VVM29" s="11"/>
      <c r="VVN29" s="11"/>
      <c r="VVO29" s="11"/>
      <c r="VVP29" s="11"/>
      <c r="VVQ29" s="11"/>
      <c r="VVR29" s="11"/>
      <c r="VVS29" s="11"/>
      <c r="VVT29" s="11"/>
      <c r="VVU29" s="11"/>
      <c r="VVV29" s="11"/>
      <c r="VVW29" s="11"/>
      <c r="VVX29" s="11"/>
      <c r="VVY29" s="11"/>
      <c r="VVZ29" s="11"/>
      <c r="VWA29" s="11"/>
      <c r="VWB29" s="11"/>
      <c r="VWC29" s="11"/>
      <c r="VWD29" s="11"/>
      <c r="VWE29" s="11"/>
      <c r="VWF29" s="11"/>
      <c r="VWG29" s="11"/>
      <c r="VWH29" s="11"/>
      <c r="VWI29" s="11"/>
      <c r="VWJ29" s="11"/>
      <c r="VWK29" s="11"/>
      <c r="VWL29" s="11"/>
      <c r="VWM29" s="11"/>
      <c r="VWN29" s="11"/>
      <c r="VWO29" s="11"/>
      <c r="VWP29" s="11"/>
      <c r="VWQ29" s="11"/>
      <c r="VWR29" s="11"/>
      <c r="VWS29" s="11"/>
      <c r="VWT29" s="11"/>
      <c r="VWU29" s="11"/>
      <c r="VWV29" s="11"/>
      <c r="VWW29" s="11"/>
      <c r="VWX29" s="11"/>
      <c r="VWY29" s="11"/>
      <c r="VWZ29" s="11"/>
      <c r="VXA29" s="11"/>
      <c r="VXB29" s="11"/>
      <c r="VXC29" s="11"/>
      <c r="VXD29" s="11"/>
      <c r="VXE29" s="11"/>
      <c r="VXF29" s="11"/>
      <c r="VXG29" s="11"/>
      <c r="VXH29" s="11"/>
      <c r="VXI29" s="11"/>
      <c r="VXJ29" s="11"/>
      <c r="VXK29" s="11"/>
      <c r="VXL29" s="11"/>
      <c r="VXM29" s="11"/>
      <c r="VXN29" s="11"/>
      <c r="VXO29" s="11"/>
      <c r="VXP29" s="11"/>
      <c r="VXQ29" s="11"/>
      <c r="VXR29" s="11"/>
      <c r="VXS29" s="11"/>
      <c r="VXT29" s="11"/>
      <c r="VXU29" s="11"/>
      <c r="VXV29" s="11"/>
      <c r="VXW29" s="11"/>
      <c r="VXX29" s="11"/>
      <c r="VXY29" s="11"/>
      <c r="VXZ29" s="11"/>
      <c r="VYA29" s="11"/>
      <c r="VYB29" s="11"/>
      <c r="VYC29" s="11"/>
      <c r="VYD29" s="11"/>
      <c r="VYE29" s="11"/>
      <c r="VYF29" s="11"/>
      <c r="VYG29" s="11"/>
      <c r="VYH29" s="11"/>
      <c r="VYI29" s="11"/>
      <c r="VYJ29" s="11"/>
      <c r="VYK29" s="11"/>
      <c r="VYL29" s="11"/>
      <c r="VYM29" s="11"/>
      <c r="VYN29" s="11"/>
      <c r="VYO29" s="11"/>
      <c r="VYP29" s="11"/>
      <c r="VYQ29" s="11"/>
      <c r="VYR29" s="11"/>
      <c r="VYS29" s="11"/>
      <c r="VYT29" s="11"/>
      <c r="VYU29" s="11"/>
      <c r="VYV29" s="11"/>
      <c r="VYW29" s="11"/>
      <c r="VYX29" s="11"/>
      <c r="VYY29" s="11"/>
      <c r="VYZ29" s="11"/>
      <c r="VZA29" s="11"/>
      <c r="VZB29" s="11"/>
      <c r="VZC29" s="11"/>
      <c r="VZD29" s="11"/>
      <c r="VZE29" s="11"/>
      <c r="VZF29" s="11"/>
      <c r="VZG29" s="11"/>
      <c r="VZH29" s="11"/>
      <c r="VZI29" s="11"/>
      <c r="VZJ29" s="11"/>
      <c r="VZK29" s="11"/>
      <c r="VZL29" s="11"/>
      <c r="VZM29" s="11"/>
      <c r="VZN29" s="11"/>
      <c r="VZO29" s="11"/>
      <c r="VZP29" s="11"/>
      <c r="VZQ29" s="11"/>
      <c r="VZR29" s="11"/>
      <c r="VZS29" s="11"/>
      <c r="VZT29" s="11"/>
      <c r="VZU29" s="11"/>
      <c r="VZV29" s="11"/>
      <c r="VZW29" s="11"/>
      <c r="VZX29" s="11"/>
      <c r="VZY29" s="11"/>
      <c r="VZZ29" s="11"/>
      <c r="WAA29" s="11"/>
      <c r="WAB29" s="11"/>
      <c r="WAC29" s="11"/>
      <c r="WAD29" s="11"/>
      <c r="WAE29" s="11"/>
      <c r="WAF29" s="11"/>
      <c r="WAG29" s="11"/>
      <c r="WAH29" s="11"/>
      <c r="WAI29" s="11"/>
      <c r="WAJ29" s="11"/>
      <c r="WAK29" s="11"/>
      <c r="WAL29" s="11"/>
      <c r="WAM29" s="11"/>
      <c r="WAN29" s="11"/>
      <c r="WAO29" s="11"/>
      <c r="WAP29" s="11"/>
      <c r="WAQ29" s="11"/>
      <c r="WAR29" s="11"/>
      <c r="WAS29" s="11"/>
      <c r="WAT29" s="11"/>
      <c r="WAU29" s="11"/>
      <c r="WAV29" s="11"/>
      <c r="WAW29" s="11"/>
      <c r="WAX29" s="11"/>
      <c r="WAY29" s="11"/>
      <c r="WAZ29" s="11"/>
      <c r="WBA29" s="11"/>
      <c r="WBB29" s="11"/>
      <c r="WBC29" s="11"/>
      <c r="WBD29" s="11"/>
      <c r="WBE29" s="11"/>
      <c r="WBF29" s="11"/>
      <c r="WBG29" s="11"/>
      <c r="WBH29" s="11"/>
      <c r="WBI29" s="11"/>
      <c r="WBJ29" s="11"/>
      <c r="WBK29" s="11"/>
      <c r="WBL29" s="11"/>
      <c r="WBM29" s="11"/>
      <c r="WBN29" s="11"/>
      <c r="WBO29" s="11"/>
      <c r="WBP29" s="11"/>
      <c r="WBQ29" s="11"/>
      <c r="WBR29" s="11"/>
      <c r="WBS29" s="11"/>
      <c r="WBT29" s="11"/>
      <c r="WBU29" s="11"/>
      <c r="WBV29" s="11"/>
      <c r="WBW29" s="11"/>
      <c r="WBX29" s="11"/>
      <c r="WBY29" s="11"/>
      <c r="WBZ29" s="11"/>
      <c r="WCA29" s="11"/>
      <c r="WCB29" s="11"/>
      <c r="WCC29" s="11"/>
      <c r="WCD29" s="11"/>
      <c r="WCE29" s="11"/>
      <c r="WCF29" s="11"/>
      <c r="WCG29" s="11"/>
      <c r="WCH29" s="11"/>
      <c r="WCI29" s="11"/>
      <c r="WCJ29" s="11"/>
      <c r="WCK29" s="11"/>
      <c r="WCL29" s="11"/>
      <c r="WCM29" s="11"/>
      <c r="WCN29" s="11"/>
      <c r="WCO29" s="11"/>
      <c r="WCP29" s="11"/>
      <c r="WCQ29" s="11"/>
      <c r="WCR29" s="11"/>
      <c r="WCS29" s="11"/>
      <c r="WCT29" s="11"/>
      <c r="WCU29" s="11"/>
      <c r="WCV29" s="11"/>
      <c r="WCW29" s="11"/>
      <c r="WCX29" s="11"/>
      <c r="WCY29" s="11"/>
      <c r="WCZ29" s="11"/>
      <c r="WDA29" s="11"/>
      <c r="WDB29" s="11"/>
      <c r="WDC29" s="11"/>
      <c r="WDD29" s="11"/>
      <c r="WDE29" s="11"/>
      <c r="WDF29" s="11"/>
      <c r="WDG29" s="11"/>
      <c r="WDH29" s="11"/>
      <c r="WDI29" s="11"/>
      <c r="WDJ29" s="11"/>
      <c r="WDK29" s="11"/>
      <c r="WDL29" s="11"/>
      <c r="WDM29" s="11"/>
      <c r="WDN29" s="11"/>
      <c r="WDO29" s="11"/>
      <c r="WDP29" s="11"/>
      <c r="WDQ29" s="11"/>
      <c r="WDR29" s="11"/>
      <c r="WDS29" s="11"/>
      <c r="WDT29" s="11"/>
      <c r="WDU29" s="11"/>
      <c r="WDV29" s="11"/>
      <c r="WDW29" s="11"/>
      <c r="WDX29" s="11"/>
      <c r="WDY29" s="11"/>
      <c r="WDZ29" s="11"/>
      <c r="WEA29" s="11"/>
      <c r="WEB29" s="11"/>
      <c r="WEC29" s="11"/>
      <c r="WED29" s="11"/>
      <c r="WEE29" s="11"/>
      <c r="WEF29" s="11"/>
      <c r="WEG29" s="11"/>
      <c r="WEH29" s="11"/>
      <c r="WEI29" s="11"/>
      <c r="WEJ29" s="11"/>
      <c r="WEK29" s="11"/>
      <c r="WEL29" s="11"/>
      <c r="WEM29" s="11"/>
      <c r="WEN29" s="11"/>
      <c r="WEO29" s="11"/>
      <c r="WEP29" s="11"/>
      <c r="WEQ29" s="11"/>
      <c r="WER29" s="11"/>
      <c r="WES29" s="11"/>
      <c r="WET29" s="11"/>
      <c r="WEU29" s="11"/>
      <c r="WEV29" s="11"/>
      <c r="WEW29" s="11"/>
      <c r="WEX29" s="11"/>
      <c r="WEY29" s="11"/>
      <c r="WEZ29" s="11"/>
      <c r="WFA29" s="11"/>
      <c r="WFB29" s="11"/>
      <c r="WFC29" s="11"/>
      <c r="WFD29" s="11"/>
      <c r="WFE29" s="11"/>
      <c r="WFF29" s="11"/>
      <c r="WFG29" s="11"/>
      <c r="WFH29" s="11"/>
      <c r="WFI29" s="11"/>
      <c r="WFJ29" s="11"/>
      <c r="WFK29" s="11"/>
      <c r="WFL29" s="11"/>
      <c r="WFM29" s="11"/>
      <c r="WFN29" s="11"/>
      <c r="WFO29" s="11"/>
      <c r="WFP29" s="11"/>
      <c r="WFQ29" s="11"/>
      <c r="WFR29" s="11"/>
      <c r="WFS29" s="11"/>
      <c r="WFT29" s="11"/>
      <c r="WFU29" s="11"/>
      <c r="WFV29" s="11"/>
      <c r="WFW29" s="11"/>
      <c r="WFX29" s="11"/>
      <c r="WFY29" s="11"/>
      <c r="WFZ29" s="11"/>
      <c r="WGA29" s="11"/>
      <c r="WGB29" s="11"/>
      <c r="WGC29" s="11"/>
      <c r="WGD29" s="11"/>
      <c r="WGE29" s="11"/>
      <c r="WGF29" s="11"/>
      <c r="WGG29" s="11"/>
      <c r="WGH29" s="11"/>
      <c r="WGI29" s="11"/>
      <c r="WGJ29" s="11"/>
      <c r="WGK29" s="11"/>
      <c r="WGL29" s="11"/>
      <c r="WGM29" s="11"/>
      <c r="WGN29" s="11"/>
      <c r="WGO29" s="11"/>
      <c r="WGP29" s="11"/>
      <c r="WGQ29" s="11"/>
      <c r="WGR29" s="11"/>
      <c r="WGS29" s="11"/>
      <c r="WGT29" s="11"/>
      <c r="WGU29" s="11"/>
      <c r="WGV29" s="11"/>
      <c r="WGW29" s="11"/>
      <c r="WGX29" s="11"/>
      <c r="WGY29" s="11"/>
      <c r="WGZ29" s="11"/>
      <c r="WHA29" s="11"/>
      <c r="WHB29" s="11"/>
      <c r="WHC29" s="11"/>
      <c r="WHD29" s="11"/>
      <c r="WHE29" s="11"/>
      <c r="WHF29" s="11"/>
      <c r="WHG29" s="11"/>
      <c r="WHH29" s="11"/>
      <c r="WHI29" s="11"/>
      <c r="WHJ29" s="11"/>
      <c r="WHK29" s="11"/>
      <c r="WHL29" s="11"/>
      <c r="WHM29" s="11"/>
      <c r="WHN29" s="11"/>
      <c r="WHO29" s="11"/>
      <c r="WHP29" s="11"/>
      <c r="WHQ29" s="11"/>
      <c r="WHR29" s="11"/>
      <c r="WHS29" s="11"/>
      <c r="WHT29" s="11"/>
      <c r="WHU29" s="11"/>
      <c r="WHV29" s="11"/>
      <c r="WHW29" s="11"/>
      <c r="WHX29" s="11"/>
      <c r="WHY29" s="11"/>
      <c r="WHZ29" s="11"/>
      <c r="WIA29" s="11"/>
      <c r="WIB29" s="11"/>
      <c r="WIC29" s="11"/>
      <c r="WID29" s="11"/>
      <c r="WIE29" s="11"/>
      <c r="WIF29" s="11"/>
      <c r="WIG29" s="11"/>
      <c r="WIH29" s="11"/>
      <c r="WII29" s="11"/>
      <c r="WIJ29" s="11"/>
      <c r="WIK29" s="11"/>
      <c r="WIL29" s="11"/>
      <c r="WIM29" s="11"/>
      <c r="WIN29" s="11"/>
      <c r="WIO29" s="11"/>
      <c r="WIP29" s="11"/>
      <c r="WIQ29" s="11"/>
      <c r="WIR29" s="11"/>
      <c r="WIS29" s="11"/>
      <c r="WIT29" s="11"/>
      <c r="WIU29" s="11"/>
      <c r="WIV29" s="11"/>
      <c r="WIW29" s="11"/>
      <c r="WIX29" s="11"/>
      <c r="WIY29" s="11"/>
      <c r="WIZ29" s="11"/>
      <c r="WJA29" s="11"/>
      <c r="WJB29" s="11"/>
      <c r="WJC29" s="11"/>
      <c r="WJD29" s="11"/>
      <c r="WJE29" s="11"/>
      <c r="WJF29" s="11"/>
      <c r="WJG29" s="11"/>
      <c r="WJH29" s="11"/>
      <c r="WJI29" s="11"/>
      <c r="WJJ29" s="11"/>
      <c r="WJK29" s="11"/>
      <c r="WJL29" s="11"/>
      <c r="WJM29" s="11"/>
      <c r="WJN29" s="11"/>
      <c r="WJO29" s="11"/>
      <c r="WJP29" s="11"/>
      <c r="WJQ29" s="11"/>
      <c r="WJR29" s="11"/>
      <c r="WJS29" s="11"/>
      <c r="WJT29" s="11"/>
      <c r="WJU29" s="11"/>
      <c r="WJV29" s="11"/>
      <c r="WJW29" s="11"/>
      <c r="WJX29" s="11"/>
      <c r="WJY29" s="11"/>
      <c r="WJZ29" s="11"/>
      <c r="WKA29" s="11"/>
      <c r="WKB29" s="11"/>
      <c r="WKC29" s="11"/>
      <c r="WKD29" s="11"/>
      <c r="WKE29" s="11"/>
      <c r="WKF29" s="11"/>
      <c r="WKG29" s="11"/>
      <c r="WKH29" s="11"/>
      <c r="WKI29" s="11"/>
      <c r="WKJ29" s="11"/>
      <c r="WKK29" s="11"/>
      <c r="WKL29" s="11"/>
      <c r="WKM29" s="11"/>
      <c r="WKN29" s="11"/>
      <c r="WKO29" s="11"/>
      <c r="WKP29" s="11"/>
      <c r="WKQ29" s="11"/>
      <c r="WKR29" s="11"/>
      <c r="WKS29" s="11"/>
      <c r="WKT29" s="11"/>
      <c r="WKU29" s="11"/>
      <c r="WKV29" s="11"/>
      <c r="WKW29" s="11"/>
      <c r="WKX29" s="11"/>
      <c r="WKY29" s="11"/>
      <c r="WKZ29" s="11"/>
      <c r="WLA29" s="11"/>
      <c r="WLB29" s="11"/>
      <c r="WLC29" s="11"/>
      <c r="WLD29" s="11"/>
      <c r="WLE29" s="11"/>
      <c r="WLF29" s="11"/>
      <c r="WLG29" s="11"/>
      <c r="WLH29" s="11"/>
      <c r="WLI29" s="11"/>
      <c r="WLJ29" s="11"/>
      <c r="WLK29" s="11"/>
      <c r="WLL29" s="11"/>
      <c r="WLM29" s="11"/>
      <c r="WLN29" s="11"/>
      <c r="WLO29" s="11"/>
      <c r="WLP29" s="11"/>
      <c r="WLQ29" s="11"/>
      <c r="WLR29" s="11"/>
      <c r="WLS29" s="11"/>
      <c r="WLT29" s="11"/>
      <c r="WLU29" s="11"/>
      <c r="WLV29" s="11"/>
      <c r="WLW29" s="11"/>
      <c r="WLX29" s="11"/>
      <c r="WLY29" s="11"/>
      <c r="WLZ29" s="11"/>
      <c r="WMA29" s="11"/>
      <c r="WMB29" s="11"/>
      <c r="WMC29" s="11"/>
      <c r="WMD29" s="11"/>
      <c r="WME29" s="11"/>
      <c r="WMF29" s="11"/>
      <c r="WMG29" s="11"/>
      <c r="WMH29" s="11"/>
      <c r="WMI29" s="11"/>
      <c r="WMJ29" s="11"/>
      <c r="WMK29" s="11"/>
      <c r="WML29" s="11"/>
      <c r="WMM29" s="11"/>
      <c r="WMN29" s="11"/>
      <c r="WMO29" s="11"/>
      <c r="WMP29" s="11"/>
      <c r="WMQ29" s="11"/>
      <c r="WMR29" s="11"/>
      <c r="WMS29" s="11"/>
      <c r="WMT29" s="11"/>
      <c r="WMU29" s="11"/>
      <c r="WMV29" s="11"/>
      <c r="WMW29" s="11"/>
      <c r="WMX29" s="11"/>
      <c r="WMY29" s="11"/>
      <c r="WMZ29" s="11"/>
      <c r="WNA29" s="11"/>
      <c r="WNB29" s="11"/>
      <c r="WNC29" s="11"/>
      <c r="WND29" s="11"/>
      <c r="WNE29" s="11"/>
      <c r="WNF29" s="11"/>
      <c r="WNG29" s="11"/>
      <c r="WNH29" s="11"/>
      <c r="WNI29" s="11"/>
      <c r="WNJ29" s="11"/>
      <c r="WNK29" s="11"/>
      <c r="WNL29" s="11"/>
      <c r="WNM29" s="11"/>
      <c r="WNN29" s="11"/>
      <c r="WNO29" s="11"/>
      <c r="WNP29" s="11"/>
      <c r="WNQ29" s="11"/>
      <c r="WNR29" s="11"/>
      <c r="WNS29" s="11"/>
      <c r="WNT29" s="11"/>
      <c r="WNU29" s="11"/>
      <c r="WNV29" s="11"/>
      <c r="WNW29" s="11"/>
      <c r="WNX29" s="11"/>
      <c r="WNY29" s="11"/>
      <c r="WNZ29" s="11"/>
      <c r="WOA29" s="11"/>
      <c r="WOB29" s="11"/>
      <c r="WOC29" s="11"/>
      <c r="WOD29" s="11"/>
      <c r="WOE29" s="11"/>
      <c r="WOF29" s="11"/>
      <c r="WOG29" s="11"/>
      <c r="WOH29" s="11"/>
      <c r="WOI29" s="11"/>
      <c r="WOJ29" s="11"/>
      <c r="WOK29" s="11"/>
      <c r="WOL29" s="11"/>
      <c r="WOM29" s="11"/>
      <c r="WON29" s="11"/>
      <c r="WOO29" s="11"/>
      <c r="WOP29" s="11"/>
      <c r="WOQ29" s="11"/>
      <c r="WOR29" s="11"/>
      <c r="WOS29" s="11"/>
      <c r="WOT29" s="11"/>
      <c r="WOU29" s="11"/>
      <c r="WOV29" s="11"/>
      <c r="WOW29" s="11"/>
      <c r="WOX29" s="11"/>
      <c r="WOY29" s="11"/>
      <c r="WOZ29" s="11"/>
      <c r="WPA29" s="11"/>
      <c r="WPB29" s="11"/>
      <c r="WPC29" s="11"/>
      <c r="WPD29" s="11"/>
      <c r="WPE29" s="11"/>
      <c r="WPF29" s="11"/>
      <c r="WPG29" s="11"/>
      <c r="WPH29" s="11"/>
      <c r="WPI29" s="11"/>
      <c r="WPJ29" s="11"/>
      <c r="WPK29" s="11"/>
      <c r="WPL29" s="11"/>
      <c r="WPM29" s="11"/>
      <c r="WPN29" s="11"/>
      <c r="WPO29" s="11"/>
      <c r="WPP29" s="11"/>
      <c r="WPQ29" s="11"/>
      <c r="WPR29" s="11"/>
      <c r="WPS29" s="11"/>
      <c r="WPT29" s="11"/>
      <c r="WPU29" s="11"/>
      <c r="WPV29" s="11"/>
      <c r="WPW29" s="11"/>
      <c r="WPX29" s="11"/>
      <c r="WPY29" s="11"/>
      <c r="WPZ29" s="11"/>
      <c r="WQA29" s="11"/>
      <c r="WQB29" s="11"/>
      <c r="WQC29" s="11"/>
      <c r="WQD29" s="11"/>
      <c r="WQE29" s="11"/>
      <c r="WQF29" s="11"/>
      <c r="WQG29" s="11"/>
      <c r="WQH29" s="11"/>
      <c r="WQI29" s="11"/>
      <c r="WQJ29" s="11"/>
      <c r="WQK29" s="11"/>
      <c r="WQL29" s="11"/>
      <c r="WQM29" s="11"/>
      <c r="WQN29" s="11"/>
      <c r="WQO29" s="11"/>
      <c r="WQP29" s="11"/>
      <c r="WQQ29" s="11"/>
      <c r="WQR29" s="11"/>
      <c r="WQS29" s="11"/>
      <c r="WQT29" s="11"/>
      <c r="WQU29" s="11"/>
      <c r="WQV29" s="11"/>
      <c r="WQW29" s="11"/>
      <c r="WQX29" s="11"/>
      <c r="WQY29" s="11"/>
      <c r="WQZ29" s="11"/>
      <c r="WRA29" s="11"/>
      <c r="WRB29" s="11"/>
      <c r="WRC29" s="11"/>
      <c r="WRD29" s="11"/>
      <c r="WRE29" s="11"/>
      <c r="WRF29" s="11"/>
      <c r="WRG29" s="11"/>
      <c r="WRH29" s="11"/>
      <c r="WRI29" s="11"/>
      <c r="WRJ29" s="11"/>
      <c r="WRK29" s="11"/>
      <c r="WRL29" s="11"/>
      <c r="WRM29" s="11"/>
      <c r="WRN29" s="11"/>
      <c r="WRO29" s="11"/>
      <c r="WRP29" s="11"/>
      <c r="WRQ29" s="11"/>
      <c r="WRR29" s="11"/>
      <c r="WRS29" s="11"/>
      <c r="WRT29" s="11"/>
      <c r="WRU29" s="11"/>
      <c r="WRV29" s="11"/>
      <c r="WRW29" s="11"/>
      <c r="WRX29" s="11"/>
      <c r="WRY29" s="11"/>
      <c r="WRZ29" s="11"/>
      <c r="WSA29" s="11"/>
      <c r="WSB29" s="11"/>
      <c r="WSC29" s="11"/>
      <c r="WSD29" s="11"/>
      <c r="WSE29" s="11"/>
      <c r="WSF29" s="11"/>
      <c r="WSG29" s="11"/>
      <c r="WSH29" s="11"/>
      <c r="WSI29" s="11"/>
      <c r="WSJ29" s="11"/>
      <c r="WSK29" s="11"/>
      <c r="WSL29" s="11"/>
      <c r="WSM29" s="11"/>
      <c r="WSN29" s="11"/>
      <c r="WSO29" s="11"/>
      <c r="WSP29" s="11"/>
      <c r="WSQ29" s="11"/>
      <c r="WSR29" s="11"/>
      <c r="WSS29" s="11"/>
      <c r="WST29" s="11"/>
      <c r="WSU29" s="11"/>
      <c r="WSV29" s="11"/>
      <c r="WSW29" s="11"/>
      <c r="WSX29" s="11"/>
      <c r="WSY29" s="11"/>
      <c r="WSZ29" s="11"/>
      <c r="WTA29" s="11"/>
      <c r="WTB29" s="11"/>
      <c r="WTC29" s="11"/>
      <c r="WTD29" s="11"/>
      <c r="WTE29" s="11"/>
      <c r="WTF29" s="11"/>
      <c r="WTG29" s="11"/>
      <c r="WTH29" s="11"/>
      <c r="WTI29" s="11"/>
      <c r="WTJ29" s="11"/>
      <c r="WTK29" s="11"/>
      <c r="WTL29" s="11"/>
      <c r="WTM29" s="11"/>
      <c r="WTN29" s="11"/>
      <c r="WTO29" s="11"/>
      <c r="WTP29" s="11"/>
      <c r="WTQ29" s="11"/>
      <c r="WTR29" s="11"/>
      <c r="WTS29" s="11"/>
      <c r="WTT29" s="11"/>
      <c r="WTU29" s="11"/>
      <c r="WTV29" s="11"/>
      <c r="WTW29" s="11"/>
      <c r="WTX29" s="11"/>
      <c r="WTY29" s="11"/>
      <c r="WTZ29" s="11"/>
      <c r="WUA29" s="11"/>
      <c r="WUB29" s="11"/>
      <c r="WUC29" s="11"/>
      <c r="WUD29" s="11"/>
      <c r="WUE29" s="11"/>
      <c r="WUF29" s="11"/>
      <c r="WUG29" s="11"/>
      <c r="WUH29" s="11"/>
      <c r="WUI29" s="11"/>
      <c r="WUJ29" s="11"/>
      <c r="WUK29" s="11"/>
      <c r="WUL29" s="11"/>
      <c r="WUM29" s="11"/>
      <c r="WUN29" s="11"/>
    </row>
    <row r="30" spans="1:16108" ht="12.75">
      <c r="A30" s="18">
        <f t="shared" si="0"/>
        <v>13</v>
      </c>
      <c r="B30" s="8" t="s">
        <v>283</v>
      </c>
      <c r="C30" s="8"/>
      <c r="D30" s="8">
        <f>+$D$25</f>
        <v>2024</v>
      </c>
      <c r="E30" s="8"/>
      <c r="F30" s="324">
        <f>+F29</f>
        <v>-881019.00473461323</v>
      </c>
      <c r="G30" s="324"/>
      <c r="H30" s="322">
        <v>7.0000000000000001E-3</v>
      </c>
      <c r="I30" s="323"/>
      <c r="J30" s="270">
        <f>F30*H30</f>
        <v>-6167.1330331422923</v>
      </c>
      <c r="K30" s="270"/>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c r="LD30" s="11"/>
      <c r="LE30" s="11"/>
      <c r="LF30" s="11"/>
      <c r="LG30" s="11"/>
      <c r="LH30" s="11"/>
      <c r="LI30" s="11"/>
      <c r="LJ30" s="11"/>
      <c r="LK30" s="11"/>
      <c r="LL30" s="11"/>
      <c r="LM30" s="11"/>
      <c r="LN30" s="11"/>
      <c r="LO30" s="11"/>
      <c r="LP30" s="11"/>
      <c r="LQ30" s="11"/>
      <c r="LR30" s="11"/>
      <c r="LS30" s="11"/>
      <c r="LT30" s="11"/>
      <c r="LU30" s="11"/>
      <c r="LV30" s="11"/>
      <c r="LW30" s="11"/>
      <c r="LX30" s="11"/>
      <c r="LY30" s="11"/>
      <c r="LZ30" s="11"/>
      <c r="MA30" s="11"/>
      <c r="MB30" s="11"/>
      <c r="MC30" s="11"/>
      <c r="MD30" s="11"/>
      <c r="ME30" s="11"/>
      <c r="MF30" s="11"/>
      <c r="MG30" s="11"/>
      <c r="MH30" s="11"/>
      <c r="MI30" s="11"/>
      <c r="MJ30" s="11"/>
      <c r="MK30" s="11"/>
      <c r="ML30" s="11"/>
      <c r="MM30" s="11"/>
      <c r="MN30" s="11"/>
      <c r="MO30" s="11"/>
      <c r="MP30" s="11"/>
      <c r="MQ30" s="11"/>
      <c r="MR30" s="11"/>
      <c r="MS30" s="11"/>
      <c r="MT30" s="11"/>
      <c r="MU30" s="11"/>
      <c r="MV30" s="11"/>
      <c r="MW30" s="11"/>
      <c r="MX30" s="11"/>
      <c r="MY30" s="11"/>
      <c r="MZ30" s="11"/>
      <c r="NA30" s="11"/>
      <c r="NB30" s="11"/>
      <c r="NC30" s="11"/>
      <c r="ND30" s="11"/>
      <c r="NE30" s="11"/>
      <c r="NF30" s="11"/>
      <c r="NG30" s="11"/>
      <c r="NH30" s="11"/>
      <c r="NI30" s="11"/>
      <c r="NJ30" s="11"/>
      <c r="NK30" s="11"/>
      <c r="NL30" s="11"/>
      <c r="NM30" s="11"/>
      <c r="NN30" s="11"/>
      <c r="NO30" s="11"/>
      <c r="NP30" s="11"/>
      <c r="NQ30" s="11"/>
      <c r="NR30" s="11"/>
      <c r="NS30" s="11"/>
      <c r="NT30" s="11"/>
      <c r="NU30" s="11"/>
      <c r="NV30" s="11"/>
      <c r="NW30" s="11"/>
      <c r="NX30" s="11"/>
      <c r="NY30" s="11"/>
      <c r="NZ30" s="11"/>
      <c r="OA30" s="11"/>
      <c r="OB30" s="11"/>
      <c r="OC30" s="11"/>
      <c r="OD30" s="11"/>
      <c r="OE30" s="11"/>
      <c r="OF30" s="11"/>
      <c r="OG30" s="11"/>
      <c r="OH30" s="11"/>
      <c r="OI30" s="11"/>
      <c r="OJ30" s="11"/>
      <c r="OK30" s="11"/>
      <c r="OL30" s="11"/>
      <c r="OM30" s="11"/>
      <c r="ON30" s="11"/>
      <c r="OO30" s="11"/>
      <c r="OP30" s="11"/>
      <c r="OQ30" s="11"/>
      <c r="OR30" s="11"/>
      <c r="OS30" s="11"/>
      <c r="OT30" s="11"/>
      <c r="OU30" s="11"/>
      <c r="OV30" s="11"/>
      <c r="OW30" s="11"/>
      <c r="OX30" s="11"/>
      <c r="OY30" s="11"/>
      <c r="OZ30" s="11"/>
      <c r="PA30" s="11"/>
      <c r="PB30" s="11"/>
      <c r="PC30" s="11"/>
      <c r="PD30" s="11"/>
      <c r="PE30" s="11"/>
      <c r="PF30" s="11"/>
      <c r="PG30" s="11"/>
      <c r="PH30" s="11"/>
      <c r="PI30" s="11"/>
      <c r="PJ30" s="11"/>
      <c r="PK30" s="11"/>
      <c r="PL30" s="11"/>
      <c r="PM30" s="11"/>
      <c r="PN30" s="11"/>
      <c r="PO30" s="11"/>
      <c r="PP30" s="11"/>
      <c r="PQ30" s="11"/>
      <c r="PR30" s="11"/>
      <c r="PS30" s="11"/>
      <c r="PT30" s="11"/>
      <c r="PU30" s="11"/>
      <c r="PV30" s="11"/>
      <c r="PW30" s="11"/>
      <c r="PX30" s="11"/>
      <c r="PY30" s="11"/>
      <c r="PZ30" s="11"/>
      <c r="QA30" s="11"/>
      <c r="QB30" s="11"/>
      <c r="QC30" s="11"/>
      <c r="QD30" s="11"/>
      <c r="QE30" s="11"/>
      <c r="QF30" s="11"/>
      <c r="QG30" s="11"/>
      <c r="QH30" s="11"/>
      <c r="QI30" s="11"/>
      <c r="QJ30" s="11"/>
      <c r="QK30" s="11"/>
      <c r="QL30" s="11"/>
      <c r="QM30" s="11"/>
      <c r="QN30" s="11"/>
      <c r="QO30" s="11"/>
      <c r="QP30" s="11"/>
      <c r="QQ30" s="11"/>
      <c r="QR30" s="11"/>
      <c r="QS30" s="11"/>
      <c r="QT30" s="11"/>
      <c r="QU30" s="11"/>
      <c r="QV30" s="11"/>
      <c r="QW30" s="11"/>
      <c r="QX30" s="11"/>
      <c r="QY30" s="11"/>
      <c r="QZ30" s="11"/>
      <c r="RA30" s="11"/>
      <c r="RB30" s="11"/>
      <c r="RC30" s="11"/>
      <c r="RD30" s="11"/>
      <c r="RE30" s="11"/>
      <c r="RF30" s="11"/>
      <c r="RG30" s="11"/>
      <c r="RH30" s="11"/>
      <c r="RI30" s="11"/>
      <c r="RJ30" s="11"/>
      <c r="RK30" s="11"/>
      <c r="RL30" s="11"/>
      <c r="RM30" s="11"/>
      <c r="RN30" s="11"/>
      <c r="RO30" s="11"/>
      <c r="RP30" s="11"/>
      <c r="RQ30" s="11"/>
      <c r="RR30" s="11"/>
      <c r="RS30" s="11"/>
      <c r="RT30" s="11"/>
      <c r="RU30" s="11"/>
      <c r="RV30" s="11"/>
      <c r="RW30" s="11"/>
      <c r="RX30" s="11"/>
      <c r="RY30" s="11"/>
      <c r="RZ30" s="11"/>
      <c r="SA30" s="11"/>
      <c r="SB30" s="11"/>
      <c r="SC30" s="11"/>
      <c r="SD30" s="11"/>
      <c r="SE30" s="11"/>
      <c r="SF30" s="11"/>
      <c r="SG30" s="11"/>
      <c r="SH30" s="11"/>
      <c r="SI30" s="11"/>
      <c r="SJ30" s="11"/>
      <c r="SK30" s="11"/>
      <c r="SL30" s="11"/>
      <c r="SM30" s="11"/>
      <c r="SN30" s="11"/>
      <c r="SO30" s="11"/>
      <c r="SP30" s="11"/>
      <c r="SQ30" s="11"/>
      <c r="SR30" s="11"/>
      <c r="SS30" s="11"/>
      <c r="ST30" s="11"/>
      <c r="SU30" s="11"/>
      <c r="SV30" s="11"/>
      <c r="SW30" s="11"/>
      <c r="SX30" s="11"/>
      <c r="SY30" s="11"/>
      <c r="SZ30" s="11"/>
      <c r="TA30" s="11"/>
      <c r="TB30" s="11"/>
      <c r="TC30" s="11"/>
      <c r="TD30" s="11"/>
      <c r="TE30" s="11"/>
      <c r="TF30" s="11"/>
      <c r="TG30" s="11"/>
      <c r="TH30" s="11"/>
      <c r="TI30" s="11"/>
      <c r="TJ30" s="11"/>
      <c r="TK30" s="11"/>
      <c r="TL30" s="11"/>
      <c r="TM30" s="11"/>
      <c r="TN30" s="11"/>
      <c r="TO30" s="11"/>
      <c r="TP30" s="11"/>
      <c r="TQ30" s="11"/>
      <c r="TR30" s="11"/>
      <c r="TS30" s="11"/>
      <c r="TT30" s="11"/>
      <c r="TU30" s="11"/>
      <c r="TV30" s="11"/>
      <c r="TW30" s="11"/>
      <c r="TX30" s="11"/>
      <c r="TY30" s="11"/>
      <c r="TZ30" s="11"/>
      <c r="UA30" s="11"/>
      <c r="UB30" s="11"/>
      <c r="UC30" s="11"/>
      <c r="UD30" s="11"/>
      <c r="UE30" s="11"/>
      <c r="UF30" s="11"/>
      <c r="UG30" s="11"/>
      <c r="UH30" s="11"/>
      <c r="UI30" s="11"/>
      <c r="UJ30" s="11"/>
      <c r="UK30" s="11"/>
      <c r="UL30" s="11"/>
      <c r="UM30" s="11"/>
      <c r="UN30" s="11"/>
      <c r="UO30" s="11"/>
      <c r="UP30" s="11"/>
      <c r="UQ30" s="11"/>
      <c r="UR30" s="11"/>
      <c r="US30" s="11"/>
      <c r="UT30" s="11"/>
      <c r="UU30" s="11"/>
      <c r="UV30" s="11"/>
      <c r="UW30" s="11"/>
      <c r="UX30" s="11"/>
      <c r="UY30" s="11"/>
      <c r="UZ30" s="11"/>
      <c r="VA30" s="11"/>
      <c r="VB30" s="11"/>
      <c r="VC30" s="11"/>
      <c r="VD30" s="11"/>
      <c r="VE30" s="11"/>
      <c r="VF30" s="11"/>
      <c r="VG30" s="11"/>
      <c r="VH30" s="11"/>
      <c r="VI30" s="11"/>
      <c r="VJ30" s="11"/>
      <c r="VK30" s="11"/>
      <c r="VL30" s="11"/>
      <c r="VM30" s="11"/>
      <c r="VN30" s="11"/>
      <c r="VO30" s="11"/>
      <c r="VP30" s="11"/>
      <c r="VQ30" s="11"/>
      <c r="VR30" s="11"/>
      <c r="VS30" s="11"/>
      <c r="VT30" s="11"/>
      <c r="VU30" s="11"/>
      <c r="VV30" s="11"/>
      <c r="VW30" s="11"/>
      <c r="VX30" s="11"/>
      <c r="VY30" s="11"/>
      <c r="VZ30" s="11"/>
      <c r="WA30" s="11"/>
      <c r="WB30" s="11"/>
      <c r="WC30" s="11"/>
      <c r="WD30" s="11"/>
      <c r="WE30" s="11"/>
      <c r="WF30" s="11"/>
      <c r="WG30" s="11"/>
      <c r="WH30" s="11"/>
      <c r="WI30" s="11"/>
      <c r="WJ30" s="11"/>
      <c r="WK30" s="11"/>
      <c r="WL30" s="11"/>
      <c r="WM30" s="11"/>
      <c r="WN30" s="11"/>
      <c r="WO30" s="11"/>
      <c r="WP30" s="11"/>
      <c r="WQ30" s="11"/>
      <c r="WR30" s="11"/>
      <c r="WS30" s="11"/>
      <c r="WT30" s="11"/>
      <c r="WU30" s="11"/>
      <c r="WV30" s="11"/>
      <c r="WW30" s="11"/>
      <c r="WX30" s="11"/>
      <c r="WY30" s="11"/>
      <c r="WZ30" s="11"/>
      <c r="XA30" s="11"/>
      <c r="XB30" s="11"/>
      <c r="XC30" s="11"/>
      <c r="XD30" s="11"/>
      <c r="XE30" s="11"/>
      <c r="XF30" s="11"/>
      <c r="XG30" s="11"/>
      <c r="XH30" s="11"/>
      <c r="XI30" s="11"/>
      <c r="XJ30" s="11"/>
      <c r="XK30" s="11"/>
      <c r="XL30" s="11"/>
      <c r="XM30" s="11"/>
      <c r="XN30" s="11"/>
      <c r="XO30" s="11"/>
      <c r="XP30" s="11"/>
      <c r="XQ30" s="11"/>
      <c r="XR30" s="11"/>
      <c r="XS30" s="11"/>
      <c r="XT30" s="11"/>
      <c r="XU30" s="11"/>
      <c r="XV30" s="11"/>
      <c r="XW30" s="11"/>
      <c r="XX30" s="11"/>
      <c r="XY30" s="11"/>
      <c r="XZ30" s="11"/>
      <c r="YA30" s="11"/>
      <c r="YB30" s="11"/>
      <c r="YC30" s="11"/>
      <c r="YD30" s="11"/>
      <c r="YE30" s="11"/>
      <c r="YF30" s="11"/>
      <c r="YG30" s="11"/>
      <c r="YH30" s="11"/>
      <c r="YI30" s="11"/>
      <c r="YJ30" s="11"/>
      <c r="YK30" s="11"/>
      <c r="YL30" s="11"/>
      <c r="YM30" s="11"/>
      <c r="YN30" s="11"/>
      <c r="YO30" s="11"/>
      <c r="YP30" s="11"/>
      <c r="YQ30" s="11"/>
      <c r="YR30" s="11"/>
      <c r="YS30" s="11"/>
      <c r="YT30" s="11"/>
      <c r="YU30" s="11"/>
      <c r="YV30" s="11"/>
      <c r="YW30" s="11"/>
      <c r="YX30" s="11"/>
      <c r="YY30" s="11"/>
      <c r="YZ30" s="11"/>
      <c r="ZA30" s="11"/>
      <c r="ZB30" s="11"/>
      <c r="ZC30" s="11"/>
      <c r="ZD30" s="11"/>
      <c r="ZE30" s="11"/>
      <c r="ZF30" s="11"/>
      <c r="ZG30" s="11"/>
      <c r="ZH30" s="11"/>
      <c r="ZI30" s="11"/>
      <c r="ZJ30" s="11"/>
      <c r="ZK30" s="11"/>
      <c r="ZL30" s="11"/>
      <c r="ZM30" s="11"/>
      <c r="ZN30" s="11"/>
      <c r="ZO30" s="11"/>
      <c r="ZP30" s="11"/>
      <c r="ZQ30" s="11"/>
      <c r="ZR30" s="11"/>
      <c r="ZS30" s="11"/>
      <c r="ZT30" s="11"/>
      <c r="ZU30" s="11"/>
      <c r="ZV30" s="11"/>
      <c r="ZW30" s="11"/>
      <c r="ZX30" s="11"/>
      <c r="ZY30" s="11"/>
      <c r="ZZ30" s="11"/>
      <c r="AAA30" s="11"/>
      <c r="AAB30" s="11"/>
      <c r="AAC30" s="11"/>
      <c r="AAD30" s="11"/>
      <c r="AAE30" s="11"/>
      <c r="AAF30" s="11"/>
      <c r="AAG30" s="11"/>
      <c r="AAH30" s="11"/>
      <c r="AAI30" s="11"/>
      <c r="AAJ30" s="11"/>
      <c r="AAK30" s="11"/>
      <c r="AAL30" s="11"/>
      <c r="AAM30" s="11"/>
      <c r="AAN30" s="11"/>
      <c r="AAO30" s="11"/>
      <c r="AAP30" s="11"/>
      <c r="AAQ30" s="11"/>
      <c r="AAR30" s="11"/>
      <c r="AAS30" s="11"/>
      <c r="AAT30" s="11"/>
      <c r="AAU30" s="11"/>
      <c r="AAV30" s="11"/>
      <c r="AAW30" s="11"/>
      <c r="AAX30" s="11"/>
      <c r="AAY30" s="11"/>
      <c r="AAZ30" s="11"/>
      <c r="ABA30" s="11"/>
      <c r="ABB30" s="11"/>
      <c r="ABC30" s="11"/>
      <c r="ABD30" s="11"/>
      <c r="ABE30" s="11"/>
      <c r="ABF30" s="11"/>
      <c r="ABG30" s="11"/>
      <c r="ABH30" s="11"/>
      <c r="ABI30" s="11"/>
      <c r="ABJ30" s="11"/>
      <c r="ABK30" s="11"/>
      <c r="ABL30" s="11"/>
      <c r="ABM30" s="11"/>
      <c r="ABN30" s="11"/>
      <c r="ABO30" s="11"/>
      <c r="ABP30" s="11"/>
      <c r="ABQ30" s="11"/>
      <c r="ABR30" s="11"/>
      <c r="ABS30" s="11"/>
      <c r="ABT30" s="11"/>
      <c r="ABU30" s="11"/>
      <c r="ABV30" s="11"/>
      <c r="ABW30" s="11"/>
      <c r="ABX30" s="11"/>
      <c r="ABY30" s="11"/>
      <c r="ABZ30" s="11"/>
      <c r="ACA30" s="11"/>
      <c r="ACB30" s="11"/>
      <c r="ACC30" s="11"/>
      <c r="ACD30" s="11"/>
      <c r="ACE30" s="11"/>
      <c r="ACF30" s="11"/>
      <c r="ACG30" s="11"/>
      <c r="ACH30" s="11"/>
      <c r="ACI30" s="11"/>
      <c r="ACJ30" s="11"/>
      <c r="ACK30" s="11"/>
      <c r="ACL30" s="11"/>
      <c r="ACM30" s="11"/>
      <c r="ACN30" s="11"/>
      <c r="ACO30" s="11"/>
      <c r="ACP30" s="11"/>
      <c r="ACQ30" s="11"/>
      <c r="ACR30" s="11"/>
      <c r="ACS30" s="11"/>
      <c r="ACT30" s="11"/>
      <c r="ACU30" s="11"/>
      <c r="ACV30" s="11"/>
      <c r="ACW30" s="11"/>
      <c r="ACX30" s="11"/>
      <c r="ACY30" s="11"/>
      <c r="ACZ30" s="11"/>
      <c r="ADA30" s="11"/>
      <c r="ADB30" s="11"/>
      <c r="ADC30" s="11"/>
      <c r="ADD30" s="11"/>
      <c r="ADE30" s="11"/>
      <c r="ADF30" s="11"/>
      <c r="ADG30" s="11"/>
      <c r="ADH30" s="11"/>
      <c r="ADI30" s="11"/>
      <c r="ADJ30" s="11"/>
      <c r="ADK30" s="11"/>
      <c r="ADL30" s="11"/>
      <c r="ADM30" s="11"/>
      <c r="ADN30" s="11"/>
      <c r="ADO30" s="11"/>
      <c r="ADP30" s="11"/>
      <c r="ADQ30" s="11"/>
      <c r="ADR30" s="11"/>
      <c r="ADS30" s="11"/>
      <c r="ADT30" s="11"/>
      <c r="ADU30" s="11"/>
      <c r="ADV30" s="11"/>
      <c r="ADW30" s="11"/>
      <c r="ADX30" s="11"/>
      <c r="ADY30" s="11"/>
      <c r="ADZ30" s="11"/>
      <c r="AEA30" s="11"/>
      <c r="AEB30" s="11"/>
      <c r="AEC30" s="11"/>
      <c r="AED30" s="11"/>
      <c r="AEE30" s="11"/>
      <c r="AEF30" s="11"/>
      <c r="AEG30" s="11"/>
      <c r="AEH30" s="11"/>
      <c r="AEI30" s="11"/>
      <c r="AEJ30" s="11"/>
      <c r="AEK30" s="11"/>
      <c r="AEL30" s="11"/>
      <c r="AEM30" s="11"/>
      <c r="AEN30" s="11"/>
      <c r="AEO30" s="11"/>
      <c r="AEP30" s="11"/>
      <c r="AEQ30" s="11"/>
      <c r="AER30" s="11"/>
      <c r="AES30" s="11"/>
      <c r="AET30" s="11"/>
      <c r="AEU30" s="11"/>
      <c r="AEV30" s="11"/>
      <c r="AEW30" s="11"/>
      <c r="AEX30" s="11"/>
      <c r="AEY30" s="11"/>
      <c r="AEZ30" s="11"/>
      <c r="AFA30" s="11"/>
      <c r="AFB30" s="11"/>
      <c r="AFC30" s="11"/>
      <c r="AFD30" s="11"/>
      <c r="AFE30" s="11"/>
      <c r="AFF30" s="11"/>
      <c r="AFG30" s="11"/>
      <c r="AFH30" s="11"/>
      <c r="AFI30" s="11"/>
      <c r="AFJ30" s="11"/>
      <c r="AFK30" s="11"/>
      <c r="AFL30" s="11"/>
      <c r="AFM30" s="11"/>
      <c r="AFN30" s="11"/>
      <c r="AFO30" s="11"/>
      <c r="AFP30" s="11"/>
      <c r="AFQ30" s="11"/>
      <c r="AFR30" s="11"/>
      <c r="AFS30" s="11"/>
      <c r="AFT30" s="11"/>
      <c r="AFU30" s="11"/>
      <c r="AFV30" s="11"/>
      <c r="AFW30" s="11"/>
      <c r="AFX30" s="11"/>
      <c r="AFY30" s="11"/>
      <c r="AFZ30" s="11"/>
      <c r="AGA30" s="11"/>
      <c r="AGB30" s="11"/>
      <c r="AGC30" s="11"/>
      <c r="AGD30" s="11"/>
      <c r="AGE30" s="11"/>
      <c r="AGF30" s="11"/>
      <c r="AGG30" s="11"/>
      <c r="AGH30" s="11"/>
      <c r="AGI30" s="11"/>
      <c r="AGJ30" s="11"/>
      <c r="AGK30" s="11"/>
      <c r="AGL30" s="11"/>
      <c r="AGM30" s="11"/>
      <c r="AGN30" s="11"/>
      <c r="AGO30" s="11"/>
      <c r="AGP30" s="11"/>
      <c r="AGQ30" s="11"/>
      <c r="AGR30" s="11"/>
      <c r="AGS30" s="11"/>
      <c r="AGT30" s="11"/>
      <c r="AGU30" s="11"/>
      <c r="AGV30" s="11"/>
      <c r="AGW30" s="11"/>
      <c r="AGX30" s="11"/>
      <c r="AGY30" s="11"/>
      <c r="AGZ30" s="11"/>
      <c r="AHA30" s="11"/>
      <c r="AHB30" s="11"/>
      <c r="AHC30" s="11"/>
      <c r="AHD30" s="11"/>
      <c r="AHE30" s="11"/>
      <c r="AHF30" s="11"/>
      <c r="AHG30" s="11"/>
      <c r="AHH30" s="11"/>
      <c r="AHI30" s="11"/>
      <c r="AHJ30" s="11"/>
      <c r="AHK30" s="11"/>
      <c r="AHL30" s="11"/>
      <c r="AHM30" s="11"/>
      <c r="AHN30" s="11"/>
      <c r="AHO30" s="11"/>
      <c r="AHP30" s="11"/>
      <c r="AHQ30" s="11"/>
      <c r="AHR30" s="11"/>
      <c r="AHS30" s="11"/>
      <c r="AHT30" s="11"/>
      <c r="AHU30" s="11"/>
      <c r="AHV30" s="11"/>
      <c r="AHW30" s="11"/>
      <c r="AHX30" s="11"/>
      <c r="AHY30" s="11"/>
      <c r="AHZ30" s="11"/>
      <c r="AIA30" s="11"/>
      <c r="AIB30" s="11"/>
      <c r="AIC30" s="11"/>
      <c r="AID30" s="11"/>
      <c r="AIE30" s="11"/>
      <c r="AIF30" s="11"/>
      <c r="AIG30" s="11"/>
      <c r="AIH30" s="11"/>
      <c r="AII30" s="11"/>
      <c r="AIJ30" s="11"/>
      <c r="AIK30" s="11"/>
      <c r="AIL30" s="11"/>
      <c r="AIM30" s="11"/>
      <c r="AIN30" s="11"/>
      <c r="AIO30" s="11"/>
      <c r="AIP30" s="11"/>
      <c r="AIQ30" s="11"/>
      <c r="AIR30" s="11"/>
      <c r="AIS30" s="11"/>
      <c r="AIT30" s="11"/>
      <c r="AIU30" s="11"/>
      <c r="AIV30" s="11"/>
      <c r="AIW30" s="11"/>
      <c r="AIX30" s="11"/>
      <c r="AIY30" s="11"/>
      <c r="AIZ30" s="11"/>
      <c r="AJA30" s="11"/>
      <c r="AJB30" s="11"/>
      <c r="AJC30" s="11"/>
      <c r="AJD30" s="11"/>
      <c r="AJE30" s="11"/>
      <c r="AJF30" s="11"/>
      <c r="AJG30" s="11"/>
      <c r="AJH30" s="11"/>
      <c r="AJI30" s="11"/>
      <c r="AJJ30" s="11"/>
      <c r="AJK30" s="11"/>
      <c r="AJL30" s="11"/>
      <c r="AJM30" s="11"/>
      <c r="AJN30" s="11"/>
      <c r="AJO30" s="11"/>
      <c r="AJP30" s="11"/>
      <c r="AJQ30" s="11"/>
      <c r="AJR30" s="11"/>
      <c r="AJS30" s="11"/>
      <c r="AJT30" s="11"/>
      <c r="AJU30" s="11"/>
      <c r="AJV30" s="11"/>
      <c r="AJW30" s="11"/>
      <c r="AJX30" s="11"/>
      <c r="AJY30" s="11"/>
      <c r="AJZ30" s="11"/>
      <c r="AKA30" s="11"/>
      <c r="AKB30" s="11"/>
      <c r="AKC30" s="11"/>
      <c r="AKD30" s="11"/>
      <c r="AKE30" s="11"/>
      <c r="AKF30" s="11"/>
      <c r="AKG30" s="11"/>
      <c r="AKH30" s="11"/>
      <c r="AKI30" s="11"/>
      <c r="AKJ30" s="11"/>
      <c r="AKK30" s="11"/>
      <c r="AKL30" s="11"/>
      <c r="AKM30" s="11"/>
      <c r="AKN30" s="11"/>
      <c r="AKO30" s="11"/>
      <c r="AKP30" s="11"/>
      <c r="AKQ30" s="11"/>
      <c r="AKR30" s="11"/>
      <c r="AKS30" s="11"/>
      <c r="AKT30" s="11"/>
      <c r="AKU30" s="11"/>
      <c r="AKV30" s="11"/>
      <c r="AKW30" s="11"/>
      <c r="AKX30" s="11"/>
      <c r="AKY30" s="11"/>
      <c r="AKZ30" s="11"/>
      <c r="ALA30" s="11"/>
      <c r="ALB30" s="11"/>
      <c r="ALC30" s="11"/>
      <c r="ALD30" s="11"/>
      <c r="ALE30" s="11"/>
      <c r="ALF30" s="11"/>
      <c r="ALG30" s="11"/>
      <c r="ALH30" s="11"/>
      <c r="ALI30" s="11"/>
      <c r="ALJ30" s="11"/>
      <c r="ALK30" s="11"/>
      <c r="ALL30" s="11"/>
      <c r="ALM30" s="11"/>
      <c r="ALN30" s="11"/>
      <c r="ALO30" s="11"/>
      <c r="ALP30" s="11"/>
      <c r="ALQ30" s="11"/>
      <c r="ALR30" s="11"/>
      <c r="ALS30" s="11"/>
      <c r="ALT30" s="11"/>
      <c r="ALU30" s="11"/>
      <c r="ALV30" s="11"/>
      <c r="ALW30" s="11"/>
      <c r="ALX30" s="11"/>
      <c r="ALY30" s="11"/>
      <c r="ALZ30" s="11"/>
      <c r="AMA30" s="11"/>
      <c r="AMB30" s="11"/>
      <c r="AMC30" s="11"/>
      <c r="AMD30" s="11"/>
      <c r="AME30" s="11"/>
      <c r="AMF30" s="11"/>
      <c r="AMG30" s="11"/>
      <c r="AMH30" s="11"/>
      <c r="AMI30" s="11"/>
      <c r="AMJ30" s="11"/>
      <c r="AMK30" s="11"/>
      <c r="AML30" s="11"/>
      <c r="AMM30" s="11"/>
      <c r="AMN30" s="11"/>
      <c r="AMO30" s="11"/>
      <c r="AMP30" s="11"/>
      <c r="AMQ30" s="11"/>
      <c r="AMR30" s="11"/>
      <c r="AMS30" s="11"/>
      <c r="AMT30" s="11"/>
      <c r="AMU30" s="11"/>
      <c r="AMV30" s="11"/>
      <c r="AMW30" s="11"/>
      <c r="AMX30" s="11"/>
      <c r="AMY30" s="11"/>
      <c r="AMZ30" s="11"/>
      <c r="ANA30" s="11"/>
      <c r="ANB30" s="11"/>
      <c r="ANC30" s="11"/>
      <c r="AND30" s="11"/>
      <c r="ANE30" s="11"/>
      <c r="ANF30" s="11"/>
      <c r="ANG30" s="11"/>
      <c r="ANH30" s="11"/>
      <c r="ANI30" s="11"/>
      <c r="ANJ30" s="11"/>
      <c r="ANK30" s="11"/>
      <c r="ANL30" s="11"/>
      <c r="ANM30" s="11"/>
      <c r="ANN30" s="11"/>
      <c r="ANO30" s="11"/>
      <c r="ANP30" s="11"/>
      <c r="ANQ30" s="11"/>
      <c r="ANR30" s="11"/>
      <c r="ANS30" s="11"/>
      <c r="ANT30" s="11"/>
      <c r="ANU30" s="11"/>
      <c r="ANV30" s="11"/>
      <c r="ANW30" s="11"/>
      <c r="ANX30" s="11"/>
      <c r="ANY30" s="11"/>
      <c r="ANZ30" s="11"/>
      <c r="AOA30" s="11"/>
      <c r="AOB30" s="11"/>
      <c r="AOC30" s="11"/>
      <c r="AOD30" s="11"/>
      <c r="AOE30" s="11"/>
      <c r="AOF30" s="11"/>
      <c r="AOG30" s="11"/>
      <c r="AOH30" s="11"/>
      <c r="AOI30" s="11"/>
      <c r="AOJ30" s="11"/>
      <c r="AOK30" s="11"/>
      <c r="AOL30" s="11"/>
      <c r="AOM30" s="11"/>
      <c r="AON30" s="11"/>
      <c r="AOO30" s="11"/>
      <c r="AOP30" s="11"/>
      <c r="AOQ30" s="11"/>
      <c r="AOR30" s="11"/>
      <c r="AOS30" s="11"/>
      <c r="AOT30" s="11"/>
      <c r="AOU30" s="11"/>
      <c r="AOV30" s="11"/>
      <c r="AOW30" s="11"/>
      <c r="AOX30" s="11"/>
      <c r="AOY30" s="11"/>
      <c r="AOZ30" s="11"/>
      <c r="APA30" s="11"/>
      <c r="APB30" s="11"/>
      <c r="APC30" s="11"/>
      <c r="APD30" s="11"/>
      <c r="APE30" s="11"/>
      <c r="APF30" s="11"/>
      <c r="APG30" s="11"/>
      <c r="APH30" s="11"/>
      <c r="API30" s="11"/>
      <c r="APJ30" s="11"/>
      <c r="APK30" s="11"/>
      <c r="APL30" s="11"/>
      <c r="APM30" s="11"/>
      <c r="APN30" s="11"/>
      <c r="APO30" s="11"/>
      <c r="APP30" s="11"/>
      <c r="APQ30" s="11"/>
      <c r="APR30" s="11"/>
      <c r="APS30" s="11"/>
      <c r="APT30" s="11"/>
      <c r="APU30" s="11"/>
      <c r="APV30" s="11"/>
      <c r="APW30" s="11"/>
      <c r="APX30" s="11"/>
      <c r="APY30" s="11"/>
      <c r="APZ30" s="11"/>
      <c r="AQA30" s="11"/>
      <c r="AQB30" s="11"/>
      <c r="AQC30" s="11"/>
      <c r="AQD30" s="11"/>
      <c r="AQE30" s="11"/>
      <c r="AQF30" s="11"/>
      <c r="AQG30" s="11"/>
      <c r="AQH30" s="11"/>
      <c r="AQI30" s="11"/>
      <c r="AQJ30" s="11"/>
      <c r="AQK30" s="11"/>
      <c r="AQL30" s="11"/>
      <c r="AQM30" s="11"/>
      <c r="AQN30" s="11"/>
      <c r="AQO30" s="11"/>
      <c r="AQP30" s="11"/>
      <c r="AQQ30" s="11"/>
      <c r="AQR30" s="11"/>
      <c r="AQS30" s="11"/>
      <c r="AQT30" s="11"/>
      <c r="AQU30" s="11"/>
      <c r="AQV30" s="11"/>
      <c r="AQW30" s="11"/>
      <c r="AQX30" s="11"/>
      <c r="AQY30" s="11"/>
      <c r="AQZ30" s="11"/>
      <c r="ARA30" s="11"/>
      <c r="ARB30" s="11"/>
      <c r="ARC30" s="11"/>
      <c r="ARD30" s="11"/>
      <c r="ARE30" s="11"/>
      <c r="ARF30" s="11"/>
      <c r="ARG30" s="11"/>
      <c r="ARH30" s="11"/>
      <c r="ARI30" s="11"/>
      <c r="ARJ30" s="11"/>
      <c r="ARK30" s="11"/>
      <c r="ARL30" s="11"/>
      <c r="ARM30" s="11"/>
      <c r="ARN30" s="11"/>
      <c r="ARO30" s="11"/>
      <c r="ARP30" s="11"/>
      <c r="ARQ30" s="11"/>
      <c r="ARR30" s="11"/>
      <c r="ARS30" s="11"/>
      <c r="ART30" s="11"/>
      <c r="ARU30" s="11"/>
      <c r="ARV30" s="11"/>
      <c r="ARW30" s="11"/>
      <c r="ARX30" s="11"/>
      <c r="ARY30" s="11"/>
      <c r="ARZ30" s="11"/>
      <c r="ASA30" s="11"/>
      <c r="ASB30" s="11"/>
      <c r="ASC30" s="11"/>
      <c r="ASD30" s="11"/>
      <c r="ASE30" s="11"/>
      <c r="ASF30" s="11"/>
      <c r="ASG30" s="11"/>
      <c r="ASH30" s="11"/>
      <c r="ASI30" s="11"/>
      <c r="ASJ30" s="11"/>
      <c r="ASK30" s="11"/>
      <c r="ASL30" s="11"/>
      <c r="ASM30" s="11"/>
      <c r="ASN30" s="11"/>
      <c r="ASO30" s="11"/>
      <c r="ASP30" s="11"/>
      <c r="ASQ30" s="11"/>
      <c r="ASR30" s="11"/>
      <c r="ASS30" s="11"/>
      <c r="AST30" s="11"/>
      <c r="ASU30" s="11"/>
      <c r="ASV30" s="11"/>
      <c r="ASW30" s="11"/>
      <c r="ASX30" s="11"/>
      <c r="ASY30" s="11"/>
      <c r="ASZ30" s="11"/>
      <c r="ATA30" s="11"/>
      <c r="ATB30" s="11"/>
      <c r="ATC30" s="11"/>
      <c r="ATD30" s="11"/>
      <c r="ATE30" s="11"/>
      <c r="ATF30" s="11"/>
      <c r="ATG30" s="11"/>
      <c r="ATH30" s="11"/>
      <c r="ATI30" s="11"/>
      <c r="ATJ30" s="11"/>
      <c r="ATK30" s="11"/>
      <c r="ATL30" s="11"/>
      <c r="ATM30" s="11"/>
      <c r="ATN30" s="11"/>
      <c r="ATO30" s="11"/>
      <c r="ATP30" s="11"/>
      <c r="ATQ30" s="11"/>
      <c r="ATR30" s="11"/>
      <c r="ATS30" s="11"/>
      <c r="ATT30" s="11"/>
      <c r="ATU30" s="11"/>
      <c r="ATV30" s="11"/>
      <c r="ATW30" s="11"/>
      <c r="ATX30" s="11"/>
      <c r="ATY30" s="11"/>
      <c r="ATZ30" s="11"/>
      <c r="AUA30" s="11"/>
      <c r="AUB30" s="11"/>
      <c r="AUC30" s="11"/>
      <c r="AUD30" s="11"/>
      <c r="AUE30" s="11"/>
      <c r="AUF30" s="11"/>
      <c r="AUG30" s="11"/>
      <c r="AUH30" s="11"/>
      <c r="AUI30" s="11"/>
      <c r="AUJ30" s="11"/>
      <c r="AUK30" s="11"/>
      <c r="AUL30" s="11"/>
      <c r="AUM30" s="11"/>
      <c r="AUN30" s="11"/>
      <c r="AUO30" s="11"/>
      <c r="AUP30" s="11"/>
      <c r="AUQ30" s="11"/>
      <c r="AUR30" s="11"/>
      <c r="AUS30" s="11"/>
      <c r="AUT30" s="11"/>
      <c r="AUU30" s="11"/>
      <c r="AUV30" s="11"/>
      <c r="AUW30" s="11"/>
      <c r="AUX30" s="11"/>
      <c r="AUY30" s="11"/>
      <c r="AUZ30" s="11"/>
      <c r="AVA30" s="11"/>
      <c r="AVB30" s="11"/>
      <c r="AVC30" s="11"/>
      <c r="AVD30" s="11"/>
      <c r="AVE30" s="11"/>
      <c r="AVF30" s="11"/>
      <c r="AVG30" s="11"/>
      <c r="AVH30" s="11"/>
      <c r="AVI30" s="11"/>
      <c r="AVJ30" s="11"/>
      <c r="AVK30" s="11"/>
      <c r="AVL30" s="11"/>
      <c r="AVM30" s="11"/>
      <c r="AVN30" s="11"/>
      <c r="AVO30" s="11"/>
      <c r="AVP30" s="11"/>
      <c r="AVQ30" s="11"/>
      <c r="AVR30" s="11"/>
      <c r="AVS30" s="11"/>
      <c r="AVT30" s="11"/>
      <c r="AVU30" s="11"/>
      <c r="AVV30" s="11"/>
      <c r="AVW30" s="11"/>
      <c r="AVX30" s="11"/>
      <c r="AVY30" s="11"/>
      <c r="AVZ30" s="11"/>
      <c r="AWA30" s="11"/>
      <c r="AWB30" s="11"/>
      <c r="AWC30" s="11"/>
      <c r="AWD30" s="11"/>
      <c r="AWE30" s="11"/>
      <c r="AWF30" s="11"/>
      <c r="AWG30" s="11"/>
      <c r="AWH30" s="11"/>
      <c r="AWI30" s="11"/>
      <c r="AWJ30" s="11"/>
      <c r="AWK30" s="11"/>
      <c r="AWL30" s="11"/>
      <c r="AWM30" s="11"/>
      <c r="AWN30" s="11"/>
      <c r="AWO30" s="11"/>
      <c r="AWP30" s="11"/>
      <c r="AWQ30" s="11"/>
      <c r="AWR30" s="11"/>
      <c r="AWS30" s="11"/>
      <c r="AWT30" s="11"/>
      <c r="AWU30" s="11"/>
      <c r="AWV30" s="11"/>
      <c r="AWW30" s="11"/>
      <c r="AWX30" s="11"/>
      <c r="AWY30" s="11"/>
      <c r="AWZ30" s="11"/>
      <c r="AXA30" s="11"/>
      <c r="AXB30" s="11"/>
      <c r="AXC30" s="11"/>
      <c r="AXD30" s="11"/>
      <c r="AXE30" s="11"/>
      <c r="AXF30" s="11"/>
      <c r="AXG30" s="11"/>
      <c r="AXH30" s="11"/>
      <c r="AXI30" s="11"/>
      <c r="AXJ30" s="11"/>
      <c r="AXK30" s="11"/>
      <c r="AXL30" s="11"/>
      <c r="AXM30" s="11"/>
      <c r="AXN30" s="11"/>
      <c r="AXO30" s="11"/>
      <c r="AXP30" s="11"/>
      <c r="AXQ30" s="11"/>
      <c r="AXR30" s="11"/>
      <c r="AXS30" s="11"/>
      <c r="AXT30" s="11"/>
      <c r="AXU30" s="11"/>
      <c r="AXV30" s="11"/>
      <c r="AXW30" s="11"/>
      <c r="AXX30" s="11"/>
      <c r="AXY30" s="11"/>
      <c r="AXZ30" s="11"/>
      <c r="AYA30" s="11"/>
      <c r="AYB30" s="11"/>
      <c r="AYC30" s="11"/>
      <c r="AYD30" s="11"/>
      <c r="AYE30" s="11"/>
      <c r="AYF30" s="11"/>
      <c r="AYG30" s="11"/>
      <c r="AYH30" s="11"/>
      <c r="AYI30" s="11"/>
      <c r="AYJ30" s="11"/>
      <c r="AYK30" s="11"/>
      <c r="AYL30" s="11"/>
      <c r="AYM30" s="11"/>
      <c r="AYN30" s="11"/>
      <c r="AYO30" s="11"/>
      <c r="AYP30" s="11"/>
      <c r="AYQ30" s="11"/>
      <c r="AYR30" s="11"/>
      <c r="AYS30" s="11"/>
      <c r="AYT30" s="11"/>
      <c r="AYU30" s="11"/>
      <c r="AYV30" s="11"/>
      <c r="AYW30" s="11"/>
      <c r="AYX30" s="11"/>
      <c r="AYY30" s="11"/>
      <c r="AYZ30" s="11"/>
      <c r="AZA30" s="11"/>
      <c r="AZB30" s="11"/>
      <c r="AZC30" s="11"/>
      <c r="AZD30" s="11"/>
      <c r="AZE30" s="11"/>
      <c r="AZF30" s="11"/>
      <c r="AZG30" s="11"/>
      <c r="AZH30" s="11"/>
      <c r="AZI30" s="11"/>
      <c r="AZJ30" s="11"/>
      <c r="AZK30" s="11"/>
      <c r="AZL30" s="11"/>
      <c r="AZM30" s="11"/>
      <c r="AZN30" s="11"/>
      <c r="AZO30" s="11"/>
      <c r="AZP30" s="11"/>
      <c r="AZQ30" s="11"/>
      <c r="AZR30" s="11"/>
      <c r="AZS30" s="11"/>
      <c r="AZT30" s="11"/>
      <c r="AZU30" s="11"/>
      <c r="AZV30" s="11"/>
      <c r="AZW30" s="11"/>
      <c r="AZX30" s="11"/>
      <c r="AZY30" s="11"/>
      <c r="AZZ30" s="11"/>
      <c r="BAA30" s="11"/>
      <c r="BAB30" s="11"/>
      <c r="BAC30" s="11"/>
      <c r="BAD30" s="11"/>
      <c r="BAE30" s="11"/>
      <c r="BAF30" s="11"/>
      <c r="BAG30" s="11"/>
      <c r="BAH30" s="11"/>
      <c r="BAI30" s="11"/>
      <c r="BAJ30" s="11"/>
      <c r="BAK30" s="11"/>
      <c r="BAL30" s="11"/>
      <c r="BAM30" s="11"/>
      <c r="BAN30" s="11"/>
      <c r="BAO30" s="11"/>
      <c r="BAP30" s="11"/>
      <c r="BAQ30" s="11"/>
      <c r="BAR30" s="11"/>
      <c r="BAS30" s="11"/>
      <c r="BAT30" s="11"/>
      <c r="BAU30" s="11"/>
      <c r="BAV30" s="11"/>
      <c r="BAW30" s="11"/>
      <c r="BAX30" s="11"/>
      <c r="BAY30" s="11"/>
      <c r="BAZ30" s="11"/>
      <c r="BBA30" s="11"/>
      <c r="BBB30" s="11"/>
      <c r="BBC30" s="11"/>
      <c r="BBD30" s="11"/>
      <c r="BBE30" s="11"/>
      <c r="BBF30" s="11"/>
      <c r="BBG30" s="11"/>
      <c r="BBH30" s="11"/>
      <c r="BBI30" s="11"/>
      <c r="BBJ30" s="11"/>
      <c r="BBK30" s="11"/>
      <c r="BBL30" s="11"/>
      <c r="BBM30" s="11"/>
      <c r="BBN30" s="11"/>
      <c r="BBO30" s="11"/>
      <c r="BBP30" s="11"/>
      <c r="BBQ30" s="11"/>
      <c r="BBR30" s="11"/>
      <c r="BBS30" s="11"/>
      <c r="BBT30" s="11"/>
      <c r="BBU30" s="11"/>
      <c r="BBV30" s="11"/>
      <c r="BBW30" s="11"/>
      <c r="BBX30" s="11"/>
      <c r="BBY30" s="11"/>
      <c r="BBZ30" s="11"/>
      <c r="BCA30" s="11"/>
      <c r="BCB30" s="11"/>
      <c r="BCC30" s="11"/>
      <c r="BCD30" s="11"/>
      <c r="BCE30" s="11"/>
      <c r="BCF30" s="11"/>
      <c r="BCG30" s="11"/>
      <c r="BCH30" s="11"/>
      <c r="BCI30" s="11"/>
      <c r="BCJ30" s="11"/>
      <c r="BCK30" s="11"/>
      <c r="BCL30" s="11"/>
      <c r="BCM30" s="11"/>
      <c r="BCN30" s="11"/>
      <c r="BCO30" s="11"/>
      <c r="BCP30" s="11"/>
      <c r="BCQ30" s="11"/>
      <c r="BCR30" s="11"/>
      <c r="BCS30" s="11"/>
      <c r="BCT30" s="11"/>
      <c r="BCU30" s="11"/>
      <c r="BCV30" s="11"/>
      <c r="BCW30" s="11"/>
      <c r="BCX30" s="11"/>
      <c r="BCY30" s="11"/>
      <c r="BCZ30" s="11"/>
      <c r="BDA30" s="11"/>
      <c r="BDB30" s="11"/>
      <c r="BDC30" s="11"/>
      <c r="BDD30" s="11"/>
      <c r="BDE30" s="11"/>
      <c r="BDF30" s="11"/>
      <c r="BDG30" s="11"/>
      <c r="BDH30" s="11"/>
      <c r="BDI30" s="11"/>
      <c r="BDJ30" s="11"/>
      <c r="BDK30" s="11"/>
      <c r="BDL30" s="11"/>
      <c r="BDM30" s="11"/>
      <c r="BDN30" s="11"/>
      <c r="BDO30" s="11"/>
      <c r="BDP30" s="11"/>
      <c r="BDQ30" s="11"/>
      <c r="BDR30" s="11"/>
      <c r="BDS30" s="11"/>
      <c r="BDT30" s="11"/>
      <c r="BDU30" s="11"/>
      <c r="BDV30" s="11"/>
      <c r="BDW30" s="11"/>
      <c r="BDX30" s="11"/>
      <c r="BDY30" s="11"/>
      <c r="BDZ30" s="11"/>
      <c r="BEA30" s="11"/>
      <c r="BEB30" s="11"/>
      <c r="BEC30" s="11"/>
      <c r="BED30" s="11"/>
      <c r="BEE30" s="11"/>
      <c r="BEF30" s="11"/>
      <c r="BEG30" s="11"/>
      <c r="BEH30" s="11"/>
      <c r="BEI30" s="11"/>
      <c r="BEJ30" s="11"/>
      <c r="BEK30" s="11"/>
      <c r="BEL30" s="11"/>
      <c r="BEM30" s="11"/>
      <c r="BEN30" s="11"/>
      <c r="BEO30" s="11"/>
      <c r="BEP30" s="11"/>
      <c r="BEQ30" s="11"/>
      <c r="BER30" s="11"/>
      <c r="BES30" s="11"/>
      <c r="BET30" s="11"/>
      <c r="BEU30" s="11"/>
      <c r="BEV30" s="11"/>
      <c r="BEW30" s="11"/>
      <c r="BEX30" s="11"/>
      <c r="BEY30" s="11"/>
      <c r="BEZ30" s="11"/>
      <c r="BFA30" s="11"/>
      <c r="BFB30" s="11"/>
      <c r="BFC30" s="11"/>
      <c r="BFD30" s="11"/>
      <c r="BFE30" s="11"/>
      <c r="BFF30" s="11"/>
      <c r="BFG30" s="11"/>
      <c r="BFH30" s="11"/>
      <c r="BFI30" s="11"/>
      <c r="BFJ30" s="11"/>
      <c r="BFK30" s="11"/>
      <c r="BFL30" s="11"/>
      <c r="BFM30" s="11"/>
      <c r="BFN30" s="11"/>
      <c r="BFO30" s="11"/>
      <c r="BFP30" s="11"/>
      <c r="BFQ30" s="11"/>
      <c r="BFR30" s="11"/>
      <c r="BFS30" s="11"/>
      <c r="BFT30" s="11"/>
      <c r="BFU30" s="11"/>
      <c r="BFV30" s="11"/>
      <c r="BFW30" s="11"/>
      <c r="BFX30" s="11"/>
      <c r="BFY30" s="11"/>
      <c r="BFZ30" s="11"/>
      <c r="BGA30" s="11"/>
      <c r="BGB30" s="11"/>
      <c r="BGC30" s="11"/>
      <c r="BGD30" s="11"/>
      <c r="BGE30" s="11"/>
      <c r="BGF30" s="11"/>
      <c r="BGG30" s="11"/>
      <c r="BGH30" s="11"/>
      <c r="BGI30" s="11"/>
      <c r="BGJ30" s="11"/>
      <c r="BGK30" s="11"/>
      <c r="BGL30" s="11"/>
      <c r="BGM30" s="11"/>
      <c r="BGN30" s="11"/>
      <c r="BGO30" s="11"/>
      <c r="BGP30" s="11"/>
      <c r="BGQ30" s="11"/>
      <c r="BGR30" s="11"/>
      <c r="BGS30" s="11"/>
      <c r="BGT30" s="11"/>
      <c r="BGU30" s="11"/>
      <c r="BGV30" s="11"/>
      <c r="BGW30" s="11"/>
      <c r="BGX30" s="11"/>
      <c r="BGY30" s="11"/>
      <c r="BGZ30" s="11"/>
      <c r="BHA30" s="11"/>
      <c r="BHB30" s="11"/>
      <c r="BHC30" s="11"/>
      <c r="BHD30" s="11"/>
      <c r="BHE30" s="11"/>
      <c r="BHF30" s="11"/>
      <c r="BHG30" s="11"/>
      <c r="BHH30" s="11"/>
      <c r="BHI30" s="11"/>
      <c r="BHJ30" s="11"/>
      <c r="BHK30" s="11"/>
      <c r="BHL30" s="11"/>
      <c r="BHM30" s="11"/>
      <c r="BHN30" s="11"/>
      <c r="BHO30" s="11"/>
      <c r="BHP30" s="11"/>
      <c r="BHQ30" s="11"/>
      <c r="BHR30" s="11"/>
      <c r="BHS30" s="11"/>
      <c r="BHT30" s="11"/>
      <c r="BHU30" s="11"/>
      <c r="BHV30" s="11"/>
      <c r="BHW30" s="11"/>
      <c r="BHX30" s="11"/>
      <c r="BHY30" s="11"/>
      <c r="BHZ30" s="11"/>
      <c r="BIA30" s="11"/>
      <c r="BIB30" s="11"/>
      <c r="BIC30" s="11"/>
      <c r="BID30" s="11"/>
      <c r="BIE30" s="11"/>
      <c r="BIF30" s="11"/>
      <c r="BIG30" s="11"/>
      <c r="BIH30" s="11"/>
      <c r="BII30" s="11"/>
      <c r="BIJ30" s="11"/>
      <c r="BIK30" s="11"/>
      <c r="BIL30" s="11"/>
      <c r="BIM30" s="11"/>
      <c r="BIN30" s="11"/>
      <c r="BIO30" s="11"/>
      <c r="BIP30" s="11"/>
      <c r="BIQ30" s="11"/>
      <c r="BIR30" s="11"/>
      <c r="BIS30" s="11"/>
      <c r="BIT30" s="11"/>
      <c r="BIU30" s="11"/>
      <c r="BIV30" s="11"/>
      <c r="BIW30" s="11"/>
      <c r="BIX30" s="11"/>
      <c r="BIY30" s="11"/>
      <c r="BIZ30" s="11"/>
      <c r="BJA30" s="11"/>
      <c r="BJB30" s="11"/>
      <c r="BJC30" s="11"/>
      <c r="BJD30" s="11"/>
      <c r="BJE30" s="11"/>
      <c r="BJF30" s="11"/>
      <c r="BJG30" s="11"/>
      <c r="BJH30" s="11"/>
      <c r="BJI30" s="11"/>
      <c r="BJJ30" s="11"/>
      <c r="BJK30" s="11"/>
      <c r="BJL30" s="11"/>
      <c r="BJM30" s="11"/>
      <c r="BJN30" s="11"/>
      <c r="BJO30" s="11"/>
      <c r="BJP30" s="11"/>
      <c r="BJQ30" s="11"/>
      <c r="BJR30" s="11"/>
      <c r="BJS30" s="11"/>
      <c r="BJT30" s="11"/>
      <c r="BJU30" s="11"/>
      <c r="BJV30" s="11"/>
      <c r="BJW30" s="11"/>
      <c r="BJX30" s="11"/>
      <c r="BJY30" s="11"/>
      <c r="BJZ30" s="11"/>
      <c r="BKA30" s="11"/>
      <c r="BKB30" s="11"/>
      <c r="BKC30" s="11"/>
      <c r="BKD30" s="11"/>
      <c r="BKE30" s="11"/>
      <c r="BKF30" s="11"/>
      <c r="BKG30" s="11"/>
      <c r="BKH30" s="11"/>
      <c r="BKI30" s="11"/>
      <c r="BKJ30" s="11"/>
      <c r="BKK30" s="11"/>
      <c r="BKL30" s="11"/>
      <c r="BKM30" s="11"/>
      <c r="BKN30" s="11"/>
      <c r="BKO30" s="11"/>
      <c r="BKP30" s="11"/>
      <c r="BKQ30" s="11"/>
      <c r="BKR30" s="11"/>
      <c r="BKS30" s="11"/>
      <c r="BKT30" s="11"/>
      <c r="BKU30" s="11"/>
      <c r="BKV30" s="11"/>
      <c r="BKW30" s="11"/>
      <c r="BKX30" s="11"/>
      <c r="BKY30" s="11"/>
      <c r="BKZ30" s="11"/>
      <c r="BLA30" s="11"/>
      <c r="BLB30" s="11"/>
      <c r="BLC30" s="11"/>
      <c r="BLD30" s="11"/>
      <c r="BLE30" s="11"/>
      <c r="BLF30" s="11"/>
      <c r="BLG30" s="11"/>
      <c r="BLH30" s="11"/>
      <c r="BLI30" s="11"/>
      <c r="BLJ30" s="11"/>
      <c r="BLK30" s="11"/>
      <c r="BLL30" s="11"/>
      <c r="BLM30" s="11"/>
      <c r="BLN30" s="11"/>
      <c r="BLO30" s="11"/>
      <c r="BLP30" s="11"/>
      <c r="BLQ30" s="11"/>
      <c r="BLR30" s="11"/>
      <c r="BLS30" s="11"/>
      <c r="BLT30" s="11"/>
      <c r="BLU30" s="11"/>
      <c r="BLV30" s="11"/>
      <c r="BLW30" s="11"/>
      <c r="BLX30" s="11"/>
      <c r="BLY30" s="11"/>
      <c r="BLZ30" s="11"/>
      <c r="BMA30" s="11"/>
      <c r="BMB30" s="11"/>
      <c r="BMC30" s="11"/>
      <c r="BMD30" s="11"/>
      <c r="BME30" s="11"/>
      <c r="BMF30" s="11"/>
      <c r="BMG30" s="11"/>
      <c r="BMH30" s="11"/>
      <c r="BMI30" s="11"/>
      <c r="BMJ30" s="11"/>
      <c r="BMK30" s="11"/>
      <c r="BML30" s="11"/>
      <c r="BMM30" s="11"/>
      <c r="BMN30" s="11"/>
      <c r="BMO30" s="11"/>
      <c r="BMP30" s="11"/>
      <c r="BMQ30" s="11"/>
      <c r="BMR30" s="11"/>
      <c r="BMS30" s="11"/>
      <c r="BMT30" s="11"/>
      <c r="BMU30" s="11"/>
      <c r="BMV30" s="11"/>
      <c r="BMW30" s="11"/>
      <c r="BMX30" s="11"/>
      <c r="BMY30" s="11"/>
      <c r="BMZ30" s="11"/>
      <c r="BNA30" s="11"/>
      <c r="BNB30" s="11"/>
      <c r="BNC30" s="11"/>
      <c r="BND30" s="11"/>
      <c r="BNE30" s="11"/>
      <c r="BNF30" s="11"/>
      <c r="BNG30" s="11"/>
      <c r="BNH30" s="11"/>
      <c r="BNI30" s="11"/>
      <c r="BNJ30" s="11"/>
      <c r="BNK30" s="11"/>
      <c r="BNL30" s="11"/>
      <c r="BNM30" s="11"/>
      <c r="BNN30" s="11"/>
      <c r="BNO30" s="11"/>
      <c r="BNP30" s="11"/>
      <c r="BNQ30" s="11"/>
      <c r="BNR30" s="11"/>
      <c r="BNS30" s="11"/>
      <c r="BNT30" s="11"/>
      <c r="BNU30" s="11"/>
      <c r="BNV30" s="11"/>
      <c r="BNW30" s="11"/>
      <c r="BNX30" s="11"/>
      <c r="BNY30" s="11"/>
      <c r="BNZ30" s="11"/>
      <c r="BOA30" s="11"/>
      <c r="BOB30" s="11"/>
      <c r="BOC30" s="11"/>
      <c r="BOD30" s="11"/>
      <c r="BOE30" s="11"/>
      <c r="BOF30" s="11"/>
      <c r="BOG30" s="11"/>
      <c r="BOH30" s="11"/>
      <c r="BOI30" s="11"/>
      <c r="BOJ30" s="11"/>
      <c r="BOK30" s="11"/>
      <c r="BOL30" s="11"/>
      <c r="BOM30" s="11"/>
      <c r="BON30" s="11"/>
      <c r="BOO30" s="11"/>
      <c r="BOP30" s="11"/>
      <c r="BOQ30" s="11"/>
      <c r="BOR30" s="11"/>
      <c r="BOS30" s="11"/>
      <c r="BOT30" s="11"/>
      <c r="BOU30" s="11"/>
      <c r="BOV30" s="11"/>
      <c r="BOW30" s="11"/>
      <c r="BOX30" s="11"/>
      <c r="BOY30" s="11"/>
      <c r="BOZ30" s="11"/>
      <c r="BPA30" s="11"/>
      <c r="BPB30" s="11"/>
      <c r="BPC30" s="11"/>
      <c r="BPD30" s="11"/>
      <c r="BPE30" s="11"/>
      <c r="BPF30" s="11"/>
      <c r="BPG30" s="11"/>
      <c r="BPH30" s="11"/>
      <c r="BPI30" s="11"/>
      <c r="BPJ30" s="11"/>
      <c r="BPK30" s="11"/>
      <c r="BPL30" s="11"/>
      <c r="BPM30" s="11"/>
      <c r="BPN30" s="11"/>
      <c r="BPO30" s="11"/>
      <c r="BPP30" s="11"/>
      <c r="BPQ30" s="11"/>
      <c r="BPR30" s="11"/>
      <c r="BPS30" s="11"/>
      <c r="BPT30" s="11"/>
      <c r="BPU30" s="11"/>
      <c r="BPV30" s="11"/>
      <c r="BPW30" s="11"/>
      <c r="BPX30" s="11"/>
      <c r="BPY30" s="11"/>
      <c r="BPZ30" s="11"/>
      <c r="BQA30" s="11"/>
      <c r="BQB30" s="11"/>
      <c r="BQC30" s="11"/>
      <c r="BQD30" s="11"/>
      <c r="BQE30" s="11"/>
      <c r="BQF30" s="11"/>
      <c r="BQG30" s="11"/>
      <c r="BQH30" s="11"/>
      <c r="BQI30" s="11"/>
      <c r="BQJ30" s="11"/>
      <c r="BQK30" s="11"/>
      <c r="BQL30" s="11"/>
      <c r="BQM30" s="11"/>
      <c r="BQN30" s="11"/>
      <c r="BQO30" s="11"/>
      <c r="BQP30" s="11"/>
      <c r="BQQ30" s="11"/>
      <c r="BQR30" s="11"/>
      <c r="BQS30" s="11"/>
      <c r="BQT30" s="11"/>
      <c r="BQU30" s="11"/>
      <c r="BQV30" s="11"/>
      <c r="BQW30" s="11"/>
      <c r="BQX30" s="11"/>
      <c r="BQY30" s="11"/>
      <c r="BQZ30" s="11"/>
      <c r="BRA30" s="11"/>
      <c r="BRB30" s="11"/>
      <c r="BRC30" s="11"/>
      <c r="BRD30" s="11"/>
      <c r="BRE30" s="11"/>
      <c r="BRF30" s="11"/>
      <c r="BRG30" s="11"/>
      <c r="BRH30" s="11"/>
      <c r="BRI30" s="11"/>
      <c r="BRJ30" s="11"/>
      <c r="BRK30" s="11"/>
      <c r="BRL30" s="11"/>
      <c r="BRM30" s="11"/>
      <c r="BRN30" s="11"/>
      <c r="BRO30" s="11"/>
      <c r="BRP30" s="11"/>
      <c r="BRQ30" s="11"/>
      <c r="BRR30" s="11"/>
      <c r="BRS30" s="11"/>
      <c r="BRT30" s="11"/>
      <c r="BRU30" s="11"/>
      <c r="BRV30" s="11"/>
      <c r="BRW30" s="11"/>
      <c r="BRX30" s="11"/>
      <c r="BRY30" s="11"/>
      <c r="BRZ30" s="11"/>
      <c r="BSA30" s="11"/>
      <c r="BSB30" s="11"/>
      <c r="BSC30" s="11"/>
      <c r="BSD30" s="11"/>
      <c r="BSE30" s="11"/>
      <c r="BSF30" s="11"/>
      <c r="BSG30" s="11"/>
      <c r="BSH30" s="11"/>
      <c r="BSI30" s="11"/>
      <c r="BSJ30" s="11"/>
      <c r="BSK30" s="11"/>
      <c r="BSL30" s="11"/>
      <c r="BSM30" s="11"/>
      <c r="BSN30" s="11"/>
      <c r="BSO30" s="11"/>
      <c r="BSP30" s="11"/>
      <c r="BSQ30" s="11"/>
      <c r="BSR30" s="11"/>
      <c r="BSS30" s="11"/>
      <c r="BST30" s="11"/>
      <c r="BSU30" s="11"/>
      <c r="BSV30" s="11"/>
      <c r="BSW30" s="11"/>
      <c r="BSX30" s="11"/>
      <c r="BSY30" s="11"/>
      <c r="BSZ30" s="11"/>
      <c r="BTA30" s="11"/>
      <c r="BTB30" s="11"/>
      <c r="BTC30" s="11"/>
      <c r="BTD30" s="11"/>
      <c r="BTE30" s="11"/>
      <c r="BTF30" s="11"/>
      <c r="BTG30" s="11"/>
      <c r="BTH30" s="11"/>
      <c r="BTI30" s="11"/>
      <c r="BTJ30" s="11"/>
      <c r="BTK30" s="11"/>
      <c r="BTL30" s="11"/>
      <c r="BTM30" s="11"/>
      <c r="BTN30" s="11"/>
      <c r="BTO30" s="11"/>
      <c r="BTP30" s="11"/>
      <c r="BTQ30" s="11"/>
      <c r="BTR30" s="11"/>
      <c r="BTS30" s="11"/>
      <c r="BTT30" s="11"/>
      <c r="BTU30" s="11"/>
      <c r="BTV30" s="11"/>
      <c r="BTW30" s="11"/>
      <c r="BTX30" s="11"/>
      <c r="BTY30" s="11"/>
      <c r="BTZ30" s="11"/>
      <c r="BUA30" s="11"/>
      <c r="BUB30" s="11"/>
      <c r="BUC30" s="11"/>
      <c r="BUD30" s="11"/>
      <c r="BUE30" s="11"/>
      <c r="BUF30" s="11"/>
      <c r="BUG30" s="11"/>
      <c r="BUH30" s="11"/>
      <c r="BUI30" s="11"/>
      <c r="BUJ30" s="11"/>
      <c r="BUK30" s="11"/>
      <c r="BUL30" s="11"/>
      <c r="BUM30" s="11"/>
      <c r="BUN30" s="11"/>
      <c r="BUO30" s="11"/>
      <c r="BUP30" s="11"/>
      <c r="BUQ30" s="11"/>
      <c r="BUR30" s="11"/>
      <c r="BUS30" s="11"/>
      <c r="BUT30" s="11"/>
      <c r="BUU30" s="11"/>
      <c r="BUV30" s="11"/>
      <c r="BUW30" s="11"/>
      <c r="BUX30" s="11"/>
      <c r="BUY30" s="11"/>
      <c r="BUZ30" s="11"/>
      <c r="BVA30" s="11"/>
      <c r="BVB30" s="11"/>
      <c r="BVC30" s="11"/>
      <c r="BVD30" s="11"/>
      <c r="BVE30" s="11"/>
      <c r="BVF30" s="11"/>
      <c r="BVG30" s="11"/>
      <c r="BVH30" s="11"/>
      <c r="BVI30" s="11"/>
      <c r="BVJ30" s="11"/>
      <c r="BVK30" s="11"/>
      <c r="BVL30" s="11"/>
      <c r="BVM30" s="11"/>
      <c r="BVN30" s="11"/>
      <c r="BVO30" s="11"/>
      <c r="BVP30" s="11"/>
      <c r="BVQ30" s="11"/>
      <c r="BVR30" s="11"/>
      <c r="BVS30" s="11"/>
      <c r="BVT30" s="11"/>
      <c r="BVU30" s="11"/>
      <c r="BVV30" s="11"/>
      <c r="BVW30" s="11"/>
      <c r="BVX30" s="11"/>
      <c r="BVY30" s="11"/>
      <c r="BVZ30" s="11"/>
      <c r="BWA30" s="11"/>
      <c r="BWB30" s="11"/>
      <c r="BWC30" s="11"/>
      <c r="BWD30" s="11"/>
      <c r="BWE30" s="11"/>
      <c r="BWF30" s="11"/>
      <c r="BWG30" s="11"/>
      <c r="BWH30" s="11"/>
      <c r="BWI30" s="11"/>
      <c r="BWJ30" s="11"/>
      <c r="BWK30" s="11"/>
      <c r="BWL30" s="11"/>
      <c r="BWM30" s="11"/>
      <c r="BWN30" s="11"/>
      <c r="BWO30" s="11"/>
      <c r="BWP30" s="11"/>
      <c r="BWQ30" s="11"/>
      <c r="BWR30" s="11"/>
      <c r="BWS30" s="11"/>
      <c r="BWT30" s="11"/>
      <c r="BWU30" s="11"/>
      <c r="BWV30" s="11"/>
      <c r="BWW30" s="11"/>
      <c r="BWX30" s="11"/>
      <c r="BWY30" s="11"/>
      <c r="BWZ30" s="11"/>
      <c r="BXA30" s="11"/>
      <c r="BXB30" s="11"/>
      <c r="BXC30" s="11"/>
      <c r="BXD30" s="11"/>
      <c r="BXE30" s="11"/>
      <c r="BXF30" s="11"/>
      <c r="BXG30" s="11"/>
      <c r="BXH30" s="11"/>
      <c r="BXI30" s="11"/>
      <c r="BXJ30" s="11"/>
      <c r="BXK30" s="11"/>
      <c r="BXL30" s="11"/>
      <c r="BXM30" s="11"/>
      <c r="BXN30" s="11"/>
      <c r="BXO30" s="11"/>
      <c r="BXP30" s="11"/>
      <c r="BXQ30" s="11"/>
      <c r="BXR30" s="11"/>
      <c r="BXS30" s="11"/>
      <c r="BXT30" s="11"/>
      <c r="BXU30" s="11"/>
      <c r="BXV30" s="11"/>
      <c r="BXW30" s="11"/>
      <c r="BXX30" s="11"/>
      <c r="BXY30" s="11"/>
      <c r="BXZ30" s="11"/>
      <c r="BYA30" s="11"/>
      <c r="BYB30" s="11"/>
      <c r="BYC30" s="11"/>
      <c r="BYD30" s="11"/>
      <c r="BYE30" s="11"/>
      <c r="BYF30" s="11"/>
      <c r="BYG30" s="11"/>
      <c r="BYH30" s="11"/>
      <c r="BYI30" s="11"/>
      <c r="BYJ30" s="11"/>
      <c r="BYK30" s="11"/>
      <c r="BYL30" s="11"/>
      <c r="BYM30" s="11"/>
      <c r="BYN30" s="11"/>
      <c r="BYO30" s="11"/>
      <c r="BYP30" s="11"/>
      <c r="BYQ30" s="11"/>
      <c r="BYR30" s="11"/>
      <c r="BYS30" s="11"/>
      <c r="BYT30" s="11"/>
      <c r="BYU30" s="11"/>
      <c r="BYV30" s="11"/>
      <c r="BYW30" s="11"/>
      <c r="BYX30" s="11"/>
      <c r="BYY30" s="11"/>
      <c r="BYZ30" s="11"/>
      <c r="BZA30" s="11"/>
      <c r="BZB30" s="11"/>
      <c r="BZC30" s="11"/>
      <c r="BZD30" s="11"/>
      <c r="BZE30" s="11"/>
      <c r="BZF30" s="11"/>
      <c r="BZG30" s="11"/>
      <c r="BZH30" s="11"/>
      <c r="BZI30" s="11"/>
      <c r="BZJ30" s="11"/>
      <c r="BZK30" s="11"/>
      <c r="BZL30" s="11"/>
      <c r="BZM30" s="11"/>
      <c r="BZN30" s="11"/>
      <c r="BZO30" s="11"/>
      <c r="BZP30" s="11"/>
      <c r="BZQ30" s="11"/>
      <c r="BZR30" s="11"/>
      <c r="BZS30" s="11"/>
      <c r="BZT30" s="11"/>
      <c r="BZU30" s="11"/>
      <c r="BZV30" s="11"/>
      <c r="BZW30" s="11"/>
      <c r="BZX30" s="11"/>
      <c r="BZY30" s="11"/>
      <c r="BZZ30" s="11"/>
      <c r="CAA30" s="11"/>
      <c r="CAB30" s="11"/>
      <c r="CAC30" s="11"/>
      <c r="CAD30" s="11"/>
      <c r="CAE30" s="11"/>
      <c r="CAF30" s="11"/>
      <c r="CAG30" s="11"/>
      <c r="CAH30" s="11"/>
      <c r="CAI30" s="11"/>
      <c r="CAJ30" s="11"/>
      <c r="CAK30" s="11"/>
      <c r="CAL30" s="11"/>
      <c r="CAM30" s="11"/>
      <c r="CAN30" s="11"/>
      <c r="CAO30" s="11"/>
      <c r="CAP30" s="11"/>
      <c r="CAQ30" s="11"/>
      <c r="CAR30" s="11"/>
      <c r="CAS30" s="11"/>
      <c r="CAT30" s="11"/>
      <c r="CAU30" s="11"/>
      <c r="CAV30" s="11"/>
      <c r="CAW30" s="11"/>
      <c r="CAX30" s="11"/>
      <c r="CAY30" s="11"/>
      <c r="CAZ30" s="11"/>
      <c r="CBA30" s="11"/>
      <c r="CBB30" s="11"/>
      <c r="CBC30" s="11"/>
      <c r="CBD30" s="11"/>
      <c r="CBE30" s="11"/>
      <c r="CBF30" s="11"/>
      <c r="CBG30" s="11"/>
      <c r="CBH30" s="11"/>
      <c r="CBI30" s="11"/>
      <c r="CBJ30" s="11"/>
      <c r="CBK30" s="11"/>
      <c r="CBL30" s="11"/>
      <c r="CBM30" s="11"/>
      <c r="CBN30" s="11"/>
      <c r="CBO30" s="11"/>
      <c r="CBP30" s="11"/>
      <c r="CBQ30" s="11"/>
      <c r="CBR30" s="11"/>
      <c r="CBS30" s="11"/>
      <c r="CBT30" s="11"/>
      <c r="CBU30" s="11"/>
      <c r="CBV30" s="11"/>
      <c r="CBW30" s="11"/>
      <c r="CBX30" s="11"/>
      <c r="CBY30" s="11"/>
      <c r="CBZ30" s="11"/>
      <c r="CCA30" s="11"/>
      <c r="CCB30" s="11"/>
      <c r="CCC30" s="11"/>
      <c r="CCD30" s="11"/>
      <c r="CCE30" s="11"/>
      <c r="CCF30" s="11"/>
      <c r="CCG30" s="11"/>
      <c r="CCH30" s="11"/>
      <c r="CCI30" s="11"/>
      <c r="CCJ30" s="11"/>
      <c r="CCK30" s="11"/>
      <c r="CCL30" s="11"/>
      <c r="CCM30" s="11"/>
      <c r="CCN30" s="11"/>
      <c r="CCO30" s="11"/>
      <c r="CCP30" s="11"/>
      <c r="CCQ30" s="11"/>
      <c r="CCR30" s="11"/>
      <c r="CCS30" s="11"/>
      <c r="CCT30" s="11"/>
      <c r="CCU30" s="11"/>
      <c r="CCV30" s="11"/>
      <c r="CCW30" s="11"/>
      <c r="CCX30" s="11"/>
      <c r="CCY30" s="11"/>
      <c r="CCZ30" s="11"/>
      <c r="CDA30" s="11"/>
      <c r="CDB30" s="11"/>
      <c r="CDC30" s="11"/>
      <c r="CDD30" s="11"/>
      <c r="CDE30" s="11"/>
      <c r="CDF30" s="11"/>
      <c r="CDG30" s="11"/>
      <c r="CDH30" s="11"/>
      <c r="CDI30" s="11"/>
      <c r="CDJ30" s="11"/>
      <c r="CDK30" s="11"/>
      <c r="CDL30" s="11"/>
      <c r="CDM30" s="11"/>
      <c r="CDN30" s="11"/>
      <c r="CDO30" s="11"/>
      <c r="CDP30" s="11"/>
      <c r="CDQ30" s="11"/>
      <c r="CDR30" s="11"/>
      <c r="CDS30" s="11"/>
      <c r="CDT30" s="11"/>
      <c r="CDU30" s="11"/>
      <c r="CDV30" s="11"/>
      <c r="CDW30" s="11"/>
      <c r="CDX30" s="11"/>
      <c r="CDY30" s="11"/>
      <c r="CDZ30" s="11"/>
      <c r="CEA30" s="11"/>
      <c r="CEB30" s="11"/>
      <c r="CEC30" s="11"/>
      <c r="CED30" s="11"/>
      <c r="CEE30" s="11"/>
      <c r="CEF30" s="11"/>
      <c r="CEG30" s="11"/>
      <c r="CEH30" s="11"/>
      <c r="CEI30" s="11"/>
      <c r="CEJ30" s="11"/>
      <c r="CEK30" s="11"/>
      <c r="CEL30" s="11"/>
      <c r="CEM30" s="11"/>
      <c r="CEN30" s="11"/>
      <c r="CEO30" s="11"/>
      <c r="CEP30" s="11"/>
      <c r="CEQ30" s="11"/>
      <c r="CER30" s="11"/>
      <c r="CES30" s="11"/>
      <c r="CET30" s="11"/>
      <c r="CEU30" s="11"/>
      <c r="CEV30" s="11"/>
      <c r="CEW30" s="11"/>
      <c r="CEX30" s="11"/>
      <c r="CEY30" s="11"/>
      <c r="CEZ30" s="11"/>
      <c r="CFA30" s="11"/>
      <c r="CFB30" s="11"/>
      <c r="CFC30" s="11"/>
      <c r="CFD30" s="11"/>
      <c r="CFE30" s="11"/>
      <c r="CFF30" s="11"/>
      <c r="CFG30" s="11"/>
      <c r="CFH30" s="11"/>
      <c r="CFI30" s="11"/>
      <c r="CFJ30" s="11"/>
      <c r="CFK30" s="11"/>
      <c r="CFL30" s="11"/>
      <c r="CFM30" s="11"/>
      <c r="CFN30" s="11"/>
      <c r="CFO30" s="11"/>
      <c r="CFP30" s="11"/>
      <c r="CFQ30" s="11"/>
      <c r="CFR30" s="11"/>
      <c r="CFS30" s="11"/>
      <c r="CFT30" s="11"/>
      <c r="CFU30" s="11"/>
      <c r="CFV30" s="11"/>
      <c r="CFW30" s="11"/>
      <c r="CFX30" s="11"/>
      <c r="CFY30" s="11"/>
      <c r="CFZ30" s="11"/>
      <c r="CGA30" s="11"/>
      <c r="CGB30" s="11"/>
      <c r="CGC30" s="11"/>
      <c r="CGD30" s="11"/>
      <c r="CGE30" s="11"/>
      <c r="CGF30" s="11"/>
      <c r="CGG30" s="11"/>
      <c r="CGH30" s="11"/>
      <c r="CGI30" s="11"/>
      <c r="CGJ30" s="11"/>
      <c r="CGK30" s="11"/>
      <c r="CGL30" s="11"/>
      <c r="CGM30" s="11"/>
      <c r="CGN30" s="11"/>
      <c r="CGO30" s="11"/>
      <c r="CGP30" s="11"/>
      <c r="CGQ30" s="11"/>
      <c r="CGR30" s="11"/>
      <c r="CGS30" s="11"/>
      <c r="CGT30" s="11"/>
      <c r="CGU30" s="11"/>
      <c r="CGV30" s="11"/>
      <c r="CGW30" s="11"/>
      <c r="CGX30" s="11"/>
      <c r="CGY30" s="11"/>
      <c r="CGZ30" s="11"/>
      <c r="CHA30" s="11"/>
      <c r="CHB30" s="11"/>
      <c r="CHC30" s="11"/>
      <c r="CHD30" s="11"/>
      <c r="CHE30" s="11"/>
      <c r="CHF30" s="11"/>
      <c r="CHG30" s="11"/>
      <c r="CHH30" s="11"/>
      <c r="CHI30" s="11"/>
      <c r="CHJ30" s="11"/>
      <c r="CHK30" s="11"/>
      <c r="CHL30" s="11"/>
      <c r="CHM30" s="11"/>
      <c r="CHN30" s="11"/>
      <c r="CHO30" s="11"/>
      <c r="CHP30" s="11"/>
      <c r="CHQ30" s="11"/>
      <c r="CHR30" s="11"/>
      <c r="CHS30" s="11"/>
      <c r="CHT30" s="11"/>
      <c r="CHU30" s="11"/>
      <c r="CHV30" s="11"/>
      <c r="CHW30" s="11"/>
      <c r="CHX30" s="11"/>
      <c r="CHY30" s="11"/>
      <c r="CHZ30" s="11"/>
      <c r="CIA30" s="11"/>
      <c r="CIB30" s="11"/>
      <c r="CIC30" s="11"/>
      <c r="CID30" s="11"/>
      <c r="CIE30" s="11"/>
      <c r="CIF30" s="11"/>
      <c r="CIG30" s="11"/>
      <c r="CIH30" s="11"/>
      <c r="CII30" s="11"/>
      <c r="CIJ30" s="11"/>
      <c r="CIK30" s="11"/>
      <c r="CIL30" s="11"/>
      <c r="CIM30" s="11"/>
      <c r="CIN30" s="11"/>
      <c r="CIO30" s="11"/>
      <c r="CIP30" s="11"/>
      <c r="CIQ30" s="11"/>
      <c r="CIR30" s="11"/>
      <c r="CIS30" s="11"/>
      <c r="CIT30" s="11"/>
      <c r="CIU30" s="11"/>
      <c r="CIV30" s="11"/>
      <c r="CIW30" s="11"/>
      <c r="CIX30" s="11"/>
      <c r="CIY30" s="11"/>
      <c r="CIZ30" s="11"/>
      <c r="CJA30" s="11"/>
      <c r="CJB30" s="11"/>
      <c r="CJC30" s="11"/>
      <c r="CJD30" s="11"/>
      <c r="CJE30" s="11"/>
      <c r="CJF30" s="11"/>
      <c r="CJG30" s="11"/>
      <c r="CJH30" s="11"/>
      <c r="CJI30" s="11"/>
      <c r="CJJ30" s="11"/>
      <c r="CJK30" s="11"/>
      <c r="CJL30" s="11"/>
      <c r="CJM30" s="11"/>
      <c r="CJN30" s="11"/>
      <c r="CJO30" s="11"/>
      <c r="CJP30" s="11"/>
      <c r="CJQ30" s="11"/>
      <c r="CJR30" s="11"/>
      <c r="CJS30" s="11"/>
      <c r="CJT30" s="11"/>
      <c r="CJU30" s="11"/>
      <c r="CJV30" s="11"/>
      <c r="CJW30" s="11"/>
      <c r="CJX30" s="11"/>
      <c r="CJY30" s="11"/>
      <c r="CJZ30" s="11"/>
      <c r="CKA30" s="11"/>
      <c r="CKB30" s="11"/>
      <c r="CKC30" s="11"/>
      <c r="CKD30" s="11"/>
      <c r="CKE30" s="11"/>
      <c r="CKF30" s="11"/>
      <c r="CKG30" s="11"/>
      <c r="CKH30" s="11"/>
      <c r="CKI30" s="11"/>
      <c r="CKJ30" s="11"/>
      <c r="CKK30" s="11"/>
      <c r="CKL30" s="11"/>
      <c r="CKM30" s="11"/>
      <c r="CKN30" s="11"/>
      <c r="CKO30" s="11"/>
      <c r="CKP30" s="11"/>
      <c r="CKQ30" s="11"/>
      <c r="CKR30" s="11"/>
      <c r="CKS30" s="11"/>
      <c r="CKT30" s="11"/>
      <c r="CKU30" s="11"/>
      <c r="CKV30" s="11"/>
      <c r="CKW30" s="11"/>
      <c r="CKX30" s="11"/>
      <c r="CKY30" s="11"/>
      <c r="CKZ30" s="11"/>
      <c r="CLA30" s="11"/>
      <c r="CLB30" s="11"/>
      <c r="CLC30" s="11"/>
      <c r="CLD30" s="11"/>
      <c r="CLE30" s="11"/>
      <c r="CLF30" s="11"/>
      <c r="CLG30" s="11"/>
      <c r="CLH30" s="11"/>
      <c r="CLI30" s="11"/>
      <c r="CLJ30" s="11"/>
      <c r="CLK30" s="11"/>
      <c r="CLL30" s="11"/>
      <c r="CLM30" s="11"/>
      <c r="CLN30" s="11"/>
      <c r="CLO30" s="11"/>
      <c r="CLP30" s="11"/>
      <c r="CLQ30" s="11"/>
      <c r="CLR30" s="11"/>
      <c r="CLS30" s="11"/>
      <c r="CLT30" s="11"/>
      <c r="CLU30" s="11"/>
      <c r="CLV30" s="11"/>
      <c r="CLW30" s="11"/>
      <c r="CLX30" s="11"/>
      <c r="CLY30" s="11"/>
      <c r="CLZ30" s="11"/>
      <c r="CMA30" s="11"/>
      <c r="CMB30" s="11"/>
      <c r="CMC30" s="11"/>
      <c r="CMD30" s="11"/>
      <c r="CME30" s="11"/>
      <c r="CMF30" s="11"/>
      <c r="CMG30" s="11"/>
      <c r="CMH30" s="11"/>
      <c r="CMI30" s="11"/>
      <c r="CMJ30" s="11"/>
      <c r="CMK30" s="11"/>
      <c r="CML30" s="11"/>
      <c r="CMM30" s="11"/>
      <c r="CMN30" s="11"/>
      <c r="CMO30" s="11"/>
      <c r="CMP30" s="11"/>
      <c r="CMQ30" s="11"/>
      <c r="CMR30" s="11"/>
      <c r="CMS30" s="11"/>
      <c r="CMT30" s="11"/>
      <c r="CMU30" s="11"/>
      <c r="CMV30" s="11"/>
      <c r="CMW30" s="11"/>
      <c r="CMX30" s="11"/>
      <c r="CMY30" s="11"/>
      <c r="CMZ30" s="11"/>
      <c r="CNA30" s="11"/>
      <c r="CNB30" s="11"/>
      <c r="CNC30" s="11"/>
      <c r="CND30" s="11"/>
      <c r="CNE30" s="11"/>
      <c r="CNF30" s="11"/>
      <c r="CNG30" s="11"/>
      <c r="CNH30" s="11"/>
      <c r="CNI30" s="11"/>
      <c r="CNJ30" s="11"/>
      <c r="CNK30" s="11"/>
      <c r="CNL30" s="11"/>
      <c r="CNM30" s="11"/>
      <c r="CNN30" s="11"/>
      <c r="CNO30" s="11"/>
      <c r="CNP30" s="11"/>
      <c r="CNQ30" s="11"/>
      <c r="CNR30" s="11"/>
      <c r="CNS30" s="11"/>
      <c r="CNT30" s="11"/>
      <c r="CNU30" s="11"/>
      <c r="CNV30" s="11"/>
      <c r="CNW30" s="11"/>
      <c r="CNX30" s="11"/>
      <c r="CNY30" s="11"/>
      <c r="CNZ30" s="11"/>
      <c r="COA30" s="11"/>
      <c r="COB30" s="11"/>
      <c r="COC30" s="11"/>
      <c r="COD30" s="11"/>
      <c r="COE30" s="11"/>
      <c r="COF30" s="11"/>
      <c r="COG30" s="11"/>
      <c r="COH30" s="11"/>
      <c r="COI30" s="11"/>
      <c r="COJ30" s="11"/>
      <c r="COK30" s="11"/>
      <c r="COL30" s="11"/>
      <c r="COM30" s="11"/>
      <c r="CON30" s="11"/>
      <c r="COO30" s="11"/>
      <c r="COP30" s="11"/>
      <c r="COQ30" s="11"/>
      <c r="COR30" s="11"/>
      <c r="COS30" s="11"/>
      <c r="COT30" s="11"/>
      <c r="COU30" s="11"/>
      <c r="COV30" s="11"/>
      <c r="COW30" s="11"/>
      <c r="COX30" s="11"/>
      <c r="COY30" s="11"/>
      <c r="COZ30" s="11"/>
      <c r="CPA30" s="11"/>
      <c r="CPB30" s="11"/>
      <c r="CPC30" s="11"/>
      <c r="CPD30" s="11"/>
      <c r="CPE30" s="11"/>
      <c r="CPF30" s="11"/>
      <c r="CPG30" s="11"/>
      <c r="CPH30" s="11"/>
      <c r="CPI30" s="11"/>
      <c r="CPJ30" s="11"/>
      <c r="CPK30" s="11"/>
      <c r="CPL30" s="11"/>
      <c r="CPM30" s="11"/>
      <c r="CPN30" s="11"/>
      <c r="CPO30" s="11"/>
      <c r="CPP30" s="11"/>
      <c r="CPQ30" s="11"/>
      <c r="CPR30" s="11"/>
      <c r="CPS30" s="11"/>
      <c r="CPT30" s="11"/>
      <c r="CPU30" s="11"/>
      <c r="CPV30" s="11"/>
      <c r="CPW30" s="11"/>
      <c r="CPX30" s="11"/>
      <c r="CPY30" s="11"/>
      <c r="CPZ30" s="11"/>
      <c r="CQA30" s="11"/>
      <c r="CQB30" s="11"/>
      <c r="CQC30" s="11"/>
      <c r="CQD30" s="11"/>
      <c r="CQE30" s="11"/>
      <c r="CQF30" s="11"/>
      <c r="CQG30" s="11"/>
      <c r="CQH30" s="11"/>
      <c r="CQI30" s="11"/>
      <c r="CQJ30" s="11"/>
      <c r="CQK30" s="11"/>
      <c r="CQL30" s="11"/>
      <c r="CQM30" s="11"/>
      <c r="CQN30" s="11"/>
      <c r="CQO30" s="11"/>
      <c r="CQP30" s="11"/>
      <c r="CQQ30" s="11"/>
      <c r="CQR30" s="11"/>
      <c r="CQS30" s="11"/>
      <c r="CQT30" s="11"/>
      <c r="CQU30" s="11"/>
      <c r="CQV30" s="11"/>
      <c r="CQW30" s="11"/>
      <c r="CQX30" s="11"/>
      <c r="CQY30" s="11"/>
      <c r="CQZ30" s="11"/>
      <c r="CRA30" s="11"/>
      <c r="CRB30" s="11"/>
      <c r="CRC30" s="11"/>
      <c r="CRD30" s="11"/>
      <c r="CRE30" s="11"/>
      <c r="CRF30" s="11"/>
      <c r="CRG30" s="11"/>
      <c r="CRH30" s="11"/>
      <c r="CRI30" s="11"/>
      <c r="CRJ30" s="11"/>
      <c r="CRK30" s="11"/>
      <c r="CRL30" s="11"/>
      <c r="CRM30" s="11"/>
      <c r="CRN30" s="11"/>
      <c r="CRO30" s="11"/>
      <c r="CRP30" s="11"/>
      <c r="CRQ30" s="11"/>
      <c r="CRR30" s="11"/>
      <c r="CRS30" s="11"/>
      <c r="CRT30" s="11"/>
      <c r="CRU30" s="11"/>
      <c r="CRV30" s="11"/>
      <c r="CRW30" s="11"/>
      <c r="CRX30" s="11"/>
      <c r="CRY30" s="11"/>
      <c r="CRZ30" s="11"/>
      <c r="CSA30" s="11"/>
      <c r="CSB30" s="11"/>
      <c r="CSC30" s="11"/>
      <c r="CSD30" s="11"/>
      <c r="CSE30" s="11"/>
      <c r="CSF30" s="11"/>
      <c r="CSG30" s="11"/>
      <c r="CSH30" s="11"/>
      <c r="CSI30" s="11"/>
      <c r="CSJ30" s="11"/>
      <c r="CSK30" s="11"/>
      <c r="CSL30" s="11"/>
      <c r="CSM30" s="11"/>
      <c r="CSN30" s="11"/>
      <c r="CSO30" s="11"/>
      <c r="CSP30" s="11"/>
      <c r="CSQ30" s="11"/>
      <c r="CSR30" s="11"/>
      <c r="CSS30" s="11"/>
      <c r="CST30" s="11"/>
      <c r="CSU30" s="11"/>
      <c r="CSV30" s="11"/>
      <c r="CSW30" s="11"/>
      <c r="CSX30" s="11"/>
      <c r="CSY30" s="11"/>
      <c r="CSZ30" s="11"/>
      <c r="CTA30" s="11"/>
      <c r="CTB30" s="11"/>
      <c r="CTC30" s="11"/>
      <c r="CTD30" s="11"/>
      <c r="CTE30" s="11"/>
      <c r="CTF30" s="11"/>
      <c r="CTG30" s="11"/>
      <c r="CTH30" s="11"/>
      <c r="CTI30" s="11"/>
      <c r="CTJ30" s="11"/>
      <c r="CTK30" s="11"/>
      <c r="CTL30" s="11"/>
      <c r="CTM30" s="11"/>
      <c r="CTN30" s="11"/>
      <c r="CTO30" s="11"/>
      <c r="CTP30" s="11"/>
      <c r="CTQ30" s="11"/>
      <c r="CTR30" s="11"/>
      <c r="CTS30" s="11"/>
      <c r="CTT30" s="11"/>
      <c r="CTU30" s="11"/>
      <c r="CTV30" s="11"/>
      <c r="CTW30" s="11"/>
      <c r="CTX30" s="11"/>
      <c r="CTY30" s="11"/>
      <c r="CTZ30" s="11"/>
      <c r="CUA30" s="11"/>
      <c r="CUB30" s="11"/>
      <c r="CUC30" s="11"/>
      <c r="CUD30" s="11"/>
      <c r="CUE30" s="11"/>
      <c r="CUF30" s="11"/>
      <c r="CUG30" s="11"/>
      <c r="CUH30" s="11"/>
      <c r="CUI30" s="11"/>
      <c r="CUJ30" s="11"/>
      <c r="CUK30" s="11"/>
      <c r="CUL30" s="11"/>
      <c r="CUM30" s="11"/>
      <c r="CUN30" s="11"/>
      <c r="CUO30" s="11"/>
      <c r="CUP30" s="11"/>
      <c r="CUQ30" s="11"/>
      <c r="CUR30" s="11"/>
      <c r="CUS30" s="11"/>
      <c r="CUT30" s="11"/>
      <c r="CUU30" s="11"/>
      <c r="CUV30" s="11"/>
      <c r="CUW30" s="11"/>
      <c r="CUX30" s="11"/>
      <c r="CUY30" s="11"/>
      <c r="CUZ30" s="11"/>
      <c r="CVA30" s="11"/>
      <c r="CVB30" s="11"/>
      <c r="CVC30" s="11"/>
      <c r="CVD30" s="11"/>
      <c r="CVE30" s="11"/>
      <c r="CVF30" s="11"/>
      <c r="CVG30" s="11"/>
      <c r="CVH30" s="11"/>
      <c r="CVI30" s="11"/>
      <c r="CVJ30" s="11"/>
      <c r="CVK30" s="11"/>
      <c r="CVL30" s="11"/>
      <c r="CVM30" s="11"/>
      <c r="CVN30" s="11"/>
      <c r="CVO30" s="11"/>
      <c r="CVP30" s="11"/>
      <c r="CVQ30" s="11"/>
      <c r="CVR30" s="11"/>
      <c r="CVS30" s="11"/>
      <c r="CVT30" s="11"/>
      <c r="CVU30" s="11"/>
      <c r="CVV30" s="11"/>
      <c r="CVW30" s="11"/>
      <c r="CVX30" s="11"/>
      <c r="CVY30" s="11"/>
      <c r="CVZ30" s="11"/>
      <c r="CWA30" s="11"/>
      <c r="CWB30" s="11"/>
      <c r="CWC30" s="11"/>
      <c r="CWD30" s="11"/>
      <c r="CWE30" s="11"/>
      <c r="CWF30" s="11"/>
      <c r="CWG30" s="11"/>
      <c r="CWH30" s="11"/>
      <c r="CWI30" s="11"/>
      <c r="CWJ30" s="11"/>
      <c r="CWK30" s="11"/>
      <c r="CWL30" s="11"/>
      <c r="CWM30" s="11"/>
      <c r="CWN30" s="11"/>
      <c r="CWO30" s="11"/>
      <c r="CWP30" s="11"/>
      <c r="CWQ30" s="11"/>
      <c r="CWR30" s="11"/>
      <c r="CWS30" s="11"/>
      <c r="CWT30" s="11"/>
      <c r="CWU30" s="11"/>
      <c r="CWV30" s="11"/>
      <c r="CWW30" s="11"/>
      <c r="CWX30" s="11"/>
      <c r="CWY30" s="11"/>
      <c r="CWZ30" s="11"/>
      <c r="CXA30" s="11"/>
      <c r="CXB30" s="11"/>
      <c r="CXC30" s="11"/>
      <c r="CXD30" s="11"/>
      <c r="CXE30" s="11"/>
      <c r="CXF30" s="11"/>
      <c r="CXG30" s="11"/>
      <c r="CXH30" s="11"/>
      <c r="CXI30" s="11"/>
      <c r="CXJ30" s="11"/>
      <c r="CXK30" s="11"/>
      <c r="CXL30" s="11"/>
      <c r="CXM30" s="11"/>
      <c r="CXN30" s="11"/>
      <c r="CXO30" s="11"/>
      <c r="CXP30" s="11"/>
      <c r="CXQ30" s="11"/>
      <c r="CXR30" s="11"/>
      <c r="CXS30" s="11"/>
      <c r="CXT30" s="11"/>
      <c r="CXU30" s="11"/>
      <c r="CXV30" s="11"/>
      <c r="CXW30" s="11"/>
      <c r="CXX30" s="11"/>
      <c r="CXY30" s="11"/>
      <c r="CXZ30" s="11"/>
      <c r="CYA30" s="11"/>
      <c r="CYB30" s="11"/>
      <c r="CYC30" s="11"/>
      <c r="CYD30" s="11"/>
      <c r="CYE30" s="11"/>
      <c r="CYF30" s="11"/>
      <c r="CYG30" s="11"/>
      <c r="CYH30" s="11"/>
      <c r="CYI30" s="11"/>
      <c r="CYJ30" s="11"/>
      <c r="CYK30" s="11"/>
      <c r="CYL30" s="11"/>
      <c r="CYM30" s="11"/>
      <c r="CYN30" s="11"/>
      <c r="CYO30" s="11"/>
      <c r="CYP30" s="11"/>
      <c r="CYQ30" s="11"/>
      <c r="CYR30" s="11"/>
      <c r="CYS30" s="11"/>
      <c r="CYT30" s="11"/>
      <c r="CYU30" s="11"/>
      <c r="CYV30" s="11"/>
      <c r="CYW30" s="11"/>
      <c r="CYX30" s="11"/>
      <c r="CYY30" s="11"/>
      <c r="CYZ30" s="11"/>
      <c r="CZA30" s="11"/>
      <c r="CZB30" s="11"/>
      <c r="CZC30" s="11"/>
      <c r="CZD30" s="11"/>
      <c r="CZE30" s="11"/>
      <c r="CZF30" s="11"/>
      <c r="CZG30" s="11"/>
      <c r="CZH30" s="11"/>
      <c r="CZI30" s="11"/>
      <c r="CZJ30" s="11"/>
      <c r="CZK30" s="11"/>
      <c r="CZL30" s="11"/>
      <c r="CZM30" s="11"/>
      <c r="CZN30" s="11"/>
      <c r="CZO30" s="11"/>
      <c r="CZP30" s="11"/>
      <c r="CZQ30" s="11"/>
      <c r="CZR30" s="11"/>
      <c r="CZS30" s="11"/>
      <c r="CZT30" s="11"/>
      <c r="CZU30" s="11"/>
      <c r="CZV30" s="11"/>
      <c r="CZW30" s="11"/>
      <c r="CZX30" s="11"/>
      <c r="CZY30" s="11"/>
      <c r="CZZ30" s="11"/>
      <c r="DAA30" s="11"/>
      <c r="DAB30" s="11"/>
      <c r="DAC30" s="11"/>
      <c r="DAD30" s="11"/>
      <c r="DAE30" s="11"/>
      <c r="DAF30" s="11"/>
      <c r="DAG30" s="11"/>
      <c r="DAH30" s="11"/>
      <c r="DAI30" s="11"/>
      <c r="DAJ30" s="11"/>
      <c r="DAK30" s="11"/>
      <c r="DAL30" s="11"/>
      <c r="DAM30" s="11"/>
      <c r="DAN30" s="11"/>
      <c r="DAO30" s="11"/>
      <c r="DAP30" s="11"/>
      <c r="DAQ30" s="11"/>
      <c r="DAR30" s="11"/>
      <c r="DAS30" s="11"/>
      <c r="DAT30" s="11"/>
      <c r="DAU30" s="11"/>
      <c r="DAV30" s="11"/>
      <c r="DAW30" s="11"/>
      <c r="DAX30" s="11"/>
      <c r="DAY30" s="11"/>
      <c r="DAZ30" s="11"/>
      <c r="DBA30" s="11"/>
      <c r="DBB30" s="11"/>
      <c r="DBC30" s="11"/>
      <c r="DBD30" s="11"/>
      <c r="DBE30" s="11"/>
      <c r="DBF30" s="11"/>
      <c r="DBG30" s="11"/>
      <c r="DBH30" s="11"/>
      <c r="DBI30" s="11"/>
      <c r="DBJ30" s="11"/>
      <c r="DBK30" s="11"/>
      <c r="DBL30" s="11"/>
      <c r="DBM30" s="11"/>
      <c r="DBN30" s="11"/>
      <c r="DBO30" s="11"/>
      <c r="DBP30" s="11"/>
      <c r="DBQ30" s="11"/>
      <c r="DBR30" s="11"/>
      <c r="DBS30" s="11"/>
      <c r="DBT30" s="11"/>
      <c r="DBU30" s="11"/>
      <c r="DBV30" s="11"/>
      <c r="DBW30" s="11"/>
      <c r="DBX30" s="11"/>
      <c r="DBY30" s="11"/>
      <c r="DBZ30" s="11"/>
      <c r="DCA30" s="11"/>
      <c r="DCB30" s="11"/>
      <c r="DCC30" s="11"/>
      <c r="DCD30" s="11"/>
      <c r="DCE30" s="11"/>
      <c r="DCF30" s="11"/>
      <c r="DCG30" s="11"/>
      <c r="DCH30" s="11"/>
      <c r="DCI30" s="11"/>
      <c r="DCJ30" s="11"/>
      <c r="DCK30" s="11"/>
      <c r="DCL30" s="11"/>
      <c r="DCM30" s="11"/>
      <c r="DCN30" s="11"/>
      <c r="DCO30" s="11"/>
      <c r="DCP30" s="11"/>
      <c r="DCQ30" s="11"/>
      <c r="DCR30" s="11"/>
      <c r="DCS30" s="11"/>
      <c r="DCT30" s="11"/>
      <c r="DCU30" s="11"/>
      <c r="DCV30" s="11"/>
      <c r="DCW30" s="11"/>
      <c r="DCX30" s="11"/>
      <c r="DCY30" s="11"/>
      <c r="DCZ30" s="11"/>
      <c r="DDA30" s="11"/>
      <c r="DDB30" s="11"/>
      <c r="DDC30" s="11"/>
      <c r="DDD30" s="11"/>
      <c r="DDE30" s="11"/>
      <c r="DDF30" s="11"/>
      <c r="DDG30" s="11"/>
      <c r="DDH30" s="11"/>
      <c r="DDI30" s="11"/>
      <c r="DDJ30" s="11"/>
      <c r="DDK30" s="11"/>
      <c r="DDL30" s="11"/>
      <c r="DDM30" s="11"/>
      <c r="DDN30" s="11"/>
      <c r="DDO30" s="11"/>
      <c r="DDP30" s="11"/>
      <c r="DDQ30" s="11"/>
      <c r="DDR30" s="11"/>
      <c r="DDS30" s="11"/>
      <c r="DDT30" s="11"/>
      <c r="DDU30" s="11"/>
      <c r="DDV30" s="11"/>
      <c r="DDW30" s="11"/>
      <c r="DDX30" s="11"/>
      <c r="DDY30" s="11"/>
      <c r="DDZ30" s="11"/>
      <c r="DEA30" s="11"/>
      <c r="DEB30" s="11"/>
      <c r="DEC30" s="11"/>
      <c r="DED30" s="11"/>
      <c r="DEE30" s="11"/>
      <c r="DEF30" s="11"/>
      <c r="DEG30" s="11"/>
      <c r="DEH30" s="11"/>
      <c r="DEI30" s="11"/>
      <c r="DEJ30" s="11"/>
      <c r="DEK30" s="11"/>
      <c r="DEL30" s="11"/>
      <c r="DEM30" s="11"/>
      <c r="DEN30" s="11"/>
      <c r="DEO30" s="11"/>
      <c r="DEP30" s="11"/>
      <c r="DEQ30" s="11"/>
      <c r="DER30" s="11"/>
      <c r="DES30" s="11"/>
      <c r="DET30" s="11"/>
      <c r="DEU30" s="11"/>
      <c r="DEV30" s="11"/>
      <c r="DEW30" s="11"/>
      <c r="DEX30" s="11"/>
      <c r="DEY30" s="11"/>
      <c r="DEZ30" s="11"/>
      <c r="DFA30" s="11"/>
      <c r="DFB30" s="11"/>
      <c r="DFC30" s="11"/>
      <c r="DFD30" s="11"/>
      <c r="DFE30" s="11"/>
      <c r="DFF30" s="11"/>
      <c r="DFG30" s="11"/>
      <c r="DFH30" s="11"/>
      <c r="DFI30" s="11"/>
      <c r="DFJ30" s="11"/>
      <c r="DFK30" s="11"/>
      <c r="DFL30" s="11"/>
      <c r="DFM30" s="11"/>
      <c r="DFN30" s="11"/>
      <c r="DFO30" s="11"/>
      <c r="DFP30" s="11"/>
      <c r="DFQ30" s="11"/>
      <c r="DFR30" s="11"/>
      <c r="DFS30" s="11"/>
      <c r="DFT30" s="11"/>
      <c r="DFU30" s="11"/>
      <c r="DFV30" s="11"/>
      <c r="DFW30" s="11"/>
      <c r="DFX30" s="11"/>
      <c r="DFY30" s="11"/>
      <c r="DFZ30" s="11"/>
      <c r="DGA30" s="11"/>
      <c r="DGB30" s="11"/>
      <c r="DGC30" s="11"/>
      <c r="DGD30" s="11"/>
      <c r="DGE30" s="11"/>
      <c r="DGF30" s="11"/>
      <c r="DGG30" s="11"/>
      <c r="DGH30" s="11"/>
      <c r="DGI30" s="11"/>
      <c r="DGJ30" s="11"/>
      <c r="DGK30" s="11"/>
      <c r="DGL30" s="11"/>
      <c r="DGM30" s="11"/>
      <c r="DGN30" s="11"/>
      <c r="DGO30" s="11"/>
      <c r="DGP30" s="11"/>
      <c r="DGQ30" s="11"/>
      <c r="DGR30" s="11"/>
      <c r="DGS30" s="11"/>
      <c r="DGT30" s="11"/>
      <c r="DGU30" s="11"/>
      <c r="DGV30" s="11"/>
      <c r="DGW30" s="11"/>
      <c r="DGX30" s="11"/>
      <c r="DGY30" s="11"/>
      <c r="DGZ30" s="11"/>
      <c r="DHA30" s="11"/>
      <c r="DHB30" s="11"/>
      <c r="DHC30" s="11"/>
      <c r="DHD30" s="11"/>
      <c r="DHE30" s="11"/>
      <c r="DHF30" s="11"/>
      <c r="DHG30" s="11"/>
      <c r="DHH30" s="11"/>
      <c r="DHI30" s="11"/>
      <c r="DHJ30" s="11"/>
      <c r="DHK30" s="11"/>
      <c r="DHL30" s="11"/>
      <c r="DHM30" s="11"/>
      <c r="DHN30" s="11"/>
      <c r="DHO30" s="11"/>
      <c r="DHP30" s="11"/>
      <c r="DHQ30" s="11"/>
      <c r="DHR30" s="11"/>
      <c r="DHS30" s="11"/>
      <c r="DHT30" s="11"/>
      <c r="DHU30" s="11"/>
      <c r="DHV30" s="11"/>
      <c r="DHW30" s="11"/>
      <c r="DHX30" s="11"/>
      <c r="DHY30" s="11"/>
      <c r="DHZ30" s="11"/>
      <c r="DIA30" s="11"/>
      <c r="DIB30" s="11"/>
      <c r="DIC30" s="11"/>
      <c r="DID30" s="11"/>
      <c r="DIE30" s="11"/>
      <c r="DIF30" s="11"/>
      <c r="DIG30" s="11"/>
      <c r="DIH30" s="11"/>
      <c r="DII30" s="11"/>
      <c r="DIJ30" s="11"/>
      <c r="DIK30" s="11"/>
      <c r="DIL30" s="11"/>
      <c r="DIM30" s="11"/>
      <c r="DIN30" s="11"/>
      <c r="DIO30" s="11"/>
      <c r="DIP30" s="11"/>
      <c r="DIQ30" s="11"/>
      <c r="DIR30" s="11"/>
      <c r="DIS30" s="11"/>
      <c r="DIT30" s="11"/>
      <c r="DIU30" s="11"/>
      <c r="DIV30" s="11"/>
      <c r="DIW30" s="11"/>
      <c r="DIX30" s="11"/>
      <c r="DIY30" s="11"/>
      <c r="DIZ30" s="11"/>
      <c r="DJA30" s="11"/>
      <c r="DJB30" s="11"/>
      <c r="DJC30" s="11"/>
      <c r="DJD30" s="11"/>
      <c r="DJE30" s="11"/>
      <c r="DJF30" s="11"/>
      <c r="DJG30" s="11"/>
      <c r="DJH30" s="11"/>
      <c r="DJI30" s="11"/>
      <c r="DJJ30" s="11"/>
      <c r="DJK30" s="11"/>
      <c r="DJL30" s="11"/>
      <c r="DJM30" s="11"/>
      <c r="DJN30" s="11"/>
      <c r="DJO30" s="11"/>
      <c r="DJP30" s="11"/>
      <c r="DJQ30" s="11"/>
      <c r="DJR30" s="11"/>
      <c r="DJS30" s="11"/>
      <c r="DJT30" s="11"/>
      <c r="DJU30" s="11"/>
      <c r="DJV30" s="11"/>
      <c r="DJW30" s="11"/>
      <c r="DJX30" s="11"/>
      <c r="DJY30" s="11"/>
      <c r="DJZ30" s="11"/>
      <c r="DKA30" s="11"/>
      <c r="DKB30" s="11"/>
      <c r="DKC30" s="11"/>
      <c r="DKD30" s="11"/>
      <c r="DKE30" s="11"/>
      <c r="DKF30" s="11"/>
      <c r="DKG30" s="11"/>
      <c r="DKH30" s="11"/>
      <c r="DKI30" s="11"/>
      <c r="DKJ30" s="11"/>
      <c r="DKK30" s="11"/>
      <c r="DKL30" s="11"/>
      <c r="DKM30" s="11"/>
      <c r="DKN30" s="11"/>
      <c r="DKO30" s="11"/>
      <c r="DKP30" s="11"/>
      <c r="DKQ30" s="11"/>
      <c r="DKR30" s="11"/>
      <c r="DKS30" s="11"/>
      <c r="DKT30" s="11"/>
      <c r="DKU30" s="11"/>
      <c r="DKV30" s="11"/>
      <c r="DKW30" s="11"/>
      <c r="DKX30" s="11"/>
      <c r="DKY30" s="11"/>
      <c r="DKZ30" s="11"/>
      <c r="DLA30" s="11"/>
      <c r="DLB30" s="11"/>
      <c r="DLC30" s="11"/>
      <c r="DLD30" s="11"/>
      <c r="DLE30" s="11"/>
      <c r="DLF30" s="11"/>
      <c r="DLG30" s="11"/>
      <c r="DLH30" s="11"/>
      <c r="DLI30" s="11"/>
      <c r="DLJ30" s="11"/>
      <c r="DLK30" s="11"/>
      <c r="DLL30" s="11"/>
      <c r="DLM30" s="11"/>
      <c r="DLN30" s="11"/>
      <c r="DLO30" s="11"/>
      <c r="DLP30" s="11"/>
      <c r="DLQ30" s="11"/>
      <c r="DLR30" s="11"/>
      <c r="DLS30" s="11"/>
      <c r="DLT30" s="11"/>
      <c r="DLU30" s="11"/>
      <c r="DLV30" s="11"/>
      <c r="DLW30" s="11"/>
      <c r="DLX30" s="11"/>
      <c r="DLY30" s="11"/>
      <c r="DLZ30" s="11"/>
      <c r="DMA30" s="11"/>
      <c r="DMB30" s="11"/>
      <c r="DMC30" s="11"/>
      <c r="DMD30" s="11"/>
      <c r="DME30" s="11"/>
      <c r="DMF30" s="11"/>
      <c r="DMG30" s="11"/>
      <c r="DMH30" s="11"/>
      <c r="DMI30" s="11"/>
      <c r="DMJ30" s="11"/>
      <c r="DMK30" s="11"/>
      <c r="DML30" s="11"/>
      <c r="DMM30" s="11"/>
      <c r="DMN30" s="11"/>
      <c r="DMO30" s="11"/>
      <c r="DMP30" s="11"/>
      <c r="DMQ30" s="11"/>
      <c r="DMR30" s="11"/>
      <c r="DMS30" s="11"/>
      <c r="DMT30" s="11"/>
      <c r="DMU30" s="11"/>
      <c r="DMV30" s="11"/>
      <c r="DMW30" s="11"/>
      <c r="DMX30" s="11"/>
      <c r="DMY30" s="11"/>
      <c r="DMZ30" s="11"/>
      <c r="DNA30" s="11"/>
      <c r="DNB30" s="11"/>
      <c r="DNC30" s="11"/>
      <c r="DND30" s="11"/>
      <c r="DNE30" s="11"/>
      <c r="DNF30" s="11"/>
      <c r="DNG30" s="11"/>
      <c r="DNH30" s="11"/>
      <c r="DNI30" s="11"/>
      <c r="DNJ30" s="11"/>
      <c r="DNK30" s="11"/>
      <c r="DNL30" s="11"/>
      <c r="DNM30" s="11"/>
      <c r="DNN30" s="11"/>
      <c r="DNO30" s="11"/>
      <c r="DNP30" s="11"/>
      <c r="DNQ30" s="11"/>
      <c r="DNR30" s="11"/>
      <c r="DNS30" s="11"/>
      <c r="DNT30" s="11"/>
      <c r="DNU30" s="11"/>
      <c r="DNV30" s="11"/>
      <c r="DNW30" s="11"/>
      <c r="DNX30" s="11"/>
      <c r="DNY30" s="11"/>
      <c r="DNZ30" s="11"/>
      <c r="DOA30" s="11"/>
      <c r="DOB30" s="11"/>
      <c r="DOC30" s="11"/>
      <c r="DOD30" s="11"/>
      <c r="DOE30" s="11"/>
      <c r="DOF30" s="11"/>
      <c r="DOG30" s="11"/>
      <c r="DOH30" s="11"/>
      <c r="DOI30" s="11"/>
      <c r="DOJ30" s="11"/>
      <c r="DOK30" s="11"/>
      <c r="DOL30" s="11"/>
      <c r="DOM30" s="11"/>
      <c r="DON30" s="11"/>
      <c r="DOO30" s="11"/>
      <c r="DOP30" s="11"/>
      <c r="DOQ30" s="11"/>
      <c r="DOR30" s="11"/>
      <c r="DOS30" s="11"/>
      <c r="DOT30" s="11"/>
      <c r="DOU30" s="11"/>
      <c r="DOV30" s="11"/>
      <c r="DOW30" s="11"/>
      <c r="DOX30" s="11"/>
      <c r="DOY30" s="11"/>
      <c r="DOZ30" s="11"/>
      <c r="DPA30" s="11"/>
      <c r="DPB30" s="11"/>
      <c r="DPC30" s="11"/>
      <c r="DPD30" s="11"/>
      <c r="DPE30" s="11"/>
      <c r="DPF30" s="11"/>
      <c r="DPG30" s="11"/>
      <c r="DPH30" s="11"/>
      <c r="DPI30" s="11"/>
      <c r="DPJ30" s="11"/>
      <c r="DPK30" s="11"/>
      <c r="DPL30" s="11"/>
      <c r="DPM30" s="11"/>
      <c r="DPN30" s="11"/>
      <c r="DPO30" s="11"/>
      <c r="DPP30" s="11"/>
      <c r="DPQ30" s="11"/>
      <c r="DPR30" s="11"/>
      <c r="DPS30" s="11"/>
      <c r="DPT30" s="11"/>
      <c r="DPU30" s="11"/>
      <c r="DPV30" s="11"/>
      <c r="DPW30" s="11"/>
      <c r="DPX30" s="11"/>
      <c r="DPY30" s="11"/>
      <c r="DPZ30" s="11"/>
      <c r="DQA30" s="11"/>
      <c r="DQB30" s="11"/>
      <c r="DQC30" s="11"/>
      <c r="DQD30" s="11"/>
      <c r="DQE30" s="11"/>
      <c r="DQF30" s="11"/>
      <c r="DQG30" s="11"/>
      <c r="DQH30" s="11"/>
      <c r="DQI30" s="11"/>
      <c r="DQJ30" s="11"/>
      <c r="DQK30" s="11"/>
      <c r="DQL30" s="11"/>
      <c r="DQM30" s="11"/>
      <c r="DQN30" s="11"/>
      <c r="DQO30" s="11"/>
      <c r="DQP30" s="11"/>
      <c r="DQQ30" s="11"/>
      <c r="DQR30" s="11"/>
      <c r="DQS30" s="11"/>
      <c r="DQT30" s="11"/>
      <c r="DQU30" s="11"/>
      <c r="DQV30" s="11"/>
      <c r="DQW30" s="11"/>
      <c r="DQX30" s="11"/>
      <c r="DQY30" s="11"/>
      <c r="DQZ30" s="11"/>
      <c r="DRA30" s="11"/>
      <c r="DRB30" s="11"/>
      <c r="DRC30" s="11"/>
      <c r="DRD30" s="11"/>
      <c r="DRE30" s="11"/>
      <c r="DRF30" s="11"/>
      <c r="DRG30" s="11"/>
      <c r="DRH30" s="11"/>
      <c r="DRI30" s="11"/>
      <c r="DRJ30" s="11"/>
      <c r="DRK30" s="11"/>
      <c r="DRL30" s="11"/>
      <c r="DRM30" s="11"/>
      <c r="DRN30" s="11"/>
      <c r="DRO30" s="11"/>
      <c r="DRP30" s="11"/>
      <c r="DRQ30" s="11"/>
      <c r="DRR30" s="11"/>
      <c r="DRS30" s="11"/>
      <c r="DRT30" s="11"/>
      <c r="DRU30" s="11"/>
      <c r="DRV30" s="11"/>
      <c r="DRW30" s="11"/>
      <c r="DRX30" s="11"/>
      <c r="DRY30" s="11"/>
      <c r="DRZ30" s="11"/>
      <c r="DSA30" s="11"/>
      <c r="DSB30" s="11"/>
      <c r="DSC30" s="11"/>
      <c r="DSD30" s="11"/>
      <c r="DSE30" s="11"/>
      <c r="DSF30" s="11"/>
      <c r="DSG30" s="11"/>
      <c r="DSH30" s="11"/>
      <c r="DSI30" s="11"/>
      <c r="DSJ30" s="11"/>
      <c r="DSK30" s="11"/>
      <c r="DSL30" s="11"/>
      <c r="DSM30" s="11"/>
      <c r="DSN30" s="11"/>
      <c r="DSO30" s="11"/>
      <c r="DSP30" s="11"/>
      <c r="DSQ30" s="11"/>
      <c r="DSR30" s="11"/>
      <c r="DSS30" s="11"/>
      <c r="DST30" s="11"/>
      <c r="DSU30" s="11"/>
      <c r="DSV30" s="11"/>
      <c r="DSW30" s="11"/>
      <c r="DSX30" s="11"/>
      <c r="DSY30" s="11"/>
      <c r="DSZ30" s="11"/>
      <c r="DTA30" s="11"/>
      <c r="DTB30" s="11"/>
      <c r="DTC30" s="11"/>
      <c r="DTD30" s="11"/>
      <c r="DTE30" s="11"/>
      <c r="DTF30" s="11"/>
      <c r="DTG30" s="11"/>
      <c r="DTH30" s="11"/>
      <c r="DTI30" s="11"/>
      <c r="DTJ30" s="11"/>
      <c r="DTK30" s="11"/>
      <c r="DTL30" s="11"/>
      <c r="DTM30" s="11"/>
      <c r="DTN30" s="11"/>
      <c r="DTO30" s="11"/>
      <c r="DTP30" s="11"/>
      <c r="DTQ30" s="11"/>
      <c r="DTR30" s="11"/>
      <c r="DTS30" s="11"/>
      <c r="DTT30" s="11"/>
      <c r="DTU30" s="11"/>
      <c r="DTV30" s="11"/>
      <c r="DTW30" s="11"/>
      <c r="DTX30" s="11"/>
      <c r="DTY30" s="11"/>
      <c r="DTZ30" s="11"/>
      <c r="DUA30" s="11"/>
      <c r="DUB30" s="11"/>
      <c r="DUC30" s="11"/>
      <c r="DUD30" s="11"/>
      <c r="DUE30" s="11"/>
      <c r="DUF30" s="11"/>
      <c r="DUG30" s="11"/>
      <c r="DUH30" s="11"/>
      <c r="DUI30" s="11"/>
      <c r="DUJ30" s="11"/>
      <c r="DUK30" s="11"/>
      <c r="DUL30" s="11"/>
      <c r="DUM30" s="11"/>
      <c r="DUN30" s="11"/>
      <c r="DUO30" s="11"/>
      <c r="DUP30" s="11"/>
      <c r="DUQ30" s="11"/>
      <c r="DUR30" s="11"/>
      <c r="DUS30" s="11"/>
      <c r="DUT30" s="11"/>
      <c r="DUU30" s="11"/>
      <c r="DUV30" s="11"/>
      <c r="DUW30" s="11"/>
      <c r="DUX30" s="11"/>
      <c r="DUY30" s="11"/>
      <c r="DUZ30" s="11"/>
      <c r="DVA30" s="11"/>
      <c r="DVB30" s="11"/>
      <c r="DVC30" s="11"/>
      <c r="DVD30" s="11"/>
      <c r="DVE30" s="11"/>
      <c r="DVF30" s="11"/>
      <c r="DVG30" s="11"/>
      <c r="DVH30" s="11"/>
      <c r="DVI30" s="11"/>
      <c r="DVJ30" s="11"/>
      <c r="DVK30" s="11"/>
      <c r="DVL30" s="11"/>
      <c r="DVM30" s="11"/>
      <c r="DVN30" s="11"/>
      <c r="DVO30" s="11"/>
      <c r="DVP30" s="11"/>
      <c r="DVQ30" s="11"/>
      <c r="DVR30" s="11"/>
      <c r="DVS30" s="11"/>
      <c r="DVT30" s="11"/>
      <c r="DVU30" s="11"/>
      <c r="DVV30" s="11"/>
      <c r="DVW30" s="11"/>
      <c r="DVX30" s="11"/>
      <c r="DVY30" s="11"/>
      <c r="DVZ30" s="11"/>
      <c r="DWA30" s="11"/>
      <c r="DWB30" s="11"/>
      <c r="DWC30" s="11"/>
      <c r="DWD30" s="11"/>
      <c r="DWE30" s="11"/>
      <c r="DWF30" s="11"/>
      <c r="DWG30" s="11"/>
      <c r="DWH30" s="11"/>
      <c r="DWI30" s="11"/>
      <c r="DWJ30" s="11"/>
      <c r="DWK30" s="11"/>
      <c r="DWL30" s="11"/>
      <c r="DWM30" s="11"/>
      <c r="DWN30" s="11"/>
      <c r="DWO30" s="11"/>
      <c r="DWP30" s="11"/>
      <c r="DWQ30" s="11"/>
      <c r="DWR30" s="11"/>
      <c r="DWS30" s="11"/>
      <c r="DWT30" s="11"/>
      <c r="DWU30" s="11"/>
      <c r="DWV30" s="11"/>
      <c r="DWW30" s="11"/>
      <c r="DWX30" s="11"/>
      <c r="DWY30" s="11"/>
      <c r="DWZ30" s="11"/>
      <c r="DXA30" s="11"/>
      <c r="DXB30" s="11"/>
      <c r="DXC30" s="11"/>
      <c r="DXD30" s="11"/>
      <c r="DXE30" s="11"/>
      <c r="DXF30" s="11"/>
      <c r="DXG30" s="11"/>
      <c r="DXH30" s="11"/>
      <c r="DXI30" s="11"/>
      <c r="DXJ30" s="11"/>
      <c r="DXK30" s="11"/>
      <c r="DXL30" s="11"/>
      <c r="DXM30" s="11"/>
      <c r="DXN30" s="11"/>
      <c r="DXO30" s="11"/>
      <c r="DXP30" s="11"/>
      <c r="DXQ30" s="11"/>
      <c r="DXR30" s="11"/>
      <c r="DXS30" s="11"/>
      <c r="DXT30" s="11"/>
      <c r="DXU30" s="11"/>
      <c r="DXV30" s="11"/>
      <c r="DXW30" s="11"/>
      <c r="DXX30" s="11"/>
      <c r="DXY30" s="11"/>
      <c r="DXZ30" s="11"/>
      <c r="DYA30" s="11"/>
      <c r="DYB30" s="11"/>
      <c r="DYC30" s="11"/>
      <c r="DYD30" s="11"/>
      <c r="DYE30" s="11"/>
      <c r="DYF30" s="11"/>
      <c r="DYG30" s="11"/>
      <c r="DYH30" s="11"/>
      <c r="DYI30" s="11"/>
      <c r="DYJ30" s="11"/>
      <c r="DYK30" s="11"/>
      <c r="DYL30" s="11"/>
      <c r="DYM30" s="11"/>
      <c r="DYN30" s="11"/>
      <c r="DYO30" s="11"/>
      <c r="DYP30" s="11"/>
      <c r="DYQ30" s="11"/>
      <c r="DYR30" s="11"/>
      <c r="DYS30" s="11"/>
      <c r="DYT30" s="11"/>
      <c r="DYU30" s="11"/>
      <c r="DYV30" s="11"/>
      <c r="DYW30" s="11"/>
      <c r="DYX30" s="11"/>
      <c r="DYY30" s="11"/>
      <c r="DYZ30" s="11"/>
      <c r="DZA30" s="11"/>
      <c r="DZB30" s="11"/>
      <c r="DZC30" s="11"/>
      <c r="DZD30" s="11"/>
      <c r="DZE30" s="11"/>
      <c r="DZF30" s="11"/>
      <c r="DZG30" s="11"/>
      <c r="DZH30" s="11"/>
      <c r="DZI30" s="11"/>
      <c r="DZJ30" s="11"/>
      <c r="DZK30" s="11"/>
      <c r="DZL30" s="11"/>
      <c r="DZM30" s="11"/>
      <c r="DZN30" s="11"/>
      <c r="DZO30" s="11"/>
      <c r="DZP30" s="11"/>
      <c r="DZQ30" s="11"/>
      <c r="DZR30" s="11"/>
      <c r="DZS30" s="11"/>
      <c r="DZT30" s="11"/>
      <c r="DZU30" s="11"/>
      <c r="DZV30" s="11"/>
      <c r="DZW30" s="11"/>
      <c r="DZX30" s="11"/>
      <c r="DZY30" s="11"/>
      <c r="DZZ30" s="11"/>
      <c r="EAA30" s="11"/>
      <c r="EAB30" s="11"/>
      <c r="EAC30" s="11"/>
      <c r="EAD30" s="11"/>
      <c r="EAE30" s="11"/>
      <c r="EAF30" s="11"/>
      <c r="EAG30" s="11"/>
      <c r="EAH30" s="11"/>
      <c r="EAI30" s="11"/>
      <c r="EAJ30" s="11"/>
      <c r="EAK30" s="11"/>
      <c r="EAL30" s="11"/>
      <c r="EAM30" s="11"/>
      <c r="EAN30" s="11"/>
      <c r="EAO30" s="11"/>
      <c r="EAP30" s="11"/>
      <c r="EAQ30" s="11"/>
      <c r="EAR30" s="11"/>
      <c r="EAS30" s="11"/>
      <c r="EAT30" s="11"/>
      <c r="EAU30" s="11"/>
      <c r="EAV30" s="11"/>
      <c r="EAW30" s="11"/>
      <c r="EAX30" s="11"/>
      <c r="EAY30" s="11"/>
      <c r="EAZ30" s="11"/>
      <c r="EBA30" s="11"/>
      <c r="EBB30" s="11"/>
      <c r="EBC30" s="11"/>
      <c r="EBD30" s="11"/>
      <c r="EBE30" s="11"/>
      <c r="EBF30" s="11"/>
      <c r="EBG30" s="11"/>
      <c r="EBH30" s="11"/>
      <c r="EBI30" s="11"/>
      <c r="EBJ30" s="11"/>
      <c r="EBK30" s="11"/>
      <c r="EBL30" s="11"/>
      <c r="EBM30" s="11"/>
      <c r="EBN30" s="11"/>
      <c r="EBO30" s="11"/>
      <c r="EBP30" s="11"/>
      <c r="EBQ30" s="11"/>
      <c r="EBR30" s="11"/>
      <c r="EBS30" s="11"/>
      <c r="EBT30" s="11"/>
      <c r="EBU30" s="11"/>
      <c r="EBV30" s="11"/>
      <c r="EBW30" s="11"/>
      <c r="EBX30" s="11"/>
      <c r="EBY30" s="11"/>
      <c r="EBZ30" s="11"/>
      <c r="ECA30" s="11"/>
      <c r="ECB30" s="11"/>
      <c r="ECC30" s="11"/>
      <c r="ECD30" s="11"/>
      <c r="ECE30" s="11"/>
      <c r="ECF30" s="11"/>
      <c r="ECG30" s="11"/>
      <c r="ECH30" s="11"/>
      <c r="ECI30" s="11"/>
      <c r="ECJ30" s="11"/>
      <c r="ECK30" s="11"/>
      <c r="ECL30" s="11"/>
      <c r="ECM30" s="11"/>
      <c r="ECN30" s="11"/>
      <c r="ECO30" s="11"/>
      <c r="ECP30" s="11"/>
      <c r="ECQ30" s="11"/>
      <c r="ECR30" s="11"/>
      <c r="ECS30" s="11"/>
      <c r="ECT30" s="11"/>
      <c r="ECU30" s="11"/>
      <c r="ECV30" s="11"/>
      <c r="ECW30" s="11"/>
      <c r="ECX30" s="11"/>
      <c r="ECY30" s="11"/>
      <c r="ECZ30" s="11"/>
      <c r="EDA30" s="11"/>
      <c r="EDB30" s="11"/>
      <c r="EDC30" s="11"/>
      <c r="EDD30" s="11"/>
      <c r="EDE30" s="11"/>
      <c r="EDF30" s="11"/>
      <c r="EDG30" s="11"/>
      <c r="EDH30" s="11"/>
      <c r="EDI30" s="11"/>
      <c r="EDJ30" s="11"/>
      <c r="EDK30" s="11"/>
      <c r="EDL30" s="11"/>
      <c r="EDM30" s="11"/>
      <c r="EDN30" s="11"/>
      <c r="EDO30" s="11"/>
      <c r="EDP30" s="11"/>
      <c r="EDQ30" s="11"/>
      <c r="EDR30" s="11"/>
      <c r="EDS30" s="11"/>
      <c r="EDT30" s="11"/>
      <c r="EDU30" s="11"/>
      <c r="EDV30" s="11"/>
      <c r="EDW30" s="11"/>
      <c r="EDX30" s="11"/>
      <c r="EDY30" s="11"/>
      <c r="EDZ30" s="11"/>
      <c r="EEA30" s="11"/>
      <c r="EEB30" s="11"/>
      <c r="EEC30" s="11"/>
      <c r="EED30" s="11"/>
      <c r="EEE30" s="11"/>
      <c r="EEF30" s="11"/>
      <c r="EEG30" s="11"/>
      <c r="EEH30" s="11"/>
      <c r="EEI30" s="11"/>
      <c r="EEJ30" s="11"/>
      <c r="EEK30" s="11"/>
      <c r="EEL30" s="11"/>
      <c r="EEM30" s="11"/>
      <c r="EEN30" s="11"/>
      <c r="EEO30" s="11"/>
      <c r="EEP30" s="11"/>
      <c r="EEQ30" s="11"/>
      <c r="EER30" s="11"/>
      <c r="EES30" s="11"/>
      <c r="EET30" s="11"/>
      <c r="EEU30" s="11"/>
      <c r="EEV30" s="11"/>
      <c r="EEW30" s="11"/>
      <c r="EEX30" s="11"/>
      <c r="EEY30" s="11"/>
      <c r="EEZ30" s="11"/>
      <c r="EFA30" s="11"/>
      <c r="EFB30" s="11"/>
      <c r="EFC30" s="11"/>
      <c r="EFD30" s="11"/>
      <c r="EFE30" s="11"/>
      <c r="EFF30" s="11"/>
      <c r="EFG30" s="11"/>
      <c r="EFH30" s="11"/>
      <c r="EFI30" s="11"/>
      <c r="EFJ30" s="11"/>
      <c r="EFK30" s="11"/>
      <c r="EFL30" s="11"/>
      <c r="EFM30" s="11"/>
      <c r="EFN30" s="11"/>
      <c r="EFO30" s="11"/>
      <c r="EFP30" s="11"/>
      <c r="EFQ30" s="11"/>
      <c r="EFR30" s="11"/>
      <c r="EFS30" s="11"/>
      <c r="EFT30" s="11"/>
      <c r="EFU30" s="11"/>
      <c r="EFV30" s="11"/>
      <c r="EFW30" s="11"/>
      <c r="EFX30" s="11"/>
      <c r="EFY30" s="11"/>
      <c r="EFZ30" s="11"/>
      <c r="EGA30" s="11"/>
      <c r="EGB30" s="11"/>
      <c r="EGC30" s="11"/>
      <c r="EGD30" s="11"/>
      <c r="EGE30" s="11"/>
      <c r="EGF30" s="11"/>
      <c r="EGG30" s="11"/>
      <c r="EGH30" s="11"/>
      <c r="EGI30" s="11"/>
      <c r="EGJ30" s="11"/>
      <c r="EGK30" s="11"/>
      <c r="EGL30" s="11"/>
      <c r="EGM30" s="11"/>
      <c r="EGN30" s="11"/>
      <c r="EGO30" s="11"/>
      <c r="EGP30" s="11"/>
      <c r="EGQ30" s="11"/>
      <c r="EGR30" s="11"/>
      <c r="EGS30" s="11"/>
      <c r="EGT30" s="11"/>
      <c r="EGU30" s="11"/>
      <c r="EGV30" s="11"/>
      <c r="EGW30" s="11"/>
      <c r="EGX30" s="11"/>
      <c r="EGY30" s="11"/>
      <c r="EGZ30" s="11"/>
      <c r="EHA30" s="11"/>
      <c r="EHB30" s="11"/>
      <c r="EHC30" s="11"/>
      <c r="EHD30" s="11"/>
      <c r="EHE30" s="11"/>
      <c r="EHF30" s="11"/>
      <c r="EHG30" s="11"/>
      <c r="EHH30" s="11"/>
      <c r="EHI30" s="11"/>
      <c r="EHJ30" s="11"/>
      <c r="EHK30" s="11"/>
      <c r="EHL30" s="11"/>
      <c r="EHM30" s="11"/>
      <c r="EHN30" s="11"/>
      <c r="EHO30" s="11"/>
      <c r="EHP30" s="11"/>
      <c r="EHQ30" s="11"/>
      <c r="EHR30" s="11"/>
      <c r="EHS30" s="11"/>
      <c r="EHT30" s="11"/>
      <c r="EHU30" s="11"/>
      <c r="EHV30" s="11"/>
      <c r="EHW30" s="11"/>
      <c r="EHX30" s="11"/>
      <c r="EHY30" s="11"/>
      <c r="EHZ30" s="11"/>
      <c r="EIA30" s="11"/>
      <c r="EIB30" s="11"/>
      <c r="EIC30" s="11"/>
      <c r="EID30" s="11"/>
      <c r="EIE30" s="11"/>
      <c r="EIF30" s="11"/>
      <c r="EIG30" s="11"/>
      <c r="EIH30" s="11"/>
      <c r="EII30" s="11"/>
      <c r="EIJ30" s="11"/>
      <c r="EIK30" s="11"/>
      <c r="EIL30" s="11"/>
      <c r="EIM30" s="11"/>
      <c r="EIN30" s="11"/>
      <c r="EIO30" s="11"/>
      <c r="EIP30" s="11"/>
      <c r="EIQ30" s="11"/>
      <c r="EIR30" s="11"/>
      <c r="EIS30" s="11"/>
      <c r="EIT30" s="11"/>
      <c r="EIU30" s="11"/>
      <c r="EIV30" s="11"/>
      <c r="EIW30" s="11"/>
      <c r="EIX30" s="11"/>
      <c r="EIY30" s="11"/>
      <c r="EIZ30" s="11"/>
      <c r="EJA30" s="11"/>
      <c r="EJB30" s="11"/>
      <c r="EJC30" s="11"/>
      <c r="EJD30" s="11"/>
      <c r="EJE30" s="11"/>
      <c r="EJF30" s="11"/>
      <c r="EJG30" s="11"/>
      <c r="EJH30" s="11"/>
      <c r="EJI30" s="11"/>
      <c r="EJJ30" s="11"/>
      <c r="EJK30" s="11"/>
      <c r="EJL30" s="11"/>
      <c r="EJM30" s="11"/>
      <c r="EJN30" s="11"/>
      <c r="EJO30" s="11"/>
      <c r="EJP30" s="11"/>
      <c r="EJQ30" s="11"/>
      <c r="EJR30" s="11"/>
      <c r="EJS30" s="11"/>
      <c r="EJT30" s="11"/>
      <c r="EJU30" s="11"/>
      <c r="EJV30" s="11"/>
      <c r="EJW30" s="11"/>
      <c r="EJX30" s="11"/>
      <c r="EJY30" s="11"/>
      <c r="EJZ30" s="11"/>
      <c r="EKA30" s="11"/>
      <c r="EKB30" s="11"/>
      <c r="EKC30" s="11"/>
      <c r="EKD30" s="11"/>
      <c r="EKE30" s="11"/>
      <c r="EKF30" s="11"/>
      <c r="EKG30" s="11"/>
      <c r="EKH30" s="11"/>
      <c r="EKI30" s="11"/>
      <c r="EKJ30" s="11"/>
      <c r="EKK30" s="11"/>
      <c r="EKL30" s="11"/>
      <c r="EKM30" s="11"/>
      <c r="EKN30" s="11"/>
      <c r="EKO30" s="11"/>
      <c r="EKP30" s="11"/>
      <c r="EKQ30" s="11"/>
      <c r="EKR30" s="11"/>
      <c r="EKS30" s="11"/>
      <c r="EKT30" s="11"/>
      <c r="EKU30" s="11"/>
      <c r="EKV30" s="11"/>
      <c r="EKW30" s="11"/>
      <c r="EKX30" s="11"/>
      <c r="EKY30" s="11"/>
      <c r="EKZ30" s="11"/>
      <c r="ELA30" s="11"/>
      <c r="ELB30" s="11"/>
      <c r="ELC30" s="11"/>
      <c r="ELD30" s="11"/>
      <c r="ELE30" s="11"/>
      <c r="ELF30" s="11"/>
      <c r="ELG30" s="11"/>
      <c r="ELH30" s="11"/>
      <c r="ELI30" s="11"/>
      <c r="ELJ30" s="11"/>
      <c r="ELK30" s="11"/>
      <c r="ELL30" s="11"/>
      <c r="ELM30" s="11"/>
      <c r="ELN30" s="11"/>
      <c r="ELO30" s="11"/>
      <c r="ELP30" s="11"/>
      <c r="ELQ30" s="11"/>
      <c r="ELR30" s="11"/>
      <c r="ELS30" s="11"/>
      <c r="ELT30" s="11"/>
      <c r="ELU30" s="11"/>
      <c r="ELV30" s="11"/>
      <c r="ELW30" s="11"/>
      <c r="ELX30" s="11"/>
      <c r="ELY30" s="11"/>
      <c r="ELZ30" s="11"/>
      <c r="EMA30" s="11"/>
      <c r="EMB30" s="11"/>
      <c r="EMC30" s="11"/>
      <c r="EMD30" s="11"/>
      <c r="EME30" s="11"/>
      <c r="EMF30" s="11"/>
      <c r="EMG30" s="11"/>
      <c r="EMH30" s="11"/>
      <c r="EMI30" s="11"/>
      <c r="EMJ30" s="11"/>
      <c r="EMK30" s="11"/>
      <c r="EML30" s="11"/>
      <c r="EMM30" s="11"/>
      <c r="EMN30" s="11"/>
      <c r="EMO30" s="11"/>
      <c r="EMP30" s="11"/>
      <c r="EMQ30" s="11"/>
      <c r="EMR30" s="11"/>
      <c r="EMS30" s="11"/>
      <c r="EMT30" s="11"/>
      <c r="EMU30" s="11"/>
      <c r="EMV30" s="11"/>
      <c r="EMW30" s="11"/>
      <c r="EMX30" s="11"/>
      <c r="EMY30" s="11"/>
      <c r="EMZ30" s="11"/>
      <c r="ENA30" s="11"/>
      <c r="ENB30" s="11"/>
      <c r="ENC30" s="11"/>
      <c r="END30" s="11"/>
      <c r="ENE30" s="11"/>
      <c r="ENF30" s="11"/>
      <c r="ENG30" s="11"/>
      <c r="ENH30" s="11"/>
      <c r="ENI30" s="11"/>
      <c r="ENJ30" s="11"/>
      <c r="ENK30" s="11"/>
      <c r="ENL30" s="11"/>
      <c r="ENM30" s="11"/>
      <c r="ENN30" s="11"/>
      <c r="ENO30" s="11"/>
      <c r="ENP30" s="11"/>
      <c r="ENQ30" s="11"/>
      <c r="ENR30" s="11"/>
      <c r="ENS30" s="11"/>
      <c r="ENT30" s="11"/>
      <c r="ENU30" s="11"/>
      <c r="ENV30" s="11"/>
      <c r="ENW30" s="11"/>
      <c r="ENX30" s="11"/>
      <c r="ENY30" s="11"/>
      <c r="ENZ30" s="11"/>
      <c r="EOA30" s="11"/>
      <c r="EOB30" s="11"/>
      <c r="EOC30" s="11"/>
      <c r="EOD30" s="11"/>
      <c r="EOE30" s="11"/>
      <c r="EOF30" s="11"/>
      <c r="EOG30" s="11"/>
      <c r="EOH30" s="11"/>
      <c r="EOI30" s="11"/>
      <c r="EOJ30" s="11"/>
      <c r="EOK30" s="11"/>
      <c r="EOL30" s="11"/>
      <c r="EOM30" s="11"/>
      <c r="EON30" s="11"/>
      <c r="EOO30" s="11"/>
      <c r="EOP30" s="11"/>
      <c r="EOQ30" s="11"/>
      <c r="EOR30" s="11"/>
      <c r="EOS30" s="11"/>
      <c r="EOT30" s="11"/>
      <c r="EOU30" s="11"/>
      <c r="EOV30" s="11"/>
      <c r="EOW30" s="11"/>
      <c r="EOX30" s="11"/>
      <c r="EOY30" s="11"/>
      <c r="EOZ30" s="11"/>
      <c r="EPA30" s="11"/>
      <c r="EPB30" s="11"/>
      <c r="EPC30" s="11"/>
      <c r="EPD30" s="11"/>
      <c r="EPE30" s="11"/>
      <c r="EPF30" s="11"/>
      <c r="EPG30" s="11"/>
      <c r="EPH30" s="11"/>
      <c r="EPI30" s="11"/>
      <c r="EPJ30" s="11"/>
      <c r="EPK30" s="11"/>
      <c r="EPL30" s="11"/>
      <c r="EPM30" s="11"/>
      <c r="EPN30" s="11"/>
      <c r="EPO30" s="11"/>
      <c r="EPP30" s="11"/>
      <c r="EPQ30" s="11"/>
      <c r="EPR30" s="11"/>
      <c r="EPS30" s="11"/>
      <c r="EPT30" s="11"/>
      <c r="EPU30" s="11"/>
      <c r="EPV30" s="11"/>
      <c r="EPW30" s="11"/>
      <c r="EPX30" s="11"/>
      <c r="EPY30" s="11"/>
      <c r="EPZ30" s="11"/>
      <c r="EQA30" s="11"/>
      <c r="EQB30" s="11"/>
      <c r="EQC30" s="11"/>
      <c r="EQD30" s="11"/>
      <c r="EQE30" s="11"/>
      <c r="EQF30" s="11"/>
      <c r="EQG30" s="11"/>
      <c r="EQH30" s="11"/>
      <c r="EQI30" s="11"/>
      <c r="EQJ30" s="11"/>
      <c r="EQK30" s="11"/>
      <c r="EQL30" s="11"/>
      <c r="EQM30" s="11"/>
      <c r="EQN30" s="11"/>
      <c r="EQO30" s="11"/>
      <c r="EQP30" s="11"/>
      <c r="EQQ30" s="11"/>
      <c r="EQR30" s="11"/>
      <c r="EQS30" s="11"/>
      <c r="EQT30" s="11"/>
      <c r="EQU30" s="11"/>
      <c r="EQV30" s="11"/>
      <c r="EQW30" s="11"/>
      <c r="EQX30" s="11"/>
      <c r="EQY30" s="11"/>
      <c r="EQZ30" s="11"/>
      <c r="ERA30" s="11"/>
      <c r="ERB30" s="11"/>
      <c r="ERC30" s="11"/>
      <c r="ERD30" s="11"/>
      <c r="ERE30" s="11"/>
      <c r="ERF30" s="11"/>
      <c r="ERG30" s="11"/>
      <c r="ERH30" s="11"/>
      <c r="ERI30" s="11"/>
      <c r="ERJ30" s="11"/>
      <c r="ERK30" s="11"/>
      <c r="ERL30" s="11"/>
      <c r="ERM30" s="11"/>
      <c r="ERN30" s="11"/>
      <c r="ERO30" s="11"/>
      <c r="ERP30" s="11"/>
      <c r="ERQ30" s="11"/>
      <c r="ERR30" s="11"/>
      <c r="ERS30" s="11"/>
      <c r="ERT30" s="11"/>
      <c r="ERU30" s="11"/>
      <c r="ERV30" s="11"/>
      <c r="ERW30" s="11"/>
      <c r="ERX30" s="11"/>
      <c r="ERY30" s="11"/>
      <c r="ERZ30" s="11"/>
      <c r="ESA30" s="11"/>
      <c r="ESB30" s="11"/>
      <c r="ESC30" s="11"/>
      <c r="ESD30" s="11"/>
      <c r="ESE30" s="11"/>
      <c r="ESF30" s="11"/>
      <c r="ESG30" s="11"/>
      <c r="ESH30" s="11"/>
      <c r="ESI30" s="11"/>
      <c r="ESJ30" s="11"/>
      <c r="ESK30" s="11"/>
      <c r="ESL30" s="11"/>
      <c r="ESM30" s="11"/>
      <c r="ESN30" s="11"/>
      <c r="ESO30" s="11"/>
      <c r="ESP30" s="11"/>
      <c r="ESQ30" s="11"/>
      <c r="ESR30" s="11"/>
      <c r="ESS30" s="11"/>
      <c r="EST30" s="11"/>
      <c r="ESU30" s="11"/>
      <c r="ESV30" s="11"/>
      <c r="ESW30" s="11"/>
      <c r="ESX30" s="11"/>
      <c r="ESY30" s="11"/>
      <c r="ESZ30" s="11"/>
      <c r="ETA30" s="11"/>
      <c r="ETB30" s="11"/>
      <c r="ETC30" s="11"/>
      <c r="ETD30" s="11"/>
      <c r="ETE30" s="11"/>
      <c r="ETF30" s="11"/>
      <c r="ETG30" s="11"/>
      <c r="ETH30" s="11"/>
      <c r="ETI30" s="11"/>
      <c r="ETJ30" s="11"/>
      <c r="ETK30" s="11"/>
      <c r="ETL30" s="11"/>
      <c r="ETM30" s="11"/>
      <c r="ETN30" s="11"/>
      <c r="ETO30" s="11"/>
      <c r="ETP30" s="11"/>
      <c r="ETQ30" s="11"/>
      <c r="ETR30" s="11"/>
      <c r="ETS30" s="11"/>
      <c r="ETT30" s="11"/>
      <c r="ETU30" s="11"/>
      <c r="ETV30" s="11"/>
      <c r="ETW30" s="11"/>
      <c r="ETX30" s="11"/>
      <c r="ETY30" s="11"/>
      <c r="ETZ30" s="11"/>
      <c r="EUA30" s="11"/>
      <c r="EUB30" s="11"/>
      <c r="EUC30" s="11"/>
      <c r="EUD30" s="11"/>
      <c r="EUE30" s="11"/>
      <c r="EUF30" s="11"/>
      <c r="EUG30" s="11"/>
      <c r="EUH30" s="11"/>
      <c r="EUI30" s="11"/>
      <c r="EUJ30" s="11"/>
      <c r="EUK30" s="11"/>
      <c r="EUL30" s="11"/>
      <c r="EUM30" s="11"/>
      <c r="EUN30" s="11"/>
      <c r="EUO30" s="11"/>
      <c r="EUP30" s="11"/>
      <c r="EUQ30" s="11"/>
      <c r="EUR30" s="11"/>
      <c r="EUS30" s="11"/>
      <c r="EUT30" s="11"/>
      <c r="EUU30" s="11"/>
      <c r="EUV30" s="11"/>
      <c r="EUW30" s="11"/>
      <c r="EUX30" s="11"/>
      <c r="EUY30" s="11"/>
      <c r="EUZ30" s="11"/>
      <c r="EVA30" s="11"/>
      <c r="EVB30" s="11"/>
      <c r="EVC30" s="11"/>
      <c r="EVD30" s="11"/>
      <c r="EVE30" s="11"/>
      <c r="EVF30" s="11"/>
      <c r="EVG30" s="11"/>
      <c r="EVH30" s="11"/>
      <c r="EVI30" s="11"/>
      <c r="EVJ30" s="11"/>
      <c r="EVK30" s="11"/>
      <c r="EVL30" s="11"/>
      <c r="EVM30" s="11"/>
      <c r="EVN30" s="11"/>
      <c r="EVO30" s="11"/>
      <c r="EVP30" s="11"/>
      <c r="EVQ30" s="11"/>
      <c r="EVR30" s="11"/>
      <c r="EVS30" s="11"/>
      <c r="EVT30" s="11"/>
      <c r="EVU30" s="11"/>
      <c r="EVV30" s="11"/>
      <c r="EVW30" s="11"/>
      <c r="EVX30" s="11"/>
      <c r="EVY30" s="11"/>
      <c r="EVZ30" s="11"/>
      <c r="EWA30" s="11"/>
      <c r="EWB30" s="11"/>
      <c r="EWC30" s="11"/>
      <c r="EWD30" s="11"/>
      <c r="EWE30" s="11"/>
      <c r="EWF30" s="11"/>
      <c r="EWG30" s="11"/>
      <c r="EWH30" s="11"/>
      <c r="EWI30" s="11"/>
      <c r="EWJ30" s="11"/>
      <c r="EWK30" s="11"/>
      <c r="EWL30" s="11"/>
      <c r="EWM30" s="11"/>
      <c r="EWN30" s="11"/>
      <c r="EWO30" s="11"/>
      <c r="EWP30" s="11"/>
      <c r="EWQ30" s="11"/>
      <c r="EWR30" s="11"/>
      <c r="EWS30" s="11"/>
      <c r="EWT30" s="11"/>
      <c r="EWU30" s="11"/>
      <c r="EWV30" s="11"/>
      <c r="EWW30" s="11"/>
      <c r="EWX30" s="11"/>
      <c r="EWY30" s="11"/>
      <c r="EWZ30" s="11"/>
      <c r="EXA30" s="11"/>
      <c r="EXB30" s="11"/>
      <c r="EXC30" s="11"/>
      <c r="EXD30" s="11"/>
      <c r="EXE30" s="11"/>
      <c r="EXF30" s="11"/>
      <c r="EXG30" s="11"/>
      <c r="EXH30" s="11"/>
      <c r="EXI30" s="11"/>
      <c r="EXJ30" s="11"/>
      <c r="EXK30" s="11"/>
      <c r="EXL30" s="11"/>
      <c r="EXM30" s="11"/>
      <c r="EXN30" s="11"/>
      <c r="EXO30" s="11"/>
      <c r="EXP30" s="11"/>
      <c r="EXQ30" s="11"/>
      <c r="EXR30" s="11"/>
      <c r="EXS30" s="11"/>
      <c r="EXT30" s="11"/>
      <c r="EXU30" s="11"/>
      <c r="EXV30" s="11"/>
      <c r="EXW30" s="11"/>
      <c r="EXX30" s="11"/>
      <c r="EXY30" s="11"/>
      <c r="EXZ30" s="11"/>
      <c r="EYA30" s="11"/>
      <c r="EYB30" s="11"/>
      <c r="EYC30" s="11"/>
      <c r="EYD30" s="11"/>
      <c r="EYE30" s="11"/>
      <c r="EYF30" s="11"/>
      <c r="EYG30" s="11"/>
      <c r="EYH30" s="11"/>
      <c r="EYI30" s="11"/>
      <c r="EYJ30" s="11"/>
      <c r="EYK30" s="11"/>
      <c r="EYL30" s="11"/>
      <c r="EYM30" s="11"/>
      <c r="EYN30" s="11"/>
      <c r="EYO30" s="11"/>
      <c r="EYP30" s="11"/>
      <c r="EYQ30" s="11"/>
      <c r="EYR30" s="11"/>
      <c r="EYS30" s="11"/>
      <c r="EYT30" s="11"/>
      <c r="EYU30" s="11"/>
      <c r="EYV30" s="11"/>
      <c r="EYW30" s="11"/>
      <c r="EYX30" s="11"/>
      <c r="EYY30" s="11"/>
      <c r="EYZ30" s="11"/>
      <c r="EZA30" s="11"/>
      <c r="EZB30" s="11"/>
      <c r="EZC30" s="11"/>
      <c r="EZD30" s="11"/>
      <c r="EZE30" s="11"/>
      <c r="EZF30" s="11"/>
      <c r="EZG30" s="11"/>
      <c r="EZH30" s="11"/>
      <c r="EZI30" s="11"/>
      <c r="EZJ30" s="11"/>
      <c r="EZK30" s="11"/>
      <c r="EZL30" s="11"/>
      <c r="EZM30" s="11"/>
      <c r="EZN30" s="11"/>
      <c r="EZO30" s="11"/>
      <c r="EZP30" s="11"/>
      <c r="EZQ30" s="11"/>
      <c r="EZR30" s="11"/>
      <c r="EZS30" s="11"/>
      <c r="EZT30" s="11"/>
      <c r="EZU30" s="11"/>
      <c r="EZV30" s="11"/>
      <c r="EZW30" s="11"/>
      <c r="EZX30" s="11"/>
      <c r="EZY30" s="11"/>
      <c r="EZZ30" s="11"/>
      <c r="FAA30" s="11"/>
      <c r="FAB30" s="11"/>
      <c r="FAC30" s="11"/>
      <c r="FAD30" s="11"/>
      <c r="FAE30" s="11"/>
      <c r="FAF30" s="11"/>
      <c r="FAG30" s="11"/>
      <c r="FAH30" s="11"/>
      <c r="FAI30" s="11"/>
      <c r="FAJ30" s="11"/>
      <c r="FAK30" s="11"/>
      <c r="FAL30" s="11"/>
      <c r="FAM30" s="11"/>
      <c r="FAN30" s="11"/>
      <c r="FAO30" s="11"/>
      <c r="FAP30" s="11"/>
      <c r="FAQ30" s="11"/>
      <c r="FAR30" s="11"/>
      <c r="FAS30" s="11"/>
      <c r="FAT30" s="11"/>
      <c r="FAU30" s="11"/>
      <c r="FAV30" s="11"/>
      <c r="FAW30" s="11"/>
      <c r="FAX30" s="11"/>
      <c r="FAY30" s="11"/>
      <c r="FAZ30" s="11"/>
      <c r="FBA30" s="11"/>
      <c r="FBB30" s="11"/>
      <c r="FBC30" s="11"/>
      <c r="FBD30" s="11"/>
      <c r="FBE30" s="11"/>
      <c r="FBF30" s="11"/>
      <c r="FBG30" s="11"/>
      <c r="FBH30" s="11"/>
      <c r="FBI30" s="11"/>
      <c r="FBJ30" s="11"/>
      <c r="FBK30" s="11"/>
      <c r="FBL30" s="11"/>
      <c r="FBM30" s="11"/>
      <c r="FBN30" s="11"/>
      <c r="FBO30" s="11"/>
      <c r="FBP30" s="11"/>
      <c r="FBQ30" s="11"/>
      <c r="FBR30" s="11"/>
      <c r="FBS30" s="11"/>
      <c r="FBT30" s="11"/>
      <c r="FBU30" s="11"/>
      <c r="FBV30" s="11"/>
      <c r="FBW30" s="11"/>
      <c r="FBX30" s="11"/>
      <c r="FBY30" s="11"/>
      <c r="FBZ30" s="11"/>
      <c r="FCA30" s="11"/>
      <c r="FCB30" s="11"/>
      <c r="FCC30" s="11"/>
      <c r="FCD30" s="11"/>
      <c r="FCE30" s="11"/>
      <c r="FCF30" s="11"/>
      <c r="FCG30" s="11"/>
      <c r="FCH30" s="11"/>
      <c r="FCI30" s="11"/>
      <c r="FCJ30" s="11"/>
      <c r="FCK30" s="11"/>
      <c r="FCL30" s="11"/>
      <c r="FCM30" s="11"/>
      <c r="FCN30" s="11"/>
      <c r="FCO30" s="11"/>
      <c r="FCP30" s="11"/>
      <c r="FCQ30" s="11"/>
      <c r="FCR30" s="11"/>
      <c r="FCS30" s="11"/>
      <c r="FCT30" s="11"/>
      <c r="FCU30" s="11"/>
      <c r="FCV30" s="11"/>
      <c r="FCW30" s="11"/>
      <c r="FCX30" s="11"/>
      <c r="FCY30" s="11"/>
      <c r="FCZ30" s="11"/>
      <c r="FDA30" s="11"/>
      <c r="FDB30" s="11"/>
      <c r="FDC30" s="11"/>
      <c r="FDD30" s="11"/>
      <c r="FDE30" s="11"/>
      <c r="FDF30" s="11"/>
      <c r="FDG30" s="11"/>
      <c r="FDH30" s="11"/>
      <c r="FDI30" s="11"/>
      <c r="FDJ30" s="11"/>
      <c r="FDK30" s="11"/>
      <c r="FDL30" s="11"/>
      <c r="FDM30" s="11"/>
      <c r="FDN30" s="11"/>
      <c r="FDO30" s="11"/>
      <c r="FDP30" s="11"/>
      <c r="FDQ30" s="11"/>
      <c r="FDR30" s="11"/>
      <c r="FDS30" s="11"/>
      <c r="FDT30" s="11"/>
      <c r="FDU30" s="11"/>
      <c r="FDV30" s="11"/>
      <c r="FDW30" s="11"/>
      <c r="FDX30" s="11"/>
      <c r="FDY30" s="11"/>
      <c r="FDZ30" s="11"/>
      <c r="FEA30" s="11"/>
      <c r="FEB30" s="11"/>
      <c r="FEC30" s="11"/>
      <c r="FED30" s="11"/>
      <c r="FEE30" s="11"/>
      <c r="FEF30" s="11"/>
      <c r="FEG30" s="11"/>
      <c r="FEH30" s="11"/>
      <c r="FEI30" s="11"/>
      <c r="FEJ30" s="11"/>
      <c r="FEK30" s="11"/>
      <c r="FEL30" s="11"/>
      <c r="FEM30" s="11"/>
      <c r="FEN30" s="11"/>
      <c r="FEO30" s="11"/>
      <c r="FEP30" s="11"/>
      <c r="FEQ30" s="11"/>
      <c r="FER30" s="11"/>
      <c r="FES30" s="11"/>
      <c r="FET30" s="11"/>
      <c r="FEU30" s="11"/>
      <c r="FEV30" s="11"/>
      <c r="FEW30" s="11"/>
      <c r="FEX30" s="11"/>
      <c r="FEY30" s="11"/>
      <c r="FEZ30" s="11"/>
      <c r="FFA30" s="11"/>
      <c r="FFB30" s="11"/>
      <c r="FFC30" s="11"/>
      <c r="FFD30" s="11"/>
      <c r="FFE30" s="11"/>
      <c r="FFF30" s="11"/>
      <c r="FFG30" s="11"/>
      <c r="FFH30" s="11"/>
      <c r="FFI30" s="11"/>
      <c r="FFJ30" s="11"/>
      <c r="FFK30" s="11"/>
      <c r="FFL30" s="11"/>
      <c r="FFM30" s="11"/>
      <c r="FFN30" s="11"/>
      <c r="FFO30" s="11"/>
      <c r="FFP30" s="11"/>
      <c r="FFQ30" s="11"/>
      <c r="FFR30" s="11"/>
      <c r="FFS30" s="11"/>
      <c r="FFT30" s="11"/>
      <c r="FFU30" s="11"/>
      <c r="FFV30" s="11"/>
      <c r="FFW30" s="11"/>
      <c r="FFX30" s="11"/>
      <c r="FFY30" s="11"/>
      <c r="FFZ30" s="11"/>
      <c r="FGA30" s="11"/>
      <c r="FGB30" s="11"/>
      <c r="FGC30" s="11"/>
      <c r="FGD30" s="11"/>
      <c r="FGE30" s="11"/>
      <c r="FGF30" s="11"/>
      <c r="FGG30" s="11"/>
      <c r="FGH30" s="11"/>
      <c r="FGI30" s="11"/>
      <c r="FGJ30" s="11"/>
      <c r="FGK30" s="11"/>
      <c r="FGL30" s="11"/>
      <c r="FGM30" s="11"/>
      <c r="FGN30" s="11"/>
      <c r="FGO30" s="11"/>
      <c r="FGP30" s="11"/>
      <c r="FGQ30" s="11"/>
      <c r="FGR30" s="11"/>
      <c r="FGS30" s="11"/>
      <c r="FGT30" s="11"/>
      <c r="FGU30" s="11"/>
      <c r="FGV30" s="11"/>
      <c r="FGW30" s="11"/>
      <c r="FGX30" s="11"/>
      <c r="FGY30" s="11"/>
      <c r="FGZ30" s="11"/>
      <c r="FHA30" s="11"/>
      <c r="FHB30" s="11"/>
      <c r="FHC30" s="11"/>
      <c r="FHD30" s="11"/>
      <c r="FHE30" s="11"/>
      <c r="FHF30" s="11"/>
      <c r="FHG30" s="11"/>
      <c r="FHH30" s="11"/>
      <c r="FHI30" s="11"/>
      <c r="FHJ30" s="11"/>
      <c r="FHK30" s="11"/>
      <c r="FHL30" s="11"/>
      <c r="FHM30" s="11"/>
      <c r="FHN30" s="11"/>
      <c r="FHO30" s="11"/>
      <c r="FHP30" s="11"/>
      <c r="FHQ30" s="11"/>
      <c r="FHR30" s="11"/>
      <c r="FHS30" s="11"/>
      <c r="FHT30" s="11"/>
      <c r="FHU30" s="11"/>
      <c r="FHV30" s="11"/>
      <c r="FHW30" s="11"/>
      <c r="FHX30" s="11"/>
      <c r="FHY30" s="11"/>
      <c r="FHZ30" s="11"/>
      <c r="FIA30" s="11"/>
      <c r="FIB30" s="11"/>
      <c r="FIC30" s="11"/>
      <c r="FID30" s="11"/>
      <c r="FIE30" s="11"/>
      <c r="FIF30" s="11"/>
      <c r="FIG30" s="11"/>
      <c r="FIH30" s="11"/>
      <c r="FII30" s="11"/>
      <c r="FIJ30" s="11"/>
      <c r="FIK30" s="11"/>
      <c r="FIL30" s="11"/>
      <c r="FIM30" s="11"/>
      <c r="FIN30" s="11"/>
      <c r="FIO30" s="11"/>
      <c r="FIP30" s="11"/>
      <c r="FIQ30" s="11"/>
      <c r="FIR30" s="11"/>
      <c r="FIS30" s="11"/>
      <c r="FIT30" s="11"/>
      <c r="FIU30" s="11"/>
      <c r="FIV30" s="11"/>
      <c r="FIW30" s="11"/>
      <c r="FIX30" s="11"/>
      <c r="FIY30" s="11"/>
      <c r="FIZ30" s="11"/>
      <c r="FJA30" s="11"/>
      <c r="FJB30" s="11"/>
      <c r="FJC30" s="11"/>
      <c r="FJD30" s="11"/>
      <c r="FJE30" s="11"/>
      <c r="FJF30" s="11"/>
      <c r="FJG30" s="11"/>
      <c r="FJH30" s="11"/>
      <c r="FJI30" s="11"/>
      <c r="FJJ30" s="11"/>
      <c r="FJK30" s="11"/>
      <c r="FJL30" s="11"/>
      <c r="FJM30" s="11"/>
      <c r="FJN30" s="11"/>
      <c r="FJO30" s="11"/>
      <c r="FJP30" s="11"/>
      <c r="FJQ30" s="11"/>
      <c r="FJR30" s="11"/>
      <c r="FJS30" s="11"/>
      <c r="FJT30" s="11"/>
      <c r="FJU30" s="11"/>
      <c r="FJV30" s="11"/>
      <c r="FJW30" s="11"/>
      <c r="FJX30" s="11"/>
      <c r="FJY30" s="11"/>
      <c r="FJZ30" s="11"/>
      <c r="FKA30" s="11"/>
      <c r="FKB30" s="11"/>
      <c r="FKC30" s="11"/>
      <c r="FKD30" s="11"/>
      <c r="FKE30" s="11"/>
      <c r="FKF30" s="11"/>
      <c r="FKG30" s="11"/>
      <c r="FKH30" s="11"/>
      <c r="FKI30" s="11"/>
      <c r="FKJ30" s="11"/>
      <c r="FKK30" s="11"/>
      <c r="FKL30" s="11"/>
      <c r="FKM30" s="11"/>
      <c r="FKN30" s="11"/>
      <c r="FKO30" s="11"/>
      <c r="FKP30" s="11"/>
      <c r="FKQ30" s="11"/>
      <c r="FKR30" s="11"/>
      <c r="FKS30" s="11"/>
      <c r="FKT30" s="11"/>
      <c r="FKU30" s="11"/>
      <c r="FKV30" s="11"/>
      <c r="FKW30" s="11"/>
      <c r="FKX30" s="11"/>
      <c r="FKY30" s="11"/>
      <c r="FKZ30" s="11"/>
      <c r="FLA30" s="11"/>
      <c r="FLB30" s="11"/>
      <c r="FLC30" s="11"/>
      <c r="FLD30" s="11"/>
      <c r="FLE30" s="11"/>
      <c r="FLF30" s="11"/>
      <c r="FLG30" s="11"/>
      <c r="FLH30" s="11"/>
      <c r="FLI30" s="11"/>
      <c r="FLJ30" s="11"/>
      <c r="FLK30" s="11"/>
      <c r="FLL30" s="11"/>
      <c r="FLM30" s="11"/>
      <c r="FLN30" s="11"/>
      <c r="FLO30" s="11"/>
      <c r="FLP30" s="11"/>
      <c r="FLQ30" s="11"/>
      <c r="FLR30" s="11"/>
      <c r="FLS30" s="11"/>
      <c r="FLT30" s="11"/>
      <c r="FLU30" s="11"/>
      <c r="FLV30" s="11"/>
      <c r="FLW30" s="11"/>
      <c r="FLX30" s="11"/>
      <c r="FLY30" s="11"/>
      <c r="FLZ30" s="11"/>
      <c r="FMA30" s="11"/>
      <c r="FMB30" s="11"/>
      <c r="FMC30" s="11"/>
      <c r="FMD30" s="11"/>
      <c r="FME30" s="11"/>
      <c r="FMF30" s="11"/>
      <c r="FMG30" s="11"/>
      <c r="FMH30" s="11"/>
      <c r="FMI30" s="11"/>
      <c r="FMJ30" s="11"/>
      <c r="FMK30" s="11"/>
      <c r="FML30" s="11"/>
      <c r="FMM30" s="11"/>
      <c r="FMN30" s="11"/>
      <c r="FMO30" s="11"/>
      <c r="FMP30" s="11"/>
      <c r="FMQ30" s="11"/>
      <c r="FMR30" s="11"/>
      <c r="FMS30" s="11"/>
      <c r="FMT30" s="11"/>
      <c r="FMU30" s="11"/>
      <c r="FMV30" s="11"/>
      <c r="FMW30" s="11"/>
      <c r="FMX30" s="11"/>
      <c r="FMY30" s="11"/>
      <c r="FMZ30" s="11"/>
      <c r="FNA30" s="11"/>
      <c r="FNB30" s="11"/>
      <c r="FNC30" s="11"/>
      <c r="FND30" s="11"/>
      <c r="FNE30" s="11"/>
      <c r="FNF30" s="11"/>
      <c r="FNG30" s="11"/>
      <c r="FNH30" s="11"/>
      <c r="FNI30" s="11"/>
      <c r="FNJ30" s="11"/>
      <c r="FNK30" s="11"/>
      <c r="FNL30" s="11"/>
      <c r="FNM30" s="11"/>
      <c r="FNN30" s="11"/>
      <c r="FNO30" s="11"/>
      <c r="FNP30" s="11"/>
      <c r="FNQ30" s="11"/>
      <c r="FNR30" s="11"/>
      <c r="FNS30" s="11"/>
      <c r="FNT30" s="11"/>
      <c r="FNU30" s="11"/>
      <c r="FNV30" s="11"/>
      <c r="FNW30" s="11"/>
      <c r="FNX30" s="11"/>
      <c r="FNY30" s="11"/>
      <c r="FNZ30" s="11"/>
      <c r="FOA30" s="11"/>
      <c r="FOB30" s="11"/>
      <c r="FOC30" s="11"/>
      <c r="FOD30" s="11"/>
      <c r="FOE30" s="11"/>
      <c r="FOF30" s="11"/>
      <c r="FOG30" s="11"/>
      <c r="FOH30" s="11"/>
      <c r="FOI30" s="11"/>
      <c r="FOJ30" s="11"/>
      <c r="FOK30" s="11"/>
      <c r="FOL30" s="11"/>
      <c r="FOM30" s="11"/>
      <c r="FON30" s="11"/>
      <c r="FOO30" s="11"/>
      <c r="FOP30" s="11"/>
      <c r="FOQ30" s="11"/>
      <c r="FOR30" s="11"/>
      <c r="FOS30" s="11"/>
      <c r="FOT30" s="11"/>
      <c r="FOU30" s="11"/>
      <c r="FOV30" s="11"/>
      <c r="FOW30" s="11"/>
      <c r="FOX30" s="11"/>
      <c r="FOY30" s="11"/>
      <c r="FOZ30" s="11"/>
      <c r="FPA30" s="11"/>
      <c r="FPB30" s="11"/>
      <c r="FPC30" s="11"/>
      <c r="FPD30" s="11"/>
      <c r="FPE30" s="11"/>
      <c r="FPF30" s="11"/>
      <c r="FPG30" s="11"/>
      <c r="FPH30" s="11"/>
      <c r="FPI30" s="11"/>
      <c r="FPJ30" s="11"/>
      <c r="FPK30" s="11"/>
      <c r="FPL30" s="11"/>
      <c r="FPM30" s="11"/>
      <c r="FPN30" s="11"/>
      <c r="FPO30" s="11"/>
      <c r="FPP30" s="11"/>
      <c r="FPQ30" s="11"/>
      <c r="FPR30" s="11"/>
      <c r="FPS30" s="11"/>
      <c r="FPT30" s="11"/>
      <c r="FPU30" s="11"/>
      <c r="FPV30" s="11"/>
      <c r="FPW30" s="11"/>
      <c r="FPX30" s="11"/>
      <c r="FPY30" s="11"/>
      <c r="FPZ30" s="11"/>
      <c r="FQA30" s="11"/>
      <c r="FQB30" s="11"/>
      <c r="FQC30" s="11"/>
      <c r="FQD30" s="11"/>
      <c r="FQE30" s="11"/>
      <c r="FQF30" s="11"/>
      <c r="FQG30" s="11"/>
      <c r="FQH30" s="11"/>
      <c r="FQI30" s="11"/>
      <c r="FQJ30" s="11"/>
      <c r="FQK30" s="11"/>
      <c r="FQL30" s="11"/>
      <c r="FQM30" s="11"/>
      <c r="FQN30" s="11"/>
      <c r="FQO30" s="11"/>
      <c r="FQP30" s="11"/>
      <c r="FQQ30" s="11"/>
      <c r="FQR30" s="11"/>
      <c r="FQS30" s="11"/>
      <c r="FQT30" s="11"/>
      <c r="FQU30" s="11"/>
      <c r="FQV30" s="11"/>
      <c r="FQW30" s="11"/>
      <c r="FQX30" s="11"/>
      <c r="FQY30" s="11"/>
      <c r="FQZ30" s="11"/>
      <c r="FRA30" s="11"/>
      <c r="FRB30" s="11"/>
      <c r="FRC30" s="11"/>
      <c r="FRD30" s="11"/>
      <c r="FRE30" s="11"/>
      <c r="FRF30" s="11"/>
      <c r="FRG30" s="11"/>
      <c r="FRH30" s="11"/>
      <c r="FRI30" s="11"/>
      <c r="FRJ30" s="11"/>
      <c r="FRK30" s="11"/>
      <c r="FRL30" s="11"/>
      <c r="FRM30" s="11"/>
      <c r="FRN30" s="11"/>
      <c r="FRO30" s="11"/>
      <c r="FRP30" s="11"/>
      <c r="FRQ30" s="11"/>
      <c r="FRR30" s="11"/>
      <c r="FRS30" s="11"/>
      <c r="FRT30" s="11"/>
      <c r="FRU30" s="11"/>
      <c r="FRV30" s="11"/>
      <c r="FRW30" s="11"/>
      <c r="FRX30" s="11"/>
      <c r="FRY30" s="11"/>
      <c r="FRZ30" s="11"/>
      <c r="FSA30" s="11"/>
      <c r="FSB30" s="11"/>
      <c r="FSC30" s="11"/>
      <c r="FSD30" s="11"/>
      <c r="FSE30" s="11"/>
      <c r="FSF30" s="11"/>
      <c r="FSG30" s="11"/>
      <c r="FSH30" s="11"/>
      <c r="FSI30" s="11"/>
      <c r="FSJ30" s="11"/>
      <c r="FSK30" s="11"/>
      <c r="FSL30" s="11"/>
      <c r="FSM30" s="11"/>
      <c r="FSN30" s="11"/>
      <c r="FSO30" s="11"/>
      <c r="FSP30" s="11"/>
      <c r="FSQ30" s="11"/>
      <c r="FSR30" s="11"/>
      <c r="FSS30" s="11"/>
      <c r="FST30" s="11"/>
      <c r="FSU30" s="11"/>
      <c r="FSV30" s="11"/>
      <c r="FSW30" s="11"/>
      <c r="FSX30" s="11"/>
      <c r="FSY30" s="11"/>
      <c r="FSZ30" s="11"/>
      <c r="FTA30" s="11"/>
      <c r="FTB30" s="11"/>
      <c r="FTC30" s="11"/>
      <c r="FTD30" s="11"/>
      <c r="FTE30" s="11"/>
      <c r="FTF30" s="11"/>
      <c r="FTG30" s="11"/>
      <c r="FTH30" s="11"/>
      <c r="FTI30" s="11"/>
      <c r="FTJ30" s="11"/>
      <c r="FTK30" s="11"/>
      <c r="FTL30" s="11"/>
      <c r="FTM30" s="11"/>
      <c r="FTN30" s="11"/>
      <c r="FTO30" s="11"/>
      <c r="FTP30" s="11"/>
      <c r="FTQ30" s="11"/>
      <c r="FTR30" s="11"/>
      <c r="FTS30" s="11"/>
      <c r="FTT30" s="11"/>
      <c r="FTU30" s="11"/>
      <c r="FTV30" s="11"/>
      <c r="FTW30" s="11"/>
      <c r="FTX30" s="11"/>
      <c r="FTY30" s="11"/>
      <c r="FTZ30" s="11"/>
      <c r="FUA30" s="11"/>
      <c r="FUB30" s="11"/>
      <c r="FUC30" s="11"/>
      <c r="FUD30" s="11"/>
      <c r="FUE30" s="11"/>
      <c r="FUF30" s="11"/>
      <c r="FUG30" s="11"/>
      <c r="FUH30" s="11"/>
      <c r="FUI30" s="11"/>
      <c r="FUJ30" s="11"/>
      <c r="FUK30" s="11"/>
      <c r="FUL30" s="11"/>
      <c r="FUM30" s="11"/>
      <c r="FUN30" s="11"/>
      <c r="FUO30" s="11"/>
      <c r="FUP30" s="11"/>
      <c r="FUQ30" s="11"/>
      <c r="FUR30" s="11"/>
      <c r="FUS30" s="11"/>
      <c r="FUT30" s="11"/>
      <c r="FUU30" s="11"/>
      <c r="FUV30" s="11"/>
      <c r="FUW30" s="11"/>
      <c r="FUX30" s="11"/>
      <c r="FUY30" s="11"/>
      <c r="FUZ30" s="11"/>
      <c r="FVA30" s="11"/>
      <c r="FVB30" s="11"/>
      <c r="FVC30" s="11"/>
      <c r="FVD30" s="11"/>
      <c r="FVE30" s="11"/>
      <c r="FVF30" s="11"/>
      <c r="FVG30" s="11"/>
      <c r="FVH30" s="11"/>
      <c r="FVI30" s="11"/>
      <c r="FVJ30" s="11"/>
      <c r="FVK30" s="11"/>
      <c r="FVL30" s="11"/>
      <c r="FVM30" s="11"/>
      <c r="FVN30" s="11"/>
      <c r="FVO30" s="11"/>
      <c r="FVP30" s="11"/>
      <c r="FVQ30" s="11"/>
      <c r="FVR30" s="11"/>
      <c r="FVS30" s="11"/>
      <c r="FVT30" s="11"/>
      <c r="FVU30" s="11"/>
      <c r="FVV30" s="11"/>
      <c r="FVW30" s="11"/>
      <c r="FVX30" s="11"/>
      <c r="FVY30" s="11"/>
      <c r="FVZ30" s="11"/>
      <c r="FWA30" s="11"/>
      <c r="FWB30" s="11"/>
      <c r="FWC30" s="11"/>
      <c r="FWD30" s="11"/>
      <c r="FWE30" s="11"/>
      <c r="FWF30" s="11"/>
      <c r="FWG30" s="11"/>
      <c r="FWH30" s="11"/>
      <c r="FWI30" s="11"/>
      <c r="FWJ30" s="11"/>
      <c r="FWK30" s="11"/>
      <c r="FWL30" s="11"/>
      <c r="FWM30" s="11"/>
      <c r="FWN30" s="11"/>
      <c r="FWO30" s="11"/>
      <c r="FWP30" s="11"/>
      <c r="FWQ30" s="11"/>
      <c r="FWR30" s="11"/>
      <c r="FWS30" s="11"/>
      <c r="FWT30" s="11"/>
      <c r="FWU30" s="11"/>
      <c r="FWV30" s="11"/>
      <c r="FWW30" s="11"/>
      <c r="FWX30" s="11"/>
      <c r="FWY30" s="11"/>
      <c r="FWZ30" s="11"/>
      <c r="FXA30" s="11"/>
      <c r="FXB30" s="11"/>
      <c r="FXC30" s="11"/>
      <c r="FXD30" s="11"/>
      <c r="FXE30" s="11"/>
      <c r="FXF30" s="11"/>
      <c r="FXG30" s="11"/>
      <c r="FXH30" s="11"/>
      <c r="FXI30" s="11"/>
      <c r="FXJ30" s="11"/>
      <c r="FXK30" s="11"/>
      <c r="FXL30" s="11"/>
      <c r="FXM30" s="11"/>
      <c r="FXN30" s="11"/>
      <c r="FXO30" s="11"/>
      <c r="FXP30" s="11"/>
      <c r="FXQ30" s="11"/>
      <c r="FXR30" s="11"/>
      <c r="FXS30" s="11"/>
      <c r="FXT30" s="11"/>
      <c r="FXU30" s="11"/>
      <c r="FXV30" s="11"/>
      <c r="FXW30" s="11"/>
      <c r="FXX30" s="11"/>
      <c r="FXY30" s="11"/>
      <c r="FXZ30" s="11"/>
      <c r="FYA30" s="11"/>
      <c r="FYB30" s="11"/>
      <c r="FYC30" s="11"/>
      <c r="FYD30" s="11"/>
      <c r="FYE30" s="11"/>
      <c r="FYF30" s="11"/>
      <c r="FYG30" s="11"/>
      <c r="FYH30" s="11"/>
      <c r="FYI30" s="11"/>
      <c r="FYJ30" s="11"/>
      <c r="FYK30" s="11"/>
      <c r="FYL30" s="11"/>
      <c r="FYM30" s="11"/>
      <c r="FYN30" s="11"/>
      <c r="FYO30" s="11"/>
      <c r="FYP30" s="11"/>
      <c r="FYQ30" s="11"/>
      <c r="FYR30" s="11"/>
      <c r="FYS30" s="11"/>
      <c r="FYT30" s="11"/>
      <c r="FYU30" s="11"/>
      <c r="FYV30" s="11"/>
      <c r="FYW30" s="11"/>
      <c r="FYX30" s="11"/>
      <c r="FYY30" s="11"/>
      <c r="FYZ30" s="11"/>
      <c r="FZA30" s="11"/>
      <c r="FZB30" s="11"/>
      <c r="FZC30" s="11"/>
      <c r="FZD30" s="11"/>
      <c r="FZE30" s="11"/>
      <c r="FZF30" s="11"/>
      <c r="FZG30" s="11"/>
      <c r="FZH30" s="11"/>
      <c r="FZI30" s="11"/>
      <c r="FZJ30" s="11"/>
      <c r="FZK30" s="11"/>
      <c r="FZL30" s="11"/>
      <c r="FZM30" s="11"/>
      <c r="FZN30" s="11"/>
      <c r="FZO30" s="11"/>
      <c r="FZP30" s="11"/>
      <c r="FZQ30" s="11"/>
      <c r="FZR30" s="11"/>
      <c r="FZS30" s="11"/>
      <c r="FZT30" s="11"/>
      <c r="FZU30" s="11"/>
      <c r="FZV30" s="11"/>
      <c r="FZW30" s="11"/>
      <c r="FZX30" s="11"/>
      <c r="FZY30" s="11"/>
      <c r="FZZ30" s="11"/>
      <c r="GAA30" s="11"/>
      <c r="GAB30" s="11"/>
      <c r="GAC30" s="11"/>
      <c r="GAD30" s="11"/>
      <c r="GAE30" s="11"/>
      <c r="GAF30" s="11"/>
      <c r="GAG30" s="11"/>
      <c r="GAH30" s="11"/>
      <c r="GAI30" s="11"/>
      <c r="GAJ30" s="11"/>
      <c r="GAK30" s="11"/>
      <c r="GAL30" s="11"/>
      <c r="GAM30" s="11"/>
      <c r="GAN30" s="11"/>
      <c r="GAO30" s="11"/>
      <c r="GAP30" s="11"/>
      <c r="GAQ30" s="11"/>
      <c r="GAR30" s="11"/>
      <c r="GAS30" s="11"/>
      <c r="GAT30" s="11"/>
      <c r="GAU30" s="11"/>
      <c r="GAV30" s="11"/>
      <c r="GAW30" s="11"/>
      <c r="GAX30" s="11"/>
      <c r="GAY30" s="11"/>
      <c r="GAZ30" s="11"/>
      <c r="GBA30" s="11"/>
      <c r="GBB30" s="11"/>
      <c r="GBC30" s="11"/>
      <c r="GBD30" s="11"/>
      <c r="GBE30" s="11"/>
      <c r="GBF30" s="11"/>
      <c r="GBG30" s="11"/>
      <c r="GBH30" s="11"/>
      <c r="GBI30" s="11"/>
      <c r="GBJ30" s="11"/>
      <c r="GBK30" s="11"/>
      <c r="GBL30" s="11"/>
      <c r="GBM30" s="11"/>
      <c r="GBN30" s="11"/>
      <c r="GBO30" s="11"/>
      <c r="GBP30" s="11"/>
      <c r="GBQ30" s="11"/>
      <c r="GBR30" s="11"/>
      <c r="GBS30" s="11"/>
      <c r="GBT30" s="11"/>
      <c r="GBU30" s="11"/>
      <c r="GBV30" s="11"/>
      <c r="GBW30" s="11"/>
      <c r="GBX30" s="11"/>
      <c r="GBY30" s="11"/>
      <c r="GBZ30" s="11"/>
      <c r="GCA30" s="11"/>
      <c r="GCB30" s="11"/>
      <c r="GCC30" s="11"/>
      <c r="GCD30" s="11"/>
      <c r="GCE30" s="11"/>
      <c r="GCF30" s="11"/>
      <c r="GCG30" s="11"/>
      <c r="GCH30" s="11"/>
      <c r="GCI30" s="11"/>
      <c r="GCJ30" s="11"/>
      <c r="GCK30" s="11"/>
      <c r="GCL30" s="11"/>
      <c r="GCM30" s="11"/>
      <c r="GCN30" s="11"/>
      <c r="GCO30" s="11"/>
      <c r="GCP30" s="11"/>
      <c r="GCQ30" s="11"/>
      <c r="GCR30" s="11"/>
      <c r="GCS30" s="11"/>
      <c r="GCT30" s="11"/>
      <c r="GCU30" s="11"/>
      <c r="GCV30" s="11"/>
      <c r="GCW30" s="11"/>
      <c r="GCX30" s="11"/>
      <c r="GCY30" s="11"/>
      <c r="GCZ30" s="11"/>
      <c r="GDA30" s="11"/>
      <c r="GDB30" s="11"/>
      <c r="GDC30" s="11"/>
      <c r="GDD30" s="11"/>
      <c r="GDE30" s="11"/>
      <c r="GDF30" s="11"/>
      <c r="GDG30" s="11"/>
      <c r="GDH30" s="11"/>
      <c r="GDI30" s="11"/>
      <c r="GDJ30" s="11"/>
      <c r="GDK30" s="11"/>
      <c r="GDL30" s="11"/>
      <c r="GDM30" s="11"/>
      <c r="GDN30" s="11"/>
      <c r="GDO30" s="11"/>
      <c r="GDP30" s="11"/>
      <c r="GDQ30" s="11"/>
      <c r="GDR30" s="11"/>
      <c r="GDS30" s="11"/>
      <c r="GDT30" s="11"/>
      <c r="GDU30" s="11"/>
      <c r="GDV30" s="11"/>
      <c r="GDW30" s="11"/>
      <c r="GDX30" s="11"/>
      <c r="GDY30" s="11"/>
      <c r="GDZ30" s="11"/>
      <c r="GEA30" s="11"/>
      <c r="GEB30" s="11"/>
      <c r="GEC30" s="11"/>
      <c r="GED30" s="11"/>
      <c r="GEE30" s="11"/>
      <c r="GEF30" s="11"/>
      <c r="GEG30" s="11"/>
      <c r="GEH30" s="11"/>
      <c r="GEI30" s="11"/>
      <c r="GEJ30" s="11"/>
      <c r="GEK30" s="11"/>
      <c r="GEL30" s="11"/>
      <c r="GEM30" s="11"/>
      <c r="GEN30" s="11"/>
      <c r="GEO30" s="11"/>
      <c r="GEP30" s="11"/>
      <c r="GEQ30" s="11"/>
      <c r="GER30" s="11"/>
      <c r="GES30" s="11"/>
      <c r="GET30" s="11"/>
      <c r="GEU30" s="11"/>
      <c r="GEV30" s="11"/>
      <c r="GEW30" s="11"/>
      <c r="GEX30" s="11"/>
      <c r="GEY30" s="11"/>
      <c r="GEZ30" s="11"/>
      <c r="GFA30" s="11"/>
      <c r="GFB30" s="11"/>
      <c r="GFC30" s="11"/>
      <c r="GFD30" s="11"/>
      <c r="GFE30" s="11"/>
      <c r="GFF30" s="11"/>
      <c r="GFG30" s="11"/>
      <c r="GFH30" s="11"/>
      <c r="GFI30" s="11"/>
      <c r="GFJ30" s="11"/>
      <c r="GFK30" s="11"/>
      <c r="GFL30" s="11"/>
      <c r="GFM30" s="11"/>
      <c r="GFN30" s="11"/>
      <c r="GFO30" s="11"/>
      <c r="GFP30" s="11"/>
      <c r="GFQ30" s="11"/>
      <c r="GFR30" s="11"/>
      <c r="GFS30" s="11"/>
      <c r="GFT30" s="11"/>
      <c r="GFU30" s="11"/>
      <c r="GFV30" s="11"/>
      <c r="GFW30" s="11"/>
      <c r="GFX30" s="11"/>
      <c r="GFY30" s="11"/>
      <c r="GFZ30" s="11"/>
      <c r="GGA30" s="11"/>
      <c r="GGB30" s="11"/>
      <c r="GGC30" s="11"/>
      <c r="GGD30" s="11"/>
      <c r="GGE30" s="11"/>
      <c r="GGF30" s="11"/>
      <c r="GGG30" s="11"/>
      <c r="GGH30" s="11"/>
      <c r="GGI30" s="11"/>
      <c r="GGJ30" s="11"/>
      <c r="GGK30" s="11"/>
      <c r="GGL30" s="11"/>
      <c r="GGM30" s="11"/>
      <c r="GGN30" s="11"/>
      <c r="GGO30" s="11"/>
      <c r="GGP30" s="11"/>
      <c r="GGQ30" s="11"/>
      <c r="GGR30" s="11"/>
      <c r="GGS30" s="11"/>
      <c r="GGT30" s="11"/>
      <c r="GGU30" s="11"/>
      <c r="GGV30" s="11"/>
      <c r="GGW30" s="11"/>
      <c r="GGX30" s="11"/>
      <c r="GGY30" s="11"/>
      <c r="GGZ30" s="11"/>
      <c r="GHA30" s="11"/>
      <c r="GHB30" s="11"/>
      <c r="GHC30" s="11"/>
      <c r="GHD30" s="11"/>
      <c r="GHE30" s="11"/>
      <c r="GHF30" s="11"/>
      <c r="GHG30" s="11"/>
      <c r="GHH30" s="11"/>
      <c r="GHI30" s="11"/>
      <c r="GHJ30" s="11"/>
      <c r="GHK30" s="11"/>
      <c r="GHL30" s="11"/>
      <c r="GHM30" s="11"/>
      <c r="GHN30" s="11"/>
      <c r="GHO30" s="11"/>
      <c r="GHP30" s="11"/>
      <c r="GHQ30" s="11"/>
      <c r="GHR30" s="11"/>
      <c r="GHS30" s="11"/>
      <c r="GHT30" s="11"/>
      <c r="GHU30" s="11"/>
      <c r="GHV30" s="11"/>
      <c r="GHW30" s="11"/>
      <c r="GHX30" s="11"/>
      <c r="GHY30" s="11"/>
      <c r="GHZ30" s="11"/>
      <c r="GIA30" s="11"/>
      <c r="GIB30" s="11"/>
      <c r="GIC30" s="11"/>
      <c r="GID30" s="11"/>
      <c r="GIE30" s="11"/>
      <c r="GIF30" s="11"/>
      <c r="GIG30" s="11"/>
      <c r="GIH30" s="11"/>
      <c r="GII30" s="11"/>
      <c r="GIJ30" s="11"/>
      <c r="GIK30" s="11"/>
      <c r="GIL30" s="11"/>
      <c r="GIM30" s="11"/>
      <c r="GIN30" s="11"/>
      <c r="GIO30" s="11"/>
      <c r="GIP30" s="11"/>
      <c r="GIQ30" s="11"/>
      <c r="GIR30" s="11"/>
      <c r="GIS30" s="11"/>
      <c r="GIT30" s="11"/>
      <c r="GIU30" s="11"/>
      <c r="GIV30" s="11"/>
      <c r="GIW30" s="11"/>
      <c r="GIX30" s="11"/>
      <c r="GIY30" s="11"/>
      <c r="GIZ30" s="11"/>
      <c r="GJA30" s="11"/>
      <c r="GJB30" s="11"/>
      <c r="GJC30" s="11"/>
      <c r="GJD30" s="11"/>
      <c r="GJE30" s="11"/>
      <c r="GJF30" s="11"/>
      <c r="GJG30" s="11"/>
      <c r="GJH30" s="11"/>
      <c r="GJI30" s="11"/>
      <c r="GJJ30" s="11"/>
      <c r="GJK30" s="11"/>
      <c r="GJL30" s="11"/>
      <c r="GJM30" s="11"/>
      <c r="GJN30" s="11"/>
      <c r="GJO30" s="11"/>
      <c r="GJP30" s="11"/>
      <c r="GJQ30" s="11"/>
      <c r="GJR30" s="11"/>
      <c r="GJS30" s="11"/>
      <c r="GJT30" s="11"/>
      <c r="GJU30" s="11"/>
      <c r="GJV30" s="11"/>
      <c r="GJW30" s="11"/>
      <c r="GJX30" s="11"/>
      <c r="GJY30" s="11"/>
      <c r="GJZ30" s="11"/>
      <c r="GKA30" s="11"/>
      <c r="GKB30" s="11"/>
      <c r="GKC30" s="11"/>
      <c r="GKD30" s="11"/>
      <c r="GKE30" s="11"/>
      <c r="GKF30" s="11"/>
      <c r="GKG30" s="11"/>
      <c r="GKH30" s="11"/>
      <c r="GKI30" s="11"/>
      <c r="GKJ30" s="11"/>
      <c r="GKK30" s="11"/>
      <c r="GKL30" s="11"/>
      <c r="GKM30" s="11"/>
      <c r="GKN30" s="11"/>
      <c r="GKO30" s="11"/>
      <c r="GKP30" s="11"/>
      <c r="GKQ30" s="11"/>
      <c r="GKR30" s="11"/>
      <c r="GKS30" s="11"/>
      <c r="GKT30" s="11"/>
      <c r="GKU30" s="11"/>
      <c r="GKV30" s="11"/>
      <c r="GKW30" s="11"/>
      <c r="GKX30" s="11"/>
      <c r="GKY30" s="11"/>
      <c r="GKZ30" s="11"/>
      <c r="GLA30" s="11"/>
      <c r="GLB30" s="11"/>
      <c r="GLC30" s="11"/>
      <c r="GLD30" s="11"/>
      <c r="GLE30" s="11"/>
      <c r="GLF30" s="11"/>
      <c r="GLG30" s="11"/>
      <c r="GLH30" s="11"/>
      <c r="GLI30" s="11"/>
      <c r="GLJ30" s="11"/>
      <c r="GLK30" s="11"/>
      <c r="GLL30" s="11"/>
      <c r="GLM30" s="11"/>
      <c r="GLN30" s="11"/>
      <c r="GLO30" s="11"/>
      <c r="GLP30" s="11"/>
      <c r="GLQ30" s="11"/>
      <c r="GLR30" s="11"/>
      <c r="GLS30" s="11"/>
      <c r="GLT30" s="11"/>
      <c r="GLU30" s="11"/>
      <c r="GLV30" s="11"/>
      <c r="GLW30" s="11"/>
      <c r="GLX30" s="11"/>
      <c r="GLY30" s="11"/>
      <c r="GLZ30" s="11"/>
      <c r="GMA30" s="11"/>
      <c r="GMB30" s="11"/>
      <c r="GMC30" s="11"/>
      <c r="GMD30" s="11"/>
      <c r="GME30" s="11"/>
      <c r="GMF30" s="11"/>
      <c r="GMG30" s="11"/>
      <c r="GMH30" s="11"/>
      <c r="GMI30" s="11"/>
      <c r="GMJ30" s="11"/>
      <c r="GMK30" s="11"/>
      <c r="GML30" s="11"/>
      <c r="GMM30" s="11"/>
      <c r="GMN30" s="11"/>
      <c r="GMO30" s="11"/>
      <c r="GMP30" s="11"/>
      <c r="GMQ30" s="11"/>
      <c r="GMR30" s="11"/>
      <c r="GMS30" s="11"/>
      <c r="GMT30" s="11"/>
      <c r="GMU30" s="11"/>
      <c r="GMV30" s="11"/>
      <c r="GMW30" s="11"/>
      <c r="GMX30" s="11"/>
      <c r="GMY30" s="11"/>
      <c r="GMZ30" s="11"/>
      <c r="GNA30" s="11"/>
      <c r="GNB30" s="11"/>
      <c r="GNC30" s="11"/>
      <c r="GND30" s="11"/>
      <c r="GNE30" s="11"/>
      <c r="GNF30" s="11"/>
      <c r="GNG30" s="11"/>
      <c r="GNH30" s="11"/>
      <c r="GNI30" s="11"/>
      <c r="GNJ30" s="11"/>
      <c r="GNK30" s="11"/>
      <c r="GNL30" s="11"/>
      <c r="GNM30" s="11"/>
      <c r="GNN30" s="11"/>
      <c r="GNO30" s="11"/>
      <c r="GNP30" s="11"/>
      <c r="GNQ30" s="11"/>
      <c r="GNR30" s="11"/>
      <c r="GNS30" s="11"/>
      <c r="GNT30" s="11"/>
      <c r="GNU30" s="11"/>
      <c r="GNV30" s="11"/>
      <c r="GNW30" s="11"/>
      <c r="GNX30" s="11"/>
      <c r="GNY30" s="11"/>
      <c r="GNZ30" s="11"/>
      <c r="GOA30" s="11"/>
      <c r="GOB30" s="11"/>
      <c r="GOC30" s="11"/>
      <c r="GOD30" s="11"/>
      <c r="GOE30" s="11"/>
      <c r="GOF30" s="11"/>
      <c r="GOG30" s="11"/>
      <c r="GOH30" s="11"/>
      <c r="GOI30" s="11"/>
      <c r="GOJ30" s="11"/>
      <c r="GOK30" s="11"/>
      <c r="GOL30" s="11"/>
      <c r="GOM30" s="11"/>
      <c r="GON30" s="11"/>
      <c r="GOO30" s="11"/>
      <c r="GOP30" s="11"/>
      <c r="GOQ30" s="11"/>
      <c r="GOR30" s="11"/>
      <c r="GOS30" s="11"/>
      <c r="GOT30" s="11"/>
      <c r="GOU30" s="11"/>
      <c r="GOV30" s="11"/>
      <c r="GOW30" s="11"/>
      <c r="GOX30" s="11"/>
      <c r="GOY30" s="11"/>
      <c r="GOZ30" s="11"/>
      <c r="GPA30" s="11"/>
      <c r="GPB30" s="11"/>
      <c r="GPC30" s="11"/>
      <c r="GPD30" s="11"/>
      <c r="GPE30" s="11"/>
      <c r="GPF30" s="11"/>
      <c r="GPG30" s="11"/>
      <c r="GPH30" s="11"/>
      <c r="GPI30" s="11"/>
      <c r="GPJ30" s="11"/>
      <c r="GPK30" s="11"/>
      <c r="GPL30" s="11"/>
      <c r="GPM30" s="11"/>
      <c r="GPN30" s="11"/>
      <c r="GPO30" s="11"/>
      <c r="GPP30" s="11"/>
      <c r="GPQ30" s="11"/>
      <c r="GPR30" s="11"/>
      <c r="GPS30" s="11"/>
      <c r="GPT30" s="11"/>
      <c r="GPU30" s="11"/>
      <c r="GPV30" s="11"/>
      <c r="GPW30" s="11"/>
      <c r="GPX30" s="11"/>
      <c r="GPY30" s="11"/>
      <c r="GPZ30" s="11"/>
      <c r="GQA30" s="11"/>
      <c r="GQB30" s="11"/>
      <c r="GQC30" s="11"/>
      <c r="GQD30" s="11"/>
      <c r="GQE30" s="11"/>
      <c r="GQF30" s="11"/>
      <c r="GQG30" s="11"/>
      <c r="GQH30" s="11"/>
      <c r="GQI30" s="11"/>
      <c r="GQJ30" s="11"/>
      <c r="GQK30" s="11"/>
      <c r="GQL30" s="11"/>
      <c r="GQM30" s="11"/>
      <c r="GQN30" s="11"/>
      <c r="GQO30" s="11"/>
      <c r="GQP30" s="11"/>
      <c r="GQQ30" s="11"/>
      <c r="GQR30" s="11"/>
      <c r="GQS30" s="11"/>
      <c r="GQT30" s="11"/>
      <c r="GQU30" s="11"/>
      <c r="GQV30" s="11"/>
      <c r="GQW30" s="11"/>
      <c r="GQX30" s="11"/>
      <c r="GQY30" s="11"/>
      <c r="GQZ30" s="11"/>
      <c r="GRA30" s="11"/>
      <c r="GRB30" s="11"/>
      <c r="GRC30" s="11"/>
      <c r="GRD30" s="11"/>
      <c r="GRE30" s="11"/>
      <c r="GRF30" s="11"/>
      <c r="GRG30" s="11"/>
      <c r="GRH30" s="11"/>
      <c r="GRI30" s="11"/>
      <c r="GRJ30" s="11"/>
      <c r="GRK30" s="11"/>
      <c r="GRL30" s="11"/>
      <c r="GRM30" s="11"/>
      <c r="GRN30" s="11"/>
      <c r="GRO30" s="11"/>
      <c r="GRP30" s="11"/>
      <c r="GRQ30" s="11"/>
      <c r="GRR30" s="11"/>
      <c r="GRS30" s="11"/>
      <c r="GRT30" s="11"/>
      <c r="GRU30" s="11"/>
      <c r="GRV30" s="11"/>
      <c r="GRW30" s="11"/>
      <c r="GRX30" s="11"/>
      <c r="GRY30" s="11"/>
      <c r="GRZ30" s="11"/>
      <c r="GSA30" s="11"/>
      <c r="GSB30" s="11"/>
      <c r="GSC30" s="11"/>
      <c r="GSD30" s="11"/>
      <c r="GSE30" s="11"/>
      <c r="GSF30" s="11"/>
      <c r="GSG30" s="11"/>
      <c r="GSH30" s="11"/>
      <c r="GSI30" s="11"/>
      <c r="GSJ30" s="11"/>
      <c r="GSK30" s="11"/>
      <c r="GSL30" s="11"/>
      <c r="GSM30" s="11"/>
      <c r="GSN30" s="11"/>
      <c r="GSO30" s="11"/>
      <c r="GSP30" s="11"/>
      <c r="GSQ30" s="11"/>
      <c r="GSR30" s="11"/>
      <c r="GSS30" s="11"/>
      <c r="GST30" s="11"/>
      <c r="GSU30" s="11"/>
      <c r="GSV30" s="11"/>
      <c r="GSW30" s="11"/>
      <c r="GSX30" s="11"/>
      <c r="GSY30" s="11"/>
      <c r="GSZ30" s="11"/>
      <c r="GTA30" s="11"/>
      <c r="GTB30" s="11"/>
      <c r="GTC30" s="11"/>
      <c r="GTD30" s="11"/>
      <c r="GTE30" s="11"/>
      <c r="GTF30" s="11"/>
      <c r="GTG30" s="11"/>
      <c r="GTH30" s="11"/>
      <c r="GTI30" s="11"/>
      <c r="GTJ30" s="11"/>
      <c r="GTK30" s="11"/>
      <c r="GTL30" s="11"/>
      <c r="GTM30" s="11"/>
      <c r="GTN30" s="11"/>
      <c r="GTO30" s="11"/>
      <c r="GTP30" s="11"/>
      <c r="GTQ30" s="11"/>
      <c r="GTR30" s="11"/>
      <c r="GTS30" s="11"/>
      <c r="GTT30" s="11"/>
      <c r="GTU30" s="11"/>
      <c r="GTV30" s="11"/>
      <c r="GTW30" s="11"/>
      <c r="GTX30" s="11"/>
      <c r="GTY30" s="11"/>
      <c r="GTZ30" s="11"/>
      <c r="GUA30" s="11"/>
      <c r="GUB30" s="11"/>
      <c r="GUC30" s="11"/>
      <c r="GUD30" s="11"/>
      <c r="GUE30" s="11"/>
      <c r="GUF30" s="11"/>
      <c r="GUG30" s="11"/>
      <c r="GUH30" s="11"/>
      <c r="GUI30" s="11"/>
      <c r="GUJ30" s="11"/>
      <c r="GUK30" s="11"/>
      <c r="GUL30" s="11"/>
      <c r="GUM30" s="11"/>
      <c r="GUN30" s="11"/>
      <c r="GUO30" s="11"/>
      <c r="GUP30" s="11"/>
      <c r="GUQ30" s="11"/>
      <c r="GUR30" s="11"/>
      <c r="GUS30" s="11"/>
      <c r="GUT30" s="11"/>
      <c r="GUU30" s="11"/>
      <c r="GUV30" s="11"/>
      <c r="GUW30" s="11"/>
      <c r="GUX30" s="11"/>
      <c r="GUY30" s="11"/>
      <c r="GUZ30" s="11"/>
      <c r="GVA30" s="11"/>
      <c r="GVB30" s="11"/>
      <c r="GVC30" s="11"/>
      <c r="GVD30" s="11"/>
      <c r="GVE30" s="11"/>
      <c r="GVF30" s="11"/>
      <c r="GVG30" s="11"/>
      <c r="GVH30" s="11"/>
      <c r="GVI30" s="11"/>
      <c r="GVJ30" s="11"/>
      <c r="GVK30" s="11"/>
      <c r="GVL30" s="11"/>
      <c r="GVM30" s="11"/>
      <c r="GVN30" s="11"/>
      <c r="GVO30" s="11"/>
      <c r="GVP30" s="11"/>
      <c r="GVQ30" s="11"/>
      <c r="GVR30" s="11"/>
      <c r="GVS30" s="11"/>
      <c r="GVT30" s="11"/>
      <c r="GVU30" s="11"/>
      <c r="GVV30" s="11"/>
      <c r="GVW30" s="11"/>
      <c r="GVX30" s="11"/>
      <c r="GVY30" s="11"/>
      <c r="GVZ30" s="11"/>
      <c r="GWA30" s="11"/>
      <c r="GWB30" s="11"/>
      <c r="GWC30" s="11"/>
      <c r="GWD30" s="11"/>
      <c r="GWE30" s="11"/>
      <c r="GWF30" s="11"/>
      <c r="GWG30" s="11"/>
      <c r="GWH30" s="11"/>
      <c r="GWI30" s="11"/>
      <c r="GWJ30" s="11"/>
      <c r="GWK30" s="11"/>
      <c r="GWL30" s="11"/>
      <c r="GWM30" s="11"/>
      <c r="GWN30" s="11"/>
      <c r="GWO30" s="11"/>
      <c r="GWP30" s="11"/>
      <c r="GWQ30" s="11"/>
      <c r="GWR30" s="11"/>
      <c r="GWS30" s="11"/>
      <c r="GWT30" s="11"/>
      <c r="GWU30" s="11"/>
      <c r="GWV30" s="11"/>
      <c r="GWW30" s="11"/>
      <c r="GWX30" s="11"/>
      <c r="GWY30" s="11"/>
      <c r="GWZ30" s="11"/>
      <c r="GXA30" s="11"/>
      <c r="GXB30" s="11"/>
      <c r="GXC30" s="11"/>
      <c r="GXD30" s="11"/>
      <c r="GXE30" s="11"/>
      <c r="GXF30" s="11"/>
      <c r="GXG30" s="11"/>
      <c r="GXH30" s="11"/>
      <c r="GXI30" s="11"/>
      <c r="GXJ30" s="11"/>
      <c r="GXK30" s="11"/>
      <c r="GXL30" s="11"/>
      <c r="GXM30" s="11"/>
      <c r="GXN30" s="11"/>
      <c r="GXO30" s="11"/>
      <c r="GXP30" s="11"/>
      <c r="GXQ30" s="11"/>
      <c r="GXR30" s="11"/>
      <c r="GXS30" s="11"/>
      <c r="GXT30" s="11"/>
      <c r="GXU30" s="11"/>
      <c r="GXV30" s="11"/>
      <c r="GXW30" s="11"/>
      <c r="GXX30" s="11"/>
      <c r="GXY30" s="11"/>
      <c r="GXZ30" s="11"/>
      <c r="GYA30" s="11"/>
      <c r="GYB30" s="11"/>
      <c r="GYC30" s="11"/>
      <c r="GYD30" s="11"/>
      <c r="GYE30" s="11"/>
      <c r="GYF30" s="11"/>
      <c r="GYG30" s="11"/>
      <c r="GYH30" s="11"/>
      <c r="GYI30" s="11"/>
      <c r="GYJ30" s="11"/>
      <c r="GYK30" s="11"/>
      <c r="GYL30" s="11"/>
      <c r="GYM30" s="11"/>
      <c r="GYN30" s="11"/>
      <c r="GYO30" s="11"/>
      <c r="GYP30" s="11"/>
      <c r="GYQ30" s="11"/>
      <c r="GYR30" s="11"/>
      <c r="GYS30" s="11"/>
      <c r="GYT30" s="11"/>
      <c r="GYU30" s="11"/>
      <c r="GYV30" s="11"/>
      <c r="GYW30" s="11"/>
      <c r="GYX30" s="11"/>
      <c r="GYY30" s="11"/>
      <c r="GYZ30" s="11"/>
      <c r="GZA30" s="11"/>
      <c r="GZB30" s="11"/>
      <c r="GZC30" s="11"/>
      <c r="GZD30" s="11"/>
      <c r="GZE30" s="11"/>
      <c r="GZF30" s="11"/>
      <c r="GZG30" s="11"/>
      <c r="GZH30" s="11"/>
      <c r="GZI30" s="11"/>
      <c r="GZJ30" s="11"/>
      <c r="GZK30" s="11"/>
      <c r="GZL30" s="11"/>
      <c r="GZM30" s="11"/>
      <c r="GZN30" s="11"/>
      <c r="GZO30" s="11"/>
      <c r="GZP30" s="11"/>
      <c r="GZQ30" s="11"/>
      <c r="GZR30" s="11"/>
      <c r="GZS30" s="11"/>
      <c r="GZT30" s="11"/>
      <c r="GZU30" s="11"/>
      <c r="GZV30" s="11"/>
      <c r="GZW30" s="11"/>
      <c r="GZX30" s="11"/>
      <c r="GZY30" s="11"/>
      <c r="GZZ30" s="11"/>
      <c r="HAA30" s="11"/>
      <c r="HAB30" s="11"/>
      <c r="HAC30" s="11"/>
      <c r="HAD30" s="11"/>
      <c r="HAE30" s="11"/>
      <c r="HAF30" s="11"/>
      <c r="HAG30" s="11"/>
      <c r="HAH30" s="11"/>
      <c r="HAI30" s="11"/>
      <c r="HAJ30" s="11"/>
      <c r="HAK30" s="11"/>
      <c r="HAL30" s="11"/>
      <c r="HAM30" s="11"/>
      <c r="HAN30" s="11"/>
      <c r="HAO30" s="11"/>
      <c r="HAP30" s="11"/>
      <c r="HAQ30" s="11"/>
      <c r="HAR30" s="11"/>
      <c r="HAS30" s="11"/>
      <c r="HAT30" s="11"/>
      <c r="HAU30" s="11"/>
      <c r="HAV30" s="11"/>
      <c r="HAW30" s="11"/>
      <c r="HAX30" s="11"/>
      <c r="HAY30" s="11"/>
      <c r="HAZ30" s="11"/>
      <c r="HBA30" s="11"/>
      <c r="HBB30" s="11"/>
      <c r="HBC30" s="11"/>
      <c r="HBD30" s="11"/>
      <c r="HBE30" s="11"/>
      <c r="HBF30" s="11"/>
      <c r="HBG30" s="11"/>
      <c r="HBH30" s="11"/>
      <c r="HBI30" s="11"/>
      <c r="HBJ30" s="11"/>
      <c r="HBK30" s="11"/>
      <c r="HBL30" s="11"/>
      <c r="HBM30" s="11"/>
      <c r="HBN30" s="11"/>
      <c r="HBO30" s="11"/>
      <c r="HBP30" s="11"/>
      <c r="HBQ30" s="11"/>
      <c r="HBR30" s="11"/>
      <c r="HBS30" s="11"/>
      <c r="HBT30" s="11"/>
      <c r="HBU30" s="11"/>
      <c r="HBV30" s="11"/>
      <c r="HBW30" s="11"/>
      <c r="HBX30" s="11"/>
      <c r="HBY30" s="11"/>
      <c r="HBZ30" s="11"/>
      <c r="HCA30" s="11"/>
      <c r="HCB30" s="11"/>
      <c r="HCC30" s="11"/>
      <c r="HCD30" s="11"/>
      <c r="HCE30" s="11"/>
      <c r="HCF30" s="11"/>
      <c r="HCG30" s="11"/>
      <c r="HCH30" s="11"/>
      <c r="HCI30" s="11"/>
      <c r="HCJ30" s="11"/>
      <c r="HCK30" s="11"/>
      <c r="HCL30" s="11"/>
      <c r="HCM30" s="11"/>
      <c r="HCN30" s="11"/>
      <c r="HCO30" s="11"/>
      <c r="HCP30" s="11"/>
      <c r="HCQ30" s="11"/>
      <c r="HCR30" s="11"/>
      <c r="HCS30" s="11"/>
      <c r="HCT30" s="11"/>
      <c r="HCU30" s="11"/>
      <c r="HCV30" s="11"/>
      <c r="HCW30" s="11"/>
      <c r="HCX30" s="11"/>
      <c r="HCY30" s="11"/>
      <c r="HCZ30" s="11"/>
      <c r="HDA30" s="11"/>
      <c r="HDB30" s="11"/>
      <c r="HDC30" s="11"/>
      <c r="HDD30" s="11"/>
      <c r="HDE30" s="11"/>
      <c r="HDF30" s="11"/>
      <c r="HDG30" s="11"/>
      <c r="HDH30" s="11"/>
      <c r="HDI30" s="11"/>
      <c r="HDJ30" s="11"/>
      <c r="HDK30" s="11"/>
      <c r="HDL30" s="11"/>
      <c r="HDM30" s="11"/>
      <c r="HDN30" s="11"/>
      <c r="HDO30" s="11"/>
      <c r="HDP30" s="11"/>
      <c r="HDQ30" s="11"/>
      <c r="HDR30" s="11"/>
      <c r="HDS30" s="11"/>
      <c r="HDT30" s="11"/>
      <c r="HDU30" s="11"/>
      <c r="HDV30" s="11"/>
      <c r="HDW30" s="11"/>
      <c r="HDX30" s="11"/>
      <c r="HDY30" s="11"/>
      <c r="HDZ30" s="11"/>
      <c r="HEA30" s="11"/>
      <c r="HEB30" s="11"/>
      <c r="HEC30" s="11"/>
      <c r="HED30" s="11"/>
      <c r="HEE30" s="11"/>
      <c r="HEF30" s="11"/>
      <c r="HEG30" s="11"/>
      <c r="HEH30" s="11"/>
      <c r="HEI30" s="11"/>
      <c r="HEJ30" s="11"/>
      <c r="HEK30" s="11"/>
      <c r="HEL30" s="11"/>
      <c r="HEM30" s="11"/>
      <c r="HEN30" s="11"/>
      <c r="HEO30" s="11"/>
      <c r="HEP30" s="11"/>
      <c r="HEQ30" s="11"/>
      <c r="HER30" s="11"/>
      <c r="HES30" s="11"/>
      <c r="HET30" s="11"/>
      <c r="HEU30" s="11"/>
      <c r="HEV30" s="11"/>
      <c r="HEW30" s="11"/>
      <c r="HEX30" s="11"/>
      <c r="HEY30" s="11"/>
      <c r="HEZ30" s="11"/>
      <c r="HFA30" s="11"/>
      <c r="HFB30" s="11"/>
      <c r="HFC30" s="11"/>
      <c r="HFD30" s="11"/>
      <c r="HFE30" s="11"/>
      <c r="HFF30" s="11"/>
      <c r="HFG30" s="11"/>
      <c r="HFH30" s="11"/>
      <c r="HFI30" s="11"/>
      <c r="HFJ30" s="11"/>
      <c r="HFK30" s="11"/>
      <c r="HFL30" s="11"/>
      <c r="HFM30" s="11"/>
      <c r="HFN30" s="11"/>
      <c r="HFO30" s="11"/>
      <c r="HFP30" s="11"/>
      <c r="HFQ30" s="11"/>
      <c r="HFR30" s="11"/>
      <c r="HFS30" s="11"/>
      <c r="HFT30" s="11"/>
      <c r="HFU30" s="11"/>
      <c r="HFV30" s="11"/>
      <c r="HFW30" s="11"/>
      <c r="HFX30" s="11"/>
      <c r="HFY30" s="11"/>
      <c r="HFZ30" s="11"/>
      <c r="HGA30" s="11"/>
      <c r="HGB30" s="11"/>
      <c r="HGC30" s="11"/>
      <c r="HGD30" s="11"/>
      <c r="HGE30" s="11"/>
      <c r="HGF30" s="11"/>
      <c r="HGG30" s="11"/>
      <c r="HGH30" s="11"/>
      <c r="HGI30" s="11"/>
      <c r="HGJ30" s="11"/>
      <c r="HGK30" s="11"/>
      <c r="HGL30" s="11"/>
      <c r="HGM30" s="11"/>
      <c r="HGN30" s="11"/>
      <c r="HGO30" s="11"/>
      <c r="HGP30" s="11"/>
      <c r="HGQ30" s="11"/>
      <c r="HGR30" s="11"/>
      <c r="HGS30" s="11"/>
      <c r="HGT30" s="11"/>
      <c r="HGU30" s="11"/>
      <c r="HGV30" s="11"/>
      <c r="HGW30" s="11"/>
      <c r="HGX30" s="11"/>
      <c r="HGY30" s="11"/>
      <c r="HGZ30" s="11"/>
      <c r="HHA30" s="11"/>
      <c r="HHB30" s="11"/>
      <c r="HHC30" s="11"/>
      <c r="HHD30" s="11"/>
      <c r="HHE30" s="11"/>
      <c r="HHF30" s="11"/>
      <c r="HHG30" s="11"/>
      <c r="HHH30" s="11"/>
      <c r="HHI30" s="11"/>
      <c r="HHJ30" s="11"/>
      <c r="HHK30" s="11"/>
      <c r="HHL30" s="11"/>
      <c r="HHM30" s="11"/>
      <c r="HHN30" s="11"/>
      <c r="HHO30" s="11"/>
      <c r="HHP30" s="11"/>
      <c r="HHQ30" s="11"/>
      <c r="HHR30" s="11"/>
      <c r="HHS30" s="11"/>
      <c r="HHT30" s="11"/>
      <c r="HHU30" s="11"/>
      <c r="HHV30" s="11"/>
      <c r="HHW30" s="11"/>
      <c r="HHX30" s="11"/>
      <c r="HHY30" s="11"/>
      <c r="HHZ30" s="11"/>
      <c r="HIA30" s="11"/>
      <c r="HIB30" s="11"/>
      <c r="HIC30" s="11"/>
      <c r="HID30" s="11"/>
      <c r="HIE30" s="11"/>
      <c r="HIF30" s="11"/>
      <c r="HIG30" s="11"/>
      <c r="HIH30" s="11"/>
      <c r="HII30" s="11"/>
      <c r="HIJ30" s="11"/>
      <c r="HIK30" s="11"/>
      <c r="HIL30" s="11"/>
      <c r="HIM30" s="11"/>
      <c r="HIN30" s="11"/>
      <c r="HIO30" s="11"/>
      <c r="HIP30" s="11"/>
      <c r="HIQ30" s="11"/>
      <c r="HIR30" s="11"/>
      <c r="HIS30" s="11"/>
      <c r="HIT30" s="11"/>
      <c r="HIU30" s="11"/>
      <c r="HIV30" s="11"/>
      <c r="HIW30" s="11"/>
      <c r="HIX30" s="11"/>
      <c r="HIY30" s="11"/>
      <c r="HIZ30" s="11"/>
      <c r="HJA30" s="11"/>
      <c r="HJB30" s="11"/>
      <c r="HJC30" s="11"/>
      <c r="HJD30" s="11"/>
      <c r="HJE30" s="11"/>
      <c r="HJF30" s="11"/>
      <c r="HJG30" s="11"/>
      <c r="HJH30" s="11"/>
      <c r="HJI30" s="11"/>
      <c r="HJJ30" s="11"/>
      <c r="HJK30" s="11"/>
      <c r="HJL30" s="11"/>
      <c r="HJM30" s="11"/>
      <c r="HJN30" s="11"/>
      <c r="HJO30" s="11"/>
      <c r="HJP30" s="11"/>
      <c r="HJQ30" s="11"/>
      <c r="HJR30" s="11"/>
      <c r="HJS30" s="11"/>
      <c r="HJT30" s="11"/>
      <c r="HJU30" s="11"/>
      <c r="HJV30" s="11"/>
      <c r="HJW30" s="11"/>
      <c r="HJX30" s="11"/>
      <c r="HJY30" s="11"/>
      <c r="HJZ30" s="11"/>
      <c r="HKA30" s="11"/>
      <c r="HKB30" s="11"/>
      <c r="HKC30" s="11"/>
      <c r="HKD30" s="11"/>
      <c r="HKE30" s="11"/>
      <c r="HKF30" s="11"/>
      <c r="HKG30" s="11"/>
      <c r="HKH30" s="11"/>
      <c r="HKI30" s="11"/>
      <c r="HKJ30" s="11"/>
      <c r="HKK30" s="11"/>
      <c r="HKL30" s="11"/>
      <c r="HKM30" s="11"/>
      <c r="HKN30" s="11"/>
      <c r="HKO30" s="11"/>
      <c r="HKP30" s="11"/>
      <c r="HKQ30" s="11"/>
      <c r="HKR30" s="11"/>
      <c r="HKS30" s="11"/>
      <c r="HKT30" s="11"/>
      <c r="HKU30" s="11"/>
      <c r="HKV30" s="11"/>
      <c r="HKW30" s="11"/>
      <c r="HKX30" s="11"/>
      <c r="HKY30" s="11"/>
      <c r="HKZ30" s="11"/>
      <c r="HLA30" s="11"/>
      <c r="HLB30" s="11"/>
      <c r="HLC30" s="11"/>
      <c r="HLD30" s="11"/>
      <c r="HLE30" s="11"/>
      <c r="HLF30" s="11"/>
      <c r="HLG30" s="11"/>
      <c r="HLH30" s="11"/>
      <c r="HLI30" s="11"/>
      <c r="HLJ30" s="11"/>
      <c r="HLK30" s="11"/>
      <c r="HLL30" s="11"/>
      <c r="HLM30" s="11"/>
      <c r="HLN30" s="11"/>
      <c r="HLO30" s="11"/>
      <c r="HLP30" s="11"/>
      <c r="HLQ30" s="11"/>
      <c r="HLR30" s="11"/>
      <c r="HLS30" s="11"/>
      <c r="HLT30" s="11"/>
      <c r="HLU30" s="11"/>
      <c r="HLV30" s="11"/>
      <c r="HLW30" s="11"/>
      <c r="HLX30" s="11"/>
      <c r="HLY30" s="11"/>
      <c r="HLZ30" s="11"/>
      <c r="HMA30" s="11"/>
      <c r="HMB30" s="11"/>
      <c r="HMC30" s="11"/>
      <c r="HMD30" s="11"/>
      <c r="HME30" s="11"/>
      <c r="HMF30" s="11"/>
      <c r="HMG30" s="11"/>
      <c r="HMH30" s="11"/>
      <c r="HMI30" s="11"/>
      <c r="HMJ30" s="11"/>
      <c r="HMK30" s="11"/>
      <c r="HML30" s="11"/>
      <c r="HMM30" s="11"/>
      <c r="HMN30" s="11"/>
      <c r="HMO30" s="11"/>
      <c r="HMP30" s="11"/>
      <c r="HMQ30" s="11"/>
      <c r="HMR30" s="11"/>
      <c r="HMS30" s="11"/>
      <c r="HMT30" s="11"/>
      <c r="HMU30" s="11"/>
      <c r="HMV30" s="11"/>
      <c r="HMW30" s="11"/>
      <c r="HMX30" s="11"/>
      <c r="HMY30" s="11"/>
      <c r="HMZ30" s="11"/>
      <c r="HNA30" s="11"/>
      <c r="HNB30" s="11"/>
      <c r="HNC30" s="11"/>
      <c r="HND30" s="11"/>
      <c r="HNE30" s="11"/>
      <c r="HNF30" s="11"/>
      <c r="HNG30" s="11"/>
      <c r="HNH30" s="11"/>
      <c r="HNI30" s="11"/>
      <c r="HNJ30" s="11"/>
      <c r="HNK30" s="11"/>
      <c r="HNL30" s="11"/>
      <c r="HNM30" s="11"/>
      <c r="HNN30" s="11"/>
      <c r="HNO30" s="11"/>
      <c r="HNP30" s="11"/>
      <c r="HNQ30" s="11"/>
      <c r="HNR30" s="11"/>
      <c r="HNS30" s="11"/>
      <c r="HNT30" s="11"/>
      <c r="HNU30" s="11"/>
      <c r="HNV30" s="11"/>
      <c r="HNW30" s="11"/>
      <c r="HNX30" s="11"/>
      <c r="HNY30" s="11"/>
      <c r="HNZ30" s="11"/>
      <c r="HOA30" s="11"/>
      <c r="HOB30" s="11"/>
      <c r="HOC30" s="11"/>
      <c r="HOD30" s="11"/>
      <c r="HOE30" s="11"/>
      <c r="HOF30" s="11"/>
      <c r="HOG30" s="11"/>
      <c r="HOH30" s="11"/>
      <c r="HOI30" s="11"/>
      <c r="HOJ30" s="11"/>
      <c r="HOK30" s="11"/>
      <c r="HOL30" s="11"/>
      <c r="HOM30" s="11"/>
      <c r="HON30" s="11"/>
      <c r="HOO30" s="11"/>
      <c r="HOP30" s="11"/>
      <c r="HOQ30" s="11"/>
      <c r="HOR30" s="11"/>
      <c r="HOS30" s="11"/>
      <c r="HOT30" s="11"/>
      <c r="HOU30" s="11"/>
      <c r="HOV30" s="11"/>
      <c r="HOW30" s="11"/>
      <c r="HOX30" s="11"/>
      <c r="HOY30" s="11"/>
      <c r="HOZ30" s="11"/>
      <c r="HPA30" s="11"/>
      <c r="HPB30" s="11"/>
      <c r="HPC30" s="11"/>
      <c r="HPD30" s="11"/>
      <c r="HPE30" s="11"/>
      <c r="HPF30" s="11"/>
      <c r="HPG30" s="11"/>
      <c r="HPH30" s="11"/>
      <c r="HPI30" s="11"/>
      <c r="HPJ30" s="11"/>
      <c r="HPK30" s="11"/>
      <c r="HPL30" s="11"/>
      <c r="HPM30" s="11"/>
      <c r="HPN30" s="11"/>
      <c r="HPO30" s="11"/>
      <c r="HPP30" s="11"/>
      <c r="HPQ30" s="11"/>
      <c r="HPR30" s="11"/>
      <c r="HPS30" s="11"/>
      <c r="HPT30" s="11"/>
      <c r="HPU30" s="11"/>
      <c r="HPV30" s="11"/>
      <c r="HPW30" s="11"/>
      <c r="HPX30" s="11"/>
      <c r="HPY30" s="11"/>
      <c r="HPZ30" s="11"/>
      <c r="HQA30" s="11"/>
      <c r="HQB30" s="11"/>
      <c r="HQC30" s="11"/>
      <c r="HQD30" s="11"/>
      <c r="HQE30" s="11"/>
      <c r="HQF30" s="11"/>
      <c r="HQG30" s="11"/>
      <c r="HQH30" s="11"/>
      <c r="HQI30" s="11"/>
      <c r="HQJ30" s="11"/>
      <c r="HQK30" s="11"/>
      <c r="HQL30" s="11"/>
      <c r="HQM30" s="11"/>
      <c r="HQN30" s="11"/>
      <c r="HQO30" s="11"/>
      <c r="HQP30" s="11"/>
      <c r="HQQ30" s="11"/>
      <c r="HQR30" s="11"/>
      <c r="HQS30" s="11"/>
      <c r="HQT30" s="11"/>
      <c r="HQU30" s="11"/>
      <c r="HQV30" s="11"/>
      <c r="HQW30" s="11"/>
      <c r="HQX30" s="11"/>
      <c r="HQY30" s="11"/>
      <c r="HQZ30" s="11"/>
      <c r="HRA30" s="11"/>
      <c r="HRB30" s="11"/>
      <c r="HRC30" s="11"/>
      <c r="HRD30" s="11"/>
      <c r="HRE30" s="11"/>
      <c r="HRF30" s="11"/>
      <c r="HRG30" s="11"/>
      <c r="HRH30" s="11"/>
      <c r="HRI30" s="11"/>
      <c r="HRJ30" s="11"/>
      <c r="HRK30" s="11"/>
      <c r="HRL30" s="11"/>
      <c r="HRM30" s="11"/>
      <c r="HRN30" s="11"/>
      <c r="HRO30" s="11"/>
      <c r="HRP30" s="11"/>
      <c r="HRQ30" s="11"/>
      <c r="HRR30" s="11"/>
      <c r="HRS30" s="11"/>
      <c r="HRT30" s="11"/>
      <c r="HRU30" s="11"/>
      <c r="HRV30" s="11"/>
      <c r="HRW30" s="11"/>
      <c r="HRX30" s="11"/>
      <c r="HRY30" s="11"/>
      <c r="HRZ30" s="11"/>
      <c r="HSA30" s="11"/>
      <c r="HSB30" s="11"/>
      <c r="HSC30" s="11"/>
      <c r="HSD30" s="11"/>
      <c r="HSE30" s="11"/>
      <c r="HSF30" s="11"/>
      <c r="HSG30" s="11"/>
      <c r="HSH30" s="11"/>
      <c r="HSI30" s="11"/>
      <c r="HSJ30" s="11"/>
      <c r="HSK30" s="11"/>
      <c r="HSL30" s="11"/>
      <c r="HSM30" s="11"/>
      <c r="HSN30" s="11"/>
      <c r="HSO30" s="11"/>
      <c r="HSP30" s="11"/>
      <c r="HSQ30" s="11"/>
      <c r="HSR30" s="11"/>
      <c r="HSS30" s="11"/>
      <c r="HST30" s="11"/>
      <c r="HSU30" s="11"/>
      <c r="HSV30" s="11"/>
      <c r="HSW30" s="11"/>
      <c r="HSX30" s="11"/>
      <c r="HSY30" s="11"/>
      <c r="HSZ30" s="11"/>
      <c r="HTA30" s="11"/>
      <c r="HTB30" s="11"/>
      <c r="HTC30" s="11"/>
      <c r="HTD30" s="11"/>
      <c r="HTE30" s="11"/>
      <c r="HTF30" s="11"/>
      <c r="HTG30" s="11"/>
      <c r="HTH30" s="11"/>
      <c r="HTI30" s="11"/>
      <c r="HTJ30" s="11"/>
      <c r="HTK30" s="11"/>
      <c r="HTL30" s="11"/>
      <c r="HTM30" s="11"/>
      <c r="HTN30" s="11"/>
      <c r="HTO30" s="11"/>
      <c r="HTP30" s="11"/>
      <c r="HTQ30" s="11"/>
      <c r="HTR30" s="11"/>
      <c r="HTS30" s="11"/>
      <c r="HTT30" s="11"/>
      <c r="HTU30" s="11"/>
      <c r="HTV30" s="11"/>
      <c r="HTW30" s="11"/>
      <c r="HTX30" s="11"/>
      <c r="HTY30" s="11"/>
      <c r="HTZ30" s="11"/>
      <c r="HUA30" s="11"/>
      <c r="HUB30" s="11"/>
      <c r="HUC30" s="11"/>
      <c r="HUD30" s="11"/>
      <c r="HUE30" s="11"/>
      <c r="HUF30" s="11"/>
      <c r="HUG30" s="11"/>
      <c r="HUH30" s="11"/>
      <c r="HUI30" s="11"/>
      <c r="HUJ30" s="11"/>
      <c r="HUK30" s="11"/>
      <c r="HUL30" s="11"/>
      <c r="HUM30" s="11"/>
      <c r="HUN30" s="11"/>
      <c r="HUO30" s="11"/>
      <c r="HUP30" s="11"/>
      <c r="HUQ30" s="11"/>
      <c r="HUR30" s="11"/>
      <c r="HUS30" s="11"/>
      <c r="HUT30" s="11"/>
      <c r="HUU30" s="11"/>
      <c r="HUV30" s="11"/>
      <c r="HUW30" s="11"/>
      <c r="HUX30" s="11"/>
      <c r="HUY30" s="11"/>
      <c r="HUZ30" s="11"/>
      <c r="HVA30" s="11"/>
      <c r="HVB30" s="11"/>
      <c r="HVC30" s="11"/>
      <c r="HVD30" s="11"/>
      <c r="HVE30" s="11"/>
      <c r="HVF30" s="11"/>
      <c r="HVG30" s="11"/>
      <c r="HVH30" s="11"/>
      <c r="HVI30" s="11"/>
      <c r="HVJ30" s="11"/>
      <c r="HVK30" s="11"/>
      <c r="HVL30" s="11"/>
      <c r="HVM30" s="11"/>
      <c r="HVN30" s="11"/>
      <c r="HVO30" s="11"/>
      <c r="HVP30" s="11"/>
      <c r="HVQ30" s="11"/>
      <c r="HVR30" s="11"/>
      <c r="HVS30" s="11"/>
      <c r="HVT30" s="11"/>
      <c r="HVU30" s="11"/>
      <c r="HVV30" s="11"/>
      <c r="HVW30" s="11"/>
      <c r="HVX30" s="11"/>
      <c r="HVY30" s="11"/>
      <c r="HVZ30" s="11"/>
      <c r="HWA30" s="11"/>
      <c r="HWB30" s="11"/>
      <c r="HWC30" s="11"/>
      <c r="HWD30" s="11"/>
      <c r="HWE30" s="11"/>
      <c r="HWF30" s="11"/>
      <c r="HWG30" s="11"/>
      <c r="HWH30" s="11"/>
      <c r="HWI30" s="11"/>
      <c r="HWJ30" s="11"/>
      <c r="HWK30" s="11"/>
      <c r="HWL30" s="11"/>
      <c r="HWM30" s="11"/>
      <c r="HWN30" s="11"/>
      <c r="HWO30" s="11"/>
      <c r="HWP30" s="11"/>
      <c r="HWQ30" s="11"/>
      <c r="HWR30" s="11"/>
      <c r="HWS30" s="11"/>
      <c r="HWT30" s="11"/>
      <c r="HWU30" s="11"/>
      <c r="HWV30" s="11"/>
      <c r="HWW30" s="11"/>
      <c r="HWX30" s="11"/>
      <c r="HWY30" s="11"/>
      <c r="HWZ30" s="11"/>
      <c r="HXA30" s="11"/>
      <c r="HXB30" s="11"/>
      <c r="HXC30" s="11"/>
      <c r="HXD30" s="11"/>
      <c r="HXE30" s="11"/>
      <c r="HXF30" s="11"/>
      <c r="HXG30" s="11"/>
      <c r="HXH30" s="11"/>
      <c r="HXI30" s="11"/>
      <c r="HXJ30" s="11"/>
      <c r="HXK30" s="11"/>
      <c r="HXL30" s="11"/>
      <c r="HXM30" s="11"/>
      <c r="HXN30" s="11"/>
      <c r="HXO30" s="11"/>
      <c r="HXP30" s="11"/>
      <c r="HXQ30" s="11"/>
      <c r="HXR30" s="11"/>
      <c r="HXS30" s="11"/>
      <c r="HXT30" s="11"/>
      <c r="HXU30" s="11"/>
      <c r="HXV30" s="11"/>
      <c r="HXW30" s="11"/>
      <c r="HXX30" s="11"/>
      <c r="HXY30" s="11"/>
      <c r="HXZ30" s="11"/>
      <c r="HYA30" s="11"/>
      <c r="HYB30" s="11"/>
      <c r="HYC30" s="11"/>
      <c r="HYD30" s="11"/>
      <c r="HYE30" s="11"/>
      <c r="HYF30" s="11"/>
      <c r="HYG30" s="11"/>
      <c r="HYH30" s="11"/>
      <c r="HYI30" s="11"/>
      <c r="HYJ30" s="11"/>
      <c r="HYK30" s="11"/>
      <c r="HYL30" s="11"/>
      <c r="HYM30" s="11"/>
      <c r="HYN30" s="11"/>
      <c r="HYO30" s="11"/>
      <c r="HYP30" s="11"/>
      <c r="HYQ30" s="11"/>
      <c r="HYR30" s="11"/>
      <c r="HYS30" s="11"/>
      <c r="HYT30" s="11"/>
      <c r="HYU30" s="11"/>
      <c r="HYV30" s="11"/>
      <c r="HYW30" s="11"/>
      <c r="HYX30" s="11"/>
      <c r="HYY30" s="11"/>
      <c r="HYZ30" s="11"/>
      <c r="HZA30" s="11"/>
      <c r="HZB30" s="11"/>
      <c r="HZC30" s="11"/>
      <c r="HZD30" s="11"/>
      <c r="HZE30" s="11"/>
      <c r="HZF30" s="11"/>
      <c r="HZG30" s="11"/>
      <c r="HZH30" s="11"/>
      <c r="HZI30" s="11"/>
      <c r="HZJ30" s="11"/>
      <c r="HZK30" s="11"/>
      <c r="HZL30" s="11"/>
      <c r="HZM30" s="11"/>
      <c r="HZN30" s="11"/>
      <c r="HZO30" s="11"/>
      <c r="HZP30" s="11"/>
      <c r="HZQ30" s="11"/>
      <c r="HZR30" s="11"/>
      <c r="HZS30" s="11"/>
      <c r="HZT30" s="11"/>
      <c r="HZU30" s="11"/>
      <c r="HZV30" s="11"/>
      <c r="HZW30" s="11"/>
      <c r="HZX30" s="11"/>
      <c r="HZY30" s="11"/>
      <c r="HZZ30" s="11"/>
      <c r="IAA30" s="11"/>
      <c r="IAB30" s="11"/>
      <c r="IAC30" s="11"/>
      <c r="IAD30" s="11"/>
      <c r="IAE30" s="11"/>
      <c r="IAF30" s="11"/>
      <c r="IAG30" s="11"/>
      <c r="IAH30" s="11"/>
      <c r="IAI30" s="11"/>
      <c r="IAJ30" s="11"/>
      <c r="IAK30" s="11"/>
      <c r="IAL30" s="11"/>
      <c r="IAM30" s="11"/>
      <c r="IAN30" s="11"/>
      <c r="IAO30" s="11"/>
      <c r="IAP30" s="11"/>
      <c r="IAQ30" s="11"/>
      <c r="IAR30" s="11"/>
      <c r="IAS30" s="11"/>
      <c r="IAT30" s="11"/>
      <c r="IAU30" s="11"/>
      <c r="IAV30" s="11"/>
      <c r="IAW30" s="11"/>
      <c r="IAX30" s="11"/>
      <c r="IAY30" s="11"/>
      <c r="IAZ30" s="11"/>
      <c r="IBA30" s="11"/>
      <c r="IBB30" s="11"/>
      <c r="IBC30" s="11"/>
      <c r="IBD30" s="11"/>
      <c r="IBE30" s="11"/>
      <c r="IBF30" s="11"/>
      <c r="IBG30" s="11"/>
      <c r="IBH30" s="11"/>
      <c r="IBI30" s="11"/>
      <c r="IBJ30" s="11"/>
      <c r="IBK30" s="11"/>
      <c r="IBL30" s="11"/>
      <c r="IBM30" s="11"/>
      <c r="IBN30" s="11"/>
      <c r="IBO30" s="11"/>
      <c r="IBP30" s="11"/>
      <c r="IBQ30" s="11"/>
      <c r="IBR30" s="11"/>
      <c r="IBS30" s="11"/>
      <c r="IBT30" s="11"/>
      <c r="IBU30" s="11"/>
      <c r="IBV30" s="11"/>
      <c r="IBW30" s="11"/>
      <c r="IBX30" s="11"/>
      <c r="IBY30" s="11"/>
      <c r="IBZ30" s="11"/>
      <c r="ICA30" s="11"/>
      <c r="ICB30" s="11"/>
      <c r="ICC30" s="11"/>
      <c r="ICD30" s="11"/>
      <c r="ICE30" s="11"/>
      <c r="ICF30" s="11"/>
      <c r="ICG30" s="11"/>
      <c r="ICH30" s="11"/>
      <c r="ICI30" s="11"/>
      <c r="ICJ30" s="11"/>
      <c r="ICK30" s="11"/>
      <c r="ICL30" s="11"/>
      <c r="ICM30" s="11"/>
      <c r="ICN30" s="11"/>
      <c r="ICO30" s="11"/>
      <c r="ICP30" s="11"/>
      <c r="ICQ30" s="11"/>
      <c r="ICR30" s="11"/>
      <c r="ICS30" s="11"/>
      <c r="ICT30" s="11"/>
      <c r="ICU30" s="11"/>
      <c r="ICV30" s="11"/>
      <c r="ICW30" s="11"/>
      <c r="ICX30" s="11"/>
      <c r="ICY30" s="11"/>
      <c r="ICZ30" s="11"/>
      <c r="IDA30" s="11"/>
      <c r="IDB30" s="11"/>
      <c r="IDC30" s="11"/>
      <c r="IDD30" s="11"/>
      <c r="IDE30" s="11"/>
      <c r="IDF30" s="11"/>
      <c r="IDG30" s="11"/>
      <c r="IDH30" s="11"/>
      <c r="IDI30" s="11"/>
      <c r="IDJ30" s="11"/>
      <c r="IDK30" s="11"/>
      <c r="IDL30" s="11"/>
      <c r="IDM30" s="11"/>
      <c r="IDN30" s="11"/>
      <c r="IDO30" s="11"/>
      <c r="IDP30" s="11"/>
      <c r="IDQ30" s="11"/>
      <c r="IDR30" s="11"/>
      <c r="IDS30" s="11"/>
      <c r="IDT30" s="11"/>
      <c r="IDU30" s="11"/>
      <c r="IDV30" s="11"/>
      <c r="IDW30" s="11"/>
      <c r="IDX30" s="11"/>
      <c r="IDY30" s="11"/>
      <c r="IDZ30" s="11"/>
      <c r="IEA30" s="11"/>
      <c r="IEB30" s="11"/>
      <c r="IEC30" s="11"/>
      <c r="IED30" s="11"/>
      <c r="IEE30" s="11"/>
      <c r="IEF30" s="11"/>
      <c r="IEG30" s="11"/>
      <c r="IEH30" s="11"/>
      <c r="IEI30" s="11"/>
      <c r="IEJ30" s="11"/>
      <c r="IEK30" s="11"/>
      <c r="IEL30" s="11"/>
      <c r="IEM30" s="11"/>
      <c r="IEN30" s="11"/>
      <c r="IEO30" s="11"/>
      <c r="IEP30" s="11"/>
      <c r="IEQ30" s="11"/>
      <c r="IER30" s="11"/>
      <c r="IES30" s="11"/>
      <c r="IET30" s="11"/>
      <c r="IEU30" s="11"/>
      <c r="IEV30" s="11"/>
      <c r="IEW30" s="11"/>
      <c r="IEX30" s="11"/>
      <c r="IEY30" s="11"/>
      <c r="IEZ30" s="11"/>
      <c r="IFA30" s="11"/>
      <c r="IFB30" s="11"/>
      <c r="IFC30" s="11"/>
      <c r="IFD30" s="11"/>
      <c r="IFE30" s="11"/>
      <c r="IFF30" s="11"/>
      <c r="IFG30" s="11"/>
      <c r="IFH30" s="11"/>
      <c r="IFI30" s="11"/>
      <c r="IFJ30" s="11"/>
      <c r="IFK30" s="11"/>
      <c r="IFL30" s="11"/>
      <c r="IFM30" s="11"/>
      <c r="IFN30" s="11"/>
      <c r="IFO30" s="11"/>
      <c r="IFP30" s="11"/>
      <c r="IFQ30" s="11"/>
      <c r="IFR30" s="11"/>
      <c r="IFS30" s="11"/>
      <c r="IFT30" s="11"/>
      <c r="IFU30" s="11"/>
      <c r="IFV30" s="11"/>
      <c r="IFW30" s="11"/>
      <c r="IFX30" s="11"/>
      <c r="IFY30" s="11"/>
      <c r="IFZ30" s="11"/>
      <c r="IGA30" s="11"/>
      <c r="IGB30" s="11"/>
      <c r="IGC30" s="11"/>
      <c r="IGD30" s="11"/>
      <c r="IGE30" s="11"/>
      <c r="IGF30" s="11"/>
      <c r="IGG30" s="11"/>
      <c r="IGH30" s="11"/>
      <c r="IGI30" s="11"/>
      <c r="IGJ30" s="11"/>
      <c r="IGK30" s="11"/>
      <c r="IGL30" s="11"/>
      <c r="IGM30" s="11"/>
      <c r="IGN30" s="11"/>
      <c r="IGO30" s="11"/>
      <c r="IGP30" s="11"/>
      <c r="IGQ30" s="11"/>
      <c r="IGR30" s="11"/>
      <c r="IGS30" s="11"/>
      <c r="IGT30" s="11"/>
      <c r="IGU30" s="11"/>
      <c r="IGV30" s="11"/>
      <c r="IGW30" s="11"/>
      <c r="IGX30" s="11"/>
      <c r="IGY30" s="11"/>
      <c r="IGZ30" s="11"/>
      <c r="IHA30" s="11"/>
      <c r="IHB30" s="11"/>
      <c r="IHC30" s="11"/>
      <c r="IHD30" s="11"/>
      <c r="IHE30" s="11"/>
      <c r="IHF30" s="11"/>
      <c r="IHG30" s="11"/>
      <c r="IHH30" s="11"/>
      <c r="IHI30" s="11"/>
      <c r="IHJ30" s="11"/>
      <c r="IHK30" s="11"/>
      <c r="IHL30" s="11"/>
      <c r="IHM30" s="11"/>
      <c r="IHN30" s="11"/>
      <c r="IHO30" s="11"/>
      <c r="IHP30" s="11"/>
      <c r="IHQ30" s="11"/>
      <c r="IHR30" s="11"/>
      <c r="IHS30" s="11"/>
      <c r="IHT30" s="11"/>
      <c r="IHU30" s="11"/>
      <c r="IHV30" s="11"/>
      <c r="IHW30" s="11"/>
      <c r="IHX30" s="11"/>
      <c r="IHY30" s="11"/>
      <c r="IHZ30" s="11"/>
      <c r="IIA30" s="11"/>
      <c r="IIB30" s="11"/>
      <c r="IIC30" s="11"/>
      <c r="IID30" s="11"/>
      <c r="IIE30" s="11"/>
      <c r="IIF30" s="11"/>
      <c r="IIG30" s="11"/>
      <c r="IIH30" s="11"/>
      <c r="III30" s="11"/>
      <c r="IIJ30" s="11"/>
      <c r="IIK30" s="11"/>
      <c r="IIL30" s="11"/>
      <c r="IIM30" s="11"/>
      <c r="IIN30" s="11"/>
      <c r="IIO30" s="11"/>
      <c r="IIP30" s="11"/>
      <c r="IIQ30" s="11"/>
      <c r="IIR30" s="11"/>
      <c r="IIS30" s="11"/>
      <c r="IIT30" s="11"/>
      <c r="IIU30" s="11"/>
      <c r="IIV30" s="11"/>
      <c r="IIW30" s="11"/>
      <c r="IIX30" s="11"/>
      <c r="IIY30" s="11"/>
      <c r="IIZ30" s="11"/>
      <c r="IJA30" s="11"/>
      <c r="IJB30" s="11"/>
      <c r="IJC30" s="11"/>
      <c r="IJD30" s="11"/>
      <c r="IJE30" s="11"/>
      <c r="IJF30" s="11"/>
      <c r="IJG30" s="11"/>
      <c r="IJH30" s="11"/>
      <c r="IJI30" s="11"/>
      <c r="IJJ30" s="11"/>
      <c r="IJK30" s="11"/>
      <c r="IJL30" s="11"/>
      <c r="IJM30" s="11"/>
      <c r="IJN30" s="11"/>
      <c r="IJO30" s="11"/>
      <c r="IJP30" s="11"/>
      <c r="IJQ30" s="11"/>
      <c r="IJR30" s="11"/>
      <c r="IJS30" s="11"/>
      <c r="IJT30" s="11"/>
      <c r="IJU30" s="11"/>
      <c r="IJV30" s="11"/>
      <c r="IJW30" s="11"/>
      <c r="IJX30" s="11"/>
      <c r="IJY30" s="11"/>
      <c r="IJZ30" s="11"/>
      <c r="IKA30" s="11"/>
      <c r="IKB30" s="11"/>
      <c r="IKC30" s="11"/>
      <c r="IKD30" s="11"/>
      <c r="IKE30" s="11"/>
      <c r="IKF30" s="11"/>
      <c r="IKG30" s="11"/>
      <c r="IKH30" s="11"/>
      <c r="IKI30" s="11"/>
      <c r="IKJ30" s="11"/>
      <c r="IKK30" s="11"/>
      <c r="IKL30" s="11"/>
      <c r="IKM30" s="11"/>
      <c r="IKN30" s="11"/>
      <c r="IKO30" s="11"/>
      <c r="IKP30" s="11"/>
      <c r="IKQ30" s="11"/>
      <c r="IKR30" s="11"/>
      <c r="IKS30" s="11"/>
      <c r="IKT30" s="11"/>
      <c r="IKU30" s="11"/>
      <c r="IKV30" s="11"/>
      <c r="IKW30" s="11"/>
      <c r="IKX30" s="11"/>
      <c r="IKY30" s="11"/>
      <c r="IKZ30" s="11"/>
      <c r="ILA30" s="11"/>
      <c r="ILB30" s="11"/>
      <c r="ILC30" s="11"/>
      <c r="ILD30" s="11"/>
      <c r="ILE30" s="11"/>
      <c r="ILF30" s="11"/>
      <c r="ILG30" s="11"/>
      <c r="ILH30" s="11"/>
      <c r="ILI30" s="11"/>
      <c r="ILJ30" s="11"/>
      <c r="ILK30" s="11"/>
      <c r="ILL30" s="11"/>
      <c r="ILM30" s="11"/>
      <c r="ILN30" s="11"/>
      <c r="ILO30" s="11"/>
      <c r="ILP30" s="11"/>
      <c r="ILQ30" s="11"/>
      <c r="ILR30" s="11"/>
      <c r="ILS30" s="11"/>
      <c r="ILT30" s="11"/>
      <c r="ILU30" s="11"/>
      <c r="ILV30" s="11"/>
      <c r="ILW30" s="11"/>
      <c r="ILX30" s="11"/>
      <c r="ILY30" s="11"/>
      <c r="ILZ30" s="11"/>
      <c r="IMA30" s="11"/>
      <c r="IMB30" s="11"/>
      <c r="IMC30" s="11"/>
      <c r="IMD30" s="11"/>
      <c r="IME30" s="11"/>
      <c r="IMF30" s="11"/>
      <c r="IMG30" s="11"/>
      <c r="IMH30" s="11"/>
      <c r="IMI30" s="11"/>
      <c r="IMJ30" s="11"/>
      <c r="IMK30" s="11"/>
      <c r="IML30" s="11"/>
      <c r="IMM30" s="11"/>
      <c r="IMN30" s="11"/>
      <c r="IMO30" s="11"/>
      <c r="IMP30" s="11"/>
      <c r="IMQ30" s="11"/>
      <c r="IMR30" s="11"/>
      <c r="IMS30" s="11"/>
      <c r="IMT30" s="11"/>
      <c r="IMU30" s="11"/>
      <c r="IMV30" s="11"/>
      <c r="IMW30" s="11"/>
      <c r="IMX30" s="11"/>
      <c r="IMY30" s="11"/>
      <c r="IMZ30" s="11"/>
      <c r="INA30" s="11"/>
      <c r="INB30" s="11"/>
      <c r="INC30" s="11"/>
      <c r="IND30" s="11"/>
      <c r="INE30" s="11"/>
      <c r="INF30" s="11"/>
      <c r="ING30" s="11"/>
      <c r="INH30" s="11"/>
      <c r="INI30" s="11"/>
      <c r="INJ30" s="11"/>
      <c r="INK30" s="11"/>
      <c r="INL30" s="11"/>
      <c r="INM30" s="11"/>
      <c r="INN30" s="11"/>
      <c r="INO30" s="11"/>
      <c r="INP30" s="11"/>
      <c r="INQ30" s="11"/>
      <c r="INR30" s="11"/>
      <c r="INS30" s="11"/>
      <c r="INT30" s="11"/>
      <c r="INU30" s="11"/>
      <c r="INV30" s="11"/>
      <c r="INW30" s="11"/>
      <c r="INX30" s="11"/>
      <c r="INY30" s="11"/>
      <c r="INZ30" s="11"/>
      <c r="IOA30" s="11"/>
      <c r="IOB30" s="11"/>
      <c r="IOC30" s="11"/>
      <c r="IOD30" s="11"/>
      <c r="IOE30" s="11"/>
      <c r="IOF30" s="11"/>
      <c r="IOG30" s="11"/>
      <c r="IOH30" s="11"/>
      <c r="IOI30" s="11"/>
      <c r="IOJ30" s="11"/>
      <c r="IOK30" s="11"/>
      <c r="IOL30" s="11"/>
      <c r="IOM30" s="11"/>
      <c r="ION30" s="11"/>
      <c r="IOO30" s="11"/>
      <c r="IOP30" s="11"/>
      <c r="IOQ30" s="11"/>
      <c r="IOR30" s="11"/>
      <c r="IOS30" s="11"/>
      <c r="IOT30" s="11"/>
      <c r="IOU30" s="11"/>
      <c r="IOV30" s="11"/>
      <c r="IOW30" s="11"/>
      <c r="IOX30" s="11"/>
      <c r="IOY30" s="11"/>
      <c r="IOZ30" s="11"/>
      <c r="IPA30" s="11"/>
      <c r="IPB30" s="11"/>
      <c r="IPC30" s="11"/>
      <c r="IPD30" s="11"/>
      <c r="IPE30" s="11"/>
      <c r="IPF30" s="11"/>
      <c r="IPG30" s="11"/>
      <c r="IPH30" s="11"/>
      <c r="IPI30" s="11"/>
      <c r="IPJ30" s="11"/>
      <c r="IPK30" s="11"/>
      <c r="IPL30" s="11"/>
      <c r="IPM30" s="11"/>
      <c r="IPN30" s="11"/>
      <c r="IPO30" s="11"/>
      <c r="IPP30" s="11"/>
      <c r="IPQ30" s="11"/>
      <c r="IPR30" s="11"/>
      <c r="IPS30" s="11"/>
      <c r="IPT30" s="11"/>
      <c r="IPU30" s="11"/>
      <c r="IPV30" s="11"/>
      <c r="IPW30" s="11"/>
      <c r="IPX30" s="11"/>
      <c r="IPY30" s="11"/>
      <c r="IPZ30" s="11"/>
      <c r="IQA30" s="11"/>
      <c r="IQB30" s="11"/>
      <c r="IQC30" s="11"/>
      <c r="IQD30" s="11"/>
      <c r="IQE30" s="11"/>
      <c r="IQF30" s="11"/>
      <c r="IQG30" s="11"/>
      <c r="IQH30" s="11"/>
      <c r="IQI30" s="11"/>
      <c r="IQJ30" s="11"/>
      <c r="IQK30" s="11"/>
      <c r="IQL30" s="11"/>
      <c r="IQM30" s="11"/>
      <c r="IQN30" s="11"/>
      <c r="IQO30" s="11"/>
      <c r="IQP30" s="11"/>
      <c r="IQQ30" s="11"/>
      <c r="IQR30" s="11"/>
      <c r="IQS30" s="11"/>
      <c r="IQT30" s="11"/>
      <c r="IQU30" s="11"/>
      <c r="IQV30" s="11"/>
      <c r="IQW30" s="11"/>
      <c r="IQX30" s="11"/>
      <c r="IQY30" s="11"/>
      <c r="IQZ30" s="11"/>
      <c r="IRA30" s="11"/>
      <c r="IRB30" s="11"/>
      <c r="IRC30" s="11"/>
      <c r="IRD30" s="11"/>
      <c r="IRE30" s="11"/>
      <c r="IRF30" s="11"/>
      <c r="IRG30" s="11"/>
      <c r="IRH30" s="11"/>
      <c r="IRI30" s="11"/>
      <c r="IRJ30" s="11"/>
      <c r="IRK30" s="11"/>
      <c r="IRL30" s="11"/>
      <c r="IRM30" s="11"/>
      <c r="IRN30" s="11"/>
      <c r="IRO30" s="11"/>
      <c r="IRP30" s="11"/>
      <c r="IRQ30" s="11"/>
      <c r="IRR30" s="11"/>
      <c r="IRS30" s="11"/>
      <c r="IRT30" s="11"/>
      <c r="IRU30" s="11"/>
      <c r="IRV30" s="11"/>
      <c r="IRW30" s="11"/>
      <c r="IRX30" s="11"/>
      <c r="IRY30" s="11"/>
      <c r="IRZ30" s="11"/>
      <c r="ISA30" s="11"/>
      <c r="ISB30" s="11"/>
      <c r="ISC30" s="11"/>
      <c r="ISD30" s="11"/>
      <c r="ISE30" s="11"/>
      <c r="ISF30" s="11"/>
      <c r="ISG30" s="11"/>
      <c r="ISH30" s="11"/>
      <c r="ISI30" s="11"/>
      <c r="ISJ30" s="11"/>
      <c r="ISK30" s="11"/>
      <c r="ISL30" s="11"/>
      <c r="ISM30" s="11"/>
      <c r="ISN30" s="11"/>
      <c r="ISO30" s="11"/>
      <c r="ISP30" s="11"/>
      <c r="ISQ30" s="11"/>
      <c r="ISR30" s="11"/>
      <c r="ISS30" s="11"/>
      <c r="IST30" s="11"/>
      <c r="ISU30" s="11"/>
      <c r="ISV30" s="11"/>
      <c r="ISW30" s="11"/>
      <c r="ISX30" s="11"/>
      <c r="ISY30" s="11"/>
      <c r="ISZ30" s="11"/>
      <c r="ITA30" s="11"/>
      <c r="ITB30" s="11"/>
      <c r="ITC30" s="11"/>
      <c r="ITD30" s="11"/>
      <c r="ITE30" s="11"/>
      <c r="ITF30" s="11"/>
      <c r="ITG30" s="11"/>
      <c r="ITH30" s="11"/>
      <c r="ITI30" s="11"/>
      <c r="ITJ30" s="11"/>
      <c r="ITK30" s="11"/>
      <c r="ITL30" s="11"/>
      <c r="ITM30" s="11"/>
      <c r="ITN30" s="11"/>
      <c r="ITO30" s="11"/>
      <c r="ITP30" s="11"/>
      <c r="ITQ30" s="11"/>
      <c r="ITR30" s="11"/>
      <c r="ITS30" s="11"/>
      <c r="ITT30" s="11"/>
      <c r="ITU30" s="11"/>
      <c r="ITV30" s="11"/>
      <c r="ITW30" s="11"/>
      <c r="ITX30" s="11"/>
      <c r="ITY30" s="11"/>
      <c r="ITZ30" s="11"/>
      <c r="IUA30" s="11"/>
      <c r="IUB30" s="11"/>
      <c r="IUC30" s="11"/>
      <c r="IUD30" s="11"/>
      <c r="IUE30" s="11"/>
      <c r="IUF30" s="11"/>
      <c r="IUG30" s="11"/>
      <c r="IUH30" s="11"/>
      <c r="IUI30" s="11"/>
      <c r="IUJ30" s="11"/>
      <c r="IUK30" s="11"/>
      <c r="IUL30" s="11"/>
      <c r="IUM30" s="11"/>
      <c r="IUN30" s="11"/>
      <c r="IUO30" s="11"/>
      <c r="IUP30" s="11"/>
      <c r="IUQ30" s="11"/>
      <c r="IUR30" s="11"/>
      <c r="IUS30" s="11"/>
      <c r="IUT30" s="11"/>
      <c r="IUU30" s="11"/>
      <c r="IUV30" s="11"/>
      <c r="IUW30" s="11"/>
      <c r="IUX30" s="11"/>
      <c r="IUY30" s="11"/>
      <c r="IUZ30" s="11"/>
      <c r="IVA30" s="11"/>
      <c r="IVB30" s="11"/>
      <c r="IVC30" s="11"/>
      <c r="IVD30" s="11"/>
      <c r="IVE30" s="11"/>
      <c r="IVF30" s="11"/>
      <c r="IVG30" s="11"/>
      <c r="IVH30" s="11"/>
      <c r="IVI30" s="11"/>
      <c r="IVJ30" s="11"/>
      <c r="IVK30" s="11"/>
      <c r="IVL30" s="11"/>
      <c r="IVM30" s="11"/>
      <c r="IVN30" s="11"/>
      <c r="IVO30" s="11"/>
      <c r="IVP30" s="11"/>
      <c r="IVQ30" s="11"/>
      <c r="IVR30" s="11"/>
      <c r="IVS30" s="11"/>
      <c r="IVT30" s="11"/>
      <c r="IVU30" s="11"/>
      <c r="IVV30" s="11"/>
      <c r="IVW30" s="11"/>
      <c r="IVX30" s="11"/>
      <c r="IVY30" s="11"/>
      <c r="IVZ30" s="11"/>
      <c r="IWA30" s="11"/>
      <c r="IWB30" s="11"/>
      <c r="IWC30" s="11"/>
      <c r="IWD30" s="11"/>
      <c r="IWE30" s="11"/>
      <c r="IWF30" s="11"/>
      <c r="IWG30" s="11"/>
      <c r="IWH30" s="11"/>
      <c r="IWI30" s="11"/>
      <c r="IWJ30" s="11"/>
      <c r="IWK30" s="11"/>
      <c r="IWL30" s="11"/>
      <c r="IWM30" s="11"/>
      <c r="IWN30" s="11"/>
      <c r="IWO30" s="11"/>
      <c r="IWP30" s="11"/>
      <c r="IWQ30" s="11"/>
      <c r="IWR30" s="11"/>
      <c r="IWS30" s="11"/>
      <c r="IWT30" s="11"/>
      <c r="IWU30" s="11"/>
      <c r="IWV30" s="11"/>
      <c r="IWW30" s="11"/>
      <c r="IWX30" s="11"/>
      <c r="IWY30" s="11"/>
      <c r="IWZ30" s="11"/>
      <c r="IXA30" s="11"/>
      <c r="IXB30" s="11"/>
      <c r="IXC30" s="11"/>
      <c r="IXD30" s="11"/>
      <c r="IXE30" s="11"/>
      <c r="IXF30" s="11"/>
      <c r="IXG30" s="11"/>
      <c r="IXH30" s="11"/>
      <c r="IXI30" s="11"/>
      <c r="IXJ30" s="11"/>
      <c r="IXK30" s="11"/>
      <c r="IXL30" s="11"/>
      <c r="IXM30" s="11"/>
      <c r="IXN30" s="11"/>
      <c r="IXO30" s="11"/>
      <c r="IXP30" s="11"/>
      <c r="IXQ30" s="11"/>
      <c r="IXR30" s="11"/>
      <c r="IXS30" s="11"/>
      <c r="IXT30" s="11"/>
      <c r="IXU30" s="11"/>
      <c r="IXV30" s="11"/>
      <c r="IXW30" s="11"/>
      <c r="IXX30" s="11"/>
      <c r="IXY30" s="11"/>
      <c r="IXZ30" s="11"/>
      <c r="IYA30" s="11"/>
      <c r="IYB30" s="11"/>
      <c r="IYC30" s="11"/>
      <c r="IYD30" s="11"/>
      <c r="IYE30" s="11"/>
      <c r="IYF30" s="11"/>
      <c r="IYG30" s="11"/>
      <c r="IYH30" s="11"/>
      <c r="IYI30" s="11"/>
      <c r="IYJ30" s="11"/>
      <c r="IYK30" s="11"/>
      <c r="IYL30" s="11"/>
      <c r="IYM30" s="11"/>
      <c r="IYN30" s="11"/>
      <c r="IYO30" s="11"/>
      <c r="IYP30" s="11"/>
      <c r="IYQ30" s="11"/>
      <c r="IYR30" s="11"/>
      <c r="IYS30" s="11"/>
      <c r="IYT30" s="11"/>
      <c r="IYU30" s="11"/>
      <c r="IYV30" s="11"/>
      <c r="IYW30" s="11"/>
      <c r="IYX30" s="11"/>
      <c r="IYY30" s="11"/>
      <c r="IYZ30" s="11"/>
      <c r="IZA30" s="11"/>
      <c r="IZB30" s="11"/>
      <c r="IZC30" s="11"/>
      <c r="IZD30" s="11"/>
      <c r="IZE30" s="11"/>
      <c r="IZF30" s="11"/>
      <c r="IZG30" s="11"/>
      <c r="IZH30" s="11"/>
      <c r="IZI30" s="11"/>
      <c r="IZJ30" s="11"/>
      <c r="IZK30" s="11"/>
      <c r="IZL30" s="11"/>
      <c r="IZM30" s="11"/>
      <c r="IZN30" s="11"/>
      <c r="IZO30" s="11"/>
      <c r="IZP30" s="11"/>
      <c r="IZQ30" s="11"/>
      <c r="IZR30" s="11"/>
      <c r="IZS30" s="11"/>
      <c r="IZT30" s="11"/>
      <c r="IZU30" s="11"/>
      <c r="IZV30" s="11"/>
      <c r="IZW30" s="11"/>
      <c r="IZX30" s="11"/>
      <c r="IZY30" s="11"/>
      <c r="IZZ30" s="11"/>
      <c r="JAA30" s="11"/>
      <c r="JAB30" s="11"/>
      <c r="JAC30" s="11"/>
      <c r="JAD30" s="11"/>
      <c r="JAE30" s="11"/>
      <c r="JAF30" s="11"/>
      <c r="JAG30" s="11"/>
      <c r="JAH30" s="11"/>
      <c r="JAI30" s="11"/>
      <c r="JAJ30" s="11"/>
      <c r="JAK30" s="11"/>
      <c r="JAL30" s="11"/>
      <c r="JAM30" s="11"/>
      <c r="JAN30" s="11"/>
      <c r="JAO30" s="11"/>
      <c r="JAP30" s="11"/>
      <c r="JAQ30" s="11"/>
      <c r="JAR30" s="11"/>
      <c r="JAS30" s="11"/>
      <c r="JAT30" s="11"/>
      <c r="JAU30" s="11"/>
      <c r="JAV30" s="11"/>
      <c r="JAW30" s="11"/>
      <c r="JAX30" s="11"/>
      <c r="JAY30" s="11"/>
      <c r="JAZ30" s="11"/>
      <c r="JBA30" s="11"/>
      <c r="JBB30" s="11"/>
      <c r="JBC30" s="11"/>
      <c r="JBD30" s="11"/>
      <c r="JBE30" s="11"/>
      <c r="JBF30" s="11"/>
      <c r="JBG30" s="11"/>
      <c r="JBH30" s="11"/>
      <c r="JBI30" s="11"/>
      <c r="JBJ30" s="11"/>
      <c r="JBK30" s="11"/>
      <c r="JBL30" s="11"/>
      <c r="JBM30" s="11"/>
      <c r="JBN30" s="11"/>
      <c r="JBO30" s="11"/>
      <c r="JBP30" s="11"/>
      <c r="JBQ30" s="11"/>
      <c r="JBR30" s="11"/>
      <c r="JBS30" s="11"/>
      <c r="JBT30" s="11"/>
      <c r="JBU30" s="11"/>
      <c r="JBV30" s="11"/>
      <c r="JBW30" s="11"/>
      <c r="JBX30" s="11"/>
      <c r="JBY30" s="11"/>
      <c r="JBZ30" s="11"/>
      <c r="JCA30" s="11"/>
      <c r="JCB30" s="11"/>
      <c r="JCC30" s="11"/>
      <c r="JCD30" s="11"/>
      <c r="JCE30" s="11"/>
      <c r="JCF30" s="11"/>
      <c r="JCG30" s="11"/>
      <c r="JCH30" s="11"/>
      <c r="JCI30" s="11"/>
      <c r="JCJ30" s="11"/>
      <c r="JCK30" s="11"/>
      <c r="JCL30" s="11"/>
      <c r="JCM30" s="11"/>
      <c r="JCN30" s="11"/>
      <c r="JCO30" s="11"/>
      <c r="JCP30" s="11"/>
      <c r="JCQ30" s="11"/>
      <c r="JCR30" s="11"/>
      <c r="JCS30" s="11"/>
      <c r="JCT30" s="11"/>
      <c r="JCU30" s="11"/>
      <c r="JCV30" s="11"/>
      <c r="JCW30" s="11"/>
      <c r="JCX30" s="11"/>
      <c r="JCY30" s="11"/>
      <c r="JCZ30" s="11"/>
      <c r="JDA30" s="11"/>
      <c r="JDB30" s="11"/>
      <c r="JDC30" s="11"/>
      <c r="JDD30" s="11"/>
      <c r="JDE30" s="11"/>
      <c r="JDF30" s="11"/>
      <c r="JDG30" s="11"/>
      <c r="JDH30" s="11"/>
      <c r="JDI30" s="11"/>
      <c r="JDJ30" s="11"/>
      <c r="JDK30" s="11"/>
      <c r="JDL30" s="11"/>
      <c r="JDM30" s="11"/>
      <c r="JDN30" s="11"/>
      <c r="JDO30" s="11"/>
      <c r="JDP30" s="11"/>
      <c r="JDQ30" s="11"/>
      <c r="JDR30" s="11"/>
      <c r="JDS30" s="11"/>
      <c r="JDT30" s="11"/>
      <c r="JDU30" s="11"/>
      <c r="JDV30" s="11"/>
      <c r="JDW30" s="11"/>
      <c r="JDX30" s="11"/>
      <c r="JDY30" s="11"/>
      <c r="JDZ30" s="11"/>
      <c r="JEA30" s="11"/>
      <c r="JEB30" s="11"/>
      <c r="JEC30" s="11"/>
      <c r="JED30" s="11"/>
      <c r="JEE30" s="11"/>
      <c r="JEF30" s="11"/>
      <c r="JEG30" s="11"/>
      <c r="JEH30" s="11"/>
      <c r="JEI30" s="11"/>
      <c r="JEJ30" s="11"/>
      <c r="JEK30" s="11"/>
      <c r="JEL30" s="11"/>
      <c r="JEM30" s="11"/>
      <c r="JEN30" s="11"/>
      <c r="JEO30" s="11"/>
      <c r="JEP30" s="11"/>
      <c r="JEQ30" s="11"/>
      <c r="JER30" s="11"/>
      <c r="JES30" s="11"/>
      <c r="JET30" s="11"/>
      <c r="JEU30" s="11"/>
      <c r="JEV30" s="11"/>
      <c r="JEW30" s="11"/>
      <c r="JEX30" s="11"/>
      <c r="JEY30" s="11"/>
      <c r="JEZ30" s="11"/>
      <c r="JFA30" s="11"/>
      <c r="JFB30" s="11"/>
      <c r="JFC30" s="11"/>
      <c r="JFD30" s="11"/>
      <c r="JFE30" s="11"/>
      <c r="JFF30" s="11"/>
      <c r="JFG30" s="11"/>
      <c r="JFH30" s="11"/>
      <c r="JFI30" s="11"/>
      <c r="JFJ30" s="11"/>
      <c r="JFK30" s="11"/>
      <c r="JFL30" s="11"/>
      <c r="JFM30" s="11"/>
      <c r="JFN30" s="11"/>
      <c r="JFO30" s="11"/>
      <c r="JFP30" s="11"/>
      <c r="JFQ30" s="11"/>
      <c r="JFR30" s="11"/>
      <c r="JFS30" s="11"/>
      <c r="JFT30" s="11"/>
      <c r="JFU30" s="11"/>
      <c r="JFV30" s="11"/>
      <c r="JFW30" s="11"/>
      <c r="JFX30" s="11"/>
      <c r="JFY30" s="11"/>
      <c r="JFZ30" s="11"/>
      <c r="JGA30" s="11"/>
      <c r="JGB30" s="11"/>
      <c r="JGC30" s="11"/>
      <c r="JGD30" s="11"/>
      <c r="JGE30" s="11"/>
      <c r="JGF30" s="11"/>
      <c r="JGG30" s="11"/>
      <c r="JGH30" s="11"/>
      <c r="JGI30" s="11"/>
      <c r="JGJ30" s="11"/>
      <c r="JGK30" s="11"/>
      <c r="JGL30" s="11"/>
      <c r="JGM30" s="11"/>
      <c r="JGN30" s="11"/>
      <c r="JGO30" s="11"/>
      <c r="JGP30" s="11"/>
      <c r="JGQ30" s="11"/>
      <c r="JGR30" s="11"/>
      <c r="JGS30" s="11"/>
      <c r="JGT30" s="11"/>
      <c r="JGU30" s="11"/>
      <c r="JGV30" s="11"/>
      <c r="JGW30" s="11"/>
      <c r="JGX30" s="11"/>
      <c r="JGY30" s="11"/>
      <c r="JGZ30" s="11"/>
      <c r="JHA30" s="11"/>
      <c r="JHB30" s="11"/>
      <c r="JHC30" s="11"/>
      <c r="JHD30" s="11"/>
      <c r="JHE30" s="11"/>
      <c r="JHF30" s="11"/>
      <c r="JHG30" s="11"/>
      <c r="JHH30" s="11"/>
      <c r="JHI30" s="11"/>
      <c r="JHJ30" s="11"/>
      <c r="JHK30" s="11"/>
      <c r="JHL30" s="11"/>
      <c r="JHM30" s="11"/>
      <c r="JHN30" s="11"/>
      <c r="JHO30" s="11"/>
      <c r="JHP30" s="11"/>
      <c r="JHQ30" s="11"/>
      <c r="JHR30" s="11"/>
      <c r="JHS30" s="11"/>
      <c r="JHT30" s="11"/>
      <c r="JHU30" s="11"/>
      <c r="JHV30" s="11"/>
      <c r="JHW30" s="11"/>
      <c r="JHX30" s="11"/>
      <c r="JHY30" s="11"/>
      <c r="JHZ30" s="11"/>
      <c r="JIA30" s="11"/>
      <c r="JIB30" s="11"/>
      <c r="JIC30" s="11"/>
      <c r="JID30" s="11"/>
      <c r="JIE30" s="11"/>
      <c r="JIF30" s="11"/>
      <c r="JIG30" s="11"/>
      <c r="JIH30" s="11"/>
      <c r="JII30" s="11"/>
      <c r="JIJ30" s="11"/>
      <c r="JIK30" s="11"/>
      <c r="JIL30" s="11"/>
      <c r="JIM30" s="11"/>
      <c r="JIN30" s="11"/>
      <c r="JIO30" s="11"/>
      <c r="JIP30" s="11"/>
      <c r="JIQ30" s="11"/>
      <c r="JIR30" s="11"/>
      <c r="JIS30" s="11"/>
      <c r="JIT30" s="11"/>
      <c r="JIU30" s="11"/>
      <c r="JIV30" s="11"/>
      <c r="JIW30" s="11"/>
      <c r="JIX30" s="11"/>
      <c r="JIY30" s="11"/>
      <c r="JIZ30" s="11"/>
      <c r="JJA30" s="11"/>
      <c r="JJB30" s="11"/>
      <c r="JJC30" s="11"/>
      <c r="JJD30" s="11"/>
      <c r="JJE30" s="11"/>
      <c r="JJF30" s="11"/>
      <c r="JJG30" s="11"/>
      <c r="JJH30" s="11"/>
      <c r="JJI30" s="11"/>
      <c r="JJJ30" s="11"/>
      <c r="JJK30" s="11"/>
      <c r="JJL30" s="11"/>
      <c r="JJM30" s="11"/>
      <c r="JJN30" s="11"/>
      <c r="JJO30" s="11"/>
      <c r="JJP30" s="11"/>
      <c r="JJQ30" s="11"/>
      <c r="JJR30" s="11"/>
      <c r="JJS30" s="11"/>
      <c r="JJT30" s="11"/>
      <c r="JJU30" s="11"/>
      <c r="JJV30" s="11"/>
      <c r="JJW30" s="11"/>
      <c r="JJX30" s="11"/>
      <c r="JJY30" s="11"/>
      <c r="JJZ30" s="11"/>
      <c r="JKA30" s="11"/>
      <c r="JKB30" s="11"/>
      <c r="JKC30" s="11"/>
      <c r="JKD30" s="11"/>
      <c r="JKE30" s="11"/>
      <c r="JKF30" s="11"/>
      <c r="JKG30" s="11"/>
      <c r="JKH30" s="11"/>
      <c r="JKI30" s="11"/>
      <c r="JKJ30" s="11"/>
      <c r="JKK30" s="11"/>
      <c r="JKL30" s="11"/>
      <c r="JKM30" s="11"/>
      <c r="JKN30" s="11"/>
      <c r="JKO30" s="11"/>
      <c r="JKP30" s="11"/>
      <c r="JKQ30" s="11"/>
      <c r="JKR30" s="11"/>
      <c r="JKS30" s="11"/>
      <c r="JKT30" s="11"/>
      <c r="JKU30" s="11"/>
      <c r="JKV30" s="11"/>
      <c r="JKW30" s="11"/>
      <c r="JKX30" s="11"/>
      <c r="JKY30" s="11"/>
      <c r="JKZ30" s="11"/>
      <c r="JLA30" s="11"/>
      <c r="JLB30" s="11"/>
      <c r="JLC30" s="11"/>
      <c r="JLD30" s="11"/>
      <c r="JLE30" s="11"/>
      <c r="JLF30" s="11"/>
      <c r="JLG30" s="11"/>
      <c r="JLH30" s="11"/>
      <c r="JLI30" s="11"/>
      <c r="JLJ30" s="11"/>
      <c r="JLK30" s="11"/>
      <c r="JLL30" s="11"/>
      <c r="JLM30" s="11"/>
      <c r="JLN30" s="11"/>
      <c r="JLO30" s="11"/>
      <c r="JLP30" s="11"/>
      <c r="JLQ30" s="11"/>
      <c r="JLR30" s="11"/>
      <c r="JLS30" s="11"/>
      <c r="JLT30" s="11"/>
      <c r="JLU30" s="11"/>
      <c r="JLV30" s="11"/>
      <c r="JLW30" s="11"/>
      <c r="JLX30" s="11"/>
      <c r="JLY30" s="11"/>
      <c r="JLZ30" s="11"/>
      <c r="JMA30" s="11"/>
      <c r="JMB30" s="11"/>
      <c r="JMC30" s="11"/>
      <c r="JMD30" s="11"/>
      <c r="JME30" s="11"/>
      <c r="JMF30" s="11"/>
      <c r="JMG30" s="11"/>
      <c r="JMH30" s="11"/>
      <c r="JMI30" s="11"/>
      <c r="JMJ30" s="11"/>
      <c r="JMK30" s="11"/>
      <c r="JML30" s="11"/>
      <c r="JMM30" s="11"/>
      <c r="JMN30" s="11"/>
      <c r="JMO30" s="11"/>
      <c r="JMP30" s="11"/>
      <c r="JMQ30" s="11"/>
      <c r="JMR30" s="11"/>
      <c r="JMS30" s="11"/>
      <c r="JMT30" s="11"/>
      <c r="JMU30" s="11"/>
      <c r="JMV30" s="11"/>
      <c r="JMW30" s="11"/>
      <c r="JMX30" s="11"/>
      <c r="JMY30" s="11"/>
      <c r="JMZ30" s="11"/>
      <c r="JNA30" s="11"/>
      <c r="JNB30" s="11"/>
      <c r="JNC30" s="11"/>
      <c r="JND30" s="11"/>
      <c r="JNE30" s="11"/>
      <c r="JNF30" s="11"/>
      <c r="JNG30" s="11"/>
      <c r="JNH30" s="11"/>
      <c r="JNI30" s="11"/>
      <c r="JNJ30" s="11"/>
      <c r="JNK30" s="11"/>
      <c r="JNL30" s="11"/>
      <c r="JNM30" s="11"/>
      <c r="JNN30" s="11"/>
      <c r="JNO30" s="11"/>
      <c r="JNP30" s="11"/>
      <c r="JNQ30" s="11"/>
      <c r="JNR30" s="11"/>
      <c r="JNS30" s="11"/>
      <c r="JNT30" s="11"/>
      <c r="JNU30" s="11"/>
      <c r="JNV30" s="11"/>
      <c r="JNW30" s="11"/>
      <c r="JNX30" s="11"/>
      <c r="JNY30" s="11"/>
      <c r="JNZ30" s="11"/>
      <c r="JOA30" s="11"/>
      <c r="JOB30" s="11"/>
      <c r="JOC30" s="11"/>
      <c r="JOD30" s="11"/>
      <c r="JOE30" s="11"/>
      <c r="JOF30" s="11"/>
      <c r="JOG30" s="11"/>
      <c r="JOH30" s="11"/>
      <c r="JOI30" s="11"/>
      <c r="JOJ30" s="11"/>
      <c r="JOK30" s="11"/>
      <c r="JOL30" s="11"/>
      <c r="JOM30" s="11"/>
      <c r="JON30" s="11"/>
      <c r="JOO30" s="11"/>
      <c r="JOP30" s="11"/>
      <c r="JOQ30" s="11"/>
      <c r="JOR30" s="11"/>
      <c r="JOS30" s="11"/>
      <c r="JOT30" s="11"/>
      <c r="JOU30" s="11"/>
      <c r="JOV30" s="11"/>
      <c r="JOW30" s="11"/>
      <c r="JOX30" s="11"/>
      <c r="JOY30" s="11"/>
      <c r="JOZ30" s="11"/>
      <c r="JPA30" s="11"/>
      <c r="JPB30" s="11"/>
      <c r="JPC30" s="11"/>
      <c r="JPD30" s="11"/>
      <c r="JPE30" s="11"/>
      <c r="JPF30" s="11"/>
      <c r="JPG30" s="11"/>
      <c r="JPH30" s="11"/>
      <c r="JPI30" s="11"/>
      <c r="JPJ30" s="11"/>
      <c r="JPK30" s="11"/>
      <c r="JPL30" s="11"/>
      <c r="JPM30" s="11"/>
      <c r="JPN30" s="11"/>
      <c r="JPO30" s="11"/>
      <c r="JPP30" s="11"/>
      <c r="JPQ30" s="11"/>
      <c r="JPR30" s="11"/>
      <c r="JPS30" s="11"/>
      <c r="JPT30" s="11"/>
      <c r="JPU30" s="11"/>
      <c r="JPV30" s="11"/>
      <c r="JPW30" s="11"/>
      <c r="JPX30" s="11"/>
      <c r="JPY30" s="11"/>
      <c r="JPZ30" s="11"/>
      <c r="JQA30" s="11"/>
      <c r="JQB30" s="11"/>
      <c r="JQC30" s="11"/>
      <c r="JQD30" s="11"/>
      <c r="JQE30" s="11"/>
      <c r="JQF30" s="11"/>
      <c r="JQG30" s="11"/>
      <c r="JQH30" s="11"/>
      <c r="JQI30" s="11"/>
      <c r="JQJ30" s="11"/>
      <c r="JQK30" s="11"/>
      <c r="JQL30" s="11"/>
      <c r="JQM30" s="11"/>
      <c r="JQN30" s="11"/>
      <c r="JQO30" s="11"/>
      <c r="JQP30" s="11"/>
      <c r="JQQ30" s="11"/>
      <c r="JQR30" s="11"/>
      <c r="JQS30" s="11"/>
      <c r="JQT30" s="11"/>
      <c r="JQU30" s="11"/>
      <c r="JQV30" s="11"/>
      <c r="JQW30" s="11"/>
      <c r="JQX30" s="11"/>
      <c r="JQY30" s="11"/>
      <c r="JQZ30" s="11"/>
      <c r="JRA30" s="11"/>
      <c r="JRB30" s="11"/>
      <c r="JRC30" s="11"/>
      <c r="JRD30" s="11"/>
      <c r="JRE30" s="11"/>
      <c r="JRF30" s="11"/>
      <c r="JRG30" s="11"/>
      <c r="JRH30" s="11"/>
      <c r="JRI30" s="11"/>
      <c r="JRJ30" s="11"/>
      <c r="JRK30" s="11"/>
      <c r="JRL30" s="11"/>
      <c r="JRM30" s="11"/>
      <c r="JRN30" s="11"/>
      <c r="JRO30" s="11"/>
      <c r="JRP30" s="11"/>
      <c r="JRQ30" s="11"/>
      <c r="JRR30" s="11"/>
      <c r="JRS30" s="11"/>
      <c r="JRT30" s="11"/>
      <c r="JRU30" s="11"/>
      <c r="JRV30" s="11"/>
      <c r="JRW30" s="11"/>
      <c r="JRX30" s="11"/>
      <c r="JRY30" s="11"/>
      <c r="JRZ30" s="11"/>
      <c r="JSA30" s="11"/>
      <c r="JSB30" s="11"/>
      <c r="JSC30" s="11"/>
      <c r="JSD30" s="11"/>
      <c r="JSE30" s="11"/>
      <c r="JSF30" s="11"/>
      <c r="JSG30" s="11"/>
      <c r="JSH30" s="11"/>
      <c r="JSI30" s="11"/>
      <c r="JSJ30" s="11"/>
      <c r="JSK30" s="11"/>
      <c r="JSL30" s="11"/>
      <c r="JSM30" s="11"/>
      <c r="JSN30" s="11"/>
      <c r="JSO30" s="11"/>
      <c r="JSP30" s="11"/>
      <c r="JSQ30" s="11"/>
      <c r="JSR30" s="11"/>
      <c r="JSS30" s="11"/>
      <c r="JST30" s="11"/>
      <c r="JSU30" s="11"/>
      <c r="JSV30" s="11"/>
      <c r="JSW30" s="11"/>
      <c r="JSX30" s="11"/>
      <c r="JSY30" s="11"/>
      <c r="JSZ30" s="11"/>
      <c r="JTA30" s="11"/>
      <c r="JTB30" s="11"/>
      <c r="JTC30" s="11"/>
      <c r="JTD30" s="11"/>
      <c r="JTE30" s="11"/>
      <c r="JTF30" s="11"/>
      <c r="JTG30" s="11"/>
      <c r="JTH30" s="11"/>
      <c r="JTI30" s="11"/>
      <c r="JTJ30" s="11"/>
      <c r="JTK30" s="11"/>
      <c r="JTL30" s="11"/>
      <c r="JTM30" s="11"/>
      <c r="JTN30" s="11"/>
      <c r="JTO30" s="11"/>
      <c r="JTP30" s="11"/>
      <c r="JTQ30" s="11"/>
      <c r="JTR30" s="11"/>
      <c r="JTS30" s="11"/>
      <c r="JTT30" s="11"/>
      <c r="JTU30" s="11"/>
      <c r="JTV30" s="11"/>
      <c r="JTW30" s="11"/>
      <c r="JTX30" s="11"/>
      <c r="JTY30" s="11"/>
      <c r="JTZ30" s="11"/>
      <c r="JUA30" s="11"/>
      <c r="JUB30" s="11"/>
      <c r="JUC30" s="11"/>
      <c r="JUD30" s="11"/>
      <c r="JUE30" s="11"/>
      <c r="JUF30" s="11"/>
      <c r="JUG30" s="11"/>
      <c r="JUH30" s="11"/>
      <c r="JUI30" s="11"/>
      <c r="JUJ30" s="11"/>
      <c r="JUK30" s="11"/>
      <c r="JUL30" s="11"/>
      <c r="JUM30" s="11"/>
      <c r="JUN30" s="11"/>
      <c r="JUO30" s="11"/>
      <c r="JUP30" s="11"/>
      <c r="JUQ30" s="11"/>
      <c r="JUR30" s="11"/>
      <c r="JUS30" s="11"/>
      <c r="JUT30" s="11"/>
      <c r="JUU30" s="11"/>
      <c r="JUV30" s="11"/>
      <c r="JUW30" s="11"/>
      <c r="JUX30" s="11"/>
      <c r="JUY30" s="11"/>
      <c r="JUZ30" s="11"/>
      <c r="JVA30" s="11"/>
      <c r="JVB30" s="11"/>
      <c r="JVC30" s="11"/>
      <c r="JVD30" s="11"/>
      <c r="JVE30" s="11"/>
      <c r="JVF30" s="11"/>
      <c r="JVG30" s="11"/>
      <c r="JVH30" s="11"/>
      <c r="JVI30" s="11"/>
      <c r="JVJ30" s="11"/>
      <c r="JVK30" s="11"/>
      <c r="JVL30" s="11"/>
      <c r="JVM30" s="11"/>
      <c r="JVN30" s="11"/>
      <c r="JVO30" s="11"/>
      <c r="JVP30" s="11"/>
      <c r="JVQ30" s="11"/>
      <c r="JVR30" s="11"/>
      <c r="JVS30" s="11"/>
      <c r="JVT30" s="11"/>
      <c r="JVU30" s="11"/>
      <c r="JVV30" s="11"/>
      <c r="JVW30" s="11"/>
      <c r="JVX30" s="11"/>
      <c r="JVY30" s="11"/>
      <c r="JVZ30" s="11"/>
      <c r="JWA30" s="11"/>
      <c r="JWB30" s="11"/>
      <c r="JWC30" s="11"/>
      <c r="JWD30" s="11"/>
      <c r="JWE30" s="11"/>
      <c r="JWF30" s="11"/>
      <c r="JWG30" s="11"/>
      <c r="JWH30" s="11"/>
      <c r="JWI30" s="11"/>
      <c r="JWJ30" s="11"/>
      <c r="JWK30" s="11"/>
      <c r="JWL30" s="11"/>
      <c r="JWM30" s="11"/>
      <c r="JWN30" s="11"/>
      <c r="JWO30" s="11"/>
      <c r="JWP30" s="11"/>
      <c r="JWQ30" s="11"/>
      <c r="JWR30" s="11"/>
      <c r="JWS30" s="11"/>
      <c r="JWT30" s="11"/>
      <c r="JWU30" s="11"/>
      <c r="JWV30" s="11"/>
      <c r="JWW30" s="11"/>
      <c r="JWX30" s="11"/>
      <c r="JWY30" s="11"/>
      <c r="JWZ30" s="11"/>
      <c r="JXA30" s="11"/>
      <c r="JXB30" s="11"/>
      <c r="JXC30" s="11"/>
      <c r="JXD30" s="11"/>
      <c r="JXE30" s="11"/>
      <c r="JXF30" s="11"/>
      <c r="JXG30" s="11"/>
      <c r="JXH30" s="11"/>
      <c r="JXI30" s="11"/>
      <c r="JXJ30" s="11"/>
      <c r="JXK30" s="11"/>
      <c r="JXL30" s="11"/>
      <c r="JXM30" s="11"/>
      <c r="JXN30" s="11"/>
      <c r="JXO30" s="11"/>
      <c r="JXP30" s="11"/>
      <c r="JXQ30" s="11"/>
      <c r="JXR30" s="11"/>
      <c r="JXS30" s="11"/>
      <c r="JXT30" s="11"/>
      <c r="JXU30" s="11"/>
      <c r="JXV30" s="11"/>
      <c r="JXW30" s="11"/>
      <c r="JXX30" s="11"/>
      <c r="JXY30" s="11"/>
      <c r="JXZ30" s="11"/>
      <c r="JYA30" s="11"/>
      <c r="JYB30" s="11"/>
      <c r="JYC30" s="11"/>
      <c r="JYD30" s="11"/>
      <c r="JYE30" s="11"/>
      <c r="JYF30" s="11"/>
      <c r="JYG30" s="11"/>
      <c r="JYH30" s="11"/>
      <c r="JYI30" s="11"/>
      <c r="JYJ30" s="11"/>
      <c r="JYK30" s="11"/>
      <c r="JYL30" s="11"/>
      <c r="JYM30" s="11"/>
      <c r="JYN30" s="11"/>
      <c r="JYO30" s="11"/>
      <c r="JYP30" s="11"/>
      <c r="JYQ30" s="11"/>
      <c r="JYR30" s="11"/>
      <c r="JYS30" s="11"/>
      <c r="JYT30" s="11"/>
      <c r="JYU30" s="11"/>
      <c r="JYV30" s="11"/>
      <c r="JYW30" s="11"/>
      <c r="JYX30" s="11"/>
      <c r="JYY30" s="11"/>
      <c r="JYZ30" s="11"/>
      <c r="JZA30" s="11"/>
      <c r="JZB30" s="11"/>
      <c r="JZC30" s="11"/>
      <c r="JZD30" s="11"/>
      <c r="JZE30" s="11"/>
      <c r="JZF30" s="11"/>
      <c r="JZG30" s="11"/>
      <c r="JZH30" s="11"/>
      <c r="JZI30" s="11"/>
      <c r="JZJ30" s="11"/>
      <c r="JZK30" s="11"/>
      <c r="JZL30" s="11"/>
      <c r="JZM30" s="11"/>
      <c r="JZN30" s="11"/>
      <c r="JZO30" s="11"/>
      <c r="JZP30" s="11"/>
      <c r="JZQ30" s="11"/>
      <c r="JZR30" s="11"/>
      <c r="JZS30" s="11"/>
      <c r="JZT30" s="11"/>
      <c r="JZU30" s="11"/>
      <c r="JZV30" s="11"/>
      <c r="JZW30" s="11"/>
      <c r="JZX30" s="11"/>
      <c r="JZY30" s="11"/>
      <c r="JZZ30" s="11"/>
      <c r="KAA30" s="11"/>
      <c r="KAB30" s="11"/>
      <c r="KAC30" s="11"/>
      <c r="KAD30" s="11"/>
      <c r="KAE30" s="11"/>
      <c r="KAF30" s="11"/>
      <c r="KAG30" s="11"/>
      <c r="KAH30" s="11"/>
      <c r="KAI30" s="11"/>
      <c r="KAJ30" s="11"/>
      <c r="KAK30" s="11"/>
      <c r="KAL30" s="11"/>
      <c r="KAM30" s="11"/>
      <c r="KAN30" s="11"/>
      <c r="KAO30" s="11"/>
      <c r="KAP30" s="11"/>
      <c r="KAQ30" s="11"/>
      <c r="KAR30" s="11"/>
      <c r="KAS30" s="11"/>
      <c r="KAT30" s="11"/>
      <c r="KAU30" s="11"/>
      <c r="KAV30" s="11"/>
      <c r="KAW30" s="11"/>
      <c r="KAX30" s="11"/>
      <c r="KAY30" s="11"/>
      <c r="KAZ30" s="11"/>
      <c r="KBA30" s="11"/>
      <c r="KBB30" s="11"/>
      <c r="KBC30" s="11"/>
      <c r="KBD30" s="11"/>
      <c r="KBE30" s="11"/>
      <c r="KBF30" s="11"/>
      <c r="KBG30" s="11"/>
      <c r="KBH30" s="11"/>
      <c r="KBI30" s="11"/>
      <c r="KBJ30" s="11"/>
      <c r="KBK30" s="11"/>
      <c r="KBL30" s="11"/>
      <c r="KBM30" s="11"/>
      <c r="KBN30" s="11"/>
      <c r="KBO30" s="11"/>
      <c r="KBP30" s="11"/>
      <c r="KBQ30" s="11"/>
      <c r="KBR30" s="11"/>
      <c r="KBS30" s="11"/>
      <c r="KBT30" s="11"/>
      <c r="KBU30" s="11"/>
      <c r="KBV30" s="11"/>
      <c r="KBW30" s="11"/>
      <c r="KBX30" s="11"/>
      <c r="KBY30" s="11"/>
      <c r="KBZ30" s="11"/>
      <c r="KCA30" s="11"/>
      <c r="KCB30" s="11"/>
      <c r="KCC30" s="11"/>
      <c r="KCD30" s="11"/>
      <c r="KCE30" s="11"/>
      <c r="KCF30" s="11"/>
      <c r="KCG30" s="11"/>
      <c r="KCH30" s="11"/>
      <c r="KCI30" s="11"/>
      <c r="KCJ30" s="11"/>
      <c r="KCK30" s="11"/>
      <c r="KCL30" s="11"/>
      <c r="KCM30" s="11"/>
      <c r="KCN30" s="11"/>
      <c r="KCO30" s="11"/>
      <c r="KCP30" s="11"/>
      <c r="KCQ30" s="11"/>
      <c r="KCR30" s="11"/>
      <c r="KCS30" s="11"/>
      <c r="KCT30" s="11"/>
      <c r="KCU30" s="11"/>
      <c r="KCV30" s="11"/>
      <c r="KCW30" s="11"/>
      <c r="KCX30" s="11"/>
      <c r="KCY30" s="11"/>
      <c r="KCZ30" s="11"/>
      <c r="KDA30" s="11"/>
      <c r="KDB30" s="11"/>
      <c r="KDC30" s="11"/>
      <c r="KDD30" s="11"/>
      <c r="KDE30" s="11"/>
      <c r="KDF30" s="11"/>
      <c r="KDG30" s="11"/>
      <c r="KDH30" s="11"/>
      <c r="KDI30" s="11"/>
      <c r="KDJ30" s="11"/>
      <c r="KDK30" s="11"/>
      <c r="KDL30" s="11"/>
      <c r="KDM30" s="11"/>
      <c r="KDN30" s="11"/>
      <c r="KDO30" s="11"/>
      <c r="KDP30" s="11"/>
      <c r="KDQ30" s="11"/>
      <c r="KDR30" s="11"/>
      <c r="KDS30" s="11"/>
      <c r="KDT30" s="11"/>
      <c r="KDU30" s="11"/>
      <c r="KDV30" s="11"/>
      <c r="KDW30" s="11"/>
      <c r="KDX30" s="11"/>
      <c r="KDY30" s="11"/>
      <c r="KDZ30" s="11"/>
      <c r="KEA30" s="11"/>
      <c r="KEB30" s="11"/>
      <c r="KEC30" s="11"/>
      <c r="KED30" s="11"/>
      <c r="KEE30" s="11"/>
      <c r="KEF30" s="11"/>
      <c r="KEG30" s="11"/>
      <c r="KEH30" s="11"/>
      <c r="KEI30" s="11"/>
      <c r="KEJ30" s="11"/>
      <c r="KEK30" s="11"/>
      <c r="KEL30" s="11"/>
      <c r="KEM30" s="11"/>
      <c r="KEN30" s="11"/>
      <c r="KEO30" s="11"/>
      <c r="KEP30" s="11"/>
      <c r="KEQ30" s="11"/>
      <c r="KER30" s="11"/>
      <c r="KES30" s="11"/>
      <c r="KET30" s="11"/>
      <c r="KEU30" s="11"/>
      <c r="KEV30" s="11"/>
      <c r="KEW30" s="11"/>
      <c r="KEX30" s="11"/>
      <c r="KEY30" s="11"/>
      <c r="KEZ30" s="11"/>
      <c r="KFA30" s="11"/>
      <c r="KFB30" s="11"/>
      <c r="KFC30" s="11"/>
      <c r="KFD30" s="11"/>
      <c r="KFE30" s="11"/>
      <c r="KFF30" s="11"/>
      <c r="KFG30" s="11"/>
      <c r="KFH30" s="11"/>
      <c r="KFI30" s="11"/>
      <c r="KFJ30" s="11"/>
      <c r="KFK30" s="11"/>
      <c r="KFL30" s="11"/>
      <c r="KFM30" s="11"/>
      <c r="KFN30" s="11"/>
      <c r="KFO30" s="11"/>
      <c r="KFP30" s="11"/>
      <c r="KFQ30" s="11"/>
      <c r="KFR30" s="11"/>
      <c r="KFS30" s="11"/>
      <c r="KFT30" s="11"/>
      <c r="KFU30" s="11"/>
      <c r="KFV30" s="11"/>
      <c r="KFW30" s="11"/>
      <c r="KFX30" s="11"/>
      <c r="KFY30" s="11"/>
      <c r="KFZ30" s="11"/>
      <c r="KGA30" s="11"/>
      <c r="KGB30" s="11"/>
      <c r="KGC30" s="11"/>
      <c r="KGD30" s="11"/>
      <c r="KGE30" s="11"/>
      <c r="KGF30" s="11"/>
      <c r="KGG30" s="11"/>
      <c r="KGH30" s="11"/>
      <c r="KGI30" s="11"/>
      <c r="KGJ30" s="11"/>
      <c r="KGK30" s="11"/>
      <c r="KGL30" s="11"/>
      <c r="KGM30" s="11"/>
      <c r="KGN30" s="11"/>
      <c r="KGO30" s="11"/>
      <c r="KGP30" s="11"/>
      <c r="KGQ30" s="11"/>
      <c r="KGR30" s="11"/>
      <c r="KGS30" s="11"/>
      <c r="KGT30" s="11"/>
      <c r="KGU30" s="11"/>
      <c r="KGV30" s="11"/>
      <c r="KGW30" s="11"/>
      <c r="KGX30" s="11"/>
      <c r="KGY30" s="11"/>
      <c r="KGZ30" s="11"/>
      <c r="KHA30" s="11"/>
      <c r="KHB30" s="11"/>
      <c r="KHC30" s="11"/>
      <c r="KHD30" s="11"/>
      <c r="KHE30" s="11"/>
      <c r="KHF30" s="11"/>
      <c r="KHG30" s="11"/>
      <c r="KHH30" s="11"/>
      <c r="KHI30" s="11"/>
      <c r="KHJ30" s="11"/>
      <c r="KHK30" s="11"/>
      <c r="KHL30" s="11"/>
      <c r="KHM30" s="11"/>
      <c r="KHN30" s="11"/>
      <c r="KHO30" s="11"/>
      <c r="KHP30" s="11"/>
      <c r="KHQ30" s="11"/>
      <c r="KHR30" s="11"/>
      <c r="KHS30" s="11"/>
      <c r="KHT30" s="11"/>
      <c r="KHU30" s="11"/>
      <c r="KHV30" s="11"/>
      <c r="KHW30" s="11"/>
      <c r="KHX30" s="11"/>
      <c r="KHY30" s="11"/>
      <c r="KHZ30" s="11"/>
      <c r="KIA30" s="11"/>
      <c r="KIB30" s="11"/>
      <c r="KIC30" s="11"/>
      <c r="KID30" s="11"/>
      <c r="KIE30" s="11"/>
      <c r="KIF30" s="11"/>
      <c r="KIG30" s="11"/>
      <c r="KIH30" s="11"/>
      <c r="KII30" s="11"/>
      <c r="KIJ30" s="11"/>
      <c r="KIK30" s="11"/>
      <c r="KIL30" s="11"/>
      <c r="KIM30" s="11"/>
      <c r="KIN30" s="11"/>
      <c r="KIO30" s="11"/>
      <c r="KIP30" s="11"/>
      <c r="KIQ30" s="11"/>
      <c r="KIR30" s="11"/>
      <c r="KIS30" s="11"/>
      <c r="KIT30" s="11"/>
      <c r="KIU30" s="11"/>
      <c r="KIV30" s="11"/>
      <c r="KIW30" s="11"/>
      <c r="KIX30" s="11"/>
      <c r="KIY30" s="11"/>
      <c r="KIZ30" s="11"/>
      <c r="KJA30" s="11"/>
      <c r="KJB30" s="11"/>
      <c r="KJC30" s="11"/>
      <c r="KJD30" s="11"/>
      <c r="KJE30" s="11"/>
      <c r="KJF30" s="11"/>
      <c r="KJG30" s="11"/>
      <c r="KJH30" s="11"/>
      <c r="KJI30" s="11"/>
      <c r="KJJ30" s="11"/>
      <c r="KJK30" s="11"/>
      <c r="KJL30" s="11"/>
      <c r="KJM30" s="11"/>
      <c r="KJN30" s="11"/>
      <c r="KJO30" s="11"/>
      <c r="KJP30" s="11"/>
      <c r="KJQ30" s="11"/>
      <c r="KJR30" s="11"/>
      <c r="KJS30" s="11"/>
      <c r="KJT30" s="11"/>
      <c r="KJU30" s="11"/>
      <c r="KJV30" s="11"/>
      <c r="KJW30" s="11"/>
      <c r="KJX30" s="11"/>
      <c r="KJY30" s="11"/>
      <c r="KJZ30" s="11"/>
      <c r="KKA30" s="11"/>
      <c r="KKB30" s="11"/>
      <c r="KKC30" s="11"/>
      <c r="KKD30" s="11"/>
      <c r="KKE30" s="11"/>
      <c r="KKF30" s="11"/>
      <c r="KKG30" s="11"/>
      <c r="KKH30" s="11"/>
      <c r="KKI30" s="11"/>
      <c r="KKJ30" s="11"/>
      <c r="KKK30" s="11"/>
      <c r="KKL30" s="11"/>
      <c r="KKM30" s="11"/>
      <c r="KKN30" s="11"/>
      <c r="KKO30" s="11"/>
      <c r="KKP30" s="11"/>
      <c r="KKQ30" s="11"/>
      <c r="KKR30" s="11"/>
      <c r="KKS30" s="11"/>
      <c r="KKT30" s="11"/>
      <c r="KKU30" s="11"/>
      <c r="KKV30" s="11"/>
      <c r="KKW30" s="11"/>
      <c r="KKX30" s="11"/>
      <c r="KKY30" s="11"/>
      <c r="KKZ30" s="11"/>
      <c r="KLA30" s="11"/>
      <c r="KLB30" s="11"/>
      <c r="KLC30" s="11"/>
      <c r="KLD30" s="11"/>
      <c r="KLE30" s="11"/>
      <c r="KLF30" s="11"/>
      <c r="KLG30" s="11"/>
      <c r="KLH30" s="11"/>
      <c r="KLI30" s="11"/>
      <c r="KLJ30" s="11"/>
      <c r="KLK30" s="11"/>
      <c r="KLL30" s="11"/>
      <c r="KLM30" s="11"/>
      <c r="KLN30" s="11"/>
      <c r="KLO30" s="11"/>
      <c r="KLP30" s="11"/>
      <c r="KLQ30" s="11"/>
      <c r="KLR30" s="11"/>
      <c r="KLS30" s="11"/>
      <c r="KLT30" s="11"/>
      <c r="KLU30" s="11"/>
      <c r="KLV30" s="11"/>
      <c r="KLW30" s="11"/>
      <c r="KLX30" s="11"/>
      <c r="KLY30" s="11"/>
      <c r="KLZ30" s="11"/>
      <c r="KMA30" s="11"/>
      <c r="KMB30" s="11"/>
      <c r="KMC30" s="11"/>
      <c r="KMD30" s="11"/>
      <c r="KME30" s="11"/>
      <c r="KMF30" s="11"/>
      <c r="KMG30" s="11"/>
      <c r="KMH30" s="11"/>
      <c r="KMI30" s="11"/>
      <c r="KMJ30" s="11"/>
      <c r="KMK30" s="11"/>
      <c r="KML30" s="11"/>
      <c r="KMM30" s="11"/>
      <c r="KMN30" s="11"/>
      <c r="KMO30" s="11"/>
      <c r="KMP30" s="11"/>
      <c r="KMQ30" s="11"/>
      <c r="KMR30" s="11"/>
      <c r="KMS30" s="11"/>
      <c r="KMT30" s="11"/>
      <c r="KMU30" s="11"/>
      <c r="KMV30" s="11"/>
      <c r="KMW30" s="11"/>
      <c r="KMX30" s="11"/>
      <c r="KMY30" s="11"/>
      <c r="KMZ30" s="11"/>
      <c r="KNA30" s="11"/>
      <c r="KNB30" s="11"/>
      <c r="KNC30" s="11"/>
      <c r="KND30" s="11"/>
      <c r="KNE30" s="11"/>
      <c r="KNF30" s="11"/>
      <c r="KNG30" s="11"/>
      <c r="KNH30" s="11"/>
      <c r="KNI30" s="11"/>
      <c r="KNJ30" s="11"/>
      <c r="KNK30" s="11"/>
      <c r="KNL30" s="11"/>
      <c r="KNM30" s="11"/>
      <c r="KNN30" s="11"/>
      <c r="KNO30" s="11"/>
      <c r="KNP30" s="11"/>
      <c r="KNQ30" s="11"/>
      <c r="KNR30" s="11"/>
      <c r="KNS30" s="11"/>
      <c r="KNT30" s="11"/>
      <c r="KNU30" s="11"/>
      <c r="KNV30" s="11"/>
      <c r="KNW30" s="11"/>
      <c r="KNX30" s="11"/>
      <c r="KNY30" s="11"/>
      <c r="KNZ30" s="11"/>
      <c r="KOA30" s="11"/>
      <c r="KOB30" s="11"/>
      <c r="KOC30" s="11"/>
      <c r="KOD30" s="11"/>
      <c r="KOE30" s="11"/>
      <c r="KOF30" s="11"/>
      <c r="KOG30" s="11"/>
      <c r="KOH30" s="11"/>
      <c r="KOI30" s="11"/>
      <c r="KOJ30" s="11"/>
      <c r="KOK30" s="11"/>
      <c r="KOL30" s="11"/>
      <c r="KOM30" s="11"/>
      <c r="KON30" s="11"/>
      <c r="KOO30" s="11"/>
      <c r="KOP30" s="11"/>
      <c r="KOQ30" s="11"/>
      <c r="KOR30" s="11"/>
      <c r="KOS30" s="11"/>
      <c r="KOT30" s="11"/>
      <c r="KOU30" s="11"/>
      <c r="KOV30" s="11"/>
      <c r="KOW30" s="11"/>
      <c r="KOX30" s="11"/>
      <c r="KOY30" s="11"/>
      <c r="KOZ30" s="11"/>
      <c r="KPA30" s="11"/>
      <c r="KPB30" s="11"/>
      <c r="KPC30" s="11"/>
      <c r="KPD30" s="11"/>
      <c r="KPE30" s="11"/>
      <c r="KPF30" s="11"/>
      <c r="KPG30" s="11"/>
      <c r="KPH30" s="11"/>
      <c r="KPI30" s="11"/>
      <c r="KPJ30" s="11"/>
      <c r="KPK30" s="11"/>
      <c r="KPL30" s="11"/>
      <c r="KPM30" s="11"/>
      <c r="KPN30" s="11"/>
      <c r="KPO30" s="11"/>
      <c r="KPP30" s="11"/>
      <c r="KPQ30" s="11"/>
      <c r="KPR30" s="11"/>
      <c r="KPS30" s="11"/>
      <c r="KPT30" s="11"/>
      <c r="KPU30" s="11"/>
      <c r="KPV30" s="11"/>
      <c r="KPW30" s="11"/>
      <c r="KPX30" s="11"/>
      <c r="KPY30" s="11"/>
      <c r="KPZ30" s="11"/>
      <c r="KQA30" s="11"/>
      <c r="KQB30" s="11"/>
      <c r="KQC30" s="11"/>
      <c r="KQD30" s="11"/>
      <c r="KQE30" s="11"/>
      <c r="KQF30" s="11"/>
      <c r="KQG30" s="11"/>
      <c r="KQH30" s="11"/>
      <c r="KQI30" s="11"/>
      <c r="KQJ30" s="11"/>
      <c r="KQK30" s="11"/>
      <c r="KQL30" s="11"/>
      <c r="KQM30" s="11"/>
      <c r="KQN30" s="11"/>
      <c r="KQO30" s="11"/>
      <c r="KQP30" s="11"/>
      <c r="KQQ30" s="11"/>
      <c r="KQR30" s="11"/>
      <c r="KQS30" s="11"/>
      <c r="KQT30" s="11"/>
      <c r="KQU30" s="11"/>
      <c r="KQV30" s="11"/>
      <c r="KQW30" s="11"/>
      <c r="KQX30" s="11"/>
      <c r="KQY30" s="11"/>
      <c r="KQZ30" s="11"/>
      <c r="KRA30" s="11"/>
      <c r="KRB30" s="11"/>
      <c r="KRC30" s="11"/>
      <c r="KRD30" s="11"/>
      <c r="KRE30" s="11"/>
      <c r="KRF30" s="11"/>
      <c r="KRG30" s="11"/>
      <c r="KRH30" s="11"/>
      <c r="KRI30" s="11"/>
      <c r="KRJ30" s="11"/>
      <c r="KRK30" s="11"/>
      <c r="KRL30" s="11"/>
      <c r="KRM30" s="11"/>
      <c r="KRN30" s="11"/>
      <c r="KRO30" s="11"/>
      <c r="KRP30" s="11"/>
      <c r="KRQ30" s="11"/>
      <c r="KRR30" s="11"/>
      <c r="KRS30" s="11"/>
      <c r="KRT30" s="11"/>
      <c r="KRU30" s="11"/>
      <c r="KRV30" s="11"/>
      <c r="KRW30" s="11"/>
      <c r="KRX30" s="11"/>
      <c r="KRY30" s="11"/>
      <c r="KRZ30" s="11"/>
      <c r="KSA30" s="11"/>
      <c r="KSB30" s="11"/>
      <c r="KSC30" s="11"/>
      <c r="KSD30" s="11"/>
      <c r="KSE30" s="11"/>
      <c r="KSF30" s="11"/>
      <c r="KSG30" s="11"/>
      <c r="KSH30" s="11"/>
      <c r="KSI30" s="11"/>
      <c r="KSJ30" s="11"/>
      <c r="KSK30" s="11"/>
      <c r="KSL30" s="11"/>
      <c r="KSM30" s="11"/>
      <c r="KSN30" s="11"/>
      <c r="KSO30" s="11"/>
      <c r="KSP30" s="11"/>
      <c r="KSQ30" s="11"/>
      <c r="KSR30" s="11"/>
      <c r="KSS30" s="11"/>
      <c r="KST30" s="11"/>
      <c r="KSU30" s="11"/>
      <c r="KSV30" s="11"/>
      <c r="KSW30" s="11"/>
      <c r="KSX30" s="11"/>
      <c r="KSY30" s="11"/>
      <c r="KSZ30" s="11"/>
      <c r="KTA30" s="11"/>
      <c r="KTB30" s="11"/>
      <c r="KTC30" s="11"/>
      <c r="KTD30" s="11"/>
      <c r="KTE30" s="11"/>
      <c r="KTF30" s="11"/>
      <c r="KTG30" s="11"/>
      <c r="KTH30" s="11"/>
      <c r="KTI30" s="11"/>
      <c r="KTJ30" s="11"/>
      <c r="KTK30" s="11"/>
      <c r="KTL30" s="11"/>
      <c r="KTM30" s="11"/>
      <c r="KTN30" s="11"/>
      <c r="KTO30" s="11"/>
      <c r="KTP30" s="11"/>
      <c r="KTQ30" s="11"/>
      <c r="KTR30" s="11"/>
      <c r="KTS30" s="11"/>
      <c r="KTT30" s="11"/>
      <c r="KTU30" s="11"/>
      <c r="KTV30" s="11"/>
      <c r="KTW30" s="11"/>
      <c r="KTX30" s="11"/>
      <c r="KTY30" s="11"/>
      <c r="KTZ30" s="11"/>
      <c r="KUA30" s="11"/>
      <c r="KUB30" s="11"/>
      <c r="KUC30" s="11"/>
      <c r="KUD30" s="11"/>
      <c r="KUE30" s="11"/>
      <c r="KUF30" s="11"/>
      <c r="KUG30" s="11"/>
      <c r="KUH30" s="11"/>
      <c r="KUI30" s="11"/>
      <c r="KUJ30" s="11"/>
      <c r="KUK30" s="11"/>
      <c r="KUL30" s="11"/>
      <c r="KUM30" s="11"/>
      <c r="KUN30" s="11"/>
      <c r="KUO30" s="11"/>
      <c r="KUP30" s="11"/>
      <c r="KUQ30" s="11"/>
      <c r="KUR30" s="11"/>
      <c r="KUS30" s="11"/>
      <c r="KUT30" s="11"/>
      <c r="KUU30" s="11"/>
      <c r="KUV30" s="11"/>
      <c r="KUW30" s="11"/>
      <c r="KUX30" s="11"/>
      <c r="KUY30" s="11"/>
      <c r="KUZ30" s="11"/>
      <c r="KVA30" s="11"/>
      <c r="KVB30" s="11"/>
      <c r="KVC30" s="11"/>
      <c r="KVD30" s="11"/>
      <c r="KVE30" s="11"/>
      <c r="KVF30" s="11"/>
      <c r="KVG30" s="11"/>
      <c r="KVH30" s="11"/>
      <c r="KVI30" s="11"/>
      <c r="KVJ30" s="11"/>
      <c r="KVK30" s="11"/>
      <c r="KVL30" s="11"/>
      <c r="KVM30" s="11"/>
      <c r="KVN30" s="11"/>
      <c r="KVO30" s="11"/>
      <c r="KVP30" s="11"/>
      <c r="KVQ30" s="11"/>
      <c r="KVR30" s="11"/>
      <c r="KVS30" s="11"/>
      <c r="KVT30" s="11"/>
      <c r="KVU30" s="11"/>
      <c r="KVV30" s="11"/>
      <c r="KVW30" s="11"/>
      <c r="KVX30" s="11"/>
      <c r="KVY30" s="11"/>
      <c r="KVZ30" s="11"/>
      <c r="KWA30" s="11"/>
      <c r="KWB30" s="11"/>
      <c r="KWC30" s="11"/>
      <c r="KWD30" s="11"/>
      <c r="KWE30" s="11"/>
      <c r="KWF30" s="11"/>
      <c r="KWG30" s="11"/>
      <c r="KWH30" s="11"/>
      <c r="KWI30" s="11"/>
      <c r="KWJ30" s="11"/>
      <c r="KWK30" s="11"/>
      <c r="KWL30" s="11"/>
      <c r="KWM30" s="11"/>
      <c r="KWN30" s="11"/>
      <c r="KWO30" s="11"/>
      <c r="KWP30" s="11"/>
      <c r="KWQ30" s="11"/>
      <c r="KWR30" s="11"/>
      <c r="KWS30" s="11"/>
      <c r="KWT30" s="11"/>
      <c r="KWU30" s="11"/>
      <c r="KWV30" s="11"/>
      <c r="KWW30" s="11"/>
      <c r="KWX30" s="11"/>
      <c r="KWY30" s="11"/>
      <c r="KWZ30" s="11"/>
      <c r="KXA30" s="11"/>
      <c r="KXB30" s="11"/>
      <c r="KXC30" s="11"/>
      <c r="KXD30" s="11"/>
      <c r="KXE30" s="11"/>
      <c r="KXF30" s="11"/>
      <c r="KXG30" s="11"/>
      <c r="KXH30" s="11"/>
      <c r="KXI30" s="11"/>
      <c r="KXJ30" s="11"/>
      <c r="KXK30" s="11"/>
      <c r="KXL30" s="11"/>
      <c r="KXM30" s="11"/>
      <c r="KXN30" s="11"/>
      <c r="KXO30" s="11"/>
      <c r="KXP30" s="11"/>
      <c r="KXQ30" s="11"/>
      <c r="KXR30" s="11"/>
      <c r="KXS30" s="11"/>
      <c r="KXT30" s="11"/>
      <c r="KXU30" s="11"/>
      <c r="KXV30" s="11"/>
      <c r="KXW30" s="11"/>
      <c r="KXX30" s="11"/>
      <c r="KXY30" s="11"/>
      <c r="KXZ30" s="11"/>
      <c r="KYA30" s="11"/>
      <c r="KYB30" s="11"/>
      <c r="KYC30" s="11"/>
      <c r="KYD30" s="11"/>
      <c r="KYE30" s="11"/>
      <c r="KYF30" s="11"/>
      <c r="KYG30" s="11"/>
      <c r="KYH30" s="11"/>
      <c r="KYI30" s="11"/>
      <c r="KYJ30" s="11"/>
      <c r="KYK30" s="11"/>
      <c r="KYL30" s="11"/>
      <c r="KYM30" s="11"/>
      <c r="KYN30" s="11"/>
      <c r="KYO30" s="11"/>
      <c r="KYP30" s="11"/>
      <c r="KYQ30" s="11"/>
      <c r="KYR30" s="11"/>
      <c r="KYS30" s="11"/>
      <c r="KYT30" s="11"/>
      <c r="KYU30" s="11"/>
      <c r="KYV30" s="11"/>
      <c r="KYW30" s="11"/>
      <c r="KYX30" s="11"/>
      <c r="KYY30" s="11"/>
      <c r="KYZ30" s="11"/>
      <c r="KZA30" s="11"/>
      <c r="KZB30" s="11"/>
      <c r="KZC30" s="11"/>
      <c r="KZD30" s="11"/>
      <c r="KZE30" s="11"/>
      <c r="KZF30" s="11"/>
      <c r="KZG30" s="11"/>
      <c r="KZH30" s="11"/>
      <c r="KZI30" s="11"/>
      <c r="KZJ30" s="11"/>
      <c r="KZK30" s="11"/>
      <c r="KZL30" s="11"/>
      <c r="KZM30" s="11"/>
      <c r="KZN30" s="11"/>
      <c r="KZO30" s="11"/>
      <c r="KZP30" s="11"/>
      <c r="KZQ30" s="11"/>
      <c r="KZR30" s="11"/>
      <c r="KZS30" s="11"/>
      <c r="KZT30" s="11"/>
      <c r="KZU30" s="11"/>
      <c r="KZV30" s="11"/>
      <c r="KZW30" s="11"/>
      <c r="KZX30" s="11"/>
      <c r="KZY30" s="11"/>
      <c r="KZZ30" s="11"/>
      <c r="LAA30" s="11"/>
      <c r="LAB30" s="11"/>
      <c r="LAC30" s="11"/>
      <c r="LAD30" s="11"/>
      <c r="LAE30" s="11"/>
      <c r="LAF30" s="11"/>
      <c r="LAG30" s="11"/>
      <c r="LAH30" s="11"/>
      <c r="LAI30" s="11"/>
      <c r="LAJ30" s="11"/>
      <c r="LAK30" s="11"/>
      <c r="LAL30" s="11"/>
      <c r="LAM30" s="11"/>
      <c r="LAN30" s="11"/>
      <c r="LAO30" s="11"/>
      <c r="LAP30" s="11"/>
      <c r="LAQ30" s="11"/>
      <c r="LAR30" s="11"/>
      <c r="LAS30" s="11"/>
      <c r="LAT30" s="11"/>
      <c r="LAU30" s="11"/>
      <c r="LAV30" s="11"/>
      <c r="LAW30" s="11"/>
      <c r="LAX30" s="11"/>
      <c r="LAY30" s="11"/>
      <c r="LAZ30" s="11"/>
      <c r="LBA30" s="11"/>
      <c r="LBB30" s="11"/>
      <c r="LBC30" s="11"/>
      <c r="LBD30" s="11"/>
      <c r="LBE30" s="11"/>
      <c r="LBF30" s="11"/>
      <c r="LBG30" s="11"/>
      <c r="LBH30" s="11"/>
      <c r="LBI30" s="11"/>
      <c r="LBJ30" s="11"/>
      <c r="LBK30" s="11"/>
      <c r="LBL30" s="11"/>
      <c r="LBM30" s="11"/>
      <c r="LBN30" s="11"/>
      <c r="LBO30" s="11"/>
      <c r="LBP30" s="11"/>
      <c r="LBQ30" s="11"/>
      <c r="LBR30" s="11"/>
      <c r="LBS30" s="11"/>
      <c r="LBT30" s="11"/>
      <c r="LBU30" s="11"/>
      <c r="LBV30" s="11"/>
      <c r="LBW30" s="11"/>
      <c r="LBX30" s="11"/>
      <c r="LBY30" s="11"/>
      <c r="LBZ30" s="11"/>
      <c r="LCA30" s="11"/>
      <c r="LCB30" s="11"/>
      <c r="LCC30" s="11"/>
      <c r="LCD30" s="11"/>
      <c r="LCE30" s="11"/>
      <c r="LCF30" s="11"/>
      <c r="LCG30" s="11"/>
      <c r="LCH30" s="11"/>
      <c r="LCI30" s="11"/>
      <c r="LCJ30" s="11"/>
      <c r="LCK30" s="11"/>
      <c r="LCL30" s="11"/>
      <c r="LCM30" s="11"/>
      <c r="LCN30" s="11"/>
      <c r="LCO30" s="11"/>
      <c r="LCP30" s="11"/>
      <c r="LCQ30" s="11"/>
      <c r="LCR30" s="11"/>
      <c r="LCS30" s="11"/>
      <c r="LCT30" s="11"/>
      <c r="LCU30" s="11"/>
      <c r="LCV30" s="11"/>
      <c r="LCW30" s="11"/>
      <c r="LCX30" s="11"/>
      <c r="LCY30" s="11"/>
      <c r="LCZ30" s="11"/>
      <c r="LDA30" s="11"/>
      <c r="LDB30" s="11"/>
      <c r="LDC30" s="11"/>
      <c r="LDD30" s="11"/>
      <c r="LDE30" s="11"/>
      <c r="LDF30" s="11"/>
      <c r="LDG30" s="11"/>
      <c r="LDH30" s="11"/>
      <c r="LDI30" s="11"/>
      <c r="LDJ30" s="11"/>
      <c r="LDK30" s="11"/>
      <c r="LDL30" s="11"/>
      <c r="LDM30" s="11"/>
      <c r="LDN30" s="11"/>
      <c r="LDO30" s="11"/>
      <c r="LDP30" s="11"/>
      <c r="LDQ30" s="11"/>
      <c r="LDR30" s="11"/>
      <c r="LDS30" s="11"/>
      <c r="LDT30" s="11"/>
      <c r="LDU30" s="11"/>
      <c r="LDV30" s="11"/>
      <c r="LDW30" s="11"/>
      <c r="LDX30" s="11"/>
      <c r="LDY30" s="11"/>
      <c r="LDZ30" s="11"/>
      <c r="LEA30" s="11"/>
      <c r="LEB30" s="11"/>
      <c r="LEC30" s="11"/>
      <c r="LED30" s="11"/>
      <c r="LEE30" s="11"/>
      <c r="LEF30" s="11"/>
      <c r="LEG30" s="11"/>
      <c r="LEH30" s="11"/>
      <c r="LEI30" s="11"/>
      <c r="LEJ30" s="11"/>
      <c r="LEK30" s="11"/>
      <c r="LEL30" s="11"/>
      <c r="LEM30" s="11"/>
      <c r="LEN30" s="11"/>
      <c r="LEO30" s="11"/>
      <c r="LEP30" s="11"/>
      <c r="LEQ30" s="11"/>
      <c r="LER30" s="11"/>
      <c r="LES30" s="11"/>
      <c r="LET30" s="11"/>
      <c r="LEU30" s="11"/>
      <c r="LEV30" s="11"/>
      <c r="LEW30" s="11"/>
      <c r="LEX30" s="11"/>
      <c r="LEY30" s="11"/>
      <c r="LEZ30" s="11"/>
      <c r="LFA30" s="11"/>
      <c r="LFB30" s="11"/>
      <c r="LFC30" s="11"/>
      <c r="LFD30" s="11"/>
      <c r="LFE30" s="11"/>
      <c r="LFF30" s="11"/>
      <c r="LFG30" s="11"/>
      <c r="LFH30" s="11"/>
      <c r="LFI30" s="11"/>
      <c r="LFJ30" s="11"/>
      <c r="LFK30" s="11"/>
      <c r="LFL30" s="11"/>
      <c r="LFM30" s="11"/>
      <c r="LFN30" s="11"/>
      <c r="LFO30" s="11"/>
      <c r="LFP30" s="11"/>
      <c r="LFQ30" s="11"/>
      <c r="LFR30" s="11"/>
      <c r="LFS30" s="11"/>
      <c r="LFT30" s="11"/>
      <c r="LFU30" s="11"/>
      <c r="LFV30" s="11"/>
      <c r="LFW30" s="11"/>
      <c r="LFX30" s="11"/>
      <c r="LFY30" s="11"/>
      <c r="LFZ30" s="11"/>
      <c r="LGA30" s="11"/>
      <c r="LGB30" s="11"/>
      <c r="LGC30" s="11"/>
      <c r="LGD30" s="11"/>
      <c r="LGE30" s="11"/>
      <c r="LGF30" s="11"/>
      <c r="LGG30" s="11"/>
      <c r="LGH30" s="11"/>
      <c r="LGI30" s="11"/>
      <c r="LGJ30" s="11"/>
      <c r="LGK30" s="11"/>
      <c r="LGL30" s="11"/>
      <c r="LGM30" s="11"/>
      <c r="LGN30" s="11"/>
      <c r="LGO30" s="11"/>
      <c r="LGP30" s="11"/>
      <c r="LGQ30" s="11"/>
      <c r="LGR30" s="11"/>
      <c r="LGS30" s="11"/>
      <c r="LGT30" s="11"/>
      <c r="LGU30" s="11"/>
      <c r="LGV30" s="11"/>
      <c r="LGW30" s="11"/>
      <c r="LGX30" s="11"/>
      <c r="LGY30" s="11"/>
      <c r="LGZ30" s="11"/>
      <c r="LHA30" s="11"/>
      <c r="LHB30" s="11"/>
      <c r="LHC30" s="11"/>
      <c r="LHD30" s="11"/>
      <c r="LHE30" s="11"/>
      <c r="LHF30" s="11"/>
      <c r="LHG30" s="11"/>
      <c r="LHH30" s="11"/>
      <c r="LHI30" s="11"/>
      <c r="LHJ30" s="11"/>
      <c r="LHK30" s="11"/>
      <c r="LHL30" s="11"/>
      <c r="LHM30" s="11"/>
      <c r="LHN30" s="11"/>
      <c r="LHO30" s="11"/>
      <c r="LHP30" s="11"/>
      <c r="LHQ30" s="11"/>
      <c r="LHR30" s="11"/>
      <c r="LHS30" s="11"/>
      <c r="LHT30" s="11"/>
      <c r="LHU30" s="11"/>
      <c r="LHV30" s="11"/>
      <c r="LHW30" s="11"/>
      <c r="LHX30" s="11"/>
      <c r="LHY30" s="11"/>
      <c r="LHZ30" s="11"/>
      <c r="LIA30" s="11"/>
      <c r="LIB30" s="11"/>
      <c r="LIC30" s="11"/>
      <c r="LID30" s="11"/>
      <c r="LIE30" s="11"/>
      <c r="LIF30" s="11"/>
      <c r="LIG30" s="11"/>
      <c r="LIH30" s="11"/>
      <c r="LII30" s="11"/>
      <c r="LIJ30" s="11"/>
      <c r="LIK30" s="11"/>
      <c r="LIL30" s="11"/>
      <c r="LIM30" s="11"/>
      <c r="LIN30" s="11"/>
      <c r="LIO30" s="11"/>
      <c r="LIP30" s="11"/>
      <c r="LIQ30" s="11"/>
      <c r="LIR30" s="11"/>
      <c r="LIS30" s="11"/>
      <c r="LIT30" s="11"/>
      <c r="LIU30" s="11"/>
      <c r="LIV30" s="11"/>
      <c r="LIW30" s="11"/>
      <c r="LIX30" s="11"/>
      <c r="LIY30" s="11"/>
      <c r="LIZ30" s="11"/>
      <c r="LJA30" s="11"/>
      <c r="LJB30" s="11"/>
      <c r="LJC30" s="11"/>
      <c r="LJD30" s="11"/>
      <c r="LJE30" s="11"/>
      <c r="LJF30" s="11"/>
      <c r="LJG30" s="11"/>
      <c r="LJH30" s="11"/>
      <c r="LJI30" s="11"/>
      <c r="LJJ30" s="11"/>
      <c r="LJK30" s="11"/>
      <c r="LJL30" s="11"/>
      <c r="LJM30" s="11"/>
      <c r="LJN30" s="11"/>
      <c r="LJO30" s="11"/>
      <c r="LJP30" s="11"/>
      <c r="LJQ30" s="11"/>
      <c r="LJR30" s="11"/>
      <c r="LJS30" s="11"/>
      <c r="LJT30" s="11"/>
      <c r="LJU30" s="11"/>
      <c r="LJV30" s="11"/>
      <c r="LJW30" s="11"/>
      <c r="LJX30" s="11"/>
      <c r="LJY30" s="11"/>
      <c r="LJZ30" s="11"/>
      <c r="LKA30" s="11"/>
      <c r="LKB30" s="11"/>
      <c r="LKC30" s="11"/>
      <c r="LKD30" s="11"/>
      <c r="LKE30" s="11"/>
      <c r="LKF30" s="11"/>
      <c r="LKG30" s="11"/>
      <c r="LKH30" s="11"/>
      <c r="LKI30" s="11"/>
      <c r="LKJ30" s="11"/>
      <c r="LKK30" s="11"/>
      <c r="LKL30" s="11"/>
      <c r="LKM30" s="11"/>
      <c r="LKN30" s="11"/>
      <c r="LKO30" s="11"/>
      <c r="LKP30" s="11"/>
      <c r="LKQ30" s="11"/>
      <c r="LKR30" s="11"/>
      <c r="LKS30" s="11"/>
      <c r="LKT30" s="11"/>
      <c r="LKU30" s="11"/>
      <c r="LKV30" s="11"/>
      <c r="LKW30" s="11"/>
      <c r="LKX30" s="11"/>
      <c r="LKY30" s="11"/>
      <c r="LKZ30" s="11"/>
      <c r="LLA30" s="11"/>
      <c r="LLB30" s="11"/>
      <c r="LLC30" s="11"/>
      <c r="LLD30" s="11"/>
      <c r="LLE30" s="11"/>
      <c r="LLF30" s="11"/>
      <c r="LLG30" s="11"/>
      <c r="LLH30" s="11"/>
      <c r="LLI30" s="11"/>
      <c r="LLJ30" s="11"/>
      <c r="LLK30" s="11"/>
      <c r="LLL30" s="11"/>
      <c r="LLM30" s="11"/>
      <c r="LLN30" s="11"/>
      <c r="LLO30" s="11"/>
      <c r="LLP30" s="11"/>
      <c r="LLQ30" s="11"/>
      <c r="LLR30" s="11"/>
      <c r="LLS30" s="11"/>
      <c r="LLT30" s="11"/>
      <c r="LLU30" s="11"/>
      <c r="LLV30" s="11"/>
      <c r="LLW30" s="11"/>
      <c r="LLX30" s="11"/>
      <c r="LLY30" s="11"/>
      <c r="LLZ30" s="11"/>
      <c r="LMA30" s="11"/>
      <c r="LMB30" s="11"/>
      <c r="LMC30" s="11"/>
      <c r="LMD30" s="11"/>
      <c r="LME30" s="11"/>
      <c r="LMF30" s="11"/>
      <c r="LMG30" s="11"/>
      <c r="LMH30" s="11"/>
      <c r="LMI30" s="11"/>
      <c r="LMJ30" s="11"/>
      <c r="LMK30" s="11"/>
      <c r="LML30" s="11"/>
      <c r="LMM30" s="11"/>
      <c r="LMN30" s="11"/>
      <c r="LMO30" s="11"/>
      <c r="LMP30" s="11"/>
      <c r="LMQ30" s="11"/>
      <c r="LMR30" s="11"/>
      <c r="LMS30" s="11"/>
      <c r="LMT30" s="11"/>
      <c r="LMU30" s="11"/>
      <c r="LMV30" s="11"/>
      <c r="LMW30" s="11"/>
      <c r="LMX30" s="11"/>
      <c r="LMY30" s="11"/>
      <c r="LMZ30" s="11"/>
      <c r="LNA30" s="11"/>
      <c r="LNB30" s="11"/>
      <c r="LNC30" s="11"/>
      <c r="LND30" s="11"/>
      <c r="LNE30" s="11"/>
      <c r="LNF30" s="11"/>
      <c r="LNG30" s="11"/>
      <c r="LNH30" s="11"/>
      <c r="LNI30" s="11"/>
      <c r="LNJ30" s="11"/>
      <c r="LNK30" s="11"/>
      <c r="LNL30" s="11"/>
      <c r="LNM30" s="11"/>
      <c r="LNN30" s="11"/>
      <c r="LNO30" s="11"/>
      <c r="LNP30" s="11"/>
      <c r="LNQ30" s="11"/>
      <c r="LNR30" s="11"/>
      <c r="LNS30" s="11"/>
      <c r="LNT30" s="11"/>
      <c r="LNU30" s="11"/>
      <c r="LNV30" s="11"/>
      <c r="LNW30" s="11"/>
      <c r="LNX30" s="11"/>
      <c r="LNY30" s="11"/>
      <c r="LNZ30" s="11"/>
      <c r="LOA30" s="11"/>
      <c r="LOB30" s="11"/>
      <c r="LOC30" s="11"/>
      <c r="LOD30" s="11"/>
      <c r="LOE30" s="11"/>
      <c r="LOF30" s="11"/>
      <c r="LOG30" s="11"/>
      <c r="LOH30" s="11"/>
      <c r="LOI30" s="11"/>
      <c r="LOJ30" s="11"/>
      <c r="LOK30" s="11"/>
      <c r="LOL30" s="11"/>
      <c r="LOM30" s="11"/>
      <c r="LON30" s="11"/>
      <c r="LOO30" s="11"/>
      <c r="LOP30" s="11"/>
      <c r="LOQ30" s="11"/>
      <c r="LOR30" s="11"/>
      <c r="LOS30" s="11"/>
      <c r="LOT30" s="11"/>
      <c r="LOU30" s="11"/>
      <c r="LOV30" s="11"/>
      <c r="LOW30" s="11"/>
      <c r="LOX30" s="11"/>
      <c r="LOY30" s="11"/>
      <c r="LOZ30" s="11"/>
      <c r="LPA30" s="11"/>
      <c r="LPB30" s="11"/>
      <c r="LPC30" s="11"/>
      <c r="LPD30" s="11"/>
      <c r="LPE30" s="11"/>
      <c r="LPF30" s="11"/>
      <c r="LPG30" s="11"/>
      <c r="LPH30" s="11"/>
      <c r="LPI30" s="11"/>
      <c r="LPJ30" s="11"/>
      <c r="LPK30" s="11"/>
      <c r="LPL30" s="11"/>
      <c r="LPM30" s="11"/>
      <c r="LPN30" s="11"/>
      <c r="LPO30" s="11"/>
      <c r="LPP30" s="11"/>
      <c r="LPQ30" s="11"/>
      <c r="LPR30" s="11"/>
      <c r="LPS30" s="11"/>
      <c r="LPT30" s="11"/>
      <c r="LPU30" s="11"/>
      <c r="LPV30" s="11"/>
      <c r="LPW30" s="11"/>
      <c r="LPX30" s="11"/>
      <c r="LPY30" s="11"/>
      <c r="LPZ30" s="11"/>
      <c r="LQA30" s="11"/>
      <c r="LQB30" s="11"/>
      <c r="LQC30" s="11"/>
      <c r="LQD30" s="11"/>
      <c r="LQE30" s="11"/>
      <c r="LQF30" s="11"/>
      <c r="LQG30" s="11"/>
      <c r="LQH30" s="11"/>
      <c r="LQI30" s="11"/>
      <c r="LQJ30" s="11"/>
      <c r="LQK30" s="11"/>
      <c r="LQL30" s="11"/>
      <c r="LQM30" s="11"/>
      <c r="LQN30" s="11"/>
      <c r="LQO30" s="11"/>
      <c r="LQP30" s="11"/>
      <c r="LQQ30" s="11"/>
      <c r="LQR30" s="11"/>
      <c r="LQS30" s="11"/>
      <c r="LQT30" s="11"/>
      <c r="LQU30" s="11"/>
      <c r="LQV30" s="11"/>
      <c r="LQW30" s="11"/>
      <c r="LQX30" s="11"/>
      <c r="LQY30" s="11"/>
      <c r="LQZ30" s="11"/>
      <c r="LRA30" s="11"/>
      <c r="LRB30" s="11"/>
      <c r="LRC30" s="11"/>
      <c r="LRD30" s="11"/>
      <c r="LRE30" s="11"/>
      <c r="LRF30" s="11"/>
      <c r="LRG30" s="11"/>
      <c r="LRH30" s="11"/>
      <c r="LRI30" s="11"/>
      <c r="LRJ30" s="11"/>
      <c r="LRK30" s="11"/>
      <c r="LRL30" s="11"/>
      <c r="LRM30" s="11"/>
      <c r="LRN30" s="11"/>
      <c r="LRO30" s="11"/>
      <c r="LRP30" s="11"/>
      <c r="LRQ30" s="11"/>
      <c r="LRR30" s="11"/>
      <c r="LRS30" s="11"/>
      <c r="LRT30" s="11"/>
      <c r="LRU30" s="11"/>
      <c r="LRV30" s="11"/>
      <c r="LRW30" s="11"/>
      <c r="LRX30" s="11"/>
      <c r="LRY30" s="11"/>
      <c r="LRZ30" s="11"/>
      <c r="LSA30" s="11"/>
      <c r="LSB30" s="11"/>
      <c r="LSC30" s="11"/>
      <c r="LSD30" s="11"/>
      <c r="LSE30" s="11"/>
      <c r="LSF30" s="11"/>
      <c r="LSG30" s="11"/>
      <c r="LSH30" s="11"/>
      <c r="LSI30" s="11"/>
      <c r="LSJ30" s="11"/>
      <c r="LSK30" s="11"/>
      <c r="LSL30" s="11"/>
      <c r="LSM30" s="11"/>
      <c r="LSN30" s="11"/>
      <c r="LSO30" s="11"/>
      <c r="LSP30" s="11"/>
      <c r="LSQ30" s="11"/>
      <c r="LSR30" s="11"/>
      <c r="LSS30" s="11"/>
      <c r="LST30" s="11"/>
      <c r="LSU30" s="11"/>
      <c r="LSV30" s="11"/>
      <c r="LSW30" s="11"/>
      <c r="LSX30" s="11"/>
      <c r="LSY30" s="11"/>
      <c r="LSZ30" s="11"/>
      <c r="LTA30" s="11"/>
      <c r="LTB30" s="11"/>
      <c r="LTC30" s="11"/>
      <c r="LTD30" s="11"/>
      <c r="LTE30" s="11"/>
      <c r="LTF30" s="11"/>
      <c r="LTG30" s="11"/>
      <c r="LTH30" s="11"/>
      <c r="LTI30" s="11"/>
      <c r="LTJ30" s="11"/>
      <c r="LTK30" s="11"/>
      <c r="LTL30" s="11"/>
      <c r="LTM30" s="11"/>
      <c r="LTN30" s="11"/>
      <c r="LTO30" s="11"/>
      <c r="LTP30" s="11"/>
      <c r="LTQ30" s="11"/>
      <c r="LTR30" s="11"/>
      <c r="LTS30" s="11"/>
      <c r="LTT30" s="11"/>
      <c r="LTU30" s="11"/>
      <c r="LTV30" s="11"/>
      <c r="LTW30" s="11"/>
      <c r="LTX30" s="11"/>
      <c r="LTY30" s="11"/>
      <c r="LTZ30" s="11"/>
      <c r="LUA30" s="11"/>
      <c r="LUB30" s="11"/>
      <c r="LUC30" s="11"/>
      <c r="LUD30" s="11"/>
      <c r="LUE30" s="11"/>
      <c r="LUF30" s="11"/>
      <c r="LUG30" s="11"/>
      <c r="LUH30" s="11"/>
      <c r="LUI30" s="11"/>
      <c r="LUJ30" s="11"/>
      <c r="LUK30" s="11"/>
      <c r="LUL30" s="11"/>
      <c r="LUM30" s="11"/>
      <c r="LUN30" s="11"/>
      <c r="LUO30" s="11"/>
      <c r="LUP30" s="11"/>
      <c r="LUQ30" s="11"/>
      <c r="LUR30" s="11"/>
      <c r="LUS30" s="11"/>
      <c r="LUT30" s="11"/>
      <c r="LUU30" s="11"/>
      <c r="LUV30" s="11"/>
      <c r="LUW30" s="11"/>
      <c r="LUX30" s="11"/>
      <c r="LUY30" s="11"/>
      <c r="LUZ30" s="11"/>
      <c r="LVA30" s="11"/>
      <c r="LVB30" s="11"/>
      <c r="LVC30" s="11"/>
      <c r="LVD30" s="11"/>
      <c r="LVE30" s="11"/>
      <c r="LVF30" s="11"/>
      <c r="LVG30" s="11"/>
      <c r="LVH30" s="11"/>
      <c r="LVI30" s="11"/>
      <c r="LVJ30" s="11"/>
      <c r="LVK30" s="11"/>
      <c r="LVL30" s="11"/>
      <c r="LVM30" s="11"/>
      <c r="LVN30" s="11"/>
      <c r="LVO30" s="11"/>
      <c r="LVP30" s="11"/>
      <c r="LVQ30" s="11"/>
      <c r="LVR30" s="11"/>
      <c r="LVS30" s="11"/>
      <c r="LVT30" s="11"/>
      <c r="LVU30" s="11"/>
      <c r="LVV30" s="11"/>
      <c r="LVW30" s="11"/>
      <c r="LVX30" s="11"/>
      <c r="LVY30" s="11"/>
      <c r="LVZ30" s="11"/>
      <c r="LWA30" s="11"/>
      <c r="LWB30" s="11"/>
      <c r="LWC30" s="11"/>
      <c r="LWD30" s="11"/>
      <c r="LWE30" s="11"/>
      <c r="LWF30" s="11"/>
      <c r="LWG30" s="11"/>
      <c r="LWH30" s="11"/>
      <c r="LWI30" s="11"/>
      <c r="LWJ30" s="11"/>
      <c r="LWK30" s="11"/>
      <c r="LWL30" s="11"/>
      <c r="LWM30" s="11"/>
      <c r="LWN30" s="11"/>
      <c r="LWO30" s="11"/>
      <c r="LWP30" s="11"/>
      <c r="LWQ30" s="11"/>
      <c r="LWR30" s="11"/>
      <c r="LWS30" s="11"/>
      <c r="LWT30" s="11"/>
      <c r="LWU30" s="11"/>
      <c r="LWV30" s="11"/>
      <c r="LWW30" s="11"/>
      <c r="LWX30" s="11"/>
      <c r="LWY30" s="11"/>
      <c r="LWZ30" s="11"/>
      <c r="LXA30" s="11"/>
      <c r="LXB30" s="11"/>
      <c r="LXC30" s="11"/>
      <c r="LXD30" s="11"/>
      <c r="LXE30" s="11"/>
      <c r="LXF30" s="11"/>
      <c r="LXG30" s="11"/>
      <c r="LXH30" s="11"/>
      <c r="LXI30" s="11"/>
      <c r="LXJ30" s="11"/>
      <c r="LXK30" s="11"/>
      <c r="LXL30" s="11"/>
      <c r="LXM30" s="11"/>
      <c r="LXN30" s="11"/>
      <c r="LXO30" s="11"/>
      <c r="LXP30" s="11"/>
      <c r="LXQ30" s="11"/>
      <c r="LXR30" s="11"/>
      <c r="LXS30" s="11"/>
      <c r="LXT30" s="11"/>
      <c r="LXU30" s="11"/>
      <c r="LXV30" s="11"/>
      <c r="LXW30" s="11"/>
      <c r="LXX30" s="11"/>
      <c r="LXY30" s="11"/>
      <c r="LXZ30" s="11"/>
      <c r="LYA30" s="11"/>
      <c r="LYB30" s="11"/>
      <c r="LYC30" s="11"/>
      <c r="LYD30" s="11"/>
      <c r="LYE30" s="11"/>
      <c r="LYF30" s="11"/>
      <c r="LYG30" s="11"/>
      <c r="LYH30" s="11"/>
      <c r="LYI30" s="11"/>
      <c r="LYJ30" s="11"/>
      <c r="LYK30" s="11"/>
      <c r="LYL30" s="11"/>
      <c r="LYM30" s="11"/>
      <c r="LYN30" s="11"/>
      <c r="LYO30" s="11"/>
      <c r="LYP30" s="11"/>
      <c r="LYQ30" s="11"/>
      <c r="LYR30" s="11"/>
      <c r="LYS30" s="11"/>
      <c r="LYT30" s="11"/>
      <c r="LYU30" s="11"/>
      <c r="LYV30" s="11"/>
      <c r="LYW30" s="11"/>
      <c r="LYX30" s="11"/>
      <c r="LYY30" s="11"/>
      <c r="LYZ30" s="11"/>
      <c r="LZA30" s="11"/>
      <c r="LZB30" s="11"/>
      <c r="LZC30" s="11"/>
      <c r="LZD30" s="11"/>
      <c r="LZE30" s="11"/>
      <c r="LZF30" s="11"/>
      <c r="LZG30" s="11"/>
      <c r="LZH30" s="11"/>
      <c r="LZI30" s="11"/>
      <c r="LZJ30" s="11"/>
      <c r="LZK30" s="11"/>
      <c r="LZL30" s="11"/>
      <c r="LZM30" s="11"/>
      <c r="LZN30" s="11"/>
      <c r="LZO30" s="11"/>
      <c r="LZP30" s="11"/>
      <c r="LZQ30" s="11"/>
      <c r="LZR30" s="11"/>
      <c r="LZS30" s="11"/>
      <c r="LZT30" s="11"/>
      <c r="LZU30" s="11"/>
      <c r="LZV30" s="11"/>
      <c r="LZW30" s="11"/>
      <c r="LZX30" s="11"/>
      <c r="LZY30" s="11"/>
      <c r="LZZ30" s="11"/>
      <c r="MAA30" s="11"/>
      <c r="MAB30" s="11"/>
      <c r="MAC30" s="11"/>
      <c r="MAD30" s="11"/>
      <c r="MAE30" s="11"/>
      <c r="MAF30" s="11"/>
      <c r="MAG30" s="11"/>
      <c r="MAH30" s="11"/>
      <c r="MAI30" s="11"/>
      <c r="MAJ30" s="11"/>
      <c r="MAK30" s="11"/>
      <c r="MAL30" s="11"/>
      <c r="MAM30" s="11"/>
      <c r="MAN30" s="11"/>
      <c r="MAO30" s="11"/>
      <c r="MAP30" s="11"/>
      <c r="MAQ30" s="11"/>
      <c r="MAR30" s="11"/>
      <c r="MAS30" s="11"/>
      <c r="MAT30" s="11"/>
      <c r="MAU30" s="11"/>
      <c r="MAV30" s="11"/>
      <c r="MAW30" s="11"/>
      <c r="MAX30" s="11"/>
      <c r="MAY30" s="11"/>
      <c r="MAZ30" s="11"/>
      <c r="MBA30" s="11"/>
      <c r="MBB30" s="11"/>
      <c r="MBC30" s="11"/>
      <c r="MBD30" s="11"/>
      <c r="MBE30" s="11"/>
      <c r="MBF30" s="11"/>
      <c r="MBG30" s="11"/>
      <c r="MBH30" s="11"/>
      <c r="MBI30" s="11"/>
      <c r="MBJ30" s="11"/>
      <c r="MBK30" s="11"/>
      <c r="MBL30" s="11"/>
      <c r="MBM30" s="11"/>
      <c r="MBN30" s="11"/>
      <c r="MBO30" s="11"/>
      <c r="MBP30" s="11"/>
      <c r="MBQ30" s="11"/>
      <c r="MBR30" s="11"/>
      <c r="MBS30" s="11"/>
      <c r="MBT30" s="11"/>
      <c r="MBU30" s="11"/>
      <c r="MBV30" s="11"/>
      <c r="MBW30" s="11"/>
      <c r="MBX30" s="11"/>
      <c r="MBY30" s="11"/>
      <c r="MBZ30" s="11"/>
      <c r="MCA30" s="11"/>
      <c r="MCB30" s="11"/>
      <c r="MCC30" s="11"/>
      <c r="MCD30" s="11"/>
      <c r="MCE30" s="11"/>
      <c r="MCF30" s="11"/>
      <c r="MCG30" s="11"/>
      <c r="MCH30" s="11"/>
      <c r="MCI30" s="11"/>
      <c r="MCJ30" s="11"/>
      <c r="MCK30" s="11"/>
      <c r="MCL30" s="11"/>
      <c r="MCM30" s="11"/>
      <c r="MCN30" s="11"/>
      <c r="MCO30" s="11"/>
      <c r="MCP30" s="11"/>
      <c r="MCQ30" s="11"/>
      <c r="MCR30" s="11"/>
      <c r="MCS30" s="11"/>
      <c r="MCT30" s="11"/>
      <c r="MCU30" s="11"/>
      <c r="MCV30" s="11"/>
      <c r="MCW30" s="11"/>
      <c r="MCX30" s="11"/>
      <c r="MCY30" s="11"/>
      <c r="MCZ30" s="11"/>
      <c r="MDA30" s="11"/>
      <c r="MDB30" s="11"/>
      <c r="MDC30" s="11"/>
      <c r="MDD30" s="11"/>
      <c r="MDE30" s="11"/>
      <c r="MDF30" s="11"/>
      <c r="MDG30" s="11"/>
      <c r="MDH30" s="11"/>
      <c r="MDI30" s="11"/>
      <c r="MDJ30" s="11"/>
      <c r="MDK30" s="11"/>
      <c r="MDL30" s="11"/>
      <c r="MDM30" s="11"/>
      <c r="MDN30" s="11"/>
      <c r="MDO30" s="11"/>
      <c r="MDP30" s="11"/>
      <c r="MDQ30" s="11"/>
      <c r="MDR30" s="11"/>
      <c r="MDS30" s="11"/>
      <c r="MDT30" s="11"/>
      <c r="MDU30" s="11"/>
      <c r="MDV30" s="11"/>
      <c r="MDW30" s="11"/>
      <c r="MDX30" s="11"/>
      <c r="MDY30" s="11"/>
      <c r="MDZ30" s="11"/>
      <c r="MEA30" s="11"/>
      <c r="MEB30" s="11"/>
      <c r="MEC30" s="11"/>
      <c r="MED30" s="11"/>
      <c r="MEE30" s="11"/>
      <c r="MEF30" s="11"/>
      <c r="MEG30" s="11"/>
      <c r="MEH30" s="11"/>
      <c r="MEI30" s="11"/>
      <c r="MEJ30" s="11"/>
      <c r="MEK30" s="11"/>
      <c r="MEL30" s="11"/>
      <c r="MEM30" s="11"/>
      <c r="MEN30" s="11"/>
      <c r="MEO30" s="11"/>
      <c r="MEP30" s="11"/>
      <c r="MEQ30" s="11"/>
      <c r="MER30" s="11"/>
      <c r="MES30" s="11"/>
      <c r="MET30" s="11"/>
      <c r="MEU30" s="11"/>
      <c r="MEV30" s="11"/>
      <c r="MEW30" s="11"/>
      <c r="MEX30" s="11"/>
      <c r="MEY30" s="11"/>
      <c r="MEZ30" s="11"/>
      <c r="MFA30" s="11"/>
      <c r="MFB30" s="11"/>
      <c r="MFC30" s="11"/>
      <c r="MFD30" s="11"/>
      <c r="MFE30" s="11"/>
      <c r="MFF30" s="11"/>
      <c r="MFG30" s="11"/>
      <c r="MFH30" s="11"/>
      <c r="MFI30" s="11"/>
      <c r="MFJ30" s="11"/>
      <c r="MFK30" s="11"/>
      <c r="MFL30" s="11"/>
      <c r="MFM30" s="11"/>
      <c r="MFN30" s="11"/>
      <c r="MFO30" s="11"/>
      <c r="MFP30" s="11"/>
      <c r="MFQ30" s="11"/>
      <c r="MFR30" s="11"/>
      <c r="MFS30" s="11"/>
      <c r="MFT30" s="11"/>
      <c r="MFU30" s="11"/>
      <c r="MFV30" s="11"/>
      <c r="MFW30" s="11"/>
      <c r="MFX30" s="11"/>
      <c r="MFY30" s="11"/>
      <c r="MFZ30" s="11"/>
      <c r="MGA30" s="11"/>
      <c r="MGB30" s="11"/>
      <c r="MGC30" s="11"/>
      <c r="MGD30" s="11"/>
      <c r="MGE30" s="11"/>
      <c r="MGF30" s="11"/>
      <c r="MGG30" s="11"/>
      <c r="MGH30" s="11"/>
      <c r="MGI30" s="11"/>
      <c r="MGJ30" s="11"/>
      <c r="MGK30" s="11"/>
      <c r="MGL30" s="11"/>
      <c r="MGM30" s="11"/>
      <c r="MGN30" s="11"/>
      <c r="MGO30" s="11"/>
      <c r="MGP30" s="11"/>
      <c r="MGQ30" s="11"/>
      <c r="MGR30" s="11"/>
      <c r="MGS30" s="11"/>
      <c r="MGT30" s="11"/>
      <c r="MGU30" s="11"/>
      <c r="MGV30" s="11"/>
      <c r="MGW30" s="11"/>
      <c r="MGX30" s="11"/>
      <c r="MGY30" s="11"/>
      <c r="MGZ30" s="11"/>
      <c r="MHA30" s="11"/>
      <c r="MHB30" s="11"/>
      <c r="MHC30" s="11"/>
      <c r="MHD30" s="11"/>
      <c r="MHE30" s="11"/>
      <c r="MHF30" s="11"/>
      <c r="MHG30" s="11"/>
      <c r="MHH30" s="11"/>
      <c r="MHI30" s="11"/>
      <c r="MHJ30" s="11"/>
      <c r="MHK30" s="11"/>
      <c r="MHL30" s="11"/>
      <c r="MHM30" s="11"/>
      <c r="MHN30" s="11"/>
      <c r="MHO30" s="11"/>
      <c r="MHP30" s="11"/>
      <c r="MHQ30" s="11"/>
      <c r="MHR30" s="11"/>
      <c r="MHS30" s="11"/>
      <c r="MHT30" s="11"/>
      <c r="MHU30" s="11"/>
      <c r="MHV30" s="11"/>
      <c r="MHW30" s="11"/>
      <c r="MHX30" s="11"/>
      <c r="MHY30" s="11"/>
      <c r="MHZ30" s="11"/>
      <c r="MIA30" s="11"/>
      <c r="MIB30" s="11"/>
      <c r="MIC30" s="11"/>
      <c r="MID30" s="11"/>
      <c r="MIE30" s="11"/>
      <c r="MIF30" s="11"/>
      <c r="MIG30" s="11"/>
      <c r="MIH30" s="11"/>
      <c r="MII30" s="11"/>
      <c r="MIJ30" s="11"/>
      <c r="MIK30" s="11"/>
      <c r="MIL30" s="11"/>
      <c r="MIM30" s="11"/>
      <c r="MIN30" s="11"/>
      <c r="MIO30" s="11"/>
      <c r="MIP30" s="11"/>
      <c r="MIQ30" s="11"/>
      <c r="MIR30" s="11"/>
      <c r="MIS30" s="11"/>
      <c r="MIT30" s="11"/>
      <c r="MIU30" s="11"/>
      <c r="MIV30" s="11"/>
      <c r="MIW30" s="11"/>
      <c r="MIX30" s="11"/>
      <c r="MIY30" s="11"/>
      <c r="MIZ30" s="11"/>
      <c r="MJA30" s="11"/>
      <c r="MJB30" s="11"/>
      <c r="MJC30" s="11"/>
      <c r="MJD30" s="11"/>
      <c r="MJE30" s="11"/>
      <c r="MJF30" s="11"/>
      <c r="MJG30" s="11"/>
      <c r="MJH30" s="11"/>
      <c r="MJI30" s="11"/>
      <c r="MJJ30" s="11"/>
      <c r="MJK30" s="11"/>
      <c r="MJL30" s="11"/>
      <c r="MJM30" s="11"/>
      <c r="MJN30" s="11"/>
      <c r="MJO30" s="11"/>
      <c r="MJP30" s="11"/>
      <c r="MJQ30" s="11"/>
      <c r="MJR30" s="11"/>
      <c r="MJS30" s="11"/>
      <c r="MJT30" s="11"/>
      <c r="MJU30" s="11"/>
      <c r="MJV30" s="11"/>
      <c r="MJW30" s="11"/>
      <c r="MJX30" s="11"/>
      <c r="MJY30" s="11"/>
      <c r="MJZ30" s="11"/>
      <c r="MKA30" s="11"/>
      <c r="MKB30" s="11"/>
      <c r="MKC30" s="11"/>
      <c r="MKD30" s="11"/>
      <c r="MKE30" s="11"/>
      <c r="MKF30" s="11"/>
      <c r="MKG30" s="11"/>
      <c r="MKH30" s="11"/>
      <c r="MKI30" s="11"/>
      <c r="MKJ30" s="11"/>
      <c r="MKK30" s="11"/>
      <c r="MKL30" s="11"/>
      <c r="MKM30" s="11"/>
      <c r="MKN30" s="11"/>
      <c r="MKO30" s="11"/>
      <c r="MKP30" s="11"/>
      <c r="MKQ30" s="11"/>
      <c r="MKR30" s="11"/>
      <c r="MKS30" s="11"/>
      <c r="MKT30" s="11"/>
      <c r="MKU30" s="11"/>
      <c r="MKV30" s="11"/>
      <c r="MKW30" s="11"/>
      <c r="MKX30" s="11"/>
      <c r="MKY30" s="11"/>
      <c r="MKZ30" s="11"/>
      <c r="MLA30" s="11"/>
      <c r="MLB30" s="11"/>
      <c r="MLC30" s="11"/>
      <c r="MLD30" s="11"/>
      <c r="MLE30" s="11"/>
      <c r="MLF30" s="11"/>
      <c r="MLG30" s="11"/>
      <c r="MLH30" s="11"/>
      <c r="MLI30" s="11"/>
      <c r="MLJ30" s="11"/>
      <c r="MLK30" s="11"/>
      <c r="MLL30" s="11"/>
      <c r="MLM30" s="11"/>
      <c r="MLN30" s="11"/>
      <c r="MLO30" s="11"/>
      <c r="MLP30" s="11"/>
      <c r="MLQ30" s="11"/>
      <c r="MLR30" s="11"/>
      <c r="MLS30" s="11"/>
      <c r="MLT30" s="11"/>
      <c r="MLU30" s="11"/>
      <c r="MLV30" s="11"/>
      <c r="MLW30" s="11"/>
      <c r="MLX30" s="11"/>
      <c r="MLY30" s="11"/>
      <c r="MLZ30" s="11"/>
      <c r="MMA30" s="11"/>
      <c r="MMB30" s="11"/>
      <c r="MMC30" s="11"/>
      <c r="MMD30" s="11"/>
      <c r="MME30" s="11"/>
      <c r="MMF30" s="11"/>
      <c r="MMG30" s="11"/>
      <c r="MMH30" s="11"/>
      <c r="MMI30" s="11"/>
      <c r="MMJ30" s="11"/>
      <c r="MMK30" s="11"/>
      <c r="MML30" s="11"/>
      <c r="MMM30" s="11"/>
      <c r="MMN30" s="11"/>
      <c r="MMO30" s="11"/>
      <c r="MMP30" s="11"/>
      <c r="MMQ30" s="11"/>
      <c r="MMR30" s="11"/>
      <c r="MMS30" s="11"/>
      <c r="MMT30" s="11"/>
      <c r="MMU30" s="11"/>
      <c r="MMV30" s="11"/>
      <c r="MMW30" s="11"/>
      <c r="MMX30" s="11"/>
      <c r="MMY30" s="11"/>
      <c r="MMZ30" s="11"/>
      <c r="MNA30" s="11"/>
      <c r="MNB30" s="11"/>
      <c r="MNC30" s="11"/>
      <c r="MND30" s="11"/>
      <c r="MNE30" s="11"/>
      <c r="MNF30" s="11"/>
      <c r="MNG30" s="11"/>
      <c r="MNH30" s="11"/>
      <c r="MNI30" s="11"/>
      <c r="MNJ30" s="11"/>
      <c r="MNK30" s="11"/>
      <c r="MNL30" s="11"/>
      <c r="MNM30" s="11"/>
      <c r="MNN30" s="11"/>
      <c r="MNO30" s="11"/>
      <c r="MNP30" s="11"/>
      <c r="MNQ30" s="11"/>
      <c r="MNR30" s="11"/>
      <c r="MNS30" s="11"/>
      <c r="MNT30" s="11"/>
      <c r="MNU30" s="11"/>
      <c r="MNV30" s="11"/>
      <c r="MNW30" s="11"/>
      <c r="MNX30" s="11"/>
      <c r="MNY30" s="11"/>
      <c r="MNZ30" s="11"/>
      <c r="MOA30" s="11"/>
      <c r="MOB30" s="11"/>
      <c r="MOC30" s="11"/>
      <c r="MOD30" s="11"/>
      <c r="MOE30" s="11"/>
      <c r="MOF30" s="11"/>
      <c r="MOG30" s="11"/>
      <c r="MOH30" s="11"/>
      <c r="MOI30" s="11"/>
      <c r="MOJ30" s="11"/>
      <c r="MOK30" s="11"/>
      <c r="MOL30" s="11"/>
      <c r="MOM30" s="11"/>
      <c r="MON30" s="11"/>
      <c r="MOO30" s="11"/>
      <c r="MOP30" s="11"/>
      <c r="MOQ30" s="11"/>
      <c r="MOR30" s="11"/>
      <c r="MOS30" s="11"/>
      <c r="MOT30" s="11"/>
      <c r="MOU30" s="11"/>
      <c r="MOV30" s="11"/>
      <c r="MOW30" s="11"/>
      <c r="MOX30" s="11"/>
      <c r="MOY30" s="11"/>
      <c r="MOZ30" s="11"/>
      <c r="MPA30" s="11"/>
      <c r="MPB30" s="11"/>
      <c r="MPC30" s="11"/>
      <c r="MPD30" s="11"/>
      <c r="MPE30" s="11"/>
      <c r="MPF30" s="11"/>
      <c r="MPG30" s="11"/>
      <c r="MPH30" s="11"/>
      <c r="MPI30" s="11"/>
      <c r="MPJ30" s="11"/>
      <c r="MPK30" s="11"/>
      <c r="MPL30" s="11"/>
      <c r="MPM30" s="11"/>
      <c r="MPN30" s="11"/>
      <c r="MPO30" s="11"/>
      <c r="MPP30" s="11"/>
      <c r="MPQ30" s="11"/>
      <c r="MPR30" s="11"/>
      <c r="MPS30" s="11"/>
      <c r="MPT30" s="11"/>
      <c r="MPU30" s="11"/>
      <c r="MPV30" s="11"/>
      <c r="MPW30" s="11"/>
      <c r="MPX30" s="11"/>
      <c r="MPY30" s="11"/>
      <c r="MPZ30" s="11"/>
      <c r="MQA30" s="11"/>
      <c r="MQB30" s="11"/>
      <c r="MQC30" s="11"/>
      <c r="MQD30" s="11"/>
      <c r="MQE30" s="11"/>
      <c r="MQF30" s="11"/>
      <c r="MQG30" s="11"/>
      <c r="MQH30" s="11"/>
      <c r="MQI30" s="11"/>
      <c r="MQJ30" s="11"/>
      <c r="MQK30" s="11"/>
      <c r="MQL30" s="11"/>
      <c r="MQM30" s="11"/>
      <c r="MQN30" s="11"/>
      <c r="MQO30" s="11"/>
      <c r="MQP30" s="11"/>
      <c r="MQQ30" s="11"/>
      <c r="MQR30" s="11"/>
      <c r="MQS30" s="11"/>
      <c r="MQT30" s="11"/>
      <c r="MQU30" s="11"/>
      <c r="MQV30" s="11"/>
      <c r="MQW30" s="11"/>
      <c r="MQX30" s="11"/>
      <c r="MQY30" s="11"/>
      <c r="MQZ30" s="11"/>
      <c r="MRA30" s="11"/>
      <c r="MRB30" s="11"/>
      <c r="MRC30" s="11"/>
      <c r="MRD30" s="11"/>
      <c r="MRE30" s="11"/>
      <c r="MRF30" s="11"/>
      <c r="MRG30" s="11"/>
      <c r="MRH30" s="11"/>
      <c r="MRI30" s="11"/>
      <c r="MRJ30" s="11"/>
      <c r="MRK30" s="11"/>
      <c r="MRL30" s="11"/>
      <c r="MRM30" s="11"/>
      <c r="MRN30" s="11"/>
      <c r="MRO30" s="11"/>
      <c r="MRP30" s="11"/>
      <c r="MRQ30" s="11"/>
      <c r="MRR30" s="11"/>
      <c r="MRS30" s="11"/>
      <c r="MRT30" s="11"/>
      <c r="MRU30" s="11"/>
      <c r="MRV30" s="11"/>
      <c r="MRW30" s="11"/>
      <c r="MRX30" s="11"/>
      <c r="MRY30" s="11"/>
      <c r="MRZ30" s="11"/>
      <c r="MSA30" s="11"/>
      <c r="MSB30" s="11"/>
      <c r="MSC30" s="11"/>
      <c r="MSD30" s="11"/>
      <c r="MSE30" s="11"/>
      <c r="MSF30" s="11"/>
      <c r="MSG30" s="11"/>
      <c r="MSH30" s="11"/>
      <c r="MSI30" s="11"/>
      <c r="MSJ30" s="11"/>
      <c r="MSK30" s="11"/>
      <c r="MSL30" s="11"/>
      <c r="MSM30" s="11"/>
      <c r="MSN30" s="11"/>
      <c r="MSO30" s="11"/>
      <c r="MSP30" s="11"/>
      <c r="MSQ30" s="11"/>
      <c r="MSR30" s="11"/>
      <c r="MSS30" s="11"/>
      <c r="MST30" s="11"/>
      <c r="MSU30" s="11"/>
      <c r="MSV30" s="11"/>
      <c r="MSW30" s="11"/>
      <c r="MSX30" s="11"/>
      <c r="MSY30" s="11"/>
      <c r="MSZ30" s="11"/>
      <c r="MTA30" s="11"/>
      <c r="MTB30" s="11"/>
      <c r="MTC30" s="11"/>
      <c r="MTD30" s="11"/>
      <c r="MTE30" s="11"/>
      <c r="MTF30" s="11"/>
      <c r="MTG30" s="11"/>
      <c r="MTH30" s="11"/>
      <c r="MTI30" s="11"/>
      <c r="MTJ30" s="11"/>
      <c r="MTK30" s="11"/>
      <c r="MTL30" s="11"/>
      <c r="MTM30" s="11"/>
      <c r="MTN30" s="11"/>
      <c r="MTO30" s="11"/>
      <c r="MTP30" s="11"/>
      <c r="MTQ30" s="11"/>
      <c r="MTR30" s="11"/>
      <c r="MTS30" s="11"/>
      <c r="MTT30" s="11"/>
      <c r="MTU30" s="11"/>
      <c r="MTV30" s="11"/>
      <c r="MTW30" s="11"/>
      <c r="MTX30" s="11"/>
      <c r="MTY30" s="11"/>
      <c r="MTZ30" s="11"/>
      <c r="MUA30" s="11"/>
      <c r="MUB30" s="11"/>
      <c r="MUC30" s="11"/>
      <c r="MUD30" s="11"/>
      <c r="MUE30" s="11"/>
      <c r="MUF30" s="11"/>
      <c r="MUG30" s="11"/>
      <c r="MUH30" s="11"/>
      <c r="MUI30" s="11"/>
      <c r="MUJ30" s="11"/>
      <c r="MUK30" s="11"/>
      <c r="MUL30" s="11"/>
      <c r="MUM30" s="11"/>
      <c r="MUN30" s="11"/>
      <c r="MUO30" s="11"/>
      <c r="MUP30" s="11"/>
      <c r="MUQ30" s="11"/>
      <c r="MUR30" s="11"/>
      <c r="MUS30" s="11"/>
      <c r="MUT30" s="11"/>
      <c r="MUU30" s="11"/>
      <c r="MUV30" s="11"/>
      <c r="MUW30" s="11"/>
      <c r="MUX30" s="11"/>
      <c r="MUY30" s="11"/>
      <c r="MUZ30" s="11"/>
      <c r="MVA30" s="11"/>
      <c r="MVB30" s="11"/>
      <c r="MVC30" s="11"/>
      <c r="MVD30" s="11"/>
      <c r="MVE30" s="11"/>
      <c r="MVF30" s="11"/>
      <c r="MVG30" s="11"/>
      <c r="MVH30" s="11"/>
      <c r="MVI30" s="11"/>
      <c r="MVJ30" s="11"/>
      <c r="MVK30" s="11"/>
      <c r="MVL30" s="11"/>
      <c r="MVM30" s="11"/>
      <c r="MVN30" s="11"/>
      <c r="MVO30" s="11"/>
      <c r="MVP30" s="11"/>
      <c r="MVQ30" s="11"/>
      <c r="MVR30" s="11"/>
      <c r="MVS30" s="11"/>
      <c r="MVT30" s="11"/>
      <c r="MVU30" s="11"/>
      <c r="MVV30" s="11"/>
      <c r="MVW30" s="11"/>
      <c r="MVX30" s="11"/>
      <c r="MVY30" s="11"/>
      <c r="MVZ30" s="11"/>
      <c r="MWA30" s="11"/>
      <c r="MWB30" s="11"/>
      <c r="MWC30" s="11"/>
      <c r="MWD30" s="11"/>
      <c r="MWE30" s="11"/>
      <c r="MWF30" s="11"/>
      <c r="MWG30" s="11"/>
      <c r="MWH30" s="11"/>
      <c r="MWI30" s="11"/>
      <c r="MWJ30" s="11"/>
      <c r="MWK30" s="11"/>
      <c r="MWL30" s="11"/>
      <c r="MWM30" s="11"/>
      <c r="MWN30" s="11"/>
      <c r="MWO30" s="11"/>
      <c r="MWP30" s="11"/>
      <c r="MWQ30" s="11"/>
      <c r="MWR30" s="11"/>
      <c r="MWS30" s="11"/>
      <c r="MWT30" s="11"/>
      <c r="MWU30" s="11"/>
      <c r="MWV30" s="11"/>
      <c r="MWW30" s="11"/>
      <c r="MWX30" s="11"/>
      <c r="MWY30" s="11"/>
      <c r="MWZ30" s="11"/>
      <c r="MXA30" s="11"/>
      <c r="MXB30" s="11"/>
      <c r="MXC30" s="11"/>
      <c r="MXD30" s="11"/>
      <c r="MXE30" s="11"/>
      <c r="MXF30" s="11"/>
      <c r="MXG30" s="11"/>
      <c r="MXH30" s="11"/>
      <c r="MXI30" s="11"/>
      <c r="MXJ30" s="11"/>
      <c r="MXK30" s="11"/>
      <c r="MXL30" s="11"/>
      <c r="MXM30" s="11"/>
      <c r="MXN30" s="11"/>
      <c r="MXO30" s="11"/>
      <c r="MXP30" s="11"/>
      <c r="MXQ30" s="11"/>
      <c r="MXR30" s="11"/>
      <c r="MXS30" s="11"/>
      <c r="MXT30" s="11"/>
      <c r="MXU30" s="11"/>
      <c r="MXV30" s="11"/>
      <c r="MXW30" s="11"/>
      <c r="MXX30" s="11"/>
      <c r="MXY30" s="11"/>
      <c r="MXZ30" s="11"/>
      <c r="MYA30" s="11"/>
      <c r="MYB30" s="11"/>
      <c r="MYC30" s="11"/>
      <c r="MYD30" s="11"/>
      <c r="MYE30" s="11"/>
      <c r="MYF30" s="11"/>
      <c r="MYG30" s="11"/>
      <c r="MYH30" s="11"/>
      <c r="MYI30" s="11"/>
      <c r="MYJ30" s="11"/>
      <c r="MYK30" s="11"/>
      <c r="MYL30" s="11"/>
      <c r="MYM30" s="11"/>
      <c r="MYN30" s="11"/>
      <c r="MYO30" s="11"/>
      <c r="MYP30" s="11"/>
      <c r="MYQ30" s="11"/>
      <c r="MYR30" s="11"/>
      <c r="MYS30" s="11"/>
      <c r="MYT30" s="11"/>
      <c r="MYU30" s="11"/>
      <c r="MYV30" s="11"/>
      <c r="MYW30" s="11"/>
      <c r="MYX30" s="11"/>
      <c r="MYY30" s="11"/>
      <c r="MYZ30" s="11"/>
      <c r="MZA30" s="11"/>
      <c r="MZB30" s="11"/>
      <c r="MZC30" s="11"/>
      <c r="MZD30" s="11"/>
      <c r="MZE30" s="11"/>
      <c r="MZF30" s="11"/>
      <c r="MZG30" s="11"/>
      <c r="MZH30" s="11"/>
      <c r="MZI30" s="11"/>
      <c r="MZJ30" s="11"/>
      <c r="MZK30" s="11"/>
      <c r="MZL30" s="11"/>
      <c r="MZM30" s="11"/>
      <c r="MZN30" s="11"/>
      <c r="MZO30" s="11"/>
      <c r="MZP30" s="11"/>
      <c r="MZQ30" s="11"/>
      <c r="MZR30" s="11"/>
      <c r="MZS30" s="11"/>
      <c r="MZT30" s="11"/>
      <c r="MZU30" s="11"/>
      <c r="MZV30" s="11"/>
      <c r="MZW30" s="11"/>
      <c r="MZX30" s="11"/>
      <c r="MZY30" s="11"/>
      <c r="MZZ30" s="11"/>
      <c r="NAA30" s="11"/>
      <c r="NAB30" s="11"/>
      <c r="NAC30" s="11"/>
      <c r="NAD30" s="11"/>
      <c r="NAE30" s="11"/>
      <c r="NAF30" s="11"/>
      <c r="NAG30" s="11"/>
      <c r="NAH30" s="11"/>
      <c r="NAI30" s="11"/>
      <c r="NAJ30" s="11"/>
      <c r="NAK30" s="11"/>
      <c r="NAL30" s="11"/>
      <c r="NAM30" s="11"/>
      <c r="NAN30" s="11"/>
      <c r="NAO30" s="11"/>
      <c r="NAP30" s="11"/>
      <c r="NAQ30" s="11"/>
      <c r="NAR30" s="11"/>
      <c r="NAS30" s="11"/>
      <c r="NAT30" s="11"/>
      <c r="NAU30" s="11"/>
      <c r="NAV30" s="11"/>
      <c r="NAW30" s="11"/>
      <c r="NAX30" s="11"/>
      <c r="NAY30" s="11"/>
      <c r="NAZ30" s="11"/>
      <c r="NBA30" s="11"/>
      <c r="NBB30" s="11"/>
      <c r="NBC30" s="11"/>
      <c r="NBD30" s="11"/>
      <c r="NBE30" s="11"/>
      <c r="NBF30" s="11"/>
      <c r="NBG30" s="11"/>
      <c r="NBH30" s="11"/>
      <c r="NBI30" s="11"/>
      <c r="NBJ30" s="11"/>
      <c r="NBK30" s="11"/>
      <c r="NBL30" s="11"/>
      <c r="NBM30" s="11"/>
      <c r="NBN30" s="11"/>
      <c r="NBO30" s="11"/>
      <c r="NBP30" s="11"/>
      <c r="NBQ30" s="11"/>
      <c r="NBR30" s="11"/>
      <c r="NBS30" s="11"/>
      <c r="NBT30" s="11"/>
      <c r="NBU30" s="11"/>
      <c r="NBV30" s="11"/>
      <c r="NBW30" s="11"/>
      <c r="NBX30" s="11"/>
      <c r="NBY30" s="11"/>
      <c r="NBZ30" s="11"/>
      <c r="NCA30" s="11"/>
      <c r="NCB30" s="11"/>
      <c r="NCC30" s="11"/>
      <c r="NCD30" s="11"/>
      <c r="NCE30" s="11"/>
      <c r="NCF30" s="11"/>
      <c r="NCG30" s="11"/>
      <c r="NCH30" s="11"/>
      <c r="NCI30" s="11"/>
      <c r="NCJ30" s="11"/>
      <c r="NCK30" s="11"/>
      <c r="NCL30" s="11"/>
      <c r="NCM30" s="11"/>
      <c r="NCN30" s="11"/>
      <c r="NCO30" s="11"/>
      <c r="NCP30" s="11"/>
      <c r="NCQ30" s="11"/>
      <c r="NCR30" s="11"/>
      <c r="NCS30" s="11"/>
      <c r="NCT30" s="11"/>
      <c r="NCU30" s="11"/>
      <c r="NCV30" s="11"/>
      <c r="NCW30" s="11"/>
      <c r="NCX30" s="11"/>
      <c r="NCY30" s="11"/>
      <c r="NCZ30" s="11"/>
      <c r="NDA30" s="11"/>
      <c r="NDB30" s="11"/>
      <c r="NDC30" s="11"/>
      <c r="NDD30" s="11"/>
      <c r="NDE30" s="11"/>
      <c r="NDF30" s="11"/>
      <c r="NDG30" s="11"/>
      <c r="NDH30" s="11"/>
      <c r="NDI30" s="11"/>
      <c r="NDJ30" s="11"/>
      <c r="NDK30" s="11"/>
      <c r="NDL30" s="11"/>
      <c r="NDM30" s="11"/>
      <c r="NDN30" s="11"/>
      <c r="NDO30" s="11"/>
      <c r="NDP30" s="11"/>
      <c r="NDQ30" s="11"/>
      <c r="NDR30" s="11"/>
      <c r="NDS30" s="11"/>
      <c r="NDT30" s="11"/>
      <c r="NDU30" s="11"/>
      <c r="NDV30" s="11"/>
      <c r="NDW30" s="11"/>
      <c r="NDX30" s="11"/>
      <c r="NDY30" s="11"/>
      <c r="NDZ30" s="11"/>
      <c r="NEA30" s="11"/>
      <c r="NEB30" s="11"/>
      <c r="NEC30" s="11"/>
      <c r="NED30" s="11"/>
      <c r="NEE30" s="11"/>
      <c r="NEF30" s="11"/>
      <c r="NEG30" s="11"/>
      <c r="NEH30" s="11"/>
      <c r="NEI30" s="11"/>
      <c r="NEJ30" s="11"/>
      <c r="NEK30" s="11"/>
      <c r="NEL30" s="11"/>
      <c r="NEM30" s="11"/>
      <c r="NEN30" s="11"/>
      <c r="NEO30" s="11"/>
      <c r="NEP30" s="11"/>
      <c r="NEQ30" s="11"/>
      <c r="NER30" s="11"/>
      <c r="NES30" s="11"/>
      <c r="NET30" s="11"/>
      <c r="NEU30" s="11"/>
      <c r="NEV30" s="11"/>
      <c r="NEW30" s="11"/>
      <c r="NEX30" s="11"/>
      <c r="NEY30" s="11"/>
      <c r="NEZ30" s="11"/>
      <c r="NFA30" s="11"/>
      <c r="NFB30" s="11"/>
      <c r="NFC30" s="11"/>
      <c r="NFD30" s="11"/>
      <c r="NFE30" s="11"/>
      <c r="NFF30" s="11"/>
      <c r="NFG30" s="11"/>
      <c r="NFH30" s="11"/>
      <c r="NFI30" s="11"/>
      <c r="NFJ30" s="11"/>
      <c r="NFK30" s="11"/>
      <c r="NFL30" s="11"/>
      <c r="NFM30" s="11"/>
      <c r="NFN30" s="11"/>
      <c r="NFO30" s="11"/>
      <c r="NFP30" s="11"/>
      <c r="NFQ30" s="11"/>
      <c r="NFR30" s="11"/>
      <c r="NFS30" s="11"/>
      <c r="NFT30" s="11"/>
      <c r="NFU30" s="11"/>
      <c r="NFV30" s="11"/>
      <c r="NFW30" s="11"/>
      <c r="NFX30" s="11"/>
      <c r="NFY30" s="11"/>
      <c r="NFZ30" s="11"/>
      <c r="NGA30" s="11"/>
      <c r="NGB30" s="11"/>
      <c r="NGC30" s="11"/>
      <c r="NGD30" s="11"/>
      <c r="NGE30" s="11"/>
      <c r="NGF30" s="11"/>
      <c r="NGG30" s="11"/>
      <c r="NGH30" s="11"/>
      <c r="NGI30" s="11"/>
      <c r="NGJ30" s="11"/>
      <c r="NGK30" s="11"/>
      <c r="NGL30" s="11"/>
      <c r="NGM30" s="11"/>
      <c r="NGN30" s="11"/>
      <c r="NGO30" s="11"/>
      <c r="NGP30" s="11"/>
      <c r="NGQ30" s="11"/>
      <c r="NGR30" s="11"/>
      <c r="NGS30" s="11"/>
      <c r="NGT30" s="11"/>
      <c r="NGU30" s="11"/>
      <c r="NGV30" s="11"/>
      <c r="NGW30" s="11"/>
      <c r="NGX30" s="11"/>
      <c r="NGY30" s="11"/>
      <c r="NGZ30" s="11"/>
      <c r="NHA30" s="11"/>
      <c r="NHB30" s="11"/>
      <c r="NHC30" s="11"/>
      <c r="NHD30" s="11"/>
      <c r="NHE30" s="11"/>
      <c r="NHF30" s="11"/>
      <c r="NHG30" s="11"/>
      <c r="NHH30" s="11"/>
      <c r="NHI30" s="11"/>
      <c r="NHJ30" s="11"/>
      <c r="NHK30" s="11"/>
      <c r="NHL30" s="11"/>
      <c r="NHM30" s="11"/>
      <c r="NHN30" s="11"/>
      <c r="NHO30" s="11"/>
      <c r="NHP30" s="11"/>
      <c r="NHQ30" s="11"/>
      <c r="NHR30" s="11"/>
      <c r="NHS30" s="11"/>
      <c r="NHT30" s="11"/>
      <c r="NHU30" s="11"/>
      <c r="NHV30" s="11"/>
      <c r="NHW30" s="11"/>
      <c r="NHX30" s="11"/>
      <c r="NHY30" s="11"/>
      <c r="NHZ30" s="11"/>
      <c r="NIA30" s="11"/>
      <c r="NIB30" s="11"/>
      <c r="NIC30" s="11"/>
      <c r="NID30" s="11"/>
      <c r="NIE30" s="11"/>
      <c r="NIF30" s="11"/>
      <c r="NIG30" s="11"/>
      <c r="NIH30" s="11"/>
      <c r="NII30" s="11"/>
      <c r="NIJ30" s="11"/>
      <c r="NIK30" s="11"/>
      <c r="NIL30" s="11"/>
      <c r="NIM30" s="11"/>
      <c r="NIN30" s="11"/>
      <c r="NIO30" s="11"/>
      <c r="NIP30" s="11"/>
      <c r="NIQ30" s="11"/>
      <c r="NIR30" s="11"/>
      <c r="NIS30" s="11"/>
      <c r="NIT30" s="11"/>
      <c r="NIU30" s="11"/>
      <c r="NIV30" s="11"/>
      <c r="NIW30" s="11"/>
      <c r="NIX30" s="11"/>
      <c r="NIY30" s="11"/>
      <c r="NIZ30" s="11"/>
      <c r="NJA30" s="11"/>
      <c r="NJB30" s="11"/>
      <c r="NJC30" s="11"/>
      <c r="NJD30" s="11"/>
      <c r="NJE30" s="11"/>
      <c r="NJF30" s="11"/>
      <c r="NJG30" s="11"/>
      <c r="NJH30" s="11"/>
      <c r="NJI30" s="11"/>
      <c r="NJJ30" s="11"/>
      <c r="NJK30" s="11"/>
      <c r="NJL30" s="11"/>
      <c r="NJM30" s="11"/>
      <c r="NJN30" s="11"/>
      <c r="NJO30" s="11"/>
      <c r="NJP30" s="11"/>
      <c r="NJQ30" s="11"/>
      <c r="NJR30" s="11"/>
      <c r="NJS30" s="11"/>
      <c r="NJT30" s="11"/>
      <c r="NJU30" s="11"/>
      <c r="NJV30" s="11"/>
      <c r="NJW30" s="11"/>
      <c r="NJX30" s="11"/>
      <c r="NJY30" s="11"/>
      <c r="NJZ30" s="11"/>
      <c r="NKA30" s="11"/>
      <c r="NKB30" s="11"/>
      <c r="NKC30" s="11"/>
      <c r="NKD30" s="11"/>
      <c r="NKE30" s="11"/>
      <c r="NKF30" s="11"/>
      <c r="NKG30" s="11"/>
      <c r="NKH30" s="11"/>
      <c r="NKI30" s="11"/>
      <c r="NKJ30" s="11"/>
      <c r="NKK30" s="11"/>
      <c r="NKL30" s="11"/>
      <c r="NKM30" s="11"/>
      <c r="NKN30" s="11"/>
      <c r="NKO30" s="11"/>
      <c r="NKP30" s="11"/>
      <c r="NKQ30" s="11"/>
      <c r="NKR30" s="11"/>
      <c r="NKS30" s="11"/>
      <c r="NKT30" s="11"/>
      <c r="NKU30" s="11"/>
      <c r="NKV30" s="11"/>
      <c r="NKW30" s="11"/>
      <c r="NKX30" s="11"/>
      <c r="NKY30" s="11"/>
      <c r="NKZ30" s="11"/>
      <c r="NLA30" s="11"/>
      <c r="NLB30" s="11"/>
      <c r="NLC30" s="11"/>
      <c r="NLD30" s="11"/>
      <c r="NLE30" s="11"/>
      <c r="NLF30" s="11"/>
      <c r="NLG30" s="11"/>
      <c r="NLH30" s="11"/>
      <c r="NLI30" s="11"/>
      <c r="NLJ30" s="11"/>
      <c r="NLK30" s="11"/>
      <c r="NLL30" s="11"/>
      <c r="NLM30" s="11"/>
      <c r="NLN30" s="11"/>
      <c r="NLO30" s="11"/>
      <c r="NLP30" s="11"/>
      <c r="NLQ30" s="11"/>
      <c r="NLR30" s="11"/>
      <c r="NLS30" s="11"/>
      <c r="NLT30" s="11"/>
      <c r="NLU30" s="11"/>
      <c r="NLV30" s="11"/>
      <c r="NLW30" s="11"/>
      <c r="NLX30" s="11"/>
      <c r="NLY30" s="11"/>
      <c r="NLZ30" s="11"/>
      <c r="NMA30" s="11"/>
      <c r="NMB30" s="11"/>
      <c r="NMC30" s="11"/>
      <c r="NMD30" s="11"/>
      <c r="NME30" s="11"/>
      <c r="NMF30" s="11"/>
      <c r="NMG30" s="11"/>
      <c r="NMH30" s="11"/>
      <c r="NMI30" s="11"/>
      <c r="NMJ30" s="11"/>
      <c r="NMK30" s="11"/>
      <c r="NML30" s="11"/>
      <c r="NMM30" s="11"/>
      <c r="NMN30" s="11"/>
      <c r="NMO30" s="11"/>
      <c r="NMP30" s="11"/>
      <c r="NMQ30" s="11"/>
      <c r="NMR30" s="11"/>
      <c r="NMS30" s="11"/>
      <c r="NMT30" s="11"/>
      <c r="NMU30" s="11"/>
      <c r="NMV30" s="11"/>
      <c r="NMW30" s="11"/>
      <c r="NMX30" s="11"/>
      <c r="NMY30" s="11"/>
      <c r="NMZ30" s="11"/>
      <c r="NNA30" s="11"/>
      <c r="NNB30" s="11"/>
      <c r="NNC30" s="11"/>
      <c r="NND30" s="11"/>
      <c r="NNE30" s="11"/>
      <c r="NNF30" s="11"/>
      <c r="NNG30" s="11"/>
      <c r="NNH30" s="11"/>
      <c r="NNI30" s="11"/>
      <c r="NNJ30" s="11"/>
      <c r="NNK30" s="11"/>
      <c r="NNL30" s="11"/>
      <c r="NNM30" s="11"/>
      <c r="NNN30" s="11"/>
      <c r="NNO30" s="11"/>
      <c r="NNP30" s="11"/>
      <c r="NNQ30" s="11"/>
      <c r="NNR30" s="11"/>
      <c r="NNS30" s="11"/>
      <c r="NNT30" s="11"/>
      <c r="NNU30" s="11"/>
      <c r="NNV30" s="11"/>
      <c r="NNW30" s="11"/>
      <c r="NNX30" s="11"/>
      <c r="NNY30" s="11"/>
      <c r="NNZ30" s="11"/>
      <c r="NOA30" s="11"/>
      <c r="NOB30" s="11"/>
      <c r="NOC30" s="11"/>
      <c r="NOD30" s="11"/>
      <c r="NOE30" s="11"/>
      <c r="NOF30" s="11"/>
      <c r="NOG30" s="11"/>
      <c r="NOH30" s="11"/>
      <c r="NOI30" s="11"/>
      <c r="NOJ30" s="11"/>
      <c r="NOK30" s="11"/>
      <c r="NOL30" s="11"/>
      <c r="NOM30" s="11"/>
      <c r="NON30" s="11"/>
      <c r="NOO30" s="11"/>
      <c r="NOP30" s="11"/>
      <c r="NOQ30" s="11"/>
      <c r="NOR30" s="11"/>
      <c r="NOS30" s="11"/>
      <c r="NOT30" s="11"/>
      <c r="NOU30" s="11"/>
      <c r="NOV30" s="11"/>
      <c r="NOW30" s="11"/>
      <c r="NOX30" s="11"/>
      <c r="NOY30" s="11"/>
      <c r="NOZ30" s="11"/>
      <c r="NPA30" s="11"/>
      <c r="NPB30" s="11"/>
      <c r="NPC30" s="11"/>
      <c r="NPD30" s="11"/>
      <c r="NPE30" s="11"/>
      <c r="NPF30" s="11"/>
      <c r="NPG30" s="11"/>
      <c r="NPH30" s="11"/>
      <c r="NPI30" s="11"/>
      <c r="NPJ30" s="11"/>
      <c r="NPK30" s="11"/>
      <c r="NPL30" s="11"/>
      <c r="NPM30" s="11"/>
      <c r="NPN30" s="11"/>
      <c r="NPO30" s="11"/>
      <c r="NPP30" s="11"/>
      <c r="NPQ30" s="11"/>
      <c r="NPR30" s="11"/>
      <c r="NPS30" s="11"/>
      <c r="NPT30" s="11"/>
      <c r="NPU30" s="11"/>
      <c r="NPV30" s="11"/>
      <c r="NPW30" s="11"/>
      <c r="NPX30" s="11"/>
      <c r="NPY30" s="11"/>
      <c r="NPZ30" s="11"/>
      <c r="NQA30" s="11"/>
      <c r="NQB30" s="11"/>
      <c r="NQC30" s="11"/>
      <c r="NQD30" s="11"/>
      <c r="NQE30" s="11"/>
      <c r="NQF30" s="11"/>
      <c r="NQG30" s="11"/>
      <c r="NQH30" s="11"/>
      <c r="NQI30" s="11"/>
      <c r="NQJ30" s="11"/>
      <c r="NQK30" s="11"/>
      <c r="NQL30" s="11"/>
      <c r="NQM30" s="11"/>
      <c r="NQN30" s="11"/>
      <c r="NQO30" s="11"/>
      <c r="NQP30" s="11"/>
      <c r="NQQ30" s="11"/>
      <c r="NQR30" s="11"/>
      <c r="NQS30" s="11"/>
      <c r="NQT30" s="11"/>
      <c r="NQU30" s="11"/>
      <c r="NQV30" s="11"/>
      <c r="NQW30" s="11"/>
      <c r="NQX30" s="11"/>
      <c r="NQY30" s="11"/>
      <c r="NQZ30" s="11"/>
      <c r="NRA30" s="11"/>
      <c r="NRB30" s="11"/>
      <c r="NRC30" s="11"/>
      <c r="NRD30" s="11"/>
      <c r="NRE30" s="11"/>
      <c r="NRF30" s="11"/>
      <c r="NRG30" s="11"/>
      <c r="NRH30" s="11"/>
      <c r="NRI30" s="11"/>
      <c r="NRJ30" s="11"/>
      <c r="NRK30" s="11"/>
      <c r="NRL30" s="11"/>
      <c r="NRM30" s="11"/>
      <c r="NRN30" s="11"/>
      <c r="NRO30" s="11"/>
      <c r="NRP30" s="11"/>
      <c r="NRQ30" s="11"/>
      <c r="NRR30" s="11"/>
      <c r="NRS30" s="11"/>
      <c r="NRT30" s="11"/>
      <c r="NRU30" s="11"/>
      <c r="NRV30" s="11"/>
      <c r="NRW30" s="11"/>
      <c r="NRX30" s="11"/>
      <c r="NRY30" s="11"/>
      <c r="NRZ30" s="11"/>
      <c r="NSA30" s="11"/>
      <c r="NSB30" s="11"/>
      <c r="NSC30" s="11"/>
      <c r="NSD30" s="11"/>
      <c r="NSE30" s="11"/>
      <c r="NSF30" s="11"/>
      <c r="NSG30" s="11"/>
      <c r="NSH30" s="11"/>
      <c r="NSI30" s="11"/>
      <c r="NSJ30" s="11"/>
      <c r="NSK30" s="11"/>
      <c r="NSL30" s="11"/>
      <c r="NSM30" s="11"/>
      <c r="NSN30" s="11"/>
      <c r="NSO30" s="11"/>
      <c r="NSP30" s="11"/>
      <c r="NSQ30" s="11"/>
      <c r="NSR30" s="11"/>
      <c r="NSS30" s="11"/>
      <c r="NST30" s="11"/>
      <c r="NSU30" s="11"/>
      <c r="NSV30" s="11"/>
      <c r="NSW30" s="11"/>
      <c r="NSX30" s="11"/>
      <c r="NSY30" s="11"/>
      <c r="NSZ30" s="11"/>
      <c r="NTA30" s="11"/>
      <c r="NTB30" s="11"/>
      <c r="NTC30" s="11"/>
      <c r="NTD30" s="11"/>
      <c r="NTE30" s="11"/>
      <c r="NTF30" s="11"/>
      <c r="NTG30" s="11"/>
      <c r="NTH30" s="11"/>
      <c r="NTI30" s="11"/>
      <c r="NTJ30" s="11"/>
      <c r="NTK30" s="11"/>
      <c r="NTL30" s="11"/>
      <c r="NTM30" s="11"/>
      <c r="NTN30" s="11"/>
      <c r="NTO30" s="11"/>
      <c r="NTP30" s="11"/>
      <c r="NTQ30" s="11"/>
      <c r="NTR30" s="11"/>
      <c r="NTS30" s="11"/>
      <c r="NTT30" s="11"/>
      <c r="NTU30" s="11"/>
      <c r="NTV30" s="11"/>
      <c r="NTW30" s="11"/>
      <c r="NTX30" s="11"/>
      <c r="NTY30" s="11"/>
      <c r="NTZ30" s="11"/>
      <c r="NUA30" s="11"/>
      <c r="NUB30" s="11"/>
      <c r="NUC30" s="11"/>
      <c r="NUD30" s="11"/>
      <c r="NUE30" s="11"/>
      <c r="NUF30" s="11"/>
      <c r="NUG30" s="11"/>
      <c r="NUH30" s="11"/>
      <c r="NUI30" s="11"/>
      <c r="NUJ30" s="11"/>
      <c r="NUK30" s="11"/>
      <c r="NUL30" s="11"/>
      <c r="NUM30" s="11"/>
      <c r="NUN30" s="11"/>
      <c r="NUO30" s="11"/>
      <c r="NUP30" s="11"/>
      <c r="NUQ30" s="11"/>
      <c r="NUR30" s="11"/>
      <c r="NUS30" s="11"/>
      <c r="NUT30" s="11"/>
      <c r="NUU30" s="11"/>
      <c r="NUV30" s="11"/>
      <c r="NUW30" s="11"/>
      <c r="NUX30" s="11"/>
      <c r="NUY30" s="11"/>
      <c r="NUZ30" s="11"/>
      <c r="NVA30" s="11"/>
      <c r="NVB30" s="11"/>
      <c r="NVC30" s="11"/>
      <c r="NVD30" s="11"/>
      <c r="NVE30" s="11"/>
      <c r="NVF30" s="11"/>
      <c r="NVG30" s="11"/>
      <c r="NVH30" s="11"/>
      <c r="NVI30" s="11"/>
      <c r="NVJ30" s="11"/>
      <c r="NVK30" s="11"/>
      <c r="NVL30" s="11"/>
      <c r="NVM30" s="11"/>
      <c r="NVN30" s="11"/>
      <c r="NVO30" s="11"/>
      <c r="NVP30" s="11"/>
      <c r="NVQ30" s="11"/>
      <c r="NVR30" s="11"/>
      <c r="NVS30" s="11"/>
      <c r="NVT30" s="11"/>
      <c r="NVU30" s="11"/>
      <c r="NVV30" s="11"/>
      <c r="NVW30" s="11"/>
      <c r="NVX30" s="11"/>
      <c r="NVY30" s="11"/>
      <c r="NVZ30" s="11"/>
      <c r="NWA30" s="11"/>
      <c r="NWB30" s="11"/>
      <c r="NWC30" s="11"/>
      <c r="NWD30" s="11"/>
      <c r="NWE30" s="11"/>
      <c r="NWF30" s="11"/>
      <c r="NWG30" s="11"/>
      <c r="NWH30" s="11"/>
      <c r="NWI30" s="11"/>
      <c r="NWJ30" s="11"/>
      <c r="NWK30" s="11"/>
      <c r="NWL30" s="11"/>
      <c r="NWM30" s="11"/>
      <c r="NWN30" s="11"/>
      <c r="NWO30" s="11"/>
      <c r="NWP30" s="11"/>
      <c r="NWQ30" s="11"/>
      <c r="NWR30" s="11"/>
      <c r="NWS30" s="11"/>
      <c r="NWT30" s="11"/>
      <c r="NWU30" s="11"/>
      <c r="NWV30" s="11"/>
      <c r="NWW30" s="11"/>
      <c r="NWX30" s="11"/>
      <c r="NWY30" s="11"/>
      <c r="NWZ30" s="11"/>
      <c r="NXA30" s="11"/>
      <c r="NXB30" s="11"/>
      <c r="NXC30" s="11"/>
      <c r="NXD30" s="11"/>
      <c r="NXE30" s="11"/>
      <c r="NXF30" s="11"/>
      <c r="NXG30" s="11"/>
      <c r="NXH30" s="11"/>
      <c r="NXI30" s="11"/>
      <c r="NXJ30" s="11"/>
      <c r="NXK30" s="11"/>
      <c r="NXL30" s="11"/>
      <c r="NXM30" s="11"/>
      <c r="NXN30" s="11"/>
      <c r="NXO30" s="11"/>
      <c r="NXP30" s="11"/>
      <c r="NXQ30" s="11"/>
      <c r="NXR30" s="11"/>
      <c r="NXS30" s="11"/>
      <c r="NXT30" s="11"/>
      <c r="NXU30" s="11"/>
      <c r="NXV30" s="11"/>
      <c r="NXW30" s="11"/>
      <c r="NXX30" s="11"/>
      <c r="NXY30" s="11"/>
      <c r="NXZ30" s="11"/>
      <c r="NYA30" s="11"/>
      <c r="NYB30" s="11"/>
      <c r="NYC30" s="11"/>
      <c r="NYD30" s="11"/>
      <c r="NYE30" s="11"/>
      <c r="NYF30" s="11"/>
      <c r="NYG30" s="11"/>
      <c r="NYH30" s="11"/>
      <c r="NYI30" s="11"/>
      <c r="NYJ30" s="11"/>
      <c r="NYK30" s="11"/>
      <c r="NYL30" s="11"/>
      <c r="NYM30" s="11"/>
      <c r="NYN30" s="11"/>
      <c r="NYO30" s="11"/>
      <c r="NYP30" s="11"/>
      <c r="NYQ30" s="11"/>
      <c r="NYR30" s="11"/>
      <c r="NYS30" s="11"/>
      <c r="NYT30" s="11"/>
      <c r="NYU30" s="11"/>
      <c r="NYV30" s="11"/>
      <c r="NYW30" s="11"/>
      <c r="NYX30" s="11"/>
      <c r="NYY30" s="11"/>
      <c r="NYZ30" s="11"/>
      <c r="NZA30" s="11"/>
      <c r="NZB30" s="11"/>
      <c r="NZC30" s="11"/>
      <c r="NZD30" s="11"/>
      <c r="NZE30" s="11"/>
      <c r="NZF30" s="11"/>
      <c r="NZG30" s="11"/>
      <c r="NZH30" s="11"/>
      <c r="NZI30" s="11"/>
      <c r="NZJ30" s="11"/>
      <c r="NZK30" s="11"/>
      <c r="NZL30" s="11"/>
      <c r="NZM30" s="11"/>
      <c r="NZN30" s="11"/>
      <c r="NZO30" s="11"/>
      <c r="NZP30" s="11"/>
      <c r="NZQ30" s="11"/>
      <c r="NZR30" s="11"/>
      <c r="NZS30" s="11"/>
      <c r="NZT30" s="11"/>
      <c r="NZU30" s="11"/>
      <c r="NZV30" s="11"/>
      <c r="NZW30" s="11"/>
      <c r="NZX30" s="11"/>
      <c r="NZY30" s="11"/>
      <c r="NZZ30" s="11"/>
      <c r="OAA30" s="11"/>
      <c r="OAB30" s="11"/>
      <c r="OAC30" s="11"/>
      <c r="OAD30" s="11"/>
      <c r="OAE30" s="11"/>
      <c r="OAF30" s="11"/>
      <c r="OAG30" s="11"/>
      <c r="OAH30" s="11"/>
      <c r="OAI30" s="11"/>
      <c r="OAJ30" s="11"/>
      <c r="OAK30" s="11"/>
      <c r="OAL30" s="11"/>
      <c r="OAM30" s="11"/>
      <c r="OAN30" s="11"/>
      <c r="OAO30" s="11"/>
      <c r="OAP30" s="11"/>
      <c r="OAQ30" s="11"/>
      <c r="OAR30" s="11"/>
      <c r="OAS30" s="11"/>
      <c r="OAT30" s="11"/>
      <c r="OAU30" s="11"/>
      <c r="OAV30" s="11"/>
      <c r="OAW30" s="11"/>
      <c r="OAX30" s="11"/>
      <c r="OAY30" s="11"/>
      <c r="OAZ30" s="11"/>
      <c r="OBA30" s="11"/>
      <c r="OBB30" s="11"/>
      <c r="OBC30" s="11"/>
      <c r="OBD30" s="11"/>
      <c r="OBE30" s="11"/>
      <c r="OBF30" s="11"/>
      <c r="OBG30" s="11"/>
      <c r="OBH30" s="11"/>
      <c r="OBI30" s="11"/>
      <c r="OBJ30" s="11"/>
      <c r="OBK30" s="11"/>
      <c r="OBL30" s="11"/>
      <c r="OBM30" s="11"/>
      <c r="OBN30" s="11"/>
      <c r="OBO30" s="11"/>
      <c r="OBP30" s="11"/>
      <c r="OBQ30" s="11"/>
      <c r="OBR30" s="11"/>
      <c r="OBS30" s="11"/>
      <c r="OBT30" s="11"/>
      <c r="OBU30" s="11"/>
      <c r="OBV30" s="11"/>
      <c r="OBW30" s="11"/>
      <c r="OBX30" s="11"/>
      <c r="OBY30" s="11"/>
      <c r="OBZ30" s="11"/>
      <c r="OCA30" s="11"/>
      <c r="OCB30" s="11"/>
      <c r="OCC30" s="11"/>
      <c r="OCD30" s="11"/>
      <c r="OCE30" s="11"/>
      <c r="OCF30" s="11"/>
      <c r="OCG30" s="11"/>
      <c r="OCH30" s="11"/>
      <c r="OCI30" s="11"/>
      <c r="OCJ30" s="11"/>
      <c r="OCK30" s="11"/>
      <c r="OCL30" s="11"/>
      <c r="OCM30" s="11"/>
      <c r="OCN30" s="11"/>
      <c r="OCO30" s="11"/>
      <c r="OCP30" s="11"/>
      <c r="OCQ30" s="11"/>
      <c r="OCR30" s="11"/>
      <c r="OCS30" s="11"/>
      <c r="OCT30" s="11"/>
      <c r="OCU30" s="11"/>
      <c r="OCV30" s="11"/>
      <c r="OCW30" s="11"/>
      <c r="OCX30" s="11"/>
      <c r="OCY30" s="11"/>
      <c r="OCZ30" s="11"/>
      <c r="ODA30" s="11"/>
      <c r="ODB30" s="11"/>
      <c r="ODC30" s="11"/>
      <c r="ODD30" s="11"/>
      <c r="ODE30" s="11"/>
      <c r="ODF30" s="11"/>
      <c r="ODG30" s="11"/>
      <c r="ODH30" s="11"/>
      <c r="ODI30" s="11"/>
      <c r="ODJ30" s="11"/>
      <c r="ODK30" s="11"/>
      <c r="ODL30" s="11"/>
      <c r="ODM30" s="11"/>
      <c r="ODN30" s="11"/>
      <c r="ODO30" s="11"/>
      <c r="ODP30" s="11"/>
      <c r="ODQ30" s="11"/>
      <c r="ODR30" s="11"/>
      <c r="ODS30" s="11"/>
      <c r="ODT30" s="11"/>
      <c r="ODU30" s="11"/>
      <c r="ODV30" s="11"/>
      <c r="ODW30" s="11"/>
      <c r="ODX30" s="11"/>
      <c r="ODY30" s="11"/>
      <c r="ODZ30" s="11"/>
      <c r="OEA30" s="11"/>
      <c r="OEB30" s="11"/>
      <c r="OEC30" s="11"/>
      <c r="OED30" s="11"/>
      <c r="OEE30" s="11"/>
      <c r="OEF30" s="11"/>
      <c r="OEG30" s="11"/>
      <c r="OEH30" s="11"/>
      <c r="OEI30" s="11"/>
      <c r="OEJ30" s="11"/>
      <c r="OEK30" s="11"/>
      <c r="OEL30" s="11"/>
      <c r="OEM30" s="11"/>
      <c r="OEN30" s="11"/>
      <c r="OEO30" s="11"/>
      <c r="OEP30" s="11"/>
      <c r="OEQ30" s="11"/>
      <c r="OER30" s="11"/>
      <c r="OES30" s="11"/>
      <c r="OET30" s="11"/>
      <c r="OEU30" s="11"/>
      <c r="OEV30" s="11"/>
      <c r="OEW30" s="11"/>
      <c r="OEX30" s="11"/>
      <c r="OEY30" s="11"/>
      <c r="OEZ30" s="11"/>
      <c r="OFA30" s="11"/>
      <c r="OFB30" s="11"/>
      <c r="OFC30" s="11"/>
      <c r="OFD30" s="11"/>
      <c r="OFE30" s="11"/>
      <c r="OFF30" s="11"/>
      <c r="OFG30" s="11"/>
      <c r="OFH30" s="11"/>
      <c r="OFI30" s="11"/>
      <c r="OFJ30" s="11"/>
      <c r="OFK30" s="11"/>
      <c r="OFL30" s="11"/>
      <c r="OFM30" s="11"/>
      <c r="OFN30" s="11"/>
      <c r="OFO30" s="11"/>
      <c r="OFP30" s="11"/>
      <c r="OFQ30" s="11"/>
      <c r="OFR30" s="11"/>
      <c r="OFS30" s="11"/>
      <c r="OFT30" s="11"/>
      <c r="OFU30" s="11"/>
      <c r="OFV30" s="11"/>
      <c r="OFW30" s="11"/>
      <c r="OFX30" s="11"/>
      <c r="OFY30" s="11"/>
      <c r="OFZ30" s="11"/>
      <c r="OGA30" s="11"/>
      <c r="OGB30" s="11"/>
      <c r="OGC30" s="11"/>
      <c r="OGD30" s="11"/>
      <c r="OGE30" s="11"/>
      <c r="OGF30" s="11"/>
      <c r="OGG30" s="11"/>
      <c r="OGH30" s="11"/>
      <c r="OGI30" s="11"/>
      <c r="OGJ30" s="11"/>
      <c r="OGK30" s="11"/>
      <c r="OGL30" s="11"/>
      <c r="OGM30" s="11"/>
      <c r="OGN30" s="11"/>
      <c r="OGO30" s="11"/>
      <c r="OGP30" s="11"/>
      <c r="OGQ30" s="11"/>
      <c r="OGR30" s="11"/>
      <c r="OGS30" s="11"/>
      <c r="OGT30" s="11"/>
      <c r="OGU30" s="11"/>
      <c r="OGV30" s="11"/>
      <c r="OGW30" s="11"/>
      <c r="OGX30" s="11"/>
      <c r="OGY30" s="11"/>
      <c r="OGZ30" s="11"/>
      <c r="OHA30" s="11"/>
      <c r="OHB30" s="11"/>
      <c r="OHC30" s="11"/>
      <c r="OHD30" s="11"/>
      <c r="OHE30" s="11"/>
      <c r="OHF30" s="11"/>
      <c r="OHG30" s="11"/>
      <c r="OHH30" s="11"/>
      <c r="OHI30" s="11"/>
      <c r="OHJ30" s="11"/>
      <c r="OHK30" s="11"/>
      <c r="OHL30" s="11"/>
      <c r="OHM30" s="11"/>
      <c r="OHN30" s="11"/>
      <c r="OHO30" s="11"/>
      <c r="OHP30" s="11"/>
      <c r="OHQ30" s="11"/>
      <c r="OHR30" s="11"/>
      <c r="OHS30" s="11"/>
      <c r="OHT30" s="11"/>
      <c r="OHU30" s="11"/>
      <c r="OHV30" s="11"/>
      <c r="OHW30" s="11"/>
      <c r="OHX30" s="11"/>
      <c r="OHY30" s="11"/>
      <c r="OHZ30" s="11"/>
      <c r="OIA30" s="11"/>
      <c r="OIB30" s="11"/>
      <c r="OIC30" s="11"/>
      <c r="OID30" s="11"/>
      <c r="OIE30" s="11"/>
      <c r="OIF30" s="11"/>
      <c r="OIG30" s="11"/>
      <c r="OIH30" s="11"/>
      <c r="OII30" s="11"/>
      <c r="OIJ30" s="11"/>
      <c r="OIK30" s="11"/>
      <c r="OIL30" s="11"/>
      <c r="OIM30" s="11"/>
      <c r="OIN30" s="11"/>
      <c r="OIO30" s="11"/>
      <c r="OIP30" s="11"/>
      <c r="OIQ30" s="11"/>
      <c r="OIR30" s="11"/>
      <c r="OIS30" s="11"/>
      <c r="OIT30" s="11"/>
      <c r="OIU30" s="11"/>
      <c r="OIV30" s="11"/>
      <c r="OIW30" s="11"/>
      <c r="OIX30" s="11"/>
      <c r="OIY30" s="11"/>
      <c r="OIZ30" s="11"/>
      <c r="OJA30" s="11"/>
      <c r="OJB30" s="11"/>
      <c r="OJC30" s="11"/>
      <c r="OJD30" s="11"/>
      <c r="OJE30" s="11"/>
      <c r="OJF30" s="11"/>
      <c r="OJG30" s="11"/>
      <c r="OJH30" s="11"/>
      <c r="OJI30" s="11"/>
      <c r="OJJ30" s="11"/>
      <c r="OJK30" s="11"/>
      <c r="OJL30" s="11"/>
      <c r="OJM30" s="11"/>
      <c r="OJN30" s="11"/>
      <c r="OJO30" s="11"/>
      <c r="OJP30" s="11"/>
      <c r="OJQ30" s="11"/>
      <c r="OJR30" s="11"/>
      <c r="OJS30" s="11"/>
      <c r="OJT30" s="11"/>
      <c r="OJU30" s="11"/>
      <c r="OJV30" s="11"/>
      <c r="OJW30" s="11"/>
      <c r="OJX30" s="11"/>
      <c r="OJY30" s="11"/>
      <c r="OJZ30" s="11"/>
      <c r="OKA30" s="11"/>
      <c r="OKB30" s="11"/>
      <c r="OKC30" s="11"/>
      <c r="OKD30" s="11"/>
      <c r="OKE30" s="11"/>
      <c r="OKF30" s="11"/>
      <c r="OKG30" s="11"/>
      <c r="OKH30" s="11"/>
      <c r="OKI30" s="11"/>
      <c r="OKJ30" s="11"/>
      <c r="OKK30" s="11"/>
      <c r="OKL30" s="11"/>
      <c r="OKM30" s="11"/>
      <c r="OKN30" s="11"/>
      <c r="OKO30" s="11"/>
      <c r="OKP30" s="11"/>
      <c r="OKQ30" s="11"/>
      <c r="OKR30" s="11"/>
      <c r="OKS30" s="11"/>
      <c r="OKT30" s="11"/>
      <c r="OKU30" s="11"/>
      <c r="OKV30" s="11"/>
      <c r="OKW30" s="11"/>
      <c r="OKX30" s="11"/>
      <c r="OKY30" s="11"/>
      <c r="OKZ30" s="11"/>
      <c r="OLA30" s="11"/>
      <c r="OLB30" s="11"/>
      <c r="OLC30" s="11"/>
      <c r="OLD30" s="11"/>
      <c r="OLE30" s="11"/>
      <c r="OLF30" s="11"/>
      <c r="OLG30" s="11"/>
      <c r="OLH30" s="11"/>
      <c r="OLI30" s="11"/>
      <c r="OLJ30" s="11"/>
      <c r="OLK30" s="11"/>
      <c r="OLL30" s="11"/>
      <c r="OLM30" s="11"/>
      <c r="OLN30" s="11"/>
      <c r="OLO30" s="11"/>
      <c r="OLP30" s="11"/>
      <c r="OLQ30" s="11"/>
      <c r="OLR30" s="11"/>
      <c r="OLS30" s="11"/>
      <c r="OLT30" s="11"/>
      <c r="OLU30" s="11"/>
      <c r="OLV30" s="11"/>
      <c r="OLW30" s="11"/>
      <c r="OLX30" s="11"/>
      <c r="OLY30" s="11"/>
      <c r="OLZ30" s="11"/>
      <c r="OMA30" s="11"/>
      <c r="OMB30" s="11"/>
      <c r="OMC30" s="11"/>
      <c r="OMD30" s="11"/>
      <c r="OME30" s="11"/>
      <c r="OMF30" s="11"/>
      <c r="OMG30" s="11"/>
      <c r="OMH30" s="11"/>
      <c r="OMI30" s="11"/>
      <c r="OMJ30" s="11"/>
      <c r="OMK30" s="11"/>
      <c r="OML30" s="11"/>
      <c r="OMM30" s="11"/>
      <c r="OMN30" s="11"/>
      <c r="OMO30" s="11"/>
      <c r="OMP30" s="11"/>
      <c r="OMQ30" s="11"/>
      <c r="OMR30" s="11"/>
      <c r="OMS30" s="11"/>
      <c r="OMT30" s="11"/>
      <c r="OMU30" s="11"/>
      <c r="OMV30" s="11"/>
      <c r="OMW30" s="11"/>
      <c r="OMX30" s="11"/>
      <c r="OMY30" s="11"/>
      <c r="OMZ30" s="11"/>
      <c r="ONA30" s="11"/>
      <c r="ONB30" s="11"/>
      <c r="ONC30" s="11"/>
      <c r="OND30" s="11"/>
      <c r="ONE30" s="11"/>
      <c r="ONF30" s="11"/>
      <c r="ONG30" s="11"/>
      <c r="ONH30" s="11"/>
      <c r="ONI30" s="11"/>
      <c r="ONJ30" s="11"/>
      <c r="ONK30" s="11"/>
      <c r="ONL30" s="11"/>
      <c r="ONM30" s="11"/>
      <c r="ONN30" s="11"/>
      <c r="ONO30" s="11"/>
      <c r="ONP30" s="11"/>
      <c r="ONQ30" s="11"/>
      <c r="ONR30" s="11"/>
      <c r="ONS30" s="11"/>
      <c r="ONT30" s="11"/>
      <c r="ONU30" s="11"/>
      <c r="ONV30" s="11"/>
      <c r="ONW30" s="11"/>
      <c r="ONX30" s="11"/>
      <c r="ONY30" s="11"/>
      <c r="ONZ30" s="11"/>
      <c r="OOA30" s="11"/>
      <c r="OOB30" s="11"/>
      <c r="OOC30" s="11"/>
      <c r="OOD30" s="11"/>
      <c r="OOE30" s="11"/>
      <c r="OOF30" s="11"/>
      <c r="OOG30" s="11"/>
      <c r="OOH30" s="11"/>
      <c r="OOI30" s="11"/>
      <c r="OOJ30" s="11"/>
      <c r="OOK30" s="11"/>
      <c r="OOL30" s="11"/>
      <c r="OOM30" s="11"/>
      <c r="OON30" s="11"/>
      <c r="OOO30" s="11"/>
      <c r="OOP30" s="11"/>
      <c r="OOQ30" s="11"/>
      <c r="OOR30" s="11"/>
      <c r="OOS30" s="11"/>
      <c r="OOT30" s="11"/>
      <c r="OOU30" s="11"/>
      <c r="OOV30" s="11"/>
      <c r="OOW30" s="11"/>
      <c r="OOX30" s="11"/>
      <c r="OOY30" s="11"/>
      <c r="OOZ30" s="11"/>
      <c r="OPA30" s="11"/>
      <c r="OPB30" s="11"/>
      <c r="OPC30" s="11"/>
      <c r="OPD30" s="11"/>
      <c r="OPE30" s="11"/>
      <c r="OPF30" s="11"/>
      <c r="OPG30" s="11"/>
      <c r="OPH30" s="11"/>
      <c r="OPI30" s="11"/>
      <c r="OPJ30" s="11"/>
      <c r="OPK30" s="11"/>
      <c r="OPL30" s="11"/>
      <c r="OPM30" s="11"/>
      <c r="OPN30" s="11"/>
      <c r="OPO30" s="11"/>
      <c r="OPP30" s="11"/>
      <c r="OPQ30" s="11"/>
      <c r="OPR30" s="11"/>
      <c r="OPS30" s="11"/>
      <c r="OPT30" s="11"/>
      <c r="OPU30" s="11"/>
      <c r="OPV30" s="11"/>
      <c r="OPW30" s="11"/>
      <c r="OPX30" s="11"/>
      <c r="OPY30" s="11"/>
      <c r="OPZ30" s="11"/>
      <c r="OQA30" s="11"/>
      <c r="OQB30" s="11"/>
      <c r="OQC30" s="11"/>
      <c r="OQD30" s="11"/>
      <c r="OQE30" s="11"/>
      <c r="OQF30" s="11"/>
      <c r="OQG30" s="11"/>
      <c r="OQH30" s="11"/>
      <c r="OQI30" s="11"/>
      <c r="OQJ30" s="11"/>
      <c r="OQK30" s="11"/>
      <c r="OQL30" s="11"/>
      <c r="OQM30" s="11"/>
      <c r="OQN30" s="11"/>
      <c r="OQO30" s="11"/>
      <c r="OQP30" s="11"/>
      <c r="OQQ30" s="11"/>
      <c r="OQR30" s="11"/>
      <c r="OQS30" s="11"/>
      <c r="OQT30" s="11"/>
      <c r="OQU30" s="11"/>
      <c r="OQV30" s="11"/>
      <c r="OQW30" s="11"/>
      <c r="OQX30" s="11"/>
      <c r="OQY30" s="11"/>
      <c r="OQZ30" s="11"/>
      <c r="ORA30" s="11"/>
      <c r="ORB30" s="11"/>
      <c r="ORC30" s="11"/>
      <c r="ORD30" s="11"/>
      <c r="ORE30" s="11"/>
      <c r="ORF30" s="11"/>
      <c r="ORG30" s="11"/>
      <c r="ORH30" s="11"/>
      <c r="ORI30" s="11"/>
      <c r="ORJ30" s="11"/>
      <c r="ORK30" s="11"/>
      <c r="ORL30" s="11"/>
      <c r="ORM30" s="11"/>
      <c r="ORN30" s="11"/>
      <c r="ORO30" s="11"/>
      <c r="ORP30" s="11"/>
      <c r="ORQ30" s="11"/>
      <c r="ORR30" s="11"/>
      <c r="ORS30" s="11"/>
      <c r="ORT30" s="11"/>
      <c r="ORU30" s="11"/>
      <c r="ORV30" s="11"/>
      <c r="ORW30" s="11"/>
      <c r="ORX30" s="11"/>
      <c r="ORY30" s="11"/>
      <c r="ORZ30" s="11"/>
      <c r="OSA30" s="11"/>
      <c r="OSB30" s="11"/>
      <c r="OSC30" s="11"/>
      <c r="OSD30" s="11"/>
      <c r="OSE30" s="11"/>
      <c r="OSF30" s="11"/>
      <c r="OSG30" s="11"/>
      <c r="OSH30" s="11"/>
      <c r="OSI30" s="11"/>
      <c r="OSJ30" s="11"/>
      <c r="OSK30" s="11"/>
      <c r="OSL30" s="11"/>
      <c r="OSM30" s="11"/>
      <c r="OSN30" s="11"/>
      <c r="OSO30" s="11"/>
      <c r="OSP30" s="11"/>
      <c r="OSQ30" s="11"/>
      <c r="OSR30" s="11"/>
      <c r="OSS30" s="11"/>
      <c r="OST30" s="11"/>
      <c r="OSU30" s="11"/>
      <c r="OSV30" s="11"/>
      <c r="OSW30" s="11"/>
      <c r="OSX30" s="11"/>
      <c r="OSY30" s="11"/>
      <c r="OSZ30" s="11"/>
      <c r="OTA30" s="11"/>
      <c r="OTB30" s="11"/>
      <c r="OTC30" s="11"/>
      <c r="OTD30" s="11"/>
      <c r="OTE30" s="11"/>
      <c r="OTF30" s="11"/>
      <c r="OTG30" s="11"/>
      <c r="OTH30" s="11"/>
      <c r="OTI30" s="11"/>
      <c r="OTJ30" s="11"/>
      <c r="OTK30" s="11"/>
      <c r="OTL30" s="11"/>
      <c r="OTM30" s="11"/>
      <c r="OTN30" s="11"/>
      <c r="OTO30" s="11"/>
      <c r="OTP30" s="11"/>
      <c r="OTQ30" s="11"/>
      <c r="OTR30" s="11"/>
      <c r="OTS30" s="11"/>
      <c r="OTT30" s="11"/>
      <c r="OTU30" s="11"/>
      <c r="OTV30" s="11"/>
      <c r="OTW30" s="11"/>
      <c r="OTX30" s="11"/>
      <c r="OTY30" s="11"/>
      <c r="OTZ30" s="11"/>
      <c r="OUA30" s="11"/>
      <c r="OUB30" s="11"/>
      <c r="OUC30" s="11"/>
      <c r="OUD30" s="11"/>
      <c r="OUE30" s="11"/>
      <c r="OUF30" s="11"/>
      <c r="OUG30" s="11"/>
      <c r="OUH30" s="11"/>
      <c r="OUI30" s="11"/>
      <c r="OUJ30" s="11"/>
      <c r="OUK30" s="11"/>
      <c r="OUL30" s="11"/>
      <c r="OUM30" s="11"/>
      <c r="OUN30" s="11"/>
      <c r="OUO30" s="11"/>
      <c r="OUP30" s="11"/>
      <c r="OUQ30" s="11"/>
      <c r="OUR30" s="11"/>
      <c r="OUS30" s="11"/>
      <c r="OUT30" s="11"/>
      <c r="OUU30" s="11"/>
      <c r="OUV30" s="11"/>
      <c r="OUW30" s="11"/>
      <c r="OUX30" s="11"/>
      <c r="OUY30" s="11"/>
      <c r="OUZ30" s="11"/>
      <c r="OVA30" s="11"/>
      <c r="OVB30" s="11"/>
      <c r="OVC30" s="11"/>
      <c r="OVD30" s="11"/>
      <c r="OVE30" s="11"/>
      <c r="OVF30" s="11"/>
      <c r="OVG30" s="11"/>
      <c r="OVH30" s="11"/>
      <c r="OVI30" s="11"/>
      <c r="OVJ30" s="11"/>
      <c r="OVK30" s="11"/>
      <c r="OVL30" s="11"/>
      <c r="OVM30" s="11"/>
      <c r="OVN30" s="11"/>
      <c r="OVO30" s="11"/>
      <c r="OVP30" s="11"/>
      <c r="OVQ30" s="11"/>
      <c r="OVR30" s="11"/>
      <c r="OVS30" s="11"/>
      <c r="OVT30" s="11"/>
      <c r="OVU30" s="11"/>
      <c r="OVV30" s="11"/>
      <c r="OVW30" s="11"/>
      <c r="OVX30" s="11"/>
      <c r="OVY30" s="11"/>
      <c r="OVZ30" s="11"/>
      <c r="OWA30" s="11"/>
      <c r="OWB30" s="11"/>
      <c r="OWC30" s="11"/>
      <c r="OWD30" s="11"/>
      <c r="OWE30" s="11"/>
      <c r="OWF30" s="11"/>
      <c r="OWG30" s="11"/>
      <c r="OWH30" s="11"/>
      <c r="OWI30" s="11"/>
      <c r="OWJ30" s="11"/>
      <c r="OWK30" s="11"/>
      <c r="OWL30" s="11"/>
      <c r="OWM30" s="11"/>
      <c r="OWN30" s="11"/>
      <c r="OWO30" s="11"/>
      <c r="OWP30" s="11"/>
      <c r="OWQ30" s="11"/>
      <c r="OWR30" s="11"/>
      <c r="OWS30" s="11"/>
      <c r="OWT30" s="11"/>
      <c r="OWU30" s="11"/>
      <c r="OWV30" s="11"/>
      <c r="OWW30" s="11"/>
      <c r="OWX30" s="11"/>
      <c r="OWY30" s="11"/>
      <c r="OWZ30" s="11"/>
      <c r="OXA30" s="11"/>
      <c r="OXB30" s="11"/>
      <c r="OXC30" s="11"/>
      <c r="OXD30" s="11"/>
      <c r="OXE30" s="11"/>
      <c r="OXF30" s="11"/>
      <c r="OXG30" s="11"/>
      <c r="OXH30" s="11"/>
      <c r="OXI30" s="11"/>
      <c r="OXJ30" s="11"/>
      <c r="OXK30" s="11"/>
      <c r="OXL30" s="11"/>
      <c r="OXM30" s="11"/>
      <c r="OXN30" s="11"/>
      <c r="OXO30" s="11"/>
      <c r="OXP30" s="11"/>
      <c r="OXQ30" s="11"/>
      <c r="OXR30" s="11"/>
      <c r="OXS30" s="11"/>
      <c r="OXT30" s="11"/>
      <c r="OXU30" s="11"/>
      <c r="OXV30" s="11"/>
      <c r="OXW30" s="11"/>
      <c r="OXX30" s="11"/>
      <c r="OXY30" s="11"/>
      <c r="OXZ30" s="11"/>
      <c r="OYA30" s="11"/>
      <c r="OYB30" s="11"/>
      <c r="OYC30" s="11"/>
      <c r="OYD30" s="11"/>
      <c r="OYE30" s="11"/>
      <c r="OYF30" s="11"/>
      <c r="OYG30" s="11"/>
      <c r="OYH30" s="11"/>
      <c r="OYI30" s="11"/>
      <c r="OYJ30" s="11"/>
      <c r="OYK30" s="11"/>
      <c r="OYL30" s="11"/>
      <c r="OYM30" s="11"/>
      <c r="OYN30" s="11"/>
      <c r="OYO30" s="11"/>
      <c r="OYP30" s="11"/>
      <c r="OYQ30" s="11"/>
      <c r="OYR30" s="11"/>
      <c r="OYS30" s="11"/>
      <c r="OYT30" s="11"/>
      <c r="OYU30" s="11"/>
      <c r="OYV30" s="11"/>
      <c r="OYW30" s="11"/>
      <c r="OYX30" s="11"/>
      <c r="OYY30" s="11"/>
      <c r="OYZ30" s="11"/>
      <c r="OZA30" s="11"/>
      <c r="OZB30" s="11"/>
      <c r="OZC30" s="11"/>
      <c r="OZD30" s="11"/>
      <c r="OZE30" s="11"/>
      <c r="OZF30" s="11"/>
      <c r="OZG30" s="11"/>
      <c r="OZH30" s="11"/>
      <c r="OZI30" s="11"/>
      <c r="OZJ30" s="11"/>
      <c r="OZK30" s="11"/>
      <c r="OZL30" s="11"/>
      <c r="OZM30" s="11"/>
      <c r="OZN30" s="11"/>
      <c r="OZO30" s="11"/>
      <c r="OZP30" s="11"/>
      <c r="OZQ30" s="11"/>
      <c r="OZR30" s="11"/>
      <c r="OZS30" s="11"/>
      <c r="OZT30" s="11"/>
      <c r="OZU30" s="11"/>
      <c r="OZV30" s="11"/>
      <c r="OZW30" s="11"/>
      <c r="OZX30" s="11"/>
      <c r="OZY30" s="11"/>
      <c r="OZZ30" s="11"/>
      <c r="PAA30" s="11"/>
      <c r="PAB30" s="11"/>
      <c r="PAC30" s="11"/>
      <c r="PAD30" s="11"/>
      <c r="PAE30" s="11"/>
      <c r="PAF30" s="11"/>
      <c r="PAG30" s="11"/>
      <c r="PAH30" s="11"/>
      <c r="PAI30" s="11"/>
      <c r="PAJ30" s="11"/>
      <c r="PAK30" s="11"/>
      <c r="PAL30" s="11"/>
      <c r="PAM30" s="11"/>
      <c r="PAN30" s="11"/>
      <c r="PAO30" s="11"/>
      <c r="PAP30" s="11"/>
      <c r="PAQ30" s="11"/>
      <c r="PAR30" s="11"/>
      <c r="PAS30" s="11"/>
      <c r="PAT30" s="11"/>
      <c r="PAU30" s="11"/>
      <c r="PAV30" s="11"/>
      <c r="PAW30" s="11"/>
      <c r="PAX30" s="11"/>
      <c r="PAY30" s="11"/>
      <c r="PAZ30" s="11"/>
      <c r="PBA30" s="11"/>
      <c r="PBB30" s="11"/>
      <c r="PBC30" s="11"/>
      <c r="PBD30" s="11"/>
      <c r="PBE30" s="11"/>
      <c r="PBF30" s="11"/>
      <c r="PBG30" s="11"/>
      <c r="PBH30" s="11"/>
      <c r="PBI30" s="11"/>
      <c r="PBJ30" s="11"/>
      <c r="PBK30" s="11"/>
      <c r="PBL30" s="11"/>
      <c r="PBM30" s="11"/>
      <c r="PBN30" s="11"/>
      <c r="PBO30" s="11"/>
      <c r="PBP30" s="11"/>
      <c r="PBQ30" s="11"/>
      <c r="PBR30" s="11"/>
      <c r="PBS30" s="11"/>
      <c r="PBT30" s="11"/>
      <c r="PBU30" s="11"/>
      <c r="PBV30" s="11"/>
      <c r="PBW30" s="11"/>
      <c r="PBX30" s="11"/>
      <c r="PBY30" s="11"/>
      <c r="PBZ30" s="11"/>
      <c r="PCA30" s="11"/>
      <c r="PCB30" s="11"/>
      <c r="PCC30" s="11"/>
      <c r="PCD30" s="11"/>
      <c r="PCE30" s="11"/>
      <c r="PCF30" s="11"/>
      <c r="PCG30" s="11"/>
      <c r="PCH30" s="11"/>
      <c r="PCI30" s="11"/>
      <c r="PCJ30" s="11"/>
      <c r="PCK30" s="11"/>
      <c r="PCL30" s="11"/>
      <c r="PCM30" s="11"/>
      <c r="PCN30" s="11"/>
      <c r="PCO30" s="11"/>
      <c r="PCP30" s="11"/>
      <c r="PCQ30" s="11"/>
      <c r="PCR30" s="11"/>
      <c r="PCS30" s="11"/>
      <c r="PCT30" s="11"/>
      <c r="PCU30" s="11"/>
      <c r="PCV30" s="11"/>
      <c r="PCW30" s="11"/>
      <c r="PCX30" s="11"/>
      <c r="PCY30" s="11"/>
      <c r="PCZ30" s="11"/>
      <c r="PDA30" s="11"/>
      <c r="PDB30" s="11"/>
      <c r="PDC30" s="11"/>
      <c r="PDD30" s="11"/>
      <c r="PDE30" s="11"/>
      <c r="PDF30" s="11"/>
      <c r="PDG30" s="11"/>
      <c r="PDH30" s="11"/>
      <c r="PDI30" s="11"/>
      <c r="PDJ30" s="11"/>
      <c r="PDK30" s="11"/>
      <c r="PDL30" s="11"/>
      <c r="PDM30" s="11"/>
      <c r="PDN30" s="11"/>
      <c r="PDO30" s="11"/>
      <c r="PDP30" s="11"/>
      <c r="PDQ30" s="11"/>
      <c r="PDR30" s="11"/>
      <c r="PDS30" s="11"/>
      <c r="PDT30" s="11"/>
      <c r="PDU30" s="11"/>
      <c r="PDV30" s="11"/>
      <c r="PDW30" s="11"/>
      <c r="PDX30" s="11"/>
      <c r="PDY30" s="11"/>
      <c r="PDZ30" s="11"/>
      <c r="PEA30" s="11"/>
      <c r="PEB30" s="11"/>
      <c r="PEC30" s="11"/>
      <c r="PED30" s="11"/>
      <c r="PEE30" s="11"/>
      <c r="PEF30" s="11"/>
      <c r="PEG30" s="11"/>
      <c r="PEH30" s="11"/>
      <c r="PEI30" s="11"/>
      <c r="PEJ30" s="11"/>
      <c r="PEK30" s="11"/>
      <c r="PEL30" s="11"/>
      <c r="PEM30" s="11"/>
      <c r="PEN30" s="11"/>
      <c r="PEO30" s="11"/>
      <c r="PEP30" s="11"/>
      <c r="PEQ30" s="11"/>
      <c r="PER30" s="11"/>
      <c r="PES30" s="11"/>
      <c r="PET30" s="11"/>
      <c r="PEU30" s="11"/>
      <c r="PEV30" s="11"/>
      <c r="PEW30" s="11"/>
      <c r="PEX30" s="11"/>
      <c r="PEY30" s="11"/>
      <c r="PEZ30" s="11"/>
      <c r="PFA30" s="11"/>
      <c r="PFB30" s="11"/>
      <c r="PFC30" s="11"/>
      <c r="PFD30" s="11"/>
      <c r="PFE30" s="11"/>
      <c r="PFF30" s="11"/>
      <c r="PFG30" s="11"/>
      <c r="PFH30" s="11"/>
      <c r="PFI30" s="11"/>
      <c r="PFJ30" s="11"/>
      <c r="PFK30" s="11"/>
      <c r="PFL30" s="11"/>
      <c r="PFM30" s="11"/>
      <c r="PFN30" s="11"/>
      <c r="PFO30" s="11"/>
      <c r="PFP30" s="11"/>
      <c r="PFQ30" s="11"/>
      <c r="PFR30" s="11"/>
      <c r="PFS30" s="11"/>
      <c r="PFT30" s="11"/>
      <c r="PFU30" s="11"/>
      <c r="PFV30" s="11"/>
      <c r="PFW30" s="11"/>
      <c r="PFX30" s="11"/>
      <c r="PFY30" s="11"/>
      <c r="PFZ30" s="11"/>
      <c r="PGA30" s="11"/>
      <c r="PGB30" s="11"/>
      <c r="PGC30" s="11"/>
      <c r="PGD30" s="11"/>
      <c r="PGE30" s="11"/>
      <c r="PGF30" s="11"/>
      <c r="PGG30" s="11"/>
      <c r="PGH30" s="11"/>
      <c r="PGI30" s="11"/>
      <c r="PGJ30" s="11"/>
      <c r="PGK30" s="11"/>
      <c r="PGL30" s="11"/>
      <c r="PGM30" s="11"/>
      <c r="PGN30" s="11"/>
      <c r="PGO30" s="11"/>
      <c r="PGP30" s="11"/>
      <c r="PGQ30" s="11"/>
      <c r="PGR30" s="11"/>
      <c r="PGS30" s="11"/>
      <c r="PGT30" s="11"/>
      <c r="PGU30" s="11"/>
      <c r="PGV30" s="11"/>
      <c r="PGW30" s="11"/>
      <c r="PGX30" s="11"/>
      <c r="PGY30" s="11"/>
      <c r="PGZ30" s="11"/>
      <c r="PHA30" s="11"/>
      <c r="PHB30" s="11"/>
      <c r="PHC30" s="11"/>
      <c r="PHD30" s="11"/>
      <c r="PHE30" s="11"/>
      <c r="PHF30" s="11"/>
      <c r="PHG30" s="11"/>
      <c r="PHH30" s="11"/>
      <c r="PHI30" s="11"/>
      <c r="PHJ30" s="11"/>
      <c r="PHK30" s="11"/>
      <c r="PHL30" s="11"/>
      <c r="PHM30" s="11"/>
      <c r="PHN30" s="11"/>
      <c r="PHO30" s="11"/>
      <c r="PHP30" s="11"/>
      <c r="PHQ30" s="11"/>
      <c r="PHR30" s="11"/>
      <c r="PHS30" s="11"/>
      <c r="PHT30" s="11"/>
      <c r="PHU30" s="11"/>
      <c r="PHV30" s="11"/>
      <c r="PHW30" s="11"/>
      <c r="PHX30" s="11"/>
      <c r="PHY30" s="11"/>
      <c r="PHZ30" s="11"/>
      <c r="PIA30" s="11"/>
      <c r="PIB30" s="11"/>
      <c r="PIC30" s="11"/>
      <c r="PID30" s="11"/>
      <c r="PIE30" s="11"/>
      <c r="PIF30" s="11"/>
      <c r="PIG30" s="11"/>
      <c r="PIH30" s="11"/>
      <c r="PII30" s="11"/>
      <c r="PIJ30" s="11"/>
      <c r="PIK30" s="11"/>
      <c r="PIL30" s="11"/>
      <c r="PIM30" s="11"/>
      <c r="PIN30" s="11"/>
      <c r="PIO30" s="11"/>
      <c r="PIP30" s="11"/>
      <c r="PIQ30" s="11"/>
      <c r="PIR30" s="11"/>
      <c r="PIS30" s="11"/>
      <c r="PIT30" s="11"/>
      <c r="PIU30" s="11"/>
      <c r="PIV30" s="11"/>
      <c r="PIW30" s="11"/>
      <c r="PIX30" s="11"/>
      <c r="PIY30" s="11"/>
      <c r="PIZ30" s="11"/>
      <c r="PJA30" s="11"/>
      <c r="PJB30" s="11"/>
      <c r="PJC30" s="11"/>
      <c r="PJD30" s="11"/>
      <c r="PJE30" s="11"/>
      <c r="PJF30" s="11"/>
      <c r="PJG30" s="11"/>
      <c r="PJH30" s="11"/>
      <c r="PJI30" s="11"/>
      <c r="PJJ30" s="11"/>
      <c r="PJK30" s="11"/>
      <c r="PJL30" s="11"/>
      <c r="PJM30" s="11"/>
      <c r="PJN30" s="11"/>
      <c r="PJO30" s="11"/>
      <c r="PJP30" s="11"/>
      <c r="PJQ30" s="11"/>
      <c r="PJR30" s="11"/>
      <c r="PJS30" s="11"/>
      <c r="PJT30" s="11"/>
      <c r="PJU30" s="11"/>
      <c r="PJV30" s="11"/>
      <c r="PJW30" s="11"/>
      <c r="PJX30" s="11"/>
      <c r="PJY30" s="11"/>
      <c r="PJZ30" s="11"/>
      <c r="PKA30" s="11"/>
      <c r="PKB30" s="11"/>
      <c r="PKC30" s="11"/>
      <c r="PKD30" s="11"/>
      <c r="PKE30" s="11"/>
      <c r="PKF30" s="11"/>
      <c r="PKG30" s="11"/>
      <c r="PKH30" s="11"/>
      <c r="PKI30" s="11"/>
      <c r="PKJ30" s="11"/>
      <c r="PKK30" s="11"/>
      <c r="PKL30" s="11"/>
      <c r="PKM30" s="11"/>
      <c r="PKN30" s="11"/>
      <c r="PKO30" s="11"/>
      <c r="PKP30" s="11"/>
      <c r="PKQ30" s="11"/>
      <c r="PKR30" s="11"/>
      <c r="PKS30" s="11"/>
      <c r="PKT30" s="11"/>
      <c r="PKU30" s="11"/>
      <c r="PKV30" s="11"/>
      <c r="PKW30" s="11"/>
      <c r="PKX30" s="11"/>
      <c r="PKY30" s="11"/>
      <c r="PKZ30" s="11"/>
      <c r="PLA30" s="11"/>
      <c r="PLB30" s="11"/>
      <c r="PLC30" s="11"/>
      <c r="PLD30" s="11"/>
      <c r="PLE30" s="11"/>
      <c r="PLF30" s="11"/>
      <c r="PLG30" s="11"/>
      <c r="PLH30" s="11"/>
      <c r="PLI30" s="11"/>
      <c r="PLJ30" s="11"/>
      <c r="PLK30" s="11"/>
      <c r="PLL30" s="11"/>
      <c r="PLM30" s="11"/>
      <c r="PLN30" s="11"/>
      <c r="PLO30" s="11"/>
      <c r="PLP30" s="11"/>
      <c r="PLQ30" s="11"/>
      <c r="PLR30" s="11"/>
      <c r="PLS30" s="11"/>
      <c r="PLT30" s="11"/>
      <c r="PLU30" s="11"/>
      <c r="PLV30" s="11"/>
      <c r="PLW30" s="11"/>
      <c r="PLX30" s="11"/>
      <c r="PLY30" s="11"/>
      <c r="PLZ30" s="11"/>
      <c r="PMA30" s="11"/>
      <c r="PMB30" s="11"/>
      <c r="PMC30" s="11"/>
      <c r="PMD30" s="11"/>
      <c r="PME30" s="11"/>
      <c r="PMF30" s="11"/>
      <c r="PMG30" s="11"/>
      <c r="PMH30" s="11"/>
      <c r="PMI30" s="11"/>
      <c r="PMJ30" s="11"/>
      <c r="PMK30" s="11"/>
      <c r="PML30" s="11"/>
      <c r="PMM30" s="11"/>
      <c r="PMN30" s="11"/>
      <c r="PMO30" s="11"/>
      <c r="PMP30" s="11"/>
      <c r="PMQ30" s="11"/>
      <c r="PMR30" s="11"/>
      <c r="PMS30" s="11"/>
      <c r="PMT30" s="11"/>
      <c r="PMU30" s="11"/>
      <c r="PMV30" s="11"/>
      <c r="PMW30" s="11"/>
      <c r="PMX30" s="11"/>
      <c r="PMY30" s="11"/>
      <c r="PMZ30" s="11"/>
      <c r="PNA30" s="11"/>
      <c r="PNB30" s="11"/>
      <c r="PNC30" s="11"/>
      <c r="PND30" s="11"/>
      <c r="PNE30" s="11"/>
      <c r="PNF30" s="11"/>
      <c r="PNG30" s="11"/>
      <c r="PNH30" s="11"/>
      <c r="PNI30" s="11"/>
      <c r="PNJ30" s="11"/>
      <c r="PNK30" s="11"/>
      <c r="PNL30" s="11"/>
      <c r="PNM30" s="11"/>
      <c r="PNN30" s="11"/>
      <c r="PNO30" s="11"/>
      <c r="PNP30" s="11"/>
      <c r="PNQ30" s="11"/>
      <c r="PNR30" s="11"/>
      <c r="PNS30" s="11"/>
      <c r="PNT30" s="11"/>
      <c r="PNU30" s="11"/>
      <c r="PNV30" s="11"/>
      <c r="PNW30" s="11"/>
      <c r="PNX30" s="11"/>
      <c r="PNY30" s="11"/>
      <c r="PNZ30" s="11"/>
      <c r="POA30" s="11"/>
      <c r="POB30" s="11"/>
      <c r="POC30" s="11"/>
      <c r="POD30" s="11"/>
      <c r="POE30" s="11"/>
      <c r="POF30" s="11"/>
      <c r="POG30" s="11"/>
      <c r="POH30" s="11"/>
      <c r="POI30" s="11"/>
      <c r="POJ30" s="11"/>
      <c r="POK30" s="11"/>
      <c r="POL30" s="11"/>
      <c r="POM30" s="11"/>
      <c r="PON30" s="11"/>
      <c r="POO30" s="11"/>
      <c r="POP30" s="11"/>
      <c r="POQ30" s="11"/>
      <c r="POR30" s="11"/>
      <c r="POS30" s="11"/>
      <c r="POT30" s="11"/>
      <c r="POU30" s="11"/>
      <c r="POV30" s="11"/>
      <c r="POW30" s="11"/>
      <c r="POX30" s="11"/>
      <c r="POY30" s="11"/>
      <c r="POZ30" s="11"/>
      <c r="PPA30" s="11"/>
      <c r="PPB30" s="11"/>
      <c r="PPC30" s="11"/>
      <c r="PPD30" s="11"/>
      <c r="PPE30" s="11"/>
      <c r="PPF30" s="11"/>
      <c r="PPG30" s="11"/>
      <c r="PPH30" s="11"/>
      <c r="PPI30" s="11"/>
      <c r="PPJ30" s="11"/>
      <c r="PPK30" s="11"/>
      <c r="PPL30" s="11"/>
      <c r="PPM30" s="11"/>
      <c r="PPN30" s="11"/>
      <c r="PPO30" s="11"/>
      <c r="PPP30" s="11"/>
      <c r="PPQ30" s="11"/>
      <c r="PPR30" s="11"/>
      <c r="PPS30" s="11"/>
      <c r="PPT30" s="11"/>
      <c r="PPU30" s="11"/>
      <c r="PPV30" s="11"/>
      <c r="PPW30" s="11"/>
      <c r="PPX30" s="11"/>
      <c r="PPY30" s="11"/>
      <c r="PPZ30" s="11"/>
      <c r="PQA30" s="11"/>
      <c r="PQB30" s="11"/>
      <c r="PQC30" s="11"/>
      <c r="PQD30" s="11"/>
      <c r="PQE30" s="11"/>
      <c r="PQF30" s="11"/>
      <c r="PQG30" s="11"/>
      <c r="PQH30" s="11"/>
      <c r="PQI30" s="11"/>
      <c r="PQJ30" s="11"/>
      <c r="PQK30" s="11"/>
      <c r="PQL30" s="11"/>
      <c r="PQM30" s="11"/>
      <c r="PQN30" s="11"/>
      <c r="PQO30" s="11"/>
      <c r="PQP30" s="11"/>
      <c r="PQQ30" s="11"/>
      <c r="PQR30" s="11"/>
      <c r="PQS30" s="11"/>
      <c r="PQT30" s="11"/>
      <c r="PQU30" s="11"/>
      <c r="PQV30" s="11"/>
      <c r="PQW30" s="11"/>
      <c r="PQX30" s="11"/>
      <c r="PQY30" s="11"/>
      <c r="PQZ30" s="11"/>
      <c r="PRA30" s="11"/>
      <c r="PRB30" s="11"/>
      <c r="PRC30" s="11"/>
      <c r="PRD30" s="11"/>
      <c r="PRE30" s="11"/>
      <c r="PRF30" s="11"/>
      <c r="PRG30" s="11"/>
      <c r="PRH30" s="11"/>
      <c r="PRI30" s="11"/>
      <c r="PRJ30" s="11"/>
      <c r="PRK30" s="11"/>
      <c r="PRL30" s="11"/>
      <c r="PRM30" s="11"/>
      <c r="PRN30" s="11"/>
      <c r="PRO30" s="11"/>
      <c r="PRP30" s="11"/>
      <c r="PRQ30" s="11"/>
      <c r="PRR30" s="11"/>
      <c r="PRS30" s="11"/>
      <c r="PRT30" s="11"/>
      <c r="PRU30" s="11"/>
      <c r="PRV30" s="11"/>
      <c r="PRW30" s="11"/>
      <c r="PRX30" s="11"/>
      <c r="PRY30" s="11"/>
      <c r="PRZ30" s="11"/>
      <c r="PSA30" s="11"/>
      <c r="PSB30" s="11"/>
      <c r="PSC30" s="11"/>
      <c r="PSD30" s="11"/>
      <c r="PSE30" s="11"/>
      <c r="PSF30" s="11"/>
      <c r="PSG30" s="11"/>
      <c r="PSH30" s="11"/>
      <c r="PSI30" s="11"/>
      <c r="PSJ30" s="11"/>
      <c r="PSK30" s="11"/>
      <c r="PSL30" s="11"/>
      <c r="PSM30" s="11"/>
      <c r="PSN30" s="11"/>
      <c r="PSO30" s="11"/>
      <c r="PSP30" s="11"/>
      <c r="PSQ30" s="11"/>
      <c r="PSR30" s="11"/>
      <c r="PSS30" s="11"/>
      <c r="PST30" s="11"/>
      <c r="PSU30" s="11"/>
      <c r="PSV30" s="11"/>
      <c r="PSW30" s="11"/>
      <c r="PSX30" s="11"/>
      <c r="PSY30" s="11"/>
      <c r="PSZ30" s="11"/>
      <c r="PTA30" s="11"/>
      <c r="PTB30" s="11"/>
      <c r="PTC30" s="11"/>
      <c r="PTD30" s="11"/>
      <c r="PTE30" s="11"/>
      <c r="PTF30" s="11"/>
      <c r="PTG30" s="11"/>
      <c r="PTH30" s="11"/>
      <c r="PTI30" s="11"/>
      <c r="PTJ30" s="11"/>
      <c r="PTK30" s="11"/>
      <c r="PTL30" s="11"/>
      <c r="PTM30" s="11"/>
      <c r="PTN30" s="11"/>
      <c r="PTO30" s="11"/>
      <c r="PTP30" s="11"/>
      <c r="PTQ30" s="11"/>
      <c r="PTR30" s="11"/>
      <c r="PTS30" s="11"/>
      <c r="PTT30" s="11"/>
      <c r="PTU30" s="11"/>
      <c r="PTV30" s="11"/>
      <c r="PTW30" s="11"/>
      <c r="PTX30" s="11"/>
      <c r="PTY30" s="11"/>
      <c r="PTZ30" s="11"/>
      <c r="PUA30" s="11"/>
      <c r="PUB30" s="11"/>
      <c r="PUC30" s="11"/>
      <c r="PUD30" s="11"/>
      <c r="PUE30" s="11"/>
      <c r="PUF30" s="11"/>
      <c r="PUG30" s="11"/>
      <c r="PUH30" s="11"/>
      <c r="PUI30" s="11"/>
      <c r="PUJ30" s="11"/>
      <c r="PUK30" s="11"/>
      <c r="PUL30" s="11"/>
      <c r="PUM30" s="11"/>
      <c r="PUN30" s="11"/>
      <c r="PUO30" s="11"/>
      <c r="PUP30" s="11"/>
      <c r="PUQ30" s="11"/>
      <c r="PUR30" s="11"/>
      <c r="PUS30" s="11"/>
      <c r="PUT30" s="11"/>
      <c r="PUU30" s="11"/>
      <c r="PUV30" s="11"/>
      <c r="PUW30" s="11"/>
      <c r="PUX30" s="11"/>
      <c r="PUY30" s="11"/>
      <c r="PUZ30" s="11"/>
      <c r="PVA30" s="11"/>
      <c r="PVB30" s="11"/>
      <c r="PVC30" s="11"/>
      <c r="PVD30" s="11"/>
      <c r="PVE30" s="11"/>
      <c r="PVF30" s="11"/>
      <c r="PVG30" s="11"/>
      <c r="PVH30" s="11"/>
      <c r="PVI30" s="11"/>
      <c r="PVJ30" s="11"/>
      <c r="PVK30" s="11"/>
      <c r="PVL30" s="11"/>
      <c r="PVM30" s="11"/>
      <c r="PVN30" s="11"/>
      <c r="PVO30" s="11"/>
      <c r="PVP30" s="11"/>
      <c r="PVQ30" s="11"/>
      <c r="PVR30" s="11"/>
      <c r="PVS30" s="11"/>
      <c r="PVT30" s="11"/>
      <c r="PVU30" s="11"/>
      <c r="PVV30" s="11"/>
      <c r="PVW30" s="11"/>
      <c r="PVX30" s="11"/>
      <c r="PVY30" s="11"/>
      <c r="PVZ30" s="11"/>
      <c r="PWA30" s="11"/>
      <c r="PWB30" s="11"/>
      <c r="PWC30" s="11"/>
      <c r="PWD30" s="11"/>
      <c r="PWE30" s="11"/>
      <c r="PWF30" s="11"/>
      <c r="PWG30" s="11"/>
      <c r="PWH30" s="11"/>
      <c r="PWI30" s="11"/>
      <c r="PWJ30" s="11"/>
      <c r="PWK30" s="11"/>
      <c r="PWL30" s="11"/>
      <c r="PWM30" s="11"/>
      <c r="PWN30" s="11"/>
      <c r="PWO30" s="11"/>
      <c r="PWP30" s="11"/>
      <c r="PWQ30" s="11"/>
      <c r="PWR30" s="11"/>
      <c r="PWS30" s="11"/>
      <c r="PWT30" s="11"/>
      <c r="PWU30" s="11"/>
      <c r="PWV30" s="11"/>
      <c r="PWW30" s="11"/>
      <c r="PWX30" s="11"/>
      <c r="PWY30" s="11"/>
      <c r="PWZ30" s="11"/>
      <c r="PXA30" s="11"/>
      <c r="PXB30" s="11"/>
      <c r="PXC30" s="11"/>
      <c r="PXD30" s="11"/>
      <c r="PXE30" s="11"/>
      <c r="PXF30" s="11"/>
      <c r="PXG30" s="11"/>
      <c r="PXH30" s="11"/>
      <c r="PXI30" s="11"/>
      <c r="PXJ30" s="11"/>
      <c r="PXK30" s="11"/>
      <c r="PXL30" s="11"/>
      <c r="PXM30" s="11"/>
      <c r="PXN30" s="11"/>
      <c r="PXO30" s="11"/>
      <c r="PXP30" s="11"/>
      <c r="PXQ30" s="11"/>
      <c r="PXR30" s="11"/>
      <c r="PXS30" s="11"/>
      <c r="PXT30" s="11"/>
      <c r="PXU30" s="11"/>
      <c r="PXV30" s="11"/>
      <c r="PXW30" s="11"/>
      <c r="PXX30" s="11"/>
      <c r="PXY30" s="11"/>
      <c r="PXZ30" s="11"/>
      <c r="PYA30" s="11"/>
      <c r="PYB30" s="11"/>
      <c r="PYC30" s="11"/>
      <c r="PYD30" s="11"/>
      <c r="PYE30" s="11"/>
      <c r="PYF30" s="11"/>
      <c r="PYG30" s="11"/>
      <c r="PYH30" s="11"/>
      <c r="PYI30" s="11"/>
      <c r="PYJ30" s="11"/>
      <c r="PYK30" s="11"/>
      <c r="PYL30" s="11"/>
      <c r="PYM30" s="11"/>
      <c r="PYN30" s="11"/>
      <c r="PYO30" s="11"/>
      <c r="PYP30" s="11"/>
      <c r="PYQ30" s="11"/>
      <c r="PYR30" s="11"/>
      <c r="PYS30" s="11"/>
      <c r="PYT30" s="11"/>
      <c r="PYU30" s="11"/>
      <c r="PYV30" s="11"/>
      <c r="PYW30" s="11"/>
      <c r="PYX30" s="11"/>
      <c r="PYY30" s="11"/>
      <c r="PYZ30" s="11"/>
      <c r="PZA30" s="11"/>
      <c r="PZB30" s="11"/>
      <c r="PZC30" s="11"/>
      <c r="PZD30" s="11"/>
      <c r="PZE30" s="11"/>
      <c r="PZF30" s="11"/>
      <c r="PZG30" s="11"/>
      <c r="PZH30" s="11"/>
      <c r="PZI30" s="11"/>
      <c r="PZJ30" s="11"/>
      <c r="PZK30" s="11"/>
      <c r="PZL30" s="11"/>
      <c r="PZM30" s="11"/>
      <c r="PZN30" s="11"/>
      <c r="PZO30" s="11"/>
      <c r="PZP30" s="11"/>
      <c r="PZQ30" s="11"/>
      <c r="PZR30" s="11"/>
      <c r="PZS30" s="11"/>
      <c r="PZT30" s="11"/>
      <c r="PZU30" s="11"/>
      <c r="PZV30" s="11"/>
      <c r="PZW30" s="11"/>
      <c r="PZX30" s="11"/>
      <c r="PZY30" s="11"/>
      <c r="PZZ30" s="11"/>
      <c r="QAA30" s="11"/>
      <c r="QAB30" s="11"/>
      <c r="QAC30" s="11"/>
      <c r="QAD30" s="11"/>
      <c r="QAE30" s="11"/>
      <c r="QAF30" s="11"/>
      <c r="QAG30" s="11"/>
      <c r="QAH30" s="11"/>
      <c r="QAI30" s="11"/>
      <c r="QAJ30" s="11"/>
      <c r="QAK30" s="11"/>
      <c r="QAL30" s="11"/>
      <c r="QAM30" s="11"/>
      <c r="QAN30" s="11"/>
      <c r="QAO30" s="11"/>
      <c r="QAP30" s="11"/>
      <c r="QAQ30" s="11"/>
      <c r="QAR30" s="11"/>
      <c r="QAS30" s="11"/>
      <c r="QAT30" s="11"/>
      <c r="QAU30" s="11"/>
      <c r="QAV30" s="11"/>
      <c r="QAW30" s="11"/>
      <c r="QAX30" s="11"/>
      <c r="QAY30" s="11"/>
      <c r="QAZ30" s="11"/>
      <c r="QBA30" s="11"/>
      <c r="QBB30" s="11"/>
      <c r="QBC30" s="11"/>
      <c r="QBD30" s="11"/>
      <c r="QBE30" s="11"/>
      <c r="QBF30" s="11"/>
      <c r="QBG30" s="11"/>
      <c r="QBH30" s="11"/>
      <c r="QBI30" s="11"/>
      <c r="QBJ30" s="11"/>
      <c r="QBK30" s="11"/>
      <c r="QBL30" s="11"/>
      <c r="QBM30" s="11"/>
      <c r="QBN30" s="11"/>
      <c r="QBO30" s="11"/>
      <c r="QBP30" s="11"/>
      <c r="QBQ30" s="11"/>
      <c r="QBR30" s="11"/>
      <c r="QBS30" s="11"/>
      <c r="QBT30" s="11"/>
      <c r="QBU30" s="11"/>
      <c r="QBV30" s="11"/>
      <c r="QBW30" s="11"/>
      <c r="QBX30" s="11"/>
      <c r="QBY30" s="11"/>
      <c r="QBZ30" s="11"/>
      <c r="QCA30" s="11"/>
      <c r="QCB30" s="11"/>
      <c r="QCC30" s="11"/>
      <c r="QCD30" s="11"/>
      <c r="QCE30" s="11"/>
      <c r="QCF30" s="11"/>
      <c r="QCG30" s="11"/>
      <c r="QCH30" s="11"/>
      <c r="QCI30" s="11"/>
      <c r="QCJ30" s="11"/>
      <c r="QCK30" s="11"/>
      <c r="QCL30" s="11"/>
      <c r="QCM30" s="11"/>
      <c r="QCN30" s="11"/>
      <c r="QCO30" s="11"/>
      <c r="QCP30" s="11"/>
      <c r="QCQ30" s="11"/>
      <c r="QCR30" s="11"/>
      <c r="QCS30" s="11"/>
      <c r="QCT30" s="11"/>
      <c r="QCU30" s="11"/>
      <c r="QCV30" s="11"/>
      <c r="QCW30" s="11"/>
      <c r="QCX30" s="11"/>
      <c r="QCY30" s="11"/>
      <c r="QCZ30" s="11"/>
      <c r="QDA30" s="11"/>
      <c r="QDB30" s="11"/>
      <c r="QDC30" s="11"/>
      <c r="QDD30" s="11"/>
      <c r="QDE30" s="11"/>
      <c r="QDF30" s="11"/>
      <c r="QDG30" s="11"/>
      <c r="QDH30" s="11"/>
      <c r="QDI30" s="11"/>
      <c r="QDJ30" s="11"/>
      <c r="QDK30" s="11"/>
      <c r="QDL30" s="11"/>
      <c r="QDM30" s="11"/>
      <c r="QDN30" s="11"/>
      <c r="QDO30" s="11"/>
      <c r="QDP30" s="11"/>
      <c r="QDQ30" s="11"/>
      <c r="QDR30" s="11"/>
      <c r="QDS30" s="11"/>
      <c r="QDT30" s="11"/>
      <c r="QDU30" s="11"/>
      <c r="QDV30" s="11"/>
      <c r="QDW30" s="11"/>
      <c r="QDX30" s="11"/>
      <c r="QDY30" s="11"/>
      <c r="QDZ30" s="11"/>
      <c r="QEA30" s="11"/>
      <c r="QEB30" s="11"/>
      <c r="QEC30" s="11"/>
      <c r="QED30" s="11"/>
      <c r="QEE30" s="11"/>
      <c r="QEF30" s="11"/>
      <c r="QEG30" s="11"/>
      <c r="QEH30" s="11"/>
      <c r="QEI30" s="11"/>
      <c r="QEJ30" s="11"/>
      <c r="QEK30" s="11"/>
      <c r="QEL30" s="11"/>
      <c r="QEM30" s="11"/>
      <c r="QEN30" s="11"/>
      <c r="QEO30" s="11"/>
      <c r="QEP30" s="11"/>
      <c r="QEQ30" s="11"/>
      <c r="QER30" s="11"/>
      <c r="QES30" s="11"/>
      <c r="QET30" s="11"/>
      <c r="QEU30" s="11"/>
      <c r="QEV30" s="11"/>
      <c r="QEW30" s="11"/>
      <c r="QEX30" s="11"/>
      <c r="QEY30" s="11"/>
      <c r="QEZ30" s="11"/>
      <c r="QFA30" s="11"/>
      <c r="QFB30" s="11"/>
      <c r="QFC30" s="11"/>
      <c r="QFD30" s="11"/>
      <c r="QFE30" s="11"/>
      <c r="QFF30" s="11"/>
      <c r="QFG30" s="11"/>
      <c r="QFH30" s="11"/>
      <c r="QFI30" s="11"/>
      <c r="QFJ30" s="11"/>
      <c r="QFK30" s="11"/>
      <c r="QFL30" s="11"/>
      <c r="QFM30" s="11"/>
      <c r="QFN30" s="11"/>
      <c r="QFO30" s="11"/>
      <c r="QFP30" s="11"/>
      <c r="QFQ30" s="11"/>
      <c r="QFR30" s="11"/>
      <c r="QFS30" s="11"/>
      <c r="QFT30" s="11"/>
      <c r="QFU30" s="11"/>
      <c r="QFV30" s="11"/>
      <c r="QFW30" s="11"/>
      <c r="QFX30" s="11"/>
      <c r="QFY30" s="11"/>
      <c r="QFZ30" s="11"/>
      <c r="QGA30" s="11"/>
      <c r="QGB30" s="11"/>
      <c r="QGC30" s="11"/>
      <c r="QGD30" s="11"/>
      <c r="QGE30" s="11"/>
      <c r="QGF30" s="11"/>
      <c r="QGG30" s="11"/>
      <c r="QGH30" s="11"/>
      <c r="QGI30" s="11"/>
      <c r="QGJ30" s="11"/>
      <c r="QGK30" s="11"/>
      <c r="QGL30" s="11"/>
      <c r="QGM30" s="11"/>
      <c r="QGN30" s="11"/>
      <c r="QGO30" s="11"/>
      <c r="QGP30" s="11"/>
      <c r="QGQ30" s="11"/>
      <c r="QGR30" s="11"/>
      <c r="QGS30" s="11"/>
      <c r="QGT30" s="11"/>
      <c r="QGU30" s="11"/>
      <c r="QGV30" s="11"/>
      <c r="QGW30" s="11"/>
      <c r="QGX30" s="11"/>
      <c r="QGY30" s="11"/>
      <c r="QGZ30" s="11"/>
      <c r="QHA30" s="11"/>
      <c r="QHB30" s="11"/>
      <c r="QHC30" s="11"/>
      <c r="QHD30" s="11"/>
      <c r="QHE30" s="11"/>
      <c r="QHF30" s="11"/>
      <c r="QHG30" s="11"/>
      <c r="QHH30" s="11"/>
      <c r="QHI30" s="11"/>
      <c r="QHJ30" s="11"/>
      <c r="QHK30" s="11"/>
      <c r="QHL30" s="11"/>
      <c r="QHM30" s="11"/>
      <c r="QHN30" s="11"/>
      <c r="QHO30" s="11"/>
      <c r="QHP30" s="11"/>
      <c r="QHQ30" s="11"/>
      <c r="QHR30" s="11"/>
      <c r="QHS30" s="11"/>
      <c r="QHT30" s="11"/>
      <c r="QHU30" s="11"/>
      <c r="QHV30" s="11"/>
      <c r="QHW30" s="11"/>
      <c r="QHX30" s="11"/>
      <c r="QHY30" s="11"/>
      <c r="QHZ30" s="11"/>
      <c r="QIA30" s="11"/>
      <c r="QIB30" s="11"/>
      <c r="QIC30" s="11"/>
      <c r="QID30" s="11"/>
      <c r="QIE30" s="11"/>
      <c r="QIF30" s="11"/>
      <c r="QIG30" s="11"/>
      <c r="QIH30" s="11"/>
      <c r="QII30" s="11"/>
      <c r="QIJ30" s="11"/>
      <c r="QIK30" s="11"/>
      <c r="QIL30" s="11"/>
      <c r="QIM30" s="11"/>
      <c r="QIN30" s="11"/>
      <c r="QIO30" s="11"/>
      <c r="QIP30" s="11"/>
      <c r="QIQ30" s="11"/>
      <c r="QIR30" s="11"/>
      <c r="QIS30" s="11"/>
      <c r="QIT30" s="11"/>
      <c r="QIU30" s="11"/>
      <c r="QIV30" s="11"/>
      <c r="QIW30" s="11"/>
      <c r="QIX30" s="11"/>
      <c r="QIY30" s="11"/>
      <c r="QIZ30" s="11"/>
      <c r="QJA30" s="11"/>
      <c r="QJB30" s="11"/>
      <c r="QJC30" s="11"/>
      <c r="QJD30" s="11"/>
      <c r="QJE30" s="11"/>
      <c r="QJF30" s="11"/>
      <c r="QJG30" s="11"/>
      <c r="QJH30" s="11"/>
      <c r="QJI30" s="11"/>
      <c r="QJJ30" s="11"/>
      <c r="QJK30" s="11"/>
      <c r="QJL30" s="11"/>
      <c r="QJM30" s="11"/>
      <c r="QJN30" s="11"/>
      <c r="QJO30" s="11"/>
      <c r="QJP30" s="11"/>
      <c r="QJQ30" s="11"/>
      <c r="QJR30" s="11"/>
      <c r="QJS30" s="11"/>
      <c r="QJT30" s="11"/>
      <c r="QJU30" s="11"/>
      <c r="QJV30" s="11"/>
      <c r="QJW30" s="11"/>
      <c r="QJX30" s="11"/>
      <c r="QJY30" s="11"/>
      <c r="QJZ30" s="11"/>
      <c r="QKA30" s="11"/>
      <c r="QKB30" s="11"/>
      <c r="QKC30" s="11"/>
      <c r="QKD30" s="11"/>
      <c r="QKE30" s="11"/>
      <c r="QKF30" s="11"/>
      <c r="QKG30" s="11"/>
      <c r="QKH30" s="11"/>
      <c r="QKI30" s="11"/>
      <c r="QKJ30" s="11"/>
      <c r="QKK30" s="11"/>
      <c r="QKL30" s="11"/>
      <c r="QKM30" s="11"/>
      <c r="QKN30" s="11"/>
      <c r="QKO30" s="11"/>
      <c r="QKP30" s="11"/>
      <c r="QKQ30" s="11"/>
      <c r="QKR30" s="11"/>
      <c r="QKS30" s="11"/>
      <c r="QKT30" s="11"/>
      <c r="QKU30" s="11"/>
      <c r="QKV30" s="11"/>
      <c r="QKW30" s="11"/>
      <c r="QKX30" s="11"/>
      <c r="QKY30" s="11"/>
      <c r="QKZ30" s="11"/>
      <c r="QLA30" s="11"/>
      <c r="QLB30" s="11"/>
      <c r="QLC30" s="11"/>
      <c r="QLD30" s="11"/>
      <c r="QLE30" s="11"/>
      <c r="QLF30" s="11"/>
      <c r="QLG30" s="11"/>
      <c r="QLH30" s="11"/>
      <c r="QLI30" s="11"/>
      <c r="QLJ30" s="11"/>
      <c r="QLK30" s="11"/>
      <c r="QLL30" s="11"/>
      <c r="QLM30" s="11"/>
      <c r="QLN30" s="11"/>
      <c r="QLO30" s="11"/>
      <c r="QLP30" s="11"/>
      <c r="QLQ30" s="11"/>
      <c r="QLR30" s="11"/>
      <c r="QLS30" s="11"/>
      <c r="QLT30" s="11"/>
      <c r="QLU30" s="11"/>
      <c r="QLV30" s="11"/>
      <c r="QLW30" s="11"/>
      <c r="QLX30" s="11"/>
      <c r="QLY30" s="11"/>
      <c r="QLZ30" s="11"/>
      <c r="QMA30" s="11"/>
      <c r="QMB30" s="11"/>
      <c r="QMC30" s="11"/>
      <c r="QMD30" s="11"/>
      <c r="QME30" s="11"/>
      <c r="QMF30" s="11"/>
      <c r="QMG30" s="11"/>
      <c r="QMH30" s="11"/>
      <c r="QMI30" s="11"/>
      <c r="QMJ30" s="11"/>
      <c r="QMK30" s="11"/>
      <c r="QML30" s="11"/>
      <c r="QMM30" s="11"/>
      <c r="QMN30" s="11"/>
      <c r="QMO30" s="11"/>
      <c r="QMP30" s="11"/>
      <c r="QMQ30" s="11"/>
      <c r="QMR30" s="11"/>
      <c r="QMS30" s="11"/>
      <c r="QMT30" s="11"/>
      <c r="QMU30" s="11"/>
      <c r="QMV30" s="11"/>
      <c r="QMW30" s="11"/>
      <c r="QMX30" s="11"/>
      <c r="QMY30" s="11"/>
      <c r="QMZ30" s="11"/>
      <c r="QNA30" s="11"/>
      <c r="QNB30" s="11"/>
      <c r="QNC30" s="11"/>
      <c r="QND30" s="11"/>
      <c r="QNE30" s="11"/>
      <c r="QNF30" s="11"/>
      <c r="QNG30" s="11"/>
      <c r="QNH30" s="11"/>
      <c r="QNI30" s="11"/>
      <c r="QNJ30" s="11"/>
      <c r="QNK30" s="11"/>
      <c r="QNL30" s="11"/>
      <c r="QNM30" s="11"/>
      <c r="QNN30" s="11"/>
      <c r="QNO30" s="11"/>
      <c r="QNP30" s="11"/>
      <c r="QNQ30" s="11"/>
      <c r="QNR30" s="11"/>
      <c r="QNS30" s="11"/>
      <c r="QNT30" s="11"/>
      <c r="QNU30" s="11"/>
      <c r="QNV30" s="11"/>
      <c r="QNW30" s="11"/>
      <c r="QNX30" s="11"/>
      <c r="QNY30" s="11"/>
      <c r="QNZ30" s="11"/>
      <c r="QOA30" s="11"/>
      <c r="QOB30" s="11"/>
      <c r="QOC30" s="11"/>
      <c r="QOD30" s="11"/>
      <c r="QOE30" s="11"/>
      <c r="QOF30" s="11"/>
      <c r="QOG30" s="11"/>
      <c r="QOH30" s="11"/>
      <c r="QOI30" s="11"/>
      <c r="QOJ30" s="11"/>
      <c r="QOK30" s="11"/>
      <c r="QOL30" s="11"/>
      <c r="QOM30" s="11"/>
      <c r="QON30" s="11"/>
      <c r="QOO30" s="11"/>
      <c r="QOP30" s="11"/>
      <c r="QOQ30" s="11"/>
      <c r="QOR30" s="11"/>
      <c r="QOS30" s="11"/>
      <c r="QOT30" s="11"/>
      <c r="QOU30" s="11"/>
      <c r="QOV30" s="11"/>
      <c r="QOW30" s="11"/>
      <c r="QOX30" s="11"/>
      <c r="QOY30" s="11"/>
      <c r="QOZ30" s="11"/>
      <c r="QPA30" s="11"/>
      <c r="QPB30" s="11"/>
      <c r="QPC30" s="11"/>
      <c r="QPD30" s="11"/>
      <c r="QPE30" s="11"/>
      <c r="QPF30" s="11"/>
      <c r="QPG30" s="11"/>
      <c r="QPH30" s="11"/>
      <c r="QPI30" s="11"/>
      <c r="QPJ30" s="11"/>
      <c r="QPK30" s="11"/>
      <c r="QPL30" s="11"/>
      <c r="QPM30" s="11"/>
      <c r="QPN30" s="11"/>
      <c r="QPO30" s="11"/>
      <c r="QPP30" s="11"/>
      <c r="QPQ30" s="11"/>
      <c r="QPR30" s="11"/>
      <c r="QPS30" s="11"/>
      <c r="QPT30" s="11"/>
      <c r="QPU30" s="11"/>
      <c r="QPV30" s="11"/>
      <c r="QPW30" s="11"/>
      <c r="QPX30" s="11"/>
      <c r="QPY30" s="11"/>
      <c r="QPZ30" s="11"/>
      <c r="QQA30" s="11"/>
      <c r="QQB30" s="11"/>
      <c r="QQC30" s="11"/>
      <c r="QQD30" s="11"/>
      <c r="QQE30" s="11"/>
      <c r="QQF30" s="11"/>
      <c r="QQG30" s="11"/>
      <c r="QQH30" s="11"/>
      <c r="QQI30" s="11"/>
      <c r="QQJ30" s="11"/>
      <c r="QQK30" s="11"/>
      <c r="QQL30" s="11"/>
      <c r="QQM30" s="11"/>
      <c r="QQN30" s="11"/>
      <c r="QQO30" s="11"/>
      <c r="QQP30" s="11"/>
      <c r="QQQ30" s="11"/>
      <c r="QQR30" s="11"/>
      <c r="QQS30" s="11"/>
      <c r="QQT30" s="11"/>
      <c r="QQU30" s="11"/>
      <c r="QQV30" s="11"/>
      <c r="QQW30" s="11"/>
      <c r="QQX30" s="11"/>
      <c r="QQY30" s="11"/>
      <c r="QQZ30" s="11"/>
      <c r="QRA30" s="11"/>
      <c r="QRB30" s="11"/>
      <c r="QRC30" s="11"/>
      <c r="QRD30" s="11"/>
      <c r="QRE30" s="11"/>
      <c r="QRF30" s="11"/>
      <c r="QRG30" s="11"/>
      <c r="QRH30" s="11"/>
      <c r="QRI30" s="11"/>
      <c r="QRJ30" s="11"/>
      <c r="QRK30" s="11"/>
      <c r="QRL30" s="11"/>
      <c r="QRM30" s="11"/>
      <c r="QRN30" s="11"/>
      <c r="QRO30" s="11"/>
      <c r="QRP30" s="11"/>
      <c r="QRQ30" s="11"/>
      <c r="QRR30" s="11"/>
      <c r="QRS30" s="11"/>
      <c r="QRT30" s="11"/>
      <c r="QRU30" s="11"/>
      <c r="QRV30" s="11"/>
      <c r="QRW30" s="11"/>
      <c r="QRX30" s="11"/>
      <c r="QRY30" s="11"/>
      <c r="QRZ30" s="11"/>
      <c r="QSA30" s="11"/>
      <c r="QSB30" s="11"/>
      <c r="QSC30" s="11"/>
      <c r="QSD30" s="11"/>
      <c r="QSE30" s="11"/>
      <c r="QSF30" s="11"/>
      <c r="QSG30" s="11"/>
      <c r="QSH30" s="11"/>
      <c r="QSI30" s="11"/>
      <c r="QSJ30" s="11"/>
      <c r="QSK30" s="11"/>
      <c r="QSL30" s="11"/>
      <c r="QSM30" s="11"/>
      <c r="QSN30" s="11"/>
      <c r="QSO30" s="11"/>
      <c r="QSP30" s="11"/>
      <c r="QSQ30" s="11"/>
      <c r="QSR30" s="11"/>
      <c r="QSS30" s="11"/>
      <c r="QST30" s="11"/>
      <c r="QSU30" s="11"/>
      <c r="QSV30" s="11"/>
      <c r="QSW30" s="11"/>
      <c r="QSX30" s="11"/>
      <c r="QSY30" s="11"/>
      <c r="QSZ30" s="11"/>
      <c r="QTA30" s="11"/>
      <c r="QTB30" s="11"/>
      <c r="QTC30" s="11"/>
      <c r="QTD30" s="11"/>
      <c r="QTE30" s="11"/>
      <c r="QTF30" s="11"/>
      <c r="QTG30" s="11"/>
      <c r="QTH30" s="11"/>
      <c r="QTI30" s="11"/>
      <c r="QTJ30" s="11"/>
      <c r="QTK30" s="11"/>
      <c r="QTL30" s="11"/>
      <c r="QTM30" s="11"/>
      <c r="QTN30" s="11"/>
      <c r="QTO30" s="11"/>
      <c r="QTP30" s="11"/>
      <c r="QTQ30" s="11"/>
      <c r="QTR30" s="11"/>
      <c r="QTS30" s="11"/>
      <c r="QTT30" s="11"/>
      <c r="QTU30" s="11"/>
      <c r="QTV30" s="11"/>
      <c r="QTW30" s="11"/>
      <c r="QTX30" s="11"/>
      <c r="QTY30" s="11"/>
      <c r="QTZ30" s="11"/>
      <c r="QUA30" s="11"/>
      <c r="QUB30" s="11"/>
      <c r="QUC30" s="11"/>
      <c r="QUD30" s="11"/>
      <c r="QUE30" s="11"/>
      <c r="QUF30" s="11"/>
      <c r="QUG30" s="11"/>
      <c r="QUH30" s="11"/>
      <c r="QUI30" s="11"/>
      <c r="QUJ30" s="11"/>
      <c r="QUK30" s="11"/>
      <c r="QUL30" s="11"/>
      <c r="QUM30" s="11"/>
      <c r="QUN30" s="11"/>
      <c r="QUO30" s="11"/>
      <c r="QUP30" s="11"/>
      <c r="QUQ30" s="11"/>
      <c r="QUR30" s="11"/>
      <c r="QUS30" s="11"/>
      <c r="QUT30" s="11"/>
      <c r="QUU30" s="11"/>
      <c r="QUV30" s="11"/>
      <c r="QUW30" s="11"/>
      <c r="QUX30" s="11"/>
      <c r="QUY30" s="11"/>
      <c r="QUZ30" s="11"/>
      <c r="QVA30" s="11"/>
      <c r="QVB30" s="11"/>
      <c r="QVC30" s="11"/>
      <c r="QVD30" s="11"/>
      <c r="QVE30" s="11"/>
      <c r="QVF30" s="11"/>
      <c r="QVG30" s="11"/>
      <c r="QVH30" s="11"/>
      <c r="QVI30" s="11"/>
      <c r="QVJ30" s="11"/>
      <c r="QVK30" s="11"/>
      <c r="QVL30" s="11"/>
      <c r="QVM30" s="11"/>
      <c r="QVN30" s="11"/>
      <c r="QVO30" s="11"/>
      <c r="QVP30" s="11"/>
      <c r="QVQ30" s="11"/>
      <c r="QVR30" s="11"/>
      <c r="QVS30" s="11"/>
      <c r="QVT30" s="11"/>
      <c r="QVU30" s="11"/>
      <c r="QVV30" s="11"/>
      <c r="QVW30" s="11"/>
      <c r="QVX30" s="11"/>
      <c r="QVY30" s="11"/>
      <c r="QVZ30" s="11"/>
      <c r="QWA30" s="11"/>
      <c r="QWB30" s="11"/>
      <c r="QWC30" s="11"/>
      <c r="QWD30" s="11"/>
      <c r="QWE30" s="11"/>
      <c r="QWF30" s="11"/>
      <c r="QWG30" s="11"/>
      <c r="QWH30" s="11"/>
      <c r="QWI30" s="11"/>
      <c r="QWJ30" s="11"/>
      <c r="QWK30" s="11"/>
      <c r="QWL30" s="11"/>
      <c r="QWM30" s="11"/>
      <c r="QWN30" s="11"/>
      <c r="QWO30" s="11"/>
      <c r="QWP30" s="11"/>
      <c r="QWQ30" s="11"/>
      <c r="QWR30" s="11"/>
      <c r="QWS30" s="11"/>
      <c r="QWT30" s="11"/>
      <c r="QWU30" s="11"/>
      <c r="QWV30" s="11"/>
      <c r="QWW30" s="11"/>
      <c r="QWX30" s="11"/>
      <c r="QWY30" s="11"/>
      <c r="QWZ30" s="11"/>
      <c r="QXA30" s="11"/>
      <c r="QXB30" s="11"/>
      <c r="QXC30" s="11"/>
      <c r="QXD30" s="11"/>
      <c r="QXE30" s="11"/>
      <c r="QXF30" s="11"/>
      <c r="QXG30" s="11"/>
      <c r="QXH30" s="11"/>
      <c r="QXI30" s="11"/>
      <c r="QXJ30" s="11"/>
      <c r="QXK30" s="11"/>
      <c r="QXL30" s="11"/>
      <c r="QXM30" s="11"/>
      <c r="QXN30" s="11"/>
      <c r="QXO30" s="11"/>
      <c r="QXP30" s="11"/>
      <c r="QXQ30" s="11"/>
      <c r="QXR30" s="11"/>
      <c r="QXS30" s="11"/>
      <c r="QXT30" s="11"/>
      <c r="QXU30" s="11"/>
      <c r="QXV30" s="11"/>
      <c r="QXW30" s="11"/>
      <c r="QXX30" s="11"/>
      <c r="QXY30" s="11"/>
      <c r="QXZ30" s="11"/>
      <c r="QYA30" s="11"/>
      <c r="QYB30" s="11"/>
      <c r="QYC30" s="11"/>
      <c r="QYD30" s="11"/>
      <c r="QYE30" s="11"/>
      <c r="QYF30" s="11"/>
      <c r="QYG30" s="11"/>
      <c r="QYH30" s="11"/>
      <c r="QYI30" s="11"/>
      <c r="QYJ30" s="11"/>
      <c r="QYK30" s="11"/>
      <c r="QYL30" s="11"/>
      <c r="QYM30" s="11"/>
      <c r="QYN30" s="11"/>
      <c r="QYO30" s="11"/>
      <c r="QYP30" s="11"/>
      <c r="QYQ30" s="11"/>
      <c r="QYR30" s="11"/>
      <c r="QYS30" s="11"/>
      <c r="QYT30" s="11"/>
      <c r="QYU30" s="11"/>
      <c r="QYV30" s="11"/>
      <c r="QYW30" s="11"/>
      <c r="QYX30" s="11"/>
      <c r="QYY30" s="11"/>
      <c r="QYZ30" s="11"/>
      <c r="QZA30" s="11"/>
      <c r="QZB30" s="11"/>
      <c r="QZC30" s="11"/>
      <c r="QZD30" s="11"/>
      <c r="QZE30" s="11"/>
      <c r="QZF30" s="11"/>
      <c r="QZG30" s="11"/>
      <c r="QZH30" s="11"/>
      <c r="QZI30" s="11"/>
      <c r="QZJ30" s="11"/>
      <c r="QZK30" s="11"/>
      <c r="QZL30" s="11"/>
      <c r="QZM30" s="11"/>
      <c r="QZN30" s="11"/>
      <c r="QZO30" s="11"/>
      <c r="QZP30" s="11"/>
      <c r="QZQ30" s="11"/>
      <c r="QZR30" s="11"/>
      <c r="QZS30" s="11"/>
      <c r="QZT30" s="11"/>
      <c r="QZU30" s="11"/>
      <c r="QZV30" s="11"/>
      <c r="QZW30" s="11"/>
      <c r="QZX30" s="11"/>
      <c r="QZY30" s="11"/>
      <c r="QZZ30" s="11"/>
      <c r="RAA30" s="11"/>
      <c r="RAB30" s="11"/>
      <c r="RAC30" s="11"/>
      <c r="RAD30" s="11"/>
      <c r="RAE30" s="11"/>
      <c r="RAF30" s="11"/>
      <c r="RAG30" s="11"/>
      <c r="RAH30" s="11"/>
      <c r="RAI30" s="11"/>
      <c r="RAJ30" s="11"/>
      <c r="RAK30" s="11"/>
      <c r="RAL30" s="11"/>
      <c r="RAM30" s="11"/>
      <c r="RAN30" s="11"/>
      <c r="RAO30" s="11"/>
      <c r="RAP30" s="11"/>
      <c r="RAQ30" s="11"/>
      <c r="RAR30" s="11"/>
      <c r="RAS30" s="11"/>
      <c r="RAT30" s="11"/>
      <c r="RAU30" s="11"/>
      <c r="RAV30" s="11"/>
      <c r="RAW30" s="11"/>
      <c r="RAX30" s="11"/>
      <c r="RAY30" s="11"/>
      <c r="RAZ30" s="11"/>
      <c r="RBA30" s="11"/>
      <c r="RBB30" s="11"/>
      <c r="RBC30" s="11"/>
      <c r="RBD30" s="11"/>
      <c r="RBE30" s="11"/>
      <c r="RBF30" s="11"/>
      <c r="RBG30" s="11"/>
      <c r="RBH30" s="11"/>
      <c r="RBI30" s="11"/>
      <c r="RBJ30" s="11"/>
      <c r="RBK30" s="11"/>
      <c r="RBL30" s="11"/>
      <c r="RBM30" s="11"/>
      <c r="RBN30" s="11"/>
      <c r="RBO30" s="11"/>
      <c r="RBP30" s="11"/>
      <c r="RBQ30" s="11"/>
      <c r="RBR30" s="11"/>
      <c r="RBS30" s="11"/>
      <c r="RBT30" s="11"/>
      <c r="RBU30" s="11"/>
      <c r="RBV30" s="11"/>
      <c r="RBW30" s="11"/>
      <c r="RBX30" s="11"/>
      <c r="RBY30" s="11"/>
      <c r="RBZ30" s="11"/>
      <c r="RCA30" s="11"/>
      <c r="RCB30" s="11"/>
      <c r="RCC30" s="11"/>
      <c r="RCD30" s="11"/>
      <c r="RCE30" s="11"/>
      <c r="RCF30" s="11"/>
      <c r="RCG30" s="11"/>
      <c r="RCH30" s="11"/>
      <c r="RCI30" s="11"/>
      <c r="RCJ30" s="11"/>
      <c r="RCK30" s="11"/>
      <c r="RCL30" s="11"/>
      <c r="RCM30" s="11"/>
      <c r="RCN30" s="11"/>
      <c r="RCO30" s="11"/>
      <c r="RCP30" s="11"/>
      <c r="RCQ30" s="11"/>
      <c r="RCR30" s="11"/>
      <c r="RCS30" s="11"/>
      <c r="RCT30" s="11"/>
      <c r="RCU30" s="11"/>
      <c r="RCV30" s="11"/>
      <c r="RCW30" s="11"/>
      <c r="RCX30" s="11"/>
      <c r="RCY30" s="11"/>
      <c r="RCZ30" s="11"/>
      <c r="RDA30" s="11"/>
      <c r="RDB30" s="11"/>
      <c r="RDC30" s="11"/>
      <c r="RDD30" s="11"/>
      <c r="RDE30" s="11"/>
      <c r="RDF30" s="11"/>
      <c r="RDG30" s="11"/>
      <c r="RDH30" s="11"/>
      <c r="RDI30" s="11"/>
      <c r="RDJ30" s="11"/>
      <c r="RDK30" s="11"/>
      <c r="RDL30" s="11"/>
      <c r="RDM30" s="11"/>
      <c r="RDN30" s="11"/>
      <c r="RDO30" s="11"/>
      <c r="RDP30" s="11"/>
      <c r="RDQ30" s="11"/>
      <c r="RDR30" s="11"/>
      <c r="RDS30" s="11"/>
      <c r="RDT30" s="11"/>
      <c r="RDU30" s="11"/>
      <c r="RDV30" s="11"/>
      <c r="RDW30" s="11"/>
      <c r="RDX30" s="11"/>
      <c r="RDY30" s="11"/>
      <c r="RDZ30" s="11"/>
      <c r="REA30" s="11"/>
      <c r="REB30" s="11"/>
      <c r="REC30" s="11"/>
      <c r="RED30" s="11"/>
      <c r="REE30" s="11"/>
      <c r="REF30" s="11"/>
      <c r="REG30" s="11"/>
      <c r="REH30" s="11"/>
      <c r="REI30" s="11"/>
      <c r="REJ30" s="11"/>
      <c r="REK30" s="11"/>
      <c r="REL30" s="11"/>
      <c r="REM30" s="11"/>
      <c r="REN30" s="11"/>
      <c r="REO30" s="11"/>
      <c r="REP30" s="11"/>
      <c r="REQ30" s="11"/>
      <c r="RER30" s="11"/>
      <c r="RES30" s="11"/>
      <c r="RET30" s="11"/>
      <c r="REU30" s="11"/>
      <c r="REV30" s="11"/>
      <c r="REW30" s="11"/>
      <c r="REX30" s="11"/>
      <c r="REY30" s="11"/>
      <c r="REZ30" s="11"/>
      <c r="RFA30" s="11"/>
      <c r="RFB30" s="11"/>
      <c r="RFC30" s="11"/>
      <c r="RFD30" s="11"/>
      <c r="RFE30" s="11"/>
      <c r="RFF30" s="11"/>
      <c r="RFG30" s="11"/>
      <c r="RFH30" s="11"/>
      <c r="RFI30" s="11"/>
      <c r="RFJ30" s="11"/>
      <c r="RFK30" s="11"/>
      <c r="RFL30" s="11"/>
      <c r="RFM30" s="11"/>
      <c r="RFN30" s="11"/>
      <c r="RFO30" s="11"/>
      <c r="RFP30" s="11"/>
      <c r="RFQ30" s="11"/>
      <c r="RFR30" s="11"/>
      <c r="RFS30" s="11"/>
      <c r="RFT30" s="11"/>
      <c r="RFU30" s="11"/>
      <c r="RFV30" s="11"/>
      <c r="RFW30" s="11"/>
      <c r="RFX30" s="11"/>
      <c r="RFY30" s="11"/>
      <c r="RFZ30" s="11"/>
      <c r="RGA30" s="11"/>
      <c r="RGB30" s="11"/>
      <c r="RGC30" s="11"/>
      <c r="RGD30" s="11"/>
      <c r="RGE30" s="11"/>
      <c r="RGF30" s="11"/>
      <c r="RGG30" s="11"/>
      <c r="RGH30" s="11"/>
      <c r="RGI30" s="11"/>
      <c r="RGJ30" s="11"/>
      <c r="RGK30" s="11"/>
      <c r="RGL30" s="11"/>
      <c r="RGM30" s="11"/>
      <c r="RGN30" s="11"/>
      <c r="RGO30" s="11"/>
      <c r="RGP30" s="11"/>
      <c r="RGQ30" s="11"/>
      <c r="RGR30" s="11"/>
      <c r="RGS30" s="11"/>
      <c r="RGT30" s="11"/>
      <c r="RGU30" s="11"/>
      <c r="RGV30" s="11"/>
      <c r="RGW30" s="11"/>
      <c r="RGX30" s="11"/>
      <c r="RGY30" s="11"/>
      <c r="RGZ30" s="11"/>
      <c r="RHA30" s="11"/>
      <c r="RHB30" s="11"/>
      <c r="RHC30" s="11"/>
      <c r="RHD30" s="11"/>
      <c r="RHE30" s="11"/>
      <c r="RHF30" s="11"/>
      <c r="RHG30" s="11"/>
      <c r="RHH30" s="11"/>
      <c r="RHI30" s="11"/>
      <c r="RHJ30" s="11"/>
      <c r="RHK30" s="11"/>
      <c r="RHL30" s="11"/>
      <c r="RHM30" s="11"/>
      <c r="RHN30" s="11"/>
      <c r="RHO30" s="11"/>
      <c r="RHP30" s="11"/>
      <c r="RHQ30" s="11"/>
      <c r="RHR30" s="11"/>
      <c r="RHS30" s="11"/>
      <c r="RHT30" s="11"/>
      <c r="RHU30" s="11"/>
      <c r="RHV30" s="11"/>
      <c r="RHW30" s="11"/>
      <c r="RHX30" s="11"/>
      <c r="RHY30" s="11"/>
      <c r="RHZ30" s="11"/>
      <c r="RIA30" s="11"/>
      <c r="RIB30" s="11"/>
      <c r="RIC30" s="11"/>
      <c r="RID30" s="11"/>
      <c r="RIE30" s="11"/>
      <c r="RIF30" s="11"/>
      <c r="RIG30" s="11"/>
      <c r="RIH30" s="11"/>
      <c r="RII30" s="11"/>
      <c r="RIJ30" s="11"/>
      <c r="RIK30" s="11"/>
      <c r="RIL30" s="11"/>
      <c r="RIM30" s="11"/>
      <c r="RIN30" s="11"/>
      <c r="RIO30" s="11"/>
      <c r="RIP30" s="11"/>
      <c r="RIQ30" s="11"/>
      <c r="RIR30" s="11"/>
      <c r="RIS30" s="11"/>
      <c r="RIT30" s="11"/>
      <c r="RIU30" s="11"/>
      <c r="RIV30" s="11"/>
      <c r="RIW30" s="11"/>
      <c r="RIX30" s="11"/>
      <c r="RIY30" s="11"/>
      <c r="RIZ30" s="11"/>
      <c r="RJA30" s="11"/>
      <c r="RJB30" s="11"/>
      <c r="RJC30" s="11"/>
      <c r="RJD30" s="11"/>
      <c r="RJE30" s="11"/>
      <c r="RJF30" s="11"/>
      <c r="RJG30" s="11"/>
      <c r="RJH30" s="11"/>
      <c r="RJI30" s="11"/>
      <c r="RJJ30" s="11"/>
      <c r="RJK30" s="11"/>
      <c r="RJL30" s="11"/>
      <c r="RJM30" s="11"/>
      <c r="RJN30" s="11"/>
      <c r="RJO30" s="11"/>
      <c r="RJP30" s="11"/>
      <c r="RJQ30" s="11"/>
      <c r="RJR30" s="11"/>
      <c r="RJS30" s="11"/>
      <c r="RJT30" s="11"/>
      <c r="RJU30" s="11"/>
      <c r="RJV30" s="11"/>
      <c r="RJW30" s="11"/>
      <c r="RJX30" s="11"/>
      <c r="RJY30" s="11"/>
      <c r="RJZ30" s="11"/>
      <c r="RKA30" s="11"/>
      <c r="RKB30" s="11"/>
      <c r="RKC30" s="11"/>
      <c r="RKD30" s="11"/>
      <c r="RKE30" s="11"/>
      <c r="RKF30" s="11"/>
      <c r="RKG30" s="11"/>
      <c r="RKH30" s="11"/>
      <c r="RKI30" s="11"/>
      <c r="RKJ30" s="11"/>
      <c r="RKK30" s="11"/>
      <c r="RKL30" s="11"/>
      <c r="RKM30" s="11"/>
      <c r="RKN30" s="11"/>
      <c r="RKO30" s="11"/>
      <c r="RKP30" s="11"/>
      <c r="RKQ30" s="11"/>
      <c r="RKR30" s="11"/>
      <c r="RKS30" s="11"/>
      <c r="RKT30" s="11"/>
      <c r="RKU30" s="11"/>
      <c r="RKV30" s="11"/>
      <c r="RKW30" s="11"/>
      <c r="RKX30" s="11"/>
      <c r="RKY30" s="11"/>
      <c r="RKZ30" s="11"/>
      <c r="RLA30" s="11"/>
      <c r="RLB30" s="11"/>
      <c r="RLC30" s="11"/>
      <c r="RLD30" s="11"/>
      <c r="RLE30" s="11"/>
      <c r="RLF30" s="11"/>
      <c r="RLG30" s="11"/>
      <c r="RLH30" s="11"/>
      <c r="RLI30" s="11"/>
      <c r="RLJ30" s="11"/>
      <c r="RLK30" s="11"/>
      <c r="RLL30" s="11"/>
      <c r="RLM30" s="11"/>
      <c r="RLN30" s="11"/>
      <c r="RLO30" s="11"/>
      <c r="RLP30" s="11"/>
      <c r="RLQ30" s="11"/>
      <c r="RLR30" s="11"/>
      <c r="RLS30" s="11"/>
      <c r="RLT30" s="11"/>
      <c r="RLU30" s="11"/>
      <c r="RLV30" s="11"/>
      <c r="RLW30" s="11"/>
      <c r="RLX30" s="11"/>
      <c r="RLY30" s="11"/>
      <c r="RLZ30" s="11"/>
      <c r="RMA30" s="11"/>
      <c r="RMB30" s="11"/>
      <c r="RMC30" s="11"/>
      <c r="RMD30" s="11"/>
      <c r="RME30" s="11"/>
      <c r="RMF30" s="11"/>
      <c r="RMG30" s="11"/>
      <c r="RMH30" s="11"/>
      <c r="RMI30" s="11"/>
      <c r="RMJ30" s="11"/>
      <c r="RMK30" s="11"/>
      <c r="RML30" s="11"/>
      <c r="RMM30" s="11"/>
      <c r="RMN30" s="11"/>
      <c r="RMO30" s="11"/>
      <c r="RMP30" s="11"/>
      <c r="RMQ30" s="11"/>
      <c r="RMR30" s="11"/>
      <c r="RMS30" s="11"/>
      <c r="RMT30" s="11"/>
      <c r="RMU30" s="11"/>
      <c r="RMV30" s="11"/>
      <c r="RMW30" s="11"/>
      <c r="RMX30" s="11"/>
      <c r="RMY30" s="11"/>
      <c r="RMZ30" s="11"/>
      <c r="RNA30" s="11"/>
      <c r="RNB30" s="11"/>
      <c r="RNC30" s="11"/>
      <c r="RND30" s="11"/>
      <c r="RNE30" s="11"/>
      <c r="RNF30" s="11"/>
      <c r="RNG30" s="11"/>
      <c r="RNH30" s="11"/>
      <c r="RNI30" s="11"/>
      <c r="RNJ30" s="11"/>
      <c r="RNK30" s="11"/>
      <c r="RNL30" s="11"/>
      <c r="RNM30" s="11"/>
      <c r="RNN30" s="11"/>
      <c r="RNO30" s="11"/>
      <c r="RNP30" s="11"/>
      <c r="RNQ30" s="11"/>
      <c r="RNR30" s="11"/>
      <c r="RNS30" s="11"/>
      <c r="RNT30" s="11"/>
      <c r="RNU30" s="11"/>
      <c r="RNV30" s="11"/>
      <c r="RNW30" s="11"/>
      <c r="RNX30" s="11"/>
      <c r="RNY30" s="11"/>
      <c r="RNZ30" s="11"/>
      <c r="ROA30" s="11"/>
      <c r="ROB30" s="11"/>
      <c r="ROC30" s="11"/>
      <c r="ROD30" s="11"/>
      <c r="ROE30" s="11"/>
      <c r="ROF30" s="11"/>
      <c r="ROG30" s="11"/>
      <c r="ROH30" s="11"/>
      <c r="ROI30" s="11"/>
      <c r="ROJ30" s="11"/>
      <c r="ROK30" s="11"/>
      <c r="ROL30" s="11"/>
      <c r="ROM30" s="11"/>
      <c r="RON30" s="11"/>
      <c r="ROO30" s="11"/>
      <c r="ROP30" s="11"/>
      <c r="ROQ30" s="11"/>
      <c r="ROR30" s="11"/>
      <c r="ROS30" s="11"/>
      <c r="ROT30" s="11"/>
      <c r="ROU30" s="11"/>
      <c r="ROV30" s="11"/>
      <c r="ROW30" s="11"/>
      <c r="ROX30" s="11"/>
      <c r="ROY30" s="11"/>
      <c r="ROZ30" s="11"/>
      <c r="RPA30" s="11"/>
      <c r="RPB30" s="11"/>
      <c r="RPC30" s="11"/>
      <c r="RPD30" s="11"/>
      <c r="RPE30" s="11"/>
      <c r="RPF30" s="11"/>
      <c r="RPG30" s="11"/>
      <c r="RPH30" s="11"/>
      <c r="RPI30" s="11"/>
      <c r="RPJ30" s="11"/>
      <c r="RPK30" s="11"/>
      <c r="RPL30" s="11"/>
      <c r="RPM30" s="11"/>
      <c r="RPN30" s="11"/>
      <c r="RPO30" s="11"/>
      <c r="RPP30" s="11"/>
      <c r="RPQ30" s="11"/>
      <c r="RPR30" s="11"/>
      <c r="RPS30" s="11"/>
      <c r="RPT30" s="11"/>
      <c r="RPU30" s="11"/>
      <c r="RPV30" s="11"/>
      <c r="RPW30" s="11"/>
      <c r="RPX30" s="11"/>
      <c r="RPY30" s="11"/>
      <c r="RPZ30" s="11"/>
      <c r="RQA30" s="11"/>
      <c r="RQB30" s="11"/>
      <c r="RQC30" s="11"/>
      <c r="RQD30" s="11"/>
      <c r="RQE30" s="11"/>
      <c r="RQF30" s="11"/>
      <c r="RQG30" s="11"/>
      <c r="RQH30" s="11"/>
      <c r="RQI30" s="11"/>
      <c r="RQJ30" s="11"/>
      <c r="RQK30" s="11"/>
      <c r="RQL30" s="11"/>
      <c r="RQM30" s="11"/>
      <c r="RQN30" s="11"/>
      <c r="RQO30" s="11"/>
      <c r="RQP30" s="11"/>
      <c r="RQQ30" s="11"/>
      <c r="RQR30" s="11"/>
      <c r="RQS30" s="11"/>
      <c r="RQT30" s="11"/>
      <c r="RQU30" s="11"/>
      <c r="RQV30" s="11"/>
      <c r="RQW30" s="11"/>
      <c r="RQX30" s="11"/>
      <c r="RQY30" s="11"/>
      <c r="RQZ30" s="11"/>
      <c r="RRA30" s="11"/>
      <c r="RRB30" s="11"/>
      <c r="RRC30" s="11"/>
      <c r="RRD30" s="11"/>
      <c r="RRE30" s="11"/>
      <c r="RRF30" s="11"/>
      <c r="RRG30" s="11"/>
      <c r="RRH30" s="11"/>
      <c r="RRI30" s="11"/>
      <c r="RRJ30" s="11"/>
      <c r="RRK30" s="11"/>
      <c r="RRL30" s="11"/>
      <c r="RRM30" s="11"/>
      <c r="RRN30" s="11"/>
      <c r="RRO30" s="11"/>
      <c r="RRP30" s="11"/>
      <c r="RRQ30" s="11"/>
      <c r="RRR30" s="11"/>
      <c r="RRS30" s="11"/>
      <c r="RRT30" s="11"/>
      <c r="RRU30" s="11"/>
      <c r="RRV30" s="11"/>
      <c r="RRW30" s="11"/>
      <c r="RRX30" s="11"/>
      <c r="RRY30" s="11"/>
      <c r="RRZ30" s="11"/>
      <c r="RSA30" s="11"/>
      <c r="RSB30" s="11"/>
      <c r="RSC30" s="11"/>
      <c r="RSD30" s="11"/>
      <c r="RSE30" s="11"/>
      <c r="RSF30" s="11"/>
      <c r="RSG30" s="11"/>
      <c r="RSH30" s="11"/>
      <c r="RSI30" s="11"/>
      <c r="RSJ30" s="11"/>
      <c r="RSK30" s="11"/>
      <c r="RSL30" s="11"/>
      <c r="RSM30" s="11"/>
      <c r="RSN30" s="11"/>
      <c r="RSO30" s="11"/>
      <c r="RSP30" s="11"/>
      <c r="RSQ30" s="11"/>
      <c r="RSR30" s="11"/>
      <c r="RSS30" s="11"/>
      <c r="RST30" s="11"/>
      <c r="RSU30" s="11"/>
      <c r="RSV30" s="11"/>
      <c r="RSW30" s="11"/>
      <c r="RSX30" s="11"/>
      <c r="RSY30" s="11"/>
      <c r="RSZ30" s="11"/>
      <c r="RTA30" s="11"/>
      <c r="RTB30" s="11"/>
      <c r="RTC30" s="11"/>
      <c r="RTD30" s="11"/>
      <c r="RTE30" s="11"/>
      <c r="RTF30" s="11"/>
      <c r="RTG30" s="11"/>
      <c r="RTH30" s="11"/>
      <c r="RTI30" s="11"/>
      <c r="RTJ30" s="11"/>
      <c r="RTK30" s="11"/>
      <c r="RTL30" s="11"/>
      <c r="RTM30" s="11"/>
      <c r="RTN30" s="11"/>
      <c r="RTO30" s="11"/>
      <c r="RTP30" s="11"/>
      <c r="RTQ30" s="11"/>
      <c r="RTR30" s="11"/>
      <c r="RTS30" s="11"/>
      <c r="RTT30" s="11"/>
      <c r="RTU30" s="11"/>
      <c r="RTV30" s="11"/>
      <c r="RTW30" s="11"/>
      <c r="RTX30" s="11"/>
      <c r="RTY30" s="11"/>
      <c r="RTZ30" s="11"/>
      <c r="RUA30" s="11"/>
      <c r="RUB30" s="11"/>
      <c r="RUC30" s="11"/>
      <c r="RUD30" s="11"/>
      <c r="RUE30" s="11"/>
      <c r="RUF30" s="11"/>
      <c r="RUG30" s="11"/>
      <c r="RUH30" s="11"/>
      <c r="RUI30" s="11"/>
      <c r="RUJ30" s="11"/>
      <c r="RUK30" s="11"/>
      <c r="RUL30" s="11"/>
      <c r="RUM30" s="11"/>
      <c r="RUN30" s="11"/>
      <c r="RUO30" s="11"/>
      <c r="RUP30" s="11"/>
      <c r="RUQ30" s="11"/>
      <c r="RUR30" s="11"/>
      <c r="RUS30" s="11"/>
      <c r="RUT30" s="11"/>
      <c r="RUU30" s="11"/>
      <c r="RUV30" s="11"/>
      <c r="RUW30" s="11"/>
      <c r="RUX30" s="11"/>
      <c r="RUY30" s="11"/>
      <c r="RUZ30" s="11"/>
      <c r="RVA30" s="11"/>
      <c r="RVB30" s="11"/>
      <c r="RVC30" s="11"/>
      <c r="RVD30" s="11"/>
      <c r="RVE30" s="11"/>
      <c r="RVF30" s="11"/>
      <c r="RVG30" s="11"/>
      <c r="RVH30" s="11"/>
      <c r="RVI30" s="11"/>
      <c r="RVJ30" s="11"/>
      <c r="RVK30" s="11"/>
      <c r="RVL30" s="11"/>
      <c r="RVM30" s="11"/>
      <c r="RVN30" s="11"/>
      <c r="RVO30" s="11"/>
      <c r="RVP30" s="11"/>
      <c r="RVQ30" s="11"/>
      <c r="RVR30" s="11"/>
      <c r="RVS30" s="11"/>
      <c r="RVT30" s="11"/>
      <c r="RVU30" s="11"/>
      <c r="RVV30" s="11"/>
      <c r="RVW30" s="11"/>
      <c r="RVX30" s="11"/>
      <c r="RVY30" s="11"/>
      <c r="RVZ30" s="11"/>
      <c r="RWA30" s="11"/>
      <c r="RWB30" s="11"/>
      <c r="RWC30" s="11"/>
      <c r="RWD30" s="11"/>
      <c r="RWE30" s="11"/>
      <c r="RWF30" s="11"/>
      <c r="RWG30" s="11"/>
      <c r="RWH30" s="11"/>
      <c r="RWI30" s="11"/>
      <c r="RWJ30" s="11"/>
      <c r="RWK30" s="11"/>
      <c r="RWL30" s="11"/>
      <c r="RWM30" s="11"/>
      <c r="RWN30" s="11"/>
      <c r="RWO30" s="11"/>
      <c r="RWP30" s="11"/>
      <c r="RWQ30" s="11"/>
      <c r="RWR30" s="11"/>
      <c r="RWS30" s="11"/>
      <c r="RWT30" s="11"/>
      <c r="RWU30" s="11"/>
      <c r="RWV30" s="11"/>
      <c r="RWW30" s="11"/>
      <c r="RWX30" s="11"/>
      <c r="RWY30" s="11"/>
      <c r="RWZ30" s="11"/>
      <c r="RXA30" s="11"/>
      <c r="RXB30" s="11"/>
      <c r="RXC30" s="11"/>
      <c r="RXD30" s="11"/>
      <c r="RXE30" s="11"/>
      <c r="RXF30" s="11"/>
      <c r="RXG30" s="11"/>
      <c r="RXH30" s="11"/>
      <c r="RXI30" s="11"/>
      <c r="RXJ30" s="11"/>
      <c r="RXK30" s="11"/>
      <c r="RXL30" s="11"/>
      <c r="RXM30" s="11"/>
      <c r="RXN30" s="11"/>
      <c r="RXO30" s="11"/>
      <c r="RXP30" s="11"/>
      <c r="RXQ30" s="11"/>
      <c r="RXR30" s="11"/>
      <c r="RXS30" s="11"/>
      <c r="RXT30" s="11"/>
      <c r="RXU30" s="11"/>
      <c r="RXV30" s="11"/>
      <c r="RXW30" s="11"/>
      <c r="RXX30" s="11"/>
      <c r="RXY30" s="11"/>
      <c r="RXZ30" s="11"/>
      <c r="RYA30" s="11"/>
      <c r="RYB30" s="11"/>
      <c r="RYC30" s="11"/>
      <c r="RYD30" s="11"/>
      <c r="RYE30" s="11"/>
      <c r="RYF30" s="11"/>
      <c r="RYG30" s="11"/>
      <c r="RYH30" s="11"/>
      <c r="RYI30" s="11"/>
      <c r="RYJ30" s="11"/>
      <c r="RYK30" s="11"/>
      <c r="RYL30" s="11"/>
      <c r="RYM30" s="11"/>
      <c r="RYN30" s="11"/>
      <c r="RYO30" s="11"/>
      <c r="RYP30" s="11"/>
      <c r="RYQ30" s="11"/>
      <c r="RYR30" s="11"/>
      <c r="RYS30" s="11"/>
      <c r="RYT30" s="11"/>
      <c r="RYU30" s="11"/>
      <c r="RYV30" s="11"/>
      <c r="RYW30" s="11"/>
      <c r="RYX30" s="11"/>
      <c r="RYY30" s="11"/>
      <c r="RYZ30" s="11"/>
      <c r="RZA30" s="11"/>
      <c r="RZB30" s="11"/>
      <c r="RZC30" s="11"/>
      <c r="RZD30" s="11"/>
      <c r="RZE30" s="11"/>
      <c r="RZF30" s="11"/>
      <c r="RZG30" s="11"/>
      <c r="RZH30" s="11"/>
      <c r="RZI30" s="11"/>
      <c r="RZJ30" s="11"/>
      <c r="RZK30" s="11"/>
      <c r="RZL30" s="11"/>
      <c r="RZM30" s="11"/>
      <c r="RZN30" s="11"/>
      <c r="RZO30" s="11"/>
      <c r="RZP30" s="11"/>
      <c r="RZQ30" s="11"/>
      <c r="RZR30" s="11"/>
      <c r="RZS30" s="11"/>
      <c r="RZT30" s="11"/>
      <c r="RZU30" s="11"/>
      <c r="RZV30" s="11"/>
      <c r="RZW30" s="11"/>
      <c r="RZX30" s="11"/>
      <c r="RZY30" s="11"/>
      <c r="RZZ30" s="11"/>
      <c r="SAA30" s="11"/>
      <c r="SAB30" s="11"/>
      <c r="SAC30" s="11"/>
      <c r="SAD30" s="11"/>
      <c r="SAE30" s="11"/>
      <c r="SAF30" s="11"/>
      <c r="SAG30" s="11"/>
      <c r="SAH30" s="11"/>
      <c r="SAI30" s="11"/>
      <c r="SAJ30" s="11"/>
      <c r="SAK30" s="11"/>
      <c r="SAL30" s="11"/>
      <c r="SAM30" s="11"/>
      <c r="SAN30" s="11"/>
      <c r="SAO30" s="11"/>
      <c r="SAP30" s="11"/>
      <c r="SAQ30" s="11"/>
      <c r="SAR30" s="11"/>
      <c r="SAS30" s="11"/>
      <c r="SAT30" s="11"/>
      <c r="SAU30" s="11"/>
      <c r="SAV30" s="11"/>
      <c r="SAW30" s="11"/>
      <c r="SAX30" s="11"/>
      <c r="SAY30" s="11"/>
      <c r="SAZ30" s="11"/>
      <c r="SBA30" s="11"/>
      <c r="SBB30" s="11"/>
      <c r="SBC30" s="11"/>
      <c r="SBD30" s="11"/>
      <c r="SBE30" s="11"/>
      <c r="SBF30" s="11"/>
      <c r="SBG30" s="11"/>
      <c r="SBH30" s="11"/>
      <c r="SBI30" s="11"/>
      <c r="SBJ30" s="11"/>
      <c r="SBK30" s="11"/>
      <c r="SBL30" s="11"/>
      <c r="SBM30" s="11"/>
      <c r="SBN30" s="11"/>
      <c r="SBO30" s="11"/>
      <c r="SBP30" s="11"/>
      <c r="SBQ30" s="11"/>
      <c r="SBR30" s="11"/>
      <c r="SBS30" s="11"/>
      <c r="SBT30" s="11"/>
      <c r="SBU30" s="11"/>
      <c r="SBV30" s="11"/>
      <c r="SBW30" s="11"/>
      <c r="SBX30" s="11"/>
      <c r="SBY30" s="11"/>
      <c r="SBZ30" s="11"/>
      <c r="SCA30" s="11"/>
      <c r="SCB30" s="11"/>
      <c r="SCC30" s="11"/>
      <c r="SCD30" s="11"/>
      <c r="SCE30" s="11"/>
      <c r="SCF30" s="11"/>
      <c r="SCG30" s="11"/>
      <c r="SCH30" s="11"/>
      <c r="SCI30" s="11"/>
      <c r="SCJ30" s="11"/>
      <c r="SCK30" s="11"/>
      <c r="SCL30" s="11"/>
      <c r="SCM30" s="11"/>
      <c r="SCN30" s="11"/>
      <c r="SCO30" s="11"/>
      <c r="SCP30" s="11"/>
      <c r="SCQ30" s="11"/>
      <c r="SCR30" s="11"/>
      <c r="SCS30" s="11"/>
      <c r="SCT30" s="11"/>
      <c r="SCU30" s="11"/>
      <c r="SCV30" s="11"/>
      <c r="SCW30" s="11"/>
      <c r="SCX30" s="11"/>
      <c r="SCY30" s="11"/>
      <c r="SCZ30" s="11"/>
      <c r="SDA30" s="11"/>
      <c r="SDB30" s="11"/>
      <c r="SDC30" s="11"/>
      <c r="SDD30" s="11"/>
      <c r="SDE30" s="11"/>
      <c r="SDF30" s="11"/>
      <c r="SDG30" s="11"/>
      <c r="SDH30" s="11"/>
      <c r="SDI30" s="11"/>
      <c r="SDJ30" s="11"/>
      <c r="SDK30" s="11"/>
      <c r="SDL30" s="11"/>
      <c r="SDM30" s="11"/>
      <c r="SDN30" s="11"/>
      <c r="SDO30" s="11"/>
      <c r="SDP30" s="11"/>
      <c r="SDQ30" s="11"/>
      <c r="SDR30" s="11"/>
      <c r="SDS30" s="11"/>
      <c r="SDT30" s="11"/>
      <c r="SDU30" s="11"/>
      <c r="SDV30" s="11"/>
      <c r="SDW30" s="11"/>
      <c r="SDX30" s="11"/>
      <c r="SDY30" s="11"/>
      <c r="SDZ30" s="11"/>
      <c r="SEA30" s="11"/>
      <c r="SEB30" s="11"/>
      <c r="SEC30" s="11"/>
      <c r="SED30" s="11"/>
      <c r="SEE30" s="11"/>
      <c r="SEF30" s="11"/>
      <c r="SEG30" s="11"/>
      <c r="SEH30" s="11"/>
      <c r="SEI30" s="11"/>
      <c r="SEJ30" s="11"/>
      <c r="SEK30" s="11"/>
      <c r="SEL30" s="11"/>
      <c r="SEM30" s="11"/>
      <c r="SEN30" s="11"/>
      <c r="SEO30" s="11"/>
      <c r="SEP30" s="11"/>
      <c r="SEQ30" s="11"/>
      <c r="SER30" s="11"/>
      <c r="SES30" s="11"/>
      <c r="SET30" s="11"/>
      <c r="SEU30" s="11"/>
      <c r="SEV30" s="11"/>
      <c r="SEW30" s="11"/>
      <c r="SEX30" s="11"/>
      <c r="SEY30" s="11"/>
      <c r="SEZ30" s="11"/>
      <c r="SFA30" s="11"/>
      <c r="SFB30" s="11"/>
      <c r="SFC30" s="11"/>
      <c r="SFD30" s="11"/>
      <c r="SFE30" s="11"/>
      <c r="SFF30" s="11"/>
      <c r="SFG30" s="11"/>
      <c r="SFH30" s="11"/>
      <c r="SFI30" s="11"/>
      <c r="SFJ30" s="11"/>
      <c r="SFK30" s="11"/>
      <c r="SFL30" s="11"/>
      <c r="SFM30" s="11"/>
      <c r="SFN30" s="11"/>
      <c r="SFO30" s="11"/>
      <c r="SFP30" s="11"/>
      <c r="SFQ30" s="11"/>
      <c r="SFR30" s="11"/>
      <c r="SFS30" s="11"/>
      <c r="SFT30" s="11"/>
      <c r="SFU30" s="11"/>
      <c r="SFV30" s="11"/>
      <c r="SFW30" s="11"/>
      <c r="SFX30" s="11"/>
      <c r="SFY30" s="11"/>
      <c r="SFZ30" s="11"/>
      <c r="SGA30" s="11"/>
      <c r="SGB30" s="11"/>
      <c r="SGC30" s="11"/>
      <c r="SGD30" s="11"/>
      <c r="SGE30" s="11"/>
      <c r="SGF30" s="11"/>
      <c r="SGG30" s="11"/>
      <c r="SGH30" s="11"/>
      <c r="SGI30" s="11"/>
      <c r="SGJ30" s="11"/>
      <c r="SGK30" s="11"/>
      <c r="SGL30" s="11"/>
      <c r="SGM30" s="11"/>
      <c r="SGN30" s="11"/>
      <c r="SGO30" s="11"/>
      <c r="SGP30" s="11"/>
      <c r="SGQ30" s="11"/>
      <c r="SGR30" s="11"/>
      <c r="SGS30" s="11"/>
      <c r="SGT30" s="11"/>
      <c r="SGU30" s="11"/>
      <c r="SGV30" s="11"/>
      <c r="SGW30" s="11"/>
      <c r="SGX30" s="11"/>
      <c r="SGY30" s="11"/>
      <c r="SGZ30" s="11"/>
      <c r="SHA30" s="11"/>
      <c r="SHB30" s="11"/>
      <c r="SHC30" s="11"/>
      <c r="SHD30" s="11"/>
      <c r="SHE30" s="11"/>
      <c r="SHF30" s="11"/>
      <c r="SHG30" s="11"/>
      <c r="SHH30" s="11"/>
      <c r="SHI30" s="11"/>
      <c r="SHJ30" s="11"/>
      <c r="SHK30" s="11"/>
      <c r="SHL30" s="11"/>
      <c r="SHM30" s="11"/>
      <c r="SHN30" s="11"/>
      <c r="SHO30" s="11"/>
      <c r="SHP30" s="11"/>
      <c r="SHQ30" s="11"/>
      <c r="SHR30" s="11"/>
      <c r="SHS30" s="11"/>
      <c r="SHT30" s="11"/>
      <c r="SHU30" s="11"/>
      <c r="SHV30" s="11"/>
      <c r="SHW30" s="11"/>
      <c r="SHX30" s="11"/>
      <c r="SHY30" s="11"/>
      <c r="SHZ30" s="11"/>
      <c r="SIA30" s="11"/>
      <c r="SIB30" s="11"/>
      <c r="SIC30" s="11"/>
      <c r="SID30" s="11"/>
      <c r="SIE30" s="11"/>
      <c r="SIF30" s="11"/>
      <c r="SIG30" s="11"/>
      <c r="SIH30" s="11"/>
      <c r="SII30" s="11"/>
      <c r="SIJ30" s="11"/>
      <c r="SIK30" s="11"/>
      <c r="SIL30" s="11"/>
      <c r="SIM30" s="11"/>
      <c r="SIN30" s="11"/>
      <c r="SIO30" s="11"/>
      <c r="SIP30" s="11"/>
      <c r="SIQ30" s="11"/>
      <c r="SIR30" s="11"/>
      <c r="SIS30" s="11"/>
      <c r="SIT30" s="11"/>
      <c r="SIU30" s="11"/>
      <c r="SIV30" s="11"/>
      <c r="SIW30" s="11"/>
      <c r="SIX30" s="11"/>
      <c r="SIY30" s="11"/>
      <c r="SIZ30" s="11"/>
      <c r="SJA30" s="11"/>
      <c r="SJB30" s="11"/>
      <c r="SJC30" s="11"/>
      <c r="SJD30" s="11"/>
      <c r="SJE30" s="11"/>
      <c r="SJF30" s="11"/>
      <c r="SJG30" s="11"/>
      <c r="SJH30" s="11"/>
      <c r="SJI30" s="11"/>
      <c r="SJJ30" s="11"/>
      <c r="SJK30" s="11"/>
      <c r="SJL30" s="11"/>
      <c r="SJM30" s="11"/>
      <c r="SJN30" s="11"/>
      <c r="SJO30" s="11"/>
      <c r="SJP30" s="11"/>
      <c r="SJQ30" s="11"/>
      <c r="SJR30" s="11"/>
      <c r="SJS30" s="11"/>
      <c r="SJT30" s="11"/>
      <c r="SJU30" s="11"/>
      <c r="SJV30" s="11"/>
      <c r="SJW30" s="11"/>
      <c r="SJX30" s="11"/>
      <c r="SJY30" s="11"/>
      <c r="SJZ30" s="11"/>
      <c r="SKA30" s="11"/>
      <c r="SKB30" s="11"/>
      <c r="SKC30" s="11"/>
      <c r="SKD30" s="11"/>
      <c r="SKE30" s="11"/>
      <c r="SKF30" s="11"/>
      <c r="SKG30" s="11"/>
      <c r="SKH30" s="11"/>
      <c r="SKI30" s="11"/>
      <c r="SKJ30" s="11"/>
      <c r="SKK30" s="11"/>
      <c r="SKL30" s="11"/>
      <c r="SKM30" s="11"/>
      <c r="SKN30" s="11"/>
      <c r="SKO30" s="11"/>
      <c r="SKP30" s="11"/>
      <c r="SKQ30" s="11"/>
      <c r="SKR30" s="11"/>
      <c r="SKS30" s="11"/>
      <c r="SKT30" s="11"/>
      <c r="SKU30" s="11"/>
      <c r="SKV30" s="11"/>
      <c r="SKW30" s="11"/>
      <c r="SKX30" s="11"/>
      <c r="SKY30" s="11"/>
      <c r="SKZ30" s="11"/>
      <c r="SLA30" s="11"/>
      <c r="SLB30" s="11"/>
      <c r="SLC30" s="11"/>
      <c r="SLD30" s="11"/>
      <c r="SLE30" s="11"/>
      <c r="SLF30" s="11"/>
      <c r="SLG30" s="11"/>
      <c r="SLH30" s="11"/>
      <c r="SLI30" s="11"/>
      <c r="SLJ30" s="11"/>
      <c r="SLK30" s="11"/>
      <c r="SLL30" s="11"/>
      <c r="SLM30" s="11"/>
      <c r="SLN30" s="11"/>
      <c r="SLO30" s="11"/>
      <c r="SLP30" s="11"/>
      <c r="SLQ30" s="11"/>
      <c r="SLR30" s="11"/>
      <c r="SLS30" s="11"/>
      <c r="SLT30" s="11"/>
      <c r="SLU30" s="11"/>
      <c r="SLV30" s="11"/>
      <c r="SLW30" s="11"/>
      <c r="SLX30" s="11"/>
      <c r="SLY30" s="11"/>
      <c r="SLZ30" s="11"/>
      <c r="SMA30" s="11"/>
      <c r="SMB30" s="11"/>
      <c r="SMC30" s="11"/>
      <c r="SMD30" s="11"/>
      <c r="SME30" s="11"/>
      <c r="SMF30" s="11"/>
      <c r="SMG30" s="11"/>
      <c r="SMH30" s="11"/>
      <c r="SMI30" s="11"/>
      <c r="SMJ30" s="11"/>
      <c r="SMK30" s="11"/>
      <c r="SML30" s="11"/>
      <c r="SMM30" s="11"/>
      <c r="SMN30" s="11"/>
      <c r="SMO30" s="11"/>
      <c r="SMP30" s="11"/>
      <c r="SMQ30" s="11"/>
      <c r="SMR30" s="11"/>
      <c r="SMS30" s="11"/>
      <c r="SMT30" s="11"/>
      <c r="SMU30" s="11"/>
      <c r="SMV30" s="11"/>
      <c r="SMW30" s="11"/>
      <c r="SMX30" s="11"/>
      <c r="SMY30" s="11"/>
      <c r="SMZ30" s="11"/>
      <c r="SNA30" s="11"/>
      <c r="SNB30" s="11"/>
      <c r="SNC30" s="11"/>
      <c r="SND30" s="11"/>
      <c r="SNE30" s="11"/>
      <c r="SNF30" s="11"/>
      <c r="SNG30" s="11"/>
      <c r="SNH30" s="11"/>
      <c r="SNI30" s="11"/>
      <c r="SNJ30" s="11"/>
      <c r="SNK30" s="11"/>
      <c r="SNL30" s="11"/>
      <c r="SNM30" s="11"/>
      <c r="SNN30" s="11"/>
      <c r="SNO30" s="11"/>
      <c r="SNP30" s="11"/>
      <c r="SNQ30" s="11"/>
      <c r="SNR30" s="11"/>
      <c r="SNS30" s="11"/>
      <c r="SNT30" s="11"/>
      <c r="SNU30" s="11"/>
      <c r="SNV30" s="11"/>
      <c r="SNW30" s="11"/>
      <c r="SNX30" s="11"/>
      <c r="SNY30" s="11"/>
      <c r="SNZ30" s="11"/>
      <c r="SOA30" s="11"/>
      <c r="SOB30" s="11"/>
      <c r="SOC30" s="11"/>
      <c r="SOD30" s="11"/>
      <c r="SOE30" s="11"/>
      <c r="SOF30" s="11"/>
      <c r="SOG30" s="11"/>
      <c r="SOH30" s="11"/>
      <c r="SOI30" s="11"/>
      <c r="SOJ30" s="11"/>
      <c r="SOK30" s="11"/>
      <c r="SOL30" s="11"/>
      <c r="SOM30" s="11"/>
      <c r="SON30" s="11"/>
      <c r="SOO30" s="11"/>
      <c r="SOP30" s="11"/>
      <c r="SOQ30" s="11"/>
      <c r="SOR30" s="11"/>
      <c r="SOS30" s="11"/>
      <c r="SOT30" s="11"/>
      <c r="SOU30" s="11"/>
      <c r="SOV30" s="11"/>
      <c r="SOW30" s="11"/>
      <c r="SOX30" s="11"/>
      <c r="SOY30" s="11"/>
      <c r="SOZ30" s="11"/>
      <c r="SPA30" s="11"/>
      <c r="SPB30" s="11"/>
      <c r="SPC30" s="11"/>
      <c r="SPD30" s="11"/>
      <c r="SPE30" s="11"/>
      <c r="SPF30" s="11"/>
      <c r="SPG30" s="11"/>
      <c r="SPH30" s="11"/>
      <c r="SPI30" s="11"/>
      <c r="SPJ30" s="11"/>
      <c r="SPK30" s="11"/>
      <c r="SPL30" s="11"/>
      <c r="SPM30" s="11"/>
      <c r="SPN30" s="11"/>
      <c r="SPO30" s="11"/>
      <c r="SPP30" s="11"/>
      <c r="SPQ30" s="11"/>
      <c r="SPR30" s="11"/>
      <c r="SPS30" s="11"/>
      <c r="SPT30" s="11"/>
      <c r="SPU30" s="11"/>
      <c r="SPV30" s="11"/>
      <c r="SPW30" s="11"/>
      <c r="SPX30" s="11"/>
      <c r="SPY30" s="11"/>
      <c r="SPZ30" s="11"/>
      <c r="SQA30" s="11"/>
      <c r="SQB30" s="11"/>
      <c r="SQC30" s="11"/>
      <c r="SQD30" s="11"/>
      <c r="SQE30" s="11"/>
      <c r="SQF30" s="11"/>
      <c r="SQG30" s="11"/>
      <c r="SQH30" s="11"/>
      <c r="SQI30" s="11"/>
      <c r="SQJ30" s="11"/>
      <c r="SQK30" s="11"/>
      <c r="SQL30" s="11"/>
      <c r="SQM30" s="11"/>
      <c r="SQN30" s="11"/>
      <c r="SQO30" s="11"/>
      <c r="SQP30" s="11"/>
      <c r="SQQ30" s="11"/>
      <c r="SQR30" s="11"/>
      <c r="SQS30" s="11"/>
      <c r="SQT30" s="11"/>
      <c r="SQU30" s="11"/>
      <c r="SQV30" s="11"/>
      <c r="SQW30" s="11"/>
      <c r="SQX30" s="11"/>
      <c r="SQY30" s="11"/>
      <c r="SQZ30" s="11"/>
      <c r="SRA30" s="11"/>
      <c r="SRB30" s="11"/>
      <c r="SRC30" s="11"/>
      <c r="SRD30" s="11"/>
      <c r="SRE30" s="11"/>
      <c r="SRF30" s="11"/>
      <c r="SRG30" s="11"/>
      <c r="SRH30" s="11"/>
      <c r="SRI30" s="11"/>
      <c r="SRJ30" s="11"/>
      <c r="SRK30" s="11"/>
      <c r="SRL30" s="11"/>
      <c r="SRM30" s="11"/>
      <c r="SRN30" s="11"/>
      <c r="SRO30" s="11"/>
      <c r="SRP30" s="11"/>
      <c r="SRQ30" s="11"/>
      <c r="SRR30" s="11"/>
      <c r="SRS30" s="11"/>
      <c r="SRT30" s="11"/>
      <c r="SRU30" s="11"/>
      <c r="SRV30" s="11"/>
      <c r="SRW30" s="11"/>
      <c r="SRX30" s="11"/>
      <c r="SRY30" s="11"/>
      <c r="SRZ30" s="11"/>
      <c r="SSA30" s="11"/>
      <c r="SSB30" s="11"/>
      <c r="SSC30" s="11"/>
      <c r="SSD30" s="11"/>
      <c r="SSE30" s="11"/>
      <c r="SSF30" s="11"/>
      <c r="SSG30" s="11"/>
      <c r="SSH30" s="11"/>
      <c r="SSI30" s="11"/>
      <c r="SSJ30" s="11"/>
      <c r="SSK30" s="11"/>
      <c r="SSL30" s="11"/>
      <c r="SSM30" s="11"/>
      <c r="SSN30" s="11"/>
      <c r="SSO30" s="11"/>
      <c r="SSP30" s="11"/>
      <c r="SSQ30" s="11"/>
      <c r="SSR30" s="11"/>
      <c r="SSS30" s="11"/>
      <c r="SST30" s="11"/>
      <c r="SSU30" s="11"/>
      <c r="SSV30" s="11"/>
      <c r="SSW30" s="11"/>
      <c r="SSX30" s="11"/>
      <c r="SSY30" s="11"/>
      <c r="SSZ30" s="11"/>
      <c r="STA30" s="11"/>
      <c r="STB30" s="11"/>
      <c r="STC30" s="11"/>
      <c r="STD30" s="11"/>
      <c r="STE30" s="11"/>
      <c r="STF30" s="11"/>
      <c r="STG30" s="11"/>
      <c r="STH30" s="11"/>
      <c r="STI30" s="11"/>
      <c r="STJ30" s="11"/>
      <c r="STK30" s="11"/>
      <c r="STL30" s="11"/>
      <c r="STM30" s="11"/>
      <c r="STN30" s="11"/>
      <c r="STO30" s="11"/>
      <c r="STP30" s="11"/>
      <c r="STQ30" s="11"/>
      <c r="STR30" s="11"/>
      <c r="STS30" s="11"/>
      <c r="STT30" s="11"/>
      <c r="STU30" s="11"/>
      <c r="STV30" s="11"/>
      <c r="STW30" s="11"/>
      <c r="STX30" s="11"/>
      <c r="STY30" s="11"/>
      <c r="STZ30" s="11"/>
      <c r="SUA30" s="11"/>
      <c r="SUB30" s="11"/>
      <c r="SUC30" s="11"/>
      <c r="SUD30" s="11"/>
      <c r="SUE30" s="11"/>
      <c r="SUF30" s="11"/>
      <c r="SUG30" s="11"/>
      <c r="SUH30" s="11"/>
      <c r="SUI30" s="11"/>
      <c r="SUJ30" s="11"/>
      <c r="SUK30" s="11"/>
      <c r="SUL30" s="11"/>
      <c r="SUM30" s="11"/>
      <c r="SUN30" s="11"/>
      <c r="SUO30" s="11"/>
      <c r="SUP30" s="11"/>
      <c r="SUQ30" s="11"/>
      <c r="SUR30" s="11"/>
      <c r="SUS30" s="11"/>
      <c r="SUT30" s="11"/>
      <c r="SUU30" s="11"/>
      <c r="SUV30" s="11"/>
      <c r="SUW30" s="11"/>
      <c r="SUX30" s="11"/>
      <c r="SUY30" s="11"/>
      <c r="SUZ30" s="11"/>
      <c r="SVA30" s="11"/>
      <c r="SVB30" s="11"/>
      <c r="SVC30" s="11"/>
      <c r="SVD30" s="11"/>
      <c r="SVE30" s="11"/>
      <c r="SVF30" s="11"/>
      <c r="SVG30" s="11"/>
      <c r="SVH30" s="11"/>
      <c r="SVI30" s="11"/>
      <c r="SVJ30" s="11"/>
      <c r="SVK30" s="11"/>
      <c r="SVL30" s="11"/>
      <c r="SVM30" s="11"/>
      <c r="SVN30" s="11"/>
      <c r="SVO30" s="11"/>
      <c r="SVP30" s="11"/>
      <c r="SVQ30" s="11"/>
      <c r="SVR30" s="11"/>
      <c r="SVS30" s="11"/>
      <c r="SVT30" s="11"/>
      <c r="SVU30" s="11"/>
      <c r="SVV30" s="11"/>
      <c r="SVW30" s="11"/>
      <c r="SVX30" s="11"/>
      <c r="SVY30" s="11"/>
      <c r="SVZ30" s="11"/>
      <c r="SWA30" s="11"/>
      <c r="SWB30" s="11"/>
      <c r="SWC30" s="11"/>
      <c r="SWD30" s="11"/>
      <c r="SWE30" s="11"/>
      <c r="SWF30" s="11"/>
      <c r="SWG30" s="11"/>
      <c r="SWH30" s="11"/>
      <c r="SWI30" s="11"/>
      <c r="SWJ30" s="11"/>
      <c r="SWK30" s="11"/>
      <c r="SWL30" s="11"/>
      <c r="SWM30" s="11"/>
      <c r="SWN30" s="11"/>
      <c r="SWO30" s="11"/>
      <c r="SWP30" s="11"/>
      <c r="SWQ30" s="11"/>
      <c r="SWR30" s="11"/>
      <c r="SWS30" s="11"/>
      <c r="SWT30" s="11"/>
      <c r="SWU30" s="11"/>
      <c r="SWV30" s="11"/>
      <c r="SWW30" s="11"/>
      <c r="SWX30" s="11"/>
      <c r="SWY30" s="11"/>
      <c r="SWZ30" s="11"/>
      <c r="SXA30" s="11"/>
      <c r="SXB30" s="11"/>
      <c r="SXC30" s="11"/>
      <c r="SXD30" s="11"/>
      <c r="SXE30" s="11"/>
      <c r="SXF30" s="11"/>
      <c r="SXG30" s="11"/>
      <c r="SXH30" s="11"/>
      <c r="SXI30" s="11"/>
      <c r="SXJ30" s="11"/>
      <c r="SXK30" s="11"/>
      <c r="SXL30" s="11"/>
      <c r="SXM30" s="11"/>
      <c r="SXN30" s="11"/>
      <c r="SXO30" s="11"/>
      <c r="SXP30" s="11"/>
      <c r="SXQ30" s="11"/>
      <c r="SXR30" s="11"/>
      <c r="SXS30" s="11"/>
      <c r="SXT30" s="11"/>
      <c r="SXU30" s="11"/>
      <c r="SXV30" s="11"/>
      <c r="SXW30" s="11"/>
      <c r="SXX30" s="11"/>
      <c r="SXY30" s="11"/>
      <c r="SXZ30" s="11"/>
      <c r="SYA30" s="11"/>
      <c r="SYB30" s="11"/>
      <c r="SYC30" s="11"/>
      <c r="SYD30" s="11"/>
      <c r="SYE30" s="11"/>
      <c r="SYF30" s="11"/>
      <c r="SYG30" s="11"/>
      <c r="SYH30" s="11"/>
      <c r="SYI30" s="11"/>
      <c r="SYJ30" s="11"/>
      <c r="SYK30" s="11"/>
      <c r="SYL30" s="11"/>
      <c r="SYM30" s="11"/>
      <c r="SYN30" s="11"/>
      <c r="SYO30" s="11"/>
      <c r="SYP30" s="11"/>
      <c r="SYQ30" s="11"/>
      <c r="SYR30" s="11"/>
      <c r="SYS30" s="11"/>
      <c r="SYT30" s="11"/>
      <c r="SYU30" s="11"/>
      <c r="SYV30" s="11"/>
      <c r="SYW30" s="11"/>
      <c r="SYX30" s="11"/>
      <c r="SYY30" s="11"/>
      <c r="SYZ30" s="11"/>
      <c r="SZA30" s="11"/>
      <c r="SZB30" s="11"/>
      <c r="SZC30" s="11"/>
      <c r="SZD30" s="11"/>
      <c r="SZE30" s="11"/>
      <c r="SZF30" s="11"/>
      <c r="SZG30" s="11"/>
      <c r="SZH30" s="11"/>
      <c r="SZI30" s="11"/>
      <c r="SZJ30" s="11"/>
      <c r="SZK30" s="11"/>
      <c r="SZL30" s="11"/>
      <c r="SZM30" s="11"/>
      <c r="SZN30" s="11"/>
      <c r="SZO30" s="11"/>
      <c r="SZP30" s="11"/>
      <c r="SZQ30" s="11"/>
      <c r="SZR30" s="11"/>
      <c r="SZS30" s="11"/>
      <c r="SZT30" s="11"/>
      <c r="SZU30" s="11"/>
      <c r="SZV30" s="11"/>
      <c r="SZW30" s="11"/>
      <c r="SZX30" s="11"/>
      <c r="SZY30" s="11"/>
      <c r="SZZ30" s="11"/>
      <c r="TAA30" s="11"/>
      <c r="TAB30" s="11"/>
      <c r="TAC30" s="11"/>
      <c r="TAD30" s="11"/>
      <c r="TAE30" s="11"/>
      <c r="TAF30" s="11"/>
      <c r="TAG30" s="11"/>
      <c r="TAH30" s="11"/>
      <c r="TAI30" s="11"/>
      <c r="TAJ30" s="11"/>
      <c r="TAK30" s="11"/>
      <c r="TAL30" s="11"/>
      <c r="TAM30" s="11"/>
      <c r="TAN30" s="11"/>
      <c r="TAO30" s="11"/>
      <c r="TAP30" s="11"/>
      <c r="TAQ30" s="11"/>
      <c r="TAR30" s="11"/>
      <c r="TAS30" s="11"/>
      <c r="TAT30" s="11"/>
      <c r="TAU30" s="11"/>
      <c r="TAV30" s="11"/>
      <c r="TAW30" s="11"/>
      <c r="TAX30" s="11"/>
      <c r="TAY30" s="11"/>
      <c r="TAZ30" s="11"/>
      <c r="TBA30" s="11"/>
      <c r="TBB30" s="11"/>
      <c r="TBC30" s="11"/>
      <c r="TBD30" s="11"/>
      <c r="TBE30" s="11"/>
      <c r="TBF30" s="11"/>
      <c r="TBG30" s="11"/>
      <c r="TBH30" s="11"/>
      <c r="TBI30" s="11"/>
      <c r="TBJ30" s="11"/>
      <c r="TBK30" s="11"/>
      <c r="TBL30" s="11"/>
      <c r="TBM30" s="11"/>
      <c r="TBN30" s="11"/>
      <c r="TBO30" s="11"/>
      <c r="TBP30" s="11"/>
      <c r="TBQ30" s="11"/>
      <c r="TBR30" s="11"/>
      <c r="TBS30" s="11"/>
      <c r="TBT30" s="11"/>
      <c r="TBU30" s="11"/>
      <c r="TBV30" s="11"/>
      <c r="TBW30" s="11"/>
      <c r="TBX30" s="11"/>
      <c r="TBY30" s="11"/>
      <c r="TBZ30" s="11"/>
      <c r="TCA30" s="11"/>
      <c r="TCB30" s="11"/>
      <c r="TCC30" s="11"/>
      <c r="TCD30" s="11"/>
      <c r="TCE30" s="11"/>
      <c r="TCF30" s="11"/>
      <c r="TCG30" s="11"/>
      <c r="TCH30" s="11"/>
      <c r="TCI30" s="11"/>
      <c r="TCJ30" s="11"/>
      <c r="TCK30" s="11"/>
      <c r="TCL30" s="11"/>
      <c r="TCM30" s="11"/>
      <c r="TCN30" s="11"/>
      <c r="TCO30" s="11"/>
      <c r="TCP30" s="11"/>
      <c r="TCQ30" s="11"/>
      <c r="TCR30" s="11"/>
      <c r="TCS30" s="11"/>
      <c r="TCT30" s="11"/>
      <c r="TCU30" s="11"/>
      <c r="TCV30" s="11"/>
      <c r="TCW30" s="11"/>
      <c r="TCX30" s="11"/>
      <c r="TCY30" s="11"/>
      <c r="TCZ30" s="11"/>
      <c r="TDA30" s="11"/>
      <c r="TDB30" s="11"/>
      <c r="TDC30" s="11"/>
      <c r="TDD30" s="11"/>
      <c r="TDE30" s="11"/>
      <c r="TDF30" s="11"/>
      <c r="TDG30" s="11"/>
      <c r="TDH30" s="11"/>
      <c r="TDI30" s="11"/>
      <c r="TDJ30" s="11"/>
      <c r="TDK30" s="11"/>
      <c r="TDL30" s="11"/>
      <c r="TDM30" s="11"/>
      <c r="TDN30" s="11"/>
      <c r="TDO30" s="11"/>
      <c r="TDP30" s="11"/>
      <c r="TDQ30" s="11"/>
      <c r="TDR30" s="11"/>
      <c r="TDS30" s="11"/>
      <c r="TDT30" s="11"/>
      <c r="TDU30" s="11"/>
      <c r="TDV30" s="11"/>
      <c r="TDW30" s="11"/>
      <c r="TDX30" s="11"/>
      <c r="TDY30" s="11"/>
      <c r="TDZ30" s="11"/>
      <c r="TEA30" s="11"/>
      <c r="TEB30" s="11"/>
      <c r="TEC30" s="11"/>
      <c r="TED30" s="11"/>
      <c r="TEE30" s="11"/>
      <c r="TEF30" s="11"/>
      <c r="TEG30" s="11"/>
      <c r="TEH30" s="11"/>
      <c r="TEI30" s="11"/>
      <c r="TEJ30" s="11"/>
      <c r="TEK30" s="11"/>
      <c r="TEL30" s="11"/>
      <c r="TEM30" s="11"/>
      <c r="TEN30" s="11"/>
      <c r="TEO30" s="11"/>
      <c r="TEP30" s="11"/>
      <c r="TEQ30" s="11"/>
      <c r="TER30" s="11"/>
      <c r="TES30" s="11"/>
      <c r="TET30" s="11"/>
      <c r="TEU30" s="11"/>
      <c r="TEV30" s="11"/>
      <c r="TEW30" s="11"/>
      <c r="TEX30" s="11"/>
      <c r="TEY30" s="11"/>
      <c r="TEZ30" s="11"/>
      <c r="TFA30" s="11"/>
      <c r="TFB30" s="11"/>
      <c r="TFC30" s="11"/>
      <c r="TFD30" s="11"/>
      <c r="TFE30" s="11"/>
      <c r="TFF30" s="11"/>
      <c r="TFG30" s="11"/>
      <c r="TFH30" s="11"/>
      <c r="TFI30" s="11"/>
      <c r="TFJ30" s="11"/>
      <c r="TFK30" s="11"/>
      <c r="TFL30" s="11"/>
      <c r="TFM30" s="11"/>
      <c r="TFN30" s="11"/>
      <c r="TFO30" s="11"/>
      <c r="TFP30" s="11"/>
      <c r="TFQ30" s="11"/>
      <c r="TFR30" s="11"/>
      <c r="TFS30" s="11"/>
      <c r="TFT30" s="11"/>
      <c r="TFU30" s="11"/>
      <c r="TFV30" s="11"/>
      <c r="TFW30" s="11"/>
      <c r="TFX30" s="11"/>
      <c r="TFY30" s="11"/>
      <c r="TFZ30" s="11"/>
      <c r="TGA30" s="11"/>
      <c r="TGB30" s="11"/>
      <c r="TGC30" s="11"/>
      <c r="TGD30" s="11"/>
      <c r="TGE30" s="11"/>
      <c r="TGF30" s="11"/>
      <c r="TGG30" s="11"/>
      <c r="TGH30" s="11"/>
      <c r="TGI30" s="11"/>
      <c r="TGJ30" s="11"/>
      <c r="TGK30" s="11"/>
      <c r="TGL30" s="11"/>
      <c r="TGM30" s="11"/>
      <c r="TGN30" s="11"/>
      <c r="TGO30" s="11"/>
      <c r="TGP30" s="11"/>
      <c r="TGQ30" s="11"/>
      <c r="TGR30" s="11"/>
      <c r="TGS30" s="11"/>
      <c r="TGT30" s="11"/>
      <c r="TGU30" s="11"/>
      <c r="TGV30" s="11"/>
      <c r="TGW30" s="11"/>
      <c r="TGX30" s="11"/>
      <c r="TGY30" s="11"/>
      <c r="TGZ30" s="11"/>
      <c r="THA30" s="11"/>
      <c r="THB30" s="11"/>
      <c r="THC30" s="11"/>
      <c r="THD30" s="11"/>
      <c r="THE30" s="11"/>
      <c r="THF30" s="11"/>
      <c r="THG30" s="11"/>
      <c r="THH30" s="11"/>
      <c r="THI30" s="11"/>
      <c r="THJ30" s="11"/>
      <c r="THK30" s="11"/>
      <c r="THL30" s="11"/>
      <c r="THM30" s="11"/>
      <c r="THN30" s="11"/>
      <c r="THO30" s="11"/>
      <c r="THP30" s="11"/>
      <c r="THQ30" s="11"/>
      <c r="THR30" s="11"/>
      <c r="THS30" s="11"/>
      <c r="THT30" s="11"/>
      <c r="THU30" s="11"/>
      <c r="THV30" s="11"/>
      <c r="THW30" s="11"/>
      <c r="THX30" s="11"/>
      <c r="THY30" s="11"/>
      <c r="THZ30" s="11"/>
      <c r="TIA30" s="11"/>
      <c r="TIB30" s="11"/>
      <c r="TIC30" s="11"/>
      <c r="TID30" s="11"/>
      <c r="TIE30" s="11"/>
      <c r="TIF30" s="11"/>
      <c r="TIG30" s="11"/>
      <c r="TIH30" s="11"/>
      <c r="TII30" s="11"/>
      <c r="TIJ30" s="11"/>
      <c r="TIK30" s="11"/>
      <c r="TIL30" s="11"/>
      <c r="TIM30" s="11"/>
      <c r="TIN30" s="11"/>
      <c r="TIO30" s="11"/>
      <c r="TIP30" s="11"/>
      <c r="TIQ30" s="11"/>
      <c r="TIR30" s="11"/>
      <c r="TIS30" s="11"/>
      <c r="TIT30" s="11"/>
      <c r="TIU30" s="11"/>
      <c r="TIV30" s="11"/>
      <c r="TIW30" s="11"/>
      <c r="TIX30" s="11"/>
      <c r="TIY30" s="11"/>
      <c r="TIZ30" s="11"/>
      <c r="TJA30" s="11"/>
      <c r="TJB30" s="11"/>
      <c r="TJC30" s="11"/>
      <c r="TJD30" s="11"/>
      <c r="TJE30" s="11"/>
      <c r="TJF30" s="11"/>
      <c r="TJG30" s="11"/>
      <c r="TJH30" s="11"/>
      <c r="TJI30" s="11"/>
      <c r="TJJ30" s="11"/>
      <c r="TJK30" s="11"/>
      <c r="TJL30" s="11"/>
      <c r="TJM30" s="11"/>
      <c r="TJN30" s="11"/>
      <c r="TJO30" s="11"/>
      <c r="TJP30" s="11"/>
      <c r="TJQ30" s="11"/>
      <c r="TJR30" s="11"/>
      <c r="TJS30" s="11"/>
      <c r="TJT30" s="11"/>
      <c r="TJU30" s="11"/>
      <c r="TJV30" s="11"/>
      <c r="TJW30" s="11"/>
      <c r="TJX30" s="11"/>
      <c r="TJY30" s="11"/>
      <c r="TJZ30" s="11"/>
      <c r="TKA30" s="11"/>
      <c r="TKB30" s="11"/>
      <c r="TKC30" s="11"/>
      <c r="TKD30" s="11"/>
      <c r="TKE30" s="11"/>
      <c r="TKF30" s="11"/>
      <c r="TKG30" s="11"/>
      <c r="TKH30" s="11"/>
      <c r="TKI30" s="11"/>
      <c r="TKJ30" s="11"/>
      <c r="TKK30" s="11"/>
      <c r="TKL30" s="11"/>
      <c r="TKM30" s="11"/>
      <c r="TKN30" s="11"/>
      <c r="TKO30" s="11"/>
      <c r="TKP30" s="11"/>
      <c r="TKQ30" s="11"/>
      <c r="TKR30" s="11"/>
      <c r="TKS30" s="11"/>
      <c r="TKT30" s="11"/>
      <c r="TKU30" s="11"/>
      <c r="TKV30" s="11"/>
      <c r="TKW30" s="11"/>
      <c r="TKX30" s="11"/>
      <c r="TKY30" s="11"/>
      <c r="TKZ30" s="11"/>
      <c r="TLA30" s="11"/>
      <c r="TLB30" s="11"/>
      <c r="TLC30" s="11"/>
      <c r="TLD30" s="11"/>
      <c r="TLE30" s="11"/>
      <c r="TLF30" s="11"/>
      <c r="TLG30" s="11"/>
      <c r="TLH30" s="11"/>
      <c r="TLI30" s="11"/>
      <c r="TLJ30" s="11"/>
      <c r="TLK30" s="11"/>
      <c r="TLL30" s="11"/>
      <c r="TLM30" s="11"/>
      <c r="TLN30" s="11"/>
      <c r="TLO30" s="11"/>
      <c r="TLP30" s="11"/>
      <c r="TLQ30" s="11"/>
      <c r="TLR30" s="11"/>
      <c r="TLS30" s="11"/>
      <c r="TLT30" s="11"/>
      <c r="TLU30" s="11"/>
      <c r="TLV30" s="11"/>
      <c r="TLW30" s="11"/>
      <c r="TLX30" s="11"/>
      <c r="TLY30" s="11"/>
      <c r="TLZ30" s="11"/>
      <c r="TMA30" s="11"/>
      <c r="TMB30" s="11"/>
      <c r="TMC30" s="11"/>
      <c r="TMD30" s="11"/>
      <c r="TME30" s="11"/>
      <c r="TMF30" s="11"/>
      <c r="TMG30" s="11"/>
      <c r="TMH30" s="11"/>
      <c r="TMI30" s="11"/>
      <c r="TMJ30" s="11"/>
      <c r="TMK30" s="11"/>
      <c r="TML30" s="11"/>
      <c r="TMM30" s="11"/>
      <c r="TMN30" s="11"/>
      <c r="TMO30" s="11"/>
      <c r="TMP30" s="11"/>
      <c r="TMQ30" s="11"/>
      <c r="TMR30" s="11"/>
      <c r="TMS30" s="11"/>
      <c r="TMT30" s="11"/>
      <c r="TMU30" s="11"/>
      <c r="TMV30" s="11"/>
      <c r="TMW30" s="11"/>
      <c r="TMX30" s="11"/>
      <c r="TMY30" s="11"/>
      <c r="TMZ30" s="11"/>
      <c r="TNA30" s="11"/>
      <c r="TNB30" s="11"/>
      <c r="TNC30" s="11"/>
      <c r="TND30" s="11"/>
      <c r="TNE30" s="11"/>
      <c r="TNF30" s="11"/>
      <c r="TNG30" s="11"/>
      <c r="TNH30" s="11"/>
      <c r="TNI30" s="11"/>
      <c r="TNJ30" s="11"/>
      <c r="TNK30" s="11"/>
      <c r="TNL30" s="11"/>
      <c r="TNM30" s="11"/>
      <c r="TNN30" s="11"/>
      <c r="TNO30" s="11"/>
      <c r="TNP30" s="11"/>
      <c r="TNQ30" s="11"/>
      <c r="TNR30" s="11"/>
      <c r="TNS30" s="11"/>
      <c r="TNT30" s="11"/>
      <c r="TNU30" s="11"/>
      <c r="TNV30" s="11"/>
      <c r="TNW30" s="11"/>
      <c r="TNX30" s="11"/>
      <c r="TNY30" s="11"/>
      <c r="TNZ30" s="11"/>
      <c r="TOA30" s="11"/>
      <c r="TOB30" s="11"/>
      <c r="TOC30" s="11"/>
      <c r="TOD30" s="11"/>
      <c r="TOE30" s="11"/>
      <c r="TOF30" s="11"/>
      <c r="TOG30" s="11"/>
      <c r="TOH30" s="11"/>
      <c r="TOI30" s="11"/>
      <c r="TOJ30" s="11"/>
      <c r="TOK30" s="11"/>
      <c r="TOL30" s="11"/>
      <c r="TOM30" s="11"/>
      <c r="TON30" s="11"/>
      <c r="TOO30" s="11"/>
      <c r="TOP30" s="11"/>
      <c r="TOQ30" s="11"/>
      <c r="TOR30" s="11"/>
      <c r="TOS30" s="11"/>
      <c r="TOT30" s="11"/>
      <c r="TOU30" s="11"/>
      <c r="TOV30" s="11"/>
      <c r="TOW30" s="11"/>
      <c r="TOX30" s="11"/>
      <c r="TOY30" s="11"/>
      <c r="TOZ30" s="11"/>
      <c r="TPA30" s="11"/>
      <c r="TPB30" s="11"/>
      <c r="TPC30" s="11"/>
      <c r="TPD30" s="11"/>
      <c r="TPE30" s="11"/>
      <c r="TPF30" s="11"/>
      <c r="TPG30" s="11"/>
      <c r="TPH30" s="11"/>
      <c r="TPI30" s="11"/>
      <c r="TPJ30" s="11"/>
      <c r="TPK30" s="11"/>
      <c r="TPL30" s="11"/>
      <c r="TPM30" s="11"/>
      <c r="TPN30" s="11"/>
      <c r="TPO30" s="11"/>
      <c r="TPP30" s="11"/>
      <c r="TPQ30" s="11"/>
      <c r="TPR30" s="11"/>
      <c r="TPS30" s="11"/>
      <c r="TPT30" s="11"/>
      <c r="TPU30" s="11"/>
      <c r="TPV30" s="11"/>
      <c r="TPW30" s="11"/>
      <c r="TPX30" s="11"/>
      <c r="TPY30" s="11"/>
      <c r="TPZ30" s="11"/>
      <c r="TQA30" s="11"/>
      <c r="TQB30" s="11"/>
      <c r="TQC30" s="11"/>
      <c r="TQD30" s="11"/>
      <c r="TQE30" s="11"/>
      <c r="TQF30" s="11"/>
      <c r="TQG30" s="11"/>
      <c r="TQH30" s="11"/>
      <c r="TQI30" s="11"/>
      <c r="TQJ30" s="11"/>
      <c r="TQK30" s="11"/>
      <c r="TQL30" s="11"/>
      <c r="TQM30" s="11"/>
      <c r="TQN30" s="11"/>
      <c r="TQO30" s="11"/>
      <c r="TQP30" s="11"/>
      <c r="TQQ30" s="11"/>
      <c r="TQR30" s="11"/>
      <c r="TQS30" s="11"/>
      <c r="TQT30" s="11"/>
      <c r="TQU30" s="11"/>
      <c r="TQV30" s="11"/>
      <c r="TQW30" s="11"/>
      <c r="TQX30" s="11"/>
      <c r="TQY30" s="11"/>
      <c r="TQZ30" s="11"/>
      <c r="TRA30" s="11"/>
      <c r="TRB30" s="11"/>
      <c r="TRC30" s="11"/>
      <c r="TRD30" s="11"/>
      <c r="TRE30" s="11"/>
      <c r="TRF30" s="11"/>
      <c r="TRG30" s="11"/>
      <c r="TRH30" s="11"/>
      <c r="TRI30" s="11"/>
      <c r="TRJ30" s="11"/>
      <c r="TRK30" s="11"/>
      <c r="TRL30" s="11"/>
      <c r="TRM30" s="11"/>
      <c r="TRN30" s="11"/>
      <c r="TRO30" s="11"/>
      <c r="TRP30" s="11"/>
      <c r="TRQ30" s="11"/>
      <c r="TRR30" s="11"/>
      <c r="TRS30" s="11"/>
      <c r="TRT30" s="11"/>
      <c r="TRU30" s="11"/>
      <c r="TRV30" s="11"/>
      <c r="TRW30" s="11"/>
      <c r="TRX30" s="11"/>
      <c r="TRY30" s="11"/>
      <c r="TRZ30" s="11"/>
      <c r="TSA30" s="11"/>
      <c r="TSB30" s="11"/>
      <c r="TSC30" s="11"/>
      <c r="TSD30" s="11"/>
      <c r="TSE30" s="11"/>
      <c r="TSF30" s="11"/>
      <c r="TSG30" s="11"/>
      <c r="TSH30" s="11"/>
      <c r="TSI30" s="11"/>
      <c r="TSJ30" s="11"/>
      <c r="TSK30" s="11"/>
      <c r="TSL30" s="11"/>
      <c r="TSM30" s="11"/>
      <c r="TSN30" s="11"/>
      <c r="TSO30" s="11"/>
      <c r="TSP30" s="11"/>
      <c r="TSQ30" s="11"/>
      <c r="TSR30" s="11"/>
      <c r="TSS30" s="11"/>
      <c r="TST30" s="11"/>
      <c r="TSU30" s="11"/>
      <c r="TSV30" s="11"/>
      <c r="TSW30" s="11"/>
      <c r="TSX30" s="11"/>
      <c r="TSY30" s="11"/>
      <c r="TSZ30" s="11"/>
      <c r="TTA30" s="11"/>
      <c r="TTB30" s="11"/>
      <c r="TTC30" s="11"/>
      <c r="TTD30" s="11"/>
      <c r="TTE30" s="11"/>
      <c r="TTF30" s="11"/>
      <c r="TTG30" s="11"/>
      <c r="TTH30" s="11"/>
      <c r="TTI30" s="11"/>
      <c r="TTJ30" s="11"/>
      <c r="TTK30" s="11"/>
      <c r="TTL30" s="11"/>
      <c r="TTM30" s="11"/>
      <c r="TTN30" s="11"/>
      <c r="TTO30" s="11"/>
      <c r="TTP30" s="11"/>
      <c r="TTQ30" s="11"/>
      <c r="TTR30" s="11"/>
      <c r="TTS30" s="11"/>
      <c r="TTT30" s="11"/>
      <c r="TTU30" s="11"/>
      <c r="TTV30" s="11"/>
      <c r="TTW30" s="11"/>
      <c r="TTX30" s="11"/>
      <c r="TTY30" s="11"/>
      <c r="TTZ30" s="11"/>
      <c r="TUA30" s="11"/>
      <c r="TUB30" s="11"/>
      <c r="TUC30" s="11"/>
      <c r="TUD30" s="11"/>
      <c r="TUE30" s="11"/>
      <c r="TUF30" s="11"/>
      <c r="TUG30" s="11"/>
      <c r="TUH30" s="11"/>
      <c r="TUI30" s="11"/>
      <c r="TUJ30" s="11"/>
      <c r="TUK30" s="11"/>
      <c r="TUL30" s="11"/>
      <c r="TUM30" s="11"/>
      <c r="TUN30" s="11"/>
      <c r="TUO30" s="11"/>
      <c r="TUP30" s="11"/>
      <c r="TUQ30" s="11"/>
      <c r="TUR30" s="11"/>
      <c r="TUS30" s="11"/>
      <c r="TUT30" s="11"/>
      <c r="TUU30" s="11"/>
      <c r="TUV30" s="11"/>
      <c r="TUW30" s="11"/>
      <c r="TUX30" s="11"/>
      <c r="TUY30" s="11"/>
      <c r="TUZ30" s="11"/>
      <c r="TVA30" s="11"/>
      <c r="TVB30" s="11"/>
      <c r="TVC30" s="11"/>
      <c r="TVD30" s="11"/>
      <c r="TVE30" s="11"/>
      <c r="TVF30" s="11"/>
      <c r="TVG30" s="11"/>
      <c r="TVH30" s="11"/>
      <c r="TVI30" s="11"/>
      <c r="TVJ30" s="11"/>
      <c r="TVK30" s="11"/>
      <c r="TVL30" s="11"/>
      <c r="TVM30" s="11"/>
      <c r="TVN30" s="11"/>
      <c r="TVO30" s="11"/>
      <c r="TVP30" s="11"/>
      <c r="TVQ30" s="11"/>
      <c r="TVR30" s="11"/>
      <c r="TVS30" s="11"/>
      <c r="TVT30" s="11"/>
      <c r="TVU30" s="11"/>
      <c r="TVV30" s="11"/>
      <c r="TVW30" s="11"/>
      <c r="TVX30" s="11"/>
      <c r="TVY30" s="11"/>
      <c r="TVZ30" s="11"/>
      <c r="TWA30" s="11"/>
      <c r="TWB30" s="11"/>
      <c r="TWC30" s="11"/>
      <c r="TWD30" s="11"/>
      <c r="TWE30" s="11"/>
      <c r="TWF30" s="11"/>
      <c r="TWG30" s="11"/>
      <c r="TWH30" s="11"/>
      <c r="TWI30" s="11"/>
      <c r="TWJ30" s="11"/>
      <c r="TWK30" s="11"/>
      <c r="TWL30" s="11"/>
      <c r="TWM30" s="11"/>
      <c r="TWN30" s="11"/>
      <c r="TWO30" s="11"/>
      <c r="TWP30" s="11"/>
      <c r="TWQ30" s="11"/>
      <c r="TWR30" s="11"/>
      <c r="TWS30" s="11"/>
      <c r="TWT30" s="11"/>
      <c r="TWU30" s="11"/>
      <c r="TWV30" s="11"/>
      <c r="TWW30" s="11"/>
      <c r="TWX30" s="11"/>
      <c r="TWY30" s="11"/>
      <c r="TWZ30" s="11"/>
      <c r="TXA30" s="11"/>
      <c r="TXB30" s="11"/>
      <c r="TXC30" s="11"/>
      <c r="TXD30" s="11"/>
      <c r="TXE30" s="11"/>
      <c r="TXF30" s="11"/>
      <c r="TXG30" s="11"/>
      <c r="TXH30" s="11"/>
      <c r="TXI30" s="11"/>
      <c r="TXJ30" s="11"/>
      <c r="TXK30" s="11"/>
      <c r="TXL30" s="11"/>
      <c r="TXM30" s="11"/>
      <c r="TXN30" s="11"/>
      <c r="TXO30" s="11"/>
      <c r="TXP30" s="11"/>
      <c r="TXQ30" s="11"/>
      <c r="TXR30" s="11"/>
      <c r="TXS30" s="11"/>
      <c r="TXT30" s="11"/>
      <c r="TXU30" s="11"/>
      <c r="TXV30" s="11"/>
      <c r="TXW30" s="11"/>
      <c r="TXX30" s="11"/>
      <c r="TXY30" s="11"/>
      <c r="TXZ30" s="11"/>
      <c r="TYA30" s="11"/>
      <c r="TYB30" s="11"/>
      <c r="TYC30" s="11"/>
      <c r="TYD30" s="11"/>
      <c r="TYE30" s="11"/>
      <c r="TYF30" s="11"/>
      <c r="TYG30" s="11"/>
      <c r="TYH30" s="11"/>
      <c r="TYI30" s="11"/>
      <c r="TYJ30" s="11"/>
      <c r="TYK30" s="11"/>
      <c r="TYL30" s="11"/>
      <c r="TYM30" s="11"/>
      <c r="TYN30" s="11"/>
      <c r="TYO30" s="11"/>
      <c r="TYP30" s="11"/>
      <c r="TYQ30" s="11"/>
      <c r="TYR30" s="11"/>
      <c r="TYS30" s="11"/>
      <c r="TYT30" s="11"/>
      <c r="TYU30" s="11"/>
      <c r="TYV30" s="11"/>
      <c r="TYW30" s="11"/>
      <c r="TYX30" s="11"/>
      <c r="TYY30" s="11"/>
      <c r="TYZ30" s="11"/>
      <c r="TZA30" s="11"/>
      <c r="TZB30" s="11"/>
      <c r="TZC30" s="11"/>
      <c r="TZD30" s="11"/>
      <c r="TZE30" s="11"/>
      <c r="TZF30" s="11"/>
      <c r="TZG30" s="11"/>
      <c r="TZH30" s="11"/>
      <c r="TZI30" s="11"/>
      <c r="TZJ30" s="11"/>
      <c r="TZK30" s="11"/>
      <c r="TZL30" s="11"/>
      <c r="TZM30" s="11"/>
      <c r="TZN30" s="11"/>
      <c r="TZO30" s="11"/>
      <c r="TZP30" s="11"/>
      <c r="TZQ30" s="11"/>
      <c r="TZR30" s="11"/>
      <c r="TZS30" s="11"/>
      <c r="TZT30" s="11"/>
      <c r="TZU30" s="11"/>
      <c r="TZV30" s="11"/>
      <c r="TZW30" s="11"/>
      <c r="TZX30" s="11"/>
      <c r="TZY30" s="11"/>
      <c r="TZZ30" s="11"/>
      <c r="UAA30" s="11"/>
      <c r="UAB30" s="11"/>
      <c r="UAC30" s="11"/>
      <c r="UAD30" s="11"/>
      <c r="UAE30" s="11"/>
      <c r="UAF30" s="11"/>
      <c r="UAG30" s="11"/>
      <c r="UAH30" s="11"/>
      <c r="UAI30" s="11"/>
      <c r="UAJ30" s="11"/>
      <c r="UAK30" s="11"/>
      <c r="UAL30" s="11"/>
      <c r="UAM30" s="11"/>
      <c r="UAN30" s="11"/>
      <c r="UAO30" s="11"/>
      <c r="UAP30" s="11"/>
      <c r="UAQ30" s="11"/>
      <c r="UAR30" s="11"/>
      <c r="UAS30" s="11"/>
      <c r="UAT30" s="11"/>
      <c r="UAU30" s="11"/>
      <c r="UAV30" s="11"/>
      <c r="UAW30" s="11"/>
      <c r="UAX30" s="11"/>
      <c r="UAY30" s="11"/>
      <c r="UAZ30" s="11"/>
      <c r="UBA30" s="11"/>
      <c r="UBB30" s="11"/>
      <c r="UBC30" s="11"/>
      <c r="UBD30" s="11"/>
      <c r="UBE30" s="11"/>
      <c r="UBF30" s="11"/>
      <c r="UBG30" s="11"/>
      <c r="UBH30" s="11"/>
      <c r="UBI30" s="11"/>
      <c r="UBJ30" s="11"/>
      <c r="UBK30" s="11"/>
      <c r="UBL30" s="11"/>
      <c r="UBM30" s="11"/>
      <c r="UBN30" s="11"/>
      <c r="UBO30" s="11"/>
      <c r="UBP30" s="11"/>
      <c r="UBQ30" s="11"/>
      <c r="UBR30" s="11"/>
      <c r="UBS30" s="11"/>
      <c r="UBT30" s="11"/>
      <c r="UBU30" s="11"/>
      <c r="UBV30" s="11"/>
      <c r="UBW30" s="11"/>
      <c r="UBX30" s="11"/>
      <c r="UBY30" s="11"/>
      <c r="UBZ30" s="11"/>
      <c r="UCA30" s="11"/>
      <c r="UCB30" s="11"/>
      <c r="UCC30" s="11"/>
      <c r="UCD30" s="11"/>
      <c r="UCE30" s="11"/>
      <c r="UCF30" s="11"/>
      <c r="UCG30" s="11"/>
      <c r="UCH30" s="11"/>
      <c r="UCI30" s="11"/>
      <c r="UCJ30" s="11"/>
      <c r="UCK30" s="11"/>
      <c r="UCL30" s="11"/>
      <c r="UCM30" s="11"/>
      <c r="UCN30" s="11"/>
      <c r="UCO30" s="11"/>
      <c r="UCP30" s="11"/>
      <c r="UCQ30" s="11"/>
      <c r="UCR30" s="11"/>
      <c r="UCS30" s="11"/>
      <c r="UCT30" s="11"/>
      <c r="UCU30" s="11"/>
      <c r="UCV30" s="11"/>
      <c r="UCW30" s="11"/>
      <c r="UCX30" s="11"/>
      <c r="UCY30" s="11"/>
      <c r="UCZ30" s="11"/>
      <c r="UDA30" s="11"/>
      <c r="UDB30" s="11"/>
      <c r="UDC30" s="11"/>
      <c r="UDD30" s="11"/>
      <c r="UDE30" s="11"/>
      <c r="UDF30" s="11"/>
      <c r="UDG30" s="11"/>
      <c r="UDH30" s="11"/>
      <c r="UDI30" s="11"/>
      <c r="UDJ30" s="11"/>
      <c r="UDK30" s="11"/>
      <c r="UDL30" s="11"/>
      <c r="UDM30" s="11"/>
      <c r="UDN30" s="11"/>
      <c r="UDO30" s="11"/>
      <c r="UDP30" s="11"/>
      <c r="UDQ30" s="11"/>
      <c r="UDR30" s="11"/>
      <c r="UDS30" s="11"/>
      <c r="UDT30" s="11"/>
      <c r="UDU30" s="11"/>
      <c r="UDV30" s="11"/>
      <c r="UDW30" s="11"/>
      <c r="UDX30" s="11"/>
      <c r="UDY30" s="11"/>
      <c r="UDZ30" s="11"/>
      <c r="UEA30" s="11"/>
      <c r="UEB30" s="11"/>
      <c r="UEC30" s="11"/>
      <c r="UED30" s="11"/>
      <c r="UEE30" s="11"/>
      <c r="UEF30" s="11"/>
      <c r="UEG30" s="11"/>
      <c r="UEH30" s="11"/>
      <c r="UEI30" s="11"/>
      <c r="UEJ30" s="11"/>
      <c r="UEK30" s="11"/>
      <c r="UEL30" s="11"/>
      <c r="UEM30" s="11"/>
      <c r="UEN30" s="11"/>
      <c r="UEO30" s="11"/>
      <c r="UEP30" s="11"/>
      <c r="UEQ30" s="11"/>
      <c r="UER30" s="11"/>
      <c r="UES30" s="11"/>
      <c r="UET30" s="11"/>
      <c r="UEU30" s="11"/>
      <c r="UEV30" s="11"/>
      <c r="UEW30" s="11"/>
      <c r="UEX30" s="11"/>
      <c r="UEY30" s="11"/>
      <c r="UEZ30" s="11"/>
      <c r="UFA30" s="11"/>
      <c r="UFB30" s="11"/>
      <c r="UFC30" s="11"/>
      <c r="UFD30" s="11"/>
      <c r="UFE30" s="11"/>
      <c r="UFF30" s="11"/>
      <c r="UFG30" s="11"/>
      <c r="UFH30" s="11"/>
      <c r="UFI30" s="11"/>
      <c r="UFJ30" s="11"/>
      <c r="UFK30" s="11"/>
      <c r="UFL30" s="11"/>
      <c r="UFM30" s="11"/>
      <c r="UFN30" s="11"/>
      <c r="UFO30" s="11"/>
      <c r="UFP30" s="11"/>
      <c r="UFQ30" s="11"/>
      <c r="UFR30" s="11"/>
      <c r="UFS30" s="11"/>
      <c r="UFT30" s="11"/>
      <c r="UFU30" s="11"/>
      <c r="UFV30" s="11"/>
      <c r="UFW30" s="11"/>
      <c r="UFX30" s="11"/>
      <c r="UFY30" s="11"/>
      <c r="UFZ30" s="11"/>
      <c r="UGA30" s="11"/>
      <c r="UGB30" s="11"/>
      <c r="UGC30" s="11"/>
      <c r="UGD30" s="11"/>
      <c r="UGE30" s="11"/>
      <c r="UGF30" s="11"/>
      <c r="UGG30" s="11"/>
      <c r="UGH30" s="11"/>
      <c r="UGI30" s="11"/>
      <c r="UGJ30" s="11"/>
      <c r="UGK30" s="11"/>
      <c r="UGL30" s="11"/>
      <c r="UGM30" s="11"/>
      <c r="UGN30" s="11"/>
      <c r="UGO30" s="11"/>
      <c r="UGP30" s="11"/>
      <c r="UGQ30" s="11"/>
      <c r="UGR30" s="11"/>
      <c r="UGS30" s="11"/>
      <c r="UGT30" s="11"/>
      <c r="UGU30" s="11"/>
      <c r="UGV30" s="11"/>
      <c r="UGW30" s="11"/>
      <c r="UGX30" s="11"/>
      <c r="UGY30" s="11"/>
      <c r="UGZ30" s="11"/>
      <c r="UHA30" s="11"/>
      <c r="UHB30" s="11"/>
      <c r="UHC30" s="11"/>
      <c r="UHD30" s="11"/>
      <c r="UHE30" s="11"/>
      <c r="UHF30" s="11"/>
      <c r="UHG30" s="11"/>
      <c r="UHH30" s="11"/>
      <c r="UHI30" s="11"/>
      <c r="UHJ30" s="11"/>
      <c r="UHK30" s="11"/>
      <c r="UHL30" s="11"/>
      <c r="UHM30" s="11"/>
      <c r="UHN30" s="11"/>
      <c r="UHO30" s="11"/>
      <c r="UHP30" s="11"/>
      <c r="UHQ30" s="11"/>
      <c r="UHR30" s="11"/>
      <c r="UHS30" s="11"/>
      <c r="UHT30" s="11"/>
      <c r="UHU30" s="11"/>
      <c r="UHV30" s="11"/>
      <c r="UHW30" s="11"/>
      <c r="UHX30" s="11"/>
      <c r="UHY30" s="11"/>
      <c r="UHZ30" s="11"/>
      <c r="UIA30" s="11"/>
      <c r="UIB30" s="11"/>
      <c r="UIC30" s="11"/>
      <c r="UID30" s="11"/>
      <c r="UIE30" s="11"/>
      <c r="UIF30" s="11"/>
      <c r="UIG30" s="11"/>
      <c r="UIH30" s="11"/>
      <c r="UII30" s="11"/>
      <c r="UIJ30" s="11"/>
      <c r="UIK30" s="11"/>
      <c r="UIL30" s="11"/>
      <c r="UIM30" s="11"/>
      <c r="UIN30" s="11"/>
      <c r="UIO30" s="11"/>
      <c r="UIP30" s="11"/>
      <c r="UIQ30" s="11"/>
      <c r="UIR30" s="11"/>
      <c r="UIS30" s="11"/>
      <c r="UIT30" s="11"/>
      <c r="UIU30" s="11"/>
      <c r="UIV30" s="11"/>
      <c r="UIW30" s="11"/>
      <c r="UIX30" s="11"/>
      <c r="UIY30" s="11"/>
      <c r="UIZ30" s="11"/>
      <c r="UJA30" s="11"/>
      <c r="UJB30" s="11"/>
      <c r="UJC30" s="11"/>
      <c r="UJD30" s="11"/>
      <c r="UJE30" s="11"/>
      <c r="UJF30" s="11"/>
      <c r="UJG30" s="11"/>
      <c r="UJH30" s="11"/>
      <c r="UJI30" s="11"/>
      <c r="UJJ30" s="11"/>
      <c r="UJK30" s="11"/>
      <c r="UJL30" s="11"/>
      <c r="UJM30" s="11"/>
      <c r="UJN30" s="11"/>
      <c r="UJO30" s="11"/>
      <c r="UJP30" s="11"/>
      <c r="UJQ30" s="11"/>
      <c r="UJR30" s="11"/>
      <c r="UJS30" s="11"/>
      <c r="UJT30" s="11"/>
      <c r="UJU30" s="11"/>
      <c r="UJV30" s="11"/>
      <c r="UJW30" s="11"/>
      <c r="UJX30" s="11"/>
      <c r="UJY30" s="11"/>
      <c r="UJZ30" s="11"/>
      <c r="UKA30" s="11"/>
      <c r="UKB30" s="11"/>
      <c r="UKC30" s="11"/>
      <c r="UKD30" s="11"/>
      <c r="UKE30" s="11"/>
      <c r="UKF30" s="11"/>
      <c r="UKG30" s="11"/>
      <c r="UKH30" s="11"/>
      <c r="UKI30" s="11"/>
      <c r="UKJ30" s="11"/>
      <c r="UKK30" s="11"/>
      <c r="UKL30" s="11"/>
      <c r="UKM30" s="11"/>
      <c r="UKN30" s="11"/>
      <c r="UKO30" s="11"/>
      <c r="UKP30" s="11"/>
      <c r="UKQ30" s="11"/>
      <c r="UKR30" s="11"/>
      <c r="UKS30" s="11"/>
      <c r="UKT30" s="11"/>
      <c r="UKU30" s="11"/>
      <c r="UKV30" s="11"/>
      <c r="UKW30" s="11"/>
      <c r="UKX30" s="11"/>
      <c r="UKY30" s="11"/>
      <c r="UKZ30" s="11"/>
      <c r="ULA30" s="11"/>
      <c r="ULB30" s="11"/>
      <c r="ULC30" s="11"/>
      <c r="ULD30" s="11"/>
      <c r="ULE30" s="11"/>
      <c r="ULF30" s="11"/>
      <c r="ULG30" s="11"/>
      <c r="ULH30" s="11"/>
      <c r="ULI30" s="11"/>
      <c r="ULJ30" s="11"/>
      <c r="ULK30" s="11"/>
      <c r="ULL30" s="11"/>
      <c r="ULM30" s="11"/>
      <c r="ULN30" s="11"/>
      <c r="ULO30" s="11"/>
      <c r="ULP30" s="11"/>
      <c r="ULQ30" s="11"/>
      <c r="ULR30" s="11"/>
      <c r="ULS30" s="11"/>
      <c r="ULT30" s="11"/>
      <c r="ULU30" s="11"/>
      <c r="ULV30" s="11"/>
      <c r="ULW30" s="11"/>
      <c r="ULX30" s="11"/>
      <c r="ULY30" s="11"/>
      <c r="ULZ30" s="11"/>
      <c r="UMA30" s="11"/>
      <c r="UMB30" s="11"/>
      <c r="UMC30" s="11"/>
      <c r="UMD30" s="11"/>
      <c r="UME30" s="11"/>
      <c r="UMF30" s="11"/>
      <c r="UMG30" s="11"/>
      <c r="UMH30" s="11"/>
      <c r="UMI30" s="11"/>
      <c r="UMJ30" s="11"/>
      <c r="UMK30" s="11"/>
      <c r="UML30" s="11"/>
      <c r="UMM30" s="11"/>
      <c r="UMN30" s="11"/>
      <c r="UMO30" s="11"/>
      <c r="UMP30" s="11"/>
      <c r="UMQ30" s="11"/>
      <c r="UMR30" s="11"/>
      <c r="UMS30" s="11"/>
      <c r="UMT30" s="11"/>
      <c r="UMU30" s="11"/>
      <c r="UMV30" s="11"/>
      <c r="UMW30" s="11"/>
      <c r="UMX30" s="11"/>
      <c r="UMY30" s="11"/>
      <c r="UMZ30" s="11"/>
      <c r="UNA30" s="11"/>
      <c r="UNB30" s="11"/>
      <c r="UNC30" s="11"/>
      <c r="UND30" s="11"/>
      <c r="UNE30" s="11"/>
      <c r="UNF30" s="11"/>
      <c r="UNG30" s="11"/>
      <c r="UNH30" s="11"/>
      <c r="UNI30" s="11"/>
      <c r="UNJ30" s="11"/>
      <c r="UNK30" s="11"/>
      <c r="UNL30" s="11"/>
      <c r="UNM30" s="11"/>
      <c r="UNN30" s="11"/>
      <c r="UNO30" s="11"/>
      <c r="UNP30" s="11"/>
      <c r="UNQ30" s="11"/>
      <c r="UNR30" s="11"/>
      <c r="UNS30" s="11"/>
      <c r="UNT30" s="11"/>
      <c r="UNU30" s="11"/>
      <c r="UNV30" s="11"/>
      <c r="UNW30" s="11"/>
      <c r="UNX30" s="11"/>
      <c r="UNY30" s="11"/>
      <c r="UNZ30" s="11"/>
      <c r="UOA30" s="11"/>
      <c r="UOB30" s="11"/>
      <c r="UOC30" s="11"/>
      <c r="UOD30" s="11"/>
      <c r="UOE30" s="11"/>
      <c r="UOF30" s="11"/>
      <c r="UOG30" s="11"/>
      <c r="UOH30" s="11"/>
      <c r="UOI30" s="11"/>
      <c r="UOJ30" s="11"/>
      <c r="UOK30" s="11"/>
      <c r="UOL30" s="11"/>
      <c r="UOM30" s="11"/>
      <c r="UON30" s="11"/>
      <c r="UOO30" s="11"/>
      <c r="UOP30" s="11"/>
      <c r="UOQ30" s="11"/>
      <c r="UOR30" s="11"/>
      <c r="UOS30" s="11"/>
      <c r="UOT30" s="11"/>
      <c r="UOU30" s="11"/>
      <c r="UOV30" s="11"/>
      <c r="UOW30" s="11"/>
      <c r="UOX30" s="11"/>
      <c r="UOY30" s="11"/>
      <c r="UOZ30" s="11"/>
      <c r="UPA30" s="11"/>
      <c r="UPB30" s="11"/>
      <c r="UPC30" s="11"/>
      <c r="UPD30" s="11"/>
      <c r="UPE30" s="11"/>
      <c r="UPF30" s="11"/>
      <c r="UPG30" s="11"/>
      <c r="UPH30" s="11"/>
      <c r="UPI30" s="11"/>
      <c r="UPJ30" s="11"/>
      <c r="UPK30" s="11"/>
      <c r="UPL30" s="11"/>
      <c r="UPM30" s="11"/>
      <c r="UPN30" s="11"/>
      <c r="UPO30" s="11"/>
      <c r="UPP30" s="11"/>
      <c r="UPQ30" s="11"/>
      <c r="UPR30" s="11"/>
      <c r="UPS30" s="11"/>
      <c r="UPT30" s="11"/>
      <c r="UPU30" s="11"/>
      <c r="UPV30" s="11"/>
      <c r="UPW30" s="11"/>
      <c r="UPX30" s="11"/>
      <c r="UPY30" s="11"/>
      <c r="UPZ30" s="11"/>
      <c r="UQA30" s="11"/>
      <c r="UQB30" s="11"/>
      <c r="UQC30" s="11"/>
      <c r="UQD30" s="11"/>
      <c r="UQE30" s="11"/>
      <c r="UQF30" s="11"/>
      <c r="UQG30" s="11"/>
      <c r="UQH30" s="11"/>
      <c r="UQI30" s="11"/>
      <c r="UQJ30" s="11"/>
      <c r="UQK30" s="11"/>
      <c r="UQL30" s="11"/>
      <c r="UQM30" s="11"/>
      <c r="UQN30" s="11"/>
      <c r="UQO30" s="11"/>
      <c r="UQP30" s="11"/>
      <c r="UQQ30" s="11"/>
      <c r="UQR30" s="11"/>
      <c r="UQS30" s="11"/>
      <c r="UQT30" s="11"/>
      <c r="UQU30" s="11"/>
      <c r="UQV30" s="11"/>
      <c r="UQW30" s="11"/>
      <c r="UQX30" s="11"/>
      <c r="UQY30" s="11"/>
      <c r="UQZ30" s="11"/>
      <c r="URA30" s="11"/>
      <c r="URB30" s="11"/>
      <c r="URC30" s="11"/>
      <c r="URD30" s="11"/>
      <c r="URE30" s="11"/>
      <c r="URF30" s="11"/>
      <c r="URG30" s="11"/>
      <c r="URH30" s="11"/>
      <c r="URI30" s="11"/>
      <c r="URJ30" s="11"/>
      <c r="URK30" s="11"/>
      <c r="URL30" s="11"/>
      <c r="URM30" s="11"/>
      <c r="URN30" s="11"/>
      <c r="URO30" s="11"/>
      <c r="URP30" s="11"/>
      <c r="URQ30" s="11"/>
      <c r="URR30" s="11"/>
      <c r="URS30" s="11"/>
      <c r="URT30" s="11"/>
      <c r="URU30" s="11"/>
      <c r="URV30" s="11"/>
      <c r="URW30" s="11"/>
      <c r="URX30" s="11"/>
      <c r="URY30" s="11"/>
      <c r="URZ30" s="11"/>
      <c r="USA30" s="11"/>
      <c r="USB30" s="11"/>
      <c r="USC30" s="11"/>
      <c r="USD30" s="11"/>
      <c r="USE30" s="11"/>
      <c r="USF30" s="11"/>
      <c r="USG30" s="11"/>
      <c r="USH30" s="11"/>
      <c r="USI30" s="11"/>
      <c r="USJ30" s="11"/>
      <c r="USK30" s="11"/>
      <c r="USL30" s="11"/>
      <c r="USM30" s="11"/>
      <c r="USN30" s="11"/>
      <c r="USO30" s="11"/>
      <c r="USP30" s="11"/>
      <c r="USQ30" s="11"/>
      <c r="USR30" s="11"/>
      <c r="USS30" s="11"/>
      <c r="UST30" s="11"/>
      <c r="USU30" s="11"/>
      <c r="USV30" s="11"/>
      <c r="USW30" s="11"/>
      <c r="USX30" s="11"/>
      <c r="USY30" s="11"/>
      <c r="USZ30" s="11"/>
      <c r="UTA30" s="11"/>
      <c r="UTB30" s="11"/>
      <c r="UTC30" s="11"/>
      <c r="UTD30" s="11"/>
      <c r="UTE30" s="11"/>
      <c r="UTF30" s="11"/>
      <c r="UTG30" s="11"/>
      <c r="UTH30" s="11"/>
      <c r="UTI30" s="11"/>
      <c r="UTJ30" s="11"/>
      <c r="UTK30" s="11"/>
      <c r="UTL30" s="11"/>
      <c r="UTM30" s="11"/>
      <c r="UTN30" s="11"/>
      <c r="UTO30" s="11"/>
      <c r="UTP30" s="11"/>
      <c r="UTQ30" s="11"/>
      <c r="UTR30" s="11"/>
      <c r="UTS30" s="11"/>
      <c r="UTT30" s="11"/>
      <c r="UTU30" s="11"/>
      <c r="UTV30" s="11"/>
      <c r="UTW30" s="11"/>
      <c r="UTX30" s="11"/>
      <c r="UTY30" s="11"/>
      <c r="UTZ30" s="11"/>
      <c r="UUA30" s="11"/>
      <c r="UUB30" s="11"/>
      <c r="UUC30" s="11"/>
      <c r="UUD30" s="11"/>
      <c r="UUE30" s="11"/>
      <c r="UUF30" s="11"/>
      <c r="UUG30" s="11"/>
      <c r="UUH30" s="11"/>
      <c r="UUI30" s="11"/>
      <c r="UUJ30" s="11"/>
      <c r="UUK30" s="11"/>
      <c r="UUL30" s="11"/>
      <c r="UUM30" s="11"/>
      <c r="UUN30" s="11"/>
      <c r="UUO30" s="11"/>
      <c r="UUP30" s="11"/>
      <c r="UUQ30" s="11"/>
      <c r="UUR30" s="11"/>
      <c r="UUS30" s="11"/>
      <c r="UUT30" s="11"/>
      <c r="UUU30" s="11"/>
      <c r="UUV30" s="11"/>
      <c r="UUW30" s="11"/>
      <c r="UUX30" s="11"/>
      <c r="UUY30" s="11"/>
      <c r="UUZ30" s="11"/>
      <c r="UVA30" s="11"/>
      <c r="UVB30" s="11"/>
      <c r="UVC30" s="11"/>
      <c r="UVD30" s="11"/>
      <c r="UVE30" s="11"/>
      <c r="UVF30" s="11"/>
      <c r="UVG30" s="11"/>
      <c r="UVH30" s="11"/>
      <c r="UVI30" s="11"/>
      <c r="UVJ30" s="11"/>
      <c r="UVK30" s="11"/>
      <c r="UVL30" s="11"/>
      <c r="UVM30" s="11"/>
      <c r="UVN30" s="11"/>
      <c r="UVO30" s="11"/>
      <c r="UVP30" s="11"/>
      <c r="UVQ30" s="11"/>
      <c r="UVR30" s="11"/>
      <c r="UVS30" s="11"/>
      <c r="UVT30" s="11"/>
      <c r="UVU30" s="11"/>
      <c r="UVV30" s="11"/>
      <c r="UVW30" s="11"/>
      <c r="UVX30" s="11"/>
      <c r="UVY30" s="11"/>
      <c r="UVZ30" s="11"/>
      <c r="UWA30" s="11"/>
      <c r="UWB30" s="11"/>
      <c r="UWC30" s="11"/>
      <c r="UWD30" s="11"/>
      <c r="UWE30" s="11"/>
      <c r="UWF30" s="11"/>
      <c r="UWG30" s="11"/>
      <c r="UWH30" s="11"/>
      <c r="UWI30" s="11"/>
      <c r="UWJ30" s="11"/>
      <c r="UWK30" s="11"/>
      <c r="UWL30" s="11"/>
      <c r="UWM30" s="11"/>
      <c r="UWN30" s="11"/>
      <c r="UWO30" s="11"/>
      <c r="UWP30" s="11"/>
      <c r="UWQ30" s="11"/>
      <c r="UWR30" s="11"/>
      <c r="UWS30" s="11"/>
      <c r="UWT30" s="11"/>
      <c r="UWU30" s="11"/>
      <c r="UWV30" s="11"/>
      <c r="UWW30" s="11"/>
      <c r="UWX30" s="11"/>
      <c r="UWY30" s="11"/>
      <c r="UWZ30" s="11"/>
      <c r="UXA30" s="11"/>
      <c r="UXB30" s="11"/>
      <c r="UXC30" s="11"/>
      <c r="UXD30" s="11"/>
      <c r="UXE30" s="11"/>
      <c r="UXF30" s="11"/>
      <c r="UXG30" s="11"/>
      <c r="UXH30" s="11"/>
      <c r="UXI30" s="11"/>
      <c r="UXJ30" s="11"/>
      <c r="UXK30" s="11"/>
      <c r="UXL30" s="11"/>
      <c r="UXM30" s="11"/>
      <c r="UXN30" s="11"/>
      <c r="UXO30" s="11"/>
      <c r="UXP30" s="11"/>
      <c r="UXQ30" s="11"/>
      <c r="UXR30" s="11"/>
      <c r="UXS30" s="11"/>
      <c r="UXT30" s="11"/>
      <c r="UXU30" s="11"/>
      <c r="UXV30" s="11"/>
      <c r="UXW30" s="11"/>
      <c r="UXX30" s="11"/>
      <c r="UXY30" s="11"/>
      <c r="UXZ30" s="11"/>
      <c r="UYA30" s="11"/>
      <c r="UYB30" s="11"/>
      <c r="UYC30" s="11"/>
      <c r="UYD30" s="11"/>
      <c r="UYE30" s="11"/>
      <c r="UYF30" s="11"/>
      <c r="UYG30" s="11"/>
      <c r="UYH30" s="11"/>
      <c r="UYI30" s="11"/>
      <c r="UYJ30" s="11"/>
      <c r="UYK30" s="11"/>
      <c r="UYL30" s="11"/>
      <c r="UYM30" s="11"/>
      <c r="UYN30" s="11"/>
      <c r="UYO30" s="11"/>
      <c r="UYP30" s="11"/>
      <c r="UYQ30" s="11"/>
      <c r="UYR30" s="11"/>
      <c r="UYS30" s="11"/>
      <c r="UYT30" s="11"/>
      <c r="UYU30" s="11"/>
      <c r="UYV30" s="11"/>
      <c r="UYW30" s="11"/>
      <c r="UYX30" s="11"/>
      <c r="UYY30" s="11"/>
      <c r="UYZ30" s="11"/>
      <c r="UZA30" s="11"/>
      <c r="UZB30" s="11"/>
      <c r="UZC30" s="11"/>
      <c r="UZD30" s="11"/>
      <c r="UZE30" s="11"/>
      <c r="UZF30" s="11"/>
      <c r="UZG30" s="11"/>
      <c r="UZH30" s="11"/>
      <c r="UZI30" s="11"/>
      <c r="UZJ30" s="11"/>
      <c r="UZK30" s="11"/>
      <c r="UZL30" s="11"/>
      <c r="UZM30" s="11"/>
      <c r="UZN30" s="11"/>
      <c r="UZO30" s="11"/>
      <c r="UZP30" s="11"/>
      <c r="UZQ30" s="11"/>
      <c r="UZR30" s="11"/>
      <c r="UZS30" s="11"/>
      <c r="UZT30" s="11"/>
      <c r="UZU30" s="11"/>
      <c r="UZV30" s="11"/>
      <c r="UZW30" s="11"/>
      <c r="UZX30" s="11"/>
      <c r="UZY30" s="11"/>
      <c r="UZZ30" s="11"/>
      <c r="VAA30" s="11"/>
      <c r="VAB30" s="11"/>
      <c r="VAC30" s="11"/>
      <c r="VAD30" s="11"/>
      <c r="VAE30" s="11"/>
      <c r="VAF30" s="11"/>
      <c r="VAG30" s="11"/>
      <c r="VAH30" s="11"/>
      <c r="VAI30" s="11"/>
      <c r="VAJ30" s="11"/>
      <c r="VAK30" s="11"/>
      <c r="VAL30" s="11"/>
      <c r="VAM30" s="11"/>
      <c r="VAN30" s="11"/>
      <c r="VAO30" s="11"/>
      <c r="VAP30" s="11"/>
      <c r="VAQ30" s="11"/>
      <c r="VAR30" s="11"/>
      <c r="VAS30" s="11"/>
      <c r="VAT30" s="11"/>
      <c r="VAU30" s="11"/>
      <c r="VAV30" s="11"/>
      <c r="VAW30" s="11"/>
      <c r="VAX30" s="11"/>
      <c r="VAY30" s="11"/>
      <c r="VAZ30" s="11"/>
      <c r="VBA30" s="11"/>
      <c r="VBB30" s="11"/>
      <c r="VBC30" s="11"/>
      <c r="VBD30" s="11"/>
      <c r="VBE30" s="11"/>
      <c r="VBF30" s="11"/>
      <c r="VBG30" s="11"/>
      <c r="VBH30" s="11"/>
      <c r="VBI30" s="11"/>
      <c r="VBJ30" s="11"/>
      <c r="VBK30" s="11"/>
      <c r="VBL30" s="11"/>
      <c r="VBM30" s="11"/>
      <c r="VBN30" s="11"/>
      <c r="VBO30" s="11"/>
      <c r="VBP30" s="11"/>
      <c r="VBQ30" s="11"/>
      <c r="VBR30" s="11"/>
      <c r="VBS30" s="11"/>
      <c r="VBT30" s="11"/>
      <c r="VBU30" s="11"/>
      <c r="VBV30" s="11"/>
      <c r="VBW30" s="11"/>
      <c r="VBX30" s="11"/>
      <c r="VBY30" s="11"/>
      <c r="VBZ30" s="11"/>
      <c r="VCA30" s="11"/>
      <c r="VCB30" s="11"/>
      <c r="VCC30" s="11"/>
      <c r="VCD30" s="11"/>
      <c r="VCE30" s="11"/>
      <c r="VCF30" s="11"/>
      <c r="VCG30" s="11"/>
      <c r="VCH30" s="11"/>
      <c r="VCI30" s="11"/>
      <c r="VCJ30" s="11"/>
      <c r="VCK30" s="11"/>
      <c r="VCL30" s="11"/>
      <c r="VCM30" s="11"/>
      <c r="VCN30" s="11"/>
      <c r="VCO30" s="11"/>
      <c r="VCP30" s="11"/>
      <c r="VCQ30" s="11"/>
      <c r="VCR30" s="11"/>
      <c r="VCS30" s="11"/>
      <c r="VCT30" s="11"/>
      <c r="VCU30" s="11"/>
      <c r="VCV30" s="11"/>
      <c r="VCW30" s="11"/>
      <c r="VCX30" s="11"/>
      <c r="VCY30" s="11"/>
      <c r="VCZ30" s="11"/>
      <c r="VDA30" s="11"/>
      <c r="VDB30" s="11"/>
      <c r="VDC30" s="11"/>
      <c r="VDD30" s="11"/>
      <c r="VDE30" s="11"/>
      <c r="VDF30" s="11"/>
      <c r="VDG30" s="11"/>
      <c r="VDH30" s="11"/>
      <c r="VDI30" s="11"/>
      <c r="VDJ30" s="11"/>
      <c r="VDK30" s="11"/>
      <c r="VDL30" s="11"/>
      <c r="VDM30" s="11"/>
      <c r="VDN30" s="11"/>
      <c r="VDO30" s="11"/>
      <c r="VDP30" s="11"/>
      <c r="VDQ30" s="11"/>
      <c r="VDR30" s="11"/>
      <c r="VDS30" s="11"/>
      <c r="VDT30" s="11"/>
      <c r="VDU30" s="11"/>
      <c r="VDV30" s="11"/>
      <c r="VDW30" s="11"/>
      <c r="VDX30" s="11"/>
      <c r="VDY30" s="11"/>
      <c r="VDZ30" s="11"/>
      <c r="VEA30" s="11"/>
      <c r="VEB30" s="11"/>
      <c r="VEC30" s="11"/>
      <c r="VED30" s="11"/>
      <c r="VEE30" s="11"/>
      <c r="VEF30" s="11"/>
      <c r="VEG30" s="11"/>
      <c r="VEH30" s="11"/>
      <c r="VEI30" s="11"/>
      <c r="VEJ30" s="11"/>
      <c r="VEK30" s="11"/>
      <c r="VEL30" s="11"/>
      <c r="VEM30" s="11"/>
      <c r="VEN30" s="11"/>
      <c r="VEO30" s="11"/>
      <c r="VEP30" s="11"/>
      <c r="VEQ30" s="11"/>
      <c r="VER30" s="11"/>
      <c r="VES30" s="11"/>
      <c r="VET30" s="11"/>
      <c r="VEU30" s="11"/>
      <c r="VEV30" s="11"/>
      <c r="VEW30" s="11"/>
      <c r="VEX30" s="11"/>
      <c r="VEY30" s="11"/>
      <c r="VEZ30" s="11"/>
      <c r="VFA30" s="11"/>
      <c r="VFB30" s="11"/>
      <c r="VFC30" s="11"/>
      <c r="VFD30" s="11"/>
      <c r="VFE30" s="11"/>
      <c r="VFF30" s="11"/>
      <c r="VFG30" s="11"/>
      <c r="VFH30" s="11"/>
      <c r="VFI30" s="11"/>
      <c r="VFJ30" s="11"/>
      <c r="VFK30" s="11"/>
      <c r="VFL30" s="11"/>
      <c r="VFM30" s="11"/>
      <c r="VFN30" s="11"/>
      <c r="VFO30" s="11"/>
      <c r="VFP30" s="11"/>
      <c r="VFQ30" s="11"/>
      <c r="VFR30" s="11"/>
      <c r="VFS30" s="11"/>
      <c r="VFT30" s="11"/>
      <c r="VFU30" s="11"/>
      <c r="VFV30" s="11"/>
      <c r="VFW30" s="11"/>
      <c r="VFX30" s="11"/>
      <c r="VFY30" s="11"/>
      <c r="VFZ30" s="11"/>
      <c r="VGA30" s="11"/>
      <c r="VGB30" s="11"/>
      <c r="VGC30" s="11"/>
      <c r="VGD30" s="11"/>
      <c r="VGE30" s="11"/>
      <c r="VGF30" s="11"/>
      <c r="VGG30" s="11"/>
      <c r="VGH30" s="11"/>
      <c r="VGI30" s="11"/>
      <c r="VGJ30" s="11"/>
      <c r="VGK30" s="11"/>
      <c r="VGL30" s="11"/>
      <c r="VGM30" s="11"/>
      <c r="VGN30" s="11"/>
      <c r="VGO30" s="11"/>
      <c r="VGP30" s="11"/>
      <c r="VGQ30" s="11"/>
      <c r="VGR30" s="11"/>
      <c r="VGS30" s="11"/>
      <c r="VGT30" s="11"/>
      <c r="VGU30" s="11"/>
      <c r="VGV30" s="11"/>
      <c r="VGW30" s="11"/>
      <c r="VGX30" s="11"/>
      <c r="VGY30" s="11"/>
      <c r="VGZ30" s="11"/>
      <c r="VHA30" s="11"/>
      <c r="VHB30" s="11"/>
      <c r="VHC30" s="11"/>
      <c r="VHD30" s="11"/>
      <c r="VHE30" s="11"/>
      <c r="VHF30" s="11"/>
      <c r="VHG30" s="11"/>
      <c r="VHH30" s="11"/>
      <c r="VHI30" s="11"/>
      <c r="VHJ30" s="11"/>
      <c r="VHK30" s="11"/>
      <c r="VHL30" s="11"/>
      <c r="VHM30" s="11"/>
      <c r="VHN30" s="11"/>
      <c r="VHO30" s="11"/>
      <c r="VHP30" s="11"/>
      <c r="VHQ30" s="11"/>
      <c r="VHR30" s="11"/>
      <c r="VHS30" s="11"/>
      <c r="VHT30" s="11"/>
      <c r="VHU30" s="11"/>
      <c r="VHV30" s="11"/>
      <c r="VHW30" s="11"/>
      <c r="VHX30" s="11"/>
      <c r="VHY30" s="11"/>
      <c r="VHZ30" s="11"/>
      <c r="VIA30" s="11"/>
      <c r="VIB30" s="11"/>
      <c r="VIC30" s="11"/>
      <c r="VID30" s="11"/>
      <c r="VIE30" s="11"/>
      <c r="VIF30" s="11"/>
      <c r="VIG30" s="11"/>
      <c r="VIH30" s="11"/>
      <c r="VII30" s="11"/>
      <c r="VIJ30" s="11"/>
      <c r="VIK30" s="11"/>
      <c r="VIL30" s="11"/>
      <c r="VIM30" s="11"/>
      <c r="VIN30" s="11"/>
      <c r="VIO30" s="11"/>
      <c r="VIP30" s="11"/>
      <c r="VIQ30" s="11"/>
      <c r="VIR30" s="11"/>
      <c r="VIS30" s="11"/>
      <c r="VIT30" s="11"/>
      <c r="VIU30" s="11"/>
      <c r="VIV30" s="11"/>
      <c r="VIW30" s="11"/>
      <c r="VIX30" s="11"/>
      <c r="VIY30" s="11"/>
      <c r="VIZ30" s="11"/>
      <c r="VJA30" s="11"/>
      <c r="VJB30" s="11"/>
      <c r="VJC30" s="11"/>
      <c r="VJD30" s="11"/>
      <c r="VJE30" s="11"/>
      <c r="VJF30" s="11"/>
      <c r="VJG30" s="11"/>
      <c r="VJH30" s="11"/>
      <c r="VJI30" s="11"/>
      <c r="VJJ30" s="11"/>
      <c r="VJK30" s="11"/>
      <c r="VJL30" s="11"/>
      <c r="VJM30" s="11"/>
      <c r="VJN30" s="11"/>
      <c r="VJO30" s="11"/>
      <c r="VJP30" s="11"/>
      <c r="VJQ30" s="11"/>
      <c r="VJR30" s="11"/>
      <c r="VJS30" s="11"/>
      <c r="VJT30" s="11"/>
      <c r="VJU30" s="11"/>
      <c r="VJV30" s="11"/>
      <c r="VJW30" s="11"/>
      <c r="VJX30" s="11"/>
      <c r="VJY30" s="11"/>
      <c r="VJZ30" s="11"/>
      <c r="VKA30" s="11"/>
      <c r="VKB30" s="11"/>
      <c r="VKC30" s="11"/>
      <c r="VKD30" s="11"/>
      <c r="VKE30" s="11"/>
      <c r="VKF30" s="11"/>
      <c r="VKG30" s="11"/>
      <c r="VKH30" s="11"/>
      <c r="VKI30" s="11"/>
      <c r="VKJ30" s="11"/>
      <c r="VKK30" s="11"/>
      <c r="VKL30" s="11"/>
      <c r="VKM30" s="11"/>
      <c r="VKN30" s="11"/>
      <c r="VKO30" s="11"/>
      <c r="VKP30" s="11"/>
      <c r="VKQ30" s="11"/>
      <c r="VKR30" s="11"/>
      <c r="VKS30" s="11"/>
      <c r="VKT30" s="11"/>
      <c r="VKU30" s="11"/>
      <c r="VKV30" s="11"/>
      <c r="VKW30" s="11"/>
      <c r="VKX30" s="11"/>
      <c r="VKY30" s="11"/>
      <c r="VKZ30" s="11"/>
      <c r="VLA30" s="11"/>
      <c r="VLB30" s="11"/>
      <c r="VLC30" s="11"/>
      <c r="VLD30" s="11"/>
      <c r="VLE30" s="11"/>
      <c r="VLF30" s="11"/>
      <c r="VLG30" s="11"/>
      <c r="VLH30" s="11"/>
      <c r="VLI30" s="11"/>
      <c r="VLJ30" s="11"/>
      <c r="VLK30" s="11"/>
      <c r="VLL30" s="11"/>
      <c r="VLM30" s="11"/>
      <c r="VLN30" s="11"/>
      <c r="VLO30" s="11"/>
      <c r="VLP30" s="11"/>
      <c r="VLQ30" s="11"/>
      <c r="VLR30" s="11"/>
      <c r="VLS30" s="11"/>
      <c r="VLT30" s="11"/>
      <c r="VLU30" s="11"/>
      <c r="VLV30" s="11"/>
      <c r="VLW30" s="11"/>
      <c r="VLX30" s="11"/>
      <c r="VLY30" s="11"/>
      <c r="VLZ30" s="11"/>
      <c r="VMA30" s="11"/>
      <c r="VMB30" s="11"/>
      <c r="VMC30" s="11"/>
      <c r="VMD30" s="11"/>
      <c r="VME30" s="11"/>
      <c r="VMF30" s="11"/>
      <c r="VMG30" s="11"/>
      <c r="VMH30" s="11"/>
      <c r="VMI30" s="11"/>
      <c r="VMJ30" s="11"/>
      <c r="VMK30" s="11"/>
      <c r="VML30" s="11"/>
      <c r="VMM30" s="11"/>
      <c r="VMN30" s="11"/>
      <c r="VMO30" s="11"/>
      <c r="VMP30" s="11"/>
      <c r="VMQ30" s="11"/>
      <c r="VMR30" s="11"/>
      <c r="VMS30" s="11"/>
      <c r="VMT30" s="11"/>
      <c r="VMU30" s="11"/>
      <c r="VMV30" s="11"/>
      <c r="VMW30" s="11"/>
      <c r="VMX30" s="11"/>
      <c r="VMY30" s="11"/>
      <c r="VMZ30" s="11"/>
      <c r="VNA30" s="11"/>
      <c r="VNB30" s="11"/>
      <c r="VNC30" s="11"/>
      <c r="VND30" s="11"/>
      <c r="VNE30" s="11"/>
      <c r="VNF30" s="11"/>
      <c r="VNG30" s="11"/>
      <c r="VNH30" s="11"/>
      <c r="VNI30" s="11"/>
      <c r="VNJ30" s="11"/>
      <c r="VNK30" s="11"/>
      <c r="VNL30" s="11"/>
      <c r="VNM30" s="11"/>
      <c r="VNN30" s="11"/>
      <c r="VNO30" s="11"/>
      <c r="VNP30" s="11"/>
      <c r="VNQ30" s="11"/>
      <c r="VNR30" s="11"/>
      <c r="VNS30" s="11"/>
      <c r="VNT30" s="11"/>
      <c r="VNU30" s="11"/>
      <c r="VNV30" s="11"/>
      <c r="VNW30" s="11"/>
      <c r="VNX30" s="11"/>
      <c r="VNY30" s="11"/>
      <c r="VNZ30" s="11"/>
      <c r="VOA30" s="11"/>
      <c r="VOB30" s="11"/>
      <c r="VOC30" s="11"/>
      <c r="VOD30" s="11"/>
      <c r="VOE30" s="11"/>
      <c r="VOF30" s="11"/>
      <c r="VOG30" s="11"/>
      <c r="VOH30" s="11"/>
      <c r="VOI30" s="11"/>
      <c r="VOJ30" s="11"/>
      <c r="VOK30" s="11"/>
      <c r="VOL30" s="11"/>
      <c r="VOM30" s="11"/>
      <c r="VON30" s="11"/>
      <c r="VOO30" s="11"/>
      <c r="VOP30" s="11"/>
      <c r="VOQ30" s="11"/>
      <c r="VOR30" s="11"/>
      <c r="VOS30" s="11"/>
      <c r="VOT30" s="11"/>
      <c r="VOU30" s="11"/>
      <c r="VOV30" s="11"/>
      <c r="VOW30" s="11"/>
      <c r="VOX30" s="11"/>
      <c r="VOY30" s="11"/>
      <c r="VOZ30" s="11"/>
      <c r="VPA30" s="11"/>
      <c r="VPB30" s="11"/>
      <c r="VPC30" s="11"/>
      <c r="VPD30" s="11"/>
      <c r="VPE30" s="11"/>
      <c r="VPF30" s="11"/>
      <c r="VPG30" s="11"/>
      <c r="VPH30" s="11"/>
      <c r="VPI30" s="11"/>
      <c r="VPJ30" s="11"/>
      <c r="VPK30" s="11"/>
      <c r="VPL30" s="11"/>
      <c r="VPM30" s="11"/>
      <c r="VPN30" s="11"/>
      <c r="VPO30" s="11"/>
      <c r="VPP30" s="11"/>
      <c r="VPQ30" s="11"/>
      <c r="VPR30" s="11"/>
      <c r="VPS30" s="11"/>
      <c r="VPT30" s="11"/>
      <c r="VPU30" s="11"/>
      <c r="VPV30" s="11"/>
      <c r="VPW30" s="11"/>
      <c r="VPX30" s="11"/>
      <c r="VPY30" s="11"/>
      <c r="VPZ30" s="11"/>
      <c r="VQA30" s="11"/>
      <c r="VQB30" s="11"/>
      <c r="VQC30" s="11"/>
      <c r="VQD30" s="11"/>
      <c r="VQE30" s="11"/>
      <c r="VQF30" s="11"/>
      <c r="VQG30" s="11"/>
      <c r="VQH30" s="11"/>
      <c r="VQI30" s="11"/>
      <c r="VQJ30" s="11"/>
      <c r="VQK30" s="11"/>
      <c r="VQL30" s="11"/>
      <c r="VQM30" s="11"/>
      <c r="VQN30" s="11"/>
      <c r="VQO30" s="11"/>
      <c r="VQP30" s="11"/>
      <c r="VQQ30" s="11"/>
      <c r="VQR30" s="11"/>
      <c r="VQS30" s="11"/>
      <c r="VQT30" s="11"/>
      <c r="VQU30" s="11"/>
      <c r="VQV30" s="11"/>
      <c r="VQW30" s="11"/>
      <c r="VQX30" s="11"/>
      <c r="VQY30" s="11"/>
      <c r="VQZ30" s="11"/>
      <c r="VRA30" s="11"/>
      <c r="VRB30" s="11"/>
      <c r="VRC30" s="11"/>
      <c r="VRD30" s="11"/>
      <c r="VRE30" s="11"/>
      <c r="VRF30" s="11"/>
      <c r="VRG30" s="11"/>
      <c r="VRH30" s="11"/>
      <c r="VRI30" s="11"/>
      <c r="VRJ30" s="11"/>
      <c r="VRK30" s="11"/>
      <c r="VRL30" s="11"/>
      <c r="VRM30" s="11"/>
      <c r="VRN30" s="11"/>
      <c r="VRO30" s="11"/>
      <c r="VRP30" s="11"/>
      <c r="VRQ30" s="11"/>
      <c r="VRR30" s="11"/>
      <c r="VRS30" s="11"/>
      <c r="VRT30" s="11"/>
      <c r="VRU30" s="11"/>
      <c r="VRV30" s="11"/>
      <c r="VRW30" s="11"/>
      <c r="VRX30" s="11"/>
      <c r="VRY30" s="11"/>
      <c r="VRZ30" s="11"/>
      <c r="VSA30" s="11"/>
      <c r="VSB30" s="11"/>
      <c r="VSC30" s="11"/>
      <c r="VSD30" s="11"/>
      <c r="VSE30" s="11"/>
      <c r="VSF30" s="11"/>
      <c r="VSG30" s="11"/>
      <c r="VSH30" s="11"/>
      <c r="VSI30" s="11"/>
      <c r="VSJ30" s="11"/>
      <c r="VSK30" s="11"/>
      <c r="VSL30" s="11"/>
      <c r="VSM30" s="11"/>
      <c r="VSN30" s="11"/>
      <c r="VSO30" s="11"/>
      <c r="VSP30" s="11"/>
      <c r="VSQ30" s="11"/>
      <c r="VSR30" s="11"/>
      <c r="VSS30" s="11"/>
      <c r="VST30" s="11"/>
      <c r="VSU30" s="11"/>
      <c r="VSV30" s="11"/>
      <c r="VSW30" s="11"/>
      <c r="VSX30" s="11"/>
      <c r="VSY30" s="11"/>
      <c r="VSZ30" s="11"/>
      <c r="VTA30" s="11"/>
      <c r="VTB30" s="11"/>
      <c r="VTC30" s="11"/>
      <c r="VTD30" s="11"/>
      <c r="VTE30" s="11"/>
      <c r="VTF30" s="11"/>
      <c r="VTG30" s="11"/>
      <c r="VTH30" s="11"/>
      <c r="VTI30" s="11"/>
      <c r="VTJ30" s="11"/>
      <c r="VTK30" s="11"/>
      <c r="VTL30" s="11"/>
      <c r="VTM30" s="11"/>
      <c r="VTN30" s="11"/>
      <c r="VTO30" s="11"/>
      <c r="VTP30" s="11"/>
      <c r="VTQ30" s="11"/>
      <c r="VTR30" s="11"/>
      <c r="VTS30" s="11"/>
      <c r="VTT30" s="11"/>
      <c r="VTU30" s="11"/>
      <c r="VTV30" s="11"/>
      <c r="VTW30" s="11"/>
      <c r="VTX30" s="11"/>
      <c r="VTY30" s="11"/>
      <c r="VTZ30" s="11"/>
      <c r="VUA30" s="11"/>
      <c r="VUB30" s="11"/>
      <c r="VUC30" s="11"/>
      <c r="VUD30" s="11"/>
      <c r="VUE30" s="11"/>
      <c r="VUF30" s="11"/>
      <c r="VUG30" s="11"/>
      <c r="VUH30" s="11"/>
      <c r="VUI30" s="11"/>
      <c r="VUJ30" s="11"/>
      <c r="VUK30" s="11"/>
      <c r="VUL30" s="11"/>
      <c r="VUM30" s="11"/>
      <c r="VUN30" s="11"/>
      <c r="VUO30" s="11"/>
      <c r="VUP30" s="11"/>
      <c r="VUQ30" s="11"/>
      <c r="VUR30" s="11"/>
      <c r="VUS30" s="11"/>
      <c r="VUT30" s="11"/>
      <c r="VUU30" s="11"/>
      <c r="VUV30" s="11"/>
      <c r="VUW30" s="11"/>
      <c r="VUX30" s="11"/>
      <c r="VUY30" s="11"/>
      <c r="VUZ30" s="11"/>
      <c r="VVA30" s="11"/>
      <c r="VVB30" s="11"/>
      <c r="VVC30" s="11"/>
      <c r="VVD30" s="11"/>
      <c r="VVE30" s="11"/>
      <c r="VVF30" s="11"/>
      <c r="VVG30" s="11"/>
      <c r="VVH30" s="11"/>
      <c r="VVI30" s="11"/>
      <c r="VVJ30" s="11"/>
      <c r="VVK30" s="11"/>
      <c r="VVL30" s="11"/>
      <c r="VVM30" s="11"/>
      <c r="VVN30" s="11"/>
      <c r="VVO30" s="11"/>
      <c r="VVP30" s="11"/>
      <c r="VVQ30" s="11"/>
      <c r="VVR30" s="11"/>
      <c r="VVS30" s="11"/>
      <c r="VVT30" s="11"/>
      <c r="VVU30" s="11"/>
      <c r="VVV30" s="11"/>
      <c r="VVW30" s="11"/>
      <c r="VVX30" s="11"/>
      <c r="VVY30" s="11"/>
      <c r="VVZ30" s="11"/>
      <c r="VWA30" s="11"/>
      <c r="VWB30" s="11"/>
      <c r="VWC30" s="11"/>
      <c r="VWD30" s="11"/>
      <c r="VWE30" s="11"/>
      <c r="VWF30" s="11"/>
      <c r="VWG30" s="11"/>
      <c r="VWH30" s="11"/>
      <c r="VWI30" s="11"/>
      <c r="VWJ30" s="11"/>
      <c r="VWK30" s="11"/>
      <c r="VWL30" s="11"/>
      <c r="VWM30" s="11"/>
      <c r="VWN30" s="11"/>
      <c r="VWO30" s="11"/>
      <c r="VWP30" s="11"/>
      <c r="VWQ30" s="11"/>
      <c r="VWR30" s="11"/>
      <c r="VWS30" s="11"/>
      <c r="VWT30" s="11"/>
      <c r="VWU30" s="11"/>
      <c r="VWV30" s="11"/>
      <c r="VWW30" s="11"/>
      <c r="VWX30" s="11"/>
      <c r="VWY30" s="11"/>
      <c r="VWZ30" s="11"/>
      <c r="VXA30" s="11"/>
      <c r="VXB30" s="11"/>
      <c r="VXC30" s="11"/>
      <c r="VXD30" s="11"/>
      <c r="VXE30" s="11"/>
      <c r="VXF30" s="11"/>
      <c r="VXG30" s="11"/>
      <c r="VXH30" s="11"/>
      <c r="VXI30" s="11"/>
      <c r="VXJ30" s="11"/>
      <c r="VXK30" s="11"/>
      <c r="VXL30" s="11"/>
      <c r="VXM30" s="11"/>
      <c r="VXN30" s="11"/>
      <c r="VXO30" s="11"/>
      <c r="VXP30" s="11"/>
      <c r="VXQ30" s="11"/>
      <c r="VXR30" s="11"/>
      <c r="VXS30" s="11"/>
      <c r="VXT30" s="11"/>
      <c r="VXU30" s="11"/>
      <c r="VXV30" s="11"/>
      <c r="VXW30" s="11"/>
      <c r="VXX30" s="11"/>
      <c r="VXY30" s="11"/>
      <c r="VXZ30" s="11"/>
      <c r="VYA30" s="11"/>
      <c r="VYB30" s="11"/>
      <c r="VYC30" s="11"/>
      <c r="VYD30" s="11"/>
      <c r="VYE30" s="11"/>
      <c r="VYF30" s="11"/>
      <c r="VYG30" s="11"/>
      <c r="VYH30" s="11"/>
      <c r="VYI30" s="11"/>
      <c r="VYJ30" s="11"/>
      <c r="VYK30" s="11"/>
      <c r="VYL30" s="11"/>
      <c r="VYM30" s="11"/>
      <c r="VYN30" s="11"/>
      <c r="VYO30" s="11"/>
      <c r="VYP30" s="11"/>
      <c r="VYQ30" s="11"/>
      <c r="VYR30" s="11"/>
      <c r="VYS30" s="11"/>
      <c r="VYT30" s="11"/>
      <c r="VYU30" s="11"/>
      <c r="VYV30" s="11"/>
      <c r="VYW30" s="11"/>
      <c r="VYX30" s="11"/>
      <c r="VYY30" s="11"/>
      <c r="VYZ30" s="11"/>
      <c r="VZA30" s="11"/>
      <c r="VZB30" s="11"/>
      <c r="VZC30" s="11"/>
      <c r="VZD30" s="11"/>
      <c r="VZE30" s="11"/>
      <c r="VZF30" s="11"/>
      <c r="VZG30" s="11"/>
      <c r="VZH30" s="11"/>
      <c r="VZI30" s="11"/>
      <c r="VZJ30" s="11"/>
      <c r="VZK30" s="11"/>
      <c r="VZL30" s="11"/>
      <c r="VZM30" s="11"/>
      <c r="VZN30" s="11"/>
      <c r="VZO30" s="11"/>
      <c r="VZP30" s="11"/>
      <c r="VZQ30" s="11"/>
      <c r="VZR30" s="11"/>
      <c r="VZS30" s="11"/>
      <c r="VZT30" s="11"/>
      <c r="VZU30" s="11"/>
      <c r="VZV30" s="11"/>
      <c r="VZW30" s="11"/>
      <c r="VZX30" s="11"/>
      <c r="VZY30" s="11"/>
      <c r="VZZ30" s="11"/>
      <c r="WAA30" s="11"/>
      <c r="WAB30" s="11"/>
      <c r="WAC30" s="11"/>
      <c r="WAD30" s="11"/>
      <c r="WAE30" s="11"/>
      <c r="WAF30" s="11"/>
      <c r="WAG30" s="11"/>
      <c r="WAH30" s="11"/>
      <c r="WAI30" s="11"/>
      <c r="WAJ30" s="11"/>
      <c r="WAK30" s="11"/>
      <c r="WAL30" s="11"/>
      <c r="WAM30" s="11"/>
      <c r="WAN30" s="11"/>
      <c r="WAO30" s="11"/>
      <c r="WAP30" s="11"/>
      <c r="WAQ30" s="11"/>
      <c r="WAR30" s="11"/>
      <c r="WAS30" s="11"/>
      <c r="WAT30" s="11"/>
      <c r="WAU30" s="11"/>
      <c r="WAV30" s="11"/>
      <c r="WAW30" s="11"/>
      <c r="WAX30" s="11"/>
      <c r="WAY30" s="11"/>
      <c r="WAZ30" s="11"/>
      <c r="WBA30" s="11"/>
      <c r="WBB30" s="11"/>
      <c r="WBC30" s="11"/>
      <c r="WBD30" s="11"/>
      <c r="WBE30" s="11"/>
      <c r="WBF30" s="11"/>
      <c r="WBG30" s="11"/>
      <c r="WBH30" s="11"/>
      <c r="WBI30" s="11"/>
      <c r="WBJ30" s="11"/>
      <c r="WBK30" s="11"/>
      <c r="WBL30" s="11"/>
      <c r="WBM30" s="11"/>
      <c r="WBN30" s="11"/>
      <c r="WBO30" s="11"/>
      <c r="WBP30" s="11"/>
      <c r="WBQ30" s="11"/>
      <c r="WBR30" s="11"/>
      <c r="WBS30" s="11"/>
      <c r="WBT30" s="11"/>
      <c r="WBU30" s="11"/>
      <c r="WBV30" s="11"/>
      <c r="WBW30" s="11"/>
      <c r="WBX30" s="11"/>
      <c r="WBY30" s="11"/>
      <c r="WBZ30" s="11"/>
      <c r="WCA30" s="11"/>
      <c r="WCB30" s="11"/>
      <c r="WCC30" s="11"/>
      <c r="WCD30" s="11"/>
      <c r="WCE30" s="11"/>
      <c r="WCF30" s="11"/>
      <c r="WCG30" s="11"/>
      <c r="WCH30" s="11"/>
      <c r="WCI30" s="11"/>
      <c r="WCJ30" s="11"/>
      <c r="WCK30" s="11"/>
      <c r="WCL30" s="11"/>
      <c r="WCM30" s="11"/>
      <c r="WCN30" s="11"/>
      <c r="WCO30" s="11"/>
      <c r="WCP30" s="11"/>
      <c r="WCQ30" s="11"/>
      <c r="WCR30" s="11"/>
      <c r="WCS30" s="11"/>
      <c r="WCT30" s="11"/>
      <c r="WCU30" s="11"/>
      <c r="WCV30" s="11"/>
      <c r="WCW30" s="11"/>
      <c r="WCX30" s="11"/>
      <c r="WCY30" s="11"/>
      <c r="WCZ30" s="11"/>
      <c r="WDA30" s="11"/>
      <c r="WDB30" s="11"/>
      <c r="WDC30" s="11"/>
      <c r="WDD30" s="11"/>
      <c r="WDE30" s="11"/>
      <c r="WDF30" s="11"/>
      <c r="WDG30" s="11"/>
      <c r="WDH30" s="11"/>
      <c r="WDI30" s="11"/>
      <c r="WDJ30" s="11"/>
      <c r="WDK30" s="11"/>
      <c r="WDL30" s="11"/>
      <c r="WDM30" s="11"/>
      <c r="WDN30" s="11"/>
      <c r="WDO30" s="11"/>
      <c r="WDP30" s="11"/>
      <c r="WDQ30" s="11"/>
      <c r="WDR30" s="11"/>
      <c r="WDS30" s="11"/>
      <c r="WDT30" s="11"/>
      <c r="WDU30" s="11"/>
      <c r="WDV30" s="11"/>
      <c r="WDW30" s="11"/>
      <c r="WDX30" s="11"/>
      <c r="WDY30" s="11"/>
      <c r="WDZ30" s="11"/>
      <c r="WEA30" s="11"/>
      <c r="WEB30" s="11"/>
      <c r="WEC30" s="11"/>
      <c r="WED30" s="11"/>
      <c r="WEE30" s="11"/>
      <c r="WEF30" s="11"/>
      <c r="WEG30" s="11"/>
      <c r="WEH30" s="11"/>
      <c r="WEI30" s="11"/>
      <c r="WEJ30" s="11"/>
      <c r="WEK30" s="11"/>
      <c r="WEL30" s="11"/>
      <c r="WEM30" s="11"/>
      <c r="WEN30" s="11"/>
      <c r="WEO30" s="11"/>
      <c r="WEP30" s="11"/>
      <c r="WEQ30" s="11"/>
      <c r="WER30" s="11"/>
      <c r="WES30" s="11"/>
      <c r="WET30" s="11"/>
      <c r="WEU30" s="11"/>
      <c r="WEV30" s="11"/>
      <c r="WEW30" s="11"/>
      <c r="WEX30" s="11"/>
      <c r="WEY30" s="11"/>
      <c r="WEZ30" s="11"/>
      <c r="WFA30" s="11"/>
      <c r="WFB30" s="11"/>
      <c r="WFC30" s="11"/>
      <c r="WFD30" s="11"/>
      <c r="WFE30" s="11"/>
      <c r="WFF30" s="11"/>
      <c r="WFG30" s="11"/>
      <c r="WFH30" s="11"/>
      <c r="WFI30" s="11"/>
      <c r="WFJ30" s="11"/>
      <c r="WFK30" s="11"/>
      <c r="WFL30" s="11"/>
      <c r="WFM30" s="11"/>
      <c r="WFN30" s="11"/>
      <c r="WFO30" s="11"/>
      <c r="WFP30" s="11"/>
      <c r="WFQ30" s="11"/>
      <c r="WFR30" s="11"/>
      <c r="WFS30" s="11"/>
      <c r="WFT30" s="11"/>
      <c r="WFU30" s="11"/>
      <c r="WFV30" s="11"/>
      <c r="WFW30" s="11"/>
      <c r="WFX30" s="11"/>
      <c r="WFY30" s="11"/>
      <c r="WFZ30" s="11"/>
      <c r="WGA30" s="11"/>
      <c r="WGB30" s="11"/>
      <c r="WGC30" s="11"/>
      <c r="WGD30" s="11"/>
      <c r="WGE30" s="11"/>
      <c r="WGF30" s="11"/>
      <c r="WGG30" s="11"/>
      <c r="WGH30" s="11"/>
      <c r="WGI30" s="11"/>
      <c r="WGJ30" s="11"/>
      <c r="WGK30" s="11"/>
      <c r="WGL30" s="11"/>
      <c r="WGM30" s="11"/>
      <c r="WGN30" s="11"/>
      <c r="WGO30" s="11"/>
      <c r="WGP30" s="11"/>
      <c r="WGQ30" s="11"/>
      <c r="WGR30" s="11"/>
      <c r="WGS30" s="11"/>
      <c r="WGT30" s="11"/>
      <c r="WGU30" s="11"/>
      <c r="WGV30" s="11"/>
      <c r="WGW30" s="11"/>
      <c r="WGX30" s="11"/>
      <c r="WGY30" s="11"/>
      <c r="WGZ30" s="11"/>
      <c r="WHA30" s="11"/>
      <c r="WHB30" s="11"/>
      <c r="WHC30" s="11"/>
      <c r="WHD30" s="11"/>
      <c r="WHE30" s="11"/>
      <c r="WHF30" s="11"/>
      <c r="WHG30" s="11"/>
      <c r="WHH30" s="11"/>
      <c r="WHI30" s="11"/>
      <c r="WHJ30" s="11"/>
      <c r="WHK30" s="11"/>
      <c r="WHL30" s="11"/>
      <c r="WHM30" s="11"/>
      <c r="WHN30" s="11"/>
      <c r="WHO30" s="11"/>
      <c r="WHP30" s="11"/>
      <c r="WHQ30" s="11"/>
      <c r="WHR30" s="11"/>
      <c r="WHS30" s="11"/>
      <c r="WHT30" s="11"/>
      <c r="WHU30" s="11"/>
      <c r="WHV30" s="11"/>
      <c r="WHW30" s="11"/>
      <c r="WHX30" s="11"/>
      <c r="WHY30" s="11"/>
      <c r="WHZ30" s="11"/>
      <c r="WIA30" s="11"/>
      <c r="WIB30" s="11"/>
      <c r="WIC30" s="11"/>
      <c r="WID30" s="11"/>
      <c r="WIE30" s="11"/>
      <c r="WIF30" s="11"/>
      <c r="WIG30" s="11"/>
      <c r="WIH30" s="11"/>
      <c r="WII30" s="11"/>
      <c r="WIJ30" s="11"/>
      <c r="WIK30" s="11"/>
      <c r="WIL30" s="11"/>
      <c r="WIM30" s="11"/>
      <c r="WIN30" s="11"/>
      <c r="WIO30" s="11"/>
      <c r="WIP30" s="11"/>
      <c r="WIQ30" s="11"/>
      <c r="WIR30" s="11"/>
      <c r="WIS30" s="11"/>
      <c r="WIT30" s="11"/>
      <c r="WIU30" s="11"/>
      <c r="WIV30" s="11"/>
      <c r="WIW30" s="11"/>
      <c r="WIX30" s="11"/>
      <c r="WIY30" s="11"/>
      <c r="WIZ30" s="11"/>
      <c r="WJA30" s="11"/>
      <c r="WJB30" s="11"/>
      <c r="WJC30" s="11"/>
      <c r="WJD30" s="11"/>
      <c r="WJE30" s="11"/>
      <c r="WJF30" s="11"/>
      <c r="WJG30" s="11"/>
      <c r="WJH30" s="11"/>
      <c r="WJI30" s="11"/>
      <c r="WJJ30" s="11"/>
      <c r="WJK30" s="11"/>
      <c r="WJL30" s="11"/>
      <c r="WJM30" s="11"/>
      <c r="WJN30" s="11"/>
      <c r="WJO30" s="11"/>
      <c r="WJP30" s="11"/>
      <c r="WJQ30" s="11"/>
      <c r="WJR30" s="11"/>
      <c r="WJS30" s="11"/>
      <c r="WJT30" s="11"/>
      <c r="WJU30" s="11"/>
      <c r="WJV30" s="11"/>
      <c r="WJW30" s="11"/>
      <c r="WJX30" s="11"/>
      <c r="WJY30" s="11"/>
      <c r="WJZ30" s="11"/>
      <c r="WKA30" s="11"/>
      <c r="WKB30" s="11"/>
      <c r="WKC30" s="11"/>
      <c r="WKD30" s="11"/>
      <c r="WKE30" s="11"/>
      <c r="WKF30" s="11"/>
      <c r="WKG30" s="11"/>
      <c r="WKH30" s="11"/>
      <c r="WKI30" s="11"/>
      <c r="WKJ30" s="11"/>
      <c r="WKK30" s="11"/>
      <c r="WKL30" s="11"/>
      <c r="WKM30" s="11"/>
      <c r="WKN30" s="11"/>
      <c r="WKO30" s="11"/>
      <c r="WKP30" s="11"/>
      <c r="WKQ30" s="11"/>
      <c r="WKR30" s="11"/>
      <c r="WKS30" s="11"/>
      <c r="WKT30" s="11"/>
      <c r="WKU30" s="11"/>
      <c r="WKV30" s="11"/>
      <c r="WKW30" s="11"/>
      <c r="WKX30" s="11"/>
      <c r="WKY30" s="11"/>
      <c r="WKZ30" s="11"/>
      <c r="WLA30" s="11"/>
      <c r="WLB30" s="11"/>
      <c r="WLC30" s="11"/>
      <c r="WLD30" s="11"/>
      <c r="WLE30" s="11"/>
      <c r="WLF30" s="11"/>
      <c r="WLG30" s="11"/>
      <c r="WLH30" s="11"/>
      <c r="WLI30" s="11"/>
      <c r="WLJ30" s="11"/>
      <c r="WLK30" s="11"/>
      <c r="WLL30" s="11"/>
      <c r="WLM30" s="11"/>
      <c r="WLN30" s="11"/>
      <c r="WLO30" s="11"/>
      <c r="WLP30" s="11"/>
      <c r="WLQ30" s="11"/>
      <c r="WLR30" s="11"/>
      <c r="WLS30" s="11"/>
      <c r="WLT30" s="11"/>
      <c r="WLU30" s="11"/>
      <c r="WLV30" s="11"/>
      <c r="WLW30" s="11"/>
      <c r="WLX30" s="11"/>
      <c r="WLY30" s="11"/>
      <c r="WLZ30" s="11"/>
      <c r="WMA30" s="11"/>
      <c r="WMB30" s="11"/>
      <c r="WMC30" s="11"/>
      <c r="WMD30" s="11"/>
      <c r="WME30" s="11"/>
      <c r="WMF30" s="11"/>
      <c r="WMG30" s="11"/>
      <c r="WMH30" s="11"/>
      <c r="WMI30" s="11"/>
      <c r="WMJ30" s="11"/>
      <c r="WMK30" s="11"/>
      <c r="WML30" s="11"/>
      <c r="WMM30" s="11"/>
      <c r="WMN30" s="11"/>
      <c r="WMO30" s="11"/>
      <c r="WMP30" s="11"/>
      <c r="WMQ30" s="11"/>
      <c r="WMR30" s="11"/>
      <c r="WMS30" s="11"/>
      <c r="WMT30" s="11"/>
      <c r="WMU30" s="11"/>
      <c r="WMV30" s="11"/>
      <c r="WMW30" s="11"/>
      <c r="WMX30" s="11"/>
      <c r="WMY30" s="11"/>
      <c r="WMZ30" s="11"/>
      <c r="WNA30" s="11"/>
      <c r="WNB30" s="11"/>
      <c r="WNC30" s="11"/>
      <c r="WND30" s="11"/>
      <c r="WNE30" s="11"/>
      <c r="WNF30" s="11"/>
      <c r="WNG30" s="11"/>
      <c r="WNH30" s="11"/>
      <c r="WNI30" s="11"/>
      <c r="WNJ30" s="11"/>
      <c r="WNK30" s="11"/>
      <c r="WNL30" s="11"/>
      <c r="WNM30" s="11"/>
      <c r="WNN30" s="11"/>
      <c r="WNO30" s="11"/>
      <c r="WNP30" s="11"/>
      <c r="WNQ30" s="11"/>
      <c r="WNR30" s="11"/>
      <c r="WNS30" s="11"/>
      <c r="WNT30" s="11"/>
      <c r="WNU30" s="11"/>
      <c r="WNV30" s="11"/>
      <c r="WNW30" s="11"/>
      <c r="WNX30" s="11"/>
      <c r="WNY30" s="11"/>
      <c r="WNZ30" s="11"/>
      <c r="WOA30" s="11"/>
      <c r="WOB30" s="11"/>
      <c r="WOC30" s="11"/>
      <c r="WOD30" s="11"/>
      <c r="WOE30" s="11"/>
      <c r="WOF30" s="11"/>
      <c r="WOG30" s="11"/>
      <c r="WOH30" s="11"/>
      <c r="WOI30" s="11"/>
      <c r="WOJ30" s="11"/>
      <c r="WOK30" s="11"/>
      <c r="WOL30" s="11"/>
      <c r="WOM30" s="11"/>
      <c r="WON30" s="11"/>
      <c r="WOO30" s="11"/>
      <c r="WOP30" s="11"/>
      <c r="WOQ30" s="11"/>
      <c r="WOR30" s="11"/>
      <c r="WOS30" s="11"/>
      <c r="WOT30" s="11"/>
      <c r="WOU30" s="11"/>
      <c r="WOV30" s="11"/>
      <c r="WOW30" s="11"/>
      <c r="WOX30" s="11"/>
      <c r="WOY30" s="11"/>
      <c r="WOZ30" s="11"/>
      <c r="WPA30" s="11"/>
      <c r="WPB30" s="11"/>
      <c r="WPC30" s="11"/>
      <c r="WPD30" s="11"/>
      <c r="WPE30" s="11"/>
      <c r="WPF30" s="11"/>
      <c r="WPG30" s="11"/>
      <c r="WPH30" s="11"/>
      <c r="WPI30" s="11"/>
      <c r="WPJ30" s="11"/>
      <c r="WPK30" s="11"/>
      <c r="WPL30" s="11"/>
      <c r="WPM30" s="11"/>
      <c r="WPN30" s="11"/>
      <c r="WPO30" s="11"/>
      <c r="WPP30" s="11"/>
      <c r="WPQ30" s="11"/>
      <c r="WPR30" s="11"/>
      <c r="WPS30" s="11"/>
      <c r="WPT30" s="11"/>
      <c r="WPU30" s="11"/>
      <c r="WPV30" s="11"/>
      <c r="WPW30" s="11"/>
      <c r="WPX30" s="11"/>
      <c r="WPY30" s="11"/>
      <c r="WPZ30" s="11"/>
      <c r="WQA30" s="11"/>
      <c r="WQB30" s="11"/>
      <c r="WQC30" s="11"/>
      <c r="WQD30" s="11"/>
      <c r="WQE30" s="11"/>
      <c r="WQF30" s="11"/>
      <c r="WQG30" s="11"/>
      <c r="WQH30" s="11"/>
      <c r="WQI30" s="11"/>
      <c r="WQJ30" s="11"/>
      <c r="WQK30" s="11"/>
      <c r="WQL30" s="11"/>
      <c r="WQM30" s="11"/>
      <c r="WQN30" s="11"/>
      <c r="WQO30" s="11"/>
      <c r="WQP30" s="11"/>
      <c r="WQQ30" s="11"/>
      <c r="WQR30" s="11"/>
      <c r="WQS30" s="11"/>
      <c r="WQT30" s="11"/>
      <c r="WQU30" s="11"/>
      <c r="WQV30" s="11"/>
      <c r="WQW30" s="11"/>
      <c r="WQX30" s="11"/>
      <c r="WQY30" s="11"/>
      <c r="WQZ30" s="11"/>
      <c r="WRA30" s="11"/>
      <c r="WRB30" s="11"/>
      <c r="WRC30" s="11"/>
      <c r="WRD30" s="11"/>
      <c r="WRE30" s="11"/>
      <c r="WRF30" s="11"/>
      <c r="WRG30" s="11"/>
      <c r="WRH30" s="11"/>
      <c r="WRI30" s="11"/>
      <c r="WRJ30" s="11"/>
      <c r="WRK30" s="11"/>
      <c r="WRL30" s="11"/>
      <c r="WRM30" s="11"/>
      <c r="WRN30" s="11"/>
      <c r="WRO30" s="11"/>
      <c r="WRP30" s="11"/>
      <c r="WRQ30" s="11"/>
      <c r="WRR30" s="11"/>
      <c r="WRS30" s="11"/>
      <c r="WRT30" s="11"/>
      <c r="WRU30" s="11"/>
      <c r="WRV30" s="11"/>
      <c r="WRW30" s="11"/>
      <c r="WRX30" s="11"/>
      <c r="WRY30" s="11"/>
      <c r="WRZ30" s="11"/>
      <c r="WSA30" s="11"/>
      <c r="WSB30" s="11"/>
      <c r="WSC30" s="11"/>
      <c r="WSD30" s="11"/>
      <c r="WSE30" s="11"/>
      <c r="WSF30" s="11"/>
      <c r="WSG30" s="11"/>
      <c r="WSH30" s="11"/>
      <c r="WSI30" s="11"/>
      <c r="WSJ30" s="11"/>
      <c r="WSK30" s="11"/>
      <c r="WSL30" s="11"/>
      <c r="WSM30" s="11"/>
      <c r="WSN30" s="11"/>
      <c r="WSO30" s="11"/>
      <c r="WSP30" s="11"/>
      <c r="WSQ30" s="11"/>
      <c r="WSR30" s="11"/>
      <c r="WSS30" s="11"/>
      <c r="WST30" s="11"/>
      <c r="WSU30" s="11"/>
      <c r="WSV30" s="11"/>
      <c r="WSW30" s="11"/>
      <c r="WSX30" s="11"/>
      <c r="WSY30" s="11"/>
      <c r="WSZ30" s="11"/>
      <c r="WTA30" s="11"/>
      <c r="WTB30" s="11"/>
      <c r="WTC30" s="11"/>
      <c r="WTD30" s="11"/>
      <c r="WTE30" s="11"/>
      <c r="WTF30" s="11"/>
      <c r="WTG30" s="11"/>
      <c r="WTH30" s="11"/>
      <c r="WTI30" s="11"/>
      <c r="WTJ30" s="11"/>
      <c r="WTK30" s="11"/>
      <c r="WTL30" s="11"/>
      <c r="WTM30" s="11"/>
      <c r="WTN30" s="11"/>
      <c r="WTO30" s="11"/>
      <c r="WTP30" s="11"/>
      <c r="WTQ30" s="11"/>
      <c r="WTR30" s="11"/>
      <c r="WTS30" s="11"/>
      <c r="WTT30" s="11"/>
      <c r="WTU30" s="11"/>
      <c r="WTV30" s="11"/>
      <c r="WTW30" s="11"/>
      <c r="WTX30" s="11"/>
      <c r="WTY30" s="11"/>
      <c r="WTZ30" s="11"/>
      <c r="WUA30" s="11"/>
      <c r="WUB30" s="11"/>
      <c r="WUC30" s="11"/>
      <c r="WUD30" s="11"/>
      <c r="WUE30" s="11"/>
      <c r="WUF30" s="11"/>
      <c r="WUG30" s="11"/>
      <c r="WUH30" s="11"/>
      <c r="WUI30" s="11"/>
      <c r="WUJ30" s="11"/>
      <c r="WUK30" s="11"/>
      <c r="WUL30" s="11"/>
      <c r="WUM30" s="11"/>
      <c r="WUN30" s="11"/>
    </row>
    <row r="31" spans="1:16108" ht="12.75">
      <c r="A31" s="18"/>
      <c r="B31" s="8"/>
      <c r="C31" s="8"/>
      <c r="D31" s="8"/>
      <c r="E31" s="8"/>
      <c r="F31" s="324"/>
      <c r="G31" s="324"/>
      <c r="H31" s="325"/>
      <c r="I31" s="323"/>
      <c r="J31" s="270"/>
      <c r="K31" s="270"/>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c r="LD31" s="11"/>
      <c r="LE31" s="11"/>
      <c r="LF31" s="11"/>
      <c r="LG31" s="11"/>
      <c r="LH31" s="11"/>
      <c r="LI31" s="11"/>
      <c r="LJ31" s="11"/>
      <c r="LK31" s="11"/>
      <c r="LL31" s="11"/>
      <c r="LM31" s="11"/>
      <c r="LN31" s="11"/>
      <c r="LO31" s="11"/>
      <c r="LP31" s="11"/>
      <c r="LQ31" s="11"/>
      <c r="LR31" s="11"/>
      <c r="LS31" s="11"/>
      <c r="LT31" s="11"/>
      <c r="LU31" s="11"/>
      <c r="LV31" s="11"/>
      <c r="LW31" s="11"/>
      <c r="LX31" s="11"/>
      <c r="LY31" s="11"/>
      <c r="LZ31" s="11"/>
      <c r="MA31" s="11"/>
      <c r="MB31" s="11"/>
      <c r="MC31" s="11"/>
      <c r="MD31" s="11"/>
      <c r="ME31" s="11"/>
      <c r="MF31" s="11"/>
      <c r="MG31" s="11"/>
      <c r="MH31" s="11"/>
      <c r="MI31" s="11"/>
      <c r="MJ31" s="11"/>
      <c r="MK31" s="11"/>
      <c r="ML31" s="11"/>
      <c r="MM31" s="11"/>
      <c r="MN31" s="11"/>
      <c r="MO31" s="11"/>
      <c r="MP31" s="11"/>
      <c r="MQ31" s="11"/>
      <c r="MR31" s="11"/>
      <c r="MS31" s="11"/>
      <c r="MT31" s="11"/>
      <c r="MU31" s="11"/>
      <c r="MV31" s="11"/>
      <c r="MW31" s="11"/>
      <c r="MX31" s="11"/>
      <c r="MY31" s="11"/>
      <c r="MZ31" s="11"/>
      <c r="NA31" s="11"/>
      <c r="NB31" s="11"/>
      <c r="NC31" s="11"/>
      <c r="ND31" s="11"/>
      <c r="NE31" s="11"/>
      <c r="NF31" s="11"/>
      <c r="NG31" s="11"/>
      <c r="NH31" s="11"/>
      <c r="NI31" s="11"/>
      <c r="NJ31" s="11"/>
      <c r="NK31" s="11"/>
      <c r="NL31" s="11"/>
      <c r="NM31" s="11"/>
      <c r="NN31" s="11"/>
      <c r="NO31" s="11"/>
      <c r="NP31" s="11"/>
      <c r="NQ31" s="11"/>
      <c r="NR31" s="11"/>
      <c r="NS31" s="11"/>
      <c r="NT31" s="11"/>
      <c r="NU31" s="11"/>
      <c r="NV31" s="11"/>
      <c r="NW31" s="11"/>
      <c r="NX31" s="11"/>
      <c r="NY31" s="11"/>
      <c r="NZ31" s="11"/>
      <c r="OA31" s="11"/>
      <c r="OB31" s="11"/>
      <c r="OC31" s="11"/>
      <c r="OD31" s="11"/>
      <c r="OE31" s="11"/>
      <c r="OF31" s="11"/>
      <c r="OG31" s="11"/>
      <c r="OH31" s="11"/>
      <c r="OI31" s="11"/>
      <c r="OJ31" s="11"/>
      <c r="OK31" s="11"/>
      <c r="OL31" s="11"/>
      <c r="OM31" s="11"/>
      <c r="ON31" s="11"/>
      <c r="OO31" s="11"/>
      <c r="OP31" s="11"/>
      <c r="OQ31" s="11"/>
      <c r="OR31" s="11"/>
      <c r="OS31" s="11"/>
      <c r="OT31" s="11"/>
      <c r="OU31" s="11"/>
      <c r="OV31" s="11"/>
      <c r="OW31" s="11"/>
      <c r="OX31" s="11"/>
      <c r="OY31" s="11"/>
      <c r="OZ31" s="11"/>
      <c r="PA31" s="11"/>
      <c r="PB31" s="11"/>
      <c r="PC31" s="11"/>
      <c r="PD31" s="11"/>
      <c r="PE31" s="11"/>
      <c r="PF31" s="11"/>
      <c r="PG31" s="11"/>
      <c r="PH31" s="11"/>
      <c r="PI31" s="11"/>
      <c r="PJ31" s="11"/>
      <c r="PK31" s="11"/>
      <c r="PL31" s="11"/>
      <c r="PM31" s="11"/>
      <c r="PN31" s="11"/>
      <c r="PO31" s="11"/>
      <c r="PP31" s="11"/>
      <c r="PQ31" s="11"/>
      <c r="PR31" s="11"/>
      <c r="PS31" s="11"/>
      <c r="PT31" s="11"/>
      <c r="PU31" s="11"/>
      <c r="PV31" s="11"/>
      <c r="PW31" s="11"/>
      <c r="PX31" s="11"/>
      <c r="PY31" s="11"/>
      <c r="PZ31" s="11"/>
      <c r="QA31" s="11"/>
      <c r="QB31" s="11"/>
      <c r="QC31" s="11"/>
      <c r="QD31" s="11"/>
      <c r="QE31" s="11"/>
      <c r="QF31" s="11"/>
      <c r="QG31" s="11"/>
      <c r="QH31" s="11"/>
      <c r="QI31" s="11"/>
      <c r="QJ31" s="11"/>
      <c r="QK31" s="11"/>
      <c r="QL31" s="11"/>
      <c r="QM31" s="11"/>
      <c r="QN31" s="11"/>
      <c r="QO31" s="11"/>
      <c r="QP31" s="11"/>
      <c r="QQ31" s="11"/>
      <c r="QR31" s="11"/>
      <c r="QS31" s="11"/>
      <c r="QT31" s="11"/>
      <c r="QU31" s="11"/>
      <c r="QV31" s="11"/>
      <c r="QW31" s="11"/>
      <c r="QX31" s="11"/>
      <c r="QY31" s="11"/>
      <c r="QZ31" s="11"/>
      <c r="RA31" s="11"/>
      <c r="RB31" s="11"/>
      <c r="RC31" s="11"/>
      <c r="RD31" s="11"/>
      <c r="RE31" s="11"/>
      <c r="RF31" s="11"/>
      <c r="RG31" s="11"/>
      <c r="RH31" s="11"/>
      <c r="RI31" s="11"/>
      <c r="RJ31" s="11"/>
      <c r="RK31" s="11"/>
      <c r="RL31" s="11"/>
      <c r="RM31" s="11"/>
      <c r="RN31" s="11"/>
      <c r="RO31" s="11"/>
      <c r="RP31" s="11"/>
      <c r="RQ31" s="11"/>
      <c r="RR31" s="11"/>
      <c r="RS31" s="11"/>
      <c r="RT31" s="11"/>
      <c r="RU31" s="11"/>
      <c r="RV31" s="11"/>
      <c r="RW31" s="11"/>
      <c r="RX31" s="11"/>
      <c r="RY31" s="11"/>
      <c r="RZ31" s="11"/>
      <c r="SA31" s="11"/>
      <c r="SB31" s="11"/>
      <c r="SC31" s="11"/>
      <c r="SD31" s="11"/>
      <c r="SE31" s="11"/>
      <c r="SF31" s="11"/>
      <c r="SG31" s="11"/>
      <c r="SH31" s="11"/>
      <c r="SI31" s="11"/>
      <c r="SJ31" s="11"/>
      <c r="SK31" s="11"/>
      <c r="SL31" s="11"/>
      <c r="SM31" s="11"/>
      <c r="SN31" s="11"/>
      <c r="SO31" s="11"/>
      <c r="SP31" s="11"/>
      <c r="SQ31" s="11"/>
      <c r="SR31" s="11"/>
      <c r="SS31" s="11"/>
      <c r="ST31" s="11"/>
      <c r="SU31" s="11"/>
      <c r="SV31" s="11"/>
      <c r="SW31" s="11"/>
      <c r="SX31" s="11"/>
      <c r="SY31" s="11"/>
      <c r="SZ31" s="11"/>
      <c r="TA31" s="11"/>
      <c r="TB31" s="11"/>
      <c r="TC31" s="11"/>
      <c r="TD31" s="11"/>
      <c r="TE31" s="11"/>
      <c r="TF31" s="11"/>
      <c r="TG31" s="11"/>
      <c r="TH31" s="11"/>
      <c r="TI31" s="11"/>
      <c r="TJ31" s="11"/>
      <c r="TK31" s="11"/>
      <c r="TL31" s="11"/>
      <c r="TM31" s="11"/>
      <c r="TN31" s="11"/>
      <c r="TO31" s="11"/>
      <c r="TP31" s="11"/>
      <c r="TQ31" s="11"/>
      <c r="TR31" s="11"/>
      <c r="TS31" s="11"/>
      <c r="TT31" s="11"/>
      <c r="TU31" s="11"/>
      <c r="TV31" s="11"/>
      <c r="TW31" s="11"/>
      <c r="TX31" s="11"/>
      <c r="TY31" s="11"/>
      <c r="TZ31" s="11"/>
      <c r="UA31" s="11"/>
      <c r="UB31" s="11"/>
      <c r="UC31" s="11"/>
      <c r="UD31" s="11"/>
      <c r="UE31" s="11"/>
      <c r="UF31" s="11"/>
      <c r="UG31" s="11"/>
      <c r="UH31" s="11"/>
      <c r="UI31" s="11"/>
      <c r="UJ31" s="11"/>
      <c r="UK31" s="11"/>
      <c r="UL31" s="11"/>
      <c r="UM31" s="11"/>
      <c r="UN31" s="11"/>
      <c r="UO31" s="11"/>
      <c r="UP31" s="11"/>
      <c r="UQ31" s="11"/>
      <c r="UR31" s="11"/>
      <c r="US31" s="11"/>
      <c r="UT31" s="11"/>
      <c r="UU31" s="11"/>
      <c r="UV31" s="11"/>
      <c r="UW31" s="11"/>
      <c r="UX31" s="11"/>
      <c r="UY31" s="11"/>
      <c r="UZ31" s="11"/>
      <c r="VA31" s="11"/>
      <c r="VB31" s="11"/>
      <c r="VC31" s="11"/>
      <c r="VD31" s="11"/>
      <c r="VE31" s="11"/>
      <c r="VF31" s="11"/>
      <c r="VG31" s="11"/>
      <c r="VH31" s="11"/>
      <c r="VI31" s="11"/>
      <c r="VJ31" s="11"/>
      <c r="VK31" s="11"/>
      <c r="VL31" s="11"/>
      <c r="VM31" s="11"/>
      <c r="VN31" s="11"/>
      <c r="VO31" s="11"/>
      <c r="VP31" s="11"/>
      <c r="VQ31" s="11"/>
      <c r="VR31" s="11"/>
      <c r="VS31" s="11"/>
      <c r="VT31" s="11"/>
      <c r="VU31" s="11"/>
      <c r="VV31" s="11"/>
      <c r="VW31" s="11"/>
      <c r="VX31" s="11"/>
      <c r="VY31" s="11"/>
      <c r="VZ31" s="11"/>
      <c r="WA31" s="11"/>
      <c r="WB31" s="11"/>
      <c r="WC31" s="11"/>
      <c r="WD31" s="11"/>
      <c r="WE31" s="11"/>
      <c r="WF31" s="11"/>
      <c r="WG31" s="11"/>
      <c r="WH31" s="11"/>
      <c r="WI31" s="11"/>
      <c r="WJ31" s="11"/>
      <c r="WK31" s="11"/>
      <c r="WL31" s="11"/>
      <c r="WM31" s="11"/>
      <c r="WN31" s="11"/>
      <c r="WO31" s="11"/>
      <c r="WP31" s="11"/>
      <c r="WQ31" s="11"/>
      <c r="WR31" s="11"/>
      <c r="WS31" s="11"/>
      <c r="WT31" s="11"/>
      <c r="WU31" s="11"/>
      <c r="WV31" s="11"/>
      <c r="WW31" s="11"/>
      <c r="WX31" s="11"/>
      <c r="WY31" s="11"/>
      <c r="WZ31" s="11"/>
      <c r="XA31" s="11"/>
      <c r="XB31" s="11"/>
      <c r="XC31" s="11"/>
      <c r="XD31" s="11"/>
      <c r="XE31" s="11"/>
      <c r="XF31" s="11"/>
      <c r="XG31" s="11"/>
      <c r="XH31" s="11"/>
      <c r="XI31" s="11"/>
      <c r="XJ31" s="11"/>
      <c r="XK31" s="11"/>
      <c r="XL31" s="11"/>
      <c r="XM31" s="11"/>
      <c r="XN31" s="11"/>
      <c r="XO31" s="11"/>
      <c r="XP31" s="11"/>
      <c r="XQ31" s="11"/>
      <c r="XR31" s="11"/>
      <c r="XS31" s="11"/>
      <c r="XT31" s="11"/>
      <c r="XU31" s="11"/>
      <c r="XV31" s="11"/>
      <c r="XW31" s="11"/>
      <c r="XX31" s="11"/>
      <c r="XY31" s="11"/>
      <c r="XZ31" s="11"/>
      <c r="YA31" s="11"/>
      <c r="YB31" s="11"/>
      <c r="YC31" s="11"/>
      <c r="YD31" s="11"/>
      <c r="YE31" s="11"/>
      <c r="YF31" s="11"/>
      <c r="YG31" s="11"/>
      <c r="YH31" s="11"/>
      <c r="YI31" s="11"/>
      <c r="YJ31" s="11"/>
      <c r="YK31" s="11"/>
      <c r="YL31" s="11"/>
      <c r="YM31" s="11"/>
      <c r="YN31" s="11"/>
      <c r="YO31" s="11"/>
      <c r="YP31" s="11"/>
      <c r="YQ31" s="11"/>
      <c r="YR31" s="11"/>
      <c r="YS31" s="11"/>
      <c r="YT31" s="11"/>
      <c r="YU31" s="11"/>
      <c r="YV31" s="11"/>
      <c r="YW31" s="11"/>
      <c r="YX31" s="11"/>
      <c r="YY31" s="11"/>
      <c r="YZ31" s="11"/>
      <c r="ZA31" s="11"/>
      <c r="ZB31" s="11"/>
      <c r="ZC31" s="11"/>
      <c r="ZD31" s="11"/>
      <c r="ZE31" s="11"/>
      <c r="ZF31" s="11"/>
      <c r="ZG31" s="11"/>
      <c r="ZH31" s="11"/>
      <c r="ZI31" s="11"/>
      <c r="ZJ31" s="11"/>
      <c r="ZK31" s="11"/>
      <c r="ZL31" s="11"/>
      <c r="ZM31" s="11"/>
      <c r="ZN31" s="11"/>
      <c r="ZO31" s="11"/>
      <c r="ZP31" s="11"/>
      <c r="ZQ31" s="11"/>
      <c r="ZR31" s="11"/>
      <c r="ZS31" s="11"/>
      <c r="ZT31" s="11"/>
      <c r="ZU31" s="11"/>
      <c r="ZV31" s="11"/>
      <c r="ZW31" s="11"/>
      <c r="ZX31" s="11"/>
      <c r="ZY31" s="11"/>
      <c r="ZZ31" s="11"/>
      <c r="AAA31" s="11"/>
      <c r="AAB31" s="11"/>
      <c r="AAC31" s="11"/>
      <c r="AAD31" s="11"/>
      <c r="AAE31" s="11"/>
      <c r="AAF31" s="11"/>
      <c r="AAG31" s="11"/>
      <c r="AAH31" s="11"/>
      <c r="AAI31" s="11"/>
      <c r="AAJ31" s="11"/>
      <c r="AAK31" s="11"/>
      <c r="AAL31" s="11"/>
      <c r="AAM31" s="11"/>
      <c r="AAN31" s="11"/>
      <c r="AAO31" s="11"/>
      <c r="AAP31" s="11"/>
      <c r="AAQ31" s="11"/>
      <c r="AAR31" s="11"/>
      <c r="AAS31" s="11"/>
      <c r="AAT31" s="11"/>
      <c r="AAU31" s="11"/>
      <c r="AAV31" s="11"/>
      <c r="AAW31" s="11"/>
      <c r="AAX31" s="11"/>
      <c r="AAY31" s="11"/>
      <c r="AAZ31" s="11"/>
      <c r="ABA31" s="11"/>
      <c r="ABB31" s="11"/>
      <c r="ABC31" s="11"/>
      <c r="ABD31" s="11"/>
      <c r="ABE31" s="11"/>
      <c r="ABF31" s="11"/>
      <c r="ABG31" s="11"/>
      <c r="ABH31" s="11"/>
      <c r="ABI31" s="11"/>
      <c r="ABJ31" s="11"/>
      <c r="ABK31" s="11"/>
      <c r="ABL31" s="11"/>
      <c r="ABM31" s="11"/>
      <c r="ABN31" s="11"/>
      <c r="ABO31" s="11"/>
      <c r="ABP31" s="11"/>
      <c r="ABQ31" s="11"/>
      <c r="ABR31" s="11"/>
      <c r="ABS31" s="11"/>
      <c r="ABT31" s="11"/>
      <c r="ABU31" s="11"/>
      <c r="ABV31" s="11"/>
      <c r="ABW31" s="11"/>
      <c r="ABX31" s="11"/>
      <c r="ABY31" s="11"/>
      <c r="ABZ31" s="11"/>
      <c r="ACA31" s="11"/>
      <c r="ACB31" s="11"/>
      <c r="ACC31" s="11"/>
      <c r="ACD31" s="11"/>
      <c r="ACE31" s="11"/>
      <c r="ACF31" s="11"/>
      <c r="ACG31" s="11"/>
      <c r="ACH31" s="11"/>
      <c r="ACI31" s="11"/>
      <c r="ACJ31" s="11"/>
      <c r="ACK31" s="11"/>
      <c r="ACL31" s="11"/>
      <c r="ACM31" s="11"/>
      <c r="ACN31" s="11"/>
      <c r="ACO31" s="11"/>
      <c r="ACP31" s="11"/>
      <c r="ACQ31" s="11"/>
      <c r="ACR31" s="11"/>
      <c r="ACS31" s="11"/>
      <c r="ACT31" s="11"/>
      <c r="ACU31" s="11"/>
      <c r="ACV31" s="11"/>
      <c r="ACW31" s="11"/>
      <c r="ACX31" s="11"/>
      <c r="ACY31" s="11"/>
      <c r="ACZ31" s="11"/>
      <c r="ADA31" s="11"/>
      <c r="ADB31" s="11"/>
      <c r="ADC31" s="11"/>
      <c r="ADD31" s="11"/>
      <c r="ADE31" s="11"/>
      <c r="ADF31" s="11"/>
      <c r="ADG31" s="11"/>
      <c r="ADH31" s="11"/>
      <c r="ADI31" s="11"/>
      <c r="ADJ31" s="11"/>
      <c r="ADK31" s="11"/>
      <c r="ADL31" s="11"/>
      <c r="ADM31" s="11"/>
      <c r="ADN31" s="11"/>
      <c r="ADO31" s="11"/>
      <c r="ADP31" s="11"/>
      <c r="ADQ31" s="11"/>
      <c r="ADR31" s="11"/>
      <c r="ADS31" s="11"/>
      <c r="ADT31" s="11"/>
      <c r="ADU31" s="11"/>
      <c r="ADV31" s="11"/>
      <c r="ADW31" s="11"/>
      <c r="ADX31" s="11"/>
      <c r="ADY31" s="11"/>
      <c r="ADZ31" s="11"/>
      <c r="AEA31" s="11"/>
      <c r="AEB31" s="11"/>
      <c r="AEC31" s="11"/>
      <c r="AED31" s="11"/>
      <c r="AEE31" s="11"/>
      <c r="AEF31" s="11"/>
      <c r="AEG31" s="11"/>
      <c r="AEH31" s="11"/>
      <c r="AEI31" s="11"/>
      <c r="AEJ31" s="11"/>
      <c r="AEK31" s="11"/>
      <c r="AEL31" s="11"/>
      <c r="AEM31" s="11"/>
      <c r="AEN31" s="11"/>
      <c r="AEO31" s="11"/>
      <c r="AEP31" s="11"/>
      <c r="AEQ31" s="11"/>
      <c r="AER31" s="11"/>
      <c r="AES31" s="11"/>
      <c r="AET31" s="11"/>
      <c r="AEU31" s="11"/>
      <c r="AEV31" s="11"/>
      <c r="AEW31" s="11"/>
      <c r="AEX31" s="11"/>
      <c r="AEY31" s="11"/>
      <c r="AEZ31" s="11"/>
      <c r="AFA31" s="11"/>
      <c r="AFB31" s="11"/>
      <c r="AFC31" s="11"/>
      <c r="AFD31" s="11"/>
      <c r="AFE31" s="11"/>
      <c r="AFF31" s="11"/>
      <c r="AFG31" s="11"/>
      <c r="AFH31" s="11"/>
      <c r="AFI31" s="11"/>
      <c r="AFJ31" s="11"/>
      <c r="AFK31" s="11"/>
      <c r="AFL31" s="11"/>
      <c r="AFM31" s="11"/>
      <c r="AFN31" s="11"/>
      <c r="AFO31" s="11"/>
      <c r="AFP31" s="11"/>
      <c r="AFQ31" s="11"/>
      <c r="AFR31" s="11"/>
      <c r="AFS31" s="11"/>
      <c r="AFT31" s="11"/>
      <c r="AFU31" s="11"/>
      <c r="AFV31" s="11"/>
      <c r="AFW31" s="11"/>
      <c r="AFX31" s="11"/>
      <c r="AFY31" s="11"/>
      <c r="AFZ31" s="11"/>
      <c r="AGA31" s="11"/>
      <c r="AGB31" s="11"/>
      <c r="AGC31" s="11"/>
      <c r="AGD31" s="11"/>
      <c r="AGE31" s="11"/>
      <c r="AGF31" s="11"/>
      <c r="AGG31" s="11"/>
      <c r="AGH31" s="11"/>
      <c r="AGI31" s="11"/>
      <c r="AGJ31" s="11"/>
      <c r="AGK31" s="11"/>
      <c r="AGL31" s="11"/>
      <c r="AGM31" s="11"/>
      <c r="AGN31" s="11"/>
      <c r="AGO31" s="11"/>
      <c r="AGP31" s="11"/>
      <c r="AGQ31" s="11"/>
      <c r="AGR31" s="11"/>
      <c r="AGS31" s="11"/>
      <c r="AGT31" s="11"/>
      <c r="AGU31" s="11"/>
      <c r="AGV31" s="11"/>
      <c r="AGW31" s="11"/>
      <c r="AGX31" s="11"/>
      <c r="AGY31" s="11"/>
      <c r="AGZ31" s="11"/>
      <c r="AHA31" s="11"/>
      <c r="AHB31" s="11"/>
      <c r="AHC31" s="11"/>
      <c r="AHD31" s="11"/>
      <c r="AHE31" s="11"/>
      <c r="AHF31" s="11"/>
      <c r="AHG31" s="11"/>
      <c r="AHH31" s="11"/>
      <c r="AHI31" s="11"/>
      <c r="AHJ31" s="11"/>
      <c r="AHK31" s="11"/>
      <c r="AHL31" s="11"/>
      <c r="AHM31" s="11"/>
      <c r="AHN31" s="11"/>
      <c r="AHO31" s="11"/>
      <c r="AHP31" s="11"/>
      <c r="AHQ31" s="11"/>
      <c r="AHR31" s="11"/>
      <c r="AHS31" s="11"/>
      <c r="AHT31" s="11"/>
      <c r="AHU31" s="11"/>
      <c r="AHV31" s="11"/>
      <c r="AHW31" s="11"/>
      <c r="AHX31" s="11"/>
      <c r="AHY31" s="11"/>
      <c r="AHZ31" s="11"/>
      <c r="AIA31" s="11"/>
      <c r="AIB31" s="11"/>
      <c r="AIC31" s="11"/>
      <c r="AID31" s="11"/>
      <c r="AIE31" s="11"/>
      <c r="AIF31" s="11"/>
      <c r="AIG31" s="11"/>
      <c r="AIH31" s="11"/>
      <c r="AII31" s="11"/>
      <c r="AIJ31" s="11"/>
      <c r="AIK31" s="11"/>
      <c r="AIL31" s="11"/>
      <c r="AIM31" s="11"/>
      <c r="AIN31" s="11"/>
      <c r="AIO31" s="11"/>
      <c r="AIP31" s="11"/>
      <c r="AIQ31" s="11"/>
      <c r="AIR31" s="11"/>
      <c r="AIS31" s="11"/>
      <c r="AIT31" s="11"/>
      <c r="AIU31" s="11"/>
      <c r="AIV31" s="11"/>
      <c r="AIW31" s="11"/>
      <c r="AIX31" s="11"/>
      <c r="AIY31" s="11"/>
      <c r="AIZ31" s="11"/>
      <c r="AJA31" s="11"/>
      <c r="AJB31" s="11"/>
      <c r="AJC31" s="11"/>
      <c r="AJD31" s="11"/>
      <c r="AJE31" s="11"/>
      <c r="AJF31" s="11"/>
      <c r="AJG31" s="11"/>
      <c r="AJH31" s="11"/>
      <c r="AJI31" s="11"/>
      <c r="AJJ31" s="11"/>
      <c r="AJK31" s="11"/>
      <c r="AJL31" s="11"/>
      <c r="AJM31" s="11"/>
      <c r="AJN31" s="11"/>
      <c r="AJO31" s="11"/>
      <c r="AJP31" s="11"/>
      <c r="AJQ31" s="11"/>
      <c r="AJR31" s="11"/>
      <c r="AJS31" s="11"/>
      <c r="AJT31" s="11"/>
      <c r="AJU31" s="11"/>
      <c r="AJV31" s="11"/>
      <c r="AJW31" s="11"/>
      <c r="AJX31" s="11"/>
      <c r="AJY31" s="11"/>
      <c r="AJZ31" s="11"/>
      <c r="AKA31" s="11"/>
      <c r="AKB31" s="11"/>
      <c r="AKC31" s="11"/>
      <c r="AKD31" s="11"/>
      <c r="AKE31" s="11"/>
      <c r="AKF31" s="11"/>
      <c r="AKG31" s="11"/>
      <c r="AKH31" s="11"/>
      <c r="AKI31" s="11"/>
      <c r="AKJ31" s="11"/>
      <c r="AKK31" s="11"/>
      <c r="AKL31" s="11"/>
      <c r="AKM31" s="11"/>
      <c r="AKN31" s="11"/>
      <c r="AKO31" s="11"/>
      <c r="AKP31" s="11"/>
      <c r="AKQ31" s="11"/>
      <c r="AKR31" s="11"/>
      <c r="AKS31" s="11"/>
      <c r="AKT31" s="11"/>
      <c r="AKU31" s="11"/>
      <c r="AKV31" s="11"/>
      <c r="AKW31" s="11"/>
      <c r="AKX31" s="11"/>
      <c r="AKY31" s="11"/>
      <c r="AKZ31" s="11"/>
      <c r="ALA31" s="11"/>
      <c r="ALB31" s="11"/>
      <c r="ALC31" s="11"/>
      <c r="ALD31" s="11"/>
      <c r="ALE31" s="11"/>
      <c r="ALF31" s="11"/>
      <c r="ALG31" s="11"/>
      <c r="ALH31" s="11"/>
      <c r="ALI31" s="11"/>
      <c r="ALJ31" s="11"/>
      <c r="ALK31" s="11"/>
      <c r="ALL31" s="11"/>
      <c r="ALM31" s="11"/>
      <c r="ALN31" s="11"/>
      <c r="ALO31" s="11"/>
      <c r="ALP31" s="11"/>
      <c r="ALQ31" s="11"/>
      <c r="ALR31" s="11"/>
      <c r="ALS31" s="11"/>
      <c r="ALT31" s="11"/>
      <c r="ALU31" s="11"/>
      <c r="ALV31" s="11"/>
      <c r="ALW31" s="11"/>
      <c r="ALX31" s="11"/>
      <c r="ALY31" s="11"/>
      <c r="ALZ31" s="11"/>
      <c r="AMA31" s="11"/>
      <c r="AMB31" s="11"/>
      <c r="AMC31" s="11"/>
      <c r="AMD31" s="11"/>
      <c r="AME31" s="11"/>
      <c r="AMF31" s="11"/>
      <c r="AMG31" s="11"/>
      <c r="AMH31" s="11"/>
      <c r="AMI31" s="11"/>
      <c r="AMJ31" s="11"/>
      <c r="AMK31" s="11"/>
      <c r="AML31" s="11"/>
      <c r="AMM31" s="11"/>
      <c r="AMN31" s="11"/>
      <c r="AMO31" s="11"/>
      <c r="AMP31" s="11"/>
      <c r="AMQ31" s="11"/>
      <c r="AMR31" s="11"/>
      <c r="AMS31" s="11"/>
      <c r="AMT31" s="11"/>
      <c r="AMU31" s="11"/>
      <c r="AMV31" s="11"/>
      <c r="AMW31" s="11"/>
      <c r="AMX31" s="11"/>
      <c r="AMY31" s="11"/>
      <c r="AMZ31" s="11"/>
      <c r="ANA31" s="11"/>
      <c r="ANB31" s="11"/>
      <c r="ANC31" s="11"/>
      <c r="AND31" s="11"/>
      <c r="ANE31" s="11"/>
      <c r="ANF31" s="11"/>
      <c r="ANG31" s="11"/>
      <c r="ANH31" s="11"/>
      <c r="ANI31" s="11"/>
      <c r="ANJ31" s="11"/>
      <c r="ANK31" s="11"/>
      <c r="ANL31" s="11"/>
      <c r="ANM31" s="11"/>
      <c r="ANN31" s="11"/>
      <c r="ANO31" s="11"/>
      <c r="ANP31" s="11"/>
      <c r="ANQ31" s="11"/>
      <c r="ANR31" s="11"/>
      <c r="ANS31" s="11"/>
      <c r="ANT31" s="11"/>
      <c r="ANU31" s="11"/>
      <c r="ANV31" s="11"/>
      <c r="ANW31" s="11"/>
      <c r="ANX31" s="11"/>
      <c r="ANY31" s="11"/>
      <c r="ANZ31" s="11"/>
      <c r="AOA31" s="11"/>
      <c r="AOB31" s="11"/>
      <c r="AOC31" s="11"/>
      <c r="AOD31" s="11"/>
      <c r="AOE31" s="11"/>
      <c r="AOF31" s="11"/>
      <c r="AOG31" s="11"/>
      <c r="AOH31" s="11"/>
      <c r="AOI31" s="11"/>
      <c r="AOJ31" s="11"/>
      <c r="AOK31" s="11"/>
      <c r="AOL31" s="11"/>
      <c r="AOM31" s="11"/>
      <c r="AON31" s="11"/>
      <c r="AOO31" s="11"/>
      <c r="AOP31" s="11"/>
      <c r="AOQ31" s="11"/>
      <c r="AOR31" s="11"/>
      <c r="AOS31" s="11"/>
      <c r="AOT31" s="11"/>
      <c r="AOU31" s="11"/>
      <c r="AOV31" s="11"/>
      <c r="AOW31" s="11"/>
      <c r="AOX31" s="11"/>
      <c r="AOY31" s="11"/>
      <c r="AOZ31" s="11"/>
      <c r="APA31" s="11"/>
      <c r="APB31" s="11"/>
      <c r="APC31" s="11"/>
      <c r="APD31" s="11"/>
      <c r="APE31" s="11"/>
      <c r="APF31" s="11"/>
      <c r="APG31" s="11"/>
      <c r="APH31" s="11"/>
      <c r="API31" s="11"/>
      <c r="APJ31" s="11"/>
      <c r="APK31" s="11"/>
      <c r="APL31" s="11"/>
      <c r="APM31" s="11"/>
      <c r="APN31" s="11"/>
      <c r="APO31" s="11"/>
      <c r="APP31" s="11"/>
      <c r="APQ31" s="11"/>
      <c r="APR31" s="11"/>
      <c r="APS31" s="11"/>
      <c r="APT31" s="11"/>
      <c r="APU31" s="11"/>
      <c r="APV31" s="11"/>
      <c r="APW31" s="11"/>
      <c r="APX31" s="11"/>
      <c r="APY31" s="11"/>
      <c r="APZ31" s="11"/>
      <c r="AQA31" s="11"/>
      <c r="AQB31" s="11"/>
      <c r="AQC31" s="11"/>
      <c r="AQD31" s="11"/>
      <c r="AQE31" s="11"/>
      <c r="AQF31" s="11"/>
      <c r="AQG31" s="11"/>
      <c r="AQH31" s="11"/>
      <c r="AQI31" s="11"/>
      <c r="AQJ31" s="11"/>
      <c r="AQK31" s="11"/>
      <c r="AQL31" s="11"/>
      <c r="AQM31" s="11"/>
      <c r="AQN31" s="11"/>
      <c r="AQO31" s="11"/>
      <c r="AQP31" s="11"/>
      <c r="AQQ31" s="11"/>
      <c r="AQR31" s="11"/>
      <c r="AQS31" s="11"/>
      <c r="AQT31" s="11"/>
      <c r="AQU31" s="11"/>
      <c r="AQV31" s="11"/>
      <c r="AQW31" s="11"/>
      <c r="AQX31" s="11"/>
      <c r="AQY31" s="11"/>
      <c r="AQZ31" s="11"/>
      <c r="ARA31" s="11"/>
      <c r="ARB31" s="11"/>
      <c r="ARC31" s="11"/>
      <c r="ARD31" s="11"/>
      <c r="ARE31" s="11"/>
      <c r="ARF31" s="11"/>
      <c r="ARG31" s="11"/>
      <c r="ARH31" s="11"/>
      <c r="ARI31" s="11"/>
      <c r="ARJ31" s="11"/>
      <c r="ARK31" s="11"/>
      <c r="ARL31" s="11"/>
      <c r="ARM31" s="11"/>
      <c r="ARN31" s="11"/>
      <c r="ARO31" s="11"/>
      <c r="ARP31" s="11"/>
      <c r="ARQ31" s="11"/>
      <c r="ARR31" s="11"/>
      <c r="ARS31" s="11"/>
      <c r="ART31" s="11"/>
      <c r="ARU31" s="11"/>
      <c r="ARV31" s="11"/>
      <c r="ARW31" s="11"/>
      <c r="ARX31" s="11"/>
      <c r="ARY31" s="11"/>
      <c r="ARZ31" s="11"/>
      <c r="ASA31" s="11"/>
      <c r="ASB31" s="11"/>
      <c r="ASC31" s="11"/>
      <c r="ASD31" s="11"/>
      <c r="ASE31" s="11"/>
      <c r="ASF31" s="11"/>
      <c r="ASG31" s="11"/>
      <c r="ASH31" s="11"/>
      <c r="ASI31" s="11"/>
      <c r="ASJ31" s="11"/>
      <c r="ASK31" s="11"/>
      <c r="ASL31" s="11"/>
      <c r="ASM31" s="11"/>
      <c r="ASN31" s="11"/>
      <c r="ASO31" s="11"/>
      <c r="ASP31" s="11"/>
      <c r="ASQ31" s="11"/>
      <c r="ASR31" s="11"/>
      <c r="ASS31" s="11"/>
      <c r="AST31" s="11"/>
      <c r="ASU31" s="11"/>
      <c r="ASV31" s="11"/>
      <c r="ASW31" s="11"/>
      <c r="ASX31" s="11"/>
      <c r="ASY31" s="11"/>
      <c r="ASZ31" s="11"/>
      <c r="ATA31" s="11"/>
      <c r="ATB31" s="11"/>
      <c r="ATC31" s="11"/>
      <c r="ATD31" s="11"/>
      <c r="ATE31" s="11"/>
      <c r="ATF31" s="11"/>
      <c r="ATG31" s="11"/>
      <c r="ATH31" s="11"/>
      <c r="ATI31" s="11"/>
      <c r="ATJ31" s="11"/>
      <c r="ATK31" s="11"/>
      <c r="ATL31" s="11"/>
      <c r="ATM31" s="11"/>
      <c r="ATN31" s="11"/>
      <c r="ATO31" s="11"/>
      <c r="ATP31" s="11"/>
      <c r="ATQ31" s="11"/>
      <c r="ATR31" s="11"/>
      <c r="ATS31" s="11"/>
      <c r="ATT31" s="11"/>
      <c r="ATU31" s="11"/>
      <c r="ATV31" s="11"/>
      <c r="ATW31" s="11"/>
      <c r="ATX31" s="11"/>
      <c r="ATY31" s="11"/>
      <c r="ATZ31" s="11"/>
      <c r="AUA31" s="11"/>
      <c r="AUB31" s="11"/>
      <c r="AUC31" s="11"/>
      <c r="AUD31" s="11"/>
      <c r="AUE31" s="11"/>
      <c r="AUF31" s="11"/>
      <c r="AUG31" s="11"/>
      <c r="AUH31" s="11"/>
      <c r="AUI31" s="11"/>
      <c r="AUJ31" s="11"/>
      <c r="AUK31" s="11"/>
      <c r="AUL31" s="11"/>
      <c r="AUM31" s="11"/>
      <c r="AUN31" s="11"/>
      <c r="AUO31" s="11"/>
      <c r="AUP31" s="11"/>
      <c r="AUQ31" s="11"/>
      <c r="AUR31" s="11"/>
      <c r="AUS31" s="11"/>
      <c r="AUT31" s="11"/>
      <c r="AUU31" s="11"/>
      <c r="AUV31" s="11"/>
      <c r="AUW31" s="11"/>
      <c r="AUX31" s="11"/>
      <c r="AUY31" s="11"/>
      <c r="AUZ31" s="11"/>
      <c r="AVA31" s="11"/>
      <c r="AVB31" s="11"/>
      <c r="AVC31" s="11"/>
      <c r="AVD31" s="11"/>
      <c r="AVE31" s="11"/>
      <c r="AVF31" s="11"/>
      <c r="AVG31" s="11"/>
      <c r="AVH31" s="11"/>
      <c r="AVI31" s="11"/>
      <c r="AVJ31" s="11"/>
      <c r="AVK31" s="11"/>
      <c r="AVL31" s="11"/>
      <c r="AVM31" s="11"/>
      <c r="AVN31" s="11"/>
      <c r="AVO31" s="11"/>
      <c r="AVP31" s="11"/>
      <c r="AVQ31" s="11"/>
      <c r="AVR31" s="11"/>
      <c r="AVS31" s="11"/>
      <c r="AVT31" s="11"/>
      <c r="AVU31" s="11"/>
      <c r="AVV31" s="11"/>
      <c r="AVW31" s="11"/>
      <c r="AVX31" s="11"/>
      <c r="AVY31" s="11"/>
      <c r="AVZ31" s="11"/>
      <c r="AWA31" s="11"/>
      <c r="AWB31" s="11"/>
      <c r="AWC31" s="11"/>
      <c r="AWD31" s="11"/>
      <c r="AWE31" s="11"/>
      <c r="AWF31" s="11"/>
      <c r="AWG31" s="11"/>
      <c r="AWH31" s="11"/>
      <c r="AWI31" s="11"/>
      <c r="AWJ31" s="11"/>
      <c r="AWK31" s="11"/>
      <c r="AWL31" s="11"/>
      <c r="AWM31" s="11"/>
      <c r="AWN31" s="11"/>
      <c r="AWO31" s="11"/>
      <c r="AWP31" s="11"/>
      <c r="AWQ31" s="11"/>
      <c r="AWR31" s="11"/>
      <c r="AWS31" s="11"/>
      <c r="AWT31" s="11"/>
      <c r="AWU31" s="11"/>
      <c r="AWV31" s="11"/>
      <c r="AWW31" s="11"/>
      <c r="AWX31" s="11"/>
      <c r="AWY31" s="11"/>
      <c r="AWZ31" s="11"/>
      <c r="AXA31" s="11"/>
      <c r="AXB31" s="11"/>
      <c r="AXC31" s="11"/>
      <c r="AXD31" s="11"/>
      <c r="AXE31" s="11"/>
      <c r="AXF31" s="11"/>
      <c r="AXG31" s="11"/>
      <c r="AXH31" s="11"/>
      <c r="AXI31" s="11"/>
      <c r="AXJ31" s="11"/>
      <c r="AXK31" s="11"/>
      <c r="AXL31" s="11"/>
      <c r="AXM31" s="11"/>
      <c r="AXN31" s="11"/>
      <c r="AXO31" s="11"/>
      <c r="AXP31" s="11"/>
      <c r="AXQ31" s="11"/>
      <c r="AXR31" s="11"/>
      <c r="AXS31" s="11"/>
      <c r="AXT31" s="11"/>
      <c r="AXU31" s="11"/>
      <c r="AXV31" s="11"/>
      <c r="AXW31" s="11"/>
      <c r="AXX31" s="11"/>
      <c r="AXY31" s="11"/>
      <c r="AXZ31" s="11"/>
      <c r="AYA31" s="11"/>
      <c r="AYB31" s="11"/>
      <c r="AYC31" s="11"/>
      <c r="AYD31" s="11"/>
      <c r="AYE31" s="11"/>
      <c r="AYF31" s="11"/>
      <c r="AYG31" s="11"/>
      <c r="AYH31" s="11"/>
      <c r="AYI31" s="11"/>
      <c r="AYJ31" s="11"/>
      <c r="AYK31" s="11"/>
      <c r="AYL31" s="11"/>
      <c r="AYM31" s="11"/>
      <c r="AYN31" s="11"/>
      <c r="AYO31" s="11"/>
      <c r="AYP31" s="11"/>
      <c r="AYQ31" s="11"/>
      <c r="AYR31" s="11"/>
      <c r="AYS31" s="11"/>
      <c r="AYT31" s="11"/>
      <c r="AYU31" s="11"/>
      <c r="AYV31" s="11"/>
      <c r="AYW31" s="11"/>
      <c r="AYX31" s="11"/>
      <c r="AYY31" s="11"/>
      <c r="AYZ31" s="11"/>
      <c r="AZA31" s="11"/>
      <c r="AZB31" s="11"/>
      <c r="AZC31" s="11"/>
      <c r="AZD31" s="11"/>
      <c r="AZE31" s="11"/>
      <c r="AZF31" s="11"/>
      <c r="AZG31" s="11"/>
      <c r="AZH31" s="11"/>
      <c r="AZI31" s="11"/>
      <c r="AZJ31" s="11"/>
      <c r="AZK31" s="11"/>
      <c r="AZL31" s="11"/>
      <c r="AZM31" s="11"/>
      <c r="AZN31" s="11"/>
      <c r="AZO31" s="11"/>
      <c r="AZP31" s="11"/>
      <c r="AZQ31" s="11"/>
      <c r="AZR31" s="11"/>
      <c r="AZS31" s="11"/>
      <c r="AZT31" s="11"/>
      <c r="AZU31" s="11"/>
      <c r="AZV31" s="11"/>
      <c r="AZW31" s="11"/>
      <c r="AZX31" s="11"/>
      <c r="AZY31" s="11"/>
      <c r="AZZ31" s="11"/>
      <c r="BAA31" s="11"/>
      <c r="BAB31" s="11"/>
      <c r="BAC31" s="11"/>
      <c r="BAD31" s="11"/>
      <c r="BAE31" s="11"/>
      <c r="BAF31" s="11"/>
      <c r="BAG31" s="11"/>
      <c r="BAH31" s="11"/>
      <c r="BAI31" s="11"/>
      <c r="BAJ31" s="11"/>
      <c r="BAK31" s="11"/>
      <c r="BAL31" s="11"/>
      <c r="BAM31" s="11"/>
      <c r="BAN31" s="11"/>
      <c r="BAO31" s="11"/>
      <c r="BAP31" s="11"/>
      <c r="BAQ31" s="11"/>
      <c r="BAR31" s="11"/>
      <c r="BAS31" s="11"/>
      <c r="BAT31" s="11"/>
      <c r="BAU31" s="11"/>
      <c r="BAV31" s="11"/>
      <c r="BAW31" s="11"/>
      <c r="BAX31" s="11"/>
      <c r="BAY31" s="11"/>
      <c r="BAZ31" s="11"/>
      <c r="BBA31" s="11"/>
      <c r="BBB31" s="11"/>
      <c r="BBC31" s="11"/>
      <c r="BBD31" s="11"/>
      <c r="BBE31" s="11"/>
      <c r="BBF31" s="11"/>
      <c r="BBG31" s="11"/>
      <c r="BBH31" s="11"/>
      <c r="BBI31" s="11"/>
      <c r="BBJ31" s="11"/>
      <c r="BBK31" s="11"/>
      <c r="BBL31" s="11"/>
      <c r="BBM31" s="11"/>
      <c r="BBN31" s="11"/>
      <c r="BBO31" s="11"/>
      <c r="BBP31" s="11"/>
      <c r="BBQ31" s="11"/>
      <c r="BBR31" s="11"/>
      <c r="BBS31" s="11"/>
      <c r="BBT31" s="11"/>
      <c r="BBU31" s="11"/>
      <c r="BBV31" s="11"/>
      <c r="BBW31" s="11"/>
      <c r="BBX31" s="11"/>
      <c r="BBY31" s="11"/>
      <c r="BBZ31" s="11"/>
      <c r="BCA31" s="11"/>
      <c r="BCB31" s="11"/>
      <c r="BCC31" s="11"/>
      <c r="BCD31" s="11"/>
      <c r="BCE31" s="11"/>
      <c r="BCF31" s="11"/>
      <c r="BCG31" s="11"/>
      <c r="BCH31" s="11"/>
      <c r="BCI31" s="11"/>
      <c r="BCJ31" s="11"/>
      <c r="BCK31" s="11"/>
      <c r="BCL31" s="11"/>
      <c r="BCM31" s="11"/>
      <c r="BCN31" s="11"/>
      <c r="BCO31" s="11"/>
      <c r="BCP31" s="11"/>
      <c r="BCQ31" s="11"/>
      <c r="BCR31" s="11"/>
      <c r="BCS31" s="11"/>
      <c r="BCT31" s="11"/>
      <c r="BCU31" s="11"/>
      <c r="BCV31" s="11"/>
      <c r="BCW31" s="11"/>
      <c r="BCX31" s="11"/>
      <c r="BCY31" s="11"/>
      <c r="BCZ31" s="11"/>
      <c r="BDA31" s="11"/>
      <c r="BDB31" s="11"/>
      <c r="BDC31" s="11"/>
      <c r="BDD31" s="11"/>
      <c r="BDE31" s="11"/>
      <c r="BDF31" s="11"/>
      <c r="BDG31" s="11"/>
      <c r="BDH31" s="11"/>
      <c r="BDI31" s="11"/>
      <c r="BDJ31" s="11"/>
      <c r="BDK31" s="11"/>
      <c r="BDL31" s="11"/>
      <c r="BDM31" s="11"/>
      <c r="BDN31" s="11"/>
      <c r="BDO31" s="11"/>
      <c r="BDP31" s="11"/>
      <c r="BDQ31" s="11"/>
      <c r="BDR31" s="11"/>
      <c r="BDS31" s="11"/>
      <c r="BDT31" s="11"/>
      <c r="BDU31" s="11"/>
      <c r="BDV31" s="11"/>
      <c r="BDW31" s="11"/>
      <c r="BDX31" s="11"/>
      <c r="BDY31" s="11"/>
      <c r="BDZ31" s="11"/>
      <c r="BEA31" s="11"/>
      <c r="BEB31" s="11"/>
      <c r="BEC31" s="11"/>
      <c r="BED31" s="11"/>
      <c r="BEE31" s="11"/>
      <c r="BEF31" s="11"/>
      <c r="BEG31" s="11"/>
      <c r="BEH31" s="11"/>
      <c r="BEI31" s="11"/>
      <c r="BEJ31" s="11"/>
      <c r="BEK31" s="11"/>
      <c r="BEL31" s="11"/>
      <c r="BEM31" s="11"/>
      <c r="BEN31" s="11"/>
      <c r="BEO31" s="11"/>
      <c r="BEP31" s="11"/>
      <c r="BEQ31" s="11"/>
      <c r="BER31" s="11"/>
      <c r="BES31" s="11"/>
      <c r="BET31" s="11"/>
      <c r="BEU31" s="11"/>
      <c r="BEV31" s="11"/>
      <c r="BEW31" s="11"/>
      <c r="BEX31" s="11"/>
      <c r="BEY31" s="11"/>
      <c r="BEZ31" s="11"/>
      <c r="BFA31" s="11"/>
      <c r="BFB31" s="11"/>
      <c r="BFC31" s="11"/>
      <c r="BFD31" s="11"/>
      <c r="BFE31" s="11"/>
      <c r="BFF31" s="11"/>
      <c r="BFG31" s="11"/>
      <c r="BFH31" s="11"/>
      <c r="BFI31" s="11"/>
      <c r="BFJ31" s="11"/>
      <c r="BFK31" s="11"/>
      <c r="BFL31" s="11"/>
      <c r="BFM31" s="11"/>
      <c r="BFN31" s="11"/>
      <c r="BFO31" s="11"/>
      <c r="BFP31" s="11"/>
      <c r="BFQ31" s="11"/>
      <c r="BFR31" s="11"/>
      <c r="BFS31" s="11"/>
      <c r="BFT31" s="11"/>
      <c r="BFU31" s="11"/>
      <c r="BFV31" s="11"/>
      <c r="BFW31" s="11"/>
      <c r="BFX31" s="11"/>
      <c r="BFY31" s="11"/>
      <c r="BFZ31" s="11"/>
      <c r="BGA31" s="11"/>
      <c r="BGB31" s="11"/>
      <c r="BGC31" s="11"/>
      <c r="BGD31" s="11"/>
      <c r="BGE31" s="11"/>
      <c r="BGF31" s="11"/>
      <c r="BGG31" s="11"/>
      <c r="BGH31" s="11"/>
      <c r="BGI31" s="11"/>
      <c r="BGJ31" s="11"/>
      <c r="BGK31" s="11"/>
      <c r="BGL31" s="11"/>
      <c r="BGM31" s="11"/>
      <c r="BGN31" s="11"/>
      <c r="BGO31" s="11"/>
      <c r="BGP31" s="11"/>
      <c r="BGQ31" s="11"/>
      <c r="BGR31" s="11"/>
      <c r="BGS31" s="11"/>
      <c r="BGT31" s="11"/>
      <c r="BGU31" s="11"/>
      <c r="BGV31" s="11"/>
      <c r="BGW31" s="11"/>
      <c r="BGX31" s="11"/>
      <c r="BGY31" s="11"/>
      <c r="BGZ31" s="11"/>
      <c r="BHA31" s="11"/>
      <c r="BHB31" s="11"/>
      <c r="BHC31" s="11"/>
      <c r="BHD31" s="11"/>
      <c r="BHE31" s="11"/>
      <c r="BHF31" s="11"/>
      <c r="BHG31" s="11"/>
      <c r="BHH31" s="11"/>
      <c r="BHI31" s="11"/>
      <c r="BHJ31" s="11"/>
      <c r="BHK31" s="11"/>
      <c r="BHL31" s="11"/>
      <c r="BHM31" s="11"/>
      <c r="BHN31" s="11"/>
      <c r="BHO31" s="11"/>
      <c r="BHP31" s="11"/>
      <c r="BHQ31" s="11"/>
      <c r="BHR31" s="11"/>
      <c r="BHS31" s="11"/>
      <c r="BHT31" s="11"/>
      <c r="BHU31" s="11"/>
      <c r="BHV31" s="11"/>
      <c r="BHW31" s="11"/>
      <c r="BHX31" s="11"/>
      <c r="BHY31" s="11"/>
      <c r="BHZ31" s="11"/>
      <c r="BIA31" s="11"/>
      <c r="BIB31" s="11"/>
      <c r="BIC31" s="11"/>
      <c r="BID31" s="11"/>
      <c r="BIE31" s="11"/>
      <c r="BIF31" s="11"/>
      <c r="BIG31" s="11"/>
      <c r="BIH31" s="11"/>
      <c r="BII31" s="11"/>
      <c r="BIJ31" s="11"/>
      <c r="BIK31" s="11"/>
      <c r="BIL31" s="11"/>
      <c r="BIM31" s="11"/>
      <c r="BIN31" s="11"/>
      <c r="BIO31" s="11"/>
      <c r="BIP31" s="11"/>
      <c r="BIQ31" s="11"/>
      <c r="BIR31" s="11"/>
      <c r="BIS31" s="11"/>
      <c r="BIT31" s="11"/>
      <c r="BIU31" s="11"/>
      <c r="BIV31" s="11"/>
      <c r="BIW31" s="11"/>
      <c r="BIX31" s="11"/>
      <c r="BIY31" s="11"/>
      <c r="BIZ31" s="11"/>
      <c r="BJA31" s="11"/>
      <c r="BJB31" s="11"/>
      <c r="BJC31" s="11"/>
      <c r="BJD31" s="11"/>
      <c r="BJE31" s="11"/>
      <c r="BJF31" s="11"/>
      <c r="BJG31" s="11"/>
      <c r="BJH31" s="11"/>
      <c r="BJI31" s="11"/>
      <c r="BJJ31" s="11"/>
      <c r="BJK31" s="11"/>
      <c r="BJL31" s="11"/>
      <c r="BJM31" s="11"/>
      <c r="BJN31" s="11"/>
      <c r="BJO31" s="11"/>
      <c r="BJP31" s="11"/>
      <c r="BJQ31" s="11"/>
      <c r="BJR31" s="11"/>
      <c r="BJS31" s="11"/>
      <c r="BJT31" s="11"/>
      <c r="BJU31" s="11"/>
      <c r="BJV31" s="11"/>
      <c r="BJW31" s="11"/>
      <c r="BJX31" s="11"/>
      <c r="BJY31" s="11"/>
      <c r="BJZ31" s="11"/>
      <c r="BKA31" s="11"/>
      <c r="BKB31" s="11"/>
      <c r="BKC31" s="11"/>
      <c r="BKD31" s="11"/>
      <c r="BKE31" s="11"/>
      <c r="BKF31" s="11"/>
      <c r="BKG31" s="11"/>
      <c r="BKH31" s="11"/>
      <c r="BKI31" s="11"/>
      <c r="BKJ31" s="11"/>
      <c r="BKK31" s="11"/>
      <c r="BKL31" s="11"/>
      <c r="BKM31" s="11"/>
      <c r="BKN31" s="11"/>
      <c r="BKO31" s="11"/>
      <c r="BKP31" s="11"/>
      <c r="BKQ31" s="11"/>
      <c r="BKR31" s="11"/>
      <c r="BKS31" s="11"/>
      <c r="BKT31" s="11"/>
      <c r="BKU31" s="11"/>
      <c r="BKV31" s="11"/>
      <c r="BKW31" s="11"/>
      <c r="BKX31" s="11"/>
      <c r="BKY31" s="11"/>
      <c r="BKZ31" s="11"/>
      <c r="BLA31" s="11"/>
      <c r="BLB31" s="11"/>
      <c r="BLC31" s="11"/>
      <c r="BLD31" s="11"/>
      <c r="BLE31" s="11"/>
      <c r="BLF31" s="11"/>
      <c r="BLG31" s="11"/>
      <c r="BLH31" s="11"/>
      <c r="BLI31" s="11"/>
      <c r="BLJ31" s="11"/>
      <c r="BLK31" s="11"/>
      <c r="BLL31" s="11"/>
      <c r="BLM31" s="11"/>
      <c r="BLN31" s="11"/>
      <c r="BLO31" s="11"/>
      <c r="BLP31" s="11"/>
      <c r="BLQ31" s="11"/>
      <c r="BLR31" s="11"/>
      <c r="BLS31" s="11"/>
      <c r="BLT31" s="11"/>
      <c r="BLU31" s="11"/>
      <c r="BLV31" s="11"/>
      <c r="BLW31" s="11"/>
      <c r="BLX31" s="11"/>
      <c r="BLY31" s="11"/>
      <c r="BLZ31" s="11"/>
      <c r="BMA31" s="11"/>
      <c r="BMB31" s="11"/>
      <c r="BMC31" s="11"/>
      <c r="BMD31" s="11"/>
      <c r="BME31" s="11"/>
      <c r="BMF31" s="11"/>
      <c r="BMG31" s="11"/>
      <c r="BMH31" s="11"/>
      <c r="BMI31" s="11"/>
      <c r="BMJ31" s="11"/>
      <c r="BMK31" s="11"/>
      <c r="BML31" s="11"/>
      <c r="BMM31" s="11"/>
      <c r="BMN31" s="11"/>
      <c r="BMO31" s="11"/>
      <c r="BMP31" s="11"/>
      <c r="BMQ31" s="11"/>
      <c r="BMR31" s="11"/>
      <c r="BMS31" s="11"/>
      <c r="BMT31" s="11"/>
      <c r="BMU31" s="11"/>
      <c r="BMV31" s="11"/>
      <c r="BMW31" s="11"/>
      <c r="BMX31" s="11"/>
      <c r="BMY31" s="11"/>
      <c r="BMZ31" s="11"/>
      <c r="BNA31" s="11"/>
      <c r="BNB31" s="11"/>
      <c r="BNC31" s="11"/>
      <c r="BND31" s="11"/>
      <c r="BNE31" s="11"/>
      <c r="BNF31" s="11"/>
      <c r="BNG31" s="11"/>
      <c r="BNH31" s="11"/>
      <c r="BNI31" s="11"/>
      <c r="BNJ31" s="11"/>
      <c r="BNK31" s="11"/>
      <c r="BNL31" s="11"/>
      <c r="BNM31" s="11"/>
      <c r="BNN31" s="11"/>
      <c r="BNO31" s="11"/>
      <c r="BNP31" s="11"/>
      <c r="BNQ31" s="11"/>
      <c r="BNR31" s="11"/>
      <c r="BNS31" s="11"/>
      <c r="BNT31" s="11"/>
      <c r="BNU31" s="11"/>
      <c r="BNV31" s="11"/>
      <c r="BNW31" s="11"/>
      <c r="BNX31" s="11"/>
      <c r="BNY31" s="11"/>
      <c r="BNZ31" s="11"/>
      <c r="BOA31" s="11"/>
      <c r="BOB31" s="11"/>
      <c r="BOC31" s="11"/>
      <c r="BOD31" s="11"/>
      <c r="BOE31" s="11"/>
      <c r="BOF31" s="11"/>
      <c r="BOG31" s="11"/>
      <c r="BOH31" s="11"/>
      <c r="BOI31" s="11"/>
      <c r="BOJ31" s="11"/>
      <c r="BOK31" s="11"/>
      <c r="BOL31" s="11"/>
      <c r="BOM31" s="11"/>
      <c r="BON31" s="11"/>
      <c r="BOO31" s="11"/>
      <c r="BOP31" s="11"/>
      <c r="BOQ31" s="11"/>
      <c r="BOR31" s="11"/>
      <c r="BOS31" s="11"/>
      <c r="BOT31" s="11"/>
      <c r="BOU31" s="11"/>
      <c r="BOV31" s="11"/>
      <c r="BOW31" s="11"/>
      <c r="BOX31" s="11"/>
      <c r="BOY31" s="11"/>
      <c r="BOZ31" s="11"/>
      <c r="BPA31" s="11"/>
      <c r="BPB31" s="11"/>
      <c r="BPC31" s="11"/>
      <c r="BPD31" s="11"/>
      <c r="BPE31" s="11"/>
      <c r="BPF31" s="11"/>
      <c r="BPG31" s="11"/>
      <c r="BPH31" s="11"/>
      <c r="BPI31" s="11"/>
      <c r="BPJ31" s="11"/>
      <c r="BPK31" s="11"/>
      <c r="BPL31" s="11"/>
      <c r="BPM31" s="11"/>
      <c r="BPN31" s="11"/>
      <c r="BPO31" s="11"/>
      <c r="BPP31" s="11"/>
      <c r="BPQ31" s="11"/>
      <c r="BPR31" s="11"/>
      <c r="BPS31" s="11"/>
      <c r="BPT31" s="11"/>
      <c r="BPU31" s="11"/>
      <c r="BPV31" s="11"/>
      <c r="BPW31" s="11"/>
      <c r="BPX31" s="11"/>
      <c r="BPY31" s="11"/>
      <c r="BPZ31" s="11"/>
      <c r="BQA31" s="11"/>
      <c r="BQB31" s="11"/>
      <c r="BQC31" s="11"/>
      <c r="BQD31" s="11"/>
      <c r="BQE31" s="11"/>
      <c r="BQF31" s="11"/>
      <c r="BQG31" s="11"/>
      <c r="BQH31" s="11"/>
      <c r="BQI31" s="11"/>
      <c r="BQJ31" s="11"/>
      <c r="BQK31" s="11"/>
      <c r="BQL31" s="11"/>
      <c r="BQM31" s="11"/>
      <c r="BQN31" s="11"/>
      <c r="BQO31" s="11"/>
      <c r="BQP31" s="11"/>
      <c r="BQQ31" s="11"/>
      <c r="BQR31" s="11"/>
      <c r="BQS31" s="11"/>
      <c r="BQT31" s="11"/>
      <c r="BQU31" s="11"/>
      <c r="BQV31" s="11"/>
      <c r="BQW31" s="11"/>
      <c r="BQX31" s="11"/>
      <c r="BQY31" s="11"/>
      <c r="BQZ31" s="11"/>
      <c r="BRA31" s="11"/>
      <c r="BRB31" s="11"/>
      <c r="BRC31" s="11"/>
      <c r="BRD31" s="11"/>
      <c r="BRE31" s="11"/>
      <c r="BRF31" s="11"/>
      <c r="BRG31" s="11"/>
      <c r="BRH31" s="11"/>
      <c r="BRI31" s="11"/>
      <c r="BRJ31" s="11"/>
      <c r="BRK31" s="11"/>
      <c r="BRL31" s="11"/>
      <c r="BRM31" s="11"/>
      <c r="BRN31" s="11"/>
      <c r="BRO31" s="11"/>
      <c r="BRP31" s="11"/>
      <c r="BRQ31" s="11"/>
      <c r="BRR31" s="11"/>
      <c r="BRS31" s="11"/>
      <c r="BRT31" s="11"/>
      <c r="BRU31" s="11"/>
      <c r="BRV31" s="11"/>
      <c r="BRW31" s="11"/>
      <c r="BRX31" s="11"/>
      <c r="BRY31" s="11"/>
      <c r="BRZ31" s="11"/>
      <c r="BSA31" s="11"/>
      <c r="BSB31" s="11"/>
      <c r="BSC31" s="11"/>
      <c r="BSD31" s="11"/>
      <c r="BSE31" s="11"/>
      <c r="BSF31" s="11"/>
      <c r="BSG31" s="11"/>
      <c r="BSH31" s="11"/>
      <c r="BSI31" s="11"/>
      <c r="BSJ31" s="11"/>
      <c r="BSK31" s="11"/>
      <c r="BSL31" s="11"/>
      <c r="BSM31" s="11"/>
      <c r="BSN31" s="11"/>
      <c r="BSO31" s="11"/>
      <c r="BSP31" s="11"/>
      <c r="BSQ31" s="11"/>
      <c r="BSR31" s="11"/>
      <c r="BSS31" s="11"/>
      <c r="BST31" s="11"/>
      <c r="BSU31" s="11"/>
      <c r="BSV31" s="11"/>
      <c r="BSW31" s="11"/>
      <c r="BSX31" s="11"/>
      <c r="BSY31" s="11"/>
      <c r="BSZ31" s="11"/>
      <c r="BTA31" s="11"/>
      <c r="BTB31" s="11"/>
      <c r="BTC31" s="11"/>
      <c r="BTD31" s="11"/>
      <c r="BTE31" s="11"/>
      <c r="BTF31" s="11"/>
      <c r="BTG31" s="11"/>
      <c r="BTH31" s="11"/>
      <c r="BTI31" s="11"/>
      <c r="BTJ31" s="11"/>
      <c r="BTK31" s="11"/>
      <c r="BTL31" s="11"/>
      <c r="BTM31" s="11"/>
      <c r="BTN31" s="11"/>
      <c r="BTO31" s="11"/>
      <c r="BTP31" s="11"/>
      <c r="BTQ31" s="11"/>
      <c r="BTR31" s="11"/>
      <c r="BTS31" s="11"/>
      <c r="BTT31" s="11"/>
      <c r="BTU31" s="11"/>
      <c r="BTV31" s="11"/>
      <c r="BTW31" s="11"/>
      <c r="BTX31" s="11"/>
      <c r="BTY31" s="11"/>
      <c r="BTZ31" s="11"/>
      <c r="BUA31" s="11"/>
      <c r="BUB31" s="11"/>
      <c r="BUC31" s="11"/>
      <c r="BUD31" s="11"/>
      <c r="BUE31" s="11"/>
      <c r="BUF31" s="11"/>
      <c r="BUG31" s="11"/>
      <c r="BUH31" s="11"/>
      <c r="BUI31" s="11"/>
      <c r="BUJ31" s="11"/>
      <c r="BUK31" s="11"/>
      <c r="BUL31" s="11"/>
      <c r="BUM31" s="11"/>
      <c r="BUN31" s="11"/>
      <c r="BUO31" s="11"/>
      <c r="BUP31" s="11"/>
      <c r="BUQ31" s="11"/>
      <c r="BUR31" s="11"/>
      <c r="BUS31" s="11"/>
      <c r="BUT31" s="11"/>
      <c r="BUU31" s="11"/>
      <c r="BUV31" s="11"/>
      <c r="BUW31" s="11"/>
      <c r="BUX31" s="11"/>
      <c r="BUY31" s="11"/>
      <c r="BUZ31" s="11"/>
      <c r="BVA31" s="11"/>
      <c r="BVB31" s="11"/>
      <c r="BVC31" s="11"/>
      <c r="BVD31" s="11"/>
      <c r="BVE31" s="11"/>
      <c r="BVF31" s="11"/>
      <c r="BVG31" s="11"/>
      <c r="BVH31" s="11"/>
      <c r="BVI31" s="11"/>
      <c r="BVJ31" s="11"/>
      <c r="BVK31" s="11"/>
      <c r="BVL31" s="11"/>
      <c r="BVM31" s="11"/>
      <c r="BVN31" s="11"/>
      <c r="BVO31" s="11"/>
      <c r="BVP31" s="11"/>
      <c r="BVQ31" s="11"/>
      <c r="BVR31" s="11"/>
      <c r="BVS31" s="11"/>
      <c r="BVT31" s="11"/>
      <c r="BVU31" s="11"/>
      <c r="BVV31" s="11"/>
      <c r="BVW31" s="11"/>
      <c r="BVX31" s="11"/>
      <c r="BVY31" s="11"/>
      <c r="BVZ31" s="11"/>
      <c r="BWA31" s="11"/>
      <c r="BWB31" s="11"/>
      <c r="BWC31" s="11"/>
      <c r="BWD31" s="11"/>
      <c r="BWE31" s="11"/>
      <c r="BWF31" s="11"/>
      <c r="BWG31" s="11"/>
      <c r="BWH31" s="11"/>
      <c r="BWI31" s="11"/>
      <c r="BWJ31" s="11"/>
      <c r="BWK31" s="11"/>
      <c r="BWL31" s="11"/>
      <c r="BWM31" s="11"/>
      <c r="BWN31" s="11"/>
      <c r="BWO31" s="11"/>
      <c r="BWP31" s="11"/>
      <c r="BWQ31" s="11"/>
      <c r="BWR31" s="11"/>
      <c r="BWS31" s="11"/>
      <c r="BWT31" s="11"/>
      <c r="BWU31" s="11"/>
      <c r="BWV31" s="11"/>
      <c r="BWW31" s="11"/>
      <c r="BWX31" s="11"/>
      <c r="BWY31" s="11"/>
      <c r="BWZ31" s="11"/>
      <c r="BXA31" s="11"/>
      <c r="BXB31" s="11"/>
      <c r="BXC31" s="11"/>
      <c r="BXD31" s="11"/>
      <c r="BXE31" s="11"/>
      <c r="BXF31" s="11"/>
      <c r="BXG31" s="11"/>
      <c r="BXH31" s="11"/>
      <c r="BXI31" s="11"/>
      <c r="BXJ31" s="11"/>
      <c r="BXK31" s="11"/>
      <c r="BXL31" s="11"/>
      <c r="BXM31" s="11"/>
      <c r="BXN31" s="11"/>
      <c r="BXO31" s="11"/>
      <c r="BXP31" s="11"/>
      <c r="BXQ31" s="11"/>
      <c r="BXR31" s="11"/>
      <c r="BXS31" s="11"/>
      <c r="BXT31" s="11"/>
      <c r="BXU31" s="11"/>
      <c r="BXV31" s="11"/>
      <c r="BXW31" s="11"/>
      <c r="BXX31" s="11"/>
      <c r="BXY31" s="11"/>
      <c r="BXZ31" s="11"/>
      <c r="BYA31" s="11"/>
      <c r="BYB31" s="11"/>
      <c r="BYC31" s="11"/>
      <c r="BYD31" s="11"/>
      <c r="BYE31" s="11"/>
      <c r="BYF31" s="11"/>
      <c r="BYG31" s="11"/>
      <c r="BYH31" s="11"/>
      <c r="BYI31" s="11"/>
      <c r="BYJ31" s="11"/>
      <c r="BYK31" s="11"/>
      <c r="BYL31" s="11"/>
      <c r="BYM31" s="11"/>
      <c r="BYN31" s="11"/>
      <c r="BYO31" s="11"/>
      <c r="BYP31" s="11"/>
      <c r="BYQ31" s="11"/>
      <c r="BYR31" s="11"/>
      <c r="BYS31" s="11"/>
      <c r="BYT31" s="11"/>
      <c r="BYU31" s="11"/>
      <c r="BYV31" s="11"/>
      <c r="BYW31" s="11"/>
      <c r="BYX31" s="11"/>
      <c r="BYY31" s="11"/>
      <c r="BYZ31" s="11"/>
      <c r="BZA31" s="11"/>
      <c r="BZB31" s="11"/>
      <c r="BZC31" s="11"/>
      <c r="BZD31" s="11"/>
      <c r="BZE31" s="11"/>
      <c r="BZF31" s="11"/>
      <c r="BZG31" s="11"/>
      <c r="BZH31" s="11"/>
      <c r="BZI31" s="11"/>
      <c r="BZJ31" s="11"/>
      <c r="BZK31" s="11"/>
      <c r="BZL31" s="11"/>
      <c r="BZM31" s="11"/>
      <c r="BZN31" s="11"/>
      <c r="BZO31" s="11"/>
      <c r="BZP31" s="11"/>
      <c r="BZQ31" s="11"/>
      <c r="BZR31" s="11"/>
      <c r="BZS31" s="11"/>
      <c r="BZT31" s="11"/>
      <c r="BZU31" s="11"/>
      <c r="BZV31" s="11"/>
      <c r="BZW31" s="11"/>
      <c r="BZX31" s="11"/>
      <c r="BZY31" s="11"/>
      <c r="BZZ31" s="11"/>
      <c r="CAA31" s="11"/>
      <c r="CAB31" s="11"/>
      <c r="CAC31" s="11"/>
      <c r="CAD31" s="11"/>
      <c r="CAE31" s="11"/>
      <c r="CAF31" s="11"/>
      <c r="CAG31" s="11"/>
      <c r="CAH31" s="11"/>
      <c r="CAI31" s="11"/>
      <c r="CAJ31" s="11"/>
      <c r="CAK31" s="11"/>
      <c r="CAL31" s="11"/>
      <c r="CAM31" s="11"/>
      <c r="CAN31" s="11"/>
      <c r="CAO31" s="11"/>
      <c r="CAP31" s="11"/>
      <c r="CAQ31" s="11"/>
      <c r="CAR31" s="11"/>
      <c r="CAS31" s="11"/>
      <c r="CAT31" s="11"/>
      <c r="CAU31" s="11"/>
      <c r="CAV31" s="11"/>
      <c r="CAW31" s="11"/>
      <c r="CAX31" s="11"/>
      <c r="CAY31" s="11"/>
      <c r="CAZ31" s="11"/>
      <c r="CBA31" s="11"/>
      <c r="CBB31" s="11"/>
      <c r="CBC31" s="11"/>
      <c r="CBD31" s="11"/>
      <c r="CBE31" s="11"/>
      <c r="CBF31" s="11"/>
      <c r="CBG31" s="11"/>
      <c r="CBH31" s="11"/>
      <c r="CBI31" s="11"/>
      <c r="CBJ31" s="11"/>
      <c r="CBK31" s="11"/>
      <c r="CBL31" s="11"/>
      <c r="CBM31" s="11"/>
      <c r="CBN31" s="11"/>
      <c r="CBO31" s="11"/>
      <c r="CBP31" s="11"/>
      <c r="CBQ31" s="11"/>
      <c r="CBR31" s="11"/>
      <c r="CBS31" s="11"/>
      <c r="CBT31" s="11"/>
      <c r="CBU31" s="11"/>
      <c r="CBV31" s="11"/>
      <c r="CBW31" s="11"/>
      <c r="CBX31" s="11"/>
      <c r="CBY31" s="11"/>
      <c r="CBZ31" s="11"/>
      <c r="CCA31" s="11"/>
      <c r="CCB31" s="11"/>
      <c r="CCC31" s="11"/>
      <c r="CCD31" s="11"/>
      <c r="CCE31" s="11"/>
      <c r="CCF31" s="11"/>
      <c r="CCG31" s="11"/>
      <c r="CCH31" s="11"/>
      <c r="CCI31" s="11"/>
      <c r="CCJ31" s="11"/>
      <c r="CCK31" s="11"/>
      <c r="CCL31" s="11"/>
      <c r="CCM31" s="11"/>
      <c r="CCN31" s="11"/>
      <c r="CCO31" s="11"/>
      <c r="CCP31" s="11"/>
      <c r="CCQ31" s="11"/>
      <c r="CCR31" s="11"/>
      <c r="CCS31" s="11"/>
      <c r="CCT31" s="11"/>
      <c r="CCU31" s="11"/>
      <c r="CCV31" s="11"/>
      <c r="CCW31" s="11"/>
      <c r="CCX31" s="11"/>
      <c r="CCY31" s="11"/>
      <c r="CCZ31" s="11"/>
      <c r="CDA31" s="11"/>
      <c r="CDB31" s="11"/>
      <c r="CDC31" s="11"/>
      <c r="CDD31" s="11"/>
      <c r="CDE31" s="11"/>
      <c r="CDF31" s="11"/>
      <c r="CDG31" s="11"/>
      <c r="CDH31" s="11"/>
      <c r="CDI31" s="11"/>
      <c r="CDJ31" s="11"/>
      <c r="CDK31" s="11"/>
      <c r="CDL31" s="11"/>
      <c r="CDM31" s="11"/>
      <c r="CDN31" s="11"/>
      <c r="CDO31" s="11"/>
      <c r="CDP31" s="11"/>
      <c r="CDQ31" s="11"/>
      <c r="CDR31" s="11"/>
      <c r="CDS31" s="11"/>
      <c r="CDT31" s="11"/>
      <c r="CDU31" s="11"/>
      <c r="CDV31" s="11"/>
      <c r="CDW31" s="11"/>
      <c r="CDX31" s="11"/>
      <c r="CDY31" s="11"/>
      <c r="CDZ31" s="11"/>
      <c r="CEA31" s="11"/>
      <c r="CEB31" s="11"/>
      <c r="CEC31" s="11"/>
      <c r="CED31" s="11"/>
      <c r="CEE31" s="11"/>
      <c r="CEF31" s="11"/>
      <c r="CEG31" s="11"/>
      <c r="CEH31" s="11"/>
      <c r="CEI31" s="11"/>
      <c r="CEJ31" s="11"/>
      <c r="CEK31" s="11"/>
      <c r="CEL31" s="11"/>
      <c r="CEM31" s="11"/>
      <c r="CEN31" s="11"/>
      <c r="CEO31" s="11"/>
      <c r="CEP31" s="11"/>
      <c r="CEQ31" s="11"/>
      <c r="CER31" s="11"/>
      <c r="CES31" s="11"/>
      <c r="CET31" s="11"/>
      <c r="CEU31" s="11"/>
      <c r="CEV31" s="11"/>
      <c r="CEW31" s="11"/>
      <c r="CEX31" s="11"/>
      <c r="CEY31" s="11"/>
      <c r="CEZ31" s="11"/>
      <c r="CFA31" s="11"/>
      <c r="CFB31" s="11"/>
      <c r="CFC31" s="11"/>
      <c r="CFD31" s="11"/>
      <c r="CFE31" s="11"/>
      <c r="CFF31" s="11"/>
      <c r="CFG31" s="11"/>
      <c r="CFH31" s="11"/>
      <c r="CFI31" s="11"/>
      <c r="CFJ31" s="11"/>
      <c r="CFK31" s="11"/>
      <c r="CFL31" s="11"/>
      <c r="CFM31" s="11"/>
      <c r="CFN31" s="11"/>
      <c r="CFO31" s="11"/>
      <c r="CFP31" s="11"/>
      <c r="CFQ31" s="11"/>
      <c r="CFR31" s="11"/>
      <c r="CFS31" s="11"/>
      <c r="CFT31" s="11"/>
      <c r="CFU31" s="11"/>
      <c r="CFV31" s="11"/>
      <c r="CFW31" s="11"/>
      <c r="CFX31" s="11"/>
      <c r="CFY31" s="11"/>
      <c r="CFZ31" s="11"/>
      <c r="CGA31" s="11"/>
      <c r="CGB31" s="11"/>
      <c r="CGC31" s="11"/>
      <c r="CGD31" s="11"/>
      <c r="CGE31" s="11"/>
      <c r="CGF31" s="11"/>
      <c r="CGG31" s="11"/>
      <c r="CGH31" s="11"/>
      <c r="CGI31" s="11"/>
      <c r="CGJ31" s="11"/>
      <c r="CGK31" s="11"/>
      <c r="CGL31" s="11"/>
      <c r="CGM31" s="11"/>
      <c r="CGN31" s="11"/>
      <c r="CGO31" s="11"/>
      <c r="CGP31" s="11"/>
      <c r="CGQ31" s="11"/>
      <c r="CGR31" s="11"/>
      <c r="CGS31" s="11"/>
      <c r="CGT31" s="11"/>
      <c r="CGU31" s="11"/>
      <c r="CGV31" s="11"/>
      <c r="CGW31" s="11"/>
      <c r="CGX31" s="11"/>
      <c r="CGY31" s="11"/>
      <c r="CGZ31" s="11"/>
      <c r="CHA31" s="11"/>
      <c r="CHB31" s="11"/>
      <c r="CHC31" s="11"/>
      <c r="CHD31" s="11"/>
      <c r="CHE31" s="11"/>
      <c r="CHF31" s="11"/>
      <c r="CHG31" s="11"/>
      <c r="CHH31" s="11"/>
      <c r="CHI31" s="11"/>
      <c r="CHJ31" s="11"/>
      <c r="CHK31" s="11"/>
      <c r="CHL31" s="11"/>
      <c r="CHM31" s="11"/>
      <c r="CHN31" s="11"/>
      <c r="CHO31" s="11"/>
      <c r="CHP31" s="11"/>
      <c r="CHQ31" s="11"/>
      <c r="CHR31" s="11"/>
      <c r="CHS31" s="11"/>
      <c r="CHT31" s="11"/>
      <c r="CHU31" s="11"/>
      <c r="CHV31" s="11"/>
      <c r="CHW31" s="11"/>
      <c r="CHX31" s="11"/>
      <c r="CHY31" s="11"/>
      <c r="CHZ31" s="11"/>
      <c r="CIA31" s="11"/>
      <c r="CIB31" s="11"/>
      <c r="CIC31" s="11"/>
      <c r="CID31" s="11"/>
      <c r="CIE31" s="11"/>
      <c r="CIF31" s="11"/>
      <c r="CIG31" s="11"/>
      <c r="CIH31" s="11"/>
      <c r="CII31" s="11"/>
      <c r="CIJ31" s="11"/>
      <c r="CIK31" s="11"/>
      <c r="CIL31" s="11"/>
      <c r="CIM31" s="11"/>
      <c r="CIN31" s="11"/>
      <c r="CIO31" s="11"/>
      <c r="CIP31" s="11"/>
      <c r="CIQ31" s="11"/>
      <c r="CIR31" s="11"/>
      <c r="CIS31" s="11"/>
      <c r="CIT31" s="11"/>
      <c r="CIU31" s="11"/>
      <c r="CIV31" s="11"/>
      <c r="CIW31" s="11"/>
      <c r="CIX31" s="11"/>
      <c r="CIY31" s="11"/>
      <c r="CIZ31" s="11"/>
      <c r="CJA31" s="11"/>
      <c r="CJB31" s="11"/>
      <c r="CJC31" s="11"/>
      <c r="CJD31" s="11"/>
      <c r="CJE31" s="11"/>
      <c r="CJF31" s="11"/>
      <c r="CJG31" s="11"/>
      <c r="CJH31" s="11"/>
      <c r="CJI31" s="11"/>
      <c r="CJJ31" s="11"/>
      <c r="CJK31" s="11"/>
      <c r="CJL31" s="11"/>
      <c r="CJM31" s="11"/>
      <c r="CJN31" s="11"/>
      <c r="CJO31" s="11"/>
      <c r="CJP31" s="11"/>
      <c r="CJQ31" s="11"/>
      <c r="CJR31" s="11"/>
      <c r="CJS31" s="11"/>
      <c r="CJT31" s="11"/>
      <c r="CJU31" s="11"/>
      <c r="CJV31" s="11"/>
      <c r="CJW31" s="11"/>
      <c r="CJX31" s="11"/>
      <c r="CJY31" s="11"/>
      <c r="CJZ31" s="11"/>
      <c r="CKA31" s="11"/>
      <c r="CKB31" s="11"/>
      <c r="CKC31" s="11"/>
      <c r="CKD31" s="11"/>
      <c r="CKE31" s="11"/>
      <c r="CKF31" s="11"/>
      <c r="CKG31" s="11"/>
      <c r="CKH31" s="11"/>
      <c r="CKI31" s="11"/>
      <c r="CKJ31" s="11"/>
      <c r="CKK31" s="11"/>
      <c r="CKL31" s="11"/>
      <c r="CKM31" s="11"/>
      <c r="CKN31" s="11"/>
      <c r="CKO31" s="11"/>
      <c r="CKP31" s="11"/>
      <c r="CKQ31" s="11"/>
      <c r="CKR31" s="11"/>
      <c r="CKS31" s="11"/>
      <c r="CKT31" s="11"/>
      <c r="CKU31" s="11"/>
      <c r="CKV31" s="11"/>
      <c r="CKW31" s="11"/>
      <c r="CKX31" s="11"/>
      <c r="CKY31" s="11"/>
      <c r="CKZ31" s="11"/>
      <c r="CLA31" s="11"/>
      <c r="CLB31" s="11"/>
      <c r="CLC31" s="11"/>
      <c r="CLD31" s="11"/>
      <c r="CLE31" s="11"/>
      <c r="CLF31" s="11"/>
      <c r="CLG31" s="11"/>
      <c r="CLH31" s="11"/>
      <c r="CLI31" s="11"/>
      <c r="CLJ31" s="11"/>
      <c r="CLK31" s="11"/>
      <c r="CLL31" s="11"/>
      <c r="CLM31" s="11"/>
      <c r="CLN31" s="11"/>
      <c r="CLO31" s="11"/>
      <c r="CLP31" s="11"/>
      <c r="CLQ31" s="11"/>
      <c r="CLR31" s="11"/>
      <c r="CLS31" s="11"/>
      <c r="CLT31" s="11"/>
      <c r="CLU31" s="11"/>
      <c r="CLV31" s="11"/>
      <c r="CLW31" s="11"/>
      <c r="CLX31" s="11"/>
      <c r="CLY31" s="11"/>
      <c r="CLZ31" s="11"/>
      <c r="CMA31" s="11"/>
      <c r="CMB31" s="11"/>
      <c r="CMC31" s="11"/>
      <c r="CMD31" s="11"/>
      <c r="CME31" s="11"/>
      <c r="CMF31" s="11"/>
      <c r="CMG31" s="11"/>
      <c r="CMH31" s="11"/>
      <c r="CMI31" s="11"/>
      <c r="CMJ31" s="11"/>
      <c r="CMK31" s="11"/>
      <c r="CML31" s="11"/>
      <c r="CMM31" s="11"/>
      <c r="CMN31" s="11"/>
      <c r="CMO31" s="11"/>
      <c r="CMP31" s="11"/>
      <c r="CMQ31" s="11"/>
      <c r="CMR31" s="11"/>
      <c r="CMS31" s="11"/>
      <c r="CMT31" s="11"/>
      <c r="CMU31" s="11"/>
      <c r="CMV31" s="11"/>
      <c r="CMW31" s="11"/>
      <c r="CMX31" s="11"/>
      <c r="CMY31" s="11"/>
      <c r="CMZ31" s="11"/>
      <c r="CNA31" s="11"/>
      <c r="CNB31" s="11"/>
      <c r="CNC31" s="11"/>
      <c r="CND31" s="11"/>
      <c r="CNE31" s="11"/>
      <c r="CNF31" s="11"/>
      <c r="CNG31" s="11"/>
      <c r="CNH31" s="11"/>
      <c r="CNI31" s="11"/>
      <c r="CNJ31" s="11"/>
      <c r="CNK31" s="11"/>
      <c r="CNL31" s="11"/>
      <c r="CNM31" s="11"/>
      <c r="CNN31" s="11"/>
      <c r="CNO31" s="11"/>
      <c r="CNP31" s="11"/>
      <c r="CNQ31" s="11"/>
      <c r="CNR31" s="11"/>
      <c r="CNS31" s="11"/>
      <c r="CNT31" s="11"/>
      <c r="CNU31" s="11"/>
      <c r="CNV31" s="11"/>
      <c r="CNW31" s="11"/>
      <c r="CNX31" s="11"/>
      <c r="CNY31" s="11"/>
      <c r="CNZ31" s="11"/>
      <c r="COA31" s="11"/>
      <c r="COB31" s="11"/>
      <c r="COC31" s="11"/>
      <c r="COD31" s="11"/>
      <c r="COE31" s="11"/>
      <c r="COF31" s="11"/>
      <c r="COG31" s="11"/>
      <c r="COH31" s="11"/>
      <c r="COI31" s="11"/>
      <c r="COJ31" s="11"/>
      <c r="COK31" s="11"/>
      <c r="COL31" s="11"/>
      <c r="COM31" s="11"/>
      <c r="CON31" s="11"/>
      <c r="COO31" s="11"/>
      <c r="COP31" s="11"/>
      <c r="COQ31" s="11"/>
      <c r="COR31" s="11"/>
      <c r="COS31" s="11"/>
      <c r="COT31" s="11"/>
      <c r="COU31" s="11"/>
      <c r="COV31" s="11"/>
      <c r="COW31" s="11"/>
      <c r="COX31" s="11"/>
      <c r="COY31" s="11"/>
      <c r="COZ31" s="11"/>
      <c r="CPA31" s="11"/>
      <c r="CPB31" s="11"/>
      <c r="CPC31" s="11"/>
      <c r="CPD31" s="11"/>
      <c r="CPE31" s="11"/>
      <c r="CPF31" s="11"/>
      <c r="CPG31" s="11"/>
      <c r="CPH31" s="11"/>
      <c r="CPI31" s="11"/>
      <c r="CPJ31" s="11"/>
      <c r="CPK31" s="11"/>
      <c r="CPL31" s="11"/>
      <c r="CPM31" s="11"/>
      <c r="CPN31" s="11"/>
      <c r="CPO31" s="11"/>
      <c r="CPP31" s="11"/>
      <c r="CPQ31" s="11"/>
      <c r="CPR31" s="11"/>
      <c r="CPS31" s="11"/>
      <c r="CPT31" s="11"/>
      <c r="CPU31" s="11"/>
      <c r="CPV31" s="11"/>
      <c r="CPW31" s="11"/>
      <c r="CPX31" s="11"/>
      <c r="CPY31" s="11"/>
      <c r="CPZ31" s="11"/>
      <c r="CQA31" s="11"/>
      <c r="CQB31" s="11"/>
      <c r="CQC31" s="11"/>
      <c r="CQD31" s="11"/>
      <c r="CQE31" s="11"/>
      <c r="CQF31" s="11"/>
      <c r="CQG31" s="11"/>
      <c r="CQH31" s="11"/>
      <c r="CQI31" s="11"/>
      <c r="CQJ31" s="11"/>
      <c r="CQK31" s="11"/>
      <c r="CQL31" s="11"/>
      <c r="CQM31" s="11"/>
      <c r="CQN31" s="11"/>
      <c r="CQO31" s="11"/>
      <c r="CQP31" s="11"/>
      <c r="CQQ31" s="11"/>
      <c r="CQR31" s="11"/>
      <c r="CQS31" s="11"/>
      <c r="CQT31" s="11"/>
      <c r="CQU31" s="11"/>
      <c r="CQV31" s="11"/>
      <c r="CQW31" s="11"/>
      <c r="CQX31" s="11"/>
      <c r="CQY31" s="11"/>
      <c r="CQZ31" s="11"/>
      <c r="CRA31" s="11"/>
      <c r="CRB31" s="11"/>
      <c r="CRC31" s="11"/>
      <c r="CRD31" s="11"/>
      <c r="CRE31" s="11"/>
      <c r="CRF31" s="11"/>
      <c r="CRG31" s="11"/>
      <c r="CRH31" s="11"/>
      <c r="CRI31" s="11"/>
      <c r="CRJ31" s="11"/>
      <c r="CRK31" s="11"/>
      <c r="CRL31" s="11"/>
      <c r="CRM31" s="11"/>
      <c r="CRN31" s="11"/>
      <c r="CRO31" s="11"/>
      <c r="CRP31" s="11"/>
      <c r="CRQ31" s="11"/>
      <c r="CRR31" s="11"/>
      <c r="CRS31" s="11"/>
      <c r="CRT31" s="11"/>
      <c r="CRU31" s="11"/>
      <c r="CRV31" s="11"/>
      <c r="CRW31" s="11"/>
      <c r="CRX31" s="11"/>
      <c r="CRY31" s="11"/>
      <c r="CRZ31" s="11"/>
      <c r="CSA31" s="11"/>
      <c r="CSB31" s="11"/>
      <c r="CSC31" s="11"/>
      <c r="CSD31" s="11"/>
      <c r="CSE31" s="11"/>
      <c r="CSF31" s="11"/>
      <c r="CSG31" s="11"/>
      <c r="CSH31" s="11"/>
      <c r="CSI31" s="11"/>
      <c r="CSJ31" s="11"/>
      <c r="CSK31" s="11"/>
      <c r="CSL31" s="11"/>
      <c r="CSM31" s="11"/>
      <c r="CSN31" s="11"/>
      <c r="CSO31" s="11"/>
      <c r="CSP31" s="11"/>
      <c r="CSQ31" s="11"/>
      <c r="CSR31" s="11"/>
      <c r="CSS31" s="11"/>
      <c r="CST31" s="11"/>
      <c r="CSU31" s="11"/>
      <c r="CSV31" s="11"/>
      <c r="CSW31" s="11"/>
      <c r="CSX31" s="11"/>
      <c r="CSY31" s="11"/>
      <c r="CSZ31" s="11"/>
      <c r="CTA31" s="11"/>
      <c r="CTB31" s="11"/>
      <c r="CTC31" s="11"/>
      <c r="CTD31" s="11"/>
      <c r="CTE31" s="11"/>
      <c r="CTF31" s="11"/>
      <c r="CTG31" s="11"/>
      <c r="CTH31" s="11"/>
      <c r="CTI31" s="11"/>
      <c r="CTJ31" s="11"/>
      <c r="CTK31" s="11"/>
      <c r="CTL31" s="11"/>
      <c r="CTM31" s="11"/>
      <c r="CTN31" s="11"/>
      <c r="CTO31" s="11"/>
      <c r="CTP31" s="11"/>
      <c r="CTQ31" s="11"/>
      <c r="CTR31" s="11"/>
      <c r="CTS31" s="11"/>
      <c r="CTT31" s="11"/>
      <c r="CTU31" s="11"/>
      <c r="CTV31" s="11"/>
      <c r="CTW31" s="11"/>
      <c r="CTX31" s="11"/>
      <c r="CTY31" s="11"/>
      <c r="CTZ31" s="11"/>
      <c r="CUA31" s="11"/>
      <c r="CUB31" s="11"/>
      <c r="CUC31" s="11"/>
      <c r="CUD31" s="11"/>
      <c r="CUE31" s="11"/>
      <c r="CUF31" s="11"/>
      <c r="CUG31" s="11"/>
      <c r="CUH31" s="11"/>
      <c r="CUI31" s="11"/>
      <c r="CUJ31" s="11"/>
      <c r="CUK31" s="11"/>
      <c r="CUL31" s="11"/>
      <c r="CUM31" s="11"/>
      <c r="CUN31" s="11"/>
      <c r="CUO31" s="11"/>
      <c r="CUP31" s="11"/>
      <c r="CUQ31" s="11"/>
      <c r="CUR31" s="11"/>
      <c r="CUS31" s="11"/>
      <c r="CUT31" s="11"/>
      <c r="CUU31" s="11"/>
      <c r="CUV31" s="11"/>
      <c r="CUW31" s="11"/>
      <c r="CUX31" s="11"/>
      <c r="CUY31" s="11"/>
      <c r="CUZ31" s="11"/>
      <c r="CVA31" s="11"/>
      <c r="CVB31" s="11"/>
      <c r="CVC31" s="11"/>
      <c r="CVD31" s="11"/>
      <c r="CVE31" s="11"/>
      <c r="CVF31" s="11"/>
      <c r="CVG31" s="11"/>
      <c r="CVH31" s="11"/>
      <c r="CVI31" s="11"/>
      <c r="CVJ31" s="11"/>
      <c r="CVK31" s="11"/>
      <c r="CVL31" s="11"/>
      <c r="CVM31" s="11"/>
      <c r="CVN31" s="11"/>
      <c r="CVO31" s="11"/>
      <c r="CVP31" s="11"/>
      <c r="CVQ31" s="11"/>
      <c r="CVR31" s="11"/>
      <c r="CVS31" s="11"/>
      <c r="CVT31" s="11"/>
      <c r="CVU31" s="11"/>
      <c r="CVV31" s="11"/>
      <c r="CVW31" s="11"/>
      <c r="CVX31" s="11"/>
      <c r="CVY31" s="11"/>
      <c r="CVZ31" s="11"/>
      <c r="CWA31" s="11"/>
      <c r="CWB31" s="11"/>
      <c r="CWC31" s="11"/>
      <c r="CWD31" s="11"/>
      <c r="CWE31" s="11"/>
      <c r="CWF31" s="11"/>
      <c r="CWG31" s="11"/>
      <c r="CWH31" s="11"/>
      <c r="CWI31" s="11"/>
      <c r="CWJ31" s="11"/>
      <c r="CWK31" s="11"/>
      <c r="CWL31" s="11"/>
      <c r="CWM31" s="11"/>
      <c r="CWN31" s="11"/>
      <c r="CWO31" s="11"/>
      <c r="CWP31" s="11"/>
      <c r="CWQ31" s="11"/>
      <c r="CWR31" s="11"/>
      <c r="CWS31" s="11"/>
      <c r="CWT31" s="11"/>
      <c r="CWU31" s="11"/>
      <c r="CWV31" s="11"/>
      <c r="CWW31" s="11"/>
      <c r="CWX31" s="11"/>
      <c r="CWY31" s="11"/>
      <c r="CWZ31" s="11"/>
      <c r="CXA31" s="11"/>
      <c r="CXB31" s="11"/>
      <c r="CXC31" s="11"/>
      <c r="CXD31" s="11"/>
      <c r="CXE31" s="11"/>
      <c r="CXF31" s="11"/>
      <c r="CXG31" s="11"/>
      <c r="CXH31" s="11"/>
      <c r="CXI31" s="11"/>
      <c r="CXJ31" s="11"/>
      <c r="CXK31" s="11"/>
      <c r="CXL31" s="11"/>
      <c r="CXM31" s="11"/>
      <c r="CXN31" s="11"/>
      <c r="CXO31" s="11"/>
      <c r="CXP31" s="11"/>
      <c r="CXQ31" s="11"/>
      <c r="CXR31" s="11"/>
      <c r="CXS31" s="11"/>
      <c r="CXT31" s="11"/>
      <c r="CXU31" s="11"/>
      <c r="CXV31" s="11"/>
      <c r="CXW31" s="11"/>
      <c r="CXX31" s="11"/>
      <c r="CXY31" s="11"/>
      <c r="CXZ31" s="11"/>
      <c r="CYA31" s="11"/>
      <c r="CYB31" s="11"/>
      <c r="CYC31" s="11"/>
      <c r="CYD31" s="11"/>
      <c r="CYE31" s="11"/>
      <c r="CYF31" s="11"/>
      <c r="CYG31" s="11"/>
      <c r="CYH31" s="11"/>
      <c r="CYI31" s="11"/>
      <c r="CYJ31" s="11"/>
      <c r="CYK31" s="11"/>
      <c r="CYL31" s="11"/>
      <c r="CYM31" s="11"/>
      <c r="CYN31" s="11"/>
      <c r="CYO31" s="11"/>
      <c r="CYP31" s="11"/>
      <c r="CYQ31" s="11"/>
      <c r="CYR31" s="11"/>
      <c r="CYS31" s="11"/>
      <c r="CYT31" s="11"/>
      <c r="CYU31" s="11"/>
      <c r="CYV31" s="11"/>
      <c r="CYW31" s="11"/>
      <c r="CYX31" s="11"/>
      <c r="CYY31" s="11"/>
      <c r="CYZ31" s="11"/>
      <c r="CZA31" s="11"/>
      <c r="CZB31" s="11"/>
      <c r="CZC31" s="11"/>
      <c r="CZD31" s="11"/>
      <c r="CZE31" s="11"/>
      <c r="CZF31" s="11"/>
      <c r="CZG31" s="11"/>
      <c r="CZH31" s="11"/>
      <c r="CZI31" s="11"/>
      <c r="CZJ31" s="11"/>
      <c r="CZK31" s="11"/>
      <c r="CZL31" s="11"/>
      <c r="CZM31" s="11"/>
      <c r="CZN31" s="11"/>
      <c r="CZO31" s="11"/>
      <c r="CZP31" s="11"/>
      <c r="CZQ31" s="11"/>
      <c r="CZR31" s="11"/>
      <c r="CZS31" s="11"/>
      <c r="CZT31" s="11"/>
      <c r="CZU31" s="11"/>
      <c r="CZV31" s="11"/>
      <c r="CZW31" s="11"/>
      <c r="CZX31" s="11"/>
      <c r="CZY31" s="11"/>
      <c r="CZZ31" s="11"/>
      <c r="DAA31" s="11"/>
      <c r="DAB31" s="11"/>
      <c r="DAC31" s="11"/>
      <c r="DAD31" s="11"/>
      <c r="DAE31" s="11"/>
      <c r="DAF31" s="11"/>
      <c r="DAG31" s="11"/>
      <c r="DAH31" s="11"/>
      <c r="DAI31" s="11"/>
      <c r="DAJ31" s="11"/>
      <c r="DAK31" s="11"/>
      <c r="DAL31" s="11"/>
      <c r="DAM31" s="11"/>
      <c r="DAN31" s="11"/>
      <c r="DAO31" s="11"/>
      <c r="DAP31" s="11"/>
      <c r="DAQ31" s="11"/>
      <c r="DAR31" s="11"/>
      <c r="DAS31" s="11"/>
      <c r="DAT31" s="11"/>
      <c r="DAU31" s="11"/>
      <c r="DAV31" s="11"/>
      <c r="DAW31" s="11"/>
      <c r="DAX31" s="11"/>
      <c r="DAY31" s="11"/>
      <c r="DAZ31" s="11"/>
      <c r="DBA31" s="11"/>
      <c r="DBB31" s="11"/>
      <c r="DBC31" s="11"/>
      <c r="DBD31" s="11"/>
      <c r="DBE31" s="11"/>
      <c r="DBF31" s="11"/>
      <c r="DBG31" s="11"/>
      <c r="DBH31" s="11"/>
      <c r="DBI31" s="11"/>
      <c r="DBJ31" s="11"/>
      <c r="DBK31" s="11"/>
      <c r="DBL31" s="11"/>
      <c r="DBM31" s="11"/>
      <c r="DBN31" s="11"/>
      <c r="DBO31" s="11"/>
      <c r="DBP31" s="11"/>
      <c r="DBQ31" s="11"/>
      <c r="DBR31" s="11"/>
      <c r="DBS31" s="11"/>
      <c r="DBT31" s="11"/>
      <c r="DBU31" s="11"/>
      <c r="DBV31" s="11"/>
      <c r="DBW31" s="11"/>
      <c r="DBX31" s="11"/>
      <c r="DBY31" s="11"/>
      <c r="DBZ31" s="11"/>
      <c r="DCA31" s="11"/>
      <c r="DCB31" s="11"/>
      <c r="DCC31" s="11"/>
      <c r="DCD31" s="11"/>
      <c r="DCE31" s="11"/>
      <c r="DCF31" s="11"/>
      <c r="DCG31" s="11"/>
      <c r="DCH31" s="11"/>
      <c r="DCI31" s="11"/>
      <c r="DCJ31" s="11"/>
      <c r="DCK31" s="11"/>
      <c r="DCL31" s="11"/>
      <c r="DCM31" s="11"/>
      <c r="DCN31" s="11"/>
      <c r="DCO31" s="11"/>
      <c r="DCP31" s="11"/>
      <c r="DCQ31" s="11"/>
      <c r="DCR31" s="11"/>
      <c r="DCS31" s="11"/>
      <c r="DCT31" s="11"/>
      <c r="DCU31" s="11"/>
      <c r="DCV31" s="11"/>
      <c r="DCW31" s="11"/>
      <c r="DCX31" s="11"/>
      <c r="DCY31" s="11"/>
      <c r="DCZ31" s="11"/>
      <c r="DDA31" s="11"/>
      <c r="DDB31" s="11"/>
      <c r="DDC31" s="11"/>
      <c r="DDD31" s="11"/>
      <c r="DDE31" s="11"/>
      <c r="DDF31" s="11"/>
      <c r="DDG31" s="11"/>
      <c r="DDH31" s="11"/>
      <c r="DDI31" s="11"/>
      <c r="DDJ31" s="11"/>
      <c r="DDK31" s="11"/>
      <c r="DDL31" s="11"/>
      <c r="DDM31" s="11"/>
      <c r="DDN31" s="11"/>
      <c r="DDO31" s="11"/>
      <c r="DDP31" s="11"/>
      <c r="DDQ31" s="11"/>
      <c r="DDR31" s="11"/>
      <c r="DDS31" s="11"/>
      <c r="DDT31" s="11"/>
      <c r="DDU31" s="11"/>
      <c r="DDV31" s="11"/>
      <c r="DDW31" s="11"/>
      <c r="DDX31" s="11"/>
      <c r="DDY31" s="11"/>
      <c r="DDZ31" s="11"/>
      <c r="DEA31" s="11"/>
      <c r="DEB31" s="11"/>
      <c r="DEC31" s="11"/>
      <c r="DED31" s="11"/>
      <c r="DEE31" s="11"/>
      <c r="DEF31" s="11"/>
      <c r="DEG31" s="11"/>
      <c r="DEH31" s="11"/>
      <c r="DEI31" s="11"/>
      <c r="DEJ31" s="11"/>
      <c r="DEK31" s="11"/>
      <c r="DEL31" s="11"/>
      <c r="DEM31" s="11"/>
      <c r="DEN31" s="11"/>
      <c r="DEO31" s="11"/>
      <c r="DEP31" s="11"/>
      <c r="DEQ31" s="11"/>
      <c r="DER31" s="11"/>
      <c r="DES31" s="11"/>
      <c r="DET31" s="11"/>
      <c r="DEU31" s="11"/>
      <c r="DEV31" s="11"/>
      <c r="DEW31" s="11"/>
      <c r="DEX31" s="11"/>
      <c r="DEY31" s="11"/>
      <c r="DEZ31" s="11"/>
      <c r="DFA31" s="11"/>
      <c r="DFB31" s="11"/>
      <c r="DFC31" s="11"/>
      <c r="DFD31" s="11"/>
      <c r="DFE31" s="11"/>
      <c r="DFF31" s="11"/>
      <c r="DFG31" s="11"/>
      <c r="DFH31" s="11"/>
      <c r="DFI31" s="11"/>
      <c r="DFJ31" s="11"/>
      <c r="DFK31" s="11"/>
      <c r="DFL31" s="11"/>
      <c r="DFM31" s="11"/>
      <c r="DFN31" s="11"/>
      <c r="DFO31" s="11"/>
      <c r="DFP31" s="11"/>
      <c r="DFQ31" s="11"/>
      <c r="DFR31" s="11"/>
      <c r="DFS31" s="11"/>
      <c r="DFT31" s="11"/>
      <c r="DFU31" s="11"/>
      <c r="DFV31" s="11"/>
      <c r="DFW31" s="11"/>
      <c r="DFX31" s="11"/>
      <c r="DFY31" s="11"/>
      <c r="DFZ31" s="11"/>
      <c r="DGA31" s="11"/>
      <c r="DGB31" s="11"/>
      <c r="DGC31" s="11"/>
      <c r="DGD31" s="11"/>
      <c r="DGE31" s="11"/>
      <c r="DGF31" s="11"/>
      <c r="DGG31" s="11"/>
      <c r="DGH31" s="11"/>
      <c r="DGI31" s="11"/>
      <c r="DGJ31" s="11"/>
      <c r="DGK31" s="11"/>
      <c r="DGL31" s="11"/>
      <c r="DGM31" s="11"/>
      <c r="DGN31" s="11"/>
      <c r="DGO31" s="11"/>
      <c r="DGP31" s="11"/>
      <c r="DGQ31" s="11"/>
      <c r="DGR31" s="11"/>
      <c r="DGS31" s="11"/>
      <c r="DGT31" s="11"/>
      <c r="DGU31" s="11"/>
      <c r="DGV31" s="11"/>
      <c r="DGW31" s="11"/>
      <c r="DGX31" s="11"/>
      <c r="DGY31" s="11"/>
      <c r="DGZ31" s="11"/>
      <c r="DHA31" s="11"/>
      <c r="DHB31" s="11"/>
      <c r="DHC31" s="11"/>
      <c r="DHD31" s="11"/>
      <c r="DHE31" s="11"/>
      <c r="DHF31" s="11"/>
      <c r="DHG31" s="11"/>
      <c r="DHH31" s="11"/>
      <c r="DHI31" s="11"/>
      <c r="DHJ31" s="11"/>
      <c r="DHK31" s="11"/>
      <c r="DHL31" s="11"/>
      <c r="DHM31" s="11"/>
      <c r="DHN31" s="11"/>
      <c r="DHO31" s="11"/>
      <c r="DHP31" s="11"/>
      <c r="DHQ31" s="11"/>
      <c r="DHR31" s="11"/>
      <c r="DHS31" s="11"/>
      <c r="DHT31" s="11"/>
      <c r="DHU31" s="11"/>
      <c r="DHV31" s="11"/>
      <c r="DHW31" s="11"/>
      <c r="DHX31" s="11"/>
      <c r="DHY31" s="11"/>
      <c r="DHZ31" s="11"/>
      <c r="DIA31" s="11"/>
      <c r="DIB31" s="11"/>
      <c r="DIC31" s="11"/>
      <c r="DID31" s="11"/>
      <c r="DIE31" s="11"/>
      <c r="DIF31" s="11"/>
      <c r="DIG31" s="11"/>
      <c r="DIH31" s="11"/>
      <c r="DII31" s="11"/>
      <c r="DIJ31" s="11"/>
      <c r="DIK31" s="11"/>
      <c r="DIL31" s="11"/>
      <c r="DIM31" s="11"/>
      <c r="DIN31" s="11"/>
      <c r="DIO31" s="11"/>
      <c r="DIP31" s="11"/>
      <c r="DIQ31" s="11"/>
      <c r="DIR31" s="11"/>
      <c r="DIS31" s="11"/>
      <c r="DIT31" s="11"/>
      <c r="DIU31" s="11"/>
      <c r="DIV31" s="11"/>
      <c r="DIW31" s="11"/>
      <c r="DIX31" s="11"/>
      <c r="DIY31" s="11"/>
      <c r="DIZ31" s="11"/>
      <c r="DJA31" s="11"/>
      <c r="DJB31" s="11"/>
      <c r="DJC31" s="11"/>
      <c r="DJD31" s="11"/>
      <c r="DJE31" s="11"/>
      <c r="DJF31" s="11"/>
      <c r="DJG31" s="11"/>
      <c r="DJH31" s="11"/>
      <c r="DJI31" s="11"/>
      <c r="DJJ31" s="11"/>
      <c r="DJK31" s="11"/>
      <c r="DJL31" s="11"/>
      <c r="DJM31" s="11"/>
      <c r="DJN31" s="11"/>
      <c r="DJO31" s="11"/>
      <c r="DJP31" s="11"/>
      <c r="DJQ31" s="11"/>
      <c r="DJR31" s="11"/>
      <c r="DJS31" s="11"/>
      <c r="DJT31" s="11"/>
      <c r="DJU31" s="11"/>
      <c r="DJV31" s="11"/>
      <c r="DJW31" s="11"/>
      <c r="DJX31" s="11"/>
      <c r="DJY31" s="11"/>
      <c r="DJZ31" s="11"/>
      <c r="DKA31" s="11"/>
      <c r="DKB31" s="11"/>
      <c r="DKC31" s="11"/>
      <c r="DKD31" s="11"/>
      <c r="DKE31" s="11"/>
      <c r="DKF31" s="11"/>
      <c r="DKG31" s="11"/>
      <c r="DKH31" s="11"/>
      <c r="DKI31" s="11"/>
      <c r="DKJ31" s="11"/>
      <c r="DKK31" s="11"/>
      <c r="DKL31" s="11"/>
      <c r="DKM31" s="11"/>
      <c r="DKN31" s="11"/>
      <c r="DKO31" s="11"/>
      <c r="DKP31" s="11"/>
      <c r="DKQ31" s="11"/>
      <c r="DKR31" s="11"/>
      <c r="DKS31" s="11"/>
      <c r="DKT31" s="11"/>
      <c r="DKU31" s="11"/>
      <c r="DKV31" s="11"/>
      <c r="DKW31" s="11"/>
      <c r="DKX31" s="11"/>
      <c r="DKY31" s="11"/>
      <c r="DKZ31" s="11"/>
      <c r="DLA31" s="11"/>
      <c r="DLB31" s="11"/>
      <c r="DLC31" s="11"/>
      <c r="DLD31" s="11"/>
      <c r="DLE31" s="11"/>
      <c r="DLF31" s="11"/>
      <c r="DLG31" s="11"/>
      <c r="DLH31" s="11"/>
      <c r="DLI31" s="11"/>
      <c r="DLJ31" s="11"/>
      <c r="DLK31" s="11"/>
      <c r="DLL31" s="11"/>
      <c r="DLM31" s="11"/>
      <c r="DLN31" s="11"/>
      <c r="DLO31" s="11"/>
      <c r="DLP31" s="11"/>
      <c r="DLQ31" s="11"/>
      <c r="DLR31" s="11"/>
      <c r="DLS31" s="11"/>
      <c r="DLT31" s="11"/>
      <c r="DLU31" s="11"/>
      <c r="DLV31" s="11"/>
      <c r="DLW31" s="11"/>
      <c r="DLX31" s="11"/>
      <c r="DLY31" s="11"/>
      <c r="DLZ31" s="11"/>
      <c r="DMA31" s="11"/>
      <c r="DMB31" s="11"/>
      <c r="DMC31" s="11"/>
      <c r="DMD31" s="11"/>
      <c r="DME31" s="11"/>
      <c r="DMF31" s="11"/>
      <c r="DMG31" s="11"/>
      <c r="DMH31" s="11"/>
      <c r="DMI31" s="11"/>
      <c r="DMJ31" s="11"/>
      <c r="DMK31" s="11"/>
      <c r="DML31" s="11"/>
      <c r="DMM31" s="11"/>
      <c r="DMN31" s="11"/>
      <c r="DMO31" s="11"/>
      <c r="DMP31" s="11"/>
      <c r="DMQ31" s="11"/>
      <c r="DMR31" s="11"/>
      <c r="DMS31" s="11"/>
      <c r="DMT31" s="11"/>
      <c r="DMU31" s="11"/>
      <c r="DMV31" s="11"/>
      <c r="DMW31" s="11"/>
      <c r="DMX31" s="11"/>
      <c r="DMY31" s="11"/>
      <c r="DMZ31" s="11"/>
      <c r="DNA31" s="11"/>
      <c r="DNB31" s="11"/>
      <c r="DNC31" s="11"/>
      <c r="DND31" s="11"/>
      <c r="DNE31" s="11"/>
      <c r="DNF31" s="11"/>
      <c r="DNG31" s="11"/>
      <c r="DNH31" s="11"/>
      <c r="DNI31" s="11"/>
      <c r="DNJ31" s="11"/>
      <c r="DNK31" s="11"/>
      <c r="DNL31" s="11"/>
      <c r="DNM31" s="11"/>
      <c r="DNN31" s="11"/>
      <c r="DNO31" s="11"/>
      <c r="DNP31" s="11"/>
      <c r="DNQ31" s="11"/>
      <c r="DNR31" s="11"/>
      <c r="DNS31" s="11"/>
      <c r="DNT31" s="11"/>
      <c r="DNU31" s="11"/>
      <c r="DNV31" s="11"/>
      <c r="DNW31" s="11"/>
      <c r="DNX31" s="11"/>
      <c r="DNY31" s="11"/>
      <c r="DNZ31" s="11"/>
      <c r="DOA31" s="11"/>
      <c r="DOB31" s="11"/>
      <c r="DOC31" s="11"/>
      <c r="DOD31" s="11"/>
      <c r="DOE31" s="11"/>
      <c r="DOF31" s="11"/>
      <c r="DOG31" s="11"/>
      <c r="DOH31" s="11"/>
      <c r="DOI31" s="11"/>
      <c r="DOJ31" s="11"/>
      <c r="DOK31" s="11"/>
      <c r="DOL31" s="11"/>
      <c r="DOM31" s="11"/>
      <c r="DON31" s="11"/>
      <c r="DOO31" s="11"/>
      <c r="DOP31" s="11"/>
      <c r="DOQ31" s="11"/>
      <c r="DOR31" s="11"/>
      <c r="DOS31" s="11"/>
      <c r="DOT31" s="11"/>
      <c r="DOU31" s="11"/>
      <c r="DOV31" s="11"/>
      <c r="DOW31" s="11"/>
      <c r="DOX31" s="11"/>
      <c r="DOY31" s="11"/>
      <c r="DOZ31" s="11"/>
      <c r="DPA31" s="11"/>
      <c r="DPB31" s="11"/>
      <c r="DPC31" s="11"/>
      <c r="DPD31" s="11"/>
      <c r="DPE31" s="11"/>
      <c r="DPF31" s="11"/>
      <c r="DPG31" s="11"/>
      <c r="DPH31" s="11"/>
      <c r="DPI31" s="11"/>
      <c r="DPJ31" s="11"/>
      <c r="DPK31" s="11"/>
      <c r="DPL31" s="11"/>
      <c r="DPM31" s="11"/>
      <c r="DPN31" s="11"/>
      <c r="DPO31" s="11"/>
      <c r="DPP31" s="11"/>
      <c r="DPQ31" s="11"/>
      <c r="DPR31" s="11"/>
      <c r="DPS31" s="11"/>
      <c r="DPT31" s="11"/>
      <c r="DPU31" s="11"/>
      <c r="DPV31" s="11"/>
      <c r="DPW31" s="11"/>
      <c r="DPX31" s="11"/>
      <c r="DPY31" s="11"/>
      <c r="DPZ31" s="11"/>
      <c r="DQA31" s="11"/>
      <c r="DQB31" s="11"/>
      <c r="DQC31" s="11"/>
      <c r="DQD31" s="11"/>
      <c r="DQE31" s="11"/>
      <c r="DQF31" s="11"/>
      <c r="DQG31" s="11"/>
      <c r="DQH31" s="11"/>
      <c r="DQI31" s="11"/>
      <c r="DQJ31" s="11"/>
      <c r="DQK31" s="11"/>
      <c r="DQL31" s="11"/>
      <c r="DQM31" s="11"/>
      <c r="DQN31" s="11"/>
      <c r="DQO31" s="11"/>
      <c r="DQP31" s="11"/>
      <c r="DQQ31" s="11"/>
      <c r="DQR31" s="11"/>
      <c r="DQS31" s="11"/>
      <c r="DQT31" s="11"/>
      <c r="DQU31" s="11"/>
      <c r="DQV31" s="11"/>
      <c r="DQW31" s="11"/>
      <c r="DQX31" s="11"/>
      <c r="DQY31" s="11"/>
      <c r="DQZ31" s="11"/>
      <c r="DRA31" s="11"/>
      <c r="DRB31" s="11"/>
      <c r="DRC31" s="11"/>
      <c r="DRD31" s="11"/>
      <c r="DRE31" s="11"/>
      <c r="DRF31" s="11"/>
      <c r="DRG31" s="11"/>
      <c r="DRH31" s="11"/>
      <c r="DRI31" s="11"/>
      <c r="DRJ31" s="11"/>
      <c r="DRK31" s="11"/>
      <c r="DRL31" s="11"/>
      <c r="DRM31" s="11"/>
      <c r="DRN31" s="11"/>
      <c r="DRO31" s="11"/>
      <c r="DRP31" s="11"/>
      <c r="DRQ31" s="11"/>
      <c r="DRR31" s="11"/>
      <c r="DRS31" s="11"/>
      <c r="DRT31" s="11"/>
      <c r="DRU31" s="11"/>
      <c r="DRV31" s="11"/>
      <c r="DRW31" s="11"/>
      <c r="DRX31" s="11"/>
      <c r="DRY31" s="11"/>
      <c r="DRZ31" s="11"/>
      <c r="DSA31" s="11"/>
      <c r="DSB31" s="11"/>
      <c r="DSC31" s="11"/>
      <c r="DSD31" s="11"/>
      <c r="DSE31" s="11"/>
      <c r="DSF31" s="11"/>
      <c r="DSG31" s="11"/>
      <c r="DSH31" s="11"/>
      <c r="DSI31" s="11"/>
      <c r="DSJ31" s="11"/>
      <c r="DSK31" s="11"/>
      <c r="DSL31" s="11"/>
      <c r="DSM31" s="11"/>
      <c r="DSN31" s="11"/>
      <c r="DSO31" s="11"/>
      <c r="DSP31" s="11"/>
      <c r="DSQ31" s="11"/>
      <c r="DSR31" s="11"/>
      <c r="DSS31" s="11"/>
      <c r="DST31" s="11"/>
      <c r="DSU31" s="11"/>
      <c r="DSV31" s="11"/>
      <c r="DSW31" s="11"/>
      <c r="DSX31" s="11"/>
      <c r="DSY31" s="11"/>
      <c r="DSZ31" s="11"/>
      <c r="DTA31" s="11"/>
      <c r="DTB31" s="11"/>
      <c r="DTC31" s="11"/>
      <c r="DTD31" s="11"/>
      <c r="DTE31" s="11"/>
      <c r="DTF31" s="11"/>
      <c r="DTG31" s="11"/>
      <c r="DTH31" s="11"/>
      <c r="DTI31" s="11"/>
      <c r="DTJ31" s="11"/>
      <c r="DTK31" s="11"/>
      <c r="DTL31" s="11"/>
      <c r="DTM31" s="11"/>
      <c r="DTN31" s="11"/>
      <c r="DTO31" s="11"/>
      <c r="DTP31" s="11"/>
      <c r="DTQ31" s="11"/>
      <c r="DTR31" s="11"/>
      <c r="DTS31" s="11"/>
      <c r="DTT31" s="11"/>
      <c r="DTU31" s="11"/>
      <c r="DTV31" s="11"/>
      <c r="DTW31" s="11"/>
      <c r="DTX31" s="11"/>
      <c r="DTY31" s="11"/>
      <c r="DTZ31" s="11"/>
      <c r="DUA31" s="11"/>
      <c r="DUB31" s="11"/>
      <c r="DUC31" s="11"/>
      <c r="DUD31" s="11"/>
      <c r="DUE31" s="11"/>
      <c r="DUF31" s="11"/>
      <c r="DUG31" s="11"/>
      <c r="DUH31" s="11"/>
      <c r="DUI31" s="11"/>
      <c r="DUJ31" s="11"/>
      <c r="DUK31" s="11"/>
      <c r="DUL31" s="11"/>
      <c r="DUM31" s="11"/>
      <c r="DUN31" s="11"/>
      <c r="DUO31" s="11"/>
      <c r="DUP31" s="11"/>
      <c r="DUQ31" s="11"/>
      <c r="DUR31" s="11"/>
      <c r="DUS31" s="11"/>
      <c r="DUT31" s="11"/>
      <c r="DUU31" s="11"/>
      <c r="DUV31" s="11"/>
      <c r="DUW31" s="11"/>
      <c r="DUX31" s="11"/>
      <c r="DUY31" s="11"/>
      <c r="DUZ31" s="11"/>
      <c r="DVA31" s="11"/>
      <c r="DVB31" s="11"/>
      <c r="DVC31" s="11"/>
      <c r="DVD31" s="11"/>
      <c r="DVE31" s="11"/>
      <c r="DVF31" s="11"/>
      <c r="DVG31" s="11"/>
      <c r="DVH31" s="11"/>
      <c r="DVI31" s="11"/>
      <c r="DVJ31" s="11"/>
      <c r="DVK31" s="11"/>
      <c r="DVL31" s="11"/>
      <c r="DVM31" s="11"/>
      <c r="DVN31" s="11"/>
      <c r="DVO31" s="11"/>
      <c r="DVP31" s="11"/>
      <c r="DVQ31" s="11"/>
      <c r="DVR31" s="11"/>
      <c r="DVS31" s="11"/>
      <c r="DVT31" s="11"/>
      <c r="DVU31" s="11"/>
      <c r="DVV31" s="11"/>
      <c r="DVW31" s="11"/>
      <c r="DVX31" s="11"/>
      <c r="DVY31" s="11"/>
      <c r="DVZ31" s="11"/>
      <c r="DWA31" s="11"/>
      <c r="DWB31" s="11"/>
      <c r="DWC31" s="11"/>
      <c r="DWD31" s="11"/>
      <c r="DWE31" s="11"/>
      <c r="DWF31" s="11"/>
      <c r="DWG31" s="11"/>
      <c r="DWH31" s="11"/>
      <c r="DWI31" s="11"/>
      <c r="DWJ31" s="11"/>
      <c r="DWK31" s="11"/>
      <c r="DWL31" s="11"/>
      <c r="DWM31" s="11"/>
      <c r="DWN31" s="11"/>
      <c r="DWO31" s="11"/>
      <c r="DWP31" s="11"/>
      <c r="DWQ31" s="11"/>
      <c r="DWR31" s="11"/>
      <c r="DWS31" s="11"/>
      <c r="DWT31" s="11"/>
      <c r="DWU31" s="11"/>
      <c r="DWV31" s="11"/>
      <c r="DWW31" s="11"/>
      <c r="DWX31" s="11"/>
      <c r="DWY31" s="11"/>
      <c r="DWZ31" s="11"/>
      <c r="DXA31" s="11"/>
      <c r="DXB31" s="11"/>
      <c r="DXC31" s="11"/>
      <c r="DXD31" s="11"/>
      <c r="DXE31" s="11"/>
      <c r="DXF31" s="11"/>
      <c r="DXG31" s="11"/>
      <c r="DXH31" s="11"/>
      <c r="DXI31" s="11"/>
      <c r="DXJ31" s="11"/>
      <c r="DXK31" s="11"/>
      <c r="DXL31" s="11"/>
      <c r="DXM31" s="11"/>
      <c r="DXN31" s="11"/>
      <c r="DXO31" s="11"/>
      <c r="DXP31" s="11"/>
      <c r="DXQ31" s="11"/>
      <c r="DXR31" s="11"/>
      <c r="DXS31" s="11"/>
      <c r="DXT31" s="11"/>
      <c r="DXU31" s="11"/>
      <c r="DXV31" s="11"/>
      <c r="DXW31" s="11"/>
      <c r="DXX31" s="11"/>
      <c r="DXY31" s="11"/>
      <c r="DXZ31" s="11"/>
      <c r="DYA31" s="11"/>
      <c r="DYB31" s="11"/>
      <c r="DYC31" s="11"/>
      <c r="DYD31" s="11"/>
      <c r="DYE31" s="11"/>
      <c r="DYF31" s="11"/>
      <c r="DYG31" s="11"/>
      <c r="DYH31" s="11"/>
      <c r="DYI31" s="11"/>
      <c r="DYJ31" s="11"/>
      <c r="DYK31" s="11"/>
      <c r="DYL31" s="11"/>
      <c r="DYM31" s="11"/>
      <c r="DYN31" s="11"/>
      <c r="DYO31" s="11"/>
      <c r="DYP31" s="11"/>
      <c r="DYQ31" s="11"/>
      <c r="DYR31" s="11"/>
      <c r="DYS31" s="11"/>
      <c r="DYT31" s="11"/>
      <c r="DYU31" s="11"/>
      <c r="DYV31" s="11"/>
      <c r="DYW31" s="11"/>
      <c r="DYX31" s="11"/>
      <c r="DYY31" s="11"/>
      <c r="DYZ31" s="11"/>
      <c r="DZA31" s="11"/>
      <c r="DZB31" s="11"/>
      <c r="DZC31" s="11"/>
      <c r="DZD31" s="11"/>
      <c r="DZE31" s="11"/>
      <c r="DZF31" s="11"/>
      <c r="DZG31" s="11"/>
      <c r="DZH31" s="11"/>
      <c r="DZI31" s="11"/>
      <c r="DZJ31" s="11"/>
      <c r="DZK31" s="11"/>
      <c r="DZL31" s="11"/>
      <c r="DZM31" s="11"/>
      <c r="DZN31" s="11"/>
      <c r="DZO31" s="11"/>
      <c r="DZP31" s="11"/>
      <c r="DZQ31" s="11"/>
      <c r="DZR31" s="11"/>
      <c r="DZS31" s="11"/>
      <c r="DZT31" s="11"/>
      <c r="DZU31" s="11"/>
      <c r="DZV31" s="11"/>
      <c r="DZW31" s="11"/>
      <c r="DZX31" s="11"/>
      <c r="DZY31" s="11"/>
      <c r="DZZ31" s="11"/>
      <c r="EAA31" s="11"/>
      <c r="EAB31" s="11"/>
      <c r="EAC31" s="11"/>
      <c r="EAD31" s="11"/>
      <c r="EAE31" s="11"/>
      <c r="EAF31" s="11"/>
      <c r="EAG31" s="11"/>
      <c r="EAH31" s="11"/>
      <c r="EAI31" s="11"/>
      <c r="EAJ31" s="11"/>
      <c r="EAK31" s="11"/>
      <c r="EAL31" s="11"/>
      <c r="EAM31" s="11"/>
      <c r="EAN31" s="11"/>
      <c r="EAO31" s="11"/>
      <c r="EAP31" s="11"/>
      <c r="EAQ31" s="11"/>
      <c r="EAR31" s="11"/>
      <c r="EAS31" s="11"/>
      <c r="EAT31" s="11"/>
      <c r="EAU31" s="11"/>
      <c r="EAV31" s="11"/>
      <c r="EAW31" s="11"/>
      <c r="EAX31" s="11"/>
      <c r="EAY31" s="11"/>
      <c r="EAZ31" s="11"/>
      <c r="EBA31" s="11"/>
      <c r="EBB31" s="11"/>
      <c r="EBC31" s="11"/>
      <c r="EBD31" s="11"/>
      <c r="EBE31" s="11"/>
      <c r="EBF31" s="11"/>
      <c r="EBG31" s="11"/>
      <c r="EBH31" s="11"/>
      <c r="EBI31" s="11"/>
      <c r="EBJ31" s="11"/>
      <c r="EBK31" s="11"/>
      <c r="EBL31" s="11"/>
      <c r="EBM31" s="11"/>
      <c r="EBN31" s="11"/>
      <c r="EBO31" s="11"/>
      <c r="EBP31" s="11"/>
      <c r="EBQ31" s="11"/>
      <c r="EBR31" s="11"/>
      <c r="EBS31" s="11"/>
      <c r="EBT31" s="11"/>
      <c r="EBU31" s="11"/>
      <c r="EBV31" s="11"/>
      <c r="EBW31" s="11"/>
      <c r="EBX31" s="11"/>
      <c r="EBY31" s="11"/>
      <c r="EBZ31" s="11"/>
      <c r="ECA31" s="11"/>
      <c r="ECB31" s="11"/>
      <c r="ECC31" s="11"/>
      <c r="ECD31" s="11"/>
      <c r="ECE31" s="11"/>
      <c r="ECF31" s="11"/>
      <c r="ECG31" s="11"/>
      <c r="ECH31" s="11"/>
      <c r="ECI31" s="11"/>
      <c r="ECJ31" s="11"/>
      <c r="ECK31" s="11"/>
      <c r="ECL31" s="11"/>
      <c r="ECM31" s="11"/>
      <c r="ECN31" s="11"/>
      <c r="ECO31" s="11"/>
      <c r="ECP31" s="11"/>
      <c r="ECQ31" s="11"/>
      <c r="ECR31" s="11"/>
      <c r="ECS31" s="11"/>
      <c r="ECT31" s="11"/>
      <c r="ECU31" s="11"/>
      <c r="ECV31" s="11"/>
      <c r="ECW31" s="11"/>
      <c r="ECX31" s="11"/>
      <c r="ECY31" s="11"/>
      <c r="ECZ31" s="11"/>
      <c r="EDA31" s="11"/>
      <c r="EDB31" s="11"/>
      <c r="EDC31" s="11"/>
      <c r="EDD31" s="11"/>
      <c r="EDE31" s="11"/>
      <c r="EDF31" s="11"/>
      <c r="EDG31" s="11"/>
      <c r="EDH31" s="11"/>
      <c r="EDI31" s="11"/>
      <c r="EDJ31" s="11"/>
      <c r="EDK31" s="11"/>
      <c r="EDL31" s="11"/>
      <c r="EDM31" s="11"/>
      <c r="EDN31" s="11"/>
      <c r="EDO31" s="11"/>
      <c r="EDP31" s="11"/>
      <c r="EDQ31" s="11"/>
      <c r="EDR31" s="11"/>
      <c r="EDS31" s="11"/>
      <c r="EDT31" s="11"/>
      <c r="EDU31" s="11"/>
      <c r="EDV31" s="11"/>
      <c r="EDW31" s="11"/>
      <c r="EDX31" s="11"/>
      <c r="EDY31" s="11"/>
      <c r="EDZ31" s="11"/>
      <c r="EEA31" s="11"/>
      <c r="EEB31" s="11"/>
      <c r="EEC31" s="11"/>
      <c r="EED31" s="11"/>
      <c r="EEE31" s="11"/>
      <c r="EEF31" s="11"/>
      <c r="EEG31" s="11"/>
      <c r="EEH31" s="11"/>
      <c r="EEI31" s="11"/>
      <c r="EEJ31" s="11"/>
      <c r="EEK31" s="11"/>
      <c r="EEL31" s="11"/>
      <c r="EEM31" s="11"/>
      <c r="EEN31" s="11"/>
      <c r="EEO31" s="11"/>
      <c r="EEP31" s="11"/>
      <c r="EEQ31" s="11"/>
      <c r="EER31" s="11"/>
      <c r="EES31" s="11"/>
      <c r="EET31" s="11"/>
      <c r="EEU31" s="11"/>
      <c r="EEV31" s="11"/>
      <c r="EEW31" s="11"/>
      <c r="EEX31" s="11"/>
      <c r="EEY31" s="11"/>
      <c r="EEZ31" s="11"/>
      <c r="EFA31" s="11"/>
      <c r="EFB31" s="11"/>
      <c r="EFC31" s="11"/>
      <c r="EFD31" s="11"/>
      <c r="EFE31" s="11"/>
      <c r="EFF31" s="11"/>
      <c r="EFG31" s="11"/>
      <c r="EFH31" s="11"/>
      <c r="EFI31" s="11"/>
      <c r="EFJ31" s="11"/>
      <c r="EFK31" s="11"/>
      <c r="EFL31" s="11"/>
      <c r="EFM31" s="11"/>
      <c r="EFN31" s="11"/>
      <c r="EFO31" s="11"/>
      <c r="EFP31" s="11"/>
      <c r="EFQ31" s="11"/>
      <c r="EFR31" s="11"/>
      <c r="EFS31" s="11"/>
      <c r="EFT31" s="11"/>
      <c r="EFU31" s="11"/>
      <c r="EFV31" s="11"/>
      <c r="EFW31" s="11"/>
      <c r="EFX31" s="11"/>
      <c r="EFY31" s="11"/>
      <c r="EFZ31" s="11"/>
      <c r="EGA31" s="11"/>
      <c r="EGB31" s="11"/>
      <c r="EGC31" s="11"/>
      <c r="EGD31" s="11"/>
      <c r="EGE31" s="11"/>
      <c r="EGF31" s="11"/>
      <c r="EGG31" s="11"/>
      <c r="EGH31" s="11"/>
      <c r="EGI31" s="11"/>
      <c r="EGJ31" s="11"/>
      <c r="EGK31" s="11"/>
      <c r="EGL31" s="11"/>
      <c r="EGM31" s="11"/>
      <c r="EGN31" s="11"/>
      <c r="EGO31" s="11"/>
      <c r="EGP31" s="11"/>
      <c r="EGQ31" s="11"/>
      <c r="EGR31" s="11"/>
      <c r="EGS31" s="11"/>
      <c r="EGT31" s="11"/>
      <c r="EGU31" s="11"/>
      <c r="EGV31" s="11"/>
      <c r="EGW31" s="11"/>
      <c r="EGX31" s="11"/>
      <c r="EGY31" s="11"/>
      <c r="EGZ31" s="11"/>
      <c r="EHA31" s="11"/>
      <c r="EHB31" s="11"/>
      <c r="EHC31" s="11"/>
      <c r="EHD31" s="11"/>
      <c r="EHE31" s="11"/>
      <c r="EHF31" s="11"/>
      <c r="EHG31" s="11"/>
      <c r="EHH31" s="11"/>
      <c r="EHI31" s="11"/>
      <c r="EHJ31" s="11"/>
      <c r="EHK31" s="11"/>
      <c r="EHL31" s="11"/>
      <c r="EHM31" s="11"/>
      <c r="EHN31" s="11"/>
      <c r="EHO31" s="11"/>
      <c r="EHP31" s="11"/>
      <c r="EHQ31" s="11"/>
      <c r="EHR31" s="11"/>
      <c r="EHS31" s="11"/>
      <c r="EHT31" s="11"/>
      <c r="EHU31" s="11"/>
      <c r="EHV31" s="11"/>
      <c r="EHW31" s="11"/>
      <c r="EHX31" s="11"/>
      <c r="EHY31" s="11"/>
      <c r="EHZ31" s="11"/>
      <c r="EIA31" s="11"/>
      <c r="EIB31" s="11"/>
      <c r="EIC31" s="11"/>
      <c r="EID31" s="11"/>
      <c r="EIE31" s="11"/>
      <c r="EIF31" s="11"/>
      <c r="EIG31" s="11"/>
      <c r="EIH31" s="11"/>
      <c r="EII31" s="11"/>
      <c r="EIJ31" s="11"/>
      <c r="EIK31" s="11"/>
      <c r="EIL31" s="11"/>
      <c r="EIM31" s="11"/>
      <c r="EIN31" s="11"/>
      <c r="EIO31" s="11"/>
      <c r="EIP31" s="11"/>
      <c r="EIQ31" s="11"/>
      <c r="EIR31" s="11"/>
      <c r="EIS31" s="11"/>
      <c r="EIT31" s="11"/>
      <c r="EIU31" s="11"/>
      <c r="EIV31" s="11"/>
      <c r="EIW31" s="11"/>
      <c r="EIX31" s="11"/>
      <c r="EIY31" s="11"/>
      <c r="EIZ31" s="11"/>
      <c r="EJA31" s="11"/>
      <c r="EJB31" s="11"/>
      <c r="EJC31" s="11"/>
      <c r="EJD31" s="11"/>
      <c r="EJE31" s="11"/>
      <c r="EJF31" s="11"/>
      <c r="EJG31" s="11"/>
      <c r="EJH31" s="11"/>
      <c r="EJI31" s="11"/>
      <c r="EJJ31" s="11"/>
      <c r="EJK31" s="11"/>
      <c r="EJL31" s="11"/>
      <c r="EJM31" s="11"/>
      <c r="EJN31" s="11"/>
      <c r="EJO31" s="11"/>
      <c r="EJP31" s="11"/>
      <c r="EJQ31" s="11"/>
      <c r="EJR31" s="11"/>
      <c r="EJS31" s="11"/>
      <c r="EJT31" s="11"/>
      <c r="EJU31" s="11"/>
      <c r="EJV31" s="11"/>
      <c r="EJW31" s="11"/>
      <c r="EJX31" s="11"/>
      <c r="EJY31" s="11"/>
      <c r="EJZ31" s="11"/>
      <c r="EKA31" s="11"/>
      <c r="EKB31" s="11"/>
      <c r="EKC31" s="11"/>
      <c r="EKD31" s="11"/>
      <c r="EKE31" s="11"/>
      <c r="EKF31" s="11"/>
      <c r="EKG31" s="11"/>
      <c r="EKH31" s="11"/>
      <c r="EKI31" s="11"/>
      <c r="EKJ31" s="11"/>
      <c r="EKK31" s="11"/>
      <c r="EKL31" s="11"/>
      <c r="EKM31" s="11"/>
      <c r="EKN31" s="11"/>
      <c r="EKO31" s="11"/>
      <c r="EKP31" s="11"/>
      <c r="EKQ31" s="11"/>
      <c r="EKR31" s="11"/>
      <c r="EKS31" s="11"/>
      <c r="EKT31" s="11"/>
      <c r="EKU31" s="11"/>
      <c r="EKV31" s="11"/>
      <c r="EKW31" s="11"/>
      <c r="EKX31" s="11"/>
      <c r="EKY31" s="11"/>
      <c r="EKZ31" s="11"/>
      <c r="ELA31" s="11"/>
      <c r="ELB31" s="11"/>
      <c r="ELC31" s="11"/>
      <c r="ELD31" s="11"/>
      <c r="ELE31" s="11"/>
      <c r="ELF31" s="11"/>
      <c r="ELG31" s="11"/>
      <c r="ELH31" s="11"/>
      <c r="ELI31" s="11"/>
      <c r="ELJ31" s="11"/>
      <c r="ELK31" s="11"/>
      <c r="ELL31" s="11"/>
      <c r="ELM31" s="11"/>
      <c r="ELN31" s="11"/>
      <c r="ELO31" s="11"/>
      <c r="ELP31" s="11"/>
      <c r="ELQ31" s="11"/>
      <c r="ELR31" s="11"/>
      <c r="ELS31" s="11"/>
      <c r="ELT31" s="11"/>
      <c r="ELU31" s="11"/>
      <c r="ELV31" s="11"/>
      <c r="ELW31" s="11"/>
      <c r="ELX31" s="11"/>
      <c r="ELY31" s="11"/>
      <c r="ELZ31" s="11"/>
      <c r="EMA31" s="11"/>
      <c r="EMB31" s="11"/>
      <c r="EMC31" s="11"/>
      <c r="EMD31" s="11"/>
      <c r="EME31" s="11"/>
      <c r="EMF31" s="11"/>
      <c r="EMG31" s="11"/>
      <c r="EMH31" s="11"/>
      <c r="EMI31" s="11"/>
      <c r="EMJ31" s="11"/>
      <c r="EMK31" s="11"/>
      <c r="EML31" s="11"/>
      <c r="EMM31" s="11"/>
      <c r="EMN31" s="11"/>
      <c r="EMO31" s="11"/>
      <c r="EMP31" s="11"/>
      <c r="EMQ31" s="11"/>
      <c r="EMR31" s="11"/>
      <c r="EMS31" s="11"/>
      <c r="EMT31" s="11"/>
      <c r="EMU31" s="11"/>
      <c r="EMV31" s="11"/>
      <c r="EMW31" s="11"/>
      <c r="EMX31" s="11"/>
      <c r="EMY31" s="11"/>
      <c r="EMZ31" s="11"/>
      <c r="ENA31" s="11"/>
      <c r="ENB31" s="11"/>
      <c r="ENC31" s="11"/>
      <c r="END31" s="11"/>
      <c r="ENE31" s="11"/>
      <c r="ENF31" s="11"/>
      <c r="ENG31" s="11"/>
      <c r="ENH31" s="11"/>
      <c r="ENI31" s="11"/>
      <c r="ENJ31" s="11"/>
      <c r="ENK31" s="11"/>
      <c r="ENL31" s="11"/>
      <c r="ENM31" s="11"/>
      <c r="ENN31" s="11"/>
      <c r="ENO31" s="11"/>
      <c r="ENP31" s="11"/>
      <c r="ENQ31" s="11"/>
      <c r="ENR31" s="11"/>
      <c r="ENS31" s="11"/>
      <c r="ENT31" s="11"/>
      <c r="ENU31" s="11"/>
      <c r="ENV31" s="11"/>
      <c r="ENW31" s="11"/>
      <c r="ENX31" s="11"/>
      <c r="ENY31" s="11"/>
      <c r="ENZ31" s="11"/>
      <c r="EOA31" s="11"/>
      <c r="EOB31" s="11"/>
      <c r="EOC31" s="11"/>
      <c r="EOD31" s="11"/>
      <c r="EOE31" s="11"/>
      <c r="EOF31" s="11"/>
      <c r="EOG31" s="11"/>
      <c r="EOH31" s="11"/>
      <c r="EOI31" s="11"/>
      <c r="EOJ31" s="11"/>
      <c r="EOK31" s="11"/>
      <c r="EOL31" s="11"/>
      <c r="EOM31" s="11"/>
      <c r="EON31" s="11"/>
      <c r="EOO31" s="11"/>
      <c r="EOP31" s="11"/>
      <c r="EOQ31" s="11"/>
      <c r="EOR31" s="11"/>
      <c r="EOS31" s="11"/>
      <c r="EOT31" s="11"/>
      <c r="EOU31" s="11"/>
      <c r="EOV31" s="11"/>
      <c r="EOW31" s="11"/>
      <c r="EOX31" s="11"/>
      <c r="EOY31" s="11"/>
      <c r="EOZ31" s="11"/>
      <c r="EPA31" s="11"/>
      <c r="EPB31" s="11"/>
      <c r="EPC31" s="11"/>
      <c r="EPD31" s="11"/>
      <c r="EPE31" s="11"/>
      <c r="EPF31" s="11"/>
      <c r="EPG31" s="11"/>
      <c r="EPH31" s="11"/>
      <c r="EPI31" s="11"/>
      <c r="EPJ31" s="11"/>
      <c r="EPK31" s="11"/>
      <c r="EPL31" s="11"/>
      <c r="EPM31" s="11"/>
      <c r="EPN31" s="11"/>
      <c r="EPO31" s="11"/>
      <c r="EPP31" s="11"/>
      <c r="EPQ31" s="11"/>
      <c r="EPR31" s="11"/>
      <c r="EPS31" s="11"/>
      <c r="EPT31" s="11"/>
      <c r="EPU31" s="11"/>
      <c r="EPV31" s="11"/>
      <c r="EPW31" s="11"/>
      <c r="EPX31" s="11"/>
      <c r="EPY31" s="11"/>
      <c r="EPZ31" s="11"/>
      <c r="EQA31" s="11"/>
      <c r="EQB31" s="11"/>
      <c r="EQC31" s="11"/>
      <c r="EQD31" s="11"/>
      <c r="EQE31" s="11"/>
      <c r="EQF31" s="11"/>
      <c r="EQG31" s="11"/>
      <c r="EQH31" s="11"/>
      <c r="EQI31" s="11"/>
      <c r="EQJ31" s="11"/>
      <c r="EQK31" s="11"/>
      <c r="EQL31" s="11"/>
      <c r="EQM31" s="11"/>
      <c r="EQN31" s="11"/>
      <c r="EQO31" s="11"/>
      <c r="EQP31" s="11"/>
      <c r="EQQ31" s="11"/>
      <c r="EQR31" s="11"/>
      <c r="EQS31" s="11"/>
      <c r="EQT31" s="11"/>
      <c r="EQU31" s="11"/>
      <c r="EQV31" s="11"/>
      <c r="EQW31" s="11"/>
      <c r="EQX31" s="11"/>
      <c r="EQY31" s="11"/>
      <c r="EQZ31" s="11"/>
      <c r="ERA31" s="11"/>
      <c r="ERB31" s="11"/>
      <c r="ERC31" s="11"/>
      <c r="ERD31" s="11"/>
      <c r="ERE31" s="11"/>
      <c r="ERF31" s="11"/>
      <c r="ERG31" s="11"/>
      <c r="ERH31" s="11"/>
      <c r="ERI31" s="11"/>
      <c r="ERJ31" s="11"/>
      <c r="ERK31" s="11"/>
      <c r="ERL31" s="11"/>
      <c r="ERM31" s="11"/>
      <c r="ERN31" s="11"/>
      <c r="ERO31" s="11"/>
      <c r="ERP31" s="11"/>
      <c r="ERQ31" s="11"/>
      <c r="ERR31" s="11"/>
      <c r="ERS31" s="11"/>
      <c r="ERT31" s="11"/>
      <c r="ERU31" s="11"/>
      <c r="ERV31" s="11"/>
      <c r="ERW31" s="11"/>
      <c r="ERX31" s="11"/>
      <c r="ERY31" s="11"/>
      <c r="ERZ31" s="11"/>
      <c r="ESA31" s="11"/>
      <c r="ESB31" s="11"/>
      <c r="ESC31" s="11"/>
      <c r="ESD31" s="11"/>
      <c r="ESE31" s="11"/>
      <c r="ESF31" s="11"/>
      <c r="ESG31" s="11"/>
      <c r="ESH31" s="11"/>
      <c r="ESI31" s="11"/>
      <c r="ESJ31" s="11"/>
      <c r="ESK31" s="11"/>
      <c r="ESL31" s="11"/>
      <c r="ESM31" s="11"/>
      <c r="ESN31" s="11"/>
      <c r="ESO31" s="11"/>
      <c r="ESP31" s="11"/>
      <c r="ESQ31" s="11"/>
      <c r="ESR31" s="11"/>
      <c r="ESS31" s="11"/>
      <c r="EST31" s="11"/>
      <c r="ESU31" s="11"/>
      <c r="ESV31" s="11"/>
      <c r="ESW31" s="11"/>
      <c r="ESX31" s="11"/>
      <c r="ESY31" s="11"/>
      <c r="ESZ31" s="11"/>
      <c r="ETA31" s="11"/>
      <c r="ETB31" s="11"/>
      <c r="ETC31" s="11"/>
      <c r="ETD31" s="11"/>
      <c r="ETE31" s="11"/>
      <c r="ETF31" s="11"/>
      <c r="ETG31" s="11"/>
      <c r="ETH31" s="11"/>
      <c r="ETI31" s="11"/>
      <c r="ETJ31" s="11"/>
      <c r="ETK31" s="11"/>
      <c r="ETL31" s="11"/>
      <c r="ETM31" s="11"/>
      <c r="ETN31" s="11"/>
      <c r="ETO31" s="11"/>
      <c r="ETP31" s="11"/>
      <c r="ETQ31" s="11"/>
      <c r="ETR31" s="11"/>
      <c r="ETS31" s="11"/>
      <c r="ETT31" s="11"/>
      <c r="ETU31" s="11"/>
      <c r="ETV31" s="11"/>
      <c r="ETW31" s="11"/>
      <c r="ETX31" s="11"/>
      <c r="ETY31" s="11"/>
      <c r="ETZ31" s="11"/>
      <c r="EUA31" s="11"/>
      <c r="EUB31" s="11"/>
      <c r="EUC31" s="11"/>
      <c r="EUD31" s="11"/>
      <c r="EUE31" s="11"/>
      <c r="EUF31" s="11"/>
      <c r="EUG31" s="11"/>
      <c r="EUH31" s="11"/>
      <c r="EUI31" s="11"/>
      <c r="EUJ31" s="11"/>
      <c r="EUK31" s="11"/>
      <c r="EUL31" s="11"/>
      <c r="EUM31" s="11"/>
      <c r="EUN31" s="11"/>
      <c r="EUO31" s="11"/>
      <c r="EUP31" s="11"/>
      <c r="EUQ31" s="11"/>
      <c r="EUR31" s="11"/>
      <c r="EUS31" s="11"/>
      <c r="EUT31" s="11"/>
      <c r="EUU31" s="11"/>
      <c r="EUV31" s="11"/>
      <c r="EUW31" s="11"/>
      <c r="EUX31" s="11"/>
      <c r="EUY31" s="11"/>
      <c r="EUZ31" s="11"/>
      <c r="EVA31" s="11"/>
      <c r="EVB31" s="11"/>
      <c r="EVC31" s="11"/>
      <c r="EVD31" s="11"/>
      <c r="EVE31" s="11"/>
      <c r="EVF31" s="11"/>
      <c r="EVG31" s="11"/>
      <c r="EVH31" s="11"/>
      <c r="EVI31" s="11"/>
      <c r="EVJ31" s="11"/>
      <c r="EVK31" s="11"/>
      <c r="EVL31" s="11"/>
      <c r="EVM31" s="11"/>
      <c r="EVN31" s="11"/>
      <c r="EVO31" s="11"/>
      <c r="EVP31" s="11"/>
      <c r="EVQ31" s="11"/>
      <c r="EVR31" s="11"/>
      <c r="EVS31" s="11"/>
      <c r="EVT31" s="11"/>
      <c r="EVU31" s="11"/>
      <c r="EVV31" s="11"/>
      <c r="EVW31" s="11"/>
      <c r="EVX31" s="11"/>
      <c r="EVY31" s="11"/>
      <c r="EVZ31" s="11"/>
      <c r="EWA31" s="11"/>
      <c r="EWB31" s="11"/>
      <c r="EWC31" s="11"/>
      <c r="EWD31" s="11"/>
      <c r="EWE31" s="11"/>
      <c r="EWF31" s="11"/>
      <c r="EWG31" s="11"/>
      <c r="EWH31" s="11"/>
      <c r="EWI31" s="11"/>
      <c r="EWJ31" s="11"/>
      <c r="EWK31" s="11"/>
      <c r="EWL31" s="11"/>
      <c r="EWM31" s="11"/>
      <c r="EWN31" s="11"/>
      <c r="EWO31" s="11"/>
      <c r="EWP31" s="11"/>
      <c r="EWQ31" s="11"/>
      <c r="EWR31" s="11"/>
      <c r="EWS31" s="11"/>
      <c r="EWT31" s="11"/>
      <c r="EWU31" s="11"/>
      <c r="EWV31" s="11"/>
      <c r="EWW31" s="11"/>
      <c r="EWX31" s="11"/>
      <c r="EWY31" s="11"/>
      <c r="EWZ31" s="11"/>
      <c r="EXA31" s="11"/>
      <c r="EXB31" s="11"/>
      <c r="EXC31" s="11"/>
      <c r="EXD31" s="11"/>
      <c r="EXE31" s="11"/>
      <c r="EXF31" s="11"/>
      <c r="EXG31" s="11"/>
      <c r="EXH31" s="11"/>
      <c r="EXI31" s="11"/>
      <c r="EXJ31" s="11"/>
      <c r="EXK31" s="11"/>
      <c r="EXL31" s="11"/>
      <c r="EXM31" s="11"/>
      <c r="EXN31" s="11"/>
      <c r="EXO31" s="11"/>
      <c r="EXP31" s="11"/>
      <c r="EXQ31" s="11"/>
      <c r="EXR31" s="11"/>
      <c r="EXS31" s="11"/>
      <c r="EXT31" s="11"/>
      <c r="EXU31" s="11"/>
      <c r="EXV31" s="11"/>
      <c r="EXW31" s="11"/>
      <c r="EXX31" s="11"/>
      <c r="EXY31" s="11"/>
      <c r="EXZ31" s="11"/>
      <c r="EYA31" s="11"/>
      <c r="EYB31" s="11"/>
      <c r="EYC31" s="11"/>
      <c r="EYD31" s="11"/>
      <c r="EYE31" s="11"/>
      <c r="EYF31" s="11"/>
      <c r="EYG31" s="11"/>
      <c r="EYH31" s="11"/>
      <c r="EYI31" s="11"/>
      <c r="EYJ31" s="11"/>
      <c r="EYK31" s="11"/>
      <c r="EYL31" s="11"/>
      <c r="EYM31" s="11"/>
      <c r="EYN31" s="11"/>
      <c r="EYO31" s="11"/>
      <c r="EYP31" s="11"/>
      <c r="EYQ31" s="11"/>
      <c r="EYR31" s="11"/>
      <c r="EYS31" s="11"/>
      <c r="EYT31" s="11"/>
      <c r="EYU31" s="11"/>
      <c r="EYV31" s="11"/>
      <c r="EYW31" s="11"/>
      <c r="EYX31" s="11"/>
      <c r="EYY31" s="11"/>
      <c r="EYZ31" s="11"/>
      <c r="EZA31" s="11"/>
      <c r="EZB31" s="11"/>
      <c r="EZC31" s="11"/>
      <c r="EZD31" s="11"/>
      <c r="EZE31" s="11"/>
      <c r="EZF31" s="11"/>
      <c r="EZG31" s="11"/>
      <c r="EZH31" s="11"/>
      <c r="EZI31" s="11"/>
      <c r="EZJ31" s="11"/>
      <c r="EZK31" s="11"/>
      <c r="EZL31" s="11"/>
      <c r="EZM31" s="11"/>
      <c r="EZN31" s="11"/>
      <c r="EZO31" s="11"/>
      <c r="EZP31" s="11"/>
      <c r="EZQ31" s="11"/>
      <c r="EZR31" s="11"/>
      <c r="EZS31" s="11"/>
      <c r="EZT31" s="11"/>
      <c r="EZU31" s="11"/>
      <c r="EZV31" s="11"/>
      <c r="EZW31" s="11"/>
      <c r="EZX31" s="11"/>
      <c r="EZY31" s="11"/>
      <c r="EZZ31" s="11"/>
      <c r="FAA31" s="11"/>
      <c r="FAB31" s="11"/>
      <c r="FAC31" s="11"/>
      <c r="FAD31" s="11"/>
      <c r="FAE31" s="11"/>
      <c r="FAF31" s="11"/>
      <c r="FAG31" s="11"/>
      <c r="FAH31" s="11"/>
      <c r="FAI31" s="11"/>
      <c r="FAJ31" s="11"/>
      <c r="FAK31" s="11"/>
      <c r="FAL31" s="11"/>
      <c r="FAM31" s="11"/>
      <c r="FAN31" s="11"/>
      <c r="FAO31" s="11"/>
      <c r="FAP31" s="11"/>
      <c r="FAQ31" s="11"/>
      <c r="FAR31" s="11"/>
      <c r="FAS31" s="11"/>
      <c r="FAT31" s="11"/>
      <c r="FAU31" s="11"/>
      <c r="FAV31" s="11"/>
      <c r="FAW31" s="11"/>
      <c r="FAX31" s="11"/>
      <c r="FAY31" s="11"/>
      <c r="FAZ31" s="11"/>
      <c r="FBA31" s="11"/>
      <c r="FBB31" s="11"/>
      <c r="FBC31" s="11"/>
      <c r="FBD31" s="11"/>
      <c r="FBE31" s="11"/>
      <c r="FBF31" s="11"/>
      <c r="FBG31" s="11"/>
      <c r="FBH31" s="11"/>
      <c r="FBI31" s="11"/>
      <c r="FBJ31" s="11"/>
      <c r="FBK31" s="11"/>
      <c r="FBL31" s="11"/>
      <c r="FBM31" s="11"/>
      <c r="FBN31" s="11"/>
      <c r="FBO31" s="11"/>
      <c r="FBP31" s="11"/>
      <c r="FBQ31" s="11"/>
      <c r="FBR31" s="11"/>
      <c r="FBS31" s="11"/>
      <c r="FBT31" s="11"/>
      <c r="FBU31" s="11"/>
      <c r="FBV31" s="11"/>
      <c r="FBW31" s="11"/>
      <c r="FBX31" s="11"/>
      <c r="FBY31" s="11"/>
      <c r="FBZ31" s="11"/>
      <c r="FCA31" s="11"/>
      <c r="FCB31" s="11"/>
      <c r="FCC31" s="11"/>
      <c r="FCD31" s="11"/>
      <c r="FCE31" s="11"/>
      <c r="FCF31" s="11"/>
      <c r="FCG31" s="11"/>
      <c r="FCH31" s="11"/>
      <c r="FCI31" s="11"/>
      <c r="FCJ31" s="11"/>
      <c r="FCK31" s="11"/>
      <c r="FCL31" s="11"/>
      <c r="FCM31" s="11"/>
      <c r="FCN31" s="11"/>
      <c r="FCO31" s="11"/>
      <c r="FCP31" s="11"/>
      <c r="FCQ31" s="11"/>
      <c r="FCR31" s="11"/>
      <c r="FCS31" s="11"/>
      <c r="FCT31" s="11"/>
      <c r="FCU31" s="11"/>
      <c r="FCV31" s="11"/>
      <c r="FCW31" s="11"/>
      <c r="FCX31" s="11"/>
      <c r="FCY31" s="11"/>
      <c r="FCZ31" s="11"/>
      <c r="FDA31" s="11"/>
      <c r="FDB31" s="11"/>
      <c r="FDC31" s="11"/>
      <c r="FDD31" s="11"/>
      <c r="FDE31" s="11"/>
      <c r="FDF31" s="11"/>
      <c r="FDG31" s="11"/>
      <c r="FDH31" s="11"/>
      <c r="FDI31" s="11"/>
      <c r="FDJ31" s="11"/>
      <c r="FDK31" s="11"/>
      <c r="FDL31" s="11"/>
      <c r="FDM31" s="11"/>
      <c r="FDN31" s="11"/>
      <c r="FDO31" s="11"/>
      <c r="FDP31" s="11"/>
      <c r="FDQ31" s="11"/>
      <c r="FDR31" s="11"/>
      <c r="FDS31" s="11"/>
      <c r="FDT31" s="11"/>
      <c r="FDU31" s="11"/>
      <c r="FDV31" s="11"/>
      <c r="FDW31" s="11"/>
      <c r="FDX31" s="11"/>
      <c r="FDY31" s="11"/>
      <c r="FDZ31" s="11"/>
      <c r="FEA31" s="11"/>
      <c r="FEB31" s="11"/>
      <c r="FEC31" s="11"/>
      <c r="FED31" s="11"/>
      <c r="FEE31" s="11"/>
      <c r="FEF31" s="11"/>
      <c r="FEG31" s="11"/>
      <c r="FEH31" s="11"/>
      <c r="FEI31" s="11"/>
      <c r="FEJ31" s="11"/>
      <c r="FEK31" s="11"/>
      <c r="FEL31" s="11"/>
      <c r="FEM31" s="11"/>
      <c r="FEN31" s="11"/>
      <c r="FEO31" s="11"/>
      <c r="FEP31" s="11"/>
      <c r="FEQ31" s="11"/>
      <c r="FER31" s="11"/>
      <c r="FES31" s="11"/>
      <c r="FET31" s="11"/>
      <c r="FEU31" s="11"/>
      <c r="FEV31" s="11"/>
      <c r="FEW31" s="11"/>
      <c r="FEX31" s="11"/>
      <c r="FEY31" s="11"/>
      <c r="FEZ31" s="11"/>
      <c r="FFA31" s="11"/>
      <c r="FFB31" s="11"/>
      <c r="FFC31" s="11"/>
      <c r="FFD31" s="11"/>
      <c r="FFE31" s="11"/>
      <c r="FFF31" s="11"/>
      <c r="FFG31" s="11"/>
      <c r="FFH31" s="11"/>
      <c r="FFI31" s="11"/>
      <c r="FFJ31" s="11"/>
      <c r="FFK31" s="11"/>
      <c r="FFL31" s="11"/>
      <c r="FFM31" s="11"/>
      <c r="FFN31" s="11"/>
      <c r="FFO31" s="11"/>
      <c r="FFP31" s="11"/>
      <c r="FFQ31" s="11"/>
      <c r="FFR31" s="11"/>
      <c r="FFS31" s="11"/>
      <c r="FFT31" s="11"/>
      <c r="FFU31" s="11"/>
      <c r="FFV31" s="11"/>
      <c r="FFW31" s="11"/>
      <c r="FFX31" s="11"/>
      <c r="FFY31" s="11"/>
      <c r="FFZ31" s="11"/>
      <c r="FGA31" s="11"/>
      <c r="FGB31" s="11"/>
      <c r="FGC31" s="11"/>
      <c r="FGD31" s="11"/>
      <c r="FGE31" s="11"/>
      <c r="FGF31" s="11"/>
      <c r="FGG31" s="11"/>
      <c r="FGH31" s="11"/>
      <c r="FGI31" s="11"/>
      <c r="FGJ31" s="11"/>
      <c r="FGK31" s="11"/>
      <c r="FGL31" s="11"/>
      <c r="FGM31" s="11"/>
      <c r="FGN31" s="11"/>
      <c r="FGO31" s="11"/>
      <c r="FGP31" s="11"/>
      <c r="FGQ31" s="11"/>
      <c r="FGR31" s="11"/>
      <c r="FGS31" s="11"/>
      <c r="FGT31" s="11"/>
      <c r="FGU31" s="11"/>
      <c r="FGV31" s="11"/>
      <c r="FGW31" s="11"/>
      <c r="FGX31" s="11"/>
      <c r="FGY31" s="11"/>
      <c r="FGZ31" s="11"/>
      <c r="FHA31" s="11"/>
      <c r="FHB31" s="11"/>
      <c r="FHC31" s="11"/>
      <c r="FHD31" s="11"/>
      <c r="FHE31" s="11"/>
      <c r="FHF31" s="11"/>
      <c r="FHG31" s="11"/>
      <c r="FHH31" s="11"/>
      <c r="FHI31" s="11"/>
      <c r="FHJ31" s="11"/>
      <c r="FHK31" s="11"/>
      <c r="FHL31" s="11"/>
      <c r="FHM31" s="11"/>
      <c r="FHN31" s="11"/>
      <c r="FHO31" s="11"/>
      <c r="FHP31" s="11"/>
      <c r="FHQ31" s="11"/>
      <c r="FHR31" s="11"/>
      <c r="FHS31" s="11"/>
      <c r="FHT31" s="11"/>
      <c r="FHU31" s="11"/>
      <c r="FHV31" s="11"/>
      <c r="FHW31" s="11"/>
      <c r="FHX31" s="11"/>
      <c r="FHY31" s="11"/>
      <c r="FHZ31" s="11"/>
      <c r="FIA31" s="11"/>
      <c r="FIB31" s="11"/>
      <c r="FIC31" s="11"/>
      <c r="FID31" s="11"/>
      <c r="FIE31" s="11"/>
      <c r="FIF31" s="11"/>
      <c r="FIG31" s="11"/>
      <c r="FIH31" s="11"/>
      <c r="FII31" s="11"/>
      <c r="FIJ31" s="11"/>
      <c r="FIK31" s="11"/>
      <c r="FIL31" s="11"/>
      <c r="FIM31" s="11"/>
      <c r="FIN31" s="11"/>
      <c r="FIO31" s="11"/>
      <c r="FIP31" s="11"/>
      <c r="FIQ31" s="11"/>
      <c r="FIR31" s="11"/>
      <c r="FIS31" s="11"/>
      <c r="FIT31" s="11"/>
      <c r="FIU31" s="11"/>
      <c r="FIV31" s="11"/>
      <c r="FIW31" s="11"/>
      <c r="FIX31" s="11"/>
      <c r="FIY31" s="11"/>
      <c r="FIZ31" s="11"/>
      <c r="FJA31" s="11"/>
      <c r="FJB31" s="11"/>
      <c r="FJC31" s="11"/>
      <c r="FJD31" s="11"/>
      <c r="FJE31" s="11"/>
      <c r="FJF31" s="11"/>
      <c r="FJG31" s="11"/>
      <c r="FJH31" s="11"/>
      <c r="FJI31" s="11"/>
      <c r="FJJ31" s="11"/>
      <c r="FJK31" s="11"/>
      <c r="FJL31" s="11"/>
      <c r="FJM31" s="11"/>
      <c r="FJN31" s="11"/>
      <c r="FJO31" s="11"/>
      <c r="FJP31" s="11"/>
      <c r="FJQ31" s="11"/>
      <c r="FJR31" s="11"/>
      <c r="FJS31" s="11"/>
      <c r="FJT31" s="11"/>
      <c r="FJU31" s="11"/>
      <c r="FJV31" s="11"/>
      <c r="FJW31" s="11"/>
      <c r="FJX31" s="11"/>
      <c r="FJY31" s="11"/>
      <c r="FJZ31" s="11"/>
      <c r="FKA31" s="11"/>
      <c r="FKB31" s="11"/>
      <c r="FKC31" s="11"/>
      <c r="FKD31" s="11"/>
      <c r="FKE31" s="11"/>
      <c r="FKF31" s="11"/>
      <c r="FKG31" s="11"/>
      <c r="FKH31" s="11"/>
      <c r="FKI31" s="11"/>
      <c r="FKJ31" s="11"/>
      <c r="FKK31" s="11"/>
      <c r="FKL31" s="11"/>
      <c r="FKM31" s="11"/>
      <c r="FKN31" s="11"/>
      <c r="FKO31" s="11"/>
      <c r="FKP31" s="11"/>
      <c r="FKQ31" s="11"/>
      <c r="FKR31" s="11"/>
      <c r="FKS31" s="11"/>
      <c r="FKT31" s="11"/>
      <c r="FKU31" s="11"/>
      <c r="FKV31" s="11"/>
      <c r="FKW31" s="11"/>
      <c r="FKX31" s="11"/>
      <c r="FKY31" s="11"/>
      <c r="FKZ31" s="11"/>
      <c r="FLA31" s="11"/>
      <c r="FLB31" s="11"/>
      <c r="FLC31" s="11"/>
      <c r="FLD31" s="11"/>
      <c r="FLE31" s="11"/>
      <c r="FLF31" s="11"/>
      <c r="FLG31" s="11"/>
      <c r="FLH31" s="11"/>
      <c r="FLI31" s="11"/>
      <c r="FLJ31" s="11"/>
      <c r="FLK31" s="11"/>
      <c r="FLL31" s="11"/>
      <c r="FLM31" s="11"/>
      <c r="FLN31" s="11"/>
      <c r="FLO31" s="11"/>
      <c r="FLP31" s="11"/>
      <c r="FLQ31" s="11"/>
      <c r="FLR31" s="11"/>
      <c r="FLS31" s="11"/>
      <c r="FLT31" s="11"/>
      <c r="FLU31" s="11"/>
      <c r="FLV31" s="11"/>
      <c r="FLW31" s="11"/>
      <c r="FLX31" s="11"/>
      <c r="FLY31" s="11"/>
      <c r="FLZ31" s="11"/>
      <c r="FMA31" s="11"/>
      <c r="FMB31" s="11"/>
      <c r="FMC31" s="11"/>
      <c r="FMD31" s="11"/>
      <c r="FME31" s="11"/>
      <c r="FMF31" s="11"/>
      <c r="FMG31" s="11"/>
      <c r="FMH31" s="11"/>
      <c r="FMI31" s="11"/>
      <c r="FMJ31" s="11"/>
      <c r="FMK31" s="11"/>
      <c r="FML31" s="11"/>
      <c r="FMM31" s="11"/>
      <c r="FMN31" s="11"/>
      <c r="FMO31" s="11"/>
      <c r="FMP31" s="11"/>
      <c r="FMQ31" s="11"/>
      <c r="FMR31" s="11"/>
      <c r="FMS31" s="11"/>
      <c r="FMT31" s="11"/>
      <c r="FMU31" s="11"/>
      <c r="FMV31" s="11"/>
      <c r="FMW31" s="11"/>
      <c r="FMX31" s="11"/>
      <c r="FMY31" s="11"/>
      <c r="FMZ31" s="11"/>
      <c r="FNA31" s="11"/>
      <c r="FNB31" s="11"/>
      <c r="FNC31" s="11"/>
      <c r="FND31" s="11"/>
      <c r="FNE31" s="11"/>
      <c r="FNF31" s="11"/>
      <c r="FNG31" s="11"/>
      <c r="FNH31" s="11"/>
      <c r="FNI31" s="11"/>
      <c r="FNJ31" s="11"/>
      <c r="FNK31" s="11"/>
      <c r="FNL31" s="11"/>
      <c r="FNM31" s="11"/>
      <c r="FNN31" s="11"/>
      <c r="FNO31" s="11"/>
      <c r="FNP31" s="11"/>
      <c r="FNQ31" s="11"/>
      <c r="FNR31" s="11"/>
      <c r="FNS31" s="11"/>
      <c r="FNT31" s="11"/>
      <c r="FNU31" s="11"/>
      <c r="FNV31" s="11"/>
      <c r="FNW31" s="11"/>
      <c r="FNX31" s="11"/>
      <c r="FNY31" s="11"/>
      <c r="FNZ31" s="11"/>
      <c r="FOA31" s="11"/>
      <c r="FOB31" s="11"/>
      <c r="FOC31" s="11"/>
      <c r="FOD31" s="11"/>
      <c r="FOE31" s="11"/>
      <c r="FOF31" s="11"/>
      <c r="FOG31" s="11"/>
      <c r="FOH31" s="11"/>
      <c r="FOI31" s="11"/>
      <c r="FOJ31" s="11"/>
      <c r="FOK31" s="11"/>
      <c r="FOL31" s="11"/>
      <c r="FOM31" s="11"/>
      <c r="FON31" s="11"/>
      <c r="FOO31" s="11"/>
      <c r="FOP31" s="11"/>
      <c r="FOQ31" s="11"/>
      <c r="FOR31" s="11"/>
      <c r="FOS31" s="11"/>
      <c r="FOT31" s="11"/>
      <c r="FOU31" s="11"/>
      <c r="FOV31" s="11"/>
      <c r="FOW31" s="11"/>
      <c r="FOX31" s="11"/>
      <c r="FOY31" s="11"/>
      <c r="FOZ31" s="11"/>
      <c r="FPA31" s="11"/>
      <c r="FPB31" s="11"/>
      <c r="FPC31" s="11"/>
      <c r="FPD31" s="11"/>
      <c r="FPE31" s="11"/>
      <c r="FPF31" s="11"/>
      <c r="FPG31" s="11"/>
      <c r="FPH31" s="11"/>
      <c r="FPI31" s="11"/>
      <c r="FPJ31" s="11"/>
      <c r="FPK31" s="11"/>
      <c r="FPL31" s="11"/>
      <c r="FPM31" s="11"/>
      <c r="FPN31" s="11"/>
      <c r="FPO31" s="11"/>
      <c r="FPP31" s="11"/>
      <c r="FPQ31" s="11"/>
      <c r="FPR31" s="11"/>
      <c r="FPS31" s="11"/>
      <c r="FPT31" s="11"/>
      <c r="FPU31" s="11"/>
      <c r="FPV31" s="11"/>
      <c r="FPW31" s="11"/>
      <c r="FPX31" s="11"/>
      <c r="FPY31" s="11"/>
      <c r="FPZ31" s="11"/>
      <c r="FQA31" s="11"/>
      <c r="FQB31" s="11"/>
      <c r="FQC31" s="11"/>
      <c r="FQD31" s="11"/>
      <c r="FQE31" s="11"/>
      <c r="FQF31" s="11"/>
      <c r="FQG31" s="11"/>
      <c r="FQH31" s="11"/>
      <c r="FQI31" s="11"/>
      <c r="FQJ31" s="11"/>
      <c r="FQK31" s="11"/>
      <c r="FQL31" s="11"/>
      <c r="FQM31" s="11"/>
      <c r="FQN31" s="11"/>
      <c r="FQO31" s="11"/>
      <c r="FQP31" s="11"/>
      <c r="FQQ31" s="11"/>
      <c r="FQR31" s="11"/>
      <c r="FQS31" s="11"/>
      <c r="FQT31" s="11"/>
      <c r="FQU31" s="11"/>
      <c r="FQV31" s="11"/>
      <c r="FQW31" s="11"/>
      <c r="FQX31" s="11"/>
      <c r="FQY31" s="11"/>
      <c r="FQZ31" s="11"/>
      <c r="FRA31" s="11"/>
      <c r="FRB31" s="11"/>
      <c r="FRC31" s="11"/>
      <c r="FRD31" s="11"/>
      <c r="FRE31" s="11"/>
      <c r="FRF31" s="11"/>
      <c r="FRG31" s="11"/>
      <c r="FRH31" s="11"/>
      <c r="FRI31" s="11"/>
      <c r="FRJ31" s="11"/>
      <c r="FRK31" s="11"/>
      <c r="FRL31" s="11"/>
      <c r="FRM31" s="11"/>
      <c r="FRN31" s="11"/>
      <c r="FRO31" s="11"/>
      <c r="FRP31" s="11"/>
      <c r="FRQ31" s="11"/>
      <c r="FRR31" s="11"/>
      <c r="FRS31" s="11"/>
      <c r="FRT31" s="11"/>
      <c r="FRU31" s="11"/>
      <c r="FRV31" s="11"/>
      <c r="FRW31" s="11"/>
      <c r="FRX31" s="11"/>
      <c r="FRY31" s="11"/>
      <c r="FRZ31" s="11"/>
      <c r="FSA31" s="11"/>
      <c r="FSB31" s="11"/>
      <c r="FSC31" s="11"/>
      <c r="FSD31" s="11"/>
      <c r="FSE31" s="11"/>
      <c r="FSF31" s="11"/>
      <c r="FSG31" s="11"/>
      <c r="FSH31" s="11"/>
      <c r="FSI31" s="11"/>
      <c r="FSJ31" s="11"/>
      <c r="FSK31" s="11"/>
      <c r="FSL31" s="11"/>
      <c r="FSM31" s="11"/>
      <c r="FSN31" s="11"/>
      <c r="FSO31" s="11"/>
      <c r="FSP31" s="11"/>
      <c r="FSQ31" s="11"/>
      <c r="FSR31" s="11"/>
      <c r="FSS31" s="11"/>
      <c r="FST31" s="11"/>
      <c r="FSU31" s="11"/>
      <c r="FSV31" s="11"/>
      <c r="FSW31" s="11"/>
      <c r="FSX31" s="11"/>
      <c r="FSY31" s="11"/>
      <c r="FSZ31" s="11"/>
      <c r="FTA31" s="11"/>
      <c r="FTB31" s="11"/>
      <c r="FTC31" s="11"/>
      <c r="FTD31" s="11"/>
      <c r="FTE31" s="11"/>
      <c r="FTF31" s="11"/>
      <c r="FTG31" s="11"/>
      <c r="FTH31" s="11"/>
      <c r="FTI31" s="11"/>
      <c r="FTJ31" s="11"/>
      <c r="FTK31" s="11"/>
      <c r="FTL31" s="11"/>
      <c r="FTM31" s="11"/>
      <c r="FTN31" s="11"/>
      <c r="FTO31" s="11"/>
      <c r="FTP31" s="11"/>
      <c r="FTQ31" s="11"/>
      <c r="FTR31" s="11"/>
      <c r="FTS31" s="11"/>
      <c r="FTT31" s="11"/>
      <c r="FTU31" s="11"/>
      <c r="FTV31" s="11"/>
      <c r="FTW31" s="11"/>
      <c r="FTX31" s="11"/>
      <c r="FTY31" s="11"/>
      <c r="FTZ31" s="11"/>
      <c r="FUA31" s="11"/>
      <c r="FUB31" s="11"/>
      <c r="FUC31" s="11"/>
      <c r="FUD31" s="11"/>
      <c r="FUE31" s="11"/>
      <c r="FUF31" s="11"/>
      <c r="FUG31" s="11"/>
      <c r="FUH31" s="11"/>
      <c r="FUI31" s="11"/>
      <c r="FUJ31" s="11"/>
      <c r="FUK31" s="11"/>
      <c r="FUL31" s="11"/>
      <c r="FUM31" s="11"/>
      <c r="FUN31" s="11"/>
      <c r="FUO31" s="11"/>
      <c r="FUP31" s="11"/>
      <c r="FUQ31" s="11"/>
      <c r="FUR31" s="11"/>
      <c r="FUS31" s="11"/>
      <c r="FUT31" s="11"/>
      <c r="FUU31" s="11"/>
      <c r="FUV31" s="11"/>
      <c r="FUW31" s="11"/>
      <c r="FUX31" s="11"/>
      <c r="FUY31" s="11"/>
      <c r="FUZ31" s="11"/>
      <c r="FVA31" s="11"/>
      <c r="FVB31" s="11"/>
      <c r="FVC31" s="11"/>
      <c r="FVD31" s="11"/>
      <c r="FVE31" s="11"/>
      <c r="FVF31" s="11"/>
      <c r="FVG31" s="11"/>
      <c r="FVH31" s="11"/>
      <c r="FVI31" s="11"/>
      <c r="FVJ31" s="11"/>
      <c r="FVK31" s="11"/>
      <c r="FVL31" s="11"/>
      <c r="FVM31" s="11"/>
      <c r="FVN31" s="11"/>
      <c r="FVO31" s="11"/>
      <c r="FVP31" s="11"/>
      <c r="FVQ31" s="11"/>
      <c r="FVR31" s="11"/>
      <c r="FVS31" s="11"/>
      <c r="FVT31" s="11"/>
      <c r="FVU31" s="11"/>
      <c r="FVV31" s="11"/>
      <c r="FVW31" s="11"/>
      <c r="FVX31" s="11"/>
      <c r="FVY31" s="11"/>
      <c r="FVZ31" s="11"/>
      <c r="FWA31" s="11"/>
      <c r="FWB31" s="11"/>
      <c r="FWC31" s="11"/>
      <c r="FWD31" s="11"/>
      <c r="FWE31" s="11"/>
      <c r="FWF31" s="11"/>
      <c r="FWG31" s="11"/>
      <c r="FWH31" s="11"/>
      <c r="FWI31" s="11"/>
      <c r="FWJ31" s="11"/>
      <c r="FWK31" s="11"/>
      <c r="FWL31" s="11"/>
      <c r="FWM31" s="11"/>
      <c r="FWN31" s="11"/>
      <c r="FWO31" s="11"/>
      <c r="FWP31" s="11"/>
      <c r="FWQ31" s="11"/>
      <c r="FWR31" s="11"/>
      <c r="FWS31" s="11"/>
      <c r="FWT31" s="11"/>
      <c r="FWU31" s="11"/>
      <c r="FWV31" s="11"/>
      <c r="FWW31" s="11"/>
      <c r="FWX31" s="11"/>
      <c r="FWY31" s="11"/>
      <c r="FWZ31" s="11"/>
      <c r="FXA31" s="11"/>
      <c r="FXB31" s="11"/>
      <c r="FXC31" s="11"/>
      <c r="FXD31" s="11"/>
      <c r="FXE31" s="11"/>
      <c r="FXF31" s="11"/>
      <c r="FXG31" s="11"/>
      <c r="FXH31" s="11"/>
      <c r="FXI31" s="11"/>
      <c r="FXJ31" s="11"/>
      <c r="FXK31" s="11"/>
      <c r="FXL31" s="11"/>
      <c r="FXM31" s="11"/>
      <c r="FXN31" s="11"/>
      <c r="FXO31" s="11"/>
      <c r="FXP31" s="11"/>
      <c r="FXQ31" s="11"/>
      <c r="FXR31" s="11"/>
      <c r="FXS31" s="11"/>
      <c r="FXT31" s="11"/>
      <c r="FXU31" s="11"/>
      <c r="FXV31" s="11"/>
      <c r="FXW31" s="11"/>
      <c r="FXX31" s="11"/>
      <c r="FXY31" s="11"/>
      <c r="FXZ31" s="11"/>
      <c r="FYA31" s="11"/>
      <c r="FYB31" s="11"/>
      <c r="FYC31" s="11"/>
      <c r="FYD31" s="11"/>
      <c r="FYE31" s="11"/>
      <c r="FYF31" s="11"/>
      <c r="FYG31" s="11"/>
      <c r="FYH31" s="11"/>
      <c r="FYI31" s="11"/>
      <c r="FYJ31" s="11"/>
      <c r="FYK31" s="11"/>
      <c r="FYL31" s="11"/>
      <c r="FYM31" s="11"/>
      <c r="FYN31" s="11"/>
      <c r="FYO31" s="11"/>
      <c r="FYP31" s="11"/>
      <c r="FYQ31" s="11"/>
      <c r="FYR31" s="11"/>
      <c r="FYS31" s="11"/>
      <c r="FYT31" s="11"/>
      <c r="FYU31" s="11"/>
      <c r="FYV31" s="11"/>
      <c r="FYW31" s="11"/>
      <c r="FYX31" s="11"/>
      <c r="FYY31" s="11"/>
      <c r="FYZ31" s="11"/>
      <c r="FZA31" s="11"/>
      <c r="FZB31" s="11"/>
      <c r="FZC31" s="11"/>
      <c r="FZD31" s="11"/>
      <c r="FZE31" s="11"/>
      <c r="FZF31" s="11"/>
      <c r="FZG31" s="11"/>
      <c r="FZH31" s="11"/>
      <c r="FZI31" s="11"/>
      <c r="FZJ31" s="11"/>
      <c r="FZK31" s="11"/>
      <c r="FZL31" s="11"/>
      <c r="FZM31" s="11"/>
      <c r="FZN31" s="11"/>
      <c r="FZO31" s="11"/>
      <c r="FZP31" s="11"/>
      <c r="FZQ31" s="11"/>
      <c r="FZR31" s="11"/>
      <c r="FZS31" s="11"/>
      <c r="FZT31" s="11"/>
      <c r="FZU31" s="11"/>
      <c r="FZV31" s="11"/>
      <c r="FZW31" s="11"/>
      <c r="FZX31" s="11"/>
      <c r="FZY31" s="11"/>
      <c r="FZZ31" s="11"/>
      <c r="GAA31" s="11"/>
      <c r="GAB31" s="11"/>
      <c r="GAC31" s="11"/>
      <c r="GAD31" s="11"/>
      <c r="GAE31" s="11"/>
      <c r="GAF31" s="11"/>
      <c r="GAG31" s="11"/>
      <c r="GAH31" s="11"/>
      <c r="GAI31" s="11"/>
      <c r="GAJ31" s="11"/>
      <c r="GAK31" s="11"/>
      <c r="GAL31" s="11"/>
      <c r="GAM31" s="11"/>
      <c r="GAN31" s="11"/>
      <c r="GAO31" s="11"/>
      <c r="GAP31" s="11"/>
      <c r="GAQ31" s="11"/>
      <c r="GAR31" s="11"/>
      <c r="GAS31" s="11"/>
      <c r="GAT31" s="11"/>
      <c r="GAU31" s="11"/>
      <c r="GAV31" s="11"/>
      <c r="GAW31" s="11"/>
      <c r="GAX31" s="11"/>
      <c r="GAY31" s="11"/>
      <c r="GAZ31" s="11"/>
      <c r="GBA31" s="11"/>
      <c r="GBB31" s="11"/>
      <c r="GBC31" s="11"/>
      <c r="GBD31" s="11"/>
      <c r="GBE31" s="11"/>
      <c r="GBF31" s="11"/>
      <c r="GBG31" s="11"/>
      <c r="GBH31" s="11"/>
      <c r="GBI31" s="11"/>
      <c r="GBJ31" s="11"/>
      <c r="GBK31" s="11"/>
      <c r="GBL31" s="11"/>
      <c r="GBM31" s="11"/>
      <c r="GBN31" s="11"/>
      <c r="GBO31" s="11"/>
      <c r="GBP31" s="11"/>
      <c r="GBQ31" s="11"/>
      <c r="GBR31" s="11"/>
      <c r="GBS31" s="11"/>
      <c r="GBT31" s="11"/>
      <c r="GBU31" s="11"/>
      <c r="GBV31" s="11"/>
      <c r="GBW31" s="11"/>
      <c r="GBX31" s="11"/>
      <c r="GBY31" s="11"/>
      <c r="GBZ31" s="11"/>
      <c r="GCA31" s="11"/>
      <c r="GCB31" s="11"/>
      <c r="GCC31" s="11"/>
      <c r="GCD31" s="11"/>
      <c r="GCE31" s="11"/>
      <c r="GCF31" s="11"/>
      <c r="GCG31" s="11"/>
      <c r="GCH31" s="11"/>
      <c r="GCI31" s="11"/>
      <c r="GCJ31" s="11"/>
      <c r="GCK31" s="11"/>
      <c r="GCL31" s="11"/>
      <c r="GCM31" s="11"/>
      <c r="GCN31" s="11"/>
      <c r="GCO31" s="11"/>
      <c r="GCP31" s="11"/>
      <c r="GCQ31" s="11"/>
      <c r="GCR31" s="11"/>
      <c r="GCS31" s="11"/>
      <c r="GCT31" s="11"/>
      <c r="GCU31" s="11"/>
      <c r="GCV31" s="11"/>
      <c r="GCW31" s="11"/>
      <c r="GCX31" s="11"/>
      <c r="GCY31" s="11"/>
      <c r="GCZ31" s="11"/>
      <c r="GDA31" s="11"/>
      <c r="GDB31" s="11"/>
      <c r="GDC31" s="11"/>
      <c r="GDD31" s="11"/>
      <c r="GDE31" s="11"/>
      <c r="GDF31" s="11"/>
      <c r="GDG31" s="11"/>
      <c r="GDH31" s="11"/>
      <c r="GDI31" s="11"/>
      <c r="GDJ31" s="11"/>
      <c r="GDK31" s="11"/>
      <c r="GDL31" s="11"/>
      <c r="GDM31" s="11"/>
      <c r="GDN31" s="11"/>
      <c r="GDO31" s="11"/>
      <c r="GDP31" s="11"/>
      <c r="GDQ31" s="11"/>
      <c r="GDR31" s="11"/>
      <c r="GDS31" s="11"/>
      <c r="GDT31" s="11"/>
      <c r="GDU31" s="11"/>
      <c r="GDV31" s="11"/>
      <c r="GDW31" s="11"/>
      <c r="GDX31" s="11"/>
      <c r="GDY31" s="11"/>
      <c r="GDZ31" s="11"/>
      <c r="GEA31" s="11"/>
      <c r="GEB31" s="11"/>
      <c r="GEC31" s="11"/>
      <c r="GED31" s="11"/>
      <c r="GEE31" s="11"/>
      <c r="GEF31" s="11"/>
      <c r="GEG31" s="11"/>
      <c r="GEH31" s="11"/>
      <c r="GEI31" s="11"/>
      <c r="GEJ31" s="11"/>
      <c r="GEK31" s="11"/>
      <c r="GEL31" s="11"/>
      <c r="GEM31" s="11"/>
      <c r="GEN31" s="11"/>
      <c r="GEO31" s="11"/>
      <c r="GEP31" s="11"/>
      <c r="GEQ31" s="11"/>
      <c r="GER31" s="11"/>
      <c r="GES31" s="11"/>
      <c r="GET31" s="11"/>
      <c r="GEU31" s="11"/>
      <c r="GEV31" s="11"/>
      <c r="GEW31" s="11"/>
      <c r="GEX31" s="11"/>
      <c r="GEY31" s="11"/>
      <c r="GEZ31" s="11"/>
      <c r="GFA31" s="11"/>
      <c r="GFB31" s="11"/>
      <c r="GFC31" s="11"/>
      <c r="GFD31" s="11"/>
      <c r="GFE31" s="11"/>
      <c r="GFF31" s="11"/>
      <c r="GFG31" s="11"/>
      <c r="GFH31" s="11"/>
      <c r="GFI31" s="11"/>
      <c r="GFJ31" s="11"/>
      <c r="GFK31" s="11"/>
      <c r="GFL31" s="11"/>
      <c r="GFM31" s="11"/>
      <c r="GFN31" s="11"/>
      <c r="GFO31" s="11"/>
      <c r="GFP31" s="11"/>
      <c r="GFQ31" s="11"/>
      <c r="GFR31" s="11"/>
      <c r="GFS31" s="11"/>
      <c r="GFT31" s="11"/>
      <c r="GFU31" s="11"/>
      <c r="GFV31" s="11"/>
      <c r="GFW31" s="11"/>
      <c r="GFX31" s="11"/>
      <c r="GFY31" s="11"/>
      <c r="GFZ31" s="11"/>
      <c r="GGA31" s="11"/>
      <c r="GGB31" s="11"/>
      <c r="GGC31" s="11"/>
      <c r="GGD31" s="11"/>
      <c r="GGE31" s="11"/>
      <c r="GGF31" s="11"/>
      <c r="GGG31" s="11"/>
      <c r="GGH31" s="11"/>
      <c r="GGI31" s="11"/>
      <c r="GGJ31" s="11"/>
      <c r="GGK31" s="11"/>
      <c r="GGL31" s="11"/>
      <c r="GGM31" s="11"/>
      <c r="GGN31" s="11"/>
      <c r="GGO31" s="11"/>
      <c r="GGP31" s="11"/>
      <c r="GGQ31" s="11"/>
      <c r="GGR31" s="11"/>
      <c r="GGS31" s="11"/>
      <c r="GGT31" s="11"/>
      <c r="GGU31" s="11"/>
      <c r="GGV31" s="11"/>
      <c r="GGW31" s="11"/>
      <c r="GGX31" s="11"/>
      <c r="GGY31" s="11"/>
      <c r="GGZ31" s="11"/>
      <c r="GHA31" s="11"/>
      <c r="GHB31" s="11"/>
      <c r="GHC31" s="11"/>
      <c r="GHD31" s="11"/>
      <c r="GHE31" s="11"/>
      <c r="GHF31" s="11"/>
      <c r="GHG31" s="11"/>
      <c r="GHH31" s="11"/>
      <c r="GHI31" s="11"/>
      <c r="GHJ31" s="11"/>
      <c r="GHK31" s="11"/>
      <c r="GHL31" s="11"/>
      <c r="GHM31" s="11"/>
      <c r="GHN31" s="11"/>
      <c r="GHO31" s="11"/>
      <c r="GHP31" s="11"/>
      <c r="GHQ31" s="11"/>
      <c r="GHR31" s="11"/>
      <c r="GHS31" s="11"/>
      <c r="GHT31" s="11"/>
      <c r="GHU31" s="11"/>
      <c r="GHV31" s="11"/>
      <c r="GHW31" s="11"/>
      <c r="GHX31" s="11"/>
      <c r="GHY31" s="11"/>
      <c r="GHZ31" s="11"/>
      <c r="GIA31" s="11"/>
      <c r="GIB31" s="11"/>
      <c r="GIC31" s="11"/>
      <c r="GID31" s="11"/>
      <c r="GIE31" s="11"/>
      <c r="GIF31" s="11"/>
      <c r="GIG31" s="11"/>
      <c r="GIH31" s="11"/>
      <c r="GII31" s="11"/>
      <c r="GIJ31" s="11"/>
      <c r="GIK31" s="11"/>
      <c r="GIL31" s="11"/>
      <c r="GIM31" s="11"/>
      <c r="GIN31" s="11"/>
      <c r="GIO31" s="11"/>
      <c r="GIP31" s="11"/>
      <c r="GIQ31" s="11"/>
      <c r="GIR31" s="11"/>
      <c r="GIS31" s="11"/>
      <c r="GIT31" s="11"/>
      <c r="GIU31" s="11"/>
      <c r="GIV31" s="11"/>
      <c r="GIW31" s="11"/>
      <c r="GIX31" s="11"/>
      <c r="GIY31" s="11"/>
      <c r="GIZ31" s="11"/>
      <c r="GJA31" s="11"/>
      <c r="GJB31" s="11"/>
      <c r="GJC31" s="11"/>
      <c r="GJD31" s="11"/>
      <c r="GJE31" s="11"/>
      <c r="GJF31" s="11"/>
      <c r="GJG31" s="11"/>
      <c r="GJH31" s="11"/>
      <c r="GJI31" s="11"/>
      <c r="GJJ31" s="11"/>
      <c r="GJK31" s="11"/>
      <c r="GJL31" s="11"/>
      <c r="GJM31" s="11"/>
      <c r="GJN31" s="11"/>
      <c r="GJO31" s="11"/>
      <c r="GJP31" s="11"/>
      <c r="GJQ31" s="11"/>
      <c r="GJR31" s="11"/>
      <c r="GJS31" s="11"/>
      <c r="GJT31" s="11"/>
      <c r="GJU31" s="11"/>
      <c r="GJV31" s="11"/>
      <c r="GJW31" s="11"/>
      <c r="GJX31" s="11"/>
      <c r="GJY31" s="11"/>
      <c r="GJZ31" s="11"/>
      <c r="GKA31" s="11"/>
      <c r="GKB31" s="11"/>
      <c r="GKC31" s="11"/>
      <c r="GKD31" s="11"/>
      <c r="GKE31" s="11"/>
      <c r="GKF31" s="11"/>
      <c r="GKG31" s="11"/>
      <c r="GKH31" s="11"/>
      <c r="GKI31" s="11"/>
      <c r="GKJ31" s="11"/>
      <c r="GKK31" s="11"/>
      <c r="GKL31" s="11"/>
      <c r="GKM31" s="11"/>
      <c r="GKN31" s="11"/>
      <c r="GKO31" s="11"/>
      <c r="GKP31" s="11"/>
      <c r="GKQ31" s="11"/>
      <c r="GKR31" s="11"/>
      <c r="GKS31" s="11"/>
      <c r="GKT31" s="11"/>
      <c r="GKU31" s="11"/>
      <c r="GKV31" s="11"/>
      <c r="GKW31" s="11"/>
      <c r="GKX31" s="11"/>
      <c r="GKY31" s="11"/>
      <c r="GKZ31" s="11"/>
      <c r="GLA31" s="11"/>
      <c r="GLB31" s="11"/>
      <c r="GLC31" s="11"/>
      <c r="GLD31" s="11"/>
      <c r="GLE31" s="11"/>
      <c r="GLF31" s="11"/>
      <c r="GLG31" s="11"/>
      <c r="GLH31" s="11"/>
      <c r="GLI31" s="11"/>
      <c r="GLJ31" s="11"/>
      <c r="GLK31" s="11"/>
      <c r="GLL31" s="11"/>
      <c r="GLM31" s="11"/>
      <c r="GLN31" s="11"/>
      <c r="GLO31" s="11"/>
      <c r="GLP31" s="11"/>
      <c r="GLQ31" s="11"/>
      <c r="GLR31" s="11"/>
      <c r="GLS31" s="11"/>
      <c r="GLT31" s="11"/>
      <c r="GLU31" s="11"/>
      <c r="GLV31" s="11"/>
      <c r="GLW31" s="11"/>
      <c r="GLX31" s="11"/>
      <c r="GLY31" s="11"/>
      <c r="GLZ31" s="11"/>
      <c r="GMA31" s="11"/>
      <c r="GMB31" s="11"/>
      <c r="GMC31" s="11"/>
      <c r="GMD31" s="11"/>
      <c r="GME31" s="11"/>
      <c r="GMF31" s="11"/>
      <c r="GMG31" s="11"/>
      <c r="GMH31" s="11"/>
      <c r="GMI31" s="11"/>
      <c r="GMJ31" s="11"/>
      <c r="GMK31" s="11"/>
      <c r="GML31" s="11"/>
      <c r="GMM31" s="11"/>
      <c r="GMN31" s="11"/>
      <c r="GMO31" s="11"/>
      <c r="GMP31" s="11"/>
      <c r="GMQ31" s="11"/>
      <c r="GMR31" s="11"/>
      <c r="GMS31" s="11"/>
      <c r="GMT31" s="11"/>
      <c r="GMU31" s="11"/>
      <c r="GMV31" s="11"/>
      <c r="GMW31" s="11"/>
      <c r="GMX31" s="11"/>
      <c r="GMY31" s="11"/>
      <c r="GMZ31" s="11"/>
      <c r="GNA31" s="11"/>
      <c r="GNB31" s="11"/>
      <c r="GNC31" s="11"/>
      <c r="GND31" s="11"/>
      <c r="GNE31" s="11"/>
      <c r="GNF31" s="11"/>
      <c r="GNG31" s="11"/>
      <c r="GNH31" s="11"/>
      <c r="GNI31" s="11"/>
      <c r="GNJ31" s="11"/>
      <c r="GNK31" s="11"/>
      <c r="GNL31" s="11"/>
      <c r="GNM31" s="11"/>
      <c r="GNN31" s="11"/>
      <c r="GNO31" s="11"/>
      <c r="GNP31" s="11"/>
      <c r="GNQ31" s="11"/>
      <c r="GNR31" s="11"/>
      <c r="GNS31" s="11"/>
      <c r="GNT31" s="11"/>
      <c r="GNU31" s="11"/>
      <c r="GNV31" s="11"/>
      <c r="GNW31" s="11"/>
      <c r="GNX31" s="11"/>
      <c r="GNY31" s="11"/>
      <c r="GNZ31" s="11"/>
      <c r="GOA31" s="11"/>
      <c r="GOB31" s="11"/>
      <c r="GOC31" s="11"/>
      <c r="GOD31" s="11"/>
      <c r="GOE31" s="11"/>
      <c r="GOF31" s="11"/>
      <c r="GOG31" s="11"/>
      <c r="GOH31" s="11"/>
      <c r="GOI31" s="11"/>
      <c r="GOJ31" s="11"/>
      <c r="GOK31" s="11"/>
      <c r="GOL31" s="11"/>
      <c r="GOM31" s="11"/>
      <c r="GON31" s="11"/>
      <c r="GOO31" s="11"/>
      <c r="GOP31" s="11"/>
      <c r="GOQ31" s="11"/>
      <c r="GOR31" s="11"/>
      <c r="GOS31" s="11"/>
      <c r="GOT31" s="11"/>
      <c r="GOU31" s="11"/>
      <c r="GOV31" s="11"/>
      <c r="GOW31" s="11"/>
      <c r="GOX31" s="11"/>
      <c r="GOY31" s="11"/>
      <c r="GOZ31" s="11"/>
      <c r="GPA31" s="11"/>
      <c r="GPB31" s="11"/>
      <c r="GPC31" s="11"/>
      <c r="GPD31" s="11"/>
      <c r="GPE31" s="11"/>
      <c r="GPF31" s="11"/>
      <c r="GPG31" s="11"/>
      <c r="GPH31" s="11"/>
      <c r="GPI31" s="11"/>
      <c r="GPJ31" s="11"/>
      <c r="GPK31" s="11"/>
      <c r="GPL31" s="11"/>
      <c r="GPM31" s="11"/>
      <c r="GPN31" s="11"/>
      <c r="GPO31" s="11"/>
      <c r="GPP31" s="11"/>
      <c r="GPQ31" s="11"/>
      <c r="GPR31" s="11"/>
      <c r="GPS31" s="11"/>
      <c r="GPT31" s="11"/>
      <c r="GPU31" s="11"/>
      <c r="GPV31" s="11"/>
      <c r="GPW31" s="11"/>
      <c r="GPX31" s="11"/>
      <c r="GPY31" s="11"/>
      <c r="GPZ31" s="11"/>
      <c r="GQA31" s="11"/>
      <c r="GQB31" s="11"/>
      <c r="GQC31" s="11"/>
      <c r="GQD31" s="11"/>
      <c r="GQE31" s="11"/>
      <c r="GQF31" s="11"/>
      <c r="GQG31" s="11"/>
      <c r="GQH31" s="11"/>
      <c r="GQI31" s="11"/>
      <c r="GQJ31" s="11"/>
      <c r="GQK31" s="11"/>
      <c r="GQL31" s="11"/>
      <c r="GQM31" s="11"/>
      <c r="GQN31" s="11"/>
      <c r="GQO31" s="11"/>
      <c r="GQP31" s="11"/>
      <c r="GQQ31" s="11"/>
      <c r="GQR31" s="11"/>
      <c r="GQS31" s="11"/>
      <c r="GQT31" s="11"/>
      <c r="GQU31" s="11"/>
      <c r="GQV31" s="11"/>
      <c r="GQW31" s="11"/>
      <c r="GQX31" s="11"/>
      <c r="GQY31" s="11"/>
      <c r="GQZ31" s="11"/>
      <c r="GRA31" s="11"/>
      <c r="GRB31" s="11"/>
      <c r="GRC31" s="11"/>
      <c r="GRD31" s="11"/>
      <c r="GRE31" s="11"/>
      <c r="GRF31" s="11"/>
      <c r="GRG31" s="11"/>
      <c r="GRH31" s="11"/>
      <c r="GRI31" s="11"/>
      <c r="GRJ31" s="11"/>
      <c r="GRK31" s="11"/>
      <c r="GRL31" s="11"/>
      <c r="GRM31" s="11"/>
      <c r="GRN31" s="11"/>
      <c r="GRO31" s="11"/>
      <c r="GRP31" s="11"/>
      <c r="GRQ31" s="11"/>
      <c r="GRR31" s="11"/>
      <c r="GRS31" s="11"/>
      <c r="GRT31" s="11"/>
      <c r="GRU31" s="11"/>
      <c r="GRV31" s="11"/>
      <c r="GRW31" s="11"/>
      <c r="GRX31" s="11"/>
      <c r="GRY31" s="11"/>
      <c r="GRZ31" s="11"/>
      <c r="GSA31" s="11"/>
      <c r="GSB31" s="11"/>
      <c r="GSC31" s="11"/>
      <c r="GSD31" s="11"/>
      <c r="GSE31" s="11"/>
      <c r="GSF31" s="11"/>
      <c r="GSG31" s="11"/>
      <c r="GSH31" s="11"/>
      <c r="GSI31" s="11"/>
      <c r="GSJ31" s="11"/>
      <c r="GSK31" s="11"/>
      <c r="GSL31" s="11"/>
      <c r="GSM31" s="11"/>
      <c r="GSN31" s="11"/>
      <c r="GSO31" s="11"/>
      <c r="GSP31" s="11"/>
      <c r="GSQ31" s="11"/>
      <c r="GSR31" s="11"/>
      <c r="GSS31" s="11"/>
      <c r="GST31" s="11"/>
      <c r="GSU31" s="11"/>
      <c r="GSV31" s="11"/>
      <c r="GSW31" s="11"/>
      <c r="GSX31" s="11"/>
      <c r="GSY31" s="11"/>
      <c r="GSZ31" s="11"/>
      <c r="GTA31" s="11"/>
      <c r="GTB31" s="11"/>
      <c r="GTC31" s="11"/>
      <c r="GTD31" s="11"/>
      <c r="GTE31" s="11"/>
      <c r="GTF31" s="11"/>
      <c r="GTG31" s="11"/>
      <c r="GTH31" s="11"/>
      <c r="GTI31" s="11"/>
      <c r="GTJ31" s="11"/>
      <c r="GTK31" s="11"/>
      <c r="GTL31" s="11"/>
      <c r="GTM31" s="11"/>
      <c r="GTN31" s="11"/>
      <c r="GTO31" s="11"/>
      <c r="GTP31" s="11"/>
      <c r="GTQ31" s="11"/>
      <c r="GTR31" s="11"/>
      <c r="GTS31" s="11"/>
      <c r="GTT31" s="11"/>
      <c r="GTU31" s="11"/>
      <c r="GTV31" s="11"/>
      <c r="GTW31" s="11"/>
      <c r="GTX31" s="11"/>
      <c r="GTY31" s="11"/>
      <c r="GTZ31" s="11"/>
      <c r="GUA31" s="11"/>
      <c r="GUB31" s="11"/>
      <c r="GUC31" s="11"/>
      <c r="GUD31" s="11"/>
      <c r="GUE31" s="11"/>
      <c r="GUF31" s="11"/>
      <c r="GUG31" s="11"/>
      <c r="GUH31" s="11"/>
      <c r="GUI31" s="11"/>
      <c r="GUJ31" s="11"/>
      <c r="GUK31" s="11"/>
      <c r="GUL31" s="11"/>
      <c r="GUM31" s="11"/>
      <c r="GUN31" s="11"/>
      <c r="GUO31" s="11"/>
      <c r="GUP31" s="11"/>
      <c r="GUQ31" s="11"/>
      <c r="GUR31" s="11"/>
      <c r="GUS31" s="11"/>
      <c r="GUT31" s="11"/>
      <c r="GUU31" s="11"/>
      <c r="GUV31" s="11"/>
      <c r="GUW31" s="11"/>
      <c r="GUX31" s="11"/>
      <c r="GUY31" s="11"/>
      <c r="GUZ31" s="11"/>
      <c r="GVA31" s="11"/>
      <c r="GVB31" s="11"/>
      <c r="GVC31" s="11"/>
      <c r="GVD31" s="11"/>
      <c r="GVE31" s="11"/>
      <c r="GVF31" s="11"/>
      <c r="GVG31" s="11"/>
      <c r="GVH31" s="11"/>
      <c r="GVI31" s="11"/>
      <c r="GVJ31" s="11"/>
      <c r="GVK31" s="11"/>
      <c r="GVL31" s="11"/>
      <c r="GVM31" s="11"/>
      <c r="GVN31" s="11"/>
      <c r="GVO31" s="11"/>
      <c r="GVP31" s="11"/>
      <c r="GVQ31" s="11"/>
      <c r="GVR31" s="11"/>
      <c r="GVS31" s="11"/>
      <c r="GVT31" s="11"/>
      <c r="GVU31" s="11"/>
      <c r="GVV31" s="11"/>
      <c r="GVW31" s="11"/>
      <c r="GVX31" s="11"/>
      <c r="GVY31" s="11"/>
      <c r="GVZ31" s="11"/>
      <c r="GWA31" s="11"/>
      <c r="GWB31" s="11"/>
      <c r="GWC31" s="11"/>
      <c r="GWD31" s="11"/>
      <c r="GWE31" s="11"/>
      <c r="GWF31" s="11"/>
      <c r="GWG31" s="11"/>
      <c r="GWH31" s="11"/>
      <c r="GWI31" s="11"/>
      <c r="GWJ31" s="11"/>
      <c r="GWK31" s="11"/>
      <c r="GWL31" s="11"/>
      <c r="GWM31" s="11"/>
      <c r="GWN31" s="11"/>
      <c r="GWO31" s="11"/>
      <c r="GWP31" s="11"/>
      <c r="GWQ31" s="11"/>
      <c r="GWR31" s="11"/>
      <c r="GWS31" s="11"/>
      <c r="GWT31" s="11"/>
      <c r="GWU31" s="11"/>
      <c r="GWV31" s="11"/>
      <c r="GWW31" s="11"/>
      <c r="GWX31" s="11"/>
      <c r="GWY31" s="11"/>
      <c r="GWZ31" s="11"/>
      <c r="GXA31" s="11"/>
      <c r="GXB31" s="11"/>
      <c r="GXC31" s="11"/>
      <c r="GXD31" s="11"/>
      <c r="GXE31" s="11"/>
      <c r="GXF31" s="11"/>
      <c r="GXG31" s="11"/>
      <c r="GXH31" s="11"/>
      <c r="GXI31" s="11"/>
      <c r="GXJ31" s="11"/>
      <c r="GXK31" s="11"/>
      <c r="GXL31" s="11"/>
      <c r="GXM31" s="11"/>
      <c r="GXN31" s="11"/>
      <c r="GXO31" s="11"/>
      <c r="GXP31" s="11"/>
      <c r="GXQ31" s="11"/>
      <c r="GXR31" s="11"/>
      <c r="GXS31" s="11"/>
      <c r="GXT31" s="11"/>
      <c r="GXU31" s="11"/>
      <c r="GXV31" s="11"/>
      <c r="GXW31" s="11"/>
      <c r="GXX31" s="11"/>
      <c r="GXY31" s="11"/>
      <c r="GXZ31" s="11"/>
      <c r="GYA31" s="11"/>
      <c r="GYB31" s="11"/>
      <c r="GYC31" s="11"/>
      <c r="GYD31" s="11"/>
      <c r="GYE31" s="11"/>
      <c r="GYF31" s="11"/>
      <c r="GYG31" s="11"/>
      <c r="GYH31" s="11"/>
      <c r="GYI31" s="11"/>
      <c r="GYJ31" s="11"/>
      <c r="GYK31" s="11"/>
      <c r="GYL31" s="11"/>
      <c r="GYM31" s="11"/>
      <c r="GYN31" s="11"/>
      <c r="GYO31" s="11"/>
      <c r="GYP31" s="11"/>
      <c r="GYQ31" s="11"/>
      <c r="GYR31" s="11"/>
      <c r="GYS31" s="11"/>
      <c r="GYT31" s="11"/>
      <c r="GYU31" s="11"/>
      <c r="GYV31" s="11"/>
      <c r="GYW31" s="11"/>
      <c r="GYX31" s="11"/>
      <c r="GYY31" s="11"/>
      <c r="GYZ31" s="11"/>
      <c r="GZA31" s="11"/>
      <c r="GZB31" s="11"/>
      <c r="GZC31" s="11"/>
      <c r="GZD31" s="11"/>
      <c r="GZE31" s="11"/>
      <c r="GZF31" s="11"/>
      <c r="GZG31" s="11"/>
      <c r="GZH31" s="11"/>
      <c r="GZI31" s="11"/>
      <c r="GZJ31" s="11"/>
      <c r="GZK31" s="11"/>
      <c r="GZL31" s="11"/>
      <c r="GZM31" s="11"/>
      <c r="GZN31" s="11"/>
      <c r="GZO31" s="11"/>
      <c r="GZP31" s="11"/>
      <c r="GZQ31" s="11"/>
      <c r="GZR31" s="11"/>
      <c r="GZS31" s="11"/>
      <c r="GZT31" s="11"/>
      <c r="GZU31" s="11"/>
      <c r="GZV31" s="11"/>
      <c r="GZW31" s="11"/>
      <c r="GZX31" s="11"/>
      <c r="GZY31" s="11"/>
      <c r="GZZ31" s="11"/>
      <c r="HAA31" s="11"/>
      <c r="HAB31" s="11"/>
      <c r="HAC31" s="11"/>
      <c r="HAD31" s="11"/>
      <c r="HAE31" s="11"/>
      <c r="HAF31" s="11"/>
      <c r="HAG31" s="11"/>
      <c r="HAH31" s="11"/>
      <c r="HAI31" s="11"/>
      <c r="HAJ31" s="11"/>
      <c r="HAK31" s="11"/>
      <c r="HAL31" s="11"/>
      <c r="HAM31" s="11"/>
      <c r="HAN31" s="11"/>
      <c r="HAO31" s="11"/>
      <c r="HAP31" s="11"/>
      <c r="HAQ31" s="11"/>
      <c r="HAR31" s="11"/>
      <c r="HAS31" s="11"/>
      <c r="HAT31" s="11"/>
      <c r="HAU31" s="11"/>
      <c r="HAV31" s="11"/>
      <c r="HAW31" s="11"/>
      <c r="HAX31" s="11"/>
      <c r="HAY31" s="11"/>
      <c r="HAZ31" s="11"/>
      <c r="HBA31" s="11"/>
      <c r="HBB31" s="11"/>
      <c r="HBC31" s="11"/>
      <c r="HBD31" s="11"/>
      <c r="HBE31" s="11"/>
      <c r="HBF31" s="11"/>
      <c r="HBG31" s="11"/>
      <c r="HBH31" s="11"/>
      <c r="HBI31" s="11"/>
      <c r="HBJ31" s="11"/>
      <c r="HBK31" s="11"/>
      <c r="HBL31" s="11"/>
      <c r="HBM31" s="11"/>
      <c r="HBN31" s="11"/>
      <c r="HBO31" s="11"/>
      <c r="HBP31" s="11"/>
      <c r="HBQ31" s="11"/>
      <c r="HBR31" s="11"/>
      <c r="HBS31" s="11"/>
      <c r="HBT31" s="11"/>
      <c r="HBU31" s="11"/>
      <c r="HBV31" s="11"/>
      <c r="HBW31" s="11"/>
      <c r="HBX31" s="11"/>
      <c r="HBY31" s="11"/>
      <c r="HBZ31" s="11"/>
      <c r="HCA31" s="11"/>
      <c r="HCB31" s="11"/>
      <c r="HCC31" s="11"/>
      <c r="HCD31" s="11"/>
      <c r="HCE31" s="11"/>
      <c r="HCF31" s="11"/>
      <c r="HCG31" s="11"/>
      <c r="HCH31" s="11"/>
      <c r="HCI31" s="11"/>
      <c r="HCJ31" s="11"/>
      <c r="HCK31" s="11"/>
      <c r="HCL31" s="11"/>
      <c r="HCM31" s="11"/>
      <c r="HCN31" s="11"/>
      <c r="HCO31" s="11"/>
      <c r="HCP31" s="11"/>
      <c r="HCQ31" s="11"/>
      <c r="HCR31" s="11"/>
      <c r="HCS31" s="11"/>
      <c r="HCT31" s="11"/>
      <c r="HCU31" s="11"/>
      <c r="HCV31" s="11"/>
      <c r="HCW31" s="11"/>
      <c r="HCX31" s="11"/>
      <c r="HCY31" s="11"/>
      <c r="HCZ31" s="11"/>
      <c r="HDA31" s="11"/>
      <c r="HDB31" s="11"/>
      <c r="HDC31" s="11"/>
      <c r="HDD31" s="11"/>
      <c r="HDE31" s="11"/>
      <c r="HDF31" s="11"/>
      <c r="HDG31" s="11"/>
      <c r="HDH31" s="11"/>
      <c r="HDI31" s="11"/>
      <c r="HDJ31" s="11"/>
      <c r="HDK31" s="11"/>
      <c r="HDL31" s="11"/>
      <c r="HDM31" s="11"/>
      <c r="HDN31" s="11"/>
      <c r="HDO31" s="11"/>
      <c r="HDP31" s="11"/>
      <c r="HDQ31" s="11"/>
      <c r="HDR31" s="11"/>
      <c r="HDS31" s="11"/>
      <c r="HDT31" s="11"/>
      <c r="HDU31" s="11"/>
      <c r="HDV31" s="11"/>
      <c r="HDW31" s="11"/>
      <c r="HDX31" s="11"/>
      <c r="HDY31" s="11"/>
      <c r="HDZ31" s="11"/>
      <c r="HEA31" s="11"/>
      <c r="HEB31" s="11"/>
      <c r="HEC31" s="11"/>
      <c r="HED31" s="11"/>
      <c r="HEE31" s="11"/>
      <c r="HEF31" s="11"/>
      <c r="HEG31" s="11"/>
      <c r="HEH31" s="11"/>
      <c r="HEI31" s="11"/>
      <c r="HEJ31" s="11"/>
      <c r="HEK31" s="11"/>
      <c r="HEL31" s="11"/>
      <c r="HEM31" s="11"/>
      <c r="HEN31" s="11"/>
      <c r="HEO31" s="11"/>
      <c r="HEP31" s="11"/>
      <c r="HEQ31" s="11"/>
      <c r="HER31" s="11"/>
      <c r="HES31" s="11"/>
      <c r="HET31" s="11"/>
      <c r="HEU31" s="11"/>
      <c r="HEV31" s="11"/>
      <c r="HEW31" s="11"/>
      <c r="HEX31" s="11"/>
      <c r="HEY31" s="11"/>
      <c r="HEZ31" s="11"/>
      <c r="HFA31" s="11"/>
      <c r="HFB31" s="11"/>
      <c r="HFC31" s="11"/>
      <c r="HFD31" s="11"/>
      <c r="HFE31" s="11"/>
      <c r="HFF31" s="11"/>
      <c r="HFG31" s="11"/>
      <c r="HFH31" s="11"/>
      <c r="HFI31" s="11"/>
      <c r="HFJ31" s="11"/>
      <c r="HFK31" s="11"/>
      <c r="HFL31" s="11"/>
      <c r="HFM31" s="11"/>
      <c r="HFN31" s="11"/>
      <c r="HFO31" s="11"/>
      <c r="HFP31" s="11"/>
      <c r="HFQ31" s="11"/>
      <c r="HFR31" s="11"/>
      <c r="HFS31" s="11"/>
      <c r="HFT31" s="11"/>
      <c r="HFU31" s="11"/>
      <c r="HFV31" s="11"/>
      <c r="HFW31" s="11"/>
      <c r="HFX31" s="11"/>
      <c r="HFY31" s="11"/>
      <c r="HFZ31" s="11"/>
      <c r="HGA31" s="11"/>
      <c r="HGB31" s="11"/>
      <c r="HGC31" s="11"/>
      <c r="HGD31" s="11"/>
      <c r="HGE31" s="11"/>
      <c r="HGF31" s="11"/>
      <c r="HGG31" s="11"/>
      <c r="HGH31" s="11"/>
      <c r="HGI31" s="11"/>
      <c r="HGJ31" s="11"/>
      <c r="HGK31" s="11"/>
      <c r="HGL31" s="11"/>
      <c r="HGM31" s="11"/>
      <c r="HGN31" s="11"/>
      <c r="HGO31" s="11"/>
      <c r="HGP31" s="11"/>
      <c r="HGQ31" s="11"/>
      <c r="HGR31" s="11"/>
      <c r="HGS31" s="11"/>
      <c r="HGT31" s="11"/>
      <c r="HGU31" s="11"/>
      <c r="HGV31" s="11"/>
      <c r="HGW31" s="11"/>
      <c r="HGX31" s="11"/>
      <c r="HGY31" s="11"/>
      <c r="HGZ31" s="11"/>
      <c r="HHA31" s="11"/>
      <c r="HHB31" s="11"/>
      <c r="HHC31" s="11"/>
      <c r="HHD31" s="11"/>
      <c r="HHE31" s="11"/>
      <c r="HHF31" s="11"/>
      <c r="HHG31" s="11"/>
      <c r="HHH31" s="11"/>
      <c r="HHI31" s="11"/>
      <c r="HHJ31" s="11"/>
      <c r="HHK31" s="11"/>
      <c r="HHL31" s="11"/>
      <c r="HHM31" s="11"/>
      <c r="HHN31" s="11"/>
      <c r="HHO31" s="11"/>
      <c r="HHP31" s="11"/>
      <c r="HHQ31" s="11"/>
      <c r="HHR31" s="11"/>
      <c r="HHS31" s="11"/>
      <c r="HHT31" s="11"/>
      <c r="HHU31" s="11"/>
      <c r="HHV31" s="11"/>
      <c r="HHW31" s="11"/>
      <c r="HHX31" s="11"/>
      <c r="HHY31" s="11"/>
      <c r="HHZ31" s="11"/>
      <c r="HIA31" s="11"/>
      <c r="HIB31" s="11"/>
      <c r="HIC31" s="11"/>
      <c r="HID31" s="11"/>
      <c r="HIE31" s="11"/>
      <c r="HIF31" s="11"/>
      <c r="HIG31" s="11"/>
      <c r="HIH31" s="11"/>
      <c r="HII31" s="11"/>
      <c r="HIJ31" s="11"/>
      <c r="HIK31" s="11"/>
      <c r="HIL31" s="11"/>
      <c r="HIM31" s="11"/>
      <c r="HIN31" s="11"/>
      <c r="HIO31" s="11"/>
      <c r="HIP31" s="11"/>
      <c r="HIQ31" s="11"/>
      <c r="HIR31" s="11"/>
      <c r="HIS31" s="11"/>
      <c r="HIT31" s="11"/>
      <c r="HIU31" s="11"/>
      <c r="HIV31" s="11"/>
      <c r="HIW31" s="11"/>
      <c r="HIX31" s="11"/>
      <c r="HIY31" s="11"/>
      <c r="HIZ31" s="11"/>
      <c r="HJA31" s="11"/>
      <c r="HJB31" s="11"/>
      <c r="HJC31" s="11"/>
      <c r="HJD31" s="11"/>
      <c r="HJE31" s="11"/>
      <c r="HJF31" s="11"/>
      <c r="HJG31" s="11"/>
      <c r="HJH31" s="11"/>
      <c r="HJI31" s="11"/>
      <c r="HJJ31" s="11"/>
      <c r="HJK31" s="11"/>
      <c r="HJL31" s="11"/>
      <c r="HJM31" s="11"/>
      <c r="HJN31" s="11"/>
      <c r="HJO31" s="11"/>
      <c r="HJP31" s="11"/>
      <c r="HJQ31" s="11"/>
      <c r="HJR31" s="11"/>
      <c r="HJS31" s="11"/>
      <c r="HJT31" s="11"/>
      <c r="HJU31" s="11"/>
      <c r="HJV31" s="11"/>
      <c r="HJW31" s="11"/>
      <c r="HJX31" s="11"/>
      <c r="HJY31" s="11"/>
      <c r="HJZ31" s="11"/>
      <c r="HKA31" s="11"/>
      <c r="HKB31" s="11"/>
      <c r="HKC31" s="11"/>
      <c r="HKD31" s="11"/>
      <c r="HKE31" s="11"/>
      <c r="HKF31" s="11"/>
      <c r="HKG31" s="11"/>
      <c r="HKH31" s="11"/>
      <c r="HKI31" s="11"/>
      <c r="HKJ31" s="11"/>
      <c r="HKK31" s="11"/>
      <c r="HKL31" s="11"/>
      <c r="HKM31" s="11"/>
      <c r="HKN31" s="11"/>
      <c r="HKO31" s="11"/>
      <c r="HKP31" s="11"/>
      <c r="HKQ31" s="11"/>
      <c r="HKR31" s="11"/>
      <c r="HKS31" s="11"/>
      <c r="HKT31" s="11"/>
      <c r="HKU31" s="11"/>
      <c r="HKV31" s="11"/>
      <c r="HKW31" s="11"/>
      <c r="HKX31" s="11"/>
      <c r="HKY31" s="11"/>
      <c r="HKZ31" s="11"/>
      <c r="HLA31" s="11"/>
      <c r="HLB31" s="11"/>
      <c r="HLC31" s="11"/>
      <c r="HLD31" s="11"/>
      <c r="HLE31" s="11"/>
      <c r="HLF31" s="11"/>
      <c r="HLG31" s="11"/>
      <c r="HLH31" s="11"/>
      <c r="HLI31" s="11"/>
      <c r="HLJ31" s="11"/>
      <c r="HLK31" s="11"/>
      <c r="HLL31" s="11"/>
      <c r="HLM31" s="11"/>
      <c r="HLN31" s="11"/>
      <c r="HLO31" s="11"/>
      <c r="HLP31" s="11"/>
      <c r="HLQ31" s="11"/>
      <c r="HLR31" s="11"/>
      <c r="HLS31" s="11"/>
      <c r="HLT31" s="11"/>
      <c r="HLU31" s="11"/>
      <c r="HLV31" s="11"/>
      <c r="HLW31" s="11"/>
      <c r="HLX31" s="11"/>
      <c r="HLY31" s="11"/>
      <c r="HLZ31" s="11"/>
      <c r="HMA31" s="11"/>
      <c r="HMB31" s="11"/>
      <c r="HMC31" s="11"/>
      <c r="HMD31" s="11"/>
      <c r="HME31" s="11"/>
      <c r="HMF31" s="11"/>
      <c r="HMG31" s="11"/>
      <c r="HMH31" s="11"/>
      <c r="HMI31" s="11"/>
      <c r="HMJ31" s="11"/>
      <c r="HMK31" s="11"/>
      <c r="HML31" s="11"/>
      <c r="HMM31" s="11"/>
      <c r="HMN31" s="11"/>
      <c r="HMO31" s="11"/>
      <c r="HMP31" s="11"/>
      <c r="HMQ31" s="11"/>
      <c r="HMR31" s="11"/>
      <c r="HMS31" s="11"/>
      <c r="HMT31" s="11"/>
      <c r="HMU31" s="11"/>
      <c r="HMV31" s="11"/>
      <c r="HMW31" s="11"/>
      <c r="HMX31" s="11"/>
      <c r="HMY31" s="11"/>
      <c r="HMZ31" s="11"/>
      <c r="HNA31" s="11"/>
      <c r="HNB31" s="11"/>
      <c r="HNC31" s="11"/>
      <c r="HND31" s="11"/>
      <c r="HNE31" s="11"/>
      <c r="HNF31" s="11"/>
      <c r="HNG31" s="11"/>
      <c r="HNH31" s="11"/>
      <c r="HNI31" s="11"/>
      <c r="HNJ31" s="11"/>
      <c r="HNK31" s="11"/>
      <c r="HNL31" s="11"/>
      <c r="HNM31" s="11"/>
      <c r="HNN31" s="11"/>
      <c r="HNO31" s="11"/>
      <c r="HNP31" s="11"/>
      <c r="HNQ31" s="11"/>
      <c r="HNR31" s="11"/>
      <c r="HNS31" s="11"/>
      <c r="HNT31" s="11"/>
      <c r="HNU31" s="11"/>
      <c r="HNV31" s="11"/>
      <c r="HNW31" s="11"/>
      <c r="HNX31" s="11"/>
      <c r="HNY31" s="11"/>
      <c r="HNZ31" s="11"/>
      <c r="HOA31" s="11"/>
      <c r="HOB31" s="11"/>
      <c r="HOC31" s="11"/>
      <c r="HOD31" s="11"/>
      <c r="HOE31" s="11"/>
      <c r="HOF31" s="11"/>
      <c r="HOG31" s="11"/>
      <c r="HOH31" s="11"/>
      <c r="HOI31" s="11"/>
      <c r="HOJ31" s="11"/>
      <c r="HOK31" s="11"/>
      <c r="HOL31" s="11"/>
      <c r="HOM31" s="11"/>
      <c r="HON31" s="11"/>
      <c r="HOO31" s="11"/>
      <c r="HOP31" s="11"/>
      <c r="HOQ31" s="11"/>
      <c r="HOR31" s="11"/>
      <c r="HOS31" s="11"/>
      <c r="HOT31" s="11"/>
      <c r="HOU31" s="11"/>
      <c r="HOV31" s="11"/>
      <c r="HOW31" s="11"/>
      <c r="HOX31" s="11"/>
      <c r="HOY31" s="11"/>
      <c r="HOZ31" s="11"/>
      <c r="HPA31" s="11"/>
      <c r="HPB31" s="11"/>
      <c r="HPC31" s="11"/>
      <c r="HPD31" s="11"/>
      <c r="HPE31" s="11"/>
      <c r="HPF31" s="11"/>
      <c r="HPG31" s="11"/>
      <c r="HPH31" s="11"/>
      <c r="HPI31" s="11"/>
      <c r="HPJ31" s="11"/>
      <c r="HPK31" s="11"/>
      <c r="HPL31" s="11"/>
      <c r="HPM31" s="11"/>
      <c r="HPN31" s="11"/>
      <c r="HPO31" s="11"/>
      <c r="HPP31" s="11"/>
      <c r="HPQ31" s="11"/>
      <c r="HPR31" s="11"/>
      <c r="HPS31" s="11"/>
      <c r="HPT31" s="11"/>
      <c r="HPU31" s="11"/>
      <c r="HPV31" s="11"/>
      <c r="HPW31" s="11"/>
      <c r="HPX31" s="11"/>
      <c r="HPY31" s="11"/>
      <c r="HPZ31" s="11"/>
      <c r="HQA31" s="11"/>
      <c r="HQB31" s="11"/>
      <c r="HQC31" s="11"/>
      <c r="HQD31" s="11"/>
      <c r="HQE31" s="11"/>
      <c r="HQF31" s="11"/>
      <c r="HQG31" s="11"/>
      <c r="HQH31" s="11"/>
      <c r="HQI31" s="11"/>
      <c r="HQJ31" s="11"/>
      <c r="HQK31" s="11"/>
      <c r="HQL31" s="11"/>
      <c r="HQM31" s="11"/>
      <c r="HQN31" s="11"/>
      <c r="HQO31" s="11"/>
      <c r="HQP31" s="11"/>
      <c r="HQQ31" s="11"/>
      <c r="HQR31" s="11"/>
      <c r="HQS31" s="11"/>
      <c r="HQT31" s="11"/>
      <c r="HQU31" s="11"/>
      <c r="HQV31" s="11"/>
      <c r="HQW31" s="11"/>
      <c r="HQX31" s="11"/>
      <c r="HQY31" s="11"/>
      <c r="HQZ31" s="11"/>
      <c r="HRA31" s="11"/>
      <c r="HRB31" s="11"/>
      <c r="HRC31" s="11"/>
      <c r="HRD31" s="11"/>
      <c r="HRE31" s="11"/>
      <c r="HRF31" s="11"/>
      <c r="HRG31" s="11"/>
      <c r="HRH31" s="11"/>
      <c r="HRI31" s="11"/>
      <c r="HRJ31" s="11"/>
      <c r="HRK31" s="11"/>
      <c r="HRL31" s="11"/>
      <c r="HRM31" s="11"/>
      <c r="HRN31" s="11"/>
      <c r="HRO31" s="11"/>
      <c r="HRP31" s="11"/>
      <c r="HRQ31" s="11"/>
      <c r="HRR31" s="11"/>
      <c r="HRS31" s="11"/>
      <c r="HRT31" s="11"/>
      <c r="HRU31" s="11"/>
      <c r="HRV31" s="11"/>
      <c r="HRW31" s="11"/>
      <c r="HRX31" s="11"/>
      <c r="HRY31" s="11"/>
      <c r="HRZ31" s="11"/>
      <c r="HSA31" s="11"/>
      <c r="HSB31" s="11"/>
      <c r="HSC31" s="11"/>
      <c r="HSD31" s="11"/>
      <c r="HSE31" s="11"/>
      <c r="HSF31" s="11"/>
      <c r="HSG31" s="11"/>
      <c r="HSH31" s="11"/>
      <c r="HSI31" s="11"/>
      <c r="HSJ31" s="11"/>
      <c r="HSK31" s="11"/>
      <c r="HSL31" s="11"/>
      <c r="HSM31" s="11"/>
      <c r="HSN31" s="11"/>
      <c r="HSO31" s="11"/>
      <c r="HSP31" s="11"/>
      <c r="HSQ31" s="11"/>
      <c r="HSR31" s="11"/>
      <c r="HSS31" s="11"/>
      <c r="HST31" s="11"/>
      <c r="HSU31" s="11"/>
      <c r="HSV31" s="11"/>
      <c r="HSW31" s="11"/>
      <c r="HSX31" s="11"/>
      <c r="HSY31" s="11"/>
      <c r="HSZ31" s="11"/>
      <c r="HTA31" s="11"/>
      <c r="HTB31" s="11"/>
      <c r="HTC31" s="11"/>
      <c r="HTD31" s="11"/>
      <c r="HTE31" s="11"/>
      <c r="HTF31" s="11"/>
      <c r="HTG31" s="11"/>
      <c r="HTH31" s="11"/>
      <c r="HTI31" s="11"/>
      <c r="HTJ31" s="11"/>
      <c r="HTK31" s="11"/>
      <c r="HTL31" s="11"/>
      <c r="HTM31" s="11"/>
      <c r="HTN31" s="11"/>
      <c r="HTO31" s="11"/>
      <c r="HTP31" s="11"/>
      <c r="HTQ31" s="11"/>
      <c r="HTR31" s="11"/>
      <c r="HTS31" s="11"/>
      <c r="HTT31" s="11"/>
      <c r="HTU31" s="11"/>
      <c r="HTV31" s="11"/>
      <c r="HTW31" s="11"/>
      <c r="HTX31" s="11"/>
      <c r="HTY31" s="11"/>
      <c r="HTZ31" s="11"/>
      <c r="HUA31" s="11"/>
      <c r="HUB31" s="11"/>
      <c r="HUC31" s="11"/>
      <c r="HUD31" s="11"/>
      <c r="HUE31" s="11"/>
      <c r="HUF31" s="11"/>
      <c r="HUG31" s="11"/>
      <c r="HUH31" s="11"/>
      <c r="HUI31" s="11"/>
      <c r="HUJ31" s="11"/>
      <c r="HUK31" s="11"/>
      <c r="HUL31" s="11"/>
      <c r="HUM31" s="11"/>
      <c r="HUN31" s="11"/>
      <c r="HUO31" s="11"/>
      <c r="HUP31" s="11"/>
      <c r="HUQ31" s="11"/>
      <c r="HUR31" s="11"/>
      <c r="HUS31" s="11"/>
      <c r="HUT31" s="11"/>
      <c r="HUU31" s="11"/>
      <c r="HUV31" s="11"/>
      <c r="HUW31" s="11"/>
      <c r="HUX31" s="11"/>
      <c r="HUY31" s="11"/>
      <c r="HUZ31" s="11"/>
      <c r="HVA31" s="11"/>
      <c r="HVB31" s="11"/>
      <c r="HVC31" s="11"/>
      <c r="HVD31" s="11"/>
      <c r="HVE31" s="11"/>
      <c r="HVF31" s="11"/>
      <c r="HVG31" s="11"/>
      <c r="HVH31" s="11"/>
      <c r="HVI31" s="11"/>
      <c r="HVJ31" s="11"/>
      <c r="HVK31" s="11"/>
      <c r="HVL31" s="11"/>
      <c r="HVM31" s="11"/>
      <c r="HVN31" s="11"/>
      <c r="HVO31" s="11"/>
      <c r="HVP31" s="11"/>
      <c r="HVQ31" s="11"/>
      <c r="HVR31" s="11"/>
      <c r="HVS31" s="11"/>
      <c r="HVT31" s="11"/>
      <c r="HVU31" s="11"/>
      <c r="HVV31" s="11"/>
      <c r="HVW31" s="11"/>
      <c r="HVX31" s="11"/>
      <c r="HVY31" s="11"/>
      <c r="HVZ31" s="11"/>
      <c r="HWA31" s="11"/>
      <c r="HWB31" s="11"/>
      <c r="HWC31" s="11"/>
      <c r="HWD31" s="11"/>
      <c r="HWE31" s="11"/>
      <c r="HWF31" s="11"/>
      <c r="HWG31" s="11"/>
      <c r="HWH31" s="11"/>
      <c r="HWI31" s="11"/>
      <c r="HWJ31" s="11"/>
      <c r="HWK31" s="11"/>
      <c r="HWL31" s="11"/>
      <c r="HWM31" s="11"/>
      <c r="HWN31" s="11"/>
      <c r="HWO31" s="11"/>
      <c r="HWP31" s="11"/>
      <c r="HWQ31" s="11"/>
      <c r="HWR31" s="11"/>
      <c r="HWS31" s="11"/>
      <c r="HWT31" s="11"/>
      <c r="HWU31" s="11"/>
      <c r="HWV31" s="11"/>
      <c r="HWW31" s="11"/>
      <c r="HWX31" s="11"/>
      <c r="HWY31" s="11"/>
      <c r="HWZ31" s="11"/>
      <c r="HXA31" s="11"/>
      <c r="HXB31" s="11"/>
      <c r="HXC31" s="11"/>
      <c r="HXD31" s="11"/>
      <c r="HXE31" s="11"/>
      <c r="HXF31" s="11"/>
      <c r="HXG31" s="11"/>
      <c r="HXH31" s="11"/>
      <c r="HXI31" s="11"/>
      <c r="HXJ31" s="11"/>
      <c r="HXK31" s="11"/>
      <c r="HXL31" s="11"/>
      <c r="HXM31" s="11"/>
      <c r="HXN31" s="11"/>
      <c r="HXO31" s="11"/>
      <c r="HXP31" s="11"/>
      <c r="HXQ31" s="11"/>
      <c r="HXR31" s="11"/>
      <c r="HXS31" s="11"/>
      <c r="HXT31" s="11"/>
      <c r="HXU31" s="11"/>
      <c r="HXV31" s="11"/>
      <c r="HXW31" s="11"/>
      <c r="HXX31" s="11"/>
      <c r="HXY31" s="11"/>
      <c r="HXZ31" s="11"/>
      <c r="HYA31" s="11"/>
      <c r="HYB31" s="11"/>
      <c r="HYC31" s="11"/>
      <c r="HYD31" s="11"/>
      <c r="HYE31" s="11"/>
      <c r="HYF31" s="11"/>
      <c r="HYG31" s="11"/>
      <c r="HYH31" s="11"/>
      <c r="HYI31" s="11"/>
      <c r="HYJ31" s="11"/>
      <c r="HYK31" s="11"/>
      <c r="HYL31" s="11"/>
      <c r="HYM31" s="11"/>
      <c r="HYN31" s="11"/>
      <c r="HYO31" s="11"/>
      <c r="HYP31" s="11"/>
      <c r="HYQ31" s="11"/>
      <c r="HYR31" s="11"/>
      <c r="HYS31" s="11"/>
      <c r="HYT31" s="11"/>
      <c r="HYU31" s="11"/>
      <c r="HYV31" s="11"/>
      <c r="HYW31" s="11"/>
      <c r="HYX31" s="11"/>
      <c r="HYY31" s="11"/>
      <c r="HYZ31" s="11"/>
      <c r="HZA31" s="11"/>
      <c r="HZB31" s="11"/>
      <c r="HZC31" s="11"/>
      <c r="HZD31" s="11"/>
      <c r="HZE31" s="11"/>
      <c r="HZF31" s="11"/>
      <c r="HZG31" s="11"/>
      <c r="HZH31" s="11"/>
      <c r="HZI31" s="11"/>
      <c r="HZJ31" s="11"/>
      <c r="HZK31" s="11"/>
      <c r="HZL31" s="11"/>
      <c r="HZM31" s="11"/>
      <c r="HZN31" s="11"/>
      <c r="HZO31" s="11"/>
      <c r="HZP31" s="11"/>
      <c r="HZQ31" s="11"/>
      <c r="HZR31" s="11"/>
      <c r="HZS31" s="11"/>
      <c r="HZT31" s="11"/>
      <c r="HZU31" s="11"/>
      <c r="HZV31" s="11"/>
      <c r="HZW31" s="11"/>
      <c r="HZX31" s="11"/>
      <c r="HZY31" s="11"/>
      <c r="HZZ31" s="11"/>
      <c r="IAA31" s="11"/>
      <c r="IAB31" s="11"/>
      <c r="IAC31" s="11"/>
      <c r="IAD31" s="11"/>
      <c r="IAE31" s="11"/>
      <c r="IAF31" s="11"/>
      <c r="IAG31" s="11"/>
      <c r="IAH31" s="11"/>
      <c r="IAI31" s="11"/>
      <c r="IAJ31" s="11"/>
      <c r="IAK31" s="11"/>
      <c r="IAL31" s="11"/>
      <c r="IAM31" s="11"/>
      <c r="IAN31" s="11"/>
      <c r="IAO31" s="11"/>
      <c r="IAP31" s="11"/>
      <c r="IAQ31" s="11"/>
      <c r="IAR31" s="11"/>
      <c r="IAS31" s="11"/>
      <c r="IAT31" s="11"/>
      <c r="IAU31" s="11"/>
      <c r="IAV31" s="11"/>
      <c r="IAW31" s="11"/>
      <c r="IAX31" s="11"/>
      <c r="IAY31" s="11"/>
      <c r="IAZ31" s="11"/>
      <c r="IBA31" s="11"/>
      <c r="IBB31" s="11"/>
      <c r="IBC31" s="11"/>
      <c r="IBD31" s="11"/>
      <c r="IBE31" s="11"/>
      <c r="IBF31" s="11"/>
      <c r="IBG31" s="11"/>
      <c r="IBH31" s="11"/>
      <c r="IBI31" s="11"/>
      <c r="IBJ31" s="11"/>
      <c r="IBK31" s="11"/>
      <c r="IBL31" s="11"/>
      <c r="IBM31" s="11"/>
      <c r="IBN31" s="11"/>
      <c r="IBO31" s="11"/>
      <c r="IBP31" s="11"/>
      <c r="IBQ31" s="11"/>
      <c r="IBR31" s="11"/>
      <c r="IBS31" s="11"/>
      <c r="IBT31" s="11"/>
      <c r="IBU31" s="11"/>
      <c r="IBV31" s="11"/>
      <c r="IBW31" s="11"/>
      <c r="IBX31" s="11"/>
      <c r="IBY31" s="11"/>
      <c r="IBZ31" s="11"/>
      <c r="ICA31" s="11"/>
      <c r="ICB31" s="11"/>
      <c r="ICC31" s="11"/>
      <c r="ICD31" s="11"/>
      <c r="ICE31" s="11"/>
      <c r="ICF31" s="11"/>
      <c r="ICG31" s="11"/>
      <c r="ICH31" s="11"/>
      <c r="ICI31" s="11"/>
      <c r="ICJ31" s="11"/>
      <c r="ICK31" s="11"/>
      <c r="ICL31" s="11"/>
      <c r="ICM31" s="11"/>
      <c r="ICN31" s="11"/>
      <c r="ICO31" s="11"/>
      <c r="ICP31" s="11"/>
      <c r="ICQ31" s="11"/>
      <c r="ICR31" s="11"/>
      <c r="ICS31" s="11"/>
      <c r="ICT31" s="11"/>
      <c r="ICU31" s="11"/>
      <c r="ICV31" s="11"/>
      <c r="ICW31" s="11"/>
      <c r="ICX31" s="11"/>
      <c r="ICY31" s="11"/>
      <c r="ICZ31" s="11"/>
      <c r="IDA31" s="11"/>
      <c r="IDB31" s="11"/>
      <c r="IDC31" s="11"/>
      <c r="IDD31" s="11"/>
      <c r="IDE31" s="11"/>
      <c r="IDF31" s="11"/>
      <c r="IDG31" s="11"/>
      <c r="IDH31" s="11"/>
      <c r="IDI31" s="11"/>
      <c r="IDJ31" s="11"/>
      <c r="IDK31" s="11"/>
      <c r="IDL31" s="11"/>
      <c r="IDM31" s="11"/>
      <c r="IDN31" s="11"/>
      <c r="IDO31" s="11"/>
      <c r="IDP31" s="11"/>
      <c r="IDQ31" s="11"/>
      <c r="IDR31" s="11"/>
      <c r="IDS31" s="11"/>
      <c r="IDT31" s="11"/>
      <c r="IDU31" s="11"/>
      <c r="IDV31" s="11"/>
      <c r="IDW31" s="11"/>
      <c r="IDX31" s="11"/>
      <c r="IDY31" s="11"/>
      <c r="IDZ31" s="11"/>
      <c r="IEA31" s="11"/>
      <c r="IEB31" s="11"/>
      <c r="IEC31" s="11"/>
      <c r="IED31" s="11"/>
      <c r="IEE31" s="11"/>
      <c r="IEF31" s="11"/>
      <c r="IEG31" s="11"/>
      <c r="IEH31" s="11"/>
      <c r="IEI31" s="11"/>
      <c r="IEJ31" s="11"/>
      <c r="IEK31" s="11"/>
      <c r="IEL31" s="11"/>
      <c r="IEM31" s="11"/>
      <c r="IEN31" s="11"/>
      <c r="IEO31" s="11"/>
      <c r="IEP31" s="11"/>
      <c r="IEQ31" s="11"/>
      <c r="IER31" s="11"/>
      <c r="IES31" s="11"/>
      <c r="IET31" s="11"/>
      <c r="IEU31" s="11"/>
      <c r="IEV31" s="11"/>
      <c r="IEW31" s="11"/>
      <c r="IEX31" s="11"/>
      <c r="IEY31" s="11"/>
      <c r="IEZ31" s="11"/>
      <c r="IFA31" s="11"/>
      <c r="IFB31" s="11"/>
      <c r="IFC31" s="11"/>
      <c r="IFD31" s="11"/>
      <c r="IFE31" s="11"/>
      <c r="IFF31" s="11"/>
      <c r="IFG31" s="11"/>
      <c r="IFH31" s="11"/>
      <c r="IFI31" s="11"/>
      <c r="IFJ31" s="11"/>
      <c r="IFK31" s="11"/>
      <c r="IFL31" s="11"/>
      <c r="IFM31" s="11"/>
      <c r="IFN31" s="11"/>
      <c r="IFO31" s="11"/>
      <c r="IFP31" s="11"/>
      <c r="IFQ31" s="11"/>
      <c r="IFR31" s="11"/>
      <c r="IFS31" s="11"/>
      <c r="IFT31" s="11"/>
      <c r="IFU31" s="11"/>
      <c r="IFV31" s="11"/>
      <c r="IFW31" s="11"/>
      <c r="IFX31" s="11"/>
      <c r="IFY31" s="11"/>
      <c r="IFZ31" s="11"/>
      <c r="IGA31" s="11"/>
      <c r="IGB31" s="11"/>
      <c r="IGC31" s="11"/>
      <c r="IGD31" s="11"/>
      <c r="IGE31" s="11"/>
      <c r="IGF31" s="11"/>
      <c r="IGG31" s="11"/>
      <c r="IGH31" s="11"/>
      <c r="IGI31" s="11"/>
      <c r="IGJ31" s="11"/>
      <c r="IGK31" s="11"/>
      <c r="IGL31" s="11"/>
      <c r="IGM31" s="11"/>
      <c r="IGN31" s="11"/>
      <c r="IGO31" s="11"/>
      <c r="IGP31" s="11"/>
      <c r="IGQ31" s="11"/>
      <c r="IGR31" s="11"/>
      <c r="IGS31" s="11"/>
      <c r="IGT31" s="11"/>
      <c r="IGU31" s="11"/>
      <c r="IGV31" s="11"/>
      <c r="IGW31" s="11"/>
      <c r="IGX31" s="11"/>
      <c r="IGY31" s="11"/>
      <c r="IGZ31" s="11"/>
      <c r="IHA31" s="11"/>
      <c r="IHB31" s="11"/>
      <c r="IHC31" s="11"/>
      <c r="IHD31" s="11"/>
      <c r="IHE31" s="11"/>
      <c r="IHF31" s="11"/>
      <c r="IHG31" s="11"/>
      <c r="IHH31" s="11"/>
      <c r="IHI31" s="11"/>
      <c r="IHJ31" s="11"/>
      <c r="IHK31" s="11"/>
      <c r="IHL31" s="11"/>
      <c r="IHM31" s="11"/>
      <c r="IHN31" s="11"/>
      <c r="IHO31" s="11"/>
      <c r="IHP31" s="11"/>
      <c r="IHQ31" s="11"/>
      <c r="IHR31" s="11"/>
      <c r="IHS31" s="11"/>
      <c r="IHT31" s="11"/>
      <c r="IHU31" s="11"/>
      <c r="IHV31" s="11"/>
      <c r="IHW31" s="11"/>
      <c r="IHX31" s="11"/>
      <c r="IHY31" s="11"/>
      <c r="IHZ31" s="11"/>
      <c r="IIA31" s="11"/>
      <c r="IIB31" s="11"/>
      <c r="IIC31" s="11"/>
      <c r="IID31" s="11"/>
      <c r="IIE31" s="11"/>
      <c r="IIF31" s="11"/>
      <c r="IIG31" s="11"/>
      <c r="IIH31" s="11"/>
      <c r="III31" s="11"/>
      <c r="IIJ31" s="11"/>
      <c r="IIK31" s="11"/>
      <c r="IIL31" s="11"/>
      <c r="IIM31" s="11"/>
      <c r="IIN31" s="11"/>
      <c r="IIO31" s="11"/>
      <c r="IIP31" s="11"/>
      <c r="IIQ31" s="11"/>
      <c r="IIR31" s="11"/>
      <c r="IIS31" s="11"/>
      <c r="IIT31" s="11"/>
      <c r="IIU31" s="11"/>
      <c r="IIV31" s="11"/>
      <c r="IIW31" s="11"/>
      <c r="IIX31" s="11"/>
      <c r="IIY31" s="11"/>
      <c r="IIZ31" s="11"/>
      <c r="IJA31" s="11"/>
      <c r="IJB31" s="11"/>
      <c r="IJC31" s="11"/>
      <c r="IJD31" s="11"/>
      <c r="IJE31" s="11"/>
      <c r="IJF31" s="11"/>
      <c r="IJG31" s="11"/>
      <c r="IJH31" s="11"/>
      <c r="IJI31" s="11"/>
      <c r="IJJ31" s="11"/>
      <c r="IJK31" s="11"/>
      <c r="IJL31" s="11"/>
      <c r="IJM31" s="11"/>
      <c r="IJN31" s="11"/>
      <c r="IJO31" s="11"/>
      <c r="IJP31" s="11"/>
      <c r="IJQ31" s="11"/>
      <c r="IJR31" s="11"/>
      <c r="IJS31" s="11"/>
      <c r="IJT31" s="11"/>
      <c r="IJU31" s="11"/>
      <c r="IJV31" s="11"/>
      <c r="IJW31" s="11"/>
      <c r="IJX31" s="11"/>
      <c r="IJY31" s="11"/>
      <c r="IJZ31" s="11"/>
      <c r="IKA31" s="11"/>
      <c r="IKB31" s="11"/>
      <c r="IKC31" s="11"/>
      <c r="IKD31" s="11"/>
      <c r="IKE31" s="11"/>
      <c r="IKF31" s="11"/>
      <c r="IKG31" s="11"/>
      <c r="IKH31" s="11"/>
      <c r="IKI31" s="11"/>
      <c r="IKJ31" s="11"/>
      <c r="IKK31" s="11"/>
      <c r="IKL31" s="11"/>
      <c r="IKM31" s="11"/>
      <c r="IKN31" s="11"/>
      <c r="IKO31" s="11"/>
      <c r="IKP31" s="11"/>
      <c r="IKQ31" s="11"/>
      <c r="IKR31" s="11"/>
      <c r="IKS31" s="11"/>
      <c r="IKT31" s="11"/>
      <c r="IKU31" s="11"/>
      <c r="IKV31" s="11"/>
      <c r="IKW31" s="11"/>
      <c r="IKX31" s="11"/>
      <c r="IKY31" s="11"/>
      <c r="IKZ31" s="11"/>
      <c r="ILA31" s="11"/>
      <c r="ILB31" s="11"/>
      <c r="ILC31" s="11"/>
      <c r="ILD31" s="11"/>
      <c r="ILE31" s="11"/>
      <c r="ILF31" s="11"/>
      <c r="ILG31" s="11"/>
      <c r="ILH31" s="11"/>
      <c r="ILI31" s="11"/>
      <c r="ILJ31" s="11"/>
      <c r="ILK31" s="11"/>
      <c r="ILL31" s="11"/>
      <c r="ILM31" s="11"/>
      <c r="ILN31" s="11"/>
      <c r="ILO31" s="11"/>
      <c r="ILP31" s="11"/>
      <c r="ILQ31" s="11"/>
      <c r="ILR31" s="11"/>
      <c r="ILS31" s="11"/>
      <c r="ILT31" s="11"/>
      <c r="ILU31" s="11"/>
      <c r="ILV31" s="11"/>
      <c r="ILW31" s="11"/>
      <c r="ILX31" s="11"/>
      <c r="ILY31" s="11"/>
      <c r="ILZ31" s="11"/>
      <c r="IMA31" s="11"/>
      <c r="IMB31" s="11"/>
      <c r="IMC31" s="11"/>
      <c r="IMD31" s="11"/>
      <c r="IME31" s="11"/>
      <c r="IMF31" s="11"/>
      <c r="IMG31" s="11"/>
      <c r="IMH31" s="11"/>
      <c r="IMI31" s="11"/>
      <c r="IMJ31" s="11"/>
      <c r="IMK31" s="11"/>
      <c r="IML31" s="11"/>
      <c r="IMM31" s="11"/>
      <c r="IMN31" s="11"/>
      <c r="IMO31" s="11"/>
      <c r="IMP31" s="11"/>
      <c r="IMQ31" s="11"/>
      <c r="IMR31" s="11"/>
      <c r="IMS31" s="11"/>
      <c r="IMT31" s="11"/>
      <c r="IMU31" s="11"/>
      <c r="IMV31" s="11"/>
      <c r="IMW31" s="11"/>
      <c r="IMX31" s="11"/>
      <c r="IMY31" s="11"/>
      <c r="IMZ31" s="11"/>
      <c r="INA31" s="11"/>
      <c r="INB31" s="11"/>
      <c r="INC31" s="11"/>
      <c r="IND31" s="11"/>
      <c r="INE31" s="11"/>
      <c r="INF31" s="11"/>
      <c r="ING31" s="11"/>
      <c r="INH31" s="11"/>
      <c r="INI31" s="11"/>
      <c r="INJ31" s="11"/>
      <c r="INK31" s="11"/>
      <c r="INL31" s="11"/>
      <c r="INM31" s="11"/>
      <c r="INN31" s="11"/>
      <c r="INO31" s="11"/>
      <c r="INP31" s="11"/>
      <c r="INQ31" s="11"/>
      <c r="INR31" s="11"/>
      <c r="INS31" s="11"/>
      <c r="INT31" s="11"/>
      <c r="INU31" s="11"/>
      <c r="INV31" s="11"/>
      <c r="INW31" s="11"/>
      <c r="INX31" s="11"/>
      <c r="INY31" s="11"/>
      <c r="INZ31" s="11"/>
      <c r="IOA31" s="11"/>
      <c r="IOB31" s="11"/>
      <c r="IOC31" s="11"/>
      <c r="IOD31" s="11"/>
      <c r="IOE31" s="11"/>
      <c r="IOF31" s="11"/>
      <c r="IOG31" s="11"/>
      <c r="IOH31" s="11"/>
      <c r="IOI31" s="11"/>
      <c r="IOJ31" s="11"/>
      <c r="IOK31" s="11"/>
      <c r="IOL31" s="11"/>
      <c r="IOM31" s="11"/>
      <c r="ION31" s="11"/>
      <c r="IOO31" s="11"/>
      <c r="IOP31" s="11"/>
      <c r="IOQ31" s="11"/>
      <c r="IOR31" s="11"/>
      <c r="IOS31" s="11"/>
      <c r="IOT31" s="11"/>
      <c r="IOU31" s="11"/>
      <c r="IOV31" s="11"/>
      <c r="IOW31" s="11"/>
      <c r="IOX31" s="11"/>
      <c r="IOY31" s="11"/>
      <c r="IOZ31" s="11"/>
      <c r="IPA31" s="11"/>
      <c r="IPB31" s="11"/>
      <c r="IPC31" s="11"/>
      <c r="IPD31" s="11"/>
      <c r="IPE31" s="11"/>
      <c r="IPF31" s="11"/>
      <c r="IPG31" s="11"/>
      <c r="IPH31" s="11"/>
      <c r="IPI31" s="11"/>
      <c r="IPJ31" s="11"/>
      <c r="IPK31" s="11"/>
      <c r="IPL31" s="11"/>
      <c r="IPM31" s="11"/>
      <c r="IPN31" s="11"/>
      <c r="IPO31" s="11"/>
      <c r="IPP31" s="11"/>
      <c r="IPQ31" s="11"/>
      <c r="IPR31" s="11"/>
      <c r="IPS31" s="11"/>
      <c r="IPT31" s="11"/>
      <c r="IPU31" s="11"/>
      <c r="IPV31" s="11"/>
      <c r="IPW31" s="11"/>
      <c r="IPX31" s="11"/>
      <c r="IPY31" s="11"/>
      <c r="IPZ31" s="11"/>
      <c r="IQA31" s="11"/>
      <c r="IQB31" s="11"/>
      <c r="IQC31" s="11"/>
      <c r="IQD31" s="11"/>
      <c r="IQE31" s="11"/>
      <c r="IQF31" s="11"/>
      <c r="IQG31" s="11"/>
      <c r="IQH31" s="11"/>
      <c r="IQI31" s="11"/>
      <c r="IQJ31" s="11"/>
      <c r="IQK31" s="11"/>
      <c r="IQL31" s="11"/>
      <c r="IQM31" s="11"/>
      <c r="IQN31" s="11"/>
      <c r="IQO31" s="11"/>
      <c r="IQP31" s="11"/>
      <c r="IQQ31" s="11"/>
      <c r="IQR31" s="11"/>
      <c r="IQS31" s="11"/>
      <c r="IQT31" s="11"/>
      <c r="IQU31" s="11"/>
      <c r="IQV31" s="11"/>
      <c r="IQW31" s="11"/>
      <c r="IQX31" s="11"/>
      <c r="IQY31" s="11"/>
      <c r="IQZ31" s="11"/>
      <c r="IRA31" s="11"/>
      <c r="IRB31" s="11"/>
      <c r="IRC31" s="11"/>
      <c r="IRD31" s="11"/>
      <c r="IRE31" s="11"/>
      <c r="IRF31" s="11"/>
      <c r="IRG31" s="11"/>
      <c r="IRH31" s="11"/>
      <c r="IRI31" s="11"/>
      <c r="IRJ31" s="11"/>
      <c r="IRK31" s="11"/>
      <c r="IRL31" s="11"/>
      <c r="IRM31" s="11"/>
      <c r="IRN31" s="11"/>
      <c r="IRO31" s="11"/>
      <c r="IRP31" s="11"/>
      <c r="IRQ31" s="11"/>
      <c r="IRR31" s="11"/>
      <c r="IRS31" s="11"/>
      <c r="IRT31" s="11"/>
      <c r="IRU31" s="11"/>
      <c r="IRV31" s="11"/>
      <c r="IRW31" s="11"/>
      <c r="IRX31" s="11"/>
      <c r="IRY31" s="11"/>
      <c r="IRZ31" s="11"/>
      <c r="ISA31" s="11"/>
      <c r="ISB31" s="11"/>
      <c r="ISC31" s="11"/>
      <c r="ISD31" s="11"/>
      <c r="ISE31" s="11"/>
      <c r="ISF31" s="11"/>
      <c r="ISG31" s="11"/>
      <c r="ISH31" s="11"/>
      <c r="ISI31" s="11"/>
      <c r="ISJ31" s="11"/>
      <c r="ISK31" s="11"/>
      <c r="ISL31" s="11"/>
      <c r="ISM31" s="11"/>
      <c r="ISN31" s="11"/>
      <c r="ISO31" s="11"/>
      <c r="ISP31" s="11"/>
      <c r="ISQ31" s="11"/>
      <c r="ISR31" s="11"/>
      <c r="ISS31" s="11"/>
      <c r="IST31" s="11"/>
      <c r="ISU31" s="11"/>
      <c r="ISV31" s="11"/>
      <c r="ISW31" s="11"/>
      <c r="ISX31" s="11"/>
      <c r="ISY31" s="11"/>
      <c r="ISZ31" s="11"/>
      <c r="ITA31" s="11"/>
      <c r="ITB31" s="11"/>
      <c r="ITC31" s="11"/>
      <c r="ITD31" s="11"/>
      <c r="ITE31" s="11"/>
      <c r="ITF31" s="11"/>
      <c r="ITG31" s="11"/>
      <c r="ITH31" s="11"/>
      <c r="ITI31" s="11"/>
      <c r="ITJ31" s="11"/>
      <c r="ITK31" s="11"/>
      <c r="ITL31" s="11"/>
      <c r="ITM31" s="11"/>
      <c r="ITN31" s="11"/>
      <c r="ITO31" s="11"/>
      <c r="ITP31" s="11"/>
      <c r="ITQ31" s="11"/>
      <c r="ITR31" s="11"/>
      <c r="ITS31" s="11"/>
      <c r="ITT31" s="11"/>
      <c r="ITU31" s="11"/>
      <c r="ITV31" s="11"/>
      <c r="ITW31" s="11"/>
      <c r="ITX31" s="11"/>
      <c r="ITY31" s="11"/>
      <c r="ITZ31" s="11"/>
      <c r="IUA31" s="11"/>
      <c r="IUB31" s="11"/>
      <c r="IUC31" s="11"/>
      <c r="IUD31" s="11"/>
      <c r="IUE31" s="11"/>
      <c r="IUF31" s="11"/>
      <c r="IUG31" s="11"/>
      <c r="IUH31" s="11"/>
      <c r="IUI31" s="11"/>
      <c r="IUJ31" s="11"/>
      <c r="IUK31" s="11"/>
      <c r="IUL31" s="11"/>
      <c r="IUM31" s="11"/>
      <c r="IUN31" s="11"/>
      <c r="IUO31" s="11"/>
      <c r="IUP31" s="11"/>
      <c r="IUQ31" s="11"/>
      <c r="IUR31" s="11"/>
      <c r="IUS31" s="11"/>
      <c r="IUT31" s="11"/>
      <c r="IUU31" s="11"/>
      <c r="IUV31" s="11"/>
      <c r="IUW31" s="11"/>
      <c r="IUX31" s="11"/>
      <c r="IUY31" s="11"/>
      <c r="IUZ31" s="11"/>
      <c r="IVA31" s="11"/>
      <c r="IVB31" s="11"/>
      <c r="IVC31" s="11"/>
      <c r="IVD31" s="11"/>
      <c r="IVE31" s="11"/>
      <c r="IVF31" s="11"/>
      <c r="IVG31" s="11"/>
      <c r="IVH31" s="11"/>
      <c r="IVI31" s="11"/>
      <c r="IVJ31" s="11"/>
      <c r="IVK31" s="11"/>
      <c r="IVL31" s="11"/>
      <c r="IVM31" s="11"/>
      <c r="IVN31" s="11"/>
      <c r="IVO31" s="11"/>
      <c r="IVP31" s="11"/>
      <c r="IVQ31" s="11"/>
      <c r="IVR31" s="11"/>
      <c r="IVS31" s="11"/>
      <c r="IVT31" s="11"/>
      <c r="IVU31" s="11"/>
      <c r="IVV31" s="11"/>
      <c r="IVW31" s="11"/>
      <c r="IVX31" s="11"/>
      <c r="IVY31" s="11"/>
      <c r="IVZ31" s="11"/>
      <c r="IWA31" s="11"/>
      <c r="IWB31" s="11"/>
      <c r="IWC31" s="11"/>
      <c r="IWD31" s="11"/>
      <c r="IWE31" s="11"/>
      <c r="IWF31" s="11"/>
      <c r="IWG31" s="11"/>
      <c r="IWH31" s="11"/>
      <c r="IWI31" s="11"/>
      <c r="IWJ31" s="11"/>
      <c r="IWK31" s="11"/>
      <c r="IWL31" s="11"/>
      <c r="IWM31" s="11"/>
      <c r="IWN31" s="11"/>
      <c r="IWO31" s="11"/>
      <c r="IWP31" s="11"/>
      <c r="IWQ31" s="11"/>
      <c r="IWR31" s="11"/>
      <c r="IWS31" s="11"/>
      <c r="IWT31" s="11"/>
      <c r="IWU31" s="11"/>
      <c r="IWV31" s="11"/>
      <c r="IWW31" s="11"/>
      <c r="IWX31" s="11"/>
      <c r="IWY31" s="11"/>
      <c r="IWZ31" s="11"/>
      <c r="IXA31" s="11"/>
      <c r="IXB31" s="11"/>
      <c r="IXC31" s="11"/>
      <c r="IXD31" s="11"/>
      <c r="IXE31" s="11"/>
      <c r="IXF31" s="11"/>
      <c r="IXG31" s="11"/>
      <c r="IXH31" s="11"/>
      <c r="IXI31" s="11"/>
      <c r="IXJ31" s="11"/>
      <c r="IXK31" s="11"/>
      <c r="IXL31" s="11"/>
      <c r="IXM31" s="11"/>
      <c r="IXN31" s="11"/>
      <c r="IXO31" s="11"/>
      <c r="IXP31" s="11"/>
      <c r="IXQ31" s="11"/>
      <c r="IXR31" s="11"/>
      <c r="IXS31" s="11"/>
      <c r="IXT31" s="11"/>
      <c r="IXU31" s="11"/>
      <c r="IXV31" s="11"/>
      <c r="IXW31" s="11"/>
      <c r="IXX31" s="11"/>
      <c r="IXY31" s="11"/>
      <c r="IXZ31" s="11"/>
      <c r="IYA31" s="11"/>
      <c r="IYB31" s="11"/>
      <c r="IYC31" s="11"/>
      <c r="IYD31" s="11"/>
      <c r="IYE31" s="11"/>
      <c r="IYF31" s="11"/>
      <c r="IYG31" s="11"/>
      <c r="IYH31" s="11"/>
      <c r="IYI31" s="11"/>
      <c r="IYJ31" s="11"/>
      <c r="IYK31" s="11"/>
      <c r="IYL31" s="11"/>
      <c r="IYM31" s="11"/>
      <c r="IYN31" s="11"/>
      <c r="IYO31" s="11"/>
      <c r="IYP31" s="11"/>
      <c r="IYQ31" s="11"/>
      <c r="IYR31" s="11"/>
      <c r="IYS31" s="11"/>
      <c r="IYT31" s="11"/>
      <c r="IYU31" s="11"/>
      <c r="IYV31" s="11"/>
      <c r="IYW31" s="11"/>
      <c r="IYX31" s="11"/>
      <c r="IYY31" s="11"/>
      <c r="IYZ31" s="11"/>
      <c r="IZA31" s="11"/>
      <c r="IZB31" s="11"/>
      <c r="IZC31" s="11"/>
      <c r="IZD31" s="11"/>
      <c r="IZE31" s="11"/>
      <c r="IZF31" s="11"/>
      <c r="IZG31" s="11"/>
      <c r="IZH31" s="11"/>
      <c r="IZI31" s="11"/>
      <c r="IZJ31" s="11"/>
      <c r="IZK31" s="11"/>
      <c r="IZL31" s="11"/>
      <c r="IZM31" s="11"/>
      <c r="IZN31" s="11"/>
      <c r="IZO31" s="11"/>
      <c r="IZP31" s="11"/>
      <c r="IZQ31" s="11"/>
      <c r="IZR31" s="11"/>
      <c r="IZS31" s="11"/>
      <c r="IZT31" s="11"/>
      <c r="IZU31" s="11"/>
      <c r="IZV31" s="11"/>
      <c r="IZW31" s="11"/>
      <c r="IZX31" s="11"/>
      <c r="IZY31" s="11"/>
      <c r="IZZ31" s="11"/>
      <c r="JAA31" s="11"/>
      <c r="JAB31" s="11"/>
      <c r="JAC31" s="11"/>
      <c r="JAD31" s="11"/>
      <c r="JAE31" s="11"/>
      <c r="JAF31" s="11"/>
      <c r="JAG31" s="11"/>
      <c r="JAH31" s="11"/>
      <c r="JAI31" s="11"/>
      <c r="JAJ31" s="11"/>
      <c r="JAK31" s="11"/>
      <c r="JAL31" s="11"/>
      <c r="JAM31" s="11"/>
      <c r="JAN31" s="11"/>
      <c r="JAO31" s="11"/>
      <c r="JAP31" s="11"/>
      <c r="JAQ31" s="11"/>
      <c r="JAR31" s="11"/>
      <c r="JAS31" s="11"/>
      <c r="JAT31" s="11"/>
      <c r="JAU31" s="11"/>
      <c r="JAV31" s="11"/>
      <c r="JAW31" s="11"/>
      <c r="JAX31" s="11"/>
      <c r="JAY31" s="11"/>
      <c r="JAZ31" s="11"/>
      <c r="JBA31" s="11"/>
      <c r="JBB31" s="11"/>
      <c r="JBC31" s="11"/>
      <c r="JBD31" s="11"/>
      <c r="JBE31" s="11"/>
      <c r="JBF31" s="11"/>
      <c r="JBG31" s="11"/>
      <c r="JBH31" s="11"/>
      <c r="JBI31" s="11"/>
      <c r="JBJ31" s="11"/>
      <c r="JBK31" s="11"/>
      <c r="JBL31" s="11"/>
      <c r="JBM31" s="11"/>
      <c r="JBN31" s="11"/>
      <c r="JBO31" s="11"/>
      <c r="JBP31" s="11"/>
      <c r="JBQ31" s="11"/>
      <c r="JBR31" s="11"/>
      <c r="JBS31" s="11"/>
      <c r="JBT31" s="11"/>
      <c r="JBU31" s="11"/>
      <c r="JBV31" s="11"/>
      <c r="JBW31" s="11"/>
      <c r="JBX31" s="11"/>
      <c r="JBY31" s="11"/>
      <c r="JBZ31" s="11"/>
      <c r="JCA31" s="11"/>
      <c r="JCB31" s="11"/>
      <c r="JCC31" s="11"/>
      <c r="JCD31" s="11"/>
      <c r="JCE31" s="11"/>
      <c r="JCF31" s="11"/>
      <c r="JCG31" s="11"/>
      <c r="JCH31" s="11"/>
      <c r="JCI31" s="11"/>
      <c r="JCJ31" s="11"/>
      <c r="JCK31" s="11"/>
      <c r="JCL31" s="11"/>
      <c r="JCM31" s="11"/>
      <c r="JCN31" s="11"/>
      <c r="JCO31" s="11"/>
      <c r="JCP31" s="11"/>
      <c r="JCQ31" s="11"/>
      <c r="JCR31" s="11"/>
      <c r="JCS31" s="11"/>
      <c r="JCT31" s="11"/>
      <c r="JCU31" s="11"/>
      <c r="JCV31" s="11"/>
      <c r="JCW31" s="11"/>
      <c r="JCX31" s="11"/>
      <c r="JCY31" s="11"/>
      <c r="JCZ31" s="11"/>
      <c r="JDA31" s="11"/>
      <c r="JDB31" s="11"/>
      <c r="JDC31" s="11"/>
      <c r="JDD31" s="11"/>
      <c r="JDE31" s="11"/>
      <c r="JDF31" s="11"/>
      <c r="JDG31" s="11"/>
      <c r="JDH31" s="11"/>
      <c r="JDI31" s="11"/>
      <c r="JDJ31" s="11"/>
      <c r="JDK31" s="11"/>
      <c r="JDL31" s="11"/>
      <c r="JDM31" s="11"/>
      <c r="JDN31" s="11"/>
      <c r="JDO31" s="11"/>
      <c r="JDP31" s="11"/>
      <c r="JDQ31" s="11"/>
      <c r="JDR31" s="11"/>
      <c r="JDS31" s="11"/>
      <c r="JDT31" s="11"/>
      <c r="JDU31" s="11"/>
      <c r="JDV31" s="11"/>
      <c r="JDW31" s="11"/>
      <c r="JDX31" s="11"/>
      <c r="JDY31" s="11"/>
      <c r="JDZ31" s="11"/>
      <c r="JEA31" s="11"/>
      <c r="JEB31" s="11"/>
      <c r="JEC31" s="11"/>
      <c r="JED31" s="11"/>
      <c r="JEE31" s="11"/>
      <c r="JEF31" s="11"/>
      <c r="JEG31" s="11"/>
      <c r="JEH31" s="11"/>
      <c r="JEI31" s="11"/>
      <c r="JEJ31" s="11"/>
      <c r="JEK31" s="11"/>
      <c r="JEL31" s="11"/>
      <c r="JEM31" s="11"/>
      <c r="JEN31" s="11"/>
      <c r="JEO31" s="11"/>
      <c r="JEP31" s="11"/>
      <c r="JEQ31" s="11"/>
      <c r="JER31" s="11"/>
      <c r="JES31" s="11"/>
      <c r="JET31" s="11"/>
      <c r="JEU31" s="11"/>
      <c r="JEV31" s="11"/>
      <c r="JEW31" s="11"/>
      <c r="JEX31" s="11"/>
      <c r="JEY31" s="11"/>
      <c r="JEZ31" s="11"/>
      <c r="JFA31" s="11"/>
      <c r="JFB31" s="11"/>
      <c r="JFC31" s="11"/>
      <c r="JFD31" s="11"/>
      <c r="JFE31" s="11"/>
      <c r="JFF31" s="11"/>
      <c r="JFG31" s="11"/>
      <c r="JFH31" s="11"/>
      <c r="JFI31" s="11"/>
      <c r="JFJ31" s="11"/>
      <c r="JFK31" s="11"/>
      <c r="JFL31" s="11"/>
      <c r="JFM31" s="11"/>
      <c r="JFN31" s="11"/>
      <c r="JFO31" s="11"/>
      <c r="JFP31" s="11"/>
      <c r="JFQ31" s="11"/>
      <c r="JFR31" s="11"/>
      <c r="JFS31" s="11"/>
      <c r="JFT31" s="11"/>
      <c r="JFU31" s="11"/>
      <c r="JFV31" s="11"/>
      <c r="JFW31" s="11"/>
      <c r="JFX31" s="11"/>
      <c r="JFY31" s="11"/>
      <c r="JFZ31" s="11"/>
      <c r="JGA31" s="11"/>
      <c r="JGB31" s="11"/>
      <c r="JGC31" s="11"/>
      <c r="JGD31" s="11"/>
      <c r="JGE31" s="11"/>
      <c r="JGF31" s="11"/>
      <c r="JGG31" s="11"/>
      <c r="JGH31" s="11"/>
      <c r="JGI31" s="11"/>
      <c r="JGJ31" s="11"/>
      <c r="JGK31" s="11"/>
      <c r="JGL31" s="11"/>
      <c r="JGM31" s="11"/>
      <c r="JGN31" s="11"/>
      <c r="JGO31" s="11"/>
      <c r="JGP31" s="11"/>
      <c r="JGQ31" s="11"/>
      <c r="JGR31" s="11"/>
      <c r="JGS31" s="11"/>
      <c r="JGT31" s="11"/>
      <c r="JGU31" s="11"/>
      <c r="JGV31" s="11"/>
      <c r="JGW31" s="11"/>
      <c r="JGX31" s="11"/>
      <c r="JGY31" s="11"/>
      <c r="JGZ31" s="11"/>
      <c r="JHA31" s="11"/>
      <c r="JHB31" s="11"/>
      <c r="JHC31" s="11"/>
      <c r="JHD31" s="11"/>
      <c r="JHE31" s="11"/>
      <c r="JHF31" s="11"/>
      <c r="JHG31" s="11"/>
      <c r="JHH31" s="11"/>
      <c r="JHI31" s="11"/>
      <c r="JHJ31" s="11"/>
      <c r="JHK31" s="11"/>
      <c r="JHL31" s="11"/>
      <c r="JHM31" s="11"/>
      <c r="JHN31" s="11"/>
      <c r="JHO31" s="11"/>
      <c r="JHP31" s="11"/>
      <c r="JHQ31" s="11"/>
      <c r="JHR31" s="11"/>
      <c r="JHS31" s="11"/>
      <c r="JHT31" s="11"/>
      <c r="JHU31" s="11"/>
      <c r="JHV31" s="11"/>
      <c r="JHW31" s="11"/>
      <c r="JHX31" s="11"/>
      <c r="JHY31" s="11"/>
      <c r="JHZ31" s="11"/>
      <c r="JIA31" s="11"/>
      <c r="JIB31" s="11"/>
      <c r="JIC31" s="11"/>
      <c r="JID31" s="11"/>
      <c r="JIE31" s="11"/>
      <c r="JIF31" s="11"/>
      <c r="JIG31" s="11"/>
      <c r="JIH31" s="11"/>
      <c r="JII31" s="11"/>
      <c r="JIJ31" s="11"/>
      <c r="JIK31" s="11"/>
      <c r="JIL31" s="11"/>
      <c r="JIM31" s="11"/>
      <c r="JIN31" s="11"/>
      <c r="JIO31" s="11"/>
      <c r="JIP31" s="11"/>
      <c r="JIQ31" s="11"/>
      <c r="JIR31" s="11"/>
      <c r="JIS31" s="11"/>
      <c r="JIT31" s="11"/>
      <c r="JIU31" s="11"/>
      <c r="JIV31" s="11"/>
      <c r="JIW31" s="11"/>
      <c r="JIX31" s="11"/>
      <c r="JIY31" s="11"/>
      <c r="JIZ31" s="11"/>
      <c r="JJA31" s="11"/>
      <c r="JJB31" s="11"/>
      <c r="JJC31" s="11"/>
      <c r="JJD31" s="11"/>
      <c r="JJE31" s="11"/>
      <c r="JJF31" s="11"/>
      <c r="JJG31" s="11"/>
      <c r="JJH31" s="11"/>
      <c r="JJI31" s="11"/>
      <c r="JJJ31" s="11"/>
      <c r="JJK31" s="11"/>
      <c r="JJL31" s="11"/>
      <c r="JJM31" s="11"/>
      <c r="JJN31" s="11"/>
      <c r="JJO31" s="11"/>
      <c r="JJP31" s="11"/>
      <c r="JJQ31" s="11"/>
      <c r="JJR31" s="11"/>
      <c r="JJS31" s="11"/>
      <c r="JJT31" s="11"/>
      <c r="JJU31" s="11"/>
      <c r="JJV31" s="11"/>
      <c r="JJW31" s="11"/>
      <c r="JJX31" s="11"/>
      <c r="JJY31" s="11"/>
      <c r="JJZ31" s="11"/>
      <c r="JKA31" s="11"/>
      <c r="JKB31" s="11"/>
      <c r="JKC31" s="11"/>
      <c r="JKD31" s="11"/>
      <c r="JKE31" s="11"/>
      <c r="JKF31" s="11"/>
      <c r="JKG31" s="11"/>
      <c r="JKH31" s="11"/>
      <c r="JKI31" s="11"/>
      <c r="JKJ31" s="11"/>
      <c r="JKK31" s="11"/>
      <c r="JKL31" s="11"/>
      <c r="JKM31" s="11"/>
      <c r="JKN31" s="11"/>
      <c r="JKO31" s="11"/>
      <c r="JKP31" s="11"/>
      <c r="JKQ31" s="11"/>
      <c r="JKR31" s="11"/>
      <c r="JKS31" s="11"/>
      <c r="JKT31" s="11"/>
      <c r="JKU31" s="11"/>
      <c r="JKV31" s="11"/>
      <c r="JKW31" s="11"/>
      <c r="JKX31" s="11"/>
      <c r="JKY31" s="11"/>
      <c r="JKZ31" s="11"/>
      <c r="JLA31" s="11"/>
      <c r="JLB31" s="11"/>
      <c r="JLC31" s="11"/>
      <c r="JLD31" s="11"/>
      <c r="JLE31" s="11"/>
      <c r="JLF31" s="11"/>
      <c r="JLG31" s="11"/>
      <c r="JLH31" s="11"/>
      <c r="JLI31" s="11"/>
      <c r="JLJ31" s="11"/>
      <c r="JLK31" s="11"/>
      <c r="JLL31" s="11"/>
      <c r="JLM31" s="11"/>
      <c r="JLN31" s="11"/>
      <c r="JLO31" s="11"/>
      <c r="JLP31" s="11"/>
      <c r="JLQ31" s="11"/>
      <c r="JLR31" s="11"/>
      <c r="JLS31" s="11"/>
      <c r="JLT31" s="11"/>
      <c r="JLU31" s="11"/>
      <c r="JLV31" s="11"/>
      <c r="JLW31" s="11"/>
      <c r="JLX31" s="11"/>
      <c r="JLY31" s="11"/>
      <c r="JLZ31" s="11"/>
      <c r="JMA31" s="11"/>
      <c r="JMB31" s="11"/>
      <c r="JMC31" s="11"/>
      <c r="JMD31" s="11"/>
      <c r="JME31" s="11"/>
      <c r="JMF31" s="11"/>
      <c r="JMG31" s="11"/>
      <c r="JMH31" s="11"/>
      <c r="JMI31" s="11"/>
      <c r="JMJ31" s="11"/>
      <c r="JMK31" s="11"/>
      <c r="JML31" s="11"/>
      <c r="JMM31" s="11"/>
      <c r="JMN31" s="11"/>
      <c r="JMO31" s="11"/>
      <c r="JMP31" s="11"/>
      <c r="JMQ31" s="11"/>
      <c r="JMR31" s="11"/>
      <c r="JMS31" s="11"/>
      <c r="JMT31" s="11"/>
      <c r="JMU31" s="11"/>
      <c r="JMV31" s="11"/>
      <c r="JMW31" s="11"/>
      <c r="JMX31" s="11"/>
      <c r="JMY31" s="11"/>
      <c r="JMZ31" s="11"/>
      <c r="JNA31" s="11"/>
      <c r="JNB31" s="11"/>
      <c r="JNC31" s="11"/>
      <c r="JND31" s="11"/>
      <c r="JNE31" s="11"/>
      <c r="JNF31" s="11"/>
      <c r="JNG31" s="11"/>
      <c r="JNH31" s="11"/>
      <c r="JNI31" s="11"/>
      <c r="JNJ31" s="11"/>
      <c r="JNK31" s="11"/>
      <c r="JNL31" s="11"/>
      <c r="JNM31" s="11"/>
      <c r="JNN31" s="11"/>
      <c r="JNO31" s="11"/>
      <c r="JNP31" s="11"/>
      <c r="JNQ31" s="11"/>
      <c r="JNR31" s="11"/>
      <c r="JNS31" s="11"/>
      <c r="JNT31" s="11"/>
      <c r="JNU31" s="11"/>
      <c r="JNV31" s="11"/>
      <c r="JNW31" s="11"/>
      <c r="JNX31" s="11"/>
      <c r="JNY31" s="11"/>
      <c r="JNZ31" s="11"/>
      <c r="JOA31" s="11"/>
      <c r="JOB31" s="11"/>
      <c r="JOC31" s="11"/>
      <c r="JOD31" s="11"/>
      <c r="JOE31" s="11"/>
      <c r="JOF31" s="11"/>
      <c r="JOG31" s="11"/>
      <c r="JOH31" s="11"/>
      <c r="JOI31" s="11"/>
      <c r="JOJ31" s="11"/>
      <c r="JOK31" s="11"/>
      <c r="JOL31" s="11"/>
      <c r="JOM31" s="11"/>
      <c r="JON31" s="11"/>
      <c r="JOO31" s="11"/>
      <c r="JOP31" s="11"/>
      <c r="JOQ31" s="11"/>
      <c r="JOR31" s="11"/>
      <c r="JOS31" s="11"/>
      <c r="JOT31" s="11"/>
      <c r="JOU31" s="11"/>
      <c r="JOV31" s="11"/>
      <c r="JOW31" s="11"/>
      <c r="JOX31" s="11"/>
      <c r="JOY31" s="11"/>
      <c r="JOZ31" s="11"/>
      <c r="JPA31" s="11"/>
      <c r="JPB31" s="11"/>
      <c r="JPC31" s="11"/>
      <c r="JPD31" s="11"/>
      <c r="JPE31" s="11"/>
      <c r="JPF31" s="11"/>
      <c r="JPG31" s="11"/>
      <c r="JPH31" s="11"/>
      <c r="JPI31" s="11"/>
      <c r="JPJ31" s="11"/>
      <c r="JPK31" s="11"/>
      <c r="JPL31" s="11"/>
      <c r="JPM31" s="11"/>
      <c r="JPN31" s="11"/>
      <c r="JPO31" s="11"/>
      <c r="JPP31" s="11"/>
      <c r="JPQ31" s="11"/>
      <c r="JPR31" s="11"/>
      <c r="JPS31" s="11"/>
      <c r="JPT31" s="11"/>
      <c r="JPU31" s="11"/>
      <c r="JPV31" s="11"/>
      <c r="JPW31" s="11"/>
      <c r="JPX31" s="11"/>
      <c r="JPY31" s="11"/>
      <c r="JPZ31" s="11"/>
      <c r="JQA31" s="11"/>
      <c r="JQB31" s="11"/>
      <c r="JQC31" s="11"/>
      <c r="JQD31" s="11"/>
      <c r="JQE31" s="11"/>
      <c r="JQF31" s="11"/>
      <c r="JQG31" s="11"/>
      <c r="JQH31" s="11"/>
      <c r="JQI31" s="11"/>
      <c r="JQJ31" s="11"/>
      <c r="JQK31" s="11"/>
      <c r="JQL31" s="11"/>
      <c r="JQM31" s="11"/>
      <c r="JQN31" s="11"/>
      <c r="JQO31" s="11"/>
      <c r="JQP31" s="11"/>
      <c r="JQQ31" s="11"/>
      <c r="JQR31" s="11"/>
      <c r="JQS31" s="11"/>
      <c r="JQT31" s="11"/>
      <c r="JQU31" s="11"/>
      <c r="JQV31" s="11"/>
      <c r="JQW31" s="11"/>
      <c r="JQX31" s="11"/>
      <c r="JQY31" s="11"/>
      <c r="JQZ31" s="11"/>
      <c r="JRA31" s="11"/>
      <c r="JRB31" s="11"/>
      <c r="JRC31" s="11"/>
      <c r="JRD31" s="11"/>
      <c r="JRE31" s="11"/>
      <c r="JRF31" s="11"/>
      <c r="JRG31" s="11"/>
      <c r="JRH31" s="11"/>
      <c r="JRI31" s="11"/>
      <c r="JRJ31" s="11"/>
      <c r="JRK31" s="11"/>
      <c r="JRL31" s="11"/>
      <c r="JRM31" s="11"/>
      <c r="JRN31" s="11"/>
      <c r="JRO31" s="11"/>
      <c r="JRP31" s="11"/>
      <c r="JRQ31" s="11"/>
      <c r="JRR31" s="11"/>
      <c r="JRS31" s="11"/>
      <c r="JRT31" s="11"/>
      <c r="JRU31" s="11"/>
      <c r="JRV31" s="11"/>
      <c r="JRW31" s="11"/>
      <c r="JRX31" s="11"/>
      <c r="JRY31" s="11"/>
      <c r="JRZ31" s="11"/>
      <c r="JSA31" s="11"/>
      <c r="JSB31" s="11"/>
      <c r="JSC31" s="11"/>
      <c r="JSD31" s="11"/>
      <c r="JSE31" s="11"/>
      <c r="JSF31" s="11"/>
      <c r="JSG31" s="11"/>
      <c r="JSH31" s="11"/>
      <c r="JSI31" s="11"/>
      <c r="JSJ31" s="11"/>
      <c r="JSK31" s="11"/>
      <c r="JSL31" s="11"/>
      <c r="JSM31" s="11"/>
      <c r="JSN31" s="11"/>
      <c r="JSO31" s="11"/>
      <c r="JSP31" s="11"/>
      <c r="JSQ31" s="11"/>
      <c r="JSR31" s="11"/>
      <c r="JSS31" s="11"/>
      <c r="JST31" s="11"/>
      <c r="JSU31" s="11"/>
      <c r="JSV31" s="11"/>
      <c r="JSW31" s="11"/>
      <c r="JSX31" s="11"/>
      <c r="JSY31" s="11"/>
      <c r="JSZ31" s="11"/>
      <c r="JTA31" s="11"/>
      <c r="JTB31" s="11"/>
      <c r="JTC31" s="11"/>
      <c r="JTD31" s="11"/>
      <c r="JTE31" s="11"/>
      <c r="JTF31" s="11"/>
      <c r="JTG31" s="11"/>
      <c r="JTH31" s="11"/>
      <c r="JTI31" s="11"/>
      <c r="JTJ31" s="11"/>
      <c r="JTK31" s="11"/>
      <c r="JTL31" s="11"/>
      <c r="JTM31" s="11"/>
      <c r="JTN31" s="11"/>
      <c r="JTO31" s="11"/>
      <c r="JTP31" s="11"/>
      <c r="JTQ31" s="11"/>
      <c r="JTR31" s="11"/>
      <c r="JTS31" s="11"/>
      <c r="JTT31" s="11"/>
      <c r="JTU31" s="11"/>
      <c r="JTV31" s="11"/>
      <c r="JTW31" s="11"/>
      <c r="JTX31" s="11"/>
      <c r="JTY31" s="11"/>
      <c r="JTZ31" s="11"/>
      <c r="JUA31" s="11"/>
      <c r="JUB31" s="11"/>
      <c r="JUC31" s="11"/>
      <c r="JUD31" s="11"/>
      <c r="JUE31" s="11"/>
      <c r="JUF31" s="11"/>
      <c r="JUG31" s="11"/>
      <c r="JUH31" s="11"/>
      <c r="JUI31" s="11"/>
      <c r="JUJ31" s="11"/>
      <c r="JUK31" s="11"/>
      <c r="JUL31" s="11"/>
      <c r="JUM31" s="11"/>
      <c r="JUN31" s="11"/>
      <c r="JUO31" s="11"/>
      <c r="JUP31" s="11"/>
      <c r="JUQ31" s="11"/>
      <c r="JUR31" s="11"/>
      <c r="JUS31" s="11"/>
      <c r="JUT31" s="11"/>
      <c r="JUU31" s="11"/>
      <c r="JUV31" s="11"/>
      <c r="JUW31" s="11"/>
      <c r="JUX31" s="11"/>
      <c r="JUY31" s="11"/>
      <c r="JUZ31" s="11"/>
      <c r="JVA31" s="11"/>
      <c r="JVB31" s="11"/>
      <c r="JVC31" s="11"/>
      <c r="JVD31" s="11"/>
      <c r="JVE31" s="11"/>
      <c r="JVF31" s="11"/>
      <c r="JVG31" s="11"/>
      <c r="JVH31" s="11"/>
      <c r="JVI31" s="11"/>
      <c r="JVJ31" s="11"/>
      <c r="JVK31" s="11"/>
      <c r="JVL31" s="11"/>
      <c r="JVM31" s="11"/>
      <c r="JVN31" s="11"/>
      <c r="JVO31" s="11"/>
      <c r="JVP31" s="11"/>
      <c r="JVQ31" s="11"/>
      <c r="JVR31" s="11"/>
      <c r="JVS31" s="11"/>
      <c r="JVT31" s="11"/>
      <c r="JVU31" s="11"/>
      <c r="JVV31" s="11"/>
      <c r="JVW31" s="11"/>
      <c r="JVX31" s="11"/>
      <c r="JVY31" s="11"/>
      <c r="JVZ31" s="11"/>
      <c r="JWA31" s="11"/>
      <c r="JWB31" s="11"/>
      <c r="JWC31" s="11"/>
      <c r="JWD31" s="11"/>
      <c r="JWE31" s="11"/>
      <c r="JWF31" s="11"/>
      <c r="JWG31" s="11"/>
      <c r="JWH31" s="11"/>
      <c r="JWI31" s="11"/>
      <c r="JWJ31" s="11"/>
      <c r="JWK31" s="11"/>
      <c r="JWL31" s="11"/>
      <c r="JWM31" s="11"/>
      <c r="JWN31" s="11"/>
      <c r="JWO31" s="11"/>
      <c r="JWP31" s="11"/>
      <c r="JWQ31" s="11"/>
      <c r="JWR31" s="11"/>
      <c r="JWS31" s="11"/>
      <c r="JWT31" s="11"/>
      <c r="JWU31" s="11"/>
      <c r="JWV31" s="11"/>
      <c r="JWW31" s="11"/>
      <c r="JWX31" s="11"/>
      <c r="JWY31" s="11"/>
      <c r="JWZ31" s="11"/>
      <c r="JXA31" s="11"/>
      <c r="JXB31" s="11"/>
      <c r="JXC31" s="11"/>
      <c r="JXD31" s="11"/>
      <c r="JXE31" s="11"/>
      <c r="JXF31" s="11"/>
      <c r="JXG31" s="11"/>
      <c r="JXH31" s="11"/>
      <c r="JXI31" s="11"/>
      <c r="JXJ31" s="11"/>
      <c r="JXK31" s="11"/>
      <c r="JXL31" s="11"/>
      <c r="JXM31" s="11"/>
      <c r="JXN31" s="11"/>
      <c r="JXO31" s="11"/>
      <c r="JXP31" s="11"/>
      <c r="JXQ31" s="11"/>
      <c r="JXR31" s="11"/>
      <c r="JXS31" s="11"/>
      <c r="JXT31" s="11"/>
      <c r="JXU31" s="11"/>
      <c r="JXV31" s="11"/>
      <c r="JXW31" s="11"/>
      <c r="JXX31" s="11"/>
      <c r="JXY31" s="11"/>
      <c r="JXZ31" s="11"/>
      <c r="JYA31" s="11"/>
      <c r="JYB31" s="11"/>
      <c r="JYC31" s="11"/>
      <c r="JYD31" s="11"/>
      <c r="JYE31" s="11"/>
      <c r="JYF31" s="11"/>
      <c r="JYG31" s="11"/>
      <c r="JYH31" s="11"/>
      <c r="JYI31" s="11"/>
      <c r="JYJ31" s="11"/>
      <c r="JYK31" s="11"/>
      <c r="JYL31" s="11"/>
      <c r="JYM31" s="11"/>
      <c r="JYN31" s="11"/>
      <c r="JYO31" s="11"/>
      <c r="JYP31" s="11"/>
      <c r="JYQ31" s="11"/>
      <c r="JYR31" s="11"/>
      <c r="JYS31" s="11"/>
      <c r="JYT31" s="11"/>
      <c r="JYU31" s="11"/>
      <c r="JYV31" s="11"/>
      <c r="JYW31" s="11"/>
      <c r="JYX31" s="11"/>
      <c r="JYY31" s="11"/>
      <c r="JYZ31" s="11"/>
      <c r="JZA31" s="11"/>
      <c r="JZB31" s="11"/>
      <c r="JZC31" s="11"/>
      <c r="JZD31" s="11"/>
      <c r="JZE31" s="11"/>
      <c r="JZF31" s="11"/>
      <c r="JZG31" s="11"/>
      <c r="JZH31" s="11"/>
      <c r="JZI31" s="11"/>
      <c r="JZJ31" s="11"/>
      <c r="JZK31" s="11"/>
      <c r="JZL31" s="11"/>
      <c r="JZM31" s="11"/>
      <c r="JZN31" s="11"/>
      <c r="JZO31" s="11"/>
      <c r="JZP31" s="11"/>
      <c r="JZQ31" s="11"/>
      <c r="JZR31" s="11"/>
      <c r="JZS31" s="11"/>
      <c r="JZT31" s="11"/>
      <c r="JZU31" s="11"/>
      <c r="JZV31" s="11"/>
      <c r="JZW31" s="11"/>
      <c r="JZX31" s="11"/>
      <c r="JZY31" s="11"/>
      <c r="JZZ31" s="11"/>
      <c r="KAA31" s="11"/>
      <c r="KAB31" s="11"/>
      <c r="KAC31" s="11"/>
      <c r="KAD31" s="11"/>
      <c r="KAE31" s="11"/>
      <c r="KAF31" s="11"/>
      <c r="KAG31" s="11"/>
      <c r="KAH31" s="11"/>
      <c r="KAI31" s="11"/>
      <c r="KAJ31" s="11"/>
      <c r="KAK31" s="11"/>
      <c r="KAL31" s="11"/>
      <c r="KAM31" s="11"/>
      <c r="KAN31" s="11"/>
      <c r="KAO31" s="11"/>
      <c r="KAP31" s="11"/>
      <c r="KAQ31" s="11"/>
      <c r="KAR31" s="11"/>
      <c r="KAS31" s="11"/>
      <c r="KAT31" s="11"/>
      <c r="KAU31" s="11"/>
      <c r="KAV31" s="11"/>
      <c r="KAW31" s="11"/>
      <c r="KAX31" s="11"/>
      <c r="KAY31" s="11"/>
      <c r="KAZ31" s="11"/>
      <c r="KBA31" s="11"/>
      <c r="KBB31" s="11"/>
      <c r="KBC31" s="11"/>
      <c r="KBD31" s="11"/>
      <c r="KBE31" s="11"/>
      <c r="KBF31" s="11"/>
      <c r="KBG31" s="11"/>
      <c r="KBH31" s="11"/>
      <c r="KBI31" s="11"/>
      <c r="KBJ31" s="11"/>
      <c r="KBK31" s="11"/>
      <c r="KBL31" s="11"/>
      <c r="KBM31" s="11"/>
      <c r="KBN31" s="11"/>
      <c r="KBO31" s="11"/>
      <c r="KBP31" s="11"/>
      <c r="KBQ31" s="11"/>
      <c r="KBR31" s="11"/>
      <c r="KBS31" s="11"/>
      <c r="KBT31" s="11"/>
      <c r="KBU31" s="11"/>
      <c r="KBV31" s="11"/>
      <c r="KBW31" s="11"/>
      <c r="KBX31" s="11"/>
      <c r="KBY31" s="11"/>
      <c r="KBZ31" s="11"/>
      <c r="KCA31" s="11"/>
      <c r="KCB31" s="11"/>
      <c r="KCC31" s="11"/>
      <c r="KCD31" s="11"/>
      <c r="KCE31" s="11"/>
      <c r="KCF31" s="11"/>
      <c r="KCG31" s="11"/>
      <c r="KCH31" s="11"/>
      <c r="KCI31" s="11"/>
      <c r="KCJ31" s="11"/>
      <c r="KCK31" s="11"/>
      <c r="KCL31" s="11"/>
      <c r="KCM31" s="11"/>
      <c r="KCN31" s="11"/>
      <c r="KCO31" s="11"/>
      <c r="KCP31" s="11"/>
      <c r="KCQ31" s="11"/>
      <c r="KCR31" s="11"/>
      <c r="KCS31" s="11"/>
      <c r="KCT31" s="11"/>
      <c r="KCU31" s="11"/>
      <c r="KCV31" s="11"/>
      <c r="KCW31" s="11"/>
      <c r="KCX31" s="11"/>
      <c r="KCY31" s="11"/>
      <c r="KCZ31" s="11"/>
      <c r="KDA31" s="11"/>
      <c r="KDB31" s="11"/>
      <c r="KDC31" s="11"/>
      <c r="KDD31" s="11"/>
      <c r="KDE31" s="11"/>
      <c r="KDF31" s="11"/>
      <c r="KDG31" s="11"/>
      <c r="KDH31" s="11"/>
      <c r="KDI31" s="11"/>
      <c r="KDJ31" s="11"/>
      <c r="KDK31" s="11"/>
      <c r="KDL31" s="11"/>
      <c r="KDM31" s="11"/>
      <c r="KDN31" s="11"/>
      <c r="KDO31" s="11"/>
      <c r="KDP31" s="11"/>
      <c r="KDQ31" s="11"/>
      <c r="KDR31" s="11"/>
      <c r="KDS31" s="11"/>
      <c r="KDT31" s="11"/>
      <c r="KDU31" s="11"/>
      <c r="KDV31" s="11"/>
      <c r="KDW31" s="11"/>
      <c r="KDX31" s="11"/>
      <c r="KDY31" s="11"/>
      <c r="KDZ31" s="11"/>
      <c r="KEA31" s="11"/>
      <c r="KEB31" s="11"/>
      <c r="KEC31" s="11"/>
      <c r="KED31" s="11"/>
      <c r="KEE31" s="11"/>
      <c r="KEF31" s="11"/>
      <c r="KEG31" s="11"/>
      <c r="KEH31" s="11"/>
      <c r="KEI31" s="11"/>
      <c r="KEJ31" s="11"/>
      <c r="KEK31" s="11"/>
      <c r="KEL31" s="11"/>
      <c r="KEM31" s="11"/>
      <c r="KEN31" s="11"/>
      <c r="KEO31" s="11"/>
      <c r="KEP31" s="11"/>
      <c r="KEQ31" s="11"/>
      <c r="KER31" s="11"/>
      <c r="KES31" s="11"/>
      <c r="KET31" s="11"/>
      <c r="KEU31" s="11"/>
      <c r="KEV31" s="11"/>
      <c r="KEW31" s="11"/>
      <c r="KEX31" s="11"/>
      <c r="KEY31" s="11"/>
      <c r="KEZ31" s="11"/>
      <c r="KFA31" s="11"/>
      <c r="KFB31" s="11"/>
      <c r="KFC31" s="11"/>
      <c r="KFD31" s="11"/>
      <c r="KFE31" s="11"/>
      <c r="KFF31" s="11"/>
      <c r="KFG31" s="11"/>
      <c r="KFH31" s="11"/>
      <c r="KFI31" s="11"/>
      <c r="KFJ31" s="11"/>
      <c r="KFK31" s="11"/>
      <c r="KFL31" s="11"/>
      <c r="KFM31" s="11"/>
      <c r="KFN31" s="11"/>
      <c r="KFO31" s="11"/>
      <c r="KFP31" s="11"/>
      <c r="KFQ31" s="11"/>
      <c r="KFR31" s="11"/>
      <c r="KFS31" s="11"/>
      <c r="KFT31" s="11"/>
      <c r="KFU31" s="11"/>
      <c r="KFV31" s="11"/>
      <c r="KFW31" s="11"/>
      <c r="KFX31" s="11"/>
      <c r="KFY31" s="11"/>
      <c r="KFZ31" s="11"/>
      <c r="KGA31" s="11"/>
      <c r="KGB31" s="11"/>
      <c r="KGC31" s="11"/>
      <c r="KGD31" s="11"/>
      <c r="KGE31" s="11"/>
      <c r="KGF31" s="11"/>
      <c r="KGG31" s="11"/>
      <c r="KGH31" s="11"/>
      <c r="KGI31" s="11"/>
      <c r="KGJ31" s="11"/>
      <c r="KGK31" s="11"/>
      <c r="KGL31" s="11"/>
      <c r="KGM31" s="11"/>
      <c r="KGN31" s="11"/>
      <c r="KGO31" s="11"/>
      <c r="KGP31" s="11"/>
      <c r="KGQ31" s="11"/>
      <c r="KGR31" s="11"/>
      <c r="KGS31" s="11"/>
      <c r="KGT31" s="11"/>
      <c r="KGU31" s="11"/>
      <c r="KGV31" s="11"/>
      <c r="KGW31" s="11"/>
      <c r="KGX31" s="11"/>
      <c r="KGY31" s="11"/>
      <c r="KGZ31" s="11"/>
      <c r="KHA31" s="11"/>
      <c r="KHB31" s="11"/>
      <c r="KHC31" s="11"/>
      <c r="KHD31" s="11"/>
      <c r="KHE31" s="11"/>
      <c r="KHF31" s="11"/>
      <c r="KHG31" s="11"/>
      <c r="KHH31" s="11"/>
      <c r="KHI31" s="11"/>
      <c r="KHJ31" s="11"/>
      <c r="KHK31" s="11"/>
      <c r="KHL31" s="11"/>
      <c r="KHM31" s="11"/>
      <c r="KHN31" s="11"/>
      <c r="KHO31" s="11"/>
      <c r="KHP31" s="11"/>
      <c r="KHQ31" s="11"/>
      <c r="KHR31" s="11"/>
      <c r="KHS31" s="11"/>
      <c r="KHT31" s="11"/>
      <c r="KHU31" s="11"/>
      <c r="KHV31" s="11"/>
      <c r="KHW31" s="11"/>
      <c r="KHX31" s="11"/>
      <c r="KHY31" s="11"/>
      <c r="KHZ31" s="11"/>
      <c r="KIA31" s="11"/>
      <c r="KIB31" s="11"/>
      <c r="KIC31" s="11"/>
      <c r="KID31" s="11"/>
      <c r="KIE31" s="11"/>
      <c r="KIF31" s="11"/>
      <c r="KIG31" s="11"/>
      <c r="KIH31" s="11"/>
      <c r="KII31" s="11"/>
      <c r="KIJ31" s="11"/>
      <c r="KIK31" s="11"/>
      <c r="KIL31" s="11"/>
      <c r="KIM31" s="11"/>
      <c r="KIN31" s="11"/>
      <c r="KIO31" s="11"/>
      <c r="KIP31" s="11"/>
      <c r="KIQ31" s="11"/>
      <c r="KIR31" s="11"/>
      <c r="KIS31" s="11"/>
      <c r="KIT31" s="11"/>
      <c r="KIU31" s="11"/>
      <c r="KIV31" s="11"/>
      <c r="KIW31" s="11"/>
      <c r="KIX31" s="11"/>
      <c r="KIY31" s="11"/>
      <c r="KIZ31" s="11"/>
      <c r="KJA31" s="11"/>
      <c r="KJB31" s="11"/>
      <c r="KJC31" s="11"/>
      <c r="KJD31" s="11"/>
      <c r="KJE31" s="11"/>
      <c r="KJF31" s="11"/>
      <c r="KJG31" s="11"/>
      <c r="KJH31" s="11"/>
      <c r="KJI31" s="11"/>
      <c r="KJJ31" s="11"/>
      <c r="KJK31" s="11"/>
      <c r="KJL31" s="11"/>
      <c r="KJM31" s="11"/>
      <c r="KJN31" s="11"/>
      <c r="KJO31" s="11"/>
      <c r="KJP31" s="11"/>
      <c r="KJQ31" s="11"/>
      <c r="KJR31" s="11"/>
      <c r="KJS31" s="11"/>
      <c r="KJT31" s="11"/>
      <c r="KJU31" s="11"/>
      <c r="KJV31" s="11"/>
      <c r="KJW31" s="11"/>
      <c r="KJX31" s="11"/>
      <c r="KJY31" s="11"/>
      <c r="KJZ31" s="11"/>
      <c r="KKA31" s="11"/>
      <c r="KKB31" s="11"/>
      <c r="KKC31" s="11"/>
      <c r="KKD31" s="11"/>
      <c r="KKE31" s="11"/>
      <c r="KKF31" s="11"/>
      <c r="KKG31" s="11"/>
      <c r="KKH31" s="11"/>
      <c r="KKI31" s="11"/>
      <c r="KKJ31" s="11"/>
      <c r="KKK31" s="11"/>
      <c r="KKL31" s="11"/>
      <c r="KKM31" s="11"/>
      <c r="KKN31" s="11"/>
      <c r="KKO31" s="11"/>
      <c r="KKP31" s="11"/>
      <c r="KKQ31" s="11"/>
      <c r="KKR31" s="11"/>
      <c r="KKS31" s="11"/>
      <c r="KKT31" s="11"/>
      <c r="KKU31" s="11"/>
      <c r="KKV31" s="11"/>
      <c r="KKW31" s="11"/>
      <c r="KKX31" s="11"/>
      <c r="KKY31" s="11"/>
      <c r="KKZ31" s="11"/>
      <c r="KLA31" s="11"/>
      <c r="KLB31" s="11"/>
      <c r="KLC31" s="11"/>
      <c r="KLD31" s="11"/>
      <c r="KLE31" s="11"/>
      <c r="KLF31" s="11"/>
      <c r="KLG31" s="11"/>
      <c r="KLH31" s="11"/>
      <c r="KLI31" s="11"/>
      <c r="KLJ31" s="11"/>
      <c r="KLK31" s="11"/>
      <c r="KLL31" s="11"/>
      <c r="KLM31" s="11"/>
      <c r="KLN31" s="11"/>
      <c r="KLO31" s="11"/>
      <c r="KLP31" s="11"/>
      <c r="KLQ31" s="11"/>
      <c r="KLR31" s="11"/>
      <c r="KLS31" s="11"/>
      <c r="KLT31" s="11"/>
      <c r="KLU31" s="11"/>
      <c r="KLV31" s="11"/>
      <c r="KLW31" s="11"/>
      <c r="KLX31" s="11"/>
      <c r="KLY31" s="11"/>
      <c r="KLZ31" s="11"/>
      <c r="KMA31" s="11"/>
      <c r="KMB31" s="11"/>
      <c r="KMC31" s="11"/>
      <c r="KMD31" s="11"/>
      <c r="KME31" s="11"/>
      <c r="KMF31" s="11"/>
      <c r="KMG31" s="11"/>
      <c r="KMH31" s="11"/>
      <c r="KMI31" s="11"/>
      <c r="KMJ31" s="11"/>
      <c r="KMK31" s="11"/>
      <c r="KML31" s="11"/>
      <c r="KMM31" s="11"/>
      <c r="KMN31" s="11"/>
      <c r="KMO31" s="11"/>
      <c r="KMP31" s="11"/>
      <c r="KMQ31" s="11"/>
      <c r="KMR31" s="11"/>
      <c r="KMS31" s="11"/>
      <c r="KMT31" s="11"/>
      <c r="KMU31" s="11"/>
      <c r="KMV31" s="11"/>
      <c r="KMW31" s="11"/>
      <c r="KMX31" s="11"/>
      <c r="KMY31" s="11"/>
      <c r="KMZ31" s="11"/>
      <c r="KNA31" s="11"/>
      <c r="KNB31" s="11"/>
      <c r="KNC31" s="11"/>
      <c r="KND31" s="11"/>
      <c r="KNE31" s="11"/>
      <c r="KNF31" s="11"/>
      <c r="KNG31" s="11"/>
      <c r="KNH31" s="11"/>
      <c r="KNI31" s="11"/>
      <c r="KNJ31" s="11"/>
      <c r="KNK31" s="11"/>
      <c r="KNL31" s="11"/>
      <c r="KNM31" s="11"/>
      <c r="KNN31" s="11"/>
      <c r="KNO31" s="11"/>
      <c r="KNP31" s="11"/>
      <c r="KNQ31" s="11"/>
      <c r="KNR31" s="11"/>
      <c r="KNS31" s="11"/>
      <c r="KNT31" s="11"/>
      <c r="KNU31" s="11"/>
      <c r="KNV31" s="11"/>
      <c r="KNW31" s="11"/>
      <c r="KNX31" s="11"/>
      <c r="KNY31" s="11"/>
      <c r="KNZ31" s="11"/>
      <c r="KOA31" s="11"/>
      <c r="KOB31" s="11"/>
      <c r="KOC31" s="11"/>
      <c r="KOD31" s="11"/>
      <c r="KOE31" s="11"/>
      <c r="KOF31" s="11"/>
      <c r="KOG31" s="11"/>
      <c r="KOH31" s="11"/>
      <c r="KOI31" s="11"/>
      <c r="KOJ31" s="11"/>
      <c r="KOK31" s="11"/>
      <c r="KOL31" s="11"/>
      <c r="KOM31" s="11"/>
      <c r="KON31" s="11"/>
      <c r="KOO31" s="11"/>
      <c r="KOP31" s="11"/>
      <c r="KOQ31" s="11"/>
      <c r="KOR31" s="11"/>
      <c r="KOS31" s="11"/>
      <c r="KOT31" s="11"/>
      <c r="KOU31" s="11"/>
      <c r="KOV31" s="11"/>
      <c r="KOW31" s="11"/>
      <c r="KOX31" s="11"/>
      <c r="KOY31" s="11"/>
      <c r="KOZ31" s="11"/>
      <c r="KPA31" s="11"/>
      <c r="KPB31" s="11"/>
      <c r="KPC31" s="11"/>
      <c r="KPD31" s="11"/>
      <c r="KPE31" s="11"/>
      <c r="KPF31" s="11"/>
      <c r="KPG31" s="11"/>
      <c r="KPH31" s="11"/>
      <c r="KPI31" s="11"/>
      <c r="KPJ31" s="11"/>
      <c r="KPK31" s="11"/>
      <c r="KPL31" s="11"/>
      <c r="KPM31" s="11"/>
      <c r="KPN31" s="11"/>
      <c r="KPO31" s="11"/>
      <c r="KPP31" s="11"/>
      <c r="KPQ31" s="11"/>
      <c r="KPR31" s="11"/>
      <c r="KPS31" s="11"/>
      <c r="KPT31" s="11"/>
      <c r="KPU31" s="11"/>
      <c r="KPV31" s="11"/>
      <c r="KPW31" s="11"/>
      <c r="KPX31" s="11"/>
      <c r="KPY31" s="11"/>
      <c r="KPZ31" s="11"/>
      <c r="KQA31" s="11"/>
      <c r="KQB31" s="11"/>
      <c r="KQC31" s="11"/>
      <c r="KQD31" s="11"/>
      <c r="KQE31" s="11"/>
      <c r="KQF31" s="11"/>
      <c r="KQG31" s="11"/>
      <c r="KQH31" s="11"/>
      <c r="KQI31" s="11"/>
      <c r="KQJ31" s="11"/>
      <c r="KQK31" s="11"/>
      <c r="KQL31" s="11"/>
      <c r="KQM31" s="11"/>
      <c r="KQN31" s="11"/>
      <c r="KQO31" s="11"/>
      <c r="KQP31" s="11"/>
      <c r="KQQ31" s="11"/>
      <c r="KQR31" s="11"/>
      <c r="KQS31" s="11"/>
      <c r="KQT31" s="11"/>
      <c r="KQU31" s="11"/>
      <c r="KQV31" s="11"/>
      <c r="KQW31" s="11"/>
      <c r="KQX31" s="11"/>
      <c r="KQY31" s="11"/>
      <c r="KQZ31" s="11"/>
      <c r="KRA31" s="11"/>
      <c r="KRB31" s="11"/>
      <c r="KRC31" s="11"/>
      <c r="KRD31" s="11"/>
      <c r="KRE31" s="11"/>
      <c r="KRF31" s="11"/>
      <c r="KRG31" s="11"/>
      <c r="KRH31" s="11"/>
      <c r="KRI31" s="11"/>
      <c r="KRJ31" s="11"/>
      <c r="KRK31" s="11"/>
      <c r="KRL31" s="11"/>
      <c r="KRM31" s="11"/>
      <c r="KRN31" s="11"/>
      <c r="KRO31" s="11"/>
      <c r="KRP31" s="11"/>
      <c r="KRQ31" s="11"/>
      <c r="KRR31" s="11"/>
      <c r="KRS31" s="11"/>
      <c r="KRT31" s="11"/>
      <c r="KRU31" s="11"/>
      <c r="KRV31" s="11"/>
      <c r="KRW31" s="11"/>
      <c r="KRX31" s="11"/>
      <c r="KRY31" s="11"/>
      <c r="KRZ31" s="11"/>
      <c r="KSA31" s="11"/>
      <c r="KSB31" s="11"/>
      <c r="KSC31" s="11"/>
      <c r="KSD31" s="11"/>
      <c r="KSE31" s="11"/>
      <c r="KSF31" s="11"/>
      <c r="KSG31" s="11"/>
      <c r="KSH31" s="11"/>
      <c r="KSI31" s="11"/>
      <c r="KSJ31" s="11"/>
      <c r="KSK31" s="11"/>
      <c r="KSL31" s="11"/>
      <c r="KSM31" s="11"/>
      <c r="KSN31" s="11"/>
      <c r="KSO31" s="11"/>
      <c r="KSP31" s="11"/>
      <c r="KSQ31" s="11"/>
      <c r="KSR31" s="11"/>
      <c r="KSS31" s="11"/>
      <c r="KST31" s="11"/>
      <c r="KSU31" s="11"/>
      <c r="KSV31" s="11"/>
      <c r="KSW31" s="11"/>
      <c r="KSX31" s="11"/>
      <c r="KSY31" s="11"/>
      <c r="KSZ31" s="11"/>
      <c r="KTA31" s="11"/>
      <c r="KTB31" s="11"/>
      <c r="KTC31" s="11"/>
      <c r="KTD31" s="11"/>
      <c r="KTE31" s="11"/>
      <c r="KTF31" s="11"/>
      <c r="KTG31" s="11"/>
      <c r="KTH31" s="11"/>
      <c r="KTI31" s="11"/>
      <c r="KTJ31" s="11"/>
      <c r="KTK31" s="11"/>
      <c r="KTL31" s="11"/>
      <c r="KTM31" s="11"/>
      <c r="KTN31" s="11"/>
      <c r="KTO31" s="11"/>
      <c r="KTP31" s="11"/>
      <c r="KTQ31" s="11"/>
      <c r="KTR31" s="11"/>
      <c r="KTS31" s="11"/>
      <c r="KTT31" s="11"/>
      <c r="KTU31" s="11"/>
      <c r="KTV31" s="11"/>
      <c r="KTW31" s="11"/>
      <c r="KTX31" s="11"/>
      <c r="KTY31" s="11"/>
      <c r="KTZ31" s="11"/>
      <c r="KUA31" s="11"/>
      <c r="KUB31" s="11"/>
      <c r="KUC31" s="11"/>
      <c r="KUD31" s="11"/>
      <c r="KUE31" s="11"/>
      <c r="KUF31" s="11"/>
      <c r="KUG31" s="11"/>
      <c r="KUH31" s="11"/>
      <c r="KUI31" s="11"/>
      <c r="KUJ31" s="11"/>
      <c r="KUK31" s="11"/>
      <c r="KUL31" s="11"/>
      <c r="KUM31" s="11"/>
      <c r="KUN31" s="11"/>
      <c r="KUO31" s="11"/>
      <c r="KUP31" s="11"/>
      <c r="KUQ31" s="11"/>
      <c r="KUR31" s="11"/>
      <c r="KUS31" s="11"/>
      <c r="KUT31" s="11"/>
      <c r="KUU31" s="11"/>
      <c r="KUV31" s="11"/>
      <c r="KUW31" s="11"/>
      <c r="KUX31" s="11"/>
      <c r="KUY31" s="11"/>
      <c r="KUZ31" s="11"/>
      <c r="KVA31" s="11"/>
      <c r="KVB31" s="11"/>
      <c r="KVC31" s="11"/>
      <c r="KVD31" s="11"/>
      <c r="KVE31" s="11"/>
      <c r="KVF31" s="11"/>
      <c r="KVG31" s="11"/>
      <c r="KVH31" s="11"/>
      <c r="KVI31" s="11"/>
      <c r="KVJ31" s="11"/>
      <c r="KVK31" s="11"/>
      <c r="KVL31" s="11"/>
      <c r="KVM31" s="11"/>
      <c r="KVN31" s="11"/>
      <c r="KVO31" s="11"/>
      <c r="KVP31" s="11"/>
      <c r="KVQ31" s="11"/>
      <c r="KVR31" s="11"/>
      <c r="KVS31" s="11"/>
      <c r="KVT31" s="11"/>
      <c r="KVU31" s="11"/>
      <c r="KVV31" s="11"/>
      <c r="KVW31" s="11"/>
      <c r="KVX31" s="11"/>
      <c r="KVY31" s="11"/>
      <c r="KVZ31" s="11"/>
      <c r="KWA31" s="11"/>
      <c r="KWB31" s="11"/>
      <c r="KWC31" s="11"/>
      <c r="KWD31" s="11"/>
      <c r="KWE31" s="11"/>
      <c r="KWF31" s="11"/>
      <c r="KWG31" s="11"/>
      <c r="KWH31" s="11"/>
      <c r="KWI31" s="11"/>
      <c r="KWJ31" s="11"/>
      <c r="KWK31" s="11"/>
      <c r="KWL31" s="11"/>
      <c r="KWM31" s="11"/>
      <c r="KWN31" s="11"/>
      <c r="KWO31" s="11"/>
      <c r="KWP31" s="11"/>
      <c r="KWQ31" s="11"/>
      <c r="KWR31" s="11"/>
      <c r="KWS31" s="11"/>
      <c r="KWT31" s="11"/>
      <c r="KWU31" s="11"/>
      <c r="KWV31" s="11"/>
      <c r="KWW31" s="11"/>
      <c r="KWX31" s="11"/>
      <c r="KWY31" s="11"/>
      <c r="KWZ31" s="11"/>
      <c r="KXA31" s="11"/>
      <c r="KXB31" s="11"/>
      <c r="KXC31" s="11"/>
      <c r="KXD31" s="11"/>
      <c r="KXE31" s="11"/>
      <c r="KXF31" s="11"/>
      <c r="KXG31" s="11"/>
      <c r="KXH31" s="11"/>
      <c r="KXI31" s="11"/>
      <c r="KXJ31" s="11"/>
      <c r="KXK31" s="11"/>
      <c r="KXL31" s="11"/>
      <c r="KXM31" s="11"/>
      <c r="KXN31" s="11"/>
      <c r="KXO31" s="11"/>
      <c r="KXP31" s="11"/>
      <c r="KXQ31" s="11"/>
      <c r="KXR31" s="11"/>
      <c r="KXS31" s="11"/>
      <c r="KXT31" s="11"/>
      <c r="KXU31" s="11"/>
      <c r="KXV31" s="11"/>
      <c r="KXW31" s="11"/>
      <c r="KXX31" s="11"/>
      <c r="KXY31" s="11"/>
      <c r="KXZ31" s="11"/>
      <c r="KYA31" s="11"/>
      <c r="KYB31" s="11"/>
      <c r="KYC31" s="11"/>
      <c r="KYD31" s="11"/>
      <c r="KYE31" s="11"/>
      <c r="KYF31" s="11"/>
      <c r="KYG31" s="11"/>
      <c r="KYH31" s="11"/>
      <c r="KYI31" s="11"/>
      <c r="KYJ31" s="11"/>
      <c r="KYK31" s="11"/>
      <c r="KYL31" s="11"/>
      <c r="KYM31" s="11"/>
      <c r="KYN31" s="11"/>
      <c r="KYO31" s="11"/>
      <c r="KYP31" s="11"/>
      <c r="KYQ31" s="11"/>
      <c r="KYR31" s="11"/>
      <c r="KYS31" s="11"/>
      <c r="KYT31" s="11"/>
      <c r="KYU31" s="11"/>
      <c r="KYV31" s="11"/>
      <c r="KYW31" s="11"/>
      <c r="KYX31" s="11"/>
      <c r="KYY31" s="11"/>
      <c r="KYZ31" s="11"/>
      <c r="KZA31" s="11"/>
      <c r="KZB31" s="11"/>
      <c r="KZC31" s="11"/>
      <c r="KZD31" s="11"/>
      <c r="KZE31" s="11"/>
      <c r="KZF31" s="11"/>
      <c r="KZG31" s="11"/>
      <c r="KZH31" s="11"/>
      <c r="KZI31" s="11"/>
      <c r="KZJ31" s="11"/>
      <c r="KZK31" s="11"/>
      <c r="KZL31" s="11"/>
      <c r="KZM31" s="11"/>
      <c r="KZN31" s="11"/>
      <c r="KZO31" s="11"/>
      <c r="KZP31" s="11"/>
      <c r="KZQ31" s="11"/>
      <c r="KZR31" s="11"/>
      <c r="KZS31" s="11"/>
      <c r="KZT31" s="11"/>
      <c r="KZU31" s="11"/>
      <c r="KZV31" s="11"/>
      <c r="KZW31" s="11"/>
      <c r="KZX31" s="11"/>
      <c r="KZY31" s="11"/>
      <c r="KZZ31" s="11"/>
      <c r="LAA31" s="11"/>
      <c r="LAB31" s="11"/>
      <c r="LAC31" s="11"/>
      <c r="LAD31" s="11"/>
      <c r="LAE31" s="11"/>
      <c r="LAF31" s="11"/>
      <c r="LAG31" s="11"/>
      <c r="LAH31" s="11"/>
      <c r="LAI31" s="11"/>
      <c r="LAJ31" s="11"/>
      <c r="LAK31" s="11"/>
      <c r="LAL31" s="11"/>
      <c r="LAM31" s="11"/>
      <c r="LAN31" s="11"/>
      <c r="LAO31" s="11"/>
      <c r="LAP31" s="11"/>
      <c r="LAQ31" s="11"/>
      <c r="LAR31" s="11"/>
      <c r="LAS31" s="11"/>
      <c r="LAT31" s="11"/>
      <c r="LAU31" s="11"/>
      <c r="LAV31" s="11"/>
      <c r="LAW31" s="11"/>
      <c r="LAX31" s="11"/>
      <c r="LAY31" s="11"/>
      <c r="LAZ31" s="11"/>
      <c r="LBA31" s="11"/>
      <c r="LBB31" s="11"/>
      <c r="LBC31" s="11"/>
      <c r="LBD31" s="11"/>
      <c r="LBE31" s="11"/>
      <c r="LBF31" s="11"/>
      <c r="LBG31" s="11"/>
      <c r="LBH31" s="11"/>
      <c r="LBI31" s="11"/>
      <c r="LBJ31" s="11"/>
      <c r="LBK31" s="11"/>
      <c r="LBL31" s="11"/>
      <c r="LBM31" s="11"/>
      <c r="LBN31" s="11"/>
      <c r="LBO31" s="11"/>
      <c r="LBP31" s="11"/>
      <c r="LBQ31" s="11"/>
      <c r="LBR31" s="11"/>
      <c r="LBS31" s="11"/>
      <c r="LBT31" s="11"/>
      <c r="LBU31" s="11"/>
      <c r="LBV31" s="11"/>
      <c r="LBW31" s="11"/>
      <c r="LBX31" s="11"/>
      <c r="LBY31" s="11"/>
      <c r="LBZ31" s="11"/>
      <c r="LCA31" s="11"/>
      <c r="LCB31" s="11"/>
      <c r="LCC31" s="11"/>
      <c r="LCD31" s="11"/>
      <c r="LCE31" s="11"/>
      <c r="LCF31" s="11"/>
      <c r="LCG31" s="11"/>
      <c r="LCH31" s="11"/>
      <c r="LCI31" s="11"/>
      <c r="LCJ31" s="11"/>
      <c r="LCK31" s="11"/>
      <c r="LCL31" s="11"/>
      <c r="LCM31" s="11"/>
      <c r="LCN31" s="11"/>
      <c r="LCO31" s="11"/>
      <c r="LCP31" s="11"/>
      <c r="LCQ31" s="11"/>
      <c r="LCR31" s="11"/>
      <c r="LCS31" s="11"/>
      <c r="LCT31" s="11"/>
      <c r="LCU31" s="11"/>
      <c r="LCV31" s="11"/>
      <c r="LCW31" s="11"/>
      <c r="LCX31" s="11"/>
      <c r="LCY31" s="11"/>
      <c r="LCZ31" s="11"/>
      <c r="LDA31" s="11"/>
      <c r="LDB31" s="11"/>
      <c r="LDC31" s="11"/>
      <c r="LDD31" s="11"/>
      <c r="LDE31" s="11"/>
      <c r="LDF31" s="11"/>
      <c r="LDG31" s="11"/>
      <c r="LDH31" s="11"/>
      <c r="LDI31" s="11"/>
      <c r="LDJ31" s="11"/>
      <c r="LDK31" s="11"/>
      <c r="LDL31" s="11"/>
      <c r="LDM31" s="11"/>
      <c r="LDN31" s="11"/>
      <c r="LDO31" s="11"/>
      <c r="LDP31" s="11"/>
      <c r="LDQ31" s="11"/>
      <c r="LDR31" s="11"/>
      <c r="LDS31" s="11"/>
      <c r="LDT31" s="11"/>
      <c r="LDU31" s="11"/>
      <c r="LDV31" s="11"/>
      <c r="LDW31" s="11"/>
      <c r="LDX31" s="11"/>
      <c r="LDY31" s="11"/>
      <c r="LDZ31" s="11"/>
      <c r="LEA31" s="11"/>
      <c r="LEB31" s="11"/>
      <c r="LEC31" s="11"/>
      <c r="LED31" s="11"/>
      <c r="LEE31" s="11"/>
      <c r="LEF31" s="11"/>
      <c r="LEG31" s="11"/>
      <c r="LEH31" s="11"/>
      <c r="LEI31" s="11"/>
      <c r="LEJ31" s="11"/>
      <c r="LEK31" s="11"/>
      <c r="LEL31" s="11"/>
      <c r="LEM31" s="11"/>
      <c r="LEN31" s="11"/>
      <c r="LEO31" s="11"/>
      <c r="LEP31" s="11"/>
      <c r="LEQ31" s="11"/>
      <c r="LER31" s="11"/>
      <c r="LES31" s="11"/>
      <c r="LET31" s="11"/>
      <c r="LEU31" s="11"/>
      <c r="LEV31" s="11"/>
      <c r="LEW31" s="11"/>
      <c r="LEX31" s="11"/>
      <c r="LEY31" s="11"/>
      <c r="LEZ31" s="11"/>
      <c r="LFA31" s="11"/>
      <c r="LFB31" s="11"/>
      <c r="LFC31" s="11"/>
      <c r="LFD31" s="11"/>
      <c r="LFE31" s="11"/>
      <c r="LFF31" s="11"/>
      <c r="LFG31" s="11"/>
      <c r="LFH31" s="11"/>
      <c r="LFI31" s="11"/>
      <c r="LFJ31" s="11"/>
      <c r="LFK31" s="11"/>
      <c r="LFL31" s="11"/>
      <c r="LFM31" s="11"/>
      <c r="LFN31" s="11"/>
      <c r="LFO31" s="11"/>
      <c r="LFP31" s="11"/>
      <c r="LFQ31" s="11"/>
      <c r="LFR31" s="11"/>
      <c r="LFS31" s="11"/>
      <c r="LFT31" s="11"/>
      <c r="LFU31" s="11"/>
      <c r="LFV31" s="11"/>
      <c r="LFW31" s="11"/>
      <c r="LFX31" s="11"/>
      <c r="LFY31" s="11"/>
      <c r="LFZ31" s="11"/>
      <c r="LGA31" s="11"/>
      <c r="LGB31" s="11"/>
      <c r="LGC31" s="11"/>
      <c r="LGD31" s="11"/>
      <c r="LGE31" s="11"/>
      <c r="LGF31" s="11"/>
      <c r="LGG31" s="11"/>
      <c r="LGH31" s="11"/>
      <c r="LGI31" s="11"/>
      <c r="LGJ31" s="11"/>
      <c r="LGK31" s="11"/>
      <c r="LGL31" s="11"/>
      <c r="LGM31" s="11"/>
      <c r="LGN31" s="11"/>
      <c r="LGO31" s="11"/>
      <c r="LGP31" s="11"/>
      <c r="LGQ31" s="11"/>
      <c r="LGR31" s="11"/>
      <c r="LGS31" s="11"/>
      <c r="LGT31" s="11"/>
      <c r="LGU31" s="11"/>
      <c r="LGV31" s="11"/>
      <c r="LGW31" s="11"/>
      <c r="LGX31" s="11"/>
      <c r="LGY31" s="11"/>
      <c r="LGZ31" s="11"/>
      <c r="LHA31" s="11"/>
      <c r="LHB31" s="11"/>
      <c r="LHC31" s="11"/>
      <c r="LHD31" s="11"/>
      <c r="LHE31" s="11"/>
      <c r="LHF31" s="11"/>
      <c r="LHG31" s="11"/>
      <c r="LHH31" s="11"/>
      <c r="LHI31" s="11"/>
      <c r="LHJ31" s="11"/>
      <c r="LHK31" s="11"/>
      <c r="LHL31" s="11"/>
      <c r="LHM31" s="11"/>
      <c r="LHN31" s="11"/>
      <c r="LHO31" s="11"/>
      <c r="LHP31" s="11"/>
      <c r="LHQ31" s="11"/>
      <c r="LHR31" s="11"/>
      <c r="LHS31" s="11"/>
      <c r="LHT31" s="11"/>
      <c r="LHU31" s="11"/>
      <c r="LHV31" s="11"/>
      <c r="LHW31" s="11"/>
      <c r="LHX31" s="11"/>
      <c r="LHY31" s="11"/>
      <c r="LHZ31" s="11"/>
      <c r="LIA31" s="11"/>
      <c r="LIB31" s="11"/>
      <c r="LIC31" s="11"/>
      <c r="LID31" s="11"/>
      <c r="LIE31" s="11"/>
      <c r="LIF31" s="11"/>
      <c r="LIG31" s="11"/>
      <c r="LIH31" s="11"/>
      <c r="LII31" s="11"/>
      <c r="LIJ31" s="11"/>
      <c r="LIK31" s="11"/>
      <c r="LIL31" s="11"/>
      <c r="LIM31" s="11"/>
      <c r="LIN31" s="11"/>
      <c r="LIO31" s="11"/>
      <c r="LIP31" s="11"/>
      <c r="LIQ31" s="11"/>
      <c r="LIR31" s="11"/>
      <c r="LIS31" s="11"/>
      <c r="LIT31" s="11"/>
      <c r="LIU31" s="11"/>
      <c r="LIV31" s="11"/>
      <c r="LIW31" s="11"/>
      <c r="LIX31" s="11"/>
      <c r="LIY31" s="11"/>
      <c r="LIZ31" s="11"/>
      <c r="LJA31" s="11"/>
      <c r="LJB31" s="11"/>
      <c r="LJC31" s="11"/>
      <c r="LJD31" s="11"/>
      <c r="LJE31" s="11"/>
      <c r="LJF31" s="11"/>
      <c r="LJG31" s="11"/>
      <c r="LJH31" s="11"/>
      <c r="LJI31" s="11"/>
      <c r="LJJ31" s="11"/>
      <c r="LJK31" s="11"/>
      <c r="LJL31" s="11"/>
      <c r="LJM31" s="11"/>
      <c r="LJN31" s="11"/>
      <c r="LJO31" s="11"/>
      <c r="LJP31" s="11"/>
      <c r="LJQ31" s="11"/>
      <c r="LJR31" s="11"/>
      <c r="LJS31" s="11"/>
      <c r="LJT31" s="11"/>
      <c r="LJU31" s="11"/>
      <c r="LJV31" s="11"/>
      <c r="LJW31" s="11"/>
      <c r="LJX31" s="11"/>
      <c r="LJY31" s="11"/>
      <c r="LJZ31" s="11"/>
      <c r="LKA31" s="11"/>
      <c r="LKB31" s="11"/>
      <c r="LKC31" s="11"/>
      <c r="LKD31" s="11"/>
      <c r="LKE31" s="11"/>
      <c r="LKF31" s="11"/>
      <c r="LKG31" s="11"/>
      <c r="LKH31" s="11"/>
      <c r="LKI31" s="11"/>
      <c r="LKJ31" s="11"/>
      <c r="LKK31" s="11"/>
      <c r="LKL31" s="11"/>
      <c r="LKM31" s="11"/>
      <c r="LKN31" s="11"/>
      <c r="LKO31" s="11"/>
      <c r="LKP31" s="11"/>
      <c r="LKQ31" s="11"/>
      <c r="LKR31" s="11"/>
      <c r="LKS31" s="11"/>
      <c r="LKT31" s="11"/>
      <c r="LKU31" s="11"/>
      <c r="LKV31" s="11"/>
      <c r="LKW31" s="11"/>
      <c r="LKX31" s="11"/>
      <c r="LKY31" s="11"/>
      <c r="LKZ31" s="11"/>
      <c r="LLA31" s="11"/>
      <c r="LLB31" s="11"/>
      <c r="LLC31" s="11"/>
      <c r="LLD31" s="11"/>
      <c r="LLE31" s="11"/>
      <c r="LLF31" s="11"/>
      <c r="LLG31" s="11"/>
      <c r="LLH31" s="11"/>
      <c r="LLI31" s="11"/>
      <c r="LLJ31" s="11"/>
      <c r="LLK31" s="11"/>
      <c r="LLL31" s="11"/>
      <c r="LLM31" s="11"/>
      <c r="LLN31" s="11"/>
      <c r="LLO31" s="11"/>
      <c r="LLP31" s="11"/>
      <c r="LLQ31" s="11"/>
      <c r="LLR31" s="11"/>
      <c r="LLS31" s="11"/>
      <c r="LLT31" s="11"/>
      <c r="LLU31" s="11"/>
      <c r="LLV31" s="11"/>
      <c r="LLW31" s="11"/>
      <c r="LLX31" s="11"/>
      <c r="LLY31" s="11"/>
      <c r="LLZ31" s="11"/>
      <c r="LMA31" s="11"/>
      <c r="LMB31" s="11"/>
      <c r="LMC31" s="11"/>
      <c r="LMD31" s="11"/>
      <c r="LME31" s="11"/>
      <c r="LMF31" s="11"/>
      <c r="LMG31" s="11"/>
      <c r="LMH31" s="11"/>
      <c r="LMI31" s="11"/>
      <c r="LMJ31" s="11"/>
      <c r="LMK31" s="11"/>
      <c r="LML31" s="11"/>
      <c r="LMM31" s="11"/>
      <c r="LMN31" s="11"/>
      <c r="LMO31" s="11"/>
      <c r="LMP31" s="11"/>
      <c r="LMQ31" s="11"/>
      <c r="LMR31" s="11"/>
      <c r="LMS31" s="11"/>
      <c r="LMT31" s="11"/>
      <c r="LMU31" s="11"/>
      <c r="LMV31" s="11"/>
      <c r="LMW31" s="11"/>
      <c r="LMX31" s="11"/>
      <c r="LMY31" s="11"/>
      <c r="LMZ31" s="11"/>
      <c r="LNA31" s="11"/>
      <c r="LNB31" s="11"/>
      <c r="LNC31" s="11"/>
      <c r="LND31" s="11"/>
      <c r="LNE31" s="11"/>
      <c r="LNF31" s="11"/>
      <c r="LNG31" s="11"/>
      <c r="LNH31" s="11"/>
      <c r="LNI31" s="11"/>
      <c r="LNJ31" s="11"/>
      <c r="LNK31" s="11"/>
      <c r="LNL31" s="11"/>
      <c r="LNM31" s="11"/>
      <c r="LNN31" s="11"/>
      <c r="LNO31" s="11"/>
      <c r="LNP31" s="11"/>
      <c r="LNQ31" s="11"/>
      <c r="LNR31" s="11"/>
      <c r="LNS31" s="11"/>
      <c r="LNT31" s="11"/>
      <c r="LNU31" s="11"/>
      <c r="LNV31" s="11"/>
      <c r="LNW31" s="11"/>
      <c r="LNX31" s="11"/>
      <c r="LNY31" s="11"/>
      <c r="LNZ31" s="11"/>
      <c r="LOA31" s="11"/>
      <c r="LOB31" s="11"/>
      <c r="LOC31" s="11"/>
      <c r="LOD31" s="11"/>
      <c r="LOE31" s="11"/>
      <c r="LOF31" s="11"/>
      <c r="LOG31" s="11"/>
      <c r="LOH31" s="11"/>
      <c r="LOI31" s="11"/>
      <c r="LOJ31" s="11"/>
      <c r="LOK31" s="11"/>
      <c r="LOL31" s="11"/>
      <c r="LOM31" s="11"/>
      <c r="LON31" s="11"/>
      <c r="LOO31" s="11"/>
      <c r="LOP31" s="11"/>
      <c r="LOQ31" s="11"/>
      <c r="LOR31" s="11"/>
      <c r="LOS31" s="11"/>
      <c r="LOT31" s="11"/>
      <c r="LOU31" s="11"/>
      <c r="LOV31" s="11"/>
      <c r="LOW31" s="11"/>
      <c r="LOX31" s="11"/>
      <c r="LOY31" s="11"/>
      <c r="LOZ31" s="11"/>
      <c r="LPA31" s="11"/>
      <c r="LPB31" s="11"/>
      <c r="LPC31" s="11"/>
      <c r="LPD31" s="11"/>
      <c r="LPE31" s="11"/>
      <c r="LPF31" s="11"/>
      <c r="LPG31" s="11"/>
      <c r="LPH31" s="11"/>
      <c r="LPI31" s="11"/>
      <c r="LPJ31" s="11"/>
      <c r="LPK31" s="11"/>
      <c r="LPL31" s="11"/>
      <c r="LPM31" s="11"/>
      <c r="LPN31" s="11"/>
      <c r="LPO31" s="11"/>
      <c r="LPP31" s="11"/>
      <c r="LPQ31" s="11"/>
      <c r="LPR31" s="11"/>
      <c r="LPS31" s="11"/>
      <c r="LPT31" s="11"/>
      <c r="LPU31" s="11"/>
      <c r="LPV31" s="11"/>
      <c r="LPW31" s="11"/>
      <c r="LPX31" s="11"/>
      <c r="LPY31" s="11"/>
      <c r="LPZ31" s="11"/>
      <c r="LQA31" s="11"/>
      <c r="LQB31" s="11"/>
      <c r="LQC31" s="11"/>
      <c r="LQD31" s="11"/>
      <c r="LQE31" s="11"/>
      <c r="LQF31" s="11"/>
      <c r="LQG31" s="11"/>
      <c r="LQH31" s="11"/>
      <c r="LQI31" s="11"/>
      <c r="LQJ31" s="11"/>
      <c r="LQK31" s="11"/>
      <c r="LQL31" s="11"/>
      <c r="LQM31" s="11"/>
      <c r="LQN31" s="11"/>
      <c r="LQO31" s="11"/>
      <c r="LQP31" s="11"/>
      <c r="LQQ31" s="11"/>
      <c r="LQR31" s="11"/>
      <c r="LQS31" s="11"/>
      <c r="LQT31" s="11"/>
      <c r="LQU31" s="11"/>
      <c r="LQV31" s="11"/>
      <c r="LQW31" s="11"/>
      <c r="LQX31" s="11"/>
      <c r="LQY31" s="11"/>
      <c r="LQZ31" s="11"/>
      <c r="LRA31" s="11"/>
      <c r="LRB31" s="11"/>
      <c r="LRC31" s="11"/>
      <c r="LRD31" s="11"/>
      <c r="LRE31" s="11"/>
      <c r="LRF31" s="11"/>
      <c r="LRG31" s="11"/>
      <c r="LRH31" s="11"/>
      <c r="LRI31" s="11"/>
      <c r="LRJ31" s="11"/>
      <c r="LRK31" s="11"/>
      <c r="LRL31" s="11"/>
      <c r="LRM31" s="11"/>
      <c r="LRN31" s="11"/>
      <c r="LRO31" s="11"/>
      <c r="LRP31" s="11"/>
      <c r="LRQ31" s="11"/>
      <c r="LRR31" s="11"/>
      <c r="LRS31" s="11"/>
      <c r="LRT31" s="11"/>
      <c r="LRU31" s="11"/>
      <c r="LRV31" s="11"/>
      <c r="LRW31" s="11"/>
      <c r="LRX31" s="11"/>
      <c r="LRY31" s="11"/>
      <c r="LRZ31" s="11"/>
      <c r="LSA31" s="11"/>
      <c r="LSB31" s="11"/>
      <c r="LSC31" s="11"/>
      <c r="LSD31" s="11"/>
      <c r="LSE31" s="11"/>
      <c r="LSF31" s="11"/>
      <c r="LSG31" s="11"/>
      <c r="LSH31" s="11"/>
      <c r="LSI31" s="11"/>
      <c r="LSJ31" s="11"/>
      <c r="LSK31" s="11"/>
      <c r="LSL31" s="11"/>
      <c r="LSM31" s="11"/>
      <c r="LSN31" s="11"/>
      <c r="LSO31" s="11"/>
      <c r="LSP31" s="11"/>
      <c r="LSQ31" s="11"/>
      <c r="LSR31" s="11"/>
      <c r="LSS31" s="11"/>
      <c r="LST31" s="11"/>
      <c r="LSU31" s="11"/>
      <c r="LSV31" s="11"/>
      <c r="LSW31" s="11"/>
      <c r="LSX31" s="11"/>
      <c r="LSY31" s="11"/>
      <c r="LSZ31" s="11"/>
      <c r="LTA31" s="11"/>
      <c r="LTB31" s="11"/>
      <c r="LTC31" s="11"/>
      <c r="LTD31" s="11"/>
      <c r="LTE31" s="11"/>
      <c r="LTF31" s="11"/>
      <c r="LTG31" s="11"/>
      <c r="LTH31" s="11"/>
      <c r="LTI31" s="11"/>
      <c r="LTJ31" s="11"/>
      <c r="LTK31" s="11"/>
      <c r="LTL31" s="11"/>
      <c r="LTM31" s="11"/>
      <c r="LTN31" s="11"/>
      <c r="LTO31" s="11"/>
      <c r="LTP31" s="11"/>
      <c r="LTQ31" s="11"/>
      <c r="LTR31" s="11"/>
      <c r="LTS31" s="11"/>
      <c r="LTT31" s="11"/>
      <c r="LTU31" s="11"/>
      <c r="LTV31" s="11"/>
      <c r="LTW31" s="11"/>
      <c r="LTX31" s="11"/>
      <c r="LTY31" s="11"/>
      <c r="LTZ31" s="11"/>
      <c r="LUA31" s="11"/>
      <c r="LUB31" s="11"/>
      <c r="LUC31" s="11"/>
      <c r="LUD31" s="11"/>
      <c r="LUE31" s="11"/>
      <c r="LUF31" s="11"/>
      <c r="LUG31" s="11"/>
      <c r="LUH31" s="11"/>
      <c r="LUI31" s="11"/>
      <c r="LUJ31" s="11"/>
      <c r="LUK31" s="11"/>
      <c r="LUL31" s="11"/>
      <c r="LUM31" s="11"/>
      <c r="LUN31" s="11"/>
      <c r="LUO31" s="11"/>
      <c r="LUP31" s="11"/>
      <c r="LUQ31" s="11"/>
      <c r="LUR31" s="11"/>
      <c r="LUS31" s="11"/>
      <c r="LUT31" s="11"/>
      <c r="LUU31" s="11"/>
      <c r="LUV31" s="11"/>
      <c r="LUW31" s="11"/>
      <c r="LUX31" s="11"/>
      <c r="LUY31" s="11"/>
      <c r="LUZ31" s="11"/>
      <c r="LVA31" s="11"/>
      <c r="LVB31" s="11"/>
      <c r="LVC31" s="11"/>
      <c r="LVD31" s="11"/>
      <c r="LVE31" s="11"/>
      <c r="LVF31" s="11"/>
      <c r="LVG31" s="11"/>
      <c r="LVH31" s="11"/>
      <c r="LVI31" s="11"/>
      <c r="LVJ31" s="11"/>
      <c r="LVK31" s="11"/>
      <c r="LVL31" s="11"/>
      <c r="LVM31" s="11"/>
      <c r="LVN31" s="11"/>
      <c r="LVO31" s="11"/>
      <c r="LVP31" s="11"/>
      <c r="LVQ31" s="11"/>
      <c r="LVR31" s="11"/>
      <c r="LVS31" s="11"/>
      <c r="LVT31" s="11"/>
      <c r="LVU31" s="11"/>
      <c r="LVV31" s="11"/>
      <c r="LVW31" s="11"/>
      <c r="LVX31" s="11"/>
      <c r="LVY31" s="11"/>
      <c r="LVZ31" s="11"/>
      <c r="LWA31" s="11"/>
      <c r="LWB31" s="11"/>
      <c r="LWC31" s="11"/>
      <c r="LWD31" s="11"/>
      <c r="LWE31" s="11"/>
      <c r="LWF31" s="11"/>
      <c r="LWG31" s="11"/>
      <c r="LWH31" s="11"/>
      <c r="LWI31" s="11"/>
      <c r="LWJ31" s="11"/>
      <c r="LWK31" s="11"/>
      <c r="LWL31" s="11"/>
      <c r="LWM31" s="11"/>
      <c r="LWN31" s="11"/>
      <c r="LWO31" s="11"/>
      <c r="LWP31" s="11"/>
      <c r="LWQ31" s="11"/>
      <c r="LWR31" s="11"/>
      <c r="LWS31" s="11"/>
      <c r="LWT31" s="11"/>
      <c r="LWU31" s="11"/>
      <c r="LWV31" s="11"/>
      <c r="LWW31" s="11"/>
      <c r="LWX31" s="11"/>
      <c r="LWY31" s="11"/>
      <c r="LWZ31" s="11"/>
      <c r="LXA31" s="11"/>
      <c r="LXB31" s="11"/>
      <c r="LXC31" s="11"/>
      <c r="LXD31" s="11"/>
      <c r="LXE31" s="11"/>
      <c r="LXF31" s="11"/>
      <c r="LXG31" s="11"/>
      <c r="LXH31" s="11"/>
      <c r="LXI31" s="11"/>
      <c r="LXJ31" s="11"/>
      <c r="LXK31" s="11"/>
      <c r="LXL31" s="11"/>
      <c r="LXM31" s="11"/>
      <c r="LXN31" s="11"/>
      <c r="LXO31" s="11"/>
      <c r="LXP31" s="11"/>
      <c r="LXQ31" s="11"/>
      <c r="LXR31" s="11"/>
      <c r="LXS31" s="11"/>
      <c r="LXT31" s="11"/>
      <c r="LXU31" s="11"/>
      <c r="LXV31" s="11"/>
      <c r="LXW31" s="11"/>
      <c r="LXX31" s="11"/>
      <c r="LXY31" s="11"/>
      <c r="LXZ31" s="11"/>
      <c r="LYA31" s="11"/>
      <c r="LYB31" s="11"/>
      <c r="LYC31" s="11"/>
      <c r="LYD31" s="11"/>
      <c r="LYE31" s="11"/>
      <c r="LYF31" s="11"/>
      <c r="LYG31" s="11"/>
      <c r="LYH31" s="11"/>
      <c r="LYI31" s="11"/>
      <c r="LYJ31" s="11"/>
      <c r="LYK31" s="11"/>
      <c r="LYL31" s="11"/>
      <c r="LYM31" s="11"/>
      <c r="LYN31" s="11"/>
      <c r="LYO31" s="11"/>
      <c r="LYP31" s="11"/>
      <c r="LYQ31" s="11"/>
      <c r="LYR31" s="11"/>
      <c r="LYS31" s="11"/>
      <c r="LYT31" s="11"/>
      <c r="LYU31" s="11"/>
      <c r="LYV31" s="11"/>
      <c r="LYW31" s="11"/>
      <c r="LYX31" s="11"/>
      <c r="LYY31" s="11"/>
      <c r="LYZ31" s="11"/>
      <c r="LZA31" s="11"/>
      <c r="LZB31" s="11"/>
      <c r="LZC31" s="11"/>
      <c r="LZD31" s="11"/>
      <c r="LZE31" s="11"/>
      <c r="LZF31" s="11"/>
      <c r="LZG31" s="11"/>
      <c r="LZH31" s="11"/>
      <c r="LZI31" s="11"/>
      <c r="LZJ31" s="11"/>
      <c r="LZK31" s="11"/>
      <c r="LZL31" s="11"/>
      <c r="LZM31" s="11"/>
      <c r="LZN31" s="11"/>
      <c r="LZO31" s="11"/>
      <c r="LZP31" s="11"/>
      <c r="LZQ31" s="11"/>
      <c r="LZR31" s="11"/>
      <c r="LZS31" s="11"/>
      <c r="LZT31" s="11"/>
      <c r="LZU31" s="11"/>
      <c r="LZV31" s="11"/>
      <c r="LZW31" s="11"/>
      <c r="LZX31" s="11"/>
      <c r="LZY31" s="11"/>
      <c r="LZZ31" s="11"/>
      <c r="MAA31" s="11"/>
      <c r="MAB31" s="11"/>
      <c r="MAC31" s="11"/>
      <c r="MAD31" s="11"/>
      <c r="MAE31" s="11"/>
      <c r="MAF31" s="11"/>
      <c r="MAG31" s="11"/>
      <c r="MAH31" s="11"/>
      <c r="MAI31" s="11"/>
      <c r="MAJ31" s="11"/>
      <c r="MAK31" s="11"/>
      <c r="MAL31" s="11"/>
      <c r="MAM31" s="11"/>
      <c r="MAN31" s="11"/>
      <c r="MAO31" s="11"/>
      <c r="MAP31" s="11"/>
      <c r="MAQ31" s="11"/>
      <c r="MAR31" s="11"/>
      <c r="MAS31" s="11"/>
      <c r="MAT31" s="11"/>
      <c r="MAU31" s="11"/>
      <c r="MAV31" s="11"/>
      <c r="MAW31" s="11"/>
      <c r="MAX31" s="11"/>
      <c r="MAY31" s="11"/>
      <c r="MAZ31" s="11"/>
      <c r="MBA31" s="11"/>
      <c r="MBB31" s="11"/>
      <c r="MBC31" s="11"/>
      <c r="MBD31" s="11"/>
      <c r="MBE31" s="11"/>
      <c r="MBF31" s="11"/>
      <c r="MBG31" s="11"/>
      <c r="MBH31" s="11"/>
      <c r="MBI31" s="11"/>
      <c r="MBJ31" s="11"/>
      <c r="MBK31" s="11"/>
      <c r="MBL31" s="11"/>
      <c r="MBM31" s="11"/>
      <c r="MBN31" s="11"/>
      <c r="MBO31" s="11"/>
      <c r="MBP31" s="11"/>
      <c r="MBQ31" s="11"/>
      <c r="MBR31" s="11"/>
      <c r="MBS31" s="11"/>
      <c r="MBT31" s="11"/>
      <c r="MBU31" s="11"/>
      <c r="MBV31" s="11"/>
      <c r="MBW31" s="11"/>
      <c r="MBX31" s="11"/>
      <c r="MBY31" s="11"/>
      <c r="MBZ31" s="11"/>
      <c r="MCA31" s="11"/>
      <c r="MCB31" s="11"/>
      <c r="MCC31" s="11"/>
      <c r="MCD31" s="11"/>
      <c r="MCE31" s="11"/>
      <c r="MCF31" s="11"/>
      <c r="MCG31" s="11"/>
      <c r="MCH31" s="11"/>
      <c r="MCI31" s="11"/>
      <c r="MCJ31" s="11"/>
      <c r="MCK31" s="11"/>
      <c r="MCL31" s="11"/>
      <c r="MCM31" s="11"/>
      <c r="MCN31" s="11"/>
      <c r="MCO31" s="11"/>
      <c r="MCP31" s="11"/>
      <c r="MCQ31" s="11"/>
      <c r="MCR31" s="11"/>
      <c r="MCS31" s="11"/>
      <c r="MCT31" s="11"/>
      <c r="MCU31" s="11"/>
      <c r="MCV31" s="11"/>
      <c r="MCW31" s="11"/>
      <c r="MCX31" s="11"/>
      <c r="MCY31" s="11"/>
      <c r="MCZ31" s="11"/>
      <c r="MDA31" s="11"/>
      <c r="MDB31" s="11"/>
      <c r="MDC31" s="11"/>
      <c r="MDD31" s="11"/>
      <c r="MDE31" s="11"/>
      <c r="MDF31" s="11"/>
      <c r="MDG31" s="11"/>
      <c r="MDH31" s="11"/>
      <c r="MDI31" s="11"/>
      <c r="MDJ31" s="11"/>
      <c r="MDK31" s="11"/>
      <c r="MDL31" s="11"/>
      <c r="MDM31" s="11"/>
      <c r="MDN31" s="11"/>
      <c r="MDO31" s="11"/>
      <c r="MDP31" s="11"/>
      <c r="MDQ31" s="11"/>
      <c r="MDR31" s="11"/>
      <c r="MDS31" s="11"/>
      <c r="MDT31" s="11"/>
      <c r="MDU31" s="11"/>
      <c r="MDV31" s="11"/>
      <c r="MDW31" s="11"/>
      <c r="MDX31" s="11"/>
      <c r="MDY31" s="11"/>
      <c r="MDZ31" s="11"/>
      <c r="MEA31" s="11"/>
      <c r="MEB31" s="11"/>
      <c r="MEC31" s="11"/>
      <c r="MED31" s="11"/>
      <c r="MEE31" s="11"/>
      <c r="MEF31" s="11"/>
      <c r="MEG31" s="11"/>
      <c r="MEH31" s="11"/>
      <c r="MEI31" s="11"/>
      <c r="MEJ31" s="11"/>
      <c r="MEK31" s="11"/>
      <c r="MEL31" s="11"/>
      <c r="MEM31" s="11"/>
      <c r="MEN31" s="11"/>
      <c r="MEO31" s="11"/>
      <c r="MEP31" s="11"/>
      <c r="MEQ31" s="11"/>
      <c r="MER31" s="11"/>
      <c r="MES31" s="11"/>
      <c r="MET31" s="11"/>
      <c r="MEU31" s="11"/>
      <c r="MEV31" s="11"/>
      <c r="MEW31" s="11"/>
      <c r="MEX31" s="11"/>
      <c r="MEY31" s="11"/>
      <c r="MEZ31" s="11"/>
      <c r="MFA31" s="11"/>
      <c r="MFB31" s="11"/>
      <c r="MFC31" s="11"/>
      <c r="MFD31" s="11"/>
      <c r="MFE31" s="11"/>
      <c r="MFF31" s="11"/>
      <c r="MFG31" s="11"/>
      <c r="MFH31" s="11"/>
      <c r="MFI31" s="11"/>
      <c r="MFJ31" s="11"/>
      <c r="MFK31" s="11"/>
      <c r="MFL31" s="11"/>
      <c r="MFM31" s="11"/>
      <c r="MFN31" s="11"/>
      <c r="MFO31" s="11"/>
      <c r="MFP31" s="11"/>
      <c r="MFQ31" s="11"/>
      <c r="MFR31" s="11"/>
      <c r="MFS31" s="11"/>
      <c r="MFT31" s="11"/>
      <c r="MFU31" s="11"/>
      <c r="MFV31" s="11"/>
      <c r="MFW31" s="11"/>
      <c r="MFX31" s="11"/>
      <c r="MFY31" s="11"/>
      <c r="MFZ31" s="11"/>
      <c r="MGA31" s="11"/>
      <c r="MGB31" s="11"/>
      <c r="MGC31" s="11"/>
      <c r="MGD31" s="11"/>
      <c r="MGE31" s="11"/>
      <c r="MGF31" s="11"/>
      <c r="MGG31" s="11"/>
      <c r="MGH31" s="11"/>
      <c r="MGI31" s="11"/>
      <c r="MGJ31" s="11"/>
      <c r="MGK31" s="11"/>
      <c r="MGL31" s="11"/>
      <c r="MGM31" s="11"/>
      <c r="MGN31" s="11"/>
      <c r="MGO31" s="11"/>
      <c r="MGP31" s="11"/>
      <c r="MGQ31" s="11"/>
      <c r="MGR31" s="11"/>
      <c r="MGS31" s="11"/>
      <c r="MGT31" s="11"/>
      <c r="MGU31" s="11"/>
      <c r="MGV31" s="11"/>
      <c r="MGW31" s="11"/>
      <c r="MGX31" s="11"/>
      <c r="MGY31" s="11"/>
      <c r="MGZ31" s="11"/>
      <c r="MHA31" s="11"/>
      <c r="MHB31" s="11"/>
      <c r="MHC31" s="11"/>
      <c r="MHD31" s="11"/>
      <c r="MHE31" s="11"/>
      <c r="MHF31" s="11"/>
      <c r="MHG31" s="11"/>
      <c r="MHH31" s="11"/>
      <c r="MHI31" s="11"/>
      <c r="MHJ31" s="11"/>
      <c r="MHK31" s="11"/>
      <c r="MHL31" s="11"/>
      <c r="MHM31" s="11"/>
      <c r="MHN31" s="11"/>
      <c r="MHO31" s="11"/>
      <c r="MHP31" s="11"/>
      <c r="MHQ31" s="11"/>
      <c r="MHR31" s="11"/>
      <c r="MHS31" s="11"/>
      <c r="MHT31" s="11"/>
      <c r="MHU31" s="11"/>
      <c r="MHV31" s="11"/>
      <c r="MHW31" s="11"/>
      <c r="MHX31" s="11"/>
      <c r="MHY31" s="11"/>
      <c r="MHZ31" s="11"/>
      <c r="MIA31" s="11"/>
      <c r="MIB31" s="11"/>
      <c r="MIC31" s="11"/>
      <c r="MID31" s="11"/>
      <c r="MIE31" s="11"/>
      <c r="MIF31" s="11"/>
      <c r="MIG31" s="11"/>
      <c r="MIH31" s="11"/>
      <c r="MII31" s="11"/>
      <c r="MIJ31" s="11"/>
      <c r="MIK31" s="11"/>
      <c r="MIL31" s="11"/>
      <c r="MIM31" s="11"/>
      <c r="MIN31" s="11"/>
      <c r="MIO31" s="11"/>
      <c r="MIP31" s="11"/>
      <c r="MIQ31" s="11"/>
      <c r="MIR31" s="11"/>
      <c r="MIS31" s="11"/>
      <c r="MIT31" s="11"/>
      <c r="MIU31" s="11"/>
      <c r="MIV31" s="11"/>
      <c r="MIW31" s="11"/>
      <c r="MIX31" s="11"/>
      <c r="MIY31" s="11"/>
      <c r="MIZ31" s="11"/>
      <c r="MJA31" s="11"/>
      <c r="MJB31" s="11"/>
      <c r="MJC31" s="11"/>
      <c r="MJD31" s="11"/>
      <c r="MJE31" s="11"/>
      <c r="MJF31" s="11"/>
      <c r="MJG31" s="11"/>
      <c r="MJH31" s="11"/>
      <c r="MJI31" s="11"/>
      <c r="MJJ31" s="11"/>
      <c r="MJK31" s="11"/>
      <c r="MJL31" s="11"/>
      <c r="MJM31" s="11"/>
      <c r="MJN31" s="11"/>
      <c r="MJO31" s="11"/>
      <c r="MJP31" s="11"/>
      <c r="MJQ31" s="11"/>
      <c r="MJR31" s="11"/>
      <c r="MJS31" s="11"/>
      <c r="MJT31" s="11"/>
      <c r="MJU31" s="11"/>
      <c r="MJV31" s="11"/>
      <c r="MJW31" s="11"/>
      <c r="MJX31" s="11"/>
      <c r="MJY31" s="11"/>
      <c r="MJZ31" s="11"/>
      <c r="MKA31" s="11"/>
      <c r="MKB31" s="11"/>
      <c r="MKC31" s="11"/>
      <c r="MKD31" s="11"/>
      <c r="MKE31" s="11"/>
      <c r="MKF31" s="11"/>
      <c r="MKG31" s="11"/>
      <c r="MKH31" s="11"/>
      <c r="MKI31" s="11"/>
      <c r="MKJ31" s="11"/>
      <c r="MKK31" s="11"/>
      <c r="MKL31" s="11"/>
      <c r="MKM31" s="11"/>
      <c r="MKN31" s="11"/>
      <c r="MKO31" s="11"/>
      <c r="MKP31" s="11"/>
      <c r="MKQ31" s="11"/>
      <c r="MKR31" s="11"/>
      <c r="MKS31" s="11"/>
      <c r="MKT31" s="11"/>
      <c r="MKU31" s="11"/>
      <c r="MKV31" s="11"/>
      <c r="MKW31" s="11"/>
      <c r="MKX31" s="11"/>
      <c r="MKY31" s="11"/>
      <c r="MKZ31" s="11"/>
      <c r="MLA31" s="11"/>
      <c r="MLB31" s="11"/>
      <c r="MLC31" s="11"/>
      <c r="MLD31" s="11"/>
      <c r="MLE31" s="11"/>
      <c r="MLF31" s="11"/>
      <c r="MLG31" s="11"/>
      <c r="MLH31" s="11"/>
      <c r="MLI31" s="11"/>
      <c r="MLJ31" s="11"/>
      <c r="MLK31" s="11"/>
      <c r="MLL31" s="11"/>
      <c r="MLM31" s="11"/>
      <c r="MLN31" s="11"/>
      <c r="MLO31" s="11"/>
      <c r="MLP31" s="11"/>
      <c r="MLQ31" s="11"/>
      <c r="MLR31" s="11"/>
      <c r="MLS31" s="11"/>
      <c r="MLT31" s="11"/>
      <c r="MLU31" s="11"/>
      <c r="MLV31" s="11"/>
      <c r="MLW31" s="11"/>
      <c r="MLX31" s="11"/>
      <c r="MLY31" s="11"/>
      <c r="MLZ31" s="11"/>
      <c r="MMA31" s="11"/>
      <c r="MMB31" s="11"/>
      <c r="MMC31" s="11"/>
      <c r="MMD31" s="11"/>
      <c r="MME31" s="11"/>
      <c r="MMF31" s="11"/>
      <c r="MMG31" s="11"/>
      <c r="MMH31" s="11"/>
      <c r="MMI31" s="11"/>
      <c r="MMJ31" s="11"/>
      <c r="MMK31" s="11"/>
      <c r="MML31" s="11"/>
      <c r="MMM31" s="11"/>
      <c r="MMN31" s="11"/>
      <c r="MMO31" s="11"/>
      <c r="MMP31" s="11"/>
      <c r="MMQ31" s="11"/>
      <c r="MMR31" s="11"/>
      <c r="MMS31" s="11"/>
      <c r="MMT31" s="11"/>
      <c r="MMU31" s="11"/>
      <c r="MMV31" s="11"/>
      <c r="MMW31" s="11"/>
      <c r="MMX31" s="11"/>
      <c r="MMY31" s="11"/>
      <c r="MMZ31" s="11"/>
      <c r="MNA31" s="11"/>
      <c r="MNB31" s="11"/>
      <c r="MNC31" s="11"/>
      <c r="MND31" s="11"/>
      <c r="MNE31" s="11"/>
      <c r="MNF31" s="11"/>
      <c r="MNG31" s="11"/>
      <c r="MNH31" s="11"/>
      <c r="MNI31" s="11"/>
      <c r="MNJ31" s="11"/>
      <c r="MNK31" s="11"/>
      <c r="MNL31" s="11"/>
      <c r="MNM31" s="11"/>
      <c r="MNN31" s="11"/>
      <c r="MNO31" s="11"/>
      <c r="MNP31" s="11"/>
      <c r="MNQ31" s="11"/>
      <c r="MNR31" s="11"/>
      <c r="MNS31" s="11"/>
      <c r="MNT31" s="11"/>
      <c r="MNU31" s="11"/>
      <c r="MNV31" s="11"/>
      <c r="MNW31" s="11"/>
      <c r="MNX31" s="11"/>
      <c r="MNY31" s="11"/>
      <c r="MNZ31" s="11"/>
      <c r="MOA31" s="11"/>
      <c r="MOB31" s="11"/>
      <c r="MOC31" s="11"/>
      <c r="MOD31" s="11"/>
      <c r="MOE31" s="11"/>
      <c r="MOF31" s="11"/>
      <c r="MOG31" s="11"/>
      <c r="MOH31" s="11"/>
      <c r="MOI31" s="11"/>
      <c r="MOJ31" s="11"/>
      <c r="MOK31" s="11"/>
      <c r="MOL31" s="11"/>
      <c r="MOM31" s="11"/>
      <c r="MON31" s="11"/>
      <c r="MOO31" s="11"/>
      <c r="MOP31" s="11"/>
      <c r="MOQ31" s="11"/>
      <c r="MOR31" s="11"/>
      <c r="MOS31" s="11"/>
      <c r="MOT31" s="11"/>
      <c r="MOU31" s="11"/>
      <c r="MOV31" s="11"/>
      <c r="MOW31" s="11"/>
      <c r="MOX31" s="11"/>
      <c r="MOY31" s="11"/>
      <c r="MOZ31" s="11"/>
      <c r="MPA31" s="11"/>
      <c r="MPB31" s="11"/>
      <c r="MPC31" s="11"/>
      <c r="MPD31" s="11"/>
      <c r="MPE31" s="11"/>
      <c r="MPF31" s="11"/>
      <c r="MPG31" s="11"/>
      <c r="MPH31" s="11"/>
      <c r="MPI31" s="11"/>
      <c r="MPJ31" s="11"/>
      <c r="MPK31" s="11"/>
      <c r="MPL31" s="11"/>
      <c r="MPM31" s="11"/>
      <c r="MPN31" s="11"/>
      <c r="MPO31" s="11"/>
      <c r="MPP31" s="11"/>
      <c r="MPQ31" s="11"/>
      <c r="MPR31" s="11"/>
      <c r="MPS31" s="11"/>
      <c r="MPT31" s="11"/>
      <c r="MPU31" s="11"/>
      <c r="MPV31" s="11"/>
      <c r="MPW31" s="11"/>
      <c r="MPX31" s="11"/>
      <c r="MPY31" s="11"/>
      <c r="MPZ31" s="11"/>
      <c r="MQA31" s="11"/>
      <c r="MQB31" s="11"/>
      <c r="MQC31" s="11"/>
      <c r="MQD31" s="11"/>
      <c r="MQE31" s="11"/>
      <c r="MQF31" s="11"/>
      <c r="MQG31" s="11"/>
      <c r="MQH31" s="11"/>
      <c r="MQI31" s="11"/>
      <c r="MQJ31" s="11"/>
      <c r="MQK31" s="11"/>
      <c r="MQL31" s="11"/>
      <c r="MQM31" s="11"/>
      <c r="MQN31" s="11"/>
      <c r="MQO31" s="11"/>
      <c r="MQP31" s="11"/>
      <c r="MQQ31" s="11"/>
      <c r="MQR31" s="11"/>
      <c r="MQS31" s="11"/>
      <c r="MQT31" s="11"/>
      <c r="MQU31" s="11"/>
      <c r="MQV31" s="11"/>
      <c r="MQW31" s="11"/>
      <c r="MQX31" s="11"/>
      <c r="MQY31" s="11"/>
      <c r="MQZ31" s="11"/>
      <c r="MRA31" s="11"/>
      <c r="MRB31" s="11"/>
      <c r="MRC31" s="11"/>
      <c r="MRD31" s="11"/>
      <c r="MRE31" s="11"/>
      <c r="MRF31" s="11"/>
      <c r="MRG31" s="11"/>
      <c r="MRH31" s="11"/>
      <c r="MRI31" s="11"/>
      <c r="MRJ31" s="11"/>
      <c r="MRK31" s="11"/>
      <c r="MRL31" s="11"/>
      <c r="MRM31" s="11"/>
      <c r="MRN31" s="11"/>
      <c r="MRO31" s="11"/>
      <c r="MRP31" s="11"/>
      <c r="MRQ31" s="11"/>
      <c r="MRR31" s="11"/>
      <c r="MRS31" s="11"/>
      <c r="MRT31" s="11"/>
      <c r="MRU31" s="11"/>
      <c r="MRV31" s="11"/>
      <c r="MRW31" s="11"/>
      <c r="MRX31" s="11"/>
      <c r="MRY31" s="11"/>
      <c r="MRZ31" s="11"/>
      <c r="MSA31" s="11"/>
      <c r="MSB31" s="11"/>
      <c r="MSC31" s="11"/>
      <c r="MSD31" s="11"/>
      <c r="MSE31" s="11"/>
      <c r="MSF31" s="11"/>
      <c r="MSG31" s="11"/>
      <c r="MSH31" s="11"/>
      <c r="MSI31" s="11"/>
      <c r="MSJ31" s="11"/>
      <c r="MSK31" s="11"/>
      <c r="MSL31" s="11"/>
      <c r="MSM31" s="11"/>
      <c r="MSN31" s="11"/>
      <c r="MSO31" s="11"/>
      <c r="MSP31" s="11"/>
      <c r="MSQ31" s="11"/>
      <c r="MSR31" s="11"/>
      <c r="MSS31" s="11"/>
      <c r="MST31" s="11"/>
      <c r="MSU31" s="11"/>
      <c r="MSV31" s="11"/>
      <c r="MSW31" s="11"/>
      <c r="MSX31" s="11"/>
      <c r="MSY31" s="11"/>
      <c r="MSZ31" s="11"/>
      <c r="MTA31" s="11"/>
      <c r="MTB31" s="11"/>
      <c r="MTC31" s="11"/>
      <c r="MTD31" s="11"/>
      <c r="MTE31" s="11"/>
      <c r="MTF31" s="11"/>
      <c r="MTG31" s="11"/>
      <c r="MTH31" s="11"/>
      <c r="MTI31" s="11"/>
      <c r="MTJ31" s="11"/>
      <c r="MTK31" s="11"/>
      <c r="MTL31" s="11"/>
      <c r="MTM31" s="11"/>
      <c r="MTN31" s="11"/>
      <c r="MTO31" s="11"/>
      <c r="MTP31" s="11"/>
      <c r="MTQ31" s="11"/>
      <c r="MTR31" s="11"/>
      <c r="MTS31" s="11"/>
      <c r="MTT31" s="11"/>
      <c r="MTU31" s="11"/>
      <c r="MTV31" s="11"/>
      <c r="MTW31" s="11"/>
      <c r="MTX31" s="11"/>
      <c r="MTY31" s="11"/>
      <c r="MTZ31" s="11"/>
      <c r="MUA31" s="11"/>
      <c r="MUB31" s="11"/>
      <c r="MUC31" s="11"/>
      <c r="MUD31" s="11"/>
      <c r="MUE31" s="11"/>
      <c r="MUF31" s="11"/>
      <c r="MUG31" s="11"/>
      <c r="MUH31" s="11"/>
      <c r="MUI31" s="11"/>
      <c r="MUJ31" s="11"/>
      <c r="MUK31" s="11"/>
      <c r="MUL31" s="11"/>
      <c r="MUM31" s="11"/>
      <c r="MUN31" s="11"/>
      <c r="MUO31" s="11"/>
      <c r="MUP31" s="11"/>
      <c r="MUQ31" s="11"/>
      <c r="MUR31" s="11"/>
      <c r="MUS31" s="11"/>
      <c r="MUT31" s="11"/>
      <c r="MUU31" s="11"/>
      <c r="MUV31" s="11"/>
      <c r="MUW31" s="11"/>
      <c r="MUX31" s="11"/>
      <c r="MUY31" s="11"/>
      <c r="MUZ31" s="11"/>
      <c r="MVA31" s="11"/>
      <c r="MVB31" s="11"/>
      <c r="MVC31" s="11"/>
      <c r="MVD31" s="11"/>
      <c r="MVE31" s="11"/>
      <c r="MVF31" s="11"/>
      <c r="MVG31" s="11"/>
      <c r="MVH31" s="11"/>
      <c r="MVI31" s="11"/>
      <c r="MVJ31" s="11"/>
      <c r="MVK31" s="11"/>
      <c r="MVL31" s="11"/>
      <c r="MVM31" s="11"/>
      <c r="MVN31" s="11"/>
      <c r="MVO31" s="11"/>
      <c r="MVP31" s="11"/>
      <c r="MVQ31" s="11"/>
      <c r="MVR31" s="11"/>
      <c r="MVS31" s="11"/>
      <c r="MVT31" s="11"/>
      <c r="MVU31" s="11"/>
      <c r="MVV31" s="11"/>
      <c r="MVW31" s="11"/>
      <c r="MVX31" s="11"/>
      <c r="MVY31" s="11"/>
      <c r="MVZ31" s="11"/>
      <c r="MWA31" s="11"/>
      <c r="MWB31" s="11"/>
      <c r="MWC31" s="11"/>
      <c r="MWD31" s="11"/>
      <c r="MWE31" s="11"/>
      <c r="MWF31" s="11"/>
      <c r="MWG31" s="11"/>
      <c r="MWH31" s="11"/>
      <c r="MWI31" s="11"/>
      <c r="MWJ31" s="11"/>
      <c r="MWK31" s="11"/>
      <c r="MWL31" s="11"/>
      <c r="MWM31" s="11"/>
      <c r="MWN31" s="11"/>
      <c r="MWO31" s="11"/>
      <c r="MWP31" s="11"/>
      <c r="MWQ31" s="11"/>
      <c r="MWR31" s="11"/>
      <c r="MWS31" s="11"/>
      <c r="MWT31" s="11"/>
      <c r="MWU31" s="11"/>
      <c r="MWV31" s="11"/>
      <c r="MWW31" s="11"/>
      <c r="MWX31" s="11"/>
      <c r="MWY31" s="11"/>
      <c r="MWZ31" s="11"/>
      <c r="MXA31" s="11"/>
      <c r="MXB31" s="11"/>
      <c r="MXC31" s="11"/>
      <c r="MXD31" s="11"/>
      <c r="MXE31" s="11"/>
      <c r="MXF31" s="11"/>
      <c r="MXG31" s="11"/>
      <c r="MXH31" s="11"/>
      <c r="MXI31" s="11"/>
      <c r="MXJ31" s="11"/>
      <c r="MXK31" s="11"/>
      <c r="MXL31" s="11"/>
      <c r="MXM31" s="11"/>
      <c r="MXN31" s="11"/>
      <c r="MXO31" s="11"/>
      <c r="MXP31" s="11"/>
      <c r="MXQ31" s="11"/>
      <c r="MXR31" s="11"/>
      <c r="MXS31" s="11"/>
      <c r="MXT31" s="11"/>
      <c r="MXU31" s="11"/>
      <c r="MXV31" s="11"/>
      <c r="MXW31" s="11"/>
      <c r="MXX31" s="11"/>
      <c r="MXY31" s="11"/>
      <c r="MXZ31" s="11"/>
      <c r="MYA31" s="11"/>
      <c r="MYB31" s="11"/>
      <c r="MYC31" s="11"/>
      <c r="MYD31" s="11"/>
      <c r="MYE31" s="11"/>
      <c r="MYF31" s="11"/>
      <c r="MYG31" s="11"/>
      <c r="MYH31" s="11"/>
      <c r="MYI31" s="11"/>
      <c r="MYJ31" s="11"/>
      <c r="MYK31" s="11"/>
      <c r="MYL31" s="11"/>
      <c r="MYM31" s="11"/>
      <c r="MYN31" s="11"/>
      <c r="MYO31" s="11"/>
      <c r="MYP31" s="11"/>
      <c r="MYQ31" s="11"/>
      <c r="MYR31" s="11"/>
      <c r="MYS31" s="11"/>
      <c r="MYT31" s="11"/>
      <c r="MYU31" s="11"/>
      <c r="MYV31" s="11"/>
      <c r="MYW31" s="11"/>
      <c r="MYX31" s="11"/>
      <c r="MYY31" s="11"/>
      <c r="MYZ31" s="11"/>
      <c r="MZA31" s="11"/>
      <c r="MZB31" s="11"/>
      <c r="MZC31" s="11"/>
      <c r="MZD31" s="11"/>
      <c r="MZE31" s="11"/>
      <c r="MZF31" s="11"/>
      <c r="MZG31" s="11"/>
      <c r="MZH31" s="11"/>
      <c r="MZI31" s="11"/>
      <c r="MZJ31" s="11"/>
      <c r="MZK31" s="11"/>
      <c r="MZL31" s="11"/>
      <c r="MZM31" s="11"/>
      <c r="MZN31" s="11"/>
      <c r="MZO31" s="11"/>
      <c r="MZP31" s="11"/>
      <c r="MZQ31" s="11"/>
      <c r="MZR31" s="11"/>
      <c r="MZS31" s="11"/>
      <c r="MZT31" s="11"/>
      <c r="MZU31" s="11"/>
      <c r="MZV31" s="11"/>
      <c r="MZW31" s="11"/>
      <c r="MZX31" s="11"/>
      <c r="MZY31" s="11"/>
      <c r="MZZ31" s="11"/>
      <c r="NAA31" s="11"/>
      <c r="NAB31" s="11"/>
      <c r="NAC31" s="11"/>
      <c r="NAD31" s="11"/>
      <c r="NAE31" s="11"/>
      <c r="NAF31" s="11"/>
      <c r="NAG31" s="11"/>
      <c r="NAH31" s="11"/>
      <c r="NAI31" s="11"/>
      <c r="NAJ31" s="11"/>
      <c r="NAK31" s="11"/>
      <c r="NAL31" s="11"/>
      <c r="NAM31" s="11"/>
      <c r="NAN31" s="11"/>
      <c r="NAO31" s="11"/>
      <c r="NAP31" s="11"/>
      <c r="NAQ31" s="11"/>
      <c r="NAR31" s="11"/>
      <c r="NAS31" s="11"/>
      <c r="NAT31" s="11"/>
      <c r="NAU31" s="11"/>
      <c r="NAV31" s="11"/>
      <c r="NAW31" s="11"/>
      <c r="NAX31" s="11"/>
      <c r="NAY31" s="11"/>
      <c r="NAZ31" s="11"/>
      <c r="NBA31" s="11"/>
      <c r="NBB31" s="11"/>
      <c r="NBC31" s="11"/>
      <c r="NBD31" s="11"/>
      <c r="NBE31" s="11"/>
      <c r="NBF31" s="11"/>
      <c r="NBG31" s="11"/>
      <c r="NBH31" s="11"/>
      <c r="NBI31" s="11"/>
      <c r="NBJ31" s="11"/>
      <c r="NBK31" s="11"/>
      <c r="NBL31" s="11"/>
      <c r="NBM31" s="11"/>
      <c r="NBN31" s="11"/>
      <c r="NBO31" s="11"/>
      <c r="NBP31" s="11"/>
      <c r="NBQ31" s="11"/>
      <c r="NBR31" s="11"/>
      <c r="NBS31" s="11"/>
      <c r="NBT31" s="11"/>
      <c r="NBU31" s="11"/>
      <c r="NBV31" s="11"/>
      <c r="NBW31" s="11"/>
      <c r="NBX31" s="11"/>
      <c r="NBY31" s="11"/>
      <c r="NBZ31" s="11"/>
      <c r="NCA31" s="11"/>
      <c r="NCB31" s="11"/>
      <c r="NCC31" s="11"/>
      <c r="NCD31" s="11"/>
      <c r="NCE31" s="11"/>
      <c r="NCF31" s="11"/>
      <c r="NCG31" s="11"/>
      <c r="NCH31" s="11"/>
      <c r="NCI31" s="11"/>
      <c r="NCJ31" s="11"/>
      <c r="NCK31" s="11"/>
      <c r="NCL31" s="11"/>
      <c r="NCM31" s="11"/>
      <c r="NCN31" s="11"/>
      <c r="NCO31" s="11"/>
      <c r="NCP31" s="11"/>
      <c r="NCQ31" s="11"/>
      <c r="NCR31" s="11"/>
      <c r="NCS31" s="11"/>
      <c r="NCT31" s="11"/>
      <c r="NCU31" s="11"/>
      <c r="NCV31" s="11"/>
      <c r="NCW31" s="11"/>
      <c r="NCX31" s="11"/>
      <c r="NCY31" s="11"/>
      <c r="NCZ31" s="11"/>
      <c r="NDA31" s="11"/>
      <c r="NDB31" s="11"/>
      <c r="NDC31" s="11"/>
      <c r="NDD31" s="11"/>
      <c r="NDE31" s="11"/>
      <c r="NDF31" s="11"/>
      <c r="NDG31" s="11"/>
      <c r="NDH31" s="11"/>
      <c r="NDI31" s="11"/>
      <c r="NDJ31" s="11"/>
      <c r="NDK31" s="11"/>
      <c r="NDL31" s="11"/>
      <c r="NDM31" s="11"/>
      <c r="NDN31" s="11"/>
      <c r="NDO31" s="11"/>
      <c r="NDP31" s="11"/>
      <c r="NDQ31" s="11"/>
      <c r="NDR31" s="11"/>
      <c r="NDS31" s="11"/>
      <c r="NDT31" s="11"/>
      <c r="NDU31" s="11"/>
      <c r="NDV31" s="11"/>
      <c r="NDW31" s="11"/>
      <c r="NDX31" s="11"/>
      <c r="NDY31" s="11"/>
      <c r="NDZ31" s="11"/>
      <c r="NEA31" s="11"/>
      <c r="NEB31" s="11"/>
      <c r="NEC31" s="11"/>
      <c r="NED31" s="11"/>
      <c r="NEE31" s="11"/>
      <c r="NEF31" s="11"/>
      <c r="NEG31" s="11"/>
      <c r="NEH31" s="11"/>
      <c r="NEI31" s="11"/>
      <c r="NEJ31" s="11"/>
      <c r="NEK31" s="11"/>
      <c r="NEL31" s="11"/>
      <c r="NEM31" s="11"/>
      <c r="NEN31" s="11"/>
      <c r="NEO31" s="11"/>
      <c r="NEP31" s="11"/>
      <c r="NEQ31" s="11"/>
      <c r="NER31" s="11"/>
      <c r="NES31" s="11"/>
      <c r="NET31" s="11"/>
      <c r="NEU31" s="11"/>
      <c r="NEV31" s="11"/>
      <c r="NEW31" s="11"/>
      <c r="NEX31" s="11"/>
      <c r="NEY31" s="11"/>
      <c r="NEZ31" s="11"/>
      <c r="NFA31" s="11"/>
      <c r="NFB31" s="11"/>
      <c r="NFC31" s="11"/>
      <c r="NFD31" s="11"/>
      <c r="NFE31" s="11"/>
      <c r="NFF31" s="11"/>
      <c r="NFG31" s="11"/>
      <c r="NFH31" s="11"/>
      <c r="NFI31" s="11"/>
      <c r="NFJ31" s="11"/>
      <c r="NFK31" s="11"/>
      <c r="NFL31" s="11"/>
      <c r="NFM31" s="11"/>
      <c r="NFN31" s="11"/>
      <c r="NFO31" s="11"/>
      <c r="NFP31" s="11"/>
      <c r="NFQ31" s="11"/>
      <c r="NFR31" s="11"/>
      <c r="NFS31" s="11"/>
      <c r="NFT31" s="11"/>
      <c r="NFU31" s="11"/>
      <c r="NFV31" s="11"/>
      <c r="NFW31" s="11"/>
      <c r="NFX31" s="11"/>
      <c r="NFY31" s="11"/>
      <c r="NFZ31" s="11"/>
      <c r="NGA31" s="11"/>
      <c r="NGB31" s="11"/>
      <c r="NGC31" s="11"/>
      <c r="NGD31" s="11"/>
      <c r="NGE31" s="11"/>
      <c r="NGF31" s="11"/>
      <c r="NGG31" s="11"/>
      <c r="NGH31" s="11"/>
      <c r="NGI31" s="11"/>
      <c r="NGJ31" s="11"/>
      <c r="NGK31" s="11"/>
      <c r="NGL31" s="11"/>
      <c r="NGM31" s="11"/>
      <c r="NGN31" s="11"/>
      <c r="NGO31" s="11"/>
      <c r="NGP31" s="11"/>
      <c r="NGQ31" s="11"/>
      <c r="NGR31" s="11"/>
      <c r="NGS31" s="11"/>
      <c r="NGT31" s="11"/>
      <c r="NGU31" s="11"/>
      <c r="NGV31" s="11"/>
      <c r="NGW31" s="11"/>
      <c r="NGX31" s="11"/>
      <c r="NGY31" s="11"/>
      <c r="NGZ31" s="11"/>
      <c r="NHA31" s="11"/>
      <c r="NHB31" s="11"/>
      <c r="NHC31" s="11"/>
      <c r="NHD31" s="11"/>
      <c r="NHE31" s="11"/>
      <c r="NHF31" s="11"/>
      <c r="NHG31" s="11"/>
      <c r="NHH31" s="11"/>
      <c r="NHI31" s="11"/>
      <c r="NHJ31" s="11"/>
      <c r="NHK31" s="11"/>
      <c r="NHL31" s="11"/>
      <c r="NHM31" s="11"/>
      <c r="NHN31" s="11"/>
      <c r="NHO31" s="11"/>
      <c r="NHP31" s="11"/>
      <c r="NHQ31" s="11"/>
      <c r="NHR31" s="11"/>
      <c r="NHS31" s="11"/>
      <c r="NHT31" s="11"/>
      <c r="NHU31" s="11"/>
      <c r="NHV31" s="11"/>
      <c r="NHW31" s="11"/>
      <c r="NHX31" s="11"/>
      <c r="NHY31" s="11"/>
      <c r="NHZ31" s="11"/>
      <c r="NIA31" s="11"/>
      <c r="NIB31" s="11"/>
      <c r="NIC31" s="11"/>
      <c r="NID31" s="11"/>
      <c r="NIE31" s="11"/>
      <c r="NIF31" s="11"/>
      <c r="NIG31" s="11"/>
      <c r="NIH31" s="11"/>
      <c r="NII31" s="11"/>
      <c r="NIJ31" s="11"/>
      <c r="NIK31" s="11"/>
      <c r="NIL31" s="11"/>
      <c r="NIM31" s="11"/>
      <c r="NIN31" s="11"/>
      <c r="NIO31" s="11"/>
      <c r="NIP31" s="11"/>
      <c r="NIQ31" s="11"/>
      <c r="NIR31" s="11"/>
      <c r="NIS31" s="11"/>
      <c r="NIT31" s="11"/>
      <c r="NIU31" s="11"/>
      <c r="NIV31" s="11"/>
      <c r="NIW31" s="11"/>
      <c r="NIX31" s="11"/>
      <c r="NIY31" s="11"/>
      <c r="NIZ31" s="11"/>
      <c r="NJA31" s="11"/>
      <c r="NJB31" s="11"/>
      <c r="NJC31" s="11"/>
      <c r="NJD31" s="11"/>
      <c r="NJE31" s="11"/>
      <c r="NJF31" s="11"/>
      <c r="NJG31" s="11"/>
      <c r="NJH31" s="11"/>
      <c r="NJI31" s="11"/>
      <c r="NJJ31" s="11"/>
      <c r="NJK31" s="11"/>
      <c r="NJL31" s="11"/>
      <c r="NJM31" s="11"/>
      <c r="NJN31" s="11"/>
      <c r="NJO31" s="11"/>
      <c r="NJP31" s="11"/>
      <c r="NJQ31" s="11"/>
      <c r="NJR31" s="11"/>
      <c r="NJS31" s="11"/>
      <c r="NJT31" s="11"/>
      <c r="NJU31" s="11"/>
      <c r="NJV31" s="11"/>
      <c r="NJW31" s="11"/>
      <c r="NJX31" s="11"/>
      <c r="NJY31" s="11"/>
      <c r="NJZ31" s="11"/>
      <c r="NKA31" s="11"/>
      <c r="NKB31" s="11"/>
      <c r="NKC31" s="11"/>
      <c r="NKD31" s="11"/>
      <c r="NKE31" s="11"/>
      <c r="NKF31" s="11"/>
      <c r="NKG31" s="11"/>
      <c r="NKH31" s="11"/>
      <c r="NKI31" s="11"/>
      <c r="NKJ31" s="11"/>
      <c r="NKK31" s="11"/>
      <c r="NKL31" s="11"/>
      <c r="NKM31" s="11"/>
      <c r="NKN31" s="11"/>
      <c r="NKO31" s="11"/>
      <c r="NKP31" s="11"/>
      <c r="NKQ31" s="11"/>
      <c r="NKR31" s="11"/>
      <c r="NKS31" s="11"/>
      <c r="NKT31" s="11"/>
      <c r="NKU31" s="11"/>
      <c r="NKV31" s="11"/>
      <c r="NKW31" s="11"/>
      <c r="NKX31" s="11"/>
      <c r="NKY31" s="11"/>
      <c r="NKZ31" s="11"/>
      <c r="NLA31" s="11"/>
      <c r="NLB31" s="11"/>
      <c r="NLC31" s="11"/>
      <c r="NLD31" s="11"/>
      <c r="NLE31" s="11"/>
      <c r="NLF31" s="11"/>
      <c r="NLG31" s="11"/>
      <c r="NLH31" s="11"/>
      <c r="NLI31" s="11"/>
      <c r="NLJ31" s="11"/>
      <c r="NLK31" s="11"/>
      <c r="NLL31" s="11"/>
      <c r="NLM31" s="11"/>
      <c r="NLN31" s="11"/>
      <c r="NLO31" s="11"/>
      <c r="NLP31" s="11"/>
      <c r="NLQ31" s="11"/>
      <c r="NLR31" s="11"/>
      <c r="NLS31" s="11"/>
      <c r="NLT31" s="11"/>
      <c r="NLU31" s="11"/>
      <c r="NLV31" s="11"/>
      <c r="NLW31" s="11"/>
      <c r="NLX31" s="11"/>
      <c r="NLY31" s="11"/>
      <c r="NLZ31" s="11"/>
      <c r="NMA31" s="11"/>
      <c r="NMB31" s="11"/>
      <c r="NMC31" s="11"/>
      <c r="NMD31" s="11"/>
      <c r="NME31" s="11"/>
      <c r="NMF31" s="11"/>
      <c r="NMG31" s="11"/>
      <c r="NMH31" s="11"/>
      <c r="NMI31" s="11"/>
      <c r="NMJ31" s="11"/>
      <c r="NMK31" s="11"/>
      <c r="NML31" s="11"/>
      <c r="NMM31" s="11"/>
      <c r="NMN31" s="11"/>
      <c r="NMO31" s="11"/>
      <c r="NMP31" s="11"/>
      <c r="NMQ31" s="11"/>
      <c r="NMR31" s="11"/>
      <c r="NMS31" s="11"/>
      <c r="NMT31" s="11"/>
      <c r="NMU31" s="11"/>
      <c r="NMV31" s="11"/>
      <c r="NMW31" s="11"/>
      <c r="NMX31" s="11"/>
      <c r="NMY31" s="11"/>
      <c r="NMZ31" s="11"/>
      <c r="NNA31" s="11"/>
      <c r="NNB31" s="11"/>
      <c r="NNC31" s="11"/>
      <c r="NND31" s="11"/>
      <c r="NNE31" s="11"/>
      <c r="NNF31" s="11"/>
      <c r="NNG31" s="11"/>
      <c r="NNH31" s="11"/>
      <c r="NNI31" s="11"/>
      <c r="NNJ31" s="11"/>
      <c r="NNK31" s="11"/>
      <c r="NNL31" s="11"/>
      <c r="NNM31" s="11"/>
      <c r="NNN31" s="11"/>
      <c r="NNO31" s="11"/>
      <c r="NNP31" s="11"/>
      <c r="NNQ31" s="11"/>
      <c r="NNR31" s="11"/>
      <c r="NNS31" s="11"/>
      <c r="NNT31" s="11"/>
      <c r="NNU31" s="11"/>
      <c r="NNV31" s="11"/>
      <c r="NNW31" s="11"/>
      <c r="NNX31" s="11"/>
      <c r="NNY31" s="11"/>
      <c r="NNZ31" s="11"/>
      <c r="NOA31" s="11"/>
      <c r="NOB31" s="11"/>
      <c r="NOC31" s="11"/>
      <c r="NOD31" s="11"/>
      <c r="NOE31" s="11"/>
      <c r="NOF31" s="11"/>
      <c r="NOG31" s="11"/>
      <c r="NOH31" s="11"/>
      <c r="NOI31" s="11"/>
      <c r="NOJ31" s="11"/>
      <c r="NOK31" s="11"/>
      <c r="NOL31" s="11"/>
      <c r="NOM31" s="11"/>
      <c r="NON31" s="11"/>
      <c r="NOO31" s="11"/>
      <c r="NOP31" s="11"/>
      <c r="NOQ31" s="11"/>
      <c r="NOR31" s="11"/>
      <c r="NOS31" s="11"/>
      <c r="NOT31" s="11"/>
      <c r="NOU31" s="11"/>
      <c r="NOV31" s="11"/>
      <c r="NOW31" s="11"/>
      <c r="NOX31" s="11"/>
      <c r="NOY31" s="11"/>
      <c r="NOZ31" s="11"/>
      <c r="NPA31" s="11"/>
      <c r="NPB31" s="11"/>
      <c r="NPC31" s="11"/>
      <c r="NPD31" s="11"/>
      <c r="NPE31" s="11"/>
      <c r="NPF31" s="11"/>
      <c r="NPG31" s="11"/>
      <c r="NPH31" s="11"/>
      <c r="NPI31" s="11"/>
      <c r="NPJ31" s="11"/>
      <c r="NPK31" s="11"/>
      <c r="NPL31" s="11"/>
      <c r="NPM31" s="11"/>
      <c r="NPN31" s="11"/>
      <c r="NPO31" s="11"/>
      <c r="NPP31" s="11"/>
      <c r="NPQ31" s="11"/>
      <c r="NPR31" s="11"/>
      <c r="NPS31" s="11"/>
      <c r="NPT31" s="11"/>
      <c r="NPU31" s="11"/>
      <c r="NPV31" s="11"/>
      <c r="NPW31" s="11"/>
      <c r="NPX31" s="11"/>
      <c r="NPY31" s="11"/>
      <c r="NPZ31" s="11"/>
      <c r="NQA31" s="11"/>
      <c r="NQB31" s="11"/>
      <c r="NQC31" s="11"/>
      <c r="NQD31" s="11"/>
      <c r="NQE31" s="11"/>
      <c r="NQF31" s="11"/>
      <c r="NQG31" s="11"/>
      <c r="NQH31" s="11"/>
      <c r="NQI31" s="11"/>
      <c r="NQJ31" s="11"/>
      <c r="NQK31" s="11"/>
      <c r="NQL31" s="11"/>
      <c r="NQM31" s="11"/>
      <c r="NQN31" s="11"/>
      <c r="NQO31" s="11"/>
      <c r="NQP31" s="11"/>
      <c r="NQQ31" s="11"/>
      <c r="NQR31" s="11"/>
      <c r="NQS31" s="11"/>
      <c r="NQT31" s="11"/>
      <c r="NQU31" s="11"/>
      <c r="NQV31" s="11"/>
      <c r="NQW31" s="11"/>
      <c r="NQX31" s="11"/>
      <c r="NQY31" s="11"/>
      <c r="NQZ31" s="11"/>
      <c r="NRA31" s="11"/>
      <c r="NRB31" s="11"/>
      <c r="NRC31" s="11"/>
      <c r="NRD31" s="11"/>
      <c r="NRE31" s="11"/>
      <c r="NRF31" s="11"/>
      <c r="NRG31" s="11"/>
      <c r="NRH31" s="11"/>
      <c r="NRI31" s="11"/>
      <c r="NRJ31" s="11"/>
      <c r="NRK31" s="11"/>
      <c r="NRL31" s="11"/>
      <c r="NRM31" s="11"/>
      <c r="NRN31" s="11"/>
      <c r="NRO31" s="11"/>
      <c r="NRP31" s="11"/>
      <c r="NRQ31" s="11"/>
      <c r="NRR31" s="11"/>
      <c r="NRS31" s="11"/>
      <c r="NRT31" s="11"/>
      <c r="NRU31" s="11"/>
      <c r="NRV31" s="11"/>
      <c r="NRW31" s="11"/>
      <c r="NRX31" s="11"/>
      <c r="NRY31" s="11"/>
      <c r="NRZ31" s="11"/>
      <c r="NSA31" s="11"/>
      <c r="NSB31" s="11"/>
      <c r="NSC31" s="11"/>
      <c r="NSD31" s="11"/>
      <c r="NSE31" s="11"/>
      <c r="NSF31" s="11"/>
      <c r="NSG31" s="11"/>
      <c r="NSH31" s="11"/>
      <c r="NSI31" s="11"/>
      <c r="NSJ31" s="11"/>
      <c r="NSK31" s="11"/>
      <c r="NSL31" s="11"/>
      <c r="NSM31" s="11"/>
      <c r="NSN31" s="11"/>
      <c r="NSO31" s="11"/>
      <c r="NSP31" s="11"/>
      <c r="NSQ31" s="11"/>
      <c r="NSR31" s="11"/>
      <c r="NSS31" s="11"/>
      <c r="NST31" s="11"/>
      <c r="NSU31" s="11"/>
      <c r="NSV31" s="11"/>
      <c r="NSW31" s="11"/>
      <c r="NSX31" s="11"/>
      <c r="NSY31" s="11"/>
      <c r="NSZ31" s="11"/>
      <c r="NTA31" s="11"/>
      <c r="NTB31" s="11"/>
      <c r="NTC31" s="11"/>
      <c r="NTD31" s="11"/>
      <c r="NTE31" s="11"/>
      <c r="NTF31" s="11"/>
      <c r="NTG31" s="11"/>
      <c r="NTH31" s="11"/>
      <c r="NTI31" s="11"/>
      <c r="NTJ31" s="11"/>
      <c r="NTK31" s="11"/>
      <c r="NTL31" s="11"/>
      <c r="NTM31" s="11"/>
      <c r="NTN31" s="11"/>
      <c r="NTO31" s="11"/>
      <c r="NTP31" s="11"/>
      <c r="NTQ31" s="11"/>
      <c r="NTR31" s="11"/>
      <c r="NTS31" s="11"/>
      <c r="NTT31" s="11"/>
      <c r="NTU31" s="11"/>
      <c r="NTV31" s="11"/>
      <c r="NTW31" s="11"/>
      <c r="NTX31" s="11"/>
      <c r="NTY31" s="11"/>
      <c r="NTZ31" s="11"/>
      <c r="NUA31" s="11"/>
      <c r="NUB31" s="11"/>
      <c r="NUC31" s="11"/>
      <c r="NUD31" s="11"/>
      <c r="NUE31" s="11"/>
      <c r="NUF31" s="11"/>
      <c r="NUG31" s="11"/>
      <c r="NUH31" s="11"/>
      <c r="NUI31" s="11"/>
      <c r="NUJ31" s="11"/>
      <c r="NUK31" s="11"/>
      <c r="NUL31" s="11"/>
      <c r="NUM31" s="11"/>
      <c r="NUN31" s="11"/>
      <c r="NUO31" s="11"/>
      <c r="NUP31" s="11"/>
      <c r="NUQ31" s="11"/>
      <c r="NUR31" s="11"/>
      <c r="NUS31" s="11"/>
      <c r="NUT31" s="11"/>
      <c r="NUU31" s="11"/>
      <c r="NUV31" s="11"/>
      <c r="NUW31" s="11"/>
      <c r="NUX31" s="11"/>
      <c r="NUY31" s="11"/>
      <c r="NUZ31" s="11"/>
      <c r="NVA31" s="11"/>
      <c r="NVB31" s="11"/>
      <c r="NVC31" s="11"/>
      <c r="NVD31" s="11"/>
      <c r="NVE31" s="11"/>
      <c r="NVF31" s="11"/>
      <c r="NVG31" s="11"/>
      <c r="NVH31" s="11"/>
      <c r="NVI31" s="11"/>
      <c r="NVJ31" s="11"/>
      <c r="NVK31" s="11"/>
      <c r="NVL31" s="11"/>
      <c r="NVM31" s="11"/>
      <c r="NVN31" s="11"/>
      <c r="NVO31" s="11"/>
      <c r="NVP31" s="11"/>
      <c r="NVQ31" s="11"/>
      <c r="NVR31" s="11"/>
      <c r="NVS31" s="11"/>
      <c r="NVT31" s="11"/>
      <c r="NVU31" s="11"/>
      <c r="NVV31" s="11"/>
      <c r="NVW31" s="11"/>
      <c r="NVX31" s="11"/>
      <c r="NVY31" s="11"/>
      <c r="NVZ31" s="11"/>
      <c r="NWA31" s="11"/>
      <c r="NWB31" s="11"/>
      <c r="NWC31" s="11"/>
      <c r="NWD31" s="11"/>
      <c r="NWE31" s="11"/>
      <c r="NWF31" s="11"/>
      <c r="NWG31" s="11"/>
      <c r="NWH31" s="11"/>
      <c r="NWI31" s="11"/>
      <c r="NWJ31" s="11"/>
      <c r="NWK31" s="11"/>
      <c r="NWL31" s="11"/>
      <c r="NWM31" s="11"/>
      <c r="NWN31" s="11"/>
      <c r="NWO31" s="11"/>
      <c r="NWP31" s="11"/>
      <c r="NWQ31" s="11"/>
      <c r="NWR31" s="11"/>
      <c r="NWS31" s="11"/>
      <c r="NWT31" s="11"/>
      <c r="NWU31" s="11"/>
      <c r="NWV31" s="11"/>
      <c r="NWW31" s="11"/>
      <c r="NWX31" s="11"/>
      <c r="NWY31" s="11"/>
      <c r="NWZ31" s="11"/>
      <c r="NXA31" s="11"/>
      <c r="NXB31" s="11"/>
      <c r="NXC31" s="11"/>
      <c r="NXD31" s="11"/>
      <c r="NXE31" s="11"/>
      <c r="NXF31" s="11"/>
      <c r="NXG31" s="11"/>
      <c r="NXH31" s="11"/>
      <c r="NXI31" s="11"/>
      <c r="NXJ31" s="11"/>
      <c r="NXK31" s="11"/>
      <c r="NXL31" s="11"/>
      <c r="NXM31" s="11"/>
      <c r="NXN31" s="11"/>
      <c r="NXO31" s="11"/>
      <c r="NXP31" s="11"/>
      <c r="NXQ31" s="11"/>
      <c r="NXR31" s="11"/>
      <c r="NXS31" s="11"/>
      <c r="NXT31" s="11"/>
      <c r="NXU31" s="11"/>
      <c r="NXV31" s="11"/>
      <c r="NXW31" s="11"/>
      <c r="NXX31" s="11"/>
      <c r="NXY31" s="11"/>
      <c r="NXZ31" s="11"/>
      <c r="NYA31" s="11"/>
      <c r="NYB31" s="11"/>
      <c r="NYC31" s="11"/>
      <c r="NYD31" s="11"/>
      <c r="NYE31" s="11"/>
      <c r="NYF31" s="11"/>
      <c r="NYG31" s="11"/>
      <c r="NYH31" s="11"/>
      <c r="NYI31" s="11"/>
      <c r="NYJ31" s="11"/>
      <c r="NYK31" s="11"/>
      <c r="NYL31" s="11"/>
      <c r="NYM31" s="11"/>
      <c r="NYN31" s="11"/>
      <c r="NYO31" s="11"/>
      <c r="NYP31" s="11"/>
      <c r="NYQ31" s="11"/>
      <c r="NYR31" s="11"/>
      <c r="NYS31" s="11"/>
      <c r="NYT31" s="11"/>
      <c r="NYU31" s="11"/>
      <c r="NYV31" s="11"/>
      <c r="NYW31" s="11"/>
      <c r="NYX31" s="11"/>
      <c r="NYY31" s="11"/>
      <c r="NYZ31" s="11"/>
      <c r="NZA31" s="11"/>
      <c r="NZB31" s="11"/>
      <c r="NZC31" s="11"/>
      <c r="NZD31" s="11"/>
      <c r="NZE31" s="11"/>
      <c r="NZF31" s="11"/>
      <c r="NZG31" s="11"/>
      <c r="NZH31" s="11"/>
      <c r="NZI31" s="11"/>
      <c r="NZJ31" s="11"/>
      <c r="NZK31" s="11"/>
      <c r="NZL31" s="11"/>
      <c r="NZM31" s="11"/>
      <c r="NZN31" s="11"/>
      <c r="NZO31" s="11"/>
      <c r="NZP31" s="11"/>
      <c r="NZQ31" s="11"/>
      <c r="NZR31" s="11"/>
      <c r="NZS31" s="11"/>
      <c r="NZT31" s="11"/>
      <c r="NZU31" s="11"/>
      <c r="NZV31" s="11"/>
      <c r="NZW31" s="11"/>
      <c r="NZX31" s="11"/>
      <c r="NZY31" s="11"/>
      <c r="NZZ31" s="11"/>
      <c r="OAA31" s="11"/>
      <c r="OAB31" s="11"/>
      <c r="OAC31" s="11"/>
      <c r="OAD31" s="11"/>
      <c r="OAE31" s="11"/>
      <c r="OAF31" s="11"/>
      <c r="OAG31" s="11"/>
      <c r="OAH31" s="11"/>
      <c r="OAI31" s="11"/>
      <c r="OAJ31" s="11"/>
      <c r="OAK31" s="11"/>
      <c r="OAL31" s="11"/>
      <c r="OAM31" s="11"/>
      <c r="OAN31" s="11"/>
      <c r="OAO31" s="11"/>
      <c r="OAP31" s="11"/>
      <c r="OAQ31" s="11"/>
      <c r="OAR31" s="11"/>
      <c r="OAS31" s="11"/>
      <c r="OAT31" s="11"/>
      <c r="OAU31" s="11"/>
      <c r="OAV31" s="11"/>
      <c r="OAW31" s="11"/>
      <c r="OAX31" s="11"/>
      <c r="OAY31" s="11"/>
      <c r="OAZ31" s="11"/>
      <c r="OBA31" s="11"/>
      <c r="OBB31" s="11"/>
      <c r="OBC31" s="11"/>
      <c r="OBD31" s="11"/>
      <c r="OBE31" s="11"/>
      <c r="OBF31" s="11"/>
      <c r="OBG31" s="11"/>
      <c r="OBH31" s="11"/>
      <c r="OBI31" s="11"/>
      <c r="OBJ31" s="11"/>
      <c r="OBK31" s="11"/>
      <c r="OBL31" s="11"/>
      <c r="OBM31" s="11"/>
      <c r="OBN31" s="11"/>
      <c r="OBO31" s="11"/>
      <c r="OBP31" s="11"/>
      <c r="OBQ31" s="11"/>
      <c r="OBR31" s="11"/>
      <c r="OBS31" s="11"/>
      <c r="OBT31" s="11"/>
      <c r="OBU31" s="11"/>
      <c r="OBV31" s="11"/>
      <c r="OBW31" s="11"/>
      <c r="OBX31" s="11"/>
      <c r="OBY31" s="11"/>
      <c r="OBZ31" s="11"/>
      <c r="OCA31" s="11"/>
      <c r="OCB31" s="11"/>
      <c r="OCC31" s="11"/>
      <c r="OCD31" s="11"/>
      <c r="OCE31" s="11"/>
      <c r="OCF31" s="11"/>
      <c r="OCG31" s="11"/>
      <c r="OCH31" s="11"/>
      <c r="OCI31" s="11"/>
      <c r="OCJ31" s="11"/>
      <c r="OCK31" s="11"/>
      <c r="OCL31" s="11"/>
      <c r="OCM31" s="11"/>
      <c r="OCN31" s="11"/>
      <c r="OCO31" s="11"/>
      <c r="OCP31" s="11"/>
      <c r="OCQ31" s="11"/>
      <c r="OCR31" s="11"/>
      <c r="OCS31" s="11"/>
      <c r="OCT31" s="11"/>
      <c r="OCU31" s="11"/>
      <c r="OCV31" s="11"/>
      <c r="OCW31" s="11"/>
      <c r="OCX31" s="11"/>
      <c r="OCY31" s="11"/>
      <c r="OCZ31" s="11"/>
      <c r="ODA31" s="11"/>
      <c r="ODB31" s="11"/>
      <c r="ODC31" s="11"/>
      <c r="ODD31" s="11"/>
      <c r="ODE31" s="11"/>
      <c r="ODF31" s="11"/>
      <c r="ODG31" s="11"/>
      <c r="ODH31" s="11"/>
      <c r="ODI31" s="11"/>
      <c r="ODJ31" s="11"/>
      <c r="ODK31" s="11"/>
      <c r="ODL31" s="11"/>
      <c r="ODM31" s="11"/>
      <c r="ODN31" s="11"/>
      <c r="ODO31" s="11"/>
      <c r="ODP31" s="11"/>
      <c r="ODQ31" s="11"/>
      <c r="ODR31" s="11"/>
      <c r="ODS31" s="11"/>
      <c r="ODT31" s="11"/>
      <c r="ODU31" s="11"/>
      <c r="ODV31" s="11"/>
      <c r="ODW31" s="11"/>
      <c r="ODX31" s="11"/>
      <c r="ODY31" s="11"/>
      <c r="ODZ31" s="11"/>
      <c r="OEA31" s="11"/>
      <c r="OEB31" s="11"/>
      <c r="OEC31" s="11"/>
      <c r="OED31" s="11"/>
      <c r="OEE31" s="11"/>
      <c r="OEF31" s="11"/>
      <c r="OEG31" s="11"/>
      <c r="OEH31" s="11"/>
      <c r="OEI31" s="11"/>
      <c r="OEJ31" s="11"/>
      <c r="OEK31" s="11"/>
      <c r="OEL31" s="11"/>
      <c r="OEM31" s="11"/>
      <c r="OEN31" s="11"/>
      <c r="OEO31" s="11"/>
      <c r="OEP31" s="11"/>
      <c r="OEQ31" s="11"/>
      <c r="OER31" s="11"/>
      <c r="OES31" s="11"/>
      <c r="OET31" s="11"/>
      <c r="OEU31" s="11"/>
      <c r="OEV31" s="11"/>
      <c r="OEW31" s="11"/>
      <c r="OEX31" s="11"/>
      <c r="OEY31" s="11"/>
      <c r="OEZ31" s="11"/>
      <c r="OFA31" s="11"/>
      <c r="OFB31" s="11"/>
      <c r="OFC31" s="11"/>
      <c r="OFD31" s="11"/>
      <c r="OFE31" s="11"/>
      <c r="OFF31" s="11"/>
      <c r="OFG31" s="11"/>
      <c r="OFH31" s="11"/>
      <c r="OFI31" s="11"/>
      <c r="OFJ31" s="11"/>
      <c r="OFK31" s="11"/>
      <c r="OFL31" s="11"/>
      <c r="OFM31" s="11"/>
      <c r="OFN31" s="11"/>
      <c r="OFO31" s="11"/>
      <c r="OFP31" s="11"/>
      <c r="OFQ31" s="11"/>
      <c r="OFR31" s="11"/>
      <c r="OFS31" s="11"/>
      <c r="OFT31" s="11"/>
      <c r="OFU31" s="11"/>
      <c r="OFV31" s="11"/>
      <c r="OFW31" s="11"/>
      <c r="OFX31" s="11"/>
      <c r="OFY31" s="11"/>
      <c r="OFZ31" s="11"/>
      <c r="OGA31" s="11"/>
      <c r="OGB31" s="11"/>
      <c r="OGC31" s="11"/>
      <c r="OGD31" s="11"/>
      <c r="OGE31" s="11"/>
      <c r="OGF31" s="11"/>
      <c r="OGG31" s="11"/>
      <c r="OGH31" s="11"/>
      <c r="OGI31" s="11"/>
      <c r="OGJ31" s="11"/>
      <c r="OGK31" s="11"/>
      <c r="OGL31" s="11"/>
      <c r="OGM31" s="11"/>
      <c r="OGN31" s="11"/>
      <c r="OGO31" s="11"/>
      <c r="OGP31" s="11"/>
      <c r="OGQ31" s="11"/>
      <c r="OGR31" s="11"/>
      <c r="OGS31" s="11"/>
      <c r="OGT31" s="11"/>
      <c r="OGU31" s="11"/>
      <c r="OGV31" s="11"/>
      <c r="OGW31" s="11"/>
      <c r="OGX31" s="11"/>
      <c r="OGY31" s="11"/>
      <c r="OGZ31" s="11"/>
      <c r="OHA31" s="11"/>
      <c r="OHB31" s="11"/>
      <c r="OHC31" s="11"/>
      <c r="OHD31" s="11"/>
      <c r="OHE31" s="11"/>
      <c r="OHF31" s="11"/>
      <c r="OHG31" s="11"/>
      <c r="OHH31" s="11"/>
      <c r="OHI31" s="11"/>
      <c r="OHJ31" s="11"/>
      <c r="OHK31" s="11"/>
      <c r="OHL31" s="11"/>
      <c r="OHM31" s="11"/>
      <c r="OHN31" s="11"/>
      <c r="OHO31" s="11"/>
      <c r="OHP31" s="11"/>
      <c r="OHQ31" s="11"/>
      <c r="OHR31" s="11"/>
      <c r="OHS31" s="11"/>
      <c r="OHT31" s="11"/>
      <c r="OHU31" s="11"/>
      <c r="OHV31" s="11"/>
      <c r="OHW31" s="11"/>
      <c r="OHX31" s="11"/>
      <c r="OHY31" s="11"/>
      <c r="OHZ31" s="11"/>
      <c r="OIA31" s="11"/>
      <c r="OIB31" s="11"/>
      <c r="OIC31" s="11"/>
      <c r="OID31" s="11"/>
      <c r="OIE31" s="11"/>
      <c r="OIF31" s="11"/>
      <c r="OIG31" s="11"/>
      <c r="OIH31" s="11"/>
      <c r="OII31" s="11"/>
      <c r="OIJ31" s="11"/>
      <c r="OIK31" s="11"/>
      <c r="OIL31" s="11"/>
      <c r="OIM31" s="11"/>
      <c r="OIN31" s="11"/>
      <c r="OIO31" s="11"/>
      <c r="OIP31" s="11"/>
      <c r="OIQ31" s="11"/>
      <c r="OIR31" s="11"/>
      <c r="OIS31" s="11"/>
      <c r="OIT31" s="11"/>
      <c r="OIU31" s="11"/>
      <c r="OIV31" s="11"/>
      <c r="OIW31" s="11"/>
      <c r="OIX31" s="11"/>
      <c r="OIY31" s="11"/>
      <c r="OIZ31" s="11"/>
      <c r="OJA31" s="11"/>
      <c r="OJB31" s="11"/>
      <c r="OJC31" s="11"/>
      <c r="OJD31" s="11"/>
      <c r="OJE31" s="11"/>
      <c r="OJF31" s="11"/>
      <c r="OJG31" s="11"/>
      <c r="OJH31" s="11"/>
      <c r="OJI31" s="11"/>
      <c r="OJJ31" s="11"/>
      <c r="OJK31" s="11"/>
      <c r="OJL31" s="11"/>
      <c r="OJM31" s="11"/>
      <c r="OJN31" s="11"/>
      <c r="OJO31" s="11"/>
      <c r="OJP31" s="11"/>
      <c r="OJQ31" s="11"/>
      <c r="OJR31" s="11"/>
      <c r="OJS31" s="11"/>
      <c r="OJT31" s="11"/>
      <c r="OJU31" s="11"/>
      <c r="OJV31" s="11"/>
      <c r="OJW31" s="11"/>
      <c r="OJX31" s="11"/>
      <c r="OJY31" s="11"/>
      <c r="OJZ31" s="11"/>
      <c r="OKA31" s="11"/>
      <c r="OKB31" s="11"/>
      <c r="OKC31" s="11"/>
      <c r="OKD31" s="11"/>
      <c r="OKE31" s="11"/>
      <c r="OKF31" s="11"/>
      <c r="OKG31" s="11"/>
      <c r="OKH31" s="11"/>
      <c r="OKI31" s="11"/>
      <c r="OKJ31" s="11"/>
      <c r="OKK31" s="11"/>
      <c r="OKL31" s="11"/>
      <c r="OKM31" s="11"/>
      <c r="OKN31" s="11"/>
      <c r="OKO31" s="11"/>
      <c r="OKP31" s="11"/>
      <c r="OKQ31" s="11"/>
      <c r="OKR31" s="11"/>
      <c r="OKS31" s="11"/>
      <c r="OKT31" s="11"/>
      <c r="OKU31" s="11"/>
      <c r="OKV31" s="11"/>
      <c r="OKW31" s="11"/>
      <c r="OKX31" s="11"/>
      <c r="OKY31" s="11"/>
      <c r="OKZ31" s="11"/>
      <c r="OLA31" s="11"/>
      <c r="OLB31" s="11"/>
      <c r="OLC31" s="11"/>
      <c r="OLD31" s="11"/>
      <c r="OLE31" s="11"/>
      <c r="OLF31" s="11"/>
      <c r="OLG31" s="11"/>
      <c r="OLH31" s="11"/>
      <c r="OLI31" s="11"/>
      <c r="OLJ31" s="11"/>
      <c r="OLK31" s="11"/>
      <c r="OLL31" s="11"/>
      <c r="OLM31" s="11"/>
      <c r="OLN31" s="11"/>
      <c r="OLO31" s="11"/>
      <c r="OLP31" s="11"/>
      <c r="OLQ31" s="11"/>
      <c r="OLR31" s="11"/>
      <c r="OLS31" s="11"/>
      <c r="OLT31" s="11"/>
      <c r="OLU31" s="11"/>
      <c r="OLV31" s="11"/>
      <c r="OLW31" s="11"/>
      <c r="OLX31" s="11"/>
      <c r="OLY31" s="11"/>
      <c r="OLZ31" s="11"/>
      <c r="OMA31" s="11"/>
      <c r="OMB31" s="11"/>
      <c r="OMC31" s="11"/>
      <c r="OMD31" s="11"/>
      <c r="OME31" s="11"/>
      <c r="OMF31" s="11"/>
      <c r="OMG31" s="11"/>
      <c r="OMH31" s="11"/>
      <c r="OMI31" s="11"/>
      <c r="OMJ31" s="11"/>
      <c r="OMK31" s="11"/>
      <c r="OML31" s="11"/>
      <c r="OMM31" s="11"/>
      <c r="OMN31" s="11"/>
      <c r="OMO31" s="11"/>
      <c r="OMP31" s="11"/>
      <c r="OMQ31" s="11"/>
      <c r="OMR31" s="11"/>
      <c r="OMS31" s="11"/>
      <c r="OMT31" s="11"/>
      <c r="OMU31" s="11"/>
      <c r="OMV31" s="11"/>
      <c r="OMW31" s="11"/>
      <c r="OMX31" s="11"/>
      <c r="OMY31" s="11"/>
      <c r="OMZ31" s="11"/>
      <c r="ONA31" s="11"/>
      <c r="ONB31" s="11"/>
      <c r="ONC31" s="11"/>
      <c r="OND31" s="11"/>
      <c r="ONE31" s="11"/>
      <c r="ONF31" s="11"/>
      <c r="ONG31" s="11"/>
      <c r="ONH31" s="11"/>
      <c r="ONI31" s="11"/>
      <c r="ONJ31" s="11"/>
      <c r="ONK31" s="11"/>
      <c r="ONL31" s="11"/>
      <c r="ONM31" s="11"/>
      <c r="ONN31" s="11"/>
      <c r="ONO31" s="11"/>
      <c r="ONP31" s="11"/>
      <c r="ONQ31" s="11"/>
      <c r="ONR31" s="11"/>
      <c r="ONS31" s="11"/>
      <c r="ONT31" s="11"/>
      <c r="ONU31" s="11"/>
      <c r="ONV31" s="11"/>
      <c r="ONW31" s="11"/>
      <c r="ONX31" s="11"/>
      <c r="ONY31" s="11"/>
      <c r="ONZ31" s="11"/>
      <c r="OOA31" s="11"/>
      <c r="OOB31" s="11"/>
      <c r="OOC31" s="11"/>
      <c r="OOD31" s="11"/>
      <c r="OOE31" s="11"/>
      <c r="OOF31" s="11"/>
      <c r="OOG31" s="11"/>
      <c r="OOH31" s="11"/>
      <c r="OOI31" s="11"/>
      <c r="OOJ31" s="11"/>
      <c r="OOK31" s="11"/>
      <c r="OOL31" s="11"/>
      <c r="OOM31" s="11"/>
      <c r="OON31" s="11"/>
      <c r="OOO31" s="11"/>
      <c r="OOP31" s="11"/>
      <c r="OOQ31" s="11"/>
      <c r="OOR31" s="11"/>
      <c r="OOS31" s="11"/>
      <c r="OOT31" s="11"/>
      <c r="OOU31" s="11"/>
      <c r="OOV31" s="11"/>
      <c r="OOW31" s="11"/>
      <c r="OOX31" s="11"/>
      <c r="OOY31" s="11"/>
      <c r="OOZ31" s="11"/>
      <c r="OPA31" s="11"/>
      <c r="OPB31" s="11"/>
      <c r="OPC31" s="11"/>
      <c r="OPD31" s="11"/>
      <c r="OPE31" s="11"/>
      <c r="OPF31" s="11"/>
      <c r="OPG31" s="11"/>
      <c r="OPH31" s="11"/>
      <c r="OPI31" s="11"/>
      <c r="OPJ31" s="11"/>
      <c r="OPK31" s="11"/>
      <c r="OPL31" s="11"/>
      <c r="OPM31" s="11"/>
      <c r="OPN31" s="11"/>
      <c r="OPO31" s="11"/>
      <c r="OPP31" s="11"/>
      <c r="OPQ31" s="11"/>
      <c r="OPR31" s="11"/>
      <c r="OPS31" s="11"/>
      <c r="OPT31" s="11"/>
      <c r="OPU31" s="11"/>
      <c r="OPV31" s="11"/>
      <c r="OPW31" s="11"/>
      <c r="OPX31" s="11"/>
      <c r="OPY31" s="11"/>
      <c r="OPZ31" s="11"/>
      <c r="OQA31" s="11"/>
      <c r="OQB31" s="11"/>
      <c r="OQC31" s="11"/>
      <c r="OQD31" s="11"/>
      <c r="OQE31" s="11"/>
      <c r="OQF31" s="11"/>
      <c r="OQG31" s="11"/>
      <c r="OQH31" s="11"/>
      <c r="OQI31" s="11"/>
      <c r="OQJ31" s="11"/>
      <c r="OQK31" s="11"/>
      <c r="OQL31" s="11"/>
      <c r="OQM31" s="11"/>
      <c r="OQN31" s="11"/>
      <c r="OQO31" s="11"/>
      <c r="OQP31" s="11"/>
      <c r="OQQ31" s="11"/>
      <c r="OQR31" s="11"/>
      <c r="OQS31" s="11"/>
      <c r="OQT31" s="11"/>
      <c r="OQU31" s="11"/>
      <c r="OQV31" s="11"/>
      <c r="OQW31" s="11"/>
      <c r="OQX31" s="11"/>
      <c r="OQY31" s="11"/>
      <c r="OQZ31" s="11"/>
      <c r="ORA31" s="11"/>
      <c r="ORB31" s="11"/>
      <c r="ORC31" s="11"/>
      <c r="ORD31" s="11"/>
      <c r="ORE31" s="11"/>
      <c r="ORF31" s="11"/>
      <c r="ORG31" s="11"/>
      <c r="ORH31" s="11"/>
      <c r="ORI31" s="11"/>
      <c r="ORJ31" s="11"/>
      <c r="ORK31" s="11"/>
      <c r="ORL31" s="11"/>
      <c r="ORM31" s="11"/>
      <c r="ORN31" s="11"/>
      <c r="ORO31" s="11"/>
      <c r="ORP31" s="11"/>
      <c r="ORQ31" s="11"/>
      <c r="ORR31" s="11"/>
      <c r="ORS31" s="11"/>
      <c r="ORT31" s="11"/>
      <c r="ORU31" s="11"/>
      <c r="ORV31" s="11"/>
      <c r="ORW31" s="11"/>
      <c r="ORX31" s="11"/>
      <c r="ORY31" s="11"/>
      <c r="ORZ31" s="11"/>
      <c r="OSA31" s="11"/>
      <c r="OSB31" s="11"/>
      <c r="OSC31" s="11"/>
      <c r="OSD31" s="11"/>
      <c r="OSE31" s="11"/>
      <c r="OSF31" s="11"/>
      <c r="OSG31" s="11"/>
      <c r="OSH31" s="11"/>
      <c r="OSI31" s="11"/>
      <c r="OSJ31" s="11"/>
      <c r="OSK31" s="11"/>
      <c r="OSL31" s="11"/>
      <c r="OSM31" s="11"/>
      <c r="OSN31" s="11"/>
      <c r="OSO31" s="11"/>
      <c r="OSP31" s="11"/>
      <c r="OSQ31" s="11"/>
      <c r="OSR31" s="11"/>
      <c r="OSS31" s="11"/>
      <c r="OST31" s="11"/>
      <c r="OSU31" s="11"/>
      <c r="OSV31" s="11"/>
      <c r="OSW31" s="11"/>
      <c r="OSX31" s="11"/>
      <c r="OSY31" s="11"/>
      <c r="OSZ31" s="11"/>
      <c r="OTA31" s="11"/>
      <c r="OTB31" s="11"/>
      <c r="OTC31" s="11"/>
      <c r="OTD31" s="11"/>
      <c r="OTE31" s="11"/>
      <c r="OTF31" s="11"/>
      <c r="OTG31" s="11"/>
      <c r="OTH31" s="11"/>
      <c r="OTI31" s="11"/>
      <c r="OTJ31" s="11"/>
      <c r="OTK31" s="11"/>
      <c r="OTL31" s="11"/>
      <c r="OTM31" s="11"/>
      <c r="OTN31" s="11"/>
      <c r="OTO31" s="11"/>
      <c r="OTP31" s="11"/>
      <c r="OTQ31" s="11"/>
      <c r="OTR31" s="11"/>
      <c r="OTS31" s="11"/>
      <c r="OTT31" s="11"/>
      <c r="OTU31" s="11"/>
      <c r="OTV31" s="11"/>
      <c r="OTW31" s="11"/>
      <c r="OTX31" s="11"/>
      <c r="OTY31" s="11"/>
      <c r="OTZ31" s="11"/>
      <c r="OUA31" s="11"/>
      <c r="OUB31" s="11"/>
      <c r="OUC31" s="11"/>
      <c r="OUD31" s="11"/>
      <c r="OUE31" s="11"/>
      <c r="OUF31" s="11"/>
      <c r="OUG31" s="11"/>
      <c r="OUH31" s="11"/>
      <c r="OUI31" s="11"/>
      <c r="OUJ31" s="11"/>
      <c r="OUK31" s="11"/>
      <c r="OUL31" s="11"/>
      <c r="OUM31" s="11"/>
      <c r="OUN31" s="11"/>
      <c r="OUO31" s="11"/>
      <c r="OUP31" s="11"/>
      <c r="OUQ31" s="11"/>
      <c r="OUR31" s="11"/>
      <c r="OUS31" s="11"/>
      <c r="OUT31" s="11"/>
      <c r="OUU31" s="11"/>
      <c r="OUV31" s="11"/>
      <c r="OUW31" s="11"/>
      <c r="OUX31" s="11"/>
      <c r="OUY31" s="11"/>
      <c r="OUZ31" s="11"/>
      <c r="OVA31" s="11"/>
      <c r="OVB31" s="11"/>
      <c r="OVC31" s="11"/>
      <c r="OVD31" s="11"/>
      <c r="OVE31" s="11"/>
      <c r="OVF31" s="11"/>
      <c r="OVG31" s="11"/>
      <c r="OVH31" s="11"/>
      <c r="OVI31" s="11"/>
      <c r="OVJ31" s="11"/>
      <c r="OVK31" s="11"/>
      <c r="OVL31" s="11"/>
      <c r="OVM31" s="11"/>
      <c r="OVN31" s="11"/>
      <c r="OVO31" s="11"/>
      <c r="OVP31" s="11"/>
      <c r="OVQ31" s="11"/>
      <c r="OVR31" s="11"/>
      <c r="OVS31" s="11"/>
      <c r="OVT31" s="11"/>
      <c r="OVU31" s="11"/>
      <c r="OVV31" s="11"/>
      <c r="OVW31" s="11"/>
      <c r="OVX31" s="11"/>
      <c r="OVY31" s="11"/>
      <c r="OVZ31" s="11"/>
      <c r="OWA31" s="11"/>
      <c r="OWB31" s="11"/>
      <c r="OWC31" s="11"/>
      <c r="OWD31" s="11"/>
      <c r="OWE31" s="11"/>
      <c r="OWF31" s="11"/>
      <c r="OWG31" s="11"/>
      <c r="OWH31" s="11"/>
      <c r="OWI31" s="11"/>
      <c r="OWJ31" s="11"/>
      <c r="OWK31" s="11"/>
      <c r="OWL31" s="11"/>
      <c r="OWM31" s="11"/>
      <c r="OWN31" s="11"/>
      <c r="OWO31" s="11"/>
      <c r="OWP31" s="11"/>
      <c r="OWQ31" s="11"/>
      <c r="OWR31" s="11"/>
      <c r="OWS31" s="11"/>
      <c r="OWT31" s="11"/>
      <c r="OWU31" s="11"/>
      <c r="OWV31" s="11"/>
      <c r="OWW31" s="11"/>
      <c r="OWX31" s="11"/>
      <c r="OWY31" s="11"/>
      <c r="OWZ31" s="11"/>
      <c r="OXA31" s="11"/>
      <c r="OXB31" s="11"/>
      <c r="OXC31" s="11"/>
      <c r="OXD31" s="11"/>
      <c r="OXE31" s="11"/>
      <c r="OXF31" s="11"/>
      <c r="OXG31" s="11"/>
      <c r="OXH31" s="11"/>
      <c r="OXI31" s="11"/>
      <c r="OXJ31" s="11"/>
      <c r="OXK31" s="11"/>
      <c r="OXL31" s="11"/>
      <c r="OXM31" s="11"/>
      <c r="OXN31" s="11"/>
      <c r="OXO31" s="11"/>
      <c r="OXP31" s="11"/>
      <c r="OXQ31" s="11"/>
      <c r="OXR31" s="11"/>
      <c r="OXS31" s="11"/>
      <c r="OXT31" s="11"/>
      <c r="OXU31" s="11"/>
      <c r="OXV31" s="11"/>
      <c r="OXW31" s="11"/>
      <c r="OXX31" s="11"/>
      <c r="OXY31" s="11"/>
      <c r="OXZ31" s="11"/>
      <c r="OYA31" s="11"/>
      <c r="OYB31" s="11"/>
      <c r="OYC31" s="11"/>
      <c r="OYD31" s="11"/>
      <c r="OYE31" s="11"/>
      <c r="OYF31" s="11"/>
      <c r="OYG31" s="11"/>
      <c r="OYH31" s="11"/>
      <c r="OYI31" s="11"/>
      <c r="OYJ31" s="11"/>
      <c r="OYK31" s="11"/>
      <c r="OYL31" s="11"/>
      <c r="OYM31" s="11"/>
      <c r="OYN31" s="11"/>
      <c r="OYO31" s="11"/>
      <c r="OYP31" s="11"/>
      <c r="OYQ31" s="11"/>
      <c r="OYR31" s="11"/>
      <c r="OYS31" s="11"/>
      <c r="OYT31" s="11"/>
      <c r="OYU31" s="11"/>
      <c r="OYV31" s="11"/>
      <c r="OYW31" s="11"/>
      <c r="OYX31" s="11"/>
      <c r="OYY31" s="11"/>
      <c r="OYZ31" s="11"/>
      <c r="OZA31" s="11"/>
      <c r="OZB31" s="11"/>
      <c r="OZC31" s="11"/>
      <c r="OZD31" s="11"/>
      <c r="OZE31" s="11"/>
      <c r="OZF31" s="11"/>
      <c r="OZG31" s="11"/>
      <c r="OZH31" s="11"/>
      <c r="OZI31" s="11"/>
      <c r="OZJ31" s="11"/>
      <c r="OZK31" s="11"/>
      <c r="OZL31" s="11"/>
      <c r="OZM31" s="11"/>
      <c r="OZN31" s="11"/>
      <c r="OZO31" s="11"/>
      <c r="OZP31" s="11"/>
      <c r="OZQ31" s="11"/>
      <c r="OZR31" s="11"/>
      <c r="OZS31" s="11"/>
      <c r="OZT31" s="11"/>
      <c r="OZU31" s="11"/>
      <c r="OZV31" s="11"/>
      <c r="OZW31" s="11"/>
      <c r="OZX31" s="11"/>
      <c r="OZY31" s="11"/>
      <c r="OZZ31" s="11"/>
      <c r="PAA31" s="11"/>
      <c r="PAB31" s="11"/>
      <c r="PAC31" s="11"/>
      <c r="PAD31" s="11"/>
      <c r="PAE31" s="11"/>
      <c r="PAF31" s="11"/>
      <c r="PAG31" s="11"/>
      <c r="PAH31" s="11"/>
      <c r="PAI31" s="11"/>
      <c r="PAJ31" s="11"/>
      <c r="PAK31" s="11"/>
      <c r="PAL31" s="11"/>
      <c r="PAM31" s="11"/>
      <c r="PAN31" s="11"/>
      <c r="PAO31" s="11"/>
      <c r="PAP31" s="11"/>
      <c r="PAQ31" s="11"/>
      <c r="PAR31" s="11"/>
      <c r="PAS31" s="11"/>
      <c r="PAT31" s="11"/>
      <c r="PAU31" s="11"/>
      <c r="PAV31" s="11"/>
      <c r="PAW31" s="11"/>
      <c r="PAX31" s="11"/>
      <c r="PAY31" s="11"/>
      <c r="PAZ31" s="11"/>
      <c r="PBA31" s="11"/>
      <c r="PBB31" s="11"/>
      <c r="PBC31" s="11"/>
      <c r="PBD31" s="11"/>
      <c r="PBE31" s="11"/>
      <c r="PBF31" s="11"/>
      <c r="PBG31" s="11"/>
      <c r="PBH31" s="11"/>
      <c r="PBI31" s="11"/>
      <c r="PBJ31" s="11"/>
      <c r="PBK31" s="11"/>
      <c r="PBL31" s="11"/>
      <c r="PBM31" s="11"/>
      <c r="PBN31" s="11"/>
      <c r="PBO31" s="11"/>
      <c r="PBP31" s="11"/>
      <c r="PBQ31" s="11"/>
      <c r="PBR31" s="11"/>
      <c r="PBS31" s="11"/>
      <c r="PBT31" s="11"/>
      <c r="PBU31" s="11"/>
      <c r="PBV31" s="11"/>
      <c r="PBW31" s="11"/>
      <c r="PBX31" s="11"/>
      <c r="PBY31" s="11"/>
      <c r="PBZ31" s="11"/>
      <c r="PCA31" s="11"/>
      <c r="PCB31" s="11"/>
      <c r="PCC31" s="11"/>
      <c r="PCD31" s="11"/>
      <c r="PCE31" s="11"/>
      <c r="PCF31" s="11"/>
      <c r="PCG31" s="11"/>
      <c r="PCH31" s="11"/>
      <c r="PCI31" s="11"/>
      <c r="PCJ31" s="11"/>
      <c r="PCK31" s="11"/>
      <c r="PCL31" s="11"/>
      <c r="PCM31" s="11"/>
      <c r="PCN31" s="11"/>
      <c r="PCO31" s="11"/>
      <c r="PCP31" s="11"/>
      <c r="PCQ31" s="11"/>
      <c r="PCR31" s="11"/>
      <c r="PCS31" s="11"/>
      <c r="PCT31" s="11"/>
      <c r="PCU31" s="11"/>
      <c r="PCV31" s="11"/>
      <c r="PCW31" s="11"/>
      <c r="PCX31" s="11"/>
      <c r="PCY31" s="11"/>
      <c r="PCZ31" s="11"/>
      <c r="PDA31" s="11"/>
      <c r="PDB31" s="11"/>
      <c r="PDC31" s="11"/>
      <c r="PDD31" s="11"/>
      <c r="PDE31" s="11"/>
      <c r="PDF31" s="11"/>
      <c r="PDG31" s="11"/>
      <c r="PDH31" s="11"/>
      <c r="PDI31" s="11"/>
      <c r="PDJ31" s="11"/>
      <c r="PDK31" s="11"/>
      <c r="PDL31" s="11"/>
      <c r="PDM31" s="11"/>
      <c r="PDN31" s="11"/>
      <c r="PDO31" s="11"/>
      <c r="PDP31" s="11"/>
      <c r="PDQ31" s="11"/>
      <c r="PDR31" s="11"/>
      <c r="PDS31" s="11"/>
      <c r="PDT31" s="11"/>
      <c r="PDU31" s="11"/>
      <c r="PDV31" s="11"/>
      <c r="PDW31" s="11"/>
      <c r="PDX31" s="11"/>
      <c r="PDY31" s="11"/>
      <c r="PDZ31" s="11"/>
      <c r="PEA31" s="11"/>
      <c r="PEB31" s="11"/>
      <c r="PEC31" s="11"/>
      <c r="PED31" s="11"/>
      <c r="PEE31" s="11"/>
      <c r="PEF31" s="11"/>
      <c r="PEG31" s="11"/>
      <c r="PEH31" s="11"/>
      <c r="PEI31" s="11"/>
      <c r="PEJ31" s="11"/>
      <c r="PEK31" s="11"/>
      <c r="PEL31" s="11"/>
      <c r="PEM31" s="11"/>
      <c r="PEN31" s="11"/>
      <c r="PEO31" s="11"/>
      <c r="PEP31" s="11"/>
      <c r="PEQ31" s="11"/>
      <c r="PER31" s="11"/>
      <c r="PES31" s="11"/>
      <c r="PET31" s="11"/>
      <c r="PEU31" s="11"/>
      <c r="PEV31" s="11"/>
      <c r="PEW31" s="11"/>
      <c r="PEX31" s="11"/>
      <c r="PEY31" s="11"/>
      <c r="PEZ31" s="11"/>
      <c r="PFA31" s="11"/>
      <c r="PFB31" s="11"/>
      <c r="PFC31" s="11"/>
      <c r="PFD31" s="11"/>
      <c r="PFE31" s="11"/>
      <c r="PFF31" s="11"/>
      <c r="PFG31" s="11"/>
      <c r="PFH31" s="11"/>
      <c r="PFI31" s="11"/>
      <c r="PFJ31" s="11"/>
      <c r="PFK31" s="11"/>
      <c r="PFL31" s="11"/>
      <c r="PFM31" s="11"/>
      <c r="PFN31" s="11"/>
      <c r="PFO31" s="11"/>
      <c r="PFP31" s="11"/>
      <c r="PFQ31" s="11"/>
      <c r="PFR31" s="11"/>
      <c r="PFS31" s="11"/>
      <c r="PFT31" s="11"/>
      <c r="PFU31" s="11"/>
      <c r="PFV31" s="11"/>
      <c r="PFW31" s="11"/>
      <c r="PFX31" s="11"/>
      <c r="PFY31" s="11"/>
      <c r="PFZ31" s="11"/>
      <c r="PGA31" s="11"/>
      <c r="PGB31" s="11"/>
      <c r="PGC31" s="11"/>
      <c r="PGD31" s="11"/>
      <c r="PGE31" s="11"/>
      <c r="PGF31" s="11"/>
      <c r="PGG31" s="11"/>
      <c r="PGH31" s="11"/>
      <c r="PGI31" s="11"/>
      <c r="PGJ31" s="11"/>
      <c r="PGK31" s="11"/>
      <c r="PGL31" s="11"/>
      <c r="PGM31" s="11"/>
      <c r="PGN31" s="11"/>
      <c r="PGO31" s="11"/>
      <c r="PGP31" s="11"/>
      <c r="PGQ31" s="11"/>
      <c r="PGR31" s="11"/>
      <c r="PGS31" s="11"/>
      <c r="PGT31" s="11"/>
      <c r="PGU31" s="11"/>
      <c r="PGV31" s="11"/>
      <c r="PGW31" s="11"/>
      <c r="PGX31" s="11"/>
      <c r="PGY31" s="11"/>
      <c r="PGZ31" s="11"/>
      <c r="PHA31" s="11"/>
      <c r="PHB31" s="11"/>
      <c r="PHC31" s="11"/>
      <c r="PHD31" s="11"/>
      <c r="PHE31" s="11"/>
      <c r="PHF31" s="11"/>
      <c r="PHG31" s="11"/>
      <c r="PHH31" s="11"/>
      <c r="PHI31" s="11"/>
      <c r="PHJ31" s="11"/>
      <c r="PHK31" s="11"/>
      <c r="PHL31" s="11"/>
      <c r="PHM31" s="11"/>
      <c r="PHN31" s="11"/>
      <c r="PHO31" s="11"/>
      <c r="PHP31" s="11"/>
      <c r="PHQ31" s="11"/>
      <c r="PHR31" s="11"/>
      <c r="PHS31" s="11"/>
      <c r="PHT31" s="11"/>
      <c r="PHU31" s="11"/>
      <c r="PHV31" s="11"/>
      <c r="PHW31" s="11"/>
      <c r="PHX31" s="11"/>
      <c r="PHY31" s="11"/>
      <c r="PHZ31" s="11"/>
      <c r="PIA31" s="11"/>
      <c r="PIB31" s="11"/>
      <c r="PIC31" s="11"/>
      <c r="PID31" s="11"/>
      <c r="PIE31" s="11"/>
      <c r="PIF31" s="11"/>
      <c r="PIG31" s="11"/>
      <c r="PIH31" s="11"/>
      <c r="PII31" s="11"/>
      <c r="PIJ31" s="11"/>
      <c r="PIK31" s="11"/>
      <c r="PIL31" s="11"/>
      <c r="PIM31" s="11"/>
      <c r="PIN31" s="11"/>
      <c r="PIO31" s="11"/>
      <c r="PIP31" s="11"/>
      <c r="PIQ31" s="11"/>
      <c r="PIR31" s="11"/>
      <c r="PIS31" s="11"/>
      <c r="PIT31" s="11"/>
      <c r="PIU31" s="11"/>
      <c r="PIV31" s="11"/>
      <c r="PIW31" s="11"/>
      <c r="PIX31" s="11"/>
      <c r="PIY31" s="11"/>
      <c r="PIZ31" s="11"/>
      <c r="PJA31" s="11"/>
      <c r="PJB31" s="11"/>
      <c r="PJC31" s="11"/>
      <c r="PJD31" s="11"/>
      <c r="PJE31" s="11"/>
      <c r="PJF31" s="11"/>
      <c r="PJG31" s="11"/>
      <c r="PJH31" s="11"/>
      <c r="PJI31" s="11"/>
      <c r="PJJ31" s="11"/>
      <c r="PJK31" s="11"/>
      <c r="PJL31" s="11"/>
      <c r="PJM31" s="11"/>
      <c r="PJN31" s="11"/>
      <c r="PJO31" s="11"/>
      <c r="PJP31" s="11"/>
      <c r="PJQ31" s="11"/>
      <c r="PJR31" s="11"/>
      <c r="PJS31" s="11"/>
      <c r="PJT31" s="11"/>
      <c r="PJU31" s="11"/>
      <c r="PJV31" s="11"/>
      <c r="PJW31" s="11"/>
      <c r="PJX31" s="11"/>
      <c r="PJY31" s="11"/>
      <c r="PJZ31" s="11"/>
      <c r="PKA31" s="11"/>
      <c r="PKB31" s="11"/>
      <c r="PKC31" s="11"/>
      <c r="PKD31" s="11"/>
      <c r="PKE31" s="11"/>
      <c r="PKF31" s="11"/>
      <c r="PKG31" s="11"/>
      <c r="PKH31" s="11"/>
      <c r="PKI31" s="11"/>
      <c r="PKJ31" s="11"/>
      <c r="PKK31" s="11"/>
      <c r="PKL31" s="11"/>
      <c r="PKM31" s="11"/>
      <c r="PKN31" s="11"/>
      <c r="PKO31" s="11"/>
      <c r="PKP31" s="11"/>
      <c r="PKQ31" s="11"/>
      <c r="PKR31" s="11"/>
      <c r="PKS31" s="11"/>
      <c r="PKT31" s="11"/>
      <c r="PKU31" s="11"/>
      <c r="PKV31" s="11"/>
      <c r="PKW31" s="11"/>
      <c r="PKX31" s="11"/>
      <c r="PKY31" s="11"/>
      <c r="PKZ31" s="11"/>
      <c r="PLA31" s="11"/>
      <c r="PLB31" s="11"/>
      <c r="PLC31" s="11"/>
      <c r="PLD31" s="11"/>
      <c r="PLE31" s="11"/>
      <c r="PLF31" s="11"/>
      <c r="PLG31" s="11"/>
      <c r="PLH31" s="11"/>
      <c r="PLI31" s="11"/>
      <c r="PLJ31" s="11"/>
      <c r="PLK31" s="11"/>
      <c r="PLL31" s="11"/>
      <c r="PLM31" s="11"/>
      <c r="PLN31" s="11"/>
      <c r="PLO31" s="11"/>
      <c r="PLP31" s="11"/>
      <c r="PLQ31" s="11"/>
      <c r="PLR31" s="11"/>
      <c r="PLS31" s="11"/>
      <c r="PLT31" s="11"/>
      <c r="PLU31" s="11"/>
      <c r="PLV31" s="11"/>
      <c r="PLW31" s="11"/>
      <c r="PLX31" s="11"/>
      <c r="PLY31" s="11"/>
      <c r="PLZ31" s="11"/>
      <c r="PMA31" s="11"/>
      <c r="PMB31" s="11"/>
      <c r="PMC31" s="11"/>
      <c r="PMD31" s="11"/>
      <c r="PME31" s="11"/>
      <c r="PMF31" s="11"/>
      <c r="PMG31" s="11"/>
      <c r="PMH31" s="11"/>
      <c r="PMI31" s="11"/>
      <c r="PMJ31" s="11"/>
      <c r="PMK31" s="11"/>
      <c r="PML31" s="11"/>
      <c r="PMM31" s="11"/>
      <c r="PMN31" s="11"/>
      <c r="PMO31" s="11"/>
      <c r="PMP31" s="11"/>
      <c r="PMQ31" s="11"/>
      <c r="PMR31" s="11"/>
      <c r="PMS31" s="11"/>
      <c r="PMT31" s="11"/>
      <c r="PMU31" s="11"/>
      <c r="PMV31" s="11"/>
      <c r="PMW31" s="11"/>
      <c r="PMX31" s="11"/>
      <c r="PMY31" s="11"/>
      <c r="PMZ31" s="11"/>
      <c r="PNA31" s="11"/>
      <c r="PNB31" s="11"/>
      <c r="PNC31" s="11"/>
      <c r="PND31" s="11"/>
      <c r="PNE31" s="11"/>
      <c r="PNF31" s="11"/>
      <c r="PNG31" s="11"/>
      <c r="PNH31" s="11"/>
      <c r="PNI31" s="11"/>
      <c r="PNJ31" s="11"/>
      <c r="PNK31" s="11"/>
      <c r="PNL31" s="11"/>
      <c r="PNM31" s="11"/>
      <c r="PNN31" s="11"/>
      <c r="PNO31" s="11"/>
      <c r="PNP31" s="11"/>
      <c r="PNQ31" s="11"/>
      <c r="PNR31" s="11"/>
      <c r="PNS31" s="11"/>
      <c r="PNT31" s="11"/>
      <c r="PNU31" s="11"/>
      <c r="PNV31" s="11"/>
      <c r="PNW31" s="11"/>
      <c r="PNX31" s="11"/>
      <c r="PNY31" s="11"/>
      <c r="PNZ31" s="11"/>
      <c r="POA31" s="11"/>
      <c r="POB31" s="11"/>
      <c r="POC31" s="11"/>
      <c r="POD31" s="11"/>
      <c r="POE31" s="11"/>
      <c r="POF31" s="11"/>
      <c r="POG31" s="11"/>
      <c r="POH31" s="11"/>
      <c r="POI31" s="11"/>
      <c r="POJ31" s="11"/>
      <c r="POK31" s="11"/>
      <c r="POL31" s="11"/>
      <c r="POM31" s="11"/>
      <c r="PON31" s="11"/>
      <c r="POO31" s="11"/>
      <c r="POP31" s="11"/>
      <c r="POQ31" s="11"/>
      <c r="POR31" s="11"/>
      <c r="POS31" s="11"/>
      <c r="POT31" s="11"/>
      <c r="POU31" s="11"/>
      <c r="POV31" s="11"/>
      <c r="POW31" s="11"/>
      <c r="POX31" s="11"/>
      <c r="POY31" s="11"/>
      <c r="POZ31" s="11"/>
      <c r="PPA31" s="11"/>
      <c r="PPB31" s="11"/>
      <c r="PPC31" s="11"/>
      <c r="PPD31" s="11"/>
      <c r="PPE31" s="11"/>
      <c r="PPF31" s="11"/>
      <c r="PPG31" s="11"/>
      <c r="PPH31" s="11"/>
      <c r="PPI31" s="11"/>
      <c r="PPJ31" s="11"/>
      <c r="PPK31" s="11"/>
      <c r="PPL31" s="11"/>
      <c r="PPM31" s="11"/>
      <c r="PPN31" s="11"/>
      <c r="PPO31" s="11"/>
      <c r="PPP31" s="11"/>
      <c r="PPQ31" s="11"/>
      <c r="PPR31" s="11"/>
      <c r="PPS31" s="11"/>
      <c r="PPT31" s="11"/>
      <c r="PPU31" s="11"/>
      <c r="PPV31" s="11"/>
      <c r="PPW31" s="11"/>
      <c r="PPX31" s="11"/>
      <c r="PPY31" s="11"/>
      <c r="PPZ31" s="11"/>
      <c r="PQA31" s="11"/>
      <c r="PQB31" s="11"/>
      <c r="PQC31" s="11"/>
      <c r="PQD31" s="11"/>
      <c r="PQE31" s="11"/>
      <c r="PQF31" s="11"/>
      <c r="PQG31" s="11"/>
      <c r="PQH31" s="11"/>
      <c r="PQI31" s="11"/>
      <c r="PQJ31" s="11"/>
      <c r="PQK31" s="11"/>
      <c r="PQL31" s="11"/>
      <c r="PQM31" s="11"/>
      <c r="PQN31" s="11"/>
      <c r="PQO31" s="11"/>
      <c r="PQP31" s="11"/>
      <c r="PQQ31" s="11"/>
      <c r="PQR31" s="11"/>
      <c r="PQS31" s="11"/>
      <c r="PQT31" s="11"/>
      <c r="PQU31" s="11"/>
      <c r="PQV31" s="11"/>
      <c r="PQW31" s="11"/>
      <c r="PQX31" s="11"/>
      <c r="PQY31" s="11"/>
      <c r="PQZ31" s="11"/>
      <c r="PRA31" s="11"/>
      <c r="PRB31" s="11"/>
      <c r="PRC31" s="11"/>
      <c r="PRD31" s="11"/>
      <c r="PRE31" s="11"/>
      <c r="PRF31" s="11"/>
      <c r="PRG31" s="11"/>
      <c r="PRH31" s="11"/>
      <c r="PRI31" s="11"/>
      <c r="PRJ31" s="11"/>
      <c r="PRK31" s="11"/>
      <c r="PRL31" s="11"/>
      <c r="PRM31" s="11"/>
      <c r="PRN31" s="11"/>
      <c r="PRO31" s="11"/>
      <c r="PRP31" s="11"/>
      <c r="PRQ31" s="11"/>
      <c r="PRR31" s="11"/>
      <c r="PRS31" s="11"/>
      <c r="PRT31" s="11"/>
      <c r="PRU31" s="11"/>
      <c r="PRV31" s="11"/>
      <c r="PRW31" s="11"/>
      <c r="PRX31" s="11"/>
      <c r="PRY31" s="11"/>
      <c r="PRZ31" s="11"/>
      <c r="PSA31" s="11"/>
      <c r="PSB31" s="11"/>
      <c r="PSC31" s="11"/>
      <c r="PSD31" s="11"/>
      <c r="PSE31" s="11"/>
      <c r="PSF31" s="11"/>
      <c r="PSG31" s="11"/>
      <c r="PSH31" s="11"/>
      <c r="PSI31" s="11"/>
      <c r="PSJ31" s="11"/>
      <c r="PSK31" s="11"/>
      <c r="PSL31" s="11"/>
      <c r="PSM31" s="11"/>
      <c r="PSN31" s="11"/>
      <c r="PSO31" s="11"/>
      <c r="PSP31" s="11"/>
      <c r="PSQ31" s="11"/>
      <c r="PSR31" s="11"/>
      <c r="PSS31" s="11"/>
      <c r="PST31" s="11"/>
      <c r="PSU31" s="11"/>
      <c r="PSV31" s="11"/>
      <c r="PSW31" s="11"/>
      <c r="PSX31" s="11"/>
      <c r="PSY31" s="11"/>
      <c r="PSZ31" s="11"/>
      <c r="PTA31" s="11"/>
      <c r="PTB31" s="11"/>
      <c r="PTC31" s="11"/>
      <c r="PTD31" s="11"/>
      <c r="PTE31" s="11"/>
      <c r="PTF31" s="11"/>
      <c r="PTG31" s="11"/>
      <c r="PTH31" s="11"/>
      <c r="PTI31" s="11"/>
      <c r="PTJ31" s="11"/>
      <c r="PTK31" s="11"/>
      <c r="PTL31" s="11"/>
      <c r="PTM31" s="11"/>
      <c r="PTN31" s="11"/>
      <c r="PTO31" s="11"/>
      <c r="PTP31" s="11"/>
      <c r="PTQ31" s="11"/>
      <c r="PTR31" s="11"/>
      <c r="PTS31" s="11"/>
      <c r="PTT31" s="11"/>
      <c r="PTU31" s="11"/>
      <c r="PTV31" s="11"/>
      <c r="PTW31" s="11"/>
      <c r="PTX31" s="11"/>
      <c r="PTY31" s="11"/>
      <c r="PTZ31" s="11"/>
      <c r="PUA31" s="11"/>
      <c r="PUB31" s="11"/>
      <c r="PUC31" s="11"/>
      <c r="PUD31" s="11"/>
      <c r="PUE31" s="11"/>
      <c r="PUF31" s="11"/>
      <c r="PUG31" s="11"/>
      <c r="PUH31" s="11"/>
      <c r="PUI31" s="11"/>
      <c r="PUJ31" s="11"/>
      <c r="PUK31" s="11"/>
      <c r="PUL31" s="11"/>
      <c r="PUM31" s="11"/>
      <c r="PUN31" s="11"/>
      <c r="PUO31" s="11"/>
      <c r="PUP31" s="11"/>
      <c r="PUQ31" s="11"/>
      <c r="PUR31" s="11"/>
      <c r="PUS31" s="11"/>
      <c r="PUT31" s="11"/>
      <c r="PUU31" s="11"/>
      <c r="PUV31" s="11"/>
      <c r="PUW31" s="11"/>
      <c r="PUX31" s="11"/>
      <c r="PUY31" s="11"/>
      <c r="PUZ31" s="11"/>
      <c r="PVA31" s="11"/>
      <c r="PVB31" s="11"/>
      <c r="PVC31" s="11"/>
      <c r="PVD31" s="11"/>
      <c r="PVE31" s="11"/>
      <c r="PVF31" s="11"/>
      <c r="PVG31" s="11"/>
      <c r="PVH31" s="11"/>
      <c r="PVI31" s="11"/>
      <c r="PVJ31" s="11"/>
      <c r="PVK31" s="11"/>
      <c r="PVL31" s="11"/>
      <c r="PVM31" s="11"/>
      <c r="PVN31" s="11"/>
      <c r="PVO31" s="11"/>
      <c r="PVP31" s="11"/>
      <c r="PVQ31" s="11"/>
      <c r="PVR31" s="11"/>
      <c r="PVS31" s="11"/>
      <c r="PVT31" s="11"/>
      <c r="PVU31" s="11"/>
      <c r="PVV31" s="11"/>
      <c r="PVW31" s="11"/>
      <c r="PVX31" s="11"/>
      <c r="PVY31" s="11"/>
      <c r="PVZ31" s="11"/>
      <c r="PWA31" s="11"/>
      <c r="PWB31" s="11"/>
      <c r="PWC31" s="11"/>
      <c r="PWD31" s="11"/>
      <c r="PWE31" s="11"/>
      <c r="PWF31" s="11"/>
      <c r="PWG31" s="11"/>
      <c r="PWH31" s="11"/>
      <c r="PWI31" s="11"/>
      <c r="PWJ31" s="11"/>
      <c r="PWK31" s="11"/>
      <c r="PWL31" s="11"/>
      <c r="PWM31" s="11"/>
      <c r="PWN31" s="11"/>
      <c r="PWO31" s="11"/>
      <c r="PWP31" s="11"/>
      <c r="PWQ31" s="11"/>
      <c r="PWR31" s="11"/>
      <c r="PWS31" s="11"/>
      <c r="PWT31" s="11"/>
      <c r="PWU31" s="11"/>
      <c r="PWV31" s="11"/>
      <c r="PWW31" s="11"/>
      <c r="PWX31" s="11"/>
      <c r="PWY31" s="11"/>
      <c r="PWZ31" s="11"/>
      <c r="PXA31" s="11"/>
      <c r="PXB31" s="11"/>
      <c r="PXC31" s="11"/>
      <c r="PXD31" s="11"/>
      <c r="PXE31" s="11"/>
      <c r="PXF31" s="11"/>
      <c r="PXG31" s="11"/>
      <c r="PXH31" s="11"/>
      <c r="PXI31" s="11"/>
      <c r="PXJ31" s="11"/>
      <c r="PXK31" s="11"/>
      <c r="PXL31" s="11"/>
      <c r="PXM31" s="11"/>
      <c r="PXN31" s="11"/>
      <c r="PXO31" s="11"/>
      <c r="PXP31" s="11"/>
      <c r="PXQ31" s="11"/>
      <c r="PXR31" s="11"/>
      <c r="PXS31" s="11"/>
      <c r="PXT31" s="11"/>
      <c r="PXU31" s="11"/>
      <c r="PXV31" s="11"/>
      <c r="PXW31" s="11"/>
      <c r="PXX31" s="11"/>
      <c r="PXY31" s="11"/>
      <c r="PXZ31" s="11"/>
      <c r="PYA31" s="11"/>
      <c r="PYB31" s="11"/>
      <c r="PYC31" s="11"/>
      <c r="PYD31" s="11"/>
      <c r="PYE31" s="11"/>
      <c r="PYF31" s="11"/>
      <c r="PYG31" s="11"/>
      <c r="PYH31" s="11"/>
      <c r="PYI31" s="11"/>
      <c r="PYJ31" s="11"/>
      <c r="PYK31" s="11"/>
      <c r="PYL31" s="11"/>
      <c r="PYM31" s="11"/>
      <c r="PYN31" s="11"/>
      <c r="PYO31" s="11"/>
      <c r="PYP31" s="11"/>
      <c r="PYQ31" s="11"/>
      <c r="PYR31" s="11"/>
      <c r="PYS31" s="11"/>
      <c r="PYT31" s="11"/>
      <c r="PYU31" s="11"/>
      <c r="PYV31" s="11"/>
      <c r="PYW31" s="11"/>
      <c r="PYX31" s="11"/>
      <c r="PYY31" s="11"/>
      <c r="PYZ31" s="11"/>
      <c r="PZA31" s="11"/>
      <c r="PZB31" s="11"/>
      <c r="PZC31" s="11"/>
      <c r="PZD31" s="11"/>
      <c r="PZE31" s="11"/>
      <c r="PZF31" s="11"/>
      <c r="PZG31" s="11"/>
      <c r="PZH31" s="11"/>
      <c r="PZI31" s="11"/>
      <c r="PZJ31" s="11"/>
      <c r="PZK31" s="11"/>
      <c r="PZL31" s="11"/>
      <c r="PZM31" s="11"/>
      <c r="PZN31" s="11"/>
      <c r="PZO31" s="11"/>
      <c r="PZP31" s="11"/>
      <c r="PZQ31" s="11"/>
      <c r="PZR31" s="11"/>
      <c r="PZS31" s="11"/>
      <c r="PZT31" s="11"/>
      <c r="PZU31" s="11"/>
      <c r="PZV31" s="11"/>
      <c r="PZW31" s="11"/>
      <c r="PZX31" s="11"/>
      <c r="PZY31" s="11"/>
      <c r="PZZ31" s="11"/>
      <c r="QAA31" s="11"/>
      <c r="QAB31" s="11"/>
      <c r="QAC31" s="11"/>
      <c r="QAD31" s="11"/>
      <c r="QAE31" s="11"/>
      <c r="QAF31" s="11"/>
      <c r="QAG31" s="11"/>
      <c r="QAH31" s="11"/>
      <c r="QAI31" s="11"/>
      <c r="QAJ31" s="11"/>
      <c r="QAK31" s="11"/>
      <c r="QAL31" s="11"/>
      <c r="QAM31" s="11"/>
      <c r="QAN31" s="11"/>
      <c r="QAO31" s="11"/>
      <c r="QAP31" s="11"/>
      <c r="QAQ31" s="11"/>
      <c r="QAR31" s="11"/>
      <c r="QAS31" s="11"/>
      <c r="QAT31" s="11"/>
      <c r="QAU31" s="11"/>
      <c r="QAV31" s="11"/>
      <c r="QAW31" s="11"/>
      <c r="QAX31" s="11"/>
      <c r="QAY31" s="11"/>
      <c r="QAZ31" s="11"/>
      <c r="QBA31" s="11"/>
      <c r="QBB31" s="11"/>
      <c r="QBC31" s="11"/>
      <c r="QBD31" s="11"/>
      <c r="QBE31" s="11"/>
      <c r="QBF31" s="11"/>
      <c r="QBG31" s="11"/>
      <c r="QBH31" s="11"/>
      <c r="QBI31" s="11"/>
      <c r="QBJ31" s="11"/>
      <c r="QBK31" s="11"/>
      <c r="QBL31" s="11"/>
      <c r="QBM31" s="11"/>
      <c r="QBN31" s="11"/>
      <c r="QBO31" s="11"/>
      <c r="QBP31" s="11"/>
      <c r="QBQ31" s="11"/>
      <c r="QBR31" s="11"/>
      <c r="QBS31" s="11"/>
      <c r="QBT31" s="11"/>
      <c r="QBU31" s="11"/>
      <c r="QBV31" s="11"/>
      <c r="QBW31" s="11"/>
      <c r="QBX31" s="11"/>
      <c r="QBY31" s="11"/>
      <c r="QBZ31" s="11"/>
      <c r="QCA31" s="11"/>
      <c r="QCB31" s="11"/>
      <c r="QCC31" s="11"/>
      <c r="QCD31" s="11"/>
      <c r="QCE31" s="11"/>
      <c r="QCF31" s="11"/>
      <c r="QCG31" s="11"/>
      <c r="QCH31" s="11"/>
      <c r="QCI31" s="11"/>
      <c r="QCJ31" s="11"/>
      <c r="QCK31" s="11"/>
      <c r="QCL31" s="11"/>
      <c r="QCM31" s="11"/>
      <c r="QCN31" s="11"/>
      <c r="QCO31" s="11"/>
      <c r="QCP31" s="11"/>
      <c r="QCQ31" s="11"/>
      <c r="QCR31" s="11"/>
      <c r="QCS31" s="11"/>
      <c r="QCT31" s="11"/>
      <c r="QCU31" s="11"/>
      <c r="QCV31" s="11"/>
      <c r="QCW31" s="11"/>
      <c r="QCX31" s="11"/>
      <c r="QCY31" s="11"/>
      <c r="QCZ31" s="11"/>
      <c r="QDA31" s="11"/>
      <c r="QDB31" s="11"/>
      <c r="QDC31" s="11"/>
      <c r="QDD31" s="11"/>
      <c r="QDE31" s="11"/>
      <c r="QDF31" s="11"/>
      <c r="QDG31" s="11"/>
      <c r="QDH31" s="11"/>
      <c r="QDI31" s="11"/>
      <c r="QDJ31" s="11"/>
      <c r="QDK31" s="11"/>
      <c r="QDL31" s="11"/>
      <c r="QDM31" s="11"/>
      <c r="QDN31" s="11"/>
      <c r="QDO31" s="11"/>
      <c r="QDP31" s="11"/>
      <c r="QDQ31" s="11"/>
      <c r="QDR31" s="11"/>
      <c r="QDS31" s="11"/>
      <c r="QDT31" s="11"/>
      <c r="QDU31" s="11"/>
      <c r="QDV31" s="11"/>
      <c r="QDW31" s="11"/>
      <c r="QDX31" s="11"/>
      <c r="QDY31" s="11"/>
      <c r="QDZ31" s="11"/>
      <c r="QEA31" s="11"/>
      <c r="QEB31" s="11"/>
      <c r="QEC31" s="11"/>
      <c r="QED31" s="11"/>
      <c r="QEE31" s="11"/>
      <c r="QEF31" s="11"/>
      <c r="QEG31" s="11"/>
      <c r="QEH31" s="11"/>
      <c r="QEI31" s="11"/>
      <c r="QEJ31" s="11"/>
      <c r="QEK31" s="11"/>
      <c r="QEL31" s="11"/>
      <c r="QEM31" s="11"/>
      <c r="QEN31" s="11"/>
      <c r="QEO31" s="11"/>
      <c r="QEP31" s="11"/>
      <c r="QEQ31" s="11"/>
      <c r="QER31" s="11"/>
      <c r="QES31" s="11"/>
      <c r="QET31" s="11"/>
      <c r="QEU31" s="11"/>
      <c r="QEV31" s="11"/>
      <c r="QEW31" s="11"/>
      <c r="QEX31" s="11"/>
      <c r="QEY31" s="11"/>
      <c r="QEZ31" s="11"/>
      <c r="QFA31" s="11"/>
      <c r="QFB31" s="11"/>
      <c r="QFC31" s="11"/>
      <c r="QFD31" s="11"/>
      <c r="QFE31" s="11"/>
      <c r="QFF31" s="11"/>
      <c r="QFG31" s="11"/>
      <c r="QFH31" s="11"/>
      <c r="QFI31" s="11"/>
      <c r="QFJ31" s="11"/>
      <c r="QFK31" s="11"/>
      <c r="QFL31" s="11"/>
      <c r="QFM31" s="11"/>
      <c r="QFN31" s="11"/>
      <c r="QFO31" s="11"/>
      <c r="QFP31" s="11"/>
      <c r="QFQ31" s="11"/>
      <c r="QFR31" s="11"/>
      <c r="QFS31" s="11"/>
      <c r="QFT31" s="11"/>
      <c r="QFU31" s="11"/>
      <c r="QFV31" s="11"/>
      <c r="QFW31" s="11"/>
      <c r="QFX31" s="11"/>
      <c r="QFY31" s="11"/>
      <c r="QFZ31" s="11"/>
      <c r="QGA31" s="11"/>
      <c r="QGB31" s="11"/>
      <c r="QGC31" s="11"/>
      <c r="QGD31" s="11"/>
      <c r="QGE31" s="11"/>
      <c r="QGF31" s="11"/>
      <c r="QGG31" s="11"/>
      <c r="QGH31" s="11"/>
      <c r="QGI31" s="11"/>
      <c r="QGJ31" s="11"/>
      <c r="QGK31" s="11"/>
      <c r="QGL31" s="11"/>
      <c r="QGM31" s="11"/>
      <c r="QGN31" s="11"/>
      <c r="QGO31" s="11"/>
      <c r="QGP31" s="11"/>
      <c r="QGQ31" s="11"/>
      <c r="QGR31" s="11"/>
      <c r="QGS31" s="11"/>
      <c r="QGT31" s="11"/>
      <c r="QGU31" s="11"/>
      <c r="QGV31" s="11"/>
      <c r="QGW31" s="11"/>
      <c r="QGX31" s="11"/>
      <c r="QGY31" s="11"/>
      <c r="QGZ31" s="11"/>
      <c r="QHA31" s="11"/>
      <c r="QHB31" s="11"/>
      <c r="QHC31" s="11"/>
      <c r="QHD31" s="11"/>
      <c r="QHE31" s="11"/>
      <c r="QHF31" s="11"/>
      <c r="QHG31" s="11"/>
      <c r="QHH31" s="11"/>
      <c r="QHI31" s="11"/>
      <c r="QHJ31" s="11"/>
      <c r="QHK31" s="11"/>
      <c r="QHL31" s="11"/>
      <c r="QHM31" s="11"/>
      <c r="QHN31" s="11"/>
      <c r="QHO31" s="11"/>
      <c r="QHP31" s="11"/>
      <c r="QHQ31" s="11"/>
      <c r="QHR31" s="11"/>
      <c r="QHS31" s="11"/>
      <c r="QHT31" s="11"/>
      <c r="QHU31" s="11"/>
      <c r="QHV31" s="11"/>
      <c r="QHW31" s="11"/>
      <c r="QHX31" s="11"/>
      <c r="QHY31" s="11"/>
      <c r="QHZ31" s="11"/>
      <c r="QIA31" s="11"/>
      <c r="QIB31" s="11"/>
      <c r="QIC31" s="11"/>
      <c r="QID31" s="11"/>
      <c r="QIE31" s="11"/>
      <c r="QIF31" s="11"/>
      <c r="QIG31" s="11"/>
      <c r="QIH31" s="11"/>
      <c r="QII31" s="11"/>
      <c r="QIJ31" s="11"/>
      <c r="QIK31" s="11"/>
      <c r="QIL31" s="11"/>
      <c r="QIM31" s="11"/>
      <c r="QIN31" s="11"/>
      <c r="QIO31" s="11"/>
      <c r="QIP31" s="11"/>
      <c r="QIQ31" s="11"/>
      <c r="QIR31" s="11"/>
      <c r="QIS31" s="11"/>
      <c r="QIT31" s="11"/>
      <c r="QIU31" s="11"/>
      <c r="QIV31" s="11"/>
      <c r="QIW31" s="11"/>
      <c r="QIX31" s="11"/>
      <c r="QIY31" s="11"/>
      <c r="QIZ31" s="11"/>
      <c r="QJA31" s="11"/>
      <c r="QJB31" s="11"/>
      <c r="QJC31" s="11"/>
      <c r="QJD31" s="11"/>
      <c r="QJE31" s="11"/>
      <c r="QJF31" s="11"/>
      <c r="QJG31" s="11"/>
      <c r="QJH31" s="11"/>
      <c r="QJI31" s="11"/>
      <c r="QJJ31" s="11"/>
      <c r="QJK31" s="11"/>
      <c r="QJL31" s="11"/>
      <c r="QJM31" s="11"/>
      <c r="QJN31" s="11"/>
      <c r="QJO31" s="11"/>
      <c r="QJP31" s="11"/>
      <c r="QJQ31" s="11"/>
      <c r="QJR31" s="11"/>
      <c r="QJS31" s="11"/>
      <c r="QJT31" s="11"/>
      <c r="QJU31" s="11"/>
      <c r="QJV31" s="11"/>
      <c r="QJW31" s="11"/>
      <c r="QJX31" s="11"/>
      <c r="QJY31" s="11"/>
      <c r="QJZ31" s="11"/>
      <c r="QKA31" s="11"/>
      <c r="QKB31" s="11"/>
      <c r="QKC31" s="11"/>
      <c r="QKD31" s="11"/>
      <c r="QKE31" s="11"/>
      <c r="QKF31" s="11"/>
      <c r="QKG31" s="11"/>
      <c r="QKH31" s="11"/>
      <c r="QKI31" s="11"/>
      <c r="QKJ31" s="11"/>
      <c r="QKK31" s="11"/>
      <c r="QKL31" s="11"/>
      <c r="QKM31" s="11"/>
      <c r="QKN31" s="11"/>
      <c r="QKO31" s="11"/>
      <c r="QKP31" s="11"/>
      <c r="QKQ31" s="11"/>
      <c r="QKR31" s="11"/>
      <c r="QKS31" s="11"/>
      <c r="QKT31" s="11"/>
      <c r="QKU31" s="11"/>
      <c r="QKV31" s="11"/>
      <c r="QKW31" s="11"/>
      <c r="QKX31" s="11"/>
      <c r="QKY31" s="11"/>
      <c r="QKZ31" s="11"/>
      <c r="QLA31" s="11"/>
      <c r="QLB31" s="11"/>
      <c r="QLC31" s="11"/>
      <c r="QLD31" s="11"/>
      <c r="QLE31" s="11"/>
      <c r="QLF31" s="11"/>
      <c r="QLG31" s="11"/>
      <c r="QLH31" s="11"/>
      <c r="QLI31" s="11"/>
      <c r="QLJ31" s="11"/>
      <c r="QLK31" s="11"/>
      <c r="QLL31" s="11"/>
      <c r="QLM31" s="11"/>
      <c r="QLN31" s="11"/>
      <c r="QLO31" s="11"/>
      <c r="QLP31" s="11"/>
      <c r="QLQ31" s="11"/>
      <c r="QLR31" s="11"/>
      <c r="QLS31" s="11"/>
      <c r="QLT31" s="11"/>
      <c r="QLU31" s="11"/>
      <c r="QLV31" s="11"/>
      <c r="QLW31" s="11"/>
      <c r="QLX31" s="11"/>
      <c r="QLY31" s="11"/>
      <c r="QLZ31" s="11"/>
      <c r="QMA31" s="11"/>
      <c r="QMB31" s="11"/>
      <c r="QMC31" s="11"/>
      <c r="QMD31" s="11"/>
      <c r="QME31" s="11"/>
      <c r="QMF31" s="11"/>
      <c r="QMG31" s="11"/>
      <c r="QMH31" s="11"/>
      <c r="QMI31" s="11"/>
      <c r="QMJ31" s="11"/>
      <c r="QMK31" s="11"/>
      <c r="QML31" s="11"/>
      <c r="QMM31" s="11"/>
      <c r="QMN31" s="11"/>
      <c r="QMO31" s="11"/>
      <c r="QMP31" s="11"/>
      <c r="QMQ31" s="11"/>
      <c r="QMR31" s="11"/>
      <c r="QMS31" s="11"/>
      <c r="QMT31" s="11"/>
      <c r="QMU31" s="11"/>
      <c r="QMV31" s="11"/>
      <c r="QMW31" s="11"/>
      <c r="QMX31" s="11"/>
      <c r="QMY31" s="11"/>
      <c r="QMZ31" s="11"/>
      <c r="QNA31" s="11"/>
      <c r="QNB31" s="11"/>
      <c r="QNC31" s="11"/>
      <c r="QND31" s="11"/>
      <c r="QNE31" s="11"/>
      <c r="QNF31" s="11"/>
      <c r="QNG31" s="11"/>
      <c r="QNH31" s="11"/>
      <c r="QNI31" s="11"/>
      <c r="QNJ31" s="11"/>
      <c r="QNK31" s="11"/>
      <c r="QNL31" s="11"/>
      <c r="QNM31" s="11"/>
      <c r="QNN31" s="11"/>
      <c r="QNO31" s="11"/>
      <c r="QNP31" s="11"/>
      <c r="QNQ31" s="11"/>
      <c r="QNR31" s="11"/>
      <c r="QNS31" s="11"/>
      <c r="QNT31" s="11"/>
      <c r="QNU31" s="11"/>
      <c r="QNV31" s="11"/>
      <c r="QNW31" s="11"/>
      <c r="QNX31" s="11"/>
      <c r="QNY31" s="11"/>
      <c r="QNZ31" s="11"/>
      <c r="QOA31" s="11"/>
      <c r="QOB31" s="11"/>
      <c r="QOC31" s="11"/>
      <c r="QOD31" s="11"/>
      <c r="QOE31" s="11"/>
      <c r="QOF31" s="11"/>
      <c r="QOG31" s="11"/>
      <c r="QOH31" s="11"/>
      <c r="QOI31" s="11"/>
      <c r="QOJ31" s="11"/>
      <c r="QOK31" s="11"/>
      <c r="QOL31" s="11"/>
      <c r="QOM31" s="11"/>
      <c r="QON31" s="11"/>
      <c r="QOO31" s="11"/>
      <c r="QOP31" s="11"/>
      <c r="QOQ31" s="11"/>
      <c r="QOR31" s="11"/>
      <c r="QOS31" s="11"/>
      <c r="QOT31" s="11"/>
      <c r="QOU31" s="11"/>
      <c r="QOV31" s="11"/>
      <c r="QOW31" s="11"/>
      <c r="QOX31" s="11"/>
      <c r="QOY31" s="11"/>
      <c r="QOZ31" s="11"/>
      <c r="QPA31" s="11"/>
      <c r="QPB31" s="11"/>
      <c r="QPC31" s="11"/>
      <c r="QPD31" s="11"/>
      <c r="QPE31" s="11"/>
      <c r="QPF31" s="11"/>
      <c r="QPG31" s="11"/>
      <c r="QPH31" s="11"/>
      <c r="QPI31" s="11"/>
      <c r="QPJ31" s="11"/>
      <c r="QPK31" s="11"/>
      <c r="QPL31" s="11"/>
      <c r="QPM31" s="11"/>
      <c r="QPN31" s="11"/>
      <c r="QPO31" s="11"/>
      <c r="QPP31" s="11"/>
      <c r="QPQ31" s="11"/>
      <c r="QPR31" s="11"/>
      <c r="QPS31" s="11"/>
      <c r="QPT31" s="11"/>
      <c r="QPU31" s="11"/>
      <c r="QPV31" s="11"/>
      <c r="QPW31" s="11"/>
      <c r="QPX31" s="11"/>
      <c r="QPY31" s="11"/>
      <c r="QPZ31" s="11"/>
      <c r="QQA31" s="11"/>
      <c r="QQB31" s="11"/>
      <c r="QQC31" s="11"/>
      <c r="QQD31" s="11"/>
      <c r="QQE31" s="11"/>
      <c r="QQF31" s="11"/>
      <c r="QQG31" s="11"/>
      <c r="QQH31" s="11"/>
      <c r="QQI31" s="11"/>
      <c r="QQJ31" s="11"/>
      <c r="QQK31" s="11"/>
      <c r="QQL31" s="11"/>
      <c r="QQM31" s="11"/>
      <c r="QQN31" s="11"/>
      <c r="QQO31" s="11"/>
      <c r="QQP31" s="11"/>
      <c r="QQQ31" s="11"/>
      <c r="QQR31" s="11"/>
      <c r="QQS31" s="11"/>
      <c r="QQT31" s="11"/>
      <c r="QQU31" s="11"/>
      <c r="QQV31" s="11"/>
      <c r="QQW31" s="11"/>
      <c r="QQX31" s="11"/>
      <c r="QQY31" s="11"/>
      <c r="QQZ31" s="11"/>
      <c r="QRA31" s="11"/>
      <c r="QRB31" s="11"/>
      <c r="QRC31" s="11"/>
      <c r="QRD31" s="11"/>
      <c r="QRE31" s="11"/>
      <c r="QRF31" s="11"/>
      <c r="QRG31" s="11"/>
      <c r="QRH31" s="11"/>
      <c r="QRI31" s="11"/>
      <c r="QRJ31" s="11"/>
      <c r="QRK31" s="11"/>
      <c r="QRL31" s="11"/>
      <c r="QRM31" s="11"/>
      <c r="QRN31" s="11"/>
      <c r="QRO31" s="11"/>
      <c r="QRP31" s="11"/>
      <c r="QRQ31" s="11"/>
      <c r="QRR31" s="11"/>
      <c r="QRS31" s="11"/>
      <c r="QRT31" s="11"/>
      <c r="QRU31" s="11"/>
      <c r="QRV31" s="11"/>
      <c r="QRW31" s="11"/>
      <c r="QRX31" s="11"/>
      <c r="QRY31" s="11"/>
      <c r="QRZ31" s="11"/>
      <c r="QSA31" s="11"/>
      <c r="QSB31" s="11"/>
      <c r="QSC31" s="11"/>
      <c r="QSD31" s="11"/>
      <c r="QSE31" s="11"/>
      <c r="QSF31" s="11"/>
      <c r="QSG31" s="11"/>
      <c r="QSH31" s="11"/>
      <c r="QSI31" s="11"/>
      <c r="QSJ31" s="11"/>
      <c r="QSK31" s="11"/>
      <c r="QSL31" s="11"/>
      <c r="QSM31" s="11"/>
      <c r="QSN31" s="11"/>
      <c r="QSO31" s="11"/>
      <c r="QSP31" s="11"/>
      <c r="QSQ31" s="11"/>
      <c r="QSR31" s="11"/>
      <c r="QSS31" s="11"/>
      <c r="QST31" s="11"/>
      <c r="QSU31" s="11"/>
      <c r="QSV31" s="11"/>
      <c r="QSW31" s="11"/>
      <c r="QSX31" s="11"/>
      <c r="QSY31" s="11"/>
      <c r="QSZ31" s="11"/>
      <c r="QTA31" s="11"/>
      <c r="QTB31" s="11"/>
      <c r="QTC31" s="11"/>
      <c r="QTD31" s="11"/>
      <c r="QTE31" s="11"/>
      <c r="QTF31" s="11"/>
      <c r="QTG31" s="11"/>
      <c r="QTH31" s="11"/>
      <c r="QTI31" s="11"/>
      <c r="QTJ31" s="11"/>
      <c r="QTK31" s="11"/>
      <c r="QTL31" s="11"/>
      <c r="QTM31" s="11"/>
      <c r="QTN31" s="11"/>
      <c r="QTO31" s="11"/>
      <c r="QTP31" s="11"/>
      <c r="QTQ31" s="11"/>
      <c r="QTR31" s="11"/>
      <c r="QTS31" s="11"/>
      <c r="QTT31" s="11"/>
      <c r="QTU31" s="11"/>
      <c r="QTV31" s="11"/>
      <c r="QTW31" s="11"/>
      <c r="QTX31" s="11"/>
      <c r="QTY31" s="11"/>
      <c r="QTZ31" s="11"/>
      <c r="QUA31" s="11"/>
      <c r="QUB31" s="11"/>
      <c r="QUC31" s="11"/>
      <c r="QUD31" s="11"/>
      <c r="QUE31" s="11"/>
      <c r="QUF31" s="11"/>
      <c r="QUG31" s="11"/>
      <c r="QUH31" s="11"/>
      <c r="QUI31" s="11"/>
      <c r="QUJ31" s="11"/>
      <c r="QUK31" s="11"/>
      <c r="QUL31" s="11"/>
      <c r="QUM31" s="11"/>
      <c r="QUN31" s="11"/>
      <c r="QUO31" s="11"/>
      <c r="QUP31" s="11"/>
      <c r="QUQ31" s="11"/>
      <c r="QUR31" s="11"/>
      <c r="QUS31" s="11"/>
      <c r="QUT31" s="11"/>
      <c r="QUU31" s="11"/>
      <c r="QUV31" s="11"/>
      <c r="QUW31" s="11"/>
      <c r="QUX31" s="11"/>
      <c r="QUY31" s="11"/>
      <c r="QUZ31" s="11"/>
      <c r="QVA31" s="11"/>
      <c r="QVB31" s="11"/>
      <c r="QVC31" s="11"/>
      <c r="QVD31" s="11"/>
      <c r="QVE31" s="11"/>
      <c r="QVF31" s="11"/>
      <c r="QVG31" s="11"/>
      <c r="QVH31" s="11"/>
      <c r="QVI31" s="11"/>
      <c r="QVJ31" s="11"/>
      <c r="QVK31" s="11"/>
      <c r="QVL31" s="11"/>
      <c r="QVM31" s="11"/>
      <c r="QVN31" s="11"/>
      <c r="QVO31" s="11"/>
      <c r="QVP31" s="11"/>
      <c r="QVQ31" s="11"/>
      <c r="QVR31" s="11"/>
      <c r="QVS31" s="11"/>
      <c r="QVT31" s="11"/>
      <c r="QVU31" s="11"/>
      <c r="QVV31" s="11"/>
      <c r="QVW31" s="11"/>
      <c r="QVX31" s="11"/>
      <c r="QVY31" s="11"/>
      <c r="QVZ31" s="11"/>
      <c r="QWA31" s="11"/>
      <c r="QWB31" s="11"/>
      <c r="QWC31" s="11"/>
      <c r="QWD31" s="11"/>
      <c r="QWE31" s="11"/>
      <c r="QWF31" s="11"/>
      <c r="QWG31" s="11"/>
      <c r="QWH31" s="11"/>
      <c r="QWI31" s="11"/>
      <c r="QWJ31" s="11"/>
      <c r="QWK31" s="11"/>
      <c r="QWL31" s="11"/>
      <c r="QWM31" s="11"/>
      <c r="QWN31" s="11"/>
      <c r="QWO31" s="11"/>
      <c r="QWP31" s="11"/>
      <c r="QWQ31" s="11"/>
      <c r="QWR31" s="11"/>
      <c r="QWS31" s="11"/>
      <c r="QWT31" s="11"/>
      <c r="QWU31" s="11"/>
      <c r="QWV31" s="11"/>
      <c r="QWW31" s="11"/>
      <c r="QWX31" s="11"/>
      <c r="QWY31" s="11"/>
      <c r="QWZ31" s="11"/>
      <c r="QXA31" s="11"/>
      <c r="QXB31" s="11"/>
      <c r="QXC31" s="11"/>
      <c r="QXD31" s="11"/>
      <c r="QXE31" s="11"/>
      <c r="QXF31" s="11"/>
      <c r="QXG31" s="11"/>
      <c r="QXH31" s="11"/>
      <c r="QXI31" s="11"/>
      <c r="QXJ31" s="11"/>
      <c r="QXK31" s="11"/>
      <c r="QXL31" s="11"/>
      <c r="QXM31" s="11"/>
      <c r="QXN31" s="11"/>
      <c r="QXO31" s="11"/>
      <c r="QXP31" s="11"/>
      <c r="QXQ31" s="11"/>
      <c r="QXR31" s="11"/>
      <c r="QXS31" s="11"/>
      <c r="QXT31" s="11"/>
      <c r="QXU31" s="11"/>
      <c r="QXV31" s="11"/>
      <c r="QXW31" s="11"/>
      <c r="QXX31" s="11"/>
      <c r="QXY31" s="11"/>
      <c r="QXZ31" s="11"/>
      <c r="QYA31" s="11"/>
      <c r="QYB31" s="11"/>
      <c r="QYC31" s="11"/>
      <c r="QYD31" s="11"/>
      <c r="QYE31" s="11"/>
      <c r="QYF31" s="11"/>
      <c r="QYG31" s="11"/>
      <c r="QYH31" s="11"/>
      <c r="QYI31" s="11"/>
      <c r="QYJ31" s="11"/>
      <c r="QYK31" s="11"/>
      <c r="QYL31" s="11"/>
      <c r="QYM31" s="11"/>
      <c r="QYN31" s="11"/>
      <c r="QYO31" s="11"/>
      <c r="QYP31" s="11"/>
      <c r="QYQ31" s="11"/>
      <c r="QYR31" s="11"/>
      <c r="QYS31" s="11"/>
      <c r="QYT31" s="11"/>
      <c r="QYU31" s="11"/>
      <c r="QYV31" s="11"/>
      <c r="QYW31" s="11"/>
      <c r="QYX31" s="11"/>
      <c r="QYY31" s="11"/>
      <c r="QYZ31" s="11"/>
      <c r="QZA31" s="11"/>
      <c r="QZB31" s="11"/>
      <c r="QZC31" s="11"/>
      <c r="QZD31" s="11"/>
      <c r="QZE31" s="11"/>
      <c r="QZF31" s="11"/>
      <c r="QZG31" s="11"/>
      <c r="QZH31" s="11"/>
      <c r="QZI31" s="11"/>
      <c r="QZJ31" s="11"/>
      <c r="QZK31" s="11"/>
      <c r="QZL31" s="11"/>
      <c r="QZM31" s="11"/>
      <c r="QZN31" s="11"/>
      <c r="QZO31" s="11"/>
      <c r="QZP31" s="11"/>
      <c r="QZQ31" s="11"/>
      <c r="QZR31" s="11"/>
      <c r="QZS31" s="11"/>
      <c r="QZT31" s="11"/>
      <c r="QZU31" s="11"/>
      <c r="QZV31" s="11"/>
      <c r="QZW31" s="11"/>
      <c r="QZX31" s="11"/>
      <c r="QZY31" s="11"/>
      <c r="QZZ31" s="11"/>
      <c r="RAA31" s="11"/>
      <c r="RAB31" s="11"/>
      <c r="RAC31" s="11"/>
      <c r="RAD31" s="11"/>
      <c r="RAE31" s="11"/>
      <c r="RAF31" s="11"/>
      <c r="RAG31" s="11"/>
      <c r="RAH31" s="11"/>
      <c r="RAI31" s="11"/>
      <c r="RAJ31" s="11"/>
      <c r="RAK31" s="11"/>
      <c r="RAL31" s="11"/>
      <c r="RAM31" s="11"/>
      <c r="RAN31" s="11"/>
      <c r="RAO31" s="11"/>
      <c r="RAP31" s="11"/>
      <c r="RAQ31" s="11"/>
      <c r="RAR31" s="11"/>
      <c r="RAS31" s="11"/>
      <c r="RAT31" s="11"/>
      <c r="RAU31" s="11"/>
      <c r="RAV31" s="11"/>
      <c r="RAW31" s="11"/>
      <c r="RAX31" s="11"/>
      <c r="RAY31" s="11"/>
      <c r="RAZ31" s="11"/>
      <c r="RBA31" s="11"/>
      <c r="RBB31" s="11"/>
      <c r="RBC31" s="11"/>
      <c r="RBD31" s="11"/>
      <c r="RBE31" s="11"/>
      <c r="RBF31" s="11"/>
      <c r="RBG31" s="11"/>
      <c r="RBH31" s="11"/>
      <c r="RBI31" s="11"/>
      <c r="RBJ31" s="11"/>
      <c r="RBK31" s="11"/>
      <c r="RBL31" s="11"/>
      <c r="RBM31" s="11"/>
      <c r="RBN31" s="11"/>
      <c r="RBO31" s="11"/>
      <c r="RBP31" s="11"/>
      <c r="RBQ31" s="11"/>
      <c r="RBR31" s="11"/>
      <c r="RBS31" s="11"/>
      <c r="RBT31" s="11"/>
      <c r="RBU31" s="11"/>
      <c r="RBV31" s="11"/>
      <c r="RBW31" s="11"/>
      <c r="RBX31" s="11"/>
      <c r="RBY31" s="11"/>
      <c r="RBZ31" s="11"/>
      <c r="RCA31" s="11"/>
      <c r="RCB31" s="11"/>
      <c r="RCC31" s="11"/>
      <c r="RCD31" s="11"/>
      <c r="RCE31" s="11"/>
      <c r="RCF31" s="11"/>
      <c r="RCG31" s="11"/>
      <c r="RCH31" s="11"/>
      <c r="RCI31" s="11"/>
      <c r="RCJ31" s="11"/>
      <c r="RCK31" s="11"/>
      <c r="RCL31" s="11"/>
      <c r="RCM31" s="11"/>
      <c r="RCN31" s="11"/>
      <c r="RCO31" s="11"/>
      <c r="RCP31" s="11"/>
      <c r="RCQ31" s="11"/>
      <c r="RCR31" s="11"/>
      <c r="RCS31" s="11"/>
      <c r="RCT31" s="11"/>
      <c r="RCU31" s="11"/>
      <c r="RCV31" s="11"/>
      <c r="RCW31" s="11"/>
      <c r="RCX31" s="11"/>
      <c r="RCY31" s="11"/>
      <c r="RCZ31" s="11"/>
      <c r="RDA31" s="11"/>
      <c r="RDB31" s="11"/>
      <c r="RDC31" s="11"/>
      <c r="RDD31" s="11"/>
      <c r="RDE31" s="11"/>
      <c r="RDF31" s="11"/>
      <c r="RDG31" s="11"/>
      <c r="RDH31" s="11"/>
      <c r="RDI31" s="11"/>
      <c r="RDJ31" s="11"/>
      <c r="RDK31" s="11"/>
      <c r="RDL31" s="11"/>
      <c r="RDM31" s="11"/>
      <c r="RDN31" s="11"/>
      <c r="RDO31" s="11"/>
      <c r="RDP31" s="11"/>
      <c r="RDQ31" s="11"/>
      <c r="RDR31" s="11"/>
      <c r="RDS31" s="11"/>
      <c r="RDT31" s="11"/>
      <c r="RDU31" s="11"/>
      <c r="RDV31" s="11"/>
      <c r="RDW31" s="11"/>
      <c r="RDX31" s="11"/>
      <c r="RDY31" s="11"/>
      <c r="RDZ31" s="11"/>
      <c r="REA31" s="11"/>
      <c r="REB31" s="11"/>
      <c r="REC31" s="11"/>
      <c r="RED31" s="11"/>
      <c r="REE31" s="11"/>
      <c r="REF31" s="11"/>
      <c r="REG31" s="11"/>
      <c r="REH31" s="11"/>
      <c r="REI31" s="11"/>
      <c r="REJ31" s="11"/>
      <c r="REK31" s="11"/>
      <c r="REL31" s="11"/>
      <c r="REM31" s="11"/>
      <c r="REN31" s="11"/>
      <c r="REO31" s="11"/>
      <c r="REP31" s="11"/>
      <c r="REQ31" s="11"/>
      <c r="RER31" s="11"/>
      <c r="RES31" s="11"/>
      <c r="RET31" s="11"/>
      <c r="REU31" s="11"/>
      <c r="REV31" s="11"/>
      <c r="REW31" s="11"/>
      <c r="REX31" s="11"/>
      <c r="REY31" s="11"/>
      <c r="REZ31" s="11"/>
      <c r="RFA31" s="11"/>
      <c r="RFB31" s="11"/>
      <c r="RFC31" s="11"/>
      <c r="RFD31" s="11"/>
      <c r="RFE31" s="11"/>
      <c r="RFF31" s="11"/>
      <c r="RFG31" s="11"/>
      <c r="RFH31" s="11"/>
      <c r="RFI31" s="11"/>
      <c r="RFJ31" s="11"/>
      <c r="RFK31" s="11"/>
      <c r="RFL31" s="11"/>
      <c r="RFM31" s="11"/>
      <c r="RFN31" s="11"/>
      <c r="RFO31" s="11"/>
      <c r="RFP31" s="11"/>
      <c r="RFQ31" s="11"/>
      <c r="RFR31" s="11"/>
      <c r="RFS31" s="11"/>
      <c r="RFT31" s="11"/>
      <c r="RFU31" s="11"/>
      <c r="RFV31" s="11"/>
      <c r="RFW31" s="11"/>
      <c r="RFX31" s="11"/>
      <c r="RFY31" s="11"/>
      <c r="RFZ31" s="11"/>
      <c r="RGA31" s="11"/>
      <c r="RGB31" s="11"/>
      <c r="RGC31" s="11"/>
      <c r="RGD31" s="11"/>
      <c r="RGE31" s="11"/>
      <c r="RGF31" s="11"/>
      <c r="RGG31" s="11"/>
      <c r="RGH31" s="11"/>
      <c r="RGI31" s="11"/>
      <c r="RGJ31" s="11"/>
      <c r="RGK31" s="11"/>
      <c r="RGL31" s="11"/>
      <c r="RGM31" s="11"/>
      <c r="RGN31" s="11"/>
      <c r="RGO31" s="11"/>
      <c r="RGP31" s="11"/>
      <c r="RGQ31" s="11"/>
      <c r="RGR31" s="11"/>
      <c r="RGS31" s="11"/>
      <c r="RGT31" s="11"/>
      <c r="RGU31" s="11"/>
      <c r="RGV31" s="11"/>
      <c r="RGW31" s="11"/>
      <c r="RGX31" s="11"/>
      <c r="RGY31" s="11"/>
      <c r="RGZ31" s="11"/>
      <c r="RHA31" s="11"/>
      <c r="RHB31" s="11"/>
      <c r="RHC31" s="11"/>
      <c r="RHD31" s="11"/>
      <c r="RHE31" s="11"/>
      <c r="RHF31" s="11"/>
      <c r="RHG31" s="11"/>
      <c r="RHH31" s="11"/>
      <c r="RHI31" s="11"/>
      <c r="RHJ31" s="11"/>
      <c r="RHK31" s="11"/>
      <c r="RHL31" s="11"/>
      <c r="RHM31" s="11"/>
      <c r="RHN31" s="11"/>
      <c r="RHO31" s="11"/>
      <c r="RHP31" s="11"/>
      <c r="RHQ31" s="11"/>
      <c r="RHR31" s="11"/>
      <c r="RHS31" s="11"/>
      <c r="RHT31" s="11"/>
      <c r="RHU31" s="11"/>
      <c r="RHV31" s="11"/>
      <c r="RHW31" s="11"/>
      <c r="RHX31" s="11"/>
      <c r="RHY31" s="11"/>
      <c r="RHZ31" s="11"/>
      <c r="RIA31" s="11"/>
      <c r="RIB31" s="11"/>
      <c r="RIC31" s="11"/>
      <c r="RID31" s="11"/>
      <c r="RIE31" s="11"/>
      <c r="RIF31" s="11"/>
      <c r="RIG31" s="11"/>
      <c r="RIH31" s="11"/>
      <c r="RII31" s="11"/>
      <c r="RIJ31" s="11"/>
      <c r="RIK31" s="11"/>
      <c r="RIL31" s="11"/>
      <c r="RIM31" s="11"/>
      <c r="RIN31" s="11"/>
      <c r="RIO31" s="11"/>
      <c r="RIP31" s="11"/>
      <c r="RIQ31" s="11"/>
      <c r="RIR31" s="11"/>
      <c r="RIS31" s="11"/>
      <c r="RIT31" s="11"/>
      <c r="RIU31" s="11"/>
      <c r="RIV31" s="11"/>
      <c r="RIW31" s="11"/>
      <c r="RIX31" s="11"/>
      <c r="RIY31" s="11"/>
      <c r="RIZ31" s="11"/>
      <c r="RJA31" s="11"/>
      <c r="RJB31" s="11"/>
      <c r="RJC31" s="11"/>
      <c r="RJD31" s="11"/>
      <c r="RJE31" s="11"/>
      <c r="RJF31" s="11"/>
      <c r="RJG31" s="11"/>
      <c r="RJH31" s="11"/>
      <c r="RJI31" s="11"/>
      <c r="RJJ31" s="11"/>
      <c r="RJK31" s="11"/>
      <c r="RJL31" s="11"/>
      <c r="RJM31" s="11"/>
      <c r="RJN31" s="11"/>
      <c r="RJO31" s="11"/>
      <c r="RJP31" s="11"/>
      <c r="RJQ31" s="11"/>
      <c r="RJR31" s="11"/>
      <c r="RJS31" s="11"/>
      <c r="RJT31" s="11"/>
      <c r="RJU31" s="11"/>
      <c r="RJV31" s="11"/>
      <c r="RJW31" s="11"/>
      <c r="RJX31" s="11"/>
      <c r="RJY31" s="11"/>
      <c r="RJZ31" s="11"/>
      <c r="RKA31" s="11"/>
      <c r="RKB31" s="11"/>
      <c r="RKC31" s="11"/>
      <c r="RKD31" s="11"/>
      <c r="RKE31" s="11"/>
      <c r="RKF31" s="11"/>
      <c r="RKG31" s="11"/>
      <c r="RKH31" s="11"/>
      <c r="RKI31" s="11"/>
      <c r="RKJ31" s="11"/>
      <c r="RKK31" s="11"/>
      <c r="RKL31" s="11"/>
      <c r="RKM31" s="11"/>
      <c r="RKN31" s="11"/>
      <c r="RKO31" s="11"/>
      <c r="RKP31" s="11"/>
      <c r="RKQ31" s="11"/>
      <c r="RKR31" s="11"/>
      <c r="RKS31" s="11"/>
      <c r="RKT31" s="11"/>
      <c r="RKU31" s="11"/>
      <c r="RKV31" s="11"/>
      <c r="RKW31" s="11"/>
      <c r="RKX31" s="11"/>
      <c r="RKY31" s="11"/>
      <c r="RKZ31" s="11"/>
      <c r="RLA31" s="11"/>
      <c r="RLB31" s="11"/>
      <c r="RLC31" s="11"/>
      <c r="RLD31" s="11"/>
      <c r="RLE31" s="11"/>
      <c r="RLF31" s="11"/>
      <c r="RLG31" s="11"/>
      <c r="RLH31" s="11"/>
      <c r="RLI31" s="11"/>
      <c r="RLJ31" s="11"/>
      <c r="RLK31" s="11"/>
      <c r="RLL31" s="11"/>
      <c r="RLM31" s="11"/>
      <c r="RLN31" s="11"/>
      <c r="RLO31" s="11"/>
      <c r="RLP31" s="11"/>
      <c r="RLQ31" s="11"/>
      <c r="RLR31" s="11"/>
      <c r="RLS31" s="11"/>
      <c r="RLT31" s="11"/>
      <c r="RLU31" s="11"/>
      <c r="RLV31" s="11"/>
      <c r="RLW31" s="11"/>
      <c r="RLX31" s="11"/>
      <c r="RLY31" s="11"/>
      <c r="RLZ31" s="11"/>
      <c r="RMA31" s="11"/>
      <c r="RMB31" s="11"/>
      <c r="RMC31" s="11"/>
      <c r="RMD31" s="11"/>
      <c r="RME31" s="11"/>
      <c r="RMF31" s="11"/>
      <c r="RMG31" s="11"/>
      <c r="RMH31" s="11"/>
      <c r="RMI31" s="11"/>
      <c r="RMJ31" s="11"/>
      <c r="RMK31" s="11"/>
      <c r="RML31" s="11"/>
      <c r="RMM31" s="11"/>
      <c r="RMN31" s="11"/>
      <c r="RMO31" s="11"/>
      <c r="RMP31" s="11"/>
      <c r="RMQ31" s="11"/>
      <c r="RMR31" s="11"/>
      <c r="RMS31" s="11"/>
      <c r="RMT31" s="11"/>
      <c r="RMU31" s="11"/>
      <c r="RMV31" s="11"/>
      <c r="RMW31" s="11"/>
      <c r="RMX31" s="11"/>
      <c r="RMY31" s="11"/>
      <c r="RMZ31" s="11"/>
      <c r="RNA31" s="11"/>
      <c r="RNB31" s="11"/>
      <c r="RNC31" s="11"/>
      <c r="RND31" s="11"/>
      <c r="RNE31" s="11"/>
      <c r="RNF31" s="11"/>
      <c r="RNG31" s="11"/>
      <c r="RNH31" s="11"/>
      <c r="RNI31" s="11"/>
      <c r="RNJ31" s="11"/>
      <c r="RNK31" s="11"/>
      <c r="RNL31" s="11"/>
      <c r="RNM31" s="11"/>
      <c r="RNN31" s="11"/>
      <c r="RNO31" s="11"/>
      <c r="RNP31" s="11"/>
      <c r="RNQ31" s="11"/>
      <c r="RNR31" s="11"/>
      <c r="RNS31" s="11"/>
      <c r="RNT31" s="11"/>
      <c r="RNU31" s="11"/>
      <c r="RNV31" s="11"/>
      <c r="RNW31" s="11"/>
      <c r="RNX31" s="11"/>
      <c r="RNY31" s="11"/>
      <c r="RNZ31" s="11"/>
      <c r="ROA31" s="11"/>
      <c r="ROB31" s="11"/>
      <c r="ROC31" s="11"/>
      <c r="ROD31" s="11"/>
      <c r="ROE31" s="11"/>
      <c r="ROF31" s="11"/>
      <c r="ROG31" s="11"/>
      <c r="ROH31" s="11"/>
      <c r="ROI31" s="11"/>
      <c r="ROJ31" s="11"/>
      <c r="ROK31" s="11"/>
      <c r="ROL31" s="11"/>
      <c r="ROM31" s="11"/>
      <c r="RON31" s="11"/>
      <c r="ROO31" s="11"/>
      <c r="ROP31" s="11"/>
      <c r="ROQ31" s="11"/>
      <c r="ROR31" s="11"/>
      <c r="ROS31" s="11"/>
      <c r="ROT31" s="11"/>
      <c r="ROU31" s="11"/>
      <c r="ROV31" s="11"/>
      <c r="ROW31" s="11"/>
      <c r="ROX31" s="11"/>
      <c r="ROY31" s="11"/>
      <c r="ROZ31" s="11"/>
      <c r="RPA31" s="11"/>
      <c r="RPB31" s="11"/>
      <c r="RPC31" s="11"/>
      <c r="RPD31" s="11"/>
      <c r="RPE31" s="11"/>
      <c r="RPF31" s="11"/>
      <c r="RPG31" s="11"/>
      <c r="RPH31" s="11"/>
      <c r="RPI31" s="11"/>
      <c r="RPJ31" s="11"/>
      <c r="RPK31" s="11"/>
      <c r="RPL31" s="11"/>
      <c r="RPM31" s="11"/>
      <c r="RPN31" s="11"/>
      <c r="RPO31" s="11"/>
      <c r="RPP31" s="11"/>
      <c r="RPQ31" s="11"/>
      <c r="RPR31" s="11"/>
      <c r="RPS31" s="11"/>
      <c r="RPT31" s="11"/>
      <c r="RPU31" s="11"/>
      <c r="RPV31" s="11"/>
      <c r="RPW31" s="11"/>
      <c r="RPX31" s="11"/>
      <c r="RPY31" s="11"/>
      <c r="RPZ31" s="11"/>
      <c r="RQA31" s="11"/>
      <c r="RQB31" s="11"/>
      <c r="RQC31" s="11"/>
      <c r="RQD31" s="11"/>
      <c r="RQE31" s="11"/>
      <c r="RQF31" s="11"/>
      <c r="RQG31" s="11"/>
      <c r="RQH31" s="11"/>
      <c r="RQI31" s="11"/>
      <c r="RQJ31" s="11"/>
      <c r="RQK31" s="11"/>
      <c r="RQL31" s="11"/>
      <c r="RQM31" s="11"/>
      <c r="RQN31" s="11"/>
      <c r="RQO31" s="11"/>
      <c r="RQP31" s="11"/>
      <c r="RQQ31" s="11"/>
      <c r="RQR31" s="11"/>
      <c r="RQS31" s="11"/>
      <c r="RQT31" s="11"/>
      <c r="RQU31" s="11"/>
      <c r="RQV31" s="11"/>
      <c r="RQW31" s="11"/>
      <c r="RQX31" s="11"/>
      <c r="RQY31" s="11"/>
      <c r="RQZ31" s="11"/>
      <c r="RRA31" s="11"/>
      <c r="RRB31" s="11"/>
      <c r="RRC31" s="11"/>
      <c r="RRD31" s="11"/>
      <c r="RRE31" s="11"/>
      <c r="RRF31" s="11"/>
      <c r="RRG31" s="11"/>
      <c r="RRH31" s="11"/>
      <c r="RRI31" s="11"/>
      <c r="RRJ31" s="11"/>
      <c r="RRK31" s="11"/>
      <c r="RRL31" s="11"/>
      <c r="RRM31" s="11"/>
      <c r="RRN31" s="11"/>
      <c r="RRO31" s="11"/>
      <c r="RRP31" s="11"/>
      <c r="RRQ31" s="11"/>
      <c r="RRR31" s="11"/>
      <c r="RRS31" s="11"/>
      <c r="RRT31" s="11"/>
      <c r="RRU31" s="11"/>
      <c r="RRV31" s="11"/>
      <c r="RRW31" s="11"/>
      <c r="RRX31" s="11"/>
      <c r="RRY31" s="11"/>
      <c r="RRZ31" s="11"/>
      <c r="RSA31" s="11"/>
      <c r="RSB31" s="11"/>
      <c r="RSC31" s="11"/>
      <c r="RSD31" s="11"/>
      <c r="RSE31" s="11"/>
      <c r="RSF31" s="11"/>
      <c r="RSG31" s="11"/>
      <c r="RSH31" s="11"/>
      <c r="RSI31" s="11"/>
      <c r="RSJ31" s="11"/>
      <c r="RSK31" s="11"/>
      <c r="RSL31" s="11"/>
      <c r="RSM31" s="11"/>
      <c r="RSN31" s="11"/>
      <c r="RSO31" s="11"/>
      <c r="RSP31" s="11"/>
      <c r="RSQ31" s="11"/>
      <c r="RSR31" s="11"/>
      <c r="RSS31" s="11"/>
      <c r="RST31" s="11"/>
      <c r="RSU31" s="11"/>
      <c r="RSV31" s="11"/>
      <c r="RSW31" s="11"/>
      <c r="RSX31" s="11"/>
      <c r="RSY31" s="11"/>
      <c r="RSZ31" s="11"/>
      <c r="RTA31" s="11"/>
      <c r="RTB31" s="11"/>
      <c r="RTC31" s="11"/>
      <c r="RTD31" s="11"/>
      <c r="RTE31" s="11"/>
      <c r="RTF31" s="11"/>
      <c r="RTG31" s="11"/>
      <c r="RTH31" s="11"/>
      <c r="RTI31" s="11"/>
      <c r="RTJ31" s="11"/>
      <c r="RTK31" s="11"/>
      <c r="RTL31" s="11"/>
      <c r="RTM31" s="11"/>
      <c r="RTN31" s="11"/>
      <c r="RTO31" s="11"/>
      <c r="RTP31" s="11"/>
      <c r="RTQ31" s="11"/>
      <c r="RTR31" s="11"/>
      <c r="RTS31" s="11"/>
      <c r="RTT31" s="11"/>
      <c r="RTU31" s="11"/>
      <c r="RTV31" s="11"/>
      <c r="RTW31" s="11"/>
      <c r="RTX31" s="11"/>
      <c r="RTY31" s="11"/>
      <c r="RTZ31" s="11"/>
      <c r="RUA31" s="11"/>
      <c r="RUB31" s="11"/>
      <c r="RUC31" s="11"/>
      <c r="RUD31" s="11"/>
      <c r="RUE31" s="11"/>
      <c r="RUF31" s="11"/>
      <c r="RUG31" s="11"/>
      <c r="RUH31" s="11"/>
      <c r="RUI31" s="11"/>
      <c r="RUJ31" s="11"/>
      <c r="RUK31" s="11"/>
      <c r="RUL31" s="11"/>
      <c r="RUM31" s="11"/>
      <c r="RUN31" s="11"/>
      <c r="RUO31" s="11"/>
      <c r="RUP31" s="11"/>
      <c r="RUQ31" s="11"/>
      <c r="RUR31" s="11"/>
      <c r="RUS31" s="11"/>
      <c r="RUT31" s="11"/>
      <c r="RUU31" s="11"/>
      <c r="RUV31" s="11"/>
      <c r="RUW31" s="11"/>
      <c r="RUX31" s="11"/>
      <c r="RUY31" s="11"/>
      <c r="RUZ31" s="11"/>
      <c r="RVA31" s="11"/>
      <c r="RVB31" s="11"/>
      <c r="RVC31" s="11"/>
      <c r="RVD31" s="11"/>
      <c r="RVE31" s="11"/>
      <c r="RVF31" s="11"/>
      <c r="RVG31" s="11"/>
      <c r="RVH31" s="11"/>
      <c r="RVI31" s="11"/>
      <c r="RVJ31" s="11"/>
      <c r="RVK31" s="11"/>
      <c r="RVL31" s="11"/>
      <c r="RVM31" s="11"/>
      <c r="RVN31" s="11"/>
      <c r="RVO31" s="11"/>
      <c r="RVP31" s="11"/>
      <c r="RVQ31" s="11"/>
      <c r="RVR31" s="11"/>
      <c r="RVS31" s="11"/>
      <c r="RVT31" s="11"/>
      <c r="RVU31" s="11"/>
      <c r="RVV31" s="11"/>
      <c r="RVW31" s="11"/>
      <c r="RVX31" s="11"/>
      <c r="RVY31" s="11"/>
      <c r="RVZ31" s="11"/>
      <c r="RWA31" s="11"/>
      <c r="RWB31" s="11"/>
      <c r="RWC31" s="11"/>
      <c r="RWD31" s="11"/>
      <c r="RWE31" s="11"/>
      <c r="RWF31" s="11"/>
      <c r="RWG31" s="11"/>
      <c r="RWH31" s="11"/>
      <c r="RWI31" s="11"/>
      <c r="RWJ31" s="11"/>
      <c r="RWK31" s="11"/>
      <c r="RWL31" s="11"/>
      <c r="RWM31" s="11"/>
      <c r="RWN31" s="11"/>
      <c r="RWO31" s="11"/>
      <c r="RWP31" s="11"/>
      <c r="RWQ31" s="11"/>
      <c r="RWR31" s="11"/>
      <c r="RWS31" s="11"/>
      <c r="RWT31" s="11"/>
      <c r="RWU31" s="11"/>
      <c r="RWV31" s="11"/>
      <c r="RWW31" s="11"/>
      <c r="RWX31" s="11"/>
      <c r="RWY31" s="11"/>
      <c r="RWZ31" s="11"/>
      <c r="RXA31" s="11"/>
      <c r="RXB31" s="11"/>
      <c r="RXC31" s="11"/>
      <c r="RXD31" s="11"/>
      <c r="RXE31" s="11"/>
      <c r="RXF31" s="11"/>
      <c r="RXG31" s="11"/>
      <c r="RXH31" s="11"/>
      <c r="RXI31" s="11"/>
      <c r="RXJ31" s="11"/>
      <c r="RXK31" s="11"/>
      <c r="RXL31" s="11"/>
      <c r="RXM31" s="11"/>
      <c r="RXN31" s="11"/>
      <c r="RXO31" s="11"/>
      <c r="RXP31" s="11"/>
      <c r="RXQ31" s="11"/>
      <c r="RXR31" s="11"/>
      <c r="RXS31" s="11"/>
      <c r="RXT31" s="11"/>
      <c r="RXU31" s="11"/>
      <c r="RXV31" s="11"/>
      <c r="RXW31" s="11"/>
      <c r="RXX31" s="11"/>
      <c r="RXY31" s="11"/>
      <c r="RXZ31" s="11"/>
      <c r="RYA31" s="11"/>
      <c r="RYB31" s="11"/>
      <c r="RYC31" s="11"/>
      <c r="RYD31" s="11"/>
      <c r="RYE31" s="11"/>
      <c r="RYF31" s="11"/>
      <c r="RYG31" s="11"/>
      <c r="RYH31" s="11"/>
      <c r="RYI31" s="11"/>
      <c r="RYJ31" s="11"/>
      <c r="RYK31" s="11"/>
      <c r="RYL31" s="11"/>
      <c r="RYM31" s="11"/>
      <c r="RYN31" s="11"/>
      <c r="RYO31" s="11"/>
      <c r="RYP31" s="11"/>
      <c r="RYQ31" s="11"/>
      <c r="RYR31" s="11"/>
      <c r="RYS31" s="11"/>
      <c r="RYT31" s="11"/>
      <c r="RYU31" s="11"/>
      <c r="RYV31" s="11"/>
      <c r="RYW31" s="11"/>
      <c r="RYX31" s="11"/>
      <c r="RYY31" s="11"/>
      <c r="RYZ31" s="11"/>
      <c r="RZA31" s="11"/>
      <c r="RZB31" s="11"/>
      <c r="RZC31" s="11"/>
      <c r="RZD31" s="11"/>
      <c r="RZE31" s="11"/>
      <c r="RZF31" s="11"/>
      <c r="RZG31" s="11"/>
      <c r="RZH31" s="11"/>
      <c r="RZI31" s="11"/>
      <c r="RZJ31" s="11"/>
      <c r="RZK31" s="11"/>
      <c r="RZL31" s="11"/>
      <c r="RZM31" s="11"/>
      <c r="RZN31" s="11"/>
      <c r="RZO31" s="11"/>
      <c r="RZP31" s="11"/>
      <c r="RZQ31" s="11"/>
      <c r="RZR31" s="11"/>
      <c r="RZS31" s="11"/>
      <c r="RZT31" s="11"/>
      <c r="RZU31" s="11"/>
      <c r="RZV31" s="11"/>
      <c r="RZW31" s="11"/>
      <c r="RZX31" s="11"/>
      <c r="RZY31" s="11"/>
      <c r="RZZ31" s="11"/>
      <c r="SAA31" s="11"/>
      <c r="SAB31" s="11"/>
      <c r="SAC31" s="11"/>
      <c r="SAD31" s="11"/>
      <c r="SAE31" s="11"/>
      <c r="SAF31" s="11"/>
      <c r="SAG31" s="11"/>
      <c r="SAH31" s="11"/>
      <c r="SAI31" s="11"/>
      <c r="SAJ31" s="11"/>
      <c r="SAK31" s="11"/>
      <c r="SAL31" s="11"/>
      <c r="SAM31" s="11"/>
      <c r="SAN31" s="11"/>
      <c r="SAO31" s="11"/>
      <c r="SAP31" s="11"/>
      <c r="SAQ31" s="11"/>
      <c r="SAR31" s="11"/>
      <c r="SAS31" s="11"/>
      <c r="SAT31" s="11"/>
      <c r="SAU31" s="11"/>
      <c r="SAV31" s="11"/>
      <c r="SAW31" s="11"/>
      <c r="SAX31" s="11"/>
      <c r="SAY31" s="11"/>
      <c r="SAZ31" s="11"/>
      <c r="SBA31" s="11"/>
      <c r="SBB31" s="11"/>
      <c r="SBC31" s="11"/>
      <c r="SBD31" s="11"/>
      <c r="SBE31" s="11"/>
      <c r="SBF31" s="11"/>
      <c r="SBG31" s="11"/>
      <c r="SBH31" s="11"/>
      <c r="SBI31" s="11"/>
      <c r="SBJ31" s="11"/>
      <c r="SBK31" s="11"/>
      <c r="SBL31" s="11"/>
      <c r="SBM31" s="11"/>
      <c r="SBN31" s="11"/>
      <c r="SBO31" s="11"/>
      <c r="SBP31" s="11"/>
      <c r="SBQ31" s="11"/>
      <c r="SBR31" s="11"/>
      <c r="SBS31" s="11"/>
      <c r="SBT31" s="11"/>
      <c r="SBU31" s="11"/>
      <c r="SBV31" s="11"/>
      <c r="SBW31" s="11"/>
      <c r="SBX31" s="11"/>
      <c r="SBY31" s="11"/>
      <c r="SBZ31" s="11"/>
      <c r="SCA31" s="11"/>
      <c r="SCB31" s="11"/>
      <c r="SCC31" s="11"/>
      <c r="SCD31" s="11"/>
      <c r="SCE31" s="11"/>
      <c r="SCF31" s="11"/>
      <c r="SCG31" s="11"/>
      <c r="SCH31" s="11"/>
      <c r="SCI31" s="11"/>
      <c r="SCJ31" s="11"/>
      <c r="SCK31" s="11"/>
      <c r="SCL31" s="11"/>
      <c r="SCM31" s="11"/>
      <c r="SCN31" s="11"/>
      <c r="SCO31" s="11"/>
      <c r="SCP31" s="11"/>
      <c r="SCQ31" s="11"/>
      <c r="SCR31" s="11"/>
      <c r="SCS31" s="11"/>
      <c r="SCT31" s="11"/>
      <c r="SCU31" s="11"/>
      <c r="SCV31" s="11"/>
      <c r="SCW31" s="11"/>
      <c r="SCX31" s="11"/>
      <c r="SCY31" s="11"/>
      <c r="SCZ31" s="11"/>
      <c r="SDA31" s="11"/>
      <c r="SDB31" s="11"/>
      <c r="SDC31" s="11"/>
      <c r="SDD31" s="11"/>
      <c r="SDE31" s="11"/>
      <c r="SDF31" s="11"/>
      <c r="SDG31" s="11"/>
      <c r="SDH31" s="11"/>
      <c r="SDI31" s="11"/>
      <c r="SDJ31" s="11"/>
      <c r="SDK31" s="11"/>
      <c r="SDL31" s="11"/>
      <c r="SDM31" s="11"/>
      <c r="SDN31" s="11"/>
      <c r="SDO31" s="11"/>
      <c r="SDP31" s="11"/>
      <c r="SDQ31" s="11"/>
      <c r="SDR31" s="11"/>
      <c r="SDS31" s="11"/>
      <c r="SDT31" s="11"/>
      <c r="SDU31" s="11"/>
      <c r="SDV31" s="11"/>
      <c r="SDW31" s="11"/>
      <c r="SDX31" s="11"/>
      <c r="SDY31" s="11"/>
      <c r="SDZ31" s="11"/>
      <c r="SEA31" s="11"/>
      <c r="SEB31" s="11"/>
      <c r="SEC31" s="11"/>
      <c r="SED31" s="11"/>
      <c r="SEE31" s="11"/>
      <c r="SEF31" s="11"/>
      <c r="SEG31" s="11"/>
      <c r="SEH31" s="11"/>
      <c r="SEI31" s="11"/>
      <c r="SEJ31" s="11"/>
      <c r="SEK31" s="11"/>
      <c r="SEL31" s="11"/>
      <c r="SEM31" s="11"/>
      <c r="SEN31" s="11"/>
      <c r="SEO31" s="11"/>
      <c r="SEP31" s="11"/>
      <c r="SEQ31" s="11"/>
      <c r="SER31" s="11"/>
      <c r="SES31" s="11"/>
      <c r="SET31" s="11"/>
      <c r="SEU31" s="11"/>
      <c r="SEV31" s="11"/>
      <c r="SEW31" s="11"/>
      <c r="SEX31" s="11"/>
      <c r="SEY31" s="11"/>
      <c r="SEZ31" s="11"/>
      <c r="SFA31" s="11"/>
      <c r="SFB31" s="11"/>
      <c r="SFC31" s="11"/>
      <c r="SFD31" s="11"/>
      <c r="SFE31" s="11"/>
      <c r="SFF31" s="11"/>
      <c r="SFG31" s="11"/>
      <c r="SFH31" s="11"/>
      <c r="SFI31" s="11"/>
      <c r="SFJ31" s="11"/>
      <c r="SFK31" s="11"/>
      <c r="SFL31" s="11"/>
      <c r="SFM31" s="11"/>
      <c r="SFN31" s="11"/>
      <c r="SFO31" s="11"/>
      <c r="SFP31" s="11"/>
      <c r="SFQ31" s="11"/>
      <c r="SFR31" s="11"/>
      <c r="SFS31" s="11"/>
      <c r="SFT31" s="11"/>
      <c r="SFU31" s="11"/>
      <c r="SFV31" s="11"/>
      <c r="SFW31" s="11"/>
      <c r="SFX31" s="11"/>
      <c r="SFY31" s="11"/>
      <c r="SFZ31" s="11"/>
      <c r="SGA31" s="11"/>
      <c r="SGB31" s="11"/>
      <c r="SGC31" s="11"/>
      <c r="SGD31" s="11"/>
      <c r="SGE31" s="11"/>
      <c r="SGF31" s="11"/>
      <c r="SGG31" s="11"/>
      <c r="SGH31" s="11"/>
      <c r="SGI31" s="11"/>
      <c r="SGJ31" s="11"/>
      <c r="SGK31" s="11"/>
      <c r="SGL31" s="11"/>
      <c r="SGM31" s="11"/>
      <c r="SGN31" s="11"/>
      <c r="SGO31" s="11"/>
      <c r="SGP31" s="11"/>
      <c r="SGQ31" s="11"/>
      <c r="SGR31" s="11"/>
      <c r="SGS31" s="11"/>
      <c r="SGT31" s="11"/>
      <c r="SGU31" s="11"/>
      <c r="SGV31" s="11"/>
      <c r="SGW31" s="11"/>
      <c r="SGX31" s="11"/>
      <c r="SGY31" s="11"/>
      <c r="SGZ31" s="11"/>
      <c r="SHA31" s="11"/>
      <c r="SHB31" s="11"/>
      <c r="SHC31" s="11"/>
      <c r="SHD31" s="11"/>
      <c r="SHE31" s="11"/>
      <c r="SHF31" s="11"/>
      <c r="SHG31" s="11"/>
      <c r="SHH31" s="11"/>
      <c r="SHI31" s="11"/>
      <c r="SHJ31" s="11"/>
      <c r="SHK31" s="11"/>
      <c r="SHL31" s="11"/>
      <c r="SHM31" s="11"/>
      <c r="SHN31" s="11"/>
      <c r="SHO31" s="11"/>
      <c r="SHP31" s="11"/>
      <c r="SHQ31" s="11"/>
      <c r="SHR31" s="11"/>
      <c r="SHS31" s="11"/>
      <c r="SHT31" s="11"/>
      <c r="SHU31" s="11"/>
      <c r="SHV31" s="11"/>
      <c r="SHW31" s="11"/>
      <c r="SHX31" s="11"/>
      <c r="SHY31" s="11"/>
      <c r="SHZ31" s="11"/>
      <c r="SIA31" s="11"/>
      <c r="SIB31" s="11"/>
      <c r="SIC31" s="11"/>
      <c r="SID31" s="11"/>
      <c r="SIE31" s="11"/>
      <c r="SIF31" s="11"/>
      <c r="SIG31" s="11"/>
      <c r="SIH31" s="11"/>
      <c r="SII31" s="11"/>
      <c r="SIJ31" s="11"/>
      <c r="SIK31" s="11"/>
      <c r="SIL31" s="11"/>
      <c r="SIM31" s="11"/>
      <c r="SIN31" s="11"/>
      <c r="SIO31" s="11"/>
      <c r="SIP31" s="11"/>
      <c r="SIQ31" s="11"/>
      <c r="SIR31" s="11"/>
      <c r="SIS31" s="11"/>
      <c r="SIT31" s="11"/>
      <c r="SIU31" s="11"/>
      <c r="SIV31" s="11"/>
      <c r="SIW31" s="11"/>
      <c r="SIX31" s="11"/>
      <c r="SIY31" s="11"/>
      <c r="SIZ31" s="11"/>
      <c r="SJA31" s="11"/>
      <c r="SJB31" s="11"/>
      <c r="SJC31" s="11"/>
      <c r="SJD31" s="11"/>
      <c r="SJE31" s="11"/>
      <c r="SJF31" s="11"/>
      <c r="SJG31" s="11"/>
      <c r="SJH31" s="11"/>
      <c r="SJI31" s="11"/>
      <c r="SJJ31" s="11"/>
      <c r="SJK31" s="11"/>
      <c r="SJL31" s="11"/>
      <c r="SJM31" s="11"/>
      <c r="SJN31" s="11"/>
      <c r="SJO31" s="11"/>
      <c r="SJP31" s="11"/>
      <c r="SJQ31" s="11"/>
      <c r="SJR31" s="11"/>
      <c r="SJS31" s="11"/>
      <c r="SJT31" s="11"/>
      <c r="SJU31" s="11"/>
      <c r="SJV31" s="11"/>
      <c r="SJW31" s="11"/>
      <c r="SJX31" s="11"/>
      <c r="SJY31" s="11"/>
      <c r="SJZ31" s="11"/>
      <c r="SKA31" s="11"/>
      <c r="SKB31" s="11"/>
      <c r="SKC31" s="11"/>
      <c r="SKD31" s="11"/>
      <c r="SKE31" s="11"/>
      <c r="SKF31" s="11"/>
      <c r="SKG31" s="11"/>
      <c r="SKH31" s="11"/>
      <c r="SKI31" s="11"/>
      <c r="SKJ31" s="11"/>
      <c r="SKK31" s="11"/>
      <c r="SKL31" s="11"/>
      <c r="SKM31" s="11"/>
      <c r="SKN31" s="11"/>
      <c r="SKO31" s="11"/>
      <c r="SKP31" s="11"/>
      <c r="SKQ31" s="11"/>
      <c r="SKR31" s="11"/>
      <c r="SKS31" s="11"/>
      <c r="SKT31" s="11"/>
      <c r="SKU31" s="11"/>
      <c r="SKV31" s="11"/>
      <c r="SKW31" s="11"/>
      <c r="SKX31" s="11"/>
      <c r="SKY31" s="11"/>
      <c r="SKZ31" s="11"/>
      <c r="SLA31" s="11"/>
      <c r="SLB31" s="11"/>
      <c r="SLC31" s="11"/>
      <c r="SLD31" s="11"/>
      <c r="SLE31" s="11"/>
      <c r="SLF31" s="11"/>
      <c r="SLG31" s="11"/>
      <c r="SLH31" s="11"/>
      <c r="SLI31" s="11"/>
      <c r="SLJ31" s="11"/>
      <c r="SLK31" s="11"/>
      <c r="SLL31" s="11"/>
      <c r="SLM31" s="11"/>
      <c r="SLN31" s="11"/>
      <c r="SLO31" s="11"/>
      <c r="SLP31" s="11"/>
      <c r="SLQ31" s="11"/>
      <c r="SLR31" s="11"/>
      <c r="SLS31" s="11"/>
      <c r="SLT31" s="11"/>
      <c r="SLU31" s="11"/>
      <c r="SLV31" s="11"/>
      <c r="SLW31" s="11"/>
      <c r="SLX31" s="11"/>
      <c r="SLY31" s="11"/>
      <c r="SLZ31" s="11"/>
      <c r="SMA31" s="11"/>
      <c r="SMB31" s="11"/>
      <c r="SMC31" s="11"/>
      <c r="SMD31" s="11"/>
      <c r="SME31" s="11"/>
      <c r="SMF31" s="11"/>
      <c r="SMG31" s="11"/>
      <c r="SMH31" s="11"/>
      <c r="SMI31" s="11"/>
      <c r="SMJ31" s="11"/>
      <c r="SMK31" s="11"/>
      <c r="SML31" s="11"/>
      <c r="SMM31" s="11"/>
      <c r="SMN31" s="11"/>
      <c r="SMO31" s="11"/>
      <c r="SMP31" s="11"/>
      <c r="SMQ31" s="11"/>
      <c r="SMR31" s="11"/>
      <c r="SMS31" s="11"/>
      <c r="SMT31" s="11"/>
      <c r="SMU31" s="11"/>
      <c r="SMV31" s="11"/>
      <c r="SMW31" s="11"/>
      <c r="SMX31" s="11"/>
      <c r="SMY31" s="11"/>
      <c r="SMZ31" s="11"/>
      <c r="SNA31" s="11"/>
      <c r="SNB31" s="11"/>
      <c r="SNC31" s="11"/>
      <c r="SND31" s="11"/>
      <c r="SNE31" s="11"/>
      <c r="SNF31" s="11"/>
      <c r="SNG31" s="11"/>
      <c r="SNH31" s="11"/>
      <c r="SNI31" s="11"/>
      <c r="SNJ31" s="11"/>
      <c r="SNK31" s="11"/>
      <c r="SNL31" s="11"/>
      <c r="SNM31" s="11"/>
      <c r="SNN31" s="11"/>
      <c r="SNO31" s="11"/>
      <c r="SNP31" s="11"/>
      <c r="SNQ31" s="11"/>
      <c r="SNR31" s="11"/>
      <c r="SNS31" s="11"/>
      <c r="SNT31" s="11"/>
      <c r="SNU31" s="11"/>
      <c r="SNV31" s="11"/>
      <c r="SNW31" s="11"/>
      <c r="SNX31" s="11"/>
      <c r="SNY31" s="11"/>
      <c r="SNZ31" s="11"/>
      <c r="SOA31" s="11"/>
      <c r="SOB31" s="11"/>
      <c r="SOC31" s="11"/>
      <c r="SOD31" s="11"/>
      <c r="SOE31" s="11"/>
      <c r="SOF31" s="11"/>
      <c r="SOG31" s="11"/>
      <c r="SOH31" s="11"/>
      <c r="SOI31" s="11"/>
      <c r="SOJ31" s="11"/>
      <c r="SOK31" s="11"/>
      <c r="SOL31" s="11"/>
      <c r="SOM31" s="11"/>
      <c r="SON31" s="11"/>
      <c r="SOO31" s="11"/>
      <c r="SOP31" s="11"/>
      <c r="SOQ31" s="11"/>
      <c r="SOR31" s="11"/>
      <c r="SOS31" s="11"/>
      <c r="SOT31" s="11"/>
      <c r="SOU31" s="11"/>
      <c r="SOV31" s="11"/>
      <c r="SOW31" s="11"/>
      <c r="SOX31" s="11"/>
      <c r="SOY31" s="11"/>
      <c r="SOZ31" s="11"/>
      <c r="SPA31" s="11"/>
      <c r="SPB31" s="11"/>
      <c r="SPC31" s="11"/>
      <c r="SPD31" s="11"/>
      <c r="SPE31" s="11"/>
      <c r="SPF31" s="11"/>
      <c r="SPG31" s="11"/>
      <c r="SPH31" s="11"/>
      <c r="SPI31" s="11"/>
      <c r="SPJ31" s="11"/>
      <c r="SPK31" s="11"/>
      <c r="SPL31" s="11"/>
      <c r="SPM31" s="11"/>
      <c r="SPN31" s="11"/>
      <c r="SPO31" s="11"/>
      <c r="SPP31" s="11"/>
      <c r="SPQ31" s="11"/>
      <c r="SPR31" s="11"/>
      <c r="SPS31" s="11"/>
      <c r="SPT31" s="11"/>
      <c r="SPU31" s="11"/>
      <c r="SPV31" s="11"/>
      <c r="SPW31" s="11"/>
      <c r="SPX31" s="11"/>
      <c r="SPY31" s="11"/>
      <c r="SPZ31" s="11"/>
      <c r="SQA31" s="11"/>
      <c r="SQB31" s="11"/>
      <c r="SQC31" s="11"/>
      <c r="SQD31" s="11"/>
      <c r="SQE31" s="11"/>
      <c r="SQF31" s="11"/>
      <c r="SQG31" s="11"/>
      <c r="SQH31" s="11"/>
      <c r="SQI31" s="11"/>
      <c r="SQJ31" s="11"/>
      <c r="SQK31" s="11"/>
      <c r="SQL31" s="11"/>
      <c r="SQM31" s="11"/>
      <c r="SQN31" s="11"/>
      <c r="SQO31" s="11"/>
      <c r="SQP31" s="11"/>
      <c r="SQQ31" s="11"/>
      <c r="SQR31" s="11"/>
      <c r="SQS31" s="11"/>
      <c r="SQT31" s="11"/>
      <c r="SQU31" s="11"/>
      <c r="SQV31" s="11"/>
      <c r="SQW31" s="11"/>
      <c r="SQX31" s="11"/>
      <c r="SQY31" s="11"/>
      <c r="SQZ31" s="11"/>
      <c r="SRA31" s="11"/>
      <c r="SRB31" s="11"/>
      <c r="SRC31" s="11"/>
      <c r="SRD31" s="11"/>
      <c r="SRE31" s="11"/>
      <c r="SRF31" s="11"/>
      <c r="SRG31" s="11"/>
      <c r="SRH31" s="11"/>
      <c r="SRI31" s="11"/>
      <c r="SRJ31" s="11"/>
      <c r="SRK31" s="11"/>
      <c r="SRL31" s="11"/>
      <c r="SRM31" s="11"/>
      <c r="SRN31" s="11"/>
      <c r="SRO31" s="11"/>
      <c r="SRP31" s="11"/>
      <c r="SRQ31" s="11"/>
      <c r="SRR31" s="11"/>
      <c r="SRS31" s="11"/>
      <c r="SRT31" s="11"/>
      <c r="SRU31" s="11"/>
      <c r="SRV31" s="11"/>
      <c r="SRW31" s="11"/>
      <c r="SRX31" s="11"/>
      <c r="SRY31" s="11"/>
      <c r="SRZ31" s="11"/>
      <c r="SSA31" s="11"/>
      <c r="SSB31" s="11"/>
      <c r="SSC31" s="11"/>
      <c r="SSD31" s="11"/>
      <c r="SSE31" s="11"/>
      <c r="SSF31" s="11"/>
      <c r="SSG31" s="11"/>
      <c r="SSH31" s="11"/>
      <c r="SSI31" s="11"/>
      <c r="SSJ31" s="11"/>
      <c r="SSK31" s="11"/>
      <c r="SSL31" s="11"/>
      <c r="SSM31" s="11"/>
      <c r="SSN31" s="11"/>
      <c r="SSO31" s="11"/>
      <c r="SSP31" s="11"/>
      <c r="SSQ31" s="11"/>
      <c r="SSR31" s="11"/>
      <c r="SSS31" s="11"/>
      <c r="SST31" s="11"/>
      <c r="SSU31" s="11"/>
      <c r="SSV31" s="11"/>
      <c r="SSW31" s="11"/>
      <c r="SSX31" s="11"/>
      <c r="SSY31" s="11"/>
      <c r="SSZ31" s="11"/>
      <c r="STA31" s="11"/>
      <c r="STB31" s="11"/>
      <c r="STC31" s="11"/>
      <c r="STD31" s="11"/>
      <c r="STE31" s="11"/>
      <c r="STF31" s="11"/>
      <c r="STG31" s="11"/>
      <c r="STH31" s="11"/>
      <c r="STI31" s="11"/>
      <c r="STJ31" s="11"/>
      <c r="STK31" s="11"/>
      <c r="STL31" s="11"/>
      <c r="STM31" s="11"/>
      <c r="STN31" s="11"/>
      <c r="STO31" s="11"/>
      <c r="STP31" s="11"/>
      <c r="STQ31" s="11"/>
      <c r="STR31" s="11"/>
      <c r="STS31" s="11"/>
      <c r="STT31" s="11"/>
      <c r="STU31" s="11"/>
      <c r="STV31" s="11"/>
      <c r="STW31" s="11"/>
      <c r="STX31" s="11"/>
      <c r="STY31" s="11"/>
      <c r="STZ31" s="11"/>
      <c r="SUA31" s="11"/>
      <c r="SUB31" s="11"/>
      <c r="SUC31" s="11"/>
      <c r="SUD31" s="11"/>
      <c r="SUE31" s="11"/>
      <c r="SUF31" s="11"/>
      <c r="SUG31" s="11"/>
      <c r="SUH31" s="11"/>
      <c r="SUI31" s="11"/>
      <c r="SUJ31" s="11"/>
      <c r="SUK31" s="11"/>
      <c r="SUL31" s="11"/>
      <c r="SUM31" s="11"/>
      <c r="SUN31" s="11"/>
      <c r="SUO31" s="11"/>
      <c r="SUP31" s="11"/>
      <c r="SUQ31" s="11"/>
      <c r="SUR31" s="11"/>
      <c r="SUS31" s="11"/>
      <c r="SUT31" s="11"/>
      <c r="SUU31" s="11"/>
      <c r="SUV31" s="11"/>
      <c r="SUW31" s="11"/>
      <c r="SUX31" s="11"/>
      <c r="SUY31" s="11"/>
      <c r="SUZ31" s="11"/>
      <c r="SVA31" s="11"/>
      <c r="SVB31" s="11"/>
      <c r="SVC31" s="11"/>
      <c r="SVD31" s="11"/>
      <c r="SVE31" s="11"/>
      <c r="SVF31" s="11"/>
      <c r="SVG31" s="11"/>
      <c r="SVH31" s="11"/>
      <c r="SVI31" s="11"/>
      <c r="SVJ31" s="11"/>
      <c r="SVK31" s="11"/>
      <c r="SVL31" s="11"/>
      <c r="SVM31" s="11"/>
      <c r="SVN31" s="11"/>
      <c r="SVO31" s="11"/>
      <c r="SVP31" s="11"/>
      <c r="SVQ31" s="11"/>
      <c r="SVR31" s="11"/>
      <c r="SVS31" s="11"/>
      <c r="SVT31" s="11"/>
      <c r="SVU31" s="11"/>
      <c r="SVV31" s="11"/>
      <c r="SVW31" s="11"/>
      <c r="SVX31" s="11"/>
      <c r="SVY31" s="11"/>
      <c r="SVZ31" s="11"/>
      <c r="SWA31" s="11"/>
      <c r="SWB31" s="11"/>
      <c r="SWC31" s="11"/>
      <c r="SWD31" s="11"/>
      <c r="SWE31" s="11"/>
      <c r="SWF31" s="11"/>
      <c r="SWG31" s="11"/>
      <c r="SWH31" s="11"/>
      <c r="SWI31" s="11"/>
      <c r="SWJ31" s="11"/>
      <c r="SWK31" s="11"/>
      <c r="SWL31" s="11"/>
      <c r="SWM31" s="11"/>
      <c r="SWN31" s="11"/>
      <c r="SWO31" s="11"/>
      <c r="SWP31" s="11"/>
      <c r="SWQ31" s="11"/>
      <c r="SWR31" s="11"/>
      <c r="SWS31" s="11"/>
      <c r="SWT31" s="11"/>
      <c r="SWU31" s="11"/>
      <c r="SWV31" s="11"/>
      <c r="SWW31" s="11"/>
      <c r="SWX31" s="11"/>
      <c r="SWY31" s="11"/>
      <c r="SWZ31" s="11"/>
      <c r="SXA31" s="11"/>
      <c r="SXB31" s="11"/>
      <c r="SXC31" s="11"/>
      <c r="SXD31" s="11"/>
      <c r="SXE31" s="11"/>
      <c r="SXF31" s="11"/>
      <c r="SXG31" s="11"/>
      <c r="SXH31" s="11"/>
      <c r="SXI31" s="11"/>
      <c r="SXJ31" s="11"/>
      <c r="SXK31" s="11"/>
      <c r="SXL31" s="11"/>
      <c r="SXM31" s="11"/>
      <c r="SXN31" s="11"/>
      <c r="SXO31" s="11"/>
      <c r="SXP31" s="11"/>
      <c r="SXQ31" s="11"/>
      <c r="SXR31" s="11"/>
      <c r="SXS31" s="11"/>
      <c r="SXT31" s="11"/>
      <c r="SXU31" s="11"/>
      <c r="SXV31" s="11"/>
      <c r="SXW31" s="11"/>
      <c r="SXX31" s="11"/>
      <c r="SXY31" s="11"/>
      <c r="SXZ31" s="11"/>
      <c r="SYA31" s="11"/>
      <c r="SYB31" s="11"/>
      <c r="SYC31" s="11"/>
      <c r="SYD31" s="11"/>
      <c r="SYE31" s="11"/>
      <c r="SYF31" s="11"/>
      <c r="SYG31" s="11"/>
      <c r="SYH31" s="11"/>
      <c r="SYI31" s="11"/>
      <c r="SYJ31" s="11"/>
      <c r="SYK31" s="11"/>
      <c r="SYL31" s="11"/>
      <c r="SYM31" s="11"/>
      <c r="SYN31" s="11"/>
      <c r="SYO31" s="11"/>
      <c r="SYP31" s="11"/>
      <c r="SYQ31" s="11"/>
      <c r="SYR31" s="11"/>
      <c r="SYS31" s="11"/>
      <c r="SYT31" s="11"/>
      <c r="SYU31" s="11"/>
      <c r="SYV31" s="11"/>
      <c r="SYW31" s="11"/>
      <c r="SYX31" s="11"/>
      <c r="SYY31" s="11"/>
      <c r="SYZ31" s="11"/>
      <c r="SZA31" s="11"/>
      <c r="SZB31" s="11"/>
      <c r="SZC31" s="11"/>
      <c r="SZD31" s="11"/>
      <c r="SZE31" s="11"/>
      <c r="SZF31" s="11"/>
      <c r="SZG31" s="11"/>
      <c r="SZH31" s="11"/>
      <c r="SZI31" s="11"/>
      <c r="SZJ31" s="11"/>
      <c r="SZK31" s="11"/>
      <c r="SZL31" s="11"/>
      <c r="SZM31" s="11"/>
      <c r="SZN31" s="11"/>
      <c r="SZO31" s="11"/>
      <c r="SZP31" s="11"/>
      <c r="SZQ31" s="11"/>
      <c r="SZR31" s="11"/>
      <c r="SZS31" s="11"/>
      <c r="SZT31" s="11"/>
      <c r="SZU31" s="11"/>
      <c r="SZV31" s="11"/>
      <c r="SZW31" s="11"/>
      <c r="SZX31" s="11"/>
      <c r="SZY31" s="11"/>
      <c r="SZZ31" s="11"/>
      <c r="TAA31" s="11"/>
      <c r="TAB31" s="11"/>
      <c r="TAC31" s="11"/>
      <c r="TAD31" s="11"/>
      <c r="TAE31" s="11"/>
      <c r="TAF31" s="11"/>
      <c r="TAG31" s="11"/>
      <c r="TAH31" s="11"/>
      <c r="TAI31" s="11"/>
      <c r="TAJ31" s="11"/>
      <c r="TAK31" s="11"/>
      <c r="TAL31" s="11"/>
      <c r="TAM31" s="11"/>
      <c r="TAN31" s="11"/>
      <c r="TAO31" s="11"/>
      <c r="TAP31" s="11"/>
      <c r="TAQ31" s="11"/>
      <c r="TAR31" s="11"/>
      <c r="TAS31" s="11"/>
      <c r="TAT31" s="11"/>
      <c r="TAU31" s="11"/>
      <c r="TAV31" s="11"/>
      <c r="TAW31" s="11"/>
      <c r="TAX31" s="11"/>
      <c r="TAY31" s="11"/>
      <c r="TAZ31" s="11"/>
      <c r="TBA31" s="11"/>
      <c r="TBB31" s="11"/>
      <c r="TBC31" s="11"/>
      <c r="TBD31" s="11"/>
      <c r="TBE31" s="11"/>
      <c r="TBF31" s="11"/>
      <c r="TBG31" s="11"/>
      <c r="TBH31" s="11"/>
      <c r="TBI31" s="11"/>
      <c r="TBJ31" s="11"/>
      <c r="TBK31" s="11"/>
      <c r="TBL31" s="11"/>
      <c r="TBM31" s="11"/>
      <c r="TBN31" s="11"/>
      <c r="TBO31" s="11"/>
      <c r="TBP31" s="11"/>
      <c r="TBQ31" s="11"/>
      <c r="TBR31" s="11"/>
      <c r="TBS31" s="11"/>
      <c r="TBT31" s="11"/>
      <c r="TBU31" s="11"/>
      <c r="TBV31" s="11"/>
      <c r="TBW31" s="11"/>
      <c r="TBX31" s="11"/>
      <c r="TBY31" s="11"/>
      <c r="TBZ31" s="11"/>
      <c r="TCA31" s="11"/>
      <c r="TCB31" s="11"/>
      <c r="TCC31" s="11"/>
      <c r="TCD31" s="11"/>
      <c r="TCE31" s="11"/>
      <c r="TCF31" s="11"/>
      <c r="TCG31" s="11"/>
      <c r="TCH31" s="11"/>
      <c r="TCI31" s="11"/>
      <c r="TCJ31" s="11"/>
      <c r="TCK31" s="11"/>
      <c r="TCL31" s="11"/>
      <c r="TCM31" s="11"/>
      <c r="TCN31" s="11"/>
      <c r="TCO31" s="11"/>
      <c r="TCP31" s="11"/>
      <c r="TCQ31" s="11"/>
      <c r="TCR31" s="11"/>
      <c r="TCS31" s="11"/>
      <c r="TCT31" s="11"/>
      <c r="TCU31" s="11"/>
      <c r="TCV31" s="11"/>
      <c r="TCW31" s="11"/>
      <c r="TCX31" s="11"/>
      <c r="TCY31" s="11"/>
      <c r="TCZ31" s="11"/>
      <c r="TDA31" s="11"/>
      <c r="TDB31" s="11"/>
      <c r="TDC31" s="11"/>
      <c r="TDD31" s="11"/>
      <c r="TDE31" s="11"/>
      <c r="TDF31" s="11"/>
      <c r="TDG31" s="11"/>
      <c r="TDH31" s="11"/>
      <c r="TDI31" s="11"/>
      <c r="TDJ31" s="11"/>
      <c r="TDK31" s="11"/>
      <c r="TDL31" s="11"/>
      <c r="TDM31" s="11"/>
      <c r="TDN31" s="11"/>
      <c r="TDO31" s="11"/>
      <c r="TDP31" s="11"/>
      <c r="TDQ31" s="11"/>
      <c r="TDR31" s="11"/>
      <c r="TDS31" s="11"/>
      <c r="TDT31" s="11"/>
      <c r="TDU31" s="11"/>
      <c r="TDV31" s="11"/>
      <c r="TDW31" s="11"/>
      <c r="TDX31" s="11"/>
      <c r="TDY31" s="11"/>
      <c r="TDZ31" s="11"/>
      <c r="TEA31" s="11"/>
      <c r="TEB31" s="11"/>
      <c r="TEC31" s="11"/>
      <c r="TED31" s="11"/>
      <c r="TEE31" s="11"/>
      <c r="TEF31" s="11"/>
      <c r="TEG31" s="11"/>
      <c r="TEH31" s="11"/>
      <c r="TEI31" s="11"/>
      <c r="TEJ31" s="11"/>
      <c r="TEK31" s="11"/>
      <c r="TEL31" s="11"/>
      <c r="TEM31" s="11"/>
      <c r="TEN31" s="11"/>
      <c r="TEO31" s="11"/>
      <c r="TEP31" s="11"/>
      <c r="TEQ31" s="11"/>
      <c r="TER31" s="11"/>
      <c r="TES31" s="11"/>
      <c r="TET31" s="11"/>
      <c r="TEU31" s="11"/>
      <c r="TEV31" s="11"/>
      <c r="TEW31" s="11"/>
      <c r="TEX31" s="11"/>
      <c r="TEY31" s="11"/>
      <c r="TEZ31" s="11"/>
      <c r="TFA31" s="11"/>
      <c r="TFB31" s="11"/>
      <c r="TFC31" s="11"/>
      <c r="TFD31" s="11"/>
      <c r="TFE31" s="11"/>
      <c r="TFF31" s="11"/>
      <c r="TFG31" s="11"/>
      <c r="TFH31" s="11"/>
      <c r="TFI31" s="11"/>
      <c r="TFJ31" s="11"/>
      <c r="TFK31" s="11"/>
      <c r="TFL31" s="11"/>
      <c r="TFM31" s="11"/>
      <c r="TFN31" s="11"/>
      <c r="TFO31" s="11"/>
      <c r="TFP31" s="11"/>
      <c r="TFQ31" s="11"/>
      <c r="TFR31" s="11"/>
      <c r="TFS31" s="11"/>
      <c r="TFT31" s="11"/>
      <c r="TFU31" s="11"/>
      <c r="TFV31" s="11"/>
      <c r="TFW31" s="11"/>
      <c r="TFX31" s="11"/>
      <c r="TFY31" s="11"/>
      <c r="TFZ31" s="11"/>
      <c r="TGA31" s="11"/>
      <c r="TGB31" s="11"/>
      <c r="TGC31" s="11"/>
      <c r="TGD31" s="11"/>
      <c r="TGE31" s="11"/>
      <c r="TGF31" s="11"/>
      <c r="TGG31" s="11"/>
      <c r="TGH31" s="11"/>
      <c r="TGI31" s="11"/>
      <c r="TGJ31" s="11"/>
      <c r="TGK31" s="11"/>
      <c r="TGL31" s="11"/>
      <c r="TGM31" s="11"/>
      <c r="TGN31" s="11"/>
      <c r="TGO31" s="11"/>
      <c r="TGP31" s="11"/>
      <c r="TGQ31" s="11"/>
      <c r="TGR31" s="11"/>
      <c r="TGS31" s="11"/>
      <c r="TGT31" s="11"/>
      <c r="TGU31" s="11"/>
      <c r="TGV31" s="11"/>
      <c r="TGW31" s="11"/>
      <c r="TGX31" s="11"/>
      <c r="TGY31" s="11"/>
      <c r="TGZ31" s="11"/>
      <c r="THA31" s="11"/>
      <c r="THB31" s="11"/>
      <c r="THC31" s="11"/>
      <c r="THD31" s="11"/>
      <c r="THE31" s="11"/>
      <c r="THF31" s="11"/>
      <c r="THG31" s="11"/>
      <c r="THH31" s="11"/>
      <c r="THI31" s="11"/>
      <c r="THJ31" s="11"/>
      <c r="THK31" s="11"/>
      <c r="THL31" s="11"/>
      <c r="THM31" s="11"/>
      <c r="THN31" s="11"/>
      <c r="THO31" s="11"/>
      <c r="THP31" s="11"/>
      <c r="THQ31" s="11"/>
      <c r="THR31" s="11"/>
      <c r="THS31" s="11"/>
      <c r="THT31" s="11"/>
      <c r="THU31" s="11"/>
      <c r="THV31" s="11"/>
      <c r="THW31" s="11"/>
      <c r="THX31" s="11"/>
      <c r="THY31" s="11"/>
      <c r="THZ31" s="11"/>
      <c r="TIA31" s="11"/>
      <c r="TIB31" s="11"/>
      <c r="TIC31" s="11"/>
      <c r="TID31" s="11"/>
      <c r="TIE31" s="11"/>
      <c r="TIF31" s="11"/>
      <c r="TIG31" s="11"/>
      <c r="TIH31" s="11"/>
      <c r="TII31" s="11"/>
      <c r="TIJ31" s="11"/>
      <c r="TIK31" s="11"/>
      <c r="TIL31" s="11"/>
      <c r="TIM31" s="11"/>
      <c r="TIN31" s="11"/>
      <c r="TIO31" s="11"/>
      <c r="TIP31" s="11"/>
      <c r="TIQ31" s="11"/>
      <c r="TIR31" s="11"/>
      <c r="TIS31" s="11"/>
      <c r="TIT31" s="11"/>
      <c r="TIU31" s="11"/>
      <c r="TIV31" s="11"/>
      <c r="TIW31" s="11"/>
      <c r="TIX31" s="11"/>
      <c r="TIY31" s="11"/>
      <c r="TIZ31" s="11"/>
      <c r="TJA31" s="11"/>
      <c r="TJB31" s="11"/>
      <c r="TJC31" s="11"/>
      <c r="TJD31" s="11"/>
      <c r="TJE31" s="11"/>
      <c r="TJF31" s="11"/>
      <c r="TJG31" s="11"/>
      <c r="TJH31" s="11"/>
      <c r="TJI31" s="11"/>
      <c r="TJJ31" s="11"/>
      <c r="TJK31" s="11"/>
      <c r="TJL31" s="11"/>
      <c r="TJM31" s="11"/>
      <c r="TJN31" s="11"/>
      <c r="TJO31" s="11"/>
      <c r="TJP31" s="11"/>
      <c r="TJQ31" s="11"/>
      <c r="TJR31" s="11"/>
      <c r="TJS31" s="11"/>
      <c r="TJT31" s="11"/>
      <c r="TJU31" s="11"/>
      <c r="TJV31" s="11"/>
      <c r="TJW31" s="11"/>
      <c r="TJX31" s="11"/>
      <c r="TJY31" s="11"/>
      <c r="TJZ31" s="11"/>
      <c r="TKA31" s="11"/>
      <c r="TKB31" s="11"/>
      <c r="TKC31" s="11"/>
      <c r="TKD31" s="11"/>
      <c r="TKE31" s="11"/>
      <c r="TKF31" s="11"/>
      <c r="TKG31" s="11"/>
      <c r="TKH31" s="11"/>
      <c r="TKI31" s="11"/>
      <c r="TKJ31" s="11"/>
      <c r="TKK31" s="11"/>
      <c r="TKL31" s="11"/>
      <c r="TKM31" s="11"/>
      <c r="TKN31" s="11"/>
      <c r="TKO31" s="11"/>
      <c r="TKP31" s="11"/>
      <c r="TKQ31" s="11"/>
      <c r="TKR31" s="11"/>
      <c r="TKS31" s="11"/>
      <c r="TKT31" s="11"/>
      <c r="TKU31" s="11"/>
      <c r="TKV31" s="11"/>
      <c r="TKW31" s="11"/>
      <c r="TKX31" s="11"/>
      <c r="TKY31" s="11"/>
      <c r="TKZ31" s="11"/>
      <c r="TLA31" s="11"/>
      <c r="TLB31" s="11"/>
      <c r="TLC31" s="11"/>
      <c r="TLD31" s="11"/>
      <c r="TLE31" s="11"/>
      <c r="TLF31" s="11"/>
      <c r="TLG31" s="11"/>
      <c r="TLH31" s="11"/>
      <c r="TLI31" s="11"/>
      <c r="TLJ31" s="11"/>
      <c r="TLK31" s="11"/>
      <c r="TLL31" s="11"/>
      <c r="TLM31" s="11"/>
      <c r="TLN31" s="11"/>
      <c r="TLO31" s="11"/>
      <c r="TLP31" s="11"/>
      <c r="TLQ31" s="11"/>
      <c r="TLR31" s="11"/>
      <c r="TLS31" s="11"/>
      <c r="TLT31" s="11"/>
      <c r="TLU31" s="11"/>
      <c r="TLV31" s="11"/>
      <c r="TLW31" s="11"/>
      <c r="TLX31" s="11"/>
      <c r="TLY31" s="11"/>
      <c r="TLZ31" s="11"/>
      <c r="TMA31" s="11"/>
      <c r="TMB31" s="11"/>
      <c r="TMC31" s="11"/>
      <c r="TMD31" s="11"/>
      <c r="TME31" s="11"/>
      <c r="TMF31" s="11"/>
      <c r="TMG31" s="11"/>
      <c r="TMH31" s="11"/>
      <c r="TMI31" s="11"/>
      <c r="TMJ31" s="11"/>
      <c r="TMK31" s="11"/>
      <c r="TML31" s="11"/>
      <c r="TMM31" s="11"/>
      <c r="TMN31" s="11"/>
      <c r="TMO31" s="11"/>
      <c r="TMP31" s="11"/>
      <c r="TMQ31" s="11"/>
      <c r="TMR31" s="11"/>
      <c r="TMS31" s="11"/>
      <c r="TMT31" s="11"/>
      <c r="TMU31" s="11"/>
      <c r="TMV31" s="11"/>
      <c r="TMW31" s="11"/>
      <c r="TMX31" s="11"/>
      <c r="TMY31" s="11"/>
      <c r="TMZ31" s="11"/>
      <c r="TNA31" s="11"/>
      <c r="TNB31" s="11"/>
      <c r="TNC31" s="11"/>
      <c r="TND31" s="11"/>
      <c r="TNE31" s="11"/>
      <c r="TNF31" s="11"/>
      <c r="TNG31" s="11"/>
      <c r="TNH31" s="11"/>
      <c r="TNI31" s="11"/>
      <c r="TNJ31" s="11"/>
      <c r="TNK31" s="11"/>
      <c r="TNL31" s="11"/>
      <c r="TNM31" s="11"/>
      <c r="TNN31" s="11"/>
      <c r="TNO31" s="11"/>
      <c r="TNP31" s="11"/>
      <c r="TNQ31" s="11"/>
      <c r="TNR31" s="11"/>
      <c r="TNS31" s="11"/>
      <c r="TNT31" s="11"/>
      <c r="TNU31" s="11"/>
      <c r="TNV31" s="11"/>
      <c r="TNW31" s="11"/>
      <c r="TNX31" s="11"/>
      <c r="TNY31" s="11"/>
      <c r="TNZ31" s="11"/>
      <c r="TOA31" s="11"/>
      <c r="TOB31" s="11"/>
      <c r="TOC31" s="11"/>
      <c r="TOD31" s="11"/>
      <c r="TOE31" s="11"/>
      <c r="TOF31" s="11"/>
      <c r="TOG31" s="11"/>
      <c r="TOH31" s="11"/>
      <c r="TOI31" s="11"/>
      <c r="TOJ31" s="11"/>
      <c r="TOK31" s="11"/>
      <c r="TOL31" s="11"/>
      <c r="TOM31" s="11"/>
      <c r="TON31" s="11"/>
      <c r="TOO31" s="11"/>
      <c r="TOP31" s="11"/>
      <c r="TOQ31" s="11"/>
      <c r="TOR31" s="11"/>
      <c r="TOS31" s="11"/>
      <c r="TOT31" s="11"/>
      <c r="TOU31" s="11"/>
      <c r="TOV31" s="11"/>
      <c r="TOW31" s="11"/>
      <c r="TOX31" s="11"/>
      <c r="TOY31" s="11"/>
      <c r="TOZ31" s="11"/>
      <c r="TPA31" s="11"/>
      <c r="TPB31" s="11"/>
      <c r="TPC31" s="11"/>
      <c r="TPD31" s="11"/>
      <c r="TPE31" s="11"/>
      <c r="TPF31" s="11"/>
      <c r="TPG31" s="11"/>
      <c r="TPH31" s="11"/>
      <c r="TPI31" s="11"/>
      <c r="TPJ31" s="11"/>
      <c r="TPK31" s="11"/>
      <c r="TPL31" s="11"/>
      <c r="TPM31" s="11"/>
      <c r="TPN31" s="11"/>
      <c r="TPO31" s="11"/>
      <c r="TPP31" s="11"/>
      <c r="TPQ31" s="11"/>
      <c r="TPR31" s="11"/>
      <c r="TPS31" s="11"/>
      <c r="TPT31" s="11"/>
      <c r="TPU31" s="11"/>
      <c r="TPV31" s="11"/>
      <c r="TPW31" s="11"/>
      <c r="TPX31" s="11"/>
      <c r="TPY31" s="11"/>
      <c r="TPZ31" s="11"/>
      <c r="TQA31" s="11"/>
      <c r="TQB31" s="11"/>
      <c r="TQC31" s="11"/>
      <c r="TQD31" s="11"/>
      <c r="TQE31" s="11"/>
      <c r="TQF31" s="11"/>
      <c r="TQG31" s="11"/>
      <c r="TQH31" s="11"/>
      <c r="TQI31" s="11"/>
      <c r="TQJ31" s="11"/>
      <c r="TQK31" s="11"/>
      <c r="TQL31" s="11"/>
      <c r="TQM31" s="11"/>
      <c r="TQN31" s="11"/>
      <c r="TQO31" s="11"/>
      <c r="TQP31" s="11"/>
      <c r="TQQ31" s="11"/>
      <c r="TQR31" s="11"/>
      <c r="TQS31" s="11"/>
      <c r="TQT31" s="11"/>
      <c r="TQU31" s="11"/>
      <c r="TQV31" s="11"/>
      <c r="TQW31" s="11"/>
      <c r="TQX31" s="11"/>
      <c r="TQY31" s="11"/>
      <c r="TQZ31" s="11"/>
      <c r="TRA31" s="11"/>
      <c r="TRB31" s="11"/>
      <c r="TRC31" s="11"/>
      <c r="TRD31" s="11"/>
      <c r="TRE31" s="11"/>
      <c r="TRF31" s="11"/>
      <c r="TRG31" s="11"/>
      <c r="TRH31" s="11"/>
      <c r="TRI31" s="11"/>
      <c r="TRJ31" s="11"/>
      <c r="TRK31" s="11"/>
      <c r="TRL31" s="11"/>
      <c r="TRM31" s="11"/>
      <c r="TRN31" s="11"/>
      <c r="TRO31" s="11"/>
      <c r="TRP31" s="11"/>
      <c r="TRQ31" s="11"/>
      <c r="TRR31" s="11"/>
      <c r="TRS31" s="11"/>
      <c r="TRT31" s="11"/>
      <c r="TRU31" s="11"/>
      <c r="TRV31" s="11"/>
      <c r="TRW31" s="11"/>
      <c r="TRX31" s="11"/>
      <c r="TRY31" s="11"/>
      <c r="TRZ31" s="11"/>
      <c r="TSA31" s="11"/>
      <c r="TSB31" s="11"/>
      <c r="TSC31" s="11"/>
      <c r="TSD31" s="11"/>
      <c r="TSE31" s="11"/>
      <c r="TSF31" s="11"/>
      <c r="TSG31" s="11"/>
      <c r="TSH31" s="11"/>
      <c r="TSI31" s="11"/>
      <c r="TSJ31" s="11"/>
      <c r="TSK31" s="11"/>
      <c r="TSL31" s="11"/>
      <c r="TSM31" s="11"/>
      <c r="TSN31" s="11"/>
      <c r="TSO31" s="11"/>
      <c r="TSP31" s="11"/>
      <c r="TSQ31" s="11"/>
      <c r="TSR31" s="11"/>
      <c r="TSS31" s="11"/>
      <c r="TST31" s="11"/>
      <c r="TSU31" s="11"/>
      <c r="TSV31" s="11"/>
      <c r="TSW31" s="11"/>
      <c r="TSX31" s="11"/>
      <c r="TSY31" s="11"/>
      <c r="TSZ31" s="11"/>
      <c r="TTA31" s="11"/>
      <c r="TTB31" s="11"/>
      <c r="TTC31" s="11"/>
      <c r="TTD31" s="11"/>
      <c r="TTE31" s="11"/>
      <c r="TTF31" s="11"/>
      <c r="TTG31" s="11"/>
      <c r="TTH31" s="11"/>
      <c r="TTI31" s="11"/>
      <c r="TTJ31" s="11"/>
      <c r="TTK31" s="11"/>
      <c r="TTL31" s="11"/>
      <c r="TTM31" s="11"/>
      <c r="TTN31" s="11"/>
      <c r="TTO31" s="11"/>
      <c r="TTP31" s="11"/>
      <c r="TTQ31" s="11"/>
      <c r="TTR31" s="11"/>
      <c r="TTS31" s="11"/>
      <c r="TTT31" s="11"/>
      <c r="TTU31" s="11"/>
      <c r="TTV31" s="11"/>
      <c r="TTW31" s="11"/>
      <c r="TTX31" s="11"/>
      <c r="TTY31" s="11"/>
      <c r="TTZ31" s="11"/>
      <c r="TUA31" s="11"/>
      <c r="TUB31" s="11"/>
      <c r="TUC31" s="11"/>
      <c r="TUD31" s="11"/>
      <c r="TUE31" s="11"/>
      <c r="TUF31" s="11"/>
      <c r="TUG31" s="11"/>
      <c r="TUH31" s="11"/>
      <c r="TUI31" s="11"/>
      <c r="TUJ31" s="11"/>
      <c r="TUK31" s="11"/>
      <c r="TUL31" s="11"/>
      <c r="TUM31" s="11"/>
      <c r="TUN31" s="11"/>
      <c r="TUO31" s="11"/>
      <c r="TUP31" s="11"/>
      <c r="TUQ31" s="11"/>
      <c r="TUR31" s="11"/>
      <c r="TUS31" s="11"/>
      <c r="TUT31" s="11"/>
      <c r="TUU31" s="11"/>
      <c r="TUV31" s="11"/>
      <c r="TUW31" s="11"/>
      <c r="TUX31" s="11"/>
      <c r="TUY31" s="11"/>
      <c r="TUZ31" s="11"/>
      <c r="TVA31" s="11"/>
      <c r="TVB31" s="11"/>
      <c r="TVC31" s="11"/>
      <c r="TVD31" s="11"/>
      <c r="TVE31" s="11"/>
      <c r="TVF31" s="11"/>
      <c r="TVG31" s="11"/>
      <c r="TVH31" s="11"/>
      <c r="TVI31" s="11"/>
      <c r="TVJ31" s="11"/>
      <c r="TVK31" s="11"/>
      <c r="TVL31" s="11"/>
      <c r="TVM31" s="11"/>
      <c r="TVN31" s="11"/>
      <c r="TVO31" s="11"/>
      <c r="TVP31" s="11"/>
      <c r="TVQ31" s="11"/>
      <c r="TVR31" s="11"/>
      <c r="TVS31" s="11"/>
      <c r="TVT31" s="11"/>
      <c r="TVU31" s="11"/>
      <c r="TVV31" s="11"/>
      <c r="TVW31" s="11"/>
      <c r="TVX31" s="11"/>
      <c r="TVY31" s="11"/>
      <c r="TVZ31" s="11"/>
      <c r="TWA31" s="11"/>
      <c r="TWB31" s="11"/>
      <c r="TWC31" s="11"/>
      <c r="TWD31" s="11"/>
      <c r="TWE31" s="11"/>
      <c r="TWF31" s="11"/>
      <c r="TWG31" s="11"/>
      <c r="TWH31" s="11"/>
      <c r="TWI31" s="11"/>
      <c r="TWJ31" s="11"/>
      <c r="TWK31" s="11"/>
      <c r="TWL31" s="11"/>
      <c r="TWM31" s="11"/>
      <c r="TWN31" s="11"/>
      <c r="TWO31" s="11"/>
      <c r="TWP31" s="11"/>
      <c r="TWQ31" s="11"/>
      <c r="TWR31" s="11"/>
      <c r="TWS31" s="11"/>
      <c r="TWT31" s="11"/>
      <c r="TWU31" s="11"/>
      <c r="TWV31" s="11"/>
      <c r="TWW31" s="11"/>
      <c r="TWX31" s="11"/>
      <c r="TWY31" s="11"/>
      <c r="TWZ31" s="11"/>
      <c r="TXA31" s="11"/>
      <c r="TXB31" s="11"/>
      <c r="TXC31" s="11"/>
      <c r="TXD31" s="11"/>
      <c r="TXE31" s="11"/>
      <c r="TXF31" s="11"/>
      <c r="TXG31" s="11"/>
      <c r="TXH31" s="11"/>
      <c r="TXI31" s="11"/>
      <c r="TXJ31" s="11"/>
      <c r="TXK31" s="11"/>
      <c r="TXL31" s="11"/>
      <c r="TXM31" s="11"/>
      <c r="TXN31" s="11"/>
      <c r="TXO31" s="11"/>
      <c r="TXP31" s="11"/>
      <c r="TXQ31" s="11"/>
      <c r="TXR31" s="11"/>
      <c r="TXS31" s="11"/>
      <c r="TXT31" s="11"/>
      <c r="TXU31" s="11"/>
      <c r="TXV31" s="11"/>
      <c r="TXW31" s="11"/>
      <c r="TXX31" s="11"/>
      <c r="TXY31" s="11"/>
      <c r="TXZ31" s="11"/>
      <c r="TYA31" s="11"/>
      <c r="TYB31" s="11"/>
      <c r="TYC31" s="11"/>
      <c r="TYD31" s="11"/>
      <c r="TYE31" s="11"/>
      <c r="TYF31" s="11"/>
      <c r="TYG31" s="11"/>
      <c r="TYH31" s="11"/>
      <c r="TYI31" s="11"/>
      <c r="TYJ31" s="11"/>
      <c r="TYK31" s="11"/>
      <c r="TYL31" s="11"/>
      <c r="TYM31" s="11"/>
      <c r="TYN31" s="11"/>
      <c r="TYO31" s="11"/>
      <c r="TYP31" s="11"/>
      <c r="TYQ31" s="11"/>
      <c r="TYR31" s="11"/>
      <c r="TYS31" s="11"/>
      <c r="TYT31" s="11"/>
      <c r="TYU31" s="11"/>
      <c r="TYV31" s="11"/>
      <c r="TYW31" s="11"/>
      <c r="TYX31" s="11"/>
      <c r="TYY31" s="11"/>
      <c r="TYZ31" s="11"/>
      <c r="TZA31" s="11"/>
      <c r="TZB31" s="11"/>
      <c r="TZC31" s="11"/>
      <c r="TZD31" s="11"/>
      <c r="TZE31" s="11"/>
      <c r="TZF31" s="11"/>
      <c r="TZG31" s="11"/>
      <c r="TZH31" s="11"/>
      <c r="TZI31" s="11"/>
      <c r="TZJ31" s="11"/>
      <c r="TZK31" s="11"/>
      <c r="TZL31" s="11"/>
      <c r="TZM31" s="11"/>
      <c r="TZN31" s="11"/>
      <c r="TZO31" s="11"/>
      <c r="TZP31" s="11"/>
      <c r="TZQ31" s="11"/>
      <c r="TZR31" s="11"/>
      <c r="TZS31" s="11"/>
      <c r="TZT31" s="11"/>
      <c r="TZU31" s="11"/>
      <c r="TZV31" s="11"/>
      <c r="TZW31" s="11"/>
      <c r="TZX31" s="11"/>
      <c r="TZY31" s="11"/>
      <c r="TZZ31" s="11"/>
      <c r="UAA31" s="11"/>
      <c r="UAB31" s="11"/>
      <c r="UAC31" s="11"/>
      <c r="UAD31" s="11"/>
      <c r="UAE31" s="11"/>
      <c r="UAF31" s="11"/>
      <c r="UAG31" s="11"/>
      <c r="UAH31" s="11"/>
      <c r="UAI31" s="11"/>
      <c r="UAJ31" s="11"/>
      <c r="UAK31" s="11"/>
      <c r="UAL31" s="11"/>
      <c r="UAM31" s="11"/>
      <c r="UAN31" s="11"/>
      <c r="UAO31" s="11"/>
      <c r="UAP31" s="11"/>
      <c r="UAQ31" s="11"/>
      <c r="UAR31" s="11"/>
      <c r="UAS31" s="11"/>
      <c r="UAT31" s="11"/>
      <c r="UAU31" s="11"/>
      <c r="UAV31" s="11"/>
      <c r="UAW31" s="11"/>
      <c r="UAX31" s="11"/>
      <c r="UAY31" s="11"/>
      <c r="UAZ31" s="11"/>
      <c r="UBA31" s="11"/>
      <c r="UBB31" s="11"/>
      <c r="UBC31" s="11"/>
      <c r="UBD31" s="11"/>
      <c r="UBE31" s="11"/>
      <c r="UBF31" s="11"/>
      <c r="UBG31" s="11"/>
      <c r="UBH31" s="11"/>
      <c r="UBI31" s="11"/>
      <c r="UBJ31" s="11"/>
      <c r="UBK31" s="11"/>
      <c r="UBL31" s="11"/>
      <c r="UBM31" s="11"/>
      <c r="UBN31" s="11"/>
      <c r="UBO31" s="11"/>
      <c r="UBP31" s="11"/>
      <c r="UBQ31" s="11"/>
      <c r="UBR31" s="11"/>
      <c r="UBS31" s="11"/>
      <c r="UBT31" s="11"/>
      <c r="UBU31" s="11"/>
      <c r="UBV31" s="11"/>
      <c r="UBW31" s="11"/>
      <c r="UBX31" s="11"/>
      <c r="UBY31" s="11"/>
      <c r="UBZ31" s="11"/>
      <c r="UCA31" s="11"/>
      <c r="UCB31" s="11"/>
      <c r="UCC31" s="11"/>
      <c r="UCD31" s="11"/>
      <c r="UCE31" s="11"/>
      <c r="UCF31" s="11"/>
      <c r="UCG31" s="11"/>
      <c r="UCH31" s="11"/>
      <c r="UCI31" s="11"/>
      <c r="UCJ31" s="11"/>
      <c r="UCK31" s="11"/>
      <c r="UCL31" s="11"/>
      <c r="UCM31" s="11"/>
      <c r="UCN31" s="11"/>
      <c r="UCO31" s="11"/>
      <c r="UCP31" s="11"/>
      <c r="UCQ31" s="11"/>
      <c r="UCR31" s="11"/>
      <c r="UCS31" s="11"/>
      <c r="UCT31" s="11"/>
      <c r="UCU31" s="11"/>
      <c r="UCV31" s="11"/>
      <c r="UCW31" s="11"/>
      <c r="UCX31" s="11"/>
      <c r="UCY31" s="11"/>
      <c r="UCZ31" s="11"/>
      <c r="UDA31" s="11"/>
      <c r="UDB31" s="11"/>
      <c r="UDC31" s="11"/>
      <c r="UDD31" s="11"/>
      <c r="UDE31" s="11"/>
      <c r="UDF31" s="11"/>
      <c r="UDG31" s="11"/>
      <c r="UDH31" s="11"/>
      <c r="UDI31" s="11"/>
      <c r="UDJ31" s="11"/>
      <c r="UDK31" s="11"/>
      <c r="UDL31" s="11"/>
      <c r="UDM31" s="11"/>
      <c r="UDN31" s="11"/>
      <c r="UDO31" s="11"/>
      <c r="UDP31" s="11"/>
      <c r="UDQ31" s="11"/>
      <c r="UDR31" s="11"/>
      <c r="UDS31" s="11"/>
      <c r="UDT31" s="11"/>
      <c r="UDU31" s="11"/>
      <c r="UDV31" s="11"/>
      <c r="UDW31" s="11"/>
      <c r="UDX31" s="11"/>
      <c r="UDY31" s="11"/>
      <c r="UDZ31" s="11"/>
      <c r="UEA31" s="11"/>
      <c r="UEB31" s="11"/>
      <c r="UEC31" s="11"/>
      <c r="UED31" s="11"/>
      <c r="UEE31" s="11"/>
      <c r="UEF31" s="11"/>
      <c r="UEG31" s="11"/>
      <c r="UEH31" s="11"/>
      <c r="UEI31" s="11"/>
      <c r="UEJ31" s="11"/>
      <c r="UEK31" s="11"/>
      <c r="UEL31" s="11"/>
      <c r="UEM31" s="11"/>
      <c r="UEN31" s="11"/>
      <c r="UEO31" s="11"/>
      <c r="UEP31" s="11"/>
      <c r="UEQ31" s="11"/>
      <c r="UER31" s="11"/>
      <c r="UES31" s="11"/>
      <c r="UET31" s="11"/>
      <c r="UEU31" s="11"/>
      <c r="UEV31" s="11"/>
      <c r="UEW31" s="11"/>
      <c r="UEX31" s="11"/>
      <c r="UEY31" s="11"/>
      <c r="UEZ31" s="11"/>
      <c r="UFA31" s="11"/>
      <c r="UFB31" s="11"/>
      <c r="UFC31" s="11"/>
      <c r="UFD31" s="11"/>
      <c r="UFE31" s="11"/>
      <c r="UFF31" s="11"/>
      <c r="UFG31" s="11"/>
      <c r="UFH31" s="11"/>
      <c r="UFI31" s="11"/>
      <c r="UFJ31" s="11"/>
      <c r="UFK31" s="11"/>
      <c r="UFL31" s="11"/>
      <c r="UFM31" s="11"/>
      <c r="UFN31" s="11"/>
      <c r="UFO31" s="11"/>
      <c r="UFP31" s="11"/>
      <c r="UFQ31" s="11"/>
      <c r="UFR31" s="11"/>
      <c r="UFS31" s="11"/>
      <c r="UFT31" s="11"/>
      <c r="UFU31" s="11"/>
      <c r="UFV31" s="11"/>
      <c r="UFW31" s="11"/>
      <c r="UFX31" s="11"/>
      <c r="UFY31" s="11"/>
      <c r="UFZ31" s="11"/>
      <c r="UGA31" s="11"/>
      <c r="UGB31" s="11"/>
      <c r="UGC31" s="11"/>
      <c r="UGD31" s="11"/>
      <c r="UGE31" s="11"/>
      <c r="UGF31" s="11"/>
      <c r="UGG31" s="11"/>
      <c r="UGH31" s="11"/>
      <c r="UGI31" s="11"/>
      <c r="UGJ31" s="11"/>
      <c r="UGK31" s="11"/>
      <c r="UGL31" s="11"/>
      <c r="UGM31" s="11"/>
      <c r="UGN31" s="11"/>
      <c r="UGO31" s="11"/>
      <c r="UGP31" s="11"/>
      <c r="UGQ31" s="11"/>
      <c r="UGR31" s="11"/>
      <c r="UGS31" s="11"/>
      <c r="UGT31" s="11"/>
      <c r="UGU31" s="11"/>
      <c r="UGV31" s="11"/>
      <c r="UGW31" s="11"/>
      <c r="UGX31" s="11"/>
      <c r="UGY31" s="11"/>
      <c r="UGZ31" s="11"/>
      <c r="UHA31" s="11"/>
      <c r="UHB31" s="11"/>
      <c r="UHC31" s="11"/>
      <c r="UHD31" s="11"/>
      <c r="UHE31" s="11"/>
      <c r="UHF31" s="11"/>
      <c r="UHG31" s="11"/>
      <c r="UHH31" s="11"/>
      <c r="UHI31" s="11"/>
      <c r="UHJ31" s="11"/>
      <c r="UHK31" s="11"/>
      <c r="UHL31" s="11"/>
      <c r="UHM31" s="11"/>
      <c r="UHN31" s="11"/>
      <c r="UHO31" s="11"/>
      <c r="UHP31" s="11"/>
      <c r="UHQ31" s="11"/>
      <c r="UHR31" s="11"/>
      <c r="UHS31" s="11"/>
      <c r="UHT31" s="11"/>
      <c r="UHU31" s="11"/>
      <c r="UHV31" s="11"/>
      <c r="UHW31" s="11"/>
      <c r="UHX31" s="11"/>
      <c r="UHY31" s="11"/>
      <c r="UHZ31" s="11"/>
      <c r="UIA31" s="11"/>
      <c r="UIB31" s="11"/>
      <c r="UIC31" s="11"/>
      <c r="UID31" s="11"/>
      <c r="UIE31" s="11"/>
      <c r="UIF31" s="11"/>
      <c r="UIG31" s="11"/>
      <c r="UIH31" s="11"/>
      <c r="UII31" s="11"/>
      <c r="UIJ31" s="11"/>
      <c r="UIK31" s="11"/>
      <c r="UIL31" s="11"/>
      <c r="UIM31" s="11"/>
      <c r="UIN31" s="11"/>
      <c r="UIO31" s="11"/>
      <c r="UIP31" s="11"/>
      <c r="UIQ31" s="11"/>
      <c r="UIR31" s="11"/>
      <c r="UIS31" s="11"/>
      <c r="UIT31" s="11"/>
      <c r="UIU31" s="11"/>
      <c r="UIV31" s="11"/>
      <c r="UIW31" s="11"/>
      <c r="UIX31" s="11"/>
      <c r="UIY31" s="11"/>
      <c r="UIZ31" s="11"/>
      <c r="UJA31" s="11"/>
      <c r="UJB31" s="11"/>
      <c r="UJC31" s="11"/>
      <c r="UJD31" s="11"/>
      <c r="UJE31" s="11"/>
      <c r="UJF31" s="11"/>
      <c r="UJG31" s="11"/>
      <c r="UJH31" s="11"/>
      <c r="UJI31" s="11"/>
      <c r="UJJ31" s="11"/>
      <c r="UJK31" s="11"/>
      <c r="UJL31" s="11"/>
      <c r="UJM31" s="11"/>
      <c r="UJN31" s="11"/>
      <c r="UJO31" s="11"/>
      <c r="UJP31" s="11"/>
      <c r="UJQ31" s="11"/>
      <c r="UJR31" s="11"/>
      <c r="UJS31" s="11"/>
      <c r="UJT31" s="11"/>
      <c r="UJU31" s="11"/>
      <c r="UJV31" s="11"/>
      <c r="UJW31" s="11"/>
      <c r="UJX31" s="11"/>
      <c r="UJY31" s="11"/>
      <c r="UJZ31" s="11"/>
      <c r="UKA31" s="11"/>
      <c r="UKB31" s="11"/>
      <c r="UKC31" s="11"/>
      <c r="UKD31" s="11"/>
      <c r="UKE31" s="11"/>
      <c r="UKF31" s="11"/>
      <c r="UKG31" s="11"/>
      <c r="UKH31" s="11"/>
      <c r="UKI31" s="11"/>
      <c r="UKJ31" s="11"/>
      <c r="UKK31" s="11"/>
      <c r="UKL31" s="11"/>
      <c r="UKM31" s="11"/>
      <c r="UKN31" s="11"/>
      <c r="UKO31" s="11"/>
      <c r="UKP31" s="11"/>
      <c r="UKQ31" s="11"/>
      <c r="UKR31" s="11"/>
      <c r="UKS31" s="11"/>
      <c r="UKT31" s="11"/>
      <c r="UKU31" s="11"/>
      <c r="UKV31" s="11"/>
      <c r="UKW31" s="11"/>
      <c r="UKX31" s="11"/>
      <c r="UKY31" s="11"/>
      <c r="UKZ31" s="11"/>
      <c r="ULA31" s="11"/>
      <c r="ULB31" s="11"/>
      <c r="ULC31" s="11"/>
      <c r="ULD31" s="11"/>
      <c r="ULE31" s="11"/>
      <c r="ULF31" s="11"/>
      <c r="ULG31" s="11"/>
      <c r="ULH31" s="11"/>
      <c r="ULI31" s="11"/>
      <c r="ULJ31" s="11"/>
      <c r="ULK31" s="11"/>
      <c r="ULL31" s="11"/>
      <c r="ULM31" s="11"/>
      <c r="ULN31" s="11"/>
      <c r="ULO31" s="11"/>
      <c r="ULP31" s="11"/>
      <c r="ULQ31" s="11"/>
      <c r="ULR31" s="11"/>
      <c r="ULS31" s="11"/>
      <c r="ULT31" s="11"/>
      <c r="ULU31" s="11"/>
      <c r="ULV31" s="11"/>
      <c r="ULW31" s="11"/>
      <c r="ULX31" s="11"/>
      <c r="ULY31" s="11"/>
      <c r="ULZ31" s="11"/>
      <c r="UMA31" s="11"/>
      <c r="UMB31" s="11"/>
      <c r="UMC31" s="11"/>
      <c r="UMD31" s="11"/>
      <c r="UME31" s="11"/>
      <c r="UMF31" s="11"/>
      <c r="UMG31" s="11"/>
      <c r="UMH31" s="11"/>
      <c r="UMI31" s="11"/>
      <c r="UMJ31" s="11"/>
      <c r="UMK31" s="11"/>
      <c r="UML31" s="11"/>
      <c r="UMM31" s="11"/>
      <c r="UMN31" s="11"/>
      <c r="UMO31" s="11"/>
      <c r="UMP31" s="11"/>
      <c r="UMQ31" s="11"/>
      <c r="UMR31" s="11"/>
      <c r="UMS31" s="11"/>
      <c r="UMT31" s="11"/>
      <c r="UMU31" s="11"/>
      <c r="UMV31" s="11"/>
      <c r="UMW31" s="11"/>
      <c r="UMX31" s="11"/>
      <c r="UMY31" s="11"/>
      <c r="UMZ31" s="11"/>
      <c r="UNA31" s="11"/>
      <c r="UNB31" s="11"/>
      <c r="UNC31" s="11"/>
      <c r="UND31" s="11"/>
      <c r="UNE31" s="11"/>
      <c r="UNF31" s="11"/>
      <c r="UNG31" s="11"/>
      <c r="UNH31" s="11"/>
      <c r="UNI31" s="11"/>
      <c r="UNJ31" s="11"/>
      <c r="UNK31" s="11"/>
      <c r="UNL31" s="11"/>
      <c r="UNM31" s="11"/>
      <c r="UNN31" s="11"/>
      <c r="UNO31" s="11"/>
      <c r="UNP31" s="11"/>
      <c r="UNQ31" s="11"/>
      <c r="UNR31" s="11"/>
      <c r="UNS31" s="11"/>
      <c r="UNT31" s="11"/>
      <c r="UNU31" s="11"/>
      <c r="UNV31" s="11"/>
      <c r="UNW31" s="11"/>
      <c r="UNX31" s="11"/>
      <c r="UNY31" s="11"/>
      <c r="UNZ31" s="11"/>
      <c r="UOA31" s="11"/>
      <c r="UOB31" s="11"/>
      <c r="UOC31" s="11"/>
      <c r="UOD31" s="11"/>
      <c r="UOE31" s="11"/>
      <c r="UOF31" s="11"/>
      <c r="UOG31" s="11"/>
      <c r="UOH31" s="11"/>
      <c r="UOI31" s="11"/>
      <c r="UOJ31" s="11"/>
      <c r="UOK31" s="11"/>
      <c r="UOL31" s="11"/>
      <c r="UOM31" s="11"/>
      <c r="UON31" s="11"/>
      <c r="UOO31" s="11"/>
      <c r="UOP31" s="11"/>
      <c r="UOQ31" s="11"/>
      <c r="UOR31" s="11"/>
      <c r="UOS31" s="11"/>
      <c r="UOT31" s="11"/>
      <c r="UOU31" s="11"/>
      <c r="UOV31" s="11"/>
      <c r="UOW31" s="11"/>
      <c r="UOX31" s="11"/>
      <c r="UOY31" s="11"/>
      <c r="UOZ31" s="11"/>
      <c r="UPA31" s="11"/>
      <c r="UPB31" s="11"/>
      <c r="UPC31" s="11"/>
      <c r="UPD31" s="11"/>
      <c r="UPE31" s="11"/>
      <c r="UPF31" s="11"/>
      <c r="UPG31" s="11"/>
      <c r="UPH31" s="11"/>
      <c r="UPI31" s="11"/>
      <c r="UPJ31" s="11"/>
      <c r="UPK31" s="11"/>
      <c r="UPL31" s="11"/>
      <c r="UPM31" s="11"/>
      <c r="UPN31" s="11"/>
      <c r="UPO31" s="11"/>
      <c r="UPP31" s="11"/>
      <c r="UPQ31" s="11"/>
      <c r="UPR31" s="11"/>
      <c r="UPS31" s="11"/>
      <c r="UPT31" s="11"/>
      <c r="UPU31" s="11"/>
      <c r="UPV31" s="11"/>
      <c r="UPW31" s="11"/>
      <c r="UPX31" s="11"/>
      <c r="UPY31" s="11"/>
      <c r="UPZ31" s="11"/>
      <c r="UQA31" s="11"/>
      <c r="UQB31" s="11"/>
      <c r="UQC31" s="11"/>
      <c r="UQD31" s="11"/>
      <c r="UQE31" s="11"/>
      <c r="UQF31" s="11"/>
      <c r="UQG31" s="11"/>
      <c r="UQH31" s="11"/>
      <c r="UQI31" s="11"/>
      <c r="UQJ31" s="11"/>
      <c r="UQK31" s="11"/>
      <c r="UQL31" s="11"/>
      <c r="UQM31" s="11"/>
      <c r="UQN31" s="11"/>
      <c r="UQO31" s="11"/>
      <c r="UQP31" s="11"/>
      <c r="UQQ31" s="11"/>
      <c r="UQR31" s="11"/>
      <c r="UQS31" s="11"/>
      <c r="UQT31" s="11"/>
      <c r="UQU31" s="11"/>
      <c r="UQV31" s="11"/>
      <c r="UQW31" s="11"/>
      <c r="UQX31" s="11"/>
      <c r="UQY31" s="11"/>
      <c r="UQZ31" s="11"/>
      <c r="URA31" s="11"/>
      <c r="URB31" s="11"/>
      <c r="URC31" s="11"/>
      <c r="URD31" s="11"/>
      <c r="URE31" s="11"/>
      <c r="URF31" s="11"/>
      <c r="URG31" s="11"/>
      <c r="URH31" s="11"/>
      <c r="URI31" s="11"/>
      <c r="URJ31" s="11"/>
      <c r="URK31" s="11"/>
      <c r="URL31" s="11"/>
      <c r="URM31" s="11"/>
      <c r="URN31" s="11"/>
      <c r="URO31" s="11"/>
      <c r="URP31" s="11"/>
      <c r="URQ31" s="11"/>
      <c r="URR31" s="11"/>
      <c r="URS31" s="11"/>
      <c r="URT31" s="11"/>
      <c r="URU31" s="11"/>
      <c r="URV31" s="11"/>
      <c r="URW31" s="11"/>
      <c r="URX31" s="11"/>
      <c r="URY31" s="11"/>
      <c r="URZ31" s="11"/>
      <c r="USA31" s="11"/>
      <c r="USB31" s="11"/>
      <c r="USC31" s="11"/>
      <c r="USD31" s="11"/>
      <c r="USE31" s="11"/>
      <c r="USF31" s="11"/>
      <c r="USG31" s="11"/>
      <c r="USH31" s="11"/>
      <c r="USI31" s="11"/>
      <c r="USJ31" s="11"/>
      <c r="USK31" s="11"/>
      <c r="USL31" s="11"/>
      <c r="USM31" s="11"/>
      <c r="USN31" s="11"/>
      <c r="USO31" s="11"/>
      <c r="USP31" s="11"/>
      <c r="USQ31" s="11"/>
      <c r="USR31" s="11"/>
      <c r="USS31" s="11"/>
      <c r="UST31" s="11"/>
      <c r="USU31" s="11"/>
      <c r="USV31" s="11"/>
      <c r="USW31" s="11"/>
      <c r="USX31" s="11"/>
      <c r="USY31" s="11"/>
      <c r="USZ31" s="11"/>
      <c r="UTA31" s="11"/>
      <c r="UTB31" s="11"/>
      <c r="UTC31" s="11"/>
      <c r="UTD31" s="11"/>
      <c r="UTE31" s="11"/>
      <c r="UTF31" s="11"/>
      <c r="UTG31" s="11"/>
      <c r="UTH31" s="11"/>
      <c r="UTI31" s="11"/>
      <c r="UTJ31" s="11"/>
      <c r="UTK31" s="11"/>
      <c r="UTL31" s="11"/>
      <c r="UTM31" s="11"/>
      <c r="UTN31" s="11"/>
      <c r="UTO31" s="11"/>
      <c r="UTP31" s="11"/>
      <c r="UTQ31" s="11"/>
      <c r="UTR31" s="11"/>
      <c r="UTS31" s="11"/>
      <c r="UTT31" s="11"/>
      <c r="UTU31" s="11"/>
      <c r="UTV31" s="11"/>
      <c r="UTW31" s="11"/>
      <c r="UTX31" s="11"/>
      <c r="UTY31" s="11"/>
      <c r="UTZ31" s="11"/>
      <c r="UUA31" s="11"/>
      <c r="UUB31" s="11"/>
      <c r="UUC31" s="11"/>
      <c r="UUD31" s="11"/>
      <c r="UUE31" s="11"/>
      <c r="UUF31" s="11"/>
      <c r="UUG31" s="11"/>
      <c r="UUH31" s="11"/>
      <c r="UUI31" s="11"/>
      <c r="UUJ31" s="11"/>
      <c r="UUK31" s="11"/>
      <c r="UUL31" s="11"/>
      <c r="UUM31" s="11"/>
      <c r="UUN31" s="11"/>
      <c r="UUO31" s="11"/>
      <c r="UUP31" s="11"/>
      <c r="UUQ31" s="11"/>
      <c r="UUR31" s="11"/>
      <c r="UUS31" s="11"/>
      <c r="UUT31" s="11"/>
      <c r="UUU31" s="11"/>
      <c r="UUV31" s="11"/>
      <c r="UUW31" s="11"/>
      <c r="UUX31" s="11"/>
      <c r="UUY31" s="11"/>
      <c r="UUZ31" s="11"/>
      <c r="UVA31" s="11"/>
      <c r="UVB31" s="11"/>
      <c r="UVC31" s="11"/>
      <c r="UVD31" s="11"/>
      <c r="UVE31" s="11"/>
      <c r="UVF31" s="11"/>
      <c r="UVG31" s="11"/>
      <c r="UVH31" s="11"/>
      <c r="UVI31" s="11"/>
      <c r="UVJ31" s="11"/>
      <c r="UVK31" s="11"/>
      <c r="UVL31" s="11"/>
      <c r="UVM31" s="11"/>
      <c r="UVN31" s="11"/>
      <c r="UVO31" s="11"/>
      <c r="UVP31" s="11"/>
      <c r="UVQ31" s="11"/>
      <c r="UVR31" s="11"/>
      <c r="UVS31" s="11"/>
      <c r="UVT31" s="11"/>
      <c r="UVU31" s="11"/>
      <c r="UVV31" s="11"/>
      <c r="UVW31" s="11"/>
      <c r="UVX31" s="11"/>
      <c r="UVY31" s="11"/>
      <c r="UVZ31" s="11"/>
      <c r="UWA31" s="11"/>
      <c r="UWB31" s="11"/>
      <c r="UWC31" s="11"/>
      <c r="UWD31" s="11"/>
      <c r="UWE31" s="11"/>
      <c r="UWF31" s="11"/>
      <c r="UWG31" s="11"/>
      <c r="UWH31" s="11"/>
      <c r="UWI31" s="11"/>
      <c r="UWJ31" s="11"/>
      <c r="UWK31" s="11"/>
      <c r="UWL31" s="11"/>
      <c r="UWM31" s="11"/>
      <c r="UWN31" s="11"/>
      <c r="UWO31" s="11"/>
      <c r="UWP31" s="11"/>
      <c r="UWQ31" s="11"/>
      <c r="UWR31" s="11"/>
      <c r="UWS31" s="11"/>
      <c r="UWT31" s="11"/>
      <c r="UWU31" s="11"/>
      <c r="UWV31" s="11"/>
      <c r="UWW31" s="11"/>
      <c r="UWX31" s="11"/>
      <c r="UWY31" s="11"/>
      <c r="UWZ31" s="11"/>
      <c r="UXA31" s="11"/>
      <c r="UXB31" s="11"/>
      <c r="UXC31" s="11"/>
      <c r="UXD31" s="11"/>
      <c r="UXE31" s="11"/>
      <c r="UXF31" s="11"/>
      <c r="UXG31" s="11"/>
      <c r="UXH31" s="11"/>
      <c r="UXI31" s="11"/>
      <c r="UXJ31" s="11"/>
      <c r="UXK31" s="11"/>
      <c r="UXL31" s="11"/>
      <c r="UXM31" s="11"/>
      <c r="UXN31" s="11"/>
      <c r="UXO31" s="11"/>
      <c r="UXP31" s="11"/>
      <c r="UXQ31" s="11"/>
      <c r="UXR31" s="11"/>
      <c r="UXS31" s="11"/>
      <c r="UXT31" s="11"/>
      <c r="UXU31" s="11"/>
      <c r="UXV31" s="11"/>
      <c r="UXW31" s="11"/>
      <c r="UXX31" s="11"/>
      <c r="UXY31" s="11"/>
      <c r="UXZ31" s="11"/>
      <c r="UYA31" s="11"/>
      <c r="UYB31" s="11"/>
      <c r="UYC31" s="11"/>
      <c r="UYD31" s="11"/>
      <c r="UYE31" s="11"/>
      <c r="UYF31" s="11"/>
      <c r="UYG31" s="11"/>
      <c r="UYH31" s="11"/>
      <c r="UYI31" s="11"/>
      <c r="UYJ31" s="11"/>
      <c r="UYK31" s="11"/>
      <c r="UYL31" s="11"/>
      <c r="UYM31" s="11"/>
      <c r="UYN31" s="11"/>
      <c r="UYO31" s="11"/>
      <c r="UYP31" s="11"/>
      <c r="UYQ31" s="11"/>
      <c r="UYR31" s="11"/>
      <c r="UYS31" s="11"/>
      <c r="UYT31" s="11"/>
      <c r="UYU31" s="11"/>
      <c r="UYV31" s="11"/>
      <c r="UYW31" s="11"/>
      <c r="UYX31" s="11"/>
      <c r="UYY31" s="11"/>
      <c r="UYZ31" s="11"/>
      <c r="UZA31" s="11"/>
      <c r="UZB31" s="11"/>
      <c r="UZC31" s="11"/>
      <c r="UZD31" s="11"/>
      <c r="UZE31" s="11"/>
      <c r="UZF31" s="11"/>
      <c r="UZG31" s="11"/>
      <c r="UZH31" s="11"/>
      <c r="UZI31" s="11"/>
      <c r="UZJ31" s="11"/>
      <c r="UZK31" s="11"/>
      <c r="UZL31" s="11"/>
      <c r="UZM31" s="11"/>
      <c r="UZN31" s="11"/>
      <c r="UZO31" s="11"/>
      <c r="UZP31" s="11"/>
      <c r="UZQ31" s="11"/>
      <c r="UZR31" s="11"/>
      <c r="UZS31" s="11"/>
      <c r="UZT31" s="11"/>
      <c r="UZU31" s="11"/>
      <c r="UZV31" s="11"/>
      <c r="UZW31" s="11"/>
      <c r="UZX31" s="11"/>
      <c r="UZY31" s="11"/>
      <c r="UZZ31" s="11"/>
      <c r="VAA31" s="11"/>
      <c r="VAB31" s="11"/>
      <c r="VAC31" s="11"/>
      <c r="VAD31" s="11"/>
      <c r="VAE31" s="11"/>
      <c r="VAF31" s="11"/>
      <c r="VAG31" s="11"/>
      <c r="VAH31" s="11"/>
      <c r="VAI31" s="11"/>
      <c r="VAJ31" s="11"/>
      <c r="VAK31" s="11"/>
      <c r="VAL31" s="11"/>
      <c r="VAM31" s="11"/>
      <c r="VAN31" s="11"/>
      <c r="VAO31" s="11"/>
      <c r="VAP31" s="11"/>
      <c r="VAQ31" s="11"/>
      <c r="VAR31" s="11"/>
      <c r="VAS31" s="11"/>
      <c r="VAT31" s="11"/>
      <c r="VAU31" s="11"/>
      <c r="VAV31" s="11"/>
      <c r="VAW31" s="11"/>
      <c r="VAX31" s="11"/>
      <c r="VAY31" s="11"/>
      <c r="VAZ31" s="11"/>
      <c r="VBA31" s="11"/>
      <c r="VBB31" s="11"/>
      <c r="VBC31" s="11"/>
      <c r="VBD31" s="11"/>
      <c r="VBE31" s="11"/>
      <c r="VBF31" s="11"/>
      <c r="VBG31" s="11"/>
      <c r="VBH31" s="11"/>
      <c r="VBI31" s="11"/>
      <c r="VBJ31" s="11"/>
      <c r="VBK31" s="11"/>
      <c r="VBL31" s="11"/>
      <c r="VBM31" s="11"/>
      <c r="VBN31" s="11"/>
      <c r="VBO31" s="11"/>
      <c r="VBP31" s="11"/>
      <c r="VBQ31" s="11"/>
      <c r="VBR31" s="11"/>
      <c r="VBS31" s="11"/>
      <c r="VBT31" s="11"/>
      <c r="VBU31" s="11"/>
      <c r="VBV31" s="11"/>
      <c r="VBW31" s="11"/>
      <c r="VBX31" s="11"/>
      <c r="VBY31" s="11"/>
      <c r="VBZ31" s="11"/>
      <c r="VCA31" s="11"/>
      <c r="VCB31" s="11"/>
      <c r="VCC31" s="11"/>
      <c r="VCD31" s="11"/>
      <c r="VCE31" s="11"/>
      <c r="VCF31" s="11"/>
      <c r="VCG31" s="11"/>
      <c r="VCH31" s="11"/>
      <c r="VCI31" s="11"/>
      <c r="VCJ31" s="11"/>
      <c r="VCK31" s="11"/>
      <c r="VCL31" s="11"/>
      <c r="VCM31" s="11"/>
      <c r="VCN31" s="11"/>
      <c r="VCO31" s="11"/>
      <c r="VCP31" s="11"/>
      <c r="VCQ31" s="11"/>
      <c r="VCR31" s="11"/>
      <c r="VCS31" s="11"/>
      <c r="VCT31" s="11"/>
      <c r="VCU31" s="11"/>
      <c r="VCV31" s="11"/>
      <c r="VCW31" s="11"/>
      <c r="VCX31" s="11"/>
      <c r="VCY31" s="11"/>
      <c r="VCZ31" s="11"/>
      <c r="VDA31" s="11"/>
      <c r="VDB31" s="11"/>
      <c r="VDC31" s="11"/>
      <c r="VDD31" s="11"/>
      <c r="VDE31" s="11"/>
      <c r="VDF31" s="11"/>
      <c r="VDG31" s="11"/>
      <c r="VDH31" s="11"/>
      <c r="VDI31" s="11"/>
      <c r="VDJ31" s="11"/>
      <c r="VDK31" s="11"/>
      <c r="VDL31" s="11"/>
      <c r="VDM31" s="11"/>
      <c r="VDN31" s="11"/>
      <c r="VDO31" s="11"/>
      <c r="VDP31" s="11"/>
      <c r="VDQ31" s="11"/>
      <c r="VDR31" s="11"/>
      <c r="VDS31" s="11"/>
      <c r="VDT31" s="11"/>
      <c r="VDU31" s="11"/>
      <c r="VDV31" s="11"/>
      <c r="VDW31" s="11"/>
      <c r="VDX31" s="11"/>
      <c r="VDY31" s="11"/>
      <c r="VDZ31" s="11"/>
      <c r="VEA31" s="11"/>
      <c r="VEB31" s="11"/>
      <c r="VEC31" s="11"/>
      <c r="VED31" s="11"/>
      <c r="VEE31" s="11"/>
      <c r="VEF31" s="11"/>
      <c r="VEG31" s="11"/>
      <c r="VEH31" s="11"/>
      <c r="VEI31" s="11"/>
      <c r="VEJ31" s="11"/>
      <c r="VEK31" s="11"/>
      <c r="VEL31" s="11"/>
      <c r="VEM31" s="11"/>
      <c r="VEN31" s="11"/>
      <c r="VEO31" s="11"/>
      <c r="VEP31" s="11"/>
      <c r="VEQ31" s="11"/>
      <c r="VER31" s="11"/>
      <c r="VES31" s="11"/>
      <c r="VET31" s="11"/>
      <c r="VEU31" s="11"/>
      <c r="VEV31" s="11"/>
      <c r="VEW31" s="11"/>
      <c r="VEX31" s="11"/>
      <c r="VEY31" s="11"/>
      <c r="VEZ31" s="11"/>
      <c r="VFA31" s="11"/>
      <c r="VFB31" s="11"/>
      <c r="VFC31" s="11"/>
      <c r="VFD31" s="11"/>
      <c r="VFE31" s="11"/>
      <c r="VFF31" s="11"/>
      <c r="VFG31" s="11"/>
      <c r="VFH31" s="11"/>
      <c r="VFI31" s="11"/>
      <c r="VFJ31" s="11"/>
      <c r="VFK31" s="11"/>
      <c r="VFL31" s="11"/>
      <c r="VFM31" s="11"/>
      <c r="VFN31" s="11"/>
      <c r="VFO31" s="11"/>
      <c r="VFP31" s="11"/>
      <c r="VFQ31" s="11"/>
      <c r="VFR31" s="11"/>
      <c r="VFS31" s="11"/>
      <c r="VFT31" s="11"/>
      <c r="VFU31" s="11"/>
      <c r="VFV31" s="11"/>
      <c r="VFW31" s="11"/>
      <c r="VFX31" s="11"/>
      <c r="VFY31" s="11"/>
      <c r="VFZ31" s="11"/>
      <c r="VGA31" s="11"/>
      <c r="VGB31" s="11"/>
      <c r="VGC31" s="11"/>
      <c r="VGD31" s="11"/>
      <c r="VGE31" s="11"/>
      <c r="VGF31" s="11"/>
      <c r="VGG31" s="11"/>
      <c r="VGH31" s="11"/>
      <c r="VGI31" s="11"/>
      <c r="VGJ31" s="11"/>
      <c r="VGK31" s="11"/>
      <c r="VGL31" s="11"/>
      <c r="VGM31" s="11"/>
      <c r="VGN31" s="11"/>
      <c r="VGO31" s="11"/>
      <c r="VGP31" s="11"/>
      <c r="VGQ31" s="11"/>
      <c r="VGR31" s="11"/>
      <c r="VGS31" s="11"/>
      <c r="VGT31" s="11"/>
      <c r="VGU31" s="11"/>
      <c r="VGV31" s="11"/>
      <c r="VGW31" s="11"/>
      <c r="VGX31" s="11"/>
      <c r="VGY31" s="11"/>
      <c r="VGZ31" s="11"/>
      <c r="VHA31" s="11"/>
      <c r="VHB31" s="11"/>
      <c r="VHC31" s="11"/>
      <c r="VHD31" s="11"/>
      <c r="VHE31" s="11"/>
      <c r="VHF31" s="11"/>
      <c r="VHG31" s="11"/>
      <c r="VHH31" s="11"/>
      <c r="VHI31" s="11"/>
      <c r="VHJ31" s="11"/>
      <c r="VHK31" s="11"/>
      <c r="VHL31" s="11"/>
      <c r="VHM31" s="11"/>
      <c r="VHN31" s="11"/>
      <c r="VHO31" s="11"/>
      <c r="VHP31" s="11"/>
      <c r="VHQ31" s="11"/>
      <c r="VHR31" s="11"/>
      <c r="VHS31" s="11"/>
      <c r="VHT31" s="11"/>
      <c r="VHU31" s="11"/>
      <c r="VHV31" s="11"/>
      <c r="VHW31" s="11"/>
      <c r="VHX31" s="11"/>
      <c r="VHY31" s="11"/>
      <c r="VHZ31" s="11"/>
      <c r="VIA31" s="11"/>
      <c r="VIB31" s="11"/>
      <c r="VIC31" s="11"/>
      <c r="VID31" s="11"/>
      <c r="VIE31" s="11"/>
      <c r="VIF31" s="11"/>
      <c r="VIG31" s="11"/>
      <c r="VIH31" s="11"/>
      <c r="VII31" s="11"/>
      <c r="VIJ31" s="11"/>
      <c r="VIK31" s="11"/>
      <c r="VIL31" s="11"/>
      <c r="VIM31" s="11"/>
      <c r="VIN31" s="11"/>
      <c r="VIO31" s="11"/>
      <c r="VIP31" s="11"/>
      <c r="VIQ31" s="11"/>
      <c r="VIR31" s="11"/>
      <c r="VIS31" s="11"/>
      <c r="VIT31" s="11"/>
      <c r="VIU31" s="11"/>
      <c r="VIV31" s="11"/>
      <c r="VIW31" s="11"/>
      <c r="VIX31" s="11"/>
      <c r="VIY31" s="11"/>
      <c r="VIZ31" s="11"/>
      <c r="VJA31" s="11"/>
      <c r="VJB31" s="11"/>
      <c r="VJC31" s="11"/>
      <c r="VJD31" s="11"/>
      <c r="VJE31" s="11"/>
      <c r="VJF31" s="11"/>
      <c r="VJG31" s="11"/>
      <c r="VJH31" s="11"/>
      <c r="VJI31" s="11"/>
      <c r="VJJ31" s="11"/>
      <c r="VJK31" s="11"/>
      <c r="VJL31" s="11"/>
      <c r="VJM31" s="11"/>
      <c r="VJN31" s="11"/>
      <c r="VJO31" s="11"/>
      <c r="VJP31" s="11"/>
      <c r="VJQ31" s="11"/>
      <c r="VJR31" s="11"/>
      <c r="VJS31" s="11"/>
      <c r="VJT31" s="11"/>
      <c r="VJU31" s="11"/>
      <c r="VJV31" s="11"/>
      <c r="VJW31" s="11"/>
      <c r="VJX31" s="11"/>
      <c r="VJY31" s="11"/>
      <c r="VJZ31" s="11"/>
      <c r="VKA31" s="11"/>
      <c r="VKB31" s="11"/>
      <c r="VKC31" s="11"/>
      <c r="VKD31" s="11"/>
      <c r="VKE31" s="11"/>
      <c r="VKF31" s="11"/>
      <c r="VKG31" s="11"/>
      <c r="VKH31" s="11"/>
      <c r="VKI31" s="11"/>
      <c r="VKJ31" s="11"/>
      <c r="VKK31" s="11"/>
      <c r="VKL31" s="11"/>
      <c r="VKM31" s="11"/>
      <c r="VKN31" s="11"/>
      <c r="VKO31" s="11"/>
      <c r="VKP31" s="11"/>
      <c r="VKQ31" s="11"/>
      <c r="VKR31" s="11"/>
      <c r="VKS31" s="11"/>
      <c r="VKT31" s="11"/>
      <c r="VKU31" s="11"/>
      <c r="VKV31" s="11"/>
      <c r="VKW31" s="11"/>
      <c r="VKX31" s="11"/>
      <c r="VKY31" s="11"/>
      <c r="VKZ31" s="11"/>
      <c r="VLA31" s="11"/>
      <c r="VLB31" s="11"/>
      <c r="VLC31" s="11"/>
      <c r="VLD31" s="11"/>
      <c r="VLE31" s="11"/>
      <c r="VLF31" s="11"/>
      <c r="VLG31" s="11"/>
      <c r="VLH31" s="11"/>
      <c r="VLI31" s="11"/>
      <c r="VLJ31" s="11"/>
      <c r="VLK31" s="11"/>
      <c r="VLL31" s="11"/>
      <c r="VLM31" s="11"/>
      <c r="VLN31" s="11"/>
      <c r="VLO31" s="11"/>
      <c r="VLP31" s="11"/>
      <c r="VLQ31" s="11"/>
      <c r="VLR31" s="11"/>
      <c r="VLS31" s="11"/>
      <c r="VLT31" s="11"/>
      <c r="VLU31" s="11"/>
      <c r="VLV31" s="11"/>
      <c r="VLW31" s="11"/>
      <c r="VLX31" s="11"/>
      <c r="VLY31" s="11"/>
      <c r="VLZ31" s="11"/>
      <c r="VMA31" s="11"/>
      <c r="VMB31" s="11"/>
      <c r="VMC31" s="11"/>
      <c r="VMD31" s="11"/>
      <c r="VME31" s="11"/>
      <c r="VMF31" s="11"/>
      <c r="VMG31" s="11"/>
      <c r="VMH31" s="11"/>
      <c r="VMI31" s="11"/>
      <c r="VMJ31" s="11"/>
      <c r="VMK31" s="11"/>
      <c r="VML31" s="11"/>
      <c r="VMM31" s="11"/>
      <c r="VMN31" s="11"/>
      <c r="VMO31" s="11"/>
      <c r="VMP31" s="11"/>
      <c r="VMQ31" s="11"/>
      <c r="VMR31" s="11"/>
      <c r="VMS31" s="11"/>
      <c r="VMT31" s="11"/>
      <c r="VMU31" s="11"/>
      <c r="VMV31" s="11"/>
      <c r="VMW31" s="11"/>
      <c r="VMX31" s="11"/>
      <c r="VMY31" s="11"/>
      <c r="VMZ31" s="11"/>
      <c r="VNA31" s="11"/>
      <c r="VNB31" s="11"/>
      <c r="VNC31" s="11"/>
      <c r="VND31" s="11"/>
      <c r="VNE31" s="11"/>
      <c r="VNF31" s="11"/>
      <c r="VNG31" s="11"/>
      <c r="VNH31" s="11"/>
      <c r="VNI31" s="11"/>
      <c r="VNJ31" s="11"/>
      <c r="VNK31" s="11"/>
      <c r="VNL31" s="11"/>
      <c r="VNM31" s="11"/>
      <c r="VNN31" s="11"/>
      <c r="VNO31" s="11"/>
      <c r="VNP31" s="11"/>
      <c r="VNQ31" s="11"/>
      <c r="VNR31" s="11"/>
      <c r="VNS31" s="11"/>
      <c r="VNT31" s="11"/>
      <c r="VNU31" s="11"/>
      <c r="VNV31" s="11"/>
      <c r="VNW31" s="11"/>
      <c r="VNX31" s="11"/>
      <c r="VNY31" s="11"/>
      <c r="VNZ31" s="11"/>
      <c r="VOA31" s="11"/>
      <c r="VOB31" s="11"/>
      <c r="VOC31" s="11"/>
      <c r="VOD31" s="11"/>
      <c r="VOE31" s="11"/>
      <c r="VOF31" s="11"/>
      <c r="VOG31" s="11"/>
      <c r="VOH31" s="11"/>
      <c r="VOI31" s="11"/>
      <c r="VOJ31" s="11"/>
      <c r="VOK31" s="11"/>
      <c r="VOL31" s="11"/>
      <c r="VOM31" s="11"/>
      <c r="VON31" s="11"/>
      <c r="VOO31" s="11"/>
      <c r="VOP31" s="11"/>
      <c r="VOQ31" s="11"/>
      <c r="VOR31" s="11"/>
      <c r="VOS31" s="11"/>
      <c r="VOT31" s="11"/>
      <c r="VOU31" s="11"/>
      <c r="VOV31" s="11"/>
      <c r="VOW31" s="11"/>
      <c r="VOX31" s="11"/>
      <c r="VOY31" s="11"/>
      <c r="VOZ31" s="11"/>
      <c r="VPA31" s="11"/>
      <c r="VPB31" s="11"/>
      <c r="VPC31" s="11"/>
      <c r="VPD31" s="11"/>
      <c r="VPE31" s="11"/>
      <c r="VPF31" s="11"/>
      <c r="VPG31" s="11"/>
      <c r="VPH31" s="11"/>
      <c r="VPI31" s="11"/>
      <c r="VPJ31" s="11"/>
      <c r="VPK31" s="11"/>
      <c r="VPL31" s="11"/>
      <c r="VPM31" s="11"/>
      <c r="VPN31" s="11"/>
      <c r="VPO31" s="11"/>
      <c r="VPP31" s="11"/>
      <c r="VPQ31" s="11"/>
      <c r="VPR31" s="11"/>
      <c r="VPS31" s="11"/>
      <c r="VPT31" s="11"/>
      <c r="VPU31" s="11"/>
      <c r="VPV31" s="11"/>
      <c r="VPW31" s="11"/>
      <c r="VPX31" s="11"/>
      <c r="VPY31" s="11"/>
      <c r="VPZ31" s="11"/>
      <c r="VQA31" s="11"/>
      <c r="VQB31" s="11"/>
      <c r="VQC31" s="11"/>
      <c r="VQD31" s="11"/>
      <c r="VQE31" s="11"/>
      <c r="VQF31" s="11"/>
      <c r="VQG31" s="11"/>
      <c r="VQH31" s="11"/>
      <c r="VQI31" s="11"/>
      <c r="VQJ31" s="11"/>
      <c r="VQK31" s="11"/>
      <c r="VQL31" s="11"/>
      <c r="VQM31" s="11"/>
      <c r="VQN31" s="11"/>
      <c r="VQO31" s="11"/>
      <c r="VQP31" s="11"/>
      <c r="VQQ31" s="11"/>
      <c r="VQR31" s="11"/>
      <c r="VQS31" s="11"/>
      <c r="VQT31" s="11"/>
      <c r="VQU31" s="11"/>
      <c r="VQV31" s="11"/>
      <c r="VQW31" s="11"/>
      <c r="VQX31" s="11"/>
      <c r="VQY31" s="11"/>
      <c r="VQZ31" s="11"/>
      <c r="VRA31" s="11"/>
      <c r="VRB31" s="11"/>
      <c r="VRC31" s="11"/>
      <c r="VRD31" s="11"/>
      <c r="VRE31" s="11"/>
      <c r="VRF31" s="11"/>
      <c r="VRG31" s="11"/>
      <c r="VRH31" s="11"/>
      <c r="VRI31" s="11"/>
      <c r="VRJ31" s="11"/>
      <c r="VRK31" s="11"/>
      <c r="VRL31" s="11"/>
      <c r="VRM31" s="11"/>
      <c r="VRN31" s="11"/>
      <c r="VRO31" s="11"/>
      <c r="VRP31" s="11"/>
      <c r="VRQ31" s="11"/>
      <c r="VRR31" s="11"/>
      <c r="VRS31" s="11"/>
      <c r="VRT31" s="11"/>
      <c r="VRU31" s="11"/>
      <c r="VRV31" s="11"/>
      <c r="VRW31" s="11"/>
      <c r="VRX31" s="11"/>
      <c r="VRY31" s="11"/>
      <c r="VRZ31" s="11"/>
      <c r="VSA31" s="11"/>
      <c r="VSB31" s="11"/>
      <c r="VSC31" s="11"/>
      <c r="VSD31" s="11"/>
      <c r="VSE31" s="11"/>
      <c r="VSF31" s="11"/>
      <c r="VSG31" s="11"/>
      <c r="VSH31" s="11"/>
      <c r="VSI31" s="11"/>
      <c r="VSJ31" s="11"/>
      <c r="VSK31" s="11"/>
      <c r="VSL31" s="11"/>
      <c r="VSM31" s="11"/>
      <c r="VSN31" s="11"/>
      <c r="VSO31" s="11"/>
      <c r="VSP31" s="11"/>
      <c r="VSQ31" s="11"/>
      <c r="VSR31" s="11"/>
      <c r="VSS31" s="11"/>
      <c r="VST31" s="11"/>
      <c r="VSU31" s="11"/>
      <c r="VSV31" s="11"/>
      <c r="VSW31" s="11"/>
      <c r="VSX31" s="11"/>
      <c r="VSY31" s="11"/>
      <c r="VSZ31" s="11"/>
      <c r="VTA31" s="11"/>
      <c r="VTB31" s="11"/>
      <c r="VTC31" s="11"/>
      <c r="VTD31" s="11"/>
      <c r="VTE31" s="11"/>
      <c r="VTF31" s="11"/>
      <c r="VTG31" s="11"/>
      <c r="VTH31" s="11"/>
      <c r="VTI31" s="11"/>
      <c r="VTJ31" s="11"/>
      <c r="VTK31" s="11"/>
      <c r="VTL31" s="11"/>
      <c r="VTM31" s="11"/>
      <c r="VTN31" s="11"/>
      <c r="VTO31" s="11"/>
      <c r="VTP31" s="11"/>
      <c r="VTQ31" s="11"/>
      <c r="VTR31" s="11"/>
      <c r="VTS31" s="11"/>
      <c r="VTT31" s="11"/>
      <c r="VTU31" s="11"/>
      <c r="VTV31" s="11"/>
      <c r="VTW31" s="11"/>
      <c r="VTX31" s="11"/>
      <c r="VTY31" s="11"/>
      <c r="VTZ31" s="11"/>
      <c r="VUA31" s="11"/>
      <c r="VUB31" s="11"/>
      <c r="VUC31" s="11"/>
      <c r="VUD31" s="11"/>
      <c r="VUE31" s="11"/>
      <c r="VUF31" s="11"/>
      <c r="VUG31" s="11"/>
      <c r="VUH31" s="11"/>
      <c r="VUI31" s="11"/>
      <c r="VUJ31" s="11"/>
      <c r="VUK31" s="11"/>
      <c r="VUL31" s="11"/>
      <c r="VUM31" s="11"/>
      <c r="VUN31" s="11"/>
      <c r="VUO31" s="11"/>
      <c r="VUP31" s="11"/>
      <c r="VUQ31" s="11"/>
      <c r="VUR31" s="11"/>
      <c r="VUS31" s="11"/>
      <c r="VUT31" s="11"/>
      <c r="VUU31" s="11"/>
      <c r="VUV31" s="11"/>
      <c r="VUW31" s="11"/>
      <c r="VUX31" s="11"/>
      <c r="VUY31" s="11"/>
      <c r="VUZ31" s="11"/>
      <c r="VVA31" s="11"/>
      <c r="VVB31" s="11"/>
      <c r="VVC31" s="11"/>
      <c r="VVD31" s="11"/>
      <c r="VVE31" s="11"/>
      <c r="VVF31" s="11"/>
      <c r="VVG31" s="11"/>
      <c r="VVH31" s="11"/>
      <c r="VVI31" s="11"/>
      <c r="VVJ31" s="11"/>
      <c r="VVK31" s="11"/>
      <c r="VVL31" s="11"/>
      <c r="VVM31" s="11"/>
      <c r="VVN31" s="11"/>
      <c r="VVO31" s="11"/>
      <c r="VVP31" s="11"/>
      <c r="VVQ31" s="11"/>
      <c r="VVR31" s="11"/>
      <c r="VVS31" s="11"/>
      <c r="VVT31" s="11"/>
      <c r="VVU31" s="11"/>
      <c r="VVV31" s="11"/>
      <c r="VVW31" s="11"/>
      <c r="VVX31" s="11"/>
      <c r="VVY31" s="11"/>
      <c r="VVZ31" s="11"/>
      <c r="VWA31" s="11"/>
      <c r="VWB31" s="11"/>
      <c r="VWC31" s="11"/>
      <c r="VWD31" s="11"/>
      <c r="VWE31" s="11"/>
      <c r="VWF31" s="11"/>
      <c r="VWG31" s="11"/>
      <c r="VWH31" s="11"/>
      <c r="VWI31" s="11"/>
      <c r="VWJ31" s="11"/>
      <c r="VWK31" s="11"/>
      <c r="VWL31" s="11"/>
      <c r="VWM31" s="11"/>
      <c r="VWN31" s="11"/>
      <c r="VWO31" s="11"/>
      <c r="VWP31" s="11"/>
      <c r="VWQ31" s="11"/>
      <c r="VWR31" s="11"/>
      <c r="VWS31" s="11"/>
      <c r="VWT31" s="11"/>
      <c r="VWU31" s="11"/>
      <c r="VWV31" s="11"/>
      <c r="VWW31" s="11"/>
      <c r="VWX31" s="11"/>
      <c r="VWY31" s="11"/>
      <c r="VWZ31" s="11"/>
      <c r="VXA31" s="11"/>
      <c r="VXB31" s="11"/>
      <c r="VXC31" s="11"/>
      <c r="VXD31" s="11"/>
      <c r="VXE31" s="11"/>
      <c r="VXF31" s="11"/>
      <c r="VXG31" s="11"/>
      <c r="VXH31" s="11"/>
      <c r="VXI31" s="11"/>
      <c r="VXJ31" s="11"/>
      <c r="VXK31" s="11"/>
      <c r="VXL31" s="11"/>
      <c r="VXM31" s="11"/>
      <c r="VXN31" s="11"/>
      <c r="VXO31" s="11"/>
      <c r="VXP31" s="11"/>
      <c r="VXQ31" s="11"/>
      <c r="VXR31" s="11"/>
      <c r="VXS31" s="11"/>
      <c r="VXT31" s="11"/>
      <c r="VXU31" s="11"/>
      <c r="VXV31" s="11"/>
      <c r="VXW31" s="11"/>
      <c r="VXX31" s="11"/>
      <c r="VXY31" s="11"/>
      <c r="VXZ31" s="11"/>
      <c r="VYA31" s="11"/>
      <c r="VYB31" s="11"/>
      <c r="VYC31" s="11"/>
      <c r="VYD31" s="11"/>
      <c r="VYE31" s="11"/>
      <c r="VYF31" s="11"/>
      <c r="VYG31" s="11"/>
      <c r="VYH31" s="11"/>
      <c r="VYI31" s="11"/>
      <c r="VYJ31" s="11"/>
      <c r="VYK31" s="11"/>
      <c r="VYL31" s="11"/>
      <c r="VYM31" s="11"/>
      <c r="VYN31" s="11"/>
      <c r="VYO31" s="11"/>
      <c r="VYP31" s="11"/>
      <c r="VYQ31" s="11"/>
      <c r="VYR31" s="11"/>
      <c r="VYS31" s="11"/>
      <c r="VYT31" s="11"/>
      <c r="VYU31" s="11"/>
      <c r="VYV31" s="11"/>
      <c r="VYW31" s="11"/>
      <c r="VYX31" s="11"/>
      <c r="VYY31" s="11"/>
      <c r="VYZ31" s="11"/>
      <c r="VZA31" s="11"/>
      <c r="VZB31" s="11"/>
      <c r="VZC31" s="11"/>
      <c r="VZD31" s="11"/>
      <c r="VZE31" s="11"/>
      <c r="VZF31" s="11"/>
      <c r="VZG31" s="11"/>
      <c r="VZH31" s="11"/>
      <c r="VZI31" s="11"/>
      <c r="VZJ31" s="11"/>
      <c r="VZK31" s="11"/>
      <c r="VZL31" s="11"/>
      <c r="VZM31" s="11"/>
      <c r="VZN31" s="11"/>
      <c r="VZO31" s="11"/>
      <c r="VZP31" s="11"/>
      <c r="VZQ31" s="11"/>
      <c r="VZR31" s="11"/>
      <c r="VZS31" s="11"/>
      <c r="VZT31" s="11"/>
      <c r="VZU31" s="11"/>
      <c r="VZV31" s="11"/>
      <c r="VZW31" s="11"/>
      <c r="VZX31" s="11"/>
      <c r="VZY31" s="11"/>
      <c r="VZZ31" s="11"/>
      <c r="WAA31" s="11"/>
      <c r="WAB31" s="11"/>
      <c r="WAC31" s="11"/>
      <c r="WAD31" s="11"/>
      <c r="WAE31" s="11"/>
      <c r="WAF31" s="11"/>
      <c r="WAG31" s="11"/>
      <c r="WAH31" s="11"/>
      <c r="WAI31" s="11"/>
      <c r="WAJ31" s="11"/>
      <c r="WAK31" s="11"/>
      <c r="WAL31" s="11"/>
      <c r="WAM31" s="11"/>
      <c r="WAN31" s="11"/>
      <c r="WAO31" s="11"/>
      <c r="WAP31" s="11"/>
      <c r="WAQ31" s="11"/>
      <c r="WAR31" s="11"/>
      <c r="WAS31" s="11"/>
      <c r="WAT31" s="11"/>
      <c r="WAU31" s="11"/>
      <c r="WAV31" s="11"/>
      <c r="WAW31" s="11"/>
      <c r="WAX31" s="11"/>
      <c r="WAY31" s="11"/>
      <c r="WAZ31" s="11"/>
      <c r="WBA31" s="11"/>
      <c r="WBB31" s="11"/>
      <c r="WBC31" s="11"/>
      <c r="WBD31" s="11"/>
      <c r="WBE31" s="11"/>
      <c r="WBF31" s="11"/>
      <c r="WBG31" s="11"/>
      <c r="WBH31" s="11"/>
      <c r="WBI31" s="11"/>
      <c r="WBJ31" s="11"/>
      <c r="WBK31" s="11"/>
      <c r="WBL31" s="11"/>
      <c r="WBM31" s="11"/>
      <c r="WBN31" s="11"/>
      <c r="WBO31" s="11"/>
      <c r="WBP31" s="11"/>
      <c r="WBQ31" s="11"/>
      <c r="WBR31" s="11"/>
      <c r="WBS31" s="11"/>
      <c r="WBT31" s="11"/>
      <c r="WBU31" s="11"/>
      <c r="WBV31" s="11"/>
      <c r="WBW31" s="11"/>
      <c r="WBX31" s="11"/>
      <c r="WBY31" s="11"/>
      <c r="WBZ31" s="11"/>
      <c r="WCA31" s="11"/>
      <c r="WCB31" s="11"/>
      <c r="WCC31" s="11"/>
      <c r="WCD31" s="11"/>
      <c r="WCE31" s="11"/>
      <c r="WCF31" s="11"/>
      <c r="WCG31" s="11"/>
      <c r="WCH31" s="11"/>
      <c r="WCI31" s="11"/>
      <c r="WCJ31" s="11"/>
      <c r="WCK31" s="11"/>
      <c r="WCL31" s="11"/>
      <c r="WCM31" s="11"/>
      <c r="WCN31" s="11"/>
      <c r="WCO31" s="11"/>
      <c r="WCP31" s="11"/>
      <c r="WCQ31" s="11"/>
      <c r="WCR31" s="11"/>
      <c r="WCS31" s="11"/>
      <c r="WCT31" s="11"/>
      <c r="WCU31" s="11"/>
      <c r="WCV31" s="11"/>
      <c r="WCW31" s="11"/>
      <c r="WCX31" s="11"/>
      <c r="WCY31" s="11"/>
      <c r="WCZ31" s="11"/>
      <c r="WDA31" s="11"/>
      <c r="WDB31" s="11"/>
      <c r="WDC31" s="11"/>
      <c r="WDD31" s="11"/>
      <c r="WDE31" s="11"/>
      <c r="WDF31" s="11"/>
      <c r="WDG31" s="11"/>
      <c r="WDH31" s="11"/>
      <c r="WDI31" s="11"/>
      <c r="WDJ31" s="11"/>
      <c r="WDK31" s="11"/>
      <c r="WDL31" s="11"/>
      <c r="WDM31" s="11"/>
      <c r="WDN31" s="11"/>
      <c r="WDO31" s="11"/>
      <c r="WDP31" s="11"/>
      <c r="WDQ31" s="11"/>
      <c r="WDR31" s="11"/>
      <c r="WDS31" s="11"/>
      <c r="WDT31" s="11"/>
      <c r="WDU31" s="11"/>
      <c r="WDV31" s="11"/>
      <c r="WDW31" s="11"/>
      <c r="WDX31" s="11"/>
      <c r="WDY31" s="11"/>
      <c r="WDZ31" s="11"/>
      <c r="WEA31" s="11"/>
      <c r="WEB31" s="11"/>
      <c r="WEC31" s="11"/>
      <c r="WED31" s="11"/>
      <c r="WEE31" s="11"/>
      <c r="WEF31" s="11"/>
      <c r="WEG31" s="11"/>
      <c r="WEH31" s="11"/>
      <c r="WEI31" s="11"/>
      <c r="WEJ31" s="11"/>
      <c r="WEK31" s="11"/>
      <c r="WEL31" s="11"/>
      <c r="WEM31" s="11"/>
      <c r="WEN31" s="11"/>
      <c r="WEO31" s="11"/>
      <c r="WEP31" s="11"/>
      <c r="WEQ31" s="11"/>
      <c r="WER31" s="11"/>
      <c r="WES31" s="11"/>
      <c r="WET31" s="11"/>
      <c r="WEU31" s="11"/>
      <c r="WEV31" s="11"/>
      <c r="WEW31" s="11"/>
      <c r="WEX31" s="11"/>
      <c r="WEY31" s="11"/>
      <c r="WEZ31" s="11"/>
      <c r="WFA31" s="11"/>
      <c r="WFB31" s="11"/>
      <c r="WFC31" s="11"/>
      <c r="WFD31" s="11"/>
      <c r="WFE31" s="11"/>
      <c r="WFF31" s="11"/>
      <c r="WFG31" s="11"/>
      <c r="WFH31" s="11"/>
      <c r="WFI31" s="11"/>
      <c r="WFJ31" s="11"/>
      <c r="WFK31" s="11"/>
      <c r="WFL31" s="11"/>
      <c r="WFM31" s="11"/>
      <c r="WFN31" s="11"/>
      <c r="WFO31" s="11"/>
      <c r="WFP31" s="11"/>
      <c r="WFQ31" s="11"/>
      <c r="WFR31" s="11"/>
      <c r="WFS31" s="11"/>
      <c r="WFT31" s="11"/>
      <c r="WFU31" s="11"/>
      <c r="WFV31" s="11"/>
      <c r="WFW31" s="11"/>
      <c r="WFX31" s="11"/>
      <c r="WFY31" s="11"/>
      <c r="WFZ31" s="11"/>
      <c r="WGA31" s="11"/>
      <c r="WGB31" s="11"/>
      <c r="WGC31" s="11"/>
      <c r="WGD31" s="11"/>
      <c r="WGE31" s="11"/>
      <c r="WGF31" s="11"/>
      <c r="WGG31" s="11"/>
      <c r="WGH31" s="11"/>
      <c r="WGI31" s="11"/>
      <c r="WGJ31" s="11"/>
      <c r="WGK31" s="11"/>
      <c r="WGL31" s="11"/>
      <c r="WGM31" s="11"/>
      <c r="WGN31" s="11"/>
      <c r="WGO31" s="11"/>
      <c r="WGP31" s="11"/>
      <c r="WGQ31" s="11"/>
      <c r="WGR31" s="11"/>
      <c r="WGS31" s="11"/>
      <c r="WGT31" s="11"/>
      <c r="WGU31" s="11"/>
      <c r="WGV31" s="11"/>
      <c r="WGW31" s="11"/>
      <c r="WGX31" s="11"/>
      <c r="WGY31" s="11"/>
      <c r="WGZ31" s="11"/>
      <c r="WHA31" s="11"/>
      <c r="WHB31" s="11"/>
      <c r="WHC31" s="11"/>
      <c r="WHD31" s="11"/>
      <c r="WHE31" s="11"/>
      <c r="WHF31" s="11"/>
      <c r="WHG31" s="11"/>
      <c r="WHH31" s="11"/>
      <c r="WHI31" s="11"/>
      <c r="WHJ31" s="11"/>
      <c r="WHK31" s="11"/>
      <c r="WHL31" s="11"/>
      <c r="WHM31" s="11"/>
      <c r="WHN31" s="11"/>
      <c r="WHO31" s="11"/>
      <c r="WHP31" s="11"/>
      <c r="WHQ31" s="11"/>
      <c r="WHR31" s="11"/>
      <c r="WHS31" s="11"/>
      <c r="WHT31" s="11"/>
      <c r="WHU31" s="11"/>
      <c r="WHV31" s="11"/>
      <c r="WHW31" s="11"/>
      <c r="WHX31" s="11"/>
      <c r="WHY31" s="11"/>
      <c r="WHZ31" s="11"/>
      <c r="WIA31" s="11"/>
      <c r="WIB31" s="11"/>
      <c r="WIC31" s="11"/>
      <c r="WID31" s="11"/>
      <c r="WIE31" s="11"/>
      <c r="WIF31" s="11"/>
      <c r="WIG31" s="11"/>
      <c r="WIH31" s="11"/>
      <c r="WII31" s="11"/>
      <c r="WIJ31" s="11"/>
      <c r="WIK31" s="11"/>
      <c r="WIL31" s="11"/>
      <c r="WIM31" s="11"/>
      <c r="WIN31" s="11"/>
      <c r="WIO31" s="11"/>
      <c r="WIP31" s="11"/>
      <c r="WIQ31" s="11"/>
      <c r="WIR31" s="11"/>
      <c r="WIS31" s="11"/>
      <c r="WIT31" s="11"/>
      <c r="WIU31" s="11"/>
      <c r="WIV31" s="11"/>
      <c r="WIW31" s="11"/>
      <c r="WIX31" s="11"/>
      <c r="WIY31" s="11"/>
      <c r="WIZ31" s="11"/>
      <c r="WJA31" s="11"/>
      <c r="WJB31" s="11"/>
      <c r="WJC31" s="11"/>
      <c r="WJD31" s="11"/>
      <c r="WJE31" s="11"/>
      <c r="WJF31" s="11"/>
      <c r="WJG31" s="11"/>
      <c r="WJH31" s="11"/>
      <c r="WJI31" s="11"/>
      <c r="WJJ31" s="11"/>
      <c r="WJK31" s="11"/>
      <c r="WJL31" s="11"/>
      <c r="WJM31" s="11"/>
      <c r="WJN31" s="11"/>
      <c r="WJO31" s="11"/>
      <c r="WJP31" s="11"/>
      <c r="WJQ31" s="11"/>
      <c r="WJR31" s="11"/>
      <c r="WJS31" s="11"/>
      <c r="WJT31" s="11"/>
      <c r="WJU31" s="11"/>
      <c r="WJV31" s="11"/>
      <c r="WJW31" s="11"/>
      <c r="WJX31" s="11"/>
      <c r="WJY31" s="11"/>
      <c r="WJZ31" s="11"/>
      <c r="WKA31" s="11"/>
      <c r="WKB31" s="11"/>
      <c r="WKC31" s="11"/>
      <c r="WKD31" s="11"/>
      <c r="WKE31" s="11"/>
      <c r="WKF31" s="11"/>
      <c r="WKG31" s="11"/>
      <c r="WKH31" s="11"/>
      <c r="WKI31" s="11"/>
      <c r="WKJ31" s="11"/>
      <c r="WKK31" s="11"/>
      <c r="WKL31" s="11"/>
      <c r="WKM31" s="11"/>
      <c r="WKN31" s="11"/>
      <c r="WKO31" s="11"/>
      <c r="WKP31" s="11"/>
      <c r="WKQ31" s="11"/>
      <c r="WKR31" s="11"/>
      <c r="WKS31" s="11"/>
      <c r="WKT31" s="11"/>
      <c r="WKU31" s="11"/>
      <c r="WKV31" s="11"/>
      <c r="WKW31" s="11"/>
      <c r="WKX31" s="11"/>
      <c r="WKY31" s="11"/>
      <c r="WKZ31" s="11"/>
      <c r="WLA31" s="11"/>
      <c r="WLB31" s="11"/>
      <c r="WLC31" s="11"/>
      <c r="WLD31" s="11"/>
      <c r="WLE31" s="11"/>
      <c r="WLF31" s="11"/>
      <c r="WLG31" s="11"/>
      <c r="WLH31" s="11"/>
      <c r="WLI31" s="11"/>
      <c r="WLJ31" s="11"/>
      <c r="WLK31" s="11"/>
      <c r="WLL31" s="11"/>
      <c r="WLM31" s="11"/>
      <c r="WLN31" s="11"/>
      <c r="WLO31" s="11"/>
      <c r="WLP31" s="11"/>
      <c r="WLQ31" s="11"/>
      <c r="WLR31" s="11"/>
      <c r="WLS31" s="11"/>
      <c r="WLT31" s="11"/>
      <c r="WLU31" s="11"/>
      <c r="WLV31" s="11"/>
      <c r="WLW31" s="11"/>
      <c r="WLX31" s="11"/>
      <c r="WLY31" s="11"/>
      <c r="WLZ31" s="11"/>
      <c r="WMA31" s="11"/>
      <c r="WMB31" s="11"/>
      <c r="WMC31" s="11"/>
      <c r="WMD31" s="11"/>
      <c r="WME31" s="11"/>
      <c r="WMF31" s="11"/>
      <c r="WMG31" s="11"/>
      <c r="WMH31" s="11"/>
      <c r="WMI31" s="11"/>
      <c r="WMJ31" s="11"/>
      <c r="WMK31" s="11"/>
      <c r="WML31" s="11"/>
      <c r="WMM31" s="11"/>
      <c r="WMN31" s="11"/>
      <c r="WMO31" s="11"/>
      <c r="WMP31" s="11"/>
      <c r="WMQ31" s="11"/>
      <c r="WMR31" s="11"/>
      <c r="WMS31" s="11"/>
      <c r="WMT31" s="11"/>
      <c r="WMU31" s="11"/>
      <c r="WMV31" s="11"/>
      <c r="WMW31" s="11"/>
      <c r="WMX31" s="11"/>
      <c r="WMY31" s="11"/>
      <c r="WMZ31" s="11"/>
      <c r="WNA31" s="11"/>
      <c r="WNB31" s="11"/>
      <c r="WNC31" s="11"/>
      <c r="WND31" s="11"/>
      <c r="WNE31" s="11"/>
      <c r="WNF31" s="11"/>
      <c r="WNG31" s="11"/>
      <c r="WNH31" s="11"/>
      <c r="WNI31" s="11"/>
      <c r="WNJ31" s="11"/>
      <c r="WNK31" s="11"/>
      <c r="WNL31" s="11"/>
      <c r="WNM31" s="11"/>
      <c r="WNN31" s="11"/>
      <c r="WNO31" s="11"/>
      <c r="WNP31" s="11"/>
      <c r="WNQ31" s="11"/>
      <c r="WNR31" s="11"/>
      <c r="WNS31" s="11"/>
      <c r="WNT31" s="11"/>
      <c r="WNU31" s="11"/>
      <c r="WNV31" s="11"/>
      <c r="WNW31" s="11"/>
      <c r="WNX31" s="11"/>
      <c r="WNY31" s="11"/>
      <c r="WNZ31" s="11"/>
      <c r="WOA31" s="11"/>
      <c r="WOB31" s="11"/>
      <c r="WOC31" s="11"/>
      <c r="WOD31" s="11"/>
      <c r="WOE31" s="11"/>
      <c r="WOF31" s="11"/>
      <c r="WOG31" s="11"/>
      <c r="WOH31" s="11"/>
      <c r="WOI31" s="11"/>
      <c r="WOJ31" s="11"/>
      <c r="WOK31" s="11"/>
      <c r="WOL31" s="11"/>
      <c r="WOM31" s="11"/>
      <c r="WON31" s="11"/>
      <c r="WOO31" s="11"/>
      <c r="WOP31" s="11"/>
      <c r="WOQ31" s="11"/>
      <c r="WOR31" s="11"/>
      <c r="WOS31" s="11"/>
      <c r="WOT31" s="11"/>
      <c r="WOU31" s="11"/>
      <c r="WOV31" s="11"/>
      <c r="WOW31" s="11"/>
      <c r="WOX31" s="11"/>
      <c r="WOY31" s="11"/>
      <c r="WOZ31" s="11"/>
      <c r="WPA31" s="11"/>
      <c r="WPB31" s="11"/>
      <c r="WPC31" s="11"/>
      <c r="WPD31" s="11"/>
      <c r="WPE31" s="11"/>
      <c r="WPF31" s="11"/>
      <c r="WPG31" s="11"/>
      <c r="WPH31" s="11"/>
      <c r="WPI31" s="11"/>
      <c r="WPJ31" s="11"/>
      <c r="WPK31" s="11"/>
      <c r="WPL31" s="11"/>
      <c r="WPM31" s="11"/>
      <c r="WPN31" s="11"/>
      <c r="WPO31" s="11"/>
      <c r="WPP31" s="11"/>
      <c r="WPQ31" s="11"/>
      <c r="WPR31" s="11"/>
      <c r="WPS31" s="11"/>
      <c r="WPT31" s="11"/>
      <c r="WPU31" s="11"/>
      <c r="WPV31" s="11"/>
      <c r="WPW31" s="11"/>
      <c r="WPX31" s="11"/>
      <c r="WPY31" s="11"/>
      <c r="WPZ31" s="11"/>
      <c r="WQA31" s="11"/>
      <c r="WQB31" s="11"/>
      <c r="WQC31" s="11"/>
      <c r="WQD31" s="11"/>
      <c r="WQE31" s="11"/>
      <c r="WQF31" s="11"/>
      <c r="WQG31" s="11"/>
      <c r="WQH31" s="11"/>
      <c r="WQI31" s="11"/>
      <c r="WQJ31" s="11"/>
      <c r="WQK31" s="11"/>
      <c r="WQL31" s="11"/>
      <c r="WQM31" s="11"/>
      <c r="WQN31" s="11"/>
      <c r="WQO31" s="11"/>
      <c r="WQP31" s="11"/>
      <c r="WQQ31" s="11"/>
      <c r="WQR31" s="11"/>
      <c r="WQS31" s="11"/>
      <c r="WQT31" s="11"/>
      <c r="WQU31" s="11"/>
      <c r="WQV31" s="11"/>
      <c r="WQW31" s="11"/>
      <c r="WQX31" s="11"/>
      <c r="WQY31" s="11"/>
      <c r="WQZ31" s="11"/>
      <c r="WRA31" s="11"/>
      <c r="WRB31" s="11"/>
      <c r="WRC31" s="11"/>
      <c r="WRD31" s="11"/>
      <c r="WRE31" s="11"/>
      <c r="WRF31" s="11"/>
      <c r="WRG31" s="11"/>
      <c r="WRH31" s="11"/>
      <c r="WRI31" s="11"/>
      <c r="WRJ31" s="11"/>
      <c r="WRK31" s="11"/>
      <c r="WRL31" s="11"/>
      <c r="WRM31" s="11"/>
      <c r="WRN31" s="11"/>
      <c r="WRO31" s="11"/>
      <c r="WRP31" s="11"/>
      <c r="WRQ31" s="11"/>
      <c r="WRR31" s="11"/>
      <c r="WRS31" s="11"/>
      <c r="WRT31" s="11"/>
      <c r="WRU31" s="11"/>
      <c r="WRV31" s="11"/>
      <c r="WRW31" s="11"/>
      <c r="WRX31" s="11"/>
      <c r="WRY31" s="11"/>
      <c r="WRZ31" s="11"/>
      <c r="WSA31" s="11"/>
      <c r="WSB31" s="11"/>
      <c r="WSC31" s="11"/>
      <c r="WSD31" s="11"/>
      <c r="WSE31" s="11"/>
      <c r="WSF31" s="11"/>
      <c r="WSG31" s="11"/>
      <c r="WSH31" s="11"/>
      <c r="WSI31" s="11"/>
      <c r="WSJ31" s="11"/>
      <c r="WSK31" s="11"/>
      <c r="WSL31" s="11"/>
      <c r="WSM31" s="11"/>
      <c r="WSN31" s="11"/>
      <c r="WSO31" s="11"/>
      <c r="WSP31" s="11"/>
      <c r="WSQ31" s="11"/>
      <c r="WSR31" s="11"/>
      <c r="WSS31" s="11"/>
      <c r="WST31" s="11"/>
      <c r="WSU31" s="11"/>
      <c r="WSV31" s="11"/>
      <c r="WSW31" s="11"/>
      <c r="WSX31" s="11"/>
      <c r="WSY31" s="11"/>
      <c r="WSZ31" s="11"/>
      <c r="WTA31" s="11"/>
      <c r="WTB31" s="11"/>
      <c r="WTC31" s="11"/>
      <c r="WTD31" s="11"/>
      <c r="WTE31" s="11"/>
      <c r="WTF31" s="11"/>
      <c r="WTG31" s="11"/>
      <c r="WTH31" s="11"/>
      <c r="WTI31" s="11"/>
      <c r="WTJ31" s="11"/>
      <c r="WTK31" s="11"/>
      <c r="WTL31" s="11"/>
      <c r="WTM31" s="11"/>
      <c r="WTN31" s="11"/>
      <c r="WTO31" s="11"/>
      <c r="WTP31" s="11"/>
      <c r="WTQ31" s="11"/>
      <c r="WTR31" s="11"/>
      <c r="WTS31" s="11"/>
      <c r="WTT31" s="11"/>
      <c r="WTU31" s="11"/>
      <c r="WTV31" s="11"/>
      <c r="WTW31" s="11"/>
      <c r="WTX31" s="11"/>
      <c r="WTY31" s="11"/>
      <c r="WTZ31" s="11"/>
      <c r="WUA31" s="11"/>
      <c r="WUB31" s="11"/>
      <c r="WUC31" s="11"/>
      <c r="WUD31" s="11"/>
      <c r="WUE31" s="11"/>
      <c r="WUF31" s="11"/>
      <c r="WUG31" s="11"/>
      <c r="WUH31" s="11"/>
      <c r="WUI31" s="11"/>
      <c r="WUJ31" s="11"/>
      <c r="WUK31" s="11"/>
      <c r="WUL31" s="11"/>
      <c r="WUM31" s="11"/>
      <c r="WUN31" s="11"/>
    </row>
    <row r="32" spans="1:16108" ht="12.75">
      <c r="A32" s="18">
        <f>A30+1</f>
        <v>14</v>
      </c>
      <c r="B32" s="8" t="s">
        <v>284</v>
      </c>
      <c r="C32" s="8"/>
      <c r="D32" s="8">
        <f>+$D$25</f>
        <v>2024</v>
      </c>
      <c r="E32" s="8"/>
      <c r="F32" s="324">
        <f>SUM(F30,J28:J30)</f>
        <v>-899696.6076349871</v>
      </c>
      <c r="G32" s="324"/>
      <c r="H32" s="322">
        <v>7.1999999999999998E-3</v>
      </c>
      <c r="I32" s="323"/>
      <c r="J32" s="270">
        <f>F32*H32</f>
        <v>-6477.8155749719072</v>
      </c>
      <c r="K32" s="270"/>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c r="LD32" s="11"/>
      <c r="LE32" s="11"/>
      <c r="LF32" s="11"/>
      <c r="LG32" s="11"/>
      <c r="LH32" s="11"/>
      <c r="LI32" s="11"/>
      <c r="LJ32" s="11"/>
      <c r="LK32" s="11"/>
      <c r="LL32" s="11"/>
      <c r="LM32" s="11"/>
      <c r="LN32" s="11"/>
      <c r="LO32" s="11"/>
      <c r="LP32" s="11"/>
      <c r="LQ32" s="11"/>
      <c r="LR32" s="11"/>
      <c r="LS32" s="11"/>
      <c r="LT32" s="11"/>
      <c r="LU32" s="11"/>
      <c r="LV32" s="11"/>
      <c r="LW32" s="11"/>
      <c r="LX32" s="11"/>
      <c r="LY32" s="11"/>
      <c r="LZ32" s="11"/>
      <c r="MA32" s="11"/>
      <c r="MB32" s="11"/>
      <c r="MC32" s="11"/>
      <c r="MD32" s="11"/>
      <c r="ME32" s="11"/>
      <c r="MF32" s="11"/>
      <c r="MG32" s="11"/>
      <c r="MH32" s="11"/>
      <c r="MI32" s="11"/>
      <c r="MJ32" s="11"/>
      <c r="MK32" s="11"/>
      <c r="ML32" s="11"/>
      <c r="MM32" s="11"/>
      <c r="MN32" s="11"/>
      <c r="MO32" s="11"/>
      <c r="MP32" s="11"/>
      <c r="MQ32" s="11"/>
      <c r="MR32" s="11"/>
      <c r="MS32" s="11"/>
      <c r="MT32" s="11"/>
      <c r="MU32" s="11"/>
      <c r="MV32" s="11"/>
      <c r="MW32" s="11"/>
      <c r="MX32" s="11"/>
      <c r="MY32" s="11"/>
      <c r="MZ32" s="11"/>
      <c r="NA32" s="11"/>
      <c r="NB32" s="11"/>
      <c r="NC32" s="11"/>
      <c r="ND32" s="11"/>
      <c r="NE32" s="11"/>
      <c r="NF32" s="11"/>
      <c r="NG32" s="11"/>
      <c r="NH32" s="11"/>
      <c r="NI32" s="11"/>
      <c r="NJ32" s="11"/>
      <c r="NK32" s="11"/>
      <c r="NL32" s="11"/>
      <c r="NM32" s="11"/>
      <c r="NN32" s="11"/>
      <c r="NO32" s="11"/>
      <c r="NP32" s="11"/>
      <c r="NQ32" s="11"/>
      <c r="NR32" s="11"/>
      <c r="NS32" s="11"/>
      <c r="NT32" s="11"/>
      <c r="NU32" s="11"/>
      <c r="NV32" s="11"/>
      <c r="NW32" s="11"/>
      <c r="NX32" s="11"/>
      <c r="NY32" s="11"/>
      <c r="NZ32" s="11"/>
      <c r="OA32" s="11"/>
      <c r="OB32" s="11"/>
      <c r="OC32" s="11"/>
      <c r="OD32" s="11"/>
      <c r="OE32" s="11"/>
      <c r="OF32" s="11"/>
      <c r="OG32" s="11"/>
      <c r="OH32" s="11"/>
      <c r="OI32" s="11"/>
      <c r="OJ32" s="11"/>
      <c r="OK32" s="11"/>
      <c r="OL32" s="11"/>
      <c r="OM32" s="11"/>
      <c r="ON32" s="11"/>
      <c r="OO32" s="11"/>
      <c r="OP32" s="11"/>
      <c r="OQ32" s="11"/>
      <c r="OR32" s="11"/>
      <c r="OS32" s="11"/>
      <c r="OT32" s="11"/>
      <c r="OU32" s="11"/>
      <c r="OV32" s="11"/>
      <c r="OW32" s="11"/>
      <c r="OX32" s="11"/>
      <c r="OY32" s="11"/>
      <c r="OZ32" s="11"/>
      <c r="PA32" s="11"/>
      <c r="PB32" s="11"/>
      <c r="PC32" s="11"/>
      <c r="PD32" s="11"/>
      <c r="PE32" s="11"/>
      <c r="PF32" s="11"/>
      <c r="PG32" s="11"/>
      <c r="PH32" s="11"/>
      <c r="PI32" s="11"/>
      <c r="PJ32" s="11"/>
      <c r="PK32" s="11"/>
      <c r="PL32" s="11"/>
      <c r="PM32" s="11"/>
      <c r="PN32" s="11"/>
      <c r="PO32" s="11"/>
      <c r="PP32" s="11"/>
      <c r="PQ32" s="11"/>
      <c r="PR32" s="11"/>
      <c r="PS32" s="11"/>
      <c r="PT32" s="11"/>
      <c r="PU32" s="11"/>
      <c r="PV32" s="11"/>
      <c r="PW32" s="11"/>
      <c r="PX32" s="11"/>
      <c r="PY32" s="11"/>
      <c r="PZ32" s="11"/>
      <c r="QA32" s="11"/>
      <c r="QB32" s="11"/>
      <c r="QC32" s="11"/>
      <c r="QD32" s="11"/>
      <c r="QE32" s="11"/>
      <c r="QF32" s="11"/>
      <c r="QG32" s="11"/>
      <c r="QH32" s="11"/>
      <c r="QI32" s="11"/>
      <c r="QJ32" s="11"/>
      <c r="QK32" s="11"/>
      <c r="QL32" s="11"/>
      <c r="QM32" s="11"/>
      <c r="QN32" s="11"/>
      <c r="QO32" s="11"/>
      <c r="QP32" s="11"/>
      <c r="QQ32" s="11"/>
      <c r="QR32" s="11"/>
      <c r="QS32" s="11"/>
      <c r="QT32" s="11"/>
      <c r="QU32" s="11"/>
      <c r="QV32" s="11"/>
      <c r="QW32" s="11"/>
      <c r="QX32" s="11"/>
      <c r="QY32" s="11"/>
      <c r="QZ32" s="11"/>
      <c r="RA32" s="11"/>
      <c r="RB32" s="11"/>
      <c r="RC32" s="11"/>
      <c r="RD32" s="11"/>
      <c r="RE32" s="11"/>
      <c r="RF32" s="11"/>
      <c r="RG32" s="11"/>
      <c r="RH32" s="11"/>
      <c r="RI32" s="11"/>
      <c r="RJ32" s="11"/>
      <c r="RK32" s="11"/>
      <c r="RL32" s="11"/>
      <c r="RM32" s="11"/>
      <c r="RN32" s="11"/>
      <c r="RO32" s="11"/>
      <c r="RP32" s="11"/>
      <c r="RQ32" s="11"/>
      <c r="RR32" s="11"/>
      <c r="RS32" s="11"/>
      <c r="RT32" s="11"/>
      <c r="RU32" s="11"/>
      <c r="RV32" s="11"/>
      <c r="RW32" s="11"/>
      <c r="RX32" s="11"/>
      <c r="RY32" s="11"/>
      <c r="RZ32" s="11"/>
      <c r="SA32" s="11"/>
      <c r="SB32" s="11"/>
      <c r="SC32" s="11"/>
      <c r="SD32" s="11"/>
      <c r="SE32" s="11"/>
      <c r="SF32" s="11"/>
      <c r="SG32" s="11"/>
      <c r="SH32" s="11"/>
      <c r="SI32" s="11"/>
      <c r="SJ32" s="11"/>
      <c r="SK32" s="11"/>
      <c r="SL32" s="11"/>
      <c r="SM32" s="11"/>
      <c r="SN32" s="11"/>
      <c r="SO32" s="11"/>
      <c r="SP32" s="11"/>
      <c r="SQ32" s="11"/>
      <c r="SR32" s="11"/>
      <c r="SS32" s="11"/>
      <c r="ST32" s="11"/>
      <c r="SU32" s="11"/>
      <c r="SV32" s="11"/>
      <c r="SW32" s="11"/>
      <c r="SX32" s="11"/>
      <c r="SY32" s="11"/>
      <c r="SZ32" s="11"/>
      <c r="TA32" s="11"/>
      <c r="TB32" s="11"/>
      <c r="TC32" s="11"/>
      <c r="TD32" s="11"/>
      <c r="TE32" s="11"/>
      <c r="TF32" s="11"/>
      <c r="TG32" s="11"/>
      <c r="TH32" s="11"/>
      <c r="TI32" s="11"/>
      <c r="TJ32" s="11"/>
      <c r="TK32" s="11"/>
      <c r="TL32" s="11"/>
      <c r="TM32" s="11"/>
      <c r="TN32" s="11"/>
      <c r="TO32" s="11"/>
      <c r="TP32" s="11"/>
      <c r="TQ32" s="11"/>
      <c r="TR32" s="11"/>
      <c r="TS32" s="11"/>
      <c r="TT32" s="11"/>
      <c r="TU32" s="11"/>
      <c r="TV32" s="11"/>
      <c r="TW32" s="11"/>
      <c r="TX32" s="11"/>
      <c r="TY32" s="11"/>
      <c r="TZ32" s="11"/>
      <c r="UA32" s="11"/>
      <c r="UB32" s="11"/>
      <c r="UC32" s="11"/>
      <c r="UD32" s="11"/>
      <c r="UE32" s="11"/>
      <c r="UF32" s="11"/>
      <c r="UG32" s="11"/>
      <c r="UH32" s="11"/>
      <c r="UI32" s="11"/>
      <c r="UJ32" s="11"/>
      <c r="UK32" s="11"/>
      <c r="UL32" s="11"/>
      <c r="UM32" s="11"/>
      <c r="UN32" s="11"/>
      <c r="UO32" s="11"/>
      <c r="UP32" s="11"/>
      <c r="UQ32" s="11"/>
      <c r="UR32" s="11"/>
      <c r="US32" s="11"/>
      <c r="UT32" s="11"/>
      <c r="UU32" s="11"/>
      <c r="UV32" s="11"/>
      <c r="UW32" s="11"/>
      <c r="UX32" s="11"/>
      <c r="UY32" s="11"/>
      <c r="UZ32" s="11"/>
      <c r="VA32" s="11"/>
      <c r="VB32" s="11"/>
      <c r="VC32" s="11"/>
      <c r="VD32" s="11"/>
      <c r="VE32" s="11"/>
      <c r="VF32" s="11"/>
      <c r="VG32" s="11"/>
      <c r="VH32" s="11"/>
      <c r="VI32" s="11"/>
      <c r="VJ32" s="11"/>
      <c r="VK32" s="11"/>
      <c r="VL32" s="11"/>
      <c r="VM32" s="11"/>
      <c r="VN32" s="11"/>
      <c r="VO32" s="11"/>
      <c r="VP32" s="11"/>
      <c r="VQ32" s="11"/>
      <c r="VR32" s="11"/>
      <c r="VS32" s="11"/>
      <c r="VT32" s="11"/>
      <c r="VU32" s="11"/>
      <c r="VV32" s="11"/>
      <c r="VW32" s="11"/>
      <c r="VX32" s="11"/>
      <c r="VY32" s="11"/>
      <c r="VZ32" s="11"/>
      <c r="WA32" s="11"/>
      <c r="WB32" s="11"/>
      <c r="WC32" s="11"/>
      <c r="WD32" s="11"/>
      <c r="WE32" s="11"/>
      <c r="WF32" s="11"/>
      <c r="WG32" s="11"/>
      <c r="WH32" s="11"/>
      <c r="WI32" s="11"/>
      <c r="WJ32" s="11"/>
      <c r="WK32" s="11"/>
      <c r="WL32" s="11"/>
      <c r="WM32" s="11"/>
      <c r="WN32" s="11"/>
      <c r="WO32" s="11"/>
      <c r="WP32" s="11"/>
      <c r="WQ32" s="11"/>
      <c r="WR32" s="11"/>
      <c r="WS32" s="11"/>
      <c r="WT32" s="11"/>
      <c r="WU32" s="11"/>
      <c r="WV32" s="11"/>
      <c r="WW32" s="11"/>
      <c r="WX32" s="11"/>
      <c r="WY32" s="11"/>
      <c r="WZ32" s="11"/>
      <c r="XA32" s="11"/>
      <c r="XB32" s="11"/>
      <c r="XC32" s="11"/>
      <c r="XD32" s="11"/>
      <c r="XE32" s="11"/>
      <c r="XF32" s="11"/>
      <c r="XG32" s="11"/>
      <c r="XH32" s="11"/>
      <c r="XI32" s="11"/>
      <c r="XJ32" s="11"/>
      <c r="XK32" s="11"/>
      <c r="XL32" s="11"/>
      <c r="XM32" s="11"/>
      <c r="XN32" s="11"/>
      <c r="XO32" s="11"/>
      <c r="XP32" s="11"/>
      <c r="XQ32" s="11"/>
      <c r="XR32" s="11"/>
      <c r="XS32" s="11"/>
      <c r="XT32" s="11"/>
      <c r="XU32" s="11"/>
      <c r="XV32" s="11"/>
      <c r="XW32" s="11"/>
      <c r="XX32" s="11"/>
      <c r="XY32" s="11"/>
      <c r="XZ32" s="11"/>
      <c r="YA32" s="11"/>
      <c r="YB32" s="11"/>
      <c r="YC32" s="11"/>
      <c r="YD32" s="11"/>
      <c r="YE32" s="11"/>
      <c r="YF32" s="11"/>
      <c r="YG32" s="11"/>
      <c r="YH32" s="11"/>
      <c r="YI32" s="11"/>
      <c r="YJ32" s="11"/>
      <c r="YK32" s="11"/>
      <c r="YL32" s="11"/>
      <c r="YM32" s="11"/>
      <c r="YN32" s="11"/>
      <c r="YO32" s="11"/>
      <c r="YP32" s="11"/>
      <c r="YQ32" s="11"/>
      <c r="YR32" s="11"/>
      <c r="YS32" s="11"/>
      <c r="YT32" s="11"/>
      <c r="YU32" s="11"/>
      <c r="YV32" s="11"/>
      <c r="YW32" s="11"/>
      <c r="YX32" s="11"/>
      <c r="YY32" s="11"/>
      <c r="YZ32" s="11"/>
      <c r="ZA32" s="11"/>
      <c r="ZB32" s="11"/>
      <c r="ZC32" s="11"/>
      <c r="ZD32" s="11"/>
      <c r="ZE32" s="11"/>
      <c r="ZF32" s="11"/>
      <c r="ZG32" s="11"/>
      <c r="ZH32" s="11"/>
      <c r="ZI32" s="11"/>
      <c r="ZJ32" s="11"/>
      <c r="ZK32" s="11"/>
      <c r="ZL32" s="11"/>
      <c r="ZM32" s="11"/>
      <c r="ZN32" s="11"/>
      <c r="ZO32" s="11"/>
      <c r="ZP32" s="11"/>
      <c r="ZQ32" s="11"/>
      <c r="ZR32" s="11"/>
      <c r="ZS32" s="11"/>
      <c r="ZT32" s="11"/>
      <c r="ZU32" s="11"/>
      <c r="ZV32" s="11"/>
      <c r="ZW32" s="11"/>
      <c r="ZX32" s="11"/>
      <c r="ZY32" s="11"/>
      <c r="ZZ32" s="11"/>
      <c r="AAA32" s="11"/>
      <c r="AAB32" s="11"/>
      <c r="AAC32" s="11"/>
      <c r="AAD32" s="11"/>
      <c r="AAE32" s="11"/>
      <c r="AAF32" s="11"/>
      <c r="AAG32" s="11"/>
      <c r="AAH32" s="11"/>
      <c r="AAI32" s="11"/>
      <c r="AAJ32" s="11"/>
      <c r="AAK32" s="11"/>
      <c r="AAL32" s="11"/>
      <c r="AAM32" s="11"/>
      <c r="AAN32" s="11"/>
      <c r="AAO32" s="11"/>
      <c r="AAP32" s="11"/>
      <c r="AAQ32" s="11"/>
      <c r="AAR32" s="11"/>
      <c r="AAS32" s="11"/>
      <c r="AAT32" s="11"/>
      <c r="AAU32" s="11"/>
      <c r="AAV32" s="11"/>
      <c r="AAW32" s="11"/>
      <c r="AAX32" s="11"/>
      <c r="AAY32" s="11"/>
      <c r="AAZ32" s="11"/>
      <c r="ABA32" s="11"/>
      <c r="ABB32" s="11"/>
      <c r="ABC32" s="11"/>
      <c r="ABD32" s="11"/>
      <c r="ABE32" s="11"/>
      <c r="ABF32" s="11"/>
      <c r="ABG32" s="11"/>
      <c r="ABH32" s="11"/>
      <c r="ABI32" s="11"/>
      <c r="ABJ32" s="11"/>
      <c r="ABK32" s="11"/>
      <c r="ABL32" s="11"/>
      <c r="ABM32" s="11"/>
      <c r="ABN32" s="11"/>
      <c r="ABO32" s="11"/>
      <c r="ABP32" s="11"/>
      <c r="ABQ32" s="11"/>
      <c r="ABR32" s="11"/>
      <c r="ABS32" s="11"/>
      <c r="ABT32" s="11"/>
      <c r="ABU32" s="11"/>
      <c r="ABV32" s="11"/>
      <c r="ABW32" s="11"/>
      <c r="ABX32" s="11"/>
      <c r="ABY32" s="11"/>
      <c r="ABZ32" s="11"/>
      <c r="ACA32" s="11"/>
      <c r="ACB32" s="11"/>
      <c r="ACC32" s="11"/>
      <c r="ACD32" s="11"/>
      <c r="ACE32" s="11"/>
      <c r="ACF32" s="11"/>
      <c r="ACG32" s="11"/>
      <c r="ACH32" s="11"/>
      <c r="ACI32" s="11"/>
      <c r="ACJ32" s="11"/>
      <c r="ACK32" s="11"/>
      <c r="ACL32" s="11"/>
      <c r="ACM32" s="11"/>
      <c r="ACN32" s="11"/>
      <c r="ACO32" s="11"/>
      <c r="ACP32" s="11"/>
      <c r="ACQ32" s="11"/>
      <c r="ACR32" s="11"/>
      <c r="ACS32" s="11"/>
      <c r="ACT32" s="11"/>
      <c r="ACU32" s="11"/>
      <c r="ACV32" s="11"/>
      <c r="ACW32" s="11"/>
      <c r="ACX32" s="11"/>
      <c r="ACY32" s="11"/>
      <c r="ACZ32" s="11"/>
      <c r="ADA32" s="11"/>
      <c r="ADB32" s="11"/>
      <c r="ADC32" s="11"/>
      <c r="ADD32" s="11"/>
      <c r="ADE32" s="11"/>
      <c r="ADF32" s="11"/>
      <c r="ADG32" s="11"/>
      <c r="ADH32" s="11"/>
      <c r="ADI32" s="11"/>
      <c r="ADJ32" s="11"/>
      <c r="ADK32" s="11"/>
      <c r="ADL32" s="11"/>
      <c r="ADM32" s="11"/>
      <c r="ADN32" s="11"/>
      <c r="ADO32" s="11"/>
      <c r="ADP32" s="11"/>
      <c r="ADQ32" s="11"/>
      <c r="ADR32" s="11"/>
      <c r="ADS32" s="11"/>
      <c r="ADT32" s="11"/>
      <c r="ADU32" s="11"/>
      <c r="ADV32" s="11"/>
      <c r="ADW32" s="11"/>
      <c r="ADX32" s="11"/>
      <c r="ADY32" s="11"/>
      <c r="ADZ32" s="11"/>
      <c r="AEA32" s="11"/>
      <c r="AEB32" s="11"/>
      <c r="AEC32" s="11"/>
      <c r="AED32" s="11"/>
      <c r="AEE32" s="11"/>
      <c r="AEF32" s="11"/>
      <c r="AEG32" s="11"/>
      <c r="AEH32" s="11"/>
      <c r="AEI32" s="11"/>
      <c r="AEJ32" s="11"/>
      <c r="AEK32" s="11"/>
      <c r="AEL32" s="11"/>
      <c r="AEM32" s="11"/>
      <c r="AEN32" s="11"/>
      <c r="AEO32" s="11"/>
      <c r="AEP32" s="11"/>
      <c r="AEQ32" s="11"/>
      <c r="AER32" s="11"/>
      <c r="AES32" s="11"/>
      <c r="AET32" s="11"/>
      <c r="AEU32" s="11"/>
      <c r="AEV32" s="11"/>
      <c r="AEW32" s="11"/>
      <c r="AEX32" s="11"/>
      <c r="AEY32" s="11"/>
      <c r="AEZ32" s="11"/>
      <c r="AFA32" s="11"/>
      <c r="AFB32" s="11"/>
      <c r="AFC32" s="11"/>
      <c r="AFD32" s="11"/>
      <c r="AFE32" s="11"/>
      <c r="AFF32" s="11"/>
      <c r="AFG32" s="11"/>
      <c r="AFH32" s="11"/>
      <c r="AFI32" s="11"/>
      <c r="AFJ32" s="11"/>
      <c r="AFK32" s="11"/>
      <c r="AFL32" s="11"/>
      <c r="AFM32" s="11"/>
      <c r="AFN32" s="11"/>
      <c r="AFO32" s="11"/>
      <c r="AFP32" s="11"/>
      <c r="AFQ32" s="11"/>
      <c r="AFR32" s="11"/>
      <c r="AFS32" s="11"/>
      <c r="AFT32" s="11"/>
      <c r="AFU32" s="11"/>
      <c r="AFV32" s="11"/>
      <c r="AFW32" s="11"/>
      <c r="AFX32" s="11"/>
      <c r="AFY32" s="11"/>
      <c r="AFZ32" s="11"/>
      <c r="AGA32" s="11"/>
      <c r="AGB32" s="11"/>
      <c r="AGC32" s="11"/>
      <c r="AGD32" s="11"/>
      <c r="AGE32" s="11"/>
      <c r="AGF32" s="11"/>
      <c r="AGG32" s="11"/>
      <c r="AGH32" s="11"/>
      <c r="AGI32" s="11"/>
      <c r="AGJ32" s="11"/>
      <c r="AGK32" s="11"/>
      <c r="AGL32" s="11"/>
      <c r="AGM32" s="11"/>
      <c r="AGN32" s="11"/>
      <c r="AGO32" s="11"/>
      <c r="AGP32" s="11"/>
      <c r="AGQ32" s="11"/>
      <c r="AGR32" s="11"/>
      <c r="AGS32" s="11"/>
      <c r="AGT32" s="11"/>
      <c r="AGU32" s="11"/>
      <c r="AGV32" s="11"/>
      <c r="AGW32" s="11"/>
      <c r="AGX32" s="11"/>
      <c r="AGY32" s="11"/>
      <c r="AGZ32" s="11"/>
      <c r="AHA32" s="11"/>
      <c r="AHB32" s="11"/>
      <c r="AHC32" s="11"/>
      <c r="AHD32" s="11"/>
      <c r="AHE32" s="11"/>
      <c r="AHF32" s="11"/>
      <c r="AHG32" s="11"/>
      <c r="AHH32" s="11"/>
      <c r="AHI32" s="11"/>
      <c r="AHJ32" s="11"/>
      <c r="AHK32" s="11"/>
      <c r="AHL32" s="11"/>
      <c r="AHM32" s="11"/>
      <c r="AHN32" s="11"/>
      <c r="AHO32" s="11"/>
      <c r="AHP32" s="11"/>
      <c r="AHQ32" s="11"/>
      <c r="AHR32" s="11"/>
      <c r="AHS32" s="11"/>
      <c r="AHT32" s="11"/>
      <c r="AHU32" s="11"/>
      <c r="AHV32" s="11"/>
      <c r="AHW32" s="11"/>
      <c r="AHX32" s="11"/>
      <c r="AHY32" s="11"/>
      <c r="AHZ32" s="11"/>
      <c r="AIA32" s="11"/>
      <c r="AIB32" s="11"/>
      <c r="AIC32" s="11"/>
      <c r="AID32" s="11"/>
      <c r="AIE32" s="11"/>
      <c r="AIF32" s="11"/>
      <c r="AIG32" s="11"/>
      <c r="AIH32" s="11"/>
      <c r="AII32" s="11"/>
      <c r="AIJ32" s="11"/>
      <c r="AIK32" s="11"/>
      <c r="AIL32" s="11"/>
      <c r="AIM32" s="11"/>
      <c r="AIN32" s="11"/>
      <c r="AIO32" s="11"/>
      <c r="AIP32" s="11"/>
      <c r="AIQ32" s="11"/>
      <c r="AIR32" s="11"/>
      <c r="AIS32" s="11"/>
      <c r="AIT32" s="11"/>
      <c r="AIU32" s="11"/>
      <c r="AIV32" s="11"/>
      <c r="AIW32" s="11"/>
      <c r="AIX32" s="11"/>
      <c r="AIY32" s="11"/>
      <c r="AIZ32" s="11"/>
      <c r="AJA32" s="11"/>
      <c r="AJB32" s="11"/>
      <c r="AJC32" s="11"/>
      <c r="AJD32" s="11"/>
      <c r="AJE32" s="11"/>
      <c r="AJF32" s="11"/>
      <c r="AJG32" s="11"/>
      <c r="AJH32" s="11"/>
      <c r="AJI32" s="11"/>
      <c r="AJJ32" s="11"/>
      <c r="AJK32" s="11"/>
      <c r="AJL32" s="11"/>
      <c r="AJM32" s="11"/>
      <c r="AJN32" s="11"/>
      <c r="AJO32" s="11"/>
      <c r="AJP32" s="11"/>
      <c r="AJQ32" s="11"/>
      <c r="AJR32" s="11"/>
      <c r="AJS32" s="11"/>
      <c r="AJT32" s="11"/>
      <c r="AJU32" s="11"/>
      <c r="AJV32" s="11"/>
      <c r="AJW32" s="11"/>
      <c r="AJX32" s="11"/>
      <c r="AJY32" s="11"/>
      <c r="AJZ32" s="11"/>
      <c r="AKA32" s="11"/>
      <c r="AKB32" s="11"/>
      <c r="AKC32" s="11"/>
      <c r="AKD32" s="11"/>
      <c r="AKE32" s="11"/>
      <c r="AKF32" s="11"/>
      <c r="AKG32" s="11"/>
      <c r="AKH32" s="11"/>
      <c r="AKI32" s="11"/>
      <c r="AKJ32" s="11"/>
      <c r="AKK32" s="11"/>
      <c r="AKL32" s="11"/>
      <c r="AKM32" s="11"/>
      <c r="AKN32" s="11"/>
      <c r="AKO32" s="11"/>
      <c r="AKP32" s="11"/>
      <c r="AKQ32" s="11"/>
      <c r="AKR32" s="11"/>
      <c r="AKS32" s="11"/>
      <c r="AKT32" s="11"/>
      <c r="AKU32" s="11"/>
      <c r="AKV32" s="11"/>
      <c r="AKW32" s="11"/>
      <c r="AKX32" s="11"/>
      <c r="AKY32" s="11"/>
      <c r="AKZ32" s="11"/>
      <c r="ALA32" s="11"/>
      <c r="ALB32" s="11"/>
      <c r="ALC32" s="11"/>
      <c r="ALD32" s="11"/>
      <c r="ALE32" s="11"/>
      <c r="ALF32" s="11"/>
      <c r="ALG32" s="11"/>
      <c r="ALH32" s="11"/>
      <c r="ALI32" s="11"/>
      <c r="ALJ32" s="11"/>
      <c r="ALK32" s="11"/>
      <c r="ALL32" s="11"/>
      <c r="ALM32" s="11"/>
      <c r="ALN32" s="11"/>
      <c r="ALO32" s="11"/>
      <c r="ALP32" s="11"/>
      <c r="ALQ32" s="11"/>
      <c r="ALR32" s="11"/>
      <c r="ALS32" s="11"/>
      <c r="ALT32" s="11"/>
      <c r="ALU32" s="11"/>
      <c r="ALV32" s="11"/>
      <c r="ALW32" s="11"/>
      <c r="ALX32" s="11"/>
      <c r="ALY32" s="11"/>
      <c r="ALZ32" s="11"/>
      <c r="AMA32" s="11"/>
      <c r="AMB32" s="11"/>
      <c r="AMC32" s="11"/>
      <c r="AMD32" s="11"/>
      <c r="AME32" s="11"/>
      <c r="AMF32" s="11"/>
      <c r="AMG32" s="11"/>
      <c r="AMH32" s="11"/>
      <c r="AMI32" s="11"/>
      <c r="AMJ32" s="11"/>
      <c r="AMK32" s="11"/>
      <c r="AML32" s="11"/>
      <c r="AMM32" s="11"/>
      <c r="AMN32" s="11"/>
      <c r="AMO32" s="11"/>
      <c r="AMP32" s="11"/>
      <c r="AMQ32" s="11"/>
      <c r="AMR32" s="11"/>
      <c r="AMS32" s="11"/>
      <c r="AMT32" s="11"/>
      <c r="AMU32" s="11"/>
      <c r="AMV32" s="11"/>
      <c r="AMW32" s="11"/>
      <c r="AMX32" s="11"/>
      <c r="AMY32" s="11"/>
      <c r="AMZ32" s="11"/>
      <c r="ANA32" s="11"/>
      <c r="ANB32" s="11"/>
      <c r="ANC32" s="11"/>
      <c r="AND32" s="11"/>
      <c r="ANE32" s="11"/>
      <c r="ANF32" s="11"/>
      <c r="ANG32" s="11"/>
      <c r="ANH32" s="11"/>
      <c r="ANI32" s="11"/>
      <c r="ANJ32" s="11"/>
      <c r="ANK32" s="11"/>
      <c r="ANL32" s="11"/>
      <c r="ANM32" s="11"/>
      <c r="ANN32" s="11"/>
      <c r="ANO32" s="11"/>
      <c r="ANP32" s="11"/>
      <c r="ANQ32" s="11"/>
      <c r="ANR32" s="11"/>
      <c r="ANS32" s="11"/>
      <c r="ANT32" s="11"/>
      <c r="ANU32" s="11"/>
      <c r="ANV32" s="11"/>
      <c r="ANW32" s="11"/>
      <c r="ANX32" s="11"/>
      <c r="ANY32" s="11"/>
      <c r="ANZ32" s="11"/>
      <c r="AOA32" s="11"/>
      <c r="AOB32" s="11"/>
      <c r="AOC32" s="11"/>
      <c r="AOD32" s="11"/>
      <c r="AOE32" s="11"/>
      <c r="AOF32" s="11"/>
      <c r="AOG32" s="11"/>
      <c r="AOH32" s="11"/>
      <c r="AOI32" s="11"/>
      <c r="AOJ32" s="11"/>
      <c r="AOK32" s="11"/>
      <c r="AOL32" s="11"/>
      <c r="AOM32" s="11"/>
      <c r="AON32" s="11"/>
      <c r="AOO32" s="11"/>
      <c r="AOP32" s="11"/>
      <c r="AOQ32" s="11"/>
      <c r="AOR32" s="11"/>
      <c r="AOS32" s="11"/>
      <c r="AOT32" s="11"/>
      <c r="AOU32" s="11"/>
      <c r="AOV32" s="11"/>
      <c r="AOW32" s="11"/>
      <c r="AOX32" s="11"/>
      <c r="AOY32" s="11"/>
      <c r="AOZ32" s="11"/>
      <c r="APA32" s="11"/>
      <c r="APB32" s="11"/>
      <c r="APC32" s="11"/>
      <c r="APD32" s="11"/>
      <c r="APE32" s="11"/>
      <c r="APF32" s="11"/>
      <c r="APG32" s="11"/>
      <c r="APH32" s="11"/>
      <c r="API32" s="11"/>
      <c r="APJ32" s="11"/>
      <c r="APK32" s="11"/>
      <c r="APL32" s="11"/>
      <c r="APM32" s="11"/>
      <c r="APN32" s="11"/>
      <c r="APO32" s="11"/>
      <c r="APP32" s="11"/>
      <c r="APQ32" s="11"/>
      <c r="APR32" s="11"/>
      <c r="APS32" s="11"/>
      <c r="APT32" s="11"/>
      <c r="APU32" s="11"/>
      <c r="APV32" s="11"/>
      <c r="APW32" s="11"/>
      <c r="APX32" s="11"/>
      <c r="APY32" s="11"/>
      <c r="APZ32" s="11"/>
      <c r="AQA32" s="11"/>
      <c r="AQB32" s="11"/>
      <c r="AQC32" s="11"/>
      <c r="AQD32" s="11"/>
      <c r="AQE32" s="11"/>
      <c r="AQF32" s="11"/>
      <c r="AQG32" s="11"/>
      <c r="AQH32" s="11"/>
      <c r="AQI32" s="11"/>
      <c r="AQJ32" s="11"/>
      <c r="AQK32" s="11"/>
      <c r="AQL32" s="11"/>
      <c r="AQM32" s="11"/>
      <c r="AQN32" s="11"/>
      <c r="AQO32" s="11"/>
      <c r="AQP32" s="11"/>
      <c r="AQQ32" s="11"/>
      <c r="AQR32" s="11"/>
      <c r="AQS32" s="11"/>
      <c r="AQT32" s="11"/>
      <c r="AQU32" s="11"/>
      <c r="AQV32" s="11"/>
      <c r="AQW32" s="11"/>
      <c r="AQX32" s="11"/>
      <c r="AQY32" s="11"/>
      <c r="AQZ32" s="11"/>
      <c r="ARA32" s="11"/>
      <c r="ARB32" s="11"/>
      <c r="ARC32" s="11"/>
      <c r="ARD32" s="11"/>
      <c r="ARE32" s="11"/>
      <c r="ARF32" s="11"/>
      <c r="ARG32" s="11"/>
      <c r="ARH32" s="11"/>
      <c r="ARI32" s="11"/>
      <c r="ARJ32" s="11"/>
      <c r="ARK32" s="11"/>
      <c r="ARL32" s="11"/>
      <c r="ARM32" s="11"/>
      <c r="ARN32" s="11"/>
      <c r="ARO32" s="11"/>
      <c r="ARP32" s="11"/>
      <c r="ARQ32" s="11"/>
      <c r="ARR32" s="11"/>
      <c r="ARS32" s="11"/>
      <c r="ART32" s="11"/>
      <c r="ARU32" s="11"/>
      <c r="ARV32" s="11"/>
      <c r="ARW32" s="11"/>
      <c r="ARX32" s="11"/>
      <c r="ARY32" s="11"/>
      <c r="ARZ32" s="11"/>
      <c r="ASA32" s="11"/>
      <c r="ASB32" s="11"/>
      <c r="ASC32" s="11"/>
      <c r="ASD32" s="11"/>
      <c r="ASE32" s="11"/>
      <c r="ASF32" s="11"/>
      <c r="ASG32" s="11"/>
      <c r="ASH32" s="11"/>
      <c r="ASI32" s="11"/>
      <c r="ASJ32" s="11"/>
      <c r="ASK32" s="11"/>
      <c r="ASL32" s="11"/>
      <c r="ASM32" s="11"/>
      <c r="ASN32" s="11"/>
      <c r="ASO32" s="11"/>
      <c r="ASP32" s="11"/>
      <c r="ASQ32" s="11"/>
      <c r="ASR32" s="11"/>
      <c r="ASS32" s="11"/>
      <c r="AST32" s="11"/>
      <c r="ASU32" s="11"/>
      <c r="ASV32" s="11"/>
      <c r="ASW32" s="11"/>
      <c r="ASX32" s="11"/>
      <c r="ASY32" s="11"/>
      <c r="ASZ32" s="11"/>
      <c r="ATA32" s="11"/>
      <c r="ATB32" s="11"/>
      <c r="ATC32" s="11"/>
      <c r="ATD32" s="11"/>
      <c r="ATE32" s="11"/>
      <c r="ATF32" s="11"/>
      <c r="ATG32" s="11"/>
      <c r="ATH32" s="11"/>
      <c r="ATI32" s="11"/>
      <c r="ATJ32" s="11"/>
      <c r="ATK32" s="11"/>
      <c r="ATL32" s="11"/>
      <c r="ATM32" s="11"/>
      <c r="ATN32" s="11"/>
      <c r="ATO32" s="11"/>
      <c r="ATP32" s="11"/>
      <c r="ATQ32" s="11"/>
      <c r="ATR32" s="11"/>
      <c r="ATS32" s="11"/>
      <c r="ATT32" s="11"/>
      <c r="ATU32" s="11"/>
      <c r="ATV32" s="11"/>
      <c r="ATW32" s="11"/>
      <c r="ATX32" s="11"/>
      <c r="ATY32" s="11"/>
      <c r="ATZ32" s="11"/>
      <c r="AUA32" s="11"/>
      <c r="AUB32" s="11"/>
      <c r="AUC32" s="11"/>
      <c r="AUD32" s="11"/>
      <c r="AUE32" s="11"/>
      <c r="AUF32" s="11"/>
      <c r="AUG32" s="11"/>
      <c r="AUH32" s="11"/>
      <c r="AUI32" s="11"/>
      <c r="AUJ32" s="11"/>
      <c r="AUK32" s="11"/>
      <c r="AUL32" s="11"/>
      <c r="AUM32" s="11"/>
      <c r="AUN32" s="11"/>
      <c r="AUO32" s="11"/>
      <c r="AUP32" s="11"/>
      <c r="AUQ32" s="11"/>
      <c r="AUR32" s="11"/>
      <c r="AUS32" s="11"/>
      <c r="AUT32" s="11"/>
      <c r="AUU32" s="11"/>
      <c r="AUV32" s="11"/>
      <c r="AUW32" s="11"/>
      <c r="AUX32" s="11"/>
      <c r="AUY32" s="11"/>
      <c r="AUZ32" s="11"/>
      <c r="AVA32" s="11"/>
      <c r="AVB32" s="11"/>
      <c r="AVC32" s="11"/>
      <c r="AVD32" s="11"/>
      <c r="AVE32" s="11"/>
      <c r="AVF32" s="11"/>
      <c r="AVG32" s="11"/>
      <c r="AVH32" s="11"/>
      <c r="AVI32" s="11"/>
      <c r="AVJ32" s="11"/>
      <c r="AVK32" s="11"/>
      <c r="AVL32" s="11"/>
      <c r="AVM32" s="11"/>
      <c r="AVN32" s="11"/>
      <c r="AVO32" s="11"/>
      <c r="AVP32" s="11"/>
      <c r="AVQ32" s="11"/>
      <c r="AVR32" s="11"/>
      <c r="AVS32" s="11"/>
      <c r="AVT32" s="11"/>
      <c r="AVU32" s="11"/>
      <c r="AVV32" s="11"/>
      <c r="AVW32" s="11"/>
      <c r="AVX32" s="11"/>
      <c r="AVY32" s="11"/>
      <c r="AVZ32" s="11"/>
      <c r="AWA32" s="11"/>
      <c r="AWB32" s="11"/>
      <c r="AWC32" s="11"/>
      <c r="AWD32" s="11"/>
      <c r="AWE32" s="11"/>
      <c r="AWF32" s="11"/>
      <c r="AWG32" s="11"/>
      <c r="AWH32" s="11"/>
      <c r="AWI32" s="11"/>
      <c r="AWJ32" s="11"/>
      <c r="AWK32" s="11"/>
      <c r="AWL32" s="11"/>
      <c r="AWM32" s="11"/>
      <c r="AWN32" s="11"/>
      <c r="AWO32" s="11"/>
      <c r="AWP32" s="11"/>
      <c r="AWQ32" s="11"/>
      <c r="AWR32" s="11"/>
      <c r="AWS32" s="11"/>
      <c r="AWT32" s="11"/>
      <c r="AWU32" s="11"/>
      <c r="AWV32" s="11"/>
      <c r="AWW32" s="11"/>
      <c r="AWX32" s="11"/>
      <c r="AWY32" s="11"/>
      <c r="AWZ32" s="11"/>
      <c r="AXA32" s="11"/>
      <c r="AXB32" s="11"/>
      <c r="AXC32" s="11"/>
      <c r="AXD32" s="11"/>
      <c r="AXE32" s="11"/>
      <c r="AXF32" s="11"/>
      <c r="AXG32" s="11"/>
      <c r="AXH32" s="11"/>
      <c r="AXI32" s="11"/>
      <c r="AXJ32" s="11"/>
      <c r="AXK32" s="11"/>
      <c r="AXL32" s="11"/>
      <c r="AXM32" s="11"/>
      <c r="AXN32" s="11"/>
      <c r="AXO32" s="11"/>
      <c r="AXP32" s="11"/>
      <c r="AXQ32" s="11"/>
      <c r="AXR32" s="11"/>
      <c r="AXS32" s="11"/>
      <c r="AXT32" s="11"/>
      <c r="AXU32" s="11"/>
      <c r="AXV32" s="11"/>
      <c r="AXW32" s="11"/>
      <c r="AXX32" s="11"/>
      <c r="AXY32" s="11"/>
      <c r="AXZ32" s="11"/>
      <c r="AYA32" s="11"/>
      <c r="AYB32" s="11"/>
      <c r="AYC32" s="11"/>
      <c r="AYD32" s="11"/>
      <c r="AYE32" s="11"/>
      <c r="AYF32" s="11"/>
      <c r="AYG32" s="11"/>
      <c r="AYH32" s="11"/>
      <c r="AYI32" s="11"/>
      <c r="AYJ32" s="11"/>
      <c r="AYK32" s="11"/>
      <c r="AYL32" s="11"/>
      <c r="AYM32" s="11"/>
      <c r="AYN32" s="11"/>
      <c r="AYO32" s="11"/>
      <c r="AYP32" s="11"/>
      <c r="AYQ32" s="11"/>
      <c r="AYR32" s="11"/>
      <c r="AYS32" s="11"/>
      <c r="AYT32" s="11"/>
      <c r="AYU32" s="11"/>
      <c r="AYV32" s="11"/>
      <c r="AYW32" s="11"/>
      <c r="AYX32" s="11"/>
      <c r="AYY32" s="11"/>
      <c r="AYZ32" s="11"/>
      <c r="AZA32" s="11"/>
      <c r="AZB32" s="11"/>
      <c r="AZC32" s="11"/>
      <c r="AZD32" s="11"/>
      <c r="AZE32" s="11"/>
      <c r="AZF32" s="11"/>
      <c r="AZG32" s="11"/>
      <c r="AZH32" s="11"/>
      <c r="AZI32" s="11"/>
      <c r="AZJ32" s="11"/>
      <c r="AZK32" s="11"/>
      <c r="AZL32" s="11"/>
      <c r="AZM32" s="11"/>
      <c r="AZN32" s="11"/>
      <c r="AZO32" s="11"/>
      <c r="AZP32" s="11"/>
      <c r="AZQ32" s="11"/>
      <c r="AZR32" s="11"/>
      <c r="AZS32" s="11"/>
      <c r="AZT32" s="11"/>
      <c r="AZU32" s="11"/>
      <c r="AZV32" s="11"/>
      <c r="AZW32" s="11"/>
      <c r="AZX32" s="11"/>
      <c r="AZY32" s="11"/>
      <c r="AZZ32" s="11"/>
      <c r="BAA32" s="11"/>
      <c r="BAB32" s="11"/>
      <c r="BAC32" s="11"/>
      <c r="BAD32" s="11"/>
      <c r="BAE32" s="11"/>
      <c r="BAF32" s="11"/>
      <c r="BAG32" s="11"/>
      <c r="BAH32" s="11"/>
      <c r="BAI32" s="11"/>
      <c r="BAJ32" s="11"/>
      <c r="BAK32" s="11"/>
      <c r="BAL32" s="11"/>
      <c r="BAM32" s="11"/>
      <c r="BAN32" s="11"/>
      <c r="BAO32" s="11"/>
      <c r="BAP32" s="11"/>
      <c r="BAQ32" s="11"/>
      <c r="BAR32" s="11"/>
      <c r="BAS32" s="11"/>
      <c r="BAT32" s="11"/>
      <c r="BAU32" s="11"/>
      <c r="BAV32" s="11"/>
      <c r="BAW32" s="11"/>
      <c r="BAX32" s="11"/>
      <c r="BAY32" s="11"/>
      <c r="BAZ32" s="11"/>
      <c r="BBA32" s="11"/>
      <c r="BBB32" s="11"/>
      <c r="BBC32" s="11"/>
      <c r="BBD32" s="11"/>
      <c r="BBE32" s="11"/>
      <c r="BBF32" s="11"/>
      <c r="BBG32" s="11"/>
      <c r="BBH32" s="11"/>
      <c r="BBI32" s="11"/>
      <c r="BBJ32" s="11"/>
      <c r="BBK32" s="11"/>
      <c r="BBL32" s="11"/>
      <c r="BBM32" s="11"/>
      <c r="BBN32" s="11"/>
      <c r="BBO32" s="11"/>
      <c r="BBP32" s="11"/>
      <c r="BBQ32" s="11"/>
      <c r="BBR32" s="11"/>
      <c r="BBS32" s="11"/>
      <c r="BBT32" s="11"/>
      <c r="BBU32" s="11"/>
      <c r="BBV32" s="11"/>
      <c r="BBW32" s="11"/>
      <c r="BBX32" s="11"/>
      <c r="BBY32" s="11"/>
      <c r="BBZ32" s="11"/>
      <c r="BCA32" s="11"/>
      <c r="BCB32" s="11"/>
      <c r="BCC32" s="11"/>
      <c r="BCD32" s="11"/>
      <c r="BCE32" s="11"/>
      <c r="BCF32" s="11"/>
      <c r="BCG32" s="11"/>
      <c r="BCH32" s="11"/>
      <c r="BCI32" s="11"/>
      <c r="BCJ32" s="11"/>
      <c r="BCK32" s="11"/>
      <c r="BCL32" s="11"/>
      <c r="BCM32" s="11"/>
      <c r="BCN32" s="11"/>
      <c r="BCO32" s="11"/>
      <c r="BCP32" s="11"/>
      <c r="BCQ32" s="11"/>
      <c r="BCR32" s="11"/>
      <c r="BCS32" s="11"/>
      <c r="BCT32" s="11"/>
      <c r="BCU32" s="11"/>
      <c r="BCV32" s="11"/>
      <c r="BCW32" s="11"/>
      <c r="BCX32" s="11"/>
      <c r="BCY32" s="11"/>
      <c r="BCZ32" s="11"/>
      <c r="BDA32" s="11"/>
      <c r="BDB32" s="11"/>
      <c r="BDC32" s="11"/>
      <c r="BDD32" s="11"/>
      <c r="BDE32" s="11"/>
      <c r="BDF32" s="11"/>
      <c r="BDG32" s="11"/>
      <c r="BDH32" s="11"/>
      <c r="BDI32" s="11"/>
      <c r="BDJ32" s="11"/>
      <c r="BDK32" s="11"/>
      <c r="BDL32" s="11"/>
      <c r="BDM32" s="11"/>
      <c r="BDN32" s="11"/>
      <c r="BDO32" s="11"/>
      <c r="BDP32" s="11"/>
      <c r="BDQ32" s="11"/>
      <c r="BDR32" s="11"/>
      <c r="BDS32" s="11"/>
      <c r="BDT32" s="11"/>
      <c r="BDU32" s="11"/>
      <c r="BDV32" s="11"/>
      <c r="BDW32" s="11"/>
      <c r="BDX32" s="11"/>
      <c r="BDY32" s="11"/>
      <c r="BDZ32" s="11"/>
      <c r="BEA32" s="11"/>
      <c r="BEB32" s="11"/>
      <c r="BEC32" s="11"/>
      <c r="BED32" s="11"/>
      <c r="BEE32" s="11"/>
      <c r="BEF32" s="11"/>
      <c r="BEG32" s="11"/>
      <c r="BEH32" s="11"/>
      <c r="BEI32" s="11"/>
      <c r="BEJ32" s="11"/>
      <c r="BEK32" s="11"/>
      <c r="BEL32" s="11"/>
      <c r="BEM32" s="11"/>
      <c r="BEN32" s="11"/>
      <c r="BEO32" s="11"/>
      <c r="BEP32" s="11"/>
      <c r="BEQ32" s="11"/>
      <c r="BER32" s="11"/>
      <c r="BES32" s="11"/>
      <c r="BET32" s="11"/>
      <c r="BEU32" s="11"/>
      <c r="BEV32" s="11"/>
      <c r="BEW32" s="11"/>
      <c r="BEX32" s="11"/>
      <c r="BEY32" s="11"/>
      <c r="BEZ32" s="11"/>
      <c r="BFA32" s="11"/>
      <c r="BFB32" s="11"/>
      <c r="BFC32" s="11"/>
      <c r="BFD32" s="11"/>
      <c r="BFE32" s="11"/>
      <c r="BFF32" s="11"/>
      <c r="BFG32" s="11"/>
      <c r="BFH32" s="11"/>
      <c r="BFI32" s="11"/>
      <c r="BFJ32" s="11"/>
      <c r="BFK32" s="11"/>
      <c r="BFL32" s="11"/>
      <c r="BFM32" s="11"/>
      <c r="BFN32" s="11"/>
      <c r="BFO32" s="11"/>
      <c r="BFP32" s="11"/>
      <c r="BFQ32" s="11"/>
      <c r="BFR32" s="11"/>
      <c r="BFS32" s="11"/>
      <c r="BFT32" s="11"/>
      <c r="BFU32" s="11"/>
      <c r="BFV32" s="11"/>
      <c r="BFW32" s="11"/>
      <c r="BFX32" s="11"/>
      <c r="BFY32" s="11"/>
      <c r="BFZ32" s="11"/>
      <c r="BGA32" s="11"/>
      <c r="BGB32" s="11"/>
      <c r="BGC32" s="11"/>
      <c r="BGD32" s="11"/>
      <c r="BGE32" s="11"/>
      <c r="BGF32" s="11"/>
      <c r="BGG32" s="11"/>
      <c r="BGH32" s="11"/>
      <c r="BGI32" s="11"/>
      <c r="BGJ32" s="11"/>
      <c r="BGK32" s="11"/>
      <c r="BGL32" s="11"/>
      <c r="BGM32" s="11"/>
      <c r="BGN32" s="11"/>
      <c r="BGO32" s="11"/>
      <c r="BGP32" s="11"/>
      <c r="BGQ32" s="11"/>
      <c r="BGR32" s="11"/>
      <c r="BGS32" s="11"/>
      <c r="BGT32" s="11"/>
      <c r="BGU32" s="11"/>
      <c r="BGV32" s="11"/>
      <c r="BGW32" s="11"/>
      <c r="BGX32" s="11"/>
      <c r="BGY32" s="11"/>
      <c r="BGZ32" s="11"/>
      <c r="BHA32" s="11"/>
      <c r="BHB32" s="11"/>
      <c r="BHC32" s="11"/>
      <c r="BHD32" s="11"/>
      <c r="BHE32" s="11"/>
      <c r="BHF32" s="11"/>
      <c r="BHG32" s="11"/>
      <c r="BHH32" s="11"/>
      <c r="BHI32" s="11"/>
      <c r="BHJ32" s="11"/>
      <c r="BHK32" s="11"/>
      <c r="BHL32" s="11"/>
      <c r="BHM32" s="11"/>
      <c r="BHN32" s="11"/>
      <c r="BHO32" s="11"/>
      <c r="BHP32" s="11"/>
      <c r="BHQ32" s="11"/>
      <c r="BHR32" s="11"/>
      <c r="BHS32" s="11"/>
      <c r="BHT32" s="11"/>
      <c r="BHU32" s="11"/>
      <c r="BHV32" s="11"/>
      <c r="BHW32" s="11"/>
      <c r="BHX32" s="11"/>
      <c r="BHY32" s="11"/>
      <c r="BHZ32" s="11"/>
      <c r="BIA32" s="11"/>
      <c r="BIB32" s="11"/>
      <c r="BIC32" s="11"/>
      <c r="BID32" s="11"/>
      <c r="BIE32" s="11"/>
      <c r="BIF32" s="11"/>
      <c r="BIG32" s="11"/>
      <c r="BIH32" s="11"/>
      <c r="BII32" s="11"/>
      <c r="BIJ32" s="11"/>
      <c r="BIK32" s="11"/>
      <c r="BIL32" s="11"/>
      <c r="BIM32" s="11"/>
      <c r="BIN32" s="11"/>
      <c r="BIO32" s="11"/>
      <c r="BIP32" s="11"/>
      <c r="BIQ32" s="11"/>
      <c r="BIR32" s="11"/>
      <c r="BIS32" s="11"/>
      <c r="BIT32" s="11"/>
      <c r="BIU32" s="11"/>
      <c r="BIV32" s="11"/>
      <c r="BIW32" s="11"/>
      <c r="BIX32" s="11"/>
      <c r="BIY32" s="11"/>
      <c r="BIZ32" s="11"/>
      <c r="BJA32" s="11"/>
      <c r="BJB32" s="11"/>
      <c r="BJC32" s="11"/>
      <c r="BJD32" s="11"/>
      <c r="BJE32" s="11"/>
      <c r="BJF32" s="11"/>
      <c r="BJG32" s="11"/>
      <c r="BJH32" s="11"/>
      <c r="BJI32" s="11"/>
      <c r="BJJ32" s="11"/>
      <c r="BJK32" s="11"/>
      <c r="BJL32" s="11"/>
      <c r="BJM32" s="11"/>
      <c r="BJN32" s="11"/>
      <c r="BJO32" s="11"/>
      <c r="BJP32" s="11"/>
      <c r="BJQ32" s="11"/>
      <c r="BJR32" s="11"/>
      <c r="BJS32" s="11"/>
      <c r="BJT32" s="11"/>
      <c r="BJU32" s="11"/>
      <c r="BJV32" s="11"/>
      <c r="BJW32" s="11"/>
      <c r="BJX32" s="11"/>
      <c r="BJY32" s="11"/>
      <c r="BJZ32" s="11"/>
      <c r="BKA32" s="11"/>
      <c r="BKB32" s="11"/>
      <c r="BKC32" s="11"/>
      <c r="BKD32" s="11"/>
      <c r="BKE32" s="11"/>
      <c r="BKF32" s="11"/>
      <c r="BKG32" s="11"/>
      <c r="BKH32" s="11"/>
      <c r="BKI32" s="11"/>
      <c r="BKJ32" s="11"/>
      <c r="BKK32" s="11"/>
      <c r="BKL32" s="11"/>
      <c r="BKM32" s="11"/>
      <c r="BKN32" s="11"/>
      <c r="BKO32" s="11"/>
      <c r="BKP32" s="11"/>
      <c r="BKQ32" s="11"/>
      <c r="BKR32" s="11"/>
      <c r="BKS32" s="11"/>
      <c r="BKT32" s="11"/>
      <c r="BKU32" s="11"/>
      <c r="BKV32" s="11"/>
      <c r="BKW32" s="11"/>
      <c r="BKX32" s="11"/>
      <c r="BKY32" s="11"/>
      <c r="BKZ32" s="11"/>
      <c r="BLA32" s="11"/>
      <c r="BLB32" s="11"/>
      <c r="BLC32" s="11"/>
      <c r="BLD32" s="11"/>
      <c r="BLE32" s="11"/>
      <c r="BLF32" s="11"/>
      <c r="BLG32" s="11"/>
      <c r="BLH32" s="11"/>
      <c r="BLI32" s="11"/>
      <c r="BLJ32" s="11"/>
      <c r="BLK32" s="11"/>
      <c r="BLL32" s="11"/>
      <c r="BLM32" s="11"/>
      <c r="BLN32" s="11"/>
      <c r="BLO32" s="11"/>
      <c r="BLP32" s="11"/>
      <c r="BLQ32" s="11"/>
      <c r="BLR32" s="11"/>
      <c r="BLS32" s="11"/>
      <c r="BLT32" s="11"/>
      <c r="BLU32" s="11"/>
      <c r="BLV32" s="11"/>
      <c r="BLW32" s="11"/>
      <c r="BLX32" s="11"/>
      <c r="BLY32" s="11"/>
      <c r="BLZ32" s="11"/>
      <c r="BMA32" s="11"/>
      <c r="BMB32" s="11"/>
      <c r="BMC32" s="11"/>
      <c r="BMD32" s="11"/>
      <c r="BME32" s="11"/>
      <c r="BMF32" s="11"/>
      <c r="BMG32" s="11"/>
      <c r="BMH32" s="11"/>
      <c r="BMI32" s="11"/>
      <c r="BMJ32" s="11"/>
      <c r="BMK32" s="11"/>
      <c r="BML32" s="11"/>
      <c r="BMM32" s="11"/>
      <c r="BMN32" s="11"/>
      <c r="BMO32" s="11"/>
      <c r="BMP32" s="11"/>
      <c r="BMQ32" s="11"/>
      <c r="BMR32" s="11"/>
      <c r="BMS32" s="11"/>
      <c r="BMT32" s="11"/>
      <c r="BMU32" s="11"/>
      <c r="BMV32" s="11"/>
      <c r="BMW32" s="11"/>
      <c r="BMX32" s="11"/>
      <c r="BMY32" s="11"/>
      <c r="BMZ32" s="11"/>
      <c r="BNA32" s="11"/>
      <c r="BNB32" s="11"/>
      <c r="BNC32" s="11"/>
      <c r="BND32" s="11"/>
      <c r="BNE32" s="11"/>
      <c r="BNF32" s="11"/>
      <c r="BNG32" s="11"/>
      <c r="BNH32" s="11"/>
      <c r="BNI32" s="11"/>
      <c r="BNJ32" s="11"/>
      <c r="BNK32" s="11"/>
      <c r="BNL32" s="11"/>
      <c r="BNM32" s="11"/>
      <c r="BNN32" s="11"/>
      <c r="BNO32" s="11"/>
      <c r="BNP32" s="11"/>
      <c r="BNQ32" s="11"/>
      <c r="BNR32" s="11"/>
      <c r="BNS32" s="11"/>
      <c r="BNT32" s="11"/>
      <c r="BNU32" s="11"/>
      <c r="BNV32" s="11"/>
      <c r="BNW32" s="11"/>
      <c r="BNX32" s="11"/>
      <c r="BNY32" s="11"/>
      <c r="BNZ32" s="11"/>
      <c r="BOA32" s="11"/>
      <c r="BOB32" s="11"/>
      <c r="BOC32" s="11"/>
      <c r="BOD32" s="11"/>
      <c r="BOE32" s="11"/>
      <c r="BOF32" s="11"/>
      <c r="BOG32" s="11"/>
      <c r="BOH32" s="11"/>
      <c r="BOI32" s="11"/>
      <c r="BOJ32" s="11"/>
      <c r="BOK32" s="11"/>
      <c r="BOL32" s="11"/>
      <c r="BOM32" s="11"/>
      <c r="BON32" s="11"/>
      <c r="BOO32" s="11"/>
      <c r="BOP32" s="11"/>
      <c r="BOQ32" s="11"/>
      <c r="BOR32" s="11"/>
      <c r="BOS32" s="11"/>
      <c r="BOT32" s="11"/>
      <c r="BOU32" s="11"/>
      <c r="BOV32" s="11"/>
      <c r="BOW32" s="11"/>
      <c r="BOX32" s="11"/>
      <c r="BOY32" s="11"/>
      <c r="BOZ32" s="11"/>
      <c r="BPA32" s="11"/>
      <c r="BPB32" s="11"/>
      <c r="BPC32" s="11"/>
      <c r="BPD32" s="11"/>
      <c r="BPE32" s="11"/>
      <c r="BPF32" s="11"/>
      <c r="BPG32" s="11"/>
      <c r="BPH32" s="11"/>
      <c r="BPI32" s="11"/>
      <c r="BPJ32" s="11"/>
      <c r="BPK32" s="11"/>
      <c r="BPL32" s="11"/>
      <c r="BPM32" s="11"/>
      <c r="BPN32" s="11"/>
      <c r="BPO32" s="11"/>
      <c r="BPP32" s="11"/>
      <c r="BPQ32" s="11"/>
      <c r="BPR32" s="11"/>
      <c r="BPS32" s="11"/>
      <c r="BPT32" s="11"/>
      <c r="BPU32" s="11"/>
      <c r="BPV32" s="11"/>
      <c r="BPW32" s="11"/>
      <c r="BPX32" s="11"/>
      <c r="BPY32" s="11"/>
      <c r="BPZ32" s="11"/>
      <c r="BQA32" s="11"/>
      <c r="BQB32" s="11"/>
      <c r="BQC32" s="11"/>
      <c r="BQD32" s="11"/>
      <c r="BQE32" s="11"/>
      <c r="BQF32" s="11"/>
      <c r="BQG32" s="11"/>
      <c r="BQH32" s="11"/>
      <c r="BQI32" s="11"/>
      <c r="BQJ32" s="11"/>
      <c r="BQK32" s="11"/>
      <c r="BQL32" s="11"/>
      <c r="BQM32" s="11"/>
      <c r="BQN32" s="11"/>
      <c r="BQO32" s="11"/>
      <c r="BQP32" s="11"/>
      <c r="BQQ32" s="11"/>
      <c r="BQR32" s="11"/>
      <c r="BQS32" s="11"/>
      <c r="BQT32" s="11"/>
      <c r="BQU32" s="11"/>
      <c r="BQV32" s="11"/>
      <c r="BQW32" s="11"/>
      <c r="BQX32" s="11"/>
      <c r="BQY32" s="11"/>
      <c r="BQZ32" s="11"/>
      <c r="BRA32" s="11"/>
      <c r="BRB32" s="11"/>
      <c r="BRC32" s="11"/>
      <c r="BRD32" s="11"/>
      <c r="BRE32" s="11"/>
      <c r="BRF32" s="11"/>
      <c r="BRG32" s="11"/>
      <c r="BRH32" s="11"/>
      <c r="BRI32" s="11"/>
      <c r="BRJ32" s="11"/>
      <c r="BRK32" s="11"/>
      <c r="BRL32" s="11"/>
      <c r="BRM32" s="11"/>
      <c r="BRN32" s="11"/>
      <c r="BRO32" s="11"/>
      <c r="BRP32" s="11"/>
      <c r="BRQ32" s="11"/>
      <c r="BRR32" s="11"/>
      <c r="BRS32" s="11"/>
      <c r="BRT32" s="11"/>
      <c r="BRU32" s="11"/>
      <c r="BRV32" s="11"/>
      <c r="BRW32" s="11"/>
      <c r="BRX32" s="11"/>
      <c r="BRY32" s="11"/>
      <c r="BRZ32" s="11"/>
      <c r="BSA32" s="11"/>
      <c r="BSB32" s="11"/>
      <c r="BSC32" s="11"/>
      <c r="BSD32" s="11"/>
      <c r="BSE32" s="11"/>
      <c r="BSF32" s="11"/>
      <c r="BSG32" s="11"/>
      <c r="BSH32" s="11"/>
      <c r="BSI32" s="11"/>
      <c r="BSJ32" s="11"/>
      <c r="BSK32" s="11"/>
      <c r="BSL32" s="11"/>
      <c r="BSM32" s="11"/>
      <c r="BSN32" s="11"/>
      <c r="BSO32" s="11"/>
      <c r="BSP32" s="11"/>
      <c r="BSQ32" s="11"/>
      <c r="BSR32" s="11"/>
      <c r="BSS32" s="11"/>
      <c r="BST32" s="11"/>
      <c r="BSU32" s="11"/>
      <c r="BSV32" s="11"/>
      <c r="BSW32" s="11"/>
      <c r="BSX32" s="11"/>
      <c r="BSY32" s="11"/>
      <c r="BSZ32" s="11"/>
      <c r="BTA32" s="11"/>
      <c r="BTB32" s="11"/>
      <c r="BTC32" s="11"/>
      <c r="BTD32" s="11"/>
      <c r="BTE32" s="11"/>
      <c r="BTF32" s="11"/>
      <c r="BTG32" s="11"/>
      <c r="BTH32" s="11"/>
      <c r="BTI32" s="11"/>
      <c r="BTJ32" s="11"/>
      <c r="BTK32" s="11"/>
      <c r="BTL32" s="11"/>
      <c r="BTM32" s="11"/>
      <c r="BTN32" s="11"/>
      <c r="BTO32" s="11"/>
      <c r="BTP32" s="11"/>
      <c r="BTQ32" s="11"/>
      <c r="BTR32" s="11"/>
      <c r="BTS32" s="11"/>
      <c r="BTT32" s="11"/>
      <c r="BTU32" s="11"/>
      <c r="BTV32" s="11"/>
      <c r="BTW32" s="11"/>
      <c r="BTX32" s="11"/>
      <c r="BTY32" s="11"/>
      <c r="BTZ32" s="11"/>
      <c r="BUA32" s="11"/>
      <c r="BUB32" s="11"/>
      <c r="BUC32" s="11"/>
      <c r="BUD32" s="11"/>
      <c r="BUE32" s="11"/>
      <c r="BUF32" s="11"/>
      <c r="BUG32" s="11"/>
      <c r="BUH32" s="11"/>
      <c r="BUI32" s="11"/>
      <c r="BUJ32" s="11"/>
      <c r="BUK32" s="11"/>
      <c r="BUL32" s="11"/>
      <c r="BUM32" s="11"/>
      <c r="BUN32" s="11"/>
      <c r="BUO32" s="11"/>
      <c r="BUP32" s="11"/>
      <c r="BUQ32" s="11"/>
      <c r="BUR32" s="11"/>
      <c r="BUS32" s="11"/>
      <c r="BUT32" s="11"/>
      <c r="BUU32" s="11"/>
      <c r="BUV32" s="11"/>
      <c r="BUW32" s="11"/>
      <c r="BUX32" s="11"/>
      <c r="BUY32" s="11"/>
      <c r="BUZ32" s="11"/>
      <c r="BVA32" s="11"/>
      <c r="BVB32" s="11"/>
      <c r="BVC32" s="11"/>
      <c r="BVD32" s="11"/>
      <c r="BVE32" s="11"/>
      <c r="BVF32" s="11"/>
      <c r="BVG32" s="11"/>
      <c r="BVH32" s="11"/>
      <c r="BVI32" s="11"/>
      <c r="BVJ32" s="11"/>
      <c r="BVK32" s="11"/>
      <c r="BVL32" s="11"/>
      <c r="BVM32" s="11"/>
      <c r="BVN32" s="11"/>
      <c r="BVO32" s="11"/>
      <c r="BVP32" s="11"/>
      <c r="BVQ32" s="11"/>
      <c r="BVR32" s="11"/>
      <c r="BVS32" s="11"/>
      <c r="BVT32" s="11"/>
      <c r="BVU32" s="11"/>
      <c r="BVV32" s="11"/>
      <c r="BVW32" s="11"/>
      <c r="BVX32" s="11"/>
      <c r="BVY32" s="11"/>
      <c r="BVZ32" s="11"/>
      <c r="BWA32" s="11"/>
      <c r="BWB32" s="11"/>
      <c r="BWC32" s="11"/>
      <c r="BWD32" s="11"/>
      <c r="BWE32" s="11"/>
      <c r="BWF32" s="11"/>
      <c r="BWG32" s="11"/>
      <c r="BWH32" s="11"/>
      <c r="BWI32" s="11"/>
      <c r="BWJ32" s="11"/>
      <c r="BWK32" s="11"/>
      <c r="BWL32" s="11"/>
      <c r="BWM32" s="11"/>
      <c r="BWN32" s="11"/>
      <c r="BWO32" s="11"/>
      <c r="BWP32" s="11"/>
      <c r="BWQ32" s="11"/>
      <c r="BWR32" s="11"/>
      <c r="BWS32" s="11"/>
      <c r="BWT32" s="11"/>
      <c r="BWU32" s="11"/>
      <c r="BWV32" s="11"/>
      <c r="BWW32" s="11"/>
      <c r="BWX32" s="11"/>
      <c r="BWY32" s="11"/>
      <c r="BWZ32" s="11"/>
      <c r="BXA32" s="11"/>
      <c r="BXB32" s="11"/>
      <c r="BXC32" s="11"/>
      <c r="BXD32" s="11"/>
      <c r="BXE32" s="11"/>
      <c r="BXF32" s="11"/>
      <c r="BXG32" s="11"/>
      <c r="BXH32" s="11"/>
      <c r="BXI32" s="11"/>
      <c r="BXJ32" s="11"/>
      <c r="BXK32" s="11"/>
      <c r="BXL32" s="11"/>
      <c r="BXM32" s="11"/>
      <c r="BXN32" s="11"/>
      <c r="BXO32" s="11"/>
      <c r="BXP32" s="11"/>
      <c r="BXQ32" s="11"/>
      <c r="BXR32" s="11"/>
      <c r="BXS32" s="11"/>
      <c r="BXT32" s="11"/>
      <c r="BXU32" s="11"/>
      <c r="BXV32" s="11"/>
      <c r="BXW32" s="11"/>
      <c r="BXX32" s="11"/>
      <c r="BXY32" s="11"/>
      <c r="BXZ32" s="11"/>
      <c r="BYA32" s="11"/>
      <c r="BYB32" s="11"/>
      <c r="BYC32" s="11"/>
      <c r="BYD32" s="11"/>
      <c r="BYE32" s="11"/>
      <c r="BYF32" s="11"/>
      <c r="BYG32" s="11"/>
      <c r="BYH32" s="11"/>
      <c r="BYI32" s="11"/>
      <c r="BYJ32" s="11"/>
      <c r="BYK32" s="11"/>
      <c r="BYL32" s="11"/>
      <c r="BYM32" s="11"/>
      <c r="BYN32" s="11"/>
      <c r="BYO32" s="11"/>
      <c r="BYP32" s="11"/>
      <c r="BYQ32" s="11"/>
      <c r="BYR32" s="11"/>
      <c r="BYS32" s="11"/>
      <c r="BYT32" s="11"/>
      <c r="BYU32" s="11"/>
      <c r="BYV32" s="11"/>
      <c r="BYW32" s="11"/>
      <c r="BYX32" s="11"/>
      <c r="BYY32" s="11"/>
      <c r="BYZ32" s="11"/>
      <c r="BZA32" s="11"/>
      <c r="BZB32" s="11"/>
      <c r="BZC32" s="11"/>
      <c r="BZD32" s="11"/>
      <c r="BZE32" s="11"/>
      <c r="BZF32" s="11"/>
      <c r="BZG32" s="11"/>
      <c r="BZH32" s="11"/>
      <c r="BZI32" s="11"/>
      <c r="BZJ32" s="11"/>
      <c r="BZK32" s="11"/>
      <c r="BZL32" s="11"/>
      <c r="BZM32" s="11"/>
      <c r="BZN32" s="11"/>
      <c r="BZO32" s="11"/>
      <c r="BZP32" s="11"/>
      <c r="BZQ32" s="11"/>
      <c r="BZR32" s="11"/>
      <c r="BZS32" s="11"/>
      <c r="BZT32" s="11"/>
      <c r="BZU32" s="11"/>
      <c r="BZV32" s="11"/>
      <c r="BZW32" s="11"/>
      <c r="BZX32" s="11"/>
      <c r="BZY32" s="11"/>
      <c r="BZZ32" s="11"/>
      <c r="CAA32" s="11"/>
      <c r="CAB32" s="11"/>
      <c r="CAC32" s="11"/>
      <c r="CAD32" s="11"/>
      <c r="CAE32" s="11"/>
      <c r="CAF32" s="11"/>
      <c r="CAG32" s="11"/>
      <c r="CAH32" s="11"/>
      <c r="CAI32" s="11"/>
      <c r="CAJ32" s="11"/>
      <c r="CAK32" s="11"/>
      <c r="CAL32" s="11"/>
      <c r="CAM32" s="11"/>
      <c r="CAN32" s="11"/>
      <c r="CAO32" s="11"/>
      <c r="CAP32" s="11"/>
      <c r="CAQ32" s="11"/>
      <c r="CAR32" s="11"/>
      <c r="CAS32" s="11"/>
      <c r="CAT32" s="11"/>
      <c r="CAU32" s="11"/>
      <c r="CAV32" s="11"/>
      <c r="CAW32" s="11"/>
      <c r="CAX32" s="11"/>
      <c r="CAY32" s="11"/>
      <c r="CAZ32" s="11"/>
      <c r="CBA32" s="11"/>
      <c r="CBB32" s="11"/>
      <c r="CBC32" s="11"/>
      <c r="CBD32" s="11"/>
      <c r="CBE32" s="11"/>
      <c r="CBF32" s="11"/>
      <c r="CBG32" s="11"/>
      <c r="CBH32" s="11"/>
      <c r="CBI32" s="11"/>
      <c r="CBJ32" s="11"/>
      <c r="CBK32" s="11"/>
      <c r="CBL32" s="11"/>
      <c r="CBM32" s="11"/>
      <c r="CBN32" s="11"/>
      <c r="CBO32" s="11"/>
      <c r="CBP32" s="11"/>
      <c r="CBQ32" s="11"/>
      <c r="CBR32" s="11"/>
      <c r="CBS32" s="11"/>
      <c r="CBT32" s="11"/>
      <c r="CBU32" s="11"/>
      <c r="CBV32" s="11"/>
      <c r="CBW32" s="11"/>
      <c r="CBX32" s="11"/>
      <c r="CBY32" s="11"/>
      <c r="CBZ32" s="11"/>
      <c r="CCA32" s="11"/>
      <c r="CCB32" s="11"/>
      <c r="CCC32" s="11"/>
      <c r="CCD32" s="11"/>
      <c r="CCE32" s="11"/>
      <c r="CCF32" s="11"/>
      <c r="CCG32" s="11"/>
      <c r="CCH32" s="11"/>
      <c r="CCI32" s="11"/>
      <c r="CCJ32" s="11"/>
      <c r="CCK32" s="11"/>
      <c r="CCL32" s="11"/>
      <c r="CCM32" s="11"/>
      <c r="CCN32" s="11"/>
      <c r="CCO32" s="11"/>
      <c r="CCP32" s="11"/>
      <c r="CCQ32" s="11"/>
      <c r="CCR32" s="11"/>
      <c r="CCS32" s="11"/>
      <c r="CCT32" s="11"/>
      <c r="CCU32" s="11"/>
      <c r="CCV32" s="11"/>
      <c r="CCW32" s="11"/>
      <c r="CCX32" s="11"/>
      <c r="CCY32" s="11"/>
      <c r="CCZ32" s="11"/>
      <c r="CDA32" s="11"/>
      <c r="CDB32" s="11"/>
      <c r="CDC32" s="11"/>
      <c r="CDD32" s="11"/>
      <c r="CDE32" s="11"/>
      <c r="CDF32" s="11"/>
      <c r="CDG32" s="11"/>
      <c r="CDH32" s="11"/>
      <c r="CDI32" s="11"/>
      <c r="CDJ32" s="11"/>
      <c r="CDK32" s="11"/>
      <c r="CDL32" s="11"/>
      <c r="CDM32" s="11"/>
      <c r="CDN32" s="11"/>
      <c r="CDO32" s="11"/>
      <c r="CDP32" s="11"/>
      <c r="CDQ32" s="11"/>
      <c r="CDR32" s="11"/>
      <c r="CDS32" s="11"/>
      <c r="CDT32" s="11"/>
      <c r="CDU32" s="11"/>
      <c r="CDV32" s="11"/>
      <c r="CDW32" s="11"/>
      <c r="CDX32" s="11"/>
      <c r="CDY32" s="11"/>
      <c r="CDZ32" s="11"/>
      <c r="CEA32" s="11"/>
      <c r="CEB32" s="11"/>
      <c r="CEC32" s="11"/>
      <c r="CED32" s="11"/>
      <c r="CEE32" s="11"/>
      <c r="CEF32" s="11"/>
      <c r="CEG32" s="11"/>
      <c r="CEH32" s="11"/>
      <c r="CEI32" s="11"/>
      <c r="CEJ32" s="11"/>
      <c r="CEK32" s="11"/>
      <c r="CEL32" s="11"/>
      <c r="CEM32" s="11"/>
      <c r="CEN32" s="11"/>
      <c r="CEO32" s="11"/>
      <c r="CEP32" s="11"/>
      <c r="CEQ32" s="11"/>
      <c r="CER32" s="11"/>
      <c r="CES32" s="11"/>
      <c r="CET32" s="11"/>
      <c r="CEU32" s="11"/>
      <c r="CEV32" s="11"/>
      <c r="CEW32" s="11"/>
      <c r="CEX32" s="11"/>
      <c r="CEY32" s="11"/>
      <c r="CEZ32" s="11"/>
      <c r="CFA32" s="11"/>
      <c r="CFB32" s="11"/>
      <c r="CFC32" s="11"/>
      <c r="CFD32" s="11"/>
      <c r="CFE32" s="11"/>
      <c r="CFF32" s="11"/>
      <c r="CFG32" s="11"/>
      <c r="CFH32" s="11"/>
      <c r="CFI32" s="11"/>
      <c r="CFJ32" s="11"/>
      <c r="CFK32" s="11"/>
      <c r="CFL32" s="11"/>
      <c r="CFM32" s="11"/>
      <c r="CFN32" s="11"/>
      <c r="CFO32" s="11"/>
      <c r="CFP32" s="11"/>
      <c r="CFQ32" s="11"/>
      <c r="CFR32" s="11"/>
      <c r="CFS32" s="11"/>
      <c r="CFT32" s="11"/>
      <c r="CFU32" s="11"/>
      <c r="CFV32" s="11"/>
      <c r="CFW32" s="11"/>
      <c r="CFX32" s="11"/>
      <c r="CFY32" s="11"/>
      <c r="CFZ32" s="11"/>
      <c r="CGA32" s="11"/>
      <c r="CGB32" s="11"/>
      <c r="CGC32" s="11"/>
      <c r="CGD32" s="11"/>
      <c r="CGE32" s="11"/>
      <c r="CGF32" s="11"/>
      <c r="CGG32" s="11"/>
      <c r="CGH32" s="11"/>
      <c r="CGI32" s="11"/>
      <c r="CGJ32" s="11"/>
      <c r="CGK32" s="11"/>
      <c r="CGL32" s="11"/>
      <c r="CGM32" s="11"/>
      <c r="CGN32" s="11"/>
      <c r="CGO32" s="11"/>
      <c r="CGP32" s="11"/>
      <c r="CGQ32" s="11"/>
      <c r="CGR32" s="11"/>
      <c r="CGS32" s="11"/>
      <c r="CGT32" s="11"/>
      <c r="CGU32" s="11"/>
      <c r="CGV32" s="11"/>
      <c r="CGW32" s="11"/>
      <c r="CGX32" s="11"/>
      <c r="CGY32" s="11"/>
      <c r="CGZ32" s="11"/>
      <c r="CHA32" s="11"/>
      <c r="CHB32" s="11"/>
      <c r="CHC32" s="11"/>
      <c r="CHD32" s="11"/>
      <c r="CHE32" s="11"/>
      <c r="CHF32" s="11"/>
      <c r="CHG32" s="11"/>
      <c r="CHH32" s="11"/>
      <c r="CHI32" s="11"/>
      <c r="CHJ32" s="11"/>
      <c r="CHK32" s="11"/>
      <c r="CHL32" s="11"/>
      <c r="CHM32" s="11"/>
      <c r="CHN32" s="11"/>
      <c r="CHO32" s="11"/>
      <c r="CHP32" s="11"/>
      <c r="CHQ32" s="11"/>
      <c r="CHR32" s="11"/>
      <c r="CHS32" s="11"/>
      <c r="CHT32" s="11"/>
      <c r="CHU32" s="11"/>
      <c r="CHV32" s="11"/>
      <c r="CHW32" s="11"/>
      <c r="CHX32" s="11"/>
      <c r="CHY32" s="11"/>
      <c r="CHZ32" s="11"/>
      <c r="CIA32" s="11"/>
      <c r="CIB32" s="11"/>
      <c r="CIC32" s="11"/>
      <c r="CID32" s="11"/>
      <c r="CIE32" s="11"/>
      <c r="CIF32" s="11"/>
      <c r="CIG32" s="11"/>
      <c r="CIH32" s="11"/>
      <c r="CII32" s="11"/>
      <c r="CIJ32" s="11"/>
      <c r="CIK32" s="11"/>
      <c r="CIL32" s="11"/>
      <c r="CIM32" s="11"/>
      <c r="CIN32" s="11"/>
      <c r="CIO32" s="11"/>
      <c r="CIP32" s="11"/>
      <c r="CIQ32" s="11"/>
      <c r="CIR32" s="11"/>
      <c r="CIS32" s="11"/>
      <c r="CIT32" s="11"/>
      <c r="CIU32" s="11"/>
      <c r="CIV32" s="11"/>
      <c r="CIW32" s="11"/>
      <c r="CIX32" s="11"/>
      <c r="CIY32" s="11"/>
      <c r="CIZ32" s="11"/>
      <c r="CJA32" s="11"/>
      <c r="CJB32" s="11"/>
      <c r="CJC32" s="11"/>
      <c r="CJD32" s="11"/>
      <c r="CJE32" s="11"/>
      <c r="CJF32" s="11"/>
      <c r="CJG32" s="11"/>
      <c r="CJH32" s="11"/>
      <c r="CJI32" s="11"/>
      <c r="CJJ32" s="11"/>
      <c r="CJK32" s="11"/>
      <c r="CJL32" s="11"/>
      <c r="CJM32" s="11"/>
      <c r="CJN32" s="11"/>
      <c r="CJO32" s="11"/>
      <c r="CJP32" s="11"/>
      <c r="CJQ32" s="11"/>
      <c r="CJR32" s="11"/>
      <c r="CJS32" s="11"/>
      <c r="CJT32" s="11"/>
      <c r="CJU32" s="11"/>
      <c r="CJV32" s="11"/>
      <c r="CJW32" s="11"/>
      <c r="CJX32" s="11"/>
      <c r="CJY32" s="11"/>
      <c r="CJZ32" s="11"/>
      <c r="CKA32" s="11"/>
      <c r="CKB32" s="11"/>
      <c r="CKC32" s="11"/>
      <c r="CKD32" s="11"/>
      <c r="CKE32" s="11"/>
      <c r="CKF32" s="11"/>
      <c r="CKG32" s="11"/>
      <c r="CKH32" s="11"/>
      <c r="CKI32" s="11"/>
      <c r="CKJ32" s="11"/>
      <c r="CKK32" s="11"/>
      <c r="CKL32" s="11"/>
      <c r="CKM32" s="11"/>
      <c r="CKN32" s="11"/>
      <c r="CKO32" s="11"/>
      <c r="CKP32" s="11"/>
      <c r="CKQ32" s="11"/>
      <c r="CKR32" s="11"/>
      <c r="CKS32" s="11"/>
      <c r="CKT32" s="11"/>
      <c r="CKU32" s="11"/>
      <c r="CKV32" s="11"/>
      <c r="CKW32" s="11"/>
      <c r="CKX32" s="11"/>
      <c r="CKY32" s="11"/>
      <c r="CKZ32" s="11"/>
      <c r="CLA32" s="11"/>
      <c r="CLB32" s="11"/>
      <c r="CLC32" s="11"/>
      <c r="CLD32" s="11"/>
      <c r="CLE32" s="11"/>
      <c r="CLF32" s="11"/>
      <c r="CLG32" s="11"/>
      <c r="CLH32" s="11"/>
      <c r="CLI32" s="11"/>
      <c r="CLJ32" s="11"/>
      <c r="CLK32" s="11"/>
      <c r="CLL32" s="11"/>
      <c r="CLM32" s="11"/>
      <c r="CLN32" s="11"/>
      <c r="CLO32" s="11"/>
      <c r="CLP32" s="11"/>
      <c r="CLQ32" s="11"/>
      <c r="CLR32" s="11"/>
      <c r="CLS32" s="11"/>
      <c r="CLT32" s="11"/>
      <c r="CLU32" s="11"/>
      <c r="CLV32" s="11"/>
      <c r="CLW32" s="11"/>
      <c r="CLX32" s="11"/>
      <c r="CLY32" s="11"/>
      <c r="CLZ32" s="11"/>
      <c r="CMA32" s="11"/>
      <c r="CMB32" s="11"/>
      <c r="CMC32" s="11"/>
      <c r="CMD32" s="11"/>
      <c r="CME32" s="11"/>
      <c r="CMF32" s="11"/>
      <c r="CMG32" s="11"/>
      <c r="CMH32" s="11"/>
      <c r="CMI32" s="11"/>
      <c r="CMJ32" s="11"/>
      <c r="CMK32" s="11"/>
      <c r="CML32" s="11"/>
      <c r="CMM32" s="11"/>
      <c r="CMN32" s="11"/>
      <c r="CMO32" s="11"/>
      <c r="CMP32" s="11"/>
      <c r="CMQ32" s="11"/>
      <c r="CMR32" s="11"/>
      <c r="CMS32" s="11"/>
      <c r="CMT32" s="11"/>
      <c r="CMU32" s="11"/>
      <c r="CMV32" s="11"/>
      <c r="CMW32" s="11"/>
      <c r="CMX32" s="11"/>
      <c r="CMY32" s="11"/>
      <c r="CMZ32" s="11"/>
      <c r="CNA32" s="11"/>
      <c r="CNB32" s="11"/>
      <c r="CNC32" s="11"/>
      <c r="CND32" s="11"/>
      <c r="CNE32" s="11"/>
      <c r="CNF32" s="11"/>
      <c r="CNG32" s="11"/>
      <c r="CNH32" s="11"/>
      <c r="CNI32" s="11"/>
      <c r="CNJ32" s="11"/>
      <c r="CNK32" s="11"/>
      <c r="CNL32" s="11"/>
      <c r="CNM32" s="11"/>
      <c r="CNN32" s="11"/>
      <c r="CNO32" s="11"/>
      <c r="CNP32" s="11"/>
      <c r="CNQ32" s="11"/>
      <c r="CNR32" s="11"/>
      <c r="CNS32" s="11"/>
      <c r="CNT32" s="11"/>
      <c r="CNU32" s="11"/>
      <c r="CNV32" s="11"/>
      <c r="CNW32" s="11"/>
      <c r="CNX32" s="11"/>
      <c r="CNY32" s="11"/>
      <c r="CNZ32" s="11"/>
      <c r="COA32" s="11"/>
      <c r="COB32" s="11"/>
      <c r="COC32" s="11"/>
      <c r="COD32" s="11"/>
      <c r="COE32" s="11"/>
      <c r="COF32" s="11"/>
      <c r="COG32" s="11"/>
      <c r="COH32" s="11"/>
      <c r="COI32" s="11"/>
      <c r="COJ32" s="11"/>
      <c r="COK32" s="11"/>
      <c r="COL32" s="11"/>
      <c r="COM32" s="11"/>
      <c r="CON32" s="11"/>
      <c r="COO32" s="11"/>
      <c r="COP32" s="11"/>
      <c r="COQ32" s="11"/>
      <c r="COR32" s="11"/>
      <c r="COS32" s="11"/>
      <c r="COT32" s="11"/>
      <c r="COU32" s="11"/>
      <c r="COV32" s="11"/>
      <c r="COW32" s="11"/>
      <c r="COX32" s="11"/>
      <c r="COY32" s="11"/>
      <c r="COZ32" s="11"/>
      <c r="CPA32" s="11"/>
      <c r="CPB32" s="11"/>
      <c r="CPC32" s="11"/>
      <c r="CPD32" s="11"/>
      <c r="CPE32" s="11"/>
      <c r="CPF32" s="11"/>
      <c r="CPG32" s="11"/>
      <c r="CPH32" s="11"/>
      <c r="CPI32" s="11"/>
      <c r="CPJ32" s="11"/>
      <c r="CPK32" s="11"/>
      <c r="CPL32" s="11"/>
      <c r="CPM32" s="11"/>
      <c r="CPN32" s="11"/>
      <c r="CPO32" s="11"/>
      <c r="CPP32" s="11"/>
      <c r="CPQ32" s="11"/>
      <c r="CPR32" s="11"/>
      <c r="CPS32" s="11"/>
      <c r="CPT32" s="11"/>
      <c r="CPU32" s="11"/>
      <c r="CPV32" s="11"/>
      <c r="CPW32" s="11"/>
      <c r="CPX32" s="11"/>
      <c r="CPY32" s="11"/>
      <c r="CPZ32" s="11"/>
      <c r="CQA32" s="11"/>
      <c r="CQB32" s="11"/>
      <c r="CQC32" s="11"/>
      <c r="CQD32" s="11"/>
      <c r="CQE32" s="11"/>
      <c r="CQF32" s="11"/>
      <c r="CQG32" s="11"/>
      <c r="CQH32" s="11"/>
      <c r="CQI32" s="11"/>
      <c r="CQJ32" s="11"/>
      <c r="CQK32" s="11"/>
      <c r="CQL32" s="11"/>
      <c r="CQM32" s="11"/>
      <c r="CQN32" s="11"/>
      <c r="CQO32" s="11"/>
      <c r="CQP32" s="11"/>
      <c r="CQQ32" s="11"/>
      <c r="CQR32" s="11"/>
      <c r="CQS32" s="11"/>
      <c r="CQT32" s="11"/>
      <c r="CQU32" s="11"/>
      <c r="CQV32" s="11"/>
      <c r="CQW32" s="11"/>
      <c r="CQX32" s="11"/>
      <c r="CQY32" s="11"/>
      <c r="CQZ32" s="11"/>
      <c r="CRA32" s="11"/>
      <c r="CRB32" s="11"/>
      <c r="CRC32" s="11"/>
      <c r="CRD32" s="11"/>
      <c r="CRE32" s="11"/>
      <c r="CRF32" s="11"/>
      <c r="CRG32" s="11"/>
      <c r="CRH32" s="11"/>
      <c r="CRI32" s="11"/>
      <c r="CRJ32" s="11"/>
      <c r="CRK32" s="11"/>
      <c r="CRL32" s="11"/>
      <c r="CRM32" s="11"/>
      <c r="CRN32" s="11"/>
      <c r="CRO32" s="11"/>
      <c r="CRP32" s="11"/>
      <c r="CRQ32" s="11"/>
      <c r="CRR32" s="11"/>
      <c r="CRS32" s="11"/>
      <c r="CRT32" s="11"/>
      <c r="CRU32" s="11"/>
      <c r="CRV32" s="11"/>
      <c r="CRW32" s="11"/>
      <c r="CRX32" s="11"/>
      <c r="CRY32" s="11"/>
      <c r="CRZ32" s="11"/>
      <c r="CSA32" s="11"/>
      <c r="CSB32" s="11"/>
      <c r="CSC32" s="11"/>
      <c r="CSD32" s="11"/>
      <c r="CSE32" s="11"/>
      <c r="CSF32" s="11"/>
      <c r="CSG32" s="11"/>
      <c r="CSH32" s="11"/>
      <c r="CSI32" s="11"/>
      <c r="CSJ32" s="11"/>
      <c r="CSK32" s="11"/>
      <c r="CSL32" s="11"/>
      <c r="CSM32" s="11"/>
      <c r="CSN32" s="11"/>
      <c r="CSO32" s="11"/>
      <c r="CSP32" s="11"/>
      <c r="CSQ32" s="11"/>
      <c r="CSR32" s="11"/>
      <c r="CSS32" s="11"/>
      <c r="CST32" s="11"/>
      <c r="CSU32" s="11"/>
      <c r="CSV32" s="11"/>
      <c r="CSW32" s="11"/>
      <c r="CSX32" s="11"/>
      <c r="CSY32" s="11"/>
      <c r="CSZ32" s="11"/>
      <c r="CTA32" s="11"/>
      <c r="CTB32" s="11"/>
      <c r="CTC32" s="11"/>
      <c r="CTD32" s="11"/>
      <c r="CTE32" s="11"/>
      <c r="CTF32" s="11"/>
      <c r="CTG32" s="11"/>
      <c r="CTH32" s="11"/>
      <c r="CTI32" s="11"/>
      <c r="CTJ32" s="11"/>
      <c r="CTK32" s="11"/>
      <c r="CTL32" s="11"/>
      <c r="CTM32" s="11"/>
      <c r="CTN32" s="11"/>
      <c r="CTO32" s="11"/>
      <c r="CTP32" s="11"/>
      <c r="CTQ32" s="11"/>
      <c r="CTR32" s="11"/>
      <c r="CTS32" s="11"/>
      <c r="CTT32" s="11"/>
      <c r="CTU32" s="11"/>
      <c r="CTV32" s="11"/>
      <c r="CTW32" s="11"/>
      <c r="CTX32" s="11"/>
      <c r="CTY32" s="11"/>
      <c r="CTZ32" s="11"/>
      <c r="CUA32" s="11"/>
      <c r="CUB32" s="11"/>
      <c r="CUC32" s="11"/>
      <c r="CUD32" s="11"/>
      <c r="CUE32" s="11"/>
      <c r="CUF32" s="11"/>
      <c r="CUG32" s="11"/>
      <c r="CUH32" s="11"/>
      <c r="CUI32" s="11"/>
      <c r="CUJ32" s="11"/>
      <c r="CUK32" s="11"/>
      <c r="CUL32" s="11"/>
      <c r="CUM32" s="11"/>
      <c r="CUN32" s="11"/>
      <c r="CUO32" s="11"/>
      <c r="CUP32" s="11"/>
      <c r="CUQ32" s="11"/>
      <c r="CUR32" s="11"/>
      <c r="CUS32" s="11"/>
      <c r="CUT32" s="11"/>
      <c r="CUU32" s="11"/>
      <c r="CUV32" s="11"/>
      <c r="CUW32" s="11"/>
      <c r="CUX32" s="11"/>
      <c r="CUY32" s="11"/>
      <c r="CUZ32" s="11"/>
      <c r="CVA32" s="11"/>
      <c r="CVB32" s="11"/>
      <c r="CVC32" s="11"/>
      <c r="CVD32" s="11"/>
      <c r="CVE32" s="11"/>
      <c r="CVF32" s="11"/>
      <c r="CVG32" s="11"/>
      <c r="CVH32" s="11"/>
      <c r="CVI32" s="11"/>
      <c r="CVJ32" s="11"/>
      <c r="CVK32" s="11"/>
      <c r="CVL32" s="11"/>
      <c r="CVM32" s="11"/>
      <c r="CVN32" s="11"/>
      <c r="CVO32" s="11"/>
      <c r="CVP32" s="11"/>
      <c r="CVQ32" s="11"/>
      <c r="CVR32" s="11"/>
      <c r="CVS32" s="11"/>
      <c r="CVT32" s="11"/>
      <c r="CVU32" s="11"/>
      <c r="CVV32" s="11"/>
      <c r="CVW32" s="11"/>
      <c r="CVX32" s="11"/>
      <c r="CVY32" s="11"/>
      <c r="CVZ32" s="11"/>
      <c r="CWA32" s="11"/>
      <c r="CWB32" s="11"/>
      <c r="CWC32" s="11"/>
      <c r="CWD32" s="11"/>
      <c r="CWE32" s="11"/>
      <c r="CWF32" s="11"/>
      <c r="CWG32" s="11"/>
      <c r="CWH32" s="11"/>
      <c r="CWI32" s="11"/>
      <c r="CWJ32" s="11"/>
      <c r="CWK32" s="11"/>
      <c r="CWL32" s="11"/>
      <c r="CWM32" s="11"/>
      <c r="CWN32" s="11"/>
      <c r="CWO32" s="11"/>
      <c r="CWP32" s="11"/>
      <c r="CWQ32" s="11"/>
      <c r="CWR32" s="11"/>
      <c r="CWS32" s="11"/>
      <c r="CWT32" s="11"/>
      <c r="CWU32" s="11"/>
      <c r="CWV32" s="11"/>
      <c r="CWW32" s="11"/>
      <c r="CWX32" s="11"/>
      <c r="CWY32" s="11"/>
      <c r="CWZ32" s="11"/>
      <c r="CXA32" s="11"/>
      <c r="CXB32" s="11"/>
      <c r="CXC32" s="11"/>
      <c r="CXD32" s="11"/>
      <c r="CXE32" s="11"/>
      <c r="CXF32" s="11"/>
      <c r="CXG32" s="11"/>
      <c r="CXH32" s="11"/>
      <c r="CXI32" s="11"/>
      <c r="CXJ32" s="11"/>
      <c r="CXK32" s="11"/>
      <c r="CXL32" s="11"/>
      <c r="CXM32" s="11"/>
      <c r="CXN32" s="11"/>
      <c r="CXO32" s="11"/>
      <c r="CXP32" s="11"/>
      <c r="CXQ32" s="11"/>
      <c r="CXR32" s="11"/>
      <c r="CXS32" s="11"/>
      <c r="CXT32" s="11"/>
      <c r="CXU32" s="11"/>
      <c r="CXV32" s="11"/>
      <c r="CXW32" s="11"/>
      <c r="CXX32" s="11"/>
      <c r="CXY32" s="11"/>
      <c r="CXZ32" s="11"/>
      <c r="CYA32" s="11"/>
      <c r="CYB32" s="11"/>
      <c r="CYC32" s="11"/>
      <c r="CYD32" s="11"/>
      <c r="CYE32" s="11"/>
      <c r="CYF32" s="11"/>
      <c r="CYG32" s="11"/>
      <c r="CYH32" s="11"/>
      <c r="CYI32" s="11"/>
      <c r="CYJ32" s="11"/>
      <c r="CYK32" s="11"/>
      <c r="CYL32" s="11"/>
      <c r="CYM32" s="11"/>
      <c r="CYN32" s="11"/>
      <c r="CYO32" s="11"/>
      <c r="CYP32" s="11"/>
      <c r="CYQ32" s="11"/>
      <c r="CYR32" s="11"/>
      <c r="CYS32" s="11"/>
      <c r="CYT32" s="11"/>
      <c r="CYU32" s="11"/>
      <c r="CYV32" s="11"/>
      <c r="CYW32" s="11"/>
      <c r="CYX32" s="11"/>
      <c r="CYY32" s="11"/>
      <c r="CYZ32" s="11"/>
      <c r="CZA32" s="11"/>
      <c r="CZB32" s="11"/>
      <c r="CZC32" s="11"/>
      <c r="CZD32" s="11"/>
      <c r="CZE32" s="11"/>
      <c r="CZF32" s="11"/>
      <c r="CZG32" s="11"/>
      <c r="CZH32" s="11"/>
      <c r="CZI32" s="11"/>
      <c r="CZJ32" s="11"/>
      <c r="CZK32" s="11"/>
      <c r="CZL32" s="11"/>
      <c r="CZM32" s="11"/>
      <c r="CZN32" s="11"/>
      <c r="CZO32" s="11"/>
      <c r="CZP32" s="11"/>
      <c r="CZQ32" s="11"/>
      <c r="CZR32" s="11"/>
      <c r="CZS32" s="11"/>
      <c r="CZT32" s="11"/>
      <c r="CZU32" s="11"/>
      <c r="CZV32" s="11"/>
      <c r="CZW32" s="11"/>
      <c r="CZX32" s="11"/>
      <c r="CZY32" s="11"/>
      <c r="CZZ32" s="11"/>
      <c r="DAA32" s="11"/>
      <c r="DAB32" s="11"/>
      <c r="DAC32" s="11"/>
      <c r="DAD32" s="11"/>
      <c r="DAE32" s="11"/>
      <c r="DAF32" s="11"/>
      <c r="DAG32" s="11"/>
      <c r="DAH32" s="11"/>
      <c r="DAI32" s="11"/>
      <c r="DAJ32" s="11"/>
      <c r="DAK32" s="11"/>
      <c r="DAL32" s="11"/>
      <c r="DAM32" s="11"/>
      <c r="DAN32" s="11"/>
      <c r="DAO32" s="11"/>
      <c r="DAP32" s="11"/>
      <c r="DAQ32" s="11"/>
      <c r="DAR32" s="11"/>
      <c r="DAS32" s="11"/>
      <c r="DAT32" s="11"/>
      <c r="DAU32" s="11"/>
      <c r="DAV32" s="11"/>
      <c r="DAW32" s="11"/>
      <c r="DAX32" s="11"/>
      <c r="DAY32" s="11"/>
      <c r="DAZ32" s="11"/>
      <c r="DBA32" s="11"/>
      <c r="DBB32" s="11"/>
      <c r="DBC32" s="11"/>
      <c r="DBD32" s="11"/>
      <c r="DBE32" s="11"/>
      <c r="DBF32" s="11"/>
      <c r="DBG32" s="11"/>
      <c r="DBH32" s="11"/>
      <c r="DBI32" s="11"/>
      <c r="DBJ32" s="11"/>
      <c r="DBK32" s="11"/>
      <c r="DBL32" s="11"/>
      <c r="DBM32" s="11"/>
      <c r="DBN32" s="11"/>
      <c r="DBO32" s="11"/>
      <c r="DBP32" s="11"/>
      <c r="DBQ32" s="11"/>
      <c r="DBR32" s="11"/>
      <c r="DBS32" s="11"/>
      <c r="DBT32" s="11"/>
      <c r="DBU32" s="11"/>
      <c r="DBV32" s="11"/>
      <c r="DBW32" s="11"/>
      <c r="DBX32" s="11"/>
      <c r="DBY32" s="11"/>
      <c r="DBZ32" s="11"/>
      <c r="DCA32" s="11"/>
      <c r="DCB32" s="11"/>
      <c r="DCC32" s="11"/>
      <c r="DCD32" s="11"/>
      <c r="DCE32" s="11"/>
      <c r="DCF32" s="11"/>
      <c r="DCG32" s="11"/>
      <c r="DCH32" s="11"/>
      <c r="DCI32" s="11"/>
      <c r="DCJ32" s="11"/>
      <c r="DCK32" s="11"/>
      <c r="DCL32" s="11"/>
      <c r="DCM32" s="11"/>
      <c r="DCN32" s="11"/>
      <c r="DCO32" s="11"/>
      <c r="DCP32" s="11"/>
      <c r="DCQ32" s="11"/>
      <c r="DCR32" s="11"/>
      <c r="DCS32" s="11"/>
      <c r="DCT32" s="11"/>
      <c r="DCU32" s="11"/>
      <c r="DCV32" s="11"/>
      <c r="DCW32" s="11"/>
      <c r="DCX32" s="11"/>
      <c r="DCY32" s="11"/>
      <c r="DCZ32" s="11"/>
      <c r="DDA32" s="11"/>
      <c r="DDB32" s="11"/>
      <c r="DDC32" s="11"/>
      <c r="DDD32" s="11"/>
      <c r="DDE32" s="11"/>
      <c r="DDF32" s="11"/>
      <c r="DDG32" s="11"/>
      <c r="DDH32" s="11"/>
      <c r="DDI32" s="11"/>
      <c r="DDJ32" s="11"/>
      <c r="DDK32" s="11"/>
      <c r="DDL32" s="11"/>
      <c r="DDM32" s="11"/>
      <c r="DDN32" s="11"/>
      <c r="DDO32" s="11"/>
      <c r="DDP32" s="11"/>
      <c r="DDQ32" s="11"/>
      <c r="DDR32" s="11"/>
      <c r="DDS32" s="11"/>
      <c r="DDT32" s="11"/>
      <c r="DDU32" s="11"/>
      <c r="DDV32" s="11"/>
      <c r="DDW32" s="11"/>
      <c r="DDX32" s="11"/>
      <c r="DDY32" s="11"/>
      <c r="DDZ32" s="11"/>
      <c r="DEA32" s="11"/>
      <c r="DEB32" s="11"/>
      <c r="DEC32" s="11"/>
      <c r="DED32" s="11"/>
      <c r="DEE32" s="11"/>
      <c r="DEF32" s="11"/>
      <c r="DEG32" s="11"/>
      <c r="DEH32" s="11"/>
      <c r="DEI32" s="11"/>
      <c r="DEJ32" s="11"/>
      <c r="DEK32" s="11"/>
      <c r="DEL32" s="11"/>
      <c r="DEM32" s="11"/>
      <c r="DEN32" s="11"/>
      <c r="DEO32" s="11"/>
      <c r="DEP32" s="11"/>
      <c r="DEQ32" s="11"/>
      <c r="DER32" s="11"/>
      <c r="DES32" s="11"/>
      <c r="DET32" s="11"/>
      <c r="DEU32" s="11"/>
      <c r="DEV32" s="11"/>
      <c r="DEW32" s="11"/>
      <c r="DEX32" s="11"/>
      <c r="DEY32" s="11"/>
      <c r="DEZ32" s="11"/>
      <c r="DFA32" s="11"/>
      <c r="DFB32" s="11"/>
      <c r="DFC32" s="11"/>
      <c r="DFD32" s="11"/>
      <c r="DFE32" s="11"/>
      <c r="DFF32" s="11"/>
      <c r="DFG32" s="11"/>
      <c r="DFH32" s="11"/>
      <c r="DFI32" s="11"/>
      <c r="DFJ32" s="11"/>
      <c r="DFK32" s="11"/>
      <c r="DFL32" s="11"/>
      <c r="DFM32" s="11"/>
      <c r="DFN32" s="11"/>
      <c r="DFO32" s="11"/>
      <c r="DFP32" s="11"/>
      <c r="DFQ32" s="11"/>
      <c r="DFR32" s="11"/>
      <c r="DFS32" s="11"/>
      <c r="DFT32" s="11"/>
      <c r="DFU32" s="11"/>
      <c r="DFV32" s="11"/>
      <c r="DFW32" s="11"/>
      <c r="DFX32" s="11"/>
      <c r="DFY32" s="11"/>
      <c r="DFZ32" s="11"/>
      <c r="DGA32" s="11"/>
      <c r="DGB32" s="11"/>
      <c r="DGC32" s="11"/>
      <c r="DGD32" s="11"/>
      <c r="DGE32" s="11"/>
      <c r="DGF32" s="11"/>
      <c r="DGG32" s="11"/>
      <c r="DGH32" s="11"/>
      <c r="DGI32" s="11"/>
      <c r="DGJ32" s="11"/>
      <c r="DGK32" s="11"/>
      <c r="DGL32" s="11"/>
      <c r="DGM32" s="11"/>
      <c r="DGN32" s="11"/>
      <c r="DGO32" s="11"/>
      <c r="DGP32" s="11"/>
      <c r="DGQ32" s="11"/>
      <c r="DGR32" s="11"/>
      <c r="DGS32" s="11"/>
      <c r="DGT32" s="11"/>
      <c r="DGU32" s="11"/>
      <c r="DGV32" s="11"/>
      <c r="DGW32" s="11"/>
      <c r="DGX32" s="11"/>
      <c r="DGY32" s="11"/>
      <c r="DGZ32" s="11"/>
      <c r="DHA32" s="11"/>
      <c r="DHB32" s="11"/>
      <c r="DHC32" s="11"/>
      <c r="DHD32" s="11"/>
      <c r="DHE32" s="11"/>
      <c r="DHF32" s="11"/>
      <c r="DHG32" s="11"/>
      <c r="DHH32" s="11"/>
      <c r="DHI32" s="11"/>
      <c r="DHJ32" s="11"/>
      <c r="DHK32" s="11"/>
      <c r="DHL32" s="11"/>
      <c r="DHM32" s="11"/>
      <c r="DHN32" s="11"/>
      <c r="DHO32" s="11"/>
      <c r="DHP32" s="11"/>
      <c r="DHQ32" s="11"/>
      <c r="DHR32" s="11"/>
      <c r="DHS32" s="11"/>
      <c r="DHT32" s="11"/>
      <c r="DHU32" s="11"/>
      <c r="DHV32" s="11"/>
      <c r="DHW32" s="11"/>
      <c r="DHX32" s="11"/>
      <c r="DHY32" s="11"/>
      <c r="DHZ32" s="11"/>
      <c r="DIA32" s="11"/>
      <c r="DIB32" s="11"/>
      <c r="DIC32" s="11"/>
      <c r="DID32" s="11"/>
      <c r="DIE32" s="11"/>
      <c r="DIF32" s="11"/>
      <c r="DIG32" s="11"/>
      <c r="DIH32" s="11"/>
      <c r="DII32" s="11"/>
      <c r="DIJ32" s="11"/>
      <c r="DIK32" s="11"/>
      <c r="DIL32" s="11"/>
      <c r="DIM32" s="11"/>
      <c r="DIN32" s="11"/>
      <c r="DIO32" s="11"/>
      <c r="DIP32" s="11"/>
      <c r="DIQ32" s="11"/>
      <c r="DIR32" s="11"/>
      <c r="DIS32" s="11"/>
      <c r="DIT32" s="11"/>
      <c r="DIU32" s="11"/>
      <c r="DIV32" s="11"/>
      <c r="DIW32" s="11"/>
      <c r="DIX32" s="11"/>
      <c r="DIY32" s="11"/>
      <c r="DIZ32" s="11"/>
      <c r="DJA32" s="11"/>
      <c r="DJB32" s="11"/>
      <c r="DJC32" s="11"/>
      <c r="DJD32" s="11"/>
      <c r="DJE32" s="11"/>
      <c r="DJF32" s="11"/>
      <c r="DJG32" s="11"/>
      <c r="DJH32" s="11"/>
      <c r="DJI32" s="11"/>
      <c r="DJJ32" s="11"/>
      <c r="DJK32" s="11"/>
      <c r="DJL32" s="11"/>
      <c r="DJM32" s="11"/>
      <c r="DJN32" s="11"/>
      <c r="DJO32" s="11"/>
      <c r="DJP32" s="11"/>
      <c r="DJQ32" s="11"/>
      <c r="DJR32" s="11"/>
      <c r="DJS32" s="11"/>
      <c r="DJT32" s="11"/>
      <c r="DJU32" s="11"/>
      <c r="DJV32" s="11"/>
      <c r="DJW32" s="11"/>
      <c r="DJX32" s="11"/>
      <c r="DJY32" s="11"/>
      <c r="DJZ32" s="11"/>
      <c r="DKA32" s="11"/>
      <c r="DKB32" s="11"/>
      <c r="DKC32" s="11"/>
      <c r="DKD32" s="11"/>
      <c r="DKE32" s="11"/>
      <c r="DKF32" s="11"/>
      <c r="DKG32" s="11"/>
      <c r="DKH32" s="11"/>
      <c r="DKI32" s="11"/>
      <c r="DKJ32" s="11"/>
      <c r="DKK32" s="11"/>
      <c r="DKL32" s="11"/>
      <c r="DKM32" s="11"/>
      <c r="DKN32" s="11"/>
      <c r="DKO32" s="11"/>
      <c r="DKP32" s="11"/>
      <c r="DKQ32" s="11"/>
      <c r="DKR32" s="11"/>
      <c r="DKS32" s="11"/>
      <c r="DKT32" s="11"/>
      <c r="DKU32" s="11"/>
      <c r="DKV32" s="11"/>
      <c r="DKW32" s="11"/>
      <c r="DKX32" s="11"/>
      <c r="DKY32" s="11"/>
      <c r="DKZ32" s="11"/>
      <c r="DLA32" s="11"/>
      <c r="DLB32" s="11"/>
      <c r="DLC32" s="11"/>
      <c r="DLD32" s="11"/>
      <c r="DLE32" s="11"/>
      <c r="DLF32" s="11"/>
      <c r="DLG32" s="11"/>
      <c r="DLH32" s="11"/>
      <c r="DLI32" s="11"/>
      <c r="DLJ32" s="11"/>
      <c r="DLK32" s="11"/>
      <c r="DLL32" s="11"/>
      <c r="DLM32" s="11"/>
      <c r="DLN32" s="11"/>
      <c r="DLO32" s="11"/>
      <c r="DLP32" s="11"/>
      <c r="DLQ32" s="11"/>
      <c r="DLR32" s="11"/>
      <c r="DLS32" s="11"/>
      <c r="DLT32" s="11"/>
      <c r="DLU32" s="11"/>
      <c r="DLV32" s="11"/>
      <c r="DLW32" s="11"/>
      <c r="DLX32" s="11"/>
      <c r="DLY32" s="11"/>
      <c r="DLZ32" s="11"/>
      <c r="DMA32" s="11"/>
      <c r="DMB32" s="11"/>
      <c r="DMC32" s="11"/>
      <c r="DMD32" s="11"/>
      <c r="DME32" s="11"/>
      <c r="DMF32" s="11"/>
      <c r="DMG32" s="11"/>
      <c r="DMH32" s="11"/>
      <c r="DMI32" s="11"/>
      <c r="DMJ32" s="11"/>
      <c r="DMK32" s="11"/>
      <c r="DML32" s="11"/>
      <c r="DMM32" s="11"/>
      <c r="DMN32" s="11"/>
      <c r="DMO32" s="11"/>
      <c r="DMP32" s="11"/>
      <c r="DMQ32" s="11"/>
      <c r="DMR32" s="11"/>
      <c r="DMS32" s="11"/>
      <c r="DMT32" s="11"/>
      <c r="DMU32" s="11"/>
      <c r="DMV32" s="11"/>
      <c r="DMW32" s="11"/>
      <c r="DMX32" s="11"/>
      <c r="DMY32" s="11"/>
      <c r="DMZ32" s="11"/>
      <c r="DNA32" s="11"/>
      <c r="DNB32" s="11"/>
      <c r="DNC32" s="11"/>
      <c r="DND32" s="11"/>
      <c r="DNE32" s="11"/>
      <c r="DNF32" s="11"/>
      <c r="DNG32" s="11"/>
      <c r="DNH32" s="11"/>
      <c r="DNI32" s="11"/>
      <c r="DNJ32" s="11"/>
      <c r="DNK32" s="11"/>
      <c r="DNL32" s="11"/>
      <c r="DNM32" s="11"/>
      <c r="DNN32" s="11"/>
      <c r="DNO32" s="11"/>
      <c r="DNP32" s="11"/>
      <c r="DNQ32" s="11"/>
      <c r="DNR32" s="11"/>
      <c r="DNS32" s="11"/>
      <c r="DNT32" s="11"/>
      <c r="DNU32" s="11"/>
      <c r="DNV32" s="11"/>
      <c r="DNW32" s="11"/>
      <c r="DNX32" s="11"/>
      <c r="DNY32" s="11"/>
      <c r="DNZ32" s="11"/>
      <c r="DOA32" s="11"/>
      <c r="DOB32" s="11"/>
      <c r="DOC32" s="11"/>
      <c r="DOD32" s="11"/>
      <c r="DOE32" s="11"/>
      <c r="DOF32" s="11"/>
      <c r="DOG32" s="11"/>
      <c r="DOH32" s="11"/>
      <c r="DOI32" s="11"/>
      <c r="DOJ32" s="11"/>
      <c r="DOK32" s="11"/>
      <c r="DOL32" s="11"/>
      <c r="DOM32" s="11"/>
      <c r="DON32" s="11"/>
      <c r="DOO32" s="11"/>
      <c r="DOP32" s="11"/>
      <c r="DOQ32" s="11"/>
      <c r="DOR32" s="11"/>
      <c r="DOS32" s="11"/>
      <c r="DOT32" s="11"/>
      <c r="DOU32" s="11"/>
      <c r="DOV32" s="11"/>
      <c r="DOW32" s="11"/>
      <c r="DOX32" s="11"/>
      <c r="DOY32" s="11"/>
      <c r="DOZ32" s="11"/>
      <c r="DPA32" s="11"/>
      <c r="DPB32" s="11"/>
      <c r="DPC32" s="11"/>
      <c r="DPD32" s="11"/>
      <c r="DPE32" s="11"/>
      <c r="DPF32" s="11"/>
      <c r="DPG32" s="11"/>
      <c r="DPH32" s="11"/>
      <c r="DPI32" s="11"/>
      <c r="DPJ32" s="11"/>
      <c r="DPK32" s="11"/>
      <c r="DPL32" s="11"/>
      <c r="DPM32" s="11"/>
      <c r="DPN32" s="11"/>
      <c r="DPO32" s="11"/>
      <c r="DPP32" s="11"/>
      <c r="DPQ32" s="11"/>
      <c r="DPR32" s="11"/>
      <c r="DPS32" s="11"/>
      <c r="DPT32" s="11"/>
      <c r="DPU32" s="11"/>
      <c r="DPV32" s="11"/>
      <c r="DPW32" s="11"/>
      <c r="DPX32" s="11"/>
      <c r="DPY32" s="11"/>
      <c r="DPZ32" s="11"/>
      <c r="DQA32" s="11"/>
      <c r="DQB32" s="11"/>
      <c r="DQC32" s="11"/>
      <c r="DQD32" s="11"/>
      <c r="DQE32" s="11"/>
      <c r="DQF32" s="11"/>
      <c r="DQG32" s="11"/>
      <c r="DQH32" s="11"/>
      <c r="DQI32" s="11"/>
      <c r="DQJ32" s="11"/>
      <c r="DQK32" s="11"/>
      <c r="DQL32" s="11"/>
      <c r="DQM32" s="11"/>
      <c r="DQN32" s="11"/>
      <c r="DQO32" s="11"/>
      <c r="DQP32" s="11"/>
      <c r="DQQ32" s="11"/>
      <c r="DQR32" s="11"/>
      <c r="DQS32" s="11"/>
      <c r="DQT32" s="11"/>
      <c r="DQU32" s="11"/>
      <c r="DQV32" s="11"/>
      <c r="DQW32" s="11"/>
      <c r="DQX32" s="11"/>
      <c r="DQY32" s="11"/>
      <c r="DQZ32" s="11"/>
      <c r="DRA32" s="11"/>
      <c r="DRB32" s="11"/>
      <c r="DRC32" s="11"/>
      <c r="DRD32" s="11"/>
      <c r="DRE32" s="11"/>
      <c r="DRF32" s="11"/>
      <c r="DRG32" s="11"/>
      <c r="DRH32" s="11"/>
      <c r="DRI32" s="11"/>
      <c r="DRJ32" s="11"/>
      <c r="DRK32" s="11"/>
      <c r="DRL32" s="11"/>
      <c r="DRM32" s="11"/>
      <c r="DRN32" s="11"/>
      <c r="DRO32" s="11"/>
      <c r="DRP32" s="11"/>
      <c r="DRQ32" s="11"/>
      <c r="DRR32" s="11"/>
      <c r="DRS32" s="11"/>
      <c r="DRT32" s="11"/>
      <c r="DRU32" s="11"/>
      <c r="DRV32" s="11"/>
      <c r="DRW32" s="11"/>
      <c r="DRX32" s="11"/>
      <c r="DRY32" s="11"/>
      <c r="DRZ32" s="11"/>
      <c r="DSA32" s="11"/>
      <c r="DSB32" s="11"/>
      <c r="DSC32" s="11"/>
      <c r="DSD32" s="11"/>
      <c r="DSE32" s="11"/>
      <c r="DSF32" s="11"/>
      <c r="DSG32" s="11"/>
      <c r="DSH32" s="11"/>
      <c r="DSI32" s="11"/>
      <c r="DSJ32" s="11"/>
      <c r="DSK32" s="11"/>
      <c r="DSL32" s="11"/>
      <c r="DSM32" s="11"/>
      <c r="DSN32" s="11"/>
      <c r="DSO32" s="11"/>
      <c r="DSP32" s="11"/>
      <c r="DSQ32" s="11"/>
      <c r="DSR32" s="11"/>
      <c r="DSS32" s="11"/>
      <c r="DST32" s="11"/>
      <c r="DSU32" s="11"/>
      <c r="DSV32" s="11"/>
      <c r="DSW32" s="11"/>
      <c r="DSX32" s="11"/>
      <c r="DSY32" s="11"/>
      <c r="DSZ32" s="11"/>
      <c r="DTA32" s="11"/>
      <c r="DTB32" s="11"/>
      <c r="DTC32" s="11"/>
      <c r="DTD32" s="11"/>
      <c r="DTE32" s="11"/>
      <c r="DTF32" s="11"/>
      <c r="DTG32" s="11"/>
      <c r="DTH32" s="11"/>
      <c r="DTI32" s="11"/>
      <c r="DTJ32" s="11"/>
      <c r="DTK32" s="11"/>
      <c r="DTL32" s="11"/>
      <c r="DTM32" s="11"/>
      <c r="DTN32" s="11"/>
      <c r="DTO32" s="11"/>
      <c r="DTP32" s="11"/>
      <c r="DTQ32" s="11"/>
      <c r="DTR32" s="11"/>
      <c r="DTS32" s="11"/>
      <c r="DTT32" s="11"/>
      <c r="DTU32" s="11"/>
      <c r="DTV32" s="11"/>
      <c r="DTW32" s="11"/>
      <c r="DTX32" s="11"/>
      <c r="DTY32" s="11"/>
      <c r="DTZ32" s="11"/>
      <c r="DUA32" s="11"/>
      <c r="DUB32" s="11"/>
      <c r="DUC32" s="11"/>
      <c r="DUD32" s="11"/>
      <c r="DUE32" s="11"/>
      <c r="DUF32" s="11"/>
      <c r="DUG32" s="11"/>
      <c r="DUH32" s="11"/>
      <c r="DUI32" s="11"/>
      <c r="DUJ32" s="11"/>
      <c r="DUK32" s="11"/>
      <c r="DUL32" s="11"/>
      <c r="DUM32" s="11"/>
      <c r="DUN32" s="11"/>
      <c r="DUO32" s="11"/>
      <c r="DUP32" s="11"/>
      <c r="DUQ32" s="11"/>
      <c r="DUR32" s="11"/>
      <c r="DUS32" s="11"/>
      <c r="DUT32" s="11"/>
      <c r="DUU32" s="11"/>
      <c r="DUV32" s="11"/>
      <c r="DUW32" s="11"/>
      <c r="DUX32" s="11"/>
      <c r="DUY32" s="11"/>
      <c r="DUZ32" s="11"/>
      <c r="DVA32" s="11"/>
      <c r="DVB32" s="11"/>
      <c r="DVC32" s="11"/>
      <c r="DVD32" s="11"/>
      <c r="DVE32" s="11"/>
      <c r="DVF32" s="11"/>
      <c r="DVG32" s="11"/>
      <c r="DVH32" s="11"/>
      <c r="DVI32" s="11"/>
      <c r="DVJ32" s="11"/>
      <c r="DVK32" s="11"/>
      <c r="DVL32" s="11"/>
      <c r="DVM32" s="11"/>
      <c r="DVN32" s="11"/>
      <c r="DVO32" s="11"/>
      <c r="DVP32" s="11"/>
      <c r="DVQ32" s="11"/>
      <c r="DVR32" s="11"/>
      <c r="DVS32" s="11"/>
      <c r="DVT32" s="11"/>
      <c r="DVU32" s="11"/>
      <c r="DVV32" s="11"/>
      <c r="DVW32" s="11"/>
      <c r="DVX32" s="11"/>
      <c r="DVY32" s="11"/>
      <c r="DVZ32" s="11"/>
      <c r="DWA32" s="11"/>
      <c r="DWB32" s="11"/>
      <c r="DWC32" s="11"/>
      <c r="DWD32" s="11"/>
      <c r="DWE32" s="11"/>
      <c r="DWF32" s="11"/>
      <c r="DWG32" s="11"/>
      <c r="DWH32" s="11"/>
      <c r="DWI32" s="11"/>
      <c r="DWJ32" s="11"/>
      <c r="DWK32" s="11"/>
      <c r="DWL32" s="11"/>
      <c r="DWM32" s="11"/>
      <c r="DWN32" s="11"/>
      <c r="DWO32" s="11"/>
      <c r="DWP32" s="11"/>
      <c r="DWQ32" s="11"/>
      <c r="DWR32" s="11"/>
      <c r="DWS32" s="11"/>
      <c r="DWT32" s="11"/>
      <c r="DWU32" s="11"/>
      <c r="DWV32" s="11"/>
      <c r="DWW32" s="11"/>
      <c r="DWX32" s="11"/>
      <c r="DWY32" s="11"/>
      <c r="DWZ32" s="11"/>
      <c r="DXA32" s="11"/>
      <c r="DXB32" s="11"/>
      <c r="DXC32" s="11"/>
      <c r="DXD32" s="11"/>
      <c r="DXE32" s="11"/>
      <c r="DXF32" s="11"/>
      <c r="DXG32" s="11"/>
      <c r="DXH32" s="11"/>
      <c r="DXI32" s="11"/>
      <c r="DXJ32" s="11"/>
      <c r="DXK32" s="11"/>
      <c r="DXL32" s="11"/>
      <c r="DXM32" s="11"/>
      <c r="DXN32" s="11"/>
      <c r="DXO32" s="11"/>
      <c r="DXP32" s="11"/>
      <c r="DXQ32" s="11"/>
      <c r="DXR32" s="11"/>
      <c r="DXS32" s="11"/>
      <c r="DXT32" s="11"/>
      <c r="DXU32" s="11"/>
      <c r="DXV32" s="11"/>
      <c r="DXW32" s="11"/>
      <c r="DXX32" s="11"/>
      <c r="DXY32" s="11"/>
      <c r="DXZ32" s="11"/>
      <c r="DYA32" s="11"/>
      <c r="DYB32" s="11"/>
      <c r="DYC32" s="11"/>
      <c r="DYD32" s="11"/>
      <c r="DYE32" s="11"/>
      <c r="DYF32" s="11"/>
      <c r="DYG32" s="11"/>
      <c r="DYH32" s="11"/>
      <c r="DYI32" s="11"/>
      <c r="DYJ32" s="11"/>
      <c r="DYK32" s="11"/>
      <c r="DYL32" s="11"/>
      <c r="DYM32" s="11"/>
      <c r="DYN32" s="11"/>
      <c r="DYO32" s="11"/>
      <c r="DYP32" s="11"/>
      <c r="DYQ32" s="11"/>
      <c r="DYR32" s="11"/>
      <c r="DYS32" s="11"/>
      <c r="DYT32" s="11"/>
      <c r="DYU32" s="11"/>
      <c r="DYV32" s="11"/>
      <c r="DYW32" s="11"/>
      <c r="DYX32" s="11"/>
      <c r="DYY32" s="11"/>
      <c r="DYZ32" s="11"/>
      <c r="DZA32" s="11"/>
      <c r="DZB32" s="11"/>
      <c r="DZC32" s="11"/>
      <c r="DZD32" s="11"/>
      <c r="DZE32" s="11"/>
      <c r="DZF32" s="11"/>
      <c r="DZG32" s="11"/>
      <c r="DZH32" s="11"/>
      <c r="DZI32" s="11"/>
      <c r="DZJ32" s="11"/>
      <c r="DZK32" s="11"/>
      <c r="DZL32" s="11"/>
      <c r="DZM32" s="11"/>
      <c r="DZN32" s="11"/>
      <c r="DZO32" s="11"/>
      <c r="DZP32" s="11"/>
      <c r="DZQ32" s="11"/>
      <c r="DZR32" s="11"/>
      <c r="DZS32" s="11"/>
      <c r="DZT32" s="11"/>
      <c r="DZU32" s="11"/>
      <c r="DZV32" s="11"/>
      <c r="DZW32" s="11"/>
      <c r="DZX32" s="11"/>
      <c r="DZY32" s="11"/>
      <c r="DZZ32" s="11"/>
      <c r="EAA32" s="11"/>
      <c r="EAB32" s="11"/>
      <c r="EAC32" s="11"/>
      <c r="EAD32" s="11"/>
      <c r="EAE32" s="11"/>
      <c r="EAF32" s="11"/>
      <c r="EAG32" s="11"/>
      <c r="EAH32" s="11"/>
      <c r="EAI32" s="11"/>
      <c r="EAJ32" s="11"/>
      <c r="EAK32" s="11"/>
      <c r="EAL32" s="11"/>
      <c r="EAM32" s="11"/>
      <c r="EAN32" s="11"/>
      <c r="EAO32" s="11"/>
      <c r="EAP32" s="11"/>
      <c r="EAQ32" s="11"/>
      <c r="EAR32" s="11"/>
      <c r="EAS32" s="11"/>
      <c r="EAT32" s="11"/>
      <c r="EAU32" s="11"/>
      <c r="EAV32" s="11"/>
      <c r="EAW32" s="11"/>
      <c r="EAX32" s="11"/>
      <c r="EAY32" s="11"/>
      <c r="EAZ32" s="11"/>
      <c r="EBA32" s="11"/>
      <c r="EBB32" s="11"/>
      <c r="EBC32" s="11"/>
      <c r="EBD32" s="11"/>
      <c r="EBE32" s="11"/>
      <c r="EBF32" s="11"/>
      <c r="EBG32" s="11"/>
      <c r="EBH32" s="11"/>
      <c r="EBI32" s="11"/>
      <c r="EBJ32" s="11"/>
      <c r="EBK32" s="11"/>
      <c r="EBL32" s="11"/>
      <c r="EBM32" s="11"/>
      <c r="EBN32" s="11"/>
      <c r="EBO32" s="11"/>
      <c r="EBP32" s="11"/>
      <c r="EBQ32" s="11"/>
      <c r="EBR32" s="11"/>
      <c r="EBS32" s="11"/>
      <c r="EBT32" s="11"/>
      <c r="EBU32" s="11"/>
      <c r="EBV32" s="11"/>
      <c r="EBW32" s="11"/>
      <c r="EBX32" s="11"/>
      <c r="EBY32" s="11"/>
      <c r="EBZ32" s="11"/>
      <c r="ECA32" s="11"/>
      <c r="ECB32" s="11"/>
      <c r="ECC32" s="11"/>
      <c r="ECD32" s="11"/>
      <c r="ECE32" s="11"/>
      <c r="ECF32" s="11"/>
      <c r="ECG32" s="11"/>
      <c r="ECH32" s="11"/>
      <c r="ECI32" s="11"/>
      <c r="ECJ32" s="11"/>
      <c r="ECK32" s="11"/>
      <c r="ECL32" s="11"/>
      <c r="ECM32" s="11"/>
      <c r="ECN32" s="11"/>
      <c r="ECO32" s="11"/>
      <c r="ECP32" s="11"/>
      <c r="ECQ32" s="11"/>
      <c r="ECR32" s="11"/>
      <c r="ECS32" s="11"/>
      <c r="ECT32" s="11"/>
      <c r="ECU32" s="11"/>
      <c r="ECV32" s="11"/>
      <c r="ECW32" s="11"/>
      <c r="ECX32" s="11"/>
      <c r="ECY32" s="11"/>
      <c r="ECZ32" s="11"/>
      <c r="EDA32" s="11"/>
      <c r="EDB32" s="11"/>
      <c r="EDC32" s="11"/>
      <c r="EDD32" s="11"/>
      <c r="EDE32" s="11"/>
      <c r="EDF32" s="11"/>
      <c r="EDG32" s="11"/>
      <c r="EDH32" s="11"/>
      <c r="EDI32" s="11"/>
      <c r="EDJ32" s="11"/>
      <c r="EDK32" s="11"/>
      <c r="EDL32" s="11"/>
      <c r="EDM32" s="11"/>
      <c r="EDN32" s="11"/>
      <c r="EDO32" s="11"/>
      <c r="EDP32" s="11"/>
      <c r="EDQ32" s="11"/>
      <c r="EDR32" s="11"/>
      <c r="EDS32" s="11"/>
      <c r="EDT32" s="11"/>
      <c r="EDU32" s="11"/>
      <c r="EDV32" s="11"/>
      <c r="EDW32" s="11"/>
      <c r="EDX32" s="11"/>
      <c r="EDY32" s="11"/>
      <c r="EDZ32" s="11"/>
      <c r="EEA32" s="11"/>
      <c r="EEB32" s="11"/>
      <c r="EEC32" s="11"/>
      <c r="EED32" s="11"/>
      <c r="EEE32" s="11"/>
      <c r="EEF32" s="11"/>
      <c r="EEG32" s="11"/>
      <c r="EEH32" s="11"/>
      <c r="EEI32" s="11"/>
      <c r="EEJ32" s="11"/>
      <c r="EEK32" s="11"/>
      <c r="EEL32" s="11"/>
      <c r="EEM32" s="11"/>
      <c r="EEN32" s="11"/>
      <c r="EEO32" s="11"/>
      <c r="EEP32" s="11"/>
      <c r="EEQ32" s="11"/>
      <c r="EER32" s="11"/>
      <c r="EES32" s="11"/>
      <c r="EET32" s="11"/>
      <c r="EEU32" s="11"/>
      <c r="EEV32" s="11"/>
      <c r="EEW32" s="11"/>
      <c r="EEX32" s="11"/>
      <c r="EEY32" s="11"/>
      <c r="EEZ32" s="11"/>
      <c r="EFA32" s="11"/>
      <c r="EFB32" s="11"/>
      <c r="EFC32" s="11"/>
      <c r="EFD32" s="11"/>
      <c r="EFE32" s="11"/>
      <c r="EFF32" s="11"/>
      <c r="EFG32" s="11"/>
      <c r="EFH32" s="11"/>
      <c r="EFI32" s="11"/>
      <c r="EFJ32" s="11"/>
      <c r="EFK32" s="11"/>
      <c r="EFL32" s="11"/>
      <c r="EFM32" s="11"/>
      <c r="EFN32" s="11"/>
      <c r="EFO32" s="11"/>
      <c r="EFP32" s="11"/>
      <c r="EFQ32" s="11"/>
      <c r="EFR32" s="11"/>
      <c r="EFS32" s="11"/>
      <c r="EFT32" s="11"/>
      <c r="EFU32" s="11"/>
      <c r="EFV32" s="11"/>
      <c r="EFW32" s="11"/>
      <c r="EFX32" s="11"/>
      <c r="EFY32" s="11"/>
      <c r="EFZ32" s="11"/>
      <c r="EGA32" s="11"/>
      <c r="EGB32" s="11"/>
      <c r="EGC32" s="11"/>
      <c r="EGD32" s="11"/>
      <c r="EGE32" s="11"/>
      <c r="EGF32" s="11"/>
      <c r="EGG32" s="11"/>
      <c r="EGH32" s="11"/>
      <c r="EGI32" s="11"/>
      <c r="EGJ32" s="11"/>
      <c r="EGK32" s="11"/>
      <c r="EGL32" s="11"/>
      <c r="EGM32" s="11"/>
      <c r="EGN32" s="11"/>
      <c r="EGO32" s="11"/>
      <c r="EGP32" s="11"/>
      <c r="EGQ32" s="11"/>
      <c r="EGR32" s="11"/>
      <c r="EGS32" s="11"/>
      <c r="EGT32" s="11"/>
      <c r="EGU32" s="11"/>
      <c r="EGV32" s="11"/>
      <c r="EGW32" s="11"/>
      <c r="EGX32" s="11"/>
      <c r="EGY32" s="11"/>
      <c r="EGZ32" s="11"/>
      <c r="EHA32" s="11"/>
      <c r="EHB32" s="11"/>
      <c r="EHC32" s="11"/>
      <c r="EHD32" s="11"/>
      <c r="EHE32" s="11"/>
      <c r="EHF32" s="11"/>
      <c r="EHG32" s="11"/>
      <c r="EHH32" s="11"/>
      <c r="EHI32" s="11"/>
      <c r="EHJ32" s="11"/>
      <c r="EHK32" s="11"/>
      <c r="EHL32" s="11"/>
      <c r="EHM32" s="11"/>
      <c r="EHN32" s="11"/>
      <c r="EHO32" s="11"/>
      <c r="EHP32" s="11"/>
      <c r="EHQ32" s="11"/>
      <c r="EHR32" s="11"/>
      <c r="EHS32" s="11"/>
      <c r="EHT32" s="11"/>
      <c r="EHU32" s="11"/>
      <c r="EHV32" s="11"/>
      <c r="EHW32" s="11"/>
      <c r="EHX32" s="11"/>
      <c r="EHY32" s="11"/>
      <c r="EHZ32" s="11"/>
      <c r="EIA32" s="11"/>
      <c r="EIB32" s="11"/>
      <c r="EIC32" s="11"/>
      <c r="EID32" s="11"/>
      <c r="EIE32" s="11"/>
      <c r="EIF32" s="11"/>
      <c r="EIG32" s="11"/>
      <c r="EIH32" s="11"/>
      <c r="EII32" s="11"/>
      <c r="EIJ32" s="11"/>
      <c r="EIK32" s="11"/>
      <c r="EIL32" s="11"/>
      <c r="EIM32" s="11"/>
      <c r="EIN32" s="11"/>
      <c r="EIO32" s="11"/>
      <c r="EIP32" s="11"/>
      <c r="EIQ32" s="11"/>
      <c r="EIR32" s="11"/>
      <c r="EIS32" s="11"/>
      <c r="EIT32" s="11"/>
      <c r="EIU32" s="11"/>
      <c r="EIV32" s="11"/>
      <c r="EIW32" s="11"/>
      <c r="EIX32" s="11"/>
      <c r="EIY32" s="11"/>
      <c r="EIZ32" s="11"/>
      <c r="EJA32" s="11"/>
      <c r="EJB32" s="11"/>
      <c r="EJC32" s="11"/>
      <c r="EJD32" s="11"/>
      <c r="EJE32" s="11"/>
      <c r="EJF32" s="11"/>
      <c r="EJG32" s="11"/>
      <c r="EJH32" s="11"/>
      <c r="EJI32" s="11"/>
      <c r="EJJ32" s="11"/>
      <c r="EJK32" s="11"/>
      <c r="EJL32" s="11"/>
      <c r="EJM32" s="11"/>
      <c r="EJN32" s="11"/>
      <c r="EJO32" s="11"/>
      <c r="EJP32" s="11"/>
      <c r="EJQ32" s="11"/>
      <c r="EJR32" s="11"/>
      <c r="EJS32" s="11"/>
      <c r="EJT32" s="11"/>
      <c r="EJU32" s="11"/>
      <c r="EJV32" s="11"/>
      <c r="EJW32" s="11"/>
      <c r="EJX32" s="11"/>
      <c r="EJY32" s="11"/>
      <c r="EJZ32" s="11"/>
      <c r="EKA32" s="11"/>
      <c r="EKB32" s="11"/>
      <c r="EKC32" s="11"/>
      <c r="EKD32" s="11"/>
      <c r="EKE32" s="11"/>
      <c r="EKF32" s="11"/>
      <c r="EKG32" s="11"/>
      <c r="EKH32" s="11"/>
      <c r="EKI32" s="11"/>
      <c r="EKJ32" s="11"/>
      <c r="EKK32" s="11"/>
      <c r="EKL32" s="11"/>
      <c r="EKM32" s="11"/>
      <c r="EKN32" s="11"/>
      <c r="EKO32" s="11"/>
      <c r="EKP32" s="11"/>
      <c r="EKQ32" s="11"/>
      <c r="EKR32" s="11"/>
      <c r="EKS32" s="11"/>
      <c r="EKT32" s="11"/>
      <c r="EKU32" s="11"/>
      <c r="EKV32" s="11"/>
      <c r="EKW32" s="11"/>
      <c r="EKX32" s="11"/>
      <c r="EKY32" s="11"/>
      <c r="EKZ32" s="11"/>
      <c r="ELA32" s="11"/>
      <c r="ELB32" s="11"/>
      <c r="ELC32" s="11"/>
      <c r="ELD32" s="11"/>
      <c r="ELE32" s="11"/>
      <c r="ELF32" s="11"/>
      <c r="ELG32" s="11"/>
      <c r="ELH32" s="11"/>
      <c r="ELI32" s="11"/>
      <c r="ELJ32" s="11"/>
      <c r="ELK32" s="11"/>
      <c r="ELL32" s="11"/>
      <c r="ELM32" s="11"/>
      <c r="ELN32" s="11"/>
      <c r="ELO32" s="11"/>
      <c r="ELP32" s="11"/>
      <c r="ELQ32" s="11"/>
      <c r="ELR32" s="11"/>
      <c r="ELS32" s="11"/>
      <c r="ELT32" s="11"/>
      <c r="ELU32" s="11"/>
      <c r="ELV32" s="11"/>
      <c r="ELW32" s="11"/>
      <c r="ELX32" s="11"/>
      <c r="ELY32" s="11"/>
      <c r="ELZ32" s="11"/>
      <c r="EMA32" s="11"/>
      <c r="EMB32" s="11"/>
      <c r="EMC32" s="11"/>
      <c r="EMD32" s="11"/>
      <c r="EME32" s="11"/>
      <c r="EMF32" s="11"/>
      <c r="EMG32" s="11"/>
      <c r="EMH32" s="11"/>
      <c r="EMI32" s="11"/>
      <c r="EMJ32" s="11"/>
      <c r="EMK32" s="11"/>
      <c r="EML32" s="11"/>
      <c r="EMM32" s="11"/>
      <c r="EMN32" s="11"/>
      <c r="EMO32" s="11"/>
      <c r="EMP32" s="11"/>
      <c r="EMQ32" s="11"/>
      <c r="EMR32" s="11"/>
      <c r="EMS32" s="11"/>
      <c r="EMT32" s="11"/>
      <c r="EMU32" s="11"/>
      <c r="EMV32" s="11"/>
      <c r="EMW32" s="11"/>
      <c r="EMX32" s="11"/>
      <c r="EMY32" s="11"/>
      <c r="EMZ32" s="11"/>
      <c r="ENA32" s="11"/>
      <c r="ENB32" s="11"/>
      <c r="ENC32" s="11"/>
      <c r="END32" s="11"/>
      <c r="ENE32" s="11"/>
      <c r="ENF32" s="11"/>
      <c r="ENG32" s="11"/>
      <c r="ENH32" s="11"/>
      <c r="ENI32" s="11"/>
      <c r="ENJ32" s="11"/>
      <c r="ENK32" s="11"/>
      <c r="ENL32" s="11"/>
      <c r="ENM32" s="11"/>
      <c r="ENN32" s="11"/>
      <c r="ENO32" s="11"/>
      <c r="ENP32" s="11"/>
      <c r="ENQ32" s="11"/>
      <c r="ENR32" s="11"/>
      <c r="ENS32" s="11"/>
      <c r="ENT32" s="11"/>
      <c r="ENU32" s="11"/>
      <c r="ENV32" s="11"/>
      <c r="ENW32" s="11"/>
      <c r="ENX32" s="11"/>
      <c r="ENY32" s="11"/>
      <c r="ENZ32" s="11"/>
      <c r="EOA32" s="11"/>
      <c r="EOB32" s="11"/>
      <c r="EOC32" s="11"/>
      <c r="EOD32" s="11"/>
      <c r="EOE32" s="11"/>
      <c r="EOF32" s="11"/>
      <c r="EOG32" s="11"/>
      <c r="EOH32" s="11"/>
      <c r="EOI32" s="11"/>
      <c r="EOJ32" s="11"/>
      <c r="EOK32" s="11"/>
      <c r="EOL32" s="11"/>
      <c r="EOM32" s="11"/>
      <c r="EON32" s="11"/>
      <c r="EOO32" s="11"/>
      <c r="EOP32" s="11"/>
      <c r="EOQ32" s="11"/>
      <c r="EOR32" s="11"/>
      <c r="EOS32" s="11"/>
      <c r="EOT32" s="11"/>
      <c r="EOU32" s="11"/>
      <c r="EOV32" s="11"/>
      <c r="EOW32" s="11"/>
      <c r="EOX32" s="11"/>
      <c r="EOY32" s="11"/>
      <c r="EOZ32" s="11"/>
      <c r="EPA32" s="11"/>
      <c r="EPB32" s="11"/>
      <c r="EPC32" s="11"/>
      <c r="EPD32" s="11"/>
      <c r="EPE32" s="11"/>
      <c r="EPF32" s="11"/>
      <c r="EPG32" s="11"/>
      <c r="EPH32" s="11"/>
      <c r="EPI32" s="11"/>
      <c r="EPJ32" s="11"/>
      <c r="EPK32" s="11"/>
      <c r="EPL32" s="11"/>
      <c r="EPM32" s="11"/>
      <c r="EPN32" s="11"/>
      <c r="EPO32" s="11"/>
      <c r="EPP32" s="11"/>
      <c r="EPQ32" s="11"/>
      <c r="EPR32" s="11"/>
      <c r="EPS32" s="11"/>
      <c r="EPT32" s="11"/>
      <c r="EPU32" s="11"/>
      <c r="EPV32" s="11"/>
      <c r="EPW32" s="11"/>
      <c r="EPX32" s="11"/>
      <c r="EPY32" s="11"/>
      <c r="EPZ32" s="11"/>
      <c r="EQA32" s="11"/>
      <c r="EQB32" s="11"/>
      <c r="EQC32" s="11"/>
      <c r="EQD32" s="11"/>
      <c r="EQE32" s="11"/>
      <c r="EQF32" s="11"/>
      <c r="EQG32" s="11"/>
      <c r="EQH32" s="11"/>
      <c r="EQI32" s="11"/>
      <c r="EQJ32" s="11"/>
      <c r="EQK32" s="11"/>
      <c r="EQL32" s="11"/>
      <c r="EQM32" s="11"/>
      <c r="EQN32" s="11"/>
      <c r="EQO32" s="11"/>
      <c r="EQP32" s="11"/>
      <c r="EQQ32" s="11"/>
      <c r="EQR32" s="11"/>
      <c r="EQS32" s="11"/>
      <c r="EQT32" s="11"/>
      <c r="EQU32" s="11"/>
      <c r="EQV32" s="11"/>
      <c r="EQW32" s="11"/>
      <c r="EQX32" s="11"/>
      <c r="EQY32" s="11"/>
      <c r="EQZ32" s="11"/>
      <c r="ERA32" s="11"/>
      <c r="ERB32" s="11"/>
      <c r="ERC32" s="11"/>
      <c r="ERD32" s="11"/>
      <c r="ERE32" s="11"/>
      <c r="ERF32" s="11"/>
      <c r="ERG32" s="11"/>
      <c r="ERH32" s="11"/>
      <c r="ERI32" s="11"/>
      <c r="ERJ32" s="11"/>
      <c r="ERK32" s="11"/>
      <c r="ERL32" s="11"/>
      <c r="ERM32" s="11"/>
      <c r="ERN32" s="11"/>
      <c r="ERO32" s="11"/>
      <c r="ERP32" s="11"/>
      <c r="ERQ32" s="11"/>
      <c r="ERR32" s="11"/>
      <c r="ERS32" s="11"/>
      <c r="ERT32" s="11"/>
      <c r="ERU32" s="11"/>
      <c r="ERV32" s="11"/>
      <c r="ERW32" s="11"/>
      <c r="ERX32" s="11"/>
      <c r="ERY32" s="11"/>
      <c r="ERZ32" s="11"/>
      <c r="ESA32" s="11"/>
      <c r="ESB32" s="11"/>
      <c r="ESC32" s="11"/>
      <c r="ESD32" s="11"/>
      <c r="ESE32" s="11"/>
      <c r="ESF32" s="11"/>
      <c r="ESG32" s="11"/>
      <c r="ESH32" s="11"/>
      <c r="ESI32" s="11"/>
      <c r="ESJ32" s="11"/>
      <c r="ESK32" s="11"/>
      <c r="ESL32" s="11"/>
      <c r="ESM32" s="11"/>
      <c r="ESN32" s="11"/>
      <c r="ESO32" s="11"/>
      <c r="ESP32" s="11"/>
      <c r="ESQ32" s="11"/>
      <c r="ESR32" s="11"/>
      <c r="ESS32" s="11"/>
      <c r="EST32" s="11"/>
      <c r="ESU32" s="11"/>
      <c r="ESV32" s="11"/>
      <c r="ESW32" s="11"/>
      <c r="ESX32" s="11"/>
      <c r="ESY32" s="11"/>
      <c r="ESZ32" s="11"/>
      <c r="ETA32" s="11"/>
      <c r="ETB32" s="11"/>
      <c r="ETC32" s="11"/>
      <c r="ETD32" s="11"/>
      <c r="ETE32" s="11"/>
      <c r="ETF32" s="11"/>
      <c r="ETG32" s="11"/>
      <c r="ETH32" s="11"/>
      <c r="ETI32" s="11"/>
      <c r="ETJ32" s="11"/>
      <c r="ETK32" s="11"/>
      <c r="ETL32" s="11"/>
      <c r="ETM32" s="11"/>
      <c r="ETN32" s="11"/>
      <c r="ETO32" s="11"/>
      <c r="ETP32" s="11"/>
      <c r="ETQ32" s="11"/>
      <c r="ETR32" s="11"/>
      <c r="ETS32" s="11"/>
      <c r="ETT32" s="11"/>
      <c r="ETU32" s="11"/>
      <c r="ETV32" s="11"/>
      <c r="ETW32" s="11"/>
      <c r="ETX32" s="11"/>
      <c r="ETY32" s="11"/>
      <c r="ETZ32" s="11"/>
      <c r="EUA32" s="11"/>
      <c r="EUB32" s="11"/>
      <c r="EUC32" s="11"/>
      <c r="EUD32" s="11"/>
      <c r="EUE32" s="11"/>
      <c r="EUF32" s="11"/>
      <c r="EUG32" s="11"/>
      <c r="EUH32" s="11"/>
      <c r="EUI32" s="11"/>
      <c r="EUJ32" s="11"/>
      <c r="EUK32" s="11"/>
      <c r="EUL32" s="11"/>
      <c r="EUM32" s="11"/>
      <c r="EUN32" s="11"/>
      <c r="EUO32" s="11"/>
      <c r="EUP32" s="11"/>
      <c r="EUQ32" s="11"/>
      <c r="EUR32" s="11"/>
      <c r="EUS32" s="11"/>
      <c r="EUT32" s="11"/>
      <c r="EUU32" s="11"/>
      <c r="EUV32" s="11"/>
      <c r="EUW32" s="11"/>
      <c r="EUX32" s="11"/>
      <c r="EUY32" s="11"/>
      <c r="EUZ32" s="11"/>
      <c r="EVA32" s="11"/>
      <c r="EVB32" s="11"/>
      <c r="EVC32" s="11"/>
      <c r="EVD32" s="11"/>
      <c r="EVE32" s="11"/>
      <c r="EVF32" s="11"/>
      <c r="EVG32" s="11"/>
      <c r="EVH32" s="11"/>
      <c r="EVI32" s="11"/>
      <c r="EVJ32" s="11"/>
      <c r="EVK32" s="11"/>
      <c r="EVL32" s="11"/>
      <c r="EVM32" s="11"/>
      <c r="EVN32" s="11"/>
      <c r="EVO32" s="11"/>
      <c r="EVP32" s="11"/>
      <c r="EVQ32" s="11"/>
      <c r="EVR32" s="11"/>
      <c r="EVS32" s="11"/>
      <c r="EVT32" s="11"/>
      <c r="EVU32" s="11"/>
      <c r="EVV32" s="11"/>
      <c r="EVW32" s="11"/>
      <c r="EVX32" s="11"/>
      <c r="EVY32" s="11"/>
      <c r="EVZ32" s="11"/>
      <c r="EWA32" s="11"/>
      <c r="EWB32" s="11"/>
      <c r="EWC32" s="11"/>
      <c r="EWD32" s="11"/>
      <c r="EWE32" s="11"/>
      <c r="EWF32" s="11"/>
      <c r="EWG32" s="11"/>
      <c r="EWH32" s="11"/>
      <c r="EWI32" s="11"/>
      <c r="EWJ32" s="11"/>
      <c r="EWK32" s="11"/>
      <c r="EWL32" s="11"/>
      <c r="EWM32" s="11"/>
      <c r="EWN32" s="11"/>
      <c r="EWO32" s="11"/>
      <c r="EWP32" s="11"/>
      <c r="EWQ32" s="11"/>
      <c r="EWR32" s="11"/>
      <c r="EWS32" s="11"/>
      <c r="EWT32" s="11"/>
      <c r="EWU32" s="11"/>
      <c r="EWV32" s="11"/>
      <c r="EWW32" s="11"/>
      <c r="EWX32" s="11"/>
      <c r="EWY32" s="11"/>
      <c r="EWZ32" s="11"/>
      <c r="EXA32" s="11"/>
      <c r="EXB32" s="11"/>
      <c r="EXC32" s="11"/>
      <c r="EXD32" s="11"/>
      <c r="EXE32" s="11"/>
      <c r="EXF32" s="11"/>
      <c r="EXG32" s="11"/>
      <c r="EXH32" s="11"/>
      <c r="EXI32" s="11"/>
      <c r="EXJ32" s="11"/>
      <c r="EXK32" s="11"/>
      <c r="EXL32" s="11"/>
      <c r="EXM32" s="11"/>
      <c r="EXN32" s="11"/>
      <c r="EXO32" s="11"/>
      <c r="EXP32" s="11"/>
      <c r="EXQ32" s="11"/>
      <c r="EXR32" s="11"/>
      <c r="EXS32" s="11"/>
      <c r="EXT32" s="11"/>
      <c r="EXU32" s="11"/>
      <c r="EXV32" s="11"/>
      <c r="EXW32" s="11"/>
      <c r="EXX32" s="11"/>
      <c r="EXY32" s="11"/>
      <c r="EXZ32" s="11"/>
      <c r="EYA32" s="11"/>
      <c r="EYB32" s="11"/>
      <c r="EYC32" s="11"/>
      <c r="EYD32" s="11"/>
      <c r="EYE32" s="11"/>
      <c r="EYF32" s="11"/>
      <c r="EYG32" s="11"/>
      <c r="EYH32" s="11"/>
      <c r="EYI32" s="11"/>
      <c r="EYJ32" s="11"/>
      <c r="EYK32" s="11"/>
      <c r="EYL32" s="11"/>
      <c r="EYM32" s="11"/>
      <c r="EYN32" s="11"/>
      <c r="EYO32" s="11"/>
      <c r="EYP32" s="11"/>
      <c r="EYQ32" s="11"/>
      <c r="EYR32" s="11"/>
      <c r="EYS32" s="11"/>
      <c r="EYT32" s="11"/>
      <c r="EYU32" s="11"/>
      <c r="EYV32" s="11"/>
      <c r="EYW32" s="11"/>
      <c r="EYX32" s="11"/>
      <c r="EYY32" s="11"/>
      <c r="EYZ32" s="11"/>
      <c r="EZA32" s="11"/>
      <c r="EZB32" s="11"/>
      <c r="EZC32" s="11"/>
      <c r="EZD32" s="11"/>
      <c r="EZE32" s="11"/>
      <c r="EZF32" s="11"/>
      <c r="EZG32" s="11"/>
      <c r="EZH32" s="11"/>
      <c r="EZI32" s="11"/>
      <c r="EZJ32" s="11"/>
      <c r="EZK32" s="11"/>
      <c r="EZL32" s="11"/>
      <c r="EZM32" s="11"/>
      <c r="EZN32" s="11"/>
      <c r="EZO32" s="11"/>
      <c r="EZP32" s="11"/>
      <c r="EZQ32" s="11"/>
      <c r="EZR32" s="11"/>
      <c r="EZS32" s="11"/>
      <c r="EZT32" s="11"/>
      <c r="EZU32" s="11"/>
      <c r="EZV32" s="11"/>
      <c r="EZW32" s="11"/>
      <c r="EZX32" s="11"/>
      <c r="EZY32" s="11"/>
      <c r="EZZ32" s="11"/>
      <c r="FAA32" s="11"/>
      <c r="FAB32" s="11"/>
      <c r="FAC32" s="11"/>
      <c r="FAD32" s="11"/>
      <c r="FAE32" s="11"/>
      <c r="FAF32" s="11"/>
      <c r="FAG32" s="11"/>
      <c r="FAH32" s="11"/>
      <c r="FAI32" s="11"/>
      <c r="FAJ32" s="11"/>
      <c r="FAK32" s="11"/>
      <c r="FAL32" s="11"/>
      <c r="FAM32" s="11"/>
      <c r="FAN32" s="11"/>
      <c r="FAO32" s="11"/>
      <c r="FAP32" s="11"/>
      <c r="FAQ32" s="11"/>
      <c r="FAR32" s="11"/>
      <c r="FAS32" s="11"/>
      <c r="FAT32" s="11"/>
      <c r="FAU32" s="11"/>
      <c r="FAV32" s="11"/>
      <c r="FAW32" s="11"/>
      <c r="FAX32" s="11"/>
      <c r="FAY32" s="11"/>
      <c r="FAZ32" s="11"/>
      <c r="FBA32" s="11"/>
      <c r="FBB32" s="11"/>
      <c r="FBC32" s="11"/>
      <c r="FBD32" s="11"/>
      <c r="FBE32" s="11"/>
      <c r="FBF32" s="11"/>
      <c r="FBG32" s="11"/>
      <c r="FBH32" s="11"/>
      <c r="FBI32" s="11"/>
      <c r="FBJ32" s="11"/>
      <c r="FBK32" s="11"/>
      <c r="FBL32" s="11"/>
      <c r="FBM32" s="11"/>
      <c r="FBN32" s="11"/>
      <c r="FBO32" s="11"/>
      <c r="FBP32" s="11"/>
      <c r="FBQ32" s="11"/>
      <c r="FBR32" s="11"/>
      <c r="FBS32" s="11"/>
      <c r="FBT32" s="11"/>
      <c r="FBU32" s="11"/>
      <c r="FBV32" s="11"/>
      <c r="FBW32" s="11"/>
      <c r="FBX32" s="11"/>
      <c r="FBY32" s="11"/>
      <c r="FBZ32" s="11"/>
      <c r="FCA32" s="11"/>
      <c r="FCB32" s="11"/>
      <c r="FCC32" s="11"/>
      <c r="FCD32" s="11"/>
      <c r="FCE32" s="11"/>
      <c r="FCF32" s="11"/>
      <c r="FCG32" s="11"/>
      <c r="FCH32" s="11"/>
      <c r="FCI32" s="11"/>
      <c r="FCJ32" s="11"/>
      <c r="FCK32" s="11"/>
      <c r="FCL32" s="11"/>
      <c r="FCM32" s="11"/>
      <c r="FCN32" s="11"/>
      <c r="FCO32" s="11"/>
      <c r="FCP32" s="11"/>
      <c r="FCQ32" s="11"/>
      <c r="FCR32" s="11"/>
      <c r="FCS32" s="11"/>
      <c r="FCT32" s="11"/>
      <c r="FCU32" s="11"/>
      <c r="FCV32" s="11"/>
      <c r="FCW32" s="11"/>
      <c r="FCX32" s="11"/>
      <c r="FCY32" s="11"/>
      <c r="FCZ32" s="11"/>
      <c r="FDA32" s="11"/>
      <c r="FDB32" s="11"/>
      <c r="FDC32" s="11"/>
      <c r="FDD32" s="11"/>
      <c r="FDE32" s="11"/>
      <c r="FDF32" s="11"/>
      <c r="FDG32" s="11"/>
      <c r="FDH32" s="11"/>
      <c r="FDI32" s="11"/>
      <c r="FDJ32" s="11"/>
      <c r="FDK32" s="11"/>
      <c r="FDL32" s="11"/>
      <c r="FDM32" s="11"/>
      <c r="FDN32" s="11"/>
      <c r="FDO32" s="11"/>
      <c r="FDP32" s="11"/>
      <c r="FDQ32" s="11"/>
      <c r="FDR32" s="11"/>
      <c r="FDS32" s="11"/>
      <c r="FDT32" s="11"/>
      <c r="FDU32" s="11"/>
      <c r="FDV32" s="11"/>
      <c r="FDW32" s="11"/>
      <c r="FDX32" s="11"/>
      <c r="FDY32" s="11"/>
      <c r="FDZ32" s="11"/>
      <c r="FEA32" s="11"/>
      <c r="FEB32" s="11"/>
      <c r="FEC32" s="11"/>
      <c r="FED32" s="11"/>
      <c r="FEE32" s="11"/>
      <c r="FEF32" s="11"/>
      <c r="FEG32" s="11"/>
      <c r="FEH32" s="11"/>
      <c r="FEI32" s="11"/>
      <c r="FEJ32" s="11"/>
      <c r="FEK32" s="11"/>
      <c r="FEL32" s="11"/>
      <c r="FEM32" s="11"/>
      <c r="FEN32" s="11"/>
      <c r="FEO32" s="11"/>
      <c r="FEP32" s="11"/>
      <c r="FEQ32" s="11"/>
      <c r="FER32" s="11"/>
      <c r="FES32" s="11"/>
      <c r="FET32" s="11"/>
      <c r="FEU32" s="11"/>
      <c r="FEV32" s="11"/>
      <c r="FEW32" s="11"/>
      <c r="FEX32" s="11"/>
      <c r="FEY32" s="11"/>
      <c r="FEZ32" s="11"/>
      <c r="FFA32" s="11"/>
      <c r="FFB32" s="11"/>
      <c r="FFC32" s="11"/>
      <c r="FFD32" s="11"/>
      <c r="FFE32" s="11"/>
      <c r="FFF32" s="11"/>
      <c r="FFG32" s="11"/>
      <c r="FFH32" s="11"/>
      <c r="FFI32" s="11"/>
      <c r="FFJ32" s="11"/>
      <c r="FFK32" s="11"/>
      <c r="FFL32" s="11"/>
      <c r="FFM32" s="11"/>
      <c r="FFN32" s="11"/>
      <c r="FFO32" s="11"/>
      <c r="FFP32" s="11"/>
      <c r="FFQ32" s="11"/>
      <c r="FFR32" s="11"/>
      <c r="FFS32" s="11"/>
      <c r="FFT32" s="11"/>
      <c r="FFU32" s="11"/>
      <c r="FFV32" s="11"/>
      <c r="FFW32" s="11"/>
      <c r="FFX32" s="11"/>
      <c r="FFY32" s="11"/>
      <c r="FFZ32" s="11"/>
      <c r="FGA32" s="11"/>
      <c r="FGB32" s="11"/>
      <c r="FGC32" s="11"/>
      <c r="FGD32" s="11"/>
      <c r="FGE32" s="11"/>
      <c r="FGF32" s="11"/>
      <c r="FGG32" s="11"/>
      <c r="FGH32" s="11"/>
      <c r="FGI32" s="11"/>
      <c r="FGJ32" s="11"/>
      <c r="FGK32" s="11"/>
      <c r="FGL32" s="11"/>
      <c r="FGM32" s="11"/>
      <c r="FGN32" s="11"/>
      <c r="FGO32" s="11"/>
      <c r="FGP32" s="11"/>
      <c r="FGQ32" s="11"/>
      <c r="FGR32" s="11"/>
      <c r="FGS32" s="11"/>
      <c r="FGT32" s="11"/>
      <c r="FGU32" s="11"/>
      <c r="FGV32" s="11"/>
      <c r="FGW32" s="11"/>
      <c r="FGX32" s="11"/>
      <c r="FGY32" s="11"/>
      <c r="FGZ32" s="11"/>
      <c r="FHA32" s="11"/>
      <c r="FHB32" s="11"/>
      <c r="FHC32" s="11"/>
      <c r="FHD32" s="11"/>
      <c r="FHE32" s="11"/>
      <c r="FHF32" s="11"/>
      <c r="FHG32" s="11"/>
      <c r="FHH32" s="11"/>
      <c r="FHI32" s="11"/>
      <c r="FHJ32" s="11"/>
      <c r="FHK32" s="11"/>
      <c r="FHL32" s="11"/>
      <c r="FHM32" s="11"/>
      <c r="FHN32" s="11"/>
      <c r="FHO32" s="11"/>
      <c r="FHP32" s="11"/>
      <c r="FHQ32" s="11"/>
      <c r="FHR32" s="11"/>
      <c r="FHS32" s="11"/>
      <c r="FHT32" s="11"/>
      <c r="FHU32" s="11"/>
      <c r="FHV32" s="11"/>
      <c r="FHW32" s="11"/>
      <c r="FHX32" s="11"/>
      <c r="FHY32" s="11"/>
      <c r="FHZ32" s="11"/>
      <c r="FIA32" s="11"/>
      <c r="FIB32" s="11"/>
      <c r="FIC32" s="11"/>
      <c r="FID32" s="11"/>
      <c r="FIE32" s="11"/>
      <c r="FIF32" s="11"/>
      <c r="FIG32" s="11"/>
      <c r="FIH32" s="11"/>
      <c r="FII32" s="11"/>
      <c r="FIJ32" s="11"/>
      <c r="FIK32" s="11"/>
      <c r="FIL32" s="11"/>
      <c r="FIM32" s="11"/>
      <c r="FIN32" s="11"/>
      <c r="FIO32" s="11"/>
      <c r="FIP32" s="11"/>
      <c r="FIQ32" s="11"/>
      <c r="FIR32" s="11"/>
      <c r="FIS32" s="11"/>
      <c r="FIT32" s="11"/>
      <c r="FIU32" s="11"/>
      <c r="FIV32" s="11"/>
      <c r="FIW32" s="11"/>
      <c r="FIX32" s="11"/>
      <c r="FIY32" s="11"/>
      <c r="FIZ32" s="11"/>
      <c r="FJA32" s="11"/>
      <c r="FJB32" s="11"/>
      <c r="FJC32" s="11"/>
      <c r="FJD32" s="11"/>
      <c r="FJE32" s="11"/>
      <c r="FJF32" s="11"/>
      <c r="FJG32" s="11"/>
      <c r="FJH32" s="11"/>
      <c r="FJI32" s="11"/>
      <c r="FJJ32" s="11"/>
      <c r="FJK32" s="11"/>
      <c r="FJL32" s="11"/>
      <c r="FJM32" s="11"/>
      <c r="FJN32" s="11"/>
      <c r="FJO32" s="11"/>
      <c r="FJP32" s="11"/>
      <c r="FJQ32" s="11"/>
      <c r="FJR32" s="11"/>
      <c r="FJS32" s="11"/>
      <c r="FJT32" s="11"/>
      <c r="FJU32" s="11"/>
      <c r="FJV32" s="11"/>
      <c r="FJW32" s="11"/>
      <c r="FJX32" s="11"/>
      <c r="FJY32" s="11"/>
      <c r="FJZ32" s="11"/>
      <c r="FKA32" s="11"/>
      <c r="FKB32" s="11"/>
      <c r="FKC32" s="11"/>
      <c r="FKD32" s="11"/>
      <c r="FKE32" s="11"/>
      <c r="FKF32" s="11"/>
      <c r="FKG32" s="11"/>
      <c r="FKH32" s="11"/>
      <c r="FKI32" s="11"/>
      <c r="FKJ32" s="11"/>
      <c r="FKK32" s="11"/>
      <c r="FKL32" s="11"/>
      <c r="FKM32" s="11"/>
      <c r="FKN32" s="11"/>
      <c r="FKO32" s="11"/>
      <c r="FKP32" s="11"/>
      <c r="FKQ32" s="11"/>
      <c r="FKR32" s="11"/>
      <c r="FKS32" s="11"/>
      <c r="FKT32" s="11"/>
      <c r="FKU32" s="11"/>
      <c r="FKV32" s="11"/>
      <c r="FKW32" s="11"/>
      <c r="FKX32" s="11"/>
      <c r="FKY32" s="11"/>
      <c r="FKZ32" s="11"/>
      <c r="FLA32" s="11"/>
      <c r="FLB32" s="11"/>
      <c r="FLC32" s="11"/>
      <c r="FLD32" s="11"/>
      <c r="FLE32" s="11"/>
      <c r="FLF32" s="11"/>
      <c r="FLG32" s="11"/>
      <c r="FLH32" s="11"/>
      <c r="FLI32" s="11"/>
      <c r="FLJ32" s="11"/>
      <c r="FLK32" s="11"/>
      <c r="FLL32" s="11"/>
      <c r="FLM32" s="11"/>
      <c r="FLN32" s="11"/>
      <c r="FLO32" s="11"/>
      <c r="FLP32" s="11"/>
      <c r="FLQ32" s="11"/>
      <c r="FLR32" s="11"/>
      <c r="FLS32" s="11"/>
      <c r="FLT32" s="11"/>
      <c r="FLU32" s="11"/>
      <c r="FLV32" s="11"/>
      <c r="FLW32" s="11"/>
      <c r="FLX32" s="11"/>
      <c r="FLY32" s="11"/>
      <c r="FLZ32" s="11"/>
      <c r="FMA32" s="11"/>
      <c r="FMB32" s="11"/>
      <c r="FMC32" s="11"/>
      <c r="FMD32" s="11"/>
      <c r="FME32" s="11"/>
      <c r="FMF32" s="11"/>
      <c r="FMG32" s="11"/>
      <c r="FMH32" s="11"/>
      <c r="FMI32" s="11"/>
      <c r="FMJ32" s="11"/>
      <c r="FMK32" s="11"/>
      <c r="FML32" s="11"/>
      <c r="FMM32" s="11"/>
      <c r="FMN32" s="11"/>
      <c r="FMO32" s="11"/>
      <c r="FMP32" s="11"/>
      <c r="FMQ32" s="11"/>
      <c r="FMR32" s="11"/>
      <c r="FMS32" s="11"/>
      <c r="FMT32" s="11"/>
      <c r="FMU32" s="11"/>
      <c r="FMV32" s="11"/>
      <c r="FMW32" s="11"/>
      <c r="FMX32" s="11"/>
      <c r="FMY32" s="11"/>
      <c r="FMZ32" s="11"/>
      <c r="FNA32" s="11"/>
      <c r="FNB32" s="11"/>
      <c r="FNC32" s="11"/>
      <c r="FND32" s="11"/>
      <c r="FNE32" s="11"/>
      <c r="FNF32" s="11"/>
      <c r="FNG32" s="11"/>
      <c r="FNH32" s="11"/>
      <c r="FNI32" s="11"/>
      <c r="FNJ32" s="11"/>
      <c r="FNK32" s="11"/>
      <c r="FNL32" s="11"/>
      <c r="FNM32" s="11"/>
      <c r="FNN32" s="11"/>
      <c r="FNO32" s="11"/>
      <c r="FNP32" s="11"/>
      <c r="FNQ32" s="11"/>
      <c r="FNR32" s="11"/>
      <c r="FNS32" s="11"/>
      <c r="FNT32" s="11"/>
      <c r="FNU32" s="11"/>
      <c r="FNV32" s="11"/>
      <c r="FNW32" s="11"/>
      <c r="FNX32" s="11"/>
      <c r="FNY32" s="11"/>
      <c r="FNZ32" s="11"/>
      <c r="FOA32" s="11"/>
      <c r="FOB32" s="11"/>
      <c r="FOC32" s="11"/>
      <c r="FOD32" s="11"/>
      <c r="FOE32" s="11"/>
      <c r="FOF32" s="11"/>
      <c r="FOG32" s="11"/>
      <c r="FOH32" s="11"/>
      <c r="FOI32" s="11"/>
      <c r="FOJ32" s="11"/>
      <c r="FOK32" s="11"/>
      <c r="FOL32" s="11"/>
      <c r="FOM32" s="11"/>
      <c r="FON32" s="11"/>
      <c r="FOO32" s="11"/>
      <c r="FOP32" s="11"/>
      <c r="FOQ32" s="11"/>
      <c r="FOR32" s="11"/>
      <c r="FOS32" s="11"/>
      <c r="FOT32" s="11"/>
      <c r="FOU32" s="11"/>
      <c r="FOV32" s="11"/>
      <c r="FOW32" s="11"/>
      <c r="FOX32" s="11"/>
      <c r="FOY32" s="11"/>
      <c r="FOZ32" s="11"/>
      <c r="FPA32" s="11"/>
      <c r="FPB32" s="11"/>
      <c r="FPC32" s="11"/>
      <c r="FPD32" s="11"/>
      <c r="FPE32" s="11"/>
      <c r="FPF32" s="11"/>
      <c r="FPG32" s="11"/>
      <c r="FPH32" s="11"/>
      <c r="FPI32" s="11"/>
      <c r="FPJ32" s="11"/>
      <c r="FPK32" s="11"/>
      <c r="FPL32" s="11"/>
      <c r="FPM32" s="11"/>
      <c r="FPN32" s="11"/>
      <c r="FPO32" s="11"/>
      <c r="FPP32" s="11"/>
      <c r="FPQ32" s="11"/>
      <c r="FPR32" s="11"/>
      <c r="FPS32" s="11"/>
      <c r="FPT32" s="11"/>
      <c r="FPU32" s="11"/>
      <c r="FPV32" s="11"/>
      <c r="FPW32" s="11"/>
      <c r="FPX32" s="11"/>
      <c r="FPY32" s="11"/>
      <c r="FPZ32" s="11"/>
      <c r="FQA32" s="11"/>
      <c r="FQB32" s="11"/>
      <c r="FQC32" s="11"/>
      <c r="FQD32" s="11"/>
      <c r="FQE32" s="11"/>
      <c r="FQF32" s="11"/>
      <c r="FQG32" s="11"/>
      <c r="FQH32" s="11"/>
      <c r="FQI32" s="11"/>
      <c r="FQJ32" s="11"/>
      <c r="FQK32" s="11"/>
      <c r="FQL32" s="11"/>
      <c r="FQM32" s="11"/>
      <c r="FQN32" s="11"/>
      <c r="FQO32" s="11"/>
      <c r="FQP32" s="11"/>
      <c r="FQQ32" s="11"/>
      <c r="FQR32" s="11"/>
      <c r="FQS32" s="11"/>
      <c r="FQT32" s="11"/>
      <c r="FQU32" s="11"/>
      <c r="FQV32" s="11"/>
      <c r="FQW32" s="11"/>
      <c r="FQX32" s="11"/>
      <c r="FQY32" s="11"/>
      <c r="FQZ32" s="11"/>
      <c r="FRA32" s="11"/>
      <c r="FRB32" s="11"/>
      <c r="FRC32" s="11"/>
      <c r="FRD32" s="11"/>
      <c r="FRE32" s="11"/>
      <c r="FRF32" s="11"/>
      <c r="FRG32" s="11"/>
      <c r="FRH32" s="11"/>
      <c r="FRI32" s="11"/>
      <c r="FRJ32" s="11"/>
      <c r="FRK32" s="11"/>
      <c r="FRL32" s="11"/>
      <c r="FRM32" s="11"/>
      <c r="FRN32" s="11"/>
      <c r="FRO32" s="11"/>
      <c r="FRP32" s="11"/>
      <c r="FRQ32" s="11"/>
      <c r="FRR32" s="11"/>
      <c r="FRS32" s="11"/>
      <c r="FRT32" s="11"/>
      <c r="FRU32" s="11"/>
      <c r="FRV32" s="11"/>
      <c r="FRW32" s="11"/>
      <c r="FRX32" s="11"/>
      <c r="FRY32" s="11"/>
      <c r="FRZ32" s="11"/>
      <c r="FSA32" s="11"/>
      <c r="FSB32" s="11"/>
      <c r="FSC32" s="11"/>
      <c r="FSD32" s="11"/>
      <c r="FSE32" s="11"/>
      <c r="FSF32" s="11"/>
      <c r="FSG32" s="11"/>
      <c r="FSH32" s="11"/>
      <c r="FSI32" s="11"/>
      <c r="FSJ32" s="11"/>
      <c r="FSK32" s="11"/>
      <c r="FSL32" s="11"/>
      <c r="FSM32" s="11"/>
      <c r="FSN32" s="11"/>
      <c r="FSO32" s="11"/>
      <c r="FSP32" s="11"/>
      <c r="FSQ32" s="11"/>
      <c r="FSR32" s="11"/>
      <c r="FSS32" s="11"/>
      <c r="FST32" s="11"/>
      <c r="FSU32" s="11"/>
      <c r="FSV32" s="11"/>
      <c r="FSW32" s="11"/>
      <c r="FSX32" s="11"/>
      <c r="FSY32" s="11"/>
      <c r="FSZ32" s="11"/>
      <c r="FTA32" s="11"/>
      <c r="FTB32" s="11"/>
      <c r="FTC32" s="11"/>
      <c r="FTD32" s="11"/>
      <c r="FTE32" s="11"/>
      <c r="FTF32" s="11"/>
      <c r="FTG32" s="11"/>
      <c r="FTH32" s="11"/>
      <c r="FTI32" s="11"/>
      <c r="FTJ32" s="11"/>
      <c r="FTK32" s="11"/>
      <c r="FTL32" s="11"/>
      <c r="FTM32" s="11"/>
      <c r="FTN32" s="11"/>
      <c r="FTO32" s="11"/>
      <c r="FTP32" s="11"/>
      <c r="FTQ32" s="11"/>
      <c r="FTR32" s="11"/>
      <c r="FTS32" s="11"/>
      <c r="FTT32" s="11"/>
      <c r="FTU32" s="11"/>
      <c r="FTV32" s="11"/>
      <c r="FTW32" s="11"/>
      <c r="FTX32" s="11"/>
      <c r="FTY32" s="11"/>
      <c r="FTZ32" s="11"/>
      <c r="FUA32" s="11"/>
      <c r="FUB32" s="11"/>
      <c r="FUC32" s="11"/>
      <c r="FUD32" s="11"/>
      <c r="FUE32" s="11"/>
      <c r="FUF32" s="11"/>
      <c r="FUG32" s="11"/>
      <c r="FUH32" s="11"/>
      <c r="FUI32" s="11"/>
      <c r="FUJ32" s="11"/>
      <c r="FUK32" s="11"/>
      <c r="FUL32" s="11"/>
      <c r="FUM32" s="11"/>
      <c r="FUN32" s="11"/>
      <c r="FUO32" s="11"/>
      <c r="FUP32" s="11"/>
      <c r="FUQ32" s="11"/>
      <c r="FUR32" s="11"/>
      <c r="FUS32" s="11"/>
      <c r="FUT32" s="11"/>
      <c r="FUU32" s="11"/>
      <c r="FUV32" s="11"/>
      <c r="FUW32" s="11"/>
      <c r="FUX32" s="11"/>
      <c r="FUY32" s="11"/>
      <c r="FUZ32" s="11"/>
      <c r="FVA32" s="11"/>
      <c r="FVB32" s="11"/>
      <c r="FVC32" s="11"/>
      <c r="FVD32" s="11"/>
      <c r="FVE32" s="11"/>
      <c r="FVF32" s="11"/>
      <c r="FVG32" s="11"/>
      <c r="FVH32" s="11"/>
      <c r="FVI32" s="11"/>
      <c r="FVJ32" s="11"/>
      <c r="FVK32" s="11"/>
      <c r="FVL32" s="11"/>
      <c r="FVM32" s="11"/>
      <c r="FVN32" s="11"/>
      <c r="FVO32" s="11"/>
      <c r="FVP32" s="11"/>
      <c r="FVQ32" s="11"/>
      <c r="FVR32" s="11"/>
      <c r="FVS32" s="11"/>
      <c r="FVT32" s="11"/>
      <c r="FVU32" s="11"/>
      <c r="FVV32" s="11"/>
      <c r="FVW32" s="11"/>
      <c r="FVX32" s="11"/>
      <c r="FVY32" s="11"/>
      <c r="FVZ32" s="11"/>
      <c r="FWA32" s="11"/>
      <c r="FWB32" s="11"/>
      <c r="FWC32" s="11"/>
      <c r="FWD32" s="11"/>
      <c r="FWE32" s="11"/>
      <c r="FWF32" s="11"/>
      <c r="FWG32" s="11"/>
      <c r="FWH32" s="11"/>
      <c r="FWI32" s="11"/>
      <c r="FWJ32" s="11"/>
      <c r="FWK32" s="11"/>
      <c r="FWL32" s="11"/>
      <c r="FWM32" s="11"/>
      <c r="FWN32" s="11"/>
      <c r="FWO32" s="11"/>
      <c r="FWP32" s="11"/>
      <c r="FWQ32" s="11"/>
      <c r="FWR32" s="11"/>
      <c r="FWS32" s="11"/>
      <c r="FWT32" s="11"/>
      <c r="FWU32" s="11"/>
      <c r="FWV32" s="11"/>
      <c r="FWW32" s="11"/>
      <c r="FWX32" s="11"/>
      <c r="FWY32" s="11"/>
      <c r="FWZ32" s="11"/>
      <c r="FXA32" s="11"/>
      <c r="FXB32" s="11"/>
      <c r="FXC32" s="11"/>
      <c r="FXD32" s="11"/>
      <c r="FXE32" s="11"/>
      <c r="FXF32" s="11"/>
      <c r="FXG32" s="11"/>
      <c r="FXH32" s="11"/>
      <c r="FXI32" s="11"/>
      <c r="FXJ32" s="11"/>
      <c r="FXK32" s="11"/>
      <c r="FXL32" s="11"/>
      <c r="FXM32" s="11"/>
      <c r="FXN32" s="11"/>
      <c r="FXO32" s="11"/>
      <c r="FXP32" s="11"/>
      <c r="FXQ32" s="11"/>
      <c r="FXR32" s="11"/>
      <c r="FXS32" s="11"/>
      <c r="FXT32" s="11"/>
      <c r="FXU32" s="11"/>
      <c r="FXV32" s="11"/>
      <c r="FXW32" s="11"/>
      <c r="FXX32" s="11"/>
      <c r="FXY32" s="11"/>
      <c r="FXZ32" s="11"/>
      <c r="FYA32" s="11"/>
      <c r="FYB32" s="11"/>
      <c r="FYC32" s="11"/>
      <c r="FYD32" s="11"/>
      <c r="FYE32" s="11"/>
      <c r="FYF32" s="11"/>
      <c r="FYG32" s="11"/>
      <c r="FYH32" s="11"/>
      <c r="FYI32" s="11"/>
      <c r="FYJ32" s="11"/>
      <c r="FYK32" s="11"/>
      <c r="FYL32" s="11"/>
      <c r="FYM32" s="11"/>
      <c r="FYN32" s="11"/>
      <c r="FYO32" s="11"/>
      <c r="FYP32" s="11"/>
      <c r="FYQ32" s="11"/>
      <c r="FYR32" s="11"/>
      <c r="FYS32" s="11"/>
      <c r="FYT32" s="11"/>
      <c r="FYU32" s="11"/>
      <c r="FYV32" s="11"/>
      <c r="FYW32" s="11"/>
      <c r="FYX32" s="11"/>
      <c r="FYY32" s="11"/>
      <c r="FYZ32" s="11"/>
      <c r="FZA32" s="11"/>
      <c r="FZB32" s="11"/>
      <c r="FZC32" s="11"/>
      <c r="FZD32" s="11"/>
      <c r="FZE32" s="11"/>
      <c r="FZF32" s="11"/>
      <c r="FZG32" s="11"/>
      <c r="FZH32" s="11"/>
      <c r="FZI32" s="11"/>
      <c r="FZJ32" s="11"/>
      <c r="FZK32" s="11"/>
      <c r="FZL32" s="11"/>
      <c r="FZM32" s="11"/>
      <c r="FZN32" s="11"/>
      <c r="FZO32" s="11"/>
      <c r="FZP32" s="11"/>
      <c r="FZQ32" s="11"/>
      <c r="FZR32" s="11"/>
      <c r="FZS32" s="11"/>
      <c r="FZT32" s="11"/>
      <c r="FZU32" s="11"/>
      <c r="FZV32" s="11"/>
      <c r="FZW32" s="11"/>
      <c r="FZX32" s="11"/>
      <c r="FZY32" s="11"/>
      <c r="FZZ32" s="11"/>
      <c r="GAA32" s="11"/>
      <c r="GAB32" s="11"/>
      <c r="GAC32" s="11"/>
      <c r="GAD32" s="11"/>
      <c r="GAE32" s="11"/>
      <c r="GAF32" s="11"/>
      <c r="GAG32" s="11"/>
      <c r="GAH32" s="11"/>
      <c r="GAI32" s="11"/>
      <c r="GAJ32" s="11"/>
      <c r="GAK32" s="11"/>
      <c r="GAL32" s="11"/>
      <c r="GAM32" s="11"/>
      <c r="GAN32" s="11"/>
      <c r="GAO32" s="11"/>
      <c r="GAP32" s="11"/>
      <c r="GAQ32" s="11"/>
      <c r="GAR32" s="11"/>
      <c r="GAS32" s="11"/>
      <c r="GAT32" s="11"/>
      <c r="GAU32" s="11"/>
      <c r="GAV32" s="11"/>
      <c r="GAW32" s="11"/>
      <c r="GAX32" s="11"/>
      <c r="GAY32" s="11"/>
      <c r="GAZ32" s="11"/>
      <c r="GBA32" s="11"/>
      <c r="GBB32" s="11"/>
      <c r="GBC32" s="11"/>
      <c r="GBD32" s="11"/>
      <c r="GBE32" s="11"/>
      <c r="GBF32" s="11"/>
      <c r="GBG32" s="11"/>
      <c r="GBH32" s="11"/>
      <c r="GBI32" s="11"/>
      <c r="GBJ32" s="11"/>
      <c r="GBK32" s="11"/>
      <c r="GBL32" s="11"/>
      <c r="GBM32" s="11"/>
      <c r="GBN32" s="11"/>
      <c r="GBO32" s="11"/>
      <c r="GBP32" s="11"/>
      <c r="GBQ32" s="11"/>
      <c r="GBR32" s="11"/>
      <c r="GBS32" s="11"/>
      <c r="GBT32" s="11"/>
      <c r="GBU32" s="11"/>
      <c r="GBV32" s="11"/>
      <c r="GBW32" s="11"/>
      <c r="GBX32" s="11"/>
      <c r="GBY32" s="11"/>
      <c r="GBZ32" s="11"/>
      <c r="GCA32" s="11"/>
      <c r="GCB32" s="11"/>
      <c r="GCC32" s="11"/>
      <c r="GCD32" s="11"/>
      <c r="GCE32" s="11"/>
      <c r="GCF32" s="11"/>
      <c r="GCG32" s="11"/>
      <c r="GCH32" s="11"/>
      <c r="GCI32" s="11"/>
      <c r="GCJ32" s="11"/>
      <c r="GCK32" s="11"/>
      <c r="GCL32" s="11"/>
      <c r="GCM32" s="11"/>
      <c r="GCN32" s="11"/>
      <c r="GCO32" s="11"/>
      <c r="GCP32" s="11"/>
      <c r="GCQ32" s="11"/>
      <c r="GCR32" s="11"/>
      <c r="GCS32" s="11"/>
      <c r="GCT32" s="11"/>
      <c r="GCU32" s="11"/>
      <c r="GCV32" s="11"/>
      <c r="GCW32" s="11"/>
      <c r="GCX32" s="11"/>
      <c r="GCY32" s="11"/>
      <c r="GCZ32" s="11"/>
      <c r="GDA32" s="11"/>
      <c r="GDB32" s="11"/>
      <c r="GDC32" s="11"/>
      <c r="GDD32" s="11"/>
      <c r="GDE32" s="11"/>
      <c r="GDF32" s="11"/>
      <c r="GDG32" s="11"/>
      <c r="GDH32" s="11"/>
      <c r="GDI32" s="11"/>
      <c r="GDJ32" s="11"/>
      <c r="GDK32" s="11"/>
      <c r="GDL32" s="11"/>
      <c r="GDM32" s="11"/>
      <c r="GDN32" s="11"/>
      <c r="GDO32" s="11"/>
      <c r="GDP32" s="11"/>
      <c r="GDQ32" s="11"/>
      <c r="GDR32" s="11"/>
      <c r="GDS32" s="11"/>
      <c r="GDT32" s="11"/>
      <c r="GDU32" s="11"/>
      <c r="GDV32" s="11"/>
      <c r="GDW32" s="11"/>
      <c r="GDX32" s="11"/>
      <c r="GDY32" s="11"/>
      <c r="GDZ32" s="11"/>
      <c r="GEA32" s="11"/>
      <c r="GEB32" s="11"/>
      <c r="GEC32" s="11"/>
      <c r="GED32" s="11"/>
      <c r="GEE32" s="11"/>
      <c r="GEF32" s="11"/>
      <c r="GEG32" s="11"/>
      <c r="GEH32" s="11"/>
      <c r="GEI32" s="11"/>
      <c r="GEJ32" s="11"/>
      <c r="GEK32" s="11"/>
      <c r="GEL32" s="11"/>
      <c r="GEM32" s="11"/>
      <c r="GEN32" s="11"/>
      <c r="GEO32" s="11"/>
      <c r="GEP32" s="11"/>
      <c r="GEQ32" s="11"/>
      <c r="GER32" s="11"/>
      <c r="GES32" s="11"/>
      <c r="GET32" s="11"/>
      <c r="GEU32" s="11"/>
      <c r="GEV32" s="11"/>
      <c r="GEW32" s="11"/>
      <c r="GEX32" s="11"/>
      <c r="GEY32" s="11"/>
      <c r="GEZ32" s="11"/>
      <c r="GFA32" s="11"/>
      <c r="GFB32" s="11"/>
      <c r="GFC32" s="11"/>
      <c r="GFD32" s="11"/>
      <c r="GFE32" s="11"/>
      <c r="GFF32" s="11"/>
      <c r="GFG32" s="11"/>
      <c r="GFH32" s="11"/>
      <c r="GFI32" s="11"/>
      <c r="GFJ32" s="11"/>
      <c r="GFK32" s="11"/>
      <c r="GFL32" s="11"/>
      <c r="GFM32" s="11"/>
      <c r="GFN32" s="11"/>
      <c r="GFO32" s="11"/>
      <c r="GFP32" s="11"/>
      <c r="GFQ32" s="11"/>
      <c r="GFR32" s="11"/>
      <c r="GFS32" s="11"/>
      <c r="GFT32" s="11"/>
      <c r="GFU32" s="11"/>
      <c r="GFV32" s="11"/>
      <c r="GFW32" s="11"/>
      <c r="GFX32" s="11"/>
      <c r="GFY32" s="11"/>
      <c r="GFZ32" s="11"/>
      <c r="GGA32" s="11"/>
      <c r="GGB32" s="11"/>
      <c r="GGC32" s="11"/>
      <c r="GGD32" s="11"/>
      <c r="GGE32" s="11"/>
      <c r="GGF32" s="11"/>
      <c r="GGG32" s="11"/>
      <c r="GGH32" s="11"/>
      <c r="GGI32" s="11"/>
      <c r="GGJ32" s="11"/>
      <c r="GGK32" s="11"/>
      <c r="GGL32" s="11"/>
      <c r="GGM32" s="11"/>
      <c r="GGN32" s="11"/>
      <c r="GGO32" s="11"/>
      <c r="GGP32" s="11"/>
      <c r="GGQ32" s="11"/>
      <c r="GGR32" s="11"/>
      <c r="GGS32" s="11"/>
      <c r="GGT32" s="11"/>
      <c r="GGU32" s="11"/>
      <c r="GGV32" s="11"/>
      <c r="GGW32" s="11"/>
      <c r="GGX32" s="11"/>
      <c r="GGY32" s="11"/>
      <c r="GGZ32" s="11"/>
      <c r="GHA32" s="11"/>
      <c r="GHB32" s="11"/>
      <c r="GHC32" s="11"/>
      <c r="GHD32" s="11"/>
      <c r="GHE32" s="11"/>
      <c r="GHF32" s="11"/>
      <c r="GHG32" s="11"/>
      <c r="GHH32" s="11"/>
      <c r="GHI32" s="11"/>
      <c r="GHJ32" s="11"/>
      <c r="GHK32" s="11"/>
      <c r="GHL32" s="11"/>
      <c r="GHM32" s="11"/>
      <c r="GHN32" s="11"/>
      <c r="GHO32" s="11"/>
      <c r="GHP32" s="11"/>
      <c r="GHQ32" s="11"/>
      <c r="GHR32" s="11"/>
      <c r="GHS32" s="11"/>
      <c r="GHT32" s="11"/>
      <c r="GHU32" s="11"/>
      <c r="GHV32" s="11"/>
      <c r="GHW32" s="11"/>
      <c r="GHX32" s="11"/>
      <c r="GHY32" s="11"/>
      <c r="GHZ32" s="11"/>
      <c r="GIA32" s="11"/>
      <c r="GIB32" s="11"/>
      <c r="GIC32" s="11"/>
      <c r="GID32" s="11"/>
      <c r="GIE32" s="11"/>
      <c r="GIF32" s="11"/>
      <c r="GIG32" s="11"/>
      <c r="GIH32" s="11"/>
      <c r="GII32" s="11"/>
      <c r="GIJ32" s="11"/>
      <c r="GIK32" s="11"/>
      <c r="GIL32" s="11"/>
      <c r="GIM32" s="11"/>
      <c r="GIN32" s="11"/>
      <c r="GIO32" s="11"/>
      <c r="GIP32" s="11"/>
      <c r="GIQ32" s="11"/>
      <c r="GIR32" s="11"/>
      <c r="GIS32" s="11"/>
      <c r="GIT32" s="11"/>
      <c r="GIU32" s="11"/>
      <c r="GIV32" s="11"/>
      <c r="GIW32" s="11"/>
      <c r="GIX32" s="11"/>
      <c r="GIY32" s="11"/>
      <c r="GIZ32" s="11"/>
      <c r="GJA32" s="11"/>
      <c r="GJB32" s="11"/>
      <c r="GJC32" s="11"/>
      <c r="GJD32" s="11"/>
      <c r="GJE32" s="11"/>
      <c r="GJF32" s="11"/>
      <c r="GJG32" s="11"/>
      <c r="GJH32" s="11"/>
      <c r="GJI32" s="11"/>
      <c r="GJJ32" s="11"/>
      <c r="GJK32" s="11"/>
      <c r="GJL32" s="11"/>
      <c r="GJM32" s="11"/>
      <c r="GJN32" s="11"/>
      <c r="GJO32" s="11"/>
      <c r="GJP32" s="11"/>
      <c r="GJQ32" s="11"/>
      <c r="GJR32" s="11"/>
      <c r="GJS32" s="11"/>
      <c r="GJT32" s="11"/>
      <c r="GJU32" s="11"/>
      <c r="GJV32" s="11"/>
      <c r="GJW32" s="11"/>
      <c r="GJX32" s="11"/>
      <c r="GJY32" s="11"/>
      <c r="GJZ32" s="11"/>
      <c r="GKA32" s="11"/>
      <c r="GKB32" s="11"/>
      <c r="GKC32" s="11"/>
      <c r="GKD32" s="11"/>
      <c r="GKE32" s="11"/>
      <c r="GKF32" s="11"/>
      <c r="GKG32" s="11"/>
      <c r="GKH32" s="11"/>
      <c r="GKI32" s="11"/>
      <c r="GKJ32" s="11"/>
      <c r="GKK32" s="11"/>
      <c r="GKL32" s="11"/>
      <c r="GKM32" s="11"/>
      <c r="GKN32" s="11"/>
      <c r="GKO32" s="11"/>
      <c r="GKP32" s="11"/>
      <c r="GKQ32" s="11"/>
      <c r="GKR32" s="11"/>
      <c r="GKS32" s="11"/>
      <c r="GKT32" s="11"/>
      <c r="GKU32" s="11"/>
      <c r="GKV32" s="11"/>
      <c r="GKW32" s="11"/>
      <c r="GKX32" s="11"/>
      <c r="GKY32" s="11"/>
      <c r="GKZ32" s="11"/>
      <c r="GLA32" s="11"/>
      <c r="GLB32" s="11"/>
      <c r="GLC32" s="11"/>
      <c r="GLD32" s="11"/>
      <c r="GLE32" s="11"/>
      <c r="GLF32" s="11"/>
      <c r="GLG32" s="11"/>
      <c r="GLH32" s="11"/>
      <c r="GLI32" s="11"/>
      <c r="GLJ32" s="11"/>
      <c r="GLK32" s="11"/>
      <c r="GLL32" s="11"/>
      <c r="GLM32" s="11"/>
      <c r="GLN32" s="11"/>
      <c r="GLO32" s="11"/>
      <c r="GLP32" s="11"/>
      <c r="GLQ32" s="11"/>
      <c r="GLR32" s="11"/>
      <c r="GLS32" s="11"/>
      <c r="GLT32" s="11"/>
      <c r="GLU32" s="11"/>
      <c r="GLV32" s="11"/>
      <c r="GLW32" s="11"/>
      <c r="GLX32" s="11"/>
      <c r="GLY32" s="11"/>
      <c r="GLZ32" s="11"/>
      <c r="GMA32" s="11"/>
      <c r="GMB32" s="11"/>
      <c r="GMC32" s="11"/>
      <c r="GMD32" s="11"/>
      <c r="GME32" s="11"/>
      <c r="GMF32" s="11"/>
      <c r="GMG32" s="11"/>
      <c r="GMH32" s="11"/>
      <c r="GMI32" s="11"/>
      <c r="GMJ32" s="11"/>
      <c r="GMK32" s="11"/>
      <c r="GML32" s="11"/>
      <c r="GMM32" s="11"/>
      <c r="GMN32" s="11"/>
      <c r="GMO32" s="11"/>
      <c r="GMP32" s="11"/>
      <c r="GMQ32" s="11"/>
      <c r="GMR32" s="11"/>
      <c r="GMS32" s="11"/>
      <c r="GMT32" s="11"/>
      <c r="GMU32" s="11"/>
      <c r="GMV32" s="11"/>
      <c r="GMW32" s="11"/>
      <c r="GMX32" s="11"/>
      <c r="GMY32" s="11"/>
      <c r="GMZ32" s="11"/>
      <c r="GNA32" s="11"/>
      <c r="GNB32" s="11"/>
      <c r="GNC32" s="11"/>
      <c r="GND32" s="11"/>
      <c r="GNE32" s="11"/>
      <c r="GNF32" s="11"/>
      <c r="GNG32" s="11"/>
      <c r="GNH32" s="11"/>
      <c r="GNI32" s="11"/>
      <c r="GNJ32" s="11"/>
      <c r="GNK32" s="11"/>
      <c r="GNL32" s="11"/>
      <c r="GNM32" s="11"/>
      <c r="GNN32" s="11"/>
      <c r="GNO32" s="11"/>
      <c r="GNP32" s="11"/>
      <c r="GNQ32" s="11"/>
      <c r="GNR32" s="11"/>
      <c r="GNS32" s="11"/>
      <c r="GNT32" s="11"/>
      <c r="GNU32" s="11"/>
      <c r="GNV32" s="11"/>
      <c r="GNW32" s="11"/>
      <c r="GNX32" s="11"/>
      <c r="GNY32" s="11"/>
      <c r="GNZ32" s="11"/>
      <c r="GOA32" s="11"/>
      <c r="GOB32" s="11"/>
      <c r="GOC32" s="11"/>
      <c r="GOD32" s="11"/>
      <c r="GOE32" s="11"/>
      <c r="GOF32" s="11"/>
      <c r="GOG32" s="11"/>
      <c r="GOH32" s="11"/>
      <c r="GOI32" s="11"/>
      <c r="GOJ32" s="11"/>
      <c r="GOK32" s="11"/>
      <c r="GOL32" s="11"/>
      <c r="GOM32" s="11"/>
      <c r="GON32" s="11"/>
      <c r="GOO32" s="11"/>
      <c r="GOP32" s="11"/>
      <c r="GOQ32" s="11"/>
      <c r="GOR32" s="11"/>
      <c r="GOS32" s="11"/>
      <c r="GOT32" s="11"/>
      <c r="GOU32" s="11"/>
      <c r="GOV32" s="11"/>
      <c r="GOW32" s="11"/>
      <c r="GOX32" s="11"/>
      <c r="GOY32" s="11"/>
      <c r="GOZ32" s="11"/>
      <c r="GPA32" s="11"/>
      <c r="GPB32" s="11"/>
      <c r="GPC32" s="11"/>
      <c r="GPD32" s="11"/>
      <c r="GPE32" s="11"/>
      <c r="GPF32" s="11"/>
      <c r="GPG32" s="11"/>
      <c r="GPH32" s="11"/>
      <c r="GPI32" s="11"/>
      <c r="GPJ32" s="11"/>
      <c r="GPK32" s="11"/>
      <c r="GPL32" s="11"/>
      <c r="GPM32" s="11"/>
      <c r="GPN32" s="11"/>
      <c r="GPO32" s="11"/>
      <c r="GPP32" s="11"/>
      <c r="GPQ32" s="11"/>
      <c r="GPR32" s="11"/>
      <c r="GPS32" s="11"/>
      <c r="GPT32" s="11"/>
      <c r="GPU32" s="11"/>
      <c r="GPV32" s="11"/>
      <c r="GPW32" s="11"/>
      <c r="GPX32" s="11"/>
      <c r="GPY32" s="11"/>
      <c r="GPZ32" s="11"/>
      <c r="GQA32" s="11"/>
      <c r="GQB32" s="11"/>
      <c r="GQC32" s="11"/>
      <c r="GQD32" s="11"/>
      <c r="GQE32" s="11"/>
      <c r="GQF32" s="11"/>
      <c r="GQG32" s="11"/>
      <c r="GQH32" s="11"/>
      <c r="GQI32" s="11"/>
      <c r="GQJ32" s="11"/>
      <c r="GQK32" s="11"/>
      <c r="GQL32" s="11"/>
      <c r="GQM32" s="11"/>
      <c r="GQN32" s="11"/>
      <c r="GQO32" s="11"/>
      <c r="GQP32" s="11"/>
      <c r="GQQ32" s="11"/>
      <c r="GQR32" s="11"/>
      <c r="GQS32" s="11"/>
      <c r="GQT32" s="11"/>
      <c r="GQU32" s="11"/>
      <c r="GQV32" s="11"/>
      <c r="GQW32" s="11"/>
      <c r="GQX32" s="11"/>
      <c r="GQY32" s="11"/>
      <c r="GQZ32" s="11"/>
      <c r="GRA32" s="11"/>
      <c r="GRB32" s="11"/>
      <c r="GRC32" s="11"/>
      <c r="GRD32" s="11"/>
      <c r="GRE32" s="11"/>
      <c r="GRF32" s="11"/>
      <c r="GRG32" s="11"/>
      <c r="GRH32" s="11"/>
      <c r="GRI32" s="11"/>
      <c r="GRJ32" s="11"/>
      <c r="GRK32" s="11"/>
      <c r="GRL32" s="11"/>
      <c r="GRM32" s="11"/>
      <c r="GRN32" s="11"/>
      <c r="GRO32" s="11"/>
      <c r="GRP32" s="11"/>
      <c r="GRQ32" s="11"/>
      <c r="GRR32" s="11"/>
      <c r="GRS32" s="11"/>
      <c r="GRT32" s="11"/>
      <c r="GRU32" s="11"/>
      <c r="GRV32" s="11"/>
      <c r="GRW32" s="11"/>
      <c r="GRX32" s="11"/>
      <c r="GRY32" s="11"/>
      <c r="GRZ32" s="11"/>
      <c r="GSA32" s="11"/>
      <c r="GSB32" s="11"/>
      <c r="GSC32" s="11"/>
      <c r="GSD32" s="11"/>
      <c r="GSE32" s="11"/>
      <c r="GSF32" s="11"/>
      <c r="GSG32" s="11"/>
      <c r="GSH32" s="11"/>
      <c r="GSI32" s="11"/>
      <c r="GSJ32" s="11"/>
      <c r="GSK32" s="11"/>
      <c r="GSL32" s="11"/>
      <c r="GSM32" s="11"/>
      <c r="GSN32" s="11"/>
      <c r="GSO32" s="11"/>
      <c r="GSP32" s="11"/>
      <c r="GSQ32" s="11"/>
      <c r="GSR32" s="11"/>
      <c r="GSS32" s="11"/>
      <c r="GST32" s="11"/>
      <c r="GSU32" s="11"/>
      <c r="GSV32" s="11"/>
      <c r="GSW32" s="11"/>
      <c r="GSX32" s="11"/>
      <c r="GSY32" s="11"/>
      <c r="GSZ32" s="11"/>
      <c r="GTA32" s="11"/>
      <c r="GTB32" s="11"/>
      <c r="GTC32" s="11"/>
      <c r="GTD32" s="11"/>
      <c r="GTE32" s="11"/>
      <c r="GTF32" s="11"/>
      <c r="GTG32" s="11"/>
      <c r="GTH32" s="11"/>
      <c r="GTI32" s="11"/>
      <c r="GTJ32" s="11"/>
      <c r="GTK32" s="11"/>
      <c r="GTL32" s="11"/>
      <c r="GTM32" s="11"/>
      <c r="GTN32" s="11"/>
      <c r="GTO32" s="11"/>
      <c r="GTP32" s="11"/>
      <c r="GTQ32" s="11"/>
      <c r="GTR32" s="11"/>
      <c r="GTS32" s="11"/>
      <c r="GTT32" s="11"/>
      <c r="GTU32" s="11"/>
      <c r="GTV32" s="11"/>
      <c r="GTW32" s="11"/>
      <c r="GTX32" s="11"/>
      <c r="GTY32" s="11"/>
      <c r="GTZ32" s="11"/>
      <c r="GUA32" s="11"/>
      <c r="GUB32" s="11"/>
      <c r="GUC32" s="11"/>
      <c r="GUD32" s="11"/>
      <c r="GUE32" s="11"/>
      <c r="GUF32" s="11"/>
      <c r="GUG32" s="11"/>
      <c r="GUH32" s="11"/>
      <c r="GUI32" s="11"/>
      <c r="GUJ32" s="11"/>
      <c r="GUK32" s="11"/>
      <c r="GUL32" s="11"/>
      <c r="GUM32" s="11"/>
      <c r="GUN32" s="11"/>
      <c r="GUO32" s="11"/>
      <c r="GUP32" s="11"/>
      <c r="GUQ32" s="11"/>
      <c r="GUR32" s="11"/>
      <c r="GUS32" s="11"/>
      <c r="GUT32" s="11"/>
      <c r="GUU32" s="11"/>
      <c r="GUV32" s="11"/>
      <c r="GUW32" s="11"/>
      <c r="GUX32" s="11"/>
      <c r="GUY32" s="11"/>
      <c r="GUZ32" s="11"/>
      <c r="GVA32" s="11"/>
      <c r="GVB32" s="11"/>
      <c r="GVC32" s="11"/>
      <c r="GVD32" s="11"/>
      <c r="GVE32" s="11"/>
      <c r="GVF32" s="11"/>
      <c r="GVG32" s="11"/>
      <c r="GVH32" s="11"/>
      <c r="GVI32" s="11"/>
      <c r="GVJ32" s="11"/>
      <c r="GVK32" s="11"/>
      <c r="GVL32" s="11"/>
      <c r="GVM32" s="11"/>
      <c r="GVN32" s="11"/>
      <c r="GVO32" s="11"/>
      <c r="GVP32" s="11"/>
      <c r="GVQ32" s="11"/>
      <c r="GVR32" s="11"/>
      <c r="GVS32" s="11"/>
      <c r="GVT32" s="11"/>
      <c r="GVU32" s="11"/>
      <c r="GVV32" s="11"/>
      <c r="GVW32" s="11"/>
      <c r="GVX32" s="11"/>
      <c r="GVY32" s="11"/>
      <c r="GVZ32" s="11"/>
      <c r="GWA32" s="11"/>
      <c r="GWB32" s="11"/>
      <c r="GWC32" s="11"/>
      <c r="GWD32" s="11"/>
      <c r="GWE32" s="11"/>
      <c r="GWF32" s="11"/>
      <c r="GWG32" s="11"/>
      <c r="GWH32" s="11"/>
      <c r="GWI32" s="11"/>
      <c r="GWJ32" s="11"/>
      <c r="GWK32" s="11"/>
      <c r="GWL32" s="11"/>
      <c r="GWM32" s="11"/>
      <c r="GWN32" s="11"/>
      <c r="GWO32" s="11"/>
      <c r="GWP32" s="11"/>
      <c r="GWQ32" s="11"/>
      <c r="GWR32" s="11"/>
      <c r="GWS32" s="11"/>
      <c r="GWT32" s="11"/>
      <c r="GWU32" s="11"/>
      <c r="GWV32" s="11"/>
      <c r="GWW32" s="11"/>
      <c r="GWX32" s="11"/>
      <c r="GWY32" s="11"/>
      <c r="GWZ32" s="11"/>
      <c r="GXA32" s="11"/>
      <c r="GXB32" s="11"/>
      <c r="GXC32" s="11"/>
      <c r="GXD32" s="11"/>
      <c r="GXE32" s="11"/>
      <c r="GXF32" s="11"/>
      <c r="GXG32" s="11"/>
      <c r="GXH32" s="11"/>
      <c r="GXI32" s="11"/>
      <c r="GXJ32" s="11"/>
      <c r="GXK32" s="11"/>
      <c r="GXL32" s="11"/>
      <c r="GXM32" s="11"/>
      <c r="GXN32" s="11"/>
      <c r="GXO32" s="11"/>
      <c r="GXP32" s="11"/>
      <c r="GXQ32" s="11"/>
      <c r="GXR32" s="11"/>
      <c r="GXS32" s="11"/>
      <c r="GXT32" s="11"/>
      <c r="GXU32" s="11"/>
      <c r="GXV32" s="11"/>
      <c r="GXW32" s="11"/>
      <c r="GXX32" s="11"/>
      <c r="GXY32" s="11"/>
      <c r="GXZ32" s="11"/>
      <c r="GYA32" s="11"/>
      <c r="GYB32" s="11"/>
      <c r="GYC32" s="11"/>
      <c r="GYD32" s="11"/>
      <c r="GYE32" s="11"/>
      <c r="GYF32" s="11"/>
      <c r="GYG32" s="11"/>
      <c r="GYH32" s="11"/>
      <c r="GYI32" s="11"/>
      <c r="GYJ32" s="11"/>
      <c r="GYK32" s="11"/>
      <c r="GYL32" s="11"/>
      <c r="GYM32" s="11"/>
      <c r="GYN32" s="11"/>
      <c r="GYO32" s="11"/>
      <c r="GYP32" s="11"/>
      <c r="GYQ32" s="11"/>
      <c r="GYR32" s="11"/>
      <c r="GYS32" s="11"/>
      <c r="GYT32" s="11"/>
      <c r="GYU32" s="11"/>
      <c r="GYV32" s="11"/>
      <c r="GYW32" s="11"/>
      <c r="GYX32" s="11"/>
      <c r="GYY32" s="11"/>
      <c r="GYZ32" s="11"/>
      <c r="GZA32" s="11"/>
      <c r="GZB32" s="11"/>
      <c r="GZC32" s="11"/>
      <c r="GZD32" s="11"/>
      <c r="GZE32" s="11"/>
      <c r="GZF32" s="11"/>
      <c r="GZG32" s="11"/>
      <c r="GZH32" s="11"/>
      <c r="GZI32" s="11"/>
      <c r="GZJ32" s="11"/>
      <c r="GZK32" s="11"/>
      <c r="GZL32" s="11"/>
      <c r="GZM32" s="11"/>
      <c r="GZN32" s="11"/>
      <c r="GZO32" s="11"/>
      <c r="GZP32" s="11"/>
      <c r="GZQ32" s="11"/>
      <c r="GZR32" s="11"/>
      <c r="GZS32" s="11"/>
      <c r="GZT32" s="11"/>
      <c r="GZU32" s="11"/>
      <c r="GZV32" s="11"/>
      <c r="GZW32" s="11"/>
      <c r="GZX32" s="11"/>
      <c r="GZY32" s="11"/>
      <c r="GZZ32" s="11"/>
      <c r="HAA32" s="11"/>
      <c r="HAB32" s="11"/>
      <c r="HAC32" s="11"/>
      <c r="HAD32" s="11"/>
      <c r="HAE32" s="11"/>
      <c r="HAF32" s="11"/>
      <c r="HAG32" s="11"/>
      <c r="HAH32" s="11"/>
      <c r="HAI32" s="11"/>
      <c r="HAJ32" s="11"/>
      <c r="HAK32" s="11"/>
      <c r="HAL32" s="11"/>
      <c r="HAM32" s="11"/>
      <c r="HAN32" s="11"/>
      <c r="HAO32" s="11"/>
      <c r="HAP32" s="11"/>
      <c r="HAQ32" s="11"/>
      <c r="HAR32" s="11"/>
      <c r="HAS32" s="11"/>
      <c r="HAT32" s="11"/>
      <c r="HAU32" s="11"/>
      <c r="HAV32" s="11"/>
      <c r="HAW32" s="11"/>
      <c r="HAX32" s="11"/>
      <c r="HAY32" s="11"/>
      <c r="HAZ32" s="11"/>
      <c r="HBA32" s="11"/>
      <c r="HBB32" s="11"/>
      <c r="HBC32" s="11"/>
      <c r="HBD32" s="11"/>
      <c r="HBE32" s="11"/>
      <c r="HBF32" s="11"/>
      <c r="HBG32" s="11"/>
      <c r="HBH32" s="11"/>
      <c r="HBI32" s="11"/>
      <c r="HBJ32" s="11"/>
      <c r="HBK32" s="11"/>
      <c r="HBL32" s="11"/>
      <c r="HBM32" s="11"/>
      <c r="HBN32" s="11"/>
      <c r="HBO32" s="11"/>
      <c r="HBP32" s="11"/>
      <c r="HBQ32" s="11"/>
      <c r="HBR32" s="11"/>
      <c r="HBS32" s="11"/>
      <c r="HBT32" s="11"/>
      <c r="HBU32" s="11"/>
      <c r="HBV32" s="11"/>
      <c r="HBW32" s="11"/>
      <c r="HBX32" s="11"/>
      <c r="HBY32" s="11"/>
      <c r="HBZ32" s="11"/>
      <c r="HCA32" s="11"/>
      <c r="HCB32" s="11"/>
      <c r="HCC32" s="11"/>
      <c r="HCD32" s="11"/>
      <c r="HCE32" s="11"/>
      <c r="HCF32" s="11"/>
      <c r="HCG32" s="11"/>
      <c r="HCH32" s="11"/>
      <c r="HCI32" s="11"/>
      <c r="HCJ32" s="11"/>
      <c r="HCK32" s="11"/>
      <c r="HCL32" s="11"/>
      <c r="HCM32" s="11"/>
      <c r="HCN32" s="11"/>
      <c r="HCO32" s="11"/>
      <c r="HCP32" s="11"/>
      <c r="HCQ32" s="11"/>
      <c r="HCR32" s="11"/>
      <c r="HCS32" s="11"/>
      <c r="HCT32" s="11"/>
      <c r="HCU32" s="11"/>
      <c r="HCV32" s="11"/>
      <c r="HCW32" s="11"/>
      <c r="HCX32" s="11"/>
      <c r="HCY32" s="11"/>
      <c r="HCZ32" s="11"/>
      <c r="HDA32" s="11"/>
      <c r="HDB32" s="11"/>
      <c r="HDC32" s="11"/>
      <c r="HDD32" s="11"/>
      <c r="HDE32" s="11"/>
      <c r="HDF32" s="11"/>
      <c r="HDG32" s="11"/>
      <c r="HDH32" s="11"/>
      <c r="HDI32" s="11"/>
      <c r="HDJ32" s="11"/>
      <c r="HDK32" s="11"/>
      <c r="HDL32" s="11"/>
      <c r="HDM32" s="11"/>
      <c r="HDN32" s="11"/>
      <c r="HDO32" s="11"/>
      <c r="HDP32" s="11"/>
      <c r="HDQ32" s="11"/>
      <c r="HDR32" s="11"/>
      <c r="HDS32" s="11"/>
      <c r="HDT32" s="11"/>
      <c r="HDU32" s="11"/>
      <c r="HDV32" s="11"/>
      <c r="HDW32" s="11"/>
      <c r="HDX32" s="11"/>
      <c r="HDY32" s="11"/>
      <c r="HDZ32" s="11"/>
      <c r="HEA32" s="11"/>
      <c r="HEB32" s="11"/>
      <c r="HEC32" s="11"/>
      <c r="HED32" s="11"/>
      <c r="HEE32" s="11"/>
      <c r="HEF32" s="11"/>
      <c r="HEG32" s="11"/>
      <c r="HEH32" s="11"/>
      <c r="HEI32" s="11"/>
      <c r="HEJ32" s="11"/>
      <c r="HEK32" s="11"/>
      <c r="HEL32" s="11"/>
      <c r="HEM32" s="11"/>
      <c r="HEN32" s="11"/>
      <c r="HEO32" s="11"/>
      <c r="HEP32" s="11"/>
      <c r="HEQ32" s="11"/>
      <c r="HER32" s="11"/>
      <c r="HES32" s="11"/>
      <c r="HET32" s="11"/>
      <c r="HEU32" s="11"/>
      <c r="HEV32" s="11"/>
      <c r="HEW32" s="11"/>
      <c r="HEX32" s="11"/>
      <c r="HEY32" s="11"/>
      <c r="HEZ32" s="11"/>
      <c r="HFA32" s="11"/>
      <c r="HFB32" s="11"/>
      <c r="HFC32" s="11"/>
      <c r="HFD32" s="11"/>
      <c r="HFE32" s="11"/>
      <c r="HFF32" s="11"/>
      <c r="HFG32" s="11"/>
      <c r="HFH32" s="11"/>
      <c r="HFI32" s="11"/>
      <c r="HFJ32" s="11"/>
      <c r="HFK32" s="11"/>
      <c r="HFL32" s="11"/>
      <c r="HFM32" s="11"/>
      <c r="HFN32" s="11"/>
      <c r="HFO32" s="11"/>
      <c r="HFP32" s="11"/>
      <c r="HFQ32" s="11"/>
      <c r="HFR32" s="11"/>
      <c r="HFS32" s="11"/>
      <c r="HFT32" s="11"/>
      <c r="HFU32" s="11"/>
      <c r="HFV32" s="11"/>
      <c r="HFW32" s="11"/>
      <c r="HFX32" s="11"/>
      <c r="HFY32" s="11"/>
      <c r="HFZ32" s="11"/>
      <c r="HGA32" s="11"/>
      <c r="HGB32" s="11"/>
      <c r="HGC32" s="11"/>
      <c r="HGD32" s="11"/>
      <c r="HGE32" s="11"/>
      <c r="HGF32" s="11"/>
      <c r="HGG32" s="11"/>
      <c r="HGH32" s="11"/>
      <c r="HGI32" s="11"/>
      <c r="HGJ32" s="11"/>
      <c r="HGK32" s="11"/>
      <c r="HGL32" s="11"/>
      <c r="HGM32" s="11"/>
      <c r="HGN32" s="11"/>
      <c r="HGO32" s="11"/>
      <c r="HGP32" s="11"/>
      <c r="HGQ32" s="11"/>
      <c r="HGR32" s="11"/>
      <c r="HGS32" s="11"/>
      <c r="HGT32" s="11"/>
      <c r="HGU32" s="11"/>
      <c r="HGV32" s="11"/>
      <c r="HGW32" s="11"/>
      <c r="HGX32" s="11"/>
      <c r="HGY32" s="11"/>
      <c r="HGZ32" s="11"/>
      <c r="HHA32" s="11"/>
      <c r="HHB32" s="11"/>
      <c r="HHC32" s="11"/>
      <c r="HHD32" s="11"/>
      <c r="HHE32" s="11"/>
      <c r="HHF32" s="11"/>
      <c r="HHG32" s="11"/>
      <c r="HHH32" s="11"/>
      <c r="HHI32" s="11"/>
      <c r="HHJ32" s="11"/>
      <c r="HHK32" s="11"/>
      <c r="HHL32" s="11"/>
      <c r="HHM32" s="11"/>
      <c r="HHN32" s="11"/>
      <c r="HHO32" s="11"/>
      <c r="HHP32" s="11"/>
      <c r="HHQ32" s="11"/>
      <c r="HHR32" s="11"/>
      <c r="HHS32" s="11"/>
      <c r="HHT32" s="11"/>
      <c r="HHU32" s="11"/>
      <c r="HHV32" s="11"/>
      <c r="HHW32" s="11"/>
      <c r="HHX32" s="11"/>
      <c r="HHY32" s="11"/>
      <c r="HHZ32" s="11"/>
      <c r="HIA32" s="11"/>
      <c r="HIB32" s="11"/>
      <c r="HIC32" s="11"/>
      <c r="HID32" s="11"/>
      <c r="HIE32" s="11"/>
      <c r="HIF32" s="11"/>
      <c r="HIG32" s="11"/>
      <c r="HIH32" s="11"/>
      <c r="HII32" s="11"/>
      <c r="HIJ32" s="11"/>
      <c r="HIK32" s="11"/>
      <c r="HIL32" s="11"/>
      <c r="HIM32" s="11"/>
      <c r="HIN32" s="11"/>
      <c r="HIO32" s="11"/>
      <c r="HIP32" s="11"/>
      <c r="HIQ32" s="11"/>
      <c r="HIR32" s="11"/>
      <c r="HIS32" s="11"/>
      <c r="HIT32" s="11"/>
      <c r="HIU32" s="11"/>
      <c r="HIV32" s="11"/>
      <c r="HIW32" s="11"/>
      <c r="HIX32" s="11"/>
      <c r="HIY32" s="11"/>
      <c r="HIZ32" s="11"/>
      <c r="HJA32" s="11"/>
      <c r="HJB32" s="11"/>
      <c r="HJC32" s="11"/>
      <c r="HJD32" s="11"/>
      <c r="HJE32" s="11"/>
      <c r="HJF32" s="11"/>
      <c r="HJG32" s="11"/>
      <c r="HJH32" s="11"/>
      <c r="HJI32" s="11"/>
      <c r="HJJ32" s="11"/>
      <c r="HJK32" s="11"/>
      <c r="HJL32" s="11"/>
      <c r="HJM32" s="11"/>
      <c r="HJN32" s="11"/>
      <c r="HJO32" s="11"/>
      <c r="HJP32" s="11"/>
      <c r="HJQ32" s="11"/>
      <c r="HJR32" s="11"/>
      <c r="HJS32" s="11"/>
      <c r="HJT32" s="11"/>
      <c r="HJU32" s="11"/>
      <c r="HJV32" s="11"/>
      <c r="HJW32" s="11"/>
      <c r="HJX32" s="11"/>
      <c r="HJY32" s="11"/>
      <c r="HJZ32" s="11"/>
      <c r="HKA32" s="11"/>
      <c r="HKB32" s="11"/>
      <c r="HKC32" s="11"/>
      <c r="HKD32" s="11"/>
      <c r="HKE32" s="11"/>
      <c r="HKF32" s="11"/>
      <c r="HKG32" s="11"/>
      <c r="HKH32" s="11"/>
      <c r="HKI32" s="11"/>
      <c r="HKJ32" s="11"/>
      <c r="HKK32" s="11"/>
      <c r="HKL32" s="11"/>
      <c r="HKM32" s="11"/>
      <c r="HKN32" s="11"/>
      <c r="HKO32" s="11"/>
      <c r="HKP32" s="11"/>
      <c r="HKQ32" s="11"/>
      <c r="HKR32" s="11"/>
      <c r="HKS32" s="11"/>
      <c r="HKT32" s="11"/>
      <c r="HKU32" s="11"/>
      <c r="HKV32" s="11"/>
      <c r="HKW32" s="11"/>
      <c r="HKX32" s="11"/>
      <c r="HKY32" s="11"/>
      <c r="HKZ32" s="11"/>
      <c r="HLA32" s="11"/>
      <c r="HLB32" s="11"/>
      <c r="HLC32" s="11"/>
      <c r="HLD32" s="11"/>
      <c r="HLE32" s="11"/>
      <c r="HLF32" s="11"/>
      <c r="HLG32" s="11"/>
      <c r="HLH32" s="11"/>
      <c r="HLI32" s="11"/>
      <c r="HLJ32" s="11"/>
      <c r="HLK32" s="11"/>
      <c r="HLL32" s="11"/>
      <c r="HLM32" s="11"/>
      <c r="HLN32" s="11"/>
      <c r="HLO32" s="11"/>
      <c r="HLP32" s="11"/>
      <c r="HLQ32" s="11"/>
      <c r="HLR32" s="11"/>
      <c r="HLS32" s="11"/>
      <c r="HLT32" s="11"/>
      <c r="HLU32" s="11"/>
      <c r="HLV32" s="11"/>
      <c r="HLW32" s="11"/>
      <c r="HLX32" s="11"/>
      <c r="HLY32" s="11"/>
      <c r="HLZ32" s="11"/>
      <c r="HMA32" s="11"/>
      <c r="HMB32" s="11"/>
      <c r="HMC32" s="11"/>
      <c r="HMD32" s="11"/>
      <c r="HME32" s="11"/>
      <c r="HMF32" s="11"/>
      <c r="HMG32" s="11"/>
      <c r="HMH32" s="11"/>
      <c r="HMI32" s="11"/>
      <c r="HMJ32" s="11"/>
      <c r="HMK32" s="11"/>
      <c r="HML32" s="11"/>
      <c r="HMM32" s="11"/>
      <c r="HMN32" s="11"/>
      <c r="HMO32" s="11"/>
      <c r="HMP32" s="11"/>
      <c r="HMQ32" s="11"/>
      <c r="HMR32" s="11"/>
      <c r="HMS32" s="11"/>
      <c r="HMT32" s="11"/>
      <c r="HMU32" s="11"/>
      <c r="HMV32" s="11"/>
      <c r="HMW32" s="11"/>
      <c r="HMX32" s="11"/>
      <c r="HMY32" s="11"/>
      <c r="HMZ32" s="11"/>
      <c r="HNA32" s="11"/>
      <c r="HNB32" s="11"/>
      <c r="HNC32" s="11"/>
      <c r="HND32" s="11"/>
      <c r="HNE32" s="11"/>
      <c r="HNF32" s="11"/>
      <c r="HNG32" s="11"/>
      <c r="HNH32" s="11"/>
      <c r="HNI32" s="11"/>
      <c r="HNJ32" s="11"/>
      <c r="HNK32" s="11"/>
      <c r="HNL32" s="11"/>
      <c r="HNM32" s="11"/>
      <c r="HNN32" s="11"/>
      <c r="HNO32" s="11"/>
      <c r="HNP32" s="11"/>
      <c r="HNQ32" s="11"/>
      <c r="HNR32" s="11"/>
      <c r="HNS32" s="11"/>
      <c r="HNT32" s="11"/>
      <c r="HNU32" s="11"/>
      <c r="HNV32" s="11"/>
      <c r="HNW32" s="11"/>
      <c r="HNX32" s="11"/>
      <c r="HNY32" s="11"/>
      <c r="HNZ32" s="11"/>
      <c r="HOA32" s="11"/>
      <c r="HOB32" s="11"/>
      <c r="HOC32" s="11"/>
      <c r="HOD32" s="11"/>
      <c r="HOE32" s="11"/>
      <c r="HOF32" s="11"/>
      <c r="HOG32" s="11"/>
      <c r="HOH32" s="11"/>
      <c r="HOI32" s="11"/>
      <c r="HOJ32" s="11"/>
      <c r="HOK32" s="11"/>
      <c r="HOL32" s="11"/>
      <c r="HOM32" s="11"/>
      <c r="HON32" s="11"/>
      <c r="HOO32" s="11"/>
      <c r="HOP32" s="11"/>
      <c r="HOQ32" s="11"/>
      <c r="HOR32" s="11"/>
      <c r="HOS32" s="11"/>
      <c r="HOT32" s="11"/>
      <c r="HOU32" s="11"/>
      <c r="HOV32" s="11"/>
      <c r="HOW32" s="11"/>
      <c r="HOX32" s="11"/>
      <c r="HOY32" s="11"/>
      <c r="HOZ32" s="11"/>
      <c r="HPA32" s="11"/>
      <c r="HPB32" s="11"/>
      <c r="HPC32" s="11"/>
      <c r="HPD32" s="11"/>
      <c r="HPE32" s="11"/>
      <c r="HPF32" s="11"/>
      <c r="HPG32" s="11"/>
      <c r="HPH32" s="11"/>
      <c r="HPI32" s="11"/>
      <c r="HPJ32" s="11"/>
      <c r="HPK32" s="11"/>
      <c r="HPL32" s="11"/>
      <c r="HPM32" s="11"/>
      <c r="HPN32" s="11"/>
      <c r="HPO32" s="11"/>
      <c r="HPP32" s="11"/>
      <c r="HPQ32" s="11"/>
      <c r="HPR32" s="11"/>
      <c r="HPS32" s="11"/>
      <c r="HPT32" s="11"/>
      <c r="HPU32" s="11"/>
      <c r="HPV32" s="11"/>
      <c r="HPW32" s="11"/>
      <c r="HPX32" s="11"/>
      <c r="HPY32" s="11"/>
      <c r="HPZ32" s="11"/>
      <c r="HQA32" s="11"/>
      <c r="HQB32" s="11"/>
      <c r="HQC32" s="11"/>
      <c r="HQD32" s="11"/>
      <c r="HQE32" s="11"/>
      <c r="HQF32" s="11"/>
      <c r="HQG32" s="11"/>
      <c r="HQH32" s="11"/>
      <c r="HQI32" s="11"/>
      <c r="HQJ32" s="11"/>
      <c r="HQK32" s="11"/>
      <c r="HQL32" s="11"/>
      <c r="HQM32" s="11"/>
      <c r="HQN32" s="11"/>
      <c r="HQO32" s="11"/>
      <c r="HQP32" s="11"/>
      <c r="HQQ32" s="11"/>
      <c r="HQR32" s="11"/>
      <c r="HQS32" s="11"/>
      <c r="HQT32" s="11"/>
      <c r="HQU32" s="11"/>
      <c r="HQV32" s="11"/>
      <c r="HQW32" s="11"/>
      <c r="HQX32" s="11"/>
      <c r="HQY32" s="11"/>
      <c r="HQZ32" s="11"/>
      <c r="HRA32" s="11"/>
      <c r="HRB32" s="11"/>
      <c r="HRC32" s="11"/>
      <c r="HRD32" s="11"/>
      <c r="HRE32" s="11"/>
      <c r="HRF32" s="11"/>
      <c r="HRG32" s="11"/>
      <c r="HRH32" s="11"/>
      <c r="HRI32" s="11"/>
      <c r="HRJ32" s="11"/>
      <c r="HRK32" s="11"/>
      <c r="HRL32" s="11"/>
      <c r="HRM32" s="11"/>
      <c r="HRN32" s="11"/>
      <c r="HRO32" s="11"/>
      <c r="HRP32" s="11"/>
      <c r="HRQ32" s="11"/>
      <c r="HRR32" s="11"/>
      <c r="HRS32" s="11"/>
      <c r="HRT32" s="11"/>
      <c r="HRU32" s="11"/>
      <c r="HRV32" s="11"/>
      <c r="HRW32" s="11"/>
      <c r="HRX32" s="11"/>
      <c r="HRY32" s="11"/>
      <c r="HRZ32" s="11"/>
      <c r="HSA32" s="11"/>
      <c r="HSB32" s="11"/>
      <c r="HSC32" s="11"/>
      <c r="HSD32" s="11"/>
      <c r="HSE32" s="11"/>
      <c r="HSF32" s="11"/>
      <c r="HSG32" s="11"/>
      <c r="HSH32" s="11"/>
      <c r="HSI32" s="11"/>
      <c r="HSJ32" s="11"/>
      <c r="HSK32" s="11"/>
      <c r="HSL32" s="11"/>
      <c r="HSM32" s="11"/>
      <c r="HSN32" s="11"/>
      <c r="HSO32" s="11"/>
      <c r="HSP32" s="11"/>
      <c r="HSQ32" s="11"/>
      <c r="HSR32" s="11"/>
      <c r="HSS32" s="11"/>
      <c r="HST32" s="11"/>
      <c r="HSU32" s="11"/>
      <c r="HSV32" s="11"/>
      <c r="HSW32" s="11"/>
      <c r="HSX32" s="11"/>
      <c r="HSY32" s="11"/>
      <c r="HSZ32" s="11"/>
      <c r="HTA32" s="11"/>
      <c r="HTB32" s="11"/>
      <c r="HTC32" s="11"/>
      <c r="HTD32" s="11"/>
      <c r="HTE32" s="11"/>
      <c r="HTF32" s="11"/>
      <c r="HTG32" s="11"/>
      <c r="HTH32" s="11"/>
      <c r="HTI32" s="11"/>
      <c r="HTJ32" s="11"/>
      <c r="HTK32" s="11"/>
      <c r="HTL32" s="11"/>
      <c r="HTM32" s="11"/>
      <c r="HTN32" s="11"/>
      <c r="HTO32" s="11"/>
      <c r="HTP32" s="11"/>
      <c r="HTQ32" s="11"/>
      <c r="HTR32" s="11"/>
      <c r="HTS32" s="11"/>
      <c r="HTT32" s="11"/>
      <c r="HTU32" s="11"/>
      <c r="HTV32" s="11"/>
      <c r="HTW32" s="11"/>
      <c r="HTX32" s="11"/>
      <c r="HTY32" s="11"/>
      <c r="HTZ32" s="11"/>
      <c r="HUA32" s="11"/>
      <c r="HUB32" s="11"/>
      <c r="HUC32" s="11"/>
      <c r="HUD32" s="11"/>
      <c r="HUE32" s="11"/>
      <c r="HUF32" s="11"/>
      <c r="HUG32" s="11"/>
      <c r="HUH32" s="11"/>
      <c r="HUI32" s="11"/>
      <c r="HUJ32" s="11"/>
      <c r="HUK32" s="11"/>
      <c r="HUL32" s="11"/>
      <c r="HUM32" s="11"/>
      <c r="HUN32" s="11"/>
      <c r="HUO32" s="11"/>
      <c r="HUP32" s="11"/>
      <c r="HUQ32" s="11"/>
      <c r="HUR32" s="11"/>
      <c r="HUS32" s="11"/>
      <c r="HUT32" s="11"/>
      <c r="HUU32" s="11"/>
      <c r="HUV32" s="11"/>
      <c r="HUW32" s="11"/>
      <c r="HUX32" s="11"/>
      <c r="HUY32" s="11"/>
      <c r="HUZ32" s="11"/>
      <c r="HVA32" s="11"/>
      <c r="HVB32" s="11"/>
      <c r="HVC32" s="11"/>
      <c r="HVD32" s="11"/>
      <c r="HVE32" s="11"/>
      <c r="HVF32" s="11"/>
      <c r="HVG32" s="11"/>
      <c r="HVH32" s="11"/>
      <c r="HVI32" s="11"/>
      <c r="HVJ32" s="11"/>
      <c r="HVK32" s="11"/>
      <c r="HVL32" s="11"/>
      <c r="HVM32" s="11"/>
      <c r="HVN32" s="11"/>
      <c r="HVO32" s="11"/>
      <c r="HVP32" s="11"/>
      <c r="HVQ32" s="11"/>
      <c r="HVR32" s="11"/>
      <c r="HVS32" s="11"/>
      <c r="HVT32" s="11"/>
      <c r="HVU32" s="11"/>
      <c r="HVV32" s="11"/>
      <c r="HVW32" s="11"/>
      <c r="HVX32" s="11"/>
      <c r="HVY32" s="11"/>
      <c r="HVZ32" s="11"/>
      <c r="HWA32" s="11"/>
      <c r="HWB32" s="11"/>
      <c r="HWC32" s="11"/>
      <c r="HWD32" s="11"/>
      <c r="HWE32" s="11"/>
      <c r="HWF32" s="11"/>
      <c r="HWG32" s="11"/>
      <c r="HWH32" s="11"/>
      <c r="HWI32" s="11"/>
      <c r="HWJ32" s="11"/>
      <c r="HWK32" s="11"/>
      <c r="HWL32" s="11"/>
      <c r="HWM32" s="11"/>
      <c r="HWN32" s="11"/>
      <c r="HWO32" s="11"/>
      <c r="HWP32" s="11"/>
      <c r="HWQ32" s="11"/>
      <c r="HWR32" s="11"/>
      <c r="HWS32" s="11"/>
      <c r="HWT32" s="11"/>
      <c r="HWU32" s="11"/>
      <c r="HWV32" s="11"/>
      <c r="HWW32" s="11"/>
      <c r="HWX32" s="11"/>
      <c r="HWY32" s="11"/>
      <c r="HWZ32" s="11"/>
      <c r="HXA32" s="11"/>
      <c r="HXB32" s="11"/>
      <c r="HXC32" s="11"/>
      <c r="HXD32" s="11"/>
      <c r="HXE32" s="11"/>
      <c r="HXF32" s="11"/>
      <c r="HXG32" s="11"/>
      <c r="HXH32" s="11"/>
      <c r="HXI32" s="11"/>
      <c r="HXJ32" s="11"/>
      <c r="HXK32" s="11"/>
      <c r="HXL32" s="11"/>
      <c r="HXM32" s="11"/>
      <c r="HXN32" s="11"/>
      <c r="HXO32" s="11"/>
      <c r="HXP32" s="11"/>
      <c r="HXQ32" s="11"/>
      <c r="HXR32" s="11"/>
      <c r="HXS32" s="11"/>
      <c r="HXT32" s="11"/>
      <c r="HXU32" s="11"/>
      <c r="HXV32" s="11"/>
      <c r="HXW32" s="11"/>
      <c r="HXX32" s="11"/>
      <c r="HXY32" s="11"/>
      <c r="HXZ32" s="11"/>
      <c r="HYA32" s="11"/>
      <c r="HYB32" s="11"/>
      <c r="HYC32" s="11"/>
      <c r="HYD32" s="11"/>
      <c r="HYE32" s="11"/>
      <c r="HYF32" s="11"/>
      <c r="HYG32" s="11"/>
      <c r="HYH32" s="11"/>
      <c r="HYI32" s="11"/>
      <c r="HYJ32" s="11"/>
      <c r="HYK32" s="11"/>
      <c r="HYL32" s="11"/>
      <c r="HYM32" s="11"/>
      <c r="HYN32" s="11"/>
      <c r="HYO32" s="11"/>
      <c r="HYP32" s="11"/>
      <c r="HYQ32" s="11"/>
      <c r="HYR32" s="11"/>
      <c r="HYS32" s="11"/>
      <c r="HYT32" s="11"/>
      <c r="HYU32" s="11"/>
      <c r="HYV32" s="11"/>
      <c r="HYW32" s="11"/>
      <c r="HYX32" s="11"/>
      <c r="HYY32" s="11"/>
      <c r="HYZ32" s="11"/>
      <c r="HZA32" s="11"/>
      <c r="HZB32" s="11"/>
      <c r="HZC32" s="11"/>
      <c r="HZD32" s="11"/>
      <c r="HZE32" s="11"/>
      <c r="HZF32" s="11"/>
      <c r="HZG32" s="11"/>
      <c r="HZH32" s="11"/>
      <c r="HZI32" s="11"/>
      <c r="HZJ32" s="11"/>
      <c r="HZK32" s="11"/>
      <c r="HZL32" s="11"/>
      <c r="HZM32" s="11"/>
      <c r="HZN32" s="11"/>
      <c r="HZO32" s="11"/>
      <c r="HZP32" s="11"/>
      <c r="HZQ32" s="11"/>
      <c r="HZR32" s="11"/>
      <c r="HZS32" s="11"/>
      <c r="HZT32" s="11"/>
      <c r="HZU32" s="11"/>
      <c r="HZV32" s="11"/>
      <c r="HZW32" s="11"/>
      <c r="HZX32" s="11"/>
      <c r="HZY32" s="11"/>
      <c r="HZZ32" s="11"/>
      <c r="IAA32" s="11"/>
      <c r="IAB32" s="11"/>
      <c r="IAC32" s="11"/>
      <c r="IAD32" s="11"/>
      <c r="IAE32" s="11"/>
      <c r="IAF32" s="11"/>
      <c r="IAG32" s="11"/>
      <c r="IAH32" s="11"/>
      <c r="IAI32" s="11"/>
      <c r="IAJ32" s="11"/>
      <c r="IAK32" s="11"/>
      <c r="IAL32" s="11"/>
      <c r="IAM32" s="11"/>
      <c r="IAN32" s="11"/>
      <c r="IAO32" s="11"/>
      <c r="IAP32" s="11"/>
      <c r="IAQ32" s="11"/>
      <c r="IAR32" s="11"/>
      <c r="IAS32" s="11"/>
      <c r="IAT32" s="11"/>
      <c r="IAU32" s="11"/>
      <c r="IAV32" s="11"/>
      <c r="IAW32" s="11"/>
      <c r="IAX32" s="11"/>
      <c r="IAY32" s="11"/>
      <c r="IAZ32" s="11"/>
      <c r="IBA32" s="11"/>
      <c r="IBB32" s="11"/>
      <c r="IBC32" s="11"/>
      <c r="IBD32" s="11"/>
      <c r="IBE32" s="11"/>
      <c r="IBF32" s="11"/>
      <c r="IBG32" s="11"/>
      <c r="IBH32" s="11"/>
      <c r="IBI32" s="11"/>
      <c r="IBJ32" s="11"/>
      <c r="IBK32" s="11"/>
      <c r="IBL32" s="11"/>
      <c r="IBM32" s="11"/>
      <c r="IBN32" s="11"/>
      <c r="IBO32" s="11"/>
      <c r="IBP32" s="11"/>
      <c r="IBQ32" s="11"/>
      <c r="IBR32" s="11"/>
      <c r="IBS32" s="11"/>
      <c r="IBT32" s="11"/>
      <c r="IBU32" s="11"/>
      <c r="IBV32" s="11"/>
      <c r="IBW32" s="11"/>
      <c r="IBX32" s="11"/>
      <c r="IBY32" s="11"/>
      <c r="IBZ32" s="11"/>
      <c r="ICA32" s="11"/>
      <c r="ICB32" s="11"/>
      <c r="ICC32" s="11"/>
      <c r="ICD32" s="11"/>
      <c r="ICE32" s="11"/>
      <c r="ICF32" s="11"/>
      <c r="ICG32" s="11"/>
      <c r="ICH32" s="11"/>
      <c r="ICI32" s="11"/>
      <c r="ICJ32" s="11"/>
      <c r="ICK32" s="11"/>
      <c r="ICL32" s="11"/>
      <c r="ICM32" s="11"/>
      <c r="ICN32" s="11"/>
      <c r="ICO32" s="11"/>
      <c r="ICP32" s="11"/>
      <c r="ICQ32" s="11"/>
      <c r="ICR32" s="11"/>
      <c r="ICS32" s="11"/>
      <c r="ICT32" s="11"/>
      <c r="ICU32" s="11"/>
      <c r="ICV32" s="11"/>
      <c r="ICW32" s="11"/>
      <c r="ICX32" s="11"/>
      <c r="ICY32" s="11"/>
      <c r="ICZ32" s="11"/>
      <c r="IDA32" s="11"/>
      <c r="IDB32" s="11"/>
      <c r="IDC32" s="11"/>
      <c r="IDD32" s="11"/>
      <c r="IDE32" s="11"/>
      <c r="IDF32" s="11"/>
      <c r="IDG32" s="11"/>
      <c r="IDH32" s="11"/>
      <c r="IDI32" s="11"/>
      <c r="IDJ32" s="11"/>
      <c r="IDK32" s="11"/>
      <c r="IDL32" s="11"/>
      <c r="IDM32" s="11"/>
      <c r="IDN32" s="11"/>
      <c r="IDO32" s="11"/>
      <c r="IDP32" s="11"/>
      <c r="IDQ32" s="11"/>
      <c r="IDR32" s="11"/>
      <c r="IDS32" s="11"/>
      <c r="IDT32" s="11"/>
      <c r="IDU32" s="11"/>
      <c r="IDV32" s="11"/>
      <c r="IDW32" s="11"/>
      <c r="IDX32" s="11"/>
      <c r="IDY32" s="11"/>
      <c r="IDZ32" s="11"/>
      <c r="IEA32" s="11"/>
      <c r="IEB32" s="11"/>
      <c r="IEC32" s="11"/>
      <c r="IED32" s="11"/>
      <c r="IEE32" s="11"/>
      <c r="IEF32" s="11"/>
      <c r="IEG32" s="11"/>
      <c r="IEH32" s="11"/>
      <c r="IEI32" s="11"/>
      <c r="IEJ32" s="11"/>
      <c r="IEK32" s="11"/>
      <c r="IEL32" s="11"/>
      <c r="IEM32" s="11"/>
      <c r="IEN32" s="11"/>
      <c r="IEO32" s="11"/>
      <c r="IEP32" s="11"/>
      <c r="IEQ32" s="11"/>
      <c r="IER32" s="11"/>
      <c r="IES32" s="11"/>
      <c r="IET32" s="11"/>
      <c r="IEU32" s="11"/>
      <c r="IEV32" s="11"/>
      <c r="IEW32" s="11"/>
      <c r="IEX32" s="11"/>
      <c r="IEY32" s="11"/>
      <c r="IEZ32" s="11"/>
      <c r="IFA32" s="11"/>
      <c r="IFB32" s="11"/>
      <c r="IFC32" s="11"/>
      <c r="IFD32" s="11"/>
      <c r="IFE32" s="11"/>
      <c r="IFF32" s="11"/>
      <c r="IFG32" s="11"/>
      <c r="IFH32" s="11"/>
      <c r="IFI32" s="11"/>
      <c r="IFJ32" s="11"/>
      <c r="IFK32" s="11"/>
      <c r="IFL32" s="11"/>
      <c r="IFM32" s="11"/>
      <c r="IFN32" s="11"/>
      <c r="IFO32" s="11"/>
      <c r="IFP32" s="11"/>
      <c r="IFQ32" s="11"/>
      <c r="IFR32" s="11"/>
      <c r="IFS32" s="11"/>
      <c r="IFT32" s="11"/>
      <c r="IFU32" s="11"/>
      <c r="IFV32" s="11"/>
      <c r="IFW32" s="11"/>
      <c r="IFX32" s="11"/>
      <c r="IFY32" s="11"/>
      <c r="IFZ32" s="11"/>
      <c r="IGA32" s="11"/>
      <c r="IGB32" s="11"/>
      <c r="IGC32" s="11"/>
      <c r="IGD32" s="11"/>
      <c r="IGE32" s="11"/>
      <c r="IGF32" s="11"/>
      <c r="IGG32" s="11"/>
      <c r="IGH32" s="11"/>
      <c r="IGI32" s="11"/>
      <c r="IGJ32" s="11"/>
      <c r="IGK32" s="11"/>
      <c r="IGL32" s="11"/>
      <c r="IGM32" s="11"/>
      <c r="IGN32" s="11"/>
      <c r="IGO32" s="11"/>
      <c r="IGP32" s="11"/>
      <c r="IGQ32" s="11"/>
      <c r="IGR32" s="11"/>
      <c r="IGS32" s="11"/>
      <c r="IGT32" s="11"/>
      <c r="IGU32" s="11"/>
      <c r="IGV32" s="11"/>
      <c r="IGW32" s="11"/>
      <c r="IGX32" s="11"/>
      <c r="IGY32" s="11"/>
      <c r="IGZ32" s="11"/>
      <c r="IHA32" s="11"/>
      <c r="IHB32" s="11"/>
      <c r="IHC32" s="11"/>
      <c r="IHD32" s="11"/>
      <c r="IHE32" s="11"/>
      <c r="IHF32" s="11"/>
      <c r="IHG32" s="11"/>
      <c r="IHH32" s="11"/>
      <c r="IHI32" s="11"/>
      <c r="IHJ32" s="11"/>
      <c r="IHK32" s="11"/>
      <c r="IHL32" s="11"/>
      <c r="IHM32" s="11"/>
      <c r="IHN32" s="11"/>
      <c r="IHO32" s="11"/>
      <c r="IHP32" s="11"/>
      <c r="IHQ32" s="11"/>
      <c r="IHR32" s="11"/>
      <c r="IHS32" s="11"/>
      <c r="IHT32" s="11"/>
      <c r="IHU32" s="11"/>
      <c r="IHV32" s="11"/>
      <c r="IHW32" s="11"/>
      <c r="IHX32" s="11"/>
      <c r="IHY32" s="11"/>
      <c r="IHZ32" s="11"/>
      <c r="IIA32" s="11"/>
      <c r="IIB32" s="11"/>
      <c r="IIC32" s="11"/>
      <c r="IID32" s="11"/>
      <c r="IIE32" s="11"/>
      <c r="IIF32" s="11"/>
      <c r="IIG32" s="11"/>
      <c r="IIH32" s="11"/>
      <c r="III32" s="11"/>
      <c r="IIJ32" s="11"/>
      <c r="IIK32" s="11"/>
      <c r="IIL32" s="11"/>
      <c r="IIM32" s="11"/>
      <c r="IIN32" s="11"/>
      <c r="IIO32" s="11"/>
      <c r="IIP32" s="11"/>
      <c r="IIQ32" s="11"/>
      <c r="IIR32" s="11"/>
      <c r="IIS32" s="11"/>
      <c r="IIT32" s="11"/>
      <c r="IIU32" s="11"/>
      <c r="IIV32" s="11"/>
      <c r="IIW32" s="11"/>
      <c r="IIX32" s="11"/>
      <c r="IIY32" s="11"/>
      <c r="IIZ32" s="11"/>
      <c r="IJA32" s="11"/>
      <c r="IJB32" s="11"/>
      <c r="IJC32" s="11"/>
      <c r="IJD32" s="11"/>
      <c r="IJE32" s="11"/>
      <c r="IJF32" s="11"/>
      <c r="IJG32" s="11"/>
      <c r="IJH32" s="11"/>
      <c r="IJI32" s="11"/>
      <c r="IJJ32" s="11"/>
      <c r="IJK32" s="11"/>
      <c r="IJL32" s="11"/>
      <c r="IJM32" s="11"/>
      <c r="IJN32" s="11"/>
      <c r="IJO32" s="11"/>
      <c r="IJP32" s="11"/>
      <c r="IJQ32" s="11"/>
      <c r="IJR32" s="11"/>
      <c r="IJS32" s="11"/>
      <c r="IJT32" s="11"/>
      <c r="IJU32" s="11"/>
      <c r="IJV32" s="11"/>
      <c r="IJW32" s="11"/>
      <c r="IJX32" s="11"/>
      <c r="IJY32" s="11"/>
      <c r="IJZ32" s="11"/>
      <c r="IKA32" s="11"/>
      <c r="IKB32" s="11"/>
      <c r="IKC32" s="11"/>
      <c r="IKD32" s="11"/>
      <c r="IKE32" s="11"/>
      <c r="IKF32" s="11"/>
      <c r="IKG32" s="11"/>
      <c r="IKH32" s="11"/>
      <c r="IKI32" s="11"/>
      <c r="IKJ32" s="11"/>
      <c r="IKK32" s="11"/>
      <c r="IKL32" s="11"/>
      <c r="IKM32" s="11"/>
      <c r="IKN32" s="11"/>
      <c r="IKO32" s="11"/>
      <c r="IKP32" s="11"/>
      <c r="IKQ32" s="11"/>
      <c r="IKR32" s="11"/>
      <c r="IKS32" s="11"/>
      <c r="IKT32" s="11"/>
      <c r="IKU32" s="11"/>
      <c r="IKV32" s="11"/>
      <c r="IKW32" s="11"/>
      <c r="IKX32" s="11"/>
      <c r="IKY32" s="11"/>
      <c r="IKZ32" s="11"/>
      <c r="ILA32" s="11"/>
      <c r="ILB32" s="11"/>
      <c r="ILC32" s="11"/>
      <c r="ILD32" s="11"/>
      <c r="ILE32" s="11"/>
      <c r="ILF32" s="11"/>
      <c r="ILG32" s="11"/>
      <c r="ILH32" s="11"/>
      <c r="ILI32" s="11"/>
      <c r="ILJ32" s="11"/>
      <c r="ILK32" s="11"/>
      <c r="ILL32" s="11"/>
      <c r="ILM32" s="11"/>
      <c r="ILN32" s="11"/>
      <c r="ILO32" s="11"/>
      <c r="ILP32" s="11"/>
      <c r="ILQ32" s="11"/>
      <c r="ILR32" s="11"/>
      <c r="ILS32" s="11"/>
      <c r="ILT32" s="11"/>
      <c r="ILU32" s="11"/>
      <c r="ILV32" s="11"/>
      <c r="ILW32" s="11"/>
      <c r="ILX32" s="11"/>
      <c r="ILY32" s="11"/>
      <c r="ILZ32" s="11"/>
      <c r="IMA32" s="11"/>
      <c r="IMB32" s="11"/>
      <c r="IMC32" s="11"/>
      <c r="IMD32" s="11"/>
      <c r="IME32" s="11"/>
      <c r="IMF32" s="11"/>
      <c r="IMG32" s="11"/>
      <c r="IMH32" s="11"/>
      <c r="IMI32" s="11"/>
      <c r="IMJ32" s="11"/>
      <c r="IMK32" s="11"/>
      <c r="IML32" s="11"/>
      <c r="IMM32" s="11"/>
      <c r="IMN32" s="11"/>
      <c r="IMO32" s="11"/>
      <c r="IMP32" s="11"/>
      <c r="IMQ32" s="11"/>
      <c r="IMR32" s="11"/>
      <c r="IMS32" s="11"/>
      <c r="IMT32" s="11"/>
      <c r="IMU32" s="11"/>
      <c r="IMV32" s="11"/>
      <c r="IMW32" s="11"/>
      <c r="IMX32" s="11"/>
      <c r="IMY32" s="11"/>
      <c r="IMZ32" s="11"/>
      <c r="INA32" s="11"/>
      <c r="INB32" s="11"/>
      <c r="INC32" s="11"/>
      <c r="IND32" s="11"/>
      <c r="INE32" s="11"/>
      <c r="INF32" s="11"/>
      <c r="ING32" s="11"/>
      <c r="INH32" s="11"/>
      <c r="INI32" s="11"/>
      <c r="INJ32" s="11"/>
      <c r="INK32" s="11"/>
      <c r="INL32" s="11"/>
      <c r="INM32" s="11"/>
      <c r="INN32" s="11"/>
      <c r="INO32" s="11"/>
      <c r="INP32" s="11"/>
      <c r="INQ32" s="11"/>
      <c r="INR32" s="11"/>
      <c r="INS32" s="11"/>
      <c r="INT32" s="11"/>
      <c r="INU32" s="11"/>
      <c r="INV32" s="11"/>
      <c r="INW32" s="11"/>
      <c r="INX32" s="11"/>
      <c r="INY32" s="11"/>
      <c r="INZ32" s="11"/>
      <c r="IOA32" s="11"/>
      <c r="IOB32" s="11"/>
      <c r="IOC32" s="11"/>
      <c r="IOD32" s="11"/>
      <c r="IOE32" s="11"/>
      <c r="IOF32" s="11"/>
      <c r="IOG32" s="11"/>
      <c r="IOH32" s="11"/>
      <c r="IOI32" s="11"/>
      <c r="IOJ32" s="11"/>
      <c r="IOK32" s="11"/>
      <c r="IOL32" s="11"/>
      <c r="IOM32" s="11"/>
      <c r="ION32" s="11"/>
      <c r="IOO32" s="11"/>
      <c r="IOP32" s="11"/>
      <c r="IOQ32" s="11"/>
      <c r="IOR32" s="11"/>
      <c r="IOS32" s="11"/>
      <c r="IOT32" s="11"/>
      <c r="IOU32" s="11"/>
      <c r="IOV32" s="11"/>
      <c r="IOW32" s="11"/>
      <c r="IOX32" s="11"/>
      <c r="IOY32" s="11"/>
      <c r="IOZ32" s="11"/>
      <c r="IPA32" s="11"/>
      <c r="IPB32" s="11"/>
      <c r="IPC32" s="11"/>
      <c r="IPD32" s="11"/>
      <c r="IPE32" s="11"/>
      <c r="IPF32" s="11"/>
      <c r="IPG32" s="11"/>
      <c r="IPH32" s="11"/>
      <c r="IPI32" s="11"/>
      <c r="IPJ32" s="11"/>
      <c r="IPK32" s="11"/>
      <c r="IPL32" s="11"/>
      <c r="IPM32" s="11"/>
      <c r="IPN32" s="11"/>
      <c r="IPO32" s="11"/>
      <c r="IPP32" s="11"/>
      <c r="IPQ32" s="11"/>
      <c r="IPR32" s="11"/>
      <c r="IPS32" s="11"/>
      <c r="IPT32" s="11"/>
      <c r="IPU32" s="11"/>
      <c r="IPV32" s="11"/>
      <c r="IPW32" s="11"/>
      <c r="IPX32" s="11"/>
      <c r="IPY32" s="11"/>
      <c r="IPZ32" s="11"/>
      <c r="IQA32" s="11"/>
      <c r="IQB32" s="11"/>
      <c r="IQC32" s="11"/>
      <c r="IQD32" s="11"/>
      <c r="IQE32" s="11"/>
      <c r="IQF32" s="11"/>
      <c r="IQG32" s="11"/>
      <c r="IQH32" s="11"/>
      <c r="IQI32" s="11"/>
      <c r="IQJ32" s="11"/>
      <c r="IQK32" s="11"/>
      <c r="IQL32" s="11"/>
      <c r="IQM32" s="11"/>
      <c r="IQN32" s="11"/>
      <c r="IQO32" s="11"/>
      <c r="IQP32" s="11"/>
      <c r="IQQ32" s="11"/>
      <c r="IQR32" s="11"/>
      <c r="IQS32" s="11"/>
      <c r="IQT32" s="11"/>
      <c r="IQU32" s="11"/>
      <c r="IQV32" s="11"/>
      <c r="IQW32" s="11"/>
      <c r="IQX32" s="11"/>
      <c r="IQY32" s="11"/>
      <c r="IQZ32" s="11"/>
      <c r="IRA32" s="11"/>
      <c r="IRB32" s="11"/>
      <c r="IRC32" s="11"/>
      <c r="IRD32" s="11"/>
      <c r="IRE32" s="11"/>
      <c r="IRF32" s="11"/>
      <c r="IRG32" s="11"/>
      <c r="IRH32" s="11"/>
      <c r="IRI32" s="11"/>
      <c r="IRJ32" s="11"/>
      <c r="IRK32" s="11"/>
      <c r="IRL32" s="11"/>
      <c r="IRM32" s="11"/>
      <c r="IRN32" s="11"/>
      <c r="IRO32" s="11"/>
      <c r="IRP32" s="11"/>
      <c r="IRQ32" s="11"/>
      <c r="IRR32" s="11"/>
      <c r="IRS32" s="11"/>
      <c r="IRT32" s="11"/>
      <c r="IRU32" s="11"/>
      <c r="IRV32" s="11"/>
      <c r="IRW32" s="11"/>
      <c r="IRX32" s="11"/>
      <c r="IRY32" s="11"/>
      <c r="IRZ32" s="11"/>
      <c r="ISA32" s="11"/>
      <c r="ISB32" s="11"/>
      <c r="ISC32" s="11"/>
      <c r="ISD32" s="11"/>
      <c r="ISE32" s="11"/>
      <c r="ISF32" s="11"/>
      <c r="ISG32" s="11"/>
      <c r="ISH32" s="11"/>
      <c r="ISI32" s="11"/>
      <c r="ISJ32" s="11"/>
      <c r="ISK32" s="11"/>
      <c r="ISL32" s="11"/>
      <c r="ISM32" s="11"/>
      <c r="ISN32" s="11"/>
      <c r="ISO32" s="11"/>
      <c r="ISP32" s="11"/>
      <c r="ISQ32" s="11"/>
      <c r="ISR32" s="11"/>
      <c r="ISS32" s="11"/>
      <c r="IST32" s="11"/>
      <c r="ISU32" s="11"/>
      <c r="ISV32" s="11"/>
      <c r="ISW32" s="11"/>
      <c r="ISX32" s="11"/>
      <c r="ISY32" s="11"/>
      <c r="ISZ32" s="11"/>
      <c r="ITA32" s="11"/>
      <c r="ITB32" s="11"/>
      <c r="ITC32" s="11"/>
      <c r="ITD32" s="11"/>
      <c r="ITE32" s="11"/>
      <c r="ITF32" s="11"/>
      <c r="ITG32" s="11"/>
      <c r="ITH32" s="11"/>
      <c r="ITI32" s="11"/>
      <c r="ITJ32" s="11"/>
      <c r="ITK32" s="11"/>
      <c r="ITL32" s="11"/>
      <c r="ITM32" s="11"/>
      <c r="ITN32" s="11"/>
      <c r="ITO32" s="11"/>
      <c r="ITP32" s="11"/>
      <c r="ITQ32" s="11"/>
      <c r="ITR32" s="11"/>
      <c r="ITS32" s="11"/>
      <c r="ITT32" s="11"/>
      <c r="ITU32" s="11"/>
      <c r="ITV32" s="11"/>
      <c r="ITW32" s="11"/>
      <c r="ITX32" s="11"/>
      <c r="ITY32" s="11"/>
      <c r="ITZ32" s="11"/>
      <c r="IUA32" s="11"/>
      <c r="IUB32" s="11"/>
      <c r="IUC32" s="11"/>
      <c r="IUD32" s="11"/>
      <c r="IUE32" s="11"/>
      <c r="IUF32" s="11"/>
      <c r="IUG32" s="11"/>
      <c r="IUH32" s="11"/>
      <c r="IUI32" s="11"/>
      <c r="IUJ32" s="11"/>
      <c r="IUK32" s="11"/>
      <c r="IUL32" s="11"/>
      <c r="IUM32" s="11"/>
      <c r="IUN32" s="11"/>
      <c r="IUO32" s="11"/>
      <c r="IUP32" s="11"/>
      <c r="IUQ32" s="11"/>
      <c r="IUR32" s="11"/>
      <c r="IUS32" s="11"/>
      <c r="IUT32" s="11"/>
      <c r="IUU32" s="11"/>
      <c r="IUV32" s="11"/>
      <c r="IUW32" s="11"/>
      <c r="IUX32" s="11"/>
      <c r="IUY32" s="11"/>
      <c r="IUZ32" s="11"/>
      <c r="IVA32" s="11"/>
      <c r="IVB32" s="11"/>
      <c r="IVC32" s="11"/>
      <c r="IVD32" s="11"/>
      <c r="IVE32" s="11"/>
      <c r="IVF32" s="11"/>
      <c r="IVG32" s="11"/>
      <c r="IVH32" s="11"/>
      <c r="IVI32" s="11"/>
      <c r="IVJ32" s="11"/>
      <c r="IVK32" s="11"/>
      <c r="IVL32" s="11"/>
      <c r="IVM32" s="11"/>
      <c r="IVN32" s="11"/>
      <c r="IVO32" s="11"/>
      <c r="IVP32" s="11"/>
      <c r="IVQ32" s="11"/>
      <c r="IVR32" s="11"/>
      <c r="IVS32" s="11"/>
      <c r="IVT32" s="11"/>
      <c r="IVU32" s="11"/>
      <c r="IVV32" s="11"/>
      <c r="IVW32" s="11"/>
      <c r="IVX32" s="11"/>
      <c r="IVY32" s="11"/>
      <c r="IVZ32" s="11"/>
      <c r="IWA32" s="11"/>
      <c r="IWB32" s="11"/>
      <c r="IWC32" s="11"/>
      <c r="IWD32" s="11"/>
      <c r="IWE32" s="11"/>
      <c r="IWF32" s="11"/>
      <c r="IWG32" s="11"/>
      <c r="IWH32" s="11"/>
      <c r="IWI32" s="11"/>
      <c r="IWJ32" s="11"/>
      <c r="IWK32" s="11"/>
      <c r="IWL32" s="11"/>
      <c r="IWM32" s="11"/>
      <c r="IWN32" s="11"/>
      <c r="IWO32" s="11"/>
      <c r="IWP32" s="11"/>
      <c r="IWQ32" s="11"/>
      <c r="IWR32" s="11"/>
      <c r="IWS32" s="11"/>
      <c r="IWT32" s="11"/>
      <c r="IWU32" s="11"/>
      <c r="IWV32" s="11"/>
      <c r="IWW32" s="11"/>
      <c r="IWX32" s="11"/>
      <c r="IWY32" s="11"/>
      <c r="IWZ32" s="11"/>
      <c r="IXA32" s="11"/>
      <c r="IXB32" s="11"/>
      <c r="IXC32" s="11"/>
      <c r="IXD32" s="11"/>
      <c r="IXE32" s="11"/>
      <c r="IXF32" s="11"/>
      <c r="IXG32" s="11"/>
      <c r="IXH32" s="11"/>
      <c r="IXI32" s="11"/>
      <c r="IXJ32" s="11"/>
      <c r="IXK32" s="11"/>
      <c r="IXL32" s="11"/>
      <c r="IXM32" s="11"/>
      <c r="IXN32" s="11"/>
      <c r="IXO32" s="11"/>
      <c r="IXP32" s="11"/>
      <c r="IXQ32" s="11"/>
      <c r="IXR32" s="11"/>
      <c r="IXS32" s="11"/>
      <c r="IXT32" s="11"/>
      <c r="IXU32" s="11"/>
      <c r="IXV32" s="11"/>
      <c r="IXW32" s="11"/>
      <c r="IXX32" s="11"/>
      <c r="IXY32" s="11"/>
      <c r="IXZ32" s="11"/>
      <c r="IYA32" s="11"/>
      <c r="IYB32" s="11"/>
      <c r="IYC32" s="11"/>
      <c r="IYD32" s="11"/>
      <c r="IYE32" s="11"/>
      <c r="IYF32" s="11"/>
      <c r="IYG32" s="11"/>
      <c r="IYH32" s="11"/>
      <c r="IYI32" s="11"/>
      <c r="IYJ32" s="11"/>
      <c r="IYK32" s="11"/>
      <c r="IYL32" s="11"/>
      <c r="IYM32" s="11"/>
      <c r="IYN32" s="11"/>
      <c r="IYO32" s="11"/>
      <c r="IYP32" s="11"/>
      <c r="IYQ32" s="11"/>
      <c r="IYR32" s="11"/>
      <c r="IYS32" s="11"/>
      <c r="IYT32" s="11"/>
      <c r="IYU32" s="11"/>
      <c r="IYV32" s="11"/>
      <c r="IYW32" s="11"/>
      <c r="IYX32" s="11"/>
      <c r="IYY32" s="11"/>
      <c r="IYZ32" s="11"/>
      <c r="IZA32" s="11"/>
      <c r="IZB32" s="11"/>
      <c r="IZC32" s="11"/>
      <c r="IZD32" s="11"/>
      <c r="IZE32" s="11"/>
      <c r="IZF32" s="11"/>
      <c r="IZG32" s="11"/>
      <c r="IZH32" s="11"/>
      <c r="IZI32" s="11"/>
      <c r="IZJ32" s="11"/>
      <c r="IZK32" s="11"/>
      <c r="IZL32" s="11"/>
      <c r="IZM32" s="11"/>
      <c r="IZN32" s="11"/>
      <c r="IZO32" s="11"/>
      <c r="IZP32" s="11"/>
      <c r="IZQ32" s="11"/>
      <c r="IZR32" s="11"/>
      <c r="IZS32" s="11"/>
      <c r="IZT32" s="11"/>
      <c r="IZU32" s="11"/>
      <c r="IZV32" s="11"/>
      <c r="IZW32" s="11"/>
      <c r="IZX32" s="11"/>
      <c r="IZY32" s="11"/>
      <c r="IZZ32" s="11"/>
      <c r="JAA32" s="11"/>
      <c r="JAB32" s="11"/>
      <c r="JAC32" s="11"/>
      <c r="JAD32" s="11"/>
      <c r="JAE32" s="11"/>
      <c r="JAF32" s="11"/>
      <c r="JAG32" s="11"/>
      <c r="JAH32" s="11"/>
      <c r="JAI32" s="11"/>
      <c r="JAJ32" s="11"/>
      <c r="JAK32" s="11"/>
      <c r="JAL32" s="11"/>
      <c r="JAM32" s="11"/>
      <c r="JAN32" s="11"/>
      <c r="JAO32" s="11"/>
      <c r="JAP32" s="11"/>
      <c r="JAQ32" s="11"/>
      <c r="JAR32" s="11"/>
      <c r="JAS32" s="11"/>
      <c r="JAT32" s="11"/>
      <c r="JAU32" s="11"/>
      <c r="JAV32" s="11"/>
      <c r="JAW32" s="11"/>
      <c r="JAX32" s="11"/>
      <c r="JAY32" s="11"/>
      <c r="JAZ32" s="11"/>
      <c r="JBA32" s="11"/>
      <c r="JBB32" s="11"/>
      <c r="JBC32" s="11"/>
      <c r="JBD32" s="11"/>
      <c r="JBE32" s="11"/>
      <c r="JBF32" s="11"/>
      <c r="JBG32" s="11"/>
      <c r="JBH32" s="11"/>
      <c r="JBI32" s="11"/>
      <c r="JBJ32" s="11"/>
      <c r="JBK32" s="11"/>
      <c r="JBL32" s="11"/>
      <c r="JBM32" s="11"/>
      <c r="JBN32" s="11"/>
      <c r="JBO32" s="11"/>
      <c r="JBP32" s="11"/>
      <c r="JBQ32" s="11"/>
      <c r="JBR32" s="11"/>
      <c r="JBS32" s="11"/>
      <c r="JBT32" s="11"/>
      <c r="JBU32" s="11"/>
      <c r="JBV32" s="11"/>
      <c r="JBW32" s="11"/>
      <c r="JBX32" s="11"/>
      <c r="JBY32" s="11"/>
      <c r="JBZ32" s="11"/>
      <c r="JCA32" s="11"/>
      <c r="JCB32" s="11"/>
      <c r="JCC32" s="11"/>
      <c r="JCD32" s="11"/>
      <c r="JCE32" s="11"/>
      <c r="JCF32" s="11"/>
      <c r="JCG32" s="11"/>
      <c r="JCH32" s="11"/>
      <c r="JCI32" s="11"/>
      <c r="JCJ32" s="11"/>
      <c r="JCK32" s="11"/>
      <c r="JCL32" s="11"/>
      <c r="JCM32" s="11"/>
      <c r="JCN32" s="11"/>
      <c r="JCO32" s="11"/>
      <c r="JCP32" s="11"/>
      <c r="JCQ32" s="11"/>
      <c r="JCR32" s="11"/>
      <c r="JCS32" s="11"/>
      <c r="JCT32" s="11"/>
      <c r="JCU32" s="11"/>
      <c r="JCV32" s="11"/>
      <c r="JCW32" s="11"/>
      <c r="JCX32" s="11"/>
      <c r="JCY32" s="11"/>
      <c r="JCZ32" s="11"/>
      <c r="JDA32" s="11"/>
      <c r="JDB32" s="11"/>
      <c r="JDC32" s="11"/>
      <c r="JDD32" s="11"/>
      <c r="JDE32" s="11"/>
      <c r="JDF32" s="11"/>
      <c r="JDG32" s="11"/>
      <c r="JDH32" s="11"/>
      <c r="JDI32" s="11"/>
      <c r="JDJ32" s="11"/>
      <c r="JDK32" s="11"/>
      <c r="JDL32" s="11"/>
      <c r="JDM32" s="11"/>
      <c r="JDN32" s="11"/>
      <c r="JDO32" s="11"/>
      <c r="JDP32" s="11"/>
      <c r="JDQ32" s="11"/>
      <c r="JDR32" s="11"/>
      <c r="JDS32" s="11"/>
      <c r="JDT32" s="11"/>
      <c r="JDU32" s="11"/>
      <c r="JDV32" s="11"/>
      <c r="JDW32" s="11"/>
      <c r="JDX32" s="11"/>
      <c r="JDY32" s="11"/>
      <c r="JDZ32" s="11"/>
      <c r="JEA32" s="11"/>
      <c r="JEB32" s="11"/>
      <c r="JEC32" s="11"/>
      <c r="JED32" s="11"/>
      <c r="JEE32" s="11"/>
      <c r="JEF32" s="11"/>
      <c r="JEG32" s="11"/>
      <c r="JEH32" s="11"/>
      <c r="JEI32" s="11"/>
      <c r="JEJ32" s="11"/>
      <c r="JEK32" s="11"/>
      <c r="JEL32" s="11"/>
      <c r="JEM32" s="11"/>
      <c r="JEN32" s="11"/>
      <c r="JEO32" s="11"/>
      <c r="JEP32" s="11"/>
      <c r="JEQ32" s="11"/>
      <c r="JER32" s="11"/>
      <c r="JES32" s="11"/>
      <c r="JET32" s="11"/>
      <c r="JEU32" s="11"/>
      <c r="JEV32" s="11"/>
      <c r="JEW32" s="11"/>
      <c r="JEX32" s="11"/>
      <c r="JEY32" s="11"/>
      <c r="JEZ32" s="11"/>
      <c r="JFA32" s="11"/>
      <c r="JFB32" s="11"/>
      <c r="JFC32" s="11"/>
      <c r="JFD32" s="11"/>
      <c r="JFE32" s="11"/>
      <c r="JFF32" s="11"/>
      <c r="JFG32" s="11"/>
      <c r="JFH32" s="11"/>
      <c r="JFI32" s="11"/>
      <c r="JFJ32" s="11"/>
      <c r="JFK32" s="11"/>
      <c r="JFL32" s="11"/>
      <c r="JFM32" s="11"/>
      <c r="JFN32" s="11"/>
      <c r="JFO32" s="11"/>
      <c r="JFP32" s="11"/>
      <c r="JFQ32" s="11"/>
      <c r="JFR32" s="11"/>
      <c r="JFS32" s="11"/>
      <c r="JFT32" s="11"/>
      <c r="JFU32" s="11"/>
      <c r="JFV32" s="11"/>
      <c r="JFW32" s="11"/>
      <c r="JFX32" s="11"/>
      <c r="JFY32" s="11"/>
      <c r="JFZ32" s="11"/>
      <c r="JGA32" s="11"/>
      <c r="JGB32" s="11"/>
      <c r="JGC32" s="11"/>
      <c r="JGD32" s="11"/>
      <c r="JGE32" s="11"/>
      <c r="JGF32" s="11"/>
      <c r="JGG32" s="11"/>
      <c r="JGH32" s="11"/>
      <c r="JGI32" s="11"/>
      <c r="JGJ32" s="11"/>
      <c r="JGK32" s="11"/>
      <c r="JGL32" s="11"/>
      <c r="JGM32" s="11"/>
      <c r="JGN32" s="11"/>
      <c r="JGO32" s="11"/>
      <c r="JGP32" s="11"/>
      <c r="JGQ32" s="11"/>
      <c r="JGR32" s="11"/>
      <c r="JGS32" s="11"/>
      <c r="JGT32" s="11"/>
      <c r="JGU32" s="11"/>
      <c r="JGV32" s="11"/>
      <c r="JGW32" s="11"/>
      <c r="JGX32" s="11"/>
      <c r="JGY32" s="11"/>
      <c r="JGZ32" s="11"/>
      <c r="JHA32" s="11"/>
      <c r="JHB32" s="11"/>
      <c r="JHC32" s="11"/>
      <c r="JHD32" s="11"/>
      <c r="JHE32" s="11"/>
      <c r="JHF32" s="11"/>
      <c r="JHG32" s="11"/>
      <c r="JHH32" s="11"/>
      <c r="JHI32" s="11"/>
      <c r="JHJ32" s="11"/>
      <c r="JHK32" s="11"/>
      <c r="JHL32" s="11"/>
      <c r="JHM32" s="11"/>
      <c r="JHN32" s="11"/>
      <c r="JHO32" s="11"/>
      <c r="JHP32" s="11"/>
      <c r="JHQ32" s="11"/>
      <c r="JHR32" s="11"/>
      <c r="JHS32" s="11"/>
      <c r="JHT32" s="11"/>
      <c r="JHU32" s="11"/>
      <c r="JHV32" s="11"/>
      <c r="JHW32" s="11"/>
      <c r="JHX32" s="11"/>
      <c r="JHY32" s="11"/>
      <c r="JHZ32" s="11"/>
      <c r="JIA32" s="11"/>
      <c r="JIB32" s="11"/>
      <c r="JIC32" s="11"/>
      <c r="JID32" s="11"/>
      <c r="JIE32" s="11"/>
      <c r="JIF32" s="11"/>
      <c r="JIG32" s="11"/>
      <c r="JIH32" s="11"/>
      <c r="JII32" s="11"/>
      <c r="JIJ32" s="11"/>
      <c r="JIK32" s="11"/>
      <c r="JIL32" s="11"/>
      <c r="JIM32" s="11"/>
      <c r="JIN32" s="11"/>
      <c r="JIO32" s="11"/>
      <c r="JIP32" s="11"/>
      <c r="JIQ32" s="11"/>
      <c r="JIR32" s="11"/>
      <c r="JIS32" s="11"/>
      <c r="JIT32" s="11"/>
      <c r="JIU32" s="11"/>
      <c r="JIV32" s="11"/>
      <c r="JIW32" s="11"/>
      <c r="JIX32" s="11"/>
      <c r="JIY32" s="11"/>
      <c r="JIZ32" s="11"/>
      <c r="JJA32" s="11"/>
      <c r="JJB32" s="11"/>
      <c r="JJC32" s="11"/>
      <c r="JJD32" s="11"/>
      <c r="JJE32" s="11"/>
      <c r="JJF32" s="11"/>
      <c r="JJG32" s="11"/>
      <c r="JJH32" s="11"/>
      <c r="JJI32" s="11"/>
      <c r="JJJ32" s="11"/>
      <c r="JJK32" s="11"/>
      <c r="JJL32" s="11"/>
      <c r="JJM32" s="11"/>
      <c r="JJN32" s="11"/>
      <c r="JJO32" s="11"/>
      <c r="JJP32" s="11"/>
      <c r="JJQ32" s="11"/>
      <c r="JJR32" s="11"/>
      <c r="JJS32" s="11"/>
      <c r="JJT32" s="11"/>
      <c r="JJU32" s="11"/>
      <c r="JJV32" s="11"/>
      <c r="JJW32" s="11"/>
      <c r="JJX32" s="11"/>
      <c r="JJY32" s="11"/>
      <c r="JJZ32" s="11"/>
      <c r="JKA32" s="11"/>
      <c r="JKB32" s="11"/>
      <c r="JKC32" s="11"/>
      <c r="JKD32" s="11"/>
      <c r="JKE32" s="11"/>
      <c r="JKF32" s="11"/>
      <c r="JKG32" s="11"/>
      <c r="JKH32" s="11"/>
      <c r="JKI32" s="11"/>
      <c r="JKJ32" s="11"/>
      <c r="JKK32" s="11"/>
      <c r="JKL32" s="11"/>
      <c r="JKM32" s="11"/>
      <c r="JKN32" s="11"/>
      <c r="JKO32" s="11"/>
      <c r="JKP32" s="11"/>
      <c r="JKQ32" s="11"/>
      <c r="JKR32" s="11"/>
      <c r="JKS32" s="11"/>
      <c r="JKT32" s="11"/>
      <c r="JKU32" s="11"/>
      <c r="JKV32" s="11"/>
      <c r="JKW32" s="11"/>
      <c r="JKX32" s="11"/>
      <c r="JKY32" s="11"/>
      <c r="JKZ32" s="11"/>
      <c r="JLA32" s="11"/>
      <c r="JLB32" s="11"/>
      <c r="JLC32" s="11"/>
      <c r="JLD32" s="11"/>
      <c r="JLE32" s="11"/>
      <c r="JLF32" s="11"/>
      <c r="JLG32" s="11"/>
      <c r="JLH32" s="11"/>
      <c r="JLI32" s="11"/>
      <c r="JLJ32" s="11"/>
      <c r="JLK32" s="11"/>
      <c r="JLL32" s="11"/>
      <c r="JLM32" s="11"/>
      <c r="JLN32" s="11"/>
      <c r="JLO32" s="11"/>
      <c r="JLP32" s="11"/>
      <c r="JLQ32" s="11"/>
      <c r="JLR32" s="11"/>
      <c r="JLS32" s="11"/>
      <c r="JLT32" s="11"/>
      <c r="JLU32" s="11"/>
      <c r="JLV32" s="11"/>
      <c r="JLW32" s="11"/>
      <c r="JLX32" s="11"/>
      <c r="JLY32" s="11"/>
      <c r="JLZ32" s="11"/>
      <c r="JMA32" s="11"/>
      <c r="JMB32" s="11"/>
      <c r="JMC32" s="11"/>
      <c r="JMD32" s="11"/>
      <c r="JME32" s="11"/>
      <c r="JMF32" s="11"/>
      <c r="JMG32" s="11"/>
      <c r="JMH32" s="11"/>
      <c r="JMI32" s="11"/>
      <c r="JMJ32" s="11"/>
      <c r="JMK32" s="11"/>
      <c r="JML32" s="11"/>
      <c r="JMM32" s="11"/>
      <c r="JMN32" s="11"/>
      <c r="JMO32" s="11"/>
      <c r="JMP32" s="11"/>
      <c r="JMQ32" s="11"/>
      <c r="JMR32" s="11"/>
      <c r="JMS32" s="11"/>
      <c r="JMT32" s="11"/>
      <c r="JMU32" s="11"/>
      <c r="JMV32" s="11"/>
      <c r="JMW32" s="11"/>
      <c r="JMX32" s="11"/>
      <c r="JMY32" s="11"/>
      <c r="JMZ32" s="11"/>
      <c r="JNA32" s="11"/>
      <c r="JNB32" s="11"/>
      <c r="JNC32" s="11"/>
      <c r="JND32" s="11"/>
      <c r="JNE32" s="11"/>
      <c r="JNF32" s="11"/>
      <c r="JNG32" s="11"/>
      <c r="JNH32" s="11"/>
      <c r="JNI32" s="11"/>
      <c r="JNJ32" s="11"/>
      <c r="JNK32" s="11"/>
      <c r="JNL32" s="11"/>
      <c r="JNM32" s="11"/>
      <c r="JNN32" s="11"/>
      <c r="JNO32" s="11"/>
      <c r="JNP32" s="11"/>
      <c r="JNQ32" s="11"/>
      <c r="JNR32" s="11"/>
      <c r="JNS32" s="11"/>
      <c r="JNT32" s="11"/>
      <c r="JNU32" s="11"/>
      <c r="JNV32" s="11"/>
      <c r="JNW32" s="11"/>
      <c r="JNX32" s="11"/>
      <c r="JNY32" s="11"/>
      <c r="JNZ32" s="11"/>
      <c r="JOA32" s="11"/>
      <c r="JOB32" s="11"/>
      <c r="JOC32" s="11"/>
      <c r="JOD32" s="11"/>
      <c r="JOE32" s="11"/>
      <c r="JOF32" s="11"/>
      <c r="JOG32" s="11"/>
      <c r="JOH32" s="11"/>
      <c r="JOI32" s="11"/>
      <c r="JOJ32" s="11"/>
      <c r="JOK32" s="11"/>
      <c r="JOL32" s="11"/>
      <c r="JOM32" s="11"/>
      <c r="JON32" s="11"/>
      <c r="JOO32" s="11"/>
      <c r="JOP32" s="11"/>
      <c r="JOQ32" s="11"/>
      <c r="JOR32" s="11"/>
      <c r="JOS32" s="11"/>
      <c r="JOT32" s="11"/>
      <c r="JOU32" s="11"/>
      <c r="JOV32" s="11"/>
      <c r="JOW32" s="11"/>
      <c r="JOX32" s="11"/>
      <c r="JOY32" s="11"/>
      <c r="JOZ32" s="11"/>
      <c r="JPA32" s="11"/>
      <c r="JPB32" s="11"/>
      <c r="JPC32" s="11"/>
      <c r="JPD32" s="11"/>
      <c r="JPE32" s="11"/>
      <c r="JPF32" s="11"/>
      <c r="JPG32" s="11"/>
      <c r="JPH32" s="11"/>
      <c r="JPI32" s="11"/>
      <c r="JPJ32" s="11"/>
      <c r="JPK32" s="11"/>
      <c r="JPL32" s="11"/>
      <c r="JPM32" s="11"/>
      <c r="JPN32" s="11"/>
      <c r="JPO32" s="11"/>
      <c r="JPP32" s="11"/>
      <c r="JPQ32" s="11"/>
      <c r="JPR32" s="11"/>
      <c r="JPS32" s="11"/>
      <c r="JPT32" s="11"/>
      <c r="JPU32" s="11"/>
      <c r="JPV32" s="11"/>
      <c r="JPW32" s="11"/>
      <c r="JPX32" s="11"/>
      <c r="JPY32" s="11"/>
      <c r="JPZ32" s="11"/>
      <c r="JQA32" s="11"/>
      <c r="JQB32" s="11"/>
      <c r="JQC32" s="11"/>
      <c r="JQD32" s="11"/>
      <c r="JQE32" s="11"/>
      <c r="JQF32" s="11"/>
      <c r="JQG32" s="11"/>
      <c r="JQH32" s="11"/>
      <c r="JQI32" s="11"/>
      <c r="JQJ32" s="11"/>
      <c r="JQK32" s="11"/>
      <c r="JQL32" s="11"/>
      <c r="JQM32" s="11"/>
      <c r="JQN32" s="11"/>
      <c r="JQO32" s="11"/>
      <c r="JQP32" s="11"/>
      <c r="JQQ32" s="11"/>
      <c r="JQR32" s="11"/>
      <c r="JQS32" s="11"/>
      <c r="JQT32" s="11"/>
      <c r="JQU32" s="11"/>
      <c r="JQV32" s="11"/>
      <c r="JQW32" s="11"/>
      <c r="JQX32" s="11"/>
      <c r="JQY32" s="11"/>
      <c r="JQZ32" s="11"/>
      <c r="JRA32" s="11"/>
      <c r="JRB32" s="11"/>
      <c r="JRC32" s="11"/>
      <c r="JRD32" s="11"/>
      <c r="JRE32" s="11"/>
      <c r="JRF32" s="11"/>
      <c r="JRG32" s="11"/>
      <c r="JRH32" s="11"/>
      <c r="JRI32" s="11"/>
      <c r="JRJ32" s="11"/>
      <c r="JRK32" s="11"/>
      <c r="JRL32" s="11"/>
      <c r="JRM32" s="11"/>
      <c r="JRN32" s="11"/>
      <c r="JRO32" s="11"/>
      <c r="JRP32" s="11"/>
      <c r="JRQ32" s="11"/>
      <c r="JRR32" s="11"/>
      <c r="JRS32" s="11"/>
      <c r="JRT32" s="11"/>
      <c r="JRU32" s="11"/>
      <c r="JRV32" s="11"/>
      <c r="JRW32" s="11"/>
      <c r="JRX32" s="11"/>
      <c r="JRY32" s="11"/>
      <c r="JRZ32" s="11"/>
      <c r="JSA32" s="11"/>
      <c r="JSB32" s="11"/>
      <c r="JSC32" s="11"/>
      <c r="JSD32" s="11"/>
      <c r="JSE32" s="11"/>
      <c r="JSF32" s="11"/>
      <c r="JSG32" s="11"/>
      <c r="JSH32" s="11"/>
      <c r="JSI32" s="11"/>
      <c r="JSJ32" s="11"/>
      <c r="JSK32" s="11"/>
      <c r="JSL32" s="11"/>
      <c r="JSM32" s="11"/>
      <c r="JSN32" s="11"/>
      <c r="JSO32" s="11"/>
      <c r="JSP32" s="11"/>
      <c r="JSQ32" s="11"/>
      <c r="JSR32" s="11"/>
      <c r="JSS32" s="11"/>
      <c r="JST32" s="11"/>
      <c r="JSU32" s="11"/>
      <c r="JSV32" s="11"/>
      <c r="JSW32" s="11"/>
      <c r="JSX32" s="11"/>
      <c r="JSY32" s="11"/>
      <c r="JSZ32" s="11"/>
      <c r="JTA32" s="11"/>
      <c r="JTB32" s="11"/>
      <c r="JTC32" s="11"/>
      <c r="JTD32" s="11"/>
      <c r="JTE32" s="11"/>
      <c r="JTF32" s="11"/>
      <c r="JTG32" s="11"/>
      <c r="JTH32" s="11"/>
      <c r="JTI32" s="11"/>
      <c r="JTJ32" s="11"/>
      <c r="JTK32" s="11"/>
      <c r="JTL32" s="11"/>
      <c r="JTM32" s="11"/>
      <c r="JTN32" s="11"/>
      <c r="JTO32" s="11"/>
      <c r="JTP32" s="11"/>
      <c r="JTQ32" s="11"/>
      <c r="JTR32" s="11"/>
      <c r="JTS32" s="11"/>
      <c r="JTT32" s="11"/>
      <c r="JTU32" s="11"/>
      <c r="JTV32" s="11"/>
      <c r="JTW32" s="11"/>
      <c r="JTX32" s="11"/>
      <c r="JTY32" s="11"/>
      <c r="JTZ32" s="11"/>
      <c r="JUA32" s="11"/>
      <c r="JUB32" s="11"/>
      <c r="JUC32" s="11"/>
      <c r="JUD32" s="11"/>
      <c r="JUE32" s="11"/>
      <c r="JUF32" s="11"/>
      <c r="JUG32" s="11"/>
      <c r="JUH32" s="11"/>
      <c r="JUI32" s="11"/>
      <c r="JUJ32" s="11"/>
      <c r="JUK32" s="11"/>
      <c r="JUL32" s="11"/>
      <c r="JUM32" s="11"/>
      <c r="JUN32" s="11"/>
      <c r="JUO32" s="11"/>
      <c r="JUP32" s="11"/>
      <c r="JUQ32" s="11"/>
      <c r="JUR32" s="11"/>
      <c r="JUS32" s="11"/>
      <c r="JUT32" s="11"/>
      <c r="JUU32" s="11"/>
      <c r="JUV32" s="11"/>
      <c r="JUW32" s="11"/>
      <c r="JUX32" s="11"/>
      <c r="JUY32" s="11"/>
      <c r="JUZ32" s="11"/>
      <c r="JVA32" s="11"/>
      <c r="JVB32" s="11"/>
      <c r="JVC32" s="11"/>
      <c r="JVD32" s="11"/>
      <c r="JVE32" s="11"/>
      <c r="JVF32" s="11"/>
      <c r="JVG32" s="11"/>
      <c r="JVH32" s="11"/>
      <c r="JVI32" s="11"/>
      <c r="JVJ32" s="11"/>
      <c r="JVK32" s="11"/>
      <c r="JVL32" s="11"/>
      <c r="JVM32" s="11"/>
      <c r="JVN32" s="11"/>
      <c r="JVO32" s="11"/>
      <c r="JVP32" s="11"/>
      <c r="JVQ32" s="11"/>
      <c r="JVR32" s="11"/>
      <c r="JVS32" s="11"/>
      <c r="JVT32" s="11"/>
      <c r="JVU32" s="11"/>
      <c r="JVV32" s="11"/>
      <c r="JVW32" s="11"/>
      <c r="JVX32" s="11"/>
      <c r="JVY32" s="11"/>
      <c r="JVZ32" s="11"/>
      <c r="JWA32" s="11"/>
      <c r="JWB32" s="11"/>
      <c r="JWC32" s="11"/>
      <c r="JWD32" s="11"/>
      <c r="JWE32" s="11"/>
      <c r="JWF32" s="11"/>
      <c r="JWG32" s="11"/>
      <c r="JWH32" s="11"/>
      <c r="JWI32" s="11"/>
      <c r="JWJ32" s="11"/>
      <c r="JWK32" s="11"/>
      <c r="JWL32" s="11"/>
      <c r="JWM32" s="11"/>
      <c r="JWN32" s="11"/>
      <c r="JWO32" s="11"/>
      <c r="JWP32" s="11"/>
      <c r="JWQ32" s="11"/>
      <c r="JWR32" s="11"/>
      <c r="JWS32" s="11"/>
      <c r="JWT32" s="11"/>
      <c r="JWU32" s="11"/>
      <c r="JWV32" s="11"/>
      <c r="JWW32" s="11"/>
      <c r="JWX32" s="11"/>
      <c r="JWY32" s="11"/>
      <c r="JWZ32" s="11"/>
      <c r="JXA32" s="11"/>
      <c r="JXB32" s="11"/>
      <c r="JXC32" s="11"/>
      <c r="JXD32" s="11"/>
      <c r="JXE32" s="11"/>
      <c r="JXF32" s="11"/>
      <c r="JXG32" s="11"/>
      <c r="JXH32" s="11"/>
      <c r="JXI32" s="11"/>
      <c r="JXJ32" s="11"/>
      <c r="JXK32" s="11"/>
      <c r="JXL32" s="11"/>
      <c r="JXM32" s="11"/>
      <c r="JXN32" s="11"/>
      <c r="JXO32" s="11"/>
      <c r="JXP32" s="11"/>
      <c r="JXQ32" s="11"/>
      <c r="JXR32" s="11"/>
      <c r="JXS32" s="11"/>
      <c r="JXT32" s="11"/>
      <c r="JXU32" s="11"/>
      <c r="JXV32" s="11"/>
      <c r="JXW32" s="11"/>
      <c r="JXX32" s="11"/>
      <c r="JXY32" s="11"/>
      <c r="JXZ32" s="11"/>
      <c r="JYA32" s="11"/>
      <c r="JYB32" s="11"/>
      <c r="JYC32" s="11"/>
      <c r="JYD32" s="11"/>
      <c r="JYE32" s="11"/>
      <c r="JYF32" s="11"/>
      <c r="JYG32" s="11"/>
      <c r="JYH32" s="11"/>
      <c r="JYI32" s="11"/>
      <c r="JYJ32" s="11"/>
      <c r="JYK32" s="11"/>
      <c r="JYL32" s="11"/>
      <c r="JYM32" s="11"/>
      <c r="JYN32" s="11"/>
      <c r="JYO32" s="11"/>
      <c r="JYP32" s="11"/>
      <c r="JYQ32" s="11"/>
      <c r="JYR32" s="11"/>
      <c r="JYS32" s="11"/>
      <c r="JYT32" s="11"/>
      <c r="JYU32" s="11"/>
      <c r="JYV32" s="11"/>
      <c r="JYW32" s="11"/>
      <c r="JYX32" s="11"/>
      <c r="JYY32" s="11"/>
      <c r="JYZ32" s="11"/>
      <c r="JZA32" s="11"/>
      <c r="JZB32" s="11"/>
      <c r="JZC32" s="11"/>
      <c r="JZD32" s="11"/>
      <c r="JZE32" s="11"/>
      <c r="JZF32" s="11"/>
      <c r="JZG32" s="11"/>
      <c r="JZH32" s="11"/>
      <c r="JZI32" s="11"/>
      <c r="JZJ32" s="11"/>
      <c r="JZK32" s="11"/>
      <c r="JZL32" s="11"/>
      <c r="JZM32" s="11"/>
      <c r="JZN32" s="11"/>
      <c r="JZO32" s="11"/>
      <c r="JZP32" s="11"/>
      <c r="JZQ32" s="11"/>
      <c r="JZR32" s="11"/>
      <c r="JZS32" s="11"/>
      <c r="JZT32" s="11"/>
      <c r="JZU32" s="11"/>
      <c r="JZV32" s="11"/>
      <c r="JZW32" s="11"/>
      <c r="JZX32" s="11"/>
      <c r="JZY32" s="11"/>
      <c r="JZZ32" s="11"/>
      <c r="KAA32" s="11"/>
      <c r="KAB32" s="11"/>
      <c r="KAC32" s="11"/>
      <c r="KAD32" s="11"/>
      <c r="KAE32" s="11"/>
      <c r="KAF32" s="11"/>
      <c r="KAG32" s="11"/>
      <c r="KAH32" s="11"/>
      <c r="KAI32" s="11"/>
      <c r="KAJ32" s="11"/>
      <c r="KAK32" s="11"/>
      <c r="KAL32" s="11"/>
      <c r="KAM32" s="11"/>
      <c r="KAN32" s="11"/>
      <c r="KAO32" s="11"/>
      <c r="KAP32" s="11"/>
      <c r="KAQ32" s="11"/>
      <c r="KAR32" s="11"/>
      <c r="KAS32" s="11"/>
      <c r="KAT32" s="11"/>
      <c r="KAU32" s="11"/>
      <c r="KAV32" s="11"/>
      <c r="KAW32" s="11"/>
      <c r="KAX32" s="11"/>
      <c r="KAY32" s="11"/>
      <c r="KAZ32" s="11"/>
      <c r="KBA32" s="11"/>
      <c r="KBB32" s="11"/>
      <c r="KBC32" s="11"/>
      <c r="KBD32" s="11"/>
      <c r="KBE32" s="11"/>
      <c r="KBF32" s="11"/>
      <c r="KBG32" s="11"/>
      <c r="KBH32" s="11"/>
      <c r="KBI32" s="11"/>
      <c r="KBJ32" s="11"/>
      <c r="KBK32" s="11"/>
      <c r="KBL32" s="11"/>
      <c r="KBM32" s="11"/>
      <c r="KBN32" s="11"/>
      <c r="KBO32" s="11"/>
      <c r="KBP32" s="11"/>
      <c r="KBQ32" s="11"/>
      <c r="KBR32" s="11"/>
      <c r="KBS32" s="11"/>
      <c r="KBT32" s="11"/>
      <c r="KBU32" s="11"/>
      <c r="KBV32" s="11"/>
      <c r="KBW32" s="11"/>
      <c r="KBX32" s="11"/>
      <c r="KBY32" s="11"/>
      <c r="KBZ32" s="11"/>
      <c r="KCA32" s="11"/>
      <c r="KCB32" s="11"/>
      <c r="KCC32" s="11"/>
      <c r="KCD32" s="11"/>
      <c r="KCE32" s="11"/>
      <c r="KCF32" s="11"/>
      <c r="KCG32" s="11"/>
      <c r="KCH32" s="11"/>
      <c r="KCI32" s="11"/>
      <c r="KCJ32" s="11"/>
      <c r="KCK32" s="11"/>
      <c r="KCL32" s="11"/>
      <c r="KCM32" s="11"/>
      <c r="KCN32" s="11"/>
      <c r="KCO32" s="11"/>
      <c r="KCP32" s="11"/>
      <c r="KCQ32" s="11"/>
      <c r="KCR32" s="11"/>
      <c r="KCS32" s="11"/>
      <c r="KCT32" s="11"/>
      <c r="KCU32" s="11"/>
      <c r="KCV32" s="11"/>
      <c r="KCW32" s="11"/>
      <c r="KCX32" s="11"/>
      <c r="KCY32" s="11"/>
      <c r="KCZ32" s="11"/>
      <c r="KDA32" s="11"/>
      <c r="KDB32" s="11"/>
      <c r="KDC32" s="11"/>
      <c r="KDD32" s="11"/>
      <c r="KDE32" s="11"/>
      <c r="KDF32" s="11"/>
      <c r="KDG32" s="11"/>
      <c r="KDH32" s="11"/>
      <c r="KDI32" s="11"/>
      <c r="KDJ32" s="11"/>
      <c r="KDK32" s="11"/>
      <c r="KDL32" s="11"/>
      <c r="KDM32" s="11"/>
      <c r="KDN32" s="11"/>
      <c r="KDO32" s="11"/>
      <c r="KDP32" s="11"/>
      <c r="KDQ32" s="11"/>
      <c r="KDR32" s="11"/>
      <c r="KDS32" s="11"/>
      <c r="KDT32" s="11"/>
      <c r="KDU32" s="11"/>
      <c r="KDV32" s="11"/>
      <c r="KDW32" s="11"/>
      <c r="KDX32" s="11"/>
      <c r="KDY32" s="11"/>
      <c r="KDZ32" s="11"/>
      <c r="KEA32" s="11"/>
      <c r="KEB32" s="11"/>
      <c r="KEC32" s="11"/>
      <c r="KED32" s="11"/>
      <c r="KEE32" s="11"/>
      <c r="KEF32" s="11"/>
      <c r="KEG32" s="11"/>
      <c r="KEH32" s="11"/>
      <c r="KEI32" s="11"/>
      <c r="KEJ32" s="11"/>
      <c r="KEK32" s="11"/>
      <c r="KEL32" s="11"/>
      <c r="KEM32" s="11"/>
      <c r="KEN32" s="11"/>
      <c r="KEO32" s="11"/>
      <c r="KEP32" s="11"/>
      <c r="KEQ32" s="11"/>
      <c r="KER32" s="11"/>
      <c r="KES32" s="11"/>
      <c r="KET32" s="11"/>
      <c r="KEU32" s="11"/>
      <c r="KEV32" s="11"/>
      <c r="KEW32" s="11"/>
      <c r="KEX32" s="11"/>
      <c r="KEY32" s="11"/>
      <c r="KEZ32" s="11"/>
      <c r="KFA32" s="11"/>
      <c r="KFB32" s="11"/>
      <c r="KFC32" s="11"/>
      <c r="KFD32" s="11"/>
      <c r="KFE32" s="11"/>
      <c r="KFF32" s="11"/>
      <c r="KFG32" s="11"/>
      <c r="KFH32" s="11"/>
      <c r="KFI32" s="11"/>
      <c r="KFJ32" s="11"/>
      <c r="KFK32" s="11"/>
      <c r="KFL32" s="11"/>
      <c r="KFM32" s="11"/>
      <c r="KFN32" s="11"/>
      <c r="KFO32" s="11"/>
      <c r="KFP32" s="11"/>
      <c r="KFQ32" s="11"/>
      <c r="KFR32" s="11"/>
      <c r="KFS32" s="11"/>
      <c r="KFT32" s="11"/>
      <c r="KFU32" s="11"/>
      <c r="KFV32" s="11"/>
      <c r="KFW32" s="11"/>
      <c r="KFX32" s="11"/>
      <c r="KFY32" s="11"/>
      <c r="KFZ32" s="11"/>
      <c r="KGA32" s="11"/>
      <c r="KGB32" s="11"/>
      <c r="KGC32" s="11"/>
      <c r="KGD32" s="11"/>
      <c r="KGE32" s="11"/>
      <c r="KGF32" s="11"/>
      <c r="KGG32" s="11"/>
      <c r="KGH32" s="11"/>
      <c r="KGI32" s="11"/>
      <c r="KGJ32" s="11"/>
      <c r="KGK32" s="11"/>
      <c r="KGL32" s="11"/>
      <c r="KGM32" s="11"/>
      <c r="KGN32" s="11"/>
      <c r="KGO32" s="11"/>
      <c r="KGP32" s="11"/>
      <c r="KGQ32" s="11"/>
      <c r="KGR32" s="11"/>
      <c r="KGS32" s="11"/>
      <c r="KGT32" s="11"/>
      <c r="KGU32" s="11"/>
      <c r="KGV32" s="11"/>
      <c r="KGW32" s="11"/>
      <c r="KGX32" s="11"/>
      <c r="KGY32" s="11"/>
      <c r="KGZ32" s="11"/>
      <c r="KHA32" s="11"/>
      <c r="KHB32" s="11"/>
      <c r="KHC32" s="11"/>
      <c r="KHD32" s="11"/>
      <c r="KHE32" s="11"/>
      <c r="KHF32" s="11"/>
      <c r="KHG32" s="11"/>
      <c r="KHH32" s="11"/>
      <c r="KHI32" s="11"/>
      <c r="KHJ32" s="11"/>
      <c r="KHK32" s="11"/>
      <c r="KHL32" s="11"/>
      <c r="KHM32" s="11"/>
      <c r="KHN32" s="11"/>
      <c r="KHO32" s="11"/>
      <c r="KHP32" s="11"/>
      <c r="KHQ32" s="11"/>
      <c r="KHR32" s="11"/>
      <c r="KHS32" s="11"/>
      <c r="KHT32" s="11"/>
      <c r="KHU32" s="11"/>
      <c r="KHV32" s="11"/>
      <c r="KHW32" s="11"/>
      <c r="KHX32" s="11"/>
      <c r="KHY32" s="11"/>
      <c r="KHZ32" s="11"/>
      <c r="KIA32" s="11"/>
      <c r="KIB32" s="11"/>
      <c r="KIC32" s="11"/>
      <c r="KID32" s="11"/>
      <c r="KIE32" s="11"/>
      <c r="KIF32" s="11"/>
      <c r="KIG32" s="11"/>
      <c r="KIH32" s="11"/>
      <c r="KII32" s="11"/>
      <c r="KIJ32" s="11"/>
      <c r="KIK32" s="11"/>
      <c r="KIL32" s="11"/>
      <c r="KIM32" s="11"/>
      <c r="KIN32" s="11"/>
      <c r="KIO32" s="11"/>
      <c r="KIP32" s="11"/>
      <c r="KIQ32" s="11"/>
      <c r="KIR32" s="11"/>
      <c r="KIS32" s="11"/>
      <c r="KIT32" s="11"/>
      <c r="KIU32" s="11"/>
      <c r="KIV32" s="11"/>
      <c r="KIW32" s="11"/>
      <c r="KIX32" s="11"/>
      <c r="KIY32" s="11"/>
      <c r="KIZ32" s="11"/>
      <c r="KJA32" s="11"/>
      <c r="KJB32" s="11"/>
      <c r="KJC32" s="11"/>
      <c r="KJD32" s="11"/>
      <c r="KJE32" s="11"/>
      <c r="KJF32" s="11"/>
      <c r="KJG32" s="11"/>
      <c r="KJH32" s="11"/>
      <c r="KJI32" s="11"/>
      <c r="KJJ32" s="11"/>
      <c r="KJK32" s="11"/>
      <c r="KJL32" s="11"/>
      <c r="KJM32" s="11"/>
      <c r="KJN32" s="11"/>
      <c r="KJO32" s="11"/>
      <c r="KJP32" s="11"/>
      <c r="KJQ32" s="11"/>
      <c r="KJR32" s="11"/>
      <c r="KJS32" s="11"/>
      <c r="KJT32" s="11"/>
      <c r="KJU32" s="11"/>
      <c r="KJV32" s="11"/>
      <c r="KJW32" s="11"/>
      <c r="KJX32" s="11"/>
      <c r="KJY32" s="11"/>
      <c r="KJZ32" s="11"/>
      <c r="KKA32" s="11"/>
      <c r="KKB32" s="11"/>
      <c r="KKC32" s="11"/>
      <c r="KKD32" s="11"/>
      <c r="KKE32" s="11"/>
      <c r="KKF32" s="11"/>
      <c r="KKG32" s="11"/>
      <c r="KKH32" s="11"/>
      <c r="KKI32" s="11"/>
      <c r="KKJ32" s="11"/>
      <c r="KKK32" s="11"/>
      <c r="KKL32" s="11"/>
      <c r="KKM32" s="11"/>
      <c r="KKN32" s="11"/>
      <c r="KKO32" s="11"/>
      <c r="KKP32" s="11"/>
      <c r="KKQ32" s="11"/>
      <c r="KKR32" s="11"/>
      <c r="KKS32" s="11"/>
      <c r="KKT32" s="11"/>
      <c r="KKU32" s="11"/>
      <c r="KKV32" s="11"/>
      <c r="KKW32" s="11"/>
      <c r="KKX32" s="11"/>
      <c r="KKY32" s="11"/>
      <c r="KKZ32" s="11"/>
      <c r="KLA32" s="11"/>
      <c r="KLB32" s="11"/>
      <c r="KLC32" s="11"/>
      <c r="KLD32" s="11"/>
      <c r="KLE32" s="11"/>
      <c r="KLF32" s="11"/>
      <c r="KLG32" s="11"/>
      <c r="KLH32" s="11"/>
      <c r="KLI32" s="11"/>
      <c r="KLJ32" s="11"/>
      <c r="KLK32" s="11"/>
      <c r="KLL32" s="11"/>
      <c r="KLM32" s="11"/>
      <c r="KLN32" s="11"/>
      <c r="KLO32" s="11"/>
      <c r="KLP32" s="11"/>
      <c r="KLQ32" s="11"/>
      <c r="KLR32" s="11"/>
      <c r="KLS32" s="11"/>
      <c r="KLT32" s="11"/>
      <c r="KLU32" s="11"/>
      <c r="KLV32" s="11"/>
      <c r="KLW32" s="11"/>
      <c r="KLX32" s="11"/>
      <c r="KLY32" s="11"/>
      <c r="KLZ32" s="11"/>
      <c r="KMA32" s="11"/>
      <c r="KMB32" s="11"/>
      <c r="KMC32" s="11"/>
      <c r="KMD32" s="11"/>
      <c r="KME32" s="11"/>
      <c r="KMF32" s="11"/>
      <c r="KMG32" s="11"/>
      <c r="KMH32" s="11"/>
      <c r="KMI32" s="11"/>
      <c r="KMJ32" s="11"/>
      <c r="KMK32" s="11"/>
      <c r="KML32" s="11"/>
      <c r="KMM32" s="11"/>
      <c r="KMN32" s="11"/>
      <c r="KMO32" s="11"/>
      <c r="KMP32" s="11"/>
      <c r="KMQ32" s="11"/>
      <c r="KMR32" s="11"/>
      <c r="KMS32" s="11"/>
      <c r="KMT32" s="11"/>
      <c r="KMU32" s="11"/>
      <c r="KMV32" s="11"/>
      <c r="KMW32" s="11"/>
      <c r="KMX32" s="11"/>
      <c r="KMY32" s="11"/>
      <c r="KMZ32" s="11"/>
      <c r="KNA32" s="11"/>
      <c r="KNB32" s="11"/>
      <c r="KNC32" s="11"/>
      <c r="KND32" s="11"/>
      <c r="KNE32" s="11"/>
      <c r="KNF32" s="11"/>
      <c r="KNG32" s="11"/>
      <c r="KNH32" s="11"/>
      <c r="KNI32" s="11"/>
      <c r="KNJ32" s="11"/>
      <c r="KNK32" s="11"/>
      <c r="KNL32" s="11"/>
      <c r="KNM32" s="11"/>
      <c r="KNN32" s="11"/>
      <c r="KNO32" s="11"/>
      <c r="KNP32" s="11"/>
      <c r="KNQ32" s="11"/>
      <c r="KNR32" s="11"/>
      <c r="KNS32" s="11"/>
      <c r="KNT32" s="11"/>
      <c r="KNU32" s="11"/>
      <c r="KNV32" s="11"/>
      <c r="KNW32" s="11"/>
      <c r="KNX32" s="11"/>
      <c r="KNY32" s="11"/>
      <c r="KNZ32" s="11"/>
      <c r="KOA32" s="11"/>
      <c r="KOB32" s="11"/>
      <c r="KOC32" s="11"/>
      <c r="KOD32" s="11"/>
      <c r="KOE32" s="11"/>
      <c r="KOF32" s="11"/>
      <c r="KOG32" s="11"/>
      <c r="KOH32" s="11"/>
      <c r="KOI32" s="11"/>
      <c r="KOJ32" s="11"/>
      <c r="KOK32" s="11"/>
      <c r="KOL32" s="11"/>
      <c r="KOM32" s="11"/>
      <c r="KON32" s="11"/>
      <c r="KOO32" s="11"/>
      <c r="KOP32" s="11"/>
      <c r="KOQ32" s="11"/>
      <c r="KOR32" s="11"/>
      <c r="KOS32" s="11"/>
      <c r="KOT32" s="11"/>
      <c r="KOU32" s="11"/>
      <c r="KOV32" s="11"/>
      <c r="KOW32" s="11"/>
      <c r="KOX32" s="11"/>
      <c r="KOY32" s="11"/>
      <c r="KOZ32" s="11"/>
      <c r="KPA32" s="11"/>
      <c r="KPB32" s="11"/>
      <c r="KPC32" s="11"/>
      <c r="KPD32" s="11"/>
      <c r="KPE32" s="11"/>
      <c r="KPF32" s="11"/>
      <c r="KPG32" s="11"/>
      <c r="KPH32" s="11"/>
      <c r="KPI32" s="11"/>
      <c r="KPJ32" s="11"/>
      <c r="KPK32" s="11"/>
      <c r="KPL32" s="11"/>
      <c r="KPM32" s="11"/>
      <c r="KPN32" s="11"/>
      <c r="KPO32" s="11"/>
      <c r="KPP32" s="11"/>
      <c r="KPQ32" s="11"/>
      <c r="KPR32" s="11"/>
      <c r="KPS32" s="11"/>
      <c r="KPT32" s="11"/>
      <c r="KPU32" s="11"/>
      <c r="KPV32" s="11"/>
      <c r="KPW32" s="11"/>
      <c r="KPX32" s="11"/>
      <c r="KPY32" s="11"/>
      <c r="KPZ32" s="11"/>
      <c r="KQA32" s="11"/>
      <c r="KQB32" s="11"/>
      <c r="KQC32" s="11"/>
      <c r="KQD32" s="11"/>
      <c r="KQE32" s="11"/>
      <c r="KQF32" s="11"/>
      <c r="KQG32" s="11"/>
      <c r="KQH32" s="11"/>
      <c r="KQI32" s="11"/>
      <c r="KQJ32" s="11"/>
      <c r="KQK32" s="11"/>
      <c r="KQL32" s="11"/>
      <c r="KQM32" s="11"/>
      <c r="KQN32" s="11"/>
      <c r="KQO32" s="11"/>
      <c r="KQP32" s="11"/>
      <c r="KQQ32" s="11"/>
      <c r="KQR32" s="11"/>
      <c r="KQS32" s="11"/>
      <c r="KQT32" s="11"/>
      <c r="KQU32" s="11"/>
      <c r="KQV32" s="11"/>
      <c r="KQW32" s="11"/>
      <c r="KQX32" s="11"/>
      <c r="KQY32" s="11"/>
      <c r="KQZ32" s="11"/>
      <c r="KRA32" s="11"/>
      <c r="KRB32" s="11"/>
      <c r="KRC32" s="11"/>
      <c r="KRD32" s="11"/>
      <c r="KRE32" s="11"/>
      <c r="KRF32" s="11"/>
      <c r="KRG32" s="11"/>
      <c r="KRH32" s="11"/>
      <c r="KRI32" s="11"/>
      <c r="KRJ32" s="11"/>
      <c r="KRK32" s="11"/>
      <c r="KRL32" s="11"/>
      <c r="KRM32" s="11"/>
      <c r="KRN32" s="11"/>
      <c r="KRO32" s="11"/>
      <c r="KRP32" s="11"/>
      <c r="KRQ32" s="11"/>
      <c r="KRR32" s="11"/>
      <c r="KRS32" s="11"/>
      <c r="KRT32" s="11"/>
      <c r="KRU32" s="11"/>
      <c r="KRV32" s="11"/>
      <c r="KRW32" s="11"/>
      <c r="KRX32" s="11"/>
      <c r="KRY32" s="11"/>
      <c r="KRZ32" s="11"/>
      <c r="KSA32" s="11"/>
      <c r="KSB32" s="11"/>
      <c r="KSC32" s="11"/>
      <c r="KSD32" s="11"/>
      <c r="KSE32" s="11"/>
      <c r="KSF32" s="11"/>
      <c r="KSG32" s="11"/>
      <c r="KSH32" s="11"/>
      <c r="KSI32" s="11"/>
      <c r="KSJ32" s="11"/>
      <c r="KSK32" s="11"/>
      <c r="KSL32" s="11"/>
      <c r="KSM32" s="11"/>
      <c r="KSN32" s="11"/>
      <c r="KSO32" s="11"/>
      <c r="KSP32" s="11"/>
      <c r="KSQ32" s="11"/>
      <c r="KSR32" s="11"/>
      <c r="KSS32" s="11"/>
      <c r="KST32" s="11"/>
      <c r="KSU32" s="11"/>
      <c r="KSV32" s="11"/>
      <c r="KSW32" s="11"/>
      <c r="KSX32" s="11"/>
      <c r="KSY32" s="11"/>
      <c r="KSZ32" s="11"/>
      <c r="KTA32" s="11"/>
      <c r="KTB32" s="11"/>
      <c r="KTC32" s="11"/>
      <c r="KTD32" s="11"/>
      <c r="KTE32" s="11"/>
      <c r="KTF32" s="11"/>
      <c r="KTG32" s="11"/>
      <c r="KTH32" s="11"/>
      <c r="KTI32" s="11"/>
      <c r="KTJ32" s="11"/>
      <c r="KTK32" s="11"/>
      <c r="KTL32" s="11"/>
      <c r="KTM32" s="11"/>
      <c r="KTN32" s="11"/>
      <c r="KTO32" s="11"/>
      <c r="KTP32" s="11"/>
      <c r="KTQ32" s="11"/>
      <c r="KTR32" s="11"/>
      <c r="KTS32" s="11"/>
      <c r="KTT32" s="11"/>
      <c r="KTU32" s="11"/>
      <c r="KTV32" s="11"/>
      <c r="KTW32" s="11"/>
      <c r="KTX32" s="11"/>
      <c r="KTY32" s="11"/>
      <c r="KTZ32" s="11"/>
      <c r="KUA32" s="11"/>
      <c r="KUB32" s="11"/>
      <c r="KUC32" s="11"/>
      <c r="KUD32" s="11"/>
      <c r="KUE32" s="11"/>
      <c r="KUF32" s="11"/>
      <c r="KUG32" s="11"/>
      <c r="KUH32" s="11"/>
      <c r="KUI32" s="11"/>
      <c r="KUJ32" s="11"/>
      <c r="KUK32" s="11"/>
      <c r="KUL32" s="11"/>
      <c r="KUM32" s="11"/>
      <c r="KUN32" s="11"/>
      <c r="KUO32" s="11"/>
      <c r="KUP32" s="11"/>
      <c r="KUQ32" s="11"/>
      <c r="KUR32" s="11"/>
      <c r="KUS32" s="11"/>
      <c r="KUT32" s="11"/>
      <c r="KUU32" s="11"/>
      <c r="KUV32" s="11"/>
      <c r="KUW32" s="11"/>
      <c r="KUX32" s="11"/>
      <c r="KUY32" s="11"/>
      <c r="KUZ32" s="11"/>
      <c r="KVA32" s="11"/>
      <c r="KVB32" s="11"/>
      <c r="KVC32" s="11"/>
      <c r="KVD32" s="11"/>
      <c r="KVE32" s="11"/>
      <c r="KVF32" s="11"/>
      <c r="KVG32" s="11"/>
      <c r="KVH32" s="11"/>
      <c r="KVI32" s="11"/>
      <c r="KVJ32" s="11"/>
      <c r="KVK32" s="11"/>
      <c r="KVL32" s="11"/>
      <c r="KVM32" s="11"/>
      <c r="KVN32" s="11"/>
      <c r="KVO32" s="11"/>
      <c r="KVP32" s="11"/>
      <c r="KVQ32" s="11"/>
      <c r="KVR32" s="11"/>
      <c r="KVS32" s="11"/>
      <c r="KVT32" s="11"/>
      <c r="KVU32" s="11"/>
      <c r="KVV32" s="11"/>
      <c r="KVW32" s="11"/>
      <c r="KVX32" s="11"/>
      <c r="KVY32" s="11"/>
      <c r="KVZ32" s="11"/>
      <c r="KWA32" s="11"/>
      <c r="KWB32" s="11"/>
      <c r="KWC32" s="11"/>
      <c r="KWD32" s="11"/>
      <c r="KWE32" s="11"/>
      <c r="KWF32" s="11"/>
      <c r="KWG32" s="11"/>
      <c r="KWH32" s="11"/>
      <c r="KWI32" s="11"/>
      <c r="KWJ32" s="11"/>
      <c r="KWK32" s="11"/>
      <c r="KWL32" s="11"/>
      <c r="KWM32" s="11"/>
      <c r="KWN32" s="11"/>
      <c r="KWO32" s="11"/>
      <c r="KWP32" s="11"/>
      <c r="KWQ32" s="11"/>
      <c r="KWR32" s="11"/>
      <c r="KWS32" s="11"/>
      <c r="KWT32" s="11"/>
      <c r="KWU32" s="11"/>
      <c r="KWV32" s="11"/>
      <c r="KWW32" s="11"/>
      <c r="KWX32" s="11"/>
      <c r="KWY32" s="11"/>
      <c r="KWZ32" s="11"/>
      <c r="KXA32" s="11"/>
      <c r="KXB32" s="11"/>
      <c r="KXC32" s="11"/>
      <c r="KXD32" s="11"/>
      <c r="KXE32" s="11"/>
      <c r="KXF32" s="11"/>
      <c r="KXG32" s="11"/>
      <c r="KXH32" s="11"/>
      <c r="KXI32" s="11"/>
      <c r="KXJ32" s="11"/>
      <c r="KXK32" s="11"/>
      <c r="KXL32" s="11"/>
      <c r="KXM32" s="11"/>
      <c r="KXN32" s="11"/>
      <c r="KXO32" s="11"/>
      <c r="KXP32" s="11"/>
      <c r="KXQ32" s="11"/>
      <c r="KXR32" s="11"/>
      <c r="KXS32" s="11"/>
      <c r="KXT32" s="11"/>
      <c r="KXU32" s="11"/>
      <c r="KXV32" s="11"/>
      <c r="KXW32" s="11"/>
      <c r="KXX32" s="11"/>
      <c r="KXY32" s="11"/>
      <c r="KXZ32" s="11"/>
      <c r="KYA32" s="11"/>
      <c r="KYB32" s="11"/>
      <c r="KYC32" s="11"/>
      <c r="KYD32" s="11"/>
      <c r="KYE32" s="11"/>
      <c r="KYF32" s="11"/>
      <c r="KYG32" s="11"/>
      <c r="KYH32" s="11"/>
      <c r="KYI32" s="11"/>
      <c r="KYJ32" s="11"/>
      <c r="KYK32" s="11"/>
      <c r="KYL32" s="11"/>
      <c r="KYM32" s="11"/>
      <c r="KYN32" s="11"/>
      <c r="KYO32" s="11"/>
      <c r="KYP32" s="11"/>
      <c r="KYQ32" s="11"/>
      <c r="KYR32" s="11"/>
      <c r="KYS32" s="11"/>
      <c r="KYT32" s="11"/>
      <c r="KYU32" s="11"/>
      <c r="KYV32" s="11"/>
      <c r="KYW32" s="11"/>
      <c r="KYX32" s="11"/>
      <c r="KYY32" s="11"/>
      <c r="KYZ32" s="11"/>
      <c r="KZA32" s="11"/>
      <c r="KZB32" s="11"/>
      <c r="KZC32" s="11"/>
      <c r="KZD32" s="11"/>
      <c r="KZE32" s="11"/>
      <c r="KZF32" s="11"/>
      <c r="KZG32" s="11"/>
      <c r="KZH32" s="11"/>
      <c r="KZI32" s="11"/>
      <c r="KZJ32" s="11"/>
      <c r="KZK32" s="11"/>
      <c r="KZL32" s="11"/>
      <c r="KZM32" s="11"/>
      <c r="KZN32" s="11"/>
      <c r="KZO32" s="11"/>
      <c r="KZP32" s="11"/>
      <c r="KZQ32" s="11"/>
      <c r="KZR32" s="11"/>
      <c r="KZS32" s="11"/>
      <c r="KZT32" s="11"/>
      <c r="KZU32" s="11"/>
      <c r="KZV32" s="11"/>
      <c r="KZW32" s="11"/>
      <c r="KZX32" s="11"/>
      <c r="KZY32" s="11"/>
      <c r="KZZ32" s="11"/>
      <c r="LAA32" s="11"/>
      <c r="LAB32" s="11"/>
      <c r="LAC32" s="11"/>
      <c r="LAD32" s="11"/>
      <c r="LAE32" s="11"/>
      <c r="LAF32" s="11"/>
      <c r="LAG32" s="11"/>
      <c r="LAH32" s="11"/>
      <c r="LAI32" s="11"/>
      <c r="LAJ32" s="11"/>
      <c r="LAK32" s="11"/>
      <c r="LAL32" s="11"/>
      <c r="LAM32" s="11"/>
      <c r="LAN32" s="11"/>
      <c r="LAO32" s="11"/>
      <c r="LAP32" s="11"/>
      <c r="LAQ32" s="11"/>
      <c r="LAR32" s="11"/>
      <c r="LAS32" s="11"/>
      <c r="LAT32" s="11"/>
      <c r="LAU32" s="11"/>
      <c r="LAV32" s="11"/>
      <c r="LAW32" s="11"/>
      <c r="LAX32" s="11"/>
      <c r="LAY32" s="11"/>
      <c r="LAZ32" s="11"/>
      <c r="LBA32" s="11"/>
      <c r="LBB32" s="11"/>
      <c r="LBC32" s="11"/>
      <c r="LBD32" s="11"/>
      <c r="LBE32" s="11"/>
      <c r="LBF32" s="11"/>
      <c r="LBG32" s="11"/>
      <c r="LBH32" s="11"/>
      <c r="LBI32" s="11"/>
      <c r="LBJ32" s="11"/>
      <c r="LBK32" s="11"/>
      <c r="LBL32" s="11"/>
      <c r="LBM32" s="11"/>
      <c r="LBN32" s="11"/>
      <c r="LBO32" s="11"/>
      <c r="LBP32" s="11"/>
      <c r="LBQ32" s="11"/>
      <c r="LBR32" s="11"/>
      <c r="LBS32" s="11"/>
      <c r="LBT32" s="11"/>
      <c r="LBU32" s="11"/>
      <c r="LBV32" s="11"/>
      <c r="LBW32" s="11"/>
      <c r="LBX32" s="11"/>
      <c r="LBY32" s="11"/>
      <c r="LBZ32" s="11"/>
      <c r="LCA32" s="11"/>
      <c r="LCB32" s="11"/>
      <c r="LCC32" s="11"/>
      <c r="LCD32" s="11"/>
      <c r="LCE32" s="11"/>
      <c r="LCF32" s="11"/>
      <c r="LCG32" s="11"/>
      <c r="LCH32" s="11"/>
      <c r="LCI32" s="11"/>
      <c r="LCJ32" s="11"/>
      <c r="LCK32" s="11"/>
      <c r="LCL32" s="11"/>
      <c r="LCM32" s="11"/>
      <c r="LCN32" s="11"/>
      <c r="LCO32" s="11"/>
      <c r="LCP32" s="11"/>
      <c r="LCQ32" s="11"/>
      <c r="LCR32" s="11"/>
      <c r="LCS32" s="11"/>
      <c r="LCT32" s="11"/>
      <c r="LCU32" s="11"/>
      <c r="LCV32" s="11"/>
      <c r="LCW32" s="11"/>
      <c r="LCX32" s="11"/>
      <c r="LCY32" s="11"/>
      <c r="LCZ32" s="11"/>
      <c r="LDA32" s="11"/>
      <c r="LDB32" s="11"/>
      <c r="LDC32" s="11"/>
      <c r="LDD32" s="11"/>
      <c r="LDE32" s="11"/>
      <c r="LDF32" s="11"/>
      <c r="LDG32" s="11"/>
      <c r="LDH32" s="11"/>
      <c r="LDI32" s="11"/>
      <c r="LDJ32" s="11"/>
      <c r="LDK32" s="11"/>
      <c r="LDL32" s="11"/>
      <c r="LDM32" s="11"/>
      <c r="LDN32" s="11"/>
      <c r="LDO32" s="11"/>
      <c r="LDP32" s="11"/>
      <c r="LDQ32" s="11"/>
      <c r="LDR32" s="11"/>
      <c r="LDS32" s="11"/>
      <c r="LDT32" s="11"/>
      <c r="LDU32" s="11"/>
      <c r="LDV32" s="11"/>
      <c r="LDW32" s="11"/>
      <c r="LDX32" s="11"/>
      <c r="LDY32" s="11"/>
      <c r="LDZ32" s="11"/>
      <c r="LEA32" s="11"/>
      <c r="LEB32" s="11"/>
      <c r="LEC32" s="11"/>
      <c r="LED32" s="11"/>
      <c r="LEE32" s="11"/>
      <c r="LEF32" s="11"/>
      <c r="LEG32" s="11"/>
      <c r="LEH32" s="11"/>
      <c r="LEI32" s="11"/>
      <c r="LEJ32" s="11"/>
      <c r="LEK32" s="11"/>
      <c r="LEL32" s="11"/>
      <c r="LEM32" s="11"/>
      <c r="LEN32" s="11"/>
      <c r="LEO32" s="11"/>
      <c r="LEP32" s="11"/>
      <c r="LEQ32" s="11"/>
      <c r="LER32" s="11"/>
      <c r="LES32" s="11"/>
      <c r="LET32" s="11"/>
      <c r="LEU32" s="11"/>
      <c r="LEV32" s="11"/>
      <c r="LEW32" s="11"/>
      <c r="LEX32" s="11"/>
      <c r="LEY32" s="11"/>
      <c r="LEZ32" s="11"/>
      <c r="LFA32" s="11"/>
      <c r="LFB32" s="11"/>
      <c r="LFC32" s="11"/>
      <c r="LFD32" s="11"/>
      <c r="LFE32" s="11"/>
      <c r="LFF32" s="11"/>
      <c r="LFG32" s="11"/>
      <c r="LFH32" s="11"/>
      <c r="LFI32" s="11"/>
      <c r="LFJ32" s="11"/>
      <c r="LFK32" s="11"/>
      <c r="LFL32" s="11"/>
      <c r="LFM32" s="11"/>
      <c r="LFN32" s="11"/>
      <c r="LFO32" s="11"/>
      <c r="LFP32" s="11"/>
      <c r="LFQ32" s="11"/>
      <c r="LFR32" s="11"/>
      <c r="LFS32" s="11"/>
      <c r="LFT32" s="11"/>
      <c r="LFU32" s="11"/>
      <c r="LFV32" s="11"/>
      <c r="LFW32" s="11"/>
      <c r="LFX32" s="11"/>
      <c r="LFY32" s="11"/>
      <c r="LFZ32" s="11"/>
      <c r="LGA32" s="11"/>
      <c r="LGB32" s="11"/>
      <c r="LGC32" s="11"/>
      <c r="LGD32" s="11"/>
      <c r="LGE32" s="11"/>
      <c r="LGF32" s="11"/>
      <c r="LGG32" s="11"/>
      <c r="LGH32" s="11"/>
      <c r="LGI32" s="11"/>
      <c r="LGJ32" s="11"/>
      <c r="LGK32" s="11"/>
      <c r="LGL32" s="11"/>
      <c r="LGM32" s="11"/>
      <c r="LGN32" s="11"/>
      <c r="LGO32" s="11"/>
      <c r="LGP32" s="11"/>
      <c r="LGQ32" s="11"/>
      <c r="LGR32" s="11"/>
      <c r="LGS32" s="11"/>
      <c r="LGT32" s="11"/>
      <c r="LGU32" s="11"/>
      <c r="LGV32" s="11"/>
      <c r="LGW32" s="11"/>
      <c r="LGX32" s="11"/>
      <c r="LGY32" s="11"/>
      <c r="LGZ32" s="11"/>
      <c r="LHA32" s="11"/>
      <c r="LHB32" s="11"/>
      <c r="LHC32" s="11"/>
      <c r="LHD32" s="11"/>
      <c r="LHE32" s="11"/>
      <c r="LHF32" s="11"/>
      <c r="LHG32" s="11"/>
      <c r="LHH32" s="11"/>
      <c r="LHI32" s="11"/>
      <c r="LHJ32" s="11"/>
      <c r="LHK32" s="11"/>
      <c r="LHL32" s="11"/>
      <c r="LHM32" s="11"/>
      <c r="LHN32" s="11"/>
      <c r="LHO32" s="11"/>
      <c r="LHP32" s="11"/>
      <c r="LHQ32" s="11"/>
      <c r="LHR32" s="11"/>
      <c r="LHS32" s="11"/>
      <c r="LHT32" s="11"/>
      <c r="LHU32" s="11"/>
      <c r="LHV32" s="11"/>
      <c r="LHW32" s="11"/>
      <c r="LHX32" s="11"/>
      <c r="LHY32" s="11"/>
      <c r="LHZ32" s="11"/>
      <c r="LIA32" s="11"/>
      <c r="LIB32" s="11"/>
      <c r="LIC32" s="11"/>
      <c r="LID32" s="11"/>
      <c r="LIE32" s="11"/>
      <c r="LIF32" s="11"/>
      <c r="LIG32" s="11"/>
      <c r="LIH32" s="11"/>
      <c r="LII32" s="11"/>
      <c r="LIJ32" s="11"/>
      <c r="LIK32" s="11"/>
      <c r="LIL32" s="11"/>
      <c r="LIM32" s="11"/>
      <c r="LIN32" s="11"/>
      <c r="LIO32" s="11"/>
      <c r="LIP32" s="11"/>
      <c r="LIQ32" s="11"/>
      <c r="LIR32" s="11"/>
      <c r="LIS32" s="11"/>
      <c r="LIT32" s="11"/>
      <c r="LIU32" s="11"/>
      <c r="LIV32" s="11"/>
      <c r="LIW32" s="11"/>
      <c r="LIX32" s="11"/>
      <c r="LIY32" s="11"/>
      <c r="LIZ32" s="11"/>
      <c r="LJA32" s="11"/>
      <c r="LJB32" s="11"/>
      <c r="LJC32" s="11"/>
      <c r="LJD32" s="11"/>
      <c r="LJE32" s="11"/>
      <c r="LJF32" s="11"/>
      <c r="LJG32" s="11"/>
      <c r="LJH32" s="11"/>
      <c r="LJI32" s="11"/>
      <c r="LJJ32" s="11"/>
      <c r="LJK32" s="11"/>
      <c r="LJL32" s="11"/>
      <c r="LJM32" s="11"/>
      <c r="LJN32" s="11"/>
      <c r="LJO32" s="11"/>
      <c r="LJP32" s="11"/>
      <c r="LJQ32" s="11"/>
      <c r="LJR32" s="11"/>
      <c r="LJS32" s="11"/>
      <c r="LJT32" s="11"/>
      <c r="LJU32" s="11"/>
      <c r="LJV32" s="11"/>
      <c r="LJW32" s="11"/>
      <c r="LJX32" s="11"/>
      <c r="LJY32" s="11"/>
      <c r="LJZ32" s="11"/>
      <c r="LKA32" s="11"/>
      <c r="LKB32" s="11"/>
      <c r="LKC32" s="11"/>
      <c r="LKD32" s="11"/>
      <c r="LKE32" s="11"/>
      <c r="LKF32" s="11"/>
      <c r="LKG32" s="11"/>
      <c r="LKH32" s="11"/>
      <c r="LKI32" s="11"/>
      <c r="LKJ32" s="11"/>
      <c r="LKK32" s="11"/>
      <c r="LKL32" s="11"/>
      <c r="LKM32" s="11"/>
      <c r="LKN32" s="11"/>
      <c r="LKO32" s="11"/>
      <c r="LKP32" s="11"/>
      <c r="LKQ32" s="11"/>
      <c r="LKR32" s="11"/>
      <c r="LKS32" s="11"/>
      <c r="LKT32" s="11"/>
      <c r="LKU32" s="11"/>
      <c r="LKV32" s="11"/>
      <c r="LKW32" s="11"/>
      <c r="LKX32" s="11"/>
      <c r="LKY32" s="11"/>
      <c r="LKZ32" s="11"/>
      <c r="LLA32" s="11"/>
      <c r="LLB32" s="11"/>
      <c r="LLC32" s="11"/>
      <c r="LLD32" s="11"/>
      <c r="LLE32" s="11"/>
      <c r="LLF32" s="11"/>
      <c r="LLG32" s="11"/>
      <c r="LLH32" s="11"/>
      <c r="LLI32" s="11"/>
      <c r="LLJ32" s="11"/>
      <c r="LLK32" s="11"/>
      <c r="LLL32" s="11"/>
      <c r="LLM32" s="11"/>
      <c r="LLN32" s="11"/>
      <c r="LLO32" s="11"/>
      <c r="LLP32" s="11"/>
      <c r="LLQ32" s="11"/>
      <c r="LLR32" s="11"/>
      <c r="LLS32" s="11"/>
      <c r="LLT32" s="11"/>
      <c r="LLU32" s="11"/>
      <c r="LLV32" s="11"/>
      <c r="LLW32" s="11"/>
      <c r="LLX32" s="11"/>
      <c r="LLY32" s="11"/>
      <c r="LLZ32" s="11"/>
      <c r="LMA32" s="11"/>
      <c r="LMB32" s="11"/>
      <c r="LMC32" s="11"/>
      <c r="LMD32" s="11"/>
      <c r="LME32" s="11"/>
      <c r="LMF32" s="11"/>
      <c r="LMG32" s="11"/>
      <c r="LMH32" s="11"/>
      <c r="LMI32" s="11"/>
      <c r="LMJ32" s="11"/>
      <c r="LMK32" s="11"/>
      <c r="LML32" s="11"/>
      <c r="LMM32" s="11"/>
      <c r="LMN32" s="11"/>
      <c r="LMO32" s="11"/>
      <c r="LMP32" s="11"/>
      <c r="LMQ32" s="11"/>
      <c r="LMR32" s="11"/>
      <c r="LMS32" s="11"/>
      <c r="LMT32" s="11"/>
      <c r="LMU32" s="11"/>
      <c r="LMV32" s="11"/>
      <c r="LMW32" s="11"/>
      <c r="LMX32" s="11"/>
      <c r="LMY32" s="11"/>
      <c r="LMZ32" s="11"/>
      <c r="LNA32" s="11"/>
      <c r="LNB32" s="11"/>
      <c r="LNC32" s="11"/>
      <c r="LND32" s="11"/>
      <c r="LNE32" s="11"/>
      <c r="LNF32" s="11"/>
      <c r="LNG32" s="11"/>
      <c r="LNH32" s="11"/>
      <c r="LNI32" s="11"/>
      <c r="LNJ32" s="11"/>
      <c r="LNK32" s="11"/>
      <c r="LNL32" s="11"/>
      <c r="LNM32" s="11"/>
      <c r="LNN32" s="11"/>
      <c r="LNO32" s="11"/>
      <c r="LNP32" s="11"/>
      <c r="LNQ32" s="11"/>
      <c r="LNR32" s="11"/>
      <c r="LNS32" s="11"/>
      <c r="LNT32" s="11"/>
      <c r="LNU32" s="11"/>
      <c r="LNV32" s="11"/>
      <c r="LNW32" s="11"/>
      <c r="LNX32" s="11"/>
      <c r="LNY32" s="11"/>
      <c r="LNZ32" s="11"/>
      <c r="LOA32" s="11"/>
      <c r="LOB32" s="11"/>
      <c r="LOC32" s="11"/>
      <c r="LOD32" s="11"/>
      <c r="LOE32" s="11"/>
      <c r="LOF32" s="11"/>
      <c r="LOG32" s="11"/>
      <c r="LOH32" s="11"/>
      <c r="LOI32" s="11"/>
      <c r="LOJ32" s="11"/>
      <c r="LOK32" s="11"/>
      <c r="LOL32" s="11"/>
      <c r="LOM32" s="11"/>
      <c r="LON32" s="11"/>
      <c r="LOO32" s="11"/>
      <c r="LOP32" s="11"/>
      <c r="LOQ32" s="11"/>
      <c r="LOR32" s="11"/>
      <c r="LOS32" s="11"/>
      <c r="LOT32" s="11"/>
      <c r="LOU32" s="11"/>
      <c r="LOV32" s="11"/>
      <c r="LOW32" s="11"/>
      <c r="LOX32" s="11"/>
      <c r="LOY32" s="11"/>
      <c r="LOZ32" s="11"/>
      <c r="LPA32" s="11"/>
      <c r="LPB32" s="11"/>
      <c r="LPC32" s="11"/>
      <c r="LPD32" s="11"/>
      <c r="LPE32" s="11"/>
      <c r="LPF32" s="11"/>
      <c r="LPG32" s="11"/>
      <c r="LPH32" s="11"/>
      <c r="LPI32" s="11"/>
      <c r="LPJ32" s="11"/>
      <c r="LPK32" s="11"/>
      <c r="LPL32" s="11"/>
      <c r="LPM32" s="11"/>
      <c r="LPN32" s="11"/>
      <c r="LPO32" s="11"/>
      <c r="LPP32" s="11"/>
      <c r="LPQ32" s="11"/>
      <c r="LPR32" s="11"/>
      <c r="LPS32" s="11"/>
      <c r="LPT32" s="11"/>
      <c r="LPU32" s="11"/>
      <c r="LPV32" s="11"/>
      <c r="LPW32" s="11"/>
      <c r="LPX32" s="11"/>
      <c r="LPY32" s="11"/>
      <c r="LPZ32" s="11"/>
      <c r="LQA32" s="11"/>
      <c r="LQB32" s="11"/>
      <c r="LQC32" s="11"/>
      <c r="LQD32" s="11"/>
      <c r="LQE32" s="11"/>
      <c r="LQF32" s="11"/>
      <c r="LQG32" s="11"/>
      <c r="LQH32" s="11"/>
      <c r="LQI32" s="11"/>
      <c r="LQJ32" s="11"/>
      <c r="LQK32" s="11"/>
      <c r="LQL32" s="11"/>
      <c r="LQM32" s="11"/>
      <c r="LQN32" s="11"/>
      <c r="LQO32" s="11"/>
      <c r="LQP32" s="11"/>
      <c r="LQQ32" s="11"/>
      <c r="LQR32" s="11"/>
      <c r="LQS32" s="11"/>
      <c r="LQT32" s="11"/>
      <c r="LQU32" s="11"/>
      <c r="LQV32" s="11"/>
      <c r="LQW32" s="11"/>
      <c r="LQX32" s="11"/>
      <c r="LQY32" s="11"/>
      <c r="LQZ32" s="11"/>
      <c r="LRA32" s="11"/>
      <c r="LRB32" s="11"/>
      <c r="LRC32" s="11"/>
      <c r="LRD32" s="11"/>
      <c r="LRE32" s="11"/>
      <c r="LRF32" s="11"/>
      <c r="LRG32" s="11"/>
      <c r="LRH32" s="11"/>
      <c r="LRI32" s="11"/>
      <c r="LRJ32" s="11"/>
      <c r="LRK32" s="11"/>
      <c r="LRL32" s="11"/>
      <c r="LRM32" s="11"/>
      <c r="LRN32" s="11"/>
      <c r="LRO32" s="11"/>
      <c r="LRP32" s="11"/>
      <c r="LRQ32" s="11"/>
      <c r="LRR32" s="11"/>
      <c r="LRS32" s="11"/>
      <c r="LRT32" s="11"/>
      <c r="LRU32" s="11"/>
      <c r="LRV32" s="11"/>
      <c r="LRW32" s="11"/>
      <c r="LRX32" s="11"/>
      <c r="LRY32" s="11"/>
      <c r="LRZ32" s="11"/>
      <c r="LSA32" s="11"/>
      <c r="LSB32" s="11"/>
      <c r="LSC32" s="11"/>
      <c r="LSD32" s="11"/>
      <c r="LSE32" s="11"/>
      <c r="LSF32" s="11"/>
      <c r="LSG32" s="11"/>
      <c r="LSH32" s="11"/>
      <c r="LSI32" s="11"/>
      <c r="LSJ32" s="11"/>
      <c r="LSK32" s="11"/>
      <c r="LSL32" s="11"/>
      <c r="LSM32" s="11"/>
      <c r="LSN32" s="11"/>
      <c r="LSO32" s="11"/>
      <c r="LSP32" s="11"/>
      <c r="LSQ32" s="11"/>
      <c r="LSR32" s="11"/>
      <c r="LSS32" s="11"/>
      <c r="LST32" s="11"/>
      <c r="LSU32" s="11"/>
      <c r="LSV32" s="11"/>
      <c r="LSW32" s="11"/>
      <c r="LSX32" s="11"/>
      <c r="LSY32" s="11"/>
      <c r="LSZ32" s="11"/>
      <c r="LTA32" s="11"/>
      <c r="LTB32" s="11"/>
      <c r="LTC32" s="11"/>
      <c r="LTD32" s="11"/>
      <c r="LTE32" s="11"/>
      <c r="LTF32" s="11"/>
      <c r="LTG32" s="11"/>
      <c r="LTH32" s="11"/>
      <c r="LTI32" s="11"/>
      <c r="LTJ32" s="11"/>
      <c r="LTK32" s="11"/>
      <c r="LTL32" s="11"/>
      <c r="LTM32" s="11"/>
      <c r="LTN32" s="11"/>
      <c r="LTO32" s="11"/>
      <c r="LTP32" s="11"/>
      <c r="LTQ32" s="11"/>
      <c r="LTR32" s="11"/>
      <c r="LTS32" s="11"/>
      <c r="LTT32" s="11"/>
      <c r="LTU32" s="11"/>
      <c r="LTV32" s="11"/>
      <c r="LTW32" s="11"/>
      <c r="LTX32" s="11"/>
      <c r="LTY32" s="11"/>
      <c r="LTZ32" s="11"/>
      <c r="LUA32" s="11"/>
      <c r="LUB32" s="11"/>
      <c r="LUC32" s="11"/>
      <c r="LUD32" s="11"/>
      <c r="LUE32" s="11"/>
      <c r="LUF32" s="11"/>
      <c r="LUG32" s="11"/>
      <c r="LUH32" s="11"/>
      <c r="LUI32" s="11"/>
      <c r="LUJ32" s="11"/>
      <c r="LUK32" s="11"/>
      <c r="LUL32" s="11"/>
      <c r="LUM32" s="11"/>
      <c r="LUN32" s="11"/>
      <c r="LUO32" s="11"/>
      <c r="LUP32" s="11"/>
      <c r="LUQ32" s="11"/>
      <c r="LUR32" s="11"/>
      <c r="LUS32" s="11"/>
      <c r="LUT32" s="11"/>
      <c r="LUU32" s="11"/>
      <c r="LUV32" s="11"/>
      <c r="LUW32" s="11"/>
      <c r="LUX32" s="11"/>
      <c r="LUY32" s="11"/>
      <c r="LUZ32" s="11"/>
      <c r="LVA32" s="11"/>
      <c r="LVB32" s="11"/>
      <c r="LVC32" s="11"/>
      <c r="LVD32" s="11"/>
      <c r="LVE32" s="11"/>
      <c r="LVF32" s="11"/>
      <c r="LVG32" s="11"/>
      <c r="LVH32" s="11"/>
      <c r="LVI32" s="11"/>
      <c r="LVJ32" s="11"/>
      <c r="LVK32" s="11"/>
      <c r="LVL32" s="11"/>
      <c r="LVM32" s="11"/>
      <c r="LVN32" s="11"/>
      <c r="LVO32" s="11"/>
      <c r="LVP32" s="11"/>
      <c r="LVQ32" s="11"/>
      <c r="LVR32" s="11"/>
      <c r="LVS32" s="11"/>
      <c r="LVT32" s="11"/>
      <c r="LVU32" s="11"/>
      <c r="LVV32" s="11"/>
      <c r="LVW32" s="11"/>
      <c r="LVX32" s="11"/>
      <c r="LVY32" s="11"/>
      <c r="LVZ32" s="11"/>
      <c r="LWA32" s="11"/>
      <c r="LWB32" s="11"/>
      <c r="LWC32" s="11"/>
      <c r="LWD32" s="11"/>
      <c r="LWE32" s="11"/>
      <c r="LWF32" s="11"/>
      <c r="LWG32" s="11"/>
      <c r="LWH32" s="11"/>
      <c r="LWI32" s="11"/>
      <c r="LWJ32" s="11"/>
      <c r="LWK32" s="11"/>
      <c r="LWL32" s="11"/>
      <c r="LWM32" s="11"/>
      <c r="LWN32" s="11"/>
      <c r="LWO32" s="11"/>
      <c r="LWP32" s="11"/>
      <c r="LWQ32" s="11"/>
      <c r="LWR32" s="11"/>
      <c r="LWS32" s="11"/>
      <c r="LWT32" s="11"/>
      <c r="LWU32" s="11"/>
      <c r="LWV32" s="11"/>
      <c r="LWW32" s="11"/>
      <c r="LWX32" s="11"/>
      <c r="LWY32" s="11"/>
      <c r="LWZ32" s="11"/>
      <c r="LXA32" s="11"/>
      <c r="LXB32" s="11"/>
      <c r="LXC32" s="11"/>
      <c r="LXD32" s="11"/>
      <c r="LXE32" s="11"/>
      <c r="LXF32" s="11"/>
      <c r="LXG32" s="11"/>
      <c r="LXH32" s="11"/>
      <c r="LXI32" s="11"/>
      <c r="LXJ32" s="11"/>
      <c r="LXK32" s="11"/>
      <c r="LXL32" s="11"/>
      <c r="LXM32" s="11"/>
      <c r="LXN32" s="11"/>
      <c r="LXO32" s="11"/>
      <c r="LXP32" s="11"/>
      <c r="LXQ32" s="11"/>
      <c r="LXR32" s="11"/>
      <c r="LXS32" s="11"/>
      <c r="LXT32" s="11"/>
      <c r="LXU32" s="11"/>
      <c r="LXV32" s="11"/>
      <c r="LXW32" s="11"/>
      <c r="LXX32" s="11"/>
      <c r="LXY32" s="11"/>
      <c r="LXZ32" s="11"/>
      <c r="LYA32" s="11"/>
      <c r="LYB32" s="11"/>
      <c r="LYC32" s="11"/>
      <c r="LYD32" s="11"/>
      <c r="LYE32" s="11"/>
      <c r="LYF32" s="11"/>
      <c r="LYG32" s="11"/>
      <c r="LYH32" s="11"/>
      <c r="LYI32" s="11"/>
      <c r="LYJ32" s="11"/>
      <c r="LYK32" s="11"/>
      <c r="LYL32" s="11"/>
      <c r="LYM32" s="11"/>
      <c r="LYN32" s="11"/>
      <c r="LYO32" s="11"/>
      <c r="LYP32" s="11"/>
      <c r="LYQ32" s="11"/>
      <c r="LYR32" s="11"/>
      <c r="LYS32" s="11"/>
      <c r="LYT32" s="11"/>
      <c r="LYU32" s="11"/>
      <c r="LYV32" s="11"/>
      <c r="LYW32" s="11"/>
      <c r="LYX32" s="11"/>
      <c r="LYY32" s="11"/>
      <c r="LYZ32" s="11"/>
      <c r="LZA32" s="11"/>
      <c r="LZB32" s="11"/>
      <c r="LZC32" s="11"/>
      <c r="LZD32" s="11"/>
      <c r="LZE32" s="11"/>
      <c r="LZF32" s="11"/>
      <c r="LZG32" s="11"/>
      <c r="LZH32" s="11"/>
      <c r="LZI32" s="11"/>
      <c r="LZJ32" s="11"/>
      <c r="LZK32" s="11"/>
      <c r="LZL32" s="11"/>
      <c r="LZM32" s="11"/>
      <c r="LZN32" s="11"/>
      <c r="LZO32" s="11"/>
      <c r="LZP32" s="11"/>
      <c r="LZQ32" s="11"/>
      <c r="LZR32" s="11"/>
      <c r="LZS32" s="11"/>
      <c r="LZT32" s="11"/>
      <c r="LZU32" s="11"/>
      <c r="LZV32" s="11"/>
      <c r="LZW32" s="11"/>
      <c r="LZX32" s="11"/>
      <c r="LZY32" s="11"/>
      <c r="LZZ32" s="11"/>
      <c r="MAA32" s="11"/>
      <c r="MAB32" s="11"/>
      <c r="MAC32" s="11"/>
      <c r="MAD32" s="11"/>
      <c r="MAE32" s="11"/>
      <c r="MAF32" s="11"/>
      <c r="MAG32" s="11"/>
      <c r="MAH32" s="11"/>
      <c r="MAI32" s="11"/>
      <c r="MAJ32" s="11"/>
      <c r="MAK32" s="11"/>
      <c r="MAL32" s="11"/>
      <c r="MAM32" s="11"/>
      <c r="MAN32" s="11"/>
      <c r="MAO32" s="11"/>
      <c r="MAP32" s="11"/>
      <c r="MAQ32" s="11"/>
      <c r="MAR32" s="11"/>
      <c r="MAS32" s="11"/>
      <c r="MAT32" s="11"/>
      <c r="MAU32" s="11"/>
      <c r="MAV32" s="11"/>
      <c r="MAW32" s="11"/>
      <c r="MAX32" s="11"/>
      <c r="MAY32" s="11"/>
      <c r="MAZ32" s="11"/>
      <c r="MBA32" s="11"/>
      <c r="MBB32" s="11"/>
      <c r="MBC32" s="11"/>
      <c r="MBD32" s="11"/>
      <c r="MBE32" s="11"/>
      <c r="MBF32" s="11"/>
      <c r="MBG32" s="11"/>
      <c r="MBH32" s="11"/>
      <c r="MBI32" s="11"/>
      <c r="MBJ32" s="11"/>
      <c r="MBK32" s="11"/>
      <c r="MBL32" s="11"/>
      <c r="MBM32" s="11"/>
      <c r="MBN32" s="11"/>
      <c r="MBO32" s="11"/>
      <c r="MBP32" s="11"/>
      <c r="MBQ32" s="11"/>
      <c r="MBR32" s="11"/>
      <c r="MBS32" s="11"/>
      <c r="MBT32" s="11"/>
      <c r="MBU32" s="11"/>
      <c r="MBV32" s="11"/>
      <c r="MBW32" s="11"/>
      <c r="MBX32" s="11"/>
      <c r="MBY32" s="11"/>
      <c r="MBZ32" s="11"/>
      <c r="MCA32" s="11"/>
      <c r="MCB32" s="11"/>
      <c r="MCC32" s="11"/>
      <c r="MCD32" s="11"/>
      <c r="MCE32" s="11"/>
      <c r="MCF32" s="11"/>
      <c r="MCG32" s="11"/>
      <c r="MCH32" s="11"/>
      <c r="MCI32" s="11"/>
      <c r="MCJ32" s="11"/>
      <c r="MCK32" s="11"/>
      <c r="MCL32" s="11"/>
      <c r="MCM32" s="11"/>
      <c r="MCN32" s="11"/>
      <c r="MCO32" s="11"/>
      <c r="MCP32" s="11"/>
      <c r="MCQ32" s="11"/>
      <c r="MCR32" s="11"/>
      <c r="MCS32" s="11"/>
      <c r="MCT32" s="11"/>
      <c r="MCU32" s="11"/>
      <c r="MCV32" s="11"/>
      <c r="MCW32" s="11"/>
      <c r="MCX32" s="11"/>
      <c r="MCY32" s="11"/>
      <c r="MCZ32" s="11"/>
      <c r="MDA32" s="11"/>
      <c r="MDB32" s="11"/>
      <c r="MDC32" s="11"/>
      <c r="MDD32" s="11"/>
      <c r="MDE32" s="11"/>
      <c r="MDF32" s="11"/>
      <c r="MDG32" s="11"/>
      <c r="MDH32" s="11"/>
      <c r="MDI32" s="11"/>
      <c r="MDJ32" s="11"/>
      <c r="MDK32" s="11"/>
      <c r="MDL32" s="11"/>
      <c r="MDM32" s="11"/>
      <c r="MDN32" s="11"/>
      <c r="MDO32" s="11"/>
      <c r="MDP32" s="11"/>
      <c r="MDQ32" s="11"/>
      <c r="MDR32" s="11"/>
      <c r="MDS32" s="11"/>
      <c r="MDT32" s="11"/>
      <c r="MDU32" s="11"/>
      <c r="MDV32" s="11"/>
      <c r="MDW32" s="11"/>
      <c r="MDX32" s="11"/>
      <c r="MDY32" s="11"/>
      <c r="MDZ32" s="11"/>
      <c r="MEA32" s="11"/>
      <c r="MEB32" s="11"/>
      <c r="MEC32" s="11"/>
      <c r="MED32" s="11"/>
      <c r="MEE32" s="11"/>
      <c r="MEF32" s="11"/>
      <c r="MEG32" s="11"/>
      <c r="MEH32" s="11"/>
      <c r="MEI32" s="11"/>
      <c r="MEJ32" s="11"/>
      <c r="MEK32" s="11"/>
      <c r="MEL32" s="11"/>
      <c r="MEM32" s="11"/>
      <c r="MEN32" s="11"/>
      <c r="MEO32" s="11"/>
      <c r="MEP32" s="11"/>
      <c r="MEQ32" s="11"/>
      <c r="MER32" s="11"/>
      <c r="MES32" s="11"/>
      <c r="MET32" s="11"/>
      <c r="MEU32" s="11"/>
      <c r="MEV32" s="11"/>
      <c r="MEW32" s="11"/>
      <c r="MEX32" s="11"/>
      <c r="MEY32" s="11"/>
      <c r="MEZ32" s="11"/>
      <c r="MFA32" s="11"/>
      <c r="MFB32" s="11"/>
      <c r="MFC32" s="11"/>
      <c r="MFD32" s="11"/>
      <c r="MFE32" s="11"/>
      <c r="MFF32" s="11"/>
      <c r="MFG32" s="11"/>
      <c r="MFH32" s="11"/>
      <c r="MFI32" s="11"/>
      <c r="MFJ32" s="11"/>
      <c r="MFK32" s="11"/>
      <c r="MFL32" s="11"/>
      <c r="MFM32" s="11"/>
      <c r="MFN32" s="11"/>
      <c r="MFO32" s="11"/>
      <c r="MFP32" s="11"/>
      <c r="MFQ32" s="11"/>
      <c r="MFR32" s="11"/>
      <c r="MFS32" s="11"/>
      <c r="MFT32" s="11"/>
      <c r="MFU32" s="11"/>
      <c r="MFV32" s="11"/>
      <c r="MFW32" s="11"/>
      <c r="MFX32" s="11"/>
      <c r="MFY32" s="11"/>
      <c r="MFZ32" s="11"/>
      <c r="MGA32" s="11"/>
      <c r="MGB32" s="11"/>
      <c r="MGC32" s="11"/>
      <c r="MGD32" s="11"/>
      <c r="MGE32" s="11"/>
      <c r="MGF32" s="11"/>
      <c r="MGG32" s="11"/>
      <c r="MGH32" s="11"/>
      <c r="MGI32" s="11"/>
      <c r="MGJ32" s="11"/>
      <c r="MGK32" s="11"/>
      <c r="MGL32" s="11"/>
      <c r="MGM32" s="11"/>
      <c r="MGN32" s="11"/>
      <c r="MGO32" s="11"/>
      <c r="MGP32" s="11"/>
      <c r="MGQ32" s="11"/>
      <c r="MGR32" s="11"/>
      <c r="MGS32" s="11"/>
      <c r="MGT32" s="11"/>
      <c r="MGU32" s="11"/>
      <c r="MGV32" s="11"/>
      <c r="MGW32" s="11"/>
      <c r="MGX32" s="11"/>
      <c r="MGY32" s="11"/>
      <c r="MGZ32" s="11"/>
      <c r="MHA32" s="11"/>
      <c r="MHB32" s="11"/>
      <c r="MHC32" s="11"/>
      <c r="MHD32" s="11"/>
      <c r="MHE32" s="11"/>
      <c r="MHF32" s="11"/>
      <c r="MHG32" s="11"/>
      <c r="MHH32" s="11"/>
      <c r="MHI32" s="11"/>
      <c r="MHJ32" s="11"/>
      <c r="MHK32" s="11"/>
      <c r="MHL32" s="11"/>
      <c r="MHM32" s="11"/>
      <c r="MHN32" s="11"/>
      <c r="MHO32" s="11"/>
      <c r="MHP32" s="11"/>
      <c r="MHQ32" s="11"/>
      <c r="MHR32" s="11"/>
      <c r="MHS32" s="11"/>
      <c r="MHT32" s="11"/>
      <c r="MHU32" s="11"/>
      <c r="MHV32" s="11"/>
      <c r="MHW32" s="11"/>
      <c r="MHX32" s="11"/>
      <c r="MHY32" s="11"/>
      <c r="MHZ32" s="11"/>
      <c r="MIA32" s="11"/>
      <c r="MIB32" s="11"/>
      <c r="MIC32" s="11"/>
      <c r="MID32" s="11"/>
      <c r="MIE32" s="11"/>
      <c r="MIF32" s="11"/>
      <c r="MIG32" s="11"/>
      <c r="MIH32" s="11"/>
      <c r="MII32" s="11"/>
      <c r="MIJ32" s="11"/>
      <c r="MIK32" s="11"/>
      <c r="MIL32" s="11"/>
      <c r="MIM32" s="11"/>
      <c r="MIN32" s="11"/>
      <c r="MIO32" s="11"/>
      <c r="MIP32" s="11"/>
      <c r="MIQ32" s="11"/>
      <c r="MIR32" s="11"/>
      <c r="MIS32" s="11"/>
      <c r="MIT32" s="11"/>
      <c r="MIU32" s="11"/>
      <c r="MIV32" s="11"/>
      <c r="MIW32" s="11"/>
      <c r="MIX32" s="11"/>
      <c r="MIY32" s="11"/>
      <c r="MIZ32" s="11"/>
      <c r="MJA32" s="11"/>
      <c r="MJB32" s="11"/>
      <c r="MJC32" s="11"/>
      <c r="MJD32" s="11"/>
      <c r="MJE32" s="11"/>
      <c r="MJF32" s="11"/>
      <c r="MJG32" s="11"/>
      <c r="MJH32" s="11"/>
      <c r="MJI32" s="11"/>
      <c r="MJJ32" s="11"/>
      <c r="MJK32" s="11"/>
      <c r="MJL32" s="11"/>
      <c r="MJM32" s="11"/>
      <c r="MJN32" s="11"/>
      <c r="MJO32" s="11"/>
      <c r="MJP32" s="11"/>
      <c r="MJQ32" s="11"/>
      <c r="MJR32" s="11"/>
      <c r="MJS32" s="11"/>
      <c r="MJT32" s="11"/>
      <c r="MJU32" s="11"/>
      <c r="MJV32" s="11"/>
      <c r="MJW32" s="11"/>
      <c r="MJX32" s="11"/>
      <c r="MJY32" s="11"/>
      <c r="MJZ32" s="11"/>
      <c r="MKA32" s="11"/>
      <c r="MKB32" s="11"/>
      <c r="MKC32" s="11"/>
      <c r="MKD32" s="11"/>
      <c r="MKE32" s="11"/>
      <c r="MKF32" s="11"/>
      <c r="MKG32" s="11"/>
      <c r="MKH32" s="11"/>
      <c r="MKI32" s="11"/>
      <c r="MKJ32" s="11"/>
      <c r="MKK32" s="11"/>
      <c r="MKL32" s="11"/>
      <c r="MKM32" s="11"/>
      <c r="MKN32" s="11"/>
      <c r="MKO32" s="11"/>
      <c r="MKP32" s="11"/>
      <c r="MKQ32" s="11"/>
      <c r="MKR32" s="11"/>
      <c r="MKS32" s="11"/>
      <c r="MKT32" s="11"/>
      <c r="MKU32" s="11"/>
      <c r="MKV32" s="11"/>
      <c r="MKW32" s="11"/>
      <c r="MKX32" s="11"/>
      <c r="MKY32" s="11"/>
      <c r="MKZ32" s="11"/>
      <c r="MLA32" s="11"/>
      <c r="MLB32" s="11"/>
      <c r="MLC32" s="11"/>
      <c r="MLD32" s="11"/>
      <c r="MLE32" s="11"/>
      <c r="MLF32" s="11"/>
      <c r="MLG32" s="11"/>
      <c r="MLH32" s="11"/>
      <c r="MLI32" s="11"/>
      <c r="MLJ32" s="11"/>
      <c r="MLK32" s="11"/>
      <c r="MLL32" s="11"/>
      <c r="MLM32" s="11"/>
      <c r="MLN32" s="11"/>
      <c r="MLO32" s="11"/>
      <c r="MLP32" s="11"/>
      <c r="MLQ32" s="11"/>
      <c r="MLR32" s="11"/>
      <c r="MLS32" s="11"/>
      <c r="MLT32" s="11"/>
      <c r="MLU32" s="11"/>
      <c r="MLV32" s="11"/>
      <c r="MLW32" s="11"/>
      <c r="MLX32" s="11"/>
      <c r="MLY32" s="11"/>
      <c r="MLZ32" s="11"/>
      <c r="MMA32" s="11"/>
      <c r="MMB32" s="11"/>
      <c r="MMC32" s="11"/>
      <c r="MMD32" s="11"/>
      <c r="MME32" s="11"/>
      <c r="MMF32" s="11"/>
      <c r="MMG32" s="11"/>
      <c r="MMH32" s="11"/>
      <c r="MMI32" s="11"/>
      <c r="MMJ32" s="11"/>
      <c r="MMK32" s="11"/>
      <c r="MML32" s="11"/>
      <c r="MMM32" s="11"/>
      <c r="MMN32" s="11"/>
      <c r="MMO32" s="11"/>
      <c r="MMP32" s="11"/>
      <c r="MMQ32" s="11"/>
      <c r="MMR32" s="11"/>
      <c r="MMS32" s="11"/>
      <c r="MMT32" s="11"/>
      <c r="MMU32" s="11"/>
      <c r="MMV32" s="11"/>
      <c r="MMW32" s="11"/>
      <c r="MMX32" s="11"/>
      <c r="MMY32" s="11"/>
      <c r="MMZ32" s="11"/>
      <c r="MNA32" s="11"/>
      <c r="MNB32" s="11"/>
      <c r="MNC32" s="11"/>
      <c r="MND32" s="11"/>
      <c r="MNE32" s="11"/>
      <c r="MNF32" s="11"/>
      <c r="MNG32" s="11"/>
      <c r="MNH32" s="11"/>
      <c r="MNI32" s="11"/>
      <c r="MNJ32" s="11"/>
      <c r="MNK32" s="11"/>
      <c r="MNL32" s="11"/>
      <c r="MNM32" s="11"/>
      <c r="MNN32" s="11"/>
      <c r="MNO32" s="11"/>
      <c r="MNP32" s="11"/>
      <c r="MNQ32" s="11"/>
      <c r="MNR32" s="11"/>
      <c r="MNS32" s="11"/>
      <c r="MNT32" s="11"/>
      <c r="MNU32" s="11"/>
      <c r="MNV32" s="11"/>
      <c r="MNW32" s="11"/>
      <c r="MNX32" s="11"/>
      <c r="MNY32" s="11"/>
      <c r="MNZ32" s="11"/>
      <c r="MOA32" s="11"/>
      <c r="MOB32" s="11"/>
      <c r="MOC32" s="11"/>
      <c r="MOD32" s="11"/>
      <c r="MOE32" s="11"/>
      <c r="MOF32" s="11"/>
      <c r="MOG32" s="11"/>
      <c r="MOH32" s="11"/>
      <c r="MOI32" s="11"/>
      <c r="MOJ32" s="11"/>
      <c r="MOK32" s="11"/>
      <c r="MOL32" s="11"/>
      <c r="MOM32" s="11"/>
      <c r="MON32" s="11"/>
      <c r="MOO32" s="11"/>
      <c r="MOP32" s="11"/>
      <c r="MOQ32" s="11"/>
      <c r="MOR32" s="11"/>
      <c r="MOS32" s="11"/>
      <c r="MOT32" s="11"/>
      <c r="MOU32" s="11"/>
      <c r="MOV32" s="11"/>
      <c r="MOW32" s="11"/>
      <c r="MOX32" s="11"/>
      <c r="MOY32" s="11"/>
      <c r="MOZ32" s="11"/>
      <c r="MPA32" s="11"/>
      <c r="MPB32" s="11"/>
      <c r="MPC32" s="11"/>
      <c r="MPD32" s="11"/>
      <c r="MPE32" s="11"/>
      <c r="MPF32" s="11"/>
      <c r="MPG32" s="11"/>
      <c r="MPH32" s="11"/>
      <c r="MPI32" s="11"/>
      <c r="MPJ32" s="11"/>
      <c r="MPK32" s="11"/>
      <c r="MPL32" s="11"/>
      <c r="MPM32" s="11"/>
      <c r="MPN32" s="11"/>
      <c r="MPO32" s="11"/>
      <c r="MPP32" s="11"/>
      <c r="MPQ32" s="11"/>
      <c r="MPR32" s="11"/>
      <c r="MPS32" s="11"/>
      <c r="MPT32" s="11"/>
      <c r="MPU32" s="11"/>
      <c r="MPV32" s="11"/>
      <c r="MPW32" s="11"/>
      <c r="MPX32" s="11"/>
      <c r="MPY32" s="11"/>
      <c r="MPZ32" s="11"/>
      <c r="MQA32" s="11"/>
      <c r="MQB32" s="11"/>
      <c r="MQC32" s="11"/>
      <c r="MQD32" s="11"/>
      <c r="MQE32" s="11"/>
      <c r="MQF32" s="11"/>
      <c r="MQG32" s="11"/>
      <c r="MQH32" s="11"/>
      <c r="MQI32" s="11"/>
      <c r="MQJ32" s="11"/>
      <c r="MQK32" s="11"/>
      <c r="MQL32" s="11"/>
      <c r="MQM32" s="11"/>
      <c r="MQN32" s="11"/>
      <c r="MQO32" s="11"/>
      <c r="MQP32" s="11"/>
      <c r="MQQ32" s="11"/>
      <c r="MQR32" s="11"/>
      <c r="MQS32" s="11"/>
      <c r="MQT32" s="11"/>
      <c r="MQU32" s="11"/>
      <c r="MQV32" s="11"/>
      <c r="MQW32" s="11"/>
      <c r="MQX32" s="11"/>
      <c r="MQY32" s="11"/>
      <c r="MQZ32" s="11"/>
      <c r="MRA32" s="11"/>
      <c r="MRB32" s="11"/>
      <c r="MRC32" s="11"/>
      <c r="MRD32" s="11"/>
      <c r="MRE32" s="11"/>
      <c r="MRF32" s="11"/>
      <c r="MRG32" s="11"/>
      <c r="MRH32" s="11"/>
      <c r="MRI32" s="11"/>
      <c r="MRJ32" s="11"/>
      <c r="MRK32" s="11"/>
      <c r="MRL32" s="11"/>
      <c r="MRM32" s="11"/>
      <c r="MRN32" s="11"/>
      <c r="MRO32" s="11"/>
      <c r="MRP32" s="11"/>
      <c r="MRQ32" s="11"/>
      <c r="MRR32" s="11"/>
      <c r="MRS32" s="11"/>
      <c r="MRT32" s="11"/>
      <c r="MRU32" s="11"/>
      <c r="MRV32" s="11"/>
      <c r="MRW32" s="11"/>
      <c r="MRX32" s="11"/>
      <c r="MRY32" s="11"/>
      <c r="MRZ32" s="11"/>
      <c r="MSA32" s="11"/>
      <c r="MSB32" s="11"/>
      <c r="MSC32" s="11"/>
      <c r="MSD32" s="11"/>
      <c r="MSE32" s="11"/>
      <c r="MSF32" s="11"/>
      <c r="MSG32" s="11"/>
      <c r="MSH32" s="11"/>
      <c r="MSI32" s="11"/>
      <c r="MSJ32" s="11"/>
      <c r="MSK32" s="11"/>
      <c r="MSL32" s="11"/>
      <c r="MSM32" s="11"/>
      <c r="MSN32" s="11"/>
      <c r="MSO32" s="11"/>
      <c r="MSP32" s="11"/>
      <c r="MSQ32" s="11"/>
      <c r="MSR32" s="11"/>
      <c r="MSS32" s="11"/>
      <c r="MST32" s="11"/>
      <c r="MSU32" s="11"/>
      <c r="MSV32" s="11"/>
      <c r="MSW32" s="11"/>
      <c r="MSX32" s="11"/>
      <c r="MSY32" s="11"/>
      <c r="MSZ32" s="11"/>
      <c r="MTA32" s="11"/>
      <c r="MTB32" s="11"/>
      <c r="MTC32" s="11"/>
      <c r="MTD32" s="11"/>
      <c r="MTE32" s="11"/>
      <c r="MTF32" s="11"/>
      <c r="MTG32" s="11"/>
      <c r="MTH32" s="11"/>
      <c r="MTI32" s="11"/>
      <c r="MTJ32" s="11"/>
      <c r="MTK32" s="11"/>
      <c r="MTL32" s="11"/>
      <c r="MTM32" s="11"/>
      <c r="MTN32" s="11"/>
      <c r="MTO32" s="11"/>
      <c r="MTP32" s="11"/>
      <c r="MTQ32" s="11"/>
      <c r="MTR32" s="11"/>
      <c r="MTS32" s="11"/>
      <c r="MTT32" s="11"/>
      <c r="MTU32" s="11"/>
      <c r="MTV32" s="11"/>
      <c r="MTW32" s="11"/>
      <c r="MTX32" s="11"/>
      <c r="MTY32" s="11"/>
      <c r="MTZ32" s="11"/>
      <c r="MUA32" s="11"/>
      <c r="MUB32" s="11"/>
      <c r="MUC32" s="11"/>
      <c r="MUD32" s="11"/>
      <c r="MUE32" s="11"/>
      <c r="MUF32" s="11"/>
      <c r="MUG32" s="11"/>
      <c r="MUH32" s="11"/>
      <c r="MUI32" s="11"/>
      <c r="MUJ32" s="11"/>
      <c r="MUK32" s="11"/>
      <c r="MUL32" s="11"/>
      <c r="MUM32" s="11"/>
      <c r="MUN32" s="11"/>
      <c r="MUO32" s="11"/>
      <c r="MUP32" s="11"/>
      <c r="MUQ32" s="11"/>
      <c r="MUR32" s="11"/>
      <c r="MUS32" s="11"/>
      <c r="MUT32" s="11"/>
      <c r="MUU32" s="11"/>
      <c r="MUV32" s="11"/>
      <c r="MUW32" s="11"/>
      <c r="MUX32" s="11"/>
      <c r="MUY32" s="11"/>
      <c r="MUZ32" s="11"/>
      <c r="MVA32" s="11"/>
      <c r="MVB32" s="11"/>
      <c r="MVC32" s="11"/>
      <c r="MVD32" s="11"/>
      <c r="MVE32" s="11"/>
      <c r="MVF32" s="11"/>
      <c r="MVG32" s="11"/>
      <c r="MVH32" s="11"/>
      <c r="MVI32" s="11"/>
      <c r="MVJ32" s="11"/>
      <c r="MVK32" s="11"/>
      <c r="MVL32" s="11"/>
      <c r="MVM32" s="11"/>
      <c r="MVN32" s="11"/>
      <c r="MVO32" s="11"/>
      <c r="MVP32" s="11"/>
      <c r="MVQ32" s="11"/>
      <c r="MVR32" s="11"/>
      <c r="MVS32" s="11"/>
      <c r="MVT32" s="11"/>
      <c r="MVU32" s="11"/>
      <c r="MVV32" s="11"/>
      <c r="MVW32" s="11"/>
      <c r="MVX32" s="11"/>
      <c r="MVY32" s="11"/>
      <c r="MVZ32" s="11"/>
      <c r="MWA32" s="11"/>
      <c r="MWB32" s="11"/>
      <c r="MWC32" s="11"/>
      <c r="MWD32" s="11"/>
      <c r="MWE32" s="11"/>
      <c r="MWF32" s="11"/>
      <c r="MWG32" s="11"/>
      <c r="MWH32" s="11"/>
      <c r="MWI32" s="11"/>
      <c r="MWJ32" s="11"/>
      <c r="MWK32" s="11"/>
      <c r="MWL32" s="11"/>
      <c r="MWM32" s="11"/>
      <c r="MWN32" s="11"/>
      <c r="MWO32" s="11"/>
      <c r="MWP32" s="11"/>
      <c r="MWQ32" s="11"/>
      <c r="MWR32" s="11"/>
      <c r="MWS32" s="11"/>
      <c r="MWT32" s="11"/>
      <c r="MWU32" s="11"/>
      <c r="MWV32" s="11"/>
      <c r="MWW32" s="11"/>
      <c r="MWX32" s="11"/>
      <c r="MWY32" s="11"/>
      <c r="MWZ32" s="11"/>
      <c r="MXA32" s="11"/>
      <c r="MXB32" s="11"/>
      <c r="MXC32" s="11"/>
      <c r="MXD32" s="11"/>
      <c r="MXE32" s="11"/>
      <c r="MXF32" s="11"/>
      <c r="MXG32" s="11"/>
      <c r="MXH32" s="11"/>
      <c r="MXI32" s="11"/>
      <c r="MXJ32" s="11"/>
      <c r="MXK32" s="11"/>
      <c r="MXL32" s="11"/>
      <c r="MXM32" s="11"/>
      <c r="MXN32" s="11"/>
      <c r="MXO32" s="11"/>
      <c r="MXP32" s="11"/>
      <c r="MXQ32" s="11"/>
      <c r="MXR32" s="11"/>
      <c r="MXS32" s="11"/>
      <c r="MXT32" s="11"/>
      <c r="MXU32" s="11"/>
      <c r="MXV32" s="11"/>
      <c r="MXW32" s="11"/>
      <c r="MXX32" s="11"/>
      <c r="MXY32" s="11"/>
      <c r="MXZ32" s="11"/>
      <c r="MYA32" s="11"/>
      <c r="MYB32" s="11"/>
      <c r="MYC32" s="11"/>
      <c r="MYD32" s="11"/>
      <c r="MYE32" s="11"/>
      <c r="MYF32" s="11"/>
      <c r="MYG32" s="11"/>
      <c r="MYH32" s="11"/>
      <c r="MYI32" s="11"/>
      <c r="MYJ32" s="11"/>
      <c r="MYK32" s="11"/>
      <c r="MYL32" s="11"/>
      <c r="MYM32" s="11"/>
      <c r="MYN32" s="11"/>
      <c r="MYO32" s="11"/>
      <c r="MYP32" s="11"/>
      <c r="MYQ32" s="11"/>
      <c r="MYR32" s="11"/>
      <c r="MYS32" s="11"/>
      <c r="MYT32" s="11"/>
      <c r="MYU32" s="11"/>
      <c r="MYV32" s="11"/>
      <c r="MYW32" s="11"/>
      <c r="MYX32" s="11"/>
      <c r="MYY32" s="11"/>
      <c r="MYZ32" s="11"/>
      <c r="MZA32" s="11"/>
      <c r="MZB32" s="11"/>
      <c r="MZC32" s="11"/>
      <c r="MZD32" s="11"/>
      <c r="MZE32" s="11"/>
      <c r="MZF32" s="11"/>
      <c r="MZG32" s="11"/>
      <c r="MZH32" s="11"/>
      <c r="MZI32" s="11"/>
      <c r="MZJ32" s="11"/>
      <c r="MZK32" s="11"/>
      <c r="MZL32" s="11"/>
      <c r="MZM32" s="11"/>
      <c r="MZN32" s="11"/>
      <c r="MZO32" s="11"/>
      <c r="MZP32" s="11"/>
      <c r="MZQ32" s="11"/>
      <c r="MZR32" s="11"/>
      <c r="MZS32" s="11"/>
      <c r="MZT32" s="11"/>
      <c r="MZU32" s="11"/>
      <c r="MZV32" s="11"/>
      <c r="MZW32" s="11"/>
      <c r="MZX32" s="11"/>
      <c r="MZY32" s="11"/>
      <c r="MZZ32" s="11"/>
      <c r="NAA32" s="11"/>
      <c r="NAB32" s="11"/>
      <c r="NAC32" s="11"/>
      <c r="NAD32" s="11"/>
      <c r="NAE32" s="11"/>
      <c r="NAF32" s="11"/>
      <c r="NAG32" s="11"/>
      <c r="NAH32" s="11"/>
      <c r="NAI32" s="11"/>
      <c r="NAJ32" s="11"/>
      <c r="NAK32" s="11"/>
      <c r="NAL32" s="11"/>
      <c r="NAM32" s="11"/>
      <c r="NAN32" s="11"/>
      <c r="NAO32" s="11"/>
      <c r="NAP32" s="11"/>
      <c r="NAQ32" s="11"/>
      <c r="NAR32" s="11"/>
      <c r="NAS32" s="11"/>
      <c r="NAT32" s="11"/>
      <c r="NAU32" s="11"/>
      <c r="NAV32" s="11"/>
      <c r="NAW32" s="11"/>
      <c r="NAX32" s="11"/>
      <c r="NAY32" s="11"/>
      <c r="NAZ32" s="11"/>
      <c r="NBA32" s="11"/>
      <c r="NBB32" s="11"/>
      <c r="NBC32" s="11"/>
      <c r="NBD32" s="11"/>
      <c r="NBE32" s="11"/>
      <c r="NBF32" s="11"/>
      <c r="NBG32" s="11"/>
      <c r="NBH32" s="11"/>
      <c r="NBI32" s="11"/>
      <c r="NBJ32" s="11"/>
      <c r="NBK32" s="11"/>
      <c r="NBL32" s="11"/>
      <c r="NBM32" s="11"/>
      <c r="NBN32" s="11"/>
      <c r="NBO32" s="11"/>
      <c r="NBP32" s="11"/>
      <c r="NBQ32" s="11"/>
      <c r="NBR32" s="11"/>
      <c r="NBS32" s="11"/>
      <c r="NBT32" s="11"/>
      <c r="NBU32" s="11"/>
      <c r="NBV32" s="11"/>
      <c r="NBW32" s="11"/>
      <c r="NBX32" s="11"/>
      <c r="NBY32" s="11"/>
      <c r="NBZ32" s="11"/>
      <c r="NCA32" s="11"/>
      <c r="NCB32" s="11"/>
      <c r="NCC32" s="11"/>
      <c r="NCD32" s="11"/>
      <c r="NCE32" s="11"/>
      <c r="NCF32" s="11"/>
      <c r="NCG32" s="11"/>
      <c r="NCH32" s="11"/>
      <c r="NCI32" s="11"/>
      <c r="NCJ32" s="11"/>
      <c r="NCK32" s="11"/>
      <c r="NCL32" s="11"/>
      <c r="NCM32" s="11"/>
      <c r="NCN32" s="11"/>
      <c r="NCO32" s="11"/>
      <c r="NCP32" s="11"/>
      <c r="NCQ32" s="11"/>
      <c r="NCR32" s="11"/>
      <c r="NCS32" s="11"/>
      <c r="NCT32" s="11"/>
      <c r="NCU32" s="11"/>
      <c r="NCV32" s="11"/>
      <c r="NCW32" s="11"/>
      <c r="NCX32" s="11"/>
      <c r="NCY32" s="11"/>
      <c r="NCZ32" s="11"/>
      <c r="NDA32" s="11"/>
      <c r="NDB32" s="11"/>
      <c r="NDC32" s="11"/>
      <c r="NDD32" s="11"/>
      <c r="NDE32" s="11"/>
      <c r="NDF32" s="11"/>
      <c r="NDG32" s="11"/>
      <c r="NDH32" s="11"/>
      <c r="NDI32" s="11"/>
      <c r="NDJ32" s="11"/>
      <c r="NDK32" s="11"/>
      <c r="NDL32" s="11"/>
      <c r="NDM32" s="11"/>
      <c r="NDN32" s="11"/>
      <c r="NDO32" s="11"/>
      <c r="NDP32" s="11"/>
      <c r="NDQ32" s="11"/>
      <c r="NDR32" s="11"/>
      <c r="NDS32" s="11"/>
      <c r="NDT32" s="11"/>
      <c r="NDU32" s="11"/>
      <c r="NDV32" s="11"/>
      <c r="NDW32" s="11"/>
      <c r="NDX32" s="11"/>
      <c r="NDY32" s="11"/>
      <c r="NDZ32" s="11"/>
      <c r="NEA32" s="11"/>
      <c r="NEB32" s="11"/>
      <c r="NEC32" s="11"/>
      <c r="NED32" s="11"/>
      <c r="NEE32" s="11"/>
      <c r="NEF32" s="11"/>
      <c r="NEG32" s="11"/>
      <c r="NEH32" s="11"/>
      <c r="NEI32" s="11"/>
      <c r="NEJ32" s="11"/>
      <c r="NEK32" s="11"/>
      <c r="NEL32" s="11"/>
      <c r="NEM32" s="11"/>
      <c r="NEN32" s="11"/>
      <c r="NEO32" s="11"/>
      <c r="NEP32" s="11"/>
      <c r="NEQ32" s="11"/>
      <c r="NER32" s="11"/>
      <c r="NES32" s="11"/>
      <c r="NET32" s="11"/>
      <c r="NEU32" s="11"/>
      <c r="NEV32" s="11"/>
      <c r="NEW32" s="11"/>
      <c r="NEX32" s="11"/>
      <c r="NEY32" s="11"/>
      <c r="NEZ32" s="11"/>
      <c r="NFA32" s="11"/>
      <c r="NFB32" s="11"/>
      <c r="NFC32" s="11"/>
      <c r="NFD32" s="11"/>
      <c r="NFE32" s="11"/>
      <c r="NFF32" s="11"/>
      <c r="NFG32" s="11"/>
      <c r="NFH32" s="11"/>
      <c r="NFI32" s="11"/>
      <c r="NFJ32" s="11"/>
      <c r="NFK32" s="11"/>
      <c r="NFL32" s="11"/>
      <c r="NFM32" s="11"/>
      <c r="NFN32" s="11"/>
      <c r="NFO32" s="11"/>
      <c r="NFP32" s="11"/>
      <c r="NFQ32" s="11"/>
      <c r="NFR32" s="11"/>
      <c r="NFS32" s="11"/>
      <c r="NFT32" s="11"/>
      <c r="NFU32" s="11"/>
      <c r="NFV32" s="11"/>
      <c r="NFW32" s="11"/>
      <c r="NFX32" s="11"/>
      <c r="NFY32" s="11"/>
      <c r="NFZ32" s="11"/>
      <c r="NGA32" s="11"/>
      <c r="NGB32" s="11"/>
      <c r="NGC32" s="11"/>
      <c r="NGD32" s="11"/>
      <c r="NGE32" s="11"/>
      <c r="NGF32" s="11"/>
      <c r="NGG32" s="11"/>
      <c r="NGH32" s="11"/>
      <c r="NGI32" s="11"/>
      <c r="NGJ32" s="11"/>
      <c r="NGK32" s="11"/>
      <c r="NGL32" s="11"/>
      <c r="NGM32" s="11"/>
      <c r="NGN32" s="11"/>
      <c r="NGO32" s="11"/>
      <c r="NGP32" s="11"/>
      <c r="NGQ32" s="11"/>
      <c r="NGR32" s="11"/>
      <c r="NGS32" s="11"/>
      <c r="NGT32" s="11"/>
      <c r="NGU32" s="11"/>
      <c r="NGV32" s="11"/>
      <c r="NGW32" s="11"/>
      <c r="NGX32" s="11"/>
      <c r="NGY32" s="11"/>
      <c r="NGZ32" s="11"/>
      <c r="NHA32" s="11"/>
      <c r="NHB32" s="11"/>
      <c r="NHC32" s="11"/>
      <c r="NHD32" s="11"/>
      <c r="NHE32" s="11"/>
      <c r="NHF32" s="11"/>
      <c r="NHG32" s="11"/>
      <c r="NHH32" s="11"/>
      <c r="NHI32" s="11"/>
      <c r="NHJ32" s="11"/>
      <c r="NHK32" s="11"/>
      <c r="NHL32" s="11"/>
      <c r="NHM32" s="11"/>
      <c r="NHN32" s="11"/>
      <c r="NHO32" s="11"/>
      <c r="NHP32" s="11"/>
      <c r="NHQ32" s="11"/>
      <c r="NHR32" s="11"/>
      <c r="NHS32" s="11"/>
      <c r="NHT32" s="11"/>
      <c r="NHU32" s="11"/>
      <c r="NHV32" s="11"/>
      <c r="NHW32" s="11"/>
      <c r="NHX32" s="11"/>
      <c r="NHY32" s="11"/>
      <c r="NHZ32" s="11"/>
      <c r="NIA32" s="11"/>
      <c r="NIB32" s="11"/>
      <c r="NIC32" s="11"/>
      <c r="NID32" s="11"/>
      <c r="NIE32" s="11"/>
      <c r="NIF32" s="11"/>
      <c r="NIG32" s="11"/>
      <c r="NIH32" s="11"/>
      <c r="NII32" s="11"/>
      <c r="NIJ32" s="11"/>
      <c r="NIK32" s="11"/>
      <c r="NIL32" s="11"/>
      <c r="NIM32" s="11"/>
      <c r="NIN32" s="11"/>
      <c r="NIO32" s="11"/>
      <c r="NIP32" s="11"/>
      <c r="NIQ32" s="11"/>
      <c r="NIR32" s="11"/>
      <c r="NIS32" s="11"/>
      <c r="NIT32" s="11"/>
      <c r="NIU32" s="11"/>
      <c r="NIV32" s="11"/>
      <c r="NIW32" s="11"/>
      <c r="NIX32" s="11"/>
      <c r="NIY32" s="11"/>
      <c r="NIZ32" s="11"/>
      <c r="NJA32" s="11"/>
      <c r="NJB32" s="11"/>
      <c r="NJC32" s="11"/>
      <c r="NJD32" s="11"/>
      <c r="NJE32" s="11"/>
      <c r="NJF32" s="11"/>
      <c r="NJG32" s="11"/>
      <c r="NJH32" s="11"/>
      <c r="NJI32" s="11"/>
      <c r="NJJ32" s="11"/>
      <c r="NJK32" s="11"/>
      <c r="NJL32" s="11"/>
      <c r="NJM32" s="11"/>
      <c r="NJN32" s="11"/>
      <c r="NJO32" s="11"/>
      <c r="NJP32" s="11"/>
      <c r="NJQ32" s="11"/>
      <c r="NJR32" s="11"/>
      <c r="NJS32" s="11"/>
      <c r="NJT32" s="11"/>
      <c r="NJU32" s="11"/>
      <c r="NJV32" s="11"/>
      <c r="NJW32" s="11"/>
      <c r="NJX32" s="11"/>
      <c r="NJY32" s="11"/>
      <c r="NJZ32" s="11"/>
      <c r="NKA32" s="11"/>
      <c r="NKB32" s="11"/>
      <c r="NKC32" s="11"/>
      <c r="NKD32" s="11"/>
      <c r="NKE32" s="11"/>
      <c r="NKF32" s="11"/>
      <c r="NKG32" s="11"/>
      <c r="NKH32" s="11"/>
      <c r="NKI32" s="11"/>
      <c r="NKJ32" s="11"/>
      <c r="NKK32" s="11"/>
      <c r="NKL32" s="11"/>
      <c r="NKM32" s="11"/>
      <c r="NKN32" s="11"/>
      <c r="NKO32" s="11"/>
      <c r="NKP32" s="11"/>
      <c r="NKQ32" s="11"/>
      <c r="NKR32" s="11"/>
      <c r="NKS32" s="11"/>
      <c r="NKT32" s="11"/>
      <c r="NKU32" s="11"/>
      <c r="NKV32" s="11"/>
      <c r="NKW32" s="11"/>
      <c r="NKX32" s="11"/>
      <c r="NKY32" s="11"/>
      <c r="NKZ32" s="11"/>
      <c r="NLA32" s="11"/>
      <c r="NLB32" s="11"/>
      <c r="NLC32" s="11"/>
      <c r="NLD32" s="11"/>
      <c r="NLE32" s="11"/>
      <c r="NLF32" s="11"/>
      <c r="NLG32" s="11"/>
      <c r="NLH32" s="11"/>
      <c r="NLI32" s="11"/>
      <c r="NLJ32" s="11"/>
      <c r="NLK32" s="11"/>
      <c r="NLL32" s="11"/>
      <c r="NLM32" s="11"/>
      <c r="NLN32" s="11"/>
      <c r="NLO32" s="11"/>
      <c r="NLP32" s="11"/>
      <c r="NLQ32" s="11"/>
      <c r="NLR32" s="11"/>
      <c r="NLS32" s="11"/>
      <c r="NLT32" s="11"/>
      <c r="NLU32" s="11"/>
      <c r="NLV32" s="11"/>
      <c r="NLW32" s="11"/>
      <c r="NLX32" s="11"/>
      <c r="NLY32" s="11"/>
      <c r="NLZ32" s="11"/>
      <c r="NMA32" s="11"/>
      <c r="NMB32" s="11"/>
      <c r="NMC32" s="11"/>
      <c r="NMD32" s="11"/>
      <c r="NME32" s="11"/>
      <c r="NMF32" s="11"/>
      <c r="NMG32" s="11"/>
      <c r="NMH32" s="11"/>
      <c r="NMI32" s="11"/>
      <c r="NMJ32" s="11"/>
      <c r="NMK32" s="11"/>
      <c r="NML32" s="11"/>
      <c r="NMM32" s="11"/>
      <c r="NMN32" s="11"/>
      <c r="NMO32" s="11"/>
      <c r="NMP32" s="11"/>
      <c r="NMQ32" s="11"/>
      <c r="NMR32" s="11"/>
      <c r="NMS32" s="11"/>
      <c r="NMT32" s="11"/>
      <c r="NMU32" s="11"/>
      <c r="NMV32" s="11"/>
      <c r="NMW32" s="11"/>
      <c r="NMX32" s="11"/>
      <c r="NMY32" s="11"/>
      <c r="NMZ32" s="11"/>
      <c r="NNA32" s="11"/>
      <c r="NNB32" s="11"/>
      <c r="NNC32" s="11"/>
      <c r="NND32" s="11"/>
      <c r="NNE32" s="11"/>
      <c r="NNF32" s="11"/>
      <c r="NNG32" s="11"/>
      <c r="NNH32" s="11"/>
      <c r="NNI32" s="11"/>
      <c r="NNJ32" s="11"/>
      <c r="NNK32" s="11"/>
      <c r="NNL32" s="11"/>
      <c r="NNM32" s="11"/>
      <c r="NNN32" s="11"/>
      <c r="NNO32" s="11"/>
      <c r="NNP32" s="11"/>
      <c r="NNQ32" s="11"/>
      <c r="NNR32" s="11"/>
      <c r="NNS32" s="11"/>
      <c r="NNT32" s="11"/>
      <c r="NNU32" s="11"/>
      <c r="NNV32" s="11"/>
      <c r="NNW32" s="11"/>
      <c r="NNX32" s="11"/>
      <c r="NNY32" s="11"/>
      <c r="NNZ32" s="11"/>
      <c r="NOA32" s="11"/>
      <c r="NOB32" s="11"/>
      <c r="NOC32" s="11"/>
      <c r="NOD32" s="11"/>
      <c r="NOE32" s="11"/>
      <c r="NOF32" s="11"/>
      <c r="NOG32" s="11"/>
      <c r="NOH32" s="11"/>
      <c r="NOI32" s="11"/>
      <c r="NOJ32" s="11"/>
      <c r="NOK32" s="11"/>
      <c r="NOL32" s="11"/>
      <c r="NOM32" s="11"/>
      <c r="NON32" s="11"/>
      <c r="NOO32" s="11"/>
      <c r="NOP32" s="11"/>
      <c r="NOQ32" s="11"/>
      <c r="NOR32" s="11"/>
      <c r="NOS32" s="11"/>
      <c r="NOT32" s="11"/>
      <c r="NOU32" s="11"/>
      <c r="NOV32" s="11"/>
      <c r="NOW32" s="11"/>
      <c r="NOX32" s="11"/>
      <c r="NOY32" s="11"/>
      <c r="NOZ32" s="11"/>
      <c r="NPA32" s="11"/>
      <c r="NPB32" s="11"/>
      <c r="NPC32" s="11"/>
      <c r="NPD32" s="11"/>
      <c r="NPE32" s="11"/>
      <c r="NPF32" s="11"/>
      <c r="NPG32" s="11"/>
      <c r="NPH32" s="11"/>
      <c r="NPI32" s="11"/>
      <c r="NPJ32" s="11"/>
      <c r="NPK32" s="11"/>
      <c r="NPL32" s="11"/>
      <c r="NPM32" s="11"/>
      <c r="NPN32" s="11"/>
      <c r="NPO32" s="11"/>
      <c r="NPP32" s="11"/>
      <c r="NPQ32" s="11"/>
      <c r="NPR32" s="11"/>
      <c r="NPS32" s="11"/>
      <c r="NPT32" s="11"/>
      <c r="NPU32" s="11"/>
      <c r="NPV32" s="11"/>
      <c r="NPW32" s="11"/>
      <c r="NPX32" s="11"/>
      <c r="NPY32" s="11"/>
      <c r="NPZ32" s="11"/>
      <c r="NQA32" s="11"/>
      <c r="NQB32" s="11"/>
      <c r="NQC32" s="11"/>
      <c r="NQD32" s="11"/>
      <c r="NQE32" s="11"/>
      <c r="NQF32" s="11"/>
      <c r="NQG32" s="11"/>
      <c r="NQH32" s="11"/>
      <c r="NQI32" s="11"/>
      <c r="NQJ32" s="11"/>
      <c r="NQK32" s="11"/>
      <c r="NQL32" s="11"/>
      <c r="NQM32" s="11"/>
      <c r="NQN32" s="11"/>
      <c r="NQO32" s="11"/>
      <c r="NQP32" s="11"/>
      <c r="NQQ32" s="11"/>
      <c r="NQR32" s="11"/>
      <c r="NQS32" s="11"/>
      <c r="NQT32" s="11"/>
      <c r="NQU32" s="11"/>
      <c r="NQV32" s="11"/>
      <c r="NQW32" s="11"/>
      <c r="NQX32" s="11"/>
      <c r="NQY32" s="11"/>
      <c r="NQZ32" s="11"/>
      <c r="NRA32" s="11"/>
      <c r="NRB32" s="11"/>
      <c r="NRC32" s="11"/>
      <c r="NRD32" s="11"/>
      <c r="NRE32" s="11"/>
      <c r="NRF32" s="11"/>
      <c r="NRG32" s="11"/>
      <c r="NRH32" s="11"/>
      <c r="NRI32" s="11"/>
      <c r="NRJ32" s="11"/>
      <c r="NRK32" s="11"/>
      <c r="NRL32" s="11"/>
      <c r="NRM32" s="11"/>
      <c r="NRN32" s="11"/>
      <c r="NRO32" s="11"/>
      <c r="NRP32" s="11"/>
      <c r="NRQ32" s="11"/>
      <c r="NRR32" s="11"/>
      <c r="NRS32" s="11"/>
      <c r="NRT32" s="11"/>
      <c r="NRU32" s="11"/>
      <c r="NRV32" s="11"/>
      <c r="NRW32" s="11"/>
      <c r="NRX32" s="11"/>
      <c r="NRY32" s="11"/>
      <c r="NRZ32" s="11"/>
      <c r="NSA32" s="11"/>
      <c r="NSB32" s="11"/>
      <c r="NSC32" s="11"/>
      <c r="NSD32" s="11"/>
      <c r="NSE32" s="11"/>
      <c r="NSF32" s="11"/>
      <c r="NSG32" s="11"/>
      <c r="NSH32" s="11"/>
      <c r="NSI32" s="11"/>
      <c r="NSJ32" s="11"/>
      <c r="NSK32" s="11"/>
      <c r="NSL32" s="11"/>
      <c r="NSM32" s="11"/>
      <c r="NSN32" s="11"/>
      <c r="NSO32" s="11"/>
      <c r="NSP32" s="11"/>
      <c r="NSQ32" s="11"/>
      <c r="NSR32" s="11"/>
      <c r="NSS32" s="11"/>
      <c r="NST32" s="11"/>
      <c r="NSU32" s="11"/>
      <c r="NSV32" s="11"/>
      <c r="NSW32" s="11"/>
      <c r="NSX32" s="11"/>
      <c r="NSY32" s="11"/>
      <c r="NSZ32" s="11"/>
      <c r="NTA32" s="11"/>
      <c r="NTB32" s="11"/>
      <c r="NTC32" s="11"/>
      <c r="NTD32" s="11"/>
      <c r="NTE32" s="11"/>
      <c r="NTF32" s="11"/>
      <c r="NTG32" s="11"/>
      <c r="NTH32" s="11"/>
      <c r="NTI32" s="11"/>
      <c r="NTJ32" s="11"/>
      <c r="NTK32" s="11"/>
      <c r="NTL32" s="11"/>
      <c r="NTM32" s="11"/>
      <c r="NTN32" s="11"/>
      <c r="NTO32" s="11"/>
      <c r="NTP32" s="11"/>
      <c r="NTQ32" s="11"/>
      <c r="NTR32" s="11"/>
      <c r="NTS32" s="11"/>
      <c r="NTT32" s="11"/>
      <c r="NTU32" s="11"/>
      <c r="NTV32" s="11"/>
      <c r="NTW32" s="11"/>
      <c r="NTX32" s="11"/>
      <c r="NTY32" s="11"/>
      <c r="NTZ32" s="11"/>
      <c r="NUA32" s="11"/>
      <c r="NUB32" s="11"/>
      <c r="NUC32" s="11"/>
      <c r="NUD32" s="11"/>
      <c r="NUE32" s="11"/>
      <c r="NUF32" s="11"/>
      <c r="NUG32" s="11"/>
      <c r="NUH32" s="11"/>
      <c r="NUI32" s="11"/>
      <c r="NUJ32" s="11"/>
      <c r="NUK32" s="11"/>
      <c r="NUL32" s="11"/>
      <c r="NUM32" s="11"/>
      <c r="NUN32" s="11"/>
      <c r="NUO32" s="11"/>
      <c r="NUP32" s="11"/>
      <c r="NUQ32" s="11"/>
      <c r="NUR32" s="11"/>
      <c r="NUS32" s="11"/>
      <c r="NUT32" s="11"/>
      <c r="NUU32" s="11"/>
      <c r="NUV32" s="11"/>
      <c r="NUW32" s="11"/>
      <c r="NUX32" s="11"/>
      <c r="NUY32" s="11"/>
      <c r="NUZ32" s="11"/>
      <c r="NVA32" s="11"/>
      <c r="NVB32" s="11"/>
      <c r="NVC32" s="11"/>
      <c r="NVD32" s="11"/>
      <c r="NVE32" s="11"/>
      <c r="NVF32" s="11"/>
      <c r="NVG32" s="11"/>
      <c r="NVH32" s="11"/>
      <c r="NVI32" s="11"/>
      <c r="NVJ32" s="11"/>
      <c r="NVK32" s="11"/>
      <c r="NVL32" s="11"/>
      <c r="NVM32" s="11"/>
      <c r="NVN32" s="11"/>
      <c r="NVO32" s="11"/>
      <c r="NVP32" s="11"/>
      <c r="NVQ32" s="11"/>
      <c r="NVR32" s="11"/>
      <c r="NVS32" s="11"/>
      <c r="NVT32" s="11"/>
      <c r="NVU32" s="11"/>
      <c r="NVV32" s="11"/>
      <c r="NVW32" s="11"/>
      <c r="NVX32" s="11"/>
      <c r="NVY32" s="11"/>
      <c r="NVZ32" s="11"/>
      <c r="NWA32" s="11"/>
      <c r="NWB32" s="11"/>
      <c r="NWC32" s="11"/>
      <c r="NWD32" s="11"/>
      <c r="NWE32" s="11"/>
      <c r="NWF32" s="11"/>
      <c r="NWG32" s="11"/>
      <c r="NWH32" s="11"/>
      <c r="NWI32" s="11"/>
      <c r="NWJ32" s="11"/>
      <c r="NWK32" s="11"/>
      <c r="NWL32" s="11"/>
      <c r="NWM32" s="11"/>
      <c r="NWN32" s="11"/>
      <c r="NWO32" s="11"/>
      <c r="NWP32" s="11"/>
      <c r="NWQ32" s="11"/>
      <c r="NWR32" s="11"/>
      <c r="NWS32" s="11"/>
      <c r="NWT32" s="11"/>
      <c r="NWU32" s="11"/>
      <c r="NWV32" s="11"/>
      <c r="NWW32" s="11"/>
      <c r="NWX32" s="11"/>
      <c r="NWY32" s="11"/>
      <c r="NWZ32" s="11"/>
      <c r="NXA32" s="11"/>
      <c r="NXB32" s="11"/>
      <c r="NXC32" s="11"/>
      <c r="NXD32" s="11"/>
      <c r="NXE32" s="11"/>
      <c r="NXF32" s="11"/>
      <c r="NXG32" s="11"/>
      <c r="NXH32" s="11"/>
      <c r="NXI32" s="11"/>
      <c r="NXJ32" s="11"/>
      <c r="NXK32" s="11"/>
      <c r="NXL32" s="11"/>
      <c r="NXM32" s="11"/>
      <c r="NXN32" s="11"/>
      <c r="NXO32" s="11"/>
      <c r="NXP32" s="11"/>
      <c r="NXQ32" s="11"/>
      <c r="NXR32" s="11"/>
      <c r="NXS32" s="11"/>
      <c r="NXT32" s="11"/>
      <c r="NXU32" s="11"/>
      <c r="NXV32" s="11"/>
      <c r="NXW32" s="11"/>
      <c r="NXX32" s="11"/>
      <c r="NXY32" s="11"/>
      <c r="NXZ32" s="11"/>
      <c r="NYA32" s="11"/>
      <c r="NYB32" s="11"/>
      <c r="NYC32" s="11"/>
      <c r="NYD32" s="11"/>
      <c r="NYE32" s="11"/>
      <c r="NYF32" s="11"/>
      <c r="NYG32" s="11"/>
      <c r="NYH32" s="11"/>
      <c r="NYI32" s="11"/>
      <c r="NYJ32" s="11"/>
      <c r="NYK32" s="11"/>
      <c r="NYL32" s="11"/>
      <c r="NYM32" s="11"/>
      <c r="NYN32" s="11"/>
      <c r="NYO32" s="11"/>
      <c r="NYP32" s="11"/>
      <c r="NYQ32" s="11"/>
      <c r="NYR32" s="11"/>
      <c r="NYS32" s="11"/>
      <c r="NYT32" s="11"/>
      <c r="NYU32" s="11"/>
      <c r="NYV32" s="11"/>
      <c r="NYW32" s="11"/>
      <c r="NYX32" s="11"/>
      <c r="NYY32" s="11"/>
      <c r="NYZ32" s="11"/>
      <c r="NZA32" s="11"/>
      <c r="NZB32" s="11"/>
      <c r="NZC32" s="11"/>
      <c r="NZD32" s="11"/>
      <c r="NZE32" s="11"/>
      <c r="NZF32" s="11"/>
      <c r="NZG32" s="11"/>
      <c r="NZH32" s="11"/>
      <c r="NZI32" s="11"/>
      <c r="NZJ32" s="11"/>
      <c r="NZK32" s="11"/>
      <c r="NZL32" s="11"/>
      <c r="NZM32" s="11"/>
      <c r="NZN32" s="11"/>
      <c r="NZO32" s="11"/>
      <c r="NZP32" s="11"/>
      <c r="NZQ32" s="11"/>
      <c r="NZR32" s="11"/>
      <c r="NZS32" s="11"/>
      <c r="NZT32" s="11"/>
      <c r="NZU32" s="11"/>
      <c r="NZV32" s="11"/>
      <c r="NZW32" s="11"/>
      <c r="NZX32" s="11"/>
      <c r="NZY32" s="11"/>
      <c r="NZZ32" s="11"/>
      <c r="OAA32" s="11"/>
      <c r="OAB32" s="11"/>
      <c r="OAC32" s="11"/>
      <c r="OAD32" s="11"/>
      <c r="OAE32" s="11"/>
      <c r="OAF32" s="11"/>
      <c r="OAG32" s="11"/>
      <c r="OAH32" s="11"/>
      <c r="OAI32" s="11"/>
      <c r="OAJ32" s="11"/>
      <c r="OAK32" s="11"/>
      <c r="OAL32" s="11"/>
      <c r="OAM32" s="11"/>
      <c r="OAN32" s="11"/>
      <c r="OAO32" s="11"/>
      <c r="OAP32" s="11"/>
      <c r="OAQ32" s="11"/>
      <c r="OAR32" s="11"/>
      <c r="OAS32" s="11"/>
      <c r="OAT32" s="11"/>
      <c r="OAU32" s="11"/>
      <c r="OAV32" s="11"/>
      <c r="OAW32" s="11"/>
      <c r="OAX32" s="11"/>
      <c r="OAY32" s="11"/>
      <c r="OAZ32" s="11"/>
      <c r="OBA32" s="11"/>
      <c r="OBB32" s="11"/>
      <c r="OBC32" s="11"/>
      <c r="OBD32" s="11"/>
      <c r="OBE32" s="11"/>
      <c r="OBF32" s="11"/>
      <c r="OBG32" s="11"/>
      <c r="OBH32" s="11"/>
      <c r="OBI32" s="11"/>
      <c r="OBJ32" s="11"/>
      <c r="OBK32" s="11"/>
      <c r="OBL32" s="11"/>
      <c r="OBM32" s="11"/>
      <c r="OBN32" s="11"/>
      <c r="OBO32" s="11"/>
      <c r="OBP32" s="11"/>
      <c r="OBQ32" s="11"/>
      <c r="OBR32" s="11"/>
      <c r="OBS32" s="11"/>
      <c r="OBT32" s="11"/>
      <c r="OBU32" s="11"/>
      <c r="OBV32" s="11"/>
      <c r="OBW32" s="11"/>
      <c r="OBX32" s="11"/>
      <c r="OBY32" s="11"/>
      <c r="OBZ32" s="11"/>
      <c r="OCA32" s="11"/>
      <c r="OCB32" s="11"/>
      <c r="OCC32" s="11"/>
      <c r="OCD32" s="11"/>
      <c r="OCE32" s="11"/>
      <c r="OCF32" s="11"/>
      <c r="OCG32" s="11"/>
      <c r="OCH32" s="11"/>
      <c r="OCI32" s="11"/>
      <c r="OCJ32" s="11"/>
      <c r="OCK32" s="11"/>
      <c r="OCL32" s="11"/>
      <c r="OCM32" s="11"/>
      <c r="OCN32" s="11"/>
      <c r="OCO32" s="11"/>
      <c r="OCP32" s="11"/>
      <c r="OCQ32" s="11"/>
      <c r="OCR32" s="11"/>
      <c r="OCS32" s="11"/>
      <c r="OCT32" s="11"/>
      <c r="OCU32" s="11"/>
      <c r="OCV32" s="11"/>
      <c r="OCW32" s="11"/>
      <c r="OCX32" s="11"/>
      <c r="OCY32" s="11"/>
      <c r="OCZ32" s="11"/>
      <c r="ODA32" s="11"/>
      <c r="ODB32" s="11"/>
      <c r="ODC32" s="11"/>
      <c r="ODD32" s="11"/>
      <c r="ODE32" s="11"/>
      <c r="ODF32" s="11"/>
      <c r="ODG32" s="11"/>
      <c r="ODH32" s="11"/>
      <c r="ODI32" s="11"/>
      <c r="ODJ32" s="11"/>
      <c r="ODK32" s="11"/>
      <c r="ODL32" s="11"/>
      <c r="ODM32" s="11"/>
      <c r="ODN32" s="11"/>
      <c r="ODO32" s="11"/>
      <c r="ODP32" s="11"/>
      <c r="ODQ32" s="11"/>
      <c r="ODR32" s="11"/>
      <c r="ODS32" s="11"/>
      <c r="ODT32" s="11"/>
      <c r="ODU32" s="11"/>
      <c r="ODV32" s="11"/>
      <c r="ODW32" s="11"/>
      <c r="ODX32" s="11"/>
      <c r="ODY32" s="11"/>
      <c r="ODZ32" s="11"/>
      <c r="OEA32" s="11"/>
      <c r="OEB32" s="11"/>
      <c r="OEC32" s="11"/>
      <c r="OED32" s="11"/>
      <c r="OEE32" s="11"/>
      <c r="OEF32" s="11"/>
      <c r="OEG32" s="11"/>
      <c r="OEH32" s="11"/>
      <c r="OEI32" s="11"/>
      <c r="OEJ32" s="11"/>
      <c r="OEK32" s="11"/>
      <c r="OEL32" s="11"/>
      <c r="OEM32" s="11"/>
      <c r="OEN32" s="11"/>
      <c r="OEO32" s="11"/>
      <c r="OEP32" s="11"/>
      <c r="OEQ32" s="11"/>
      <c r="OER32" s="11"/>
      <c r="OES32" s="11"/>
      <c r="OET32" s="11"/>
      <c r="OEU32" s="11"/>
      <c r="OEV32" s="11"/>
      <c r="OEW32" s="11"/>
      <c r="OEX32" s="11"/>
      <c r="OEY32" s="11"/>
      <c r="OEZ32" s="11"/>
      <c r="OFA32" s="11"/>
      <c r="OFB32" s="11"/>
      <c r="OFC32" s="11"/>
      <c r="OFD32" s="11"/>
      <c r="OFE32" s="11"/>
      <c r="OFF32" s="11"/>
      <c r="OFG32" s="11"/>
      <c r="OFH32" s="11"/>
      <c r="OFI32" s="11"/>
      <c r="OFJ32" s="11"/>
      <c r="OFK32" s="11"/>
      <c r="OFL32" s="11"/>
      <c r="OFM32" s="11"/>
      <c r="OFN32" s="11"/>
      <c r="OFO32" s="11"/>
      <c r="OFP32" s="11"/>
      <c r="OFQ32" s="11"/>
      <c r="OFR32" s="11"/>
      <c r="OFS32" s="11"/>
      <c r="OFT32" s="11"/>
      <c r="OFU32" s="11"/>
      <c r="OFV32" s="11"/>
      <c r="OFW32" s="11"/>
      <c r="OFX32" s="11"/>
      <c r="OFY32" s="11"/>
      <c r="OFZ32" s="11"/>
      <c r="OGA32" s="11"/>
      <c r="OGB32" s="11"/>
      <c r="OGC32" s="11"/>
      <c r="OGD32" s="11"/>
      <c r="OGE32" s="11"/>
      <c r="OGF32" s="11"/>
      <c r="OGG32" s="11"/>
      <c r="OGH32" s="11"/>
      <c r="OGI32" s="11"/>
      <c r="OGJ32" s="11"/>
      <c r="OGK32" s="11"/>
      <c r="OGL32" s="11"/>
      <c r="OGM32" s="11"/>
      <c r="OGN32" s="11"/>
      <c r="OGO32" s="11"/>
      <c r="OGP32" s="11"/>
      <c r="OGQ32" s="11"/>
      <c r="OGR32" s="11"/>
      <c r="OGS32" s="11"/>
      <c r="OGT32" s="11"/>
      <c r="OGU32" s="11"/>
      <c r="OGV32" s="11"/>
      <c r="OGW32" s="11"/>
      <c r="OGX32" s="11"/>
      <c r="OGY32" s="11"/>
      <c r="OGZ32" s="11"/>
      <c r="OHA32" s="11"/>
      <c r="OHB32" s="11"/>
      <c r="OHC32" s="11"/>
      <c r="OHD32" s="11"/>
      <c r="OHE32" s="11"/>
      <c r="OHF32" s="11"/>
      <c r="OHG32" s="11"/>
      <c r="OHH32" s="11"/>
      <c r="OHI32" s="11"/>
      <c r="OHJ32" s="11"/>
      <c r="OHK32" s="11"/>
      <c r="OHL32" s="11"/>
      <c r="OHM32" s="11"/>
      <c r="OHN32" s="11"/>
      <c r="OHO32" s="11"/>
      <c r="OHP32" s="11"/>
      <c r="OHQ32" s="11"/>
      <c r="OHR32" s="11"/>
      <c r="OHS32" s="11"/>
      <c r="OHT32" s="11"/>
      <c r="OHU32" s="11"/>
      <c r="OHV32" s="11"/>
      <c r="OHW32" s="11"/>
      <c r="OHX32" s="11"/>
      <c r="OHY32" s="11"/>
      <c r="OHZ32" s="11"/>
      <c r="OIA32" s="11"/>
      <c r="OIB32" s="11"/>
      <c r="OIC32" s="11"/>
      <c r="OID32" s="11"/>
      <c r="OIE32" s="11"/>
      <c r="OIF32" s="11"/>
      <c r="OIG32" s="11"/>
      <c r="OIH32" s="11"/>
      <c r="OII32" s="11"/>
      <c r="OIJ32" s="11"/>
      <c r="OIK32" s="11"/>
      <c r="OIL32" s="11"/>
      <c r="OIM32" s="11"/>
      <c r="OIN32" s="11"/>
      <c r="OIO32" s="11"/>
      <c r="OIP32" s="11"/>
      <c r="OIQ32" s="11"/>
      <c r="OIR32" s="11"/>
      <c r="OIS32" s="11"/>
      <c r="OIT32" s="11"/>
      <c r="OIU32" s="11"/>
      <c r="OIV32" s="11"/>
      <c r="OIW32" s="11"/>
      <c r="OIX32" s="11"/>
      <c r="OIY32" s="11"/>
      <c r="OIZ32" s="11"/>
      <c r="OJA32" s="11"/>
      <c r="OJB32" s="11"/>
      <c r="OJC32" s="11"/>
      <c r="OJD32" s="11"/>
      <c r="OJE32" s="11"/>
      <c r="OJF32" s="11"/>
      <c r="OJG32" s="11"/>
      <c r="OJH32" s="11"/>
      <c r="OJI32" s="11"/>
      <c r="OJJ32" s="11"/>
      <c r="OJK32" s="11"/>
      <c r="OJL32" s="11"/>
      <c r="OJM32" s="11"/>
      <c r="OJN32" s="11"/>
      <c r="OJO32" s="11"/>
      <c r="OJP32" s="11"/>
      <c r="OJQ32" s="11"/>
      <c r="OJR32" s="11"/>
      <c r="OJS32" s="11"/>
      <c r="OJT32" s="11"/>
      <c r="OJU32" s="11"/>
      <c r="OJV32" s="11"/>
      <c r="OJW32" s="11"/>
      <c r="OJX32" s="11"/>
      <c r="OJY32" s="11"/>
      <c r="OJZ32" s="11"/>
      <c r="OKA32" s="11"/>
      <c r="OKB32" s="11"/>
      <c r="OKC32" s="11"/>
      <c r="OKD32" s="11"/>
      <c r="OKE32" s="11"/>
      <c r="OKF32" s="11"/>
      <c r="OKG32" s="11"/>
      <c r="OKH32" s="11"/>
      <c r="OKI32" s="11"/>
      <c r="OKJ32" s="11"/>
      <c r="OKK32" s="11"/>
      <c r="OKL32" s="11"/>
      <c r="OKM32" s="11"/>
      <c r="OKN32" s="11"/>
      <c r="OKO32" s="11"/>
      <c r="OKP32" s="11"/>
      <c r="OKQ32" s="11"/>
      <c r="OKR32" s="11"/>
      <c r="OKS32" s="11"/>
      <c r="OKT32" s="11"/>
      <c r="OKU32" s="11"/>
      <c r="OKV32" s="11"/>
      <c r="OKW32" s="11"/>
      <c r="OKX32" s="11"/>
      <c r="OKY32" s="11"/>
      <c r="OKZ32" s="11"/>
      <c r="OLA32" s="11"/>
      <c r="OLB32" s="11"/>
      <c r="OLC32" s="11"/>
      <c r="OLD32" s="11"/>
      <c r="OLE32" s="11"/>
      <c r="OLF32" s="11"/>
      <c r="OLG32" s="11"/>
      <c r="OLH32" s="11"/>
      <c r="OLI32" s="11"/>
      <c r="OLJ32" s="11"/>
      <c r="OLK32" s="11"/>
      <c r="OLL32" s="11"/>
      <c r="OLM32" s="11"/>
      <c r="OLN32" s="11"/>
      <c r="OLO32" s="11"/>
      <c r="OLP32" s="11"/>
      <c r="OLQ32" s="11"/>
      <c r="OLR32" s="11"/>
      <c r="OLS32" s="11"/>
      <c r="OLT32" s="11"/>
      <c r="OLU32" s="11"/>
      <c r="OLV32" s="11"/>
      <c r="OLW32" s="11"/>
      <c r="OLX32" s="11"/>
      <c r="OLY32" s="11"/>
      <c r="OLZ32" s="11"/>
      <c r="OMA32" s="11"/>
      <c r="OMB32" s="11"/>
      <c r="OMC32" s="11"/>
      <c r="OMD32" s="11"/>
      <c r="OME32" s="11"/>
      <c r="OMF32" s="11"/>
      <c r="OMG32" s="11"/>
      <c r="OMH32" s="11"/>
      <c r="OMI32" s="11"/>
      <c r="OMJ32" s="11"/>
      <c r="OMK32" s="11"/>
      <c r="OML32" s="11"/>
      <c r="OMM32" s="11"/>
      <c r="OMN32" s="11"/>
      <c r="OMO32" s="11"/>
      <c r="OMP32" s="11"/>
      <c r="OMQ32" s="11"/>
      <c r="OMR32" s="11"/>
      <c r="OMS32" s="11"/>
      <c r="OMT32" s="11"/>
      <c r="OMU32" s="11"/>
      <c r="OMV32" s="11"/>
      <c r="OMW32" s="11"/>
      <c r="OMX32" s="11"/>
      <c r="OMY32" s="11"/>
      <c r="OMZ32" s="11"/>
      <c r="ONA32" s="11"/>
      <c r="ONB32" s="11"/>
      <c r="ONC32" s="11"/>
      <c r="OND32" s="11"/>
      <c r="ONE32" s="11"/>
      <c r="ONF32" s="11"/>
      <c r="ONG32" s="11"/>
      <c r="ONH32" s="11"/>
      <c r="ONI32" s="11"/>
      <c r="ONJ32" s="11"/>
      <c r="ONK32" s="11"/>
      <c r="ONL32" s="11"/>
      <c r="ONM32" s="11"/>
      <c r="ONN32" s="11"/>
      <c r="ONO32" s="11"/>
      <c r="ONP32" s="11"/>
      <c r="ONQ32" s="11"/>
      <c r="ONR32" s="11"/>
      <c r="ONS32" s="11"/>
      <c r="ONT32" s="11"/>
      <c r="ONU32" s="11"/>
      <c r="ONV32" s="11"/>
      <c r="ONW32" s="11"/>
      <c r="ONX32" s="11"/>
      <c r="ONY32" s="11"/>
      <c r="ONZ32" s="11"/>
      <c r="OOA32" s="11"/>
      <c r="OOB32" s="11"/>
      <c r="OOC32" s="11"/>
      <c r="OOD32" s="11"/>
      <c r="OOE32" s="11"/>
      <c r="OOF32" s="11"/>
      <c r="OOG32" s="11"/>
      <c r="OOH32" s="11"/>
      <c r="OOI32" s="11"/>
      <c r="OOJ32" s="11"/>
      <c r="OOK32" s="11"/>
      <c r="OOL32" s="11"/>
      <c r="OOM32" s="11"/>
      <c r="OON32" s="11"/>
      <c r="OOO32" s="11"/>
      <c r="OOP32" s="11"/>
      <c r="OOQ32" s="11"/>
      <c r="OOR32" s="11"/>
      <c r="OOS32" s="11"/>
      <c r="OOT32" s="11"/>
      <c r="OOU32" s="11"/>
      <c r="OOV32" s="11"/>
      <c r="OOW32" s="11"/>
      <c r="OOX32" s="11"/>
      <c r="OOY32" s="11"/>
      <c r="OOZ32" s="11"/>
      <c r="OPA32" s="11"/>
      <c r="OPB32" s="11"/>
      <c r="OPC32" s="11"/>
      <c r="OPD32" s="11"/>
      <c r="OPE32" s="11"/>
      <c r="OPF32" s="11"/>
      <c r="OPG32" s="11"/>
      <c r="OPH32" s="11"/>
      <c r="OPI32" s="11"/>
      <c r="OPJ32" s="11"/>
      <c r="OPK32" s="11"/>
      <c r="OPL32" s="11"/>
      <c r="OPM32" s="11"/>
      <c r="OPN32" s="11"/>
      <c r="OPO32" s="11"/>
      <c r="OPP32" s="11"/>
      <c r="OPQ32" s="11"/>
      <c r="OPR32" s="11"/>
      <c r="OPS32" s="11"/>
      <c r="OPT32" s="11"/>
      <c r="OPU32" s="11"/>
      <c r="OPV32" s="11"/>
      <c r="OPW32" s="11"/>
      <c r="OPX32" s="11"/>
      <c r="OPY32" s="11"/>
      <c r="OPZ32" s="11"/>
      <c r="OQA32" s="11"/>
      <c r="OQB32" s="11"/>
      <c r="OQC32" s="11"/>
      <c r="OQD32" s="11"/>
      <c r="OQE32" s="11"/>
      <c r="OQF32" s="11"/>
      <c r="OQG32" s="11"/>
      <c r="OQH32" s="11"/>
      <c r="OQI32" s="11"/>
      <c r="OQJ32" s="11"/>
      <c r="OQK32" s="11"/>
      <c r="OQL32" s="11"/>
      <c r="OQM32" s="11"/>
      <c r="OQN32" s="11"/>
      <c r="OQO32" s="11"/>
      <c r="OQP32" s="11"/>
      <c r="OQQ32" s="11"/>
      <c r="OQR32" s="11"/>
      <c r="OQS32" s="11"/>
      <c r="OQT32" s="11"/>
      <c r="OQU32" s="11"/>
      <c r="OQV32" s="11"/>
      <c r="OQW32" s="11"/>
      <c r="OQX32" s="11"/>
      <c r="OQY32" s="11"/>
      <c r="OQZ32" s="11"/>
      <c r="ORA32" s="11"/>
      <c r="ORB32" s="11"/>
      <c r="ORC32" s="11"/>
      <c r="ORD32" s="11"/>
      <c r="ORE32" s="11"/>
      <c r="ORF32" s="11"/>
      <c r="ORG32" s="11"/>
      <c r="ORH32" s="11"/>
      <c r="ORI32" s="11"/>
      <c r="ORJ32" s="11"/>
      <c r="ORK32" s="11"/>
      <c r="ORL32" s="11"/>
      <c r="ORM32" s="11"/>
      <c r="ORN32" s="11"/>
      <c r="ORO32" s="11"/>
      <c r="ORP32" s="11"/>
      <c r="ORQ32" s="11"/>
      <c r="ORR32" s="11"/>
      <c r="ORS32" s="11"/>
      <c r="ORT32" s="11"/>
      <c r="ORU32" s="11"/>
      <c r="ORV32" s="11"/>
      <c r="ORW32" s="11"/>
      <c r="ORX32" s="11"/>
      <c r="ORY32" s="11"/>
      <c r="ORZ32" s="11"/>
      <c r="OSA32" s="11"/>
      <c r="OSB32" s="11"/>
      <c r="OSC32" s="11"/>
      <c r="OSD32" s="11"/>
      <c r="OSE32" s="11"/>
      <c r="OSF32" s="11"/>
      <c r="OSG32" s="11"/>
      <c r="OSH32" s="11"/>
      <c r="OSI32" s="11"/>
      <c r="OSJ32" s="11"/>
      <c r="OSK32" s="11"/>
      <c r="OSL32" s="11"/>
      <c r="OSM32" s="11"/>
      <c r="OSN32" s="11"/>
      <c r="OSO32" s="11"/>
      <c r="OSP32" s="11"/>
      <c r="OSQ32" s="11"/>
      <c r="OSR32" s="11"/>
      <c r="OSS32" s="11"/>
      <c r="OST32" s="11"/>
      <c r="OSU32" s="11"/>
      <c r="OSV32" s="11"/>
      <c r="OSW32" s="11"/>
      <c r="OSX32" s="11"/>
      <c r="OSY32" s="11"/>
      <c r="OSZ32" s="11"/>
      <c r="OTA32" s="11"/>
      <c r="OTB32" s="11"/>
      <c r="OTC32" s="11"/>
      <c r="OTD32" s="11"/>
      <c r="OTE32" s="11"/>
      <c r="OTF32" s="11"/>
      <c r="OTG32" s="11"/>
      <c r="OTH32" s="11"/>
      <c r="OTI32" s="11"/>
      <c r="OTJ32" s="11"/>
      <c r="OTK32" s="11"/>
      <c r="OTL32" s="11"/>
      <c r="OTM32" s="11"/>
      <c r="OTN32" s="11"/>
      <c r="OTO32" s="11"/>
      <c r="OTP32" s="11"/>
      <c r="OTQ32" s="11"/>
      <c r="OTR32" s="11"/>
      <c r="OTS32" s="11"/>
      <c r="OTT32" s="11"/>
      <c r="OTU32" s="11"/>
      <c r="OTV32" s="11"/>
      <c r="OTW32" s="11"/>
      <c r="OTX32" s="11"/>
      <c r="OTY32" s="11"/>
      <c r="OTZ32" s="11"/>
      <c r="OUA32" s="11"/>
      <c r="OUB32" s="11"/>
      <c r="OUC32" s="11"/>
      <c r="OUD32" s="11"/>
      <c r="OUE32" s="11"/>
      <c r="OUF32" s="11"/>
      <c r="OUG32" s="11"/>
      <c r="OUH32" s="11"/>
      <c r="OUI32" s="11"/>
      <c r="OUJ32" s="11"/>
      <c r="OUK32" s="11"/>
      <c r="OUL32" s="11"/>
      <c r="OUM32" s="11"/>
      <c r="OUN32" s="11"/>
      <c r="OUO32" s="11"/>
      <c r="OUP32" s="11"/>
      <c r="OUQ32" s="11"/>
      <c r="OUR32" s="11"/>
      <c r="OUS32" s="11"/>
      <c r="OUT32" s="11"/>
      <c r="OUU32" s="11"/>
      <c r="OUV32" s="11"/>
      <c r="OUW32" s="11"/>
      <c r="OUX32" s="11"/>
      <c r="OUY32" s="11"/>
      <c r="OUZ32" s="11"/>
      <c r="OVA32" s="11"/>
      <c r="OVB32" s="11"/>
      <c r="OVC32" s="11"/>
      <c r="OVD32" s="11"/>
      <c r="OVE32" s="11"/>
      <c r="OVF32" s="11"/>
      <c r="OVG32" s="11"/>
      <c r="OVH32" s="11"/>
      <c r="OVI32" s="11"/>
      <c r="OVJ32" s="11"/>
      <c r="OVK32" s="11"/>
      <c r="OVL32" s="11"/>
      <c r="OVM32" s="11"/>
      <c r="OVN32" s="11"/>
      <c r="OVO32" s="11"/>
      <c r="OVP32" s="11"/>
      <c r="OVQ32" s="11"/>
      <c r="OVR32" s="11"/>
      <c r="OVS32" s="11"/>
      <c r="OVT32" s="11"/>
      <c r="OVU32" s="11"/>
      <c r="OVV32" s="11"/>
      <c r="OVW32" s="11"/>
      <c r="OVX32" s="11"/>
      <c r="OVY32" s="11"/>
      <c r="OVZ32" s="11"/>
      <c r="OWA32" s="11"/>
      <c r="OWB32" s="11"/>
      <c r="OWC32" s="11"/>
      <c r="OWD32" s="11"/>
      <c r="OWE32" s="11"/>
      <c r="OWF32" s="11"/>
      <c r="OWG32" s="11"/>
      <c r="OWH32" s="11"/>
      <c r="OWI32" s="11"/>
      <c r="OWJ32" s="11"/>
      <c r="OWK32" s="11"/>
      <c r="OWL32" s="11"/>
      <c r="OWM32" s="11"/>
      <c r="OWN32" s="11"/>
      <c r="OWO32" s="11"/>
      <c r="OWP32" s="11"/>
      <c r="OWQ32" s="11"/>
      <c r="OWR32" s="11"/>
      <c r="OWS32" s="11"/>
      <c r="OWT32" s="11"/>
      <c r="OWU32" s="11"/>
      <c r="OWV32" s="11"/>
      <c r="OWW32" s="11"/>
      <c r="OWX32" s="11"/>
      <c r="OWY32" s="11"/>
      <c r="OWZ32" s="11"/>
      <c r="OXA32" s="11"/>
      <c r="OXB32" s="11"/>
      <c r="OXC32" s="11"/>
      <c r="OXD32" s="11"/>
      <c r="OXE32" s="11"/>
      <c r="OXF32" s="11"/>
      <c r="OXG32" s="11"/>
      <c r="OXH32" s="11"/>
      <c r="OXI32" s="11"/>
      <c r="OXJ32" s="11"/>
      <c r="OXK32" s="11"/>
      <c r="OXL32" s="11"/>
      <c r="OXM32" s="11"/>
      <c r="OXN32" s="11"/>
      <c r="OXO32" s="11"/>
      <c r="OXP32" s="11"/>
      <c r="OXQ32" s="11"/>
      <c r="OXR32" s="11"/>
      <c r="OXS32" s="11"/>
      <c r="OXT32" s="11"/>
      <c r="OXU32" s="11"/>
      <c r="OXV32" s="11"/>
      <c r="OXW32" s="11"/>
      <c r="OXX32" s="11"/>
      <c r="OXY32" s="11"/>
      <c r="OXZ32" s="11"/>
      <c r="OYA32" s="11"/>
      <c r="OYB32" s="11"/>
      <c r="OYC32" s="11"/>
      <c r="OYD32" s="11"/>
      <c r="OYE32" s="11"/>
      <c r="OYF32" s="11"/>
      <c r="OYG32" s="11"/>
      <c r="OYH32" s="11"/>
      <c r="OYI32" s="11"/>
      <c r="OYJ32" s="11"/>
      <c r="OYK32" s="11"/>
      <c r="OYL32" s="11"/>
      <c r="OYM32" s="11"/>
      <c r="OYN32" s="11"/>
      <c r="OYO32" s="11"/>
      <c r="OYP32" s="11"/>
      <c r="OYQ32" s="11"/>
      <c r="OYR32" s="11"/>
      <c r="OYS32" s="11"/>
      <c r="OYT32" s="11"/>
      <c r="OYU32" s="11"/>
      <c r="OYV32" s="11"/>
      <c r="OYW32" s="11"/>
      <c r="OYX32" s="11"/>
      <c r="OYY32" s="11"/>
      <c r="OYZ32" s="11"/>
      <c r="OZA32" s="11"/>
      <c r="OZB32" s="11"/>
      <c r="OZC32" s="11"/>
      <c r="OZD32" s="11"/>
      <c r="OZE32" s="11"/>
      <c r="OZF32" s="11"/>
      <c r="OZG32" s="11"/>
      <c r="OZH32" s="11"/>
      <c r="OZI32" s="11"/>
      <c r="OZJ32" s="11"/>
      <c r="OZK32" s="11"/>
      <c r="OZL32" s="11"/>
      <c r="OZM32" s="11"/>
      <c r="OZN32" s="11"/>
      <c r="OZO32" s="11"/>
      <c r="OZP32" s="11"/>
      <c r="OZQ32" s="11"/>
      <c r="OZR32" s="11"/>
      <c r="OZS32" s="11"/>
      <c r="OZT32" s="11"/>
      <c r="OZU32" s="11"/>
      <c r="OZV32" s="11"/>
      <c r="OZW32" s="11"/>
      <c r="OZX32" s="11"/>
      <c r="OZY32" s="11"/>
      <c r="OZZ32" s="11"/>
      <c r="PAA32" s="11"/>
      <c r="PAB32" s="11"/>
      <c r="PAC32" s="11"/>
      <c r="PAD32" s="11"/>
      <c r="PAE32" s="11"/>
      <c r="PAF32" s="11"/>
      <c r="PAG32" s="11"/>
      <c r="PAH32" s="11"/>
      <c r="PAI32" s="11"/>
      <c r="PAJ32" s="11"/>
      <c r="PAK32" s="11"/>
      <c r="PAL32" s="11"/>
      <c r="PAM32" s="11"/>
      <c r="PAN32" s="11"/>
      <c r="PAO32" s="11"/>
      <c r="PAP32" s="11"/>
      <c r="PAQ32" s="11"/>
      <c r="PAR32" s="11"/>
      <c r="PAS32" s="11"/>
      <c r="PAT32" s="11"/>
      <c r="PAU32" s="11"/>
      <c r="PAV32" s="11"/>
      <c r="PAW32" s="11"/>
      <c r="PAX32" s="11"/>
      <c r="PAY32" s="11"/>
      <c r="PAZ32" s="11"/>
      <c r="PBA32" s="11"/>
      <c r="PBB32" s="11"/>
      <c r="PBC32" s="11"/>
      <c r="PBD32" s="11"/>
      <c r="PBE32" s="11"/>
      <c r="PBF32" s="11"/>
      <c r="PBG32" s="11"/>
      <c r="PBH32" s="11"/>
      <c r="PBI32" s="11"/>
      <c r="PBJ32" s="11"/>
      <c r="PBK32" s="11"/>
      <c r="PBL32" s="11"/>
      <c r="PBM32" s="11"/>
      <c r="PBN32" s="11"/>
      <c r="PBO32" s="11"/>
      <c r="PBP32" s="11"/>
      <c r="PBQ32" s="11"/>
      <c r="PBR32" s="11"/>
      <c r="PBS32" s="11"/>
      <c r="PBT32" s="11"/>
      <c r="PBU32" s="11"/>
      <c r="PBV32" s="11"/>
      <c r="PBW32" s="11"/>
      <c r="PBX32" s="11"/>
      <c r="PBY32" s="11"/>
      <c r="PBZ32" s="11"/>
      <c r="PCA32" s="11"/>
      <c r="PCB32" s="11"/>
      <c r="PCC32" s="11"/>
      <c r="PCD32" s="11"/>
      <c r="PCE32" s="11"/>
      <c r="PCF32" s="11"/>
      <c r="PCG32" s="11"/>
      <c r="PCH32" s="11"/>
      <c r="PCI32" s="11"/>
      <c r="PCJ32" s="11"/>
      <c r="PCK32" s="11"/>
      <c r="PCL32" s="11"/>
      <c r="PCM32" s="11"/>
      <c r="PCN32" s="11"/>
      <c r="PCO32" s="11"/>
      <c r="PCP32" s="11"/>
      <c r="PCQ32" s="11"/>
      <c r="PCR32" s="11"/>
      <c r="PCS32" s="11"/>
      <c r="PCT32" s="11"/>
      <c r="PCU32" s="11"/>
      <c r="PCV32" s="11"/>
      <c r="PCW32" s="11"/>
      <c r="PCX32" s="11"/>
      <c r="PCY32" s="11"/>
      <c r="PCZ32" s="11"/>
      <c r="PDA32" s="11"/>
      <c r="PDB32" s="11"/>
      <c r="PDC32" s="11"/>
      <c r="PDD32" s="11"/>
      <c r="PDE32" s="11"/>
      <c r="PDF32" s="11"/>
      <c r="PDG32" s="11"/>
      <c r="PDH32" s="11"/>
      <c r="PDI32" s="11"/>
      <c r="PDJ32" s="11"/>
      <c r="PDK32" s="11"/>
      <c r="PDL32" s="11"/>
      <c r="PDM32" s="11"/>
      <c r="PDN32" s="11"/>
      <c r="PDO32" s="11"/>
      <c r="PDP32" s="11"/>
      <c r="PDQ32" s="11"/>
      <c r="PDR32" s="11"/>
      <c r="PDS32" s="11"/>
      <c r="PDT32" s="11"/>
      <c r="PDU32" s="11"/>
      <c r="PDV32" s="11"/>
      <c r="PDW32" s="11"/>
      <c r="PDX32" s="11"/>
      <c r="PDY32" s="11"/>
      <c r="PDZ32" s="11"/>
      <c r="PEA32" s="11"/>
      <c r="PEB32" s="11"/>
      <c r="PEC32" s="11"/>
      <c r="PED32" s="11"/>
      <c r="PEE32" s="11"/>
      <c r="PEF32" s="11"/>
      <c r="PEG32" s="11"/>
      <c r="PEH32" s="11"/>
      <c r="PEI32" s="11"/>
      <c r="PEJ32" s="11"/>
      <c r="PEK32" s="11"/>
      <c r="PEL32" s="11"/>
      <c r="PEM32" s="11"/>
      <c r="PEN32" s="11"/>
      <c r="PEO32" s="11"/>
      <c r="PEP32" s="11"/>
      <c r="PEQ32" s="11"/>
      <c r="PER32" s="11"/>
      <c r="PES32" s="11"/>
      <c r="PET32" s="11"/>
      <c r="PEU32" s="11"/>
      <c r="PEV32" s="11"/>
      <c r="PEW32" s="11"/>
      <c r="PEX32" s="11"/>
      <c r="PEY32" s="11"/>
      <c r="PEZ32" s="11"/>
      <c r="PFA32" s="11"/>
      <c r="PFB32" s="11"/>
      <c r="PFC32" s="11"/>
      <c r="PFD32" s="11"/>
      <c r="PFE32" s="11"/>
      <c r="PFF32" s="11"/>
      <c r="PFG32" s="11"/>
      <c r="PFH32" s="11"/>
      <c r="PFI32" s="11"/>
      <c r="PFJ32" s="11"/>
      <c r="PFK32" s="11"/>
      <c r="PFL32" s="11"/>
      <c r="PFM32" s="11"/>
      <c r="PFN32" s="11"/>
      <c r="PFO32" s="11"/>
      <c r="PFP32" s="11"/>
      <c r="PFQ32" s="11"/>
      <c r="PFR32" s="11"/>
      <c r="PFS32" s="11"/>
      <c r="PFT32" s="11"/>
      <c r="PFU32" s="11"/>
      <c r="PFV32" s="11"/>
      <c r="PFW32" s="11"/>
      <c r="PFX32" s="11"/>
      <c r="PFY32" s="11"/>
      <c r="PFZ32" s="11"/>
      <c r="PGA32" s="11"/>
      <c r="PGB32" s="11"/>
      <c r="PGC32" s="11"/>
      <c r="PGD32" s="11"/>
      <c r="PGE32" s="11"/>
      <c r="PGF32" s="11"/>
      <c r="PGG32" s="11"/>
      <c r="PGH32" s="11"/>
      <c r="PGI32" s="11"/>
      <c r="PGJ32" s="11"/>
      <c r="PGK32" s="11"/>
      <c r="PGL32" s="11"/>
      <c r="PGM32" s="11"/>
      <c r="PGN32" s="11"/>
      <c r="PGO32" s="11"/>
      <c r="PGP32" s="11"/>
      <c r="PGQ32" s="11"/>
      <c r="PGR32" s="11"/>
      <c r="PGS32" s="11"/>
      <c r="PGT32" s="11"/>
      <c r="PGU32" s="11"/>
      <c r="PGV32" s="11"/>
      <c r="PGW32" s="11"/>
      <c r="PGX32" s="11"/>
      <c r="PGY32" s="11"/>
      <c r="PGZ32" s="11"/>
      <c r="PHA32" s="11"/>
      <c r="PHB32" s="11"/>
      <c r="PHC32" s="11"/>
      <c r="PHD32" s="11"/>
      <c r="PHE32" s="11"/>
      <c r="PHF32" s="11"/>
      <c r="PHG32" s="11"/>
      <c r="PHH32" s="11"/>
      <c r="PHI32" s="11"/>
      <c r="PHJ32" s="11"/>
      <c r="PHK32" s="11"/>
      <c r="PHL32" s="11"/>
      <c r="PHM32" s="11"/>
      <c r="PHN32" s="11"/>
      <c r="PHO32" s="11"/>
      <c r="PHP32" s="11"/>
      <c r="PHQ32" s="11"/>
      <c r="PHR32" s="11"/>
      <c r="PHS32" s="11"/>
      <c r="PHT32" s="11"/>
      <c r="PHU32" s="11"/>
      <c r="PHV32" s="11"/>
      <c r="PHW32" s="11"/>
      <c r="PHX32" s="11"/>
      <c r="PHY32" s="11"/>
      <c r="PHZ32" s="11"/>
      <c r="PIA32" s="11"/>
      <c r="PIB32" s="11"/>
      <c r="PIC32" s="11"/>
      <c r="PID32" s="11"/>
      <c r="PIE32" s="11"/>
      <c r="PIF32" s="11"/>
      <c r="PIG32" s="11"/>
      <c r="PIH32" s="11"/>
      <c r="PII32" s="11"/>
      <c r="PIJ32" s="11"/>
      <c r="PIK32" s="11"/>
      <c r="PIL32" s="11"/>
      <c r="PIM32" s="11"/>
      <c r="PIN32" s="11"/>
      <c r="PIO32" s="11"/>
      <c r="PIP32" s="11"/>
      <c r="PIQ32" s="11"/>
      <c r="PIR32" s="11"/>
      <c r="PIS32" s="11"/>
      <c r="PIT32" s="11"/>
      <c r="PIU32" s="11"/>
      <c r="PIV32" s="11"/>
      <c r="PIW32" s="11"/>
      <c r="PIX32" s="11"/>
      <c r="PIY32" s="11"/>
      <c r="PIZ32" s="11"/>
      <c r="PJA32" s="11"/>
      <c r="PJB32" s="11"/>
      <c r="PJC32" s="11"/>
      <c r="PJD32" s="11"/>
      <c r="PJE32" s="11"/>
      <c r="PJF32" s="11"/>
      <c r="PJG32" s="11"/>
      <c r="PJH32" s="11"/>
      <c r="PJI32" s="11"/>
      <c r="PJJ32" s="11"/>
      <c r="PJK32" s="11"/>
      <c r="PJL32" s="11"/>
      <c r="PJM32" s="11"/>
      <c r="PJN32" s="11"/>
      <c r="PJO32" s="11"/>
      <c r="PJP32" s="11"/>
      <c r="PJQ32" s="11"/>
      <c r="PJR32" s="11"/>
      <c r="PJS32" s="11"/>
      <c r="PJT32" s="11"/>
      <c r="PJU32" s="11"/>
      <c r="PJV32" s="11"/>
      <c r="PJW32" s="11"/>
      <c r="PJX32" s="11"/>
      <c r="PJY32" s="11"/>
      <c r="PJZ32" s="11"/>
      <c r="PKA32" s="11"/>
      <c r="PKB32" s="11"/>
      <c r="PKC32" s="11"/>
      <c r="PKD32" s="11"/>
      <c r="PKE32" s="11"/>
      <c r="PKF32" s="11"/>
      <c r="PKG32" s="11"/>
      <c r="PKH32" s="11"/>
      <c r="PKI32" s="11"/>
      <c r="PKJ32" s="11"/>
      <c r="PKK32" s="11"/>
      <c r="PKL32" s="11"/>
      <c r="PKM32" s="11"/>
      <c r="PKN32" s="11"/>
      <c r="PKO32" s="11"/>
      <c r="PKP32" s="11"/>
      <c r="PKQ32" s="11"/>
      <c r="PKR32" s="11"/>
      <c r="PKS32" s="11"/>
      <c r="PKT32" s="11"/>
      <c r="PKU32" s="11"/>
      <c r="PKV32" s="11"/>
      <c r="PKW32" s="11"/>
      <c r="PKX32" s="11"/>
      <c r="PKY32" s="11"/>
      <c r="PKZ32" s="11"/>
      <c r="PLA32" s="11"/>
      <c r="PLB32" s="11"/>
      <c r="PLC32" s="11"/>
      <c r="PLD32" s="11"/>
      <c r="PLE32" s="11"/>
      <c r="PLF32" s="11"/>
      <c r="PLG32" s="11"/>
      <c r="PLH32" s="11"/>
      <c r="PLI32" s="11"/>
      <c r="PLJ32" s="11"/>
      <c r="PLK32" s="11"/>
      <c r="PLL32" s="11"/>
      <c r="PLM32" s="11"/>
      <c r="PLN32" s="11"/>
      <c r="PLO32" s="11"/>
      <c r="PLP32" s="11"/>
      <c r="PLQ32" s="11"/>
      <c r="PLR32" s="11"/>
      <c r="PLS32" s="11"/>
      <c r="PLT32" s="11"/>
      <c r="PLU32" s="11"/>
      <c r="PLV32" s="11"/>
      <c r="PLW32" s="11"/>
      <c r="PLX32" s="11"/>
      <c r="PLY32" s="11"/>
      <c r="PLZ32" s="11"/>
      <c r="PMA32" s="11"/>
      <c r="PMB32" s="11"/>
      <c r="PMC32" s="11"/>
      <c r="PMD32" s="11"/>
      <c r="PME32" s="11"/>
      <c r="PMF32" s="11"/>
      <c r="PMG32" s="11"/>
      <c r="PMH32" s="11"/>
      <c r="PMI32" s="11"/>
      <c r="PMJ32" s="11"/>
      <c r="PMK32" s="11"/>
      <c r="PML32" s="11"/>
      <c r="PMM32" s="11"/>
      <c r="PMN32" s="11"/>
      <c r="PMO32" s="11"/>
      <c r="PMP32" s="11"/>
      <c r="PMQ32" s="11"/>
      <c r="PMR32" s="11"/>
      <c r="PMS32" s="11"/>
      <c r="PMT32" s="11"/>
      <c r="PMU32" s="11"/>
      <c r="PMV32" s="11"/>
      <c r="PMW32" s="11"/>
      <c r="PMX32" s="11"/>
      <c r="PMY32" s="11"/>
      <c r="PMZ32" s="11"/>
      <c r="PNA32" s="11"/>
      <c r="PNB32" s="11"/>
      <c r="PNC32" s="11"/>
      <c r="PND32" s="11"/>
      <c r="PNE32" s="11"/>
      <c r="PNF32" s="11"/>
      <c r="PNG32" s="11"/>
      <c r="PNH32" s="11"/>
      <c r="PNI32" s="11"/>
      <c r="PNJ32" s="11"/>
      <c r="PNK32" s="11"/>
      <c r="PNL32" s="11"/>
      <c r="PNM32" s="11"/>
      <c r="PNN32" s="11"/>
      <c r="PNO32" s="11"/>
      <c r="PNP32" s="11"/>
      <c r="PNQ32" s="11"/>
      <c r="PNR32" s="11"/>
      <c r="PNS32" s="11"/>
      <c r="PNT32" s="11"/>
      <c r="PNU32" s="11"/>
      <c r="PNV32" s="11"/>
      <c r="PNW32" s="11"/>
      <c r="PNX32" s="11"/>
      <c r="PNY32" s="11"/>
      <c r="PNZ32" s="11"/>
      <c r="POA32" s="11"/>
      <c r="POB32" s="11"/>
      <c r="POC32" s="11"/>
      <c r="POD32" s="11"/>
      <c r="POE32" s="11"/>
      <c r="POF32" s="11"/>
      <c r="POG32" s="11"/>
      <c r="POH32" s="11"/>
      <c r="POI32" s="11"/>
      <c r="POJ32" s="11"/>
      <c r="POK32" s="11"/>
      <c r="POL32" s="11"/>
      <c r="POM32" s="11"/>
      <c r="PON32" s="11"/>
      <c r="POO32" s="11"/>
      <c r="POP32" s="11"/>
      <c r="POQ32" s="11"/>
      <c r="POR32" s="11"/>
      <c r="POS32" s="11"/>
      <c r="POT32" s="11"/>
      <c r="POU32" s="11"/>
      <c r="POV32" s="11"/>
      <c r="POW32" s="11"/>
      <c r="POX32" s="11"/>
      <c r="POY32" s="11"/>
      <c r="POZ32" s="11"/>
      <c r="PPA32" s="11"/>
      <c r="PPB32" s="11"/>
      <c r="PPC32" s="11"/>
      <c r="PPD32" s="11"/>
      <c r="PPE32" s="11"/>
      <c r="PPF32" s="11"/>
      <c r="PPG32" s="11"/>
      <c r="PPH32" s="11"/>
      <c r="PPI32" s="11"/>
      <c r="PPJ32" s="11"/>
      <c r="PPK32" s="11"/>
      <c r="PPL32" s="11"/>
      <c r="PPM32" s="11"/>
      <c r="PPN32" s="11"/>
      <c r="PPO32" s="11"/>
      <c r="PPP32" s="11"/>
      <c r="PPQ32" s="11"/>
      <c r="PPR32" s="11"/>
      <c r="PPS32" s="11"/>
      <c r="PPT32" s="11"/>
      <c r="PPU32" s="11"/>
      <c r="PPV32" s="11"/>
      <c r="PPW32" s="11"/>
      <c r="PPX32" s="11"/>
      <c r="PPY32" s="11"/>
      <c r="PPZ32" s="11"/>
      <c r="PQA32" s="11"/>
      <c r="PQB32" s="11"/>
      <c r="PQC32" s="11"/>
      <c r="PQD32" s="11"/>
      <c r="PQE32" s="11"/>
      <c r="PQF32" s="11"/>
      <c r="PQG32" s="11"/>
      <c r="PQH32" s="11"/>
      <c r="PQI32" s="11"/>
      <c r="PQJ32" s="11"/>
      <c r="PQK32" s="11"/>
      <c r="PQL32" s="11"/>
      <c r="PQM32" s="11"/>
      <c r="PQN32" s="11"/>
      <c r="PQO32" s="11"/>
      <c r="PQP32" s="11"/>
      <c r="PQQ32" s="11"/>
      <c r="PQR32" s="11"/>
      <c r="PQS32" s="11"/>
      <c r="PQT32" s="11"/>
      <c r="PQU32" s="11"/>
      <c r="PQV32" s="11"/>
      <c r="PQW32" s="11"/>
      <c r="PQX32" s="11"/>
      <c r="PQY32" s="11"/>
      <c r="PQZ32" s="11"/>
      <c r="PRA32" s="11"/>
      <c r="PRB32" s="11"/>
      <c r="PRC32" s="11"/>
      <c r="PRD32" s="11"/>
      <c r="PRE32" s="11"/>
      <c r="PRF32" s="11"/>
      <c r="PRG32" s="11"/>
      <c r="PRH32" s="11"/>
      <c r="PRI32" s="11"/>
      <c r="PRJ32" s="11"/>
      <c r="PRK32" s="11"/>
      <c r="PRL32" s="11"/>
      <c r="PRM32" s="11"/>
      <c r="PRN32" s="11"/>
      <c r="PRO32" s="11"/>
      <c r="PRP32" s="11"/>
      <c r="PRQ32" s="11"/>
      <c r="PRR32" s="11"/>
      <c r="PRS32" s="11"/>
      <c r="PRT32" s="11"/>
      <c r="PRU32" s="11"/>
      <c r="PRV32" s="11"/>
      <c r="PRW32" s="11"/>
      <c r="PRX32" s="11"/>
      <c r="PRY32" s="11"/>
      <c r="PRZ32" s="11"/>
      <c r="PSA32" s="11"/>
      <c r="PSB32" s="11"/>
      <c r="PSC32" s="11"/>
      <c r="PSD32" s="11"/>
      <c r="PSE32" s="11"/>
      <c r="PSF32" s="11"/>
      <c r="PSG32" s="11"/>
      <c r="PSH32" s="11"/>
      <c r="PSI32" s="11"/>
      <c r="PSJ32" s="11"/>
      <c r="PSK32" s="11"/>
      <c r="PSL32" s="11"/>
      <c r="PSM32" s="11"/>
      <c r="PSN32" s="11"/>
      <c r="PSO32" s="11"/>
      <c r="PSP32" s="11"/>
      <c r="PSQ32" s="11"/>
      <c r="PSR32" s="11"/>
      <c r="PSS32" s="11"/>
      <c r="PST32" s="11"/>
      <c r="PSU32" s="11"/>
      <c r="PSV32" s="11"/>
      <c r="PSW32" s="11"/>
      <c r="PSX32" s="11"/>
      <c r="PSY32" s="11"/>
      <c r="PSZ32" s="11"/>
      <c r="PTA32" s="11"/>
      <c r="PTB32" s="11"/>
      <c r="PTC32" s="11"/>
      <c r="PTD32" s="11"/>
      <c r="PTE32" s="11"/>
      <c r="PTF32" s="11"/>
      <c r="PTG32" s="11"/>
      <c r="PTH32" s="11"/>
      <c r="PTI32" s="11"/>
      <c r="PTJ32" s="11"/>
      <c r="PTK32" s="11"/>
      <c r="PTL32" s="11"/>
      <c r="PTM32" s="11"/>
      <c r="PTN32" s="11"/>
      <c r="PTO32" s="11"/>
      <c r="PTP32" s="11"/>
      <c r="PTQ32" s="11"/>
      <c r="PTR32" s="11"/>
      <c r="PTS32" s="11"/>
      <c r="PTT32" s="11"/>
      <c r="PTU32" s="11"/>
      <c r="PTV32" s="11"/>
      <c r="PTW32" s="11"/>
      <c r="PTX32" s="11"/>
      <c r="PTY32" s="11"/>
      <c r="PTZ32" s="11"/>
      <c r="PUA32" s="11"/>
      <c r="PUB32" s="11"/>
      <c r="PUC32" s="11"/>
      <c r="PUD32" s="11"/>
      <c r="PUE32" s="11"/>
      <c r="PUF32" s="11"/>
      <c r="PUG32" s="11"/>
      <c r="PUH32" s="11"/>
      <c r="PUI32" s="11"/>
      <c r="PUJ32" s="11"/>
      <c r="PUK32" s="11"/>
      <c r="PUL32" s="11"/>
      <c r="PUM32" s="11"/>
      <c r="PUN32" s="11"/>
      <c r="PUO32" s="11"/>
      <c r="PUP32" s="11"/>
      <c r="PUQ32" s="11"/>
      <c r="PUR32" s="11"/>
      <c r="PUS32" s="11"/>
      <c r="PUT32" s="11"/>
      <c r="PUU32" s="11"/>
      <c r="PUV32" s="11"/>
      <c r="PUW32" s="11"/>
      <c r="PUX32" s="11"/>
      <c r="PUY32" s="11"/>
      <c r="PUZ32" s="11"/>
      <c r="PVA32" s="11"/>
      <c r="PVB32" s="11"/>
      <c r="PVC32" s="11"/>
      <c r="PVD32" s="11"/>
      <c r="PVE32" s="11"/>
      <c r="PVF32" s="11"/>
      <c r="PVG32" s="11"/>
      <c r="PVH32" s="11"/>
      <c r="PVI32" s="11"/>
      <c r="PVJ32" s="11"/>
      <c r="PVK32" s="11"/>
      <c r="PVL32" s="11"/>
      <c r="PVM32" s="11"/>
      <c r="PVN32" s="11"/>
      <c r="PVO32" s="11"/>
      <c r="PVP32" s="11"/>
      <c r="PVQ32" s="11"/>
      <c r="PVR32" s="11"/>
      <c r="PVS32" s="11"/>
      <c r="PVT32" s="11"/>
      <c r="PVU32" s="11"/>
      <c r="PVV32" s="11"/>
      <c r="PVW32" s="11"/>
      <c r="PVX32" s="11"/>
      <c r="PVY32" s="11"/>
      <c r="PVZ32" s="11"/>
      <c r="PWA32" s="11"/>
      <c r="PWB32" s="11"/>
      <c r="PWC32" s="11"/>
      <c r="PWD32" s="11"/>
      <c r="PWE32" s="11"/>
      <c r="PWF32" s="11"/>
      <c r="PWG32" s="11"/>
      <c r="PWH32" s="11"/>
      <c r="PWI32" s="11"/>
      <c r="PWJ32" s="11"/>
      <c r="PWK32" s="11"/>
      <c r="PWL32" s="11"/>
      <c r="PWM32" s="11"/>
      <c r="PWN32" s="11"/>
      <c r="PWO32" s="11"/>
      <c r="PWP32" s="11"/>
      <c r="PWQ32" s="11"/>
      <c r="PWR32" s="11"/>
      <c r="PWS32" s="11"/>
      <c r="PWT32" s="11"/>
      <c r="PWU32" s="11"/>
      <c r="PWV32" s="11"/>
      <c r="PWW32" s="11"/>
      <c r="PWX32" s="11"/>
      <c r="PWY32" s="11"/>
      <c r="PWZ32" s="11"/>
      <c r="PXA32" s="11"/>
      <c r="PXB32" s="11"/>
      <c r="PXC32" s="11"/>
      <c r="PXD32" s="11"/>
      <c r="PXE32" s="11"/>
      <c r="PXF32" s="11"/>
      <c r="PXG32" s="11"/>
      <c r="PXH32" s="11"/>
      <c r="PXI32" s="11"/>
      <c r="PXJ32" s="11"/>
      <c r="PXK32" s="11"/>
      <c r="PXL32" s="11"/>
      <c r="PXM32" s="11"/>
      <c r="PXN32" s="11"/>
      <c r="PXO32" s="11"/>
      <c r="PXP32" s="11"/>
      <c r="PXQ32" s="11"/>
      <c r="PXR32" s="11"/>
      <c r="PXS32" s="11"/>
      <c r="PXT32" s="11"/>
      <c r="PXU32" s="11"/>
      <c r="PXV32" s="11"/>
      <c r="PXW32" s="11"/>
      <c r="PXX32" s="11"/>
      <c r="PXY32" s="11"/>
      <c r="PXZ32" s="11"/>
      <c r="PYA32" s="11"/>
      <c r="PYB32" s="11"/>
      <c r="PYC32" s="11"/>
      <c r="PYD32" s="11"/>
      <c r="PYE32" s="11"/>
      <c r="PYF32" s="11"/>
      <c r="PYG32" s="11"/>
      <c r="PYH32" s="11"/>
      <c r="PYI32" s="11"/>
      <c r="PYJ32" s="11"/>
      <c r="PYK32" s="11"/>
      <c r="PYL32" s="11"/>
      <c r="PYM32" s="11"/>
      <c r="PYN32" s="11"/>
      <c r="PYO32" s="11"/>
      <c r="PYP32" s="11"/>
      <c r="PYQ32" s="11"/>
      <c r="PYR32" s="11"/>
      <c r="PYS32" s="11"/>
      <c r="PYT32" s="11"/>
      <c r="PYU32" s="11"/>
      <c r="PYV32" s="11"/>
      <c r="PYW32" s="11"/>
      <c r="PYX32" s="11"/>
      <c r="PYY32" s="11"/>
      <c r="PYZ32" s="11"/>
      <c r="PZA32" s="11"/>
      <c r="PZB32" s="11"/>
      <c r="PZC32" s="11"/>
      <c r="PZD32" s="11"/>
      <c r="PZE32" s="11"/>
      <c r="PZF32" s="11"/>
      <c r="PZG32" s="11"/>
      <c r="PZH32" s="11"/>
      <c r="PZI32" s="11"/>
      <c r="PZJ32" s="11"/>
      <c r="PZK32" s="11"/>
      <c r="PZL32" s="11"/>
      <c r="PZM32" s="11"/>
      <c r="PZN32" s="11"/>
      <c r="PZO32" s="11"/>
      <c r="PZP32" s="11"/>
      <c r="PZQ32" s="11"/>
      <c r="PZR32" s="11"/>
      <c r="PZS32" s="11"/>
      <c r="PZT32" s="11"/>
      <c r="PZU32" s="11"/>
      <c r="PZV32" s="11"/>
      <c r="PZW32" s="11"/>
      <c r="PZX32" s="11"/>
      <c r="PZY32" s="11"/>
      <c r="PZZ32" s="11"/>
      <c r="QAA32" s="11"/>
      <c r="QAB32" s="11"/>
      <c r="QAC32" s="11"/>
      <c r="QAD32" s="11"/>
      <c r="QAE32" s="11"/>
      <c r="QAF32" s="11"/>
      <c r="QAG32" s="11"/>
      <c r="QAH32" s="11"/>
      <c r="QAI32" s="11"/>
      <c r="QAJ32" s="11"/>
      <c r="QAK32" s="11"/>
      <c r="QAL32" s="11"/>
      <c r="QAM32" s="11"/>
      <c r="QAN32" s="11"/>
      <c r="QAO32" s="11"/>
      <c r="QAP32" s="11"/>
      <c r="QAQ32" s="11"/>
      <c r="QAR32" s="11"/>
      <c r="QAS32" s="11"/>
      <c r="QAT32" s="11"/>
      <c r="QAU32" s="11"/>
      <c r="QAV32" s="11"/>
      <c r="QAW32" s="11"/>
      <c r="QAX32" s="11"/>
      <c r="QAY32" s="11"/>
      <c r="QAZ32" s="11"/>
      <c r="QBA32" s="11"/>
      <c r="QBB32" s="11"/>
      <c r="QBC32" s="11"/>
      <c r="QBD32" s="11"/>
      <c r="QBE32" s="11"/>
      <c r="QBF32" s="11"/>
      <c r="QBG32" s="11"/>
      <c r="QBH32" s="11"/>
      <c r="QBI32" s="11"/>
      <c r="QBJ32" s="11"/>
      <c r="QBK32" s="11"/>
      <c r="QBL32" s="11"/>
      <c r="QBM32" s="11"/>
      <c r="QBN32" s="11"/>
      <c r="QBO32" s="11"/>
      <c r="QBP32" s="11"/>
      <c r="QBQ32" s="11"/>
      <c r="QBR32" s="11"/>
      <c r="QBS32" s="11"/>
      <c r="QBT32" s="11"/>
      <c r="QBU32" s="11"/>
      <c r="QBV32" s="11"/>
      <c r="QBW32" s="11"/>
      <c r="QBX32" s="11"/>
      <c r="QBY32" s="11"/>
      <c r="QBZ32" s="11"/>
      <c r="QCA32" s="11"/>
      <c r="QCB32" s="11"/>
      <c r="QCC32" s="11"/>
      <c r="QCD32" s="11"/>
      <c r="QCE32" s="11"/>
      <c r="QCF32" s="11"/>
      <c r="QCG32" s="11"/>
      <c r="QCH32" s="11"/>
      <c r="QCI32" s="11"/>
      <c r="QCJ32" s="11"/>
      <c r="QCK32" s="11"/>
      <c r="QCL32" s="11"/>
      <c r="QCM32" s="11"/>
      <c r="QCN32" s="11"/>
      <c r="QCO32" s="11"/>
      <c r="QCP32" s="11"/>
      <c r="QCQ32" s="11"/>
      <c r="QCR32" s="11"/>
      <c r="QCS32" s="11"/>
      <c r="QCT32" s="11"/>
      <c r="QCU32" s="11"/>
      <c r="QCV32" s="11"/>
      <c r="QCW32" s="11"/>
      <c r="QCX32" s="11"/>
      <c r="QCY32" s="11"/>
      <c r="QCZ32" s="11"/>
      <c r="QDA32" s="11"/>
      <c r="QDB32" s="11"/>
      <c r="QDC32" s="11"/>
      <c r="QDD32" s="11"/>
      <c r="QDE32" s="11"/>
      <c r="QDF32" s="11"/>
      <c r="QDG32" s="11"/>
      <c r="QDH32" s="11"/>
      <c r="QDI32" s="11"/>
      <c r="QDJ32" s="11"/>
      <c r="QDK32" s="11"/>
      <c r="QDL32" s="11"/>
      <c r="QDM32" s="11"/>
      <c r="QDN32" s="11"/>
      <c r="QDO32" s="11"/>
      <c r="QDP32" s="11"/>
      <c r="QDQ32" s="11"/>
      <c r="QDR32" s="11"/>
      <c r="QDS32" s="11"/>
      <c r="QDT32" s="11"/>
      <c r="QDU32" s="11"/>
      <c r="QDV32" s="11"/>
      <c r="QDW32" s="11"/>
      <c r="QDX32" s="11"/>
      <c r="QDY32" s="11"/>
      <c r="QDZ32" s="11"/>
      <c r="QEA32" s="11"/>
      <c r="QEB32" s="11"/>
      <c r="QEC32" s="11"/>
      <c r="QED32" s="11"/>
      <c r="QEE32" s="11"/>
      <c r="QEF32" s="11"/>
      <c r="QEG32" s="11"/>
      <c r="QEH32" s="11"/>
      <c r="QEI32" s="11"/>
      <c r="QEJ32" s="11"/>
      <c r="QEK32" s="11"/>
      <c r="QEL32" s="11"/>
      <c r="QEM32" s="11"/>
      <c r="QEN32" s="11"/>
      <c r="QEO32" s="11"/>
      <c r="QEP32" s="11"/>
      <c r="QEQ32" s="11"/>
      <c r="QER32" s="11"/>
      <c r="QES32" s="11"/>
      <c r="QET32" s="11"/>
      <c r="QEU32" s="11"/>
      <c r="QEV32" s="11"/>
      <c r="QEW32" s="11"/>
      <c r="QEX32" s="11"/>
      <c r="QEY32" s="11"/>
      <c r="QEZ32" s="11"/>
      <c r="QFA32" s="11"/>
      <c r="QFB32" s="11"/>
      <c r="QFC32" s="11"/>
      <c r="QFD32" s="11"/>
      <c r="QFE32" s="11"/>
      <c r="QFF32" s="11"/>
      <c r="QFG32" s="11"/>
      <c r="QFH32" s="11"/>
      <c r="QFI32" s="11"/>
      <c r="QFJ32" s="11"/>
      <c r="QFK32" s="11"/>
      <c r="QFL32" s="11"/>
      <c r="QFM32" s="11"/>
      <c r="QFN32" s="11"/>
      <c r="QFO32" s="11"/>
      <c r="QFP32" s="11"/>
      <c r="QFQ32" s="11"/>
      <c r="QFR32" s="11"/>
      <c r="QFS32" s="11"/>
      <c r="QFT32" s="11"/>
      <c r="QFU32" s="11"/>
      <c r="QFV32" s="11"/>
      <c r="QFW32" s="11"/>
      <c r="QFX32" s="11"/>
      <c r="QFY32" s="11"/>
      <c r="QFZ32" s="11"/>
      <c r="QGA32" s="11"/>
      <c r="QGB32" s="11"/>
      <c r="QGC32" s="11"/>
      <c r="QGD32" s="11"/>
      <c r="QGE32" s="11"/>
      <c r="QGF32" s="11"/>
      <c r="QGG32" s="11"/>
      <c r="QGH32" s="11"/>
      <c r="QGI32" s="11"/>
      <c r="QGJ32" s="11"/>
      <c r="QGK32" s="11"/>
      <c r="QGL32" s="11"/>
      <c r="QGM32" s="11"/>
      <c r="QGN32" s="11"/>
      <c r="QGO32" s="11"/>
      <c r="QGP32" s="11"/>
      <c r="QGQ32" s="11"/>
      <c r="QGR32" s="11"/>
      <c r="QGS32" s="11"/>
      <c r="QGT32" s="11"/>
      <c r="QGU32" s="11"/>
      <c r="QGV32" s="11"/>
      <c r="QGW32" s="11"/>
      <c r="QGX32" s="11"/>
      <c r="QGY32" s="11"/>
      <c r="QGZ32" s="11"/>
      <c r="QHA32" s="11"/>
      <c r="QHB32" s="11"/>
      <c r="QHC32" s="11"/>
      <c r="QHD32" s="11"/>
      <c r="QHE32" s="11"/>
      <c r="QHF32" s="11"/>
      <c r="QHG32" s="11"/>
      <c r="QHH32" s="11"/>
      <c r="QHI32" s="11"/>
      <c r="QHJ32" s="11"/>
      <c r="QHK32" s="11"/>
      <c r="QHL32" s="11"/>
      <c r="QHM32" s="11"/>
      <c r="QHN32" s="11"/>
      <c r="QHO32" s="11"/>
      <c r="QHP32" s="11"/>
      <c r="QHQ32" s="11"/>
      <c r="QHR32" s="11"/>
      <c r="QHS32" s="11"/>
      <c r="QHT32" s="11"/>
      <c r="QHU32" s="11"/>
      <c r="QHV32" s="11"/>
      <c r="QHW32" s="11"/>
      <c r="QHX32" s="11"/>
      <c r="QHY32" s="11"/>
      <c r="QHZ32" s="11"/>
      <c r="QIA32" s="11"/>
      <c r="QIB32" s="11"/>
      <c r="QIC32" s="11"/>
      <c r="QID32" s="11"/>
      <c r="QIE32" s="11"/>
      <c r="QIF32" s="11"/>
      <c r="QIG32" s="11"/>
      <c r="QIH32" s="11"/>
      <c r="QII32" s="11"/>
      <c r="QIJ32" s="11"/>
      <c r="QIK32" s="11"/>
      <c r="QIL32" s="11"/>
      <c r="QIM32" s="11"/>
      <c r="QIN32" s="11"/>
      <c r="QIO32" s="11"/>
      <c r="QIP32" s="11"/>
      <c r="QIQ32" s="11"/>
      <c r="QIR32" s="11"/>
      <c r="QIS32" s="11"/>
      <c r="QIT32" s="11"/>
      <c r="QIU32" s="11"/>
      <c r="QIV32" s="11"/>
      <c r="QIW32" s="11"/>
      <c r="QIX32" s="11"/>
      <c r="QIY32" s="11"/>
      <c r="QIZ32" s="11"/>
      <c r="QJA32" s="11"/>
      <c r="QJB32" s="11"/>
      <c r="QJC32" s="11"/>
      <c r="QJD32" s="11"/>
      <c r="QJE32" s="11"/>
      <c r="QJF32" s="11"/>
      <c r="QJG32" s="11"/>
      <c r="QJH32" s="11"/>
      <c r="QJI32" s="11"/>
      <c r="QJJ32" s="11"/>
      <c r="QJK32" s="11"/>
      <c r="QJL32" s="11"/>
      <c r="QJM32" s="11"/>
      <c r="QJN32" s="11"/>
      <c r="QJO32" s="11"/>
      <c r="QJP32" s="11"/>
      <c r="QJQ32" s="11"/>
      <c r="QJR32" s="11"/>
      <c r="QJS32" s="11"/>
      <c r="QJT32" s="11"/>
      <c r="QJU32" s="11"/>
      <c r="QJV32" s="11"/>
      <c r="QJW32" s="11"/>
      <c r="QJX32" s="11"/>
      <c r="QJY32" s="11"/>
      <c r="QJZ32" s="11"/>
      <c r="QKA32" s="11"/>
      <c r="QKB32" s="11"/>
      <c r="QKC32" s="11"/>
      <c r="QKD32" s="11"/>
      <c r="QKE32" s="11"/>
      <c r="QKF32" s="11"/>
      <c r="QKG32" s="11"/>
      <c r="QKH32" s="11"/>
      <c r="QKI32" s="11"/>
      <c r="QKJ32" s="11"/>
      <c r="QKK32" s="11"/>
      <c r="QKL32" s="11"/>
      <c r="QKM32" s="11"/>
      <c r="QKN32" s="11"/>
      <c r="QKO32" s="11"/>
      <c r="QKP32" s="11"/>
      <c r="QKQ32" s="11"/>
      <c r="QKR32" s="11"/>
      <c r="QKS32" s="11"/>
      <c r="QKT32" s="11"/>
      <c r="QKU32" s="11"/>
      <c r="QKV32" s="11"/>
      <c r="QKW32" s="11"/>
      <c r="QKX32" s="11"/>
      <c r="QKY32" s="11"/>
      <c r="QKZ32" s="11"/>
      <c r="QLA32" s="11"/>
      <c r="QLB32" s="11"/>
      <c r="QLC32" s="11"/>
      <c r="QLD32" s="11"/>
      <c r="QLE32" s="11"/>
      <c r="QLF32" s="11"/>
      <c r="QLG32" s="11"/>
      <c r="QLH32" s="11"/>
      <c r="QLI32" s="11"/>
      <c r="QLJ32" s="11"/>
      <c r="QLK32" s="11"/>
      <c r="QLL32" s="11"/>
      <c r="QLM32" s="11"/>
      <c r="QLN32" s="11"/>
      <c r="QLO32" s="11"/>
      <c r="QLP32" s="11"/>
      <c r="QLQ32" s="11"/>
      <c r="QLR32" s="11"/>
      <c r="QLS32" s="11"/>
      <c r="QLT32" s="11"/>
      <c r="QLU32" s="11"/>
      <c r="QLV32" s="11"/>
      <c r="QLW32" s="11"/>
      <c r="QLX32" s="11"/>
      <c r="QLY32" s="11"/>
      <c r="QLZ32" s="11"/>
      <c r="QMA32" s="11"/>
      <c r="QMB32" s="11"/>
      <c r="QMC32" s="11"/>
      <c r="QMD32" s="11"/>
      <c r="QME32" s="11"/>
      <c r="QMF32" s="11"/>
      <c r="QMG32" s="11"/>
      <c r="QMH32" s="11"/>
      <c r="QMI32" s="11"/>
      <c r="QMJ32" s="11"/>
      <c r="QMK32" s="11"/>
      <c r="QML32" s="11"/>
      <c r="QMM32" s="11"/>
      <c r="QMN32" s="11"/>
      <c r="QMO32" s="11"/>
      <c r="QMP32" s="11"/>
      <c r="QMQ32" s="11"/>
      <c r="QMR32" s="11"/>
      <c r="QMS32" s="11"/>
      <c r="QMT32" s="11"/>
      <c r="QMU32" s="11"/>
      <c r="QMV32" s="11"/>
      <c r="QMW32" s="11"/>
      <c r="QMX32" s="11"/>
      <c r="QMY32" s="11"/>
      <c r="QMZ32" s="11"/>
      <c r="QNA32" s="11"/>
      <c r="QNB32" s="11"/>
      <c r="QNC32" s="11"/>
      <c r="QND32" s="11"/>
      <c r="QNE32" s="11"/>
      <c r="QNF32" s="11"/>
      <c r="QNG32" s="11"/>
      <c r="QNH32" s="11"/>
      <c r="QNI32" s="11"/>
      <c r="QNJ32" s="11"/>
      <c r="QNK32" s="11"/>
      <c r="QNL32" s="11"/>
      <c r="QNM32" s="11"/>
      <c r="QNN32" s="11"/>
      <c r="QNO32" s="11"/>
      <c r="QNP32" s="11"/>
      <c r="QNQ32" s="11"/>
      <c r="QNR32" s="11"/>
      <c r="QNS32" s="11"/>
      <c r="QNT32" s="11"/>
      <c r="QNU32" s="11"/>
      <c r="QNV32" s="11"/>
      <c r="QNW32" s="11"/>
      <c r="QNX32" s="11"/>
      <c r="QNY32" s="11"/>
      <c r="QNZ32" s="11"/>
      <c r="QOA32" s="11"/>
      <c r="QOB32" s="11"/>
      <c r="QOC32" s="11"/>
      <c r="QOD32" s="11"/>
      <c r="QOE32" s="11"/>
      <c r="QOF32" s="11"/>
      <c r="QOG32" s="11"/>
      <c r="QOH32" s="11"/>
      <c r="QOI32" s="11"/>
      <c r="QOJ32" s="11"/>
      <c r="QOK32" s="11"/>
      <c r="QOL32" s="11"/>
      <c r="QOM32" s="11"/>
      <c r="QON32" s="11"/>
      <c r="QOO32" s="11"/>
      <c r="QOP32" s="11"/>
      <c r="QOQ32" s="11"/>
      <c r="QOR32" s="11"/>
      <c r="QOS32" s="11"/>
      <c r="QOT32" s="11"/>
      <c r="QOU32" s="11"/>
      <c r="QOV32" s="11"/>
      <c r="QOW32" s="11"/>
      <c r="QOX32" s="11"/>
      <c r="QOY32" s="11"/>
      <c r="QOZ32" s="11"/>
      <c r="QPA32" s="11"/>
      <c r="QPB32" s="11"/>
      <c r="QPC32" s="11"/>
      <c r="QPD32" s="11"/>
      <c r="QPE32" s="11"/>
      <c r="QPF32" s="11"/>
      <c r="QPG32" s="11"/>
      <c r="QPH32" s="11"/>
      <c r="QPI32" s="11"/>
      <c r="QPJ32" s="11"/>
      <c r="QPK32" s="11"/>
      <c r="QPL32" s="11"/>
      <c r="QPM32" s="11"/>
      <c r="QPN32" s="11"/>
      <c r="QPO32" s="11"/>
      <c r="QPP32" s="11"/>
      <c r="QPQ32" s="11"/>
      <c r="QPR32" s="11"/>
      <c r="QPS32" s="11"/>
      <c r="QPT32" s="11"/>
      <c r="QPU32" s="11"/>
      <c r="QPV32" s="11"/>
      <c r="QPW32" s="11"/>
      <c r="QPX32" s="11"/>
      <c r="QPY32" s="11"/>
      <c r="QPZ32" s="11"/>
      <c r="QQA32" s="11"/>
      <c r="QQB32" s="11"/>
      <c r="QQC32" s="11"/>
      <c r="QQD32" s="11"/>
      <c r="QQE32" s="11"/>
      <c r="QQF32" s="11"/>
      <c r="QQG32" s="11"/>
      <c r="QQH32" s="11"/>
      <c r="QQI32" s="11"/>
      <c r="QQJ32" s="11"/>
      <c r="QQK32" s="11"/>
      <c r="QQL32" s="11"/>
      <c r="QQM32" s="11"/>
      <c r="QQN32" s="11"/>
      <c r="QQO32" s="11"/>
      <c r="QQP32" s="11"/>
      <c r="QQQ32" s="11"/>
      <c r="QQR32" s="11"/>
      <c r="QQS32" s="11"/>
      <c r="QQT32" s="11"/>
      <c r="QQU32" s="11"/>
      <c r="QQV32" s="11"/>
      <c r="QQW32" s="11"/>
      <c r="QQX32" s="11"/>
      <c r="QQY32" s="11"/>
      <c r="QQZ32" s="11"/>
      <c r="QRA32" s="11"/>
      <c r="QRB32" s="11"/>
      <c r="QRC32" s="11"/>
      <c r="QRD32" s="11"/>
      <c r="QRE32" s="11"/>
      <c r="QRF32" s="11"/>
      <c r="QRG32" s="11"/>
      <c r="QRH32" s="11"/>
      <c r="QRI32" s="11"/>
      <c r="QRJ32" s="11"/>
      <c r="QRK32" s="11"/>
      <c r="QRL32" s="11"/>
      <c r="QRM32" s="11"/>
      <c r="QRN32" s="11"/>
      <c r="QRO32" s="11"/>
      <c r="QRP32" s="11"/>
      <c r="QRQ32" s="11"/>
      <c r="QRR32" s="11"/>
      <c r="QRS32" s="11"/>
      <c r="QRT32" s="11"/>
      <c r="QRU32" s="11"/>
      <c r="QRV32" s="11"/>
      <c r="QRW32" s="11"/>
      <c r="QRX32" s="11"/>
      <c r="QRY32" s="11"/>
      <c r="QRZ32" s="11"/>
      <c r="QSA32" s="11"/>
      <c r="QSB32" s="11"/>
      <c r="QSC32" s="11"/>
      <c r="QSD32" s="11"/>
      <c r="QSE32" s="11"/>
      <c r="QSF32" s="11"/>
      <c r="QSG32" s="11"/>
      <c r="QSH32" s="11"/>
      <c r="QSI32" s="11"/>
      <c r="QSJ32" s="11"/>
      <c r="QSK32" s="11"/>
      <c r="QSL32" s="11"/>
      <c r="QSM32" s="11"/>
      <c r="QSN32" s="11"/>
      <c r="QSO32" s="11"/>
      <c r="QSP32" s="11"/>
      <c r="QSQ32" s="11"/>
      <c r="QSR32" s="11"/>
      <c r="QSS32" s="11"/>
      <c r="QST32" s="11"/>
      <c r="QSU32" s="11"/>
      <c r="QSV32" s="11"/>
      <c r="QSW32" s="11"/>
      <c r="QSX32" s="11"/>
      <c r="QSY32" s="11"/>
      <c r="QSZ32" s="11"/>
      <c r="QTA32" s="11"/>
      <c r="QTB32" s="11"/>
      <c r="QTC32" s="11"/>
      <c r="QTD32" s="11"/>
      <c r="QTE32" s="11"/>
      <c r="QTF32" s="11"/>
      <c r="QTG32" s="11"/>
      <c r="QTH32" s="11"/>
      <c r="QTI32" s="11"/>
      <c r="QTJ32" s="11"/>
      <c r="QTK32" s="11"/>
      <c r="QTL32" s="11"/>
      <c r="QTM32" s="11"/>
      <c r="QTN32" s="11"/>
      <c r="QTO32" s="11"/>
      <c r="QTP32" s="11"/>
      <c r="QTQ32" s="11"/>
      <c r="QTR32" s="11"/>
      <c r="QTS32" s="11"/>
      <c r="QTT32" s="11"/>
      <c r="QTU32" s="11"/>
      <c r="QTV32" s="11"/>
      <c r="QTW32" s="11"/>
      <c r="QTX32" s="11"/>
      <c r="QTY32" s="11"/>
      <c r="QTZ32" s="11"/>
      <c r="QUA32" s="11"/>
      <c r="QUB32" s="11"/>
      <c r="QUC32" s="11"/>
      <c r="QUD32" s="11"/>
      <c r="QUE32" s="11"/>
      <c r="QUF32" s="11"/>
      <c r="QUG32" s="11"/>
      <c r="QUH32" s="11"/>
      <c r="QUI32" s="11"/>
      <c r="QUJ32" s="11"/>
      <c r="QUK32" s="11"/>
      <c r="QUL32" s="11"/>
      <c r="QUM32" s="11"/>
      <c r="QUN32" s="11"/>
      <c r="QUO32" s="11"/>
      <c r="QUP32" s="11"/>
      <c r="QUQ32" s="11"/>
      <c r="QUR32" s="11"/>
      <c r="QUS32" s="11"/>
      <c r="QUT32" s="11"/>
      <c r="QUU32" s="11"/>
      <c r="QUV32" s="11"/>
      <c r="QUW32" s="11"/>
      <c r="QUX32" s="11"/>
      <c r="QUY32" s="11"/>
      <c r="QUZ32" s="11"/>
      <c r="QVA32" s="11"/>
      <c r="QVB32" s="11"/>
      <c r="QVC32" s="11"/>
      <c r="QVD32" s="11"/>
      <c r="QVE32" s="11"/>
      <c r="QVF32" s="11"/>
      <c r="QVG32" s="11"/>
      <c r="QVH32" s="11"/>
      <c r="QVI32" s="11"/>
      <c r="QVJ32" s="11"/>
      <c r="QVK32" s="11"/>
      <c r="QVL32" s="11"/>
      <c r="QVM32" s="11"/>
      <c r="QVN32" s="11"/>
      <c r="QVO32" s="11"/>
      <c r="QVP32" s="11"/>
      <c r="QVQ32" s="11"/>
      <c r="QVR32" s="11"/>
      <c r="QVS32" s="11"/>
      <c r="QVT32" s="11"/>
      <c r="QVU32" s="11"/>
      <c r="QVV32" s="11"/>
      <c r="QVW32" s="11"/>
      <c r="QVX32" s="11"/>
      <c r="QVY32" s="11"/>
      <c r="QVZ32" s="11"/>
      <c r="QWA32" s="11"/>
      <c r="QWB32" s="11"/>
      <c r="QWC32" s="11"/>
      <c r="QWD32" s="11"/>
      <c r="QWE32" s="11"/>
      <c r="QWF32" s="11"/>
      <c r="QWG32" s="11"/>
      <c r="QWH32" s="11"/>
      <c r="QWI32" s="11"/>
      <c r="QWJ32" s="11"/>
      <c r="QWK32" s="11"/>
      <c r="QWL32" s="11"/>
      <c r="QWM32" s="11"/>
      <c r="QWN32" s="11"/>
      <c r="QWO32" s="11"/>
      <c r="QWP32" s="11"/>
      <c r="QWQ32" s="11"/>
      <c r="QWR32" s="11"/>
      <c r="QWS32" s="11"/>
      <c r="QWT32" s="11"/>
      <c r="QWU32" s="11"/>
      <c r="QWV32" s="11"/>
      <c r="QWW32" s="11"/>
      <c r="QWX32" s="11"/>
      <c r="QWY32" s="11"/>
      <c r="QWZ32" s="11"/>
      <c r="QXA32" s="11"/>
      <c r="QXB32" s="11"/>
      <c r="QXC32" s="11"/>
      <c r="QXD32" s="11"/>
      <c r="QXE32" s="11"/>
      <c r="QXF32" s="11"/>
      <c r="QXG32" s="11"/>
      <c r="QXH32" s="11"/>
      <c r="QXI32" s="11"/>
      <c r="QXJ32" s="11"/>
      <c r="QXK32" s="11"/>
      <c r="QXL32" s="11"/>
      <c r="QXM32" s="11"/>
      <c r="QXN32" s="11"/>
      <c r="QXO32" s="11"/>
      <c r="QXP32" s="11"/>
      <c r="QXQ32" s="11"/>
      <c r="QXR32" s="11"/>
      <c r="QXS32" s="11"/>
      <c r="QXT32" s="11"/>
      <c r="QXU32" s="11"/>
      <c r="QXV32" s="11"/>
      <c r="QXW32" s="11"/>
      <c r="QXX32" s="11"/>
      <c r="QXY32" s="11"/>
      <c r="QXZ32" s="11"/>
      <c r="QYA32" s="11"/>
      <c r="QYB32" s="11"/>
      <c r="QYC32" s="11"/>
      <c r="QYD32" s="11"/>
      <c r="QYE32" s="11"/>
      <c r="QYF32" s="11"/>
      <c r="QYG32" s="11"/>
      <c r="QYH32" s="11"/>
      <c r="QYI32" s="11"/>
      <c r="QYJ32" s="11"/>
      <c r="QYK32" s="11"/>
      <c r="QYL32" s="11"/>
      <c r="QYM32" s="11"/>
      <c r="QYN32" s="11"/>
      <c r="QYO32" s="11"/>
      <c r="QYP32" s="11"/>
      <c r="QYQ32" s="11"/>
      <c r="QYR32" s="11"/>
      <c r="QYS32" s="11"/>
      <c r="QYT32" s="11"/>
      <c r="QYU32" s="11"/>
      <c r="QYV32" s="11"/>
      <c r="QYW32" s="11"/>
      <c r="QYX32" s="11"/>
      <c r="QYY32" s="11"/>
      <c r="QYZ32" s="11"/>
      <c r="QZA32" s="11"/>
      <c r="QZB32" s="11"/>
      <c r="QZC32" s="11"/>
      <c r="QZD32" s="11"/>
      <c r="QZE32" s="11"/>
      <c r="QZF32" s="11"/>
      <c r="QZG32" s="11"/>
      <c r="QZH32" s="11"/>
      <c r="QZI32" s="11"/>
      <c r="QZJ32" s="11"/>
      <c r="QZK32" s="11"/>
      <c r="QZL32" s="11"/>
      <c r="QZM32" s="11"/>
      <c r="QZN32" s="11"/>
      <c r="QZO32" s="11"/>
      <c r="QZP32" s="11"/>
      <c r="QZQ32" s="11"/>
      <c r="QZR32" s="11"/>
      <c r="QZS32" s="11"/>
      <c r="QZT32" s="11"/>
      <c r="QZU32" s="11"/>
      <c r="QZV32" s="11"/>
      <c r="QZW32" s="11"/>
      <c r="QZX32" s="11"/>
      <c r="QZY32" s="11"/>
      <c r="QZZ32" s="11"/>
      <c r="RAA32" s="11"/>
      <c r="RAB32" s="11"/>
      <c r="RAC32" s="11"/>
      <c r="RAD32" s="11"/>
      <c r="RAE32" s="11"/>
      <c r="RAF32" s="11"/>
      <c r="RAG32" s="11"/>
      <c r="RAH32" s="11"/>
      <c r="RAI32" s="11"/>
      <c r="RAJ32" s="11"/>
      <c r="RAK32" s="11"/>
      <c r="RAL32" s="11"/>
      <c r="RAM32" s="11"/>
      <c r="RAN32" s="11"/>
      <c r="RAO32" s="11"/>
      <c r="RAP32" s="11"/>
      <c r="RAQ32" s="11"/>
      <c r="RAR32" s="11"/>
      <c r="RAS32" s="11"/>
      <c r="RAT32" s="11"/>
      <c r="RAU32" s="11"/>
      <c r="RAV32" s="11"/>
      <c r="RAW32" s="11"/>
      <c r="RAX32" s="11"/>
      <c r="RAY32" s="11"/>
      <c r="RAZ32" s="11"/>
      <c r="RBA32" s="11"/>
      <c r="RBB32" s="11"/>
      <c r="RBC32" s="11"/>
      <c r="RBD32" s="11"/>
      <c r="RBE32" s="11"/>
      <c r="RBF32" s="11"/>
      <c r="RBG32" s="11"/>
      <c r="RBH32" s="11"/>
      <c r="RBI32" s="11"/>
      <c r="RBJ32" s="11"/>
      <c r="RBK32" s="11"/>
      <c r="RBL32" s="11"/>
      <c r="RBM32" s="11"/>
      <c r="RBN32" s="11"/>
      <c r="RBO32" s="11"/>
      <c r="RBP32" s="11"/>
      <c r="RBQ32" s="11"/>
      <c r="RBR32" s="11"/>
      <c r="RBS32" s="11"/>
      <c r="RBT32" s="11"/>
      <c r="RBU32" s="11"/>
      <c r="RBV32" s="11"/>
      <c r="RBW32" s="11"/>
      <c r="RBX32" s="11"/>
      <c r="RBY32" s="11"/>
      <c r="RBZ32" s="11"/>
      <c r="RCA32" s="11"/>
      <c r="RCB32" s="11"/>
      <c r="RCC32" s="11"/>
      <c r="RCD32" s="11"/>
      <c r="RCE32" s="11"/>
      <c r="RCF32" s="11"/>
      <c r="RCG32" s="11"/>
      <c r="RCH32" s="11"/>
      <c r="RCI32" s="11"/>
      <c r="RCJ32" s="11"/>
      <c r="RCK32" s="11"/>
      <c r="RCL32" s="11"/>
      <c r="RCM32" s="11"/>
      <c r="RCN32" s="11"/>
      <c r="RCO32" s="11"/>
      <c r="RCP32" s="11"/>
      <c r="RCQ32" s="11"/>
      <c r="RCR32" s="11"/>
      <c r="RCS32" s="11"/>
      <c r="RCT32" s="11"/>
      <c r="RCU32" s="11"/>
      <c r="RCV32" s="11"/>
      <c r="RCW32" s="11"/>
      <c r="RCX32" s="11"/>
      <c r="RCY32" s="11"/>
      <c r="RCZ32" s="11"/>
      <c r="RDA32" s="11"/>
      <c r="RDB32" s="11"/>
      <c r="RDC32" s="11"/>
      <c r="RDD32" s="11"/>
      <c r="RDE32" s="11"/>
      <c r="RDF32" s="11"/>
      <c r="RDG32" s="11"/>
      <c r="RDH32" s="11"/>
      <c r="RDI32" s="11"/>
      <c r="RDJ32" s="11"/>
      <c r="RDK32" s="11"/>
      <c r="RDL32" s="11"/>
      <c r="RDM32" s="11"/>
      <c r="RDN32" s="11"/>
      <c r="RDO32" s="11"/>
      <c r="RDP32" s="11"/>
      <c r="RDQ32" s="11"/>
      <c r="RDR32" s="11"/>
      <c r="RDS32" s="11"/>
      <c r="RDT32" s="11"/>
      <c r="RDU32" s="11"/>
      <c r="RDV32" s="11"/>
      <c r="RDW32" s="11"/>
      <c r="RDX32" s="11"/>
      <c r="RDY32" s="11"/>
      <c r="RDZ32" s="11"/>
      <c r="REA32" s="11"/>
      <c r="REB32" s="11"/>
      <c r="REC32" s="11"/>
      <c r="RED32" s="11"/>
      <c r="REE32" s="11"/>
      <c r="REF32" s="11"/>
      <c r="REG32" s="11"/>
      <c r="REH32" s="11"/>
      <c r="REI32" s="11"/>
      <c r="REJ32" s="11"/>
      <c r="REK32" s="11"/>
      <c r="REL32" s="11"/>
      <c r="REM32" s="11"/>
      <c r="REN32" s="11"/>
      <c r="REO32" s="11"/>
      <c r="REP32" s="11"/>
      <c r="REQ32" s="11"/>
      <c r="RER32" s="11"/>
      <c r="RES32" s="11"/>
      <c r="RET32" s="11"/>
      <c r="REU32" s="11"/>
      <c r="REV32" s="11"/>
      <c r="REW32" s="11"/>
      <c r="REX32" s="11"/>
      <c r="REY32" s="11"/>
      <c r="REZ32" s="11"/>
      <c r="RFA32" s="11"/>
      <c r="RFB32" s="11"/>
      <c r="RFC32" s="11"/>
      <c r="RFD32" s="11"/>
      <c r="RFE32" s="11"/>
      <c r="RFF32" s="11"/>
      <c r="RFG32" s="11"/>
      <c r="RFH32" s="11"/>
      <c r="RFI32" s="11"/>
      <c r="RFJ32" s="11"/>
      <c r="RFK32" s="11"/>
      <c r="RFL32" s="11"/>
      <c r="RFM32" s="11"/>
      <c r="RFN32" s="11"/>
      <c r="RFO32" s="11"/>
      <c r="RFP32" s="11"/>
      <c r="RFQ32" s="11"/>
      <c r="RFR32" s="11"/>
      <c r="RFS32" s="11"/>
      <c r="RFT32" s="11"/>
      <c r="RFU32" s="11"/>
      <c r="RFV32" s="11"/>
      <c r="RFW32" s="11"/>
      <c r="RFX32" s="11"/>
      <c r="RFY32" s="11"/>
      <c r="RFZ32" s="11"/>
      <c r="RGA32" s="11"/>
      <c r="RGB32" s="11"/>
      <c r="RGC32" s="11"/>
      <c r="RGD32" s="11"/>
      <c r="RGE32" s="11"/>
      <c r="RGF32" s="11"/>
      <c r="RGG32" s="11"/>
      <c r="RGH32" s="11"/>
      <c r="RGI32" s="11"/>
      <c r="RGJ32" s="11"/>
      <c r="RGK32" s="11"/>
      <c r="RGL32" s="11"/>
      <c r="RGM32" s="11"/>
      <c r="RGN32" s="11"/>
      <c r="RGO32" s="11"/>
      <c r="RGP32" s="11"/>
      <c r="RGQ32" s="11"/>
      <c r="RGR32" s="11"/>
      <c r="RGS32" s="11"/>
      <c r="RGT32" s="11"/>
      <c r="RGU32" s="11"/>
      <c r="RGV32" s="11"/>
      <c r="RGW32" s="11"/>
      <c r="RGX32" s="11"/>
      <c r="RGY32" s="11"/>
      <c r="RGZ32" s="11"/>
      <c r="RHA32" s="11"/>
      <c r="RHB32" s="11"/>
      <c r="RHC32" s="11"/>
      <c r="RHD32" s="11"/>
      <c r="RHE32" s="11"/>
      <c r="RHF32" s="11"/>
      <c r="RHG32" s="11"/>
      <c r="RHH32" s="11"/>
      <c r="RHI32" s="11"/>
      <c r="RHJ32" s="11"/>
      <c r="RHK32" s="11"/>
      <c r="RHL32" s="11"/>
      <c r="RHM32" s="11"/>
      <c r="RHN32" s="11"/>
      <c r="RHO32" s="11"/>
      <c r="RHP32" s="11"/>
      <c r="RHQ32" s="11"/>
      <c r="RHR32" s="11"/>
      <c r="RHS32" s="11"/>
      <c r="RHT32" s="11"/>
      <c r="RHU32" s="11"/>
      <c r="RHV32" s="11"/>
      <c r="RHW32" s="11"/>
      <c r="RHX32" s="11"/>
      <c r="RHY32" s="11"/>
      <c r="RHZ32" s="11"/>
      <c r="RIA32" s="11"/>
      <c r="RIB32" s="11"/>
      <c r="RIC32" s="11"/>
      <c r="RID32" s="11"/>
      <c r="RIE32" s="11"/>
      <c r="RIF32" s="11"/>
      <c r="RIG32" s="11"/>
      <c r="RIH32" s="11"/>
      <c r="RII32" s="11"/>
      <c r="RIJ32" s="11"/>
      <c r="RIK32" s="11"/>
      <c r="RIL32" s="11"/>
      <c r="RIM32" s="11"/>
      <c r="RIN32" s="11"/>
      <c r="RIO32" s="11"/>
      <c r="RIP32" s="11"/>
      <c r="RIQ32" s="11"/>
      <c r="RIR32" s="11"/>
      <c r="RIS32" s="11"/>
      <c r="RIT32" s="11"/>
      <c r="RIU32" s="11"/>
      <c r="RIV32" s="11"/>
      <c r="RIW32" s="11"/>
      <c r="RIX32" s="11"/>
      <c r="RIY32" s="11"/>
      <c r="RIZ32" s="11"/>
      <c r="RJA32" s="11"/>
      <c r="RJB32" s="11"/>
      <c r="RJC32" s="11"/>
      <c r="RJD32" s="11"/>
      <c r="RJE32" s="11"/>
      <c r="RJF32" s="11"/>
      <c r="RJG32" s="11"/>
      <c r="RJH32" s="11"/>
      <c r="RJI32" s="11"/>
      <c r="RJJ32" s="11"/>
      <c r="RJK32" s="11"/>
      <c r="RJL32" s="11"/>
      <c r="RJM32" s="11"/>
      <c r="RJN32" s="11"/>
      <c r="RJO32" s="11"/>
      <c r="RJP32" s="11"/>
      <c r="RJQ32" s="11"/>
      <c r="RJR32" s="11"/>
      <c r="RJS32" s="11"/>
      <c r="RJT32" s="11"/>
      <c r="RJU32" s="11"/>
      <c r="RJV32" s="11"/>
      <c r="RJW32" s="11"/>
      <c r="RJX32" s="11"/>
      <c r="RJY32" s="11"/>
      <c r="RJZ32" s="11"/>
      <c r="RKA32" s="11"/>
      <c r="RKB32" s="11"/>
      <c r="RKC32" s="11"/>
      <c r="RKD32" s="11"/>
      <c r="RKE32" s="11"/>
      <c r="RKF32" s="11"/>
      <c r="RKG32" s="11"/>
      <c r="RKH32" s="11"/>
      <c r="RKI32" s="11"/>
      <c r="RKJ32" s="11"/>
      <c r="RKK32" s="11"/>
      <c r="RKL32" s="11"/>
      <c r="RKM32" s="11"/>
      <c r="RKN32" s="11"/>
      <c r="RKO32" s="11"/>
      <c r="RKP32" s="11"/>
      <c r="RKQ32" s="11"/>
      <c r="RKR32" s="11"/>
      <c r="RKS32" s="11"/>
      <c r="RKT32" s="11"/>
      <c r="RKU32" s="11"/>
      <c r="RKV32" s="11"/>
      <c r="RKW32" s="11"/>
      <c r="RKX32" s="11"/>
      <c r="RKY32" s="11"/>
      <c r="RKZ32" s="11"/>
      <c r="RLA32" s="11"/>
      <c r="RLB32" s="11"/>
      <c r="RLC32" s="11"/>
      <c r="RLD32" s="11"/>
      <c r="RLE32" s="11"/>
      <c r="RLF32" s="11"/>
      <c r="RLG32" s="11"/>
      <c r="RLH32" s="11"/>
      <c r="RLI32" s="11"/>
      <c r="RLJ32" s="11"/>
      <c r="RLK32" s="11"/>
      <c r="RLL32" s="11"/>
      <c r="RLM32" s="11"/>
      <c r="RLN32" s="11"/>
      <c r="RLO32" s="11"/>
      <c r="RLP32" s="11"/>
      <c r="RLQ32" s="11"/>
      <c r="RLR32" s="11"/>
      <c r="RLS32" s="11"/>
      <c r="RLT32" s="11"/>
      <c r="RLU32" s="11"/>
      <c r="RLV32" s="11"/>
      <c r="RLW32" s="11"/>
      <c r="RLX32" s="11"/>
      <c r="RLY32" s="11"/>
      <c r="RLZ32" s="11"/>
      <c r="RMA32" s="11"/>
      <c r="RMB32" s="11"/>
      <c r="RMC32" s="11"/>
      <c r="RMD32" s="11"/>
      <c r="RME32" s="11"/>
      <c r="RMF32" s="11"/>
      <c r="RMG32" s="11"/>
      <c r="RMH32" s="11"/>
      <c r="RMI32" s="11"/>
      <c r="RMJ32" s="11"/>
      <c r="RMK32" s="11"/>
      <c r="RML32" s="11"/>
      <c r="RMM32" s="11"/>
      <c r="RMN32" s="11"/>
      <c r="RMO32" s="11"/>
      <c r="RMP32" s="11"/>
      <c r="RMQ32" s="11"/>
      <c r="RMR32" s="11"/>
      <c r="RMS32" s="11"/>
      <c r="RMT32" s="11"/>
      <c r="RMU32" s="11"/>
      <c r="RMV32" s="11"/>
      <c r="RMW32" s="11"/>
      <c r="RMX32" s="11"/>
      <c r="RMY32" s="11"/>
      <c r="RMZ32" s="11"/>
      <c r="RNA32" s="11"/>
      <c r="RNB32" s="11"/>
      <c r="RNC32" s="11"/>
      <c r="RND32" s="11"/>
      <c r="RNE32" s="11"/>
      <c r="RNF32" s="11"/>
      <c r="RNG32" s="11"/>
      <c r="RNH32" s="11"/>
      <c r="RNI32" s="11"/>
      <c r="RNJ32" s="11"/>
      <c r="RNK32" s="11"/>
      <c r="RNL32" s="11"/>
      <c r="RNM32" s="11"/>
      <c r="RNN32" s="11"/>
      <c r="RNO32" s="11"/>
      <c r="RNP32" s="11"/>
      <c r="RNQ32" s="11"/>
      <c r="RNR32" s="11"/>
      <c r="RNS32" s="11"/>
      <c r="RNT32" s="11"/>
      <c r="RNU32" s="11"/>
      <c r="RNV32" s="11"/>
      <c r="RNW32" s="11"/>
      <c r="RNX32" s="11"/>
      <c r="RNY32" s="11"/>
      <c r="RNZ32" s="11"/>
      <c r="ROA32" s="11"/>
      <c r="ROB32" s="11"/>
      <c r="ROC32" s="11"/>
      <c r="ROD32" s="11"/>
      <c r="ROE32" s="11"/>
      <c r="ROF32" s="11"/>
      <c r="ROG32" s="11"/>
      <c r="ROH32" s="11"/>
      <c r="ROI32" s="11"/>
      <c r="ROJ32" s="11"/>
      <c r="ROK32" s="11"/>
      <c r="ROL32" s="11"/>
      <c r="ROM32" s="11"/>
      <c r="RON32" s="11"/>
      <c r="ROO32" s="11"/>
      <c r="ROP32" s="11"/>
      <c r="ROQ32" s="11"/>
      <c r="ROR32" s="11"/>
      <c r="ROS32" s="11"/>
      <c r="ROT32" s="11"/>
      <c r="ROU32" s="11"/>
      <c r="ROV32" s="11"/>
      <c r="ROW32" s="11"/>
      <c r="ROX32" s="11"/>
      <c r="ROY32" s="11"/>
      <c r="ROZ32" s="11"/>
      <c r="RPA32" s="11"/>
      <c r="RPB32" s="11"/>
      <c r="RPC32" s="11"/>
      <c r="RPD32" s="11"/>
      <c r="RPE32" s="11"/>
      <c r="RPF32" s="11"/>
      <c r="RPG32" s="11"/>
      <c r="RPH32" s="11"/>
      <c r="RPI32" s="11"/>
      <c r="RPJ32" s="11"/>
      <c r="RPK32" s="11"/>
      <c r="RPL32" s="11"/>
      <c r="RPM32" s="11"/>
      <c r="RPN32" s="11"/>
      <c r="RPO32" s="11"/>
      <c r="RPP32" s="11"/>
      <c r="RPQ32" s="11"/>
      <c r="RPR32" s="11"/>
      <c r="RPS32" s="11"/>
      <c r="RPT32" s="11"/>
      <c r="RPU32" s="11"/>
      <c r="RPV32" s="11"/>
      <c r="RPW32" s="11"/>
      <c r="RPX32" s="11"/>
      <c r="RPY32" s="11"/>
      <c r="RPZ32" s="11"/>
      <c r="RQA32" s="11"/>
      <c r="RQB32" s="11"/>
      <c r="RQC32" s="11"/>
      <c r="RQD32" s="11"/>
      <c r="RQE32" s="11"/>
      <c r="RQF32" s="11"/>
      <c r="RQG32" s="11"/>
      <c r="RQH32" s="11"/>
      <c r="RQI32" s="11"/>
      <c r="RQJ32" s="11"/>
      <c r="RQK32" s="11"/>
      <c r="RQL32" s="11"/>
      <c r="RQM32" s="11"/>
      <c r="RQN32" s="11"/>
      <c r="RQO32" s="11"/>
      <c r="RQP32" s="11"/>
      <c r="RQQ32" s="11"/>
      <c r="RQR32" s="11"/>
      <c r="RQS32" s="11"/>
      <c r="RQT32" s="11"/>
      <c r="RQU32" s="11"/>
      <c r="RQV32" s="11"/>
      <c r="RQW32" s="11"/>
      <c r="RQX32" s="11"/>
      <c r="RQY32" s="11"/>
      <c r="RQZ32" s="11"/>
      <c r="RRA32" s="11"/>
      <c r="RRB32" s="11"/>
      <c r="RRC32" s="11"/>
      <c r="RRD32" s="11"/>
      <c r="RRE32" s="11"/>
      <c r="RRF32" s="11"/>
      <c r="RRG32" s="11"/>
      <c r="RRH32" s="11"/>
      <c r="RRI32" s="11"/>
      <c r="RRJ32" s="11"/>
      <c r="RRK32" s="11"/>
      <c r="RRL32" s="11"/>
      <c r="RRM32" s="11"/>
      <c r="RRN32" s="11"/>
      <c r="RRO32" s="11"/>
      <c r="RRP32" s="11"/>
      <c r="RRQ32" s="11"/>
      <c r="RRR32" s="11"/>
      <c r="RRS32" s="11"/>
      <c r="RRT32" s="11"/>
      <c r="RRU32" s="11"/>
      <c r="RRV32" s="11"/>
      <c r="RRW32" s="11"/>
      <c r="RRX32" s="11"/>
      <c r="RRY32" s="11"/>
      <c r="RRZ32" s="11"/>
      <c r="RSA32" s="11"/>
      <c r="RSB32" s="11"/>
      <c r="RSC32" s="11"/>
      <c r="RSD32" s="11"/>
      <c r="RSE32" s="11"/>
      <c r="RSF32" s="11"/>
      <c r="RSG32" s="11"/>
      <c r="RSH32" s="11"/>
      <c r="RSI32" s="11"/>
      <c r="RSJ32" s="11"/>
      <c r="RSK32" s="11"/>
      <c r="RSL32" s="11"/>
      <c r="RSM32" s="11"/>
      <c r="RSN32" s="11"/>
      <c r="RSO32" s="11"/>
      <c r="RSP32" s="11"/>
      <c r="RSQ32" s="11"/>
      <c r="RSR32" s="11"/>
      <c r="RSS32" s="11"/>
      <c r="RST32" s="11"/>
      <c r="RSU32" s="11"/>
      <c r="RSV32" s="11"/>
      <c r="RSW32" s="11"/>
      <c r="RSX32" s="11"/>
      <c r="RSY32" s="11"/>
      <c r="RSZ32" s="11"/>
      <c r="RTA32" s="11"/>
      <c r="RTB32" s="11"/>
      <c r="RTC32" s="11"/>
      <c r="RTD32" s="11"/>
      <c r="RTE32" s="11"/>
      <c r="RTF32" s="11"/>
      <c r="RTG32" s="11"/>
      <c r="RTH32" s="11"/>
      <c r="RTI32" s="11"/>
      <c r="RTJ32" s="11"/>
      <c r="RTK32" s="11"/>
      <c r="RTL32" s="11"/>
      <c r="RTM32" s="11"/>
      <c r="RTN32" s="11"/>
      <c r="RTO32" s="11"/>
      <c r="RTP32" s="11"/>
      <c r="RTQ32" s="11"/>
      <c r="RTR32" s="11"/>
      <c r="RTS32" s="11"/>
      <c r="RTT32" s="11"/>
      <c r="RTU32" s="11"/>
      <c r="RTV32" s="11"/>
      <c r="RTW32" s="11"/>
      <c r="RTX32" s="11"/>
      <c r="RTY32" s="11"/>
      <c r="RTZ32" s="11"/>
      <c r="RUA32" s="11"/>
      <c r="RUB32" s="11"/>
      <c r="RUC32" s="11"/>
      <c r="RUD32" s="11"/>
      <c r="RUE32" s="11"/>
      <c r="RUF32" s="11"/>
      <c r="RUG32" s="11"/>
      <c r="RUH32" s="11"/>
      <c r="RUI32" s="11"/>
      <c r="RUJ32" s="11"/>
      <c r="RUK32" s="11"/>
      <c r="RUL32" s="11"/>
      <c r="RUM32" s="11"/>
      <c r="RUN32" s="11"/>
      <c r="RUO32" s="11"/>
      <c r="RUP32" s="11"/>
      <c r="RUQ32" s="11"/>
      <c r="RUR32" s="11"/>
      <c r="RUS32" s="11"/>
      <c r="RUT32" s="11"/>
      <c r="RUU32" s="11"/>
      <c r="RUV32" s="11"/>
      <c r="RUW32" s="11"/>
      <c r="RUX32" s="11"/>
      <c r="RUY32" s="11"/>
      <c r="RUZ32" s="11"/>
      <c r="RVA32" s="11"/>
      <c r="RVB32" s="11"/>
      <c r="RVC32" s="11"/>
      <c r="RVD32" s="11"/>
      <c r="RVE32" s="11"/>
      <c r="RVF32" s="11"/>
      <c r="RVG32" s="11"/>
      <c r="RVH32" s="11"/>
      <c r="RVI32" s="11"/>
      <c r="RVJ32" s="11"/>
      <c r="RVK32" s="11"/>
      <c r="RVL32" s="11"/>
      <c r="RVM32" s="11"/>
      <c r="RVN32" s="11"/>
      <c r="RVO32" s="11"/>
      <c r="RVP32" s="11"/>
      <c r="RVQ32" s="11"/>
      <c r="RVR32" s="11"/>
      <c r="RVS32" s="11"/>
      <c r="RVT32" s="11"/>
      <c r="RVU32" s="11"/>
      <c r="RVV32" s="11"/>
      <c r="RVW32" s="11"/>
      <c r="RVX32" s="11"/>
      <c r="RVY32" s="11"/>
      <c r="RVZ32" s="11"/>
      <c r="RWA32" s="11"/>
      <c r="RWB32" s="11"/>
      <c r="RWC32" s="11"/>
      <c r="RWD32" s="11"/>
      <c r="RWE32" s="11"/>
      <c r="RWF32" s="11"/>
      <c r="RWG32" s="11"/>
      <c r="RWH32" s="11"/>
      <c r="RWI32" s="11"/>
      <c r="RWJ32" s="11"/>
      <c r="RWK32" s="11"/>
      <c r="RWL32" s="11"/>
      <c r="RWM32" s="11"/>
      <c r="RWN32" s="11"/>
      <c r="RWO32" s="11"/>
      <c r="RWP32" s="11"/>
      <c r="RWQ32" s="11"/>
      <c r="RWR32" s="11"/>
      <c r="RWS32" s="11"/>
      <c r="RWT32" s="11"/>
      <c r="RWU32" s="11"/>
      <c r="RWV32" s="11"/>
      <c r="RWW32" s="11"/>
      <c r="RWX32" s="11"/>
      <c r="RWY32" s="11"/>
      <c r="RWZ32" s="11"/>
      <c r="RXA32" s="11"/>
      <c r="RXB32" s="11"/>
      <c r="RXC32" s="11"/>
      <c r="RXD32" s="11"/>
      <c r="RXE32" s="11"/>
      <c r="RXF32" s="11"/>
      <c r="RXG32" s="11"/>
      <c r="RXH32" s="11"/>
      <c r="RXI32" s="11"/>
      <c r="RXJ32" s="11"/>
      <c r="RXK32" s="11"/>
      <c r="RXL32" s="11"/>
      <c r="RXM32" s="11"/>
      <c r="RXN32" s="11"/>
      <c r="RXO32" s="11"/>
      <c r="RXP32" s="11"/>
      <c r="RXQ32" s="11"/>
      <c r="RXR32" s="11"/>
      <c r="RXS32" s="11"/>
      <c r="RXT32" s="11"/>
      <c r="RXU32" s="11"/>
      <c r="RXV32" s="11"/>
      <c r="RXW32" s="11"/>
      <c r="RXX32" s="11"/>
      <c r="RXY32" s="11"/>
      <c r="RXZ32" s="11"/>
      <c r="RYA32" s="11"/>
      <c r="RYB32" s="11"/>
      <c r="RYC32" s="11"/>
      <c r="RYD32" s="11"/>
      <c r="RYE32" s="11"/>
      <c r="RYF32" s="11"/>
      <c r="RYG32" s="11"/>
      <c r="RYH32" s="11"/>
      <c r="RYI32" s="11"/>
      <c r="RYJ32" s="11"/>
      <c r="RYK32" s="11"/>
      <c r="RYL32" s="11"/>
      <c r="RYM32" s="11"/>
      <c r="RYN32" s="11"/>
      <c r="RYO32" s="11"/>
      <c r="RYP32" s="11"/>
      <c r="RYQ32" s="11"/>
      <c r="RYR32" s="11"/>
      <c r="RYS32" s="11"/>
      <c r="RYT32" s="11"/>
      <c r="RYU32" s="11"/>
      <c r="RYV32" s="11"/>
      <c r="RYW32" s="11"/>
      <c r="RYX32" s="11"/>
      <c r="RYY32" s="11"/>
      <c r="RYZ32" s="11"/>
      <c r="RZA32" s="11"/>
      <c r="RZB32" s="11"/>
      <c r="RZC32" s="11"/>
      <c r="RZD32" s="11"/>
      <c r="RZE32" s="11"/>
      <c r="RZF32" s="11"/>
      <c r="RZG32" s="11"/>
      <c r="RZH32" s="11"/>
      <c r="RZI32" s="11"/>
      <c r="RZJ32" s="11"/>
      <c r="RZK32" s="11"/>
      <c r="RZL32" s="11"/>
      <c r="RZM32" s="11"/>
      <c r="RZN32" s="11"/>
      <c r="RZO32" s="11"/>
      <c r="RZP32" s="11"/>
      <c r="RZQ32" s="11"/>
      <c r="RZR32" s="11"/>
      <c r="RZS32" s="11"/>
      <c r="RZT32" s="11"/>
      <c r="RZU32" s="11"/>
      <c r="RZV32" s="11"/>
      <c r="RZW32" s="11"/>
      <c r="RZX32" s="11"/>
      <c r="RZY32" s="11"/>
      <c r="RZZ32" s="11"/>
      <c r="SAA32" s="11"/>
      <c r="SAB32" s="11"/>
      <c r="SAC32" s="11"/>
      <c r="SAD32" s="11"/>
      <c r="SAE32" s="11"/>
      <c r="SAF32" s="11"/>
      <c r="SAG32" s="11"/>
      <c r="SAH32" s="11"/>
      <c r="SAI32" s="11"/>
      <c r="SAJ32" s="11"/>
      <c r="SAK32" s="11"/>
      <c r="SAL32" s="11"/>
      <c r="SAM32" s="11"/>
      <c r="SAN32" s="11"/>
      <c r="SAO32" s="11"/>
      <c r="SAP32" s="11"/>
      <c r="SAQ32" s="11"/>
      <c r="SAR32" s="11"/>
      <c r="SAS32" s="11"/>
      <c r="SAT32" s="11"/>
      <c r="SAU32" s="11"/>
      <c r="SAV32" s="11"/>
      <c r="SAW32" s="11"/>
      <c r="SAX32" s="11"/>
      <c r="SAY32" s="11"/>
      <c r="SAZ32" s="11"/>
      <c r="SBA32" s="11"/>
      <c r="SBB32" s="11"/>
      <c r="SBC32" s="11"/>
      <c r="SBD32" s="11"/>
      <c r="SBE32" s="11"/>
      <c r="SBF32" s="11"/>
      <c r="SBG32" s="11"/>
      <c r="SBH32" s="11"/>
      <c r="SBI32" s="11"/>
      <c r="SBJ32" s="11"/>
      <c r="SBK32" s="11"/>
      <c r="SBL32" s="11"/>
      <c r="SBM32" s="11"/>
      <c r="SBN32" s="11"/>
      <c r="SBO32" s="11"/>
      <c r="SBP32" s="11"/>
      <c r="SBQ32" s="11"/>
      <c r="SBR32" s="11"/>
      <c r="SBS32" s="11"/>
      <c r="SBT32" s="11"/>
      <c r="SBU32" s="11"/>
      <c r="SBV32" s="11"/>
      <c r="SBW32" s="11"/>
      <c r="SBX32" s="11"/>
      <c r="SBY32" s="11"/>
      <c r="SBZ32" s="11"/>
      <c r="SCA32" s="11"/>
      <c r="SCB32" s="11"/>
      <c r="SCC32" s="11"/>
      <c r="SCD32" s="11"/>
      <c r="SCE32" s="11"/>
      <c r="SCF32" s="11"/>
      <c r="SCG32" s="11"/>
      <c r="SCH32" s="11"/>
      <c r="SCI32" s="11"/>
      <c r="SCJ32" s="11"/>
      <c r="SCK32" s="11"/>
      <c r="SCL32" s="11"/>
      <c r="SCM32" s="11"/>
      <c r="SCN32" s="11"/>
      <c r="SCO32" s="11"/>
      <c r="SCP32" s="11"/>
      <c r="SCQ32" s="11"/>
      <c r="SCR32" s="11"/>
      <c r="SCS32" s="11"/>
      <c r="SCT32" s="11"/>
      <c r="SCU32" s="11"/>
      <c r="SCV32" s="11"/>
      <c r="SCW32" s="11"/>
      <c r="SCX32" s="11"/>
      <c r="SCY32" s="11"/>
      <c r="SCZ32" s="11"/>
      <c r="SDA32" s="11"/>
      <c r="SDB32" s="11"/>
      <c r="SDC32" s="11"/>
      <c r="SDD32" s="11"/>
      <c r="SDE32" s="11"/>
      <c r="SDF32" s="11"/>
      <c r="SDG32" s="11"/>
      <c r="SDH32" s="11"/>
      <c r="SDI32" s="11"/>
      <c r="SDJ32" s="11"/>
      <c r="SDK32" s="11"/>
      <c r="SDL32" s="11"/>
      <c r="SDM32" s="11"/>
      <c r="SDN32" s="11"/>
      <c r="SDO32" s="11"/>
      <c r="SDP32" s="11"/>
      <c r="SDQ32" s="11"/>
      <c r="SDR32" s="11"/>
      <c r="SDS32" s="11"/>
      <c r="SDT32" s="11"/>
      <c r="SDU32" s="11"/>
      <c r="SDV32" s="11"/>
      <c r="SDW32" s="11"/>
      <c r="SDX32" s="11"/>
      <c r="SDY32" s="11"/>
      <c r="SDZ32" s="11"/>
      <c r="SEA32" s="11"/>
      <c r="SEB32" s="11"/>
      <c r="SEC32" s="11"/>
      <c r="SED32" s="11"/>
      <c r="SEE32" s="11"/>
      <c r="SEF32" s="11"/>
      <c r="SEG32" s="11"/>
      <c r="SEH32" s="11"/>
      <c r="SEI32" s="11"/>
      <c r="SEJ32" s="11"/>
      <c r="SEK32" s="11"/>
      <c r="SEL32" s="11"/>
      <c r="SEM32" s="11"/>
      <c r="SEN32" s="11"/>
      <c r="SEO32" s="11"/>
      <c r="SEP32" s="11"/>
      <c r="SEQ32" s="11"/>
      <c r="SER32" s="11"/>
      <c r="SES32" s="11"/>
      <c r="SET32" s="11"/>
      <c r="SEU32" s="11"/>
      <c r="SEV32" s="11"/>
      <c r="SEW32" s="11"/>
      <c r="SEX32" s="11"/>
      <c r="SEY32" s="11"/>
      <c r="SEZ32" s="11"/>
      <c r="SFA32" s="11"/>
      <c r="SFB32" s="11"/>
      <c r="SFC32" s="11"/>
      <c r="SFD32" s="11"/>
      <c r="SFE32" s="11"/>
      <c r="SFF32" s="11"/>
      <c r="SFG32" s="11"/>
      <c r="SFH32" s="11"/>
      <c r="SFI32" s="11"/>
      <c r="SFJ32" s="11"/>
      <c r="SFK32" s="11"/>
      <c r="SFL32" s="11"/>
      <c r="SFM32" s="11"/>
      <c r="SFN32" s="11"/>
      <c r="SFO32" s="11"/>
      <c r="SFP32" s="11"/>
      <c r="SFQ32" s="11"/>
      <c r="SFR32" s="11"/>
      <c r="SFS32" s="11"/>
      <c r="SFT32" s="11"/>
      <c r="SFU32" s="11"/>
      <c r="SFV32" s="11"/>
      <c r="SFW32" s="11"/>
      <c r="SFX32" s="11"/>
      <c r="SFY32" s="11"/>
      <c r="SFZ32" s="11"/>
      <c r="SGA32" s="11"/>
      <c r="SGB32" s="11"/>
      <c r="SGC32" s="11"/>
      <c r="SGD32" s="11"/>
      <c r="SGE32" s="11"/>
      <c r="SGF32" s="11"/>
      <c r="SGG32" s="11"/>
      <c r="SGH32" s="11"/>
      <c r="SGI32" s="11"/>
      <c r="SGJ32" s="11"/>
      <c r="SGK32" s="11"/>
      <c r="SGL32" s="11"/>
      <c r="SGM32" s="11"/>
      <c r="SGN32" s="11"/>
      <c r="SGO32" s="11"/>
      <c r="SGP32" s="11"/>
      <c r="SGQ32" s="11"/>
      <c r="SGR32" s="11"/>
      <c r="SGS32" s="11"/>
      <c r="SGT32" s="11"/>
      <c r="SGU32" s="11"/>
      <c r="SGV32" s="11"/>
      <c r="SGW32" s="11"/>
      <c r="SGX32" s="11"/>
      <c r="SGY32" s="11"/>
      <c r="SGZ32" s="11"/>
      <c r="SHA32" s="11"/>
      <c r="SHB32" s="11"/>
      <c r="SHC32" s="11"/>
      <c r="SHD32" s="11"/>
      <c r="SHE32" s="11"/>
      <c r="SHF32" s="11"/>
      <c r="SHG32" s="11"/>
      <c r="SHH32" s="11"/>
      <c r="SHI32" s="11"/>
      <c r="SHJ32" s="11"/>
      <c r="SHK32" s="11"/>
      <c r="SHL32" s="11"/>
      <c r="SHM32" s="11"/>
      <c r="SHN32" s="11"/>
      <c r="SHO32" s="11"/>
      <c r="SHP32" s="11"/>
      <c r="SHQ32" s="11"/>
      <c r="SHR32" s="11"/>
      <c r="SHS32" s="11"/>
      <c r="SHT32" s="11"/>
      <c r="SHU32" s="11"/>
      <c r="SHV32" s="11"/>
      <c r="SHW32" s="11"/>
      <c r="SHX32" s="11"/>
      <c r="SHY32" s="11"/>
      <c r="SHZ32" s="11"/>
      <c r="SIA32" s="11"/>
      <c r="SIB32" s="11"/>
      <c r="SIC32" s="11"/>
      <c r="SID32" s="11"/>
      <c r="SIE32" s="11"/>
      <c r="SIF32" s="11"/>
      <c r="SIG32" s="11"/>
      <c r="SIH32" s="11"/>
      <c r="SII32" s="11"/>
      <c r="SIJ32" s="11"/>
      <c r="SIK32" s="11"/>
      <c r="SIL32" s="11"/>
      <c r="SIM32" s="11"/>
      <c r="SIN32" s="11"/>
      <c r="SIO32" s="11"/>
      <c r="SIP32" s="11"/>
      <c r="SIQ32" s="11"/>
      <c r="SIR32" s="11"/>
      <c r="SIS32" s="11"/>
      <c r="SIT32" s="11"/>
      <c r="SIU32" s="11"/>
      <c r="SIV32" s="11"/>
      <c r="SIW32" s="11"/>
      <c r="SIX32" s="11"/>
      <c r="SIY32" s="11"/>
      <c r="SIZ32" s="11"/>
      <c r="SJA32" s="11"/>
      <c r="SJB32" s="11"/>
      <c r="SJC32" s="11"/>
      <c r="SJD32" s="11"/>
      <c r="SJE32" s="11"/>
      <c r="SJF32" s="11"/>
      <c r="SJG32" s="11"/>
      <c r="SJH32" s="11"/>
      <c r="SJI32" s="11"/>
      <c r="SJJ32" s="11"/>
      <c r="SJK32" s="11"/>
      <c r="SJL32" s="11"/>
      <c r="SJM32" s="11"/>
      <c r="SJN32" s="11"/>
      <c r="SJO32" s="11"/>
      <c r="SJP32" s="11"/>
      <c r="SJQ32" s="11"/>
      <c r="SJR32" s="11"/>
      <c r="SJS32" s="11"/>
      <c r="SJT32" s="11"/>
      <c r="SJU32" s="11"/>
      <c r="SJV32" s="11"/>
      <c r="SJW32" s="11"/>
      <c r="SJX32" s="11"/>
      <c r="SJY32" s="11"/>
      <c r="SJZ32" s="11"/>
      <c r="SKA32" s="11"/>
      <c r="SKB32" s="11"/>
      <c r="SKC32" s="11"/>
      <c r="SKD32" s="11"/>
      <c r="SKE32" s="11"/>
      <c r="SKF32" s="11"/>
      <c r="SKG32" s="11"/>
      <c r="SKH32" s="11"/>
      <c r="SKI32" s="11"/>
      <c r="SKJ32" s="11"/>
      <c r="SKK32" s="11"/>
      <c r="SKL32" s="11"/>
      <c r="SKM32" s="11"/>
      <c r="SKN32" s="11"/>
      <c r="SKO32" s="11"/>
      <c r="SKP32" s="11"/>
      <c r="SKQ32" s="11"/>
      <c r="SKR32" s="11"/>
      <c r="SKS32" s="11"/>
      <c r="SKT32" s="11"/>
      <c r="SKU32" s="11"/>
      <c r="SKV32" s="11"/>
      <c r="SKW32" s="11"/>
      <c r="SKX32" s="11"/>
      <c r="SKY32" s="11"/>
      <c r="SKZ32" s="11"/>
      <c r="SLA32" s="11"/>
      <c r="SLB32" s="11"/>
      <c r="SLC32" s="11"/>
      <c r="SLD32" s="11"/>
      <c r="SLE32" s="11"/>
      <c r="SLF32" s="11"/>
      <c r="SLG32" s="11"/>
      <c r="SLH32" s="11"/>
      <c r="SLI32" s="11"/>
      <c r="SLJ32" s="11"/>
      <c r="SLK32" s="11"/>
      <c r="SLL32" s="11"/>
      <c r="SLM32" s="11"/>
      <c r="SLN32" s="11"/>
      <c r="SLO32" s="11"/>
      <c r="SLP32" s="11"/>
      <c r="SLQ32" s="11"/>
      <c r="SLR32" s="11"/>
      <c r="SLS32" s="11"/>
      <c r="SLT32" s="11"/>
      <c r="SLU32" s="11"/>
      <c r="SLV32" s="11"/>
      <c r="SLW32" s="11"/>
      <c r="SLX32" s="11"/>
      <c r="SLY32" s="11"/>
      <c r="SLZ32" s="11"/>
      <c r="SMA32" s="11"/>
      <c r="SMB32" s="11"/>
      <c r="SMC32" s="11"/>
      <c r="SMD32" s="11"/>
      <c r="SME32" s="11"/>
      <c r="SMF32" s="11"/>
      <c r="SMG32" s="11"/>
      <c r="SMH32" s="11"/>
      <c r="SMI32" s="11"/>
      <c r="SMJ32" s="11"/>
      <c r="SMK32" s="11"/>
      <c r="SML32" s="11"/>
      <c r="SMM32" s="11"/>
      <c r="SMN32" s="11"/>
      <c r="SMO32" s="11"/>
      <c r="SMP32" s="11"/>
      <c r="SMQ32" s="11"/>
      <c r="SMR32" s="11"/>
      <c r="SMS32" s="11"/>
      <c r="SMT32" s="11"/>
      <c r="SMU32" s="11"/>
      <c r="SMV32" s="11"/>
      <c r="SMW32" s="11"/>
      <c r="SMX32" s="11"/>
      <c r="SMY32" s="11"/>
      <c r="SMZ32" s="11"/>
      <c r="SNA32" s="11"/>
      <c r="SNB32" s="11"/>
      <c r="SNC32" s="11"/>
      <c r="SND32" s="11"/>
      <c r="SNE32" s="11"/>
      <c r="SNF32" s="11"/>
      <c r="SNG32" s="11"/>
      <c r="SNH32" s="11"/>
      <c r="SNI32" s="11"/>
      <c r="SNJ32" s="11"/>
      <c r="SNK32" s="11"/>
      <c r="SNL32" s="11"/>
      <c r="SNM32" s="11"/>
      <c r="SNN32" s="11"/>
      <c r="SNO32" s="11"/>
      <c r="SNP32" s="11"/>
      <c r="SNQ32" s="11"/>
      <c r="SNR32" s="11"/>
      <c r="SNS32" s="11"/>
      <c r="SNT32" s="11"/>
      <c r="SNU32" s="11"/>
      <c r="SNV32" s="11"/>
      <c r="SNW32" s="11"/>
      <c r="SNX32" s="11"/>
      <c r="SNY32" s="11"/>
      <c r="SNZ32" s="11"/>
      <c r="SOA32" s="11"/>
      <c r="SOB32" s="11"/>
      <c r="SOC32" s="11"/>
      <c r="SOD32" s="11"/>
      <c r="SOE32" s="11"/>
      <c r="SOF32" s="11"/>
      <c r="SOG32" s="11"/>
      <c r="SOH32" s="11"/>
      <c r="SOI32" s="11"/>
      <c r="SOJ32" s="11"/>
      <c r="SOK32" s="11"/>
      <c r="SOL32" s="11"/>
      <c r="SOM32" s="11"/>
      <c r="SON32" s="11"/>
      <c r="SOO32" s="11"/>
      <c r="SOP32" s="11"/>
      <c r="SOQ32" s="11"/>
      <c r="SOR32" s="11"/>
      <c r="SOS32" s="11"/>
      <c r="SOT32" s="11"/>
      <c r="SOU32" s="11"/>
      <c r="SOV32" s="11"/>
      <c r="SOW32" s="11"/>
      <c r="SOX32" s="11"/>
      <c r="SOY32" s="11"/>
      <c r="SOZ32" s="11"/>
      <c r="SPA32" s="11"/>
      <c r="SPB32" s="11"/>
      <c r="SPC32" s="11"/>
      <c r="SPD32" s="11"/>
      <c r="SPE32" s="11"/>
      <c r="SPF32" s="11"/>
      <c r="SPG32" s="11"/>
      <c r="SPH32" s="11"/>
      <c r="SPI32" s="11"/>
      <c r="SPJ32" s="11"/>
      <c r="SPK32" s="11"/>
      <c r="SPL32" s="11"/>
      <c r="SPM32" s="11"/>
      <c r="SPN32" s="11"/>
      <c r="SPO32" s="11"/>
      <c r="SPP32" s="11"/>
      <c r="SPQ32" s="11"/>
      <c r="SPR32" s="11"/>
      <c r="SPS32" s="11"/>
      <c r="SPT32" s="11"/>
      <c r="SPU32" s="11"/>
      <c r="SPV32" s="11"/>
      <c r="SPW32" s="11"/>
      <c r="SPX32" s="11"/>
      <c r="SPY32" s="11"/>
      <c r="SPZ32" s="11"/>
      <c r="SQA32" s="11"/>
      <c r="SQB32" s="11"/>
      <c r="SQC32" s="11"/>
      <c r="SQD32" s="11"/>
      <c r="SQE32" s="11"/>
      <c r="SQF32" s="11"/>
      <c r="SQG32" s="11"/>
      <c r="SQH32" s="11"/>
      <c r="SQI32" s="11"/>
      <c r="SQJ32" s="11"/>
      <c r="SQK32" s="11"/>
      <c r="SQL32" s="11"/>
      <c r="SQM32" s="11"/>
      <c r="SQN32" s="11"/>
      <c r="SQO32" s="11"/>
      <c r="SQP32" s="11"/>
      <c r="SQQ32" s="11"/>
      <c r="SQR32" s="11"/>
      <c r="SQS32" s="11"/>
      <c r="SQT32" s="11"/>
      <c r="SQU32" s="11"/>
      <c r="SQV32" s="11"/>
      <c r="SQW32" s="11"/>
      <c r="SQX32" s="11"/>
      <c r="SQY32" s="11"/>
      <c r="SQZ32" s="11"/>
      <c r="SRA32" s="11"/>
      <c r="SRB32" s="11"/>
      <c r="SRC32" s="11"/>
      <c r="SRD32" s="11"/>
      <c r="SRE32" s="11"/>
      <c r="SRF32" s="11"/>
      <c r="SRG32" s="11"/>
      <c r="SRH32" s="11"/>
      <c r="SRI32" s="11"/>
      <c r="SRJ32" s="11"/>
      <c r="SRK32" s="11"/>
      <c r="SRL32" s="11"/>
      <c r="SRM32" s="11"/>
      <c r="SRN32" s="11"/>
      <c r="SRO32" s="11"/>
      <c r="SRP32" s="11"/>
      <c r="SRQ32" s="11"/>
      <c r="SRR32" s="11"/>
      <c r="SRS32" s="11"/>
      <c r="SRT32" s="11"/>
      <c r="SRU32" s="11"/>
      <c r="SRV32" s="11"/>
      <c r="SRW32" s="11"/>
      <c r="SRX32" s="11"/>
      <c r="SRY32" s="11"/>
      <c r="SRZ32" s="11"/>
      <c r="SSA32" s="11"/>
      <c r="SSB32" s="11"/>
      <c r="SSC32" s="11"/>
      <c r="SSD32" s="11"/>
      <c r="SSE32" s="11"/>
      <c r="SSF32" s="11"/>
      <c r="SSG32" s="11"/>
      <c r="SSH32" s="11"/>
      <c r="SSI32" s="11"/>
      <c r="SSJ32" s="11"/>
      <c r="SSK32" s="11"/>
      <c r="SSL32" s="11"/>
      <c r="SSM32" s="11"/>
      <c r="SSN32" s="11"/>
      <c r="SSO32" s="11"/>
      <c r="SSP32" s="11"/>
      <c r="SSQ32" s="11"/>
      <c r="SSR32" s="11"/>
      <c r="SSS32" s="11"/>
      <c r="SST32" s="11"/>
      <c r="SSU32" s="11"/>
      <c r="SSV32" s="11"/>
      <c r="SSW32" s="11"/>
      <c r="SSX32" s="11"/>
      <c r="SSY32" s="11"/>
      <c r="SSZ32" s="11"/>
      <c r="STA32" s="11"/>
      <c r="STB32" s="11"/>
      <c r="STC32" s="11"/>
      <c r="STD32" s="11"/>
      <c r="STE32" s="11"/>
      <c r="STF32" s="11"/>
      <c r="STG32" s="11"/>
      <c r="STH32" s="11"/>
      <c r="STI32" s="11"/>
      <c r="STJ32" s="11"/>
      <c r="STK32" s="11"/>
      <c r="STL32" s="11"/>
      <c r="STM32" s="11"/>
      <c r="STN32" s="11"/>
      <c r="STO32" s="11"/>
      <c r="STP32" s="11"/>
      <c r="STQ32" s="11"/>
      <c r="STR32" s="11"/>
      <c r="STS32" s="11"/>
      <c r="STT32" s="11"/>
      <c r="STU32" s="11"/>
      <c r="STV32" s="11"/>
      <c r="STW32" s="11"/>
      <c r="STX32" s="11"/>
      <c r="STY32" s="11"/>
      <c r="STZ32" s="11"/>
      <c r="SUA32" s="11"/>
      <c r="SUB32" s="11"/>
      <c r="SUC32" s="11"/>
      <c r="SUD32" s="11"/>
      <c r="SUE32" s="11"/>
      <c r="SUF32" s="11"/>
      <c r="SUG32" s="11"/>
      <c r="SUH32" s="11"/>
      <c r="SUI32" s="11"/>
      <c r="SUJ32" s="11"/>
      <c r="SUK32" s="11"/>
      <c r="SUL32" s="11"/>
      <c r="SUM32" s="11"/>
      <c r="SUN32" s="11"/>
      <c r="SUO32" s="11"/>
      <c r="SUP32" s="11"/>
      <c r="SUQ32" s="11"/>
      <c r="SUR32" s="11"/>
      <c r="SUS32" s="11"/>
      <c r="SUT32" s="11"/>
      <c r="SUU32" s="11"/>
      <c r="SUV32" s="11"/>
      <c r="SUW32" s="11"/>
      <c r="SUX32" s="11"/>
      <c r="SUY32" s="11"/>
      <c r="SUZ32" s="11"/>
      <c r="SVA32" s="11"/>
      <c r="SVB32" s="11"/>
      <c r="SVC32" s="11"/>
      <c r="SVD32" s="11"/>
      <c r="SVE32" s="11"/>
      <c r="SVF32" s="11"/>
      <c r="SVG32" s="11"/>
      <c r="SVH32" s="11"/>
      <c r="SVI32" s="11"/>
      <c r="SVJ32" s="11"/>
      <c r="SVK32" s="11"/>
      <c r="SVL32" s="11"/>
      <c r="SVM32" s="11"/>
      <c r="SVN32" s="11"/>
      <c r="SVO32" s="11"/>
      <c r="SVP32" s="11"/>
      <c r="SVQ32" s="11"/>
      <c r="SVR32" s="11"/>
      <c r="SVS32" s="11"/>
      <c r="SVT32" s="11"/>
      <c r="SVU32" s="11"/>
      <c r="SVV32" s="11"/>
      <c r="SVW32" s="11"/>
      <c r="SVX32" s="11"/>
      <c r="SVY32" s="11"/>
      <c r="SVZ32" s="11"/>
      <c r="SWA32" s="11"/>
      <c r="SWB32" s="11"/>
      <c r="SWC32" s="11"/>
      <c r="SWD32" s="11"/>
      <c r="SWE32" s="11"/>
      <c r="SWF32" s="11"/>
      <c r="SWG32" s="11"/>
      <c r="SWH32" s="11"/>
      <c r="SWI32" s="11"/>
      <c r="SWJ32" s="11"/>
      <c r="SWK32" s="11"/>
      <c r="SWL32" s="11"/>
      <c r="SWM32" s="11"/>
      <c r="SWN32" s="11"/>
      <c r="SWO32" s="11"/>
      <c r="SWP32" s="11"/>
      <c r="SWQ32" s="11"/>
      <c r="SWR32" s="11"/>
      <c r="SWS32" s="11"/>
      <c r="SWT32" s="11"/>
      <c r="SWU32" s="11"/>
      <c r="SWV32" s="11"/>
      <c r="SWW32" s="11"/>
      <c r="SWX32" s="11"/>
      <c r="SWY32" s="11"/>
      <c r="SWZ32" s="11"/>
      <c r="SXA32" s="11"/>
      <c r="SXB32" s="11"/>
      <c r="SXC32" s="11"/>
      <c r="SXD32" s="11"/>
      <c r="SXE32" s="11"/>
      <c r="SXF32" s="11"/>
      <c r="SXG32" s="11"/>
      <c r="SXH32" s="11"/>
      <c r="SXI32" s="11"/>
      <c r="SXJ32" s="11"/>
      <c r="SXK32" s="11"/>
      <c r="SXL32" s="11"/>
      <c r="SXM32" s="11"/>
      <c r="SXN32" s="11"/>
      <c r="SXO32" s="11"/>
      <c r="SXP32" s="11"/>
      <c r="SXQ32" s="11"/>
      <c r="SXR32" s="11"/>
      <c r="SXS32" s="11"/>
      <c r="SXT32" s="11"/>
      <c r="SXU32" s="11"/>
      <c r="SXV32" s="11"/>
      <c r="SXW32" s="11"/>
      <c r="SXX32" s="11"/>
      <c r="SXY32" s="11"/>
      <c r="SXZ32" s="11"/>
      <c r="SYA32" s="11"/>
      <c r="SYB32" s="11"/>
      <c r="SYC32" s="11"/>
      <c r="SYD32" s="11"/>
      <c r="SYE32" s="11"/>
      <c r="SYF32" s="11"/>
      <c r="SYG32" s="11"/>
      <c r="SYH32" s="11"/>
      <c r="SYI32" s="11"/>
      <c r="SYJ32" s="11"/>
      <c r="SYK32" s="11"/>
      <c r="SYL32" s="11"/>
      <c r="SYM32" s="11"/>
      <c r="SYN32" s="11"/>
      <c r="SYO32" s="11"/>
      <c r="SYP32" s="11"/>
      <c r="SYQ32" s="11"/>
      <c r="SYR32" s="11"/>
      <c r="SYS32" s="11"/>
      <c r="SYT32" s="11"/>
      <c r="SYU32" s="11"/>
      <c r="SYV32" s="11"/>
      <c r="SYW32" s="11"/>
      <c r="SYX32" s="11"/>
      <c r="SYY32" s="11"/>
      <c r="SYZ32" s="11"/>
      <c r="SZA32" s="11"/>
      <c r="SZB32" s="11"/>
      <c r="SZC32" s="11"/>
      <c r="SZD32" s="11"/>
      <c r="SZE32" s="11"/>
      <c r="SZF32" s="11"/>
      <c r="SZG32" s="11"/>
      <c r="SZH32" s="11"/>
      <c r="SZI32" s="11"/>
      <c r="SZJ32" s="11"/>
      <c r="SZK32" s="11"/>
      <c r="SZL32" s="11"/>
      <c r="SZM32" s="11"/>
      <c r="SZN32" s="11"/>
      <c r="SZO32" s="11"/>
      <c r="SZP32" s="11"/>
      <c r="SZQ32" s="11"/>
      <c r="SZR32" s="11"/>
      <c r="SZS32" s="11"/>
      <c r="SZT32" s="11"/>
      <c r="SZU32" s="11"/>
      <c r="SZV32" s="11"/>
      <c r="SZW32" s="11"/>
      <c r="SZX32" s="11"/>
      <c r="SZY32" s="11"/>
      <c r="SZZ32" s="11"/>
      <c r="TAA32" s="11"/>
      <c r="TAB32" s="11"/>
      <c r="TAC32" s="11"/>
      <c r="TAD32" s="11"/>
      <c r="TAE32" s="11"/>
      <c r="TAF32" s="11"/>
      <c r="TAG32" s="11"/>
      <c r="TAH32" s="11"/>
      <c r="TAI32" s="11"/>
      <c r="TAJ32" s="11"/>
      <c r="TAK32" s="11"/>
      <c r="TAL32" s="11"/>
      <c r="TAM32" s="11"/>
      <c r="TAN32" s="11"/>
      <c r="TAO32" s="11"/>
      <c r="TAP32" s="11"/>
      <c r="TAQ32" s="11"/>
      <c r="TAR32" s="11"/>
      <c r="TAS32" s="11"/>
      <c r="TAT32" s="11"/>
      <c r="TAU32" s="11"/>
      <c r="TAV32" s="11"/>
      <c r="TAW32" s="11"/>
      <c r="TAX32" s="11"/>
      <c r="TAY32" s="11"/>
      <c r="TAZ32" s="11"/>
      <c r="TBA32" s="11"/>
      <c r="TBB32" s="11"/>
      <c r="TBC32" s="11"/>
      <c r="TBD32" s="11"/>
      <c r="TBE32" s="11"/>
      <c r="TBF32" s="11"/>
      <c r="TBG32" s="11"/>
      <c r="TBH32" s="11"/>
      <c r="TBI32" s="11"/>
      <c r="TBJ32" s="11"/>
      <c r="TBK32" s="11"/>
      <c r="TBL32" s="11"/>
      <c r="TBM32" s="11"/>
      <c r="TBN32" s="11"/>
      <c r="TBO32" s="11"/>
      <c r="TBP32" s="11"/>
      <c r="TBQ32" s="11"/>
      <c r="TBR32" s="11"/>
      <c r="TBS32" s="11"/>
      <c r="TBT32" s="11"/>
      <c r="TBU32" s="11"/>
      <c r="TBV32" s="11"/>
      <c r="TBW32" s="11"/>
      <c r="TBX32" s="11"/>
      <c r="TBY32" s="11"/>
      <c r="TBZ32" s="11"/>
      <c r="TCA32" s="11"/>
      <c r="TCB32" s="11"/>
      <c r="TCC32" s="11"/>
      <c r="TCD32" s="11"/>
      <c r="TCE32" s="11"/>
      <c r="TCF32" s="11"/>
      <c r="TCG32" s="11"/>
      <c r="TCH32" s="11"/>
      <c r="TCI32" s="11"/>
      <c r="TCJ32" s="11"/>
      <c r="TCK32" s="11"/>
      <c r="TCL32" s="11"/>
      <c r="TCM32" s="11"/>
      <c r="TCN32" s="11"/>
      <c r="TCO32" s="11"/>
      <c r="TCP32" s="11"/>
      <c r="TCQ32" s="11"/>
      <c r="TCR32" s="11"/>
      <c r="TCS32" s="11"/>
      <c r="TCT32" s="11"/>
      <c r="TCU32" s="11"/>
      <c r="TCV32" s="11"/>
      <c r="TCW32" s="11"/>
      <c r="TCX32" s="11"/>
      <c r="TCY32" s="11"/>
      <c r="TCZ32" s="11"/>
      <c r="TDA32" s="11"/>
      <c r="TDB32" s="11"/>
      <c r="TDC32" s="11"/>
      <c r="TDD32" s="11"/>
      <c r="TDE32" s="11"/>
      <c r="TDF32" s="11"/>
      <c r="TDG32" s="11"/>
      <c r="TDH32" s="11"/>
      <c r="TDI32" s="11"/>
      <c r="TDJ32" s="11"/>
      <c r="TDK32" s="11"/>
      <c r="TDL32" s="11"/>
      <c r="TDM32" s="11"/>
      <c r="TDN32" s="11"/>
      <c r="TDO32" s="11"/>
      <c r="TDP32" s="11"/>
      <c r="TDQ32" s="11"/>
      <c r="TDR32" s="11"/>
      <c r="TDS32" s="11"/>
      <c r="TDT32" s="11"/>
      <c r="TDU32" s="11"/>
      <c r="TDV32" s="11"/>
      <c r="TDW32" s="11"/>
      <c r="TDX32" s="11"/>
      <c r="TDY32" s="11"/>
      <c r="TDZ32" s="11"/>
      <c r="TEA32" s="11"/>
      <c r="TEB32" s="11"/>
      <c r="TEC32" s="11"/>
      <c r="TED32" s="11"/>
      <c r="TEE32" s="11"/>
      <c r="TEF32" s="11"/>
      <c r="TEG32" s="11"/>
      <c r="TEH32" s="11"/>
      <c r="TEI32" s="11"/>
      <c r="TEJ32" s="11"/>
      <c r="TEK32" s="11"/>
      <c r="TEL32" s="11"/>
      <c r="TEM32" s="11"/>
      <c r="TEN32" s="11"/>
      <c r="TEO32" s="11"/>
      <c r="TEP32" s="11"/>
      <c r="TEQ32" s="11"/>
      <c r="TER32" s="11"/>
      <c r="TES32" s="11"/>
      <c r="TET32" s="11"/>
      <c r="TEU32" s="11"/>
      <c r="TEV32" s="11"/>
      <c r="TEW32" s="11"/>
      <c r="TEX32" s="11"/>
      <c r="TEY32" s="11"/>
      <c r="TEZ32" s="11"/>
      <c r="TFA32" s="11"/>
      <c r="TFB32" s="11"/>
      <c r="TFC32" s="11"/>
      <c r="TFD32" s="11"/>
      <c r="TFE32" s="11"/>
      <c r="TFF32" s="11"/>
      <c r="TFG32" s="11"/>
      <c r="TFH32" s="11"/>
      <c r="TFI32" s="11"/>
      <c r="TFJ32" s="11"/>
      <c r="TFK32" s="11"/>
      <c r="TFL32" s="11"/>
      <c r="TFM32" s="11"/>
      <c r="TFN32" s="11"/>
      <c r="TFO32" s="11"/>
      <c r="TFP32" s="11"/>
      <c r="TFQ32" s="11"/>
      <c r="TFR32" s="11"/>
      <c r="TFS32" s="11"/>
      <c r="TFT32" s="11"/>
      <c r="TFU32" s="11"/>
      <c r="TFV32" s="11"/>
      <c r="TFW32" s="11"/>
      <c r="TFX32" s="11"/>
      <c r="TFY32" s="11"/>
      <c r="TFZ32" s="11"/>
      <c r="TGA32" s="11"/>
      <c r="TGB32" s="11"/>
      <c r="TGC32" s="11"/>
      <c r="TGD32" s="11"/>
      <c r="TGE32" s="11"/>
      <c r="TGF32" s="11"/>
      <c r="TGG32" s="11"/>
      <c r="TGH32" s="11"/>
      <c r="TGI32" s="11"/>
      <c r="TGJ32" s="11"/>
      <c r="TGK32" s="11"/>
      <c r="TGL32" s="11"/>
      <c r="TGM32" s="11"/>
      <c r="TGN32" s="11"/>
      <c r="TGO32" s="11"/>
      <c r="TGP32" s="11"/>
      <c r="TGQ32" s="11"/>
      <c r="TGR32" s="11"/>
      <c r="TGS32" s="11"/>
      <c r="TGT32" s="11"/>
      <c r="TGU32" s="11"/>
      <c r="TGV32" s="11"/>
      <c r="TGW32" s="11"/>
      <c r="TGX32" s="11"/>
      <c r="TGY32" s="11"/>
      <c r="TGZ32" s="11"/>
      <c r="THA32" s="11"/>
      <c r="THB32" s="11"/>
      <c r="THC32" s="11"/>
      <c r="THD32" s="11"/>
      <c r="THE32" s="11"/>
      <c r="THF32" s="11"/>
      <c r="THG32" s="11"/>
      <c r="THH32" s="11"/>
      <c r="THI32" s="11"/>
      <c r="THJ32" s="11"/>
      <c r="THK32" s="11"/>
      <c r="THL32" s="11"/>
      <c r="THM32" s="11"/>
      <c r="THN32" s="11"/>
      <c r="THO32" s="11"/>
      <c r="THP32" s="11"/>
      <c r="THQ32" s="11"/>
      <c r="THR32" s="11"/>
      <c r="THS32" s="11"/>
      <c r="THT32" s="11"/>
      <c r="THU32" s="11"/>
      <c r="THV32" s="11"/>
      <c r="THW32" s="11"/>
      <c r="THX32" s="11"/>
      <c r="THY32" s="11"/>
      <c r="THZ32" s="11"/>
      <c r="TIA32" s="11"/>
      <c r="TIB32" s="11"/>
      <c r="TIC32" s="11"/>
      <c r="TID32" s="11"/>
      <c r="TIE32" s="11"/>
      <c r="TIF32" s="11"/>
      <c r="TIG32" s="11"/>
      <c r="TIH32" s="11"/>
      <c r="TII32" s="11"/>
      <c r="TIJ32" s="11"/>
      <c r="TIK32" s="11"/>
      <c r="TIL32" s="11"/>
      <c r="TIM32" s="11"/>
      <c r="TIN32" s="11"/>
      <c r="TIO32" s="11"/>
      <c r="TIP32" s="11"/>
      <c r="TIQ32" s="11"/>
      <c r="TIR32" s="11"/>
      <c r="TIS32" s="11"/>
      <c r="TIT32" s="11"/>
      <c r="TIU32" s="11"/>
      <c r="TIV32" s="11"/>
      <c r="TIW32" s="11"/>
      <c r="TIX32" s="11"/>
      <c r="TIY32" s="11"/>
      <c r="TIZ32" s="11"/>
      <c r="TJA32" s="11"/>
      <c r="TJB32" s="11"/>
      <c r="TJC32" s="11"/>
      <c r="TJD32" s="11"/>
      <c r="TJE32" s="11"/>
      <c r="TJF32" s="11"/>
      <c r="TJG32" s="11"/>
      <c r="TJH32" s="11"/>
      <c r="TJI32" s="11"/>
      <c r="TJJ32" s="11"/>
      <c r="TJK32" s="11"/>
      <c r="TJL32" s="11"/>
      <c r="TJM32" s="11"/>
      <c r="TJN32" s="11"/>
      <c r="TJO32" s="11"/>
      <c r="TJP32" s="11"/>
      <c r="TJQ32" s="11"/>
      <c r="TJR32" s="11"/>
      <c r="TJS32" s="11"/>
      <c r="TJT32" s="11"/>
      <c r="TJU32" s="11"/>
      <c r="TJV32" s="11"/>
      <c r="TJW32" s="11"/>
      <c r="TJX32" s="11"/>
      <c r="TJY32" s="11"/>
      <c r="TJZ32" s="11"/>
      <c r="TKA32" s="11"/>
      <c r="TKB32" s="11"/>
      <c r="TKC32" s="11"/>
      <c r="TKD32" s="11"/>
      <c r="TKE32" s="11"/>
      <c r="TKF32" s="11"/>
      <c r="TKG32" s="11"/>
      <c r="TKH32" s="11"/>
      <c r="TKI32" s="11"/>
      <c r="TKJ32" s="11"/>
      <c r="TKK32" s="11"/>
      <c r="TKL32" s="11"/>
      <c r="TKM32" s="11"/>
      <c r="TKN32" s="11"/>
      <c r="TKO32" s="11"/>
      <c r="TKP32" s="11"/>
      <c r="TKQ32" s="11"/>
      <c r="TKR32" s="11"/>
      <c r="TKS32" s="11"/>
      <c r="TKT32" s="11"/>
      <c r="TKU32" s="11"/>
      <c r="TKV32" s="11"/>
      <c r="TKW32" s="11"/>
      <c r="TKX32" s="11"/>
      <c r="TKY32" s="11"/>
      <c r="TKZ32" s="11"/>
      <c r="TLA32" s="11"/>
      <c r="TLB32" s="11"/>
      <c r="TLC32" s="11"/>
      <c r="TLD32" s="11"/>
      <c r="TLE32" s="11"/>
      <c r="TLF32" s="11"/>
      <c r="TLG32" s="11"/>
      <c r="TLH32" s="11"/>
      <c r="TLI32" s="11"/>
      <c r="TLJ32" s="11"/>
      <c r="TLK32" s="11"/>
      <c r="TLL32" s="11"/>
      <c r="TLM32" s="11"/>
      <c r="TLN32" s="11"/>
      <c r="TLO32" s="11"/>
      <c r="TLP32" s="11"/>
      <c r="TLQ32" s="11"/>
      <c r="TLR32" s="11"/>
      <c r="TLS32" s="11"/>
      <c r="TLT32" s="11"/>
      <c r="TLU32" s="11"/>
      <c r="TLV32" s="11"/>
      <c r="TLW32" s="11"/>
      <c r="TLX32" s="11"/>
      <c r="TLY32" s="11"/>
      <c r="TLZ32" s="11"/>
      <c r="TMA32" s="11"/>
      <c r="TMB32" s="11"/>
      <c r="TMC32" s="11"/>
      <c r="TMD32" s="11"/>
      <c r="TME32" s="11"/>
      <c r="TMF32" s="11"/>
      <c r="TMG32" s="11"/>
      <c r="TMH32" s="11"/>
      <c r="TMI32" s="11"/>
      <c r="TMJ32" s="11"/>
      <c r="TMK32" s="11"/>
      <c r="TML32" s="11"/>
      <c r="TMM32" s="11"/>
      <c r="TMN32" s="11"/>
      <c r="TMO32" s="11"/>
      <c r="TMP32" s="11"/>
      <c r="TMQ32" s="11"/>
      <c r="TMR32" s="11"/>
      <c r="TMS32" s="11"/>
      <c r="TMT32" s="11"/>
      <c r="TMU32" s="11"/>
      <c r="TMV32" s="11"/>
      <c r="TMW32" s="11"/>
      <c r="TMX32" s="11"/>
      <c r="TMY32" s="11"/>
      <c r="TMZ32" s="11"/>
      <c r="TNA32" s="11"/>
      <c r="TNB32" s="11"/>
      <c r="TNC32" s="11"/>
      <c r="TND32" s="11"/>
      <c r="TNE32" s="11"/>
      <c r="TNF32" s="11"/>
      <c r="TNG32" s="11"/>
      <c r="TNH32" s="11"/>
      <c r="TNI32" s="11"/>
      <c r="TNJ32" s="11"/>
      <c r="TNK32" s="11"/>
      <c r="TNL32" s="11"/>
      <c r="TNM32" s="11"/>
      <c r="TNN32" s="11"/>
      <c r="TNO32" s="11"/>
      <c r="TNP32" s="11"/>
      <c r="TNQ32" s="11"/>
      <c r="TNR32" s="11"/>
      <c r="TNS32" s="11"/>
      <c r="TNT32" s="11"/>
      <c r="TNU32" s="11"/>
      <c r="TNV32" s="11"/>
      <c r="TNW32" s="11"/>
      <c r="TNX32" s="11"/>
      <c r="TNY32" s="11"/>
      <c r="TNZ32" s="11"/>
      <c r="TOA32" s="11"/>
      <c r="TOB32" s="11"/>
      <c r="TOC32" s="11"/>
      <c r="TOD32" s="11"/>
      <c r="TOE32" s="11"/>
      <c r="TOF32" s="11"/>
      <c r="TOG32" s="11"/>
      <c r="TOH32" s="11"/>
      <c r="TOI32" s="11"/>
      <c r="TOJ32" s="11"/>
      <c r="TOK32" s="11"/>
      <c r="TOL32" s="11"/>
      <c r="TOM32" s="11"/>
      <c r="TON32" s="11"/>
      <c r="TOO32" s="11"/>
      <c r="TOP32" s="11"/>
      <c r="TOQ32" s="11"/>
      <c r="TOR32" s="11"/>
      <c r="TOS32" s="11"/>
      <c r="TOT32" s="11"/>
      <c r="TOU32" s="11"/>
      <c r="TOV32" s="11"/>
      <c r="TOW32" s="11"/>
      <c r="TOX32" s="11"/>
      <c r="TOY32" s="11"/>
      <c r="TOZ32" s="11"/>
      <c r="TPA32" s="11"/>
      <c r="TPB32" s="11"/>
      <c r="TPC32" s="11"/>
      <c r="TPD32" s="11"/>
      <c r="TPE32" s="11"/>
      <c r="TPF32" s="11"/>
      <c r="TPG32" s="11"/>
      <c r="TPH32" s="11"/>
      <c r="TPI32" s="11"/>
      <c r="TPJ32" s="11"/>
      <c r="TPK32" s="11"/>
      <c r="TPL32" s="11"/>
      <c r="TPM32" s="11"/>
      <c r="TPN32" s="11"/>
      <c r="TPO32" s="11"/>
      <c r="TPP32" s="11"/>
      <c r="TPQ32" s="11"/>
      <c r="TPR32" s="11"/>
      <c r="TPS32" s="11"/>
      <c r="TPT32" s="11"/>
      <c r="TPU32" s="11"/>
      <c r="TPV32" s="11"/>
      <c r="TPW32" s="11"/>
      <c r="TPX32" s="11"/>
      <c r="TPY32" s="11"/>
      <c r="TPZ32" s="11"/>
      <c r="TQA32" s="11"/>
      <c r="TQB32" s="11"/>
      <c r="TQC32" s="11"/>
      <c r="TQD32" s="11"/>
      <c r="TQE32" s="11"/>
      <c r="TQF32" s="11"/>
      <c r="TQG32" s="11"/>
      <c r="TQH32" s="11"/>
      <c r="TQI32" s="11"/>
      <c r="TQJ32" s="11"/>
      <c r="TQK32" s="11"/>
      <c r="TQL32" s="11"/>
      <c r="TQM32" s="11"/>
      <c r="TQN32" s="11"/>
      <c r="TQO32" s="11"/>
      <c r="TQP32" s="11"/>
      <c r="TQQ32" s="11"/>
      <c r="TQR32" s="11"/>
      <c r="TQS32" s="11"/>
      <c r="TQT32" s="11"/>
      <c r="TQU32" s="11"/>
      <c r="TQV32" s="11"/>
      <c r="TQW32" s="11"/>
      <c r="TQX32" s="11"/>
      <c r="TQY32" s="11"/>
      <c r="TQZ32" s="11"/>
      <c r="TRA32" s="11"/>
      <c r="TRB32" s="11"/>
      <c r="TRC32" s="11"/>
      <c r="TRD32" s="11"/>
      <c r="TRE32" s="11"/>
      <c r="TRF32" s="11"/>
      <c r="TRG32" s="11"/>
      <c r="TRH32" s="11"/>
      <c r="TRI32" s="11"/>
      <c r="TRJ32" s="11"/>
      <c r="TRK32" s="11"/>
      <c r="TRL32" s="11"/>
      <c r="TRM32" s="11"/>
      <c r="TRN32" s="11"/>
      <c r="TRO32" s="11"/>
      <c r="TRP32" s="11"/>
      <c r="TRQ32" s="11"/>
      <c r="TRR32" s="11"/>
      <c r="TRS32" s="11"/>
      <c r="TRT32" s="11"/>
      <c r="TRU32" s="11"/>
      <c r="TRV32" s="11"/>
      <c r="TRW32" s="11"/>
      <c r="TRX32" s="11"/>
      <c r="TRY32" s="11"/>
      <c r="TRZ32" s="11"/>
      <c r="TSA32" s="11"/>
      <c r="TSB32" s="11"/>
      <c r="TSC32" s="11"/>
      <c r="TSD32" s="11"/>
      <c r="TSE32" s="11"/>
      <c r="TSF32" s="11"/>
      <c r="TSG32" s="11"/>
      <c r="TSH32" s="11"/>
      <c r="TSI32" s="11"/>
      <c r="TSJ32" s="11"/>
      <c r="TSK32" s="11"/>
      <c r="TSL32" s="11"/>
      <c r="TSM32" s="11"/>
      <c r="TSN32" s="11"/>
      <c r="TSO32" s="11"/>
      <c r="TSP32" s="11"/>
      <c r="TSQ32" s="11"/>
      <c r="TSR32" s="11"/>
      <c r="TSS32" s="11"/>
      <c r="TST32" s="11"/>
      <c r="TSU32" s="11"/>
      <c r="TSV32" s="11"/>
      <c r="TSW32" s="11"/>
      <c r="TSX32" s="11"/>
      <c r="TSY32" s="11"/>
      <c r="TSZ32" s="11"/>
      <c r="TTA32" s="11"/>
      <c r="TTB32" s="11"/>
      <c r="TTC32" s="11"/>
      <c r="TTD32" s="11"/>
      <c r="TTE32" s="11"/>
      <c r="TTF32" s="11"/>
      <c r="TTG32" s="11"/>
      <c r="TTH32" s="11"/>
      <c r="TTI32" s="11"/>
      <c r="TTJ32" s="11"/>
      <c r="TTK32" s="11"/>
      <c r="TTL32" s="11"/>
      <c r="TTM32" s="11"/>
      <c r="TTN32" s="11"/>
      <c r="TTO32" s="11"/>
      <c r="TTP32" s="11"/>
      <c r="TTQ32" s="11"/>
      <c r="TTR32" s="11"/>
      <c r="TTS32" s="11"/>
      <c r="TTT32" s="11"/>
      <c r="TTU32" s="11"/>
      <c r="TTV32" s="11"/>
      <c r="TTW32" s="11"/>
      <c r="TTX32" s="11"/>
      <c r="TTY32" s="11"/>
      <c r="TTZ32" s="11"/>
      <c r="TUA32" s="11"/>
      <c r="TUB32" s="11"/>
      <c r="TUC32" s="11"/>
      <c r="TUD32" s="11"/>
      <c r="TUE32" s="11"/>
      <c r="TUF32" s="11"/>
      <c r="TUG32" s="11"/>
      <c r="TUH32" s="11"/>
      <c r="TUI32" s="11"/>
      <c r="TUJ32" s="11"/>
      <c r="TUK32" s="11"/>
      <c r="TUL32" s="11"/>
      <c r="TUM32" s="11"/>
      <c r="TUN32" s="11"/>
      <c r="TUO32" s="11"/>
      <c r="TUP32" s="11"/>
      <c r="TUQ32" s="11"/>
      <c r="TUR32" s="11"/>
      <c r="TUS32" s="11"/>
      <c r="TUT32" s="11"/>
      <c r="TUU32" s="11"/>
      <c r="TUV32" s="11"/>
      <c r="TUW32" s="11"/>
      <c r="TUX32" s="11"/>
      <c r="TUY32" s="11"/>
      <c r="TUZ32" s="11"/>
      <c r="TVA32" s="11"/>
      <c r="TVB32" s="11"/>
      <c r="TVC32" s="11"/>
      <c r="TVD32" s="11"/>
      <c r="TVE32" s="11"/>
      <c r="TVF32" s="11"/>
      <c r="TVG32" s="11"/>
      <c r="TVH32" s="11"/>
      <c r="TVI32" s="11"/>
      <c r="TVJ32" s="11"/>
      <c r="TVK32" s="11"/>
      <c r="TVL32" s="11"/>
      <c r="TVM32" s="11"/>
      <c r="TVN32" s="11"/>
      <c r="TVO32" s="11"/>
      <c r="TVP32" s="11"/>
      <c r="TVQ32" s="11"/>
      <c r="TVR32" s="11"/>
      <c r="TVS32" s="11"/>
      <c r="TVT32" s="11"/>
      <c r="TVU32" s="11"/>
      <c r="TVV32" s="11"/>
      <c r="TVW32" s="11"/>
      <c r="TVX32" s="11"/>
      <c r="TVY32" s="11"/>
      <c r="TVZ32" s="11"/>
      <c r="TWA32" s="11"/>
      <c r="TWB32" s="11"/>
      <c r="TWC32" s="11"/>
      <c r="TWD32" s="11"/>
      <c r="TWE32" s="11"/>
      <c r="TWF32" s="11"/>
      <c r="TWG32" s="11"/>
      <c r="TWH32" s="11"/>
      <c r="TWI32" s="11"/>
      <c r="TWJ32" s="11"/>
      <c r="TWK32" s="11"/>
      <c r="TWL32" s="11"/>
      <c r="TWM32" s="11"/>
      <c r="TWN32" s="11"/>
      <c r="TWO32" s="11"/>
      <c r="TWP32" s="11"/>
      <c r="TWQ32" s="11"/>
      <c r="TWR32" s="11"/>
      <c r="TWS32" s="11"/>
      <c r="TWT32" s="11"/>
      <c r="TWU32" s="11"/>
      <c r="TWV32" s="11"/>
      <c r="TWW32" s="11"/>
      <c r="TWX32" s="11"/>
      <c r="TWY32" s="11"/>
      <c r="TWZ32" s="11"/>
      <c r="TXA32" s="11"/>
      <c r="TXB32" s="11"/>
      <c r="TXC32" s="11"/>
      <c r="TXD32" s="11"/>
      <c r="TXE32" s="11"/>
      <c r="TXF32" s="11"/>
      <c r="TXG32" s="11"/>
      <c r="TXH32" s="11"/>
      <c r="TXI32" s="11"/>
      <c r="TXJ32" s="11"/>
      <c r="TXK32" s="11"/>
      <c r="TXL32" s="11"/>
      <c r="TXM32" s="11"/>
      <c r="TXN32" s="11"/>
      <c r="TXO32" s="11"/>
      <c r="TXP32" s="11"/>
      <c r="TXQ32" s="11"/>
      <c r="TXR32" s="11"/>
      <c r="TXS32" s="11"/>
      <c r="TXT32" s="11"/>
      <c r="TXU32" s="11"/>
      <c r="TXV32" s="11"/>
      <c r="TXW32" s="11"/>
      <c r="TXX32" s="11"/>
      <c r="TXY32" s="11"/>
      <c r="TXZ32" s="11"/>
      <c r="TYA32" s="11"/>
      <c r="TYB32" s="11"/>
      <c r="TYC32" s="11"/>
      <c r="TYD32" s="11"/>
      <c r="TYE32" s="11"/>
      <c r="TYF32" s="11"/>
      <c r="TYG32" s="11"/>
      <c r="TYH32" s="11"/>
      <c r="TYI32" s="11"/>
      <c r="TYJ32" s="11"/>
      <c r="TYK32" s="11"/>
      <c r="TYL32" s="11"/>
      <c r="TYM32" s="11"/>
      <c r="TYN32" s="11"/>
      <c r="TYO32" s="11"/>
      <c r="TYP32" s="11"/>
      <c r="TYQ32" s="11"/>
      <c r="TYR32" s="11"/>
      <c r="TYS32" s="11"/>
      <c r="TYT32" s="11"/>
      <c r="TYU32" s="11"/>
      <c r="TYV32" s="11"/>
      <c r="TYW32" s="11"/>
      <c r="TYX32" s="11"/>
      <c r="TYY32" s="11"/>
      <c r="TYZ32" s="11"/>
      <c r="TZA32" s="11"/>
      <c r="TZB32" s="11"/>
      <c r="TZC32" s="11"/>
      <c r="TZD32" s="11"/>
      <c r="TZE32" s="11"/>
      <c r="TZF32" s="11"/>
      <c r="TZG32" s="11"/>
      <c r="TZH32" s="11"/>
      <c r="TZI32" s="11"/>
      <c r="TZJ32" s="11"/>
      <c r="TZK32" s="11"/>
      <c r="TZL32" s="11"/>
      <c r="TZM32" s="11"/>
      <c r="TZN32" s="11"/>
      <c r="TZO32" s="11"/>
      <c r="TZP32" s="11"/>
      <c r="TZQ32" s="11"/>
      <c r="TZR32" s="11"/>
      <c r="TZS32" s="11"/>
      <c r="TZT32" s="11"/>
      <c r="TZU32" s="11"/>
      <c r="TZV32" s="11"/>
      <c r="TZW32" s="11"/>
      <c r="TZX32" s="11"/>
      <c r="TZY32" s="11"/>
      <c r="TZZ32" s="11"/>
      <c r="UAA32" s="11"/>
      <c r="UAB32" s="11"/>
      <c r="UAC32" s="11"/>
      <c r="UAD32" s="11"/>
      <c r="UAE32" s="11"/>
      <c r="UAF32" s="11"/>
      <c r="UAG32" s="11"/>
      <c r="UAH32" s="11"/>
      <c r="UAI32" s="11"/>
      <c r="UAJ32" s="11"/>
      <c r="UAK32" s="11"/>
      <c r="UAL32" s="11"/>
      <c r="UAM32" s="11"/>
      <c r="UAN32" s="11"/>
      <c r="UAO32" s="11"/>
      <c r="UAP32" s="11"/>
      <c r="UAQ32" s="11"/>
      <c r="UAR32" s="11"/>
      <c r="UAS32" s="11"/>
      <c r="UAT32" s="11"/>
      <c r="UAU32" s="11"/>
      <c r="UAV32" s="11"/>
      <c r="UAW32" s="11"/>
      <c r="UAX32" s="11"/>
      <c r="UAY32" s="11"/>
      <c r="UAZ32" s="11"/>
      <c r="UBA32" s="11"/>
      <c r="UBB32" s="11"/>
      <c r="UBC32" s="11"/>
      <c r="UBD32" s="11"/>
      <c r="UBE32" s="11"/>
      <c r="UBF32" s="11"/>
      <c r="UBG32" s="11"/>
      <c r="UBH32" s="11"/>
      <c r="UBI32" s="11"/>
      <c r="UBJ32" s="11"/>
      <c r="UBK32" s="11"/>
      <c r="UBL32" s="11"/>
      <c r="UBM32" s="11"/>
      <c r="UBN32" s="11"/>
      <c r="UBO32" s="11"/>
      <c r="UBP32" s="11"/>
      <c r="UBQ32" s="11"/>
      <c r="UBR32" s="11"/>
      <c r="UBS32" s="11"/>
      <c r="UBT32" s="11"/>
      <c r="UBU32" s="11"/>
      <c r="UBV32" s="11"/>
      <c r="UBW32" s="11"/>
      <c r="UBX32" s="11"/>
      <c r="UBY32" s="11"/>
      <c r="UBZ32" s="11"/>
      <c r="UCA32" s="11"/>
      <c r="UCB32" s="11"/>
      <c r="UCC32" s="11"/>
      <c r="UCD32" s="11"/>
      <c r="UCE32" s="11"/>
      <c r="UCF32" s="11"/>
      <c r="UCG32" s="11"/>
      <c r="UCH32" s="11"/>
      <c r="UCI32" s="11"/>
      <c r="UCJ32" s="11"/>
      <c r="UCK32" s="11"/>
      <c r="UCL32" s="11"/>
      <c r="UCM32" s="11"/>
      <c r="UCN32" s="11"/>
      <c r="UCO32" s="11"/>
      <c r="UCP32" s="11"/>
      <c r="UCQ32" s="11"/>
      <c r="UCR32" s="11"/>
      <c r="UCS32" s="11"/>
      <c r="UCT32" s="11"/>
      <c r="UCU32" s="11"/>
      <c r="UCV32" s="11"/>
      <c r="UCW32" s="11"/>
      <c r="UCX32" s="11"/>
      <c r="UCY32" s="11"/>
      <c r="UCZ32" s="11"/>
      <c r="UDA32" s="11"/>
      <c r="UDB32" s="11"/>
      <c r="UDC32" s="11"/>
      <c r="UDD32" s="11"/>
      <c r="UDE32" s="11"/>
      <c r="UDF32" s="11"/>
      <c r="UDG32" s="11"/>
      <c r="UDH32" s="11"/>
      <c r="UDI32" s="11"/>
      <c r="UDJ32" s="11"/>
      <c r="UDK32" s="11"/>
      <c r="UDL32" s="11"/>
      <c r="UDM32" s="11"/>
      <c r="UDN32" s="11"/>
      <c r="UDO32" s="11"/>
      <c r="UDP32" s="11"/>
      <c r="UDQ32" s="11"/>
      <c r="UDR32" s="11"/>
      <c r="UDS32" s="11"/>
      <c r="UDT32" s="11"/>
      <c r="UDU32" s="11"/>
      <c r="UDV32" s="11"/>
      <c r="UDW32" s="11"/>
      <c r="UDX32" s="11"/>
      <c r="UDY32" s="11"/>
      <c r="UDZ32" s="11"/>
      <c r="UEA32" s="11"/>
      <c r="UEB32" s="11"/>
      <c r="UEC32" s="11"/>
      <c r="UED32" s="11"/>
      <c r="UEE32" s="11"/>
      <c r="UEF32" s="11"/>
      <c r="UEG32" s="11"/>
      <c r="UEH32" s="11"/>
      <c r="UEI32" s="11"/>
      <c r="UEJ32" s="11"/>
      <c r="UEK32" s="11"/>
      <c r="UEL32" s="11"/>
      <c r="UEM32" s="11"/>
      <c r="UEN32" s="11"/>
      <c r="UEO32" s="11"/>
      <c r="UEP32" s="11"/>
      <c r="UEQ32" s="11"/>
      <c r="UER32" s="11"/>
      <c r="UES32" s="11"/>
      <c r="UET32" s="11"/>
      <c r="UEU32" s="11"/>
      <c r="UEV32" s="11"/>
      <c r="UEW32" s="11"/>
      <c r="UEX32" s="11"/>
      <c r="UEY32" s="11"/>
      <c r="UEZ32" s="11"/>
      <c r="UFA32" s="11"/>
      <c r="UFB32" s="11"/>
      <c r="UFC32" s="11"/>
      <c r="UFD32" s="11"/>
      <c r="UFE32" s="11"/>
      <c r="UFF32" s="11"/>
      <c r="UFG32" s="11"/>
      <c r="UFH32" s="11"/>
      <c r="UFI32" s="11"/>
      <c r="UFJ32" s="11"/>
      <c r="UFK32" s="11"/>
      <c r="UFL32" s="11"/>
      <c r="UFM32" s="11"/>
      <c r="UFN32" s="11"/>
      <c r="UFO32" s="11"/>
      <c r="UFP32" s="11"/>
      <c r="UFQ32" s="11"/>
      <c r="UFR32" s="11"/>
      <c r="UFS32" s="11"/>
      <c r="UFT32" s="11"/>
      <c r="UFU32" s="11"/>
      <c r="UFV32" s="11"/>
      <c r="UFW32" s="11"/>
      <c r="UFX32" s="11"/>
      <c r="UFY32" s="11"/>
      <c r="UFZ32" s="11"/>
      <c r="UGA32" s="11"/>
      <c r="UGB32" s="11"/>
      <c r="UGC32" s="11"/>
      <c r="UGD32" s="11"/>
      <c r="UGE32" s="11"/>
      <c r="UGF32" s="11"/>
      <c r="UGG32" s="11"/>
      <c r="UGH32" s="11"/>
      <c r="UGI32" s="11"/>
      <c r="UGJ32" s="11"/>
      <c r="UGK32" s="11"/>
      <c r="UGL32" s="11"/>
      <c r="UGM32" s="11"/>
      <c r="UGN32" s="11"/>
      <c r="UGO32" s="11"/>
      <c r="UGP32" s="11"/>
      <c r="UGQ32" s="11"/>
      <c r="UGR32" s="11"/>
      <c r="UGS32" s="11"/>
      <c r="UGT32" s="11"/>
      <c r="UGU32" s="11"/>
      <c r="UGV32" s="11"/>
      <c r="UGW32" s="11"/>
      <c r="UGX32" s="11"/>
      <c r="UGY32" s="11"/>
      <c r="UGZ32" s="11"/>
      <c r="UHA32" s="11"/>
      <c r="UHB32" s="11"/>
      <c r="UHC32" s="11"/>
      <c r="UHD32" s="11"/>
      <c r="UHE32" s="11"/>
      <c r="UHF32" s="11"/>
      <c r="UHG32" s="11"/>
      <c r="UHH32" s="11"/>
      <c r="UHI32" s="11"/>
      <c r="UHJ32" s="11"/>
      <c r="UHK32" s="11"/>
      <c r="UHL32" s="11"/>
      <c r="UHM32" s="11"/>
      <c r="UHN32" s="11"/>
      <c r="UHO32" s="11"/>
      <c r="UHP32" s="11"/>
      <c r="UHQ32" s="11"/>
      <c r="UHR32" s="11"/>
      <c r="UHS32" s="11"/>
      <c r="UHT32" s="11"/>
      <c r="UHU32" s="11"/>
      <c r="UHV32" s="11"/>
      <c r="UHW32" s="11"/>
      <c r="UHX32" s="11"/>
      <c r="UHY32" s="11"/>
      <c r="UHZ32" s="11"/>
      <c r="UIA32" s="11"/>
      <c r="UIB32" s="11"/>
      <c r="UIC32" s="11"/>
      <c r="UID32" s="11"/>
      <c r="UIE32" s="11"/>
      <c r="UIF32" s="11"/>
      <c r="UIG32" s="11"/>
      <c r="UIH32" s="11"/>
      <c r="UII32" s="11"/>
      <c r="UIJ32" s="11"/>
      <c r="UIK32" s="11"/>
      <c r="UIL32" s="11"/>
      <c r="UIM32" s="11"/>
      <c r="UIN32" s="11"/>
      <c r="UIO32" s="11"/>
      <c r="UIP32" s="11"/>
      <c r="UIQ32" s="11"/>
      <c r="UIR32" s="11"/>
      <c r="UIS32" s="11"/>
      <c r="UIT32" s="11"/>
      <c r="UIU32" s="11"/>
      <c r="UIV32" s="11"/>
      <c r="UIW32" s="11"/>
      <c r="UIX32" s="11"/>
      <c r="UIY32" s="11"/>
      <c r="UIZ32" s="11"/>
      <c r="UJA32" s="11"/>
      <c r="UJB32" s="11"/>
      <c r="UJC32" s="11"/>
      <c r="UJD32" s="11"/>
      <c r="UJE32" s="11"/>
      <c r="UJF32" s="11"/>
      <c r="UJG32" s="11"/>
      <c r="UJH32" s="11"/>
      <c r="UJI32" s="11"/>
      <c r="UJJ32" s="11"/>
      <c r="UJK32" s="11"/>
      <c r="UJL32" s="11"/>
      <c r="UJM32" s="11"/>
      <c r="UJN32" s="11"/>
      <c r="UJO32" s="11"/>
      <c r="UJP32" s="11"/>
      <c r="UJQ32" s="11"/>
      <c r="UJR32" s="11"/>
      <c r="UJS32" s="11"/>
      <c r="UJT32" s="11"/>
      <c r="UJU32" s="11"/>
      <c r="UJV32" s="11"/>
      <c r="UJW32" s="11"/>
      <c r="UJX32" s="11"/>
      <c r="UJY32" s="11"/>
      <c r="UJZ32" s="11"/>
      <c r="UKA32" s="11"/>
      <c r="UKB32" s="11"/>
      <c r="UKC32" s="11"/>
      <c r="UKD32" s="11"/>
      <c r="UKE32" s="11"/>
      <c r="UKF32" s="11"/>
      <c r="UKG32" s="11"/>
      <c r="UKH32" s="11"/>
      <c r="UKI32" s="11"/>
      <c r="UKJ32" s="11"/>
      <c r="UKK32" s="11"/>
      <c r="UKL32" s="11"/>
      <c r="UKM32" s="11"/>
      <c r="UKN32" s="11"/>
      <c r="UKO32" s="11"/>
      <c r="UKP32" s="11"/>
      <c r="UKQ32" s="11"/>
      <c r="UKR32" s="11"/>
      <c r="UKS32" s="11"/>
      <c r="UKT32" s="11"/>
      <c r="UKU32" s="11"/>
      <c r="UKV32" s="11"/>
      <c r="UKW32" s="11"/>
      <c r="UKX32" s="11"/>
      <c r="UKY32" s="11"/>
      <c r="UKZ32" s="11"/>
      <c r="ULA32" s="11"/>
      <c r="ULB32" s="11"/>
      <c r="ULC32" s="11"/>
      <c r="ULD32" s="11"/>
      <c r="ULE32" s="11"/>
      <c r="ULF32" s="11"/>
      <c r="ULG32" s="11"/>
      <c r="ULH32" s="11"/>
      <c r="ULI32" s="11"/>
      <c r="ULJ32" s="11"/>
      <c r="ULK32" s="11"/>
      <c r="ULL32" s="11"/>
      <c r="ULM32" s="11"/>
      <c r="ULN32" s="11"/>
      <c r="ULO32" s="11"/>
      <c r="ULP32" s="11"/>
      <c r="ULQ32" s="11"/>
      <c r="ULR32" s="11"/>
      <c r="ULS32" s="11"/>
      <c r="ULT32" s="11"/>
      <c r="ULU32" s="11"/>
      <c r="ULV32" s="11"/>
      <c r="ULW32" s="11"/>
      <c r="ULX32" s="11"/>
      <c r="ULY32" s="11"/>
      <c r="ULZ32" s="11"/>
      <c r="UMA32" s="11"/>
      <c r="UMB32" s="11"/>
      <c r="UMC32" s="11"/>
      <c r="UMD32" s="11"/>
      <c r="UME32" s="11"/>
      <c r="UMF32" s="11"/>
      <c r="UMG32" s="11"/>
      <c r="UMH32" s="11"/>
      <c r="UMI32" s="11"/>
      <c r="UMJ32" s="11"/>
      <c r="UMK32" s="11"/>
      <c r="UML32" s="11"/>
      <c r="UMM32" s="11"/>
      <c r="UMN32" s="11"/>
      <c r="UMO32" s="11"/>
      <c r="UMP32" s="11"/>
      <c r="UMQ32" s="11"/>
      <c r="UMR32" s="11"/>
      <c r="UMS32" s="11"/>
      <c r="UMT32" s="11"/>
      <c r="UMU32" s="11"/>
      <c r="UMV32" s="11"/>
      <c r="UMW32" s="11"/>
      <c r="UMX32" s="11"/>
      <c r="UMY32" s="11"/>
      <c r="UMZ32" s="11"/>
      <c r="UNA32" s="11"/>
      <c r="UNB32" s="11"/>
      <c r="UNC32" s="11"/>
      <c r="UND32" s="11"/>
      <c r="UNE32" s="11"/>
      <c r="UNF32" s="11"/>
      <c r="UNG32" s="11"/>
      <c r="UNH32" s="11"/>
      <c r="UNI32" s="11"/>
      <c r="UNJ32" s="11"/>
      <c r="UNK32" s="11"/>
      <c r="UNL32" s="11"/>
      <c r="UNM32" s="11"/>
      <c r="UNN32" s="11"/>
      <c r="UNO32" s="11"/>
      <c r="UNP32" s="11"/>
      <c r="UNQ32" s="11"/>
      <c r="UNR32" s="11"/>
      <c r="UNS32" s="11"/>
      <c r="UNT32" s="11"/>
      <c r="UNU32" s="11"/>
      <c r="UNV32" s="11"/>
      <c r="UNW32" s="11"/>
      <c r="UNX32" s="11"/>
      <c r="UNY32" s="11"/>
      <c r="UNZ32" s="11"/>
      <c r="UOA32" s="11"/>
      <c r="UOB32" s="11"/>
      <c r="UOC32" s="11"/>
      <c r="UOD32" s="11"/>
      <c r="UOE32" s="11"/>
      <c r="UOF32" s="11"/>
      <c r="UOG32" s="11"/>
      <c r="UOH32" s="11"/>
      <c r="UOI32" s="11"/>
      <c r="UOJ32" s="11"/>
      <c r="UOK32" s="11"/>
      <c r="UOL32" s="11"/>
      <c r="UOM32" s="11"/>
      <c r="UON32" s="11"/>
      <c r="UOO32" s="11"/>
      <c r="UOP32" s="11"/>
      <c r="UOQ32" s="11"/>
      <c r="UOR32" s="11"/>
      <c r="UOS32" s="11"/>
      <c r="UOT32" s="11"/>
      <c r="UOU32" s="11"/>
      <c r="UOV32" s="11"/>
      <c r="UOW32" s="11"/>
      <c r="UOX32" s="11"/>
      <c r="UOY32" s="11"/>
      <c r="UOZ32" s="11"/>
      <c r="UPA32" s="11"/>
      <c r="UPB32" s="11"/>
      <c r="UPC32" s="11"/>
      <c r="UPD32" s="11"/>
      <c r="UPE32" s="11"/>
      <c r="UPF32" s="11"/>
      <c r="UPG32" s="11"/>
      <c r="UPH32" s="11"/>
      <c r="UPI32" s="11"/>
      <c r="UPJ32" s="11"/>
      <c r="UPK32" s="11"/>
      <c r="UPL32" s="11"/>
      <c r="UPM32" s="11"/>
      <c r="UPN32" s="11"/>
      <c r="UPO32" s="11"/>
      <c r="UPP32" s="11"/>
      <c r="UPQ32" s="11"/>
      <c r="UPR32" s="11"/>
      <c r="UPS32" s="11"/>
      <c r="UPT32" s="11"/>
      <c r="UPU32" s="11"/>
      <c r="UPV32" s="11"/>
      <c r="UPW32" s="11"/>
      <c r="UPX32" s="11"/>
      <c r="UPY32" s="11"/>
      <c r="UPZ32" s="11"/>
      <c r="UQA32" s="11"/>
      <c r="UQB32" s="11"/>
      <c r="UQC32" s="11"/>
      <c r="UQD32" s="11"/>
      <c r="UQE32" s="11"/>
      <c r="UQF32" s="11"/>
      <c r="UQG32" s="11"/>
      <c r="UQH32" s="11"/>
      <c r="UQI32" s="11"/>
      <c r="UQJ32" s="11"/>
      <c r="UQK32" s="11"/>
      <c r="UQL32" s="11"/>
      <c r="UQM32" s="11"/>
      <c r="UQN32" s="11"/>
      <c r="UQO32" s="11"/>
      <c r="UQP32" s="11"/>
      <c r="UQQ32" s="11"/>
      <c r="UQR32" s="11"/>
      <c r="UQS32" s="11"/>
      <c r="UQT32" s="11"/>
      <c r="UQU32" s="11"/>
      <c r="UQV32" s="11"/>
      <c r="UQW32" s="11"/>
      <c r="UQX32" s="11"/>
      <c r="UQY32" s="11"/>
      <c r="UQZ32" s="11"/>
      <c r="URA32" s="11"/>
      <c r="URB32" s="11"/>
      <c r="URC32" s="11"/>
      <c r="URD32" s="11"/>
      <c r="URE32" s="11"/>
      <c r="URF32" s="11"/>
      <c r="URG32" s="11"/>
      <c r="URH32" s="11"/>
      <c r="URI32" s="11"/>
      <c r="URJ32" s="11"/>
      <c r="URK32" s="11"/>
      <c r="URL32" s="11"/>
      <c r="URM32" s="11"/>
      <c r="URN32" s="11"/>
      <c r="URO32" s="11"/>
      <c r="URP32" s="11"/>
      <c r="URQ32" s="11"/>
      <c r="URR32" s="11"/>
      <c r="URS32" s="11"/>
      <c r="URT32" s="11"/>
      <c r="URU32" s="11"/>
      <c r="URV32" s="11"/>
      <c r="URW32" s="11"/>
      <c r="URX32" s="11"/>
      <c r="URY32" s="11"/>
      <c r="URZ32" s="11"/>
      <c r="USA32" s="11"/>
      <c r="USB32" s="11"/>
      <c r="USC32" s="11"/>
      <c r="USD32" s="11"/>
      <c r="USE32" s="11"/>
      <c r="USF32" s="11"/>
      <c r="USG32" s="11"/>
      <c r="USH32" s="11"/>
      <c r="USI32" s="11"/>
      <c r="USJ32" s="11"/>
      <c r="USK32" s="11"/>
      <c r="USL32" s="11"/>
      <c r="USM32" s="11"/>
      <c r="USN32" s="11"/>
      <c r="USO32" s="11"/>
      <c r="USP32" s="11"/>
      <c r="USQ32" s="11"/>
      <c r="USR32" s="11"/>
      <c r="USS32" s="11"/>
      <c r="UST32" s="11"/>
      <c r="USU32" s="11"/>
      <c r="USV32" s="11"/>
      <c r="USW32" s="11"/>
      <c r="USX32" s="11"/>
      <c r="USY32" s="11"/>
      <c r="USZ32" s="11"/>
      <c r="UTA32" s="11"/>
      <c r="UTB32" s="11"/>
      <c r="UTC32" s="11"/>
      <c r="UTD32" s="11"/>
      <c r="UTE32" s="11"/>
      <c r="UTF32" s="11"/>
      <c r="UTG32" s="11"/>
      <c r="UTH32" s="11"/>
      <c r="UTI32" s="11"/>
      <c r="UTJ32" s="11"/>
      <c r="UTK32" s="11"/>
      <c r="UTL32" s="11"/>
      <c r="UTM32" s="11"/>
      <c r="UTN32" s="11"/>
      <c r="UTO32" s="11"/>
      <c r="UTP32" s="11"/>
      <c r="UTQ32" s="11"/>
      <c r="UTR32" s="11"/>
      <c r="UTS32" s="11"/>
      <c r="UTT32" s="11"/>
      <c r="UTU32" s="11"/>
      <c r="UTV32" s="11"/>
      <c r="UTW32" s="11"/>
      <c r="UTX32" s="11"/>
      <c r="UTY32" s="11"/>
      <c r="UTZ32" s="11"/>
      <c r="UUA32" s="11"/>
      <c r="UUB32" s="11"/>
      <c r="UUC32" s="11"/>
      <c r="UUD32" s="11"/>
      <c r="UUE32" s="11"/>
      <c r="UUF32" s="11"/>
      <c r="UUG32" s="11"/>
      <c r="UUH32" s="11"/>
      <c r="UUI32" s="11"/>
      <c r="UUJ32" s="11"/>
      <c r="UUK32" s="11"/>
      <c r="UUL32" s="11"/>
      <c r="UUM32" s="11"/>
      <c r="UUN32" s="11"/>
      <c r="UUO32" s="11"/>
      <c r="UUP32" s="11"/>
      <c r="UUQ32" s="11"/>
      <c r="UUR32" s="11"/>
      <c r="UUS32" s="11"/>
      <c r="UUT32" s="11"/>
      <c r="UUU32" s="11"/>
      <c r="UUV32" s="11"/>
      <c r="UUW32" s="11"/>
      <c r="UUX32" s="11"/>
      <c r="UUY32" s="11"/>
      <c r="UUZ32" s="11"/>
      <c r="UVA32" s="11"/>
      <c r="UVB32" s="11"/>
      <c r="UVC32" s="11"/>
      <c r="UVD32" s="11"/>
      <c r="UVE32" s="11"/>
      <c r="UVF32" s="11"/>
      <c r="UVG32" s="11"/>
      <c r="UVH32" s="11"/>
      <c r="UVI32" s="11"/>
      <c r="UVJ32" s="11"/>
      <c r="UVK32" s="11"/>
      <c r="UVL32" s="11"/>
      <c r="UVM32" s="11"/>
      <c r="UVN32" s="11"/>
      <c r="UVO32" s="11"/>
      <c r="UVP32" s="11"/>
      <c r="UVQ32" s="11"/>
      <c r="UVR32" s="11"/>
      <c r="UVS32" s="11"/>
      <c r="UVT32" s="11"/>
      <c r="UVU32" s="11"/>
      <c r="UVV32" s="11"/>
      <c r="UVW32" s="11"/>
      <c r="UVX32" s="11"/>
      <c r="UVY32" s="11"/>
      <c r="UVZ32" s="11"/>
      <c r="UWA32" s="11"/>
      <c r="UWB32" s="11"/>
      <c r="UWC32" s="11"/>
      <c r="UWD32" s="11"/>
      <c r="UWE32" s="11"/>
      <c r="UWF32" s="11"/>
      <c r="UWG32" s="11"/>
      <c r="UWH32" s="11"/>
      <c r="UWI32" s="11"/>
      <c r="UWJ32" s="11"/>
      <c r="UWK32" s="11"/>
      <c r="UWL32" s="11"/>
      <c r="UWM32" s="11"/>
      <c r="UWN32" s="11"/>
      <c r="UWO32" s="11"/>
      <c r="UWP32" s="11"/>
      <c r="UWQ32" s="11"/>
      <c r="UWR32" s="11"/>
      <c r="UWS32" s="11"/>
      <c r="UWT32" s="11"/>
      <c r="UWU32" s="11"/>
      <c r="UWV32" s="11"/>
      <c r="UWW32" s="11"/>
      <c r="UWX32" s="11"/>
      <c r="UWY32" s="11"/>
      <c r="UWZ32" s="11"/>
      <c r="UXA32" s="11"/>
      <c r="UXB32" s="11"/>
      <c r="UXC32" s="11"/>
      <c r="UXD32" s="11"/>
      <c r="UXE32" s="11"/>
      <c r="UXF32" s="11"/>
      <c r="UXG32" s="11"/>
      <c r="UXH32" s="11"/>
      <c r="UXI32" s="11"/>
      <c r="UXJ32" s="11"/>
      <c r="UXK32" s="11"/>
      <c r="UXL32" s="11"/>
      <c r="UXM32" s="11"/>
      <c r="UXN32" s="11"/>
      <c r="UXO32" s="11"/>
      <c r="UXP32" s="11"/>
      <c r="UXQ32" s="11"/>
      <c r="UXR32" s="11"/>
      <c r="UXS32" s="11"/>
      <c r="UXT32" s="11"/>
      <c r="UXU32" s="11"/>
      <c r="UXV32" s="11"/>
      <c r="UXW32" s="11"/>
      <c r="UXX32" s="11"/>
      <c r="UXY32" s="11"/>
      <c r="UXZ32" s="11"/>
      <c r="UYA32" s="11"/>
      <c r="UYB32" s="11"/>
      <c r="UYC32" s="11"/>
      <c r="UYD32" s="11"/>
      <c r="UYE32" s="11"/>
      <c r="UYF32" s="11"/>
      <c r="UYG32" s="11"/>
      <c r="UYH32" s="11"/>
      <c r="UYI32" s="11"/>
      <c r="UYJ32" s="11"/>
      <c r="UYK32" s="11"/>
      <c r="UYL32" s="11"/>
      <c r="UYM32" s="11"/>
      <c r="UYN32" s="11"/>
      <c r="UYO32" s="11"/>
      <c r="UYP32" s="11"/>
      <c r="UYQ32" s="11"/>
      <c r="UYR32" s="11"/>
      <c r="UYS32" s="11"/>
      <c r="UYT32" s="11"/>
      <c r="UYU32" s="11"/>
      <c r="UYV32" s="11"/>
      <c r="UYW32" s="11"/>
      <c r="UYX32" s="11"/>
      <c r="UYY32" s="11"/>
      <c r="UYZ32" s="11"/>
      <c r="UZA32" s="11"/>
      <c r="UZB32" s="11"/>
      <c r="UZC32" s="11"/>
      <c r="UZD32" s="11"/>
      <c r="UZE32" s="11"/>
      <c r="UZF32" s="11"/>
      <c r="UZG32" s="11"/>
      <c r="UZH32" s="11"/>
      <c r="UZI32" s="11"/>
      <c r="UZJ32" s="11"/>
      <c r="UZK32" s="11"/>
      <c r="UZL32" s="11"/>
      <c r="UZM32" s="11"/>
      <c r="UZN32" s="11"/>
      <c r="UZO32" s="11"/>
      <c r="UZP32" s="11"/>
      <c r="UZQ32" s="11"/>
      <c r="UZR32" s="11"/>
      <c r="UZS32" s="11"/>
      <c r="UZT32" s="11"/>
      <c r="UZU32" s="11"/>
      <c r="UZV32" s="11"/>
      <c r="UZW32" s="11"/>
      <c r="UZX32" s="11"/>
      <c r="UZY32" s="11"/>
      <c r="UZZ32" s="11"/>
      <c r="VAA32" s="11"/>
      <c r="VAB32" s="11"/>
      <c r="VAC32" s="11"/>
      <c r="VAD32" s="11"/>
      <c r="VAE32" s="11"/>
      <c r="VAF32" s="11"/>
      <c r="VAG32" s="11"/>
      <c r="VAH32" s="11"/>
      <c r="VAI32" s="11"/>
      <c r="VAJ32" s="11"/>
      <c r="VAK32" s="11"/>
      <c r="VAL32" s="11"/>
      <c r="VAM32" s="11"/>
      <c r="VAN32" s="11"/>
      <c r="VAO32" s="11"/>
      <c r="VAP32" s="11"/>
      <c r="VAQ32" s="11"/>
      <c r="VAR32" s="11"/>
      <c r="VAS32" s="11"/>
      <c r="VAT32" s="11"/>
      <c r="VAU32" s="11"/>
      <c r="VAV32" s="11"/>
      <c r="VAW32" s="11"/>
      <c r="VAX32" s="11"/>
      <c r="VAY32" s="11"/>
      <c r="VAZ32" s="11"/>
      <c r="VBA32" s="11"/>
      <c r="VBB32" s="11"/>
      <c r="VBC32" s="11"/>
      <c r="VBD32" s="11"/>
      <c r="VBE32" s="11"/>
      <c r="VBF32" s="11"/>
      <c r="VBG32" s="11"/>
      <c r="VBH32" s="11"/>
      <c r="VBI32" s="11"/>
      <c r="VBJ32" s="11"/>
      <c r="VBK32" s="11"/>
      <c r="VBL32" s="11"/>
      <c r="VBM32" s="11"/>
      <c r="VBN32" s="11"/>
      <c r="VBO32" s="11"/>
      <c r="VBP32" s="11"/>
      <c r="VBQ32" s="11"/>
      <c r="VBR32" s="11"/>
      <c r="VBS32" s="11"/>
      <c r="VBT32" s="11"/>
      <c r="VBU32" s="11"/>
      <c r="VBV32" s="11"/>
      <c r="VBW32" s="11"/>
      <c r="VBX32" s="11"/>
      <c r="VBY32" s="11"/>
      <c r="VBZ32" s="11"/>
      <c r="VCA32" s="11"/>
      <c r="VCB32" s="11"/>
      <c r="VCC32" s="11"/>
      <c r="VCD32" s="11"/>
      <c r="VCE32" s="11"/>
      <c r="VCF32" s="11"/>
      <c r="VCG32" s="11"/>
      <c r="VCH32" s="11"/>
      <c r="VCI32" s="11"/>
      <c r="VCJ32" s="11"/>
      <c r="VCK32" s="11"/>
      <c r="VCL32" s="11"/>
      <c r="VCM32" s="11"/>
      <c r="VCN32" s="11"/>
      <c r="VCO32" s="11"/>
      <c r="VCP32" s="11"/>
      <c r="VCQ32" s="11"/>
      <c r="VCR32" s="11"/>
      <c r="VCS32" s="11"/>
      <c r="VCT32" s="11"/>
      <c r="VCU32" s="11"/>
      <c r="VCV32" s="11"/>
      <c r="VCW32" s="11"/>
      <c r="VCX32" s="11"/>
      <c r="VCY32" s="11"/>
      <c r="VCZ32" s="11"/>
      <c r="VDA32" s="11"/>
      <c r="VDB32" s="11"/>
      <c r="VDC32" s="11"/>
      <c r="VDD32" s="11"/>
      <c r="VDE32" s="11"/>
      <c r="VDF32" s="11"/>
      <c r="VDG32" s="11"/>
      <c r="VDH32" s="11"/>
      <c r="VDI32" s="11"/>
      <c r="VDJ32" s="11"/>
      <c r="VDK32" s="11"/>
      <c r="VDL32" s="11"/>
      <c r="VDM32" s="11"/>
      <c r="VDN32" s="11"/>
      <c r="VDO32" s="11"/>
      <c r="VDP32" s="11"/>
      <c r="VDQ32" s="11"/>
      <c r="VDR32" s="11"/>
      <c r="VDS32" s="11"/>
      <c r="VDT32" s="11"/>
      <c r="VDU32" s="11"/>
      <c r="VDV32" s="11"/>
      <c r="VDW32" s="11"/>
      <c r="VDX32" s="11"/>
      <c r="VDY32" s="11"/>
      <c r="VDZ32" s="11"/>
      <c r="VEA32" s="11"/>
      <c r="VEB32" s="11"/>
      <c r="VEC32" s="11"/>
      <c r="VED32" s="11"/>
      <c r="VEE32" s="11"/>
      <c r="VEF32" s="11"/>
      <c r="VEG32" s="11"/>
      <c r="VEH32" s="11"/>
      <c r="VEI32" s="11"/>
      <c r="VEJ32" s="11"/>
      <c r="VEK32" s="11"/>
      <c r="VEL32" s="11"/>
      <c r="VEM32" s="11"/>
      <c r="VEN32" s="11"/>
      <c r="VEO32" s="11"/>
      <c r="VEP32" s="11"/>
      <c r="VEQ32" s="11"/>
      <c r="VER32" s="11"/>
      <c r="VES32" s="11"/>
      <c r="VET32" s="11"/>
      <c r="VEU32" s="11"/>
      <c r="VEV32" s="11"/>
      <c r="VEW32" s="11"/>
      <c r="VEX32" s="11"/>
      <c r="VEY32" s="11"/>
      <c r="VEZ32" s="11"/>
      <c r="VFA32" s="11"/>
      <c r="VFB32" s="11"/>
      <c r="VFC32" s="11"/>
      <c r="VFD32" s="11"/>
      <c r="VFE32" s="11"/>
      <c r="VFF32" s="11"/>
      <c r="VFG32" s="11"/>
      <c r="VFH32" s="11"/>
      <c r="VFI32" s="11"/>
      <c r="VFJ32" s="11"/>
      <c r="VFK32" s="11"/>
      <c r="VFL32" s="11"/>
      <c r="VFM32" s="11"/>
      <c r="VFN32" s="11"/>
      <c r="VFO32" s="11"/>
      <c r="VFP32" s="11"/>
      <c r="VFQ32" s="11"/>
      <c r="VFR32" s="11"/>
      <c r="VFS32" s="11"/>
      <c r="VFT32" s="11"/>
      <c r="VFU32" s="11"/>
      <c r="VFV32" s="11"/>
      <c r="VFW32" s="11"/>
      <c r="VFX32" s="11"/>
      <c r="VFY32" s="11"/>
      <c r="VFZ32" s="11"/>
      <c r="VGA32" s="11"/>
      <c r="VGB32" s="11"/>
      <c r="VGC32" s="11"/>
      <c r="VGD32" s="11"/>
      <c r="VGE32" s="11"/>
      <c r="VGF32" s="11"/>
      <c r="VGG32" s="11"/>
      <c r="VGH32" s="11"/>
      <c r="VGI32" s="11"/>
      <c r="VGJ32" s="11"/>
      <c r="VGK32" s="11"/>
      <c r="VGL32" s="11"/>
      <c r="VGM32" s="11"/>
      <c r="VGN32" s="11"/>
      <c r="VGO32" s="11"/>
      <c r="VGP32" s="11"/>
      <c r="VGQ32" s="11"/>
      <c r="VGR32" s="11"/>
      <c r="VGS32" s="11"/>
      <c r="VGT32" s="11"/>
      <c r="VGU32" s="11"/>
      <c r="VGV32" s="11"/>
      <c r="VGW32" s="11"/>
      <c r="VGX32" s="11"/>
      <c r="VGY32" s="11"/>
      <c r="VGZ32" s="11"/>
      <c r="VHA32" s="11"/>
      <c r="VHB32" s="11"/>
      <c r="VHC32" s="11"/>
      <c r="VHD32" s="11"/>
      <c r="VHE32" s="11"/>
      <c r="VHF32" s="11"/>
      <c r="VHG32" s="11"/>
      <c r="VHH32" s="11"/>
      <c r="VHI32" s="11"/>
      <c r="VHJ32" s="11"/>
      <c r="VHK32" s="11"/>
      <c r="VHL32" s="11"/>
      <c r="VHM32" s="11"/>
      <c r="VHN32" s="11"/>
      <c r="VHO32" s="11"/>
      <c r="VHP32" s="11"/>
      <c r="VHQ32" s="11"/>
      <c r="VHR32" s="11"/>
      <c r="VHS32" s="11"/>
      <c r="VHT32" s="11"/>
      <c r="VHU32" s="11"/>
      <c r="VHV32" s="11"/>
      <c r="VHW32" s="11"/>
      <c r="VHX32" s="11"/>
      <c r="VHY32" s="11"/>
      <c r="VHZ32" s="11"/>
      <c r="VIA32" s="11"/>
      <c r="VIB32" s="11"/>
      <c r="VIC32" s="11"/>
      <c r="VID32" s="11"/>
      <c r="VIE32" s="11"/>
      <c r="VIF32" s="11"/>
      <c r="VIG32" s="11"/>
      <c r="VIH32" s="11"/>
      <c r="VII32" s="11"/>
      <c r="VIJ32" s="11"/>
      <c r="VIK32" s="11"/>
      <c r="VIL32" s="11"/>
      <c r="VIM32" s="11"/>
      <c r="VIN32" s="11"/>
      <c r="VIO32" s="11"/>
      <c r="VIP32" s="11"/>
      <c r="VIQ32" s="11"/>
      <c r="VIR32" s="11"/>
      <c r="VIS32" s="11"/>
      <c r="VIT32" s="11"/>
      <c r="VIU32" s="11"/>
      <c r="VIV32" s="11"/>
      <c r="VIW32" s="11"/>
      <c r="VIX32" s="11"/>
      <c r="VIY32" s="11"/>
      <c r="VIZ32" s="11"/>
      <c r="VJA32" s="11"/>
      <c r="VJB32" s="11"/>
      <c r="VJC32" s="11"/>
      <c r="VJD32" s="11"/>
      <c r="VJE32" s="11"/>
      <c r="VJF32" s="11"/>
      <c r="VJG32" s="11"/>
      <c r="VJH32" s="11"/>
      <c r="VJI32" s="11"/>
      <c r="VJJ32" s="11"/>
      <c r="VJK32" s="11"/>
      <c r="VJL32" s="11"/>
      <c r="VJM32" s="11"/>
      <c r="VJN32" s="11"/>
      <c r="VJO32" s="11"/>
      <c r="VJP32" s="11"/>
      <c r="VJQ32" s="11"/>
      <c r="VJR32" s="11"/>
      <c r="VJS32" s="11"/>
      <c r="VJT32" s="11"/>
      <c r="VJU32" s="11"/>
      <c r="VJV32" s="11"/>
      <c r="VJW32" s="11"/>
      <c r="VJX32" s="11"/>
      <c r="VJY32" s="11"/>
      <c r="VJZ32" s="11"/>
      <c r="VKA32" s="11"/>
      <c r="VKB32" s="11"/>
      <c r="VKC32" s="11"/>
      <c r="VKD32" s="11"/>
      <c r="VKE32" s="11"/>
      <c r="VKF32" s="11"/>
      <c r="VKG32" s="11"/>
      <c r="VKH32" s="11"/>
      <c r="VKI32" s="11"/>
      <c r="VKJ32" s="11"/>
      <c r="VKK32" s="11"/>
      <c r="VKL32" s="11"/>
      <c r="VKM32" s="11"/>
      <c r="VKN32" s="11"/>
      <c r="VKO32" s="11"/>
      <c r="VKP32" s="11"/>
      <c r="VKQ32" s="11"/>
      <c r="VKR32" s="11"/>
      <c r="VKS32" s="11"/>
      <c r="VKT32" s="11"/>
      <c r="VKU32" s="11"/>
      <c r="VKV32" s="11"/>
      <c r="VKW32" s="11"/>
      <c r="VKX32" s="11"/>
      <c r="VKY32" s="11"/>
      <c r="VKZ32" s="11"/>
      <c r="VLA32" s="11"/>
      <c r="VLB32" s="11"/>
      <c r="VLC32" s="11"/>
      <c r="VLD32" s="11"/>
      <c r="VLE32" s="11"/>
      <c r="VLF32" s="11"/>
      <c r="VLG32" s="11"/>
      <c r="VLH32" s="11"/>
      <c r="VLI32" s="11"/>
      <c r="VLJ32" s="11"/>
      <c r="VLK32" s="11"/>
      <c r="VLL32" s="11"/>
      <c r="VLM32" s="11"/>
      <c r="VLN32" s="11"/>
      <c r="VLO32" s="11"/>
      <c r="VLP32" s="11"/>
      <c r="VLQ32" s="11"/>
      <c r="VLR32" s="11"/>
      <c r="VLS32" s="11"/>
      <c r="VLT32" s="11"/>
      <c r="VLU32" s="11"/>
      <c r="VLV32" s="11"/>
      <c r="VLW32" s="11"/>
      <c r="VLX32" s="11"/>
      <c r="VLY32" s="11"/>
      <c r="VLZ32" s="11"/>
      <c r="VMA32" s="11"/>
      <c r="VMB32" s="11"/>
      <c r="VMC32" s="11"/>
      <c r="VMD32" s="11"/>
      <c r="VME32" s="11"/>
      <c r="VMF32" s="11"/>
      <c r="VMG32" s="11"/>
      <c r="VMH32" s="11"/>
      <c r="VMI32" s="11"/>
      <c r="VMJ32" s="11"/>
      <c r="VMK32" s="11"/>
      <c r="VML32" s="11"/>
      <c r="VMM32" s="11"/>
      <c r="VMN32" s="11"/>
      <c r="VMO32" s="11"/>
      <c r="VMP32" s="11"/>
      <c r="VMQ32" s="11"/>
      <c r="VMR32" s="11"/>
      <c r="VMS32" s="11"/>
      <c r="VMT32" s="11"/>
      <c r="VMU32" s="11"/>
      <c r="VMV32" s="11"/>
      <c r="VMW32" s="11"/>
      <c r="VMX32" s="11"/>
      <c r="VMY32" s="11"/>
      <c r="VMZ32" s="11"/>
      <c r="VNA32" s="11"/>
      <c r="VNB32" s="11"/>
      <c r="VNC32" s="11"/>
      <c r="VND32" s="11"/>
      <c r="VNE32" s="11"/>
      <c r="VNF32" s="11"/>
      <c r="VNG32" s="11"/>
      <c r="VNH32" s="11"/>
      <c r="VNI32" s="11"/>
      <c r="VNJ32" s="11"/>
      <c r="VNK32" s="11"/>
      <c r="VNL32" s="11"/>
      <c r="VNM32" s="11"/>
      <c r="VNN32" s="11"/>
      <c r="VNO32" s="11"/>
      <c r="VNP32" s="11"/>
      <c r="VNQ32" s="11"/>
      <c r="VNR32" s="11"/>
      <c r="VNS32" s="11"/>
      <c r="VNT32" s="11"/>
      <c r="VNU32" s="11"/>
      <c r="VNV32" s="11"/>
      <c r="VNW32" s="11"/>
      <c r="VNX32" s="11"/>
      <c r="VNY32" s="11"/>
      <c r="VNZ32" s="11"/>
      <c r="VOA32" s="11"/>
      <c r="VOB32" s="11"/>
      <c r="VOC32" s="11"/>
      <c r="VOD32" s="11"/>
      <c r="VOE32" s="11"/>
      <c r="VOF32" s="11"/>
      <c r="VOG32" s="11"/>
      <c r="VOH32" s="11"/>
      <c r="VOI32" s="11"/>
      <c r="VOJ32" s="11"/>
      <c r="VOK32" s="11"/>
      <c r="VOL32" s="11"/>
      <c r="VOM32" s="11"/>
      <c r="VON32" s="11"/>
      <c r="VOO32" s="11"/>
      <c r="VOP32" s="11"/>
      <c r="VOQ32" s="11"/>
      <c r="VOR32" s="11"/>
      <c r="VOS32" s="11"/>
      <c r="VOT32" s="11"/>
      <c r="VOU32" s="11"/>
      <c r="VOV32" s="11"/>
      <c r="VOW32" s="11"/>
      <c r="VOX32" s="11"/>
      <c r="VOY32" s="11"/>
      <c r="VOZ32" s="11"/>
      <c r="VPA32" s="11"/>
      <c r="VPB32" s="11"/>
      <c r="VPC32" s="11"/>
      <c r="VPD32" s="11"/>
      <c r="VPE32" s="11"/>
      <c r="VPF32" s="11"/>
      <c r="VPG32" s="11"/>
      <c r="VPH32" s="11"/>
      <c r="VPI32" s="11"/>
      <c r="VPJ32" s="11"/>
      <c r="VPK32" s="11"/>
      <c r="VPL32" s="11"/>
      <c r="VPM32" s="11"/>
      <c r="VPN32" s="11"/>
      <c r="VPO32" s="11"/>
      <c r="VPP32" s="11"/>
      <c r="VPQ32" s="11"/>
      <c r="VPR32" s="11"/>
      <c r="VPS32" s="11"/>
      <c r="VPT32" s="11"/>
      <c r="VPU32" s="11"/>
      <c r="VPV32" s="11"/>
      <c r="VPW32" s="11"/>
      <c r="VPX32" s="11"/>
      <c r="VPY32" s="11"/>
      <c r="VPZ32" s="11"/>
      <c r="VQA32" s="11"/>
      <c r="VQB32" s="11"/>
      <c r="VQC32" s="11"/>
      <c r="VQD32" s="11"/>
      <c r="VQE32" s="11"/>
      <c r="VQF32" s="11"/>
      <c r="VQG32" s="11"/>
      <c r="VQH32" s="11"/>
      <c r="VQI32" s="11"/>
      <c r="VQJ32" s="11"/>
      <c r="VQK32" s="11"/>
      <c r="VQL32" s="11"/>
      <c r="VQM32" s="11"/>
      <c r="VQN32" s="11"/>
      <c r="VQO32" s="11"/>
      <c r="VQP32" s="11"/>
      <c r="VQQ32" s="11"/>
      <c r="VQR32" s="11"/>
      <c r="VQS32" s="11"/>
      <c r="VQT32" s="11"/>
      <c r="VQU32" s="11"/>
      <c r="VQV32" s="11"/>
      <c r="VQW32" s="11"/>
      <c r="VQX32" s="11"/>
      <c r="VQY32" s="11"/>
      <c r="VQZ32" s="11"/>
      <c r="VRA32" s="11"/>
      <c r="VRB32" s="11"/>
      <c r="VRC32" s="11"/>
      <c r="VRD32" s="11"/>
      <c r="VRE32" s="11"/>
      <c r="VRF32" s="11"/>
      <c r="VRG32" s="11"/>
      <c r="VRH32" s="11"/>
      <c r="VRI32" s="11"/>
      <c r="VRJ32" s="11"/>
      <c r="VRK32" s="11"/>
      <c r="VRL32" s="11"/>
      <c r="VRM32" s="11"/>
      <c r="VRN32" s="11"/>
      <c r="VRO32" s="11"/>
      <c r="VRP32" s="11"/>
      <c r="VRQ32" s="11"/>
      <c r="VRR32" s="11"/>
      <c r="VRS32" s="11"/>
      <c r="VRT32" s="11"/>
      <c r="VRU32" s="11"/>
      <c r="VRV32" s="11"/>
      <c r="VRW32" s="11"/>
      <c r="VRX32" s="11"/>
      <c r="VRY32" s="11"/>
      <c r="VRZ32" s="11"/>
      <c r="VSA32" s="11"/>
      <c r="VSB32" s="11"/>
      <c r="VSC32" s="11"/>
      <c r="VSD32" s="11"/>
      <c r="VSE32" s="11"/>
      <c r="VSF32" s="11"/>
      <c r="VSG32" s="11"/>
      <c r="VSH32" s="11"/>
      <c r="VSI32" s="11"/>
      <c r="VSJ32" s="11"/>
      <c r="VSK32" s="11"/>
      <c r="VSL32" s="11"/>
      <c r="VSM32" s="11"/>
      <c r="VSN32" s="11"/>
      <c r="VSO32" s="11"/>
      <c r="VSP32" s="11"/>
      <c r="VSQ32" s="11"/>
      <c r="VSR32" s="11"/>
      <c r="VSS32" s="11"/>
      <c r="VST32" s="11"/>
      <c r="VSU32" s="11"/>
      <c r="VSV32" s="11"/>
      <c r="VSW32" s="11"/>
      <c r="VSX32" s="11"/>
      <c r="VSY32" s="11"/>
      <c r="VSZ32" s="11"/>
      <c r="VTA32" s="11"/>
      <c r="VTB32" s="11"/>
      <c r="VTC32" s="11"/>
      <c r="VTD32" s="11"/>
      <c r="VTE32" s="11"/>
      <c r="VTF32" s="11"/>
      <c r="VTG32" s="11"/>
      <c r="VTH32" s="11"/>
      <c r="VTI32" s="11"/>
      <c r="VTJ32" s="11"/>
      <c r="VTK32" s="11"/>
      <c r="VTL32" s="11"/>
      <c r="VTM32" s="11"/>
      <c r="VTN32" s="11"/>
      <c r="VTO32" s="11"/>
      <c r="VTP32" s="11"/>
      <c r="VTQ32" s="11"/>
      <c r="VTR32" s="11"/>
      <c r="VTS32" s="11"/>
      <c r="VTT32" s="11"/>
      <c r="VTU32" s="11"/>
      <c r="VTV32" s="11"/>
      <c r="VTW32" s="11"/>
      <c r="VTX32" s="11"/>
      <c r="VTY32" s="11"/>
      <c r="VTZ32" s="11"/>
      <c r="VUA32" s="11"/>
      <c r="VUB32" s="11"/>
      <c r="VUC32" s="11"/>
      <c r="VUD32" s="11"/>
      <c r="VUE32" s="11"/>
      <c r="VUF32" s="11"/>
      <c r="VUG32" s="11"/>
      <c r="VUH32" s="11"/>
      <c r="VUI32" s="11"/>
      <c r="VUJ32" s="11"/>
      <c r="VUK32" s="11"/>
      <c r="VUL32" s="11"/>
      <c r="VUM32" s="11"/>
      <c r="VUN32" s="11"/>
      <c r="VUO32" s="11"/>
      <c r="VUP32" s="11"/>
      <c r="VUQ32" s="11"/>
      <c r="VUR32" s="11"/>
      <c r="VUS32" s="11"/>
      <c r="VUT32" s="11"/>
      <c r="VUU32" s="11"/>
      <c r="VUV32" s="11"/>
      <c r="VUW32" s="11"/>
      <c r="VUX32" s="11"/>
      <c r="VUY32" s="11"/>
      <c r="VUZ32" s="11"/>
      <c r="VVA32" s="11"/>
      <c r="VVB32" s="11"/>
      <c r="VVC32" s="11"/>
      <c r="VVD32" s="11"/>
      <c r="VVE32" s="11"/>
      <c r="VVF32" s="11"/>
      <c r="VVG32" s="11"/>
      <c r="VVH32" s="11"/>
      <c r="VVI32" s="11"/>
      <c r="VVJ32" s="11"/>
      <c r="VVK32" s="11"/>
      <c r="VVL32" s="11"/>
      <c r="VVM32" s="11"/>
      <c r="VVN32" s="11"/>
      <c r="VVO32" s="11"/>
      <c r="VVP32" s="11"/>
      <c r="VVQ32" s="11"/>
      <c r="VVR32" s="11"/>
      <c r="VVS32" s="11"/>
      <c r="VVT32" s="11"/>
      <c r="VVU32" s="11"/>
      <c r="VVV32" s="11"/>
      <c r="VVW32" s="11"/>
      <c r="VVX32" s="11"/>
      <c r="VVY32" s="11"/>
      <c r="VVZ32" s="11"/>
      <c r="VWA32" s="11"/>
      <c r="VWB32" s="11"/>
      <c r="VWC32" s="11"/>
      <c r="VWD32" s="11"/>
      <c r="VWE32" s="11"/>
      <c r="VWF32" s="11"/>
      <c r="VWG32" s="11"/>
      <c r="VWH32" s="11"/>
      <c r="VWI32" s="11"/>
      <c r="VWJ32" s="11"/>
      <c r="VWK32" s="11"/>
      <c r="VWL32" s="11"/>
      <c r="VWM32" s="11"/>
      <c r="VWN32" s="11"/>
      <c r="VWO32" s="11"/>
      <c r="VWP32" s="11"/>
      <c r="VWQ32" s="11"/>
      <c r="VWR32" s="11"/>
      <c r="VWS32" s="11"/>
      <c r="VWT32" s="11"/>
      <c r="VWU32" s="11"/>
      <c r="VWV32" s="11"/>
      <c r="VWW32" s="11"/>
      <c r="VWX32" s="11"/>
      <c r="VWY32" s="11"/>
      <c r="VWZ32" s="11"/>
      <c r="VXA32" s="11"/>
      <c r="VXB32" s="11"/>
      <c r="VXC32" s="11"/>
      <c r="VXD32" s="11"/>
      <c r="VXE32" s="11"/>
      <c r="VXF32" s="11"/>
      <c r="VXG32" s="11"/>
      <c r="VXH32" s="11"/>
      <c r="VXI32" s="11"/>
      <c r="VXJ32" s="11"/>
      <c r="VXK32" s="11"/>
      <c r="VXL32" s="11"/>
      <c r="VXM32" s="11"/>
      <c r="VXN32" s="11"/>
      <c r="VXO32" s="11"/>
      <c r="VXP32" s="11"/>
      <c r="VXQ32" s="11"/>
      <c r="VXR32" s="11"/>
      <c r="VXS32" s="11"/>
      <c r="VXT32" s="11"/>
      <c r="VXU32" s="11"/>
      <c r="VXV32" s="11"/>
      <c r="VXW32" s="11"/>
      <c r="VXX32" s="11"/>
      <c r="VXY32" s="11"/>
      <c r="VXZ32" s="11"/>
      <c r="VYA32" s="11"/>
      <c r="VYB32" s="11"/>
      <c r="VYC32" s="11"/>
      <c r="VYD32" s="11"/>
      <c r="VYE32" s="11"/>
      <c r="VYF32" s="11"/>
      <c r="VYG32" s="11"/>
      <c r="VYH32" s="11"/>
      <c r="VYI32" s="11"/>
      <c r="VYJ32" s="11"/>
      <c r="VYK32" s="11"/>
      <c r="VYL32" s="11"/>
      <c r="VYM32" s="11"/>
      <c r="VYN32" s="11"/>
      <c r="VYO32" s="11"/>
      <c r="VYP32" s="11"/>
      <c r="VYQ32" s="11"/>
      <c r="VYR32" s="11"/>
      <c r="VYS32" s="11"/>
      <c r="VYT32" s="11"/>
      <c r="VYU32" s="11"/>
      <c r="VYV32" s="11"/>
      <c r="VYW32" s="11"/>
      <c r="VYX32" s="11"/>
      <c r="VYY32" s="11"/>
      <c r="VYZ32" s="11"/>
      <c r="VZA32" s="11"/>
      <c r="VZB32" s="11"/>
      <c r="VZC32" s="11"/>
      <c r="VZD32" s="11"/>
      <c r="VZE32" s="11"/>
      <c r="VZF32" s="11"/>
      <c r="VZG32" s="11"/>
      <c r="VZH32" s="11"/>
      <c r="VZI32" s="11"/>
      <c r="VZJ32" s="11"/>
      <c r="VZK32" s="11"/>
      <c r="VZL32" s="11"/>
      <c r="VZM32" s="11"/>
      <c r="VZN32" s="11"/>
      <c r="VZO32" s="11"/>
      <c r="VZP32" s="11"/>
      <c r="VZQ32" s="11"/>
      <c r="VZR32" s="11"/>
      <c r="VZS32" s="11"/>
      <c r="VZT32" s="11"/>
      <c r="VZU32" s="11"/>
      <c r="VZV32" s="11"/>
      <c r="VZW32" s="11"/>
      <c r="VZX32" s="11"/>
      <c r="VZY32" s="11"/>
      <c r="VZZ32" s="11"/>
      <c r="WAA32" s="11"/>
      <c r="WAB32" s="11"/>
      <c r="WAC32" s="11"/>
      <c r="WAD32" s="11"/>
      <c r="WAE32" s="11"/>
      <c r="WAF32" s="11"/>
      <c r="WAG32" s="11"/>
      <c r="WAH32" s="11"/>
      <c r="WAI32" s="11"/>
      <c r="WAJ32" s="11"/>
      <c r="WAK32" s="11"/>
      <c r="WAL32" s="11"/>
      <c r="WAM32" s="11"/>
      <c r="WAN32" s="11"/>
      <c r="WAO32" s="11"/>
      <c r="WAP32" s="11"/>
      <c r="WAQ32" s="11"/>
      <c r="WAR32" s="11"/>
      <c r="WAS32" s="11"/>
      <c r="WAT32" s="11"/>
      <c r="WAU32" s="11"/>
      <c r="WAV32" s="11"/>
      <c r="WAW32" s="11"/>
      <c r="WAX32" s="11"/>
      <c r="WAY32" s="11"/>
      <c r="WAZ32" s="11"/>
      <c r="WBA32" s="11"/>
      <c r="WBB32" s="11"/>
      <c r="WBC32" s="11"/>
      <c r="WBD32" s="11"/>
      <c r="WBE32" s="11"/>
      <c r="WBF32" s="11"/>
      <c r="WBG32" s="11"/>
      <c r="WBH32" s="11"/>
      <c r="WBI32" s="11"/>
      <c r="WBJ32" s="11"/>
      <c r="WBK32" s="11"/>
      <c r="WBL32" s="11"/>
      <c r="WBM32" s="11"/>
      <c r="WBN32" s="11"/>
      <c r="WBO32" s="11"/>
      <c r="WBP32" s="11"/>
      <c r="WBQ32" s="11"/>
      <c r="WBR32" s="11"/>
      <c r="WBS32" s="11"/>
      <c r="WBT32" s="11"/>
      <c r="WBU32" s="11"/>
      <c r="WBV32" s="11"/>
      <c r="WBW32" s="11"/>
      <c r="WBX32" s="11"/>
      <c r="WBY32" s="11"/>
      <c r="WBZ32" s="11"/>
      <c r="WCA32" s="11"/>
      <c r="WCB32" s="11"/>
      <c r="WCC32" s="11"/>
      <c r="WCD32" s="11"/>
      <c r="WCE32" s="11"/>
      <c r="WCF32" s="11"/>
      <c r="WCG32" s="11"/>
      <c r="WCH32" s="11"/>
      <c r="WCI32" s="11"/>
      <c r="WCJ32" s="11"/>
      <c r="WCK32" s="11"/>
      <c r="WCL32" s="11"/>
      <c r="WCM32" s="11"/>
      <c r="WCN32" s="11"/>
      <c r="WCO32" s="11"/>
      <c r="WCP32" s="11"/>
      <c r="WCQ32" s="11"/>
      <c r="WCR32" s="11"/>
      <c r="WCS32" s="11"/>
      <c r="WCT32" s="11"/>
      <c r="WCU32" s="11"/>
      <c r="WCV32" s="11"/>
      <c r="WCW32" s="11"/>
      <c r="WCX32" s="11"/>
      <c r="WCY32" s="11"/>
      <c r="WCZ32" s="11"/>
      <c r="WDA32" s="11"/>
      <c r="WDB32" s="11"/>
      <c r="WDC32" s="11"/>
      <c r="WDD32" s="11"/>
      <c r="WDE32" s="11"/>
      <c r="WDF32" s="11"/>
      <c r="WDG32" s="11"/>
      <c r="WDH32" s="11"/>
      <c r="WDI32" s="11"/>
      <c r="WDJ32" s="11"/>
      <c r="WDK32" s="11"/>
      <c r="WDL32" s="11"/>
      <c r="WDM32" s="11"/>
      <c r="WDN32" s="11"/>
      <c r="WDO32" s="11"/>
      <c r="WDP32" s="11"/>
      <c r="WDQ32" s="11"/>
      <c r="WDR32" s="11"/>
      <c r="WDS32" s="11"/>
      <c r="WDT32" s="11"/>
      <c r="WDU32" s="11"/>
      <c r="WDV32" s="11"/>
      <c r="WDW32" s="11"/>
      <c r="WDX32" s="11"/>
      <c r="WDY32" s="11"/>
      <c r="WDZ32" s="11"/>
      <c r="WEA32" s="11"/>
      <c r="WEB32" s="11"/>
      <c r="WEC32" s="11"/>
      <c r="WED32" s="11"/>
      <c r="WEE32" s="11"/>
      <c r="WEF32" s="11"/>
      <c r="WEG32" s="11"/>
      <c r="WEH32" s="11"/>
      <c r="WEI32" s="11"/>
      <c r="WEJ32" s="11"/>
      <c r="WEK32" s="11"/>
      <c r="WEL32" s="11"/>
      <c r="WEM32" s="11"/>
      <c r="WEN32" s="11"/>
      <c r="WEO32" s="11"/>
      <c r="WEP32" s="11"/>
      <c r="WEQ32" s="11"/>
      <c r="WER32" s="11"/>
      <c r="WES32" s="11"/>
      <c r="WET32" s="11"/>
      <c r="WEU32" s="11"/>
      <c r="WEV32" s="11"/>
      <c r="WEW32" s="11"/>
      <c r="WEX32" s="11"/>
      <c r="WEY32" s="11"/>
      <c r="WEZ32" s="11"/>
      <c r="WFA32" s="11"/>
      <c r="WFB32" s="11"/>
      <c r="WFC32" s="11"/>
      <c r="WFD32" s="11"/>
      <c r="WFE32" s="11"/>
      <c r="WFF32" s="11"/>
      <c r="WFG32" s="11"/>
      <c r="WFH32" s="11"/>
      <c r="WFI32" s="11"/>
      <c r="WFJ32" s="11"/>
      <c r="WFK32" s="11"/>
      <c r="WFL32" s="11"/>
      <c r="WFM32" s="11"/>
      <c r="WFN32" s="11"/>
      <c r="WFO32" s="11"/>
      <c r="WFP32" s="11"/>
      <c r="WFQ32" s="11"/>
      <c r="WFR32" s="11"/>
      <c r="WFS32" s="11"/>
      <c r="WFT32" s="11"/>
      <c r="WFU32" s="11"/>
      <c r="WFV32" s="11"/>
      <c r="WFW32" s="11"/>
      <c r="WFX32" s="11"/>
      <c r="WFY32" s="11"/>
      <c r="WFZ32" s="11"/>
      <c r="WGA32" s="11"/>
      <c r="WGB32" s="11"/>
      <c r="WGC32" s="11"/>
      <c r="WGD32" s="11"/>
      <c r="WGE32" s="11"/>
      <c r="WGF32" s="11"/>
      <c r="WGG32" s="11"/>
      <c r="WGH32" s="11"/>
      <c r="WGI32" s="11"/>
      <c r="WGJ32" s="11"/>
      <c r="WGK32" s="11"/>
      <c r="WGL32" s="11"/>
      <c r="WGM32" s="11"/>
      <c r="WGN32" s="11"/>
      <c r="WGO32" s="11"/>
      <c r="WGP32" s="11"/>
      <c r="WGQ32" s="11"/>
      <c r="WGR32" s="11"/>
      <c r="WGS32" s="11"/>
      <c r="WGT32" s="11"/>
      <c r="WGU32" s="11"/>
      <c r="WGV32" s="11"/>
      <c r="WGW32" s="11"/>
      <c r="WGX32" s="11"/>
      <c r="WGY32" s="11"/>
      <c r="WGZ32" s="11"/>
      <c r="WHA32" s="11"/>
      <c r="WHB32" s="11"/>
      <c r="WHC32" s="11"/>
      <c r="WHD32" s="11"/>
      <c r="WHE32" s="11"/>
      <c r="WHF32" s="11"/>
      <c r="WHG32" s="11"/>
      <c r="WHH32" s="11"/>
      <c r="WHI32" s="11"/>
      <c r="WHJ32" s="11"/>
      <c r="WHK32" s="11"/>
      <c r="WHL32" s="11"/>
      <c r="WHM32" s="11"/>
      <c r="WHN32" s="11"/>
      <c r="WHO32" s="11"/>
      <c r="WHP32" s="11"/>
      <c r="WHQ32" s="11"/>
      <c r="WHR32" s="11"/>
      <c r="WHS32" s="11"/>
      <c r="WHT32" s="11"/>
      <c r="WHU32" s="11"/>
      <c r="WHV32" s="11"/>
      <c r="WHW32" s="11"/>
      <c r="WHX32" s="11"/>
      <c r="WHY32" s="11"/>
      <c r="WHZ32" s="11"/>
      <c r="WIA32" s="11"/>
      <c r="WIB32" s="11"/>
      <c r="WIC32" s="11"/>
      <c r="WID32" s="11"/>
      <c r="WIE32" s="11"/>
      <c r="WIF32" s="11"/>
      <c r="WIG32" s="11"/>
      <c r="WIH32" s="11"/>
      <c r="WII32" s="11"/>
      <c r="WIJ32" s="11"/>
      <c r="WIK32" s="11"/>
      <c r="WIL32" s="11"/>
      <c r="WIM32" s="11"/>
      <c r="WIN32" s="11"/>
      <c r="WIO32" s="11"/>
      <c r="WIP32" s="11"/>
      <c r="WIQ32" s="11"/>
      <c r="WIR32" s="11"/>
      <c r="WIS32" s="11"/>
      <c r="WIT32" s="11"/>
      <c r="WIU32" s="11"/>
      <c r="WIV32" s="11"/>
      <c r="WIW32" s="11"/>
      <c r="WIX32" s="11"/>
      <c r="WIY32" s="11"/>
      <c r="WIZ32" s="11"/>
      <c r="WJA32" s="11"/>
      <c r="WJB32" s="11"/>
      <c r="WJC32" s="11"/>
      <c r="WJD32" s="11"/>
      <c r="WJE32" s="11"/>
      <c r="WJF32" s="11"/>
      <c r="WJG32" s="11"/>
      <c r="WJH32" s="11"/>
      <c r="WJI32" s="11"/>
      <c r="WJJ32" s="11"/>
      <c r="WJK32" s="11"/>
      <c r="WJL32" s="11"/>
      <c r="WJM32" s="11"/>
      <c r="WJN32" s="11"/>
      <c r="WJO32" s="11"/>
      <c r="WJP32" s="11"/>
      <c r="WJQ32" s="11"/>
      <c r="WJR32" s="11"/>
      <c r="WJS32" s="11"/>
      <c r="WJT32" s="11"/>
      <c r="WJU32" s="11"/>
      <c r="WJV32" s="11"/>
      <c r="WJW32" s="11"/>
      <c r="WJX32" s="11"/>
      <c r="WJY32" s="11"/>
      <c r="WJZ32" s="11"/>
      <c r="WKA32" s="11"/>
      <c r="WKB32" s="11"/>
      <c r="WKC32" s="11"/>
      <c r="WKD32" s="11"/>
      <c r="WKE32" s="11"/>
      <c r="WKF32" s="11"/>
      <c r="WKG32" s="11"/>
      <c r="WKH32" s="11"/>
      <c r="WKI32" s="11"/>
      <c r="WKJ32" s="11"/>
      <c r="WKK32" s="11"/>
      <c r="WKL32" s="11"/>
      <c r="WKM32" s="11"/>
      <c r="WKN32" s="11"/>
      <c r="WKO32" s="11"/>
      <c r="WKP32" s="11"/>
      <c r="WKQ32" s="11"/>
      <c r="WKR32" s="11"/>
      <c r="WKS32" s="11"/>
      <c r="WKT32" s="11"/>
      <c r="WKU32" s="11"/>
      <c r="WKV32" s="11"/>
      <c r="WKW32" s="11"/>
      <c r="WKX32" s="11"/>
      <c r="WKY32" s="11"/>
      <c r="WKZ32" s="11"/>
      <c r="WLA32" s="11"/>
      <c r="WLB32" s="11"/>
      <c r="WLC32" s="11"/>
      <c r="WLD32" s="11"/>
      <c r="WLE32" s="11"/>
      <c r="WLF32" s="11"/>
      <c r="WLG32" s="11"/>
      <c r="WLH32" s="11"/>
      <c r="WLI32" s="11"/>
      <c r="WLJ32" s="11"/>
      <c r="WLK32" s="11"/>
      <c r="WLL32" s="11"/>
      <c r="WLM32" s="11"/>
      <c r="WLN32" s="11"/>
      <c r="WLO32" s="11"/>
      <c r="WLP32" s="11"/>
      <c r="WLQ32" s="11"/>
      <c r="WLR32" s="11"/>
      <c r="WLS32" s="11"/>
      <c r="WLT32" s="11"/>
      <c r="WLU32" s="11"/>
      <c r="WLV32" s="11"/>
      <c r="WLW32" s="11"/>
      <c r="WLX32" s="11"/>
      <c r="WLY32" s="11"/>
      <c r="WLZ32" s="11"/>
      <c r="WMA32" s="11"/>
      <c r="WMB32" s="11"/>
      <c r="WMC32" s="11"/>
      <c r="WMD32" s="11"/>
      <c r="WME32" s="11"/>
      <c r="WMF32" s="11"/>
      <c r="WMG32" s="11"/>
      <c r="WMH32" s="11"/>
      <c r="WMI32" s="11"/>
      <c r="WMJ32" s="11"/>
      <c r="WMK32" s="11"/>
      <c r="WML32" s="11"/>
      <c r="WMM32" s="11"/>
      <c r="WMN32" s="11"/>
      <c r="WMO32" s="11"/>
      <c r="WMP32" s="11"/>
      <c r="WMQ32" s="11"/>
      <c r="WMR32" s="11"/>
      <c r="WMS32" s="11"/>
      <c r="WMT32" s="11"/>
      <c r="WMU32" s="11"/>
      <c r="WMV32" s="11"/>
      <c r="WMW32" s="11"/>
      <c r="WMX32" s="11"/>
      <c r="WMY32" s="11"/>
      <c r="WMZ32" s="11"/>
      <c r="WNA32" s="11"/>
      <c r="WNB32" s="11"/>
      <c r="WNC32" s="11"/>
      <c r="WND32" s="11"/>
      <c r="WNE32" s="11"/>
      <c r="WNF32" s="11"/>
      <c r="WNG32" s="11"/>
      <c r="WNH32" s="11"/>
      <c r="WNI32" s="11"/>
      <c r="WNJ32" s="11"/>
      <c r="WNK32" s="11"/>
      <c r="WNL32" s="11"/>
      <c r="WNM32" s="11"/>
      <c r="WNN32" s="11"/>
      <c r="WNO32" s="11"/>
      <c r="WNP32" s="11"/>
      <c r="WNQ32" s="11"/>
      <c r="WNR32" s="11"/>
      <c r="WNS32" s="11"/>
      <c r="WNT32" s="11"/>
      <c r="WNU32" s="11"/>
      <c r="WNV32" s="11"/>
      <c r="WNW32" s="11"/>
      <c r="WNX32" s="11"/>
      <c r="WNY32" s="11"/>
      <c r="WNZ32" s="11"/>
      <c r="WOA32" s="11"/>
      <c r="WOB32" s="11"/>
      <c r="WOC32" s="11"/>
      <c r="WOD32" s="11"/>
      <c r="WOE32" s="11"/>
      <c r="WOF32" s="11"/>
      <c r="WOG32" s="11"/>
      <c r="WOH32" s="11"/>
      <c r="WOI32" s="11"/>
      <c r="WOJ32" s="11"/>
      <c r="WOK32" s="11"/>
      <c r="WOL32" s="11"/>
      <c r="WOM32" s="11"/>
      <c r="WON32" s="11"/>
      <c r="WOO32" s="11"/>
      <c r="WOP32" s="11"/>
      <c r="WOQ32" s="11"/>
      <c r="WOR32" s="11"/>
      <c r="WOS32" s="11"/>
      <c r="WOT32" s="11"/>
      <c r="WOU32" s="11"/>
      <c r="WOV32" s="11"/>
      <c r="WOW32" s="11"/>
      <c r="WOX32" s="11"/>
      <c r="WOY32" s="11"/>
      <c r="WOZ32" s="11"/>
      <c r="WPA32" s="11"/>
      <c r="WPB32" s="11"/>
      <c r="WPC32" s="11"/>
      <c r="WPD32" s="11"/>
      <c r="WPE32" s="11"/>
      <c r="WPF32" s="11"/>
      <c r="WPG32" s="11"/>
      <c r="WPH32" s="11"/>
      <c r="WPI32" s="11"/>
      <c r="WPJ32" s="11"/>
      <c r="WPK32" s="11"/>
      <c r="WPL32" s="11"/>
      <c r="WPM32" s="11"/>
      <c r="WPN32" s="11"/>
      <c r="WPO32" s="11"/>
      <c r="WPP32" s="11"/>
      <c r="WPQ32" s="11"/>
      <c r="WPR32" s="11"/>
      <c r="WPS32" s="11"/>
      <c r="WPT32" s="11"/>
      <c r="WPU32" s="11"/>
      <c r="WPV32" s="11"/>
      <c r="WPW32" s="11"/>
      <c r="WPX32" s="11"/>
      <c r="WPY32" s="11"/>
      <c r="WPZ32" s="11"/>
      <c r="WQA32" s="11"/>
      <c r="WQB32" s="11"/>
      <c r="WQC32" s="11"/>
      <c r="WQD32" s="11"/>
      <c r="WQE32" s="11"/>
      <c r="WQF32" s="11"/>
      <c r="WQG32" s="11"/>
      <c r="WQH32" s="11"/>
      <c r="WQI32" s="11"/>
      <c r="WQJ32" s="11"/>
      <c r="WQK32" s="11"/>
      <c r="WQL32" s="11"/>
      <c r="WQM32" s="11"/>
      <c r="WQN32" s="11"/>
      <c r="WQO32" s="11"/>
      <c r="WQP32" s="11"/>
      <c r="WQQ32" s="11"/>
      <c r="WQR32" s="11"/>
      <c r="WQS32" s="11"/>
      <c r="WQT32" s="11"/>
      <c r="WQU32" s="11"/>
      <c r="WQV32" s="11"/>
      <c r="WQW32" s="11"/>
      <c r="WQX32" s="11"/>
      <c r="WQY32" s="11"/>
      <c r="WQZ32" s="11"/>
      <c r="WRA32" s="11"/>
      <c r="WRB32" s="11"/>
      <c r="WRC32" s="11"/>
      <c r="WRD32" s="11"/>
      <c r="WRE32" s="11"/>
      <c r="WRF32" s="11"/>
      <c r="WRG32" s="11"/>
      <c r="WRH32" s="11"/>
      <c r="WRI32" s="11"/>
      <c r="WRJ32" s="11"/>
      <c r="WRK32" s="11"/>
      <c r="WRL32" s="11"/>
      <c r="WRM32" s="11"/>
      <c r="WRN32" s="11"/>
      <c r="WRO32" s="11"/>
      <c r="WRP32" s="11"/>
      <c r="WRQ32" s="11"/>
      <c r="WRR32" s="11"/>
      <c r="WRS32" s="11"/>
      <c r="WRT32" s="11"/>
      <c r="WRU32" s="11"/>
      <c r="WRV32" s="11"/>
      <c r="WRW32" s="11"/>
      <c r="WRX32" s="11"/>
      <c r="WRY32" s="11"/>
      <c r="WRZ32" s="11"/>
      <c r="WSA32" s="11"/>
      <c r="WSB32" s="11"/>
      <c r="WSC32" s="11"/>
      <c r="WSD32" s="11"/>
      <c r="WSE32" s="11"/>
      <c r="WSF32" s="11"/>
      <c r="WSG32" s="11"/>
      <c r="WSH32" s="11"/>
      <c r="WSI32" s="11"/>
      <c r="WSJ32" s="11"/>
      <c r="WSK32" s="11"/>
      <c r="WSL32" s="11"/>
      <c r="WSM32" s="11"/>
      <c r="WSN32" s="11"/>
      <c r="WSO32" s="11"/>
      <c r="WSP32" s="11"/>
      <c r="WSQ32" s="11"/>
      <c r="WSR32" s="11"/>
      <c r="WSS32" s="11"/>
      <c r="WST32" s="11"/>
      <c r="WSU32" s="11"/>
      <c r="WSV32" s="11"/>
      <c r="WSW32" s="11"/>
      <c r="WSX32" s="11"/>
      <c r="WSY32" s="11"/>
      <c r="WSZ32" s="11"/>
      <c r="WTA32" s="11"/>
      <c r="WTB32" s="11"/>
      <c r="WTC32" s="11"/>
      <c r="WTD32" s="11"/>
      <c r="WTE32" s="11"/>
      <c r="WTF32" s="11"/>
      <c r="WTG32" s="11"/>
      <c r="WTH32" s="11"/>
      <c r="WTI32" s="11"/>
      <c r="WTJ32" s="11"/>
      <c r="WTK32" s="11"/>
      <c r="WTL32" s="11"/>
      <c r="WTM32" s="11"/>
      <c r="WTN32" s="11"/>
      <c r="WTO32" s="11"/>
      <c r="WTP32" s="11"/>
      <c r="WTQ32" s="11"/>
      <c r="WTR32" s="11"/>
      <c r="WTS32" s="11"/>
      <c r="WTT32" s="11"/>
      <c r="WTU32" s="11"/>
      <c r="WTV32" s="11"/>
      <c r="WTW32" s="11"/>
      <c r="WTX32" s="11"/>
      <c r="WTY32" s="11"/>
      <c r="WTZ32" s="11"/>
      <c r="WUA32" s="11"/>
      <c r="WUB32" s="11"/>
      <c r="WUC32" s="11"/>
      <c r="WUD32" s="11"/>
      <c r="WUE32" s="11"/>
      <c r="WUF32" s="11"/>
      <c r="WUG32" s="11"/>
      <c r="WUH32" s="11"/>
      <c r="WUI32" s="11"/>
      <c r="WUJ32" s="11"/>
      <c r="WUK32" s="11"/>
      <c r="WUL32" s="11"/>
      <c r="WUM32" s="11"/>
      <c r="WUN32" s="11"/>
    </row>
    <row r="33" spans="1:12" s="11" customFormat="1" ht="12.75">
      <c r="A33" s="18">
        <f t="shared" si="0"/>
        <v>15</v>
      </c>
      <c r="B33" s="8" t="s">
        <v>285</v>
      </c>
      <c r="C33" s="8"/>
      <c r="D33" s="8">
        <f>+$D$25</f>
        <v>2024</v>
      </c>
      <c r="E33" s="8"/>
      <c r="F33" s="324">
        <f>+F32</f>
        <v>-899696.6076349871</v>
      </c>
      <c r="G33" s="324"/>
      <c r="H33" s="322">
        <v>7.1999999999999998E-3</v>
      </c>
      <c r="I33" s="323"/>
      <c r="J33" s="270">
        <f>F33*H33</f>
        <v>-6477.8155749719072</v>
      </c>
      <c r="K33" s="270"/>
    </row>
    <row r="34" spans="1:12" s="11" customFormat="1" ht="12.75">
      <c r="A34" s="18">
        <f t="shared" si="0"/>
        <v>16</v>
      </c>
      <c r="B34" s="8" t="s">
        <v>286</v>
      </c>
      <c r="C34" s="8"/>
      <c r="D34" s="8">
        <f>+$D$25</f>
        <v>2024</v>
      </c>
      <c r="E34" s="8"/>
      <c r="F34" s="324">
        <f>+F33</f>
        <v>-899696.6076349871</v>
      </c>
      <c r="G34" s="324"/>
      <c r="H34" s="322">
        <v>7.0000000000000001E-3</v>
      </c>
      <c r="I34" s="323"/>
      <c r="J34" s="270">
        <f>F34*H34</f>
        <v>-6297.8762534449097</v>
      </c>
      <c r="K34" s="270"/>
    </row>
    <row r="35" spans="1:12" s="11" customFormat="1" ht="12.75">
      <c r="A35" s="18"/>
      <c r="B35" s="8"/>
      <c r="C35" s="8"/>
      <c r="D35" s="8"/>
      <c r="E35" s="8"/>
      <c r="F35" s="324"/>
      <c r="G35" s="324"/>
      <c r="H35" s="325"/>
      <c r="I35" s="323"/>
      <c r="J35" s="270"/>
      <c r="K35" s="270"/>
    </row>
    <row r="36" spans="1:12" s="11" customFormat="1" ht="12.75">
      <c r="A36" s="18">
        <f>A34+1</f>
        <v>17</v>
      </c>
      <c r="B36" s="8" t="s">
        <v>287</v>
      </c>
      <c r="C36" s="8"/>
      <c r="D36" s="8">
        <f>+$D$25</f>
        <v>2024</v>
      </c>
      <c r="E36" s="8"/>
      <c r="F36" s="324">
        <f>SUM(F34,J32:J34)</f>
        <v>-918950.11503837595</v>
      </c>
      <c r="G36" s="324"/>
      <c r="H36" s="322">
        <v>7.1999999999999998E-3</v>
      </c>
      <c r="I36" s="323"/>
      <c r="J36" s="270">
        <f>F36*H36</f>
        <v>-6616.440828276307</v>
      </c>
      <c r="K36" s="270"/>
    </row>
    <row r="37" spans="1:12" s="11" customFormat="1" ht="12.75">
      <c r="A37" s="18">
        <f t="shared" si="0"/>
        <v>18</v>
      </c>
      <c r="B37" s="8" t="s">
        <v>288</v>
      </c>
      <c r="C37" s="8"/>
      <c r="D37" s="8">
        <f>+$D$25</f>
        <v>2024</v>
      </c>
      <c r="E37" s="8"/>
      <c r="F37" s="324">
        <f>+F36</f>
        <v>-918950.11503837595</v>
      </c>
      <c r="G37" s="324"/>
      <c r="H37" s="322">
        <v>7.0000000000000001E-3</v>
      </c>
      <c r="I37" s="323"/>
      <c r="J37" s="270">
        <f>F37*H37</f>
        <v>-6432.6508052686322</v>
      </c>
      <c r="K37" s="270"/>
    </row>
    <row r="38" spans="1:12" s="11" customFormat="1" ht="12.75">
      <c r="A38" s="18">
        <f t="shared" si="0"/>
        <v>19</v>
      </c>
      <c r="B38" s="8" t="s">
        <v>289</v>
      </c>
      <c r="C38" s="8"/>
      <c r="D38" s="8">
        <f>+$D$25</f>
        <v>2024</v>
      </c>
      <c r="E38" s="8"/>
      <c r="F38" s="324">
        <f>+F37</f>
        <v>-918950.11503837595</v>
      </c>
      <c r="G38" s="324"/>
      <c r="H38" s="322">
        <v>7.1999999999999998E-3</v>
      </c>
      <c r="I38" s="323"/>
      <c r="J38" s="326">
        <f>F38*H38</f>
        <v>-6616.440828276307</v>
      </c>
      <c r="K38" s="270"/>
    </row>
    <row r="39" spans="1:12" s="11" customFormat="1" ht="12.75">
      <c r="A39" s="18">
        <f>+A38+1</f>
        <v>20</v>
      </c>
      <c r="B39" s="9" t="s">
        <v>308</v>
      </c>
      <c r="C39" s="8"/>
      <c r="D39" s="8"/>
      <c r="E39" s="8"/>
      <c r="F39" s="324"/>
      <c r="G39" s="324"/>
      <c r="H39" s="327"/>
      <c r="I39" s="323"/>
      <c r="J39" s="270">
        <f>SUM(J24:J38)</f>
        <v>-75886.500678209894</v>
      </c>
      <c r="K39" s="270"/>
    </row>
    <row r="40" spans="1:12" s="11" customFormat="1" ht="12.75">
      <c r="A40" s="18">
        <f>+A39+1</f>
        <v>21</v>
      </c>
      <c r="B40" s="9" t="s">
        <v>309</v>
      </c>
      <c r="C40" s="8"/>
      <c r="D40" s="8"/>
      <c r="E40" s="8"/>
      <c r="G40" s="324"/>
      <c r="H40" s="327"/>
      <c r="I40" s="323"/>
      <c r="J40" s="328">
        <f>+J17</f>
        <v>-862729.14682198723</v>
      </c>
      <c r="K40" s="270"/>
    </row>
    <row r="41" spans="1:12" s="11" customFormat="1" ht="12.75">
      <c r="A41" s="18">
        <f>+A40+1</f>
        <v>22</v>
      </c>
      <c r="B41" s="9" t="s">
        <v>310</v>
      </c>
      <c r="C41" s="8"/>
      <c r="D41" s="8"/>
      <c r="E41" s="8"/>
      <c r="G41" s="324"/>
      <c r="H41" s="327"/>
      <c r="I41" s="323"/>
      <c r="J41" s="324">
        <f>+J39+J40</f>
        <v>-938615.64750019717</v>
      </c>
      <c r="K41" s="270"/>
    </row>
    <row r="42" spans="1:12" s="11" customFormat="1" ht="12.75">
      <c r="A42" s="18">
        <f>+A41+1</f>
        <v>23</v>
      </c>
      <c r="B42" s="9" t="s">
        <v>311</v>
      </c>
      <c r="C42" s="8"/>
      <c r="D42" s="8"/>
      <c r="E42" s="8"/>
      <c r="F42" s="324"/>
      <c r="G42" s="324"/>
      <c r="H42" s="327"/>
      <c r="I42" s="323"/>
      <c r="J42" s="326">
        <f>+J14</f>
        <v>976173</v>
      </c>
      <c r="K42" s="270"/>
      <c r="L42" s="329"/>
    </row>
    <row r="43" spans="1:12" s="11" customFormat="1" ht="12.75">
      <c r="A43" s="18">
        <f>+A42+1</f>
        <v>24</v>
      </c>
      <c r="B43" s="9" t="s">
        <v>312</v>
      </c>
      <c r="C43" s="8"/>
      <c r="D43" s="8"/>
      <c r="E43" s="8"/>
      <c r="F43" s="324"/>
      <c r="G43" s="324"/>
      <c r="H43" s="327"/>
      <c r="I43" s="323"/>
      <c r="J43" s="330">
        <f>+J41/J42</f>
        <v>-0.96152592573262852</v>
      </c>
      <c r="K43" s="270"/>
      <c r="L43" s="331"/>
    </row>
    <row r="44" spans="1:12" s="11" customFormat="1" ht="12.75">
      <c r="A44" s="18"/>
      <c r="B44" s="8"/>
      <c r="C44" s="8"/>
      <c r="D44" s="8"/>
      <c r="E44" s="8"/>
      <c r="F44" s="324"/>
      <c r="G44" s="324"/>
      <c r="I44" s="323"/>
      <c r="J44" s="270"/>
      <c r="K44" s="270"/>
    </row>
    <row r="45" spans="1:12" s="11" customFormat="1" ht="12.75">
      <c r="A45" s="18">
        <f>+A43+1</f>
        <v>25</v>
      </c>
      <c r="B45" s="9" t="s">
        <v>298</v>
      </c>
      <c r="C45" s="8"/>
      <c r="D45" s="8"/>
      <c r="E45" s="8"/>
      <c r="F45" s="324"/>
      <c r="G45" s="321" t="s">
        <v>75</v>
      </c>
      <c r="H45" s="327"/>
      <c r="I45" s="323"/>
      <c r="J45" s="8" t="str">
        <f>+IF(AND(ABS(J43)&gt;0.2,ABS(J41)&gt;100000),"TRUE","FALSE")</f>
        <v>TRUE</v>
      </c>
      <c r="K45" s="270"/>
    </row>
    <row r="46" spans="1:12" s="11" customFormat="1" ht="12.75">
      <c r="A46" s="18"/>
      <c r="B46" s="8"/>
      <c r="C46" s="8"/>
      <c r="D46" s="8"/>
      <c r="E46" s="8"/>
      <c r="F46" s="324"/>
      <c r="G46" s="324"/>
      <c r="H46" s="327"/>
      <c r="I46" s="323"/>
      <c r="J46" s="332"/>
      <c r="K46" s="270"/>
    </row>
    <row r="47" spans="1:12" s="11" customFormat="1" ht="12.75">
      <c r="A47" s="146" t="s">
        <v>246</v>
      </c>
      <c r="J47" s="333"/>
      <c r="K47" s="333"/>
    </row>
    <row r="48" spans="1:12" s="11" customFormat="1" ht="12.75">
      <c r="A48" s="8" t="s">
        <v>54</v>
      </c>
      <c r="B48" s="11" t="s">
        <v>313</v>
      </c>
      <c r="J48" s="333"/>
      <c r="K48" s="333"/>
    </row>
    <row r="49" spans="1:11" s="11" customFormat="1" ht="12.75">
      <c r="A49" s="18" t="s">
        <v>55</v>
      </c>
      <c r="B49" s="96" t="s">
        <v>858</v>
      </c>
      <c r="J49" s="333"/>
      <c r="K49" s="333"/>
    </row>
    <row r="50" spans="1:11" s="11" customFormat="1" ht="12.75">
      <c r="A50" s="18" t="s">
        <v>57</v>
      </c>
      <c r="B50" s="11" t="s">
        <v>582</v>
      </c>
      <c r="J50" s="333"/>
      <c r="K50" s="333"/>
    </row>
    <row r="51" spans="1:11" s="11" customFormat="1" ht="12.75">
      <c r="A51" s="18" t="s">
        <v>58</v>
      </c>
      <c r="B51" s="96" t="s">
        <v>459</v>
      </c>
      <c r="J51" s="333"/>
      <c r="K51" s="333"/>
    </row>
    <row r="52" spans="1:11" s="11" customFormat="1" ht="15.75">
      <c r="A52" s="18" t="s">
        <v>66</v>
      </c>
      <c r="B52" s="96" t="s">
        <v>518</v>
      </c>
      <c r="F52" s="334" t="s">
        <v>651</v>
      </c>
      <c r="H52" s="334" t="s">
        <v>514</v>
      </c>
      <c r="J52" s="333"/>
      <c r="K52" s="333"/>
    </row>
    <row r="53" spans="1:11" s="11" customFormat="1" ht="12.75">
      <c r="A53" s="18"/>
      <c r="B53" s="199" t="s">
        <v>572</v>
      </c>
      <c r="F53" s="173">
        <v>-403000</v>
      </c>
      <c r="H53" s="201" t="s">
        <v>515</v>
      </c>
      <c r="J53" s="333"/>
      <c r="K53" s="333"/>
    </row>
    <row r="54" spans="1:11" s="11" customFormat="1" ht="12.75">
      <c r="A54" s="18"/>
      <c r="B54" s="199" t="s">
        <v>489</v>
      </c>
      <c r="F54" s="173">
        <v>208000</v>
      </c>
      <c r="H54" s="201" t="s">
        <v>515</v>
      </c>
      <c r="J54" s="333"/>
      <c r="K54" s="333"/>
    </row>
    <row r="55" spans="1:11" s="11" customFormat="1" ht="12.75">
      <c r="A55" s="18"/>
      <c r="B55" s="199" t="s">
        <v>490</v>
      </c>
      <c r="F55" s="173">
        <v>0</v>
      </c>
      <c r="H55" s="201" t="s">
        <v>515</v>
      </c>
      <c r="J55" s="333"/>
      <c r="K55" s="333"/>
    </row>
    <row r="56" spans="1:11" s="11" customFormat="1" ht="12.75">
      <c r="A56" s="18"/>
      <c r="B56" s="199" t="s">
        <v>857</v>
      </c>
      <c r="F56" s="173">
        <v>221000</v>
      </c>
      <c r="H56" s="201" t="s">
        <v>515</v>
      </c>
      <c r="J56" s="333"/>
      <c r="K56" s="333"/>
    </row>
    <row r="57" spans="1:11">
      <c r="A57" s="18"/>
      <c r="B57" s="199" t="s">
        <v>491</v>
      </c>
      <c r="F57" s="173">
        <v>43000</v>
      </c>
      <c r="H57" s="201" t="s">
        <v>515</v>
      </c>
      <c r="J57" s="333"/>
      <c r="K57" s="333"/>
    </row>
    <row r="58" spans="1:11" s="11" customFormat="1" ht="12.75">
      <c r="A58" s="18"/>
      <c r="B58" s="199" t="s">
        <v>492</v>
      </c>
      <c r="F58" s="173">
        <v>-39000</v>
      </c>
      <c r="H58" s="201" t="s">
        <v>515</v>
      </c>
      <c r="J58" s="333"/>
      <c r="K58" s="333"/>
    </row>
    <row r="59" spans="1:11" s="11" customFormat="1" ht="12.75">
      <c r="A59" s="18"/>
      <c r="B59" s="199" t="s">
        <v>493</v>
      </c>
      <c r="F59" s="173">
        <v>0</v>
      </c>
      <c r="H59" s="201" t="s">
        <v>925</v>
      </c>
      <c r="J59" s="333"/>
      <c r="K59" s="333"/>
    </row>
    <row r="60" spans="1:11" s="11" customFormat="1" ht="12.75">
      <c r="A60" s="18"/>
      <c r="B60" s="199" t="s">
        <v>897</v>
      </c>
      <c r="F60" s="173">
        <v>976173</v>
      </c>
      <c r="H60" s="201" t="s">
        <v>899</v>
      </c>
      <c r="J60" s="333"/>
      <c r="K60" s="333"/>
    </row>
    <row r="61" spans="1:11" s="11" customFormat="1" ht="12.75">
      <c r="A61" s="18"/>
      <c r="B61" s="22" t="s">
        <v>494</v>
      </c>
      <c r="F61" s="173">
        <v>0</v>
      </c>
      <c r="H61" s="201" t="s">
        <v>515</v>
      </c>
      <c r="J61" s="333"/>
      <c r="K61" s="333"/>
    </row>
    <row r="62" spans="1:11" s="11" customFormat="1" ht="12.75">
      <c r="A62" s="18"/>
      <c r="B62" s="22" t="s">
        <v>573</v>
      </c>
      <c r="F62" s="173">
        <v>-2219000</v>
      </c>
      <c r="H62" s="201" t="s">
        <v>515</v>
      </c>
      <c r="J62" s="333"/>
      <c r="K62" s="333"/>
    </row>
    <row r="63" spans="1:11" s="11" customFormat="1" ht="12.75">
      <c r="A63" s="18"/>
      <c r="B63" s="22" t="s">
        <v>574</v>
      </c>
      <c r="F63" s="173">
        <v>-67000</v>
      </c>
      <c r="H63" s="201" t="s">
        <v>515</v>
      </c>
      <c r="J63" s="333"/>
      <c r="K63" s="333"/>
    </row>
    <row r="64" spans="1:11" s="11" customFormat="1" ht="12.75">
      <c r="A64" s="18"/>
      <c r="B64" s="22" t="s">
        <v>575</v>
      </c>
      <c r="F64" s="173">
        <v>-45000</v>
      </c>
      <c r="H64" s="201" t="s">
        <v>515</v>
      </c>
      <c r="J64" s="333"/>
      <c r="K64" s="333"/>
    </row>
    <row r="65" spans="1:16108" ht="12.75">
      <c r="A65" s="18"/>
      <c r="B65" s="199" t="s">
        <v>495</v>
      </c>
      <c r="F65" s="173">
        <v>-241000</v>
      </c>
      <c r="H65" s="201" t="s">
        <v>515</v>
      </c>
      <c r="J65" s="333"/>
      <c r="K65" s="333"/>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11"/>
      <c r="IO65" s="11"/>
      <c r="IP65" s="11"/>
      <c r="IQ65" s="11"/>
      <c r="IR65" s="11"/>
      <c r="IS65" s="11"/>
      <c r="IT65" s="11"/>
      <c r="IU65" s="11"/>
      <c r="IV65" s="11"/>
      <c r="IW65" s="11"/>
      <c r="IX65" s="11"/>
      <c r="IY65" s="11"/>
      <c r="IZ65" s="11"/>
      <c r="JA65" s="11"/>
      <c r="JB65" s="11"/>
      <c r="JC65" s="11"/>
      <c r="JD65" s="11"/>
      <c r="JE65" s="11"/>
      <c r="JF65" s="11"/>
      <c r="JG65" s="11"/>
      <c r="JH65" s="11"/>
      <c r="JI65" s="11"/>
      <c r="JJ65" s="11"/>
      <c r="JK65" s="11"/>
      <c r="JL65" s="11"/>
      <c r="JM65" s="11"/>
      <c r="JN65" s="11"/>
      <c r="JO65" s="11"/>
      <c r="JP65" s="11"/>
      <c r="JQ65" s="11"/>
      <c r="JR65" s="11"/>
      <c r="JS65" s="11"/>
      <c r="JT65" s="11"/>
      <c r="JU65" s="11"/>
      <c r="JV65" s="11"/>
      <c r="JW65" s="11"/>
      <c r="JX65" s="11"/>
      <c r="JY65" s="11"/>
      <c r="JZ65" s="11"/>
      <c r="KA65" s="11"/>
      <c r="KB65" s="11"/>
      <c r="KC65" s="11"/>
      <c r="KD65" s="11"/>
      <c r="KE65" s="11"/>
      <c r="KF65" s="11"/>
      <c r="KG65" s="11"/>
      <c r="KH65" s="11"/>
      <c r="KI65" s="11"/>
      <c r="KJ65" s="11"/>
      <c r="KK65" s="11"/>
      <c r="KL65" s="11"/>
      <c r="KM65" s="11"/>
      <c r="KN65" s="11"/>
      <c r="KO65" s="11"/>
      <c r="KP65" s="11"/>
      <c r="KQ65" s="11"/>
      <c r="KR65" s="11"/>
      <c r="KS65" s="11"/>
      <c r="KT65" s="11"/>
      <c r="KU65" s="11"/>
      <c r="KV65" s="11"/>
      <c r="KW65" s="11"/>
      <c r="KX65" s="11"/>
      <c r="KY65" s="11"/>
      <c r="KZ65" s="11"/>
      <c r="LA65" s="11"/>
      <c r="LB65" s="11"/>
      <c r="LC65" s="11"/>
      <c r="LD65" s="11"/>
      <c r="LE65" s="11"/>
      <c r="LF65" s="11"/>
      <c r="LG65" s="11"/>
      <c r="LH65" s="11"/>
      <c r="LI65" s="11"/>
      <c r="LJ65" s="11"/>
      <c r="LK65" s="11"/>
      <c r="LL65" s="11"/>
      <c r="LM65" s="11"/>
      <c r="LN65" s="11"/>
      <c r="LO65" s="11"/>
      <c r="LP65" s="11"/>
      <c r="LQ65" s="11"/>
      <c r="LR65" s="11"/>
      <c r="LS65" s="11"/>
      <c r="LT65" s="11"/>
      <c r="LU65" s="11"/>
      <c r="LV65" s="11"/>
      <c r="LW65" s="11"/>
      <c r="LX65" s="11"/>
      <c r="LY65" s="11"/>
      <c r="LZ65" s="11"/>
      <c r="MA65" s="11"/>
      <c r="MB65" s="11"/>
      <c r="MC65" s="11"/>
      <c r="MD65" s="11"/>
      <c r="ME65" s="11"/>
      <c r="MF65" s="11"/>
      <c r="MG65" s="11"/>
      <c r="MH65" s="11"/>
      <c r="MI65" s="11"/>
      <c r="MJ65" s="11"/>
      <c r="MK65" s="11"/>
      <c r="ML65" s="11"/>
      <c r="MM65" s="11"/>
      <c r="MN65" s="11"/>
      <c r="MO65" s="11"/>
      <c r="MP65" s="11"/>
      <c r="MQ65" s="11"/>
      <c r="MR65" s="11"/>
      <c r="MS65" s="11"/>
      <c r="MT65" s="11"/>
      <c r="MU65" s="11"/>
      <c r="MV65" s="11"/>
      <c r="MW65" s="11"/>
      <c r="MX65" s="11"/>
      <c r="MY65" s="11"/>
      <c r="MZ65" s="11"/>
      <c r="NA65" s="11"/>
      <c r="NB65" s="11"/>
      <c r="NC65" s="11"/>
      <c r="ND65" s="11"/>
      <c r="NE65" s="11"/>
      <c r="NF65" s="11"/>
      <c r="NG65" s="11"/>
      <c r="NH65" s="11"/>
      <c r="NI65" s="11"/>
      <c r="NJ65" s="11"/>
      <c r="NK65" s="11"/>
      <c r="NL65" s="11"/>
      <c r="NM65" s="11"/>
      <c r="NN65" s="11"/>
      <c r="NO65" s="11"/>
      <c r="NP65" s="11"/>
      <c r="NQ65" s="11"/>
      <c r="NR65" s="11"/>
      <c r="NS65" s="11"/>
      <c r="NT65" s="11"/>
      <c r="NU65" s="11"/>
      <c r="NV65" s="11"/>
      <c r="NW65" s="11"/>
      <c r="NX65" s="11"/>
      <c r="NY65" s="11"/>
      <c r="NZ65" s="11"/>
      <c r="OA65" s="11"/>
      <c r="OB65" s="11"/>
      <c r="OC65" s="11"/>
      <c r="OD65" s="11"/>
      <c r="OE65" s="11"/>
      <c r="OF65" s="11"/>
      <c r="OG65" s="11"/>
      <c r="OH65" s="11"/>
      <c r="OI65" s="11"/>
      <c r="OJ65" s="11"/>
      <c r="OK65" s="11"/>
      <c r="OL65" s="11"/>
      <c r="OM65" s="11"/>
      <c r="ON65" s="11"/>
      <c r="OO65" s="11"/>
      <c r="OP65" s="11"/>
      <c r="OQ65" s="11"/>
      <c r="OR65" s="11"/>
      <c r="OS65" s="11"/>
      <c r="OT65" s="11"/>
      <c r="OU65" s="11"/>
      <c r="OV65" s="11"/>
      <c r="OW65" s="11"/>
      <c r="OX65" s="11"/>
      <c r="OY65" s="11"/>
      <c r="OZ65" s="11"/>
      <c r="PA65" s="11"/>
      <c r="PB65" s="11"/>
      <c r="PC65" s="11"/>
      <c r="PD65" s="11"/>
      <c r="PE65" s="11"/>
      <c r="PF65" s="11"/>
      <c r="PG65" s="11"/>
      <c r="PH65" s="11"/>
      <c r="PI65" s="11"/>
      <c r="PJ65" s="11"/>
      <c r="PK65" s="11"/>
      <c r="PL65" s="11"/>
      <c r="PM65" s="11"/>
      <c r="PN65" s="11"/>
      <c r="PO65" s="11"/>
      <c r="PP65" s="11"/>
      <c r="PQ65" s="11"/>
      <c r="PR65" s="11"/>
      <c r="PS65" s="11"/>
      <c r="PT65" s="11"/>
      <c r="PU65" s="11"/>
      <c r="PV65" s="11"/>
      <c r="PW65" s="11"/>
      <c r="PX65" s="11"/>
      <c r="PY65" s="11"/>
      <c r="PZ65" s="11"/>
      <c r="QA65" s="11"/>
      <c r="QB65" s="11"/>
      <c r="QC65" s="11"/>
      <c r="QD65" s="11"/>
      <c r="QE65" s="11"/>
      <c r="QF65" s="11"/>
      <c r="QG65" s="11"/>
      <c r="QH65" s="11"/>
      <c r="QI65" s="11"/>
      <c r="QJ65" s="11"/>
      <c r="QK65" s="11"/>
      <c r="QL65" s="11"/>
      <c r="QM65" s="11"/>
      <c r="QN65" s="11"/>
      <c r="QO65" s="11"/>
      <c r="QP65" s="11"/>
      <c r="QQ65" s="11"/>
      <c r="QR65" s="11"/>
      <c r="QS65" s="11"/>
      <c r="QT65" s="11"/>
      <c r="QU65" s="11"/>
      <c r="QV65" s="11"/>
      <c r="QW65" s="11"/>
      <c r="QX65" s="11"/>
      <c r="QY65" s="11"/>
      <c r="QZ65" s="11"/>
      <c r="RA65" s="11"/>
      <c r="RB65" s="11"/>
      <c r="RC65" s="11"/>
      <c r="RD65" s="11"/>
      <c r="RE65" s="11"/>
      <c r="RF65" s="11"/>
      <c r="RG65" s="11"/>
      <c r="RH65" s="11"/>
      <c r="RI65" s="11"/>
      <c r="RJ65" s="11"/>
      <c r="RK65" s="11"/>
      <c r="RL65" s="11"/>
      <c r="RM65" s="11"/>
      <c r="RN65" s="11"/>
      <c r="RO65" s="11"/>
      <c r="RP65" s="11"/>
      <c r="RQ65" s="11"/>
      <c r="RR65" s="11"/>
      <c r="RS65" s="11"/>
      <c r="RT65" s="11"/>
      <c r="RU65" s="11"/>
      <c r="RV65" s="11"/>
      <c r="RW65" s="11"/>
      <c r="RX65" s="11"/>
      <c r="RY65" s="11"/>
      <c r="RZ65" s="11"/>
      <c r="SA65" s="11"/>
      <c r="SB65" s="11"/>
      <c r="SC65" s="11"/>
      <c r="SD65" s="11"/>
      <c r="SE65" s="11"/>
      <c r="SF65" s="11"/>
      <c r="SG65" s="11"/>
      <c r="SH65" s="11"/>
      <c r="SI65" s="11"/>
      <c r="SJ65" s="11"/>
      <c r="SK65" s="11"/>
      <c r="SL65" s="11"/>
      <c r="SM65" s="11"/>
      <c r="SN65" s="11"/>
      <c r="SO65" s="11"/>
      <c r="SP65" s="11"/>
      <c r="SQ65" s="11"/>
      <c r="SR65" s="11"/>
      <c r="SS65" s="11"/>
      <c r="ST65" s="11"/>
      <c r="SU65" s="11"/>
      <c r="SV65" s="11"/>
      <c r="SW65" s="11"/>
      <c r="SX65" s="11"/>
      <c r="SY65" s="11"/>
      <c r="SZ65" s="11"/>
      <c r="TA65" s="11"/>
      <c r="TB65" s="11"/>
      <c r="TC65" s="11"/>
      <c r="TD65" s="11"/>
      <c r="TE65" s="11"/>
      <c r="TF65" s="11"/>
      <c r="TG65" s="11"/>
      <c r="TH65" s="11"/>
      <c r="TI65" s="11"/>
      <c r="TJ65" s="11"/>
      <c r="TK65" s="11"/>
      <c r="TL65" s="11"/>
      <c r="TM65" s="11"/>
      <c r="TN65" s="11"/>
      <c r="TO65" s="11"/>
      <c r="TP65" s="11"/>
      <c r="TQ65" s="11"/>
      <c r="TR65" s="11"/>
      <c r="TS65" s="11"/>
      <c r="TT65" s="11"/>
      <c r="TU65" s="11"/>
      <c r="TV65" s="11"/>
      <c r="TW65" s="11"/>
      <c r="TX65" s="11"/>
      <c r="TY65" s="11"/>
      <c r="TZ65" s="11"/>
      <c r="UA65" s="11"/>
      <c r="UB65" s="11"/>
      <c r="UC65" s="11"/>
      <c r="UD65" s="11"/>
      <c r="UE65" s="11"/>
      <c r="UF65" s="11"/>
      <c r="UG65" s="11"/>
      <c r="UH65" s="11"/>
      <c r="UI65" s="11"/>
      <c r="UJ65" s="11"/>
      <c r="UK65" s="11"/>
      <c r="UL65" s="11"/>
      <c r="UM65" s="11"/>
      <c r="UN65" s="11"/>
      <c r="UO65" s="11"/>
      <c r="UP65" s="11"/>
      <c r="UQ65" s="11"/>
      <c r="UR65" s="11"/>
      <c r="US65" s="11"/>
      <c r="UT65" s="11"/>
      <c r="UU65" s="11"/>
      <c r="UV65" s="11"/>
      <c r="UW65" s="11"/>
      <c r="UX65" s="11"/>
      <c r="UY65" s="11"/>
      <c r="UZ65" s="11"/>
      <c r="VA65" s="11"/>
      <c r="VB65" s="11"/>
      <c r="VC65" s="11"/>
      <c r="VD65" s="11"/>
      <c r="VE65" s="11"/>
      <c r="VF65" s="11"/>
      <c r="VG65" s="11"/>
      <c r="VH65" s="11"/>
      <c r="VI65" s="11"/>
      <c r="VJ65" s="11"/>
      <c r="VK65" s="11"/>
      <c r="VL65" s="11"/>
      <c r="VM65" s="11"/>
      <c r="VN65" s="11"/>
      <c r="VO65" s="11"/>
      <c r="VP65" s="11"/>
      <c r="VQ65" s="11"/>
      <c r="VR65" s="11"/>
      <c r="VS65" s="11"/>
      <c r="VT65" s="11"/>
      <c r="VU65" s="11"/>
      <c r="VV65" s="11"/>
      <c r="VW65" s="11"/>
      <c r="VX65" s="11"/>
      <c r="VY65" s="11"/>
      <c r="VZ65" s="11"/>
      <c r="WA65" s="11"/>
      <c r="WB65" s="11"/>
      <c r="WC65" s="11"/>
      <c r="WD65" s="11"/>
      <c r="WE65" s="11"/>
      <c r="WF65" s="11"/>
      <c r="WG65" s="11"/>
      <c r="WH65" s="11"/>
      <c r="WI65" s="11"/>
      <c r="WJ65" s="11"/>
      <c r="WK65" s="11"/>
      <c r="WL65" s="11"/>
      <c r="WM65" s="11"/>
      <c r="WN65" s="11"/>
      <c r="WO65" s="11"/>
      <c r="WP65" s="11"/>
      <c r="WQ65" s="11"/>
      <c r="WR65" s="11"/>
      <c r="WS65" s="11"/>
      <c r="WT65" s="11"/>
      <c r="WU65" s="11"/>
      <c r="WV65" s="11"/>
      <c r="WW65" s="11"/>
      <c r="WX65" s="11"/>
      <c r="WY65" s="11"/>
      <c r="WZ65" s="11"/>
      <c r="XA65" s="11"/>
      <c r="XB65" s="11"/>
      <c r="XC65" s="11"/>
      <c r="XD65" s="11"/>
      <c r="XE65" s="11"/>
      <c r="XF65" s="11"/>
      <c r="XG65" s="11"/>
      <c r="XH65" s="11"/>
      <c r="XI65" s="11"/>
      <c r="XJ65" s="11"/>
      <c r="XK65" s="11"/>
      <c r="XL65" s="11"/>
      <c r="XM65" s="11"/>
      <c r="XN65" s="11"/>
      <c r="XO65" s="11"/>
      <c r="XP65" s="11"/>
      <c r="XQ65" s="11"/>
      <c r="XR65" s="11"/>
      <c r="XS65" s="11"/>
      <c r="XT65" s="11"/>
      <c r="XU65" s="11"/>
      <c r="XV65" s="11"/>
      <c r="XW65" s="11"/>
      <c r="XX65" s="11"/>
      <c r="XY65" s="11"/>
      <c r="XZ65" s="11"/>
      <c r="YA65" s="11"/>
      <c r="YB65" s="11"/>
      <c r="YC65" s="11"/>
      <c r="YD65" s="11"/>
      <c r="YE65" s="11"/>
      <c r="YF65" s="11"/>
      <c r="YG65" s="11"/>
      <c r="YH65" s="11"/>
      <c r="YI65" s="11"/>
      <c r="YJ65" s="11"/>
      <c r="YK65" s="11"/>
      <c r="YL65" s="11"/>
      <c r="YM65" s="11"/>
      <c r="YN65" s="11"/>
      <c r="YO65" s="11"/>
      <c r="YP65" s="11"/>
      <c r="YQ65" s="11"/>
      <c r="YR65" s="11"/>
      <c r="YS65" s="11"/>
      <c r="YT65" s="11"/>
      <c r="YU65" s="11"/>
      <c r="YV65" s="11"/>
      <c r="YW65" s="11"/>
      <c r="YX65" s="11"/>
      <c r="YY65" s="11"/>
      <c r="YZ65" s="11"/>
      <c r="ZA65" s="11"/>
      <c r="ZB65" s="11"/>
      <c r="ZC65" s="11"/>
      <c r="ZD65" s="11"/>
      <c r="ZE65" s="11"/>
      <c r="ZF65" s="11"/>
      <c r="ZG65" s="11"/>
      <c r="ZH65" s="11"/>
      <c r="ZI65" s="11"/>
      <c r="ZJ65" s="11"/>
      <c r="ZK65" s="11"/>
      <c r="ZL65" s="11"/>
      <c r="ZM65" s="11"/>
      <c r="ZN65" s="11"/>
      <c r="ZO65" s="11"/>
      <c r="ZP65" s="11"/>
      <c r="ZQ65" s="11"/>
      <c r="ZR65" s="11"/>
      <c r="ZS65" s="11"/>
      <c r="ZT65" s="11"/>
      <c r="ZU65" s="11"/>
      <c r="ZV65" s="11"/>
      <c r="ZW65" s="11"/>
      <c r="ZX65" s="11"/>
      <c r="ZY65" s="11"/>
      <c r="ZZ65" s="11"/>
      <c r="AAA65" s="11"/>
      <c r="AAB65" s="11"/>
      <c r="AAC65" s="11"/>
      <c r="AAD65" s="11"/>
      <c r="AAE65" s="11"/>
      <c r="AAF65" s="11"/>
      <c r="AAG65" s="11"/>
      <c r="AAH65" s="11"/>
      <c r="AAI65" s="11"/>
      <c r="AAJ65" s="11"/>
      <c r="AAK65" s="11"/>
      <c r="AAL65" s="11"/>
      <c r="AAM65" s="11"/>
      <c r="AAN65" s="11"/>
      <c r="AAO65" s="11"/>
      <c r="AAP65" s="11"/>
      <c r="AAQ65" s="11"/>
      <c r="AAR65" s="11"/>
      <c r="AAS65" s="11"/>
      <c r="AAT65" s="11"/>
      <c r="AAU65" s="11"/>
      <c r="AAV65" s="11"/>
      <c r="AAW65" s="11"/>
      <c r="AAX65" s="11"/>
      <c r="AAY65" s="11"/>
      <c r="AAZ65" s="11"/>
      <c r="ABA65" s="11"/>
      <c r="ABB65" s="11"/>
      <c r="ABC65" s="11"/>
      <c r="ABD65" s="11"/>
      <c r="ABE65" s="11"/>
      <c r="ABF65" s="11"/>
      <c r="ABG65" s="11"/>
      <c r="ABH65" s="11"/>
      <c r="ABI65" s="11"/>
      <c r="ABJ65" s="11"/>
      <c r="ABK65" s="11"/>
      <c r="ABL65" s="11"/>
      <c r="ABM65" s="11"/>
      <c r="ABN65" s="11"/>
      <c r="ABO65" s="11"/>
      <c r="ABP65" s="11"/>
      <c r="ABQ65" s="11"/>
      <c r="ABR65" s="11"/>
      <c r="ABS65" s="11"/>
      <c r="ABT65" s="11"/>
      <c r="ABU65" s="11"/>
      <c r="ABV65" s="11"/>
      <c r="ABW65" s="11"/>
      <c r="ABX65" s="11"/>
      <c r="ABY65" s="11"/>
      <c r="ABZ65" s="11"/>
      <c r="ACA65" s="11"/>
      <c r="ACB65" s="11"/>
      <c r="ACC65" s="11"/>
      <c r="ACD65" s="11"/>
      <c r="ACE65" s="11"/>
      <c r="ACF65" s="11"/>
      <c r="ACG65" s="11"/>
      <c r="ACH65" s="11"/>
      <c r="ACI65" s="11"/>
      <c r="ACJ65" s="11"/>
      <c r="ACK65" s="11"/>
      <c r="ACL65" s="11"/>
      <c r="ACM65" s="11"/>
      <c r="ACN65" s="11"/>
      <c r="ACO65" s="11"/>
      <c r="ACP65" s="11"/>
      <c r="ACQ65" s="11"/>
      <c r="ACR65" s="11"/>
      <c r="ACS65" s="11"/>
      <c r="ACT65" s="11"/>
      <c r="ACU65" s="11"/>
      <c r="ACV65" s="11"/>
      <c r="ACW65" s="11"/>
      <c r="ACX65" s="11"/>
      <c r="ACY65" s="11"/>
      <c r="ACZ65" s="11"/>
      <c r="ADA65" s="11"/>
      <c r="ADB65" s="11"/>
      <c r="ADC65" s="11"/>
      <c r="ADD65" s="11"/>
      <c r="ADE65" s="11"/>
      <c r="ADF65" s="11"/>
      <c r="ADG65" s="11"/>
      <c r="ADH65" s="11"/>
      <c r="ADI65" s="11"/>
      <c r="ADJ65" s="11"/>
      <c r="ADK65" s="11"/>
      <c r="ADL65" s="11"/>
      <c r="ADM65" s="11"/>
      <c r="ADN65" s="11"/>
      <c r="ADO65" s="11"/>
      <c r="ADP65" s="11"/>
      <c r="ADQ65" s="11"/>
      <c r="ADR65" s="11"/>
      <c r="ADS65" s="11"/>
      <c r="ADT65" s="11"/>
      <c r="ADU65" s="11"/>
      <c r="ADV65" s="11"/>
      <c r="ADW65" s="11"/>
      <c r="ADX65" s="11"/>
      <c r="ADY65" s="11"/>
      <c r="ADZ65" s="11"/>
      <c r="AEA65" s="11"/>
      <c r="AEB65" s="11"/>
      <c r="AEC65" s="11"/>
      <c r="AED65" s="11"/>
      <c r="AEE65" s="11"/>
      <c r="AEF65" s="11"/>
      <c r="AEG65" s="11"/>
      <c r="AEH65" s="11"/>
      <c r="AEI65" s="11"/>
      <c r="AEJ65" s="11"/>
      <c r="AEK65" s="11"/>
      <c r="AEL65" s="11"/>
      <c r="AEM65" s="11"/>
      <c r="AEN65" s="11"/>
      <c r="AEO65" s="11"/>
      <c r="AEP65" s="11"/>
      <c r="AEQ65" s="11"/>
      <c r="AER65" s="11"/>
      <c r="AES65" s="11"/>
      <c r="AET65" s="11"/>
      <c r="AEU65" s="11"/>
      <c r="AEV65" s="11"/>
      <c r="AEW65" s="11"/>
      <c r="AEX65" s="11"/>
      <c r="AEY65" s="11"/>
      <c r="AEZ65" s="11"/>
      <c r="AFA65" s="11"/>
      <c r="AFB65" s="11"/>
      <c r="AFC65" s="11"/>
      <c r="AFD65" s="11"/>
      <c r="AFE65" s="11"/>
      <c r="AFF65" s="11"/>
      <c r="AFG65" s="11"/>
      <c r="AFH65" s="11"/>
      <c r="AFI65" s="11"/>
      <c r="AFJ65" s="11"/>
      <c r="AFK65" s="11"/>
      <c r="AFL65" s="11"/>
      <c r="AFM65" s="11"/>
      <c r="AFN65" s="11"/>
      <c r="AFO65" s="11"/>
      <c r="AFP65" s="11"/>
      <c r="AFQ65" s="11"/>
      <c r="AFR65" s="11"/>
      <c r="AFS65" s="11"/>
      <c r="AFT65" s="11"/>
      <c r="AFU65" s="11"/>
      <c r="AFV65" s="11"/>
      <c r="AFW65" s="11"/>
      <c r="AFX65" s="11"/>
      <c r="AFY65" s="11"/>
      <c r="AFZ65" s="11"/>
      <c r="AGA65" s="11"/>
      <c r="AGB65" s="11"/>
      <c r="AGC65" s="11"/>
      <c r="AGD65" s="11"/>
      <c r="AGE65" s="11"/>
      <c r="AGF65" s="11"/>
      <c r="AGG65" s="11"/>
      <c r="AGH65" s="11"/>
      <c r="AGI65" s="11"/>
      <c r="AGJ65" s="11"/>
      <c r="AGK65" s="11"/>
      <c r="AGL65" s="11"/>
      <c r="AGM65" s="11"/>
      <c r="AGN65" s="11"/>
      <c r="AGO65" s="11"/>
      <c r="AGP65" s="11"/>
      <c r="AGQ65" s="11"/>
      <c r="AGR65" s="11"/>
      <c r="AGS65" s="11"/>
      <c r="AGT65" s="11"/>
      <c r="AGU65" s="11"/>
      <c r="AGV65" s="11"/>
      <c r="AGW65" s="11"/>
      <c r="AGX65" s="11"/>
      <c r="AGY65" s="11"/>
      <c r="AGZ65" s="11"/>
      <c r="AHA65" s="11"/>
      <c r="AHB65" s="11"/>
      <c r="AHC65" s="11"/>
      <c r="AHD65" s="11"/>
      <c r="AHE65" s="11"/>
      <c r="AHF65" s="11"/>
      <c r="AHG65" s="11"/>
      <c r="AHH65" s="11"/>
      <c r="AHI65" s="11"/>
      <c r="AHJ65" s="11"/>
      <c r="AHK65" s="11"/>
      <c r="AHL65" s="11"/>
      <c r="AHM65" s="11"/>
      <c r="AHN65" s="11"/>
      <c r="AHO65" s="11"/>
      <c r="AHP65" s="11"/>
      <c r="AHQ65" s="11"/>
      <c r="AHR65" s="11"/>
      <c r="AHS65" s="11"/>
      <c r="AHT65" s="11"/>
      <c r="AHU65" s="11"/>
      <c r="AHV65" s="11"/>
      <c r="AHW65" s="11"/>
      <c r="AHX65" s="11"/>
      <c r="AHY65" s="11"/>
      <c r="AHZ65" s="11"/>
      <c r="AIA65" s="11"/>
      <c r="AIB65" s="11"/>
      <c r="AIC65" s="11"/>
      <c r="AID65" s="11"/>
      <c r="AIE65" s="11"/>
      <c r="AIF65" s="11"/>
      <c r="AIG65" s="11"/>
      <c r="AIH65" s="11"/>
      <c r="AII65" s="11"/>
      <c r="AIJ65" s="11"/>
      <c r="AIK65" s="11"/>
      <c r="AIL65" s="11"/>
      <c r="AIM65" s="11"/>
      <c r="AIN65" s="11"/>
      <c r="AIO65" s="11"/>
      <c r="AIP65" s="11"/>
      <c r="AIQ65" s="11"/>
      <c r="AIR65" s="11"/>
      <c r="AIS65" s="11"/>
      <c r="AIT65" s="11"/>
      <c r="AIU65" s="11"/>
      <c r="AIV65" s="11"/>
      <c r="AIW65" s="11"/>
      <c r="AIX65" s="11"/>
      <c r="AIY65" s="11"/>
      <c r="AIZ65" s="11"/>
      <c r="AJA65" s="11"/>
      <c r="AJB65" s="11"/>
      <c r="AJC65" s="11"/>
      <c r="AJD65" s="11"/>
      <c r="AJE65" s="11"/>
      <c r="AJF65" s="11"/>
      <c r="AJG65" s="11"/>
      <c r="AJH65" s="11"/>
      <c r="AJI65" s="11"/>
      <c r="AJJ65" s="11"/>
      <c r="AJK65" s="11"/>
      <c r="AJL65" s="11"/>
      <c r="AJM65" s="11"/>
      <c r="AJN65" s="11"/>
      <c r="AJO65" s="11"/>
      <c r="AJP65" s="11"/>
      <c r="AJQ65" s="11"/>
      <c r="AJR65" s="11"/>
      <c r="AJS65" s="11"/>
      <c r="AJT65" s="11"/>
      <c r="AJU65" s="11"/>
      <c r="AJV65" s="11"/>
      <c r="AJW65" s="11"/>
      <c r="AJX65" s="11"/>
      <c r="AJY65" s="11"/>
      <c r="AJZ65" s="11"/>
      <c r="AKA65" s="11"/>
      <c r="AKB65" s="11"/>
      <c r="AKC65" s="11"/>
      <c r="AKD65" s="11"/>
      <c r="AKE65" s="11"/>
      <c r="AKF65" s="11"/>
      <c r="AKG65" s="11"/>
      <c r="AKH65" s="11"/>
      <c r="AKI65" s="11"/>
      <c r="AKJ65" s="11"/>
      <c r="AKK65" s="11"/>
      <c r="AKL65" s="11"/>
      <c r="AKM65" s="11"/>
      <c r="AKN65" s="11"/>
      <c r="AKO65" s="11"/>
      <c r="AKP65" s="11"/>
      <c r="AKQ65" s="11"/>
      <c r="AKR65" s="11"/>
      <c r="AKS65" s="11"/>
      <c r="AKT65" s="11"/>
      <c r="AKU65" s="11"/>
      <c r="AKV65" s="11"/>
      <c r="AKW65" s="11"/>
      <c r="AKX65" s="11"/>
      <c r="AKY65" s="11"/>
      <c r="AKZ65" s="11"/>
      <c r="ALA65" s="11"/>
      <c r="ALB65" s="11"/>
      <c r="ALC65" s="11"/>
      <c r="ALD65" s="11"/>
      <c r="ALE65" s="11"/>
      <c r="ALF65" s="11"/>
      <c r="ALG65" s="11"/>
      <c r="ALH65" s="11"/>
      <c r="ALI65" s="11"/>
      <c r="ALJ65" s="11"/>
      <c r="ALK65" s="11"/>
      <c r="ALL65" s="11"/>
      <c r="ALM65" s="11"/>
      <c r="ALN65" s="11"/>
      <c r="ALO65" s="11"/>
      <c r="ALP65" s="11"/>
      <c r="ALQ65" s="11"/>
      <c r="ALR65" s="11"/>
      <c r="ALS65" s="11"/>
      <c r="ALT65" s="11"/>
      <c r="ALU65" s="11"/>
      <c r="ALV65" s="11"/>
      <c r="ALW65" s="11"/>
      <c r="ALX65" s="11"/>
      <c r="ALY65" s="11"/>
      <c r="ALZ65" s="11"/>
      <c r="AMA65" s="11"/>
      <c r="AMB65" s="11"/>
      <c r="AMC65" s="11"/>
      <c r="AMD65" s="11"/>
      <c r="AME65" s="11"/>
      <c r="AMF65" s="11"/>
      <c r="AMG65" s="11"/>
      <c r="AMH65" s="11"/>
      <c r="AMI65" s="11"/>
      <c r="AMJ65" s="11"/>
      <c r="AMK65" s="11"/>
      <c r="AML65" s="11"/>
      <c r="AMM65" s="11"/>
      <c r="AMN65" s="11"/>
      <c r="AMO65" s="11"/>
      <c r="AMP65" s="11"/>
      <c r="AMQ65" s="11"/>
      <c r="AMR65" s="11"/>
      <c r="AMS65" s="11"/>
      <c r="AMT65" s="11"/>
      <c r="AMU65" s="11"/>
      <c r="AMV65" s="11"/>
      <c r="AMW65" s="11"/>
      <c r="AMX65" s="11"/>
      <c r="AMY65" s="11"/>
      <c r="AMZ65" s="11"/>
      <c r="ANA65" s="11"/>
      <c r="ANB65" s="11"/>
      <c r="ANC65" s="11"/>
      <c r="AND65" s="11"/>
      <c r="ANE65" s="11"/>
      <c r="ANF65" s="11"/>
      <c r="ANG65" s="11"/>
      <c r="ANH65" s="11"/>
      <c r="ANI65" s="11"/>
      <c r="ANJ65" s="11"/>
      <c r="ANK65" s="11"/>
      <c r="ANL65" s="11"/>
      <c r="ANM65" s="11"/>
      <c r="ANN65" s="11"/>
      <c r="ANO65" s="11"/>
      <c r="ANP65" s="11"/>
      <c r="ANQ65" s="11"/>
      <c r="ANR65" s="11"/>
      <c r="ANS65" s="11"/>
      <c r="ANT65" s="11"/>
      <c r="ANU65" s="11"/>
      <c r="ANV65" s="11"/>
      <c r="ANW65" s="11"/>
      <c r="ANX65" s="11"/>
      <c r="ANY65" s="11"/>
      <c r="ANZ65" s="11"/>
      <c r="AOA65" s="11"/>
      <c r="AOB65" s="11"/>
      <c r="AOC65" s="11"/>
      <c r="AOD65" s="11"/>
      <c r="AOE65" s="11"/>
      <c r="AOF65" s="11"/>
      <c r="AOG65" s="11"/>
      <c r="AOH65" s="11"/>
      <c r="AOI65" s="11"/>
      <c r="AOJ65" s="11"/>
      <c r="AOK65" s="11"/>
      <c r="AOL65" s="11"/>
      <c r="AOM65" s="11"/>
      <c r="AON65" s="11"/>
      <c r="AOO65" s="11"/>
      <c r="AOP65" s="11"/>
      <c r="AOQ65" s="11"/>
      <c r="AOR65" s="11"/>
      <c r="AOS65" s="11"/>
      <c r="AOT65" s="11"/>
      <c r="AOU65" s="11"/>
      <c r="AOV65" s="11"/>
      <c r="AOW65" s="11"/>
      <c r="AOX65" s="11"/>
      <c r="AOY65" s="11"/>
      <c r="AOZ65" s="11"/>
      <c r="APA65" s="11"/>
      <c r="APB65" s="11"/>
      <c r="APC65" s="11"/>
      <c r="APD65" s="11"/>
      <c r="APE65" s="11"/>
      <c r="APF65" s="11"/>
      <c r="APG65" s="11"/>
      <c r="APH65" s="11"/>
      <c r="API65" s="11"/>
      <c r="APJ65" s="11"/>
      <c r="APK65" s="11"/>
      <c r="APL65" s="11"/>
      <c r="APM65" s="11"/>
      <c r="APN65" s="11"/>
      <c r="APO65" s="11"/>
      <c r="APP65" s="11"/>
      <c r="APQ65" s="11"/>
      <c r="APR65" s="11"/>
      <c r="APS65" s="11"/>
      <c r="APT65" s="11"/>
      <c r="APU65" s="11"/>
      <c r="APV65" s="11"/>
      <c r="APW65" s="11"/>
      <c r="APX65" s="11"/>
      <c r="APY65" s="11"/>
      <c r="APZ65" s="11"/>
      <c r="AQA65" s="11"/>
      <c r="AQB65" s="11"/>
      <c r="AQC65" s="11"/>
      <c r="AQD65" s="11"/>
      <c r="AQE65" s="11"/>
      <c r="AQF65" s="11"/>
      <c r="AQG65" s="11"/>
      <c r="AQH65" s="11"/>
      <c r="AQI65" s="11"/>
      <c r="AQJ65" s="11"/>
      <c r="AQK65" s="11"/>
      <c r="AQL65" s="11"/>
      <c r="AQM65" s="11"/>
      <c r="AQN65" s="11"/>
      <c r="AQO65" s="11"/>
      <c r="AQP65" s="11"/>
      <c r="AQQ65" s="11"/>
      <c r="AQR65" s="11"/>
      <c r="AQS65" s="11"/>
      <c r="AQT65" s="11"/>
      <c r="AQU65" s="11"/>
      <c r="AQV65" s="11"/>
      <c r="AQW65" s="11"/>
      <c r="AQX65" s="11"/>
      <c r="AQY65" s="11"/>
      <c r="AQZ65" s="11"/>
      <c r="ARA65" s="11"/>
      <c r="ARB65" s="11"/>
      <c r="ARC65" s="11"/>
      <c r="ARD65" s="11"/>
      <c r="ARE65" s="11"/>
      <c r="ARF65" s="11"/>
      <c r="ARG65" s="11"/>
      <c r="ARH65" s="11"/>
      <c r="ARI65" s="11"/>
      <c r="ARJ65" s="11"/>
      <c r="ARK65" s="11"/>
      <c r="ARL65" s="11"/>
      <c r="ARM65" s="11"/>
      <c r="ARN65" s="11"/>
      <c r="ARO65" s="11"/>
      <c r="ARP65" s="11"/>
      <c r="ARQ65" s="11"/>
      <c r="ARR65" s="11"/>
      <c r="ARS65" s="11"/>
      <c r="ART65" s="11"/>
      <c r="ARU65" s="11"/>
      <c r="ARV65" s="11"/>
      <c r="ARW65" s="11"/>
      <c r="ARX65" s="11"/>
      <c r="ARY65" s="11"/>
      <c r="ARZ65" s="11"/>
      <c r="ASA65" s="11"/>
      <c r="ASB65" s="11"/>
      <c r="ASC65" s="11"/>
      <c r="ASD65" s="11"/>
      <c r="ASE65" s="11"/>
      <c r="ASF65" s="11"/>
      <c r="ASG65" s="11"/>
      <c r="ASH65" s="11"/>
      <c r="ASI65" s="11"/>
      <c r="ASJ65" s="11"/>
      <c r="ASK65" s="11"/>
      <c r="ASL65" s="11"/>
      <c r="ASM65" s="11"/>
      <c r="ASN65" s="11"/>
      <c r="ASO65" s="11"/>
      <c r="ASP65" s="11"/>
      <c r="ASQ65" s="11"/>
      <c r="ASR65" s="11"/>
      <c r="ASS65" s="11"/>
      <c r="AST65" s="11"/>
      <c r="ASU65" s="11"/>
      <c r="ASV65" s="11"/>
      <c r="ASW65" s="11"/>
      <c r="ASX65" s="11"/>
      <c r="ASY65" s="11"/>
      <c r="ASZ65" s="11"/>
      <c r="ATA65" s="11"/>
      <c r="ATB65" s="11"/>
      <c r="ATC65" s="11"/>
      <c r="ATD65" s="11"/>
      <c r="ATE65" s="11"/>
      <c r="ATF65" s="11"/>
      <c r="ATG65" s="11"/>
      <c r="ATH65" s="11"/>
      <c r="ATI65" s="11"/>
      <c r="ATJ65" s="11"/>
      <c r="ATK65" s="11"/>
      <c r="ATL65" s="11"/>
      <c r="ATM65" s="11"/>
      <c r="ATN65" s="11"/>
      <c r="ATO65" s="11"/>
      <c r="ATP65" s="11"/>
      <c r="ATQ65" s="11"/>
      <c r="ATR65" s="11"/>
      <c r="ATS65" s="11"/>
      <c r="ATT65" s="11"/>
      <c r="ATU65" s="11"/>
      <c r="ATV65" s="11"/>
      <c r="ATW65" s="11"/>
      <c r="ATX65" s="11"/>
      <c r="ATY65" s="11"/>
      <c r="ATZ65" s="11"/>
      <c r="AUA65" s="11"/>
      <c r="AUB65" s="11"/>
      <c r="AUC65" s="11"/>
      <c r="AUD65" s="11"/>
      <c r="AUE65" s="11"/>
      <c r="AUF65" s="11"/>
      <c r="AUG65" s="11"/>
      <c r="AUH65" s="11"/>
      <c r="AUI65" s="11"/>
      <c r="AUJ65" s="11"/>
      <c r="AUK65" s="11"/>
      <c r="AUL65" s="11"/>
      <c r="AUM65" s="11"/>
      <c r="AUN65" s="11"/>
      <c r="AUO65" s="11"/>
      <c r="AUP65" s="11"/>
      <c r="AUQ65" s="11"/>
      <c r="AUR65" s="11"/>
      <c r="AUS65" s="11"/>
      <c r="AUT65" s="11"/>
      <c r="AUU65" s="11"/>
      <c r="AUV65" s="11"/>
      <c r="AUW65" s="11"/>
      <c r="AUX65" s="11"/>
      <c r="AUY65" s="11"/>
      <c r="AUZ65" s="11"/>
      <c r="AVA65" s="11"/>
      <c r="AVB65" s="11"/>
      <c r="AVC65" s="11"/>
      <c r="AVD65" s="11"/>
      <c r="AVE65" s="11"/>
      <c r="AVF65" s="11"/>
      <c r="AVG65" s="11"/>
      <c r="AVH65" s="11"/>
      <c r="AVI65" s="11"/>
      <c r="AVJ65" s="11"/>
      <c r="AVK65" s="11"/>
      <c r="AVL65" s="11"/>
      <c r="AVM65" s="11"/>
      <c r="AVN65" s="11"/>
      <c r="AVO65" s="11"/>
      <c r="AVP65" s="11"/>
      <c r="AVQ65" s="11"/>
      <c r="AVR65" s="11"/>
      <c r="AVS65" s="11"/>
      <c r="AVT65" s="11"/>
      <c r="AVU65" s="11"/>
      <c r="AVV65" s="11"/>
      <c r="AVW65" s="11"/>
      <c r="AVX65" s="11"/>
      <c r="AVY65" s="11"/>
      <c r="AVZ65" s="11"/>
      <c r="AWA65" s="11"/>
      <c r="AWB65" s="11"/>
      <c r="AWC65" s="11"/>
      <c r="AWD65" s="11"/>
      <c r="AWE65" s="11"/>
      <c r="AWF65" s="11"/>
      <c r="AWG65" s="11"/>
      <c r="AWH65" s="11"/>
      <c r="AWI65" s="11"/>
      <c r="AWJ65" s="11"/>
      <c r="AWK65" s="11"/>
      <c r="AWL65" s="11"/>
      <c r="AWM65" s="11"/>
      <c r="AWN65" s="11"/>
      <c r="AWO65" s="11"/>
      <c r="AWP65" s="11"/>
      <c r="AWQ65" s="11"/>
      <c r="AWR65" s="11"/>
      <c r="AWS65" s="11"/>
      <c r="AWT65" s="11"/>
      <c r="AWU65" s="11"/>
      <c r="AWV65" s="11"/>
      <c r="AWW65" s="11"/>
      <c r="AWX65" s="11"/>
      <c r="AWY65" s="11"/>
      <c r="AWZ65" s="11"/>
      <c r="AXA65" s="11"/>
      <c r="AXB65" s="11"/>
      <c r="AXC65" s="11"/>
      <c r="AXD65" s="11"/>
      <c r="AXE65" s="11"/>
      <c r="AXF65" s="11"/>
      <c r="AXG65" s="11"/>
      <c r="AXH65" s="11"/>
      <c r="AXI65" s="11"/>
      <c r="AXJ65" s="11"/>
      <c r="AXK65" s="11"/>
      <c r="AXL65" s="11"/>
      <c r="AXM65" s="11"/>
      <c r="AXN65" s="11"/>
      <c r="AXO65" s="11"/>
      <c r="AXP65" s="11"/>
      <c r="AXQ65" s="11"/>
      <c r="AXR65" s="11"/>
      <c r="AXS65" s="11"/>
      <c r="AXT65" s="11"/>
      <c r="AXU65" s="11"/>
      <c r="AXV65" s="11"/>
      <c r="AXW65" s="11"/>
      <c r="AXX65" s="11"/>
      <c r="AXY65" s="11"/>
      <c r="AXZ65" s="11"/>
      <c r="AYA65" s="11"/>
      <c r="AYB65" s="11"/>
      <c r="AYC65" s="11"/>
      <c r="AYD65" s="11"/>
      <c r="AYE65" s="11"/>
      <c r="AYF65" s="11"/>
      <c r="AYG65" s="11"/>
      <c r="AYH65" s="11"/>
      <c r="AYI65" s="11"/>
      <c r="AYJ65" s="11"/>
      <c r="AYK65" s="11"/>
      <c r="AYL65" s="11"/>
      <c r="AYM65" s="11"/>
      <c r="AYN65" s="11"/>
      <c r="AYO65" s="11"/>
      <c r="AYP65" s="11"/>
      <c r="AYQ65" s="11"/>
      <c r="AYR65" s="11"/>
      <c r="AYS65" s="11"/>
      <c r="AYT65" s="11"/>
      <c r="AYU65" s="11"/>
      <c r="AYV65" s="11"/>
      <c r="AYW65" s="11"/>
      <c r="AYX65" s="11"/>
      <c r="AYY65" s="11"/>
      <c r="AYZ65" s="11"/>
      <c r="AZA65" s="11"/>
      <c r="AZB65" s="11"/>
      <c r="AZC65" s="11"/>
      <c r="AZD65" s="11"/>
      <c r="AZE65" s="11"/>
      <c r="AZF65" s="11"/>
      <c r="AZG65" s="11"/>
      <c r="AZH65" s="11"/>
      <c r="AZI65" s="11"/>
      <c r="AZJ65" s="11"/>
      <c r="AZK65" s="11"/>
      <c r="AZL65" s="11"/>
      <c r="AZM65" s="11"/>
      <c r="AZN65" s="11"/>
      <c r="AZO65" s="11"/>
      <c r="AZP65" s="11"/>
      <c r="AZQ65" s="11"/>
      <c r="AZR65" s="11"/>
      <c r="AZS65" s="11"/>
      <c r="AZT65" s="11"/>
      <c r="AZU65" s="11"/>
      <c r="AZV65" s="11"/>
      <c r="AZW65" s="11"/>
      <c r="AZX65" s="11"/>
      <c r="AZY65" s="11"/>
      <c r="AZZ65" s="11"/>
      <c r="BAA65" s="11"/>
      <c r="BAB65" s="11"/>
      <c r="BAC65" s="11"/>
      <c r="BAD65" s="11"/>
      <c r="BAE65" s="11"/>
      <c r="BAF65" s="11"/>
      <c r="BAG65" s="11"/>
      <c r="BAH65" s="11"/>
      <c r="BAI65" s="11"/>
      <c r="BAJ65" s="11"/>
      <c r="BAK65" s="11"/>
      <c r="BAL65" s="11"/>
      <c r="BAM65" s="11"/>
      <c r="BAN65" s="11"/>
      <c r="BAO65" s="11"/>
      <c r="BAP65" s="11"/>
      <c r="BAQ65" s="11"/>
      <c r="BAR65" s="11"/>
      <c r="BAS65" s="11"/>
      <c r="BAT65" s="11"/>
      <c r="BAU65" s="11"/>
      <c r="BAV65" s="11"/>
      <c r="BAW65" s="11"/>
      <c r="BAX65" s="11"/>
      <c r="BAY65" s="11"/>
      <c r="BAZ65" s="11"/>
      <c r="BBA65" s="11"/>
      <c r="BBB65" s="11"/>
      <c r="BBC65" s="11"/>
      <c r="BBD65" s="11"/>
      <c r="BBE65" s="11"/>
      <c r="BBF65" s="11"/>
      <c r="BBG65" s="11"/>
      <c r="BBH65" s="11"/>
      <c r="BBI65" s="11"/>
      <c r="BBJ65" s="11"/>
      <c r="BBK65" s="11"/>
      <c r="BBL65" s="11"/>
      <c r="BBM65" s="11"/>
      <c r="BBN65" s="11"/>
      <c r="BBO65" s="11"/>
      <c r="BBP65" s="11"/>
      <c r="BBQ65" s="11"/>
      <c r="BBR65" s="11"/>
      <c r="BBS65" s="11"/>
      <c r="BBT65" s="11"/>
      <c r="BBU65" s="11"/>
      <c r="BBV65" s="11"/>
      <c r="BBW65" s="11"/>
      <c r="BBX65" s="11"/>
      <c r="BBY65" s="11"/>
      <c r="BBZ65" s="11"/>
      <c r="BCA65" s="11"/>
      <c r="BCB65" s="11"/>
      <c r="BCC65" s="11"/>
      <c r="BCD65" s="11"/>
      <c r="BCE65" s="11"/>
      <c r="BCF65" s="11"/>
      <c r="BCG65" s="11"/>
      <c r="BCH65" s="11"/>
      <c r="BCI65" s="11"/>
      <c r="BCJ65" s="11"/>
      <c r="BCK65" s="11"/>
      <c r="BCL65" s="11"/>
      <c r="BCM65" s="11"/>
      <c r="BCN65" s="11"/>
      <c r="BCO65" s="11"/>
      <c r="BCP65" s="11"/>
      <c r="BCQ65" s="11"/>
      <c r="BCR65" s="11"/>
      <c r="BCS65" s="11"/>
      <c r="BCT65" s="11"/>
      <c r="BCU65" s="11"/>
      <c r="BCV65" s="11"/>
      <c r="BCW65" s="11"/>
      <c r="BCX65" s="11"/>
      <c r="BCY65" s="11"/>
      <c r="BCZ65" s="11"/>
      <c r="BDA65" s="11"/>
      <c r="BDB65" s="11"/>
      <c r="BDC65" s="11"/>
      <c r="BDD65" s="11"/>
      <c r="BDE65" s="11"/>
      <c r="BDF65" s="11"/>
      <c r="BDG65" s="11"/>
      <c r="BDH65" s="11"/>
      <c r="BDI65" s="11"/>
      <c r="BDJ65" s="11"/>
      <c r="BDK65" s="11"/>
      <c r="BDL65" s="11"/>
      <c r="BDM65" s="11"/>
      <c r="BDN65" s="11"/>
      <c r="BDO65" s="11"/>
      <c r="BDP65" s="11"/>
      <c r="BDQ65" s="11"/>
      <c r="BDR65" s="11"/>
      <c r="BDS65" s="11"/>
      <c r="BDT65" s="11"/>
      <c r="BDU65" s="11"/>
      <c r="BDV65" s="11"/>
      <c r="BDW65" s="11"/>
      <c r="BDX65" s="11"/>
      <c r="BDY65" s="11"/>
      <c r="BDZ65" s="11"/>
      <c r="BEA65" s="11"/>
      <c r="BEB65" s="11"/>
      <c r="BEC65" s="11"/>
      <c r="BED65" s="11"/>
      <c r="BEE65" s="11"/>
      <c r="BEF65" s="11"/>
      <c r="BEG65" s="11"/>
      <c r="BEH65" s="11"/>
      <c r="BEI65" s="11"/>
      <c r="BEJ65" s="11"/>
      <c r="BEK65" s="11"/>
      <c r="BEL65" s="11"/>
      <c r="BEM65" s="11"/>
      <c r="BEN65" s="11"/>
      <c r="BEO65" s="11"/>
      <c r="BEP65" s="11"/>
      <c r="BEQ65" s="11"/>
      <c r="BER65" s="11"/>
      <c r="BES65" s="11"/>
      <c r="BET65" s="11"/>
      <c r="BEU65" s="11"/>
      <c r="BEV65" s="11"/>
      <c r="BEW65" s="11"/>
      <c r="BEX65" s="11"/>
      <c r="BEY65" s="11"/>
      <c r="BEZ65" s="11"/>
      <c r="BFA65" s="11"/>
      <c r="BFB65" s="11"/>
      <c r="BFC65" s="11"/>
      <c r="BFD65" s="11"/>
      <c r="BFE65" s="11"/>
      <c r="BFF65" s="11"/>
      <c r="BFG65" s="11"/>
      <c r="BFH65" s="11"/>
      <c r="BFI65" s="11"/>
      <c r="BFJ65" s="11"/>
      <c r="BFK65" s="11"/>
      <c r="BFL65" s="11"/>
      <c r="BFM65" s="11"/>
      <c r="BFN65" s="11"/>
      <c r="BFO65" s="11"/>
      <c r="BFP65" s="11"/>
      <c r="BFQ65" s="11"/>
      <c r="BFR65" s="11"/>
      <c r="BFS65" s="11"/>
      <c r="BFT65" s="11"/>
      <c r="BFU65" s="11"/>
      <c r="BFV65" s="11"/>
      <c r="BFW65" s="11"/>
      <c r="BFX65" s="11"/>
      <c r="BFY65" s="11"/>
      <c r="BFZ65" s="11"/>
      <c r="BGA65" s="11"/>
      <c r="BGB65" s="11"/>
      <c r="BGC65" s="11"/>
      <c r="BGD65" s="11"/>
      <c r="BGE65" s="11"/>
      <c r="BGF65" s="11"/>
      <c r="BGG65" s="11"/>
      <c r="BGH65" s="11"/>
      <c r="BGI65" s="11"/>
      <c r="BGJ65" s="11"/>
      <c r="BGK65" s="11"/>
      <c r="BGL65" s="11"/>
      <c r="BGM65" s="11"/>
      <c r="BGN65" s="11"/>
      <c r="BGO65" s="11"/>
      <c r="BGP65" s="11"/>
      <c r="BGQ65" s="11"/>
      <c r="BGR65" s="11"/>
      <c r="BGS65" s="11"/>
      <c r="BGT65" s="11"/>
      <c r="BGU65" s="11"/>
      <c r="BGV65" s="11"/>
      <c r="BGW65" s="11"/>
      <c r="BGX65" s="11"/>
      <c r="BGY65" s="11"/>
      <c r="BGZ65" s="11"/>
      <c r="BHA65" s="11"/>
      <c r="BHB65" s="11"/>
      <c r="BHC65" s="11"/>
      <c r="BHD65" s="11"/>
      <c r="BHE65" s="11"/>
      <c r="BHF65" s="11"/>
      <c r="BHG65" s="11"/>
      <c r="BHH65" s="11"/>
      <c r="BHI65" s="11"/>
      <c r="BHJ65" s="11"/>
      <c r="BHK65" s="11"/>
      <c r="BHL65" s="11"/>
      <c r="BHM65" s="11"/>
      <c r="BHN65" s="11"/>
      <c r="BHO65" s="11"/>
      <c r="BHP65" s="11"/>
      <c r="BHQ65" s="11"/>
      <c r="BHR65" s="11"/>
      <c r="BHS65" s="11"/>
      <c r="BHT65" s="11"/>
      <c r="BHU65" s="11"/>
      <c r="BHV65" s="11"/>
      <c r="BHW65" s="11"/>
      <c r="BHX65" s="11"/>
      <c r="BHY65" s="11"/>
      <c r="BHZ65" s="11"/>
      <c r="BIA65" s="11"/>
      <c r="BIB65" s="11"/>
      <c r="BIC65" s="11"/>
      <c r="BID65" s="11"/>
      <c r="BIE65" s="11"/>
      <c r="BIF65" s="11"/>
      <c r="BIG65" s="11"/>
      <c r="BIH65" s="11"/>
      <c r="BII65" s="11"/>
      <c r="BIJ65" s="11"/>
      <c r="BIK65" s="11"/>
      <c r="BIL65" s="11"/>
      <c r="BIM65" s="11"/>
      <c r="BIN65" s="11"/>
      <c r="BIO65" s="11"/>
      <c r="BIP65" s="11"/>
      <c r="BIQ65" s="11"/>
      <c r="BIR65" s="11"/>
      <c r="BIS65" s="11"/>
      <c r="BIT65" s="11"/>
      <c r="BIU65" s="11"/>
      <c r="BIV65" s="11"/>
      <c r="BIW65" s="11"/>
      <c r="BIX65" s="11"/>
      <c r="BIY65" s="11"/>
      <c r="BIZ65" s="11"/>
      <c r="BJA65" s="11"/>
      <c r="BJB65" s="11"/>
      <c r="BJC65" s="11"/>
      <c r="BJD65" s="11"/>
      <c r="BJE65" s="11"/>
      <c r="BJF65" s="11"/>
      <c r="BJG65" s="11"/>
      <c r="BJH65" s="11"/>
      <c r="BJI65" s="11"/>
      <c r="BJJ65" s="11"/>
      <c r="BJK65" s="11"/>
      <c r="BJL65" s="11"/>
      <c r="BJM65" s="11"/>
      <c r="BJN65" s="11"/>
      <c r="BJO65" s="11"/>
      <c r="BJP65" s="11"/>
      <c r="BJQ65" s="11"/>
      <c r="BJR65" s="11"/>
      <c r="BJS65" s="11"/>
      <c r="BJT65" s="11"/>
      <c r="BJU65" s="11"/>
      <c r="BJV65" s="11"/>
      <c r="BJW65" s="11"/>
      <c r="BJX65" s="11"/>
      <c r="BJY65" s="11"/>
      <c r="BJZ65" s="11"/>
      <c r="BKA65" s="11"/>
      <c r="BKB65" s="11"/>
      <c r="BKC65" s="11"/>
      <c r="BKD65" s="11"/>
      <c r="BKE65" s="11"/>
      <c r="BKF65" s="11"/>
      <c r="BKG65" s="11"/>
      <c r="BKH65" s="11"/>
      <c r="BKI65" s="11"/>
      <c r="BKJ65" s="11"/>
      <c r="BKK65" s="11"/>
      <c r="BKL65" s="11"/>
      <c r="BKM65" s="11"/>
      <c r="BKN65" s="11"/>
      <c r="BKO65" s="11"/>
      <c r="BKP65" s="11"/>
      <c r="BKQ65" s="11"/>
      <c r="BKR65" s="11"/>
      <c r="BKS65" s="11"/>
      <c r="BKT65" s="11"/>
      <c r="BKU65" s="11"/>
      <c r="BKV65" s="11"/>
      <c r="BKW65" s="11"/>
      <c r="BKX65" s="11"/>
      <c r="BKY65" s="11"/>
      <c r="BKZ65" s="11"/>
      <c r="BLA65" s="11"/>
      <c r="BLB65" s="11"/>
      <c r="BLC65" s="11"/>
      <c r="BLD65" s="11"/>
      <c r="BLE65" s="11"/>
      <c r="BLF65" s="11"/>
      <c r="BLG65" s="11"/>
      <c r="BLH65" s="11"/>
      <c r="BLI65" s="11"/>
      <c r="BLJ65" s="11"/>
      <c r="BLK65" s="11"/>
      <c r="BLL65" s="11"/>
      <c r="BLM65" s="11"/>
      <c r="BLN65" s="11"/>
      <c r="BLO65" s="11"/>
      <c r="BLP65" s="11"/>
      <c r="BLQ65" s="11"/>
      <c r="BLR65" s="11"/>
      <c r="BLS65" s="11"/>
      <c r="BLT65" s="11"/>
      <c r="BLU65" s="11"/>
      <c r="BLV65" s="11"/>
      <c r="BLW65" s="11"/>
      <c r="BLX65" s="11"/>
      <c r="BLY65" s="11"/>
      <c r="BLZ65" s="11"/>
      <c r="BMA65" s="11"/>
      <c r="BMB65" s="11"/>
      <c r="BMC65" s="11"/>
      <c r="BMD65" s="11"/>
      <c r="BME65" s="11"/>
      <c r="BMF65" s="11"/>
      <c r="BMG65" s="11"/>
      <c r="BMH65" s="11"/>
      <c r="BMI65" s="11"/>
      <c r="BMJ65" s="11"/>
      <c r="BMK65" s="11"/>
      <c r="BML65" s="11"/>
      <c r="BMM65" s="11"/>
      <c r="BMN65" s="11"/>
      <c r="BMO65" s="11"/>
      <c r="BMP65" s="11"/>
      <c r="BMQ65" s="11"/>
      <c r="BMR65" s="11"/>
      <c r="BMS65" s="11"/>
      <c r="BMT65" s="11"/>
      <c r="BMU65" s="11"/>
      <c r="BMV65" s="11"/>
      <c r="BMW65" s="11"/>
      <c r="BMX65" s="11"/>
      <c r="BMY65" s="11"/>
      <c r="BMZ65" s="11"/>
      <c r="BNA65" s="11"/>
      <c r="BNB65" s="11"/>
      <c r="BNC65" s="11"/>
      <c r="BND65" s="11"/>
      <c r="BNE65" s="11"/>
      <c r="BNF65" s="11"/>
      <c r="BNG65" s="11"/>
      <c r="BNH65" s="11"/>
      <c r="BNI65" s="11"/>
      <c r="BNJ65" s="11"/>
      <c r="BNK65" s="11"/>
      <c r="BNL65" s="11"/>
      <c r="BNM65" s="11"/>
      <c r="BNN65" s="11"/>
      <c r="BNO65" s="11"/>
      <c r="BNP65" s="11"/>
      <c r="BNQ65" s="11"/>
      <c r="BNR65" s="11"/>
      <c r="BNS65" s="11"/>
      <c r="BNT65" s="11"/>
      <c r="BNU65" s="11"/>
      <c r="BNV65" s="11"/>
      <c r="BNW65" s="11"/>
      <c r="BNX65" s="11"/>
      <c r="BNY65" s="11"/>
      <c r="BNZ65" s="11"/>
      <c r="BOA65" s="11"/>
      <c r="BOB65" s="11"/>
      <c r="BOC65" s="11"/>
      <c r="BOD65" s="11"/>
      <c r="BOE65" s="11"/>
      <c r="BOF65" s="11"/>
      <c r="BOG65" s="11"/>
      <c r="BOH65" s="11"/>
      <c r="BOI65" s="11"/>
      <c r="BOJ65" s="11"/>
      <c r="BOK65" s="11"/>
      <c r="BOL65" s="11"/>
      <c r="BOM65" s="11"/>
      <c r="BON65" s="11"/>
      <c r="BOO65" s="11"/>
      <c r="BOP65" s="11"/>
      <c r="BOQ65" s="11"/>
      <c r="BOR65" s="11"/>
      <c r="BOS65" s="11"/>
      <c r="BOT65" s="11"/>
      <c r="BOU65" s="11"/>
      <c r="BOV65" s="11"/>
      <c r="BOW65" s="11"/>
      <c r="BOX65" s="11"/>
      <c r="BOY65" s="11"/>
      <c r="BOZ65" s="11"/>
      <c r="BPA65" s="11"/>
      <c r="BPB65" s="11"/>
      <c r="BPC65" s="11"/>
      <c r="BPD65" s="11"/>
      <c r="BPE65" s="11"/>
      <c r="BPF65" s="11"/>
      <c r="BPG65" s="11"/>
      <c r="BPH65" s="11"/>
      <c r="BPI65" s="11"/>
      <c r="BPJ65" s="11"/>
      <c r="BPK65" s="11"/>
      <c r="BPL65" s="11"/>
      <c r="BPM65" s="11"/>
      <c r="BPN65" s="11"/>
      <c r="BPO65" s="11"/>
      <c r="BPP65" s="11"/>
      <c r="BPQ65" s="11"/>
      <c r="BPR65" s="11"/>
      <c r="BPS65" s="11"/>
      <c r="BPT65" s="11"/>
      <c r="BPU65" s="11"/>
      <c r="BPV65" s="11"/>
      <c r="BPW65" s="11"/>
      <c r="BPX65" s="11"/>
      <c r="BPY65" s="11"/>
      <c r="BPZ65" s="11"/>
      <c r="BQA65" s="11"/>
      <c r="BQB65" s="11"/>
      <c r="BQC65" s="11"/>
      <c r="BQD65" s="11"/>
      <c r="BQE65" s="11"/>
      <c r="BQF65" s="11"/>
      <c r="BQG65" s="11"/>
      <c r="BQH65" s="11"/>
      <c r="BQI65" s="11"/>
      <c r="BQJ65" s="11"/>
      <c r="BQK65" s="11"/>
      <c r="BQL65" s="11"/>
      <c r="BQM65" s="11"/>
      <c r="BQN65" s="11"/>
      <c r="BQO65" s="11"/>
      <c r="BQP65" s="11"/>
      <c r="BQQ65" s="11"/>
      <c r="BQR65" s="11"/>
      <c r="BQS65" s="11"/>
      <c r="BQT65" s="11"/>
      <c r="BQU65" s="11"/>
      <c r="BQV65" s="11"/>
      <c r="BQW65" s="11"/>
      <c r="BQX65" s="11"/>
      <c r="BQY65" s="11"/>
      <c r="BQZ65" s="11"/>
      <c r="BRA65" s="11"/>
      <c r="BRB65" s="11"/>
      <c r="BRC65" s="11"/>
      <c r="BRD65" s="11"/>
      <c r="BRE65" s="11"/>
      <c r="BRF65" s="11"/>
      <c r="BRG65" s="11"/>
      <c r="BRH65" s="11"/>
      <c r="BRI65" s="11"/>
      <c r="BRJ65" s="11"/>
      <c r="BRK65" s="11"/>
      <c r="BRL65" s="11"/>
      <c r="BRM65" s="11"/>
      <c r="BRN65" s="11"/>
      <c r="BRO65" s="11"/>
      <c r="BRP65" s="11"/>
      <c r="BRQ65" s="11"/>
      <c r="BRR65" s="11"/>
      <c r="BRS65" s="11"/>
      <c r="BRT65" s="11"/>
      <c r="BRU65" s="11"/>
      <c r="BRV65" s="11"/>
      <c r="BRW65" s="11"/>
      <c r="BRX65" s="11"/>
      <c r="BRY65" s="11"/>
      <c r="BRZ65" s="11"/>
      <c r="BSA65" s="11"/>
      <c r="BSB65" s="11"/>
      <c r="BSC65" s="11"/>
      <c r="BSD65" s="11"/>
      <c r="BSE65" s="11"/>
      <c r="BSF65" s="11"/>
      <c r="BSG65" s="11"/>
      <c r="BSH65" s="11"/>
      <c r="BSI65" s="11"/>
      <c r="BSJ65" s="11"/>
      <c r="BSK65" s="11"/>
      <c r="BSL65" s="11"/>
      <c r="BSM65" s="11"/>
      <c r="BSN65" s="11"/>
      <c r="BSO65" s="11"/>
      <c r="BSP65" s="11"/>
      <c r="BSQ65" s="11"/>
      <c r="BSR65" s="11"/>
      <c r="BSS65" s="11"/>
      <c r="BST65" s="11"/>
      <c r="BSU65" s="11"/>
      <c r="BSV65" s="11"/>
      <c r="BSW65" s="11"/>
      <c r="BSX65" s="11"/>
      <c r="BSY65" s="11"/>
      <c r="BSZ65" s="11"/>
      <c r="BTA65" s="11"/>
      <c r="BTB65" s="11"/>
      <c r="BTC65" s="11"/>
      <c r="BTD65" s="11"/>
      <c r="BTE65" s="11"/>
      <c r="BTF65" s="11"/>
      <c r="BTG65" s="11"/>
      <c r="BTH65" s="11"/>
      <c r="BTI65" s="11"/>
      <c r="BTJ65" s="11"/>
      <c r="BTK65" s="11"/>
      <c r="BTL65" s="11"/>
      <c r="BTM65" s="11"/>
      <c r="BTN65" s="11"/>
      <c r="BTO65" s="11"/>
      <c r="BTP65" s="11"/>
      <c r="BTQ65" s="11"/>
      <c r="BTR65" s="11"/>
      <c r="BTS65" s="11"/>
      <c r="BTT65" s="11"/>
      <c r="BTU65" s="11"/>
      <c r="BTV65" s="11"/>
      <c r="BTW65" s="11"/>
      <c r="BTX65" s="11"/>
      <c r="BTY65" s="11"/>
      <c r="BTZ65" s="11"/>
      <c r="BUA65" s="11"/>
      <c r="BUB65" s="11"/>
      <c r="BUC65" s="11"/>
      <c r="BUD65" s="11"/>
      <c r="BUE65" s="11"/>
      <c r="BUF65" s="11"/>
      <c r="BUG65" s="11"/>
      <c r="BUH65" s="11"/>
      <c r="BUI65" s="11"/>
      <c r="BUJ65" s="11"/>
      <c r="BUK65" s="11"/>
      <c r="BUL65" s="11"/>
      <c r="BUM65" s="11"/>
      <c r="BUN65" s="11"/>
      <c r="BUO65" s="11"/>
      <c r="BUP65" s="11"/>
      <c r="BUQ65" s="11"/>
      <c r="BUR65" s="11"/>
      <c r="BUS65" s="11"/>
      <c r="BUT65" s="11"/>
      <c r="BUU65" s="11"/>
      <c r="BUV65" s="11"/>
      <c r="BUW65" s="11"/>
      <c r="BUX65" s="11"/>
      <c r="BUY65" s="11"/>
      <c r="BUZ65" s="11"/>
      <c r="BVA65" s="11"/>
      <c r="BVB65" s="11"/>
      <c r="BVC65" s="11"/>
      <c r="BVD65" s="11"/>
      <c r="BVE65" s="11"/>
      <c r="BVF65" s="11"/>
      <c r="BVG65" s="11"/>
      <c r="BVH65" s="11"/>
      <c r="BVI65" s="11"/>
      <c r="BVJ65" s="11"/>
      <c r="BVK65" s="11"/>
      <c r="BVL65" s="11"/>
      <c r="BVM65" s="11"/>
      <c r="BVN65" s="11"/>
      <c r="BVO65" s="11"/>
      <c r="BVP65" s="11"/>
      <c r="BVQ65" s="11"/>
      <c r="BVR65" s="11"/>
      <c r="BVS65" s="11"/>
      <c r="BVT65" s="11"/>
      <c r="BVU65" s="11"/>
      <c r="BVV65" s="11"/>
      <c r="BVW65" s="11"/>
      <c r="BVX65" s="11"/>
      <c r="BVY65" s="11"/>
      <c r="BVZ65" s="11"/>
      <c r="BWA65" s="11"/>
      <c r="BWB65" s="11"/>
      <c r="BWC65" s="11"/>
      <c r="BWD65" s="11"/>
      <c r="BWE65" s="11"/>
      <c r="BWF65" s="11"/>
      <c r="BWG65" s="11"/>
      <c r="BWH65" s="11"/>
      <c r="BWI65" s="11"/>
      <c r="BWJ65" s="11"/>
      <c r="BWK65" s="11"/>
      <c r="BWL65" s="11"/>
      <c r="BWM65" s="11"/>
      <c r="BWN65" s="11"/>
      <c r="BWO65" s="11"/>
      <c r="BWP65" s="11"/>
      <c r="BWQ65" s="11"/>
      <c r="BWR65" s="11"/>
      <c r="BWS65" s="11"/>
      <c r="BWT65" s="11"/>
      <c r="BWU65" s="11"/>
      <c r="BWV65" s="11"/>
      <c r="BWW65" s="11"/>
      <c r="BWX65" s="11"/>
      <c r="BWY65" s="11"/>
      <c r="BWZ65" s="11"/>
      <c r="BXA65" s="11"/>
      <c r="BXB65" s="11"/>
      <c r="BXC65" s="11"/>
      <c r="BXD65" s="11"/>
      <c r="BXE65" s="11"/>
      <c r="BXF65" s="11"/>
      <c r="BXG65" s="11"/>
      <c r="BXH65" s="11"/>
      <c r="BXI65" s="11"/>
      <c r="BXJ65" s="11"/>
      <c r="BXK65" s="11"/>
      <c r="BXL65" s="11"/>
      <c r="BXM65" s="11"/>
      <c r="BXN65" s="11"/>
      <c r="BXO65" s="11"/>
      <c r="BXP65" s="11"/>
      <c r="BXQ65" s="11"/>
      <c r="BXR65" s="11"/>
      <c r="BXS65" s="11"/>
      <c r="BXT65" s="11"/>
      <c r="BXU65" s="11"/>
      <c r="BXV65" s="11"/>
      <c r="BXW65" s="11"/>
      <c r="BXX65" s="11"/>
      <c r="BXY65" s="11"/>
      <c r="BXZ65" s="11"/>
      <c r="BYA65" s="11"/>
      <c r="BYB65" s="11"/>
      <c r="BYC65" s="11"/>
      <c r="BYD65" s="11"/>
      <c r="BYE65" s="11"/>
      <c r="BYF65" s="11"/>
      <c r="BYG65" s="11"/>
      <c r="BYH65" s="11"/>
      <c r="BYI65" s="11"/>
      <c r="BYJ65" s="11"/>
      <c r="BYK65" s="11"/>
      <c r="BYL65" s="11"/>
      <c r="BYM65" s="11"/>
      <c r="BYN65" s="11"/>
      <c r="BYO65" s="11"/>
      <c r="BYP65" s="11"/>
      <c r="BYQ65" s="11"/>
      <c r="BYR65" s="11"/>
      <c r="BYS65" s="11"/>
      <c r="BYT65" s="11"/>
      <c r="BYU65" s="11"/>
      <c r="BYV65" s="11"/>
      <c r="BYW65" s="11"/>
      <c r="BYX65" s="11"/>
      <c r="BYY65" s="11"/>
      <c r="BYZ65" s="11"/>
      <c r="BZA65" s="11"/>
      <c r="BZB65" s="11"/>
      <c r="BZC65" s="11"/>
      <c r="BZD65" s="11"/>
      <c r="BZE65" s="11"/>
      <c r="BZF65" s="11"/>
      <c r="BZG65" s="11"/>
      <c r="BZH65" s="11"/>
      <c r="BZI65" s="11"/>
      <c r="BZJ65" s="11"/>
      <c r="BZK65" s="11"/>
      <c r="BZL65" s="11"/>
      <c r="BZM65" s="11"/>
      <c r="BZN65" s="11"/>
      <c r="BZO65" s="11"/>
      <c r="BZP65" s="11"/>
      <c r="BZQ65" s="11"/>
      <c r="BZR65" s="11"/>
      <c r="BZS65" s="11"/>
      <c r="BZT65" s="11"/>
      <c r="BZU65" s="11"/>
      <c r="BZV65" s="11"/>
      <c r="BZW65" s="11"/>
      <c r="BZX65" s="11"/>
      <c r="BZY65" s="11"/>
      <c r="BZZ65" s="11"/>
      <c r="CAA65" s="11"/>
      <c r="CAB65" s="11"/>
      <c r="CAC65" s="11"/>
      <c r="CAD65" s="11"/>
      <c r="CAE65" s="11"/>
      <c r="CAF65" s="11"/>
      <c r="CAG65" s="11"/>
      <c r="CAH65" s="11"/>
      <c r="CAI65" s="11"/>
      <c r="CAJ65" s="11"/>
      <c r="CAK65" s="11"/>
      <c r="CAL65" s="11"/>
      <c r="CAM65" s="11"/>
      <c r="CAN65" s="11"/>
      <c r="CAO65" s="11"/>
      <c r="CAP65" s="11"/>
      <c r="CAQ65" s="11"/>
      <c r="CAR65" s="11"/>
      <c r="CAS65" s="11"/>
      <c r="CAT65" s="11"/>
      <c r="CAU65" s="11"/>
      <c r="CAV65" s="11"/>
      <c r="CAW65" s="11"/>
      <c r="CAX65" s="11"/>
      <c r="CAY65" s="11"/>
      <c r="CAZ65" s="11"/>
      <c r="CBA65" s="11"/>
      <c r="CBB65" s="11"/>
      <c r="CBC65" s="11"/>
      <c r="CBD65" s="11"/>
      <c r="CBE65" s="11"/>
      <c r="CBF65" s="11"/>
      <c r="CBG65" s="11"/>
      <c r="CBH65" s="11"/>
      <c r="CBI65" s="11"/>
      <c r="CBJ65" s="11"/>
      <c r="CBK65" s="11"/>
      <c r="CBL65" s="11"/>
      <c r="CBM65" s="11"/>
      <c r="CBN65" s="11"/>
      <c r="CBO65" s="11"/>
      <c r="CBP65" s="11"/>
      <c r="CBQ65" s="11"/>
      <c r="CBR65" s="11"/>
      <c r="CBS65" s="11"/>
      <c r="CBT65" s="11"/>
      <c r="CBU65" s="11"/>
      <c r="CBV65" s="11"/>
      <c r="CBW65" s="11"/>
      <c r="CBX65" s="11"/>
      <c r="CBY65" s="11"/>
      <c r="CBZ65" s="11"/>
      <c r="CCA65" s="11"/>
      <c r="CCB65" s="11"/>
      <c r="CCC65" s="11"/>
      <c r="CCD65" s="11"/>
      <c r="CCE65" s="11"/>
      <c r="CCF65" s="11"/>
      <c r="CCG65" s="11"/>
      <c r="CCH65" s="11"/>
      <c r="CCI65" s="11"/>
      <c r="CCJ65" s="11"/>
      <c r="CCK65" s="11"/>
      <c r="CCL65" s="11"/>
      <c r="CCM65" s="11"/>
      <c r="CCN65" s="11"/>
      <c r="CCO65" s="11"/>
      <c r="CCP65" s="11"/>
      <c r="CCQ65" s="11"/>
      <c r="CCR65" s="11"/>
      <c r="CCS65" s="11"/>
      <c r="CCT65" s="11"/>
      <c r="CCU65" s="11"/>
      <c r="CCV65" s="11"/>
      <c r="CCW65" s="11"/>
      <c r="CCX65" s="11"/>
      <c r="CCY65" s="11"/>
      <c r="CCZ65" s="11"/>
      <c r="CDA65" s="11"/>
      <c r="CDB65" s="11"/>
      <c r="CDC65" s="11"/>
      <c r="CDD65" s="11"/>
      <c r="CDE65" s="11"/>
      <c r="CDF65" s="11"/>
      <c r="CDG65" s="11"/>
      <c r="CDH65" s="11"/>
      <c r="CDI65" s="11"/>
      <c r="CDJ65" s="11"/>
      <c r="CDK65" s="11"/>
      <c r="CDL65" s="11"/>
      <c r="CDM65" s="11"/>
      <c r="CDN65" s="11"/>
      <c r="CDO65" s="11"/>
      <c r="CDP65" s="11"/>
      <c r="CDQ65" s="11"/>
      <c r="CDR65" s="11"/>
      <c r="CDS65" s="11"/>
      <c r="CDT65" s="11"/>
      <c r="CDU65" s="11"/>
      <c r="CDV65" s="11"/>
      <c r="CDW65" s="11"/>
      <c r="CDX65" s="11"/>
      <c r="CDY65" s="11"/>
      <c r="CDZ65" s="11"/>
      <c r="CEA65" s="11"/>
      <c r="CEB65" s="11"/>
      <c r="CEC65" s="11"/>
      <c r="CED65" s="11"/>
      <c r="CEE65" s="11"/>
      <c r="CEF65" s="11"/>
      <c r="CEG65" s="11"/>
      <c r="CEH65" s="11"/>
      <c r="CEI65" s="11"/>
      <c r="CEJ65" s="11"/>
      <c r="CEK65" s="11"/>
      <c r="CEL65" s="11"/>
      <c r="CEM65" s="11"/>
      <c r="CEN65" s="11"/>
      <c r="CEO65" s="11"/>
      <c r="CEP65" s="11"/>
      <c r="CEQ65" s="11"/>
      <c r="CER65" s="11"/>
      <c r="CES65" s="11"/>
      <c r="CET65" s="11"/>
      <c r="CEU65" s="11"/>
      <c r="CEV65" s="11"/>
      <c r="CEW65" s="11"/>
      <c r="CEX65" s="11"/>
      <c r="CEY65" s="11"/>
      <c r="CEZ65" s="11"/>
      <c r="CFA65" s="11"/>
      <c r="CFB65" s="11"/>
      <c r="CFC65" s="11"/>
      <c r="CFD65" s="11"/>
      <c r="CFE65" s="11"/>
      <c r="CFF65" s="11"/>
      <c r="CFG65" s="11"/>
      <c r="CFH65" s="11"/>
      <c r="CFI65" s="11"/>
      <c r="CFJ65" s="11"/>
      <c r="CFK65" s="11"/>
      <c r="CFL65" s="11"/>
      <c r="CFM65" s="11"/>
      <c r="CFN65" s="11"/>
      <c r="CFO65" s="11"/>
      <c r="CFP65" s="11"/>
      <c r="CFQ65" s="11"/>
      <c r="CFR65" s="11"/>
      <c r="CFS65" s="11"/>
      <c r="CFT65" s="11"/>
      <c r="CFU65" s="11"/>
      <c r="CFV65" s="11"/>
      <c r="CFW65" s="11"/>
      <c r="CFX65" s="11"/>
      <c r="CFY65" s="11"/>
      <c r="CFZ65" s="11"/>
      <c r="CGA65" s="11"/>
      <c r="CGB65" s="11"/>
      <c r="CGC65" s="11"/>
      <c r="CGD65" s="11"/>
      <c r="CGE65" s="11"/>
      <c r="CGF65" s="11"/>
      <c r="CGG65" s="11"/>
      <c r="CGH65" s="11"/>
      <c r="CGI65" s="11"/>
      <c r="CGJ65" s="11"/>
      <c r="CGK65" s="11"/>
      <c r="CGL65" s="11"/>
      <c r="CGM65" s="11"/>
      <c r="CGN65" s="11"/>
      <c r="CGO65" s="11"/>
      <c r="CGP65" s="11"/>
      <c r="CGQ65" s="11"/>
      <c r="CGR65" s="11"/>
      <c r="CGS65" s="11"/>
      <c r="CGT65" s="11"/>
      <c r="CGU65" s="11"/>
      <c r="CGV65" s="11"/>
      <c r="CGW65" s="11"/>
      <c r="CGX65" s="11"/>
      <c r="CGY65" s="11"/>
      <c r="CGZ65" s="11"/>
      <c r="CHA65" s="11"/>
      <c r="CHB65" s="11"/>
      <c r="CHC65" s="11"/>
      <c r="CHD65" s="11"/>
      <c r="CHE65" s="11"/>
      <c r="CHF65" s="11"/>
      <c r="CHG65" s="11"/>
      <c r="CHH65" s="11"/>
      <c r="CHI65" s="11"/>
      <c r="CHJ65" s="11"/>
      <c r="CHK65" s="11"/>
      <c r="CHL65" s="11"/>
      <c r="CHM65" s="11"/>
      <c r="CHN65" s="11"/>
      <c r="CHO65" s="11"/>
      <c r="CHP65" s="11"/>
      <c r="CHQ65" s="11"/>
      <c r="CHR65" s="11"/>
      <c r="CHS65" s="11"/>
      <c r="CHT65" s="11"/>
      <c r="CHU65" s="11"/>
      <c r="CHV65" s="11"/>
      <c r="CHW65" s="11"/>
      <c r="CHX65" s="11"/>
      <c r="CHY65" s="11"/>
      <c r="CHZ65" s="11"/>
      <c r="CIA65" s="11"/>
      <c r="CIB65" s="11"/>
      <c r="CIC65" s="11"/>
      <c r="CID65" s="11"/>
      <c r="CIE65" s="11"/>
      <c r="CIF65" s="11"/>
      <c r="CIG65" s="11"/>
      <c r="CIH65" s="11"/>
      <c r="CII65" s="11"/>
      <c r="CIJ65" s="11"/>
      <c r="CIK65" s="11"/>
      <c r="CIL65" s="11"/>
      <c r="CIM65" s="11"/>
      <c r="CIN65" s="11"/>
      <c r="CIO65" s="11"/>
      <c r="CIP65" s="11"/>
      <c r="CIQ65" s="11"/>
      <c r="CIR65" s="11"/>
      <c r="CIS65" s="11"/>
      <c r="CIT65" s="11"/>
      <c r="CIU65" s="11"/>
      <c r="CIV65" s="11"/>
      <c r="CIW65" s="11"/>
      <c r="CIX65" s="11"/>
      <c r="CIY65" s="11"/>
      <c r="CIZ65" s="11"/>
      <c r="CJA65" s="11"/>
      <c r="CJB65" s="11"/>
      <c r="CJC65" s="11"/>
      <c r="CJD65" s="11"/>
      <c r="CJE65" s="11"/>
      <c r="CJF65" s="11"/>
      <c r="CJG65" s="11"/>
      <c r="CJH65" s="11"/>
      <c r="CJI65" s="11"/>
      <c r="CJJ65" s="11"/>
      <c r="CJK65" s="11"/>
      <c r="CJL65" s="11"/>
      <c r="CJM65" s="11"/>
      <c r="CJN65" s="11"/>
      <c r="CJO65" s="11"/>
      <c r="CJP65" s="11"/>
      <c r="CJQ65" s="11"/>
      <c r="CJR65" s="11"/>
      <c r="CJS65" s="11"/>
      <c r="CJT65" s="11"/>
      <c r="CJU65" s="11"/>
      <c r="CJV65" s="11"/>
      <c r="CJW65" s="11"/>
      <c r="CJX65" s="11"/>
      <c r="CJY65" s="11"/>
      <c r="CJZ65" s="11"/>
      <c r="CKA65" s="11"/>
      <c r="CKB65" s="11"/>
      <c r="CKC65" s="11"/>
      <c r="CKD65" s="11"/>
      <c r="CKE65" s="11"/>
      <c r="CKF65" s="11"/>
      <c r="CKG65" s="11"/>
      <c r="CKH65" s="11"/>
      <c r="CKI65" s="11"/>
      <c r="CKJ65" s="11"/>
      <c r="CKK65" s="11"/>
      <c r="CKL65" s="11"/>
      <c r="CKM65" s="11"/>
      <c r="CKN65" s="11"/>
      <c r="CKO65" s="11"/>
      <c r="CKP65" s="11"/>
      <c r="CKQ65" s="11"/>
      <c r="CKR65" s="11"/>
      <c r="CKS65" s="11"/>
      <c r="CKT65" s="11"/>
      <c r="CKU65" s="11"/>
      <c r="CKV65" s="11"/>
      <c r="CKW65" s="11"/>
      <c r="CKX65" s="11"/>
      <c r="CKY65" s="11"/>
      <c r="CKZ65" s="11"/>
      <c r="CLA65" s="11"/>
      <c r="CLB65" s="11"/>
      <c r="CLC65" s="11"/>
      <c r="CLD65" s="11"/>
      <c r="CLE65" s="11"/>
      <c r="CLF65" s="11"/>
      <c r="CLG65" s="11"/>
      <c r="CLH65" s="11"/>
      <c r="CLI65" s="11"/>
      <c r="CLJ65" s="11"/>
      <c r="CLK65" s="11"/>
      <c r="CLL65" s="11"/>
      <c r="CLM65" s="11"/>
      <c r="CLN65" s="11"/>
      <c r="CLO65" s="11"/>
      <c r="CLP65" s="11"/>
      <c r="CLQ65" s="11"/>
      <c r="CLR65" s="11"/>
      <c r="CLS65" s="11"/>
      <c r="CLT65" s="11"/>
      <c r="CLU65" s="11"/>
      <c r="CLV65" s="11"/>
      <c r="CLW65" s="11"/>
      <c r="CLX65" s="11"/>
      <c r="CLY65" s="11"/>
      <c r="CLZ65" s="11"/>
      <c r="CMA65" s="11"/>
      <c r="CMB65" s="11"/>
      <c r="CMC65" s="11"/>
      <c r="CMD65" s="11"/>
      <c r="CME65" s="11"/>
      <c r="CMF65" s="11"/>
      <c r="CMG65" s="11"/>
      <c r="CMH65" s="11"/>
      <c r="CMI65" s="11"/>
      <c r="CMJ65" s="11"/>
      <c r="CMK65" s="11"/>
      <c r="CML65" s="11"/>
      <c r="CMM65" s="11"/>
      <c r="CMN65" s="11"/>
      <c r="CMO65" s="11"/>
      <c r="CMP65" s="11"/>
      <c r="CMQ65" s="11"/>
      <c r="CMR65" s="11"/>
      <c r="CMS65" s="11"/>
      <c r="CMT65" s="11"/>
      <c r="CMU65" s="11"/>
      <c r="CMV65" s="11"/>
      <c r="CMW65" s="11"/>
      <c r="CMX65" s="11"/>
      <c r="CMY65" s="11"/>
      <c r="CMZ65" s="11"/>
      <c r="CNA65" s="11"/>
      <c r="CNB65" s="11"/>
      <c r="CNC65" s="11"/>
      <c r="CND65" s="11"/>
      <c r="CNE65" s="11"/>
      <c r="CNF65" s="11"/>
      <c r="CNG65" s="11"/>
      <c r="CNH65" s="11"/>
      <c r="CNI65" s="11"/>
      <c r="CNJ65" s="11"/>
      <c r="CNK65" s="11"/>
      <c r="CNL65" s="11"/>
      <c r="CNM65" s="11"/>
      <c r="CNN65" s="11"/>
      <c r="CNO65" s="11"/>
      <c r="CNP65" s="11"/>
      <c r="CNQ65" s="11"/>
      <c r="CNR65" s="11"/>
      <c r="CNS65" s="11"/>
      <c r="CNT65" s="11"/>
      <c r="CNU65" s="11"/>
      <c r="CNV65" s="11"/>
      <c r="CNW65" s="11"/>
      <c r="CNX65" s="11"/>
      <c r="CNY65" s="11"/>
      <c r="CNZ65" s="11"/>
      <c r="COA65" s="11"/>
      <c r="COB65" s="11"/>
      <c r="COC65" s="11"/>
      <c r="COD65" s="11"/>
      <c r="COE65" s="11"/>
      <c r="COF65" s="11"/>
      <c r="COG65" s="11"/>
      <c r="COH65" s="11"/>
      <c r="COI65" s="11"/>
      <c r="COJ65" s="11"/>
      <c r="COK65" s="11"/>
      <c r="COL65" s="11"/>
      <c r="COM65" s="11"/>
      <c r="CON65" s="11"/>
      <c r="COO65" s="11"/>
      <c r="COP65" s="11"/>
      <c r="COQ65" s="11"/>
      <c r="COR65" s="11"/>
      <c r="COS65" s="11"/>
      <c r="COT65" s="11"/>
      <c r="COU65" s="11"/>
      <c r="COV65" s="11"/>
      <c r="COW65" s="11"/>
      <c r="COX65" s="11"/>
      <c r="COY65" s="11"/>
      <c r="COZ65" s="11"/>
      <c r="CPA65" s="11"/>
      <c r="CPB65" s="11"/>
      <c r="CPC65" s="11"/>
      <c r="CPD65" s="11"/>
      <c r="CPE65" s="11"/>
      <c r="CPF65" s="11"/>
      <c r="CPG65" s="11"/>
      <c r="CPH65" s="11"/>
      <c r="CPI65" s="11"/>
      <c r="CPJ65" s="11"/>
      <c r="CPK65" s="11"/>
      <c r="CPL65" s="11"/>
      <c r="CPM65" s="11"/>
      <c r="CPN65" s="11"/>
      <c r="CPO65" s="11"/>
      <c r="CPP65" s="11"/>
      <c r="CPQ65" s="11"/>
      <c r="CPR65" s="11"/>
      <c r="CPS65" s="11"/>
      <c r="CPT65" s="11"/>
      <c r="CPU65" s="11"/>
      <c r="CPV65" s="11"/>
      <c r="CPW65" s="11"/>
      <c r="CPX65" s="11"/>
      <c r="CPY65" s="11"/>
      <c r="CPZ65" s="11"/>
      <c r="CQA65" s="11"/>
      <c r="CQB65" s="11"/>
      <c r="CQC65" s="11"/>
      <c r="CQD65" s="11"/>
      <c r="CQE65" s="11"/>
      <c r="CQF65" s="11"/>
      <c r="CQG65" s="11"/>
      <c r="CQH65" s="11"/>
      <c r="CQI65" s="11"/>
      <c r="CQJ65" s="11"/>
      <c r="CQK65" s="11"/>
      <c r="CQL65" s="11"/>
      <c r="CQM65" s="11"/>
      <c r="CQN65" s="11"/>
      <c r="CQO65" s="11"/>
      <c r="CQP65" s="11"/>
      <c r="CQQ65" s="11"/>
      <c r="CQR65" s="11"/>
      <c r="CQS65" s="11"/>
      <c r="CQT65" s="11"/>
      <c r="CQU65" s="11"/>
      <c r="CQV65" s="11"/>
      <c r="CQW65" s="11"/>
      <c r="CQX65" s="11"/>
      <c r="CQY65" s="11"/>
      <c r="CQZ65" s="11"/>
      <c r="CRA65" s="11"/>
      <c r="CRB65" s="11"/>
      <c r="CRC65" s="11"/>
      <c r="CRD65" s="11"/>
      <c r="CRE65" s="11"/>
      <c r="CRF65" s="11"/>
      <c r="CRG65" s="11"/>
      <c r="CRH65" s="11"/>
      <c r="CRI65" s="11"/>
      <c r="CRJ65" s="11"/>
      <c r="CRK65" s="11"/>
      <c r="CRL65" s="11"/>
      <c r="CRM65" s="11"/>
      <c r="CRN65" s="11"/>
      <c r="CRO65" s="11"/>
      <c r="CRP65" s="11"/>
      <c r="CRQ65" s="11"/>
      <c r="CRR65" s="11"/>
      <c r="CRS65" s="11"/>
      <c r="CRT65" s="11"/>
      <c r="CRU65" s="11"/>
      <c r="CRV65" s="11"/>
      <c r="CRW65" s="11"/>
      <c r="CRX65" s="11"/>
      <c r="CRY65" s="11"/>
      <c r="CRZ65" s="11"/>
      <c r="CSA65" s="11"/>
      <c r="CSB65" s="11"/>
      <c r="CSC65" s="11"/>
      <c r="CSD65" s="11"/>
      <c r="CSE65" s="11"/>
      <c r="CSF65" s="11"/>
      <c r="CSG65" s="11"/>
      <c r="CSH65" s="11"/>
      <c r="CSI65" s="11"/>
      <c r="CSJ65" s="11"/>
      <c r="CSK65" s="11"/>
      <c r="CSL65" s="11"/>
      <c r="CSM65" s="11"/>
      <c r="CSN65" s="11"/>
      <c r="CSO65" s="11"/>
      <c r="CSP65" s="11"/>
      <c r="CSQ65" s="11"/>
      <c r="CSR65" s="11"/>
      <c r="CSS65" s="11"/>
      <c r="CST65" s="11"/>
      <c r="CSU65" s="11"/>
      <c r="CSV65" s="11"/>
      <c r="CSW65" s="11"/>
      <c r="CSX65" s="11"/>
      <c r="CSY65" s="11"/>
      <c r="CSZ65" s="11"/>
      <c r="CTA65" s="11"/>
      <c r="CTB65" s="11"/>
      <c r="CTC65" s="11"/>
      <c r="CTD65" s="11"/>
      <c r="CTE65" s="11"/>
      <c r="CTF65" s="11"/>
      <c r="CTG65" s="11"/>
      <c r="CTH65" s="11"/>
      <c r="CTI65" s="11"/>
      <c r="CTJ65" s="11"/>
      <c r="CTK65" s="11"/>
      <c r="CTL65" s="11"/>
      <c r="CTM65" s="11"/>
      <c r="CTN65" s="11"/>
      <c r="CTO65" s="11"/>
      <c r="CTP65" s="11"/>
      <c r="CTQ65" s="11"/>
      <c r="CTR65" s="11"/>
      <c r="CTS65" s="11"/>
      <c r="CTT65" s="11"/>
      <c r="CTU65" s="11"/>
      <c r="CTV65" s="11"/>
      <c r="CTW65" s="11"/>
      <c r="CTX65" s="11"/>
      <c r="CTY65" s="11"/>
      <c r="CTZ65" s="11"/>
      <c r="CUA65" s="11"/>
      <c r="CUB65" s="11"/>
      <c r="CUC65" s="11"/>
      <c r="CUD65" s="11"/>
      <c r="CUE65" s="11"/>
      <c r="CUF65" s="11"/>
      <c r="CUG65" s="11"/>
      <c r="CUH65" s="11"/>
      <c r="CUI65" s="11"/>
      <c r="CUJ65" s="11"/>
      <c r="CUK65" s="11"/>
      <c r="CUL65" s="11"/>
      <c r="CUM65" s="11"/>
      <c r="CUN65" s="11"/>
      <c r="CUO65" s="11"/>
      <c r="CUP65" s="11"/>
      <c r="CUQ65" s="11"/>
      <c r="CUR65" s="11"/>
      <c r="CUS65" s="11"/>
      <c r="CUT65" s="11"/>
      <c r="CUU65" s="11"/>
      <c r="CUV65" s="11"/>
      <c r="CUW65" s="11"/>
      <c r="CUX65" s="11"/>
      <c r="CUY65" s="11"/>
      <c r="CUZ65" s="11"/>
      <c r="CVA65" s="11"/>
      <c r="CVB65" s="11"/>
      <c r="CVC65" s="11"/>
      <c r="CVD65" s="11"/>
      <c r="CVE65" s="11"/>
      <c r="CVF65" s="11"/>
      <c r="CVG65" s="11"/>
      <c r="CVH65" s="11"/>
      <c r="CVI65" s="11"/>
      <c r="CVJ65" s="11"/>
      <c r="CVK65" s="11"/>
      <c r="CVL65" s="11"/>
      <c r="CVM65" s="11"/>
      <c r="CVN65" s="11"/>
      <c r="CVO65" s="11"/>
      <c r="CVP65" s="11"/>
      <c r="CVQ65" s="11"/>
      <c r="CVR65" s="11"/>
      <c r="CVS65" s="11"/>
      <c r="CVT65" s="11"/>
      <c r="CVU65" s="11"/>
      <c r="CVV65" s="11"/>
      <c r="CVW65" s="11"/>
      <c r="CVX65" s="11"/>
      <c r="CVY65" s="11"/>
      <c r="CVZ65" s="11"/>
      <c r="CWA65" s="11"/>
      <c r="CWB65" s="11"/>
      <c r="CWC65" s="11"/>
      <c r="CWD65" s="11"/>
      <c r="CWE65" s="11"/>
      <c r="CWF65" s="11"/>
      <c r="CWG65" s="11"/>
      <c r="CWH65" s="11"/>
      <c r="CWI65" s="11"/>
      <c r="CWJ65" s="11"/>
      <c r="CWK65" s="11"/>
      <c r="CWL65" s="11"/>
      <c r="CWM65" s="11"/>
      <c r="CWN65" s="11"/>
      <c r="CWO65" s="11"/>
      <c r="CWP65" s="11"/>
      <c r="CWQ65" s="11"/>
      <c r="CWR65" s="11"/>
      <c r="CWS65" s="11"/>
      <c r="CWT65" s="11"/>
      <c r="CWU65" s="11"/>
      <c r="CWV65" s="11"/>
      <c r="CWW65" s="11"/>
      <c r="CWX65" s="11"/>
      <c r="CWY65" s="11"/>
      <c r="CWZ65" s="11"/>
      <c r="CXA65" s="11"/>
      <c r="CXB65" s="11"/>
      <c r="CXC65" s="11"/>
      <c r="CXD65" s="11"/>
      <c r="CXE65" s="11"/>
      <c r="CXF65" s="11"/>
      <c r="CXG65" s="11"/>
      <c r="CXH65" s="11"/>
      <c r="CXI65" s="11"/>
      <c r="CXJ65" s="11"/>
      <c r="CXK65" s="11"/>
      <c r="CXL65" s="11"/>
      <c r="CXM65" s="11"/>
      <c r="CXN65" s="11"/>
      <c r="CXO65" s="11"/>
      <c r="CXP65" s="11"/>
      <c r="CXQ65" s="11"/>
      <c r="CXR65" s="11"/>
      <c r="CXS65" s="11"/>
      <c r="CXT65" s="11"/>
      <c r="CXU65" s="11"/>
      <c r="CXV65" s="11"/>
      <c r="CXW65" s="11"/>
      <c r="CXX65" s="11"/>
      <c r="CXY65" s="11"/>
      <c r="CXZ65" s="11"/>
      <c r="CYA65" s="11"/>
      <c r="CYB65" s="11"/>
      <c r="CYC65" s="11"/>
      <c r="CYD65" s="11"/>
      <c r="CYE65" s="11"/>
      <c r="CYF65" s="11"/>
      <c r="CYG65" s="11"/>
      <c r="CYH65" s="11"/>
      <c r="CYI65" s="11"/>
      <c r="CYJ65" s="11"/>
      <c r="CYK65" s="11"/>
      <c r="CYL65" s="11"/>
      <c r="CYM65" s="11"/>
      <c r="CYN65" s="11"/>
      <c r="CYO65" s="11"/>
      <c r="CYP65" s="11"/>
      <c r="CYQ65" s="11"/>
      <c r="CYR65" s="11"/>
      <c r="CYS65" s="11"/>
      <c r="CYT65" s="11"/>
      <c r="CYU65" s="11"/>
      <c r="CYV65" s="11"/>
      <c r="CYW65" s="11"/>
      <c r="CYX65" s="11"/>
      <c r="CYY65" s="11"/>
      <c r="CYZ65" s="11"/>
      <c r="CZA65" s="11"/>
      <c r="CZB65" s="11"/>
      <c r="CZC65" s="11"/>
      <c r="CZD65" s="11"/>
      <c r="CZE65" s="11"/>
      <c r="CZF65" s="11"/>
      <c r="CZG65" s="11"/>
      <c r="CZH65" s="11"/>
      <c r="CZI65" s="11"/>
      <c r="CZJ65" s="11"/>
      <c r="CZK65" s="11"/>
      <c r="CZL65" s="11"/>
      <c r="CZM65" s="11"/>
      <c r="CZN65" s="11"/>
      <c r="CZO65" s="11"/>
      <c r="CZP65" s="11"/>
      <c r="CZQ65" s="11"/>
      <c r="CZR65" s="11"/>
      <c r="CZS65" s="11"/>
      <c r="CZT65" s="11"/>
      <c r="CZU65" s="11"/>
      <c r="CZV65" s="11"/>
      <c r="CZW65" s="11"/>
      <c r="CZX65" s="11"/>
      <c r="CZY65" s="11"/>
      <c r="CZZ65" s="11"/>
      <c r="DAA65" s="11"/>
      <c r="DAB65" s="11"/>
      <c r="DAC65" s="11"/>
      <c r="DAD65" s="11"/>
      <c r="DAE65" s="11"/>
      <c r="DAF65" s="11"/>
      <c r="DAG65" s="11"/>
      <c r="DAH65" s="11"/>
      <c r="DAI65" s="11"/>
      <c r="DAJ65" s="11"/>
      <c r="DAK65" s="11"/>
      <c r="DAL65" s="11"/>
      <c r="DAM65" s="11"/>
      <c r="DAN65" s="11"/>
      <c r="DAO65" s="11"/>
      <c r="DAP65" s="11"/>
      <c r="DAQ65" s="11"/>
      <c r="DAR65" s="11"/>
      <c r="DAS65" s="11"/>
      <c r="DAT65" s="11"/>
      <c r="DAU65" s="11"/>
      <c r="DAV65" s="11"/>
      <c r="DAW65" s="11"/>
      <c r="DAX65" s="11"/>
      <c r="DAY65" s="11"/>
      <c r="DAZ65" s="11"/>
      <c r="DBA65" s="11"/>
      <c r="DBB65" s="11"/>
      <c r="DBC65" s="11"/>
      <c r="DBD65" s="11"/>
      <c r="DBE65" s="11"/>
      <c r="DBF65" s="11"/>
      <c r="DBG65" s="11"/>
      <c r="DBH65" s="11"/>
      <c r="DBI65" s="11"/>
      <c r="DBJ65" s="11"/>
      <c r="DBK65" s="11"/>
      <c r="DBL65" s="11"/>
      <c r="DBM65" s="11"/>
      <c r="DBN65" s="11"/>
      <c r="DBO65" s="11"/>
      <c r="DBP65" s="11"/>
      <c r="DBQ65" s="11"/>
      <c r="DBR65" s="11"/>
      <c r="DBS65" s="11"/>
      <c r="DBT65" s="11"/>
      <c r="DBU65" s="11"/>
      <c r="DBV65" s="11"/>
      <c r="DBW65" s="11"/>
      <c r="DBX65" s="11"/>
      <c r="DBY65" s="11"/>
      <c r="DBZ65" s="11"/>
      <c r="DCA65" s="11"/>
      <c r="DCB65" s="11"/>
      <c r="DCC65" s="11"/>
      <c r="DCD65" s="11"/>
      <c r="DCE65" s="11"/>
      <c r="DCF65" s="11"/>
      <c r="DCG65" s="11"/>
      <c r="DCH65" s="11"/>
      <c r="DCI65" s="11"/>
      <c r="DCJ65" s="11"/>
      <c r="DCK65" s="11"/>
      <c r="DCL65" s="11"/>
      <c r="DCM65" s="11"/>
      <c r="DCN65" s="11"/>
      <c r="DCO65" s="11"/>
      <c r="DCP65" s="11"/>
      <c r="DCQ65" s="11"/>
      <c r="DCR65" s="11"/>
      <c r="DCS65" s="11"/>
      <c r="DCT65" s="11"/>
      <c r="DCU65" s="11"/>
      <c r="DCV65" s="11"/>
      <c r="DCW65" s="11"/>
      <c r="DCX65" s="11"/>
      <c r="DCY65" s="11"/>
      <c r="DCZ65" s="11"/>
      <c r="DDA65" s="11"/>
      <c r="DDB65" s="11"/>
      <c r="DDC65" s="11"/>
      <c r="DDD65" s="11"/>
      <c r="DDE65" s="11"/>
      <c r="DDF65" s="11"/>
      <c r="DDG65" s="11"/>
      <c r="DDH65" s="11"/>
      <c r="DDI65" s="11"/>
      <c r="DDJ65" s="11"/>
      <c r="DDK65" s="11"/>
      <c r="DDL65" s="11"/>
      <c r="DDM65" s="11"/>
      <c r="DDN65" s="11"/>
      <c r="DDO65" s="11"/>
      <c r="DDP65" s="11"/>
      <c r="DDQ65" s="11"/>
      <c r="DDR65" s="11"/>
      <c r="DDS65" s="11"/>
      <c r="DDT65" s="11"/>
      <c r="DDU65" s="11"/>
      <c r="DDV65" s="11"/>
      <c r="DDW65" s="11"/>
      <c r="DDX65" s="11"/>
      <c r="DDY65" s="11"/>
      <c r="DDZ65" s="11"/>
      <c r="DEA65" s="11"/>
      <c r="DEB65" s="11"/>
      <c r="DEC65" s="11"/>
      <c r="DED65" s="11"/>
      <c r="DEE65" s="11"/>
      <c r="DEF65" s="11"/>
      <c r="DEG65" s="11"/>
      <c r="DEH65" s="11"/>
      <c r="DEI65" s="11"/>
      <c r="DEJ65" s="11"/>
      <c r="DEK65" s="11"/>
      <c r="DEL65" s="11"/>
      <c r="DEM65" s="11"/>
      <c r="DEN65" s="11"/>
      <c r="DEO65" s="11"/>
      <c r="DEP65" s="11"/>
      <c r="DEQ65" s="11"/>
      <c r="DER65" s="11"/>
      <c r="DES65" s="11"/>
      <c r="DET65" s="11"/>
      <c r="DEU65" s="11"/>
      <c r="DEV65" s="11"/>
      <c r="DEW65" s="11"/>
      <c r="DEX65" s="11"/>
      <c r="DEY65" s="11"/>
      <c r="DEZ65" s="11"/>
      <c r="DFA65" s="11"/>
      <c r="DFB65" s="11"/>
      <c r="DFC65" s="11"/>
      <c r="DFD65" s="11"/>
      <c r="DFE65" s="11"/>
      <c r="DFF65" s="11"/>
      <c r="DFG65" s="11"/>
      <c r="DFH65" s="11"/>
      <c r="DFI65" s="11"/>
      <c r="DFJ65" s="11"/>
      <c r="DFK65" s="11"/>
      <c r="DFL65" s="11"/>
      <c r="DFM65" s="11"/>
      <c r="DFN65" s="11"/>
      <c r="DFO65" s="11"/>
      <c r="DFP65" s="11"/>
      <c r="DFQ65" s="11"/>
      <c r="DFR65" s="11"/>
      <c r="DFS65" s="11"/>
      <c r="DFT65" s="11"/>
      <c r="DFU65" s="11"/>
      <c r="DFV65" s="11"/>
      <c r="DFW65" s="11"/>
      <c r="DFX65" s="11"/>
      <c r="DFY65" s="11"/>
      <c r="DFZ65" s="11"/>
      <c r="DGA65" s="11"/>
      <c r="DGB65" s="11"/>
      <c r="DGC65" s="11"/>
      <c r="DGD65" s="11"/>
      <c r="DGE65" s="11"/>
      <c r="DGF65" s="11"/>
      <c r="DGG65" s="11"/>
      <c r="DGH65" s="11"/>
      <c r="DGI65" s="11"/>
      <c r="DGJ65" s="11"/>
      <c r="DGK65" s="11"/>
      <c r="DGL65" s="11"/>
      <c r="DGM65" s="11"/>
      <c r="DGN65" s="11"/>
      <c r="DGO65" s="11"/>
      <c r="DGP65" s="11"/>
      <c r="DGQ65" s="11"/>
      <c r="DGR65" s="11"/>
      <c r="DGS65" s="11"/>
      <c r="DGT65" s="11"/>
      <c r="DGU65" s="11"/>
      <c r="DGV65" s="11"/>
      <c r="DGW65" s="11"/>
      <c r="DGX65" s="11"/>
      <c r="DGY65" s="11"/>
      <c r="DGZ65" s="11"/>
      <c r="DHA65" s="11"/>
      <c r="DHB65" s="11"/>
      <c r="DHC65" s="11"/>
      <c r="DHD65" s="11"/>
      <c r="DHE65" s="11"/>
      <c r="DHF65" s="11"/>
      <c r="DHG65" s="11"/>
      <c r="DHH65" s="11"/>
      <c r="DHI65" s="11"/>
      <c r="DHJ65" s="11"/>
      <c r="DHK65" s="11"/>
      <c r="DHL65" s="11"/>
      <c r="DHM65" s="11"/>
      <c r="DHN65" s="11"/>
      <c r="DHO65" s="11"/>
      <c r="DHP65" s="11"/>
      <c r="DHQ65" s="11"/>
      <c r="DHR65" s="11"/>
      <c r="DHS65" s="11"/>
      <c r="DHT65" s="11"/>
      <c r="DHU65" s="11"/>
      <c r="DHV65" s="11"/>
      <c r="DHW65" s="11"/>
      <c r="DHX65" s="11"/>
      <c r="DHY65" s="11"/>
      <c r="DHZ65" s="11"/>
      <c r="DIA65" s="11"/>
      <c r="DIB65" s="11"/>
      <c r="DIC65" s="11"/>
      <c r="DID65" s="11"/>
      <c r="DIE65" s="11"/>
      <c r="DIF65" s="11"/>
      <c r="DIG65" s="11"/>
      <c r="DIH65" s="11"/>
      <c r="DII65" s="11"/>
      <c r="DIJ65" s="11"/>
      <c r="DIK65" s="11"/>
      <c r="DIL65" s="11"/>
      <c r="DIM65" s="11"/>
      <c r="DIN65" s="11"/>
      <c r="DIO65" s="11"/>
      <c r="DIP65" s="11"/>
      <c r="DIQ65" s="11"/>
      <c r="DIR65" s="11"/>
      <c r="DIS65" s="11"/>
      <c r="DIT65" s="11"/>
      <c r="DIU65" s="11"/>
      <c r="DIV65" s="11"/>
      <c r="DIW65" s="11"/>
      <c r="DIX65" s="11"/>
      <c r="DIY65" s="11"/>
      <c r="DIZ65" s="11"/>
      <c r="DJA65" s="11"/>
      <c r="DJB65" s="11"/>
      <c r="DJC65" s="11"/>
      <c r="DJD65" s="11"/>
      <c r="DJE65" s="11"/>
      <c r="DJF65" s="11"/>
      <c r="DJG65" s="11"/>
      <c r="DJH65" s="11"/>
      <c r="DJI65" s="11"/>
      <c r="DJJ65" s="11"/>
      <c r="DJK65" s="11"/>
      <c r="DJL65" s="11"/>
      <c r="DJM65" s="11"/>
      <c r="DJN65" s="11"/>
      <c r="DJO65" s="11"/>
      <c r="DJP65" s="11"/>
      <c r="DJQ65" s="11"/>
      <c r="DJR65" s="11"/>
      <c r="DJS65" s="11"/>
      <c r="DJT65" s="11"/>
      <c r="DJU65" s="11"/>
      <c r="DJV65" s="11"/>
      <c r="DJW65" s="11"/>
      <c r="DJX65" s="11"/>
      <c r="DJY65" s="11"/>
      <c r="DJZ65" s="11"/>
      <c r="DKA65" s="11"/>
      <c r="DKB65" s="11"/>
      <c r="DKC65" s="11"/>
      <c r="DKD65" s="11"/>
      <c r="DKE65" s="11"/>
      <c r="DKF65" s="11"/>
      <c r="DKG65" s="11"/>
      <c r="DKH65" s="11"/>
      <c r="DKI65" s="11"/>
      <c r="DKJ65" s="11"/>
      <c r="DKK65" s="11"/>
      <c r="DKL65" s="11"/>
      <c r="DKM65" s="11"/>
      <c r="DKN65" s="11"/>
      <c r="DKO65" s="11"/>
      <c r="DKP65" s="11"/>
      <c r="DKQ65" s="11"/>
      <c r="DKR65" s="11"/>
      <c r="DKS65" s="11"/>
      <c r="DKT65" s="11"/>
      <c r="DKU65" s="11"/>
      <c r="DKV65" s="11"/>
      <c r="DKW65" s="11"/>
      <c r="DKX65" s="11"/>
      <c r="DKY65" s="11"/>
      <c r="DKZ65" s="11"/>
      <c r="DLA65" s="11"/>
      <c r="DLB65" s="11"/>
      <c r="DLC65" s="11"/>
      <c r="DLD65" s="11"/>
      <c r="DLE65" s="11"/>
      <c r="DLF65" s="11"/>
      <c r="DLG65" s="11"/>
      <c r="DLH65" s="11"/>
      <c r="DLI65" s="11"/>
      <c r="DLJ65" s="11"/>
      <c r="DLK65" s="11"/>
      <c r="DLL65" s="11"/>
      <c r="DLM65" s="11"/>
      <c r="DLN65" s="11"/>
      <c r="DLO65" s="11"/>
      <c r="DLP65" s="11"/>
      <c r="DLQ65" s="11"/>
      <c r="DLR65" s="11"/>
      <c r="DLS65" s="11"/>
      <c r="DLT65" s="11"/>
      <c r="DLU65" s="11"/>
      <c r="DLV65" s="11"/>
      <c r="DLW65" s="11"/>
      <c r="DLX65" s="11"/>
      <c r="DLY65" s="11"/>
      <c r="DLZ65" s="11"/>
      <c r="DMA65" s="11"/>
      <c r="DMB65" s="11"/>
      <c r="DMC65" s="11"/>
      <c r="DMD65" s="11"/>
      <c r="DME65" s="11"/>
      <c r="DMF65" s="11"/>
      <c r="DMG65" s="11"/>
      <c r="DMH65" s="11"/>
      <c r="DMI65" s="11"/>
      <c r="DMJ65" s="11"/>
      <c r="DMK65" s="11"/>
      <c r="DML65" s="11"/>
      <c r="DMM65" s="11"/>
      <c r="DMN65" s="11"/>
      <c r="DMO65" s="11"/>
      <c r="DMP65" s="11"/>
      <c r="DMQ65" s="11"/>
      <c r="DMR65" s="11"/>
      <c r="DMS65" s="11"/>
      <c r="DMT65" s="11"/>
      <c r="DMU65" s="11"/>
      <c r="DMV65" s="11"/>
      <c r="DMW65" s="11"/>
      <c r="DMX65" s="11"/>
      <c r="DMY65" s="11"/>
      <c r="DMZ65" s="11"/>
      <c r="DNA65" s="11"/>
      <c r="DNB65" s="11"/>
      <c r="DNC65" s="11"/>
      <c r="DND65" s="11"/>
      <c r="DNE65" s="11"/>
      <c r="DNF65" s="11"/>
      <c r="DNG65" s="11"/>
      <c r="DNH65" s="11"/>
      <c r="DNI65" s="11"/>
      <c r="DNJ65" s="11"/>
      <c r="DNK65" s="11"/>
      <c r="DNL65" s="11"/>
      <c r="DNM65" s="11"/>
      <c r="DNN65" s="11"/>
      <c r="DNO65" s="11"/>
      <c r="DNP65" s="11"/>
      <c r="DNQ65" s="11"/>
      <c r="DNR65" s="11"/>
      <c r="DNS65" s="11"/>
      <c r="DNT65" s="11"/>
      <c r="DNU65" s="11"/>
      <c r="DNV65" s="11"/>
      <c r="DNW65" s="11"/>
      <c r="DNX65" s="11"/>
      <c r="DNY65" s="11"/>
      <c r="DNZ65" s="11"/>
      <c r="DOA65" s="11"/>
      <c r="DOB65" s="11"/>
      <c r="DOC65" s="11"/>
      <c r="DOD65" s="11"/>
      <c r="DOE65" s="11"/>
      <c r="DOF65" s="11"/>
      <c r="DOG65" s="11"/>
      <c r="DOH65" s="11"/>
      <c r="DOI65" s="11"/>
      <c r="DOJ65" s="11"/>
      <c r="DOK65" s="11"/>
      <c r="DOL65" s="11"/>
      <c r="DOM65" s="11"/>
      <c r="DON65" s="11"/>
      <c r="DOO65" s="11"/>
      <c r="DOP65" s="11"/>
      <c r="DOQ65" s="11"/>
      <c r="DOR65" s="11"/>
      <c r="DOS65" s="11"/>
      <c r="DOT65" s="11"/>
      <c r="DOU65" s="11"/>
      <c r="DOV65" s="11"/>
      <c r="DOW65" s="11"/>
      <c r="DOX65" s="11"/>
      <c r="DOY65" s="11"/>
      <c r="DOZ65" s="11"/>
      <c r="DPA65" s="11"/>
      <c r="DPB65" s="11"/>
      <c r="DPC65" s="11"/>
      <c r="DPD65" s="11"/>
      <c r="DPE65" s="11"/>
      <c r="DPF65" s="11"/>
      <c r="DPG65" s="11"/>
      <c r="DPH65" s="11"/>
      <c r="DPI65" s="11"/>
      <c r="DPJ65" s="11"/>
      <c r="DPK65" s="11"/>
      <c r="DPL65" s="11"/>
      <c r="DPM65" s="11"/>
      <c r="DPN65" s="11"/>
      <c r="DPO65" s="11"/>
      <c r="DPP65" s="11"/>
      <c r="DPQ65" s="11"/>
      <c r="DPR65" s="11"/>
      <c r="DPS65" s="11"/>
      <c r="DPT65" s="11"/>
      <c r="DPU65" s="11"/>
      <c r="DPV65" s="11"/>
      <c r="DPW65" s="11"/>
      <c r="DPX65" s="11"/>
      <c r="DPY65" s="11"/>
      <c r="DPZ65" s="11"/>
      <c r="DQA65" s="11"/>
      <c r="DQB65" s="11"/>
      <c r="DQC65" s="11"/>
      <c r="DQD65" s="11"/>
      <c r="DQE65" s="11"/>
      <c r="DQF65" s="11"/>
      <c r="DQG65" s="11"/>
      <c r="DQH65" s="11"/>
      <c r="DQI65" s="11"/>
      <c r="DQJ65" s="11"/>
      <c r="DQK65" s="11"/>
      <c r="DQL65" s="11"/>
      <c r="DQM65" s="11"/>
      <c r="DQN65" s="11"/>
      <c r="DQO65" s="11"/>
      <c r="DQP65" s="11"/>
      <c r="DQQ65" s="11"/>
      <c r="DQR65" s="11"/>
      <c r="DQS65" s="11"/>
      <c r="DQT65" s="11"/>
      <c r="DQU65" s="11"/>
      <c r="DQV65" s="11"/>
      <c r="DQW65" s="11"/>
      <c r="DQX65" s="11"/>
      <c r="DQY65" s="11"/>
      <c r="DQZ65" s="11"/>
      <c r="DRA65" s="11"/>
      <c r="DRB65" s="11"/>
      <c r="DRC65" s="11"/>
      <c r="DRD65" s="11"/>
      <c r="DRE65" s="11"/>
      <c r="DRF65" s="11"/>
      <c r="DRG65" s="11"/>
      <c r="DRH65" s="11"/>
      <c r="DRI65" s="11"/>
      <c r="DRJ65" s="11"/>
      <c r="DRK65" s="11"/>
      <c r="DRL65" s="11"/>
      <c r="DRM65" s="11"/>
      <c r="DRN65" s="11"/>
      <c r="DRO65" s="11"/>
      <c r="DRP65" s="11"/>
      <c r="DRQ65" s="11"/>
      <c r="DRR65" s="11"/>
      <c r="DRS65" s="11"/>
      <c r="DRT65" s="11"/>
      <c r="DRU65" s="11"/>
      <c r="DRV65" s="11"/>
      <c r="DRW65" s="11"/>
      <c r="DRX65" s="11"/>
      <c r="DRY65" s="11"/>
      <c r="DRZ65" s="11"/>
      <c r="DSA65" s="11"/>
      <c r="DSB65" s="11"/>
      <c r="DSC65" s="11"/>
      <c r="DSD65" s="11"/>
      <c r="DSE65" s="11"/>
      <c r="DSF65" s="11"/>
      <c r="DSG65" s="11"/>
      <c r="DSH65" s="11"/>
      <c r="DSI65" s="11"/>
      <c r="DSJ65" s="11"/>
      <c r="DSK65" s="11"/>
      <c r="DSL65" s="11"/>
      <c r="DSM65" s="11"/>
      <c r="DSN65" s="11"/>
      <c r="DSO65" s="11"/>
      <c r="DSP65" s="11"/>
      <c r="DSQ65" s="11"/>
      <c r="DSR65" s="11"/>
      <c r="DSS65" s="11"/>
      <c r="DST65" s="11"/>
      <c r="DSU65" s="11"/>
      <c r="DSV65" s="11"/>
      <c r="DSW65" s="11"/>
      <c r="DSX65" s="11"/>
      <c r="DSY65" s="11"/>
      <c r="DSZ65" s="11"/>
      <c r="DTA65" s="11"/>
      <c r="DTB65" s="11"/>
      <c r="DTC65" s="11"/>
      <c r="DTD65" s="11"/>
      <c r="DTE65" s="11"/>
      <c r="DTF65" s="11"/>
      <c r="DTG65" s="11"/>
      <c r="DTH65" s="11"/>
      <c r="DTI65" s="11"/>
      <c r="DTJ65" s="11"/>
      <c r="DTK65" s="11"/>
      <c r="DTL65" s="11"/>
      <c r="DTM65" s="11"/>
      <c r="DTN65" s="11"/>
      <c r="DTO65" s="11"/>
      <c r="DTP65" s="11"/>
      <c r="DTQ65" s="11"/>
      <c r="DTR65" s="11"/>
      <c r="DTS65" s="11"/>
      <c r="DTT65" s="11"/>
      <c r="DTU65" s="11"/>
      <c r="DTV65" s="11"/>
      <c r="DTW65" s="11"/>
      <c r="DTX65" s="11"/>
      <c r="DTY65" s="11"/>
      <c r="DTZ65" s="11"/>
      <c r="DUA65" s="11"/>
      <c r="DUB65" s="11"/>
      <c r="DUC65" s="11"/>
      <c r="DUD65" s="11"/>
      <c r="DUE65" s="11"/>
      <c r="DUF65" s="11"/>
      <c r="DUG65" s="11"/>
      <c r="DUH65" s="11"/>
      <c r="DUI65" s="11"/>
      <c r="DUJ65" s="11"/>
      <c r="DUK65" s="11"/>
      <c r="DUL65" s="11"/>
      <c r="DUM65" s="11"/>
      <c r="DUN65" s="11"/>
      <c r="DUO65" s="11"/>
      <c r="DUP65" s="11"/>
      <c r="DUQ65" s="11"/>
      <c r="DUR65" s="11"/>
      <c r="DUS65" s="11"/>
      <c r="DUT65" s="11"/>
      <c r="DUU65" s="11"/>
      <c r="DUV65" s="11"/>
      <c r="DUW65" s="11"/>
      <c r="DUX65" s="11"/>
      <c r="DUY65" s="11"/>
      <c r="DUZ65" s="11"/>
      <c r="DVA65" s="11"/>
      <c r="DVB65" s="11"/>
      <c r="DVC65" s="11"/>
      <c r="DVD65" s="11"/>
      <c r="DVE65" s="11"/>
      <c r="DVF65" s="11"/>
      <c r="DVG65" s="11"/>
      <c r="DVH65" s="11"/>
      <c r="DVI65" s="11"/>
      <c r="DVJ65" s="11"/>
      <c r="DVK65" s="11"/>
      <c r="DVL65" s="11"/>
      <c r="DVM65" s="11"/>
      <c r="DVN65" s="11"/>
      <c r="DVO65" s="11"/>
      <c r="DVP65" s="11"/>
      <c r="DVQ65" s="11"/>
      <c r="DVR65" s="11"/>
      <c r="DVS65" s="11"/>
      <c r="DVT65" s="11"/>
      <c r="DVU65" s="11"/>
      <c r="DVV65" s="11"/>
      <c r="DVW65" s="11"/>
      <c r="DVX65" s="11"/>
      <c r="DVY65" s="11"/>
      <c r="DVZ65" s="11"/>
      <c r="DWA65" s="11"/>
      <c r="DWB65" s="11"/>
      <c r="DWC65" s="11"/>
      <c r="DWD65" s="11"/>
      <c r="DWE65" s="11"/>
      <c r="DWF65" s="11"/>
      <c r="DWG65" s="11"/>
      <c r="DWH65" s="11"/>
      <c r="DWI65" s="11"/>
      <c r="DWJ65" s="11"/>
      <c r="DWK65" s="11"/>
      <c r="DWL65" s="11"/>
      <c r="DWM65" s="11"/>
      <c r="DWN65" s="11"/>
      <c r="DWO65" s="11"/>
      <c r="DWP65" s="11"/>
      <c r="DWQ65" s="11"/>
      <c r="DWR65" s="11"/>
      <c r="DWS65" s="11"/>
      <c r="DWT65" s="11"/>
      <c r="DWU65" s="11"/>
      <c r="DWV65" s="11"/>
      <c r="DWW65" s="11"/>
      <c r="DWX65" s="11"/>
      <c r="DWY65" s="11"/>
      <c r="DWZ65" s="11"/>
      <c r="DXA65" s="11"/>
      <c r="DXB65" s="11"/>
      <c r="DXC65" s="11"/>
      <c r="DXD65" s="11"/>
      <c r="DXE65" s="11"/>
      <c r="DXF65" s="11"/>
      <c r="DXG65" s="11"/>
      <c r="DXH65" s="11"/>
      <c r="DXI65" s="11"/>
      <c r="DXJ65" s="11"/>
      <c r="DXK65" s="11"/>
      <c r="DXL65" s="11"/>
      <c r="DXM65" s="11"/>
      <c r="DXN65" s="11"/>
      <c r="DXO65" s="11"/>
      <c r="DXP65" s="11"/>
      <c r="DXQ65" s="11"/>
      <c r="DXR65" s="11"/>
      <c r="DXS65" s="11"/>
      <c r="DXT65" s="11"/>
      <c r="DXU65" s="11"/>
      <c r="DXV65" s="11"/>
      <c r="DXW65" s="11"/>
      <c r="DXX65" s="11"/>
      <c r="DXY65" s="11"/>
      <c r="DXZ65" s="11"/>
      <c r="DYA65" s="11"/>
      <c r="DYB65" s="11"/>
      <c r="DYC65" s="11"/>
      <c r="DYD65" s="11"/>
      <c r="DYE65" s="11"/>
      <c r="DYF65" s="11"/>
      <c r="DYG65" s="11"/>
      <c r="DYH65" s="11"/>
      <c r="DYI65" s="11"/>
      <c r="DYJ65" s="11"/>
      <c r="DYK65" s="11"/>
      <c r="DYL65" s="11"/>
      <c r="DYM65" s="11"/>
      <c r="DYN65" s="11"/>
      <c r="DYO65" s="11"/>
      <c r="DYP65" s="11"/>
      <c r="DYQ65" s="11"/>
      <c r="DYR65" s="11"/>
      <c r="DYS65" s="11"/>
      <c r="DYT65" s="11"/>
      <c r="DYU65" s="11"/>
      <c r="DYV65" s="11"/>
      <c r="DYW65" s="11"/>
      <c r="DYX65" s="11"/>
      <c r="DYY65" s="11"/>
      <c r="DYZ65" s="11"/>
      <c r="DZA65" s="11"/>
      <c r="DZB65" s="11"/>
      <c r="DZC65" s="11"/>
      <c r="DZD65" s="11"/>
      <c r="DZE65" s="11"/>
      <c r="DZF65" s="11"/>
      <c r="DZG65" s="11"/>
      <c r="DZH65" s="11"/>
      <c r="DZI65" s="11"/>
      <c r="DZJ65" s="11"/>
      <c r="DZK65" s="11"/>
      <c r="DZL65" s="11"/>
      <c r="DZM65" s="11"/>
      <c r="DZN65" s="11"/>
      <c r="DZO65" s="11"/>
      <c r="DZP65" s="11"/>
      <c r="DZQ65" s="11"/>
      <c r="DZR65" s="11"/>
      <c r="DZS65" s="11"/>
      <c r="DZT65" s="11"/>
      <c r="DZU65" s="11"/>
      <c r="DZV65" s="11"/>
      <c r="DZW65" s="11"/>
      <c r="DZX65" s="11"/>
      <c r="DZY65" s="11"/>
      <c r="DZZ65" s="11"/>
      <c r="EAA65" s="11"/>
      <c r="EAB65" s="11"/>
      <c r="EAC65" s="11"/>
      <c r="EAD65" s="11"/>
      <c r="EAE65" s="11"/>
      <c r="EAF65" s="11"/>
      <c r="EAG65" s="11"/>
      <c r="EAH65" s="11"/>
      <c r="EAI65" s="11"/>
      <c r="EAJ65" s="11"/>
      <c r="EAK65" s="11"/>
      <c r="EAL65" s="11"/>
      <c r="EAM65" s="11"/>
      <c r="EAN65" s="11"/>
      <c r="EAO65" s="11"/>
      <c r="EAP65" s="11"/>
      <c r="EAQ65" s="11"/>
      <c r="EAR65" s="11"/>
      <c r="EAS65" s="11"/>
      <c r="EAT65" s="11"/>
      <c r="EAU65" s="11"/>
      <c r="EAV65" s="11"/>
      <c r="EAW65" s="11"/>
      <c r="EAX65" s="11"/>
      <c r="EAY65" s="11"/>
      <c r="EAZ65" s="11"/>
      <c r="EBA65" s="11"/>
      <c r="EBB65" s="11"/>
      <c r="EBC65" s="11"/>
      <c r="EBD65" s="11"/>
      <c r="EBE65" s="11"/>
      <c r="EBF65" s="11"/>
      <c r="EBG65" s="11"/>
      <c r="EBH65" s="11"/>
      <c r="EBI65" s="11"/>
      <c r="EBJ65" s="11"/>
      <c r="EBK65" s="11"/>
      <c r="EBL65" s="11"/>
      <c r="EBM65" s="11"/>
      <c r="EBN65" s="11"/>
      <c r="EBO65" s="11"/>
      <c r="EBP65" s="11"/>
      <c r="EBQ65" s="11"/>
      <c r="EBR65" s="11"/>
      <c r="EBS65" s="11"/>
      <c r="EBT65" s="11"/>
      <c r="EBU65" s="11"/>
      <c r="EBV65" s="11"/>
      <c r="EBW65" s="11"/>
      <c r="EBX65" s="11"/>
      <c r="EBY65" s="11"/>
      <c r="EBZ65" s="11"/>
      <c r="ECA65" s="11"/>
      <c r="ECB65" s="11"/>
      <c r="ECC65" s="11"/>
      <c r="ECD65" s="11"/>
      <c r="ECE65" s="11"/>
      <c r="ECF65" s="11"/>
      <c r="ECG65" s="11"/>
      <c r="ECH65" s="11"/>
      <c r="ECI65" s="11"/>
      <c r="ECJ65" s="11"/>
      <c r="ECK65" s="11"/>
      <c r="ECL65" s="11"/>
      <c r="ECM65" s="11"/>
      <c r="ECN65" s="11"/>
      <c r="ECO65" s="11"/>
      <c r="ECP65" s="11"/>
      <c r="ECQ65" s="11"/>
      <c r="ECR65" s="11"/>
      <c r="ECS65" s="11"/>
      <c r="ECT65" s="11"/>
      <c r="ECU65" s="11"/>
      <c r="ECV65" s="11"/>
      <c r="ECW65" s="11"/>
      <c r="ECX65" s="11"/>
      <c r="ECY65" s="11"/>
      <c r="ECZ65" s="11"/>
      <c r="EDA65" s="11"/>
      <c r="EDB65" s="11"/>
      <c r="EDC65" s="11"/>
      <c r="EDD65" s="11"/>
      <c r="EDE65" s="11"/>
      <c r="EDF65" s="11"/>
      <c r="EDG65" s="11"/>
      <c r="EDH65" s="11"/>
      <c r="EDI65" s="11"/>
      <c r="EDJ65" s="11"/>
      <c r="EDK65" s="11"/>
      <c r="EDL65" s="11"/>
      <c r="EDM65" s="11"/>
      <c r="EDN65" s="11"/>
      <c r="EDO65" s="11"/>
      <c r="EDP65" s="11"/>
      <c r="EDQ65" s="11"/>
      <c r="EDR65" s="11"/>
      <c r="EDS65" s="11"/>
      <c r="EDT65" s="11"/>
      <c r="EDU65" s="11"/>
      <c r="EDV65" s="11"/>
      <c r="EDW65" s="11"/>
      <c r="EDX65" s="11"/>
      <c r="EDY65" s="11"/>
      <c r="EDZ65" s="11"/>
      <c r="EEA65" s="11"/>
      <c r="EEB65" s="11"/>
      <c r="EEC65" s="11"/>
      <c r="EED65" s="11"/>
      <c r="EEE65" s="11"/>
      <c r="EEF65" s="11"/>
      <c r="EEG65" s="11"/>
      <c r="EEH65" s="11"/>
      <c r="EEI65" s="11"/>
      <c r="EEJ65" s="11"/>
      <c r="EEK65" s="11"/>
      <c r="EEL65" s="11"/>
      <c r="EEM65" s="11"/>
      <c r="EEN65" s="11"/>
      <c r="EEO65" s="11"/>
      <c r="EEP65" s="11"/>
      <c r="EEQ65" s="11"/>
      <c r="EER65" s="11"/>
      <c r="EES65" s="11"/>
      <c r="EET65" s="11"/>
      <c r="EEU65" s="11"/>
      <c r="EEV65" s="11"/>
      <c r="EEW65" s="11"/>
      <c r="EEX65" s="11"/>
      <c r="EEY65" s="11"/>
      <c r="EEZ65" s="11"/>
      <c r="EFA65" s="11"/>
      <c r="EFB65" s="11"/>
      <c r="EFC65" s="11"/>
      <c r="EFD65" s="11"/>
      <c r="EFE65" s="11"/>
      <c r="EFF65" s="11"/>
      <c r="EFG65" s="11"/>
      <c r="EFH65" s="11"/>
      <c r="EFI65" s="11"/>
      <c r="EFJ65" s="11"/>
      <c r="EFK65" s="11"/>
      <c r="EFL65" s="11"/>
      <c r="EFM65" s="11"/>
      <c r="EFN65" s="11"/>
      <c r="EFO65" s="11"/>
      <c r="EFP65" s="11"/>
      <c r="EFQ65" s="11"/>
      <c r="EFR65" s="11"/>
      <c r="EFS65" s="11"/>
      <c r="EFT65" s="11"/>
      <c r="EFU65" s="11"/>
      <c r="EFV65" s="11"/>
      <c r="EFW65" s="11"/>
      <c r="EFX65" s="11"/>
      <c r="EFY65" s="11"/>
      <c r="EFZ65" s="11"/>
      <c r="EGA65" s="11"/>
      <c r="EGB65" s="11"/>
      <c r="EGC65" s="11"/>
      <c r="EGD65" s="11"/>
      <c r="EGE65" s="11"/>
      <c r="EGF65" s="11"/>
      <c r="EGG65" s="11"/>
      <c r="EGH65" s="11"/>
      <c r="EGI65" s="11"/>
      <c r="EGJ65" s="11"/>
      <c r="EGK65" s="11"/>
      <c r="EGL65" s="11"/>
      <c r="EGM65" s="11"/>
      <c r="EGN65" s="11"/>
      <c r="EGO65" s="11"/>
      <c r="EGP65" s="11"/>
      <c r="EGQ65" s="11"/>
      <c r="EGR65" s="11"/>
      <c r="EGS65" s="11"/>
      <c r="EGT65" s="11"/>
      <c r="EGU65" s="11"/>
      <c r="EGV65" s="11"/>
      <c r="EGW65" s="11"/>
      <c r="EGX65" s="11"/>
      <c r="EGY65" s="11"/>
      <c r="EGZ65" s="11"/>
      <c r="EHA65" s="11"/>
      <c r="EHB65" s="11"/>
      <c r="EHC65" s="11"/>
      <c r="EHD65" s="11"/>
      <c r="EHE65" s="11"/>
      <c r="EHF65" s="11"/>
      <c r="EHG65" s="11"/>
      <c r="EHH65" s="11"/>
      <c r="EHI65" s="11"/>
      <c r="EHJ65" s="11"/>
      <c r="EHK65" s="11"/>
      <c r="EHL65" s="11"/>
      <c r="EHM65" s="11"/>
      <c r="EHN65" s="11"/>
      <c r="EHO65" s="11"/>
      <c r="EHP65" s="11"/>
      <c r="EHQ65" s="11"/>
      <c r="EHR65" s="11"/>
      <c r="EHS65" s="11"/>
      <c r="EHT65" s="11"/>
      <c r="EHU65" s="11"/>
      <c r="EHV65" s="11"/>
      <c r="EHW65" s="11"/>
      <c r="EHX65" s="11"/>
      <c r="EHY65" s="11"/>
      <c r="EHZ65" s="11"/>
      <c r="EIA65" s="11"/>
      <c r="EIB65" s="11"/>
      <c r="EIC65" s="11"/>
      <c r="EID65" s="11"/>
      <c r="EIE65" s="11"/>
      <c r="EIF65" s="11"/>
      <c r="EIG65" s="11"/>
      <c r="EIH65" s="11"/>
      <c r="EII65" s="11"/>
      <c r="EIJ65" s="11"/>
      <c r="EIK65" s="11"/>
      <c r="EIL65" s="11"/>
      <c r="EIM65" s="11"/>
      <c r="EIN65" s="11"/>
      <c r="EIO65" s="11"/>
      <c r="EIP65" s="11"/>
      <c r="EIQ65" s="11"/>
      <c r="EIR65" s="11"/>
      <c r="EIS65" s="11"/>
      <c r="EIT65" s="11"/>
      <c r="EIU65" s="11"/>
      <c r="EIV65" s="11"/>
      <c r="EIW65" s="11"/>
      <c r="EIX65" s="11"/>
      <c r="EIY65" s="11"/>
      <c r="EIZ65" s="11"/>
      <c r="EJA65" s="11"/>
      <c r="EJB65" s="11"/>
      <c r="EJC65" s="11"/>
      <c r="EJD65" s="11"/>
      <c r="EJE65" s="11"/>
      <c r="EJF65" s="11"/>
      <c r="EJG65" s="11"/>
      <c r="EJH65" s="11"/>
      <c r="EJI65" s="11"/>
      <c r="EJJ65" s="11"/>
      <c r="EJK65" s="11"/>
      <c r="EJL65" s="11"/>
      <c r="EJM65" s="11"/>
      <c r="EJN65" s="11"/>
      <c r="EJO65" s="11"/>
      <c r="EJP65" s="11"/>
      <c r="EJQ65" s="11"/>
      <c r="EJR65" s="11"/>
      <c r="EJS65" s="11"/>
      <c r="EJT65" s="11"/>
      <c r="EJU65" s="11"/>
      <c r="EJV65" s="11"/>
      <c r="EJW65" s="11"/>
      <c r="EJX65" s="11"/>
      <c r="EJY65" s="11"/>
      <c r="EJZ65" s="11"/>
      <c r="EKA65" s="11"/>
      <c r="EKB65" s="11"/>
      <c r="EKC65" s="11"/>
      <c r="EKD65" s="11"/>
      <c r="EKE65" s="11"/>
      <c r="EKF65" s="11"/>
      <c r="EKG65" s="11"/>
      <c r="EKH65" s="11"/>
      <c r="EKI65" s="11"/>
      <c r="EKJ65" s="11"/>
      <c r="EKK65" s="11"/>
      <c r="EKL65" s="11"/>
      <c r="EKM65" s="11"/>
      <c r="EKN65" s="11"/>
      <c r="EKO65" s="11"/>
      <c r="EKP65" s="11"/>
      <c r="EKQ65" s="11"/>
      <c r="EKR65" s="11"/>
      <c r="EKS65" s="11"/>
      <c r="EKT65" s="11"/>
      <c r="EKU65" s="11"/>
      <c r="EKV65" s="11"/>
      <c r="EKW65" s="11"/>
      <c r="EKX65" s="11"/>
      <c r="EKY65" s="11"/>
      <c r="EKZ65" s="11"/>
      <c r="ELA65" s="11"/>
      <c r="ELB65" s="11"/>
      <c r="ELC65" s="11"/>
      <c r="ELD65" s="11"/>
      <c r="ELE65" s="11"/>
      <c r="ELF65" s="11"/>
      <c r="ELG65" s="11"/>
      <c r="ELH65" s="11"/>
      <c r="ELI65" s="11"/>
      <c r="ELJ65" s="11"/>
      <c r="ELK65" s="11"/>
      <c r="ELL65" s="11"/>
      <c r="ELM65" s="11"/>
      <c r="ELN65" s="11"/>
      <c r="ELO65" s="11"/>
      <c r="ELP65" s="11"/>
      <c r="ELQ65" s="11"/>
      <c r="ELR65" s="11"/>
      <c r="ELS65" s="11"/>
      <c r="ELT65" s="11"/>
      <c r="ELU65" s="11"/>
      <c r="ELV65" s="11"/>
      <c r="ELW65" s="11"/>
      <c r="ELX65" s="11"/>
      <c r="ELY65" s="11"/>
      <c r="ELZ65" s="11"/>
      <c r="EMA65" s="11"/>
      <c r="EMB65" s="11"/>
      <c r="EMC65" s="11"/>
      <c r="EMD65" s="11"/>
      <c r="EME65" s="11"/>
      <c r="EMF65" s="11"/>
      <c r="EMG65" s="11"/>
      <c r="EMH65" s="11"/>
      <c r="EMI65" s="11"/>
      <c r="EMJ65" s="11"/>
      <c r="EMK65" s="11"/>
      <c r="EML65" s="11"/>
      <c r="EMM65" s="11"/>
      <c r="EMN65" s="11"/>
      <c r="EMO65" s="11"/>
      <c r="EMP65" s="11"/>
      <c r="EMQ65" s="11"/>
      <c r="EMR65" s="11"/>
      <c r="EMS65" s="11"/>
      <c r="EMT65" s="11"/>
      <c r="EMU65" s="11"/>
      <c r="EMV65" s="11"/>
      <c r="EMW65" s="11"/>
      <c r="EMX65" s="11"/>
      <c r="EMY65" s="11"/>
      <c r="EMZ65" s="11"/>
      <c r="ENA65" s="11"/>
      <c r="ENB65" s="11"/>
      <c r="ENC65" s="11"/>
      <c r="END65" s="11"/>
      <c r="ENE65" s="11"/>
      <c r="ENF65" s="11"/>
      <c r="ENG65" s="11"/>
      <c r="ENH65" s="11"/>
      <c r="ENI65" s="11"/>
      <c r="ENJ65" s="11"/>
      <c r="ENK65" s="11"/>
      <c r="ENL65" s="11"/>
      <c r="ENM65" s="11"/>
      <c r="ENN65" s="11"/>
      <c r="ENO65" s="11"/>
      <c r="ENP65" s="11"/>
      <c r="ENQ65" s="11"/>
      <c r="ENR65" s="11"/>
      <c r="ENS65" s="11"/>
      <c r="ENT65" s="11"/>
      <c r="ENU65" s="11"/>
      <c r="ENV65" s="11"/>
      <c r="ENW65" s="11"/>
      <c r="ENX65" s="11"/>
      <c r="ENY65" s="11"/>
      <c r="ENZ65" s="11"/>
      <c r="EOA65" s="11"/>
      <c r="EOB65" s="11"/>
      <c r="EOC65" s="11"/>
      <c r="EOD65" s="11"/>
      <c r="EOE65" s="11"/>
      <c r="EOF65" s="11"/>
      <c r="EOG65" s="11"/>
      <c r="EOH65" s="11"/>
      <c r="EOI65" s="11"/>
      <c r="EOJ65" s="11"/>
      <c r="EOK65" s="11"/>
      <c r="EOL65" s="11"/>
      <c r="EOM65" s="11"/>
      <c r="EON65" s="11"/>
      <c r="EOO65" s="11"/>
      <c r="EOP65" s="11"/>
      <c r="EOQ65" s="11"/>
      <c r="EOR65" s="11"/>
      <c r="EOS65" s="11"/>
      <c r="EOT65" s="11"/>
      <c r="EOU65" s="11"/>
      <c r="EOV65" s="11"/>
      <c r="EOW65" s="11"/>
      <c r="EOX65" s="11"/>
      <c r="EOY65" s="11"/>
      <c r="EOZ65" s="11"/>
      <c r="EPA65" s="11"/>
      <c r="EPB65" s="11"/>
      <c r="EPC65" s="11"/>
      <c r="EPD65" s="11"/>
      <c r="EPE65" s="11"/>
      <c r="EPF65" s="11"/>
      <c r="EPG65" s="11"/>
      <c r="EPH65" s="11"/>
      <c r="EPI65" s="11"/>
      <c r="EPJ65" s="11"/>
      <c r="EPK65" s="11"/>
      <c r="EPL65" s="11"/>
      <c r="EPM65" s="11"/>
      <c r="EPN65" s="11"/>
      <c r="EPO65" s="11"/>
      <c r="EPP65" s="11"/>
      <c r="EPQ65" s="11"/>
      <c r="EPR65" s="11"/>
      <c r="EPS65" s="11"/>
      <c r="EPT65" s="11"/>
      <c r="EPU65" s="11"/>
      <c r="EPV65" s="11"/>
      <c r="EPW65" s="11"/>
      <c r="EPX65" s="11"/>
      <c r="EPY65" s="11"/>
      <c r="EPZ65" s="11"/>
      <c r="EQA65" s="11"/>
      <c r="EQB65" s="11"/>
      <c r="EQC65" s="11"/>
      <c r="EQD65" s="11"/>
      <c r="EQE65" s="11"/>
      <c r="EQF65" s="11"/>
      <c r="EQG65" s="11"/>
      <c r="EQH65" s="11"/>
      <c r="EQI65" s="11"/>
      <c r="EQJ65" s="11"/>
      <c r="EQK65" s="11"/>
      <c r="EQL65" s="11"/>
      <c r="EQM65" s="11"/>
      <c r="EQN65" s="11"/>
      <c r="EQO65" s="11"/>
      <c r="EQP65" s="11"/>
      <c r="EQQ65" s="11"/>
      <c r="EQR65" s="11"/>
      <c r="EQS65" s="11"/>
      <c r="EQT65" s="11"/>
      <c r="EQU65" s="11"/>
      <c r="EQV65" s="11"/>
      <c r="EQW65" s="11"/>
      <c r="EQX65" s="11"/>
      <c r="EQY65" s="11"/>
      <c r="EQZ65" s="11"/>
      <c r="ERA65" s="11"/>
      <c r="ERB65" s="11"/>
      <c r="ERC65" s="11"/>
      <c r="ERD65" s="11"/>
      <c r="ERE65" s="11"/>
      <c r="ERF65" s="11"/>
      <c r="ERG65" s="11"/>
      <c r="ERH65" s="11"/>
      <c r="ERI65" s="11"/>
      <c r="ERJ65" s="11"/>
      <c r="ERK65" s="11"/>
      <c r="ERL65" s="11"/>
      <c r="ERM65" s="11"/>
      <c r="ERN65" s="11"/>
      <c r="ERO65" s="11"/>
      <c r="ERP65" s="11"/>
      <c r="ERQ65" s="11"/>
      <c r="ERR65" s="11"/>
      <c r="ERS65" s="11"/>
      <c r="ERT65" s="11"/>
      <c r="ERU65" s="11"/>
      <c r="ERV65" s="11"/>
      <c r="ERW65" s="11"/>
      <c r="ERX65" s="11"/>
      <c r="ERY65" s="11"/>
      <c r="ERZ65" s="11"/>
      <c r="ESA65" s="11"/>
      <c r="ESB65" s="11"/>
      <c r="ESC65" s="11"/>
      <c r="ESD65" s="11"/>
      <c r="ESE65" s="11"/>
      <c r="ESF65" s="11"/>
      <c r="ESG65" s="11"/>
      <c r="ESH65" s="11"/>
      <c r="ESI65" s="11"/>
      <c r="ESJ65" s="11"/>
      <c r="ESK65" s="11"/>
      <c r="ESL65" s="11"/>
      <c r="ESM65" s="11"/>
      <c r="ESN65" s="11"/>
      <c r="ESO65" s="11"/>
      <c r="ESP65" s="11"/>
      <c r="ESQ65" s="11"/>
      <c r="ESR65" s="11"/>
      <c r="ESS65" s="11"/>
      <c r="EST65" s="11"/>
      <c r="ESU65" s="11"/>
      <c r="ESV65" s="11"/>
      <c r="ESW65" s="11"/>
      <c r="ESX65" s="11"/>
      <c r="ESY65" s="11"/>
      <c r="ESZ65" s="11"/>
      <c r="ETA65" s="11"/>
      <c r="ETB65" s="11"/>
      <c r="ETC65" s="11"/>
      <c r="ETD65" s="11"/>
      <c r="ETE65" s="11"/>
      <c r="ETF65" s="11"/>
      <c r="ETG65" s="11"/>
      <c r="ETH65" s="11"/>
      <c r="ETI65" s="11"/>
      <c r="ETJ65" s="11"/>
      <c r="ETK65" s="11"/>
      <c r="ETL65" s="11"/>
      <c r="ETM65" s="11"/>
      <c r="ETN65" s="11"/>
      <c r="ETO65" s="11"/>
      <c r="ETP65" s="11"/>
      <c r="ETQ65" s="11"/>
      <c r="ETR65" s="11"/>
      <c r="ETS65" s="11"/>
      <c r="ETT65" s="11"/>
      <c r="ETU65" s="11"/>
      <c r="ETV65" s="11"/>
      <c r="ETW65" s="11"/>
      <c r="ETX65" s="11"/>
      <c r="ETY65" s="11"/>
      <c r="ETZ65" s="11"/>
      <c r="EUA65" s="11"/>
      <c r="EUB65" s="11"/>
      <c r="EUC65" s="11"/>
      <c r="EUD65" s="11"/>
      <c r="EUE65" s="11"/>
      <c r="EUF65" s="11"/>
      <c r="EUG65" s="11"/>
      <c r="EUH65" s="11"/>
      <c r="EUI65" s="11"/>
      <c r="EUJ65" s="11"/>
      <c r="EUK65" s="11"/>
      <c r="EUL65" s="11"/>
      <c r="EUM65" s="11"/>
      <c r="EUN65" s="11"/>
      <c r="EUO65" s="11"/>
      <c r="EUP65" s="11"/>
      <c r="EUQ65" s="11"/>
      <c r="EUR65" s="11"/>
      <c r="EUS65" s="11"/>
      <c r="EUT65" s="11"/>
      <c r="EUU65" s="11"/>
      <c r="EUV65" s="11"/>
      <c r="EUW65" s="11"/>
      <c r="EUX65" s="11"/>
      <c r="EUY65" s="11"/>
      <c r="EUZ65" s="11"/>
      <c r="EVA65" s="11"/>
      <c r="EVB65" s="11"/>
      <c r="EVC65" s="11"/>
      <c r="EVD65" s="11"/>
      <c r="EVE65" s="11"/>
      <c r="EVF65" s="11"/>
      <c r="EVG65" s="11"/>
      <c r="EVH65" s="11"/>
      <c r="EVI65" s="11"/>
      <c r="EVJ65" s="11"/>
      <c r="EVK65" s="11"/>
      <c r="EVL65" s="11"/>
      <c r="EVM65" s="11"/>
      <c r="EVN65" s="11"/>
      <c r="EVO65" s="11"/>
      <c r="EVP65" s="11"/>
      <c r="EVQ65" s="11"/>
      <c r="EVR65" s="11"/>
      <c r="EVS65" s="11"/>
      <c r="EVT65" s="11"/>
      <c r="EVU65" s="11"/>
      <c r="EVV65" s="11"/>
      <c r="EVW65" s="11"/>
      <c r="EVX65" s="11"/>
      <c r="EVY65" s="11"/>
      <c r="EVZ65" s="11"/>
      <c r="EWA65" s="11"/>
      <c r="EWB65" s="11"/>
      <c r="EWC65" s="11"/>
      <c r="EWD65" s="11"/>
      <c r="EWE65" s="11"/>
      <c r="EWF65" s="11"/>
      <c r="EWG65" s="11"/>
      <c r="EWH65" s="11"/>
      <c r="EWI65" s="11"/>
      <c r="EWJ65" s="11"/>
      <c r="EWK65" s="11"/>
      <c r="EWL65" s="11"/>
      <c r="EWM65" s="11"/>
      <c r="EWN65" s="11"/>
      <c r="EWO65" s="11"/>
      <c r="EWP65" s="11"/>
      <c r="EWQ65" s="11"/>
      <c r="EWR65" s="11"/>
      <c r="EWS65" s="11"/>
      <c r="EWT65" s="11"/>
      <c r="EWU65" s="11"/>
      <c r="EWV65" s="11"/>
      <c r="EWW65" s="11"/>
      <c r="EWX65" s="11"/>
      <c r="EWY65" s="11"/>
      <c r="EWZ65" s="11"/>
      <c r="EXA65" s="11"/>
      <c r="EXB65" s="11"/>
      <c r="EXC65" s="11"/>
      <c r="EXD65" s="11"/>
      <c r="EXE65" s="11"/>
      <c r="EXF65" s="11"/>
      <c r="EXG65" s="11"/>
      <c r="EXH65" s="11"/>
      <c r="EXI65" s="11"/>
      <c r="EXJ65" s="11"/>
      <c r="EXK65" s="11"/>
      <c r="EXL65" s="11"/>
      <c r="EXM65" s="11"/>
      <c r="EXN65" s="11"/>
      <c r="EXO65" s="11"/>
      <c r="EXP65" s="11"/>
      <c r="EXQ65" s="11"/>
      <c r="EXR65" s="11"/>
      <c r="EXS65" s="11"/>
      <c r="EXT65" s="11"/>
      <c r="EXU65" s="11"/>
      <c r="EXV65" s="11"/>
      <c r="EXW65" s="11"/>
      <c r="EXX65" s="11"/>
      <c r="EXY65" s="11"/>
      <c r="EXZ65" s="11"/>
      <c r="EYA65" s="11"/>
      <c r="EYB65" s="11"/>
      <c r="EYC65" s="11"/>
      <c r="EYD65" s="11"/>
      <c r="EYE65" s="11"/>
      <c r="EYF65" s="11"/>
      <c r="EYG65" s="11"/>
      <c r="EYH65" s="11"/>
      <c r="EYI65" s="11"/>
      <c r="EYJ65" s="11"/>
      <c r="EYK65" s="11"/>
      <c r="EYL65" s="11"/>
      <c r="EYM65" s="11"/>
      <c r="EYN65" s="11"/>
      <c r="EYO65" s="11"/>
      <c r="EYP65" s="11"/>
      <c r="EYQ65" s="11"/>
      <c r="EYR65" s="11"/>
      <c r="EYS65" s="11"/>
      <c r="EYT65" s="11"/>
      <c r="EYU65" s="11"/>
      <c r="EYV65" s="11"/>
      <c r="EYW65" s="11"/>
      <c r="EYX65" s="11"/>
      <c r="EYY65" s="11"/>
      <c r="EYZ65" s="11"/>
      <c r="EZA65" s="11"/>
      <c r="EZB65" s="11"/>
      <c r="EZC65" s="11"/>
      <c r="EZD65" s="11"/>
      <c r="EZE65" s="11"/>
      <c r="EZF65" s="11"/>
      <c r="EZG65" s="11"/>
      <c r="EZH65" s="11"/>
      <c r="EZI65" s="11"/>
      <c r="EZJ65" s="11"/>
      <c r="EZK65" s="11"/>
      <c r="EZL65" s="11"/>
      <c r="EZM65" s="11"/>
      <c r="EZN65" s="11"/>
      <c r="EZO65" s="11"/>
      <c r="EZP65" s="11"/>
      <c r="EZQ65" s="11"/>
      <c r="EZR65" s="11"/>
      <c r="EZS65" s="11"/>
      <c r="EZT65" s="11"/>
      <c r="EZU65" s="11"/>
      <c r="EZV65" s="11"/>
      <c r="EZW65" s="11"/>
      <c r="EZX65" s="11"/>
      <c r="EZY65" s="11"/>
      <c r="EZZ65" s="11"/>
      <c r="FAA65" s="11"/>
      <c r="FAB65" s="11"/>
      <c r="FAC65" s="11"/>
      <c r="FAD65" s="11"/>
      <c r="FAE65" s="11"/>
      <c r="FAF65" s="11"/>
      <c r="FAG65" s="11"/>
      <c r="FAH65" s="11"/>
      <c r="FAI65" s="11"/>
      <c r="FAJ65" s="11"/>
      <c r="FAK65" s="11"/>
      <c r="FAL65" s="11"/>
      <c r="FAM65" s="11"/>
      <c r="FAN65" s="11"/>
      <c r="FAO65" s="11"/>
      <c r="FAP65" s="11"/>
      <c r="FAQ65" s="11"/>
      <c r="FAR65" s="11"/>
      <c r="FAS65" s="11"/>
      <c r="FAT65" s="11"/>
      <c r="FAU65" s="11"/>
      <c r="FAV65" s="11"/>
      <c r="FAW65" s="11"/>
      <c r="FAX65" s="11"/>
      <c r="FAY65" s="11"/>
      <c r="FAZ65" s="11"/>
      <c r="FBA65" s="11"/>
      <c r="FBB65" s="11"/>
      <c r="FBC65" s="11"/>
      <c r="FBD65" s="11"/>
      <c r="FBE65" s="11"/>
      <c r="FBF65" s="11"/>
      <c r="FBG65" s="11"/>
      <c r="FBH65" s="11"/>
      <c r="FBI65" s="11"/>
      <c r="FBJ65" s="11"/>
      <c r="FBK65" s="11"/>
      <c r="FBL65" s="11"/>
      <c r="FBM65" s="11"/>
      <c r="FBN65" s="11"/>
      <c r="FBO65" s="11"/>
      <c r="FBP65" s="11"/>
      <c r="FBQ65" s="11"/>
      <c r="FBR65" s="11"/>
      <c r="FBS65" s="11"/>
      <c r="FBT65" s="11"/>
      <c r="FBU65" s="11"/>
      <c r="FBV65" s="11"/>
      <c r="FBW65" s="11"/>
      <c r="FBX65" s="11"/>
      <c r="FBY65" s="11"/>
      <c r="FBZ65" s="11"/>
      <c r="FCA65" s="11"/>
      <c r="FCB65" s="11"/>
      <c r="FCC65" s="11"/>
      <c r="FCD65" s="11"/>
      <c r="FCE65" s="11"/>
      <c r="FCF65" s="11"/>
      <c r="FCG65" s="11"/>
      <c r="FCH65" s="11"/>
      <c r="FCI65" s="11"/>
      <c r="FCJ65" s="11"/>
      <c r="FCK65" s="11"/>
      <c r="FCL65" s="11"/>
      <c r="FCM65" s="11"/>
      <c r="FCN65" s="11"/>
      <c r="FCO65" s="11"/>
      <c r="FCP65" s="11"/>
      <c r="FCQ65" s="11"/>
      <c r="FCR65" s="11"/>
      <c r="FCS65" s="11"/>
      <c r="FCT65" s="11"/>
      <c r="FCU65" s="11"/>
      <c r="FCV65" s="11"/>
      <c r="FCW65" s="11"/>
      <c r="FCX65" s="11"/>
      <c r="FCY65" s="11"/>
      <c r="FCZ65" s="11"/>
      <c r="FDA65" s="11"/>
      <c r="FDB65" s="11"/>
      <c r="FDC65" s="11"/>
      <c r="FDD65" s="11"/>
      <c r="FDE65" s="11"/>
      <c r="FDF65" s="11"/>
      <c r="FDG65" s="11"/>
      <c r="FDH65" s="11"/>
      <c r="FDI65" s="11"/>
      <c r="FDJ65" s="11"/>
      <c r="FDK65" s="11"/>
      <c r="FDL65" s="11"/>
      <c r="FDM65" s="11"/>
      <c r="FDN65" s="11"/>
      <c r="FDO65" s="11"/>
      <c r="FDP65" s="11"/>
      <c r="FDQ65" s="11"/>
      <c r="FDR65" s="11"/>
      <c r="FDS65" s="11"/>
      <c r="FDT65" s="11"/>
      <c r="FDU65" s="11"/>
      <c r="FDV65" s="11"/>
      <c r="FDW65" s="11"/>
      <c r="FDX65" s="11"/>
      <c r="FDY65" s="11"/>
      <c r="FDZ65" s="11"/>
      <c r="FEA65" s="11"/>
      <c r="FEB65" s="11"/>
      <c r="FEC65" s="11"/>
      <c r="FED65" s="11"/>
      <c r="FEE65" s="11"/>
      <c r="FEF65" s="11"/>
      <c r="FEG65" s="11"/>
      <c r="FEH65" s="11"/>
      <c r="FEI65" s="11"/>
      <c r="FEJ65" s="11"/>
      <c r="FEK65" s="11"/>
      <c r="FEL65" s="11"/>
      <c r="FEM65" s="11"/>
      <c r="FEN65" s="11"/>
      <c r="FEO65" s="11"/>
      <c r="FEP65" s="11"/>
      <c r="FEQ65" s="11"/>
      <c r="FER65" s="11"/>
      <c r="FES65" s="11"/>
      <c r="FET65" s="11"/>
      <c r="FEU65" s="11"/>
      <c r="FEV65" s="11"/>
      <c r="FEW65" s="11"/>
      <c r="FEX65" s="11"/>
      <c r="FEY65" s="11"/>
      <c r="FEZ65" s="11"/>
      <c r="FFA65" s="11"/>
      <c r="FFB65" s="11"/>
      <c r="FFC65" s="11"/>
      <c r="FFD65" s="11"/>
      <c r="FFE65" s="11"/>
      <c r="FFF65" s="11"/>
      <c r="FFG65" s="11"/>
      <c r="FFH65" s="11"/>
      <c r="FFI65" s="11"/>
      <c r="FFJ65" s="11"/>
      <c r="FFK65" s="11"/>
      <c r="FFL65" s="11"/>
      <c r="FFM65" s="11"/>
      <c r="FFN65" s="11"/>
      <c r="FFO65" s="11"/>
      <c r="FFP65" s="11"/>
      <c r="FFQ65" s="11"/>
      <c r="FFR65" s="11"/>
      <c r="FFS65" s="11"/>
      <c r="FFT65" s="11"/>
      <c r="FFU65" s="11"/>
      <c r="FFV65" s="11"/>
      <c r="FFW65" s="11"/>
      <c r="FFX65" s="11"/>
      <c r="FFY65" s="11"/>
      <c r="FFZ65" s="11"/>
      <c r="FGA65" s="11"/>
      <c r="FGB65" s="11"/>
      <c r="FGC65" s="11"/>
      <c r="FGD65" s="11"/>
      <c r="FGE65" s="11"/>
      <c r="FGF65" s="11"/>
      <c r="FGG65" s="11"/>
      <c r="FGH65" s="11"/>
      <c r="FGI65" s="11"/>
      <c r="FGJ65" s="11"/>
      <c r="FGK65" s="11"/>
      <c r="FGL65" s="11"/>
      <c r="FGM65" s="11"/>
      <c r="FGN65" s="11"/>
      <c r="FGO65" s="11"/>
      <c r="FGP65" s="11"/>
      <c r="FGQ65" s="11"/>
      <c r="FGR65" s="11"/>
      <c r="FGS65" s="11"/>
      <c r="FGT65" s="11"/>
      <c r="FGU65" s="11"/>
      <c r="FGV65" s="11"/>
      <c r="FGW65" s="11"/>
      <c r="FGX65" s="11"/>
      <c r="FGY65" s="11"/>
      <c r="FGZ65" s="11"/>
      <c r="FHA65" s="11"/>
      <c r="FHB65" s="11"/>
      <c r="FHC65" s="11"/>
      <c r="FHD65" s="11"/>
      <c r="FHE65" s="11"/>
      <c r="FHF65" s="11"/>
      <c r="FHG65" s="11"/>
      <c r="FHH65" s="11"/>
      <c r="FHI65" s="11"/>
      <c r="FHJ65" s="11"/>
      <c r="FHK65" s="11"/>
      <c r="FHL65" s="11"/>
      <c r="FHM65" s="11"/>
      <c r="FHN65" s="11"/>
      <c r="FHO65" s="11"/>
      <c r="FHP65" s="11"/>
      <c r="FHQ65" s="11"/>
      <c r="FHR65" s="11"/>
      <c r="FHS65" s="11"/>
      <c r="FHT65" s="11"/>
      <c r="FHU65" s="11"/>
      <c r="FHV65" s="11"/>
      <c r="FHW65" s="11"/>
      <c r="FHX65" s="11"/>
      <c r="FHY65" s="11"/>
      <c r="FHZ65" s="11"/>
      <c r="FIA65" s="11"/>
      <c r="FIB65" s="11"/>
      <c r="FIC65" s="11"/>
      <c r="FID65" s="11"/>
      <c r="FIE65" s="11"/>
      <c r="FIF65" s="11"/>
      <c r="FIG65" s="11"/>
      <c r="FIH65" s="11"/>
      <c r="FII65" s="11"/>
      <c r="FIJ65" s="11"/>
      <c r="FIK65" s="11"/>
      <c r="FIL65" s="11"/>
      <c r="FIM65" s="11"/>
      <c r="FIN65" s="11"/>
      <c r="FIO65" s="11"/>
      <c r="FIP65" s="11"/>
      <c r="FIQ65" s="11"/>
      <c r="FIR65" s="11"/>
      <c r="FIS65" s="11"/>
      <c r="FIT65" s="11"/>
      <c r="FIU65" s="11"/>
      <c r="FIV65" s="11"/>
      <c r="FIW65" s="11"/>
      <c r="FIX65" s="11"/>
      <c r="FIY65" s="11"/>
      <c r="FIZ65" s="11"/>
      <c r="FJA65" s="11"/>
      <c r="FJB65" s="11"/>
      <c r="FJC65" s="11"/>
      <c r="FJD65" s="11"/>
      <c r="FJE65" s="11"/>
      <c r="FJF65" s="11"/>
      <c r="FJG65" s="11"/>
      <c r="FJH65" s="11"/>
      <c r="FJI65" s="11"/>
      <c r="FJJ65" s="11"/>
      <c r="FJK65" s="11"/>
      <c r="FJL65" s="11"/>
      <c r="FJM65" s="11"/>
      <c r="FJN65" s="11"/>
      <c r="FJO65" s="11"/>
      <c r="FJP65" s="11"/>
      <c r="FJQ65" s="11"/>
      <c r="FJR65" s="11"/>
      <c r="FJS65" s="11"/>
      <c r="FJT65" s="11"/>
      <c r="FJU65" s="11"/>
      <c r="FJV65" s="11"/>
      <c r="FJW65" s="11"/>
      <c r="FJX65" s="11"/>
      <c r="FJY65" s="11"/>
      <c r="FJZ65" s="11"/>
      <c r="FKA65" s="11"/>
      <c r="FKB65" s="11"/>
      <c r="FKC65" s="11"/>
      <c r="FKD65" s="11"/>
      <c r="FKE65" s="11"/>
      <c r="FKF65" s="11"/>
      <c r="FKG65" s="11"/>
      <c r="FKH65" s="11"/>
      <c r="FKI65" s="11"/>
      <c r="FKJ65" s="11"/>
      <c r="FKK65" s="11"/>
      <c r="FKL65" s="11"/>
      <c r="FKM65" s="11"/>
      <c r="FKN65" s="11"/>
      <c r="FKO65" s="11"/>
      <c r="FKP65" s="11"/>
      <c r="FKQ65" s="11"/>
      <c r="FKR65" s="11"/>
      <c r="FKS65" s="11"/>
      <c r="FKT65" s="11"/>
      <c r="FKU65" s="11"/>
      <c r="FKV65" s="11"/>
      <c r="FKW65" s="11"/>
      <c r="FKX65" s="11"/>
      <c r="FKY65" s="11"/>
      <c r="FKZ65" s="11"/>
      <c r="FLA65" s="11"/>
      <c r="FLB65" s="11"/>
      <c r="FLC65" s="11"/>
      <c r="FLD65" s="11"/>
      <c r="FLE65" s="11"/>
      <c r="FLF65" s="11"/>
      <c r="FLG65" s="11"/>
      <c r="FLH65" s="11"/>
      <c r="FLI65" s="11"/>
      <c r="FLJ65" s="11"/>
      <c r="FLK65" s="11"/>
      <c r="FLL65" s="11"/>
      <c r="FLM65" s="11"/>
      <c r="FLN65" s="11"/>
      <c r="FLO65" s="11"/>
      <c r="FLP65" s="11"/>
      <c r="FLQ65" s="11"/>
      <c r="FLR65" s="11"/>
      <c r="FLS65" s="11"/>
      <c r="FLT65" s="11"/>
      <c r="FLU65" s="11"/>
      <c r="FLV65" s="11"/>
      <c r="FLW65" s="11"/>
      <c r="FLX65" s="11"/>
      <c r="FLY65" s="11"/>
      <c r="FLZ65" s="11"/>
      <c r="FMA65" s="11"/>
      <c r="FMB65" s="11"/>
      <c r="FMC65" s="11"/>
      <c r="FMD65" s="11"/>
      <c r="FME65" s="11"/>
      <c r="FMF65" s="11"/>
      <c r="FMG65" s="11"/>
      <c r="FMH65" s="11"/>
      <c r="FMI65" s="11"/>
      <c r="FMJ65" s="11"/>
      <c r="FMK65" s="11"/>
      <c r="FML65" s="11"/>
      <c r="FMM65" s="11"/>
      <c r="FMN65" s="11"/>
      <c r="FMO65" s="11"/>
      <c r="FMP65" s="11"/>
      <c r="FMQ65" s="11"/>
      <c r="FMR65" s="11"/>
      <c r="FMS65" s="11"/>
      <c r="FMT65" s="11"/>
      <c r="FMU65" s="11"/>
      <c r="FMV65" s="11"/>
      <c r="FMW65" s="11"/>
      <c r="FMX65" s="11"/>
      <c r="FMY65" s="11"/>
      <c r="FMZ65" s="11"/>
      <c r="FNA65" s="11"/>
      <c r="FNB65" s="11"/>
      <c r="FNC65" s="11"/>
      <c r="FND65" s="11"/>
      <c r="FNE65" s="11"/>
      <c r="FNF65" s="11"/>
      <c r="FNG65" s="11"/>
      <c r="FNH65" s="11"/>
      <c r="FNI65" s="11"/>
      <c r="FNJ65" s="11"/>
      <c r="FNK65" s="11"/>
      <c r="FNL65" s="11"/>
      <c r="FNM65" s="11"/>
      <c r="FNN65" s="11"/>
      <c r="FNO65" s="11"/>
      <c r="FNP65" s="11"/>
      <c r="FNQ65" s="11"/>
      <c r="FNR65" s="11"/>
      <c r="FNS65" s="11"/>
      <c r="FNT65" s="11"/>
      <c r="FNU65" s="11"/>
      <c r="FNV65" s="11"/>
      <c r="FNW65" s="11"/>
      <c r="FNX65" s="11"/>
      <c r="FNY65" s="11"/>
      <c r="FNZ65" s="11"/>
      <c r="FOA65" s="11"/>
      <c r="FOB65" s="11"/>
      <c r="FOC65" s="11"/>
      <c r="FOD65" s="11"/>
      <c r="FOE65" s="11"/>
      <c r="FOF65" s="11"/>
      <c r="FOG65" s="11"/>
      <c r="FOH65" s="11"/>
      <c r="FOI65" s="11"/>
      <c r="FOJ65" s="11"/>
      <c r="FOK65" s="11"/>
      <c r="FOL65" s="11"/>
      <c r="FOM65" s="11"/>
      <c r="FON65" s="11"/>
      <c r="FOO65" s="11"/>
      <c r="FOP65" s="11"/>
      <c r="FOQ65" s="11"/>
      <c r="FOR65" s="11"/>
      <c r="FOS65" s="11"/>
      <c r="FOT65" s="11"/>
      <c r="FOU65" s="11"/>
      <c r="FOV65" s="11"/>
      <c r="FOW65" s="11"/>
      <c r="FOX65" s="11"/>
      <c r="FOY65" s="11"/>
      <c r="FOZ65" s="11"/>
      <c r="FPA65" s="11"/>
      <c r="FPB65" s="11"/>
      <c r="FPC65" s="11"/>
      <c r="FPD65" s="11"/>
      <c r="FPE65" s="11"/>
      <c r="FPF65" s="11"/>
      <c r="FPG65" s="11"/>
      <c r="FPH65" s="11"/>
      <c r="FPI65" s="11"/>
      <c r="FPJ65" s="11"/>
      <c r="FPK65" s="11"/>
      <c r="FPL65" s="11"/>
      <c r="FPM65" s="11"/>
      <c r="FPN65" s="11"/>
      <c r="FPO65" s="11"/>
      <c r="FPP65" s="11"/>
      <c r="FPQ65" s="11"/>
      <c r="FPR65" s="11"/>
      <c r="FPS65" s="11"/>
      <c r="FPT65" s="11"/>
      <c r="FPU65" s="11"/>
      <c r="FPV65" s="11"/>
      <c r="FPW65" s="11"/>
      <c r="FPX65" s="11"/>
      <c r="FPY65" s="11"/>
      <c r="FPZ65" s="11"/>
      <c r="FQA65" s="11"/>
      <c r="FQB65" s="11"/>
      <c r="FQC65" s="11"/>
      <c r="FQD65" s="11"/>
      <c r="FQE65" s="11"/>
      <c r="FQF65" s="11"/>
      <c r="FQG65" s="11"/>
      <c r="FQH65" s="11"/>
      <c r="FQI65" s="11"/>
      <c r="FQJ65" s="11"/>
      <c r="FQK65" s="11"/>
      <c r="FQL65" s="11"/>
      <c r="FQM65" s="11"/>
      <c r="FQN65" s="11"/>
      <c r="FQO65" s="11"/>
      <c r="FQP65" s="11"/>
      <c r="FQQ65" s="11"/>
      <c r="FQR65" s="11"/>
      <c r="FQS65" s="11"/>
      <c r="FQT65" s="11"/>
      <c r="FQU65" s="11"/>
      <c r="FQV65" s="11"/>
      <c r="FQW65" s="11"/>
      <c r="FQX65" s="11"/>
      <c r="FQY65" s="11"/>
      <c r="FQZ65" s="11"/>
      <c r="FRA65" s="11"/>
      <c r="FRB65" s="11"/>
      <c r="FRC65" s="11"/>
      <c r="FRD65" s="11"/>
      <c r="FRE65" s="11"/>
      <c r="FRF65" s="11"/>
      <c r="FRG65" s="11"/>
      <c r="FRH65" s="11"/>
      <c r="FRI65" s="11"/>
      <c r="FRJ65" s="11"/>
      <c r="FRK65" s="11"/>
      <c r="FRL65" s="11"/>
      <c r="FRM65" s="11"/>
      <c r="FRN65" s="11"/>
      <c r="FRO65" s="11"/>
      <c r="FRP65" s="11"/>
      <c r="FRQ65" s="11"/>
      <c r="FRR65" s="11"/>
      <c r="FRS65" s="11"/>
      <c r="FRT65" s="11"/>
      <c r="FRU65" s="11"/>
      <c r="FRV65" s="11"/>
      <c r="FRW65" s="11"/>
      <c r="FRX65" s="11"/>
      <c r="FRY65" s="11"/>
      <c r="FRZ65" s="11"/>
      <c r="FSA65" s="11"/>
      <c r="FSB65" s="11"/>
      <c r="FSC65" s="11"/>
      <c r="FSD65" s="11"/>
      <c r="FSE65" s="11"/>
      <c r="FSF65" s="11"/>
      <c r="FSG65" s="11"/>
      <c r="FSH65" s="11"/>
      <c r="FSI65" s="11"/>
      <c r="FSJ65" s="11"/>
      <c r="FSK65" s="11"/>
      <c r="FSL65" s="11"/>
      <c r="FSM65" s="11"/>
      <c r="FSN65" s="11"/>
      <c r="FSO65" s="11"/>
      <c r="FSP65" s="11"/>
      <c r="FSQ65" s="11"/>
      <c r="FSR65" s="11"/>
      <c r="FSS65" s="11"/>
      <c r="FST65" s="11"/>
      <c r="FSU65" s="11"/>
      <c r="FSV65" s="11"/>
      <c r="FSW65" s="11"/>
      <c r="FSX65" s="11"/>
      <c r="FSY65" s="11"/>
      <c r="FSZ65" s="11"/>
      <c r="FTA65" s="11"/>
      <c r="FTB65" s="11"/>
      <c r="FTC65" s="11"/>
      <c r="FTD65" s="11"/>
      <c r="FTE65" s="11"/>
      <c r="FTF65" s="11"/>
      <c r="FTG65" s="11"/>
      <c r="FTH65" s="11"/>
      <c r="FTI65" s="11"/>
      <c r="FTJ65" s="11"/>
      <c r="FTK65" s="11"/>
      <c r="FTL65" s="11"/>
      <c r="FTM65" s="11"/>
      <c r="FTN65" s="11"/>
      <c r="FTO65" s="11"/>
      <c r="FTP65" s="11"/>
      <c r="FTQ65" s="11"/>
      <c r="FTR65" s="11"/>
      <c r="FTS65" s="11"/>
      <c r="FTT65" s="11"/>
      <c r="FTU65" s="11"/>
      <c r="FTV65" s="11"/>
      <c r="FTW65" s="11"/>
      <c r="FTX65" s="11"/>
      <c r="FTY65" s="11"/>
      <c r="FTZ65" s="11"/>
      <c r="FUA65" s="11"/>
      <c r="FUB65" s="11"/>
      <c r="FUC65" s="11"/>
      <c r="FUD65" s="11"/>
      <c r="FUE65" s="11"/>
      <c r="FUF65" s="11"/>
      <c r="FUG65" s="11"/>
      <c r="FUH65" s="11"/>
      <c r="FUI65" s="11"/>
      <c r="FUJ65" s="11"/>
      <c r="FUK65" s="11"/>
      <c r="FUL65" s="11"/>
      <c r="FUM65" s="11"/>
      <c r="FUN65" s="11"/>
      <c r="FUO65" s="11"/>
      <c r="FUP65" s="11"/>
      <c r="FUQ65" s="11"/>
      <c r="FUR65" s="11"/>
      <c r="FUS65" s="11"/>
      <c r="FUT65" s="11"/>
      <c r="FUU65" s="11"/>
      <c r="FUV65" s="11"/>
      <c r="FUW65" s="11"/>
      <c r="FUX65" s="11"/>
      <c r="FUY65" s="11"/>
      <c r="FUZ65" s="11"/>
      <c r="FVA65" s="11"/>
      <c r="FVB65" s="11"/>
      <c r="FVC65" s="11"/>
      <c r="FVD65" s="11"/>
      <c r="FVE65" s="11"/>
      <c r="FVF65" s="11"/>
      <c r="FVG65" s="11"/>
      <c r="FVH65" s="11"/>
      <c r="FVI65" s="11"/>
      <c r="FVJ65" s="11"/>
      <c r="FVK65" s="11"/>
      <c r="FVL65" s="11"/>
      <c r="FVM65" s="11"/>
      <c r="FVN65" s="11"/>
      <c r="FVO65" s="11"/>
      <c r="FVP65" s="11"/>
      <c r="FVQ65" s="11"/>
      <c r="FVR65" s="11"/>
      <c r="FVS65" s="11"/>
      <c r="FVT65" s="11"/>
      <c r="FVU65" s="11"/>
      <c r="FVV65" s="11"/>
      <c r="FVW65" s="11"/>
      <c r="FVX65" s="11"/>
      <c r="FVY65" s="11"/>
      <c r="FVZ65" s="11"/>
      <c r="FWA65" s="11"/>
      <c r="FWB65" s="11"/>
      <c r="FWC65" s="11"/>
      <c r="FWD65" s="11"/>
      <c r="FWE65" s="11"/>
      <c r="FWF65" s="11"/>
      <c r="FWG65" s="11"/>
      <c r="FWH65" s="11"/>
      <c r="FWI65" s="11"/>
      <c r="FWJ65" s="11"/>
      <c r="FWK65" s="11"/>
      <c r="FWL65" s="11"/>
      <c r="FWM65" s="11"/>
      <c r="FWN65" s="11"/>
      <c r="FWO65" s="11"/>
      <c r="FWP65" s="11"/>
      <c r="FWQ65" s="11"/>
      <c r="FWR65" s="11"/>
      <c r="FWS65" s="11"/>
      <c r="FWT65" s="11"/>
      <c r="FWU65" s="11"/>
      <c r="FWV65" s="11"/>
      <c r="FWW65" s="11"/>
      <c r="FWX65" s="11"/>
      <c r="FWY65" s="11"/>
      <c r="FWZ65" s="11"/>
      <c r="FXA65" s="11"/>
      <c r="FXB65" s="11"/>
      <c r="FXC65" s="11"/>
      <c r="FXD65" s="11"/>
      <c r="FXE65" s="11"/>
      <c r="FXF65" s="11"/>
      <c r="FXG65" s="11"/>
      <c r="FXH65" s="11"/>
      <c r="FXI65" s="11"/>
      <c r="FXJ65" s="11"/>
      <c r="FXK65" s="11"/>
      <c r="FXL65" s="11"/>
      <c r="FXM65" s="11"/>
      <c r="FXN65" s="11"/>
      <c r="FXO65" s="11"/>
      <c r="FXP65" s="11"/>
      <c r="FXQ65" s="11"/>
      <c r="FXR65" s="11"/>
      <c r="FXS65" s="11"/>
      <c r="FXT65" s="11"/>
      <c r="FXU65" s="11"/>
      <c r="FXV65" s="11"/>
      <c r="FXW65" s="11"/>
      <c r="FXX65" s="11"/>
      <c r="FXY65" s="11"/>
      <c r="FXZ65" s="11"/>
      <c r="FYA65" s="11"/>
      <c r="FYB65" s="11"/>
      <c r="FYC65" s="11"/>
      <c r="FYD65" s="11"/>
      <c r="FYE65" s="11"/>
      <c r="FYF65" s="11"/>
      <c r="FYG65" s="11"/>
      <c r="FYH65" s="11"/>
      <c r="FYI65" s="11"/>
      <c r="FYJ65" s="11"/>
      <c r="FYK65" s="11"/>
      <c r="FYL65" s="11"/>
      <c r="FYM65" s="11"/>
      <c r="FYN65" s="11"/>
      <c r="FYO65" s="11"/>
      <c r="FYP65" s="11"/>
      <c r="FYQ65" s="11"/>
      <c r="FYR65" s="11"/>
      <c r="FYS65" s="11"/>
      <c r="FYT65" s="11"/>
      <c r="FYU65" s="11"/>
      <c r="FYV65" s="11"/>
      <c r="FYW65" s="11"/>
      <c r="FYX65" s="11"/>
      <c r="FYY65" s="11"/>
      <c r="FYZ65" s="11"/>
      <c r="FZA65" s="11"/>
      <c r="FZB65" s="11"/>
      <c r="FZC65" s="11"/>
      <c r="FZD65" s="11"/>
      <c r="FZE65" s="11"/>
      <c r="FZF65" s="11"/>
      <c r="FZG65" s="11"/>
      <c r="FZH65" s="11"/>
      <c r="FZI65" s="11"/>
      <c r="FZJ65" s="11"/>
      <c r="FZK65" s="11"/>
      <c r="FZL65" s="11"/>
      <c r="FZM65" s="11"/>
      <c r="FZN65" s="11"/>
      <c r="FZO65" s="11"/>
      <c r="FZP65" s="11"/>
      <c r="FZQ65" s="11"/>
      <c r="FZR65" s="11"/>
      <c r="FZS65" s="11"/>
      <c r="FZT65" s="11"/>
      <c r="FZU65" s="11"/>
      <c r="FZV65" s="11"/>
      <c r="FZW65" s="11"/>
      <c r="FZX65" s="11"/>
      <c r="FZY65" s="11"/>
      <c r="FZZ65" s="11"/>
      <c r="GAA65" s="11"/>
      <c r="GAB65" s="11"/>
      <c r="GAC65" s="11"/>
      <c r="GAD65" s="11"/>
      <c r="GAE65" s="11"/>
      <c r="GAF65" s="11"/>
      <c r="GAG65" s="11"/>
      <c r="GAH65" s="11"/>
      <c r="GAI65" s="11"/>
      <c r="GAJ65" s="11"/>
      <c r="GAK65" s="11"/>
      <c r="GAL65" s="11"/>
      <c r="GAM65" s="11"/>
      <c r="GAN65" s="11"/>
      <c r="GAO65" s="11"/>
      <c r="GAP65" s="11"/>
      <c r="GAQ65" s="11"/>
      <c r="GAR65" s="11"/>
      <c r="GAS65" s="11"/>
      <c r="GAT65" s="11"/>
      <c r="GAU65" s="11"/>
      <c r="GAV65" s="11"/>
      <c r="GAW65" s="11"/>
      <c r="GAX65" s="11"/>
      <c r="GAY65" s="11"/>
      <c r="GAZ65" s="11"/>
      <c r="GBA65" s="11"/>
      <c r="GBB65" s="11"/>
      <c r="GBC65" s="11"/>
      <c r="GBD65" s="11"/>
      <c r="GBE65" s="11"/>
      <c r="GBF65" s="11"/>
      <c r="GBG65" s="11"/>
      <c r="GBH65" s="11"/>
      <c r="GBI65" s="11"/>
      <c r="GBJ65" s="11"/>
      <c r="GBK65" s="11"/>
      <c r="GBL65" s="11"/>
      <c r="GBM65" s="11"/>
      <c r="GBN65" s="11"/>
      <c r="GBO65" s="11"/>
      <c r="GBP65" s="11"/>
      <c r="GBQ65" s="11"/>
      <c r="GBR65" s="11"/>
      <c r="GBS65" s="11"/>
      <c r="GBT65" s="11"/>
      <c r="GBU65" s="11"/>
      <c r="GBV65" s="11"/>
      <c r="GBW65" s="11"/>
      <c r="GBX65" s="11"/>
      <c r="GBY65" s="11"/>
      <c r="GBZ65" s="11"/>
      <c r="GCA65" s="11"/>
      <c r="GCB65" s="11"/>
      <c r="GCC65" s="11"/>
      <c r="GCD65" s="11"/>
      <c r="GCE65" s="11"/>
      <c r="GCF65" s="11"/>
      <c r="GCG65" s="11"/>
      <c r="GCH65" s="11"/>
      <c r="GCI65" s="11"/>
      <c r="GCJ65" s="11"/>
      <c r="GCK65" s="11"/>
      <c r="GCL65" s="11"/>
      <c r="GCM65" s="11"/>
      <c r="GCN65" s="11"/>
      <c r="GCO65" s="11"/>
      <c r="GCP65" s="11"/>
      <c r="GCQ65" s="11"/>
      <c r="GCR65" s="11"/>
      <c r="GCS65" s="11"/>
      <c r="GCT65" s="11"/>
      <c r="GCU65" s="11"/>
      <c r="GCV65" s="11"/>
      <c r="GCW65" s="11"/>
      <c r="GCX65" s="11"/>
      <c r="GCY65" s="11"/>
      <c r="GCZ65" s="11"/>
      <c r="GDA65" s="11"/>
      <c r="GDB65" s="11"/>
      <c r="GDC65" s="11"/>
      <c r="GDD65" s="11"/>
      <c r="GDE65" s="11"/>
      <c r="GDF65" s="11"/>
      <c r="GDG65" s="11"/>
      <c r="GDH65" s="11"/>
      <c r="GDI65" s="11"/>
      <c r="GDJ65" s="11"/>
      <c r="GDK65" s="11"/>
      <c r="GDL65" s="11"/>
      <c r="GDM65" s="11"/>
      <c r="GDN65" s="11"/>
      <c r="GDO65" s="11"/>
      <c r="GDP65" s="11"/>
      <c r="GDQ65" s="11"/>
      <c r="GDR65" s="11"/>
      <c r="GDS65" s="11"/>
      <c r="GDT65" s="11"/>
      <c r="GDU65" s="11"/>
      <c r="GDV65" s="11"/>
      <c r="GDW65" s="11"/>
      <c r="GDX65" s="11"/>
      <c r="GDY65" s="11"/>
      <c r="GDZ65" s="11"/>
      <c r="GEA65" s="11"/>
      <c r="GEB65" s="11"/>
      <c r="GEC65" s="11"/>
      <c r="GED65" s="11"/>
      <c r="GEE65" s="11"/>
      <c r="GEF65" s="11"/>
      <c r="GEG65" s="11"/>
      <c r="GEH65" s="11"/>
      <c r="GEI65" s="11"/>
      <c r="GEJ65" s="11"/>
      <c r="GEK65" s="11"/>
      <c r="GEL65" s="11"/>
      <c r="GEM65" s="11"/>
      <c r="GEN65" s="11"/>
      <c r="GEO65" s="11"/>
      <c r="GEP65" s="11"/>
      <c r="GEQ65" s="11"/>
      <c r="GER65" s="11"/>
      <c r="GES65" s="11"/>
      <c r="GET65" s="11"/>
      <c r="GEU65" s="11"/>
      <c r="GEV65" s="11"/>
      <c r="GEW65" s="11"/>
      <c r="GEX65" s="11"/>
      <c r="GEY65" s="11"/>
      <c r="GEZ65" s="11"/>
      <c r="GFA65" s="11"/>
      <c r="GFB65" s="11"/>
      <c r="GFC65" s="11"/>
      <c r="GFD65" s="11"/>
      <c r="GFE65" s="11"/>
      <c r="GFF65" s="11"/>
      <c r="GFG65" s="11"/>
      <c r="GFH65" s="11"/>
      <c r="GFI65" s="11"/>
      <c r="GFJ65" s="11"/>
      <c r="GFK65" s="11"/>
      <c r="GFL65" s="11"/>
      <c r="GFM65" s="11"/>
      <c r="GFN65" s="11"/>
      <c r="GFO65" s="11"/>
      <c r="GFP65" s="11"/>
      <c r="GFQ65" s="11"/>
      <c r="GFR65" s="11"/>
      <c r="GFS65" s="11"/>
      <c r="GFT65" s="11"/>
      <c r="GFU65" s="11"/>
      <c r="GFV65" s="11"/>
      <c r="GFW65" s="11"/>
      <c r="GFX65" s="11"/>
      <c r="GFY65" s="11"/>
      <c r="GFZ65" s="11"/>
      <c r="GGA65" s="11"/>
      <c r="GGB65" s="11"/>
      <c r="GGC65" s="11"/>
      <c r="GGD65" s="11"/>
      <c r="GGE65" s="11"/>
      <c r="GGF65" s="11"/>
      <c r="GGG65" s="11"/>
      <c r="GGH65" s="11"/>
      <c r="GGI65" s="11"/>
      <c r="GGJ65" s="11"/>
      <c r="GGK65" s="11"/>
      <c r="GGL65" s="11"/>
      <c r="GGM65" s="11"/>
      <c r="GGN65" s="11"/>
      <c r="GGO65" s="11"/>
      <c r="GGP65" s="11"/>
      <c r="GGQ65" s="11"/>
      <c r="GGR65" s="11"/>
      <c r="GGS65" s="11"/>
      <c r="GGT65" s="11"/>
      <c r="GGU65" s="11"/>
      <c r="GGV65" s="11"/>
      <c r="GGW65" s="11"/>
      <c r="GGX65" s="11"/>
      <c r="GGY65" s="11"/>
      <c r="GGZ65" s="11"/>
      <c r="GHA65" s="11"/>
      <c r="GHB65" s="11"/>
      <c r="GHC65" s="11"/>
      <c r="GHD65" s="11"/>
      <c r="GHE65" s="11"/>
      <c r="GHF65" s="11"/>
      <c r="GHG65" s="11"/>
      <c r="GHH65" s="11"/>
      <c r="GHI65" s="11"/>
      <c r="GHJ65" s="11"/>
      <c r="GHK65" s="11"/>
      <c r="GHL65" s="11"/>
      <c r="GHM65" s="11"/>
      <c r="GHN65" s="11"/>
      <c r="GHO65" s="11"/>
      <c r="GHP65" s="11"/>
      <c r="GHQ65" s="11"/>
      <c r="GHR65" s="11"/>
      <c r="GHS65" s="11"/>
      <c r="GHT65" s="11"/>
      <c r="GHU65" s="11"/>
      <c r="GHV65" s="11"/>
      <c r="GHW65" s="11"/>
      <c r="GHX65" s="11"/>
      <c r="GHY65" s="11"/>
      <c r="GHZ65" s="11"/>
      <c r="GIA65" s="11"/>
      <c r="GIB65" s="11"/>
      <c r="GIC65" s="11"/>
      <c r="GID65" s="11"/>
      <c r="GIE65" s="11"/>
      <c r="GIF65" s="11"/>
      <c r="GIG65" s="11"/>
      <c r="GIH65" s="11"/>
      <c r="GII65" s="11"/>
      <c r="GIJ65" s="11"/>
      <c r="GIK65" s="11"/>
      <c r="GIL65" s="11"/>
      <c r="GIM65" s="11"/>
      <c r="GIN65" s="11"/>
      <c r="GIO65" s="11"/>
      <c r="GIP65" s="11"/>
      <c r="GIQ65" s="11"/>
      <c r="GIR65" s="11"/>
      <c r="GIS65" s="11"/>
      <c r="GIT65" s="11"/>
      <c r="GIU65" s="11"/>
      <c r="GIV65" s="11"/>
      <c r="GIW65" s="11"/>
      <c r="GIX65" s="11"/>
      <c r="GIY65" s="11"/>
      <c r="GIZ65" s="11"/>
      <c r="GJA65" s="11"/>
      <c r="GJB65" s="11"/>
      <c r="GJC65" s="11"/>
      <c r="GJD65" s="11"/>
      <c r="GJE65" s="11"/>
      <c r="GJF65" s="11"/>
      <c r="GJG65" s="11"/>
      <c r="GJH65" s="11"/>
      <c r="GJI65" s="11"/>
      <c r="GJJ65" s="11"/>
      <c r="GJK65" s="11"/>
      <c r="GJL65" s="11"/>
      <c r="GJM65" s="11"/>
      <c r="GJN65" s="11"/>
      <c r="GJO65" s="11"/>
      <c r="GJP65" s="11"/>
      <c r="GJQ65" s="11"/>
      <c r="GJR65" s="11"/>
      <c r="GJS65" s="11"/>
      <c r="GJT65" s="11"/>
      <c r="GJU65" s="11"/>
      <c r="GJV65" s="11"/>
      <c r="GJW65" s="11"/>
      <c r="GJX65" s="11"/>
      <c r="GJY65" s="11"/>
      <c r="GJZ65" s="11"/>
      <c r="GKA65" s="11"/>
      <c r="GKB65" s="11"/>
      <c r="GKC65" s="11"/>
      <c r="GKD65" s="11"/>
      <c r="GKE65" s="11"/>
      <c r="GKF65" s="11"/>
      <c r="GKG65" s="11"/>
      <c r="GKH65" s="11"/>
      <c r="GKI65" s="11"/>
      <c r="GKJ65" s="11"/>
      <c r="GKK65" s="11"/>
      <c r="GKL65" s="11"/>
      <c r="GKM65" s="11"/>
      <c r="GKN65" s="11"/>
      <c r="GKO65" s="11"/>
      <c r="GKP65" s="11"/>
      <c r="GKQ65" s="11"/>
      <c r="GKR65" s="11"/>
      <c r="GKS65" s="11"/>
      <c r="GKT65" s="11"/>
      <c r="GKU65" s="11"/>
      <c r="GKV65" s="11"/>
      <c r="GKW65" s="11"/>
      <c r="GKX65" s="11"/>
      <c r="GKY65" s="11"/>
      <c r="GKZ65" s="11"/>
      <c r="GLA65" s="11"/>
      <c r="GLB65" s="11"/>
      <c r="GLC65" s="11"/>
      <c r="GLD65" s="11"/>
      <c r="GLE65" s="11"/>
      <c r="GLF65" s="11"/>
      <c r="GLG65" s="11"/>
      <c r="GLH65" s="11"/>
      <c r="GLI65" s="11"/>
      <c r="GLJ65" s="11"/>
      <c r="GLK65" s="11"/>
      <c r="GLL65" s="11"/>
      <c r="GLM65" s="11"/>
      <c r="GLN65" s="11"/>
      <c r="GLO65" s="11"/>
      <c r="GLP65" s="11"/>
      <c r="GLQ65" s="11"/>
      <c r="GLR65" s="11"/>
      <c r="GLS65" s="11"/>
      <c r="GLT65" s="11"/>
      <c r="GLU65" s="11"/>
      <c r="GLV65" s="11"/>
      <c r="GLW65" s="11"/>
      <c r="GLX65" s="11"/>
      <c r="GLY65" s="11"/>
      <c r="GLZ65" s="11"/>
      <c r="GMA65" s="11"/>
      <c r="GMB65" s="11"/>
      <c r="GMC65" s="11"/>
      <c r="GMD65" s="11"/>
      <c r="GME65" s="11"/>
      <c r="GMF65" s="11"/>
      <c r="GMG65" s="11"/>
      <c r="GMH65" s="11"/>
      <c r="GMI65" s="11"/>
      <c r="GMJ65" s="11"/>
      <c r="GMK65" s="11"/>
      <c r="GML65" s="11"/>
      <c r="GMM65" s="11"/>
      <c r="GMN65" s="11"/>
      <c r="GMO65" s="11"/>
      <c r="GMP65" s="11"/>
      <c r="GMQ65" s="11"/>
      <c r="GMR65" s="11"/>
      <c r="GMS65" s="11"/>
      <c r="GMT65" s="11"/>
      <c r="GMU65" s="11"/>
      <c r="GMV65" s="11"/>
      <c r="GMW65" s="11"/>
      <c r="GMX65" s="11"/>
      <c r="GMY65" s="11"/>
      <c r="GMZ65" s="11"/>
      <c r="GNA65" s="11"/>
      <c r="GNB65" s="11"/>
      <c r="GNC65" s="11"/>
      <c r="GND65" s="11"/>
      <c r="GNE65" s="11"/>
      <c r="GNF65" s="11"/>
      <c r="GNG65" s="11"/>
      <c r="GNH65" s="11"/>
      <c r="GNI65" s="11"/>
      <c r="GNJ65" s="11"/>
      <c r="GNK65" s="11"/>
      <c r="GNL65" s="11"/>
      <c r="GNM65" s="11"/>
      <c r="GNN65" s="11"/>
      <c r="GNO65" s="11"/>
      <c r="GNP65" s="11"/>
      <c r="GNQ65" s="11"/>
      <c r="GNR65" s="11"/>
      <c r="GNS65" s="11"/>
      <c r="GNT65" s="11"/>
      <c r="GNU65" s="11"/>
      <c r="GNV65" s="11"/>
      <c r="GNW65" s="11"/>
      <c r="GNX65" s="11"/>
      <c r="GNY65" s="11"/>
      <c r="GNZ65" s="11"/>
      <c r="GOA65" s="11"/>
      <c r="GOB65" s="11"/>
      <c r="GOC65" s="11"/>
      <c r="GOD65" s="11"/>
      <c r="GOE65" s="11"/>
      <c r="GOF65" s="11"/>
      <c r="GOG65" s="11"/>
      <c r="GOH65" s="11"/>
      <c r="GOI65" s="11"/>
      <c r="GOJ65" s="11"/>
      <c r="GOK65" s="11"/>
      <c r="GOL65" s="11"/>
      <c r="GOM65" s="11"/>
      <c r="GON65" s="11"/>
      <c r="GOO65" s="11"/>
      <c r="GOP65" s="11"/>
      <c r="GOQ65" s="11"/>
      <c r="GOR65" s="11"/>
      <c r="GOS65" s="11"/>
      <c r="GOT65" s="11"/>
      <c r="GOU65" s="11"/>
      <c r="GOV65" s="11"/>
      <c r="GOW65" s="11"/>
      <c r="GOX65" s="11"/>
      <c r="GOY65" s="11"/>
      <c r="GOZ65" s="11"/>
      <c r="GPA65" s="11"/>
      <c r="GPB65" s="11"/>
      <c r="GPC65" s="11"/>
      <c r="GPD65" s="11"/>
      <c r="GPE65" s="11"/>
      <c r="GPF65" s="11"/>
      <c r="GPG65" s="11"/>
      <c r="GPH65" s="11"/>
      <c r="GPI65" s="11"/>
      <c r="GPJ65" s="11"/>
      <c r="GPK65" s="11"/>
      <c r="GPL65" s="11"/>
      <c r="GPM65" s="11"/>
      <c r="GPN65" s="11"/>
      <c r="GPO65" s="11"/>
      <c r="GPP65" s="11"/>
      <c r="GPQ65" s="11"/>
      <c r="GPR65" s="11"/>
      <c r="GPS65" s="11"/>
      <c r="GPT65" s="11"/>
      <c r="GPU65" s="11"/>
      <c r="GPV65" s="11"/>
      <c r="GPW65" s="11"/>
      <c r="GPX65" s="11"/>
      <c r="GPY65" s="11"/>
      <c r="GPZ65" s="11"/>
      <c r="GQA65" s="11"/>
      <c r="GQB65" s="11"/>
      <c r="GQC65" s="11"/>
      <c r="GQD65" s="11"/>
      <c r="GQE65" s="11"/>
      <c r="GQF65" s="11"/>
      <c r="GQG65" s="11"/>
      <c r="GQH65" s="11"/>
      <c r="GQI65" s="11"/>
      <c r="GQJ65" s="11"/>
      <c r="GQK65" s="11"/>
      <c r="GQL65" s="11"/>
      <c r="GQM65" s="11"/>
      <c r="GQN65" s="11"/>
      <c r="GQO65" s="11"/>
      <c r="GQP65" s="11"/>
      <c r="GQQ65" s="11"/>
      <c r="GQR65" s="11"/>
      <c r="GQS65" s="11"/>
      <c r="GQT65" s="11"/>
      <c r="GQU65" s="11"/>
      <c r="GQV65" s="11"/>
      <c r="GQW65" s="11"/>
      <c r="GQX65" s="11"/>
      <c r="GQY65" s="11"/>
      <c r="GQZ65" s="11"/>
      <c r="GRA65" s="11"/>
      <c r="GRB65" s="11"/>
      <c r="GRC65" s="11"/>
      <c r="GRD65" s="11"/>
      <c r="GRE65" s="11"/>
      <c r="GRF65" s="11"/>
      <c r="GRG65" s="11"/>
      <c r="GRH65" s="11"/>
      <c r="GRI65" s="11"/>
      <c r="GRJ65" s="11"/>
      <c r="GRK65" s="11"/>
      <c r="GRL65" s="11"/>
      <c r="GRM65" s="11"/>
      <c r="GRN65" s="11"/>
      <c r="GRO65" s="11"/>
      <c r="GRP65" s="11"/>
      <c r="GRQ65" s="11"/>
      <c r="GRR65" s="11"/>
      <c r="GRS65" s="11"/>
      <c r="GRT65" s="11"/>
      <c r="GRU65" s="11"/>
      <c r="GRV65" s="11"/>
      <c r="GRW65" s="11"/>
      <c r="GRX65" s="11"/>
      <c r="GRY65" s="11"/>
      <c r="GRZ65" s="11"/>
      <c r="GSA65" s="11"/>
      <c r="GSB65" s="11"/>
      <c r="GSC65" s="11"/>
      <c r="GSD65" s="11"/>
      <c r="GSE65" s="11"/>
      <c r="GSF65" s="11"/>
      <c r="GSG65" s="11"/>
      <c r="GSH65" s="11"/>
      <c r="GSI65" s="11"/>
      <c r="GSJ65" s="11"/>
      <c r="GSK65" s="11"/>
      <c r="GSL65" s="11"/>
      <c r="GSM65" s="11"/>
      <c r="GSN65" s="11"/>
      <c r="GSO65" s="11"/>
      <c r="GSP65" s="11"/>
      <c r="GSQ65" s="11"/>
      <c r="GSR65" s="11"/>
      <c r="GSS65" s="11"/>
      <c r="GST65" s="11"/>
      <c r="GSU65" s="11"/>
      <c r="GSV65" s="11"/>
      <c r="GSW65" s="11"/>
      <c r="GSX65" s="11"/>
      <c r="GSY65" s="11"/>
      <c r="GSZ65" s="11"/>
      <c r="GTA65" s="11"/>
      <c r="GTB65" s="11"/>
      <c r="GTC65" s="11"/>
      <c r="GTD65" s="11"/>
      <c r="GTE65" s="11"/>
      <c r="GTF65" s="11"/>
      <c r="GTG65" s="11"/>
      <c r="GTH65" s="11"/>
      <c r="GTI65" s="11"/>
      <c r="GTJ65" s="11"/>
      <c r="GTK65" s="11"/>
      <c r="GTL65" s="11"/>
      <c r="GTM65" s="11"/>
      <c r="GTN65" s="11"/>
      <c r="GTO65" s="11"/>
      <c r="GTP65" s="11"/>
      <c r="GTQ65" s="11"/>
      <c r="GTR65" s="11"/>
      <c r="GTS65" s="11"/>
      <c r="GTT65" s="11"/>
      <c r="GTU65" s="11"/>
      <c r="GTV65" s="11"/>
      <c r="GTW65" s="11"/>
      <c r="GTX65" s="11"/>
      <c r="GTY65" s="11"/>
      <c r="GTZ65" s="11"/>
      <c r="GUA65" s="11"/>
      <c r="GUB65" s="11"/>
      <c r="GUC65" s="11"/>
      <c r="GUD65" s="11"/>
      <c r="GUE65" s="11"/>
      <c r="GUF65" s="11"/>
      <c r="GUG65" s="11"/>
      <c r="GUH65" s="11"/>
      <c r="GUI65" s="11"/>
      <c r="GUJ65" s="11"/>
      <c r="GUK65" s="11"/>
      <c r="GUL65" s="11"/>
      <c r="GUM65" s="11"/>
      <c r="GUN65" s="11"/>
      <c r="GUO65" s="11"/>
      <c r="GUP65" s="11"/>
      <c r="GUQ65" s="11"/>
      <c r="GUR65" s="11"/>
      <c r="GUS65" s="11"/>
      <c r="GUT65" s="11"/>
      <c r="GUU65" s="11"/>
      <c r="GUV65" s="11"/>
      <c r="GUW65" s="11"/>
      <c r="GUX65" s="11"/>
      <c r="GUY65" s="11"/>
      <c r="GUZ65" s="11"/>
      <c r="GVA65" s="11"/>
      <c r="GVB65" s="11"/>
      <c r="GVC65" s="11"/>
      <c r="GVD65" s="11"/>
      <c r="GVE65" s="11"/>
      <c r="GVF65" s="11"/>
      <c r="GVG65" s="11"/>
      <c r="GVH65" s="11"/>
      <c r="GVI65" s="11"/>
      <c r="GVJ65" s="11"/>
      <c r="GVK65" s="11"/>
      <c r="GVL65" s="11"/>
      <c r="GVM65" s="11"/>
      <c r="GVN65" s="11"/>
      <c r="GVO65" s="11"/>
      <c r="GVP65" s="11"/>
      <c r="GVQ65" s="11"/>
      <c r="GVR65" s="11"/>
      <c r="GVS65" s="11"/>
      <c r="GVT65" s="11"/>
      <c r="GVU65" s="11"/>
      <c r="GVV65" s="11"/>
      <c r="GVW65" s="11"/>
      <c r="GVX65" s="11"/>
      <c r="GVY65" s="11"/>
      <c r="GVZ65" s="11"/>
      <c r="GWA65" s="11"/>
      <c r="GWB65" s="11"/>
      <c r="GWC65" s="11"/>
      <c r="GWD65" s="11"/>
      <c r="GWE65" s="11"/>
      <c r="GWF65" s="11"/>
      <c r="GWG65" s="11"/>
      <c r="GWH65" s="11"/>
      <c r="GWI65" s="11"/>
      <c r="GWJ65" s="11"/>
      <c r="GWK65" s="11"/>
      <c r="GWL65" s="11"/>
      <c r="GWM65" s="11"/>
      <c r="GWN65" s="11"/>
      <c r="GWO65" s="11"/>
      <c r="GWP65" s="11"/>
      <c r="GWQ65" s="11"/>
      <c r="GWR65" s="11"/>
      <c r="GWS65" s="11"/>
      <c r="GWT65" s="11"/>
      <c r="GWU65" s="11"/>
      <c r="GWV65" s="11"/>
      <c r="GWW65" s="11"/>
      <c r="GWX65" s="11"/>
      <c r="GWY65" s="11"/>
      <c r="GWZ65" s="11"/>
      <c r="GXA65" s="11"/>
      <c r="GXB65" s="11"/>
      <c r="GXC65" s="11"/>
      <c r="GXD65" s="11"/>
      <c r="GXE65" s="11"/>
      <c r="GXF65" s="11"/>
      <c r="GXG65" s="11"/>
      <c r="GXH65" s="11"/>
      <c r="GXI65" s="11"/>
      <c r="GXJ65" s="11"/>
      <c r="GXK65" s="11"/>
      <c r="GXL65" s="11"/>
      <c r="GXM65" s="11"/>
      <c r="GXN65" s="11"/>
      <c r="GXO65" s="11"/>
      <c r="GXP65" s="11"/>
      <c r="GXQ65" s="11"/>
      <c r="GXR65" s="11"/>
      <c r="GXS65" s="11"/>
      <c r="GXT65" s="11"/>
      <c r="GXU65" s="11"/>
      <c r="GXV65" s="11"/>
      <c r="GXW65" s="11"/>
      <c r="GXX65" s="11"/>
      <c r="GXY65" s="11"/>
      <c r="GXZ65" s="11"/>
      <c r="GYA65" s="11"/>
      <c r="GYB65" s="11"/>
      <c r="GYC65" s="11"/>
      <c r="GYD65" s="11"/>
      <c r="GYE65" s="11"/>
      <c r="GYF65" s="11"/>
      <c r="GYG65" s="11"/>
      <c r="GYH65" s="11"/>
      <c r="GYI65" s="11"/>
      <c r="GYJ65" s="11"/>
      <c r="GYK65" s="11"/>
      <c r="GYL65" s="11"/>
      <c r="GYM65" s="11"/>
      <c r="GYN65" s="11"/>
      <c r="GYO65" s="11"/>
      <c r="GYP65" s="11"/>
      <c r="GYQ65" s="11"/>
      <c r="GYR65" s="11"/>
      <c r="GYS65" s="11"/>
      <c r="GYT65" s="11"/>
      <c r="GYU65" s="11"/>
      <c r="GYV65" s="11"/>
      <c r="GYW65" s="11"/>
      <c r="GYX65" s="11"/>
      <c r="GYY65" s="11"/>
      <c r="GYZ65" s="11"/>
      <c r="GZA65" s="11"/>
      <c r="GZB65" s="11"/>
      <c r="GZC65" s="11"/>
      <c r="GZD65" s="11"/>
      <c r="GZE65" s="11"/>
      <c r="GZF65" s="11"/>
      <c r="GZG65" s="11"/>
      <c r="GZH65" s="11"/>
      <c r="GZI65" s="11"/>
      <c r="GZJ65" s="11"/>
      <c r="GZK65" s="11"/>
      <c r="GZL65" s="11"/>
      <c r="GZM65" s="11"/>
      <c r="GZN65" s="11"/>
      <c r="GZO65" s="11"/>
      <c r="GZP65" s="11"/>
      <c r="GZQ65" s="11"/>
      <c r="GZR65" s="11"/>
      <c r="GZS65" s="11"/>
      <c r="GZT65" s="11"/>
      <c r="GZU65" s="11"/>
      <c r="GZV65" s="11"/>
      <c r="GZW65" s="11"/>
      <c r="GZX65" s="11"/>
      <c r="GZY65" s="11"/>
      <c r="GZZ65" s="11"/>
      <c r="HAA65" s="11"/>
      <c r="HAB65" s="11"/>
      <c r="HAC65" s="11"/>
      <c r="HAD65" s="11"/>
      <c r="HAE65" s="11"/>
      <c r="HAF65" s="11"/>
      <c r="HAG65" s="11"/>
      <c r="HAH65" s="11"/>
      <c r="HAI65" s="11"/>
      <c r="HAJ65" s="11"/>
      <c r="HAK65" s="11"/>
      <c r="HAL65" s="11"/>
      <c r="HAM65" s="11"/>
      <c r="HAN65" s="11"/>
      <c r="HAO65" s="11"/>
      <c r="HAP65" s="11"/>
      <c r="HAQ65" s="11"/>
      <c r="HAR65" s="11"/>
      <c r="HAS65" s="11"/>
      <c r="HAT65" s="11"/>
      <c r="HAU65" s="11"/>
      <c r="HAV65" s="11"/>
      <c r="HAW65" s="11"/>
      <c r="HAX65" s="11"/>
      <c r="HAY65" s="11"/>
      <c r="HAZ65" s="11"/>
      <c r="HBA65" s="11"/>
      <c r="HBB65" s="11"/>
      <c r="HBC65" s="11"/>
      <c r="HBD65" s="11"/>
      <c r="HBE65" s="11"/>
      <c r="HBF65" s="11"/>
      <c r="HBG65" s="11"/>
      <c r="HBH65" s="11"/>
      <c r="HBI65" s="11"/>
      <c r="HBJ65" s="11"/>
      <c r="HBK65" s="11"/>
      <c r="HBL65" s="11"/>
      <c r="HBM65" s="11"/>
      <c r="HBN65" s="11"/>
      <c r="HBO65" s="11"/>
      <c r="HBP65" s="11"/>
      <c r="HBQ65" s="11"/>
      <c r="HBR65" s="11"/>
      <c r="HBS65" s="11"/>
      <c r="HBT65" s="11"/>
      <c r="HBU65" s="11"/>
      <c r="HBV65" s="11"/>
      <c r="HBW65" s="11"/>
      <c r="HBX65" s="11"/>
      <c r="HBY65" s="11"/>
      <c r="HBZ65" s="11"/>
      <c r="HCA65" s="11"/>
      <c r="HCB65" s="11"/>
      <c r="HCC65" s="11"/>
      <c r="HCD65" s="11"/>
      <c r="HCE65" s="11"/>
      <c r="HCF65" s="11"/>
      <c r="HCG65" s="11"/>
      <c r="HCH65" s="11"/>
      <c r="HCI65" s="11"/>
      <c r="HCJ65" s="11"/>
      <c r="HCK65" s="11"/>
      <c r="HCL65" s="11"/>
      <c r="HCM65" s="11"/>
      <c r="HCN65" s="11"/>
      <c r="HCO65" s="11"/>
      <c r="HCP65" s="11"/>
      <c r="HCQ65" s="11"/>
      <c r="HCR65" s="11"/>
      <c r="HCS65" s="11"/>
      <c r="HCT65" s="11"/>
      <c r="HCU65" s="11"/>
      <c r="HCV65" s="11"/>
      <c r="HCW65" s="11"/>
      <c r="HCX65" s="11"/>
      <c r="HCY65" s="11"/>
      <c r="HCZ65" s="11"/>
      <c r="HDA65" s="11"/>
      <c r="HDB65" s="11"/>
      <c r="HDC65" s="11"/>
      <c r="HDD65" s="11"/>
      <c r="HDE65" s="11"/>
      <c r="HDF65" s="11"/>
      <c r="HDG65" s="11"/>
      <c r="HDH65" s="11"/>
      <c r="HDI65" s="11"/>
      <c r="HDJ65" s="11"/>
      <c r="HDK65" s="11"/>
      <c r="HDL65" s="11"/>
      <c r="HDM65" s="11"/>
      <c r="HDN65" s="11"/>
      <c r="HDO65" s="11"/>
      <c r="HDP65" s="11"/>
      <c r="HDQ65" s="11"/>
      <c r="HDR65" s="11"/>
      <c r="HDS65" s="11"/>
      <c r="HDT65" s="11"/>
      <c r="HDU65" s="11"/>
      <c r="HDV65" s="11"/>
      <c r="HDW65" s="11"/>
      <c r="HDX65" s="11"/>
      <c r="HDY65" s="11"/>
      <c r="HDZ65" s="11"/>
      <c r="HEA65" s="11"/>
      <c r="HEB65" s="11"/>
      <c r="HEC65" s="11"/>
      <c r="HED65" s="11"/>
      <c r="HEE65" s="11"/>
      <c r="HEF65" s="11"/>
      <c r="HEG65" s="11"/>
      <c r="HEH65" s="11"/>
      <c r="HEI65" s="11"/>
      <c r="HEJ65" s="11"/>
      <c r="HEK65" s="11"/>
      <c r="HEL65" s="11"/>
      <c r="HEM65" s="11"/>
      <c r="HEN65" s="11"/>
      <c r="HEO65" s="11"/>
      <c r="HEP65" s="11"/>
      <c r="HEQ65" s="11"/>
      <c r="HER65" s="11"/>
      <c r="HES65" s="11"/>
      <c r="HET65" s="11"/>
      <c r="HEU65" s="11"/>
      <c r="HEV65" s="11"/>
      <c r="HEW65" s="11"/>
      <c r="HEX65" s="11"/>
      <c r="HEY65" s="11"/>
      <c r="HEZ65" s="11"/>
      <c r="HFA65" s="11"/>
      <c r="HFB65" s="11"/>
      <c r="HFC65" s="11"/>
      <c r="HFD65" s="11"/>
      <c r="HFE65" s="11"/>
      <c r="HFF65" s="11"/>
      <c r="HFG65" s="11"/>
      <c r="HFH65" s="11"/>
      <c r="HFI65" s="11"/>
      <c r="HFJ65" s="11"/>
      <c r="HFK65" s="11"/>
      <c r="HFL65" s="11"/>
      <c r="HFM65" s="11"/>
      <c r="HFN65" s="11"/>
      <c r="HFO65" s="11"/>
      <c r="HFP65" s="11"/>
      <c r="HFQ65" s="11"/>
      <c r="HFR65" s="11"/>
      <c r="HFS65" s="11"/>
      <c r="HFT65" s="11"/>
      <c r="HFU65" s="11"/>
      <c r="HFV65" s="11"/>
      <c r="HFW65" s="11"/>
      <c r="HFX65" s="11"/>
      <c r="HFY65" s="11"/>
      <c r="HFZ65" s="11"/>
      <c r="HGA65" s="11"/>
      <c r="HGB65" s="11"/>
      <c r="HGC65" s="11"/>
      <c r="HGD65" s="11"/>
      <c r="HGE65" s="11"/>
      <c r="HGF65" s="11"/>
      <c r="HGG65" s="11"/>
      <c r="HGH65" s="11"/>
      <c r="HGI65" s="11"/>
      <c r="HGJ65" s="11"/>
      <c r="HGK65" s="11"/>
      <c r="HGL65" s="11"/>
      <c r="HGM65" s="11"/>
      <c r="HGN65" s="11"/>
      <c r="HGO65" s="11"/>
      <c r="HGP65" s="11"/>
      <c r="HGQ65" s="11"/>
      <c r="HGR65" s="11"/>
      <c r="HGS65" s="11"/>
      <c r="HGT65" s="11"/>
      <c r="HGU65" s="11"/>
      <c r="HGV65" s="11"/>
      <c r="HGW65" s="11"/>
      <c r="HGX65" s="11"/>
      <c r="HGY65" s="11"/>
      <c r="HGZ65" s="11"/>
      <c r="HHA65" s="11"/>
      <c r="HHB65" s="11"/>
      <c r="HHC65" s="11"/>
      <c r="HHD65" s="11"/>
      <c r="HHE65" s="11"/>
      <c r="HHF65" s="11"/>
      <c r="HHG65" s="11"/>
      <c r="HHH65" s="11"/>
      <c r="HHI65" s="11"/>
      <c r="HHJ65" s="11"/>
      <c r="HHK65" s="11"/>
      <c r="HHL65" s="11"/>
      <c r="HHM65" s="11"/>
      <c r="HHN65" s="11"/>
      <c r="HHO65" s="11"/>
      <c r="HHP65" s="11"/>
      <c r="HHQ65" s="11"/>
      <c r="HHR65" s="11"/>
      <c r="HHS65" s="11"/>
      <c r="HHT65" s="11"/>
      <c r="HHU65" s="11"/>
      <c r="HHV65" s="11"/>
      <c r="HHW65" s="11"/>
      <c r="HHX65" s="11"/>
      <c r="HHY65" s="11"/>
      <c r="HHZ65" s="11"/>
      <c r="HIA65" s="11"/>
      <c r="HIB65" s="11"/>
      <c r="HIC65" s="11"/>
      <c r="HID65" s="11"/>
      <c r="HIE65" s="11"/>
      <c r="HIF65" s="11"/>
      <c r="HIG65" s="11"/>
      <c r="HIH65" s="11"/>
      <c r="HII65" s="11"/>
      <c r="HIJ65" s="11"/>
      <c r="HIK65" s="11"/>
      <c r="HIL65" s="11"/>
      <c r="HIM65" s="11"/>
      <c r="HIN65" s="11"/>
      <c r="HIO65" s="11"/>
      <c r="HIP65" s="11"/>
      <c r="HIQ65" s="11"/>
      <c r="HIR65" s="11"/>
      <c r="HIS65" s="11"/>
      <c r="HIT65" s="11"/>
      <c r="HIU65" s="11"/>
      <c r="HIV65" s="11"/>
      <c r="HIW65" s="11"/>
      <c r="HIX65" s="11"/>
      <c r="HIY65" s="11"/>
      <c r="HIZ65" s="11"/>
      <c r="HJA65" s="11"/>
      <c r="HJB65" s="11"/>
      <c r="HJC65" s="11"/>
      <c r="HJD65" s="11"/>
      <c r="HJE65" s="11"/>
      <c r="HJF65" s="11"/>
      <c r="HJG65" s="11"/>
      <c r="HJH65" s="11"/>
      <c r="HJI65" s="11"/>
      <c r="HJJ65" s="11"/>
      <c r="HJK65" s="11"/>
      <c r="HJL65" s="11"/>
      <c r="HJM65" s="11"/>
      <c r="HJN65" s="11"/>
      <c r="HJO65" s="11"/>
      <c r="HJP65" s="11"/>
      <c r="HJQ65" s="11"/>
      <c r="HJR65" s="11"/>
      <c r="HJS65" s="11"/>
      <c r="HJT65" s="11"/>
      <c r="HJU65" s="11"/>
      <c r="HJV65" s="11"/>
      <c r="HJW65" s="11"/>
      <c r="HJX65" s="11"/>
      <c r="HJY65" s="11"/>
      <c r="HJZ65" s="11"/>
      <c r="HKA65" s="11"/>
      <c r="HKB65" s="11"/>
      <c r="HKC65" s="11"/>
      <c r="HKD65" s="11"/>
      <c r="HKE65" s="11"/>
      <c r="HKF65" s="11"/>
      <c r="HKG65" s="11"/>
      <c r="HKH65" s="11"/>
      <c r="HKI65" s="11"/>
      <c r="HKJ65" s="11"/>
      <c r="HKK65" s="11"/>
      <c r="HKL65" s="11"/>
      <c r="HKM65" s="11"/>
      <c r="HKN65" s="11"/>
      <c r="HKO65" s="11"/>
      <c r="HKP65" s="11"/>
      <c r="HKQ65" s="11"/>
      <c r="HKR65" s="11"/>
      <c r="HKS65" s="11"/>
      <c r="HKT65" s="11"/>
      <c r="HKU65" s="11"/>
      <c r="HKV65" s="11"/>
      <c r="HKW65" s="11"/>
      <c r="HKX65" s="11"/>
      <c r="HKY65" s="11"/>
      <c r="HKZ65" s="11"/>
      <c r="HLA65" s="11"/>
      <c r="HLB65" s="11"/>
      <c r="HLC65" s="11"/>
      <c r="HLD65" s="11"/>
      <c r="HLE65" s="11"/>
      <c r="HLF65" s="11"/>
      <c r="HLG65" s="11"/>
      <c r="HLH65" s="11"/>
      <c r="HLI65" s="11"/>
      <c r="HLJ65" s="11"/>
      <c r="HLK65" s="11"/>
      <c r="HLL65" s="11"/>
      <c r="HLM65" s="11"/>
      <c r="HLN65" s="11"/>
      <c r="HLO65" s="11"/>
      <c r="HLP65" s="11"/>
      <c r="HLQ65" s="11"/>
      <c r="HLR65" s="11"/>
      <c r="HLS65" s="11"/>
      <c r="HLT65" s="11"/>
      <c r="HLU65" s="11"/>
      <c r="HLV65" s="11"/>
      <c r="HLW65" s="11"/>
      <c r="HLX65" s="11"/>
      <c r="HLY65" s="11"/>
      <c r="HLZ65" s="11"/>
      <c r="HMA65" s="11"/>
      <c r="HMB65" s="11"/>
      <c r="HMC65" s="11"/>
      <c r="HMD65" s="11"/>
      <c r="HME65" s="11"/>
      <c r="HMF65" s="11"/>
      <c r="HMG65" s="11"/>
      <c r="HMH65" s="11"/>
      <c r="HMI65" s="11"/>
      <c r="HMJ65" s="11"/>
      <c r="HMK65" s="11"/>
      <c r="HML65" s="11"/>
      <c r="HMM65" s="11"/>
      <c r="HMN65" s="11"/>
      <c r="HMO65" s="11"/>
      <c r="HMP65" s="11"/>
      <c r="HMQ65" s="11"/>
      <c r="HMR65" s="11"/>
      <c r="HMS65" s="11"/>
      <c r="HMT65" s="11"/>
      <c r="HMU65" s="11"/>
      <c r="HMV65" s="11"/>
      <c r="HMW65" s="11"/>
      <c r="HMX65" s="11"/>
      <c r="HMY65" s="11"/>
      <c r="HMZ65" s="11"/>
      <c r="HNA65" s="11"/>
      <c r="HNB65" s="11"/>
      <c r="HNC65" s="11"/>
      <c r="HND65" s="11"/>
      <c r="HNE65" s="11"/>
      <c r="HNF65" s="11"/>
      <c r="HNG65" s="11"/>
      <c r="HNH65" s="11"/>
      <c r="HNI65" s="11"/>
      <c r="HNJ65" s="11"/>
      <c r="HNK65" s="11"/>
      <c r="HNL65" s="11"/>
      <c r="HNM65" s="11"/>
      <c r="HNN65" s="11"/>
      <c r="HNO65" s="11"/>
      <c r="HNP65" s="11"/>
      <c r="HNQ65" s="11"/>
      <c r="HNR65" s="11"/>
      <c r="HNS65" s="11"/>
      <c r="HNT65" s="11"/>
      <c r="HNU65" s="11"/>
      <c r="HNV65" s="11"/>
      <c r="HNW65" s="11"/>
      <c r="HNX65" s="11"/>
      <c r="HNY65" s="11"/>
      <c r="HNZ65" s="11"/>
      <c r="HOA65" s="11"/>
      <c r="HOB65" s="11"/>
      <c r="HOC65" s="11"/>
      <c r="HOD65" s="11"/>
      <c r="HOE65" s="11"/>
      <c r="HOF65" s="11"/>
      <c r="HOG65" s="11"/>
      <c r="HOH65" s="11"/>
      <c r="HOI65" s="11"/>
      <c r="HOJ65" s="11"/>
      <c r="HOK65" s="11"/>
      <c r="HOL65" s="11"/>
      <c r="HOM65" s="11"/>
      <c r="HON65" s="11"/>
      <c r="HOO65" s="11"/>
      <c r="HOP65" s="11"/>
      <c r="HOQ65" s="11"/>
      <c r="HOR65" s="11"/>
      <c r="HOS65" s="11"/>
      <c r="HOT65" s="11"/>
      <c r="HOU65" s="11"/>
      <c r="HOV65" s="11"/>
      <c r="HOW65" s="11"/>
      <c r="HOX65" s="11"/>
      <c r="HOY65" s="11"/>
      <c r="HOZ65" s="11"/>
      <c r="HPA65" s="11"/>
      <c r="HPB65" s="11"/>
      <c r="HPC65" s="11"/>
      <c r="HPD65" s="11"/>
      <c r="HPE65" s="11"/>
      <c r="HPF65" s="11"/>
      <c r="HPG65" s="11"/>
      <c r="HPH65" s="11"/>
      <c r="HPI65" s="11"/>
      <c r="HPJ65" s="11"/>
      <c r="HPK65" s="11"/>
      <c r="HPL65" s="11"/>
      <c r="HPM65" s="11"/>
      <c r="HPN65" s="11"/>
      <c r="HPO65" s="11"/>
      <c r="HPP65" s="11"/>
      <c r="HPQ65" s="11"/>
      <c r="HPR65" s="11"/>
      <c r="HPS65" s="11"/>
      <c r="HPT65" s="11"/>
      <c r="HPU65" s="11"/>
      <c r="HPV65" s="11"/>
      <c r="HPW65" s="11"/>
      <c r="HPX65" s="11"/>
      <c r="HPY65" s="11"/>
      <c r="HPZ65" s="11"/>
      <c r="HQA65" s="11"/>
      <c r="HQB65" s="11"/>
      <c r="HQC65" s="11"/>
      <c r="HQD65" s="11"/>
      <c r="HQE65" s="11"/>
      <c r="HQF65" s="11"/>
      <c r="HQG65" s="11"/>
      <c r="HQH65" s="11"/>
      <c r="HQI65" s="11"/>
      <c r="HQJ65" s="11"/>
      <c r="HQK65" s="11"/>
      <c r="HQL65" s="11"/>
      <c r="HQM65" s="11"/>
      <c r="HQN65" s="11"/>
      <c r="HQO65" s="11"/>
      <c r="HQP65" s="11"/>
      <c r="HQQ65" s="11"/>
      <c r="HQR65" s="11"/>
      <c r="HQS65" s="11"/>
      <c r="HQT65" s="11"/>
      <c r="HQU65" s="11"/>
      <c r="HQV65" s="11"/>
      <c r="HQW65" s="11"/>
      <c r="HQX65" s="11"/>
      <c r="HQY65" s="11"/>
      <c r="HQZ65" s="11"/>
      <c r="HRA65" s="11"/>
      <c r="HRB65" s="11"/>
      <c r="HRC65" s="11"/>
      <c r="HRD65" s="11"/>
      <c r="HRE65" s="11"/>
      <c r="HRF65" s="11"/>
      <c r="HRG65" s="11"/>
      <c r="HRH65" s="11"/>
      <c r="HRI65" s="11"/>
      <c r="HRJ65" s="11"/>
      <c r="HRK65" s="11"/>
      <c r="HRL65" s="11"/>
      <c r="HRM65" s="11"/>
      <c r="HRN65" s="11"/>
      <c r="HRO65" s="11"/>
      <c r="HRP65" s="11"/>
      <c r="HRQ65" s="11"/>
      <c r="HRR65" s="11"/>
      <c r="HRS65" s="11"/>
      <c r="HRT65" s="11"/>
      <c r="HRU65" s="11"/>
      <c r="HRV65" s="11"/>
      <c r="HRW65" s="11"/>
      <c r="HRX65" s="11"/>
      <c r="HRY65" s="11"/>
      <c r="HRZ65" s="11"/>
      <c r="HSA65" s="11"/>
      <c r="HSB65" s="11"/>
      <c r="HSC65" s="11"/>
      <c r="HSD65" s="11"/>
      <c r="HSE65" s="11"/>
      <c r="HSF65" s="11"/>
      <c r="HSG65" s="11"/>
      <c r="HSH65" s="11"/>
      <c r="HSI65" s="11"/>
      <c r="HSJ65" s="11"/>
      <c r="HSK65" s="11"/>
      <c r="HSL65" s="11"/>
      <c r="HSM65" s="11"/>
      <c r="HSN65" s="11"/>
      <c r="HSO65" s="11"/>
      <c r="HSP65" s="11"/>
      <c r="HSQ65" s="11"/>
      <c r="HSR65" s="11"/>
      <c r="HSS65" s="11"/>
      <c r="HST65" s="11"/>
      <c r="HSU65" s="11"/>
      <c r="HSV65" s="11"/>
      <c r="HSW65" s="11"/>
      <c r="HSX65" s="11"/>
      <c r="HSY65" s="11"/>
      <c r="HSZ65" s="11"/>
      <c r="HTA65" s="11"/>
      <c r="HTB65" s="11"/>
      <c r="HTC65" s="11"/>
      <c r="HTD65" s="11"/>
      <c r="HTE65" s="11"/>
      <c r="HTF65" s="11"/>
      <c r="HTG65" s="11"/>
      <c r="HTH65" s="11"/>
      <c r="HTI65" s="11"/>
      <c r="HTJ65" s="11"/>
      <c r="HTK65" s="11"/>
      <c r="HTL65" s="11"/>
      <c r="HTM65" s="11"/>
      <c r="HTN65" s="11"/>
      <c r="HTO65" s="11"/>
      <c r="HTP65" s="11"/>
      <c r="HTQ65" s="11"/>
      <c r="HTR65" s="11"/>
      <c r="HTS65" s="11"/>
      <c r="HTT65" s="11"/>
      <c r="HTU65" s="11"/>
      <c r="HTV65" s="11"/>
      <c r="HTW65" s="11"/>
      <c r="HTX65" s="11"/>
      <c r="HTY65" s="11"/>
      <c r="HTZ65" s="11"/>
      <c r="HUA65" s="11"/>
      <c r="HUB65" s="11"/>
      <c r="HUC65" s="11"/>
      <c r="HUD65" s="11"/>
      <c r="HUE65" s="11"/>
      <c r="HUF65" s="11"/>
      <c r="HUG65" s="11"/>
      <c r="HUH65" s="11"/>
      <c r="HUI65" s="11"/>
      <c r="HUJ65" s="11"/>
      <c r="HUK65" s="11"/>
      <c r="HUL65" s="11"/>
      <c r="HUM65" s="11"/>
      <c r="HUN65" s="11"/>
      <c r="HUO65" s="11"/>
      <c r="HUP65" s="11"/>
      <c r="HUQ65" s="11"/>
      <c r="HUR65" s="11"/>
      <c r="HUS65" s="11"/>
      <c r="HUT65" s="11"/>
      <c r="HUU65" s="11"/>
      <c r="HUV65" s="11"/>
      <c r="HUW65" s="11"/>
      <c r="HUX65" s="11"/>
      <c r="HUY65" s="11"/>
      <c r="HUZ65" s="11"/>
      <c r="HVA65" s="11"/>
      <c r="HVB65" s="11"/>
      <c r="HVC65" s="11"/>
      <c r="HVD65" s="11"/>
      <c r="HVE65" s="11"/>
      <c r="HVF65" s="11"/>
      <c r="HVG65" s="11"/>
      <c r="HVH65" s="11"/>
      <c r="HVI65" s="11"/>
      <c r="HVJ65" s="11"/>
      <c r="HVK65" s="11"/>
      <c r="HVL65" s="11"/>
      <c r="HVM65" s="11"/>
      <c r="HVN65" s="11"/>
      <c r="HVO65" s="11"/>
      <c r="HVP65" s="11"/>
      <c r="HVQ65" s="11"/>
      <c r="HVR65" s="11"/>
      <c r="HVS65" s="11"/>
      <c r="HVT65" s="11"/>
      <c r="HVU65" s="11"/>
      <c r="HVV65" s="11"/>
      <c r="HVW65" s="11"/>
      <c r="HVX65" s="11"/>
      <c r="HVY65" s="11"/>
      <c r="HVZ65" s="11"/>
      <c r="HWA65" s="11"/>
      <c r="HWB65" s="11"/>
      <c r="HWC65" s="11"/>
      <c r="HWD65" s="11"/>
      <c r="HWE65" s="11"/>
      <c r="HWF65" s="11"/>
      <c r="HWG65" s="11"/>
      <c r="HWH65" s="11"/>
      <c r="HWI65" s="11"/>
      <c r="HWJ65" s="11"/>
      <c r="HWK65" s="11"/>
      <c r="HWL65" s="11"/>
      <c r="HWM65" s="11"/>
      <c r="HWN65" s="11"/>
      <c r="HWO65" s="11"/>
      <c r="HWP65" s="11"/>
      <c r="HWQ65" s="11"/>
      <c r="HWR65" s="11"/>
      <c r="HWS65" s="11"/>
      <c r="HWT65" s="11"/>
      <c r="HWU65" s="11"/>
      <c r="HWV65" s="11"/>
      <c r="HWW65" s="11"/>
      <c r="HWX65" s="11"/>
      <c r="HWY65" s="11"/>
      <c r="HWZ65" s="11"/>
      <c r="HXA65" s="11"/>
      <c r="HXB65" s="11"/>
      <c r="HXC65" s="11"/>
      <c r="HXD65" s="11"/>
      <c r="HXE65" s="11"/>
      <c r="HXF65" s="11"/>
      <c r="HXG65" s="11"/>
      <c r="HXH65" s="11"/>
      <c r="HXI65" s="11"/>
      <c r="HXJ65" s="11"/>
      <c r="HXK65" s="11"/>
      <c r="HXL65" s="11"/>
      <c r="HXM65" s="11"/>
      <c r="HXN65" s="11"/>
      <c r="HXO65" s="11"/>
      <c r="HXP65" s="11"/>
      <c r="HXQ65" s="11"/>
      <c r="HXR65" s="11"/>
      <c r="HXS65" s="11"/>
      <c r="HXT65" s="11"/>
      <c r="HXU65" s="11"/>
      <c r="HXV65" s="11"/>
      <c r="HXW65" s="11"/>
      <c r="HXX65" s="11"/>
      <c r="HXY65" s="11"/>
      <c r="HXZ65" s="11"/>
      <c r="HYA65" s="11"/>
      <c r="HYB65" s="11"/>
      <c r="HYC65" s="11"/>
      <c r="HYD65" s="11"/>
      <c r="HYE65" s="11"/>
      <c r="HYF65" s="11"/>
      <c r="HYG65" s="11"/>
      <c r="HYH65" s="11"/>
      <c r="HYI65" s="11"/>
      <c r="HYJ65" s="11"/>
      <c r="HYK65" s="11"/>
      <c r="HYL65" s="11"/>
      <c r="HYM65" s="11"/>
      <c r="HYN65" s="11"/>
      <c r="HYO65" s="11"/>
      <c r="HYP65" s="11"/>
      <c r="HYQ65" s="11"/>
      <c r="HYR65" s="11"/>
      <c r="HYS65" s="11"/>
      <c r="HYT65" s="11"/>
      <c r="HYU65" s="11"/>
      <c r="HYV65" s="11"/>
      <c r="HYW65" s="11"/>
      <c r="HYX65" s="11"/>
      <c r="HYY65" s="11"/>
      <c r="HYZ65" s="11"/>
      <c r="HZA65" s="11"/>
      <c r="HZB65" s="11"/>
      <c r="HZC65" s="11"/>
      <c r="HZD65" s="11"/>
      <c r="HZE65" s="11"/>
      <c r="HZF65" s="11"/>
      <c r="HZG65" s="11"/>
      <c r="HZH65" s="11"/>
      <c r="HZI65" s="11"/>
      <c r="HZJ65" s="11"/>
      <c r="HZK65" s="11"/>
      <c r="HZL65" s="11"/>
      <c r="HZM65" s="11"/>
      <c r="HZN65" s="11"/>
      <c r="HZO65" s="11"/>
      <c r="HZP65" s="11"/>
      <c r="HZQ65" s="11"/>
      <c r="HZR65" s="11"/>
      <c r="HZS65" s="11"/>
      <c r="HZT65" s="11"/>
      <c r="HZU65" s="11"/>
      <c r="HZV65" s="11"/>
      <c r="HZW65" s="11"/>
      <c r="HZX65" s="11"/>
      <c r="HZY65" s="11"/>
      <c r="HZZ65" s="11"/>
      <c r="IAA65" s="11"/>
      <c r="IAB65" s="11"/>
      <c r="IAC65" s="11"/>
      <c r="IAD65" s="11"/>
      <c r="IAE65" s="11"/>
      <c r="IAF65" s="11"/>
      <c r="IAG65" s="11"/>
      <c r="IAH65" s="11"/>
      <c r="IAI65" s="11"/>
      <c r="IAJ65" s="11"/>
      <c r="IAK65" s="11"/>
      <c r="IAL65" s="11"/>
      <c r="IAM65" s="11"/>
      <c r="IAN65" s="11"/>
      <c r="IAO65" s="11"/>
      <c r="IAP65" s="11"/>
      <c r="IAQ65" s="11"/>
      <c r="IAR65" s="11"/>
      <c r="IAS65" s="11"/>
      <c r="IAT65" s="11"/>
      <c r="IAU65" s="11"/>
      <c r="IAV65" s="11"/>
      <c r="IAW65" s="11"/>
      <c r="IAX65" s="11"/>
      <c r="IAY65" s="11"/>
      <c r="IAZ65" s="11"/>
      <c r="IBA65" s="11"/>
      <c r="IBB65" s="11"/>
      <c r="IBC65" s="11"/>
      <c r="IBD65" s="11"/>
      <c r="IBE65" s="11"/>
      <c r="IBF65" s="11"/>
      <c r="IBG65" s="11"/>
      <c r="IBH65" s="11"/>
      <c r="IBI65" s="11"/>
      <c r="IBJ65" s="11"/>
      <c r="IBK65" s="11"/>
      <c r="IBL65" s="11"/>
      <c r="IBM65" s="11"/>
      <c r="IBN65" s="11"/>
      <c r="IBO65" s="11"/>
      <c r="IBP65" s="11"/>
      <c r="IBQ65" s="11"/>
      <c r="IBR65" s="11"/>
      <c r="IBS65" s="11"/>
      <c r="IBT65" s="11"/>
      <c r="IBU65" s="11"/>
      <c r="IBV65" s="11"/>
      <c r="IBW65" s="11"/>
      <c r="IBX65" s="11"/>
      <c r="IBY65" s="11"/>
      <c r="IBZ65" s="11"/>
      <c r="ICA65" s="11"/>
      <c r="ICB65" s="11"/>
      <c r="ICC65" s="11"/>
      <c r="ICD65" s="11"/>
      <c r="ICE65" s="11"/>
      <c r="ICF65" s="11"/>
      <c r="ICG65" s="11"/>
      <c r="ICH65" s="11"/>
      <c r="ICI65" s="11"/>
      <c r="ICJ65" s="11"/>
      <c r="ICK65" s="11"/>
      <c r="ICL65" s="11"/>
      <c r="ICM65" s="11"/>
      <c r="ICN65" s="11"/>
      <c r="ICO65" s="11"/>
      <c r="ICP65" s="11"/>
      <c r="ICQ65" s="11"/>
      <c r="ICR65" s="11"/>
      <c r="ICS65" s="11"/>
      <c r="ICT65" s="11"/>
      <c r="ICU65" s="11"/>
      <c r="ICV65" s="11"/>
      <c r="ICW65" s="11"/>
      <c r="ICX65" s="11"/>
      <c r="ICY65" s="11"/>
      <c r="ICZ65" s="11"/>
      <c r="IDA65" s="11"/>
      <c r="IDB65" s="11"/>
      <c r="IDC65" s="11"/>
      <c r="IDD65" s="11"/>
      <c r="IDE65" s="11"/>
      <c r="IDF65" s="11"/>
      <c r="IDG65" s="11"/>
      <c r="IDH65" s="11"/>
      <c r="IDI65" s="11"/>
      <c r="IDJ65" s="11"/>
      <c r="IDK65" s="11"/>
      <c r="IDL65" s="11"/>
      <c r="IDM65" s="11"/>
      <c r="IDN65" s="11"/>
      <c r="IDO65" s="11"/>
      <c r="IDP65" s="11"/>
      <c r="IDQ65" s="11"/>
      <c r="IDR65" s="11"/>
      <c r="IDS65" s="11"/>
      <c r="IDT65" s="11"/>
      <c r="IDU65" s="11"/>
      <c r="IDV65" s="11"/>
      <c r="IDW65" s="11"/>
      <c r="IDX65" s="11"/>
      <c r="IDY65" s="11"/>
      <c r="IDZ65" s="11"/>
      <c r="IEA65" s="11"/>
      <c r="IEB65" s="11"/>
      <c r="IEC65" s="11"/>
      <c r="IED65" s="11"/>
      <c r="IEE65" s="11"/>
      <c r="IEF65" s="11"/>
      <c r="IEG65" s="11"/>
      <c r="IEH65" s="11"/>
      <c r="IEI65" s="11"/>
      <c r="IEJ65" s="11"/>
      <c r="IEK65" s="11"/>
      <c r="IEL65" s="11"/>
      <c r="IEM65" s="11"/>
      <c r="IEN65" s="11"/>
      <c r="IEO65" s="11"/>
      <c r="IEP65" s="11"/>
      <c r="IEQ65" s="11"/>
      <c r="IER65" s="11"/>
      <c r="IES65" s="11"/>
      <c r="IET65" s="11"/>
      <c r="IEU65" s="11"/>
      <c r="IEV65" s="11"/>
      <c r="IEW65" s="11"/>
      <c r="IEX65" s="11"/>
      <c r="IEY65" s="11"/>
      <c r="IEZ65" s="11"/>
      <c r="IFA65" s="11"/>
      <c r="IFB65" s="11"/>
      <c r="IFC65" s="11"/>
      <c r="IFD65" s="11"/>
      <c r="IFE65" s="11"/>
      <c r="IFF65" s="11"/>
      <c r="IFG65" s="11"/>
      <c r="IFH65" s="11"/>
      <c r="IFI65" s="11"/>
      <c r="IFJ65" s="11"/>
      <c r="IFK65" s="11"/>
      <c r="IFL65" s="11"/>
      <c r="IFM65" s="11"/>
      <c r="IFN65" s="11"/>
      <c r="IFO65" s="11"/>
      <c r="IFP65" s="11"/>
      <c r="IFQ65" s="11"/>
      <c r="IFR65" s="11"/>
      <c r="IFS65" s="11"/>
      <c r="IFT65" s="11"/>
      <c r="IFU65" s="11"/>
      <c r="IFV65" s="11"/>
      <c r="IFW65" s="11"/>
      <c r="IFX65" s="11"/>
      <c r="IFY65" s="11"/>
      <c r="IFZ65" s="11"/>
      <c r="IGA65" s="11"/>
      <c r="IGB65" s="11"/>
      <c r="IGC65" s="11"/>
      <c r="IGD65" s="11"/>
      <c r="IGE65" s="11"/>
      <c r="IGF65" s="11"/>
      <c r="IGG65" s="11"/>
      <c r="IGH65" s="11"/>
      <c r="IGI65" s="11"/>
      <c r="IGJ65" s="11"/>
      <c r="IGK65" s="11"/>
      <c r="IGL65" s="11"/>
      <c r="IGM65" s="11"/>
      <c r="IGN65" s="11"/>
      <c r="IGO65" s="11"/>
      <c r="IGP65" s="11"/>
      <c r="IGQ65" s="11"/>
      <c r="IGR65" s="11"/>
      <c r="IGS65" s="11"/>
      <c r="IGT65" s="11"/>
      <c r="IGU65" s="11"/>
      <c r="IGV65" s="11"/>
      <c r="IGW65" s="11"/>
      <c r="IGX65" s="11"/>
      <c r="IGY65" s="11"/>
      <c r="IGZ65" s="11"/>
      <c r="IHA65" s="11"/>
      <c r="IHB65" s="11"/>
      <c r="IHC65" s="11"/>
      <c r="IHD65" s="11"/>
      <c r="IHE65" s="11"/>
      <c r="IHF65" s="11"/>
      <c r="IHG65" s="11"/>
      <c r="IHH65" s="11"/>
      <c r="IHI65" s="11"/>
      <c r="IHJ65" s="11"/>
      <c r="IHK65" s="11"/>
      <c r="IHL65" s="11"/>
      <c r="IHM65" s="11"/>
      <c r="IHN65" s="11"/>
      <c r="IHO65" s="11"/>
      <c r="IHP65" s="11"/>
      <c r="IHQ65" s="11"/>
      <c r="IHR65" s="11"/>
      <c r="IHS65" s="11"/>
      <c r="IHT65" s="11"/>
      <c r="IHU65" s="11"/>
      <c r="IHV65" s="11"/>
      <c r="IHW65" s="11"/>
      <c r="IHX65" s="11"/>
      <c r="IHY65" s="11"/>
      <c r="IHZ65" s="11"/>
      <c r="IIA65" s="11"/>
      <c r="IIB65" s="11"/>
      <c r="IIC65" s="11"/>
      <c r="IID65" s="11"/>
      <c r="IIE65" s="11"/>
      <c r="IIF65" s="11"/>
      <c r="IIG65" s="11"/>
      <c r="IIH65" s="11"/>
      <c r="III65" s="11"/>
      <c r="IIJ65" s="11"/>
      <c r="IIK65" s="11"/>
      <c r="IIL65" s="11"/>
      <c r="IIM65" s="11"/>
      <c r="IIN65" s="11"/>
      <c r="IIO65" s="11"/>
      <c r="IIP65" s="11"/>
      <c r="IIQ65" s="11"/>
      <c r="IIR65" s="11"/>
      <c r="IIS65" s="11"/>
      <c r="IIT65" s="11"/>
      <c r="IIU65" s="11"/>
      <c r="IIV65" s="11"/>
      <c r="IIW65" s="11"/>
      <c r="IIX65" s="11"/>
      <c r="IIY65" s="11"/>
      <c r="IIZ65" s="11"/>
      <c r="IJA65" s="11"/>
      <c r="IJB65" s="11"/>
      <c r="IJC65" s="11"/>
      <c r="IJD65" s="11"/>
      <c r="IJE65" s="11"/>
      <c r="IJF65" s="11"/>
      <c r="IJG65" s="11"/>
      <c r="IJH65" s="11"/>
      <c r="IJI65" s="11"/>
      <c r="IJJ65" s="11"/>
      <c r="IJK65" s="11"/>
      <c r="IJL65" s="11"/>
      <c r="IJM65" s="11"/>
      <c r="IJN65" s="11"/>
      <c r="IJO65" s="11"/>
      <c r="IJP65" s="11"/>
      <c r="IJQ65" s="11"/>
      <c r="IJR65" s="11"/>
      <c r="IJS65" s="11"/>
      <c r="IJT65" s="11"/>
      <c r="IJU65" s="11"/>
      <c r="IJV65" s="11"/>
      <c r="IJW65" s="11"/>
      <c r="IJX65" s="11"/>
      <c r="IJY65" s="11"/>
      <c r="IJZ65" s="11"/>
      <c r="IKA65" s="11"/>
      <c r="IKB65" s="11"/>
      <c r="IKC65" s="11"/>
      <c r="IKD65" s="11"/>
      <c r="IKE65" s="11"/>
      <c r="IKF65" s="11"/>
      <c r="IKG65" s="11"/>
      <c r="IKH65" s="11"/>
      <c r="IKI65" s="11"/>
      <c r="IKJ65" s="11"/>
      <c r="IKK65" s="11"/>
      <c r="IKL65" s="11"/>
      <c r="IKM65" s="11"/>
      <c r="IKN65" s="11"/>
      <c r="IKO65" s="11"/>
      <c r="IKP65" s="11"/>
      <c r="IKQ65" s="11"/>
      <c r="IKR65" s="11"/>
      <c r="IKS65" s="11"/>
      <c r="IKT65" s="11"/>
      <c r="IKU65" s="11"/>
      <c r="IKV65" s="11"/>
      <c r="IKW65" s="11"/>
      <c r="IKX65" s="11"/>
      <c r="IKY65" s="11"/>
      <c r="IKZ65" s="11"/>
      <c r="ILA65" s="11"/>
      <c r="ILB65" s="11"/>
      <c r="ILC65" s="11"/>
      <c r="ILD65" s="11"/>
      <c r="ILE65" s="11"/>
      <c r="ILF65" s="11"/>
      <c r="ILG65" s="11"/>
      <c r="ILH65" s="11"/>
      <c r="ILI65" s="11"/>
      <c r="ILJ65" s="11"/>
      <c r="ILK65" s="11"/>
      <c r="ILL65" s="11"/>
      <c r="ILM65" s="11"/>
      <c r="ILN65" s="11"/>
      <c r="ILO65" s="11"/>
      <c r="ILP65" s="11"/>
      <c r="ILQ65" s="11"/>
      <c r="ILR65" s="11"/>
      <c r="ILS65" s="11"/>
      <c r="ILT65" s="11"/>
      <c r="ILU65" s="11"/>
      <c r="ILV65" s="11"/>
      <c r="ILW65" s="11"/>
      <c r="ILX65" s="11"/>
      <c r="ILY65" s="11"/>
      <c r="ILZ65" s="11"/>
      <c r="IMA65" s="11"/>
      <c r="IMB65" s="11"/>
      <c r="IMC65" s="11"/>
      <c r="IMD65" s="11"/>
      <c r="IME65" s="11"/>
      <c r="IMF65" s="11"/>
      <c r="IMG65" s="11"/>
      <c r="IMH65" s="11"/>
      <c r="IMI65" s="11"/>
      <c r="IMJ65" s="11"/>
      <c r="IMK65" s="11"/>
      <c r="IML65" s="11"/>
      <c r="IMM65" s="11"/>
      <c r="IMN65" s="11"/>
      <c r="IMO65" s="11"/>
      <c r="IMP65" s="11"/>
      <c r="IMQ65" s="11"/>
      <c r="IMR65" s="11"/>
      <c r="IMS65" s="11"/>
      <c r="IMT65" s="11"/>
      <c r="IMU65" s="11"/>
      <c r="IMV65" s="11"/>
      <c r="IMW65" s="11"/>
      <c r="IMX65" s="11"/>
      <c r="IMY65" s="11"/>
      <c r="IMZ65" s="11"/>
      <c r="INA65" s="11"/>
      <c r="INB65" s="11"/>
      <c r="INC65" s="11"/>
      <c r="IND65" s="11"/>
      <c r="INE65" s="11"/>
      <c r="INF65" s="11"/>
      <c r="ING65" s="11"/>
      <c r="INH65" s="11"/>
      <c r="INI65" s="11"/>
      <c r="INJ65" s="11"/>
      <c r="INK65" s="11"/>
      <c r="INL65" s="11"/>
      <c r="INM65" s="11"/>
      <c r="INN65" s="11"/>
      <c r="INO65" s="11"/>
      <c r="INP65" s="11"/>
      <c r="INQ65" s="11"/>
      <c r="INR65" s="11"/>
      <c r="INS65" s="11"/>
      <c r="INT65" s="11"/>
      <c r="INU65" s="11"/>
      <c r="INV65" s="11"/>
      <c r="INW65" s="11"/>
      <c r="INX65" s="11"/>
      <c r="INY65" s="11"/>
      <c r="INZ65" s="11"/>
      <c r="IOA65" s="11"/>
      <c r="IOB65" s="11"/>
      <c r="IOC65" s="11"/>
      <c r="IOD65" s="11"/>
      <c r="IOE65" s="11"/>
      <c r="IOF65" s="11"/>
      <c r="IOG65" s="11"/>
      <c r="IOH65" s="11"/>
      <c r="IOI65" s="11"/>
      <c r="IOJ65" s="11"/>
      <c r="IOK65" s="11"/>
      <c r="IOL65" s="11"/>
      <c r="IOM65" s="11"/>
      <c r="ION65" s="11"/>
      <c r="IOO65" s="11"/>
      <c r="IOP65" s="11"/>
      <c r="IOQ65" s="11"/>
      <c r="IOR65" s="11"/>
      <c r="IOS65" s="11"/>
      <c r="IOT65" s="11"/>
      <c r="IOU65" s="11"/>
      <c r="IOV65" s="11"/>
      <c r="IOW65" s="11"/>
      <c r="IOX65" s="11"/>
      <c r="IOY65" s="11"/>
      <c r="IOZ65" s="11"/>
      <c r="IPA65" s="11"/>
      <c r="IPB65" s="11"/>
      <c r="IPC65" s="11"/>
      <c r="IPD65" s="11"/>
      <c r="IPE65" s="11"/>
      <c r="IPF65" s="11"/>
      <c r="IPG65" s="11"/>
      <c r="IPH65" s="11"/>
      <c r="IPI65" s="11"/>
      <c r="IPJ65" s="11"/>
      <c r="IPK65" s="11"/>
      <c r="IPL65" s="11"/>
      <c r="IPM65" s="11"/>
      <c r="IPN65" s="11"/>
      <c r="IPO65" s="11"/>
      <c r="IPP65" s="11"/>
      <c r="IPQ65" s="11"/>
      <c r="IPR65" s="11"/>
      <c r="IPS65" s="11"/>
      <c r="IPT65" s="11"/>
      <c r="IPU65" s="11"/>
      <c r="IPV65" s="11"/>
      <c r="IPW65" s="11"/>
      <c r="IPX65" s="11"/>
      <c r="IPY65" s="11"/>
      <c r="IPZ65" s="11"/>
      <c r="IQA65" s="11"/>
      <c r="IQB65" s="11"/>
      <c r="IQC65" s="11"/>
      <c r="IQD65" s="11"/>
      <c r="IQE65" s="11"/>
      <c r="IQF65" s="11"/>
      <c r="IQG65" s="11"/>
      <c r="IQH65" s="11"/>
      <c r="IQI65" s="11"/>
      <c r="IQJ65" s="11"/>
      <c r="IQK65" s="11"/>
      <c r="IQL65" s="11"/>
      <c r="IQM65" s="11"/>
      <c r="IQN65" s="11"/>
      <c r="IQO65" s="11"/>
      <c r="IQP65" s="11"/>
      <c r="IQQ65" s="11"/>
      <c r="IQR65" s="11"/>
      <c r="IQS65" s="11"/>
      <c r="IQT65" s="11"/>
      <c r="IQU65" s="11"/>
      <c r="IQV65" s="11"/>
      <c r="IQW65" s="11"/>
      <c r="IQX65" s="11"/>
      <c r="IQY65" s="11"/>
      <c r="IQZ65" s="11"/>
      <c r="IRA65" s="11"/>
      <c r="IRB65" s="11"/>
      <c r="IRC65" s="11"/>
      <c r="IRD65" s="11"/>
      <c r="IRE65" s="11"/>
      <c r="IRF65" s="11"/>
      <c r="IRG65" s="11"/>
      <c r="IRH65" s="11"/>
      <c r="IRI65" s="11"/>
      <c r="IRJ65" s="11"/>
      <c r="IRK65" s="11"/>
      <c r="IRL65" s="11"/>
      <c r="IRM65" s="11"/>
      <c r="IRN65" s="11"/>
      <c r="IRO65" s="11"/>
      <c r="IRP65" s="11"/>
      <c r="IRQ65" s="11"/>
      <c r="IRR65" s="11"/>
      <c r="IRS65" s="11"/>
      <c r="IRT65" s="11"/>
      <c r="IRU65" s="11"/>
      <c r="IRV65" s="11"/>
      <c r="IRW65" s="11"/>
      <c r="IRX65" s="11"/>
      <c r="IRY65" s="11"/>
      <c r="IRZ65" s="11"/>
      <c r="ISA65" s="11"/>
      <c r="ISB65" s="11"/>
      <c r="ISC65" s="11"/>
      <c r="ISD65" s="11"/>
      <c r="ISE65" s="11"/>
      <c r="ISF65" s="11"/>
      <c r="ISG65" s="11"/>
      <c r="ISH65" s="11"/>
      <c r="ISI65" s="11"/>
      <c r="ISJ65" s="11"/>
      <c r="ISK65" s="11"/>
      <c r="ISL65" s="11"/>
      <c r="ISM65" s="11"/>
      <c r="ISN65" s="11"/>
      <c r="ISO65" s="11"/>
      <c r="ISP65" s="11"/>
      <c r="ISQ65" s="11"/>
      <c r="ISR65" s="11"/>
      <c r="ISS65" s="11"/>
      <c r="IST65" s="11"/>
      <c r="ISU65" s="11"/>
      <c r="ISV65" s="11"/>
      <c r="ISW65" s="11"/>
      <c r="ISX65" s="11"/>
      <c r="ISY65" s="11"/>
      <c r="ISZ65" s="11"/>
      <c r="ITA65" s="11"/>
      <c r="ITB65" s="11"/>
      <c r="ITC65" s="11"/>
      <c r="ITD65" s="11"/>
      <c r="ITE65" s="11"/>
      <c r="ITF65" s="11"/>
      <c r="ITG65" s="11"/>
      <c r="ITH65" s="11"/>
      <c r="ITI65" s="11"/>
      <c r="ITJ65" s="11"/>
      <c r="ITK65" s="11"/>
      <c r="ITL65" s="11"/>
      <c r="ITM65" s="11"/>
      <c r="ITN65" s="11"/>
      <c r="ITO65" s="11"/>
      <c r="ITP65" s="11"/>
      <c r="ITQ65" s="11"/>
      <c r="ITR65" s="11"/>
      <c r="ITS65" s="11"/>
      <c r="ITT65" s="11"/>
      <c r="ITU65" s="11"/>
      <c r="ITV65" s="11"/>
      <c r="ITW65" s="11"/>
      <c r="ITX65" s="11"/>
      <c r="ITY65" s="11"/>
      <c r="ITZ65" s="11"/>
      <c r="IUA65" s="11"/>
      <c r="IUB65" s="11"/>
      <c r="IUC65" s="11"/>
      <c r="IUD65" s="11"/>
      <c r="IUE65" s="11"/>
      <c r="IUF65" s="11"/>
      <c r="IUG65" s="11"/>
      <c r="IUH65" s="11"/>
      <c r="IUI65" s="11"/>
      <c r="IUJ65" s="11"/>
      <c r="IUK65" s="11"/>
      <c r="IUL65" s="11"/>
      <c r="IUM65" s="11"/>
      <c r="IUN65" s="11"/>
      <c r="IUO65" s="11"/>
      <c r="IUP65" s="11"/>
      <c r="IUQ65" s="11"/>
      <c r="IUR65" s="11"/>
      <c r="IUS65" s="11"/>
      <c r="IUT65" s="11"/>
      <c r="IUU65" s="11"/>
      <c r="IUV65" s="11"/>
      <c r="IUW65" s="11"/>
      <c r="IUX65" s="11"/>
      <c r="IUY65" s="11"/>
      <c r="IUZ65" s="11"/>
      <c r="IVA65" s="11"/>
      <c r="IVB65" s="11"/>
      <c r="IVC65" s="11"/>
      <c r="IVD65" s="11"/>
      <c r="IVE65" s="11"/>
      <c r="IVF65" s="11"/>
      <c r="IVG65" s="11"/>
      <c r="IVH65" s="11"/>
      <c r="IVI65" s="11"/>
      <c r="IVJ65" s="11"/>
      <c r="IVK65" s="11"/>
      <c r="IVL65" s="11"/>
      <c r="IVM65" s="11"/>
      <c r="IVN65" s="11"/>
      <c r="IVO65" s="11"/>
      <c r="IVP65" s="11"/>
      <c r="IVQ65" s="11"/>
      <c r="IVR65" s="11"/>
      <c r="IVS65" s="11"/>
      <c r="IVT65" s="11"/>
      <c r="IVU65" s="11"/>
      <c r="IVV65" s="11"/>
      <c r="IVW65" s="11"/>
      <c r="IVX65" s="11"/>
      <c r="IVY65" s="11"/>
      <c r="IVZ65" s="11"/>
      <c r="IWA65" s="11"/>
      <c r="IWB65" s="11"/>
      <c r="IWC65" s="11"/>
      <c r="IWD65" s="11"/>
      <c r="IWE65" s="11"/>
      <c r="IWF65" s="11"/>
      <c r="IWG65" s="11"/>
      <c r="IWH65" s="11"/>
      <c r="IWI65" s="11"/>
      <c r="IWJ65" s="11"/>
      <c r="IWK65" s="11"/>
      <c r="IWL65" s="11"/>
      <c r="IWM65" s="11"/>
      <c r="IWN65" s="11"/>
      <c r="IWO65" s="11"/>
      <c r="IWP65" s="11"/>
      <c r="IWQ65" s="11"/>
      <c r="IWR65" s="11"/>
      <c r="IWS65" s="11"/>
      <c r="IWT65" s="11"/>
      <c r="IWU65" s="11"/>
      <c r="IWV65" s="11"/>
      <c r="IWW65" s="11"/>
      <c r="IWX65" s="11"/>
      <c r="IWY65" s="11"/>
      <c r="IWZ65" s="11"/>
      <c r="IXA65" s="11"/>
      <c r="IXB65" s="11"/>
      <c r="IXC65" s="11"/>
      <c r="IXD65" s="11"/>
      <c r="IXE65" s="11"/>
      <c r="IXF65" s="11"/>
      <c r="IXG65" s="11"/>
      <c r="IXH65" s="11"/>
      <c r="IXI65" s="11"/>
      <c r="IXJ65" s="11"/>
      <c r="IXK65" s="11"/>
      <c r="IXL65" s="11"/>
      <c r="IXM65" s="11"/>
      <c r="IXN65" s="11"/>
      <c r="IXO65" s="11"/>
      <c r="IXP65" s="11"/>
      <c r="IXQ65" s="11"/>
      <c r="IXR65" s="11"/>
      <c r="IXS65" s="11"/>
      <c r="IXT65" s="11"/>
      <c r="IXU65" s="11"/>
      <c r="IXV65" s="11"/>
      <c r="IXW65" s="11"/>
      <c r="IXX65" s="11"/>
      <c r="IXY65" s="11"/>
      <c r="IXZ65" s="11"/>
      <c r="IYA65" s="11"/>
      <c r="IYB65" s="11"/>
      <c r="IYC65" s="11"/>
      <c r="IYD65" s="11"/>
      <c r="IYE65" s="11"/>
      <c r="IYF65" s="11"/>
      <c r="IYG65" s="11"/>
      <c r="IYH65" s="11"/>
      <c r="IYI65" s="11"/>
      <c r="IYJ65" s="11"/>
      <c r="IYK65" s="11"/>
      <c r="IYL65" s="11"/>
      <c r="IYM65" s="11"/>
      <c r="IYN65" s="11"/>
      <c r="IYO65" s="11"/>
      <c r="IYP65" s="11"/>
      <c r="IYQ65" s="11"/>
      <c r="IYR65" s="11"/>
      <c r="IYS65" s="11"/>
      <c r="IYT65" s="11"/>
      <c r="IYU65" s="11"/>
      <c r="IYV65" s="11"/>
      <c r="IYW65" s="11"/>
      <c r="IYX65" s="11"/>
      <c r="IYY65" s="11"/>
      <c r="IYZ65" s="11"/>
      <c r="IZA65" s="11"/>
      <c r="IZB65" s="11"/>
      <c r="IZC65" s="11"/>
      <c r="IZD65" s="11"/>
      <c r="IZE65" s="11"/>
      <c r="IZF65" s="11"/>
      <c r="IZG65" s="11"/>
      <c r="IZH65" s="11"/>
      <c r="IZI65" s="11"/>
      <c r="IZJ65" s="11"/>
      <c r="IZK65" s="11"/>
      <c r="IZL65" s="11"/>
      <c r="IZM65" s="11"/>
      <c r="IZN65" s="11"/>
      <c r="IZO65" s="11"/>
      <c r="IZP65" s="11"/>
      <c r="IZQ65" s="11"/>
      <c r="IZR65" s="11"/>
      <c r="IZS65" s="11"/>
      <c r="IZT65" s="11"/>
      <c r="IZU65" s="11"/>
      <c r="IZV65" s="11"/>
      <c r="IZW65" s="11"/>
      <c r="IZX65" s="11"/>
      <c r="IZY65" s="11"/>
      <c r="IZZ65" s="11"/>
      <c r="JAA65" s="11"/>
      <c r="JAB65" s="11"/>
      <c r="JAC65" s="11"/>
      <c r="JAD65" s="11"/>
      <c r="JAE65" s="11"/>
      <c r="JAF65" s="11"/>
      <c r="JAG65" s="11"/>
      <c r="JAH65" s="11"/>
      <c r="JAI65" s="11"/>
      <c r="JAJ65" s="11"/>
      <c r="JAK65" s="11"/>
      <c r="JAL65" s="11"/>
      <c r="JAM65" s="11"/>
      <c r="JAN65" s="11"/>
      <c r="JAO65" s="11"/>
      <c r="JAP65" s="11"/>
      <c r="JAQ65" s="11"/>
      <c r="JAR65" s="11"/>
      <c r="JAS65" s="11"/>
      <c r="JAT65" s="11"/>
      <c r="JAU65" s="11"/>
      <c r="JAV65" s="11"/>
      <c r="JAW65" s="11"/>
      <c r="JAX65" s="11"/>
      <c r="JAY65" s="11"/>
      <c r="JAZ65" s="11"/>
      <c r="JBA65" s="11"/>
      <c r="JBB65" s="11"/>
      <c r="JBC65" s="11"/>
      <c r="JBD65" s="11"/>
      <c r="JBE65" s="11"/>
      <c r="JBF65" s="11"/>
      <c r="JBG65" s="11"/>
      <c r="JBH65" s="11"/>
      <c r="JBI65" s="11"/>
      <c r="JBJ65" s="11"/>
      <c r="JBK65" s="11"/>
      <c r="JBL65" s="11"/>
      <c r="JBM65" s="11"/>
      <c r="JBN65" s="11"/>
      <c r="JBO65" s="11"/>
      <c r="JBP65" s="11"/>
      <c r="JBQ65" s="11"/>
      <c r="JBR65" s="11"/>
      <c r="JBS65" s="11"/>
      <c r="JBT65" s="11"/>
      <c r="JBU65" s="11"/>
      <c r="JBV65" s="11"/>
      <c r="JBW65" s="11"/>
      <c r="JBX65" s="11"/>
      <c r="JBY65" s="11"/>
      <c r="JBZ65" s="11"/>
      <c r="JCA65" s="11"/>
      <c r="JCB65" s="11"/>
      <c r="JCC65" s="11"/>
      <c r="JCD65" s="11"/>
      <c r="JCE65" s="11"/>
      <c r="JCF65" s="11"/>
      <c r="JCG65" s="11"/>
      <c r="JCH65" s="11"/>
      <c r="JCI65" s="11"/>
      <c r="JCJ65" s="11"/>
      <c r="JCK65" s="11"/>
      <c r="JCL65" s="11"/>
      <c r="JCM65" s="11"/>
      <c r="JCN65" s="11"/>
      <c r="JCO65" s="11"/>
      <c r="JCP65" s="11"/>
      <c r="JCQ65" s="11"/>
      <c r="JCR65" s="11"/>
      <c r="JCS65" s="11"/>
      <c r="JCT65" s="11"/>
      <c r="JCU65" s="11"/>
      <c r="JCV65" s="11"/>
      <c r="JCW65" s="11"/>
      <c r="JCX65" s="11"/>
      <c r="JCY65" s="11"/>
      <c r="JCZ65" s="11"/>
      <c r="JDA65" s="11"/>
      <c r="JDB65" s="11"/>
      <c r="JDC65" s="11"/>
      <c r="JDD65" s="11"/>
      <c r="JDE65" s="11"/>
      <c r="JDF65" s="11"/>
      <c r="JDG65" s="11"/>
      <c r="JDH65" s="11"/>
      <c r="JDI65" s="11"/>
      <c r="JDJ65" s="11"/>
      <c r="JDK65" s="11"/>
      <c r="JDL65" s="11"/>
      <c r="JDM65" s="11"/>
      <c r="JDN65" s="11"/>
      <c r="JDO65" s="11"/>
      <c r="JDP65" s="11"/>
      <c r="JDQ65" s="11"/>
      <c r="JDR65" s="11"/>
      <c r="JDS65" s="11"/>
      <c r="JDT65" s="11"/>
      <c r="JDU65" s="11"/>
      <c r="JDV65" s="11"/>
      <c r="JDW65" s="11"/>
      <c r="JDX65" s="11"/>
      <c r="JDY65" s="11"/>
      <c r="JDZ65" s="11"/>
      <c r="JEA65" s="11"/>
      <c r="JEB65" s="11"/>
      <c r="JEC65" s="11"/>
      <c r="JED65" s="11"/>
      <c r="JEE65" s="11"/>
      <c r="JEF65" s="11"/>
      <c r="JEG65" s="11"/>
      <c r="JEH65" s="11"/>
      <c r="JEI65" s="11"/>
      <c r="JEJ65" s="11"/>
      <c r="JEK65" s="11"/>
      <c r="JEL65" s="11"/>
      <c r="JEM65" s="11"/>
      <c r="JEN65" s="11"/>
      <c r="JEO65" s="11"/>
      <c r="JEP65" s="11"/>
      <c r="JEQ65" s="11"/>
      <c r="JER65" s="11"/>
      <c r="JES65" s="11"/>
      <c r="JET65" s="11"/>
      <c r="JEU65" s="11"/>
      <c r="JEV65" s="11"/>
      <c r="JEW65" s="11"/>
      <c r="JEX65" s="11"/>
      <c r="JEY65" s="11"/>
      <c r="JEZ65" s="11"/>
      <c r="JFA65" s="11"/>
      <c r="JFB65" s="11"/>
      <c r="JFC65" s="11"/>
      <c r="JFD65" s="11"/>
      <c r="JFE65" s="11"/>
      <c r="JFF65" s="11"/>
      <c r="JFG65" s="11"/>
      <c r="JFH65" s="11"/>
      <c r="JFI65" s="11"/>
      <c r="JFJ65" s="11"/>
      <c r="JFK65" s="11"/>
      <c r="JFL65" s="11"/>
      <c r="JFM65" s="11"/>
      <c r="JFN65" s="11"/>
      <c r="JFO65" s="11"/>
      <c r="JFP65" s="11"/>
      <c r="JFQ65" s="11"/>
      <c r="JFR65" s="11"/>
      <c r="JFS65" s="11"/>
      <c r="JFT65" s="11"/>
      <c r="JFU65" s="11"/>
      <c r="JFV65" s="11"/>
      <c r="JFW65" s="11"/>
      <c r="JFX65" s="11"/>
      <c r="JFY65" s="11"/>
      <c r="JFZ65" s="11"/>
      <c r="JGA65" s="11"/>
      <c r="JGB65" s="11"/>
      <c r="JGC65" s="11"/>
      <c r="JGD65" s="11"/>
      <c r="JGE65" s="11"/>
      <c r="JGF65" s="11"/>
      <c r="JGG65" s="11"/>
      <c r="JGH65" s="11"/>
      <c r="JGI65" s="11"/>
      <c r="JGJ65" s="11"/>
      <c r="JGK65" s="11"/>
      <c r="JGL65" s="11"/>
      <c r="JGM65" s="11"/>
      <c r="JGN65" s="11"/>
      <c r="JGO65" s="11"/>
      <c r="JGP65" s="11"/>
      <c r="JGQ65" s="11"/>
      <c r="JGR65" s="11"/>
      <c r="JGS65" s="11"/>
      <c r="JGT65" s="11"/>
      <c r="JGU65" s="11"/>
      <c r="JGV65" s="11"/>
      <c r="JGW65" s="11"/>
      <c r="JGX65" s="11"/>
      <c r="JGY65" s="11"/>
      <c r="JGZ65" s="11"/>
      <c r="JHA65" s="11"/>
      <c r="JHB65" s="11"/>
      <c r="JHC65" s="11"/>
      <c r="JHD65" s="11"/>
      <c r="JHE65" s="11"/>
      <c r="JHF65" s="11"/>
      <c r="JHG65" s="11"/>
      <c r="JHH65" s="11"/>
      <c r="JHI65" s="11"/>
      <c r="JHJ65" s="11"/>
      <c r="JHK65" s="11"/>
      <c r="JHL65" s="11"/>
      <c r="JHM65" s="11"/>
      <c r="JHN65" s="11"/>
      <c r="JHO65" s="11"/>
      <c r="JHP65" s="11"/>
      <c r="JHQ65" s="11"/>
      <c r="JHR65" s="11"/>
      <c r="JHS65" s="11"/>
      <c r="JHT65" s="11"/>
      <c r="JHU65" s="11"/>
      <c r="JHV65" s="11"/>
      <c r="JHW65" s="11"/>
      <c r="JHX65" s="11"/>
      <c r="JHY65" s="11"/>
      <c r="JHZ65" s="11"/>
      <c r="JIA65" s="11"/>
      <c r="JIB65" s="11"/>
      <c r="JIC65" s="11"/>
      <c r="JID65" s="11"/>
      <c r="JIE65" s="11"/>
      <c r="JIF65" s="11"/>
      <c r="JIG65" s="11"/>
      <c r="JIH65" s="11"/>
      <c r="JII65" s="11"/>
      <c r="JIJ65" s="11"/>
      <c r="JIK65" s="11"/>
      <c r="JIL65" s="11"/>
      <c r="JIM65" s="11"/>
      <c r="JIN65" s="11"/>
      <c r="JIO65" s="11"/>
      <c r="JIP65" s="11"/>
      <c r="JIQ65" s="11"/>
      <c r="JIR65" s="11"/>
      <c r="JIS65" s="11"/>
      <c r="JIT65" s="11"/>
      <c r="JIU65" s="11"/>
      <c r="JIV65" s="11"/>
      <c r="JIW65" s="11"/>
      <c r="JIX65" s="11"/>
      <c r="JIY65" s="11"/>
      <c r="JIZ65" s="11"/>
      <c r="JJA65" s="11"/>
      <c r="JJB65" s="11"/>
      <c r="JJC65" s="11"/>
      <c r="JJD65" s="11"/>
      <c r="JJE65" s="11"/>
      <c r="JJF65" s="11"/>
      <c r="JJG65" s="11"/>
      <c r="JJH65" s="11"/>
      <c r="JJI65" s="11"/>
      <c r="JJJ65" s="11"/>
      <c r="JJK65" s="11"/>
      <c r="JJL65" s="11"/>
      <c r="JJM65" s="11"/>
      <c r="JJN65" s="11"/>
      <c r="JJO65" s="11"/>
      <c r="JJP65" s="11"/>
      <c r="JJQ65" s="11"/>
      <c r="JJR65" s="11"/>
      <c r="JJS65" s="11"/>
      <c r="JJT65" s="11"/>
      <c r="JJU65" s="11"/>
      <c r="JJV65" s="11"/>
      <c r="JJW65" s="11"/>
      <c r="JJX65" s="11"/>
      <c r="JJY65" s="11"/>
      <c r="JJZ65" s="11"/>
      <c r="JKA65" s="11"/>
      <c r="JKB65" s="11"/>
      <c r="JKC65" s="11"/>
      <c r="JKD65" s="11"/>
      <c r="JKE65" s="11"/>
      <c r="JKF65" s="11"/>
      <c r="JKG65" s="11"/>
      <c r="JKH65" s="11"/>
      <c r="JKI65" s="11"/>
      <c r="JKJ65" s="11"/>
      <c r="JKK65" s="11"/>
      <c r="JKL65" s="11"/>
      <c r="JKM65" s="11"/>
      <c r="JKN65" s="11"/>
      <c r="JKO65" s="11"/>
      <c r="JKP65" s="11"/>
      <c r="JKQ65" s="11"/>
      <c r="JKR65" s="11"/>
      <c r="JKS65" s="11"/>
      <c r="JKT65" s="11"/>
      <c r="JKU65" s="11"/>
      <c r="JKV65" s="11"/>
      <c r="JKW65" s="11"/>
      <c r="JKX65" s="11"/>
      <c r="JKY65" s="11"/>
      <c r="JKZ65" s="11"/>
      <c r="JLA65" s="11"/>
      <c r="JLB65" s="11"/>
      <c r="JLC65" s="11"/>
      <c r="JLD65" s="11"/>
      <c r="JLE65" s="11"/>
      <c r="JLF65" s="11"/>
      <c r="JLG65" s="11"/>
      <c r="JLH65" s="11"/>
      <c r="JLI65" s="11"/>
      <c r="JLJ65" s="11"/>
      <c r="JLK65" s="11"/>
      <c r="JLL65" s="11"/>
      <c r="JLM65" s="11"/>
      <c r="JLN65" s="11"/>
      <c r="JLO65" s="11"/>
      <c r="JLP65" s="11"/>
      <c r="JLQ65" s="11"/>
      <c r="JLR65" s="11"/>
      <c r="JLS65" s="11"/>
      <c r="JLT65" s="11"/>
      <c r="JLU65" s="11"/>
      <c r="JLV65" s="11"/>
      <c r="JLW65" s="11"/>
      <c r="JLX65" s="11"/>
      <c r="JLY65" s="11"/>
      <c r="JLZ65" s="11"/>
      <c r="JMA65" s="11"/>
      <c r="JMB65" s="11"/>
      <c r="JMC65" s="11"/>
      <c r="JMD65" s="11"/>
      <c r="JME65" s="11"/>
      <c r="JMF65" s="11"/>
      <c r="JMG65" s="11"/>
      <c r="JMH65" s="11"/>
      <c r="JMI65" s="11"/>
      <c r="JMJ65" s="11"/>
      <c r="JMK65" s="11"/>
      <c r="JML65" s="11"/>
      <c r="JMM65" s="11"/>
      <c r="JMN65" s="11"/>
      <c r="JMO65" s="11"/>
      <c r="JMP65" s="11"/>
      <c r="JMQ65" s="11"/>
      <c r="JMR65" s="11"/>
      <c r="JMS65" s="11"/>
      <c r="JMT65" s="11"/>
      <c r="JMU65" s="11"/>
      <c r="JMV65" s="11"/>
      <c r="JMW65" s="11"/>
      <c r="JMX65" s="11"/>
      <c r="JMY65" s="11"/>
      <c r="JMZ65" s="11"/>
      <c r="JNA65" s="11"/>
      <c r="JNB65" s="11"/>
      <c r="JNC65" s="11"/>
      <c r="JND65" s="11"/>
      <c r="JNE65" s="11"/>
      <c r="JNF65" s="11"/>
      <c r="JNG65" s="11"/>
      <c r="JNH65" s="11"/>
      <c r="JNI65" s="11"/>
      <c r="JNJ65" s="11"/>
      <c r="JNK65" s="11"/>
      <c r="JNL65" s="11"/>
      <c r="JNM65" s="11"/>
      <c r="JNN65" s="11"/>
      <c r="JNO65" s="11"/>
      <c r="JNP65" s="11"/>
      <c r="JNQ65" s="11"/>
      <c r="JNR65" s="11"/>
      <c r="JNS65" s="11"/>
      <c r="JNT65" s="11"/>
      <c r="JNU65" s="11"/>
      <c r="JNV65" s="11"/>
      <c r="JNW65" s="11"/>
      <c r="JNX65" s="11"/>
      <c r="JNY65" s="11"/>
      <c r="JNZ65" s="11"/>
      <c r="JOA65" s="11"/>
      <c r="JOB65" s="11"/>
      <c r="JOC65" s="11"/>
      <c r="JOD65" s="11"/>
      <c r="JOE65" s="11"/>
      <c r="JOF65" s="11"/>
      <c r="JOG65" s="11"/>
      <c r="JOH65" s="11"/>
      <c r="JOI65" s="11"/>
      <c r="JOJ65" s="11"/>
      <c r="JOK65" s="11"/>
      <c r="JOL65" s="11"/>
      <c r="JOM65" s="11"/>
      <c r="JON65" s="11"/>
      <c r="JOO65" s="11"/>
      <c r="JOP65" s="11"/>
      <c r="JOQ65" s="11"/>
      <c r="JOR65" s="11"/>
      <c r="JOS65" s="11"/>
      <c r="JOT65" s="11"/>
      <c r="JOU65" s="11"/>
      <c r="JOV65" s="11"/>
      <c r="JOW65" s="11"/>
      <c r="JOX65" s="11"/>
      <c r="JOY65" s="11"/>
      <c r="JOZ65" s="11"/>
      <c r="JPA65" s="11"/>
      <c r="JPB65" s="11"/>
      <c r="JPC65" s="11"/>
      <c r="JPD65" s="11"/>
      <c r="JPE65" s="11"/>
      <c r="JPF65" s="11"/>
      <c r="JPG65" s="11"/>
      <c r="JPH65" s="11"/>
      <c r="JPI65" s="11"/>
      <c r="JPJ65" s="11"/>
      <c r="JPK65" s="11"/>
      <c r="JPL65" s="11"/>
      <c r="JPM65" s="11"/>
      <c r="JPN65" s="11"/>
      <c r="JPO65" s="11"/>
      <c r="JPP65" s="11"/>
      <c r="JPQ65" s="11"/>
      <c r="JPR65" s="11"/>
      <c r="JPS65" s="11"/>
      <c r="JPT65" s="11"/>
      <c r="JPU65" s="11"/>
      <c r="JPV65" s="11"/>
      <c r="JPW65" s="11"/>
      <c r="JPX65" s="11"/>
      <c r="JPY65" s="11"/>
      <c r="JPZ65" s="11"/>
      <c r="JQA65" s="11"/>
      <c r="JQB65" s="11"/>
      <c r="JQC65" s="11"/>
      <c r="JQD65" s="11"/>
      <c r="JQE65" s="11"/>
      <c r="JQF65" s="11"/>
      <c r="JQG65" s="11"/>
      <c r="JQH65" s="11"/>
      <c r="JQI65" s="11"/>
      <c r="JQJ65" s="11"/>
      <c r="JQK65" s="11"/>
      <c r="JQL65" s="11"/>
      <c r="JQM65" s="11"/>
      <c r="JQN65" s="11"/>
      <c r="JQO65" s="11"/>
      <c r="JQP65" s="11"/>
      <c r="JQQ65" s="11"/>
      <c r="JQR65" s="11"/>
      <c r="JQS65" s="11"/>
      <c r="JQT65" s="11"/>
      <c r="JQU65" s="11"/>
      <c r="JQV65" s="11"/>
      <c r="JQW65" s="11"/>
      <c r="JQX65" s="11"/>
      <c r="JQY65" s="11"/>
      <c r="JQZ65" s="11"/>
      <c r="JRA65" s="11"/>
      <c r="JRB65" s="11"/>
      <c r="JRC65" s="11"/>
      <c r="JRD65" s="11"/>
      <c r="JRE65" s="11"/>
      <c r="JRF65" s="11"/>
      <c r="JRG65" s="11"/>
      <c r="JRH65" s="11"/>
      <c r="JRI65" s="11"/>
      <c r="JRJ65" s="11"/>
      <c r="JRK65" s="11"/>
      <c r="JRL65" s="11"/>
      <c r="JRM65" s="11"/>
      <c r="JRN65" s="11"/>
      <c r="JRO65" s="11"/>
      <c r="JRP65" s="11"/>
      <c r="JRQ65" s="11"/>
      <c r="JRR65" s="11"/>
      <c r="JRS65" s="11"/>
      <c r="JRT65" s="11"/>
      <c r="JRU65" s="11"/>
      <c r="JRV65" s="11"/>
      <c r="JRW65" s="11"/>
      <c r="JRX65" s="11"/>
      <c r="JRY65" s="11"/>
      <c r="JRZ65" s="11"/>
      <c r="JSA65" s="11"/>
      <c r="JSB65" s="11"/>
      <c r="JSC65" s="11"/>
      <c r="JSD65" s="11"/>
      <c r="JSE65" s="11"/>
      <c r="JSF65" s="11"/>
      <c r="JSG65" s="11"/>
      <c r="JSH65" s="11"/>
      <c r="JSI65" s="11"/>
      <c r="JSJ65" s="11"/>
      <c r="JSK65" s="11"/>
      <c r="JSL65" s="11"/>
      <c r="JSM65" s="11"/>
      <c r="JSN65" s="11"/>
      <c r="JSO65" s="11"/>
      <c r="JSP65" s="11"/>
      <c r="JSQ65" s="11"/>
      <c r="JSR65" s="11"/>
      <c r="JSS65" s="11"/>
      <c r="JST65" s="11"/>
      <c r="JSU65" s="11"/>
      <c r="JSV65" s="11"/>
      <c r="JSW65" s="11"/>
      <c r="JSX65" s="11"/>
      <c r="JSY65" s="11"/>
      <c r="JSZ65" s="11"/>
      <c r="JTA65" s="11"/>
      <c r="JTB65" s="11"/>
      <c r="JTC65" s="11"/>
      <c r="JTD65" s="11"/>
      <c r="JTE65" s="11"/>
      <c r="JTF65" s="11"/>
      <c r="JTG65" s="11"/>
      <c r="JTH65" s="11"/>
      <c r="JTI65" s="11"/>
      <c r="JTJ65" s="11"/>
      <c r="JTK65" s="11"/>
      <c r="JTL65" s="11"/>
      <c r="JTM65" s="11"/>
      <c r="JTN65" s="11"/>
      <c r="JTO65" s="11"/>
      <c r="JTP65" s="11"/>
      <c r="JTQ65" s="11"/>
      <c r="JTR65" s="11"/>
      <c r="JTS65" s="11"/>
      <c r="JTT65" s="11"/>
      <c r="JTU65" s="11"/>
      <c r="JTV65" s="11"/>
      <c r="JTW65" s="11"/>
      <c r="JTX65" s="11"/>
      <c r="JTY65" s="11"/>
      <c r="JTZ65" s="11"/>
      <c r="JUA65" s="11"/>
      <c r="JUB65" s="11"/>
      <c r="JUC65" s="11"/>
      <c r="JUD65" s="11"/>
      <c r="JUE65" s="11"/>
      <c r="JUF65" s="11"/>
      <c r="JUG65" s="11"/>
      <c r="JUH65" s="11"/>
      <c r="JUI65" s="11"/>
      <c r="JUJ65" s="11"/>
      <c r="JUK65" s="11"/>
      <c r="JUL65" s="11"/>
      <c r="JUM65" s="11"/>
      <c r="JUN65" s="11"/>
      <c r="JUO65" s="11"/>
      <c r="JUP65" s="11"/>
      <c r="JUQ65" s="11"/>
      <c r="JUR65" s="11"/>
      <c r="JUS65" s="11"/>
      <c r="JUT65" s="11"/>
      <c r="JUU65" s="11"/>
      <c r="JUV65" s="11"/>
      <c r="JUW65" s="11"/>
      <c r="JUX65" s="11"/>
      <c r="JUY65" s="11"/>
      <c r="JUZ65" s="11"/>
      <c r="JVA65" s="11"/>
      <c r="JVB65" s="11"/>
      <c r="JVC65" s="11"/>
      <c r="JVD65" s="11"/>
      <c r="JVE65" s="11"/>
      <c r="JVF65" s="11"/>
      <c r="JVG65" s="11"/>
      <c r="JVH65" s="11"/>
      <c r="JVI65" s="11"/>
      <c r="JVJ65" s="11"/>
      <c r="JVK65" s="11"/>
      <c r="JVL65" s="11"/>
      <c r="JVM65" s="11"/>
      <c r="JVN65" s="11"/>
      <c r="JVO65" s="11"/>
      <c r="JVP65" s="11"/>
      <c r="JVQ65" s="11"/>
      <c r="JVR65" s="11"/>
      <c r="JVS65" s="11"/>
      <c r="JVT65" s="11"/>
      <c r="JVU65" s="11"/>
      <c r="JVV65" s="11"/>
      <c r="JVW65" s="11"/>
      <c r="JVX65" s="11"/>
      <c r="JVY65" s="11"/>
      <c r="JVZ65" s="11"/>
      <c r="JWA65" s="11"/>
      <c r="JWB65" s="11"/>
      <c r="JWC65" s="11"/>
      <c r="JWD65" s="11"/>
      <c r="JWE65" s="11"/>
      <c r="JWF65" s="11"/>
      <c r="JWG65" s="11"/>
      <c r="JWH65" s="11"/>
      <c r="JWI65" s="11"/>
      <c r="JWJ65" s="11"/>
      <c r="JWK65" s="11"/>
      <c r="JWL65" s="11"/>
      <c r="JWM65" s="11"/>
      <c r="JWN65" s="11"/>
      <c r="JWO65" s="11"/>
      <c r="JWP65" s="11"/>
      <c r="JWQ65" s="11"/>
      <c r="JWR65" s="11"/>
      <c r="JWS65" s="11"/>
      <c r="JWT65" s="11"/>
      <c r="JWU65" s="11"/>
      <c r="JWV65" s="11"/>
      <c r="JWW65" s="11"/>
      <c r="JWX65" s="11"/>
      <c r="JWY65" s="11"/>
      <c r="JWZ65" s="11"/>
      <c r="JXA65" s="11"/>
      <c r="JXB65" s="11"/>
      <c r="JXC65" s="11"/>
      <c r="JXD65" s="11"/>
      <c r="JXE65" s="11"/>
      <c r="JXF65" s="11"/>
      <c r="JXG65" s="11"/>
      <c r="JXH65" s="11"/>
      <c r="JXI65" s="11"/>
      <c r="JXJ65" s="11"/>
      <c r="JXK65" s="11"/>
      <c r="JXL65" s="11"/>
      <c r="JXM65" s="11"/>
      <c r="JXN65" s="11"/>
      <c r="JXO65" s="11"/>
      <c r="JXP65" s="11"/>
      <c r="JXQ65" s="11"/>
      <c r="JXR65" s="11"/>
      <c r="JXS65" s="11"/>
      <c r="JXT65" s="11"/>
      <c r="JXU65" s="11"/>
      <c r="JXV65" s="11"/>
      <c r="JXW65" s="11"/>
      <c r="JXX65" s="11"/>
      <c r="JXY65" s="11"/>
      <c r="JXZ65" s="11"/>
      <c r="JYA65" s="11"/>
      <c r="JYB65" s="11"/>
      <c r="JYC65" s="11"/>
      <c r="JYD65" s="11"/>
      <c r="JYE65" s="11"/>
      <c r="JYF65" s="11"/>
      <c r="JYG65" s="11"/>
      <c r="JYH65" s="11"/>
      <c r="JYI65" s="11"/>
      <c r="JYJ65" s="11"/>
      <c r="JYK65" s="11"/>
      <c r="JYL65" s="11"/>
      <c r="JYM65" s="11"/>
      <c r="JYN65" s="11"/>
      <c r="JYO65" s="11"/>
      <c r="JYP65" s="11"/>
      <c r="JYQ65" s="11"/>
      <c r="JYR65" s="11"/>
      <c r="JYS65" s="11"/>
      <c r="JYT65" s="11"/>
      <c r="JYU65" s="11"/>
      <c r="JYV65" s="11"/>
      <c r="JYW65" s="11"/>
      <c r="JYX65" s="11"/>
      <c r="JYY65" s="11"/>
      <c r="JYZ65" s="11"/>
      <c r="JZA65" s="11"/>
      <c r="JZB65" s="11"/>
      <c r="JZC65" s="11"/>
      <c r="JZD65" s="11"/>
      <c r="JZE65" s="11"/>
      <c r="JZF65" s="11"/>
      <c r="JZG65" s="11"/>
      <c r="JZH65" s="11"/>
      <c r="JZI65" s="11"/>
      <c r="JZJ65" s="11"/>
      <c r="JZK65" s="11"/>
      <c r="JZL65" s="11"/>
      <c r="JZM65" s="11"/>
      <c r="JZN65" s="11"/>
      <c r="JZO65" s="11"/>
      <c r="JZP65" s="11"/>
      <c r="JZQ65" s="11"/>
      <c r="JZR65" s="11"/>
      <c r="JZS65" s="11"/>
      <c r="JZT65" s="11"/>
      <c r="JZU65" s="11"/>
      <c r="JZV65" s="11"/>
      <c r="JZW65" s="11"/>
      <c r="JZX65" s="11"/>
      <c r="JZY65" s="11"/>
      <c r="JZZ65" s="11"/>
      <c r="KAA65" s="11"/>
      <c r="KAB65" s="11"/>
      <c r="KAC65" s="11"/>
      <c r="KAD65" s="11"/>
      <c r="KAE65" s="11"/>
      <c r="KAF65" s="11"/>
      <c r="KAG65" s="11"/>
      <c r="KAH65" s="11"/>
      <c r="KAI65" s="11"/>
      <c r="KAJ65" s="11"/>
      <c r="KAK65" s="11"/>
      <c r="KAL65" s="11"/>
      <c r="KAM65" s="11"/>
      <c r="KAN65" s="11"/>
      <c r="KAO65" s="11"/>
      <c r="KAP65" s="11"/>
      <c r="KAQ65" s="11"/>
      <c r="KAR65" s="11"/>
      <c r="KAS65" s="11"/>
      <c r="KAT65" s="11"/>
      <c r="KAU65" s="11"/>
      <c r="KAV65" s="11"/>
      <c r="KAW65" s="11"/>
      <c r="KAX65" s="11"/>
      <c r="KAY65" s="11"/>
      <c r="KAZ65" s="11"/>
      <c r="KBA65" s="11"/>
      <c r="KBB65" s="11"/>
      <c r="KBC65" s="11"/>
      <c r="KBD65" s="11"/>
      <c r="KBE65" s="11"/>
      <c r="KBF65" s="11"/>
      <c r="KBG65" s="11"/>
      <c r="KBH65" s="11"/>
      <c r="KBI65" s="11"/>
      <c r="KBJ65" s="11"/>
      <c r="KBK65" s="11"/>
      <c r="KBL65" s="11"/>
      <c r="KBM65" s="11"/>
      <c r="KBN65" s="11"/>
      <c r="KBO65" s="11"/>
      <c r="KBP65" s="11"/>
      <c r="KBQ65" s="11"/>
      <c r="KBR65" s="11"/>
      <c r="KBS65" s="11"/>
      <c r="KBT65" s="11"/>
      <c r="KBU65" s="11"/>
      <c r="KBV65" s="11"/>
      <c r="KBW65" s="11"/>
      <c r="KBX65" s="11"/>
      <c r="KBY65" s="11"/>
      <c r="KBZ65" s="11"/>
      <c r="KCA65" s="11"/>
      <c r="KCB65" s="11"/>
      <c r="KCC65" s="11"/>
      <c r="KCD65" s="11"/>
      <c r="KCE65" s="11"/>
      <c r="KCF65" s="11"/>
      <c r="KCG65" s="11"/>
      <c r="KCH65" s="11"/>
      <c r="KCI65" s="11"/>
      <c r="KCJ65" s="11"/>
      <c r="KCK65" s="11"/>
      <c r="KCL65" s="11"/>
      <c r="KCM65" s="11"/>
      <c r="KCN65" s="11"/>
      <c r="KCO65" s="11"/>
      <c r="KCP65" s="11"/>
      <c r="KCQ65" s="11"/>
      <c r="KCR65" s="11"/>
      <c r="KCS65" s="11"/>
      <c r="KCT65" s="11"/>
      <c r="KCU65" s="11"/>
      <c r="KCV65" s="11"/>
      <c r="KCW65" s="11"/>
      <c r="KCX65" s="11"/>
      <c r="KCY65" s="11"/>
      <c r="KCZ65" s="11"/>
      <c r="KDA65" s="11"/>
      <c r="KDB65" s="11"/>
      <c r="KDC65" s="11"/>
      <c r="KDD65" s="11"/>
      <c r="KDE65" s="11"/>
      <c r="KDF65" s="11"/>
      <c r="KDG65" s="11"/>
      <c r="KDH65" s="11"/>
      <c r="KDI65" s="11"/>
      <c r="KDJ65" s="11"/>
      <c r="KDK65" s="11"/>
      <c r="KDL65" s="11"/>
      <c r="KDM65" s="11"/>
      <c r="KDN65" s="11"/>
      <c r="KDO65" s="11"/>
      <c r="KDP65" s="11"/>
      <c r="KDQ65" s="11"/>
      <c r="KDR65" s="11"/>
      <c r="KDS65" s="11"/>
      <c r="KDT65" s="11"/>
      <c r="KDU65" s="11"/>
      <c r="KDV65" s="11"/>
      <c r="KDW65" s="11"/>
      <c r="KDX65" s="11"/>
      <c r="KDY65" s="11"/>
      <c r="KDZ65" s="11"/>
      <c r="KEA65" s="11"/>
      <c r="KEB65" s="11"/>
      <c r="KEC65" s="11"/>
      <c r="KED65" s="11"/>
      <c r="KEE65" s="11"/>
      <c r="KEF65" s="11"/>
      <c r="KEG65" s="11"/>
      <c r="KEH65" s="11"/>
      <c r="KEI65" s="11"/>
      <c r="KEJ65" s="11"/>
      <c r="KEK65" s="11"/>
      <c r="KEL65" s="11"/>
      <c r="KEM65" s="11"/>
      <c r="KEN65" s="11"/>
      <c r="KEO65" s="11"/>
      <c r="KEP65" s="11"/>
      <c r="KEQ65" s="11"/>
      <c r="KER65" s="11"/>
      <c r="KES65" s="11"/>
      <c r="KET65" s="11"/>
      <c r="KEU65" s="11"/>
      <c r="KEV65" s="11"/>
      <c r="KEW65" s="11"/>
      <c r="KEX65" s="11"/>
      <c r="KEY65" s="11"/>
      <c r="KEZ65" s="11"/>
      <c r="KFA65" s="11"/>
      <c r="KFB65" s="11"/>
      <c r="KFC65" s="11"/>
      <c r="KFD65" s="11"/>
      <c r="KFE65" s="11"/>
      <c r="KFF65" s="11"/>
      <c r="KFG65" s="11"/>
      <c r="KFH65" s="11"/>
      <c r="KFI65" s="11"/>
      <c r="KFJ65" s="11"/>
      <c r="KFK65" s="11"/>
      <c r="KFL65" s="11"/>
      <c r="KFM65" s="11"/>
      <c r="KFN65" s="11"/>
      <c r="KFO65" s="11"/>
      <c r="KFP65" s="11"/>
      <c r="KFQ65" s="11"/>
      <c r="KFR65" s="11"/>
      <c r="KFS65" s="11"/>
      <c r="KFT65" s="11"/>
      <c r="KFU65" s="11"/>
      <c r="KFV65" s="11"/>
      <c r="KFW65" s="11"/>
      <c r="KFX65" s="11"/>
      <c r="KFY65" s="11"/>
      <c r="KFZ65" s="11"/>
      <c r="KGA65" s="11"/>
      <c r="KGB65" s="11"/>
      <c r="KGC65" s="11"/>
      <c r="KGD65" s="11"/>
      <c r="KGE65" s="11"/>
      <c r="KGF65" s="11"/>
      <c r="KGG65" s="11"/>
      <c r="KGH65" s="11"/>
      <c r="KGI65" s="11"/>
      <c r="KGJ65" s="11"/>
      <c r="KGK65" s="11"/>
      <c r="KGL65" s="11"/>
      <c r="KGM65" s="11"/>
      <c r="KGN65" s="11"/>
      <c r="KGO65" s="11"/>
      <c r="KGP65" s="11"/>
      <c r="KGQ65" s="11"/>
      <c r="KGR65" s="11"/>
      <c r="KGS65" s="11"/>
      <c r="KGT65" s="11"/>
      <c r="KGU65" s="11"/>
      <c r="KGV65" s="11"/>
      <c r="KGW65" s="11"/>
      <c r="KGX65" s="11"/>
      <c r="KGY65" s="11"/>
      <c r="KGZ65" s="11"/>
      <c r="KHA65" s="11"/>
      <c r="KHB65" s="11"/>
      <c r="KHC65" s="11"/>
      <c r="KHD65" s="11"/>
      <c r="KHE65" s="11"/>
      <c r="KHF65" s="11"/>
      <c r="KHG65" s="11"/>
      <c r="KHH65" s="11"/>
      <c r="KHI65" s="11"/>
      <c r="KHJ65" s="11"/>
      <c r="KHK65" s="11"/>
      <c r="KHL65" s="11"/>
      <c r="KHM65" s="11"/>
      <c r="KHN65" s="11"/>
      <c r="KHO65" s="11"/>
      <c r="KHP65" s="11"/>
      <c r="KHQ65" s="11"/>
      <c r="KHR65" s="11"/>
      <c r="KHS65" s="11"/>
      <c r="KHT65" s="11"/>
      <c r="KHU65" s="11"/>
      <c r="KHV65" s="11"/>
      <c r="KHW65" s="11"/>
      <c r="KHX65" s="11"/>
      <c r="KHY65" s="11"/>
      <c r="KHZ65" s="11"/>
      <c r="KIA65" s="11"/>
      <c r="KIB65" s="11"/>
      <c r="KIC65" s="11"/>
      <c r="KID65" s="11"/>
      <c r="KIE65" s="11"/>
      <c r="KIF65" s="11"/>
      <c r="KIG65" s="11"/>
      <c r="KIH65" s="11"/>
      <c r="KII65" s="11"/>
      <c r="KIJ65" s="11"/>
      <c r="KIK65" s="11"/>
      <c r="KIL65" s="11"/>
      <c r="KIM65" s="11"/>
      <c r="KIN65" s="11"/>
      <c r="KIO65" s="11"/>
      <c r="KIP65" s="11"/>
      <c r="KIQ65" s="11"/>
      <c r="KIR65" s="11"/>
      <c r="KIS65" s="11"/>
      <c r="KIT65" s="11"/>
      <c r="KIU65" s="11"/>
      <c r="KIV65" s="11"/>
      <c r="KIW65" s="11"/>
      <c r="KIX65" s="11"/>
      <c r="KIY65" s="11"/>
      <c r="KIZ65" s="11"/>
      <c r="KJA65" s="11"/>
      <c r="KJB65" s="11"/>
      <c r="KJC65" s="11"/>
      <c r="KJD65" s="11"/>
      <c r="KJE65" s="11"/>
      <c r="KJF65" s="11"/>
      <c r="KJG65" s="11"/>
      <c r="KJH65" s="11"/>
      <c r="KJI65" s="11"/>
      <c r="KJJ65" s="11"/>
      <c r="KJK65" s="11"/>
      <c r="KJL65" s="11"/>
      <c r="KJM65" s="11"/>
      <c r="KJN65" s="11"/>
      <c r="KJO65" s="11"/>
      <c r="KJP65" s="11"/>
      <c r="KJQ65" s="11"/>
      <c r="KJR65" s="11"/>
      <c r="KJS65" s="11"/>
      <c r="KJT65" s="11"/>
      <c r="KJU65" s="11"/>
      <c r="KJV65" s="11"/>
      <c r="KJW65" s="11"/>
      <c r="KJX65" s="11"/>
      <c r="KJY65" s="11"/>
      <c r="KJZ65" s="11"/>
      <c r="KKA65" s="11"/>
      <c r="KKB65" s="11"/>
      <c r="KKC65" s="11"/>
      <c r="KKD65" s="11"/>
      <c r="KKE65" s="11"/>
      <c r="KKF65" s="11"/>
      <c r="KKG65" s="11"/>
      <c r="KKH65" s="11"/>
      <c r="KKI65" s="11"/>
      <c r="KKJ65" s="11"/>
      <c r="KKK65" s="11"/>
      <c r="KKL65" s="11"/>
      <c r="KKM65" s="11"/>
      <c r="KKN65" s="11"/>
      <c r="KKO65" s="11"/>
      <c r="KKP65" s="11"/>
      <c r="KKQ65" s="11"/>
      <c r="KKR65" s="11"/>
      <c r="KKS65" s="11"/>
      <c r="KKT65" s="11"/>
      <c r="KKU65" s="11"/>
      <c r="KKV65" s="11"/>
      <c r="KKW65" s="11"/>
      <c r="KKX65" s="11"/>
      <c r="KKY65" s="11"/>
      <c r="KKZ65" s="11"/>
      <c r="KLA65" s="11"/>
      <c r="KLB65" s="11"/>
      <c r="KLC65" s="11"/>
      <c r="KLD65" s="11"/>
      <c r="KLE65" s="11"/>
      <c r="KLF65" s="11"/>
      <c r="KLG65" s="11"/>
      <c r="KLH65" s="11"/>
      <c r="KLI65" s="11"/>
      <c r="KLJ65" s="11"/>
      <c r="KLK65" s="11"/>
      <c r="KLL65" s="11"/>
      <c r="KLM65" s="11"/>
      <c r="KLN65" s="11"/>
      <c r="KLO65" s="11"/>
      <c r="KLP65" s="11"/>
      <c r="KLQ65" s="11"/>
      <c r="KLR65" s="11"/>
      <c r="KLS65" s="11"/>
      <c r="KLT65" s="11"/>
      <c r="KLU65" s="11"/>
      <c r="KLV65" s="11"/>
      <c r="KLW65" s="11"/>
      <c r="KLX65" s="11"/>
      <c r="KLY65" s="11"/>
      <c r="KLZ65" s="11"/>
      <c r="KMA65" s="11"/>
      <c r="KMB65" s="11"/>
      <c r="KMC65" s="11"/>
      <c r="KMD65" s="11"/>
      <c r="KME65" s="11"/>
      <c r="KMF65" s="11"/>
      <c r="KMG65" s="11"/>
      <c r="KMH65" s="11"/>
      <c r="KMI65" s="11"/>
      <c r="KMJ65" s="11"/>
      <c r="KMK65" s="11"/>
      <c r="KML65" s="11"/>
      <c r="KMM65" s="11"/>
      <c r="KMN65" s="11"/>
      <c r="KMO65" s="11"/>
      <c r="KMP65" s="11"/>
      <c r="KMQ65" s="11"/>
      <c r="KMR65" s="11"/>
      <c r="KMS65" s="11"/>
      <c r="KMT65" s="11"/>
      <c r="KMU65" s="11"/>
      <c r="KMV65" s="11"/>
      <c r="KMW65" s="11"/>
      <c r="KMX65" s="11"/>
      <c r="KMY65" s="11"/>
      <c r="KMZ65" s="11"/>
      <c r="KNA65" s="11"/>
      <c r="KNB65" s="11"/>
      <c r="KNC65" s="11"/>
      <c r="KND65" s="11"/>
      <c r="KNE65" s="11"/>
      <c r="KNF65" s="11"/>
      <c r="KNG65" s="11"/>
      <c r="KNH65" s="11"/>
      <c r="KNI65" s="11"/>
      <c r="KNJ65" s="11"/>
      <c r="KNK65" s="11"/>
      <c r="KNL65" s="11"/>
      <c r="KNM65" s="11"/>
      <c r="KNN65" s="11"/>
      <c r="KNO65" s="11"/>
      <c r="KNP65" s="11"/>
      <c r="KNQ65" s="11"/>
      <c r="KNR65" s="11"/>
      <c r="KNS65" s="11"/>
      <c r="KNT65" s="11"/>
      <c r="KNU65" s="11"/>
      <c r="KNV65" s="11"/>
      <c r="KNW65" s="11"/>
      <c r="KNX65" s="11"/>
      <c r="KNY65" s="11"/>
      <c r="KNZ65" s="11"/>
      <c r="KOA65" s="11"/>
      <c r="KOB65" s="11"/>
      <c r="KOC65" s="11"/>
      <c r="KOD65" s="11"/>
      <c r="KOE65" s="11"/>
      <c r="KOF65" s="11"/>
      <c r="KOG65" s="11"/>
      <c r="KOH65" s="11"/>
      <c r="KOI65" s="11"/>
      <c r="KOJ65" s="11"/>
      <c r="KOK65" s="11"/>
      <c r="KOL65" s="11"/>
      <c r="KOM65" s="11"/>
      <c r="KON65" s="11"/>
      <c r="KOO65" s="11"/>
      <c r="KOP65" s="11"/>
      <c r="KOQ65" s="11"/>
      <c r="KOR65" s="11"/>
      <c r="KOS65" s="11"/>
      <c r="KOT65" s="11"/>
      <c r="KOU65" s="11"/>
      <c r="KOV65" s="11"/>
      <c r="KOW65" s="11"/>
      <c r="KOX65" s="11"/>
      <c r="KOY65" s="11"/>
      <c r="KOZ65" s="11"/>
      <c r="KPA65" s="11"/>
      <c r="KPB65" s="11"/>
      <c r="KPC65" s="11"/>
      <c r="KPD65" s="11"/>
      <c r="KPE65" s="11"/>
      <c r="KPF65" s="11"/>
      <c r="KPG65" s="11"/>
      <c r="KPH65" s="11"/>
      <c r="KPI65" s="11"/>
      <c r="KPJ65" s="11"/>
      <c r="KPK65" s="11"/>
      <c r="KPL65" s="11"/>
      <c r="KPM65" s="11"/>
      <c r="KPN65" s="11"/>
      <c r="KPO65" s="11"/>
      <c r="KPP65" s="11"/>
      <c r="KPQ65" s="11"/>
      <c r="KPR65" s="11"/>
      <c r="KPS65" s="11"/>
      <c r="KPT65" s="11"/>
      <c r="KPU65" s="11"/>
      <c r="KPV65" s="11"/>
      <c r="KPW65" s="11"/>
      <c r="KPX65" s="11"/>
      <c r="KPY65" s="11"/>
      <c r="KPZ65" s="11"/>
      <c r="KQA65" s="11"/>
      <c r="KQB65" s="11"/>
      <c r="KQC65" s="11"/>
      <c r="KQD65" s="11"/>
      <c r="KQE65" s="11"/>
      <c r="KQF65" s="11"/>
      <c r="KQG65" s="11"/>
      <c r="KQH65" s="11"/>
      <c r="KQI65" s="11"/>
      <c r="KQJ65" s="11"/>
      <c r="KQK65" s="11"/>
      <c r="KQL65" s="11"/>
      <c r="KQM65" s="11"/>
      <c r="KQN65" s="11"/>
      <c r="KQO65" s="11"/>
      <c r="KQP65" s="11"/>
      <c r="KQQ65" s="11"/>
      <c r="KQR65" s="11"/>
      <c r="KQS65" s="11"/>
      <c r="KQT65" s="11"/>
      <c r="KQU65" s="11"/>
      <c r="KQV65" s="11"/>
      <c r="KQW65" s="11"/>
      <c r="KQX65" s="11"/>
      <c r="KQY65" s="11"/>
      <c r="KQZ65" s="11"/>
      <c r="KRA65" s="11"/>
      <c r="KRB65" s="11"/>
      <c r="KRC65" s="11"/>
      <c r="KRD65" s="11"/>
      <c r="KRE65" s="11"/>
      <c r="KRF65" s="11"/>
      <c r="KRG65" s="11"/>
      <c r="KRH65" s="11"/>
      <c r="KRI65" s="11"/>
      <c r="KRJ65" s="11"/>
      <c r="KRK65" s="11"/>
      <c r="KRL65" s="11"/>
      <c r="KRM65" s="11"/>
      <c r="KRN65" s="11"/>
      <c r="KRO65" s="11"/>
      <c r="KRP65" s="11"/>
      <c r="KRQ65" s="11"/>
      <c r="KRR65" s="11"/>
      <c r="KRS65" s="11"/>
      <c r="KRT65" s="11"/>
      <c r="KRU65" s="11"/>
      <c r="KRV65" s="11"/>
      <c r="KRW65" s="11"/>
      <c r="KRX65" s="11"/>
      <c r="KRY65" s="11"/>
      <c r="KRZ65" s="11"/>
      <c r="KSA65" s="11"/>
      <c r="KSB65" s="11"/>
      <c r="KSC65" s="11"/>
      <c r="KSD65" s="11"/>
      <c r="KSE65" s="11"/>
      <c r="KSF65" s="11"/>
      <c r="KSG65" s="11"/>
      <c r="KSH65" s="11"/>
      <c r="KSI65" s="11"/>
      <c r="KSJ65" s="11"/>
      <c r="KSK65" s="11"/>
      <c r="KSL65" s="11"/>
      <c r="KSM65" s="11"/>
      <c r="KSN65" s="11"/>
      <c r="KSO65" s="11"/>
      <c r="KSP65" s="11"/>
      <c r="KSQ65" s="11"/>
      <c r="KSR65" s="11"/>
      <c r="KSS65" s="11"/>
      <c r="KST65" s="11"/>
      <c r="KSU65" s="11"/>
      <c r="KSV65" s="11"/>
      <c r="KSW65" s="11"/>
      <c r="KSX65" s="11"/>
      <c r="KSY65" s="11"/>
      <c r="KSZ65" s="11"/>
      <c r="KTA65" s="11"/>
      <c r="KTB65" s="11"/>
      <c r="KTC65" s="11"/>
      <c r="KTD65" s="11"/>
      <c r="KTE65" s="11"/>
      <c r="KTF65" s="11"/>
      <c r="KTG65" s="11"/>
      <c r="KTH65" s="11"/>
      <c r="KTI65" s="11"/>
      <c r="KTJ65" s="11"/>
      <c r="KTK65" s="11"/>
      <c r="KTL65" s="11"/>
      <c r="KTM65" s="11"/>
      <c r="KTN65" s="11"/>
      <c r="KTO65" s="11"/>
      <c r="KTP65" s="11"/>
      <c r="KTQ65" s="11"/>
      <c r="KTR65" s="11"/>
      <c r="KTS65" s="11"/>
      <c r="KTT65" s="11"/>
      <c r="KTU65" s="11"/>
      <c r="KTV65" s="11"/>
      <c r="KTW65" s="11"/>
      <c r="KTX65" s="11"/>
      <c r="KTY65" s="11"/>
      <c r="KTZ65" s="11"/>
      <c r="KUA65" s="11"/>
      <c r="KUB65" s="11"/>
      <c r="KUC65" s="11"/>
      <c r="KUD65" s="11"/>
      <c r="KUE65" s="11"/>
      <c r="KUF65" s="11"/>
      <c r="KUG65" s="11"/>
      <c r="KUH65" s="11"/>
      <c r="KUI65" s="11"/>
      <c r="KUJ65" s="11"/>
      <c r="KUK65" s="11"/>
      <c r="KUL65" s="11"/>
      <c r="KUM65" s="11"/>
      <c r="KUN65" s="11"/>
      <c r="KUO65" s="11"/>
      <c r="KUP65" s="11"/>
      <c r="KUQ65" s="11"/>
      <c r="KUR65" s="11"/>
      <c r="KUS65" s="11"/>
      <c r="KUT65" s="11"/>
      <c r="KUU65" s="11"/>
      <c r="KUV65" s="11"/>
      <c r="KUW65" s="11"/>
      <c r="KUX65" s="11"/>
      <c r="KUY65" s="11"/>
      <c r="KUZ65" s="11"/>
      <c r="KVA65" s="11"/>
      <c r="KVB65" s="11"/>
      <c r="KVC65" s="11"/>
      <c r="KVD65" s="11"/>
      <c r="KVE65" s="11"/>
      <c r="KVF65" s="11"/>
      <c r="KVG65" s="11"/>
      <c r="KVH65" s="11"/>
      <c r="KVI65" s="11"/>
      <c r="KVJ65" s="11"/>
      <c r="KVK65" s="11"/>
      <c r="KVL65" s="11"/>
      <c r="KVM65" s="11"/>
      <c r="KVN65" s="11"/>
      <c r="KVO65" s="11"/>
      <c r="KVP65" s="11"/>
      <c r="KVQ65" s="11"/>
      <c r="KVR65" s="11"/>
      <c r="KVS65" s="11"/>
      <c r="KVT65" s="11"/>
      <c r="KVU65" s="11"/>
      <c r="KVV65" s="11"/>
      <c r="KVW65" s="11"/>
      <c r="KVX65" s="11"/>
      <c r="KVY65" s="11"/>
      <c r="KVZ65" s="11"/>
      <c r="KWA65" s="11"/>
      <c r="KWB65" s="11"/>
      <c r="KWC65" s="11"/>
      <c r="KWD65" s="11"/>
      <c r="KWE65" s="11"/>
      <c r="KWF65" s="11"/>
      <c r="KWG65" s="11"/>
      <c r="KWH65" s="11"/>
      <c r="KWI65" s="11"/>
      <c r="KWJ65" s="11"/>
      <c r="KWK65" s="11"/>
      <c r="KWL65" s="11"/>
      <c r="KWM65" s="11"/>
      <c r="KWN65" s="11"/>
      <c r="KWO65" s="11"/>
      <c r="KWP65" s="11"/>
      <c r="KWQ65" s="11"/>
      <c r="KWR65" s="11"/>
      <c r="KWS65" s="11"/>
      <c r="KWT65" s="11"/>
      <c r="KWU65" s="11"/>
      <c r="KWV65" s="11"/>
      <c r="KWW65" s="11"/>
      <c r="KWX65" s="11"/>
      <c r="KWY65" s="11"/>
      <c r="KWZ65" s="11"/>
      <c r="KXA65" s="11"/>
      <c r="KXB65" s="11"/>
      <c r="KXC65" s="11"/>
      <c r="KXD65" s="11"/>
      <c r="KXE65" s="11"/>
      <c r="KXF65" s="11"/>
      <c r="KXG65" s="11"/>
      <c r="KXH65" s="11"/>
      <c r="KXI65" s="11"/>
      <c r="KXJ65" s="11"/>
      <c r="KXK65" s="11"/>
      <c r="KXL65" s="11"/>
      <c r="KXM65" s="11"/>
      <c r="KXN65" s="11"/>
      <c r="KXO65" s="11"/>
      <c r="KXP65" s="11"/>
      <c r="KXQ65" s="11"/>
      <c r="KXR65" s="11"/>
      <c r="KXS65" s="11"/>
      <c r="KXT65" s="11"/>
      <c r="KXU65" s="11"/>
      <c r="KXV65" s="11"/>
      <c r="KXW65" s="11"/>
      <c r="KXX65" s="11"/>
      <c r="KXY65" s="11"/>
      <c r="KXZ65" s="11"/>
      <c r="KYA65" s="11"/>
      <c r="KYB65" s="11"/>
      <c r="KYC65" s="11"/>
      <c r="KYD65" s="11"/>
      <c r="KYE65" s="11"/>
      <c r="KYF65" s="11"/>
      <c r="KYG65" s="11"/>
      <c r="KYH65" s="11"/>
      <c r="KYI65" s="11"/>
      <c r="KYJ65" s="11"/>
      <c r="KYK65" s="11"/>
      <c r="KYL65" s="11"/>
      <c r="KYM65" s="11"/>
      <c r="KYN65" s="11"/>
      <c r="KYO65" s="11"/>
      <c r="KYP65" s="11"/>
      <c r="KYQ65" s="11"/>
      <c r="KYR65" s="11"/>
      <c r="KYS65" s="11"/>
      <c r="KYT65" s="11"/>
      <c r="KYU65" s="11"/>
      <c r="KYV65" s="11"/>
      <c r="KYW65" s="11"/>
      <c r="KYX65" s="11"/>
      <c r="KYY65" s="11"/>
      <c r="KYZ65" s="11"/>
      <c r="KZA65" s="11"/>
      <c r="KZB65" s="11"/>
      <c r="KZC65" s="11"/>
      <c r="KZD65" s="11"/>
      <c r="KZE65" s="11"/>
      <c r="KZF65" s="11"/>
      <c r="KZG65" s="11"/>
      <c r="KZH65" s="11"/>
      <c r="KZI65" s="11"/>
      <c r="KZJ65" s="11"/>
      <c r="KZK65" s="11"/>
      <c r="KZL65" s="11"/>
      <c r="KZM65" s="11"/>
      <c r="KZN65" s="11"/>
      <c r="KZO65" s="11"/>
      <c r="KZP65" s="11"/>
      <c r="KZQ65" s="11"/>
      <c r="KZR65" s="11"/>
      <c r="KZS65" s="11"/>
      <c r="KZT65" s="11"/>
      <c r="KZU65" s="11"/>
      <c r="KZV65" s="11"/>
      <c r="KZW65" s="11"/>
      <c r="KZX65" s="11"/>
      <c r="KZY65" s="11"/>
      <c r="KZZ65" s="11"/>
      <c r="LAA65" s="11"/>
      <c r="LAB65" s="11"/>
      <c r="LAC65" s="11"/>
      <c r="LAD65" s="11"/>
      <c r="LAE65" s="11"/>
      <c r="LAF65" s="11"/>
      <c r="LAG65" s="11"/>
      <c r="LAH65" s="11"/>
      <c r="LAI65" s="11"/>
      <c r="LAJ65" s="11"/>
      <c r="LAK65" s="11"/>
      <c r="LAL65" s="11"/>
      <c r="LAM65" s="11"/>
      <c r="LAN65" s="11"/>
      <c r="LAO65" s="11"/>
      <c r="LAP65" s="11"/>
      <c r="LAQ65" s="11"/>
      <c r="LAR65" s="11"/>
      <c r="LAS65" s="11"/>
      <c r="LAT65" s="11"/>
      <c r="LAU65" s="11"/>
      <c r="LAV65" s="11"/>
      <c r="LAW65" s="11"/>
      <c r="LAX65" s="11"/>
      <c r="LAY65" s="11"/>
      <c r="LAZ65" s="11"/>
      <c r="LBA65" s="11"/>
      <c r="LBB65" s="11"/>
      <c r="LBC65" s="11"/>
      <c r="LBD65" s="11"/>
      <c r="LBE65" s="11"/>
      <c r="LBF65" s="11"/>
      <c r="LBG65" s="11"/>
      <c r="LBH65" s="11"/>
      <c r="LBI65" s="11"/>
      <c r="LBJ65" s="11"/>
      <c r="LBK65" s="11"/>
      <c r="LBL65" s="11"/>
      <c r="LBM65" s="11"/>
      <c r="LBN65" s="11"/>
      <c r="LBO65" s="11"/>
      <c r="LBP65" s="11"/>
      <c r="LBQ65" s="11"/>
      <c r="LBR65" s="11"/>
      <c r="LBS65" s="11"/>
      <c r="LBT65" s="11"/>
      <c r="LBU65" s="11"/>
      <c r="LBV65" s="11"/>
      <c r="LBW65" s="11"/>
      <c r="LBX65" s="11"/>
      <c r="LBY65" s="11"/>
      <c r="LBZ65" s="11"/>
      <c r="LCA65" s="11"/>
      <c r="LCB65" s="11"/>
      <c r="LCC65" s="11"/>
      <c r="LCD65" s="11"/>
      <c r="LCE65" s="11"/>
      <c r="LCF65" s="11"/>
      <c r="LCG65" s="11"/>
      <c r="LCH65" s="11"/>
      <c r="LCI65" s="11"/>
      <c r="LCJ65" s="11"/>
      <c r="LCK65" s="11"/>
      <c r="LCL65" s="11"/>
      <c r="LCM65" s="11"/>
      <c r="LCN65" s="11"/>
      <c r="LCO65" s="11"/>
      <c r="LCP65" s="11"/>
      <c r="LCQ65" s="11"/>
      <c r="LCR65" s="11"/>
      <c r="LCS65" s="11"/>
      <c r="LCT65" s="11"/>
      <c r="LCU65" s="11"/>
      <c r="LCV65" s="11"/>
      <c r="LCW65" s="11"/>
      <c r="LCX65" s="11"/>
      <c r="LCY65" s="11"/>
      <c r="LCZ65" s="11"/>
      <c r="LDA65" s="11"/>
      <c r="LDB65" s="11"/>
      <c r="LDC65" s="11"/>
      <c r="LDD65" s="11"/>
      <c r="LDE65" s="11"/>
      <c r="LDF65" s="11"/>
      <c r="LDG65" s="11"/>
      <c r="LDH65" s="11"/>
      <c r="LDI65" s="11"/>
      <c r="LDJ65" s="11"/>
      <c r="LDK65" s="11"/>
      <c r="LDL65" s="11"/>
      <c r="LDM65" s="11"/>
      <c r="LDN65" s="11"/>
      <c r="LDO65" s="11"/>
      <c r="LDP65" s="11"/>
      <c r="LDQ65" s="11"/>
      <c r="LDR65" s="11"/>
      <c r="LDS65" s="11"/>
      <c r="LDT65" s="11"/>
      <c r="LDU65" s="11"/>
      <c r="LDV65" s="11"/>
      <c r="LDW65" s="11"/>
      <c r="LDX65" s="11"/>
      <c r="LDY65" s="11"/>
      <c r="LDZ65" s="11"/>
      <c r="LEA65" s="11"/>
      <c r="LEB65" s="11"/>
      <c r="LEC65" s="11"/>
      <c r="LED65" s="11"/>
      <c r="LEE65" s="11"/>
      <c r="LEF65" s="11"/>
      <c r="LEG65" s="11"/>
      <c r="LEH65" s="11"/>
      <c r="LEI65" s="11"/>
      <c r="LEJ65" s="11"/>
      <c r="LEK65" s="11"/>
      <c r="LEL65" s="11"/>
      <c r="LEM65" s="11"/>
      <c r="LEN65" s="11"/>
      <c r="LEO65" s="11"/>
      <c r="LEP65" s="11"/>
      <c r="LEQ65" s="11"/>
      <c r="LER65" s="11"/>
      <c r="LES65" s="11"/>
      <c r="LET65" s="11"/>
      <c r="LEU65" s="11"/>
      <c r="LEV65" s="11"/>
      <c r="LEW65" s="11"/>
      <c r="LEX65" s="11"/>
      <c r="LEY65" s="11"/>
      <c r="LEZ65" s="11"/>
      <c r="LFA65" s="11"/>
      <c r="LFB65" s="11"/>
      <c r="LFC65" s="11"/>
      <c r="LFD65" s="11"/>
      <c r="LFE65" s="11"/>
      <c r="LFF65" s="11"/>
      <c r="LFG65" s="11"/>
      <c r="LFH65" s="11"/>
      <c r="LFI65" s="11"/>
      <c r="LFJ65" s="11"/>
      <c r="LFK65" s="11"/>
      <c r="LFL65" s="11"/>
      <c r="LFM65" s="11"/>
      <c r="LFN65" s="11"/>
      <c r="LFO65" s="11"/>
      <c r="LFP65" s="11"/>
      <c r="LFQ65" s="11"/>
      <c r="LFR65" s="11"/>
      <c r="LFS65" s="11"/>
      <c r="LFT65" s="11"/>
      <c r="LFU65" s="11"/>
      <c r="LFV65" s="11"/>
      <c r="LFW65" s="11"/>
      <c r="LFX65" s="11"/>
      <c r="LFY65" s="11"/>
      <c r="LFZ65" s="11"/>
      <c r="LGA65" s="11"/>
      <c r="LGB65" s="11"/>
      <c r="LGC65" s="11"/>
      <c r="LGD65" s="11"/>
      <c r="LGE65" s="11"/>
      <c r="LGF65" s="11"/>
      <c r="LGG65" s="11"/>
      <c r="LGH65" s="11"/>
      <c r="LGI65" s="11"/>
      <c r="LGJ65" s="11"/>
      <c r="LGK65" s="11"/>
      <c r="LGL65" s="11"/>
      <c r="LGM65" s="11"/>
      <c r="LGN65" s="11"/>
      <c r="LGO65" s="11"/>
      <c r="LGP65" s="11"/>
      <c r="LGQ65" s="11"/>
      <c r="LGR65" s="11"/>
      <c r="LGS65" s="11"/>
      <c r="LGT65" s="11"/>
      <c r="LGU65" s="11"/>
      <c r="LGV65" s="11"/>
      <c r="LGW65" s="11"/>
      <c r="LGX65" s="11"/>
      <c r="LGY65" s="11"/>
      <c r="LGZ65" s="11"/>
      <c r="LHA65" s="11"/>
      <c r="LHB65" s="11"/>
      <c r="LHC65" s="11"/>
      <c r="LHD65" s="11"/>
      <c r="LHE65" s="11"/>
      <c r="LHF65" s="11"/>
      <c r="LHG65" s="11"/>
      <c r="LHH65" s="11"/>
      <c r="LHI65" s="11"/>
      <c r="LHJ65" s="11"/>
      <c r="LHK65" s="11"/>
      <c r="LHL65" s="11"/>
      <c r="LHM65" s="11"/>
      <c r="LHN65" s="11"/>
      <c r="LHO65" s="11"/>
      <c r="LHP65" s="11"/>
      <c r="LHQ65" s="11"/>
      <c r="LHR65" s="11"/>
      <c r="LHS65" s="11"/>
      <c r="LHT65" s="11"/>
      <c r="LHU65" s="11"/>
      <c r="LHV65" s="11"/>
      <c r="LHW65" s="11"/>
      <c r="LHX65" s="11"/>
      <c r="LHY65" s="11"/>
      <c r="LHZ65" s="11"/>
      <c r="LIA65" s="11"/>
      <c r="LIB65" s="11"/>
      <c r="LIC65" s="11"/>
      <c r="LID65" s="11"/>
      <c r="LIE65" s="11"/>
      <c r="LIF65" s="11"/>
      <c r="LIG65" s="11"/>
      <c r="LIH65" s="11"/>
      <c r="LII65" s="11"/>
      <c r="LIJ65" s="11"/>
      <c r="LIK65" s="11"/>
      <c r="LIL65" s="11"/>
      <c r="LIM65" s="11"/>
      <c r="LIN65" s="11"/>
      <c r="LIO65" s="11"/>
      <c r="LIP65" s="11"/>
      <c r="LIQ65" s="11"/>
      <c r="LIR65" s="11"/>
      <c r="LIS65" s="11"/>
      <c r="LIT65" s="11"/>
      <c r="LIU65" s="11"/>
      <c r="LIV65" s="11"/>
      <c r="LIW65" s="11"/>
      <c r="LIX65" s="11"/>
      <c r="LIY65" s="11"/>
      <c r="LIZ65" s="11"/>
      <c r="LJA65" s="11"/>
      <c r="LJB65" s="11"/>
      <c r="LJC65" s="11"/>
      <c r="LJD65" s="11"/>
      <c r="LJE65" s="11"/>
      <c r="LJF65" s="11"/>
      <c r="LJG65" s="11"/>
      <c r="LJH65" s="11"/>
      <c r="LJI65" s="11"/>
      <c r="LJJ65" s="11"/>
      <c r="LJK65" s="11"/>
      <c r="LJL65" s="11"/>
      <c r="LJM65" s="11"/>
      <c r="LJN65" s="11"/>
      <c r="LJO65" s="11"/>
      <c r="LJP65" s="11"/>
      <c r="LJQ65" s="11"/>
      <c r="LJR65" s="11"/>
      <c r="LJS65" s="11"/>
      <c r="LJT65" s="11"/>
      <c r="LJU65" s="11"/>
      <c r="LJV65" s="11"/>
      <c r="LJW65" s="11"/>
      <c r="LJX65" s="11"/>
      <c r="LJY65" s="11"/>
      <c r="LJZ65" s="11"/>
      <c r="LKA65" s="11"/>
      <c r="LKB65" s="11"/>
      <c r="LKC65" s="11"/>
      <c r="LKD65" s="11"/>
      <c r="LKE65" s="11"/>
      <c r="LKF65" s="11"/>
      <c r="LKG65" s="11"/>
      <c r="LKH65" s="11"/>
      <c r="LKI65" s="11"/>
      <c r="LKJ65" s="11"/>
      <c r="LKK65" s="11"/>
      <c r="LKL65" s="11"/>
      <c r="LKM65" s="11"/>
      <c r="LKN65" s="11"/>
      <c r="LKO65" s="11"/>
      <c r="LKP65" s="11"/>
      <c r="LKQ65" s="11"/>
      <c r="LKR65" s="11"/>
      <c r="LKS65" s="11"/>
      <c r="LKT65" s="11"/>
      <c r="LKU65" s="11"/>
      <c r="LKV65" s="11"/>
      <c r="LKW65" s="11"/>
      <c r="LKX65" s="11"/>
      <c r="LKY65" s="11"/>
      <c r="LKZ65" s="11"/>
      <c r="LLA65" s="11"/>
      <c r="LLB65" s="11"/>
      <c r="LLC65" s="11"/>
      <c r="LLD65" s="11"/>
      <c r="LLE65" s="11"/>
      <c r="LLF65" s="11"/>
      <c r="LLG65" s="11"/>
      <c r="LLH65" s="11"/>
      <c r="LLI65" s="11"/>
      <c r="LLJ65" s="11"/>
      <c r="LLK65" s="11"/>
      <c r="LLL65" s="11"/>
      <c r="LLM65" s="11"/>
      <c r="LLN65" s="11"/>
      <c r="LLO65" s="11"/>
      <c r="LLP65" s="11"/>
      <c r="LLQ65" s="11"/>
      <c r="LLR65" s="11"/>
      <c r="LLS65" s="11"/>
      <c r="LLT65" s="11"/>
      <c r="LLU65" s="11"/>
      <c r="LLV65" s="11"/>
      <c r="LLW65" s="11"/>
      <c r="LLX65" s="11"/>
      <c r="LLY65" s="11"/>
      <c r="LLZ65" s="11"/>
      <c r="LMA65" s="11"/>
      <c r="LMB65" s="11"/>
      <c r="LMC65" s="11"/>
      <c r="LMD65" s="11"/>
      <c r="LME65" s="11"/>
      <c r="LMF65" s="11"/>
      <c r="LMG65" s="11"/>
      <c r="LMH65" s="11"/>
      <c r="LMI65" s="11"/>
      <c r="LMJ65" s="11"/>
      <c r="LMK65" s="11"/>
      <c r="LML65" s="11"/>
      <c r="LMM65" s="11"/>
      <c r="LMN65" s="11"/>
      <c r="LMO65" s="11"/>
      <c r="LMP65" s="11"/>
      <c r="LMQ65" s="11"/>
      <c r="LMR65" s="11"/>
      <c r="LMS65" s="11"/>
      <c r="LMT65" s="11"/>
      <c r="LMU65" s="11"/>
      <c r="LMV65" s="11"/>
      <c r="LMW65" s="11"/>
      <c r="LMX65" s="11"/>
      <c r="LMY65" s="11"/>
      <c r="LMZ65" s="11"/>
      <c r="LNA65" s="11"/>
      <c r="LNB65" s="11"/>
      <c r="LNC65" s="11"/>
      <c r="LND65" s="11"/>
      <c r="LNE65" s="11"/>
      <c r="LNF65" s="11"/>
      <c r="LNG65" s="11"/>
      <c r="LNH65" s="11"/>
      <c r="LNI65" s="11"/>
      <c r="LNJ65" s="11"/>
      <c r="LNK65" s="11"/>
      <c r="LNL65" s="11"/>
      <c r="LNM65" s="11"/>
      <c r="LNN65" s="11"/>
      <c r="LNO65" s="11"/>
      <c r="LNP65" s="11"/>
      <c r="LNQ65" s="11"/>
      <c r="LNR65" s="11"/>
      <c r="LNS65" s="11"/>
      <c r="LNT65" s="11"/>
      <c r="LNU65" s="11"/>
      <c r="LNV65" s="11"/>
      <c r="LNW65" s="11"/>
      <c r="LNX65" s="11"/>
      <c r="LNY65" s="11"/>
      <c r="LNZ65" s="11"/>
      <c r="LOA65" s="11"/>
      <c r="LOB65" s="11"/>
      <c r="LOC65" s="11"/>
      <c r="LOD65" s="11"/>
      <c r="LOE65" s="11"/>
      <c r="LOF65" s="11"/>
      <c r="LOG65" s="11"/>
      <c r="LOH65" s="11"/>
      <c r="LOI65" s="11"/>
      <c r="LOJ65" s="11"/>
      <c r="LOK65" s="11"/>
      <c r="LOL65" s="11"/>
      <c r="LOM65" s="11"/>
      <c r="LON65" s="11"/>
      <c r="LOO65" s="11"/>
      <c r="LOP65" s="11"/>
      <c r="LOQ65" s="11"/>
      <c r="LOR65" s="11"/>
      <c r="LOS65" s="11"/>
      <c r="LOT65" s="11"/>
      <c r="LOU65" s="11"/>
      <c r="LOV65" s="11"/>
      <c r="LOW65" s="11"/>
      <c r="LOX65" s="11"/>
      <c r="LOY65" s="11"/>
      <c r="LOZ65" s="11"/>
      <c r="LPA65" s="11"/>
      <c r="LPB65" s="11"/>
      <c r="LPC65" s="11"/>
      <c r="LPD65" s="11"/>
      <c r="LPE65" s="11"/>
      <c r="LPF65" s="11"/>
      <c r="LPG65" s="11"/>
      <c r="LPH65" s="11"/>
      <c r="LPI65" s="11"/>
      <c r="LPJ65" s="11"/>
      <c r="LPK65" s="11"/>
      <c r="LPL65" s="11"/>
      <c r="LPM65" s="11"/>
      <c r="LPN65" s="11"/>
      <c r="LPO65" s="11"/>
      <c r="LPP65" s="11"/>
      <c r="LPQ65" s="11"/>
      <c r="LPR65" s="11"/>
      <c r="LPS65" s="11"/>
      <c r="LPT65" s="11"/>
      <c r="LPU65" s="11"/>
      <c r="LPV65" s="11"/>
      <c r="LPW65" s="11"/>
      <c r="LPX65" s="11"/>
      <c r="LPY65" s="11"/>
      <c r="LPZ65" s="11"/>
      <c r="LQA65" s="11"/>
      <c r="LQB65" s="11"/>
      <c r="LQC65" s="11"/>
      <c r="LQD65" s="11"/>
      <c r="LQE65" s="11"/>
      <c r="LQF65" s="11"/>
      <c r="LQG65" s="11"/>
      <c r="LQH65" s="11"/>
      <c r="LQI65" s="11"/>
      <c r="LQJ65" s="11"/>
      <c r="LQK65" s="11"/>
      <c r="LQL65" s="11"/>
      <c r="LQM65" s="11"/>
      <c r="LQN65" s="11"/>
      <c r="LQO65" s="11"/>
      <c r="LQP65" s="11"/>
      <c r="LQQ65" s="11"/>
      <c r="LQR65" s="11"/>
      <c r="LQS65" s="11"/>
      <c r="LQT65" s="11"/>
      <c r="LQU65" s="11"/>
      <c r="LQV65" s="11"/>
      <c r="LQW65" s="11"/>
      <c r="LQX65" s="11"/>
      <c r="LQY65" s="11"/>
      <c r="LQZ65" s="11"/>
      <c r="LRA65" s="11"/>
      <c r="LRB65" s="11"/>
      <c r="LRC65" s="11"/>
      <c r="LRD65" s="11"/>
      <c r="LRE65" s="11"/>
      <c r="LRF65" s="11"/>
      <c r="LRG65" s="11"/>
      <c r="LRH65" s="11"/>
      <c r="LRI65" s="11"/>
      <c r="LRJ65" s="11"/>
      <c r="LRK65" s="11"/>
      <c r="LRL65" s="11"/>
      <c r="LRM65" s="11"/>
      <c r="LRN65" s="11"/>
      <c r="LRO65" s="11"/>
      <c r="LRP65" s="11"/>
      <c r="LRQ65" s="11"/>
      <c r="LRR65" s="11"/>
      <c r="LRS65" s="11"/>
      <c r="LRT65" s="11"/>
      <c r="LRU65" s="11"/>
      <c r="LRV65" s="11"/>
      <c r="LRW65" s="11"/>
      <c r="LRX65" s="11"/>
      <c r="LRY65" s="11"/>
      <c r="LRZ65" s="11"/>
      <c r="LSA65" s="11"/>
      <c r="LSB65" s="11"/>
      <c r="LSC65" s="11"/>
      <c r="LSD65" s="11"/>
      <c r="LSE65" s="11"/>
      <c r="LSF65" s="11"/>
      <c r="LSG65" s="11"/>
      <c r="LSH65" s="11"/>
      <c r="LSI65" s="11"/>
      <c r="LSJ65" s="11"/>
      <c r="LSK65" s="11"/>
      <c r="LSL65" s="11"/>
      <c r="LSM65" s="11"/>
      <c r="LSN65" s="11"/>
      <c r="LSO65" s="11"/>
      <c r="LSP65" s="11"/>
      <c r="LSQ65" s="11"/>
      <c r="LSR65" s="11"/>
      <c r="LSS65" s="11"/>
      <c r="LST65" s="11"/>
      <c r="LSU65" s="11"/>
      <c r="LSV65" s="11"/>
      <c r="LSW65" s="11"/>
      <c r="LSX65" s="11"/>
      <c r="LSY65" s="11"/>
      <c r="LSZ65" s="11"/>
      <c r="LTA65" s="11"/>
      <c r="LTB65" s="11"/>
      <c r="LTC65" s="11"/>
      <c r="LTD65" s="11"/>
      <c r="LTE65" s="11"/>
      <c r="LTF65" s="11"/>
      <c r="LTG65" s="11"/>
      <c r="LTH65" s="11"/>
      <c r="LTI65" s="11"/>
      <c r="LTJ65" s="11"/>
      <c r="LTK65" s="11"/>
      <c r="LTL65" s="11"/>
      <c r="LTM65" s="11"/>
      <c r="LTN65" s="11"/>
      <c r="LTO65" s="11"/>
      <c r="LTP65" s="11"/>
      <c r="LTQ65" s="11"/>
      <c r="LTR65" s="11"/>
      <c r="LTS65" s="11"/>
      <c r="LTT65" s="11"/>
      <c r="LTU65" s="11"/>
      <c r="LTV65" s="11"/>
      <c r="LTW65" s="11"/>
      <c r="LTX65" s="11"/>
      <c r="LTY65" s="11"/>
      <c r="LTZ65" s="11"/>
      <c r="LUA65" s="11"/>
      <c r="LUB65" s="11"/>
      <c r="LUC65" s="11"/>
      <c r="LUD65" s="11"/>
      <c r="LUE65" s="11"/>
      <c r="LUF65" s="11"/>
      <c r="LUG65" s="11"/>
      <c r="LUH65" s="11"/>
      <c r="LUI65" s="11"/>
      <c r="LUJ65" s="11"/>
      <c r="LUK65" s="11"/>
      <c r="LUL65" s="11"/>
      <c r="LUM65" s="11"/>
      <c r="LUN65" s="11"/>
      <c r="LUO65" s="11"/>
      <c r="LUP65" s="11"/>
      <c r="LUQ65" s="11"/>
      <c r="LUR65" s="11"/>
      <c r="LUS65" s="11"/>
      <c r="LUT65" s="11"/>
      <c r="LUU65" s="11"/>
      <c r="LUV65" s="11"/>
      <c r="LUW65" s="11"/>
      <c r="LUX65" s="11"/>
      <c r="LUY65" s="11"/>
      <c r="LUZ65" s="11"/>
      <c r="LVA65" s="11"/>
      <c r="LVB65" s="11"/>
      <c r="LVC65" s="11"/>
      <c r="LVD65" s="11"/>
      <c r="LVE65" s="11"/>
      <c r="LVF65" s="11"/>
      <c r="LVG65" s="11"/>
      <c r="LVH65" s="11"/>
      <c r="LVI65" s="11"/>
      <c r="LVJ65" s="11"/>
      <c r="LVK65" s="11"/>
      <c r="LVL65" s="11"/>
      <c r="LVM65" s="11"/>
      <c r="LVN65" s="11"/>
      <c r="LVO65" s="11"/>
      <c r="LVP65" s="11"/>
      <c r="LVQ65" s="11"/>
      <c r="LVR65" s="11"/>
      <c r="LVS65" s="11"/>
      <c r="LVT65" s="11"/>
      <c r="LVU65" s="11"/>
      <c r="LVV65" s="11"/>
      <c r="LVW65" s="11"/>
      <c r="LVX65" s="11"/>
      <c r="LVY65" s="11"/>
      <c r="LVZ65" s="11"/>
      <c r="LWA65" s="11"/>
      <c r="LWB65" s="11"/>
      <c r="LWC65" s="11"/>
      <c r="LWD65" s="11"/>
      <c r="LWE65" s="11"/>
      <c r="LWF65" s="11"/>
      <c r="LWG65" s="11"/>
      <c r="LWH65" s="11"/>
      <c r="LWI65" s="11"/>
      <c r="LWJ65" s="11"/>
      <c r="LWK65" s="11"/>
      <c r="LWL65" s="11"/>
      <c r="LWM65" s="11"/>
      <c r="LWN65" s="11"/>
      <c r="LWO65" s="11"/>
      <c r="LWP65" s="11"/>
      <c r="LWQ65" s="11"/>
      <c r="LWR65" s="11"/>
      <c r="LWS65" s="11"/>
      <c r="LWT65" s="11"/>
      <c r="LWU65" s="11"/>
      <c r="LWV65" s="11"/>
      <c r="LWW65" s="11"/>
      <c r="LWX65" s="11"/>
      <c r="LWY65" s="11"/>
      <c r="LWZ65" s="11"/>
      <c r="LXA65" s="11"/>
      <c r="LXB65" s="11"/>
      <c r="LXC65" s="11"/>
      <c r="LXD65" s="11"/>
      <c r="LXE65" s="11"/>
      <c r="LXF65" s="11"/>
      <c r="LXG65" s="11"/>
      <c r="LXH65" s="11"/>
      <c r="LXI65" s="11"/>
      <c r="LXJ65" s="11"/>
      <c r="LXK65" s="11"/>
      <c r="LXL65" s="11"/>
      <c r="LXM65" s="11"/>
      <c r="LXN65" s="11"/>
      <c r="LXO65" s="11"/>
      <c r="LXP65" s="11"/>
      <c r="LXQ65" s="11"/>
      <c r="LXR65" s="11"/>
      <c r="LXS65" s="11"/>
      <c r="LXT65" s="11"/>
      <c r="LXU65" s="11"/>
      <c r="LXV65" s="11"/>
      <c r="LXW65" s="11"/>
      <c r="LXX65" s="11"/>
      <c r="LXY65" s="11"/>
      <c r="LXZ65" s="11"/>
      <c r="LYA65" s="11"/>
      <c r="LYB65" s="11"/>
      <c r="LYC65" s="11"/>
      <c r="LYD65" s="11"/>
      <c r="LYE65" s="11"/>
      <c r="LYF65" s="11"/>
      <c r="LYG65" s="11"/>
      <c r="LYH65" s="11"/>
      <c r="LYI65" s="11"/>
      <c r="LYJ65" s="11"/>
      <c r="LYK65" s="11"/>
      <c r="LYL65" s="11"/>
      <c r="LYM65" s="11"/>
      <c r="LYN65" s="11"/>
      <c r="LYO65" s="11"/>
      <c r="LYP65" s="11"/>
      <c r="LYQ65" s="11"/>
      <c r="LYR65" s="11"/>
      <c r="LYS65" s="11"/>
      <c r="LYT65" s="11"/>
      <c r="LYU65" s="11"/>
      <c r="LYV65" s="11"/>
      <c r="LYW65" s="11"/>
      <c r="LYX65" s="11"/>
      <c r="LYY65" s="11"/>
      <c r="LYZ65" s="11"/>
      <c r="LZA65" s="11"/>
      <c r="LZB65" s="11"/>
      <c r="LZC65" s="11"/>
      <c r="LZD65" s="11"/>
      <c r="LZE65" s="11"/>
      <c r="LZF65" s="11"/>
      <c r="LZG65" s="11"/>
      <c r="LZH65" s="11"/>
      <c r="LZI65" s="11"/>
      <c r="LZJ65" s="11"/>
      <c r="LZK65" s="11"/>
      <c r="LZL65" s="11"/>
      <c r="LZM65" s="11"/>
      <c r="LZN65" s="11"/>
      <c r="LZO65" s="11"/>
      <c r="LZP65" s="11"/>
      <c r="LZQ65" s="11"/>
      <c r="LZR65" s="11"/>
      <c r="LZS65" s="11"/>
      <c r="LZT65" s="11"/>
      <c r="LZU65" s="11"/>
      <c r="LZV65" s="11"/>
      <c r="LZW65" s="11"/>
      <c r="LZX65" s="11"/>
      <c r="LZY65" s="11"/>
      <c r="LZZ65" s="11"/>
      <c r="MAA65" s="11"/>
      <c r="MAB65" s="11"/>
      <c r="MAC65" s="11"/>
      <c r="MAD65" s="11"/>
      <c r="MAE65" s="11"/>
      <c r="MAF65" s="11"/>
      <c r="MAG65" s="11"/>
      <c r="MAH65" s="11"/>
      <c r="MAI65" s="11"/>
      <c r="MAJ65" s="11"/>
      <c r="MAK65" s="11"/>
      <c r="MAL65" s="11"/>
      <c r="MAM65" s="11"/>
      <c r="MAN65" s="11"/>
      <c r="MAO65" s="11"/>
      <c r="MAP65" s="11"/>
      <c r="MAQ65" s="11"/>
      <c r="MAR65" s="11"/>
      <c r="MAS65" s="11"/>
      <c r="MAT65" s="11"/>
      <c r="MAU65" s="11"/>
      <c r="MAV65" s="11"/>
      <c r="MAW65" s="11"/>
      <c r="MAX65" s="11"/>
      <c r="MAY65" s="11"/>
      <c r="MAZ65" s="11"/>
      <c r="MBA65" s="11"/>
      <c r="MBB65" s="11"/>
      <c r="MBC65" s="11"/>
      <c r="MBD65" s="11"/>
      <c r="MBE65" s="11"/>
      <c r="MBF65" s="11"/>
      <c r="MBG65" s="11"/>
      <c r="MBH65" s="11"/>
      <c r="MBI65" s="11"/>
      <c r="MBJ65" s="11"/>
      <c r="MBK65" s="11"/>
      <c r="MBL65" s="11"/>
      <c r="MBM65" s="11"/>
      <c r="MBN65" s="11"/>
      <c r="MBO65" s="11"/>
      <c r="MBP65" s="11"/>
      <c r="MBQ65" s="11"/>
      <c r="MBR65" s="11"/>
      <c r="MBS65" s="11"/>
      <c r="MBT65" s="11"/>
      <c r="MBU65" s="11"/>
      <c r="MBV65" s="11"/>
      <c r="MBW65" s="11"/>
      <c r="MBX65" s="11"/>
      <c r="MBY65" s="11"/>
      <c r="MBZ65" s="11"/>
      <c r="MCA65" s="11"/>
      <c r="MCB65" s="11"/>
      <c r="MCC65" s="11"/>
      <c r="MCD65" s="11"/>
      <c r="MCE65" s="11"/>
      <c r="MCF65" s="11"/>
      <c r="MCG65" s="11"/>
      <c r="MCH65" s="11"/>
      <c r="MCI65" s="11"/>
      <c r="MCJ65" s="11"/>
      <c r="MCK65" s="11"/>
      <c r="MCL65" s="11"/>
      <c r="MCM65" s="11"/>
      <c r="MCN65" s="11"/>
      <c r="MCO65" s="11"/>
      <c r="MCP65" s="11"/>
      <c r="MCQ65" s="11"/>
      <c r="MCR65" s="11"/>
      <c r="MCS65" s="11"/>
      <c r="MCT65" s="11"/>
      <c r="MCU65" s="11"/>
      <c r="MCV65" s="11"/>
      <c r="MCW65" s="11"/>
      <c r="MCX65" s="11"/>
      <c r="MCY65" s="11"/>
      <c r="MCZ65" s="11"/>
      <c r="MDA65" s="11"/>
      <c r="MDB65" s="11"/>
      <c r="MDC65" s="11"/>
      <c r="MDD65" s="11"/>
      <c r="MDE65" s="11"/>
      <c r="MDF65" s="11"/>
      <c r="MDG65" s="11"/>
      <c r="MDH65" s="11"/>
      <c r="MDI65" s="11"/>
      <c r="MDJ65" s="11"/>
      <c r="MDK65" s="11"/>
      <c r="MDL65" s="11"/>
      <c r="MDM65" s="11"/>
      <c r="MDN65" s="11"/>
      <c r="MDO65" s="11"/>
      <c r="MDP65" s="11"/>
      <c r="MDQ65" s="11"/>
      <c r="MDR65" s="11"/>
      <c r="MDS65" s="11"/>
      <c r="MDT65" s="11"/>
      <c r="MDU65" s="11"/>
      <c r="MDV65" s="11"/>
      <c r="MDW65" s="11"/>
      <c r="MDX65" s="11"/>
      <c r="MDY65" s="11"/>
      <c r="MDZ65" s="11"/>
      <c r="MEA65" s="11"/>
      <c r="MEB65" s="11"/>
      <c r="MEC65" s="11"/>
      <c r="MED65" s="11"/>
      <c r="MEE65" s="11"/>
      <c r="MEF65" s="11"/>
      <c r="MEG65" s="11"/>
      <c r="MEH65" s="11"/>
      <c r="MEI65" s="11"/>
      <c r="MEJ65" s="11"/>
      <c r="MEK65" s="11"/>
      <c r="MEL65" s="11"/>
      <c r="MEM65" s="11"/>
      <c r="MEN65" s="11"/>
      <c r="MEO65" s="11"/>
      <c r="MEP65" s="11"/>
      <c r="MEQ65" s="11"/>
      <c r="MER65" s="11"/>
      <c r="MES65" s="11"/>
      <c r="MET65" s="11"/>
      <c r="MEU65" s="11"/>
      <c r="MEV65" s="11"/>
      <c r="MEW65" s="11"/>
      <c r="MEX65" s="11"/>
      <c r="MEY65" s="11"/>
      <c r="MEZ65" s="11"/>
      <c r="MFA65" s="11"/>
      <c r="MFB65" s="11"/>
      <c r="MFC65" s="11"/>
      <c r="MFD65" s="11"/>
      <c r="MFE65" s="11"/>
      <c r="MFF65" s="11"/>
      <c r="MFG65" s="11"/>
      <c r="MFH65" s="11"/>
      <c r="MFI65" s="11"/>
      <c r="MFJ65" s="11"/>
      <c r="MFK65" s="11"/>
      <c r="MFL65" s="11"/>
      <c r="MFM65" s="11"/>
      <c r="MFN65" s="11"/>
      <c r="MFO65" s="11"/>
      <c r="MFP65" s="11"/>
      <c r="MFQ65" s="11"/>
      <c r="MFR65" s="11"/>
      <c r="MFS65" s="11"/>
      <c r="MFT65" s="11"/>
      <c r="MFU65" s="11"/>
      <c r="MFV65" s="11"/>
      <c r="MFW65" s="11"/>
      <c r="MFX65" s="11"/>
      <c r="MFY65" s="11"/>
      <c r="MFZ65" s="11"/>
      <c r="MGA65" s="11"/>
      <c r="MGB65" s="11"/>
      <c r="MGC65" s="11"/>
      <c r="MGD65" s="11"/>
      <c r="MGE65" s="11"/>
      <c r="MGF65" s="11"/>
      <c r="MGG65" s="11"/>
      <c r="MGH65" s="11"/>
      <c r="MGI65" s="11"/>
      <c r="MGJ65" s="11"/>
      <c r="MGK65" s="11"/>
      <c r="MGL65" s="11"/>
      <c r="MGM65" s="11"/>
      <c r="MGN65" s="11"/>
      <c r="MGO65" s="11"/>
      <c r="MGP65" s="11"/>
      <c r="MGQ65" s="11"/>
      <c r="MGR65" s="11"/>
      <c r="MGS65" s="11"/>
      <c r="MGT65" s="11"/>
      <c r="MGU65" s="11"/>
      <c r="MGV65" s="11"/>
      <c r="MGW65" s="11"/>
      <c r="MGX65" s="11"/>
      <c r="MGY65" s="11"/>
      <c r="MGZ65" s="11"/>
      <c r="MHA65" s="11"/>
      <c r="MHB65" s="11"/>
      <c r="MHC65" s="11"/>
      <c r="MHD65" s="11"/>
      <c r="MHE65" s="11"/>
      <c r="MHF65" s="11"/>
      <c r="MHG65" s="11"/>
      <c r="MHH65" s="11"/>
      <c r="MHI65" s="11"/>
      <c r="MHJ65" s="11"/>
      <c r="MHK65" s="11"/>
      <c r="MHL65" s="11"/>
      <c r="MHM65" s="11"/>
      <c r="MHN65" s="11"/>
      <c r="MHO65" s="11"/>
      <c r="MHP65" s="11"/>
      <c r="MHQ65" s="11"/>
      <c r="MHR65" s="11"/>
      <c r="MHS65" s="11"/>
      <c r="MHT65" s="11"/>
      <c r="MHU65" s="11"/>
      <c r="MHV65" s="11"/>
      <c r="MHW65" s="11"/>
      <c r="MHX65" s="11"/>
      <c r="MHY65" s="11"/>
      <c r="MHZ65" s="11"/>
      <c r="MIA65" s="11"/>
      <c r="MIB65" s="11"/>
      <c r="MIC65" s="11"/>
      <c r="MID65" s="11"/>
      <c r="MIE65" s="11"/>
      <c r="MIF65" s="11"/>
      <c r="MIG65" s="11"/>
      <c r="MIH65" s="11"/>
      <c r="MII65" s="11"/>
      <c r="MIJ65" s="11"/>
      <c r="MIK65" s="11"/>
      <c r="MIL65" s="11"/>
      <c r="MIM65" s="11"/>
      <c r="MIN65" s="11"/>
      <c r="MIO65" s="11"/>
      <c r="MIP65" s="11"/>
      <c r="MIQ65" s="11"/>
      <c r="MIR65" s="11"/>
      <c r="MIS65" s="11"/>
      <c r="MIT65" s="11"/>
      <c r="MIU65" s="11"/>
      <c r="MIV65" s="11"/>
      <c r="MIW65" s="11"/>
      <c r="MIX65" s="11"/>
      <c r="MIY65" s="11"/>
      <c r="MIZ65" s="11"/>
      <c r="MJA65" s="11"/>
      <c r="MJB65" s="11"/>
      <c r="MJC65" s="11"/>
      <c r="MJD65" s="11"/>
      <c r="MJE65" s="11"/>
      <c r="MJF65" s="11"/>
      <c r="MJG65" s="11"/>
      <c r="MJH65" s="11"/>
      <c r="MJI65" s="11"/>
      <c r="MJJ65" s="11"/>
      <c r="MJK65" s="11"/>
      <c r="MJL65" s="11"/>
      <c r="MJM65" s="11"/>
      <c r="MJN65" s="11"/>
      <c r="MJO65" s="11"/>
      <c r="MJP65" s="11"/>
      <c r="MJQ65" s="11"/>
      <c r="MJR65" s="11"/>
      <c r="MJS65" s="11"/>
      <c r="MJT65" s="11"/>
      <c r="MJU65" s="11"/>
      <c r="MJV65" s="11"/>
      <c r="MJW65" s="11"/>
      <c r="MJX65" s="11"/>
      <c r="MJY65" s="11"/>
      <c r="MJZ65" s="11"/>
      <c r="MKA65" s="11"/>
      <c r="MKB65" s="11"/>
      <c r="MKC65" s="11"/>
      <c r="MKD65" s="11"/>
      <c r="MKE65" s="11"/>
      <c r="MKF65" s="11"/>
      <c r="MKG65" s="11"/>
      <c r="MKH65" s="11"/>
      <c r="MKI65" s="11"/>
      <c r="MKJ65" s="11"/>
      <c r="MKK65" s="11"/>
      <c r="MKL65" s="11"/>
      <c r="MKM65" s="11"/>
      <c r="MKN65" s="11"/>
      <c r="MKO65" s="11"/>
      <c r="MKP65" s="11"/>
      <c r="MKQ65" s="11"/>
      <c r="MKR65" s="11"/>
      <c r="MKS65" s="11"/>
      <c r="MKT65" s="11"/>
      <c r="MKU65" s="11"/>
      <c r="MKV65" s="11"/>
      <c r="MKW65" s="11"/>
      <c r="MKX65" s="11"/>
      <c r="MKY65" s="11"/>
      <c r="MKZ65" s="11"/>
      <c r="MLA65" s="11"/>
      <c r="MLB65" s="11"/>
      <c r="MLC65" s="11"/>
      <c r="MLD65" s="11"/>
      <c r="MLE65" s="11"/>
      <c r="MLF65" s="11"/>
      <c r="MLG65" s="11"/>
      <c r="MLH65" s="11"/>
      <c r="MLI65" s="11"/>
      <c r="MLJ65" s="11"/>
      <c r="MLK65" s="11"/>
      <c r="MLL65" s="11"/>
      <c r="MLM65" s="11"/>
      <c r="MLN65" s="11"/>
      <c r="MLO65" s="11"/>
      <c r="MLP65" s="11"/>
      <c r="MLQ65" s="11"/>
      <c r="MLR65" s="11"/>
      <c r="MLS65" s="11"/>
      <c r="MLT65" s="11"/>
      <c r="MLU65" s="11"/>
      <c r="MLV65" s="11"/>
      <c r="MLW65" s="11"/>
      <c r="MLX65" s="11"/>
      <c r="MLY65" s="11"/>
      <c r="MLZ65" s="11"/>
      <c r="MMA65" s="11"/>
      <c r="MMB65" s="11"/>
      <c r="MMC65" s="11"/>
      <c r="MMD65" s="11"/>
      <c r="MME65" s="11"/>
      <c r="MMF65" s="11"/>
      <c r="MMG65" s="11"/>
      <c r="MMH65" s="11"/>
      <c r="MMI65" s="11"/>
      <c r="MMJ65" s="11"/>
      <c r="MMK65" s="11"/>
      <c r="MML65" s="11"/>
      <c r="MMM65" s="11"/>
      <c r="MMN65" s="11"/>
      <c r="MMO65" s="11"/>
      <c r="MMP65" s="11"/>
      <c r="MMQ65" s="11"/>
      <c r="MMR65" s="11"/>
      <c r="MMS65" s="11"/>
      <c r="MMT65" s="11"/>
      <c r="MMU65" s="11"/>
      <c r="MMV65" s="11"/>
      <c r="MMW65" s="11"/>
      <c r="MMX65" s="11"/>
      <c r="MMY65" s="11"/>
      <c r="MMZ65" s="11"/>
      <c r="MNA65" s="11"/>
      <c r="MNB65" s="11"/>
      <c r="MNC65" s="11"/>
      <c r="MND65" s="11"/>
      <c r="MNE65" s="11"/>
      <c r="MNF65" s="11"/>
      <c r="MNG65" s="11"/>
      <c r="MNH65" s="11"/>
      <c r="MNI65" s="11"/>
      <c r="MNJ65" s="11"/>
      <c r="MNK65" s="11"/>
      <c r="MNL65" s="11"/>
      <c r="MNM65" s="11"/>
      <c r="MNN65" s="11"/>
      <c r="MNO65" s="11"/>
      <c r="MNP65" s="11"/>
      <c r="MNQ65" s="11"/>
      <c r="MNR65" s="11"/>
      <c r="MNS65" s="11"/>
      <c r="MNT65" s="11"/>
      <c r="MNU65" s="11"/>
      <c r="MNV65" s="11"/>
      <c r="MNW65" s="11"/>
      <c r="MNX65" s="11"/>
      <c r="MNY65" s="11"/>
      <c r="MNZ65" s="11"/>
      <c r="MOA65" s="11"/>
      <c r="MOB65" s="11"/>
      <c r="MOC65" s="11"/>
      <c r="MOD65" s="11"/>
      <c r="MOE65" s="11"/>
      <c r="MOF65" s="11"/>
      <c r="MOG65" s="11"/>
      <c r="MOH65" s="11"/>
      <c r="MOI65" s="11"/>
      <c r="MOJ65" s="11"/>
      <c r="MOK65" s="11"/>
      <c r="MOL65" s="11"/>
      <c r="MOM65" s="11"/>
      <c r="MON65" s="11"/>
      <c r="MOO65" s="11"/>
      <c r="MOP65" s="11"/>
      <c r="MOQ65" s="11"/>
      <c r="MOR65" s="11"/>
      <c r="MOS65" s="11"/>
      <c r="MOT65" s="11"/>
      <c r="MOU65" s="11"/>
      <c r="MOV65" s="11"/>
      <c r="MOW65" s="11"/>
      <c r="MOX65" s="11"/>
      <c r="MOY65" s="11"/>
      <c r="MOZ65" s="11"/>
      <c r="MPA65" s="11"/>
      <c r="MPB65" s="11"/>
      <c r="MPC65" s="11"/>
      <c r="MPD65" s="11"/>
      <c r="MPE65" s="11"/>
      <c r="MPF65" s="11"/>
      <c r="MPG65" s="11"/>
      <c r="MPH65" s="11"/>
      <c r="MPI65" s="11"/>
      <c r="MPJ65" s="11"/>
      <c r="MPK65" s="11"/>
      <c r="MPL65" s="11"/>
      <c r="MPM65" s="11"/>
      <c r="MPN65" s="11"/>
      <c r="MPO65" s="11"/>
      <c r="MPP65" s="11"/>
      <c r="MPQ65" s="11"/>
      <c r="MPR65" s="11"/>
      <c r="MPS65" s="11"/>
      <c r="MPT65" s="11"/>
      <c r="MPU65" s="11"/>
      <c r="MPV65" s="11"/>
      <c r="MPW65" s="11"/>
      <c r="MPX65" s="11"/>
      <c r="MPY65" s="11"/>
      <c r="MPZ65" s="11"/>
      <c r="MQA65" s="11"/>
      <c r="MQB65" s="11"/>
      <c r="MQC65" s="11"/>
      <c r="MQD65" s="11"/>
      <c r="MQE65" s="11"/>
      <c r="MQF65" s="11"/>
      <c r="MQG65" s="11"/>
      <c r="MQH65" s="11"/>
      <c r="MQI65" s="11"/>
      <c r="MQJ65" s="11"/>
      <c r="MQK65" s="11"/>
      <c r="MQL65" s="11"/>
      <c r="MQM65" s="11"/>
      <c r="MQN65" s="11"/>
      <c r="MQO65" s="11"/>
      <c r="MQP65" s="11"/>
      <c r="MQQ65" s="11"/>
      <c r="MQR65" s="11"/>
      <c r="MQS65" s="11"/>
      <c r="MQT65" s="11"/>
      <c r="MQU65" s="11"/>
      <c r="MQV65" s="11"/>
      <c r="MQW65" s="11"/>
      <c r="MQX65" s="11"/>
      <c r="MQY65" s="11"/>
      <c r="MQZ65" s="11"/>
      <c r="MRA65" s="11"/>
      <c r="MRB65" s="11"/>
      <c r="MRC65" s="11"/>
      <c r="MRD65" s="11"/>
      <c r="MRE65" s="11"/>
      <c r="MRF65" s="11"/>
      <c r="MRG65" s="11"/>
      <c r="MRH65" s="11"/>
      <c r="MRI65" s="11"/>
      <c r="MRJ65" s="11"/>
      <c r="MRK65" s="11"/>
      <c r="MRL65" s="11"/>
      <c r="MRM65" s="11"/>
      <c r="MRN65" s="11"/>
      <c r="MRO65" s="11"/>
      <c r="MRP65" s="11"/>
      <c r="MRQ65" s="11"/>
      <c r="MRR65" s="11"/>
      <c r="MRS65" s="11"/>
      <c r="MRT65" s="11"/>
      <c r="MRU65" s="11"/>
      <c r="MRV65" s="11"/>
      <c r="MRW65" s="11"/>
      <c r="MRX65" s="11"/>
      <c r="MRY65" s="11"/>
      <c r="MRZ65" s="11"/>
      <c r="MSA65" s="11"/>
      <c r="MSB65" s="11"/>
      <c r="MSC65" s="11"/>
      <c r="MSD65" s="11"/>
      <c r="MSE65" s="11"/>
      <c r="MSF65" s="11"/>
      <c r="MSG65" s="11"/>
      <c r="MSH65" s="11"/>
      <c r="MSI65" s="11"/>
      <c r="MSJ65" s="11"/>
      <c r="MSK65" s="11"/>
      <c r="MSL65" s="11"/>
      <c r="MSM65" s="11"/>
      <c r="MSN65" s="11"/>
      <c r="MSO65" s="11"/>
      <c r="MSP65" s="11"/>
      <c r="MSQ65" s="11"/>
      <c r="MSR65" s="11"/>
      <c r="MSS65" s="11"/>
      <c r="MST65" s="11"/>
      <c r="MSU65" s="11"/>
      <c r="MSV65" s="11"/>
      <c r="MSW65" s="11"/>
      <c r="MSX65" s="11"/>
      <c r="MSY65" s="11"/>
      <c r="MSZ65" s="11"/>
      <c r="MTA65" s="11"/>
      <c r="MTB65" s="11"/>
      <c r="MTC65" s="11"/>
      <c r="MTD65" s="11"/>
      <c r="MTE65" s="11"/>
      <c r="MTF65" s="11"/>
      <c r="MTG65" s="11"/>
      <c r="MTH65" s="11"/>
      <c r="MTI65" s="11"/>
      <c r="MTJ65" s="11"/>
      <c r="MTK65" s="11"/>
      <c r="MTL65" s="11"/>
      <c r="MTM65" s="11"/>
      <c r="MTN65" s="11"/>
      <c r="MTO65" s="11"/>
      <c r="MTP65" s="11"/>
      <c r="MTQ65" s="11"/>
      <c r="MTR65" s="11"/>
      <c r="MTS65" s="11"/>
      <c r="MTT65" s="11"/>
      <c r="MTU65" s="11"/>
      <c r="MTV65" s="11"/>
      <c r="MTW65" s="11"/>
      <c r="MTX65" s="11"/>
      <c r="MTY65" s="11"/>
      <c r="MTZ65" s="11"/>
      <c r="MUA65" s="11"/>
      <c r="MUB65" s="11"/>
      <c r="MUC65" s="11"/>
      <c r="MUD65" s="11"/>
      <c r="MUE65" s="11"/>
      <c r="MUF65" s="11"/>
      <c r="MUG65" s="11"/>
      <c r="MUH65" s="11"/>
      <c r="MUI65" s="11"/>
      <c r="MUJ65" s="11"/>
      <c r="MUK65" s="11"/>
      <c r="MUL65" s="11"/>
      <c r="MUM65" s="11"/>
      <c r="MUN65" s="11"/>
      <c r="MUO65" s="11"/>
      <c r="MUP65" s="11"/>
      <c r="MUQ65" s="11"/>
      <c r="MUR65" s="11"/>
      <c r="MUS65" s="11"/>
      <c r="MUT65" s="11"/>
      <c r="MUU65" s="11"/>
      <c r="MUV65" s="11"/>
      <c r="MUW65" s="11"/>
      <c r="MUX65" s="11"/>
      <c r="MUY65" s="11"/>
      <c r="MUZ65" s="11"/>
      <c r="MVA65" s="11"/>
      <c r="MVB65" s="11"/>
      <c r="MVC65" s="11"/>
      <c r="MVD65" s="11"/>
      <c r="MVE65" s="11"/>
      <c r="MVF65" s="11"/>
      <c r="MVG65" s="11"/>
      <c r="MVH65" s="11"/>
      <c r="MVI65" s="11"/>
      <c r="MVJ65" s="11"/>
      <c r="MVK65" s="11"/>
      <c r="MVL65" s="11"/>
      <c r="MVM65" s="11"/>
      <c r="MVN65" s="11"/>
      <c r="MVO65" s="11"/>
      <c r="MVP65" s="11"/>
      <c r="MVQ65" s="11"/>
      <c r="MVR65" s="11"/>
      <c r="MVS65" s="11"/>
      <c r="MVT65" s="11"/>
      <c r="MVU65" s="11"/>
      <c r="MVV65" s="11"/>
      <c r="MVW65" s="11"/>
      <c r="MVX65" s="11"/>
      <c r="MVY65" s="11"/>
      <c r="MVZ65" s="11"/>
      <c r="MWA65" s="11"/>
      <c r="MWB65" s="11"/>
      <c r="MWC65" s="11"/>
      <c r="MWD65" s="11"/>
      <c r="MWE65" s="11"/>
      <c r="MWF65" s="11"/>
      <c r="MWG65" s="11"/>
      <c r="MWH65" s="11"/>
      <c r="MWI65" s="11"/>
      <c r="MWJ65" s="11"/>
      <c r="MWK65" s="11"/>
      <c r="MWL65" s="11"/>
      <c r="MWM65" s="11"/>
      <c r="MWN65" s="11"/>
      <c r="MWO65" s="11"/>
      <c r="MWP65" s="11"/>
      <c r="MWQ65" s="11"/>
      <c r="MWR65" s="11"/>
      <c r="MWS65" s="11"/>
      <c r="MWT65" s="11"/>
      <c r="MWU65" s="11"/>
      <c r="MWV65" s="11"/>
      <c r="MWW65" s="11"/>
      <c r="MWX65" s="11"/>
      <c r="MWY65" s="11"/>
      <c r="MWZ65" s="11"/>
      <c r="MXA65" s="11"/>
      <c r="MXB65" s="11"/>
      <c r="MXC65" s="11"/>
      <c r="MXD65" s="11"/>
      <c r="MXE65" s="11"/>
      <c r="MXF65" s="11"/>
      <c r="MXG65" s="11"/>
      <c r="MXH65" s="11"/>
      <c r="MXI65" s="11"/>
      <c r="MXJ65" s="11"/>
      <c r="MXK65" s="11"/>
      <c r="MXL65" s="11"/>
      <c r="MXM65" s="11"/>
      <c r="MXN65" s="11"/>
      <c r="MXO65" s="11"/>
      <c r="MXP65" s="11"/>
      <c r="MXQ65" s="11"/>
      <c r="MXR65" s="11"/>
      <c r="MXS65" s="11"/>
      <c r="MXT65" s="11"/>
      <c r="MXU65" s="11"/>
      <c r="MXV65" s="11"/>
      <c r="MXW65" s="11"/>
      <c r="MXX65" s="11"/>
      <c r="MXY65" s="11"/>
      <c r="MXZ65" s="11"/>
      <c r="MYA65" s="11"/>
      <c r="MYB65" s="11"/>
      <c r="MYC65" s="11"/>
      <c r="MYD65" s="11"/>
      <c r="MYE65" s="11"/>
      <c r="MYF65" s="11"/>
      <c r="MYG65" s="11"/>
      <c r="MYH65" s="11"/>
      <c r="MYI65" s="11"/>
      <c r="MYJ65" s="11"/>
      <c r="MYK65" s="11"/>
      <c r="MYL65" s="11"/>
      <c r="MYM65" s="11"/>
      <c r="MYN65" s="11"/>
      <c r="MYO65" s="11"/>
      <c r="MYP65" s="11"/>
      <c r="MYQ65" s="11"/>
      <c r="MYR65" s="11"/>
      <c r="MYS65" s="11"/>
      <c r="MYT65" s="11"/>
      <c r="MYU65" s="11"/>
      <c r="MYV65" s="11"/>
      <c r="MYW65" s="11"/>
      <c r="MYX65" s="11"/>
      <c r="MYY65" s="11"/>
      <c r="MYZ65" s="11"/>
      <c r="MZA65" s="11"/>
      <c r="MZB65" s="11"/>
      <c r="MZC65" s="11"/>
      <c r="MZD65" s="11"/>
      <c r="MZE65" s="11"/>
      <c r="MZF65" s="11"/>
      <c r="MZG65" s="11"/>
      <c r="MZH65" s="11"/>
      <c r="MZI65" s="11"/>
      <c r="MZJ65" s="11"/>
      <c r="MZK65" s="11"/>
      <c r="MZL65" s="11"/>
      <c r="MZM65" s="11"/>
      <c r="MZN65" s="11"/>
      <c r="MZO65" s="11"/>
      <c r="MZP65" s="11"/>
      <c r="MZQ65" s="11"/>
      <c r="MZR65" s="11"/>
      <c r="MZS65" s="11"/>
      <c r="MZT65" s="11"/>
      <c r="MZU65" s="11"/>
      <c r="MZV65" s="11"/>
      <c r="MZW65" s="11"/>
      <c r="MZX65" s="11"/>
      <c r="MZY65" s="11"/>
      <c r="MZZ65" s="11"/>
      <c r="NAA65" s="11"/>
      <c r="NAB65" s="11"/>
      <c r="NAC65" s="11"/>
      <c r="NAD65" s="11"/>
      <c r="NAE65" s="11"/>
      <c r="NAF65" s="11"/>
      <c r="NAG65" s="11"/>
      <c r="NAH65" s="11"/>
      <c r="NAI65" s="11"/>
      <c r="NAJ65" s="11"/>
      <c r="NAK65" s="11"/>
      <c r="NAL65" s="11"/>
      <c r="NAM65" s="11"/>
      <c r="NAN65" s="11"/>
      <c r="NAO65" s="11"/>
      <c r="NAP65" s="11"/>
      <c r="NAQ65" s="11"/>
      <c r="NAR65" s="11"/>
      <c r="NAS65" s="11"/>
      <c r="NAT65" s="11"/>
      <c r="NAU65" s="11"/>
      <c r="NAV65" s="11"/>
      <c r="NAW65" s="11"/>
      <c r="NAX65" s="11"/>
      <c r="NAY65" s="11"/>
      <c r="NAZ65" s="11"/>
      <c r="NBA65" s="11"/>
      <c r="NBB65" s="11"/>
      <c r="NBC65" s="11"/>
      <c r="NBD65" s="11"/>
      <c r="NBE65" s="11"/>
      <c r="NBF65" s="11"/>
      <c r="NBG65" s="11"/>
      <c r="NBH65" s="11"/>
      <c r="NBI65" s="11"/>
      <c r="NBJ65" s="11"/>
      <c r="NBK65" s="11"/>
      <c r="NBL65" s="11"/>
      <c r="NBM65" s="11"/>
      <c r="NBN65" s="11"/>
      <c r="NBO65" s="11"/>
      <c r="NBP65" s="11"/>
      <c r="NBQ65" s="11"/>
      <c r="NBR65" s="11"/>
      <c r="NBS65" s="11"/>
      <c r="NBT65" s="11"/>
      <c r="NBU65" s="11"/>
      <c r="NBV65" s="11"/>
      <c r="NBW65" s="11"/>
      <c r="NBX65" s="11"/>
      <c r="NBY65" s="11"/>
      <c r="NBZ65" s="11"/>
      <c r="NCA65" s="11"/>
      <c r="NCB65" s="11"/>
      <c r="NCC65" s="11"/>
      <c r="NCD65" s="11"/>
      <c r="NCE65" s="11"/>
      <c r="NCF65" s="11"/>
      <c r="NCG65" s="11"/>
      <c r="NCH65" s="11"/>
      <c r="NCI65" s="11"/>
      <c r="NCJ65" s="11"/>
      <c r="NCK65" s="11"/>
      <c r="NCL65" s="11"/>
      <c r="NCM65" s="11"/>
      <c r="NCN65" s="11"/>
      <c r="NCO65" s="11"/>
      <c r="NCP65" s="11"/>
      <c r="NCQ65" s="11"/>
      <c r="NCR65" s="11"/>
      <c r="NCS65" s="11"/>
      <c r="NCT65" s="11"/>
      <c r="NCU65" s="11"/>
      <c r="NCV65" s="11"/>
      <c r="NCW65" s="11"/>
      <c r="NCX65" s="11"/>
      <c r="NCY65" s="11"/>
      <c r="NCZ65" s="11"/>
      <c r="NDA65" s="11"/>
      <c r="NDB65" s="11"/>
      <c r="NDC65" s="11"/>
      <c r="NDD65" s="11"/>
      <c r="NDE65" s="11"/>
      <c r="NDF65" s="11"/>
      <c r="NDG65" s="11"/>
      <c r="NDH65" s="11"/>
      <c r="NDI65" s="11"/>
      <c r="NDJ65" s="11"/>
      <c r="NDK65" s="11"/>
      <c r="NDL65" s="11"/>
      <c r="NDM65" s="11"/>
      <c r="NDN65" s="11"/>
      <c r="NDO65" s="11"/>
      <c r="NDP65" s="11"/>
      <c r="NDQ65" s="11"/>
      <c r="NDR65" s="11"/>
      <c r="NDS65" s="11"/>
      <c r="NDT65" s="11"/>
      <c r="NDU65" s="11"/>
      <c r="NDV65" s="11"/>
      <c r="NDW65" s="11"/>
      <c r="NDX65" s="11"/>
      <c r="NDY65" s="11"/>
      <c r="NDZ65" s="11"/>
      <c r="NEA65" s="11"/>
      <c r="NEB65" s="11"/>
      <c r="NEC65" s="11"/>
      <c r="NED65" s="11"/>
      <c r="NEE65" s="11"/>
      <c r="NEF65" s="11"/>
      <c r="NEG65" s="11"/>
      <c r="NEH65" s="11"/>
      <c r="NEI65" s="11"/>
      <c r="NEJ65" s="11"/>
      <c r="NEK65" s="11"/>
      <c r="NEL65" s="11"/>
      <c r="NEM65" s="11"/>
      <c r="NEN65" s="11"/>
      <c r="NEO65" s="11"/>
      <c r="NEP65" s="11"/>
      <c r="NEQ65" s="11"/>
      <c r="NER65" s="11"/>
      <c r="NES65" s="11"/>
      <c r="NET65" s="11"/>
      <c r="NEU65" s="11"/>
      <c r="NEV65" s="11"/>
      <c r="NEW65" s="11"/>
      <c r="NEX65" s="11"/>
      <c r="NEY65" s="11"/>
      <c r="NEZ65" s="11"/>
      <c r="NFA65" s="11"/>
      <c r="NFB65" s="11"/>
      <c r="NFC65" s="11"/>
      <c r="NFD65" s="11"/>
      <c r="NFE65" s="11"/>
      <c r="NFF65" s="11"/>
      <c r="NFG65" s="11"/>
      <c r="NFH65" s="11"/>
      <c r="NFI65" s="11"/>
      <c r="NFJ65" s="11"/>
      <c r="NFK65" s="11"/>
      <c r="NFL65" s="11"/>
      <c r="NFM65" s="11"/>
      <c r="NFN65" s="11"/>
      <c r="NFO65" s="11"/>
      <c r="NFP65" s="11"/>
      <c r="NFQ65" s="11"/>
      <c r="NFR65" s="11"/>
      <c r="NFS65" s="11"/>
      <c r="NFT65" s="11"/>
      <c r="NFU65" s="11"/>
      <c r="NFV65" s="11"/>
      <c r="NFW65" s="11"/>
      <c r="NFX65" s="11"/>
      <c r="NFY65" s="11"/>
      <c r="NFZ65" s="11"/>
      <c r="NGA65" s="11"/>
      <c r="NGB65" s="11"/>
      <c r="NGC65" s="11"/>
      <c r="NGD65" s="11"/>
      <c r="NGE65" s="11"/>
      <c r="NGF65" s="11"/>
      <c r="NGG65" s="11"/>
      <c r="NGH65" s="11"/>
      <c r="NGI65" s="11"/>
      <c r="NGJ65" s="11"/>
      <c r="NGK65" s="11"/>
      <c r="NGL65" s="11"/>
      <c r="NGM65" s="11"/>
      <c r="NGN65" s="11"/>
      <c r="NGO65" s="11"/>
      <c r="NGP65" s="11"/>
      <c r="NGQ65" s="11"/>
      <c r="NGR65" s="11"/>
      <c r="NGS65" s="11"/>
      <c r="NGT65" s="11"/>
      <c r="NGU65" s="11"/>
      <c r="NGV65" s="11"/>
      <c r="NGW65" s="11"/>
      <c r="NGX65" s="11"/>
      <c r="NGY65" s="11"/>
      <c r="NGZ65" s="11"/>
      <c r="NHA65" s="11"/>
      <c r="NHB65" s="11"/>
      <c r="NHC65" s="11"/>
      <c r="NHD65" s="11"/>
      <c r="NHE65" s="11"/>
      <c r="NHF65" s="11"/>
      <c r="NHG65" s="11"/>
      <c r="NHH65" s="11"/>
      <c r="NHI65" s="11"/>
      <c r="NHJ65" s="11"/>
      <c r="NHK65" s="11"/>
      <c r="NHL65" s="11"/>
      <c r="NHM65" s="11"/>
      <c r="NHN65" s="11"/>
      <c r="NHO65" s="11"/>
      <c r="NHP65" s="11"/>
      <c r="NHQ65" s="11"/>
      <c r="NHR65" s="11"/>
      <c r="NHS65" s="11"/>
      <c r="NHT65" s="11"/>
      <c r="NHU65" s="11"/>
      <c r="NHV65" s="11"/>
      <c r="NHW65" s="11"/>
      <c r="NHX65" s="11"/>
      <c r="NHY65" s="11"/>
      <c r="NHZ65" s="11"/>
      <c r="NIA65" s="11"/>
      <c r="NIB65" s="11"/>
      <c r="NIC65" s="11"/>
      <c r="NID65" s="11"/>
      <c r="NIE65" s="11"/>
      <c r="NIF65" s="11"/>
      <c r="NIG65" s="11"/>
      <c r="NIH65" s="11"/>
      <c r="NII65" s="11"/>
      <c r="NIJ65" s="11"/>
      <c r="NIK65" s="11"/>
      <c r="NIL65" s="11"/>
      <c r="NIM65" s="11"/>
      <c r="NIN65" s="11"/>
      <c r="NIO65" s="11"/>
      <c r="NIP65" s="11"/>
      <c r="NIQ65" s="11"/>
      <c r="NIR65" s="11"/>
      <c r="NIS65" s="11"/>
      <c r="NIT65" s="11"/>
      <c r="NIU65" s="11"/>
      <c r="NIV65" s="11"/>
      <c r="NIW65" s="11"/>
      <c r="NIX65" s="11"/>
      <c r="NIY65" s="11"/>
      <c r="NIZ65" s="11"/>
      <c r="NJA65" s="11"/>
      <c r="NJB65" s="11"/>
      <c r="NJC65" s="11"/>
      <c r="NJD65" s="11"/>
      <c r="NJE65" s="11"/>
      <c r="NJF65" s="11"/>
      <c r="NJG65" s="11"/>
      <c r="NJH65" s="11"/>
      <c r="NJI65" s="11"/>
      <c r="NJJ65" s="11"/>
      <c r="NJK65" s="11"/>
      <c r="NJL65" s="11"/>
      <c r="NJM65" s="11"/>
      <c r="NJN65" s="11"/>
      <c r="NJO65" s="11"/>
      <c r="NJP65" s="11"/>
      <c r="NJQ65" s="11"/>
      <c r="NJR65" s="11"/>
      <c r="NJS65" s="11"/>
      <c r="NJT65" s="11"/>
      <c r="NJU65" s="11"/>
      <c r="NJV65" s="11"/>
      <c r="NJW65" s="11"/>
      <c r="NJX65" s="11"/>
      <c r="NJY65" s="11"/>
      <c r="NJZ65" s="11"/>
      <c r="NKA65" s="11"/>
      <c r="NKB65" s="11"/>
      <c r="NKC65" s="11"/>
      <c r="NKD65" s="11"/>
      <c r="NKE65" s="11"/>
      <c r="NKF65" s="11"/>
      <c r="NKG65" s="11"/>
      <c r="NKH65" s="11"/>
      <c r="NKI65" s="11"/>
      <c r="NKJ65" s="11"/>
      <c r="NKK65" s="11"/>
      <c r="NKL65" s="11"/>
      <c r="NKM65" s="11"/>
      <c r="NKN65" s="11"/>
      <c r="NKO65" s="11"/>
      <c r="NKP65" s="11"/>
      <c r="NKQ65" s="11"/>
      <c r="NKR65" s="11"/>
      <c r="NKS65" s="11"/>
      <c r="NKT65" s="11"/>
      <c r="NKU65" s="11"/>
      <c r="NKV65" s="11"/>
      <c r="NKW65" s="11"/>
      <c r="NKX65" s="11"/>
      <c r="NKY65" s="11"/>
      <c r="NKZ65" s="11"/>
      <c r="NLA65" s="11"/>
      <c r="NLB65" s="11"/>
      <c r="NLC65" s="11"/>
      <c r="NLD65" s="11"/>
      <c r="NLE65" s="11"/>
      <c r="NLF65" s="11"/>
      <c r="NLG65" s="11"/>
      <c r="NLH65" s="11"/>
      <c r="NLI65" s="11"/>
      <c r="NLJ65" s="11"/>
      <c r="NLK65" s="11"/>
      <c r="NLL65" s="11"/>
      <c r="NLM65" s="11"/>
      <c r="NLN65" s="11"/>
      <c r="NLO65" s="11"/>
      <c r="NLP65" s="11"/>
      <c r="NLQ65" s="11"/>
      <c r="NLR65" s="11"/>
      <c r="NLS65" s="11"/>
      <c r="NLT65" s="11"/>
      <c r="NLU65" s="11"/>
      <c r="NLV65" s="11"/>
      <c r="NLW65" s="11"/>
      <c r="NLX65" s="11"/>
      <c r="NLY65" s="11"/>
      <c r="NLZ65" s="11"/>
      <c r="NMA65" s="11"/>
      <c r="NMB65" s="11"/>
      <c r="NMC65" s="11"/>
      <c r="NMD65" s="11"/>
      <c r="NME65" s="11"/>
      <c r="NMF65" s="11"/>
      <c r="NMG65" s="11"/>
      <c r="NMH65" s="11"/>
      <c r="NMI65" s="11"/>
      <c r="NMJ65" s="11"/>
      <c r="NMK65" s="11"/>
      <c r="NML65" s="11"/>
      <c r="NMM65" s="11"/>
      <c r="NMN65" s="11"/>
      <c r="NMO65" s="11"/>
      <c r="NMP65" s="11"/>
      <c r="NMQ65" s="11"/>
      <c r="NMR65" s="11"/>
      <c r="NMS65" s="11"/>
      <c r="NMT65" s="11"/>
      <c r="NMU65" s="11"/>
      <c r="NMV65" s="11"/>
      <c r="NMW65" s="11"/>
      <c r="NMX65" s="11"/>
      <c r="NMY65" s="11"/>
      <c r="NMZ65" s="11"/>
      <c r="NNA65" s="11"/>
      <c r="NNB65" s="11"/>
      <c r="NNC65" s="11"/>
      <c r="NND65" s="11"/>
      <c r="NNE65" s="11"/>
      <c r="NNF65" s="11"/>
      <c r="NNG65" s="11"/>
      <c r="NNH65" s="11"/>
      <c r="NNI65" s="11"/>
      <c r="NNJ65" s="11"/>
      <c r="NNK65" s="11"/>
      <c r="NNL65" s="11"/>
      <c r="NNM65" s="11"/>
      <c r="NNN65" s="11"/>
      <c r="NNO65" s="11"/>
      <c r="NNP65" s="11"/>
      <c r="NNQ65" s="11"/>
      <c r="NNR65" s="11"/>
      <c r="NNS65" s="11"/>
      <c r="NNT65" s="11"/>
      <c r="NNU65" s="11"/>
      <c r="NNV65" s="11"/>
      <c r="NNW65" s="11"/>
      <c r="NNX65" s="11"/>
      <c r="NNY65" s="11"/>
      <c r="NNZ65" s="11"/>
      <c r="NOA65" s="11"/>
      <c r="NOB65" s="11"/>
      <c r="NOC65" s="11"/>
      <c r="NOD65" s="11"/>
      <c r="NOE65" s="11"/>
      <c r="NOF65" s="11"/>
      <c r="NOG65" s="11"/>
      <c r="NOH65" s="11"/>
      <c r="NOI65" s="11"/>
      <c r="NOJ65" s="11"/>
      <c r="NOK65" s="11"/>
      <c r="NOL65" s="11"/>
      <c r="NOM65" s="11"/>
      <c r="NON65" s="11"/>
      <c r="NOO65" s="11"/>
      <c r="NOP65" s="11"/>
      <c r="NOQ65" s="11"/>
      <c r="NOR65" s="11"/>
      <c r="NOS65" s="11"/>
      <c r="NOT65" s="11"/>
      <c r="NOU65" s="11"/>
      <c r="NOV65" s="11"/>
      <c r="NOW65" s="11"/>
      <c r="NOX65" s="11"/>
      <c r="NOY65" s="11"/>
      <c r="NOZ65" s="11"/>
      <c r="NPA65" s="11"/>
      <c r="NPB65" s="11"/>
      <c r="NPC65" s="11"/>
      <c r="NPD65" s="11"/>
      <c r="NPE65" s="11"/>
      <c r="NPF65" s="11"/>
      <c r="NPG65" s="11"/>
      <c r="NPH65" s="11"/>
      <c r="NPI65" s="11"/>
      <c r="NPJ65" s="11"/>
      <c r="NPK65" s="11"/>
      <c r="NPL65" s="11"/>
      <c r="NPM65" s="11"/>
      <c r="NPN65" s="11"/>
      <c r="NPO65" s="11"/>
      <c r="NPP65" s="11"/>
      <c r="NPQ65" s="11"/>
      <c r="NPR65" s="11"/>
      <c r="NPS65" s="11"/>
      <c r="NPT65" s="11"/>
      <c r="NPU65" s="11"/>
      <c r="NPV65" s="11"/>
      <c r="NPW65" s="11"/>
      <c r="NPX65" s="11"/>
      <c r="NPY65" s="11"/>
      <c r="NPZ65" s="11"/>
      <c r="NQA65" s="11"/>
      <c r="NQB65" s="11"/>
      <c r="NQC65" s="11"/>
      <c r="NQD65" s="11"/>
      <c r="NQE65" s="11"/>
      <c r="NQF65" s="11"/>
      <c r="NQG65" s="11"/>
      <c r="NQH65" s="11"/>
      <c r="NQI65" s="11"/>
      <c r="NQJ65" s="11"/>
      <c r="NQK65" s="11"/>
      <c r="NQL65" s="11"/>
      <c r="NQM65" s="11"/>
      <c r="NQN65" s="11"/>
      <c r="NQO65" s="11"/>
      <c r="NQP65" s="11"/>
      <c r="NQQ65" s="11"/>
      <c r="NQR65" s="11"/>
      <c r="NQS65" s="11"/>
      <c r="NQT65" s="11"/>
      <c r="NQU65" s="11"/>
      <c r="NQV65" s="11"/>
      <c r="NQW65" s="11"/>
      <c r="NQX65" s="11"/>
      <c r="NQY65" s="11"/>
      <c r="NQZ65" s="11"/>
      <c r="NRA65" s="11"/>
      <c r="NRB65" s="11"/>
      <c r="NRC65" s="11"/>
      <c r="NRD65" s="11"/>
      <c r="NRE65" s="11"/>
      <c r="NRF65" s="11"/>
      <c r="NRG65" s="11"/>
      <c r="NRH65" s="11"/>
      <c r="NRI65" s="11"/>
      <c r="NRJ65" s="11"/>
      <c r="NRK65" s="11"/>
      <c r="NRL65" s="11"/>
      <c r="NRM65" s="11"/>
      <c r="NRN65" s="11"/>
      <c r="NRO65" s="11"/>
      <c r="NRP65" s="11"/>
      <c r="NRQ65" s="11"/>
      <c r="NRR65" s="11"/>
      <c r="NRS65" s="11"/>
      <c r="NRT65" s="11"/>
      <c r="NRU65" s="11"/>
      <c r="NRV65" s="11"/>
      <c r="NRW65" s="11"/>
      <c r="NRX65" s="11"/>
      <c r="NRY65" s="11"/>
      <c r="NRZ65" s="11"/>
      <c r="NSA65" s="11"/>
      <c r="NSB65" s="11"/>
      <c r="NSC65" s="11"/>
      <c r="NSD65" s="11"/>
      <c r="NSE65" s="11"/>
      <c r="NSF65" s="11"/>
      <c r="NSG65" s="11"/>
      <c r="NSH65" s="11"/>
      <c r="NSI65" s="11"/>
      <c r="NSJ65" s="11"/>
      <c r="NSK65" s="11"/>
      <c r="NSL65" s="11"/>
      <c r="NSM65" s="11"/>
      <c r="NSN65" s="11"/>
      <c r="NSO65" s="11"/>
      <c r="NSP65" s="11"/>
      <c r="NSQ65" s="11"/>
      <c r="NSR65" s="11"/>
      <c r="NSS65" s="11"/>
      <c r="NST65" s="11"/>
      <c r="NSU65" s="11"/>
      <c r="NSV65" s="11"/>
      <c r="NSW65" s="11"/>
      <c r="NSX65" s="11"/>
      <c r="NSY65" s="11"/>
      <c r="NSZ65" s="11"/>
      <c r="NTA65" s="11"/>
      <c r="NTB65" s="11"/>
      <c r="NTC65" s="11"/>
      <c r="NTD65" s="11"/>
      <c r="NTE65" s="11"/>
      <c r="NTF65" s="11"/>
      <c r="NTG65" s="11"/>
      <c r="NTH65" s="11"/>
      <c r="NTI65" s="11"/>
      <c r="NTJ65" s="11"/>
      <c r="NTK65" s="11"/>
      <c r="NTL65" s="11"/>
      <c r="NTM65" s="11"/>
      <c r="NTN65" s="11"/>
      <c r="NTO65" s="11"/>
      <c r="NTP65" s="11"/>
      <c r="NTQ65" s="11"/>
      <c r="NTR65" s="11"/>
      <c r="NTS65" s="11"/>
      <c r="NTT65" s="11"/>
      <c r="NTU65" s="11"/>
      <c r="NTV65" s="11"/>
      <c r="NTW65" s="11"/>
      <c r="NTX65" s="11"/>
      <c r="NTY65" s="11"/>
      <c r="NTZ65" s="11"/>
      <c r="NUA65" s="11"/>
      <c r="NUB65" s="11"/>
      <c r="NUC65" s="11"/>
      <c r="NUD65" s="11"/>
      <c r="NUE65" s="11"/>
      <c r="NUF65" s="11"/>
      <c r="NUG65" s="11"/>
      <c r="NUH65" s="11"/>
      <c r="NUI65" s="11"/>
      <c r="NUJ65" s="11"/>
      <c r="NUK65" s="11"/>
      <c r="NUL65" s="11"/>
      <c r="NUM65" s="11"/>
      <c r="NUN65" s="11"/>
      <c r="NUO65" s="11"/>
      <c r="NUP65" s="11"/>
      <c r="NUQ65" s="11"/>
      <c r="NUR65" s="11"/>
      <c r="NUS65" s="11"/>
      <c r="NUT65" s="11"/>
      <c r="NUU65" s="11"/>
      <c r="NUV65" s="11"/>
      <c r="NUW65" s="11"/>
      <c r="NUX65" s="11"/>
      <c r="NUY65" s="11"/>
      <c r="NUZ65" s="11"/>
      <c r="NVA65" s="11"/>
      <c r="NVB65" s="11"/>
      <c r="NVC65" s="11"/>
      <c r="NVD65" s="11"/>
      <c r="NVE65" s="11"/>
      <c r="NVF65" s="11"/>
      <c r="NVG65" s="11"/>
      <c r="NVH65" s="11"/>
      <c r="NVI65" s="11"/>
      <c r="NVJ65" s="11"/>
      <c r="NVK65" s="11"/>
      <c r="NVL65" s="11"/>
      <c r="NVM65" s="11"/>
      <c r="NVN65" s="11"/>
      <c r="NVO65" s="11"/>
      <c r="NVP65" s="11"/>
      <c r="NVQ65" s="11"/>
      <c r="NVR65" s="11"/>
      <c r="NVS65" s="11"/>
      <c r="NVT65" s="11"/>
      <c r="NVU65" s="11"/>
      <c r="NVV65" s="11"/>
      <c r="NVW65" s="11"/>
      <c r="NVX65" s="11"/>
      <c r="NVY65" s="11"/>
      <c r="NVZ65" s="11"/>
      <c r="NWA65" s="11"/>
      <c r="NWB65" s="11"/>
      <c r="NWC65" s="11"/>
      <c r="NWD65" s="11"/>
      <c r="NWE65" s="11"/>
      <c r="NWF65" s="11"/>
      <c r="NWG65" s="11"/>
      <c r="NWH65" s="11"/>
      <c r="NWI65" s="11"/>
      <c r="NWJ65" s="11"/>
      <c r="NWK65" s="11"/>
      <c r="NWL65" s="11"/>
      <c r="NWM65" s="11"/>
      <c r="NWN65" s="11"/>
      <c r="NWO65" s="11"/>
      <c r="NWP65" s="11"/>
      <c r="NWQ65" s="11"/>
      <c r="NWR65" s="11"/>
      <c r="NWS65" s="11"/>
      <c r="NWT65" s="11"/>
      <c r="NWU65" s="11"/>
      <c r="NWV65" s="11"/>
      <c r="NWW65" s="11"/>
      <c r="NWX65" s="11"/>
      <c r="NWY65" s="11"/>
      <c r="NWZ65" s="11"/>
      <c r="NXA65" s="11"/>
      <c r="NXB65" s="11"/>
      <c r="NXC65" s="11"/>
      <c r="NXD65" s="11"/>
      <c r="NXE65" s="11"/>
      <c r="NXF65" s="11"/>
      <c r="NXG65" s="11"/>
      <c r="NXH65" s="11"/>
      <c r="NXI65" s="11"/>
      <c r="NXJ65" s="11"/>
      <c r="NXK65" s="11"/>
      <c r="NXL65" s="11"/>
      <c r="NXM65" s="11"/>
      <c r="NXN65" s="11"/>
      <c r="NXO65" s="11"/>
      <c r="NXP65" s="11"/>
      <c r="NXQ65" s="11"/>
      <c r="NXR65" s="11"/>
      <c r="NXS65" s="11"/>
      <c r="NXT65" s="11"/>
      <c r="NXU65" s="11"/>
      <c r="NXV65" s="11"/>
      <c r="NXW65" s="11"/>
      <c r="NXX65" s="11"/>
      <c r="NXY65" s="11"/>
      <c r="NXZ65" s="11"/>
      <c r="NYA65" s="11"/>
      <c r="NYB65" s="11"/>
      <c r="NYC65" s="11"/>
      <c r="NYD65" s="11"/>
      <c r="NYE65" s="11"/>
      <c r="NYF65" s="11"/>
      <c r="NYG65" s="11"/>
      <c r="NYH65" s="11"/>
      <c r="NYI65" s="11"/>
      <c r="NYJ65" s="11"/>
      <c r="NYK65" s="11"/>
      <c r="NYL65" s="11"/>
      <c r="NYM65" s="11"/>
      <c r="NYN65" s="11"/>
      <c r="NYO65" s="11"/>
      <c r="NYP65" s="11"/>
      <c r="NYQ65" s="11"/>
      <c r="NYR65" s="11"/>
      <c r="NYS65" s="11"/>
      <c r="NYT65" s="11"/>
      <c r="NYU65" s="11"/>
      <c r="NYV65" s="11"/>
      <c r="NYW65" s="11"/>
      <c r="NYX65" s="11"/>
      <c r="NYY65" s="11"/>
      <c r="NYZ65" s="11"/>
      <c r="NZA65" s="11"/>
      <c r="NZB65" s="11"/>
      <c r="NZC65" s="11"/>
      <c r="NZD65" s="11"/>
      <c r="NZE65" s="11"/>
      <c r="NZF65" s="11"/>
      <c r="NZG65" s="11"/>
      <c r="NZH65" s="11"/>
      <c r="NZI65" s="11"/>
      <c r="NZJ65" s="11"/>
      <c r="NZK65" s="11"/>
      <c r="NZL65" s="11"/>
      <c r="NZM65" s="11"/>
      <c r="NZN65" s="11"/>
      <c r="NZO65" s="11"/>
      <c r="NZP65" s="11"/>
      <c r="NZQ65" s="11"/>
      <c r="NZR65" s="11"/>
      <c r="NZS65" s="11"/>
      <c r="NZT65" s="11"/>
      <c r="NZU65" s="11"/>
      <c r="NZV65" s="11"/>
      <c r="NZW65" s="11"/>
      <c r="NZX65" s="11"/>
      <c r="NZY65" s="11"/>
      <c r="NZZ65" s="11"/>
      <c r="OAA65" s="11"/>
      <c r="OAB65" s="11"/>
      <c r="OAC65" s="11"/>
      <c r="OAD65" s="11"/>
      <c r="OAE65" s="11"/>
      <c r="OAF65" s="11"/>
      <c r="OAG65" s="11"/>
      <c r="OAH65" s="11"/>
      <c r="OAI65" s="11"/>
      <c r="OAJ65" s="11"/>
      <c r="OAK65" s="11"/>
      <c r="OAL65" s="11"/>
      <c r="OAM65" s="11"/>
      <c r="OAN65" s="11"/>
      <c r="OAO65" s="11"/>
      <c r="OAP65" s="11"/>
      <c r="OAQ65" s="11"/>
      <c r="OAR65" s="11"/>
      <c r="OAS65" s="11"/>
      <c r="OAT65" s="11"/>
      <c r="OAU65" s="11"/>
      <c r="OAV65" s="11"/>
      <c r="OAW65" s="11"/>
      <c r="OAX65" s="11"/>
      <c r="OAY65" s="11"/>
      <c r="OAZ65" s="11"/>
      <c r="OBA65" s="11"/>
      <c r="OBB65" s="11"/>
      <c r="OBC65" s="11"/>
      <c r="OBD65" s="11"/>
      <c r="OBE65" s="11"/>
      <c r="OBF65" s="11"/>
      <c r="OBG65" s="11"/>
      <c r="OBH65" s="11"/>
      <c r="OBI65" s="11"/>
      <c r="OBJ65" s="11"/>
      <c r="OBK65" s="11"/>
      <c r="OBL65" s="11"/>
      <c r="OBM65" s="11"/>
      <c r="OBN65" s="11"/>
      <c r="OBO65" s="11"/>
      <c r="OBP65" s="11"/>
      <c r="OBQ65" s="11"/>
      <c r="OBR65" s="11"/>
      <c r="OBS65" s="11"/>
      <c r="OBT65" s="11"/>
      <c r="OBU65" s="11"/>
      <c r="OBV65" s="11"/>
      <c r="OBW65" s="11"/>
      <c r="OBX65" s="11"/>
      <c r="OBY65" s="11"/>
      <c r="OBZ65" s="11"/>
      <c r="OCA65" s="11"/>
      <c r="OCB65" s="11"/>
      <c r="OCC65" s="11"/>
      <c r="OCD65" s="11"/>
      <c r="OCE65" s="11"/>
      <c r="OCF65" s="11"/>
      <c r="OCG65" s="11"/>
      <c r="OCH65" s="11"/>
      <c r="OCI65" s="11"/>
      <c r="OCJ65" s="11"/>
      <c r="OCK65" s="11"/>
      <c r="OCL65" s="11"/>
      <c r="OCM65" s="11"/>
      <c r="OCN65" s="11"/>
      <c r="OCO65" s="11"/>
      <c r="OCP65" s="11"/>
      <c r="OCQ65" s="11"/>
      <c r="OCR65" s="11"/>
      <c r="OCS65" s="11"/>
      <c r="OCT65" s="11"/>
      <c r="OCU65" s="11"/>
      <c r="OCV65" s="11"/>
      <c r="OCW65" s="11"/>
      <c r="OCX65" s="11"/>
      <c r="OCY65" s="11"/>
      <c r="OCZ65" s="11"/>
      <c r="ODA65" s="11"/>
      <c r="ODB65" s="11"/>
      <c r="ODC65" s="11"/>
      <c r="ODD65" s="11"/>
      <c r="ODE65" s="11"/>
      <c r="ODF65" s="11"/>
      <c r="ODG65" s="11"/>
      <c r="ODH65" s="11"/>
      <c r="ODI65" s="11"/>
      <c r="ODJ65" s="11"/>
      <c r="ODK65" s="11"/>
      <c r="ODL65" s="11"/>
      <c r="ODM65" s="11"/>
      <c r="ODN65" s="11"/>
      <c r="ODO65" s="11"/>
      <c r="ODP65" s="11"/>
      <c r="ODQ65" s="11"/>
      <c r="ODR65" s="11"/>
      <c r="ODS65" s="11"/>
      <c r="ODT65" s="11"/>
      <c r="ODU65" s="11"/>
      <c r="ODV65" s="11"/>
      <c r="ODW65" s="11"/>
      <c r="ODX65" s="11"/>
      <c r="ODY65" s="11"/>
      <c r="ODZ65" s="11"/>
      <c r="OEA65" s="11"/>
      <c r="OEB65" s="11"/>
      <c r="OEC65" s="11"/>
      <c r="OED65" s="11"/>
      <c r="OEE65" s="11"/>
      <c r="OEF65" s="11"/>
      <c r="OEG65" s="11"/>
      <c r="OEH65" s="11"/>
      <c r="OEI65" s="11"/>
      <c r="OEJ65" s="11"/>
      <c r="OEK65" s="11"/>
      <c r="OEL65" s="11"/>
      <c r="OEM65" s="11"/>
      <c r="OEN65" s="11"/>
      <c r="OEO65" s="11"/>
      <c r="OEP65" s="11"/>
      <c r="OEQ65" s="11"/>
      <c r="OER65" s="11"/>
      <c r="OES65" s="11"/>
      <c r="OET65" s="11"/>
      <c r="OEU65" s="11"/>
      <c r="OEV65" s="11"/>
      <c r="OEW65" s="11"/>
      <c r="OEX65" s="11"/>
      <c r="OEY65" s="11"/>
      <c r="OEZ65" s="11"/>
      <c r="OFA65" s="11"/>
      <c r="OFB65" s="11"/>
      <c r="OFC65" s="11"/>
      <c r="OFD65" s="11"/>
      <c r="OFE65" s="11"/>
      <c r="OFF65" s="11"/>
      <c r="OFG65" s="11"/>
      <c r="OFH65" s="11"/>
      <c r="OFI65" s="11"/>
      <c r="OFJ65" s="11"/>
      <c r="OFK65" s="11"/>
      <c r="OFL65" s="11"/>
      <c r="OFM65" s="11"/>
      <c r="OFN65" s="11"/>
      <c r="OFO65" s="11"/>
      <c r="OFP65" s="11"/>
      <c r="OFQ65" s="11"/>
      <c r="OFR65" s="11"/>
      <c r="OFS65" s="11"/>
      <c r="OFT65" s="11"/>
      <c r="OFU65" s="11"/>
      <c r="OFV65" s="11"/>
      <c r="OFW65" s="11"/>
      <c r="OFX65" s="11"/>
      <c r="OFY65" s="11"/>
      <c r="OFZ65" s="11"/>
      <c r="OGA65" s="11"/>
      <c r="OGB65" s="11"/>
      <c r="OGC65" s="11"/>
      <c r="OGD65" s="11"/>
      <c r="OGE65" s="11"/>
      <c r="OGF65" s="11"/>
      <c r="OGG65" s="11"/>
      <c r="OGH65" s="11"/>
      <c r="OGI65" s="11"/>
      <c r="OGJ65" s="11"/>
      <c r="OGK65" s="11"/>
      <c r="OGL65" s="11"/>
      <c r="OGM65" s="11"/>
      <c r="OGN65" s="11"/>
      <c r="OGO65" s="11"/>
      <c r="OGP65" s="11"/>
      <c r="OGQ65" s="11"/>
      <c r="OGR65" s="11"/>
      <c r="OGS65" s="11"/>
      <c r="OGT65" s="11"/>
      <c r="OGU65" s="11"/>
      <c r="OGV65" s="11"/>
      <c r="OGW65" s="11"/>
      <c r="OGX65" s="11"/>
      <c r="OGY65" s="11"/>
      <c r="OGZ65" s="11"/>
      <c r="OHA65" s="11"/>
      <c r="OHB65" s="11"/>
      <c r="OHC65" s="11"/>
      <c r="OHD65" s="11"/>
      <c r="OHE65" s="11"/>
      <c r="OHF65" s="11"/>
      <c r="OHG65" s="11"/>
      <c r="OHH65" s="11"/>
      <c r="OHI65" s="11"/>
      <c r="OHJ65" s="11"/>
      <c r="OHK65" s="11"/>
      <c r="OHL65" s="11"/>
      <c r="OHM65" s="11"/>
      <c r="OHN65" s="11"/>
      <c r="OHO65" s="11"/>
      <c r="OHP65" s="11"/>
      <c r="OHQ65" s="11"/>
      <c r="OHR65" s="11"/>
      <c r="OHS65" s="11"/>
      <c r="OHT65" s="11"/>
      <c r="OHU65" s="11"/>
      <c r="OHV65" s="11"/>
      <c r="OHW65" s="11"/>
      <c r="OHX65" s="11"/>
      <c r="OHY65" s="11"/>
      <c r="OHZ65" s="11"/>
      <c r="OIA65" s="11"/>
      <c r="OIB65" s="11"/>
      <c r="OIC65" s="11"/>
      <c r="OID65" s="11"/>
      <c r="OIE65" s="11"/>
      <c r="OIF65" s="11"/>
      <c r="OIG65" s="11"/>
      <c r="OIH65" s="11"/>
      <c r="OII65" s="11"/>
      <c r="OIJ65" s="11"/>
      <c r="OIK65" s="11"/>
      <c r="OIL65" s="11"/>
      <c r="OIM65" s="11"/>
      <c r="OIN65" s="11"/>
      <c r="OIO65" s="11"/>
      <c r="OIP65" s="11"/>
      <c r="OIQ65" s="11"/>
      <c r="OIR65" s="11"/>
      <c r="OIS65" s="11"/>
      <c r="OIT65" s="11"/>
      <c r="OIU65" s="11"/>
      <c r="OIV65" s="11"/>
      <c r="OIW65" s="11"/>
      <c r="OIX65" s="11"/>
      <c r="OIY65" s="11"/>
      <c r="OIZ65" s="11"/>
      <c r="OJA65" s="11"/>
      <c r="OJB65" s="11"/>
      <c r="OJC65" s="11"/>
      <c r="OJD65" s="11"/>
      <c r="OJE65" s="11"/>
      <c r="OJF65" s="11"/>
      <c r="OJG65" s="11"/>
      <c r="OJH65" s="11"/>
      <c r="OJI65" s="11"/>
      <c r="OJJ65" s="11"/>
      <c r="OJK65" s="11"/>
      <c r="OJL65" s="11"/>
      <c r="OJM65" s="11"/>
      <c r="OJN65" s="11"/>
      <c r="OJO65" s="11"/>
      <c r="OJP65" s="11"/>
      <c r="OJQ65" s="11"/>
      <c r="OJR65" s="11"/>
      <c r="OJS65" s="11"/>
      <c r="OJT65" s="11"/>
      <c r="OJU65" s="11"/>
      <c r="OJV65" s="11"/>
      <c r="OJW65" s="11"/>
      <c r="OJX65" s="11"/>
      <c r="OJY65" s="11"/>
      <c r="OJZ65" s="11"/>
      <c r="OKA65" s="11"/>
      <c r="OKB65" s="11"/>
      <c r="OKC65" s="11"/>
      <c r="OKD65" s="11"/>
      <c r="OKE65" s="11"/>
      <c r="OKF65" s="11"/>
      <c r="OKG65" s="11"/>
      <c r="OKH65" s="11"/>
      <c r="OKI65" s="11"/>
      <c r="OKJ65" s="11"/>
      <c r="OKK65" s="11"/>
      <c r="OKL65" s="11"/>
      <c r="OKM65" s="11"/>
      <c r="OKN65" s="11"/>
      <c r="OKO65" s="11"/>
      <c r="OKP65" s="11"/>
      <c r="OKQ65" s="11"/>
      <c r="OKR65" s="11"/>
      <c r="OKS65" s="11"/>
      <c r="OKT65" s="11"/>
      <c r="OKU65" s="11"/>
      <c r="OKV65" s="11"/>
      <c r="OKW65" s="11"/>
      <c r="OKX65" s="11"/>
      <c r="OKY65" s="11"/>
      <c r="OKZ65" s="11"/>
      <c r="OLA65" s="11"/>
      <c r="OLB65" s="11"/>
      <c r="OLC65" s="11"/>
      <c r="OLD65" s="11"/>
      <c r="OLE65" s="11"/>
      <c r="OLF65" s="11"/>
      <c r="OLG65" s="11"/>
      <c r="OLH65" s="11"/>
      <c r="OLI65" s="11"/>
      <c r="OLJ65" s="11"/>
      <c r="OLK65" s="11"/>
      <c r="OLL65" s="11"/>
      <c r="OLM65" s="11"/>
      <c r="OLN65" s="11"/>
      <c r="OLO65" s="11"/>
      <c r="OLP65" s="11"/>
      <c r="OLQ65" s="11"/>
      <c r="OLR65" s="11"/>
      <c r="OLS65" s="11"/>
      <c r="OLT65" s="11"/>
      <c r="OLU65" s="11"/>
      <c r="OLV65" s="11"/>
      <c r="OLW65" s="11"/>
      <c r="OLX65" s="11"/>
      <c r="OLY65" s="11"/>
      <c r="OLZ65" s="11"/>
      <c r="OMA65" s="11"/>
      <c r="OMB65" s="11"/>
      <c r="OMC65" s="11"/>
      <c r="OMD65" s="11"/>
      <c r="OME65" s="11"/>
      <c r="OMF65" s="11"/>
      <c r="OMG65" s="11"/>
      <c r="OMH65" s="11"/>
      <c r="OMI65" s="11"/>
      <c r="OMJ65" s="11"/>
      <c r="OMK65" s="11"/>
      <c r="OML65" s="11"/>
      <c r="OMM65" s="11"/>
      <c r="OMN65" s="11"/>
      <c r="OMO65" s="11"/>
      <c r="OMP65" s="11"/>
      <c r="OMQ65" s="11"/>
      <c r="OMR65" s="11"/>
      <c r="OMS65" s="11"/>
      <c r="OMT65" s="11"/>
      <c r="OMU65" s="11"/>
      <c r="OMV65" s="11"/>
      <c r="OMW65" s="11"/>
      <c r="OMX65" s="11"/>
      <c r="OMY65" s="11"/>
      <c r="OMZ65" s="11"/>
      <c r="ONA65" s="11"/>
      <c r="ONB65" s="11"/>
      <c r="ONC65" s="11"/>
      <c r="OND65" s="11"/>
      <c r="ONE65" s="11"/>
      <c r="ONF65" s="11"/>
      <c r="ONG65" s="11"/>
      <c r="ONH65" s="11"/>
      <c r="ONI65" s="11"/>
      <c r="ONJ65" s="11"/>
      <c r="ONK65" s="11"/>
      <c r="ONL65" s="11"/>
      <c r="ONM65" s="11"/>
      <c r="ONN65" s="11"/>
      <c r="ONO65" s="11"/>
      <c r="ONP65" s="11"/>
      <c r="ONQ65" s="11"/>
      <c r="ONR65" s="11"/>
      <c r="ONS65" s="11"/>
      <c r="ONT65" s="11"/>
      <c r="ONU65" s="11"/>
      <c r="ONV65" s="11"/>
      <c r="ONW65" s="11"/>
      <c r="ONX65" s="11"/>
      <c r="ONY65" s="11"/>
      <c r="ONZ65" s="11"/>
      <c r="OOA65" s="11"/>
      <c r="OOB65" s="11"/>
      <c r="OOC65" s="11"/>
      <c r="OOD65" s="11"/>
      <c r="OOE65" s="11"/>
      <c r="OOF65" s="11"/>
      <c r="OOG65" s="11"/>
      <c r="OOH65" s="11"/>
      <c r="OOI65" s="11"/>
      <c r="OOJ65" s="11"/>
      <c r="OOK65" s="11"/>
      <c r="OOL65" s="11"/>
      <c r="OOM65" s="11"/>
      <c r="OON65" s="11"/>
      <c r="OOO65" s="11"/>
      <c r="OOP65" s="11"/>
      <c r="OOQ65" s="11"/>
      <c r="OOR65" s="11"/>
      <c r="OOS65" s="11"/>
      <c r="OOT65" s="11"/>
      <c r="OOU65" s="11"/>
      <c r="OOV65" s="11"/>
      <c r="OOW65" s="11"/>
      <c r="OOX65" s="11"/>
      <c r="OOY65" s="11"/>
      <c r="OOZ65" s="11"/>
      <c r="OPA65" s="11"/>
      <c r="OPB65" s="11"/>
      <c r="OPC65" s="11"/>
      <c r="OPD65" s="11"/>
      <c r="OPE65" s="11"/>
      <c r="OPF65" s="11"/>
      <c r="OPG65" s="11"/>
      <c r="OPH65" s="11"/>
      <c r="OPI65" s="11"/>
      <c r="OPJ65" s="11"/>
      <c r="OPK65" s="11"/>
      <c r="OPL65" s="11"/>
      <c r="OPM65" s="11"/>
      <c r="OPN65" s="11"/>
      <c r="OPO65" s="11"/>
      <c r="OPP65" s="11"/>
      <c r="OPQ65" s="11"/>
      <c r="OPR65" s="11"/>
      <c r="OPS65" s="11"/>
      <c r="OPT65" s="11"/>
      <c r="OPU65" s="11"/>
      <c r="OPV65" s="11"/>
      <c r="OPW65" s="11"/>
      <c r="OPX65" s="11"/>
      <c r="OPY65" s="11"/>
      <c r="OPZ65" s="11"/>
      <c r="OQA65" s="11"/>
      <c r="OQB65" s="11"/>
      <c r="OQC65" s="11"/>
      <c r="OQD65" s="11"/>
      <c r="OQE65" s="11"/>
      <c r="OQF65" s="11"/>
      <c r="OQG65" s="11"/>
      <c r="OQH65" s="11"/>
      <c r="OQI65" s="11"/>
      <c r="OQJ65" s="11"/>
      <c r="OQK65" s="11"/>
      <c r="OQL65" s="11"/>
      <c r="OQM65" s="11"/>
      <c r="OQN65" s="11"/>
      <c r="OQO65" s="11"/>
      <c r="OQP65" s="11"/>
      <c r="OQQ65" s="11"/>
      <c r="OQR65" s="11"/>
      <c r="OQS65" s="11"/>
      <c r="OQT65" s="11"/>
      <c r="OQU65" s="11"/>
      <c r="OQV65" s="11"/>
      <c r="OQW65" s="11"/>
      <c r="OQX65" s="11"/>
      <c r="OQY65" s="11"/>
      <c r="OQZ65" s="11"/>
      <c r="ORA65" s="11"/>
      <c r="ORB65" s="11"/>
      <c r="ORC65" s="11"/>
      <c r="ORD65" s="11"/>
      <c r="ORE65" s="11"/>
      <c r="ORF65" s="11"/>
      <c r="ORG65" s="11"/>
      <c r="ORH65" s="11"/>
      <c r="ORI65" s="11"/>
      <c r="ORJ65" s="11"/>
      <c r="ORK65" s="11"/>
      <c r="ORL65" s="11"/>
      <c r="ORM65" s="11"/>
      <c r="ORN65" s="11"/>
      <c r="ORO65" s="11"/>
      <c r="ORP65" s="11"/>
      <c r="ORQ65" s="11"/>
      <c r="ORR65" s="11"/>
      <c r="ORS65" s="11"/>
      <c r="ORT65" s="11"/>
      <c r="ORU65" s="11"/>
      <c r="ORV65" s="11"/>
      <c r="ORW65" s="11"/>
      <c r="ORX65" s="11"/>
      <c r="ORY65" s="11"/>
      <c r="ORZ65" s="11"/>
      <c r="OSA65" s="11"/>
      <c r="OSB65" s="11"/>
      <c r="OSC65" s="11"/>
      <c r="OSD65" s="11"/>
      <c r="OSE65" s="11"/>
      <c r="OSF65" s="11"/>
      <c r="OSG65" s="11"/>
      <c r="OSH65" s="11"/>
      <c r="OSI65" s="11"/>
      <c r="OSJ65" s="11"/>
      <c r="OSK65" s="11"/>
      <c r="OSL65" s="11"/>
      <c r="OSM65" s="11"/>
      <c r="OSN65" s="11"/>
      <c r="OSO65" s="11"/>
      <c r="OSP65" s="11"/>
      <c r="OSQ65" s="11"/>
      <c r="OSR65" s="11"/>
      <c r="OSS65" s="11"/>
      <c r="OST65" s="11"/>
      <c r="OSU65" s="11"/>
      <c r="OSV65" s="11"/>
      <c r="OSW65" s="11"/>
      <c r="OSX65" s="11"/>
      <c r="OSY65" s="11"/>
      <c r="OSZ65" s="11"/>
      <c r="OTA65" s="11"/>
      <c r="OTB65" s="11"/>
      <c r="OTC65" s="11"/>
      <c r="OTD65" s="11"/>
      <c r="OTE65" s="11"/>
      <c r="OTF65" s="11"/>
      <c r="OTG65" s="11"/>
      <c r="OTH65" s="11"/>
      <c r="OTI65" s="11"/>
      <c r="OTJ65" s="11"/>
      <c r="OTK65" s="11"/>
      <c r="OTL65" s="11"/>
      <c r="OTM65" s="11"/>
      <c r="OTN65" s="11"/>
      <c r="OTO65" s="11"/>
      <c r="OTP65" s="11"/>
      <c r="OTQ65" s="11"/>
      <c r="OTR65" s="11"/>
      <c r="OTS65" s="11"/>
      <c r="OTT65" s="11"/>
      <c r="OTU65" s="11"/>
      <c r="OTV65" s="11"/>
      <c r="OTW65" s="11"/>
      <c r="OTX65" s="11"/>
      <c r="OTY65" s="11"/>
      <c r="OTZ65" s="11"/>
      <c r="OUA65" s="11"/>
      <c r="OUB65" s="11"/>
      <c r="OUC65" s="11"/>
      <c r="OUD65" s="11"/>
      <c r="OUE65" s="11"/>
      <c r="OUF65" s="11"/>
      <c r="OUG65" s="11"/>
      <c r="OUH65" s="11"/>
      <c r="OUI65" s="11"/>
      <c r="OUJ65" s="11"/>
      <c r="OUK65" s="11"/>
      <c r="OUL65" s="11"/>
      <c r="OUM65" s="11"/>
      <c r="OUN65" s="11"/>
      <c r="OUO65" s="11"/>
      <c r="OUP65" s="11"/>
      <c r="OUQ65" s="11"/>
      <c r="OUR65" s="11"/>
      <c r="OUS65" s="11"/>
      <c r="OUT65" s="11"/>
      <c r="OUU65" s="11"/>
      <c r="OUV65" s="11"/>
      <c r="OUW65" s="11"/>
      <c r="OUX65" s="11"/>
      <c r="OUY65" s="11"/>
      <c r="OUZ65" s="11"/>
      <c r="OVA65" s="11"/>
      <c r="OVB65" s="11"/>
      <c r="OVC65" s="11"/>
      <c r="OVD65" s="11"/>
      <c r="OVE65" s="11"/>
      <c r="OVF65" s="11"/>
      <c r="OVG65" s="11"/>
      <c r="OVH65" s="11"/>
      <c r="OVI65" s="11"/>
      <c r="OVJ65" s="11"/>
      <c r="OVK65" s="11"/>
      <c r="OVL65" s="11"/>
      <c r="OVM65" s="11"/>
      <c r="OVN65" s="11"/>
      <c r="OVO65" s="11"/>
      <c r="OVP65" s="11"/>
      <c r="OVQ65" s="11"/>
      <c r="OVR65" s="11"/>
      <c r="OVS65" s="11"/>
      <c r="OVT65" s="11"/>
      <c r="OVU65" s="11"/>
      <c r="OVV65" s="11"/>
      <c r="OVW65" s="11"/>
      <c r="OVX65" s="11"/>
      <c r="OVY65" s="11"/>
      <c r="OVZ65" s="11"/>
      <c r="OWA65" s="11"/>
      <c r="OWB65" s="11"/>
      <c r="OWC65" s="11"/>
      <c r="OWD65" s="11"/>
      <c r="OWE65" s="11"/>
      <c r="OWF65" s="11"/>
      <c r="OWG65" s="11"/>
      <c r="OWH65" s="11"/>
      <c r="OWI65" s="11"/>
      <c r="OWJ65" s="11"/>
      <c r="OWK65" s="11"/>
      <c r="OWL65" s="11"/>
      <c r="OWM65" s="11"/>
      <c r="OWN65" s="11"/>
      <c r="OWO65" s="11"/>
      <c r="OWP65" s="11"/>
      <c r="OWQ65" s="11"/>
      <c r="OWR65" s="11"/>
      <c r="OWS65" s="11"/>
      <c r="OWT65" s="11"/>
      <c r="OWU65" s="11"/>
      <c r="OWV65" s="11"/>
      <c r="OWW65" s="11"/>
      <c r="OWX65" s="11"/>
      <c r="OWY65" s="11"/>
      <c r="OWZ65" s="11"/>
      <c r="OXA65" s="11"/>
      <c r="OXB65" s="11"/>
      <c r="OXC65" s="11"/>
      <c r="OXD65" s="11"/>
      <c r="OXE65" s="11"/>
      <c r="OXF65" s="11"/>
      <c r="OXG65" s="11"/>
      <c r="OXH65" s="11"/>
      <c r="OXI65" s="11"/>
      <c r="OXJ65" s="11"/>
      <c r="OXK65" s="11"/>
      <c r="OXL65" s="11"/>
      <c r="OXM65" s="11"/>
      <c r="OXN65" s="11"/>
      <c r="OXO65" s="11"/>
      <c r="OXP65" s="11"/>
      <c r="OXQ65" s="11"/>
      <c r="OXR65" s="11"/>
      <c r="OXS65" s="11"/>
      <c r="OXT65" s="11"/>
      <c r="OXU65" s="11"/>
      <c r="OXV65" s="11"/>
      <c r="OXW65" s="11"/>
      <c r="OXX65" s="11"/>
      <c r="OXY65" s="11"/>
      <c r="OXZ65" s="11"/>
      <c r="OYA65" s="11"/>
      <c r="OYB65" s="11"/>
      <c r="OYC65" s="11"/>
      <c r="OYD65" s="11"/>
      <c r="OYE65" s="11"/>
      <c r="OYF65" s="11"/>
      <c r="OYG65" s="11"/>
      <c r="OYH65" s="11"/>
      <c r="OYI65" s="11"/>
      <c r="OYJ65" s="11"/>
      <c r="OYK65" s="11"/>
      <c r="OYL65" s="11"/>
      <c r="OYM65" s="11"/>
      <c r="OYN65" s="11"/>
      <c r="OYO65" s="11"/>
      <c r="OYP65" s="11"/>
      <c r="OYQ65" s="11"/>
      <c r="OYR65" s="11"/>
      <c r="OYS65" s="11"/>
      <c r="OYT65" s="11"/>
      <c r="OYU65" s="11"/>
      <c r="OYV65" s="11"/>
      <c r="OYW65" s="11"/>
      <c r="OYX65" s="11"/>
      <c r="OYY65" s="11"/>
      <c r="OYZ65" s="11"/>
      <c r="OZA65" s="11"/>
      <c r="OZB65" s="11"/>
      <c r="OZC65" s="11"/>
      <c r="OZD65" s="11"/>
      <c r="OZE65" s="11"/>
      <c r="OZF65" s="11"/>
      <c r="OZG65" s="11"/>
      <c r="OZH65" s="11"/>
      <c r="OZI65" s="11"/>
      <c r="OZJ65" s="11"/>
      <c r="OZK65" s="11"/>
      <c r="OZL65" s="11"/>
      <c r="OZM65" s="11"/>
      <c r="OZN65" s="11"/>
      <c r="OZO65" s="11"/>
      <c r="OZP65" s="11"/>
      <c r="OZQ65" s="11"/>
      <c r="OZR65" s="11"/>
      <c r="OZS65" s="11"/>
      <c r="OZT65" s="11"/>
      <c r="OZU65" s="11"/>
      <c r="OZV65" s="11"/>
      <c r="OZW65" s="11"/>
      <c r="OZX65" s="11"/>
      <c r="OZY65" s="11"/>
      <c r="OZZ65" s="11"/>
      <c r="PAA65" s="11"/>
      <c r="PAB65" s="11"/>
      <c r="PAC65" s="11"/>
      <c r="PAD65" s="11"/>
      <c r="PAE65" s="11"/>
      <c r="PAF65" s="11"/>
      <c r="PAG65" s="11"/>
      <c r="PAH65" s="11"/>
      <c r="PAI65" s="11"/>
      <c r="PAJ65" s="11"/>
      <c r="PAK65" s="11"/>
      <c r="PAL65" s="11"/>
      <c r="PAM65" s="11"/>
      <c r="PAN65" s="11"/>
      <c r="PAO65" s="11"/>
      <c r="PAP65" s="11"/>
      <c r="PAQ65" s="11"/>
      <c r="PAR65" s="11"/>
      <c r="PAS65" s="11"/>
      <c r="PAT65" s="11"/>
      <c r="PAU65" s="11"/>
      <c r="PAV65" s="11"/>
      <c r="PAW65" s="11"/>
      <c r="PAX65" s="11"/>
      <c r="PAY65" s="11"/>
      <c r="PAZ65" s="11"/>
      <c r="PBA65" s="11"/>
      <c r="PBB65" s="11"/>
      <c r="PBC65" s="11"/>
      <c r="PBD65" s="11"/>
      <c r="PBE65" s="11"/>
      <c r="PBF65" s="11"/>
      <c r="PBG65" s="11"/>
      <c r="PBH65" s="11"/>
      <c r="PBI65" s="11"/>
      <c r="PBJ65" s="11"/>
      <c r="PBK65" s="11"/>
      <c r="PBL65" s="11"/>
      <c r="PBM65" s="11"/>
      <c r="PBN65" s="11"/>
      <c r="PBO65" s="11"/>
      <c r="PBP65" s="11"/>
      <c r="PBQ65" s="11"/>
      <c r="PBR65" s="11"/>
      <c r="PBS65" s="11"/>
      <c r="PBT65" s="11"/>
      <c r="PBU65" s="11"/>
      <c r="PBV65" s="11"/>
      <c r="PBW65" s="11"/>
      <c r="PBX65" s="11"/>
      <c r="PBY65" s="11"/>
      <c r="PBZ65" s="11"/>
      <c r="PCA65" s="11"/>
      <c r="PCB65" s="11"/>
      <c r="PCC65" s="11"/>
      <c r="PCD65" s="11"/>
      <c r="PCE65" s="11"/>
      <c r="PCF65" s="11"/>
      <c r="PCG65" s="11"/>
      <c r="PCH65" s="11"/>
      <c r="PCI65" s="11"/>
      <c r="PCJ65" s="11"/>
      <c r="PCK65" s="11"/>
      <c r="PCL65" s="11"/>
      <c r="PCM65" s="11"/>
      <c r="PCN65" s="11"/>
      <c r="PCO65" s="11"/>
      <c r="PCP65" s="11"/>
      <c r="PCQ65" s="11"/>
      <c r="PCR65" s="11"/>
      <c r="PCS65" s="11"/>
      <c r="PCT65" s="11"/>
      <c r="PCU65" s="11"/>
      <c r="PCV65" s="11"/>
      <c r="PCW65" s="11"/>
      <c r="PCX65" s="11"/>
      <c r="PCY65" s="11"/>
      <c r="PCZ65" s="11"/>
      <c r="PDA65" s="11"/>
      <c r="PDB65" s="11"/>
      <c r="PDC65" s="11"/>
      <c r="PDD65" s="11"/>
      <c r="PDE65" s="11"/>
      <c r="PDF65" s="11"/>
      <c r="PDG65" s="11"/>
      <c r="PDH65" s="11"/>
      <c r="PDI65" s="11"/>
      <c r="PDJ65" s="11"/>
      <c r="PDK65" s="11"/>
      <c r="PDL65" s="11"/>
      <c r="PDM65" s="11"/>
      <c r="PDN65" s="11"/>
      <c r="PDO65" s="11"/>
      <c r="PDP65" s="11"/>
      <c r="PDQ65" s="11"/>
      <c r="PDR65" s="11"/>
      <c r="PDS65" s="11"/>
      <c r="PDT65" s="11"/>
      <c r="PDU65" s="11"/>
      <c r="PDV65" s="11"/>
      <c r="PDW65" s="11"/>
      <c r="PDX65" s="11"/>
      <c r="PDY65" s="11"/>
      <c r="PDZ65" s="11"/>
      <c r="PEA65" s="11"/>
      <c r="PEB65" s="11"/>
      <c r="PEC65" s="11"/>
      <c r="PED65" s="11"/>
      <c r="PEE65" s="11"/>
      <c r="PEF65" s="11"/>
      <c r="PEG65" s="11"/>
      <c r="PEH65" s="11"/>
      <c r="PEI65" s="11"/>
      <c r="PEJ65" s="11"/>
      <c r="PEK65" s="11"/>
      <c r="PEL65" s="11"/>
      <c r="PEM65" s="11"/>
      <c r="PEN65" s="11"/>
      <c r="PEO65" s="11"/>
      <c r="PEP65" s="11"/>
      <c r="PEQ65" s="11"/>
      <c r="PER65" s="11"/>
      <c r="PES65" s="11"/>
      <c r="PET65" s="11"/>
      <c r="PEU65" s="11"/>
      <c r="PEV65" s="11"/>
      <c r="PEW65" s="11"/>
      <c r="PEX65" s="11"/>
      <c r="PEY65" s="11"/>
      <c r="PEZ65" s="11"/>
      <c r="PFA65" s="11"/>
      <c r="PFB65" s="11"/>
      <c r="PFC65" s="11"/>
      <c r="PFD65" s="11"/>
      <c r="PFE65" s="11"/>
      <c r="PFF65" s="11"/>
      <c r="PFG65" s="11"/>
      <c r="PFH65" s="11"/>
      <c r="PFI65" s="11"/>
      <c r="PFJ65" s="11"/>
      <c r="PFK65" s="11"/>
      <c r="PFL65" s="11"/>
      <c r="PFM65" s="11"/>
      <c r="PFN65" s="11"/>
      <c r="PFO65" s="11"/>
      <c r="PFP65" s="11"/>
      <c r="PFQ65" s="11"/>
      <c r="PFR65" s="11"/>
      <c r="PFS65" s="11"/>
      <c r="PFT65" s="11"/>
      <c r="PFU65" s="11"/>
      <c r="PFV65" s="11"/>
      <c r="PFW65" s="11"/>
      <c r="PFX65" s="11"/>
      <c r="PFY65" s="11"/>
      <c r="PFZ65" s="11"/>
      <c r="PGA65" s="11"/>
      <c r="PGB65" s="11"/>
      <c r="PGC65" s="11"/>
      <c r="PGD65" s="11"/>
      <c r="PGE65" s="11"/>
      <c r="PGF65" s="11"/>
      <c r="PGG65" s="11"/>
      <c r="PGH65" s="11"/>
      <c r="PGI65" s="11"/>
      <c r="PGJ65" s="11"/>
      <c r="PGK65" s="11"/>
      <c r="PGL65" s="11"/>
      <c r="PGM65" s="11"/>
      <c r="PGN65" s="11"/>
      <c r="PGO65" s="11"/>
      <c r="PGP65" s="11"/>
      <c r="PGQ65" s="11"/>
      <c r="PGR65" s="11"/>
      <c r="PGS65" s="11"/>
      <c r="PGT65" s="11"/>
      <c r="PGU65" s="11"/>
      <c r="PGV65" s="11"/>
      <c r="PGW65" s="11"/>
      <c r="PGX65" s="11"/>
      <c r="PGY65" s="11"/>
      <c r="PGZ65" s="11"/>
      <c r="PHA65" s="11"/>
      <c r="PHB65" s="11"/>
      <c r="PHC65" s="11"/>
      <c r="PHD65" s="11"/>
      <c r="PHE65" s="11"/>
      <c r="PHF65" s="11"/>
      <c r="PHG65" s="11"/>
      <c r="PHH65" s="11"/>
      <c r="PHI65" s="11"/>
      <c r="PHJ65" s="11"/>
      <c r="PHK65" s="11"/>
      <c r="PHL65" s="11"/>
      <c r="PHM65" s="11"/>
      <c r="PHN65" s="11"/>
      <c r="PHO65" s="11"/>
      <c r="PHP65" s="11"/>
      <c r="PHQ65" s="11"/>
      <c r="PHR65" s="11"/>
      <c r="PHS65" s="11"/>
      <c r="PHT65" s="11"/>
      <c r="PHU65" s="11"/>
      <c r="PHV65" s="11"/>
      <c r="PHW65" s="11"/>
      <c r="PHX65" s="11"/>
      <c r="PHY65" s="11"/>
      <c r="PHZ65" s="11"/>
      <c r="PIA65" s="11"/>
      <c r="PIB65" s="11"/>
      <c r="PIC65" s="11"/>
      <c r="PID65" s="11"/>
      <c r="PIE65" s="11"/>
      <c r="PIF65" s="11"/>
      <c r="PIG65" s="11"/>
      <c r="PIH65" s="11"/>
      <c r="PII65" s="11"/>
      <c r="PIJ65" s="11"/>
      <c r="PIK65" s="11"/>
      <c r="PIL65" s="11"/>
      <c r="PIM65" s="11"/>
      <c r="PIN65" s="11"/>
      <c r="PIO65" s="11"/>
      <c r="PIP65" s="11"/>
      <c r="PIQ65" s="11"/>
      <c r="PIR65" s="11"/>
      <c r="PIS65" s="11"/>
      <c r="PIT65" s="11"/>
      <c r="PIU65" s="11"/>
      <c r="PIV65" s="11"/>
      <c r="PIW65" s="11"/>
      <c r="PIX65" s="11"/>
      <c r="PIY65" s="11"/>
      <c r="PIZ65" s="11"/>
      <c r="PJA65" s="11"/>
      <c r="PJB65" s="11"/>
      <c r="PJC65" s="11"/>
      <c r="PJD65" s="11"/>
      <c r="PJE65" s="11"/>
      <c r="PJF65" s="11"/>
      <c r="PJG65" s="11"/>
      <c r="PJH65" s="11"/>
      <c r="PJI65" s="11"/>
      <c r="PJJ65" s="11"/>
      <c r="PJK65" s="11"/>
      <c r="PJL65" s="11"/>
      <c r="PJM65" s="11"/>
      <c r="PJN65" s="11"/>
      <c r="PJO65" s="11"/>
      <c r="PJP65" s="11"/>
      <c r="PJQ65" s="11"/>
      <c r="PJR65" s="11"/>
      <c r="PJS65" s="11"/>
      <c r="PJT65" s="11"/>
      <c r="PJU65" s="11"/>
      <c r="PJV65" s="11"/>
      <c r="PJW65" s="11"/>
      <c r="PJX65" s="11"/>
      <c r="PJY65" s="11"/>
      <c r="PJZ65" s="11"/>
      <c r="PKA65" s="11"/>
      <c r="PKB65" s="11"/>
      <c r="PKC65" s="11"/>
      <c r="PKD65" s="11"/>
      <c r="PKE65" s="11"/>
      <c r="PKF65" s="11"/>
      <c r="PKG65" s="11"/>
      <c r="PKH65" s="11"/>
      <c r="PKI65" s="11"/>
      <c r="PKJ65" s="11"/>
      <c r="PKK65" s="11"/>
      <c r="PKL65" s="11"/>
      <c r="PKM65" s="11"/>
      <c r="PKN65" s="11"/>
      <c r="PKO65" s="11"/>
      <c r="PKP65" s="11"/>
      <c r="PKQ65" s="11"/>
      <c r="PKR65" s="11"/>
      <c r="PKS65" s="11"/>
      <c r="PKT65" s="11"/>
      <c r="PKU65" s="11"/>
      <c r="PKV65" s="11"/>
      <c r="PKW65" s="11"/>
      <c r="PKX65" s="11"/>
      <c r="PKY65" s="11"/>
      <c r="PKZ65" s="11"/>
      <c r="PLA65" s="11"/>
      <c r="PLB65" s="11"/>
      <c r="PLC65" s="11"/>
      <c r="PLD65" s="11"/>
      <c r="PLE65" s="11"/>
      <c r="PLF65" s="11"/>
      <c r="PLG65" s="11"/>
      <c r="PLH65" s="11"/>
      <c r="PLI65" s="11"/>
      <c r="PLJ65" s="11"/>
      <c r="PLK65" s="11"/>
      <c r="PLL65" s="11"/>
      <c r="PLM65" s="11"/>
      <c r="PLN65" s="11"/>
      <c r="PLO65" s="11"/>
      <c r="PLP65" s="11"/>
      <c r="PLQ65" s="11"/>
      <c r="PLR65" s="11"/>
      <c r="PLS65" s="11"/>
      <c r="PLT65" s="11"/>
      <c r="PLU65" s="11"/>
      <c r="PLV65" s="11"/>
      <c r="PLW65" s="11"/>
      <c r="PLX65" s="11"/>
      <c r="PLY65" s="11"/>
      <c r="PLZ65" s="11"/>
      <c r="PMA65" s="11"/>
      <c r="PMB65" s="11"/>
      <c r="PMC65" s="11"/>
      <c r="PMD65" s="11"/>
      <c r="PME65" s="11"/>
      <c r="PMF65" s="11"/>
      <c r="PMG65" s="11"/>
      <c r="PMH65" s="11"/>
      <c r="PMI65" s="11"/>
      <c r="PMJ65" s="11"/>
      <c r="PMK65" s="11"/>
      <c r="PML65" s="11"/>
      <c r="PMM65" s="11"/>
      <c r="PMN65" s="11"/>
      <c r="PMO65" s="11"/>
      <c r="PMP65" s="11"/>
      <c r="PMQ65" s="11"/>
      <c r="PMR65" s="11"/>
      <c r="PMS65" s="11"/>
      <c r="PMT65" s="11"/>
      <c r="PMU65" s="11"/>
      <c r="PMV65" s="11"/>
      <c r="PMW65" s="11"/>
      <c r="PMX65" s="11"/>
      <c r="PMY65" s="11"/>
      <c r="PMZ65" s="11"/>
      <c r="PNA65" s="11"/>
      <c r="PNB65" s="11"/>
      <c r="PNC65" s="11"/>
      <c r="PND65" s="11"/>
      <c r="PNE65" s="11"/>
      <c r="PNF65" s="11"/>
      <c r="PNG65" s="11"/>
      <c r="PNH65" s="11"/>
      <c r="PNI65" s="11"/>
      <c r="PNJ65" s="11"/>
      <c r="PNK65" s="11"/>
      <c r="PNL65" s="11"/>
      <c r="PNM65" s="11"/>
      <c r="PNN65" s="11"/>
      <c r="PNO65" s="11"/>
      <c r="PNP65" s="11"/>
      <c r="PNQ65" s="11"/>
      <c r="PNR65" s="11"/>
      <c r="PNS65" s="11"/>
      <c r="PNT65" s="11"/>
      <c r="PNU65" s="11"/>
      <c r="PNV65" s="11"/>
      <c r="PNW65" s="11"/>
      <c r="PNX65" s="11"/>
      <c r="PNY65" s="11"/>
      <c r="PNZ65" s="11"/>
      <c r="POA65" s="11"/>
      <c r="POB65" s="11"/>
      <c r="POC65" s="11"/>
      <c r="POD65" s="11"/>
      <c r="POE65" s="11"/>
      <c r="POF65" s="11"/>
      <c r="POG65" s="11"/>
      <c r="POH65" s="11"/>
      <c r="POI65" s="11"/>
      <c r="POJ65" s="11"/>
      <c r="POK65" s="11"/>
      <c r="POL65" s="11"/>
      <c r="POM65" s="11"/>
      <c r="PON65" s="11"/>
      <c r="POO65" s="11"/>
      <c r="POP65" s="11"/>
      <c r="POQ65" s="11"/>
      <c r="POR65" s="11"/>
      <c r="POS65" s="11"/>
      <c r="POT65" s="11"/>
      <c r="POU65" s="11"/>
      <c r="POV65" s="11"/>
      <c r="POW65" s="11"/>
      <c r="POX65" s="11"/>
      <c r="POY65" s="11"/>
      <c r="POZ65" s="11"/>
      <c r="PPA65" s="11"/>
      <c r="PPB65" s="11"/>
      <c r="PPC65" s="11"/>
      <c r="PPD65" s="11"/>
      <c r="PPE65" s="11"/>
      <c r="PPF65" s="11"/>
      <c r="PPG65" s="11"/>
      <c r="PPH65" s="11"/>
      <c r="PPI65" s="11"/>
      <c r="PPJ65" s="11"/>
      <c r="PPK65" s="11"/>
      <c r="PPL65" s="11"/>
      <c r="PPM65" s="11"/>
      <c r="PPN65" s="11"/>
      <c r="PPO65" s="11"/>
      <c r="PPP65" s="11"/>
      <c r="PPQ65" s="11"/>
      <c r="PPR65" s="11"/>
      <c r="PPS65" s="11"/>
      <c r="PPT65" s="11"/>
      <c r="PPU65" s="11"/>
      <c r="PPV65" s="11"/>
      <c r="PPW65" s="11"/>
      <c r="PPX65" s="11"/>
      <c r="PPY65" s="11"/>
      <c r="PPZ65" s="11"/>
      <c r="PQA65" s="11"/>
      <c r="PQB65" s="11"/>
      <c r="PQC65" s="11"/>
      <c r="PQD65" s="11"/>
      <c r="PQE65" s="11"/>
      <c r="PQF65" s="11"/>
      <c r="PQG65" s="11"/>
      <c r="PQH65" s="11"/>
      <c r="PQI65" s="11"/>
      <c r="PQJ65" s="11"/>
      <c r="PQK65" s="11"/>
      <c r="PQL65" s="11"/>
      <c r="PQM65" s="11"/>
      <c r="PQN65" s="11"/>
      <c r="PQO65" s="11"/>
      <c r="PQP65" s="11"/>
      <c r="PQQ65" s="11"/>
      <c r="PQR65" s="11"/>
      <c r="PQS65" s="11"/>
      <c r="PQT65" s="11"/>
      <c r="PQU65" s="11"/>
      <c r="PQV65" s="11"/>
      <c r="PQW65" s="11"/>
      <c r="PQX65" s="11"/>
      <c r="PQY65" s="11"/>
      <c r="PQZ65" s="11"/>
      <c r="PRA65" s="11"/>
      <c r="PRB65" s="11"/>
      <c r="PRC65" s="11"/>
      <c r="PRD65" s="11"/>
      <c r="PRE65" s="11"/>
      <c r="PRF65" s="11"/>
      <c r="PRG65" s="11"/>
      <c r="PRH65" s="11"/>
      <c r="PRI65" s="11"/>
      <c r="PRJ65" s="11"/>
      <c r="PRK65" s="11"/>
      <c r="PRL65" s="11"/>
      <c r="PRM65" s="11"/>
      <c r="PRN65" s="11"/>
      <c r="PRO65" s="11"/>
      <c r="PRP65" s="11"/>
      <c r="PRQ65" s="11"/>
      <c r="PRR65" s="11"/>
      <c r="PRS65" s="11"/>
      <c r="PRT65" s="11"/>
      <c r="PRU65" s="11"/>
      <c r="PRV65" s="11"/>
      <c r="PRW65" s="11"/>
      <c r="PRX65" s="11"/>
      <c r="PRY65" s="11"/>
      <c r="PRZ65" s="11"/>
      <c r="PSA65" s="11"/>
      <c r="PSB65" s="11"/>
      <c r="PSC65" s="11"/>
      <c r="PSD65" s="11"/>
      <c r="PSE65" s="11"/>
      <c r="PSF65" s="11"/>
      <c r="PSG65" s="11"/>
      <c r="PSH65" s="11"/>
      <c r="PSI65" s="11"/>
      <c r="PSJ65" s="11"/>
      <c r="PSK65" s="11"/>
      <c r="PSL65" s="11"/>
      <c r="PSM65" s="11"/>
      <c r="PSN65" s="11"/>
      <c r="PSO65" s="11"/>
      <c r="PSP65" s="11"/>
      <c r="PSQ65" s="11"/>
      <c r="PSR65" s="11"/>
      <c r="PSS65" s="11"/>
      <c r="PST65" s="11"/>
      <c r="PSU65" s="11"/>
      <c r="PSV65" s="11"/>
      <c r="PSW65" s="11"/>
      <c r="PSX65" s="11"/>
      <c r="PSY65" s="11"/>
      <c r="PSZ65" s="11"/>
      <c r="PTA65" s="11"/>
      <c r="PTB65" s="11"/>
      <c r="PTC65" s="11"/>
      <c r="PTD65" s="11"/>
      <c r="PTE65" s="11"/>
      <c r="PTF65" s="11"/>
      <c r="PTG65" s="11"/>
      <c r="PTH65" s="11"/>
      <c r="PTI65" s="11"/>
      <c r="PTJ65" s="11"/>
      <c r="PTK65" s="11"/>
      <c r="PTL65" s="11"/>
      <c r="PTM65" s="11"/>
      <c r="PTN65" s="11"/>
      <c r="PTO65" s="11"/>
      <c r="PTP65" s="11"/>
      <c r="PTQ65" s="11"/>
      <c r="PTR65" s="11"/>
      <c r="PTS65" s="11"/>
      <c r="PTT65" s="11"/>
      <c r="PTU65" s="11"/>
      <c r="PTV65" s="11"/>
      <c r="PTW65" s="11"/>
      <c r="PTX65" s="11"/>
      <c r="PTY65" s="11"/>
      <c r="PTZ65" s="11"/>
      <c r="PUA65" s="11"/>
      <c r="PUB65" s="11"/>
      <c r="PUC65" s="11"/>
      <c r="PUD65" s="11"/>
      <c r="PUE65" s="11"/>
      <c r="PUF65" s="11"/>
      <c r="PUG65" s="11"/>
      <c r="PUH65" s="11"/>
      <c r="PUI65" s="11"/>
      <c r="PUJ65" s="11"/>
      <c r="PUK65" s="11"/>
      <c r="PUL65" s="11"/>
      <c r="PUM65" s="11"/>
      <c r="PUN65" s="11"/>
      <c r="PUO65" s="11"/>
      <c r="PUP65" s="11"/>
      <c r="PUQ65" s="11"/>
      <c r="PUR65" s="11"/>
      <c r="PUS65" s="11"/>
      <c r="PUT65" s="11"/>
      <c r="PUU65" s="11"/>
      <c r="PUV65" s="11"/>
      <c r="PUW65" s="11"/>
      <c r="PUX65" s="11"/>
      <c r="PUY65" s="11"/>
      <c r="PUZ65" s="11"/>
      <c r="PVA65" s="11"/>
      <c r="PVB65" s="11"/>
      <c r="PVC65" s="11"/>
      <c r="PVD65" s="11"/>
      <c r="PVE65" s="11"/>
      <c r="PVF65" s="11"/>
      <c r="PVG65" s="11"/>
      <c r="PVH65" s="11"/>
      <c r="PVI65" s="11"/>
      <c r="PVJ65" s="11"/>
      <c r="PVK65" s="11"/>
      <c r="PVL65" s="11"/>
      <c r="PVM65" s="11"/>
      <c r="PVN65" s="11"/>
      <c r="PVO65" s="11"/>
      <c r="PVP65" s="11"/>
      <c r="PVQ65" s="11"/>
      <c r="PVR65" s="11"/>
      <c r="PVS65" s="11"/>
      <c r="PVT65" s="11"/>
      <c r="PVU65" s="11"/>
      <c r="PVV65" s="11"/>
      <c r="PVW65" s="11"/>
      <c r="PVX65" s="11"/>
      <c r="PVY65" s="11"/>
      <c r="PVZ65" s="11"/>
      <c r="PWA65" s="11"/>
      <c r="PWB65" s="11"/>
      <c r="PWC65" s="11"/>
      <c r="PWD65" s="11"/>
      <c r="PWE65" s="11"/>
      <c r="PWF65" s="11"/>
      <c r="PWG65" s="11"/>
      <c r="PWH65" s="11"/>
      <c r="PWI65" s="11"/>
      <c r="PWJ65" s="11"/>
      <c r="PWK65" s="11"/>
      <c r="PWL65" s="11"/>
      <c r="PWM65" s="11"/>
      <c r="PWN65" s="11"/>
      <c r="PWO65" s="11"/>
      <c r="PWP65" s="11"/>
      <c r="PWQ65" s="11"/>
      <c r="PWR65" s="11"/>
      <c r="PWS65" s="11"/>
      <c r="PWT65" s="11"/>
      <c r="PWU65" s="11"/>
      <c r="PWV65" s="11"/>
      <c r="PWW65" s="11"/>
      <c r="PWX65" s="11"/>
      <c r="PWY65" s="11"/>
      <c r="PWZ65" s="11"/>
      <c r="PXA65" s="11"/>
      <c r="PXB65" s="11"/>
      <c r="PXC65" s="11"/>
      <c r="PXD65" s="11"/>
      <c r="PXE65" s="11"/>
      <c r="PXF65" s="11"/>
      <c r="PXG65" s="11"/>
      <c r="PXH65" s="11"/>
      <c r="PXI65" s="11"/>
      <c r="PXJ65" s="11"/>
      <c r="PXK65" s="11"/>
      <c r="PXL65" s="11"/>
      <c r="PXM65" s="11"/>
      <c r="PXN65" s="11"/>
      <c r="PXO65" s="11"/>
      <c r="PXP65" s="11"/>
      <c r="PXQ65" s="11"/>
      <c r="PXR65" s="11"/>
      <c r="PXS65" s="11"/>
      <c r="PXT65" s="11"/>
      <c r="PXU65" s="11"/>
      <c r="PXV65" s="11"/>
      <c r="PXW65" s="11"/>
      <c r="PXX65" s="11"/>
      <c r="PXY65" s="11"/>
      <c r="PXZ65" s="11"/>
      <c r="PYA65" s="11"/>
      <c r="PYB65" s="11"/>
      <c r="PYC65" s="11"/>
      <c r="PYD65" s="11"/>
      <c r="PYE65" s="11"/>
      <c r="PYF65" s="11"/>
      <c r="PYG65" s="11"/>
      <c r="PYH65" s="11"/>
      <c r="PYI65" s="11"/>
      <c r="PYJ65" s="11"/>
      <c r="PYK65" s="11"/>
      <c r="PYL65" s="11"/>
      <c r="PYM65" s="11"/>
      <c r="PYN65" s="11"/>
      <c r="PYO65" s="11"/>
      <c r="PYP65" s="11"/>
      <c r="PYQ65" s="11"/>
      <c r="PYR65" s="11"/>
      <c r="PYS65" s="11"/>
      <c r="PYT65" s="11"/>
      <c r="PYU65" s="11"/>
      <c r="PYV65" s="11"/>
      <c r="PYW65" s="11"/>
      <c r="PYX65" s="11"/>
      <c r="PYY65" s="11"/>
      <c r="PYZ65" s="11"/>
      <c r="PZA65" s="11"/>
      <c r="PZB65" s="11"/>
      <c r="PZC65" s="11"/>
      <c r="PZD65" s="11"/>
      <c r="PZE65" s="11"/>
      <c r="PZF65" s="11"/>
      <c r="PZG65" s="11"/>
      <c r="PZH65" s="11"/>
      <c r="PZI65" s="11"/>
      <c r="PZJ65" s="11"/>
      <c r="PZK65" s="11"/>
      <c r="PZL65" s="11"/>
      <c r="PZM65" s="11"/>
      <c r="PZN65" s="11"/>
      <c r="PZO65" s="11"/>
      <c r="PZP65" s="11"/>
      <c r="PZQ65" s="11"/>
      <c r="PZR65" s="11"/>
      <c r="PZS65" s="11"/>
      <c r="PZT65" s="11"/>
      <c r="PZU65" s="11"/>
      <c r="PZV65" s="11"/>
      <c r="PZW65" s="11"/>
      <c r="PZX65" s="11"/>
      <c r="PZY65" s="11"/>
      <c r="PZZ65" s="11"/>
      <c r="QAA65" s="11"/>
      <c r="QAB65" s="11"/>
      <c r="QAC65" s="11"/>
      <c r="QAD65" s="11"/>
      <c r="QAE65" s="11"/>
      <c r="QAF65" s="11"/>
      <c r="QAG65" s="11"/>
      <c r="QAH65" s="11"/>
      <c r="QAI65" s="11"/>
      <c r="QAJ65" s="11"/>
      <c r="QAK65" s="11"/>
      <c r="QAL65" s="11"/>
      <c r="QAM65" s="11"/>
      <c r="QAN65" s="11"/>
      <c r="QAO65" s="11"/>
      <c r="QAP65" s="11"/>
      <c r="QAQ65" s="11"/>
      <c r="QAR65" s="11"/>
      <c r="QAS65" s="11"/>
      <c r="QAT65" s="11"/>
      <c r="QAU65" s="11"/>
      <c r="QAV65" s="11"/>
      <c r="QAW65" s="11"/>
      <c r="QAX65" s="11"/>
      <c r="QAY65" s="11"/>
      <c r="QAZ65" s="11"/>
      <c r="QBA65" s="11"/>
      <c r="QBB65" s="11"/>
      <c r="QBC65" s="11"/>
      <c r="QBD65" s="11"/>
      <c r="QBE65" s="11"/>
      <c r="QBF65" s="11"/>
      <c r="QBG65" s="11"/>
      <c r="QBH65" s="11"/>
      <c r="QBI65" s="11"/>
      <c r="QBJ65" s="11"/>
      <c r="QBK65" s="11"/>
      <c r="QBL65" s="11"/>
      <c r="QBM65" s="11"/>
      <c r="QBN65" s="11"/>
      <c r="QBO65" s="11"/>
      <c r="QBP65" s="11"/>
      <c r="QBQ65" s="11"/>
      <c r="QBR65" s="11"/>
      <c r="QBS65" s="11"/>
      <c r="QBT65" s="11"/>
      <c r="QBU65" s="11"/>
      <c r="QBV65" s="11"/>
      <c r="QBW65" s="11"/>
      <c r="QBX65" s="11"/>
      <c r="QBY65" s="11"/>
      <c r="QBZ65" s="11"/>
      <c r="QCA65" s="11"/>
      <c r="QCB65" s="11"/>
      <c r="QCC65" s="11"/>
      <c r="QCD65" s="11"/>
      <c r="QCE65" s="11"/>
      <c r="QCF65" s="11"/>
      <c r="QCG65" s="11"/>
      <c r="QCH65" s="11"/>
      <c r="QCI65" s="11"/>
      <c r="QCJ65" s="11"/>
      <c r="QCK65" s="11"/>
      <c r="QCL65" s="11"/>
      <c r="QCM65" s="11"/>
      <c r="QCN65" s="11"/>
      <c r="QCO65" s="11"/>
      <c r="QCP65" s="11"/>
      <c r="QCQ65" s="11"/>
      <c r="QCR65" s="11"/>
      <c r="QCS65" s="11"/>
      <c r="QCT65" s="11"/>
      <c r="QCU65" s="11"/>
      <c r="QCV65" s="11"/>
      <c r="QCW65" s="11"/>
      <c r="QCX65" s="11"/>
      <c r="QCY65" s="11"/>
      <c r="QCZ65" s="11"/>
      <c r="QDA65" s="11"/>
      <c r="QDB65" s="11"/>
      <c r="QDC65" s="11"/>
      <c r="QDD65" s="11"/>
      <c r="QDE65" s="11"/>
      <c r="QDF65" s="11"/>
      <c r="QDG65" s="11"/>
      <c r="QDH65" s="11"/>
      <c r="QDI65" s="11"/>
      <c r="QDJ65" s="11"/>
      <c r="QDK65" s="11"/>
      <c r="QDL65" s="11"/>
      <c r="QDM65" s="11"/>
      <c r="QDN65" s="11"/>
      <c r="QDO65" s="11"/>
      <c r="QDP65" s="11"/>
      <c r="QDQ65" s="11"/>
      <c r="QDR65" s="11"/>
      <c r="QDS65" s="11"/>
      <c r="QDT65" s="11"/>
      <c r="QDU65" s="11"/>
      <c r="QDV65" s="11"/>
      <c r="QDW65" s="11"/>
      <c r="QDX65" s="11"/>
      <c r="QDY65" s="11"/>
      <c r="QDZ65" s="11"/>
      <c r="QEA65" s="11"/>
      <c r="QEB65" s="11"/>
      <c r="QEC65" s="11"/>
      <c r="QED65" s="11"/>
      <c r="QEE65" s="11"/>
      <c r="QEF65" s="11"/>
      <c r="QEG65" s="11"/>
      <c r="QEH65" s="11"/>
      <c r="QEI65" s="11"/>
      <c r="QEJ65" s="11"/>
      <c r="QEK65" s="11"/>
      <c r="QEL65" s="11"/>
      <c r="QEM65" s="11"/>
      <c r="QEN65" s="11"/>
      <c r="QEO65" s="11"/>
      <c r="QEP65" s="11"/>
      <c r="QEQ65" s="11"/>
      <c r="QER65" s="11"/>
      <c r="QES65" s="11"/>
      <c r="QET65" s="11"/>
      <c r="QEU65" s="11"/>
      <c r="QEV65" s="11"/>
      <c r="QEW65" s="11"/>
      <c r="QEX65" s="11"/>
      <c r="QEY65" s="11"/>
      <c r="QEZ65" s="11"/>
      <c r="QFA65" s="11"/>
      <c r="QFB65" s="11"/>
      <c r="QFC65" s="11"/>
      <c r="QFD65" s="11"/>
      <c r="QFE65" s="11"/>
      <c r="QFF65" s="11"/>
      <c r="QFG65" s="11"/>
      <c r="QFH65" s="11"/>
      <c r="QFI65" s="11"/>
      <c r="QFJ65" s="11"/>
      <c r="QFK65" s="11"/>
      <c r="QFL65" s="11"/>
      <c r="QFM65" s="11"/>
      <c r="QFN65" s="11"/>
      <c r="QFO65" s="11"/>
      <c r="QFP65" s="11"/>
      <c r="QFQ65" s="11"/>
      <c r="QFR65" s="11"/>
      <c r="QFS65" s="11"/>
      <c r="QFT65" s="11"/>
      <c r="QFU65" s="11"/>
      <c r="QFV65" s="11"/>
      <c r="QFW65" s="11"/>
      <c r="QFX65" s="11"/>
      <c r="QFY65" s="11"/>
      <c r="QFZ65" s="11"/>
      <c r="QGA65" s="11"/>
      <c r="QGB65" s="11"/>
      <c r="QGC65" s="11"/>
      <c r="QGD65" s="11"/>
      <c r="QGE65" s="11"/>
      <c r="QGF65" s="11"/>
      <c r="QGG65" s="11"/>
      <c r="QGH65" s="11"/>
      <c r="QGI65" s="11"/>
      <c r="QGJ65" s="11"/>
      <c r="QGK65" s="11"/>
      <c r="QGL65" s="11"/>
      <c r="QGM65" s="11"/>
      <c r="QGN65" s="11"/>
      <c r="QGO65" s="11"/>
      <c r="QGP65" s="11"/>
      <c r="QGQ65" s="11"/>
      <c r="QGR65" s="11"/>
      <c r="QGS65" s="11"/>
      <c r="QGT65" s="11"/>
      <c r="QGU65" s="11"/>
      <c r="QGV65" s="11"/>
      <c r="QGW65" s="11"/>
      <c r="QGX65" s="11"/>
      <c r="QGY65" s="11"/>
      <c r="QGZ65" s="11"/>
      <c r="QHA65" s="11"/>
      <c r="QHB65" s="11"/>
      <c r="QHC65" s="11"/>
      <c r="QHD65" s="11"/>
      <c r="QHE65" s="11"/>
      <c r="QHF65" s="11"/>
      <c r="QHG65" s="11"/>
      <c r="QHH65" s="11"/>
      <c r="QHI65" s="11"/>
      <c r="QHJ65" s="11"/>
      <c r="QHK65" s="11"/>
      <c r="QHL65" s="11"/>
      <c r="QHM65" s="11"/>
      <c r="QHN65" s="11"/>
      <c r="QHO65" s="11"/>
      <c r="QHP65" s="11"/>
      <c r="QHQ65" s="11"/>
      <c r="QHR65" s="11"/>
      <c r="QHS65" s="11"/>
      <c r="QHT65" s="11"/>
      <c r="QHU65" s="11"/>
      <c r="QHV65" s="11"/>
      <c r="QHW65" s="11"/>
      <c r="QHX65" s="11"/>
      <c r="QHY65" s="11"/>
      <c r="QHZ65" s="11"/>
      <c r="QIA65" s="11"/>
      <c r="QIB65" s="11"/>
      <c r="QIC65" s="11"/>
      <c r="QID65" s="11"/>
      <c r="QIE65" s="11"/>
      <c r="QIF65" s="11"/>
      <c r="QIG65" s="11"/>
      <c r="QIH65" s="11"/>
      <c r="QII65" s="11"/>
      <c r="QIJ65" s="11"/>
      <c r="QIK65" s="11"/>
      <c r="QIL65" s="11"/>
      <c r="QIM65" s="11"/>
      <c r="QIN65" s="11"/>
      <c r="QIO65" s="11"/>
      <c r="QIP65" s="11"/>
      <c r="QIQ65" s="11"/>
      <c r="QIR65" s="11"/>
      <c r="QIS65" s="11"/>
      <c r="QIT65" s="11"/>
      <c r="QIU65" s="11"/>
      <c r="QIV65" s="11"/>
      <c r="QIW65" s="11"/>
      <c r="QIX65" s="11"/>
      <c r="QIY65" s="11"/>
      <c r="QIZ65" s="11"/>
      <c r="QJA65" s="11"/>
      <c r="QJB65" s="11"/>
      <c r="QJC65" s="11"/>
      <c r="QJD65" s="11"/>
      <c r="QJE65" s="11"/>
      <c r="QJF65" s="11"/>
      <c r="QJG65" s="11"/>
      <c r="QJH65" s="11"/>
      <c r="QJI65" s="11"/>
      <c r="QJJ65" s="11"/>
      <c r="QJK65" s="11"/>
      <c r="QJL65" s="11"/>
      <c r="QJM65" s="11"/>
      <c r="QJN65" s="11"/>
      <c r="QJO65" s="11"/>
      <c r="QJP65" s="11"/>
      <c r="QJQ65" s="11"/>
      <c r="QJR65" s="11"/>
      <c r="QJS65" s="11"/>
      <c r="QJT65" s="11"/>
      <c r="QJU65" s="11"/>
      <c r="QJV65" s="11"/>
      <c r="QJW65" s="11"/>
      <c r="QJX65" s="11"/>
      <c r="QJY65" s="11"/>
      <c r="QJZ65" s="11"/>
      <c r="QKA65" s="11"/>
      <c r="QKB65" s="11"/>
      <c r="QKC65" s="11"/>
      <c r="QKD65" s="11"/>
      <c r="QKE65" s="11"/>
      <c r="QKF65" s="11"/>
      <c r="QKG65" s="11"/>
      <c r="QKH65" s="11"/>
      <c r="QKI65" s="11"/>
      <c r="QKJ65" s="11"/>
      <c r="QKK65" s="11"/>
      <c r="QKL65" s="11"/>
      <c r="QKM65" s="11"/>
      <c r="QKN65" s="11"/>
      <c r="QKO65" s="11"/>
      <c r="QKP65" s="11"/>
      <c r="QKQ65" s="11"/>
      <c r="QKR65" s="11"/>
      <c r="QKS65" s="11"/>
      <c r="QKT65" s="11"/>
      <c r="QKU65" s="11"/>
      <c r="QKV65" s="11"/>
      <c r="QKW65" s="11"/>
      <c r="QKX65" s="11"/>
      <c r="QKY65" s="11"/>
      <c r="QKZ65" s="11"/>
      <c r="QLA65" s="11"/>
      <c r="QLB65" s="11"/>
      <c r="QLC65" s="11"/>
      <c r="QLD65" s="11"/>
      <c r="QLE65" s="11"/>
      <c r="QLF65" s="11"/>
      <c r="QLG65" s="11"/>
      <c r="QLH65" s="11"/>
      <c r="QLI65" s="11"/>
      <c r="QLJ65" s="11"/>
      <c r="QLK65" s="11"/>
      <c r="QLL65" s="11"/>
      <c r="QLM65" s="11"/>
      <c r="QLN65" s="11"/>
      <c r="QLO65" s="11"/>
      <c r="QLP65" s="11"/>
      <c r="QLQ65" s="11"/>
      <c r="QLR65" s="11"/>
      <c r="QLS65" s="11"/>
      <c r="QLT65" s="11"/>
      <c r="QLU65" s="11"/>
      <c r="QLV65" s="11"/>
      <c r="QLW65" s="11"/>
      <c r="QLX65" s="11"/>
      <c r="QLY65" s="11"/>
      <c r="QLZ65" s="11"/>
      <c r="QMA65" s="11"/>
      <c r="QMB65" s="11"/>
      <c r="QMC65" s="11"/>
      <c r="QMD65" s="11"/>
      <c r="QME65" s="11"/>
      <c r="QMF65" s="11"/>
      <c r="QMG65" s="11"/>
      <c r="QMH65" s="11"/>
      <c r="QMI65" s="11"/>
      <c r="QMJ65" s="11"/>
      <c r="QMK65" s="11"/>
      <c r="QML65" s="11"/>
      <c r="QMM65" s="11"/>
      <c r="QMN65" s="11"/>
      <c r="QMO65" s="11"/>
      <c r="QMP65" s="11"/>
      <c r="QMQ65" s="11"/>
      <c r="QMR65" s="11"/>
      <c r="QMS65" s="11"/>
      <c r="QMT65" s="11"/>
      <c r="QMU65" s="11"/>
      <c r="QMV65" s="11"/>
      <c r="QMW65" s="11"/>
      <c r="QMX65" s="11"/>
      <c r="QMY65" s="11"/>
      <c r="QMZ65" s="11"/>
      <c r="QNA65" s="11"/>
      <c r="QNB65" s="11"/>
      <c r="QNC65" s="11"/>
      <c r="QND65" s="11"/>
      <c r="QNE65" s="11"/>
      <c r="QNF65" s="11"/>
      <c r="QNG65" s="11"/>
      <c r="QNH65" s="11"/>
      <c r="QNI65" s="11"/>
      <c r="QNJ65" s="11"/>
      <c r="QNK65" s="11"/>
      <c r="QNL65" s="11"/>
      <c r="QNM65" s="11"/>
      <c r="QNN65" s="11"/>
      <c r="QNO65" s="11"/>
      <c r="QNP65" s="11"/>
      <c r="QNQ65" s="11"/>
      <c r="QNR65" s="11"/>
      <c r="QNS65" s="11"/>
      <c r="QNT65" s="11"/>
      <c r="QNU65" s="11"/>
      <c r="QNV65" s="11"/>
      <c r="QNW65" s="11"/>
      <c r="QNX65" s="11"/>
      <c r="QNY65" s="11"/>
      <c r="QNZ65" s="11"/>
      <c r="QOA65" s="11"/>
      <c r="QOB65" s="11"/>
      <c r="QOC65" s="11"/>
      <c r="QOD65" s="11"/>
      <c r="QOE65" s="11"/>
      <c r="QOF65" s="11"/>
      <c r="QOG65" s="11"/>
      <c r="QOH65" s="11"/>
      <c r="QOI65" s="11"/>
      <c r="QOJ65" s="11"/>
      <c r="QOK65" s="11"/>
      <c r="QOL65" s="11"/>
      <c r="QOM65" s="11"/>
      <c r="QON65" s="11"/>
      <c r="QOO65" s="11"/>
      <c r="QOP65" s="11"/>
      <c r="QOQ65" s="11"/>
      <c r="QOR65" s="11"/>
      <c r="QOS65" s="11"/>
      <c r="QOT65" s="11"/>
      <c r="QOU65" s="11"/>
      <c r="QOV65" s="11"/>
      <c r="QOW65" s="11"/>
      <c r="QOX65" s="11"/>
      <c r="QOY65" s="11"/>
      <c r="QOZ65" s="11"/>
      <c r="QPA65" s="11"/>
      <c r="QPB65" s="11"/>
      <c r="QPC65" s="11"/>
      <c r="QPD65" s="11"/>
      <c r="QPE65" s="11"/>
      <c r="QPF65" s="11"/>
      <c r="QPG65" s="11"/>
      <c r="QPH65" s="11"/>
      <c r="QPI65" s="11"/>
      <c r="QPJ65" s="11"/>
      <c r="QPK65" s="11"/>
      <c r="QPL65" s="11"/>
      <c r="QPM65" s="11"/>
      <c r="QPN65" s="11"/>
      <c r="QPO65" s="11"/>
      <c r="QPP65" s="11"/>
      <c r="QPQ65" s="11"/>
      <c r="QPR65" s="11"/>
      <c r="QPS65" s="11"/>
      <c r="QPT65" s="11"/>
      <c r="QPU65" s="11"/>
      <c r="QPV65" s="11"/>
      <c r="QPW65" s="11"/>
      <c r="QPX65" s="11"/>
      <c r="QPY65" s="11"/>
      <c r="QPZ65" s="11"/>
      <c r="QQA65" s="11"/>
      <c r="QQB65" s="11"/>
      <c r="QQC65" s="11"/>
      <c r="QQD65" s="11"/>
      <c r="QQE65" s="11"/>
      <c r="QQF65" s="11"/>
      <c r="QQG65" s="11"/>
      <c r="QQH65" s="11"/>
      <c r="QQI65" s="11"/>
      <c r="QQJ65" s="11"/>
      <c r="QQK65" s="11"/>
      <c r="QQL65" s="11"/>
      <c r="QQM65" s="11"/>
      <c r="QQN65" s="11"/>
      <c r="QQO65" s="11"/>
      <c r="QQP65" s="11"/>
      <c r="QQQ65" s="11"/>
      <c r="QQR65" s="11"/>
      <c r="QQS65" s="11"/>
      <c r="QQT65" s="11"/>
      <c r="QQU65" s="11"/>
      <c r="QQV65" s="11"/>
      <c r="QQW65" s="11"/>
      <c r="QQX65" s="11"/>
      <c r="QQY65" s="11"/>
      <c r="QQZ65" s="11"/>
      <c r="QRA65" s="11"/>
      <c r="QRB65" s="11"/>
      <c r="QRC65" s="11"/>
      <c r="QRD65" s="11"/>
      <c r="QRE65" s="11"/>
      <c r="QRF65" s="11"/>
      <c r="QRG65" s="11"/>
      <c r="QRH65" s="11"/>
      <c r="QRI65" s="11"/>
      <c r="QRJ65" s="11"/>
      <c r="QRK65" s="11"/>
      <c r="QRL65" s="11"/>
      <c r="QRM65" s="11"/>
      <c r="QRN65" s="11"/>
      <c r="QRO65" s="11"/>
      <c r="QRP65" s="11"/>
      <c r="QRQ65" s="11"/>
      <c r="QRR65" s="11"/>
      <c r="QRS65" s="11"/>
      <c r="QRT65" s="11"/>
      <c r="QRU65" s="11"/>
      <c r="QRV65" s="11"/>
      <c r="QRW65" s="11"/>
      <c r="QRX65" s="11"/>
      <c r="QRY65" s="11"/>
      <c r="QRZ65" s="11"/>
      <c r="QSA65" s="11"/>
      <c r="QSB65" s="11"/>
      <c r="QSC65" s="11"/>
      <c r="QSD65" s="11"/>
      <c r="QSE65" s="11"/>
      <c r="QSF65" s="11"/>
      <c r="QSG65" s="11"/>
      <c r="QSH65" s="11"/>
      <c r="QSI65" s="11"/>
      <c r="QSJ65" s="11"/>
      <c r="QSK65" s="11"/>
      <c r="QSL65" s="11"/>
      <c r="QSM65" s="11"/>
      <c r="QSN65" s="11"/>
      <c r="QSO65" s="11"/>
      <c r="QSP65" s="11"/>
      <c r="QSQ65" s="11"/>
      <c r="QSR65" s="11"/>
      <c r="QSS65" s="11"/>
      <c r="QST65" s="11"/>
      <c r="QSU65" s="11"/>
      <c r="QSV65" s="11"/>
      <c r="QSW65" s="11"/>
      <c r="QSX65" s="11"/>
      <c r="QSY65" s="11"/>
      <c r="QSZ65" s="11"/>
      <c r="QTA65" s="11"/>
      <c r="QTB65" s="11"/>
      <c r="QTC65" s="11"/>
      <c r="QTD65" s="11"/>
      <c r="QTE65" s="11"/>
      <c r="QTF65" s="11"/>
      <c r="QTG65" s="11"/>
      <c r="QTH65" s="11"/>
      <c r="QTI65" s="11"/>
      <c r="QTJ65" s="11"/>
      <c r="QTK65" s="11"/>
      <c r="QTL65" s="11"/>
      <c r="QTM65" s="11"/>
      <c r="QTN65" s="11"/>
      <c r="QTO65" s="11"/>
      <c r="QTP65" s="11"/>
      <c r="QTQ65" s="11"/>
      <c r="QTR65" s="11"/>
      <c r="QTS65" s="11"/>
      <c r="QTT65" s="11"/>
      <c r="QTU65" s="11"/>
      <c r="QTV65" s="11"/>
      <c r="QTW65" s="11"/>
      <c r="QTX65" s="11"/>
      <c r="QTY65" s="11"/>
      <c r="QTZ65" s="11"/>
      <c r="QUA65" s="11"/>
      <c r="QUB65" s="11"/>
      <c r="QUC65" s="11"/>
      <c r="QUD65" s="11"/>
      <c r="QUE65" s="11"/>
      <c r="QUF65" s="11"/>
      <c r="QUG65" s="11"/>
      <c r="QUH65" s="11"/>
      <c r="QUI65" s="11"/>
      <c r="QUJ65" s="11"/>
      <c r="QUK65" s="11"/>
      <c r="QUL65" s="11"/>
      <c r="QUM65" s="11"/>
      <c r="QUN65" s="11"/>
      <c r="QUO65" s="11"/>
      <c r="QUP65" s="11"/>
      <c r="QUQ65" s="11"/>
      <c r="QUR65" s="11"/>
      <c r="QUS65" s="11"/>
      <c r="QUT65" s="11"/>
      <c r="QUU65" s="11"/>
      <c r="QUV65" s="11"/>
      <c r="QUW65" s="11"/>
      <c r="QUX65" s="11"/>
      <c r="QUY65" s="11"/>
      <c r="QUZ65" s="11"/>
      <c r="QVA65" s="11"/>
      <c r="QVB65" s="11"/>
      <c r="QVC65" s="11"/>
      <c r="QVD65" s="11"/>
      <c r="QVE65" s="11"/>
      <c r="QVF65" s="11"/>
      <c r="QVG65" s="11"/>
      <c r="QVH65" s="11"/>
      <c r="QVI65" s="11"/>
      <c r="QVJ65" s="11"/>
      <c r="QVK65" s="11"/>
      <c r="QVL65" s="11"/>
      <c r="QVM65" s="11"/>
      <c r="QVN65" s="11"/>
      <c r="QVO65" s="11"/>
      <c r="QVP65" s="11"/>
      <c r="QVQ65" s="11"/>
      <c r="QVR65" s="11"/>
      <c r="QVS65" s="11"/>
      <c r="QVT65" s="11"/>
      <c r="QVU65" s="11"/>
      <c r="QVV65" s="11"/>
      <c r="QVW65" s="11"/>
      <c r="QVX65" s="11"/>
      <c r="QVY65" s="11"/>
      <c r="QVZ65" s="11"/>
      <c r="QWA65" s="11"/>
      <c r="QWB65" s="11"/>
      <c r="QWC65" s="11"/>
      <c r="QWD65" s="11"/>
      <c r="QWE65" s="11"/>
      <c r="QWF65" s="11"/>
      <c r="QWG65" s="11"/>
      <c r="QWH65" s="11"/>
      <c r="QWI65" s="11"/>
      <c r="QWJ65" s="11"/>
      <c r="QWK65" s="11"/>
      <c r="QWL65" s="11"/>
      <c r="QWM65" s="11"/>
      <c r="QWN65" s="11"/>
      <c r="QWO65" s="11"/>
      <c r="QWP65" s="11"/>
      <c r="QWQ65" s="11"/>
      <c r="QWR65" s="11"/>
      <c r="QWS65" s="11"/>
      <c r="QWT65" s="11"/>
      <c r="QWU65" s="11"/>
      <c r="QWV65" s="11"/>
      <c r="QWW65" s="11"/>
      <c r="QWX65" s="11"/>
      <c r="QWY65" s="11"/>
      <c r="QWZ65" s="11"/>
      <c r="QXA65" s="11"/>
      <c r="QXB65" s="11"/>
      <c r="QXC65" s="11"/>
      <c r="QXD65" s="11"/>
      <c r="QXE65" s="11"/>
      <c r="QXF65" s="11"/>
      <c r="QXG65" s="11"/>
      <c r="QXH65" s="11"/>
      <c r="QXI65" s="11"/>
      <c r="QXJ65" s="11"/>
      <c r="QXK65" s="11"/>
      <c r="QXL65" s="11"/>
      <c r="QXM65" s="11"/>
      <c r="QXN65" s="11"/>
      <c r="QXO65" s="11"/>
      <c r="QXP65" s="11"/>
      <c r="QXQ65" s="11"/>
      <c r="QXR65" s="11"/>
      <c r="QXS65" s="11"/>
      <c r="QXT65" s="11"/>
      <c r="QXU65" s="11"/>
      <c r="QXV65" s="11"/>
      <c r="QXW65" s="11"/>
      <c r="QXX65" s="11"/>
      <c r="QXY65" s="11"/>
      <c r="QXZ65" s="11"/>
      <c r="QYA65" s="11"/>
      <c r="QYB65" s="11"/>
      <c r="QYC65" s="11"/>
      <c r="QYD65" s="11"/>
      <c r="QYE65" s="11"/>
      <c r="QYF65" s="11"/>
      <c r="QYG65" s="11"/>
      <c r="QYH65" s="11"/>
      <c r="QYI65" s="11"/>
      <c r="QYJ65" s="11"/>
      <c r="QYK65" s="11"/>
      <c r="QYL65" s="11"/>
      <c r="QYM65" s="11"/>
      <c r="QYN65" s="11"/>
      <c r="QYO65" s="11"/>
      <c r="QYP65" s="11"/>
      <c r="QYQ65" s="11"/>
      <c r="QYR65" s="11"/>
      <c r="QYS65" s="11"/>
      <c r="QYT65" s="11"/>
      <c r="QYU65" s="11"/>
      <c r="QYV65" s="11"/>
      <c r="QYW65" s="11"/>
      <c r="QYX65" s="11"/>
      <c r="QYY65" s="11"/>
      <c r="QYZ65" s="11"/>
      <c r="QZA65" s="11"/>
      <c r="QZB65" s="11"/>
      <c r="QZC65" s="11"/>
      <c r="QZD65" s="11"/>
      <c r="QZE65" s="11"/>
      <c r="QZF65" s="11"/>
      <c r="QZG65" s="11"/>
      <c r="QZH65" s="11"/>
      <c r="QZI65" s="11"/>
      <c r="QZJ65" s="11"/>
      <c r="QZK65" s="11"/>
      <c r="QZL65" s="11"/>
      <c r="QZM65" s="11"/>
      <c r="QZN65" s="11"/>
      <c r="QZO65" s="11"/>
      <c r="QZP65" s="11"/>
      <c r="QZQ65" s="11"/>
      <c r="QZR65" s="11"/>
      <c r="QZS65" s="11"/>
      <c r="QZT65" s="11"/>
      <c r="QZU65" s="11"/>
      <c r="QZV65" s="11"/>
      <c r="QZW65" s="11"/>
      <c r="QZX65" s="11"/>
      <c r="QZY65" s="11"/>
      <c r="QZZ65" s="11"/>
      <c r="RAA65" s="11"/>
      <c r="RAB65" s="11"/>
      <c r="RAC65" s="11"/>
      <c r="RAD65" s="11"/>
      <c r="RAE65" s="11"/>
      <c r="RAF65" s="11"/>
      <c r="RAG65" s="11"/>
      <c r="RAH65" s="11"/>
      <c r="RAI65" s="11"/>
      <c r="RAJ65" s="11"/>
      <c r="RAK65" s="11"/>
      <c r="RAL65" s="11"/>
      <c r="RAM65" s="11"/>
      <c r="RAN65" s="11"/>
      <c r="RAO65" s="11"/>
      <c r="RAP65" s="11"/>
      <c r="RAQ65" s="11"/>
      <c r="RAR65" s="11"/>
      <c r="RAS65" s="11"/>
      <c r="RAT65" s="11"/>
      <c r="RAU65" s="11"/>
      <c r="RAV65" s="11"/>
      <c r="RAW65" s="11"/>
      <c r="RAX65" s="11"/>
      <c r="RAY65" s="11"/>
      <c r="RAZ65" s="11"/>
      <c r="RBA65" s="11"/>
      <c r="RBB65" s="11"/>
      <c r="RBC65" s="11"/>
      <c r="RBD65" s="11"/>
      <c r="RBE65" s="11"/>
      <c r="RBF65" s="11"/>
      <c r="RBG65" s="11"/>
      <c r="RBH65" s="11"/>
      <c r="RBI65" s="11"/>
      <c r="RBJ65" s="11"/>
      <c r="RBK65" s="11"/>
      <c r="RBL65" s="11"/>
      <c r="RBM65" s="11"/>
      <c r="RBN65" s="11"/>
      <c r="RBO65" s="11"/>
      <c r="RBP65" s="11"/>
      <c r="RBQ65" s="11"/>
      <c r="RBR65" s="11"/>
      <c r="RBS65" s="11"/>
      <c r="RBT65" s="11"/>
      <c r="RBU65" s="11"/>
      <c r="RBV65" s="11"/>
      <c r="RBW65" s="11"/>
      <c r="RBX65" s="11"/>
      <c r="RBY65" s="11"/>
      <c r="RBZ65" s="11"/>
      <c r="RCA65" s="11"/>
      <c r="RCB65" s="11"/>
      <c r="RCC65" s="11"/>
      <c r="RCD65" s="11"/>
      <c r="RCE65" s="11"/>
      <c r="RCF65" s="11"/>
      <c r="RCG65" s="11"/>
      <c r="RCH65" s="11"/>
      <c r="RCI65" s="11"/>
      <c r="RCJ65" s="11"/>
      <c r="RCK65" s="11"/>
      <c r="RCL65" s="11"/>
      <c r="RCM65" s="11"/>
      <c r="RCN65" s="11"/>
      <c r="RCO65" s="11"/>
      <c r="RCP65" s="11"/>
      <c r="RCQ65" s="11"/>
      <c r="RCR65" s="11"/>
      <c r="RCS65" s="11"/>
      <c r="RCT65" s="11"/>
      <c r="RCU65" s="11"/>
      <c r="RCV65" s="11"/>
      <c r="RCW65" s="11"/>
      <c r="RCX65" s="11"/>
      <c r="RCY65" s="11"/>
      <c r="RCZ65" s="11"/>
      <c r="RDA65" s="11"/>
      <c r="RDB65" s="11"/>
      <c r="RDC65" s="11"/>
      <c r="RDD65" s="11"/>
      <c r="RDE65" s="11"/>
      <c r="RDF65" s="11"/>
      <c r="RDG65" s="11"/>
      <c r="RDH65" s="11"/>
      <c r="RDI65" s="11"/>
      <c r="RDJ65" s="11"/>
      <c r="RDK65" s="11"/>
      <c r="RDL65" s="11"/>
      <c r="RDM65" s="11"/>
      <c r="RDN65" s="11"/>
      <c r="RDO65" s="11"/>
      <c r="RDP65" s="11"/>
      <c r="RDQ65" s="11"/>
      <c r="RDR65" s="11"/>
      <c r="RDS65" s="11"/>
      <c r="RDT65" s="11"/>
      <c r="RDU65" s="11"/>
      <c r="RDV65" s="11"/>
      <c r="RDW65" s="11"/>
      <c r="RDX65" s="11"/>
      <c r="RDY65" s="11"/>
      <c r="RDZ65" s="11"/>
      <c r="REA65" s="11"/>
      <c r="REB65" s="11"/>
      <c r="REC65" s="11"/>
      <c r="RED65" s="11"/>
      <c r="REE65" s="11"/>
      <c r="REF65" s="11"/>
      <c r="REG65" s="11"/>
      <c r="REH65" s="11"/>
      <c r="REI65" s="11"/>
      <c r="REJ65" s="11"/>
      <c r="REK65" s="11"/>
      <c r="REL65" s="11"/>
      <c r="REM65" s="11"/>
      <c r="REN65" s="11"/>
      <c r="REO65" s="11"/>
      <c r="REP65" s="11"/>
      <c r="REQ65" s="11"/>
      <c r="RER65" s="11"/>
      <c r="RES65" s="11"/>
      <c r="RET65" s="11"/>
      <c r="REU65" s="11"/>
      <c r="REV65" s="11"/>
      <c r="REW65" s="11"/>
      <c r="REX65" s="11"/>
      <c r="REY65" s="11"/>
      <c r="REZ65" s="11"/>
      <c r="RFA65" s="11"/>
      <c r="RFB65" s="11"/>
      <c r="RFC65" s="11"/>
      <c r="RFD65" s="11"/>
      <c r="RFE65" s="11"/>
      <c r="RFF65" s="11"/>
      <c r="RFG65" s="11"/>
      <c r="RFH65" s="11"/>
      <c r="RFI65" s="11"/>
      <c r="RFJ65" s="11"/>
      <c r="RFK65" s="11"/>
      <c r="RFL65" s="11"/>
      <c r="RFM65" s="11"/>
      <c r="RFN65" s="11"/>
      <c r="RFO65" s="11"/>
      <c r="RFP65" s="11"/>
      <c r="RFQ65" s="11"/>
      <c r="RFR65" s="11"/>
      <c r="RFS65" s="11"/>
      <c r="RFT65" s="11"/>
      <c r="RFU65" s="11"/>
      <c r="RFV65" s="11"/>
      <c r="RFW65" s="11"/>
      <c r="RFX65" s="11"/>
      <c r="RFY65" s="11"/>
      <c r="RFZ65" s="11"/>
      <c r="RGA65" s="11"/>
      <c r="RGB65" s="11"/>
      <c r="RGC65" s="11"/>
      <c r="RGD65" s="11"/>
      <c r="RGE65" s="11"/>
      <c r="RGF65" s="11"/>
      <c r="RGG65" s="11"/>
      <c r="RGH65" s="11"/>
      <c r="RGI65" s="11"/>
      <c r="RGJ65" s="11"/>
      <c r="RGK65" s="11"/>
      <c r="RGL65" s="11"/>
      <c r="RGM65" s="11"/>
      <c r="RGN65" s="11"/>
      <c r="RGO65" s="11"/>
      <c r="RGP65" s="11"/>
      <c r="RGQ65" s="11"/>
      <c r="RGR65" s="11"/>
      <c r="RGS65" s="11"/>
      <c r="RGT65" s="11"/>
      <c r="RGU65" s="11"/>
      <c r="RGV65" s="11"/>
      <c r="RGW65" s="11"/>
      <c r="RGX65" s="11"/>
      <c r="RGY65" s="11"/>
      <c r="RGZ65" s="11"/>
      <c r="RHA65" s="11"/>
      <c r="RHB65" s="11"/>
      <c r="RHC65" s="11"/>
      <c r="RHD65" s="11"/>
      <c r="RHE65" s="11"/>
      <c r="RHF65" s="11"/>
      <c r="RHG65" s="11"/>
      <c r="RHH65" s="11"/>
      <c r="RHI65" s="11"/>
      <c r="RHJ65" s="11"/>
      <c r="RHK65" s="11"/>
      <c r="RHL65" s="11"/>
      <c r="RHM65" s="11"/>
      <c r="RHN65" s="11"/>
      <c r="RHO65" s="11"/>
      <c r="RHP65" s="11"/>
      <c r="RHQ65" s="11"/>
      <c r="RHR65" s="11"/>
      <c r="RHS65" s="11"/>
      <c r="RHT65" s="11"/>
      <c r="RHU65" s="11"/>
      <c r="RHV65" s="11"/>
      <c r="RHW65" s="11"/>
      <c r="RHX65" s="11"/>
      <c r="RHY65" s="11"/>
      <c r="RHZ65" s="11"/>
      <c r="RIA65" s="11"/>
      <c r="RIB65" s="11"/>
      <c r="RIC65" s="11"/>
      <c r="RID65" s="11"/>
      <c r="RIE65" s="11"/>
      <c r="RIF65" s="11"/>
      <c r="RIG65" s="11"/>
      <c r="RIH65" s="11"/>
      <c r="RII65" s="11"/>
      <c r="RIJ65" s="11"/>
      <c r="RIK65" s="11"/>
      <c r="RIL65" s="11"/>
      <c r="RIM65" s="11"/>
      <c r="RIN65" s="11"/>
      <c r="RIO65" s="11"/>
      <c r="RIP65" s="11"/>
      <c r="RIQ65" s="11"/>
      <c r="RIR65" s="11"/>
      <c r="RIS65" s="11"/>
      <c r="RIT65" s="11"/>
      <c r="RIU65" s="11"/>
      <c r="RIV65" s="11"/>
      <c r="RIW65" s="11"/>
      <c r="RIX65" s="11"/>
      <c r="RIY65" s="11"/>
      <c r="RIZ65" s="11"/>
      <c r="RJA65" s="11"/>
      <c r="RJB65" s="11"/>
      <c r="RJC65" s="11"/>
      <c r="RJD65" s="11"/>
      <c r="RJE65" s="11"/>
      <c r="RJF65" s="11"/>
      <c r="RJG65" s="11"/>
      <c r="RJH65" s="11"/>
      <c r="RJI65" s="11"/>
      <c r="RJJ65" s="11"/>
      <c r="RJK65" s="11"/>
      <c r="RJL65" s="11"/>
      <c r="RJM65" s="11"/>
      <c r="RJN65" s="11"/>
      <c r="RJO65" s="11"/>
      <c r="RJP65" s="11"/>
      <c r="RJQ65" s="11"/>
      <c r="RJR65" s="11"/>
      <c r="RJS65" s="11"/>
      <c r="RJT65" s="11"/>
      <c r="RJU65" s="11"/>
      <c r="RJV65" s="11"/>
      <c r="RJW65" s="11"/>
      <c r="RJX65" s="11"/>
      <c r="RJY65" s="11"/>
      <c r="RJZ65" s="11"/>
      <c r="RKA65" s="11"/>
      <c r="RKB65" s="11"/>
      <c r="RKC65" s="11"/>
      <c r="RKD65" s="11"/>
      <c r="RKE65" s="11"/>
      <c r="RKF65" s="11"/>
      <c r="RKG65" s="11"/>
      <c r="RKH65" s="11"/>
      <c r="RKI65" s="11"/>
      <c r="RKJ65" s="11"/>
      <c r="RKK65" s="11"/>
      <c r="RKL65" s="11"/>
      <c r="RKM65" s="11"/>
      <c r="RKN65" s="11"/>
      <c r="RKO65" s="11"/>
      <c r="RKP65" s="11"/>
      <c r="RKQ65" s="11"/>
      <c r="RKR65" s="11"/>
      <c r="RKS65" s="11"/>
      <c r="RKT65" s="11"/>
      <c r="RKU65" s="11"/>
      <c r="RKV65" s="11"/>
      <c r="RKW65" s="11"/>
      <c r="RKX65" s="11"/>
      <c r="RKY65" s="11"/>
      <c r="RKZ65" s="11"/>
      <c r="RLA65" s="11"/>
      <c r="RLB65" s="11"/>
      <c r="RLC65" s="11"/>
      <c r="RLD65" s="11"/>
      <c r="RLE65" s="11"/>
      <c r="RLF65" s="11"/>
      <c r="RLG65" s="11"/>
      <c r="RLH65" s="11"/>
      <c r="RLI65" s="11"/>
      <c r="RLJ65" s="11"/>
      <c r="RLK65" s="11"/>
      <c r="RLL65" s="11"/>
      <c r="RLM65" s="11"/>
      <c r="RLN65" s="11"/>
      <c r="RLO65" s="11"/>
      <c r="RLP65" s="11"/>
      <c r="RLQ65" s="11"/>
      <c r="RLR65" s="11"/>
      <c r="RLS65" s="11"/>
      <c r="RLT65" s="11"/>
      <c r="RLU65" s="11"/>
      <c r="RLV65" s="11"/>
      <c r="RLW65" s="11"/>
      <c r="RLX65" s="11"/>
      <c r="RLY65" s="11"/>
      <c r="RLZ65" s="11"/>
      <c r="RMA65" s="11"/>
      <c r="RMB65" s="11"/>
      <c r="RMC65" s="11"/>
      <c r="RMD65" s="11"/>
      <c r="RME65" s="11"/>
      <c r="RMF65" s="11"/>
      <c r="RMG65" s="11"/>
      <c r="RMH65" s="11"/>
      <c r="RMI65" s="11"/>
      <c r="RMJ65" s="11"/>
      <c r="RMK65" s="11"/>
      <c r="RML65" s="11"/>
      <c r="RMM65" s="11"/>
      <c r="RMN65" s="11"/>
      <c r="RMO65" s="11"/>
      <c r="RMP65" s="11"/>
      <c r="RMQ65" s="11"/>
      <c r="RMR65" s="11"/>
      <c r="RMS65" s="11"/>
      <c r="RMT65" s="11"/>
      <c r="RMU65" s="11"/>
      <c r="RMV65" s="11"/>
      <c r="RMW65" s="11"/>
      <c r="RMX65" s="11"/>
      <c r="RMY65" s="11"/>
      <c r="RMZ65" s="11"/>
      <c r="RNA65" s="11"/>
      <c r="RNB65" s="11"/>
      <c r="RNC65" s="11"/>
      <c r="RND65" s="11"/>
      <c r="RNE65" s="11"/>
      <c r="RNF65" s="11"/>
      <c r="RNG65" s="11"/>
      <c r="RNH65" s="11"/>
      <c r="RNI65" s="11"/>
      <c r="RNJ65" s="11"/>
      <c r="RNK65" s="11"/>
      <c r="RNL65" s="11"/>
      <c r="RNM65" s="11"/>
      <c r="RNN65" s="11"/>
      <c r="RNO65" s="11"/>
      <c r="RNP65" s="11"/>
      <c r="RNQ65" s="11"/>
      <c r="RNR65" s="11"/>
      <c r="RNS65" s="11"/>
      <c r="RNT65" s="11"/>
      <c r="RNU65" s="11"/>
      <c r="RNV65" s="11"/>
      <c r="RNW65" s="11"/>
      <c r="RNX65" s="11"/>
      <c r="RNY65" s="11"/>
      <c r="RNZ65" s="11"/>
      <c r="ROA65" s="11"/>
      <c r="ROB65" s="11"/>
      <c r="ROC65" s="11"/>
      <c r="ROD65" s="11"/>
      <c r="ROE65" s="11"/>
      <c r="ROF65" s="11"/>
      <c r="ROG65" s="11"/>
      <c r="ROH65" s="11"/>
      <c r="ROI65" s="11"/>
      <c r="ROJ65" s="11"/>
      <c r="ROK65" s="11"/>
      <c r="ROL65" s="11"/>
      <c r="ROM65" s="11"/>
      <c r="RON65" s="11"/>
      <c r="ROO65" s="11"/>
      <c r="ROP65" s="11"/>
      <c r="ROQ65" s="11"/>
      <c r="ROR65" s="11"/>
      <c r="ROS65" s="11"/>
      <c r="ROT65" s="11"/>
      <c r="ROU65" s="11"/>
      <c r="ROV65" s="11"/>
      <c r="ROW65" s="11"/>
      <c r="ROX65" s="11"/>
      <c r="ROY65" s="11"/>
      <c r="ROZ65" s="11"/>
      <c r="RPA65" s="11"/>
      <c r="RPB65" s="11"/>
      <c r="RPC65" s="11"/>
      <c r="RPD65" s="11"/>
      <c r="RPE65" s="11"/>
      <c r="RPF65" s="11"/>
      <c r="RPG65" s="11"/>
      <c r="RPH65" s="11"/>
      <c r="RPI65" s="11"/>
      <c r="RPJ65" s="11"/>
      <c r="RPK65" s="11"/>
      <c r="RPL65" s="11"/>
      <c r="RPM65" s="11"/>
      <c r="RPN65" s="11"/>
      <c r="RPO65" s="11"/>
      <c r="RPP65" s="11"/>
      <c r="RPQ65" s="11"/>
      <c r="RPR65" s="11"/>
      <c r="RPS65" s="11"/>
      <c r="RPT65" s="11"/>
      <c r="RPU65" s="11"/>
      <c r="RPV65" s="11"/>
      <c r="RPW65" s="11"/>
      <c r="RPX65" s="11"/>
      <c r="RPY65" s="11"/>
      <c r="RPZ65" s="11"/>
      <c r="RQA65" s="11"/>
      <c r="RQB65" s="11"/>
      <c r="RQC65" s="11"/>
      <c r="RQD65" s="11"/>
      <c r="RQE65" s="11"/>
      <c r="RQF65" s="11"/>
      <c r="RQG65" s="11"/>
      <c r="RQH65" s="11"/>
      <c r="RQI65" s="11"/>
      <c r="RQJ65" s="11"/>
      <c r="RQK65" s="11"/>
      <c r="RQL65" s="11"/>
      <c r="RQM65" s="11"/>
      <c r="RQN65" s="11"/>
      <c r="RQO65" s="11"/>
      <c r="RQP65" s="11"/>
      <c r="RQQ65" s="11"/>
      <c r="RQR65" s="11"/>
      <c r="RQS65" s="11"/>
      <c r="RQT65" s="11"/>
      <c r="RQU65" s="11"/>
      <c r="RQV65" s="11"/>
      <c r="RQW65" s="11"/>
      <c r="RQX65" s="11"/>
      <c r="RQY65" s="11"/>
      <c r="RQZ65" s="11"/>
      <c r="RRA65" s="11"/>
      <c r="RRB65" s="11"/>
      <c r="RRC65" s="11"/>
      <c r="RRD65" s="11"/>
      <c r="RRE65" s="11"/>
      <c r="RRF65" s="11"/>
      <c r="RRG65" s="11"/>
      <c r="RRH65" s="11"/>
      <c r="RRI65" s="11"/>
      <c r="RRJ65" s="11"/>
      <c r="RRK65" s="11"/>
      <c r="RRL65" s="11"/>
      <c r="RRM65" s="11"/>
      <c r="RRN65" s="11"/>
      <c r="RRO65" s="11"/>
      <c r="RRP65" s="11"/>
      <c r="RRQ65" s="11"/>
      <c r="RRR65" s="11"/>
      <c r="RRS65" s="11"/>
      <c r="RRT65" s="11"/>
      <c r="RRU65" s="11"/>
      <c r="RRV65" s="11"/>
      <c r="RRW65" s="11"/>
      <c r="RRX65" s="11"/>
      <c r="RRY65" s="11"/>
      <c r="RRZ65" s="11"/>
      <c r="RSA65" s="11"/>
      <c r="RSB65" s="11"/>
      <c r="RSC65" s="11"/>
      <c r="RSD65" s="11"/>
      <c r="RSE65" s="11"/>
      <c r="RSF65" s="11"/>
      <c r="RSG65" s="11"/>
      <c r="RSH65" s="11"/>
      <c r="RSI65" s="11"/>
      <c r="RSJ65" s="11"/>
      <c r="RSK65" s="11"/>
      <c r="RSL65" s="11"/>
      <c r="RSM65" s="11"/>
      <c r="RSN65" s="11"/>
      <c r="RSO65" s="11"/>
      <c r="RSP65" s="11"/>
      <c r="RSQ65" s="11"/>
      <c r="RSR65" s="11"/>
      <c r="RSS65" s="11"/>
      <c r="RST65" s="11"/>
      <c r="RSU65" s="11"/>
      <c r="RSV65" s="11"/>
      <c r="RSW65" s="11"/>
      <c r="RSX65" s="11"/>
      <c r="RSY65" s="11"/>
      <c r="RSZ65" s="11"/>
      <c r="RTA65" s="11"/>
      <c r="RTB65" s="11"/>
      <c r="RTC65" s="11"/>
      <c r="RTD65" s="11"/>
      <c r="RTE65" s="11"/>
      <c r="RTF65" s="11"/>
      <c r="RTG65" s="11"/>
      <c r="RTH65" s="11"/>
      <c r="RTI65" s="11"/>
      <c r="RTJ65" s="11"/>
      <c r="RTK65" s="11"/>
      <c r="RTL65" s="11"/>
      <c r="RTM65" s="11"/>
      <c r="RTN65" s="11"/>
      <c r="RTO65" s="11"/>
      <c r="RTP65" s="11"/>
      <c r="RTQ65" s="11"/>
      <c r="RTR65" s="11"/>
      <c r="RTS65" s="11"/>
      <c r="RTT65" s="11"/>
      <c r="RTU65" s="11"/>
      <c r="RTV65" s="11"/>
      <c r="RTW65" s="11"/>
      <c r="RTX65" s="11"/>
      <c r="RTY65" s="11"/>
      <c r="RTZ65" s="11"/>
      <c r="RUA65" s="11"/>
      <c r="RUB65" s="11"/>
      <c r="RUC65" s="11"/>
      <c r="RUD65" s="11"/>
      <c r="RUE65" s="11"/>
      <c r="RUF65" s="11"/>
      <c r="RUG65" s="11"/>
      <c r="RUH65" s="11"/>
      <c r="RUI65" s="11"/>
      <c r="RUJ65" s="11"/>
      <c r="RUK65" s="11"/>
      <c r="RUL65" s="11"/>
      <c r="RUM65" s="11"/>
      <c r="RUN65" s="11"/>
      <c r="RUO65" s="11"/>
      <c r="RUP65" s="11"/>
      <c r="RUQ65" s="11"/>
      <c r="RUR65" s="11"/>
      <c r="RUS65" s="11"/>
      <c r="RUT65" s="11"/>
      <c r="RUU65" s="11"/>
      <c r="RUV65" s="11"/>
      <c r="RUW65" s="11"/>
      <c r="RUX65" s="11"/>
      <c r="RUY65" s="11"/>
      <c r="RUZ65" s="11"/>
      <c r="RVA65" s="11"/>
      <c r="RVB65" s="11"/>
      <c r="RVC65" s="11"/>
      <c r="RVD65" s="11"/>
      <c r="RVE65" s="11"/>
      <c r="RVF65" s="11"/>
      <c r="RVG65" s="11"/>
      <c r="RVH65" s="11"/>
      <c r="RVI65" s="11"/>
      <c r="RVJ65" s="11"/>
      <c r="RVK65" s="11"/>
      <c r="RVL65" s="11"/>
      <c r="RVM65" s="11"/>
      <c r="RVN65" s="11"/>
      <c r="RVO65" s="11"/>
      <c r="RVP65" s="11"/>
      <c r="RVQ65" s="11"/>
      <c r="RVR65" s="11"/>
      <c r="RVS65" s="11"/>
      <c r="RVT65" s="11"/>
      <c r="RVU65" s="11"/>
      <c r="RVV65" s="11"/>
      <c r="RVW65" s="11"/>
      <c r="RVX65" s="11"/>
      <c r="RVY65" s="11"/>
      <c r="RVZ65" s="11"/>
      <c r="RWA65" s="11"/>
      <c r="RWB65" s="11"/>
      <c r="RWC65" s="11"/>
      <c r="RWD65" s="11"/>
      <c r="RWE65" s="11"/>
      <c r="RWF65" s="11"/>
      <c r="RWG65" s="11"/>
      <c r="RWH65" s="11"/>
      <c r="RWI65" s="11"/>
      <c r="RWJ65" s="11"/>
      <c r="RWK65" s="11"/>
      <c r="RWL65" s="11"/>
      <c r="RWM65" s="11"/>
      <c r="RWN65" s="11"/>
      <c r="RWO65" s="11"/>
      <c r="RWP65" s="11"/>
      <c r="RWQ65" s="11"/>
      <c r="RWR65" s="11"/>
      <c r="RWS65" s="11"/>
      <c r="RWT65" s="11"/>
      <c r="RWU65" s="11"/>
      <c r="RWV65" s="11"/>
      <c r="RWW65" s="11"/>
      <c r="RWX65" s="11"/>
      <c r="RWY65" s="11"/>
      <c r="RWZ65" s="11"/>
      <c r="RXA65" s="11"/>
      <c r="RXB65" s="11"/>
      <c r="RXC65" s="11"/>
      <c r="RXD65" s="11"/>
      <c r="RXE65" s="11"/>
      <c r="RXF65" s="11"/>
      <c r="RXG65" s="11"/>
      <c r="RXH65" s="11"/>
      <c r="RXI65" s="11"/>
      <c r="RXJ65" s="11"/>
      <c r="RXK65" s="11"/>
      <c r="RXL65" s="11"/>
      <c r="RXM65" s="11"/>
      <c r="RXN65" s="11"/>
      <c r="RXO65" s="11"/>
      <c r="RXP65" s="11"/>
      <c r="RXQ65" s="11"/>
      <c r="RXR65" s="11"/>
      <c r="RXS65" s="11"/>
      <c r="RXT65" s="11"/>
      <c r="RXU65" s="11"/>
      <c r="RXV65" s="11"/>
      <c r="RXW65" s="11"/>
      <c r="RXX65" s="11"/>
      <c r="RXY65" s="11"/>
      <c r="RXZ65" s="11"/>
      <c r="RYA65" s="11"/>
      <c r="RYB65" s="11"/>
      <c r="RYC65" s="11"/>
      <c r="RYD65" s="11"/>
      <c r="RYE65" s="11"/>
      <c r="RYF65" s="11"/>
      <c r="RYG65" s="11"/>
      <c r="RYH65" s="11"/>
      <c r="RYI65" s="11"/>
      <c r="RYJ65" s="11"/>
      <c r="RYK65" s="11"/>
      <c r="RYL65" s="11"/>
      <c r="RYM65" s="11"/>
      <c r="RYN65" s="11"/>
      <c r="RYO65" s="11"/>
      <c r="RYP65" s="11"/>
      <c r="RYQ65" s="11"/>
      <c r="RYR65" s="11"/>
      <c r="RYS65" s="11"/>
      <c r="RYT65" s="11"/>
      <c r="RYU65" s="11"/>
      <c r="RYV65" s="11"/>
      <c r="RYW65" s="11"/>
      <c r="RYX65" s="11"/>
      <c r="RYY65" s="11"/>
      <c r="RYZ65" s="11"/>
      <c r="RZA65" s="11"/>
      <c r="RZB65" s="11"/>
      <c r="RZC65" s="11"/>
      <c r="RZD65" s="11"/>
      <c r="RZE65" s="11"/>
      <c r="RZF65" s="11"/>
      <c r="RZG65" s="11"/>
      <c r="RZH65" s="11"/>
      <c r="RZI65" s="11"/>
      <c r="RZJ65" s="11"/>
      <c r="RZK65" s="11"/>
      <c r="RZL65" s="11"/>
      <c r="RZM65" s="11"/>
      <c r="RZN65" s="11"/>
      <c r="RZO65" s="11"/>
      <c r="RZP65" s="11"/>
      <c r="RZQ65" s="11"/>
      <c r="RZR65" s="11"/>
      <c r="RZS65" s="11"/>
      <c r="RZT65" s="11"/>
      <c r="RZU65" s="11"/>
      <c r="RZV65" s="11"/>
      <c r="RZW65" s="11"/>
      <c r="RZX65" s="11"/>
      <c r="RZY65" s="11"/>
      <c r="RZZ65" s="11"/>
      <c r="SAA65" s="11"/>
      <c r="SAB65" s="11"/>
      <c r="SAC65" s="11"/>
      <c r="SAD65" s="11"/>
      <c r="SAE65" s="11"/>
      <c r="SAF65" s="11"/>
      <c r="SAG65" s="11"/>
      <c r="SAH65" s="11"/>
      <c r="SAI65" s="11"/>
      <c r="SAJ65" s="11"/>
      <c r="SAK65" s="11"/>
      <c r="SAL65" s="11"/>
      <c r="SAM65" s="11"/>
      <c r="SAN65" s="11"/>
      <c r="SAO65" s="11"/>
      <c r="SAP65" s="11"/>
      <c r="SAQ65" s="11"/>
      <c r="SAR65" s="11"/>
      <c r="SAS65" s="11"/>
      <c r="SAT65" s="11"/>
      <c r="SAU65" s="11"/>
      <c r="SAV65" s="11"/>
      <c r="SAW65" s="11"/>
      <c r="SAX65" s="11"/>
      <c r="SAY65" s="11"/>
      <c r="SAZ65" s="11"/>
      <c r="SBA65" s="11"/>
      <c r="SBB65" s="11"/>
      <c r="SBC65" s="11"/>
      <c r="SBD65" s="11"/>
      <c r="SBE65" s="11"/>
      <c r="SBF65" s="11"/>
      <c r="SBG65" s="11"/>
      <c r="SBH65" s="11"/>
      <c r="SBI65" s="11"/>
      <c r="SBJ65" s="11"/>
      <c r="SBK65" s="11"/>
      <c r="SBL65" s="11"/>
      <c r="SBM65" s="11"/>
      <c r="SBN65" s="11"/>
      <c r="SBO65" s="11"/>
      <c r="SBP65" s="11"/>
      <c r="SBQ65" s="11"/>
      <c r="SBR65" s="11"/>
      <c r="SBS65" s="11"/>
      <c r="SBT65" s="11"/>
      <c r="SBU65" s="11"/>
      <c r="SBV65" s="11"/>
      <c r="SBW65" s="11"/>
      <c r="SBX65" s="11"/>
      <c r="SBY65" s="11"/>
      <c r="SBZ65" s="11"/>
      <c r="SCA65" s="11"/>
      <c r="SCB65" s="11"/>
      <c r="SCC65" s="11"/>
      <c r="SCD65" s="11"/>
      <c r="SCE65" s="11"/>
      <c r="SCF65" s="11"/>
      <c r="SCG65" s="11"/>
      <c r="SCH65" s="11"/>
      <c r="SCI65" s="11"/>
      <c r="SCJ65" s="11"/>
      <c r="SCK65" s="11"/>
      <c r="SCL65" s="11"/>
      <c r="SCM65" s="11"/>
      <c r="SCN65" s="11"/>
      <c r="SCO65" s="11"/>
      <c r="SCP65" s="11"/>
      <c r="SCQ65" s="11"/>
      <c r="SCR65" s="11"/>
      <c r="SCS65" s="11"/>
      <c r="SCT65" s="11"/>
      <c r="SCU65" s="11"/>
      <c r="SCV65" s="11"/>
      <c r="SCW65" s="11"/>
      <c r="SCX65" s="11"/>
      <c r="SCY65" s="11"/>
      <c r="SCZ65" s="11"/>
      <c r="SDA65" s="11"/>
      <c r="SDB65" s="11"/>
      <c r="SDC65" s="11"/>
      <c r="SDD65" s="11"/>
      <c r="SDE65" s="11"/>
      <c r="SDF65" s="11"/>
      <c r="SDG65" s="11"/>
      <c r="SDH65" s="11"/>
      <c r="SDI65" s="11"/>
      <c r="SDJ65" s="11"/>
      <c r="SDK65" s="11"/>
      <c r="SDL65" s="11"/>
      <c r="SDM65" s="11"/>
      <c r="SDN65" s="11"/>
      <c r="SDO65" s="11"/>
      <c r="SDP65" s="11"/>
      <c r="SDQ65" s="11"/>
      <c r="SDR65" s="11"/>
      <c r="SDS65" s="11"/>
      <c r="SDT65" s="11"/>
      <c r="SDU65" s="11"/>
      <c r="SDV65" s="11"/>
      <c r="SDW65" s="11"/>
      <c r="SDX65" s="11"/>
      <c r="SDY65" s="11"/>
      <c r="SDZ65" s="11"/>
      <c r="SEA65" s="11"/>
      <c r="SEB65" s="11"/>
      <c r="SEC65" s="11"/>
      <c r="SED65" s="11"/>
      <c r="SEE65" s="11"/>
      <c r="SEF65" s="11"/>
      <c r="SEG65" s="11"/>
      <c r="SEH65" s="11"/>
      <c r="SEI65" s="11"/>
      <c r="SEJ65" s="11"/>
      <c r="SEK65" s="11"/>
      <c r="SEL65" s="11"/>
      <c r="SEM65" s="11"/>
      <c r="SEN65" s="11"/>
      <c r="SEO65" s="11"/>
      <c r="SEP65" s="11"/>
      <c r="SEQ65" s="11"/>
      <c r="SER65" s="11"/>
      <c r="SES65" s="11"/>
      <c r="SET65" s="11"/>
      <c r="SEU65" s="11"/>
      <c r="SEV65" s="11"/>
      <c r="SEW65" s="11"/>
      <c r="SEX65" s="11"/>
      <c r="SEY65" s="11"/>
      <c r="SEZ65" s="11"/>
      <c r="SFA65" s="11"/>
      <c r="SFB65" s="11"/>
      <c r="SFC65" s="11"/>
      <c r="SFD65" s="11"/>
      <c r="SFE65" s="11"/>
      <c r="SFF65" s="11"/>
      <c r="SFG65" s="11"/>
      <c r="SFH65" s="11"/>
      <c r="SFI65" s="11"/>
      <c r="SFJ65" s="11"/>
      <c r="SFK65" s="11"/>
      <c r="SFL65" s="11"/>
      <c r="SFM65" s="11"/>
      <c r="SFN65" s="11"/>
      <c r="SFO65" s="11"/>
      <c r="SFP65" s="11"/>
      <c r="SFQ65" s="11"/>
      <c r="SFR65" s="11"/>
      <c r="SFS65" s="11"/>
      <c r="SFT65" s="11"/>
      <c r="SFU65" s="11"/>
      <c r="SFV65" s="11"/>
      <c r="SFW65" s="11"/>
      <c r="SFX65" s="11"/>
      <c r="SFY65" s="11"/>
      <c r="SFZ65" s="11"/>
      <c r="SGA65" s="11"/>
      <c r="SGB65" s="11"/>
      <c r="SGC65" s="11"/>
      <c r="SGD65" s="11"/>
      <c r="SGE65" s="11"/>
      <c r="SGF65" s="11"/>
      <c r="SGG65" s="11"/>
      <c r="SGH65" s="11"/>
      <c r="SGI65" s="11"/>
      <c r="SGJ65" s="11"/>
      <c r="SGK65" s="11"/>
      <c r="SGL65" s="11"/>
      <c r="SGM65" s="11"/>
      <c r="SGN65" s="11"/>
      <c r="SGO65" s="11"/>
      <c r="SGP65" s="11"/>
      <c r="SGQ65" s="11"/>
      <c r="SGR65" s="11"/>
      <c r="SGS65" s="11"/>
      <c r="SGT65" s="11"/>
      <c r="SGU65" s="11"/>
      <c r="SGV65" s="11"/>
      <c r="SGW65" s="11"/>
      <c r="SGX65" s="11"/>
      <c r="SGY65" s="11"/>
      <c r="SGZ65" s="11"/>
      <c r="SHA65" s="11"/>
      <c r="SHB65" s="11"/>
      <c r="SHC65" s="11"/>
      <c r="SHD65" s="11"/>
      <c r="SHE65" s="11"/>
      <c r="SHF65" s="11"/>
      <c r="SHG65" s="11"/>
      <c r="SHH65" s="11"/>
      <c r="SHI65" s="11"/>
      <c r="SHJ65" s="11"/>
      <c r="SHK65" s="11"/>
      <c r="SHL65" s="11"/>
      <c r="SHM65" s="11"/>
      <c r="SHN65" s="11"/>
      <c r="SHO65" s="11"/>
      <c r="SHP65" s="11"/>
      <c r="SHQ65" s="11"/>
      <c r="SHR65" s="11"/>
      <c r="SHS65" s="11"/>
      <c r="SHT65" s="11"/>
      <c r="SHU65" s="11"/>
      <c r="SHV65" s="11"/>
      <c r="SHW65" s="11"/>
      <c r="SHX65" s="11"/>
      <c r="SHY65" s="11"/>
      <c r="SHZ65" s="11"/>
      <c r="SIA65" s="11"/>
      <c r="SIB65" s="11"/>
      <c r="SIC65" s="11"/>
      <c r="SID65" s="11"/>
      <c r="SIE65" s="11"/>
      <c r="SIF65" s="11"/>
      <c r="SIG65" s="11"/>
      <c r="SIH65" s="11"/>
      <c r="SII65" s="11"/>
      <c r="SIJ65" s="11"/>
      <c r="SIK65" s="11"/>
      <c r="SIL65" s="11"/>
      <c r="SIM65" s="11"/>
      <c r="SIN65" s="11"/>
      <c r="SIO65" s="11"/>
      <c r="SIP65" s="11"/>
      <c r="SIQ65" s="11"/>
      <c r="SIR65" s="11"/>
      <c r="SIS65" s="11"/>
      <c r="SIT65" s="11"/>
      <c r="SIU65" s="11"/>
      <c r="SIV65" s="11"/>
      <c r="SIW65" s="11"/>
      <c r="SIX65" s="11"/>
      <c r="SIY65" s="11"/>
      <c r="SIZ65" s="11"/>
      <c r="SJA65" s="11"/>
      <c r="SJB65" s="11"/>
      <c r="SJC65" s="11"/>
      <c r="SJD65" s="11"/>
      <c r="SJE65" s="11"/>
      <c r="SJF65" s="11"/>
      <c r="SJG65" s="11"/>
      <c r="SJH65" s="11"/>
      <c r="SJI65" s="11"/>
      <c r="SJJ65" s="11"/>
      <c r="SJK65" s="11"/>
      <c r="SJL65" s="11"/>
      <c r="SJM65" s="11"/>
      <c r="SJN65" s="11"/>
      <c r="SJO65" s="11"/>
      <c r="SJP65" s="11"/>
      <c r="SJQ65" s="11"/>
      <c r="SJR65" s="11"/>
      <c r="SJS65" s="11"/>
      <c r="SJT65" s="11"/>
      <c r="SJU65" s="11"/>
      <c r="SJV65" s="11"/>
      <c r="SJW65" s="11"/>
      <c r="SJX65" s="11"/>
      <c r="SJY65" s="11"/>
      <c r="SJZ65" s="11"/>
      <c r="SKA65" s="11"/>
      <c r="SKB65" s="11"/>
      <c r="SKC65" s="11"/>
      <c r="SKD65" s="11"/>
      <c r="SKE65" s="11"/>
      <c r="SKF65" s="11"/>
      <c r="SKG65" s="11"/>
      <c r="SKH65" s="11"/>
      <c r="SKI65" s="11"/>
      <c r="SKJ65" s="11"/>
      <c r="SKK65" s="11"/>
      <c r="SKL65" s="11"/>
      <c r="SKM65" s="11"/>
      <c r="SKN65" s="11"/>
      <c r="SKO65" s="11"/>
      <c r="SKP65" s="11"/>
      <c r="SKQ65" s="11"/>
      <c r="SKR65" s="11"/>
      <c r="SKS65" s="11"/>
      <c r="SKT65" s="11"/>
      <c r="SKU65" s="11"/>
      <c r="SKV65" s="11"/>
      <c r="SKW65" s="11"/>
      <c r="SKX65" s="11"/>
      <c r="SKY65" s="11"/>
      <c r="SKZ65" s="11"/>
      <c r="SLA65" s="11"/>
      <c r="SLB65" s="11"/>
      <c r="SLC65" s="11"/>
      <c r="SLD65" s="11"/>
      <c r="SLE65" s="11"/>
      <c r="SLF65" s="11"/>
      <c r="SLG65" s="11"/>
      <c r="SLH65" s="11"/>
      <c r="SLI65" s="11"/>
      <c r="SLJ65" s="11"/>
      <c r="SLK65" s="11"/>
      <c r="SLL65" s="11"/>
      <c r="SLM65" s="11"/>
      <c r="SLN65" s="11"/>
      <c r="SLO65" s="11"/>
      <c r="SLP65" s="11"/>
      <c r="SLQ65" s="11"/>
      <c r="SLR65" s="11"/>
      <c r="SLS65" s="11"/>
      <c r="SLT65" s="11"/>
      <c r="SLU65" s="11"/>
      <c r="SLV65" s="11"/>
      <c r="SLW65" s="11"/>
      <c r="SLX65" s="11"/>
      <c r="SLY65" s="11"/>
      <c r="SLZ65" s="11"/>
      <c r="SMA65" s="11"/>
      <c r="SMB65" s="11"/>
      <c r="SMC65" s="11"/>
      <c r="SMD65" s="11"/>
      <c r="SME65" s="11"/>
      <c r="SMF65" s="11"/>
      <c r="SMG65" s="11"/>
      <c r="SMH65" s="11"/>
      <c r="SMI65" s="11"/>
      <c r="SMJ65" s="11"/>
      <c r="SMK65" s="11"/>
      <c r="SML65" s="11"/>
      <c r="SMM65" s="11"/>
      <c r="SMN65" s="11"/>
      <c r="SMO65" s="11"/>
      <c r="SMP65" s="11"/>
      <c r="SMQ65" s="11"/>
      <c r="SMR65" s="11"/>
      <c r="SMS65" s="11"/>
      <c r="SMT65" s="11"/>
      <c r="SMU65" s="11"/>
      <c r="SMV65" s="11"/>
      <c r="SMW65" s="11"/>
      <c r="SMX65" s="11"/>
      <c r="SMY65" s="11"/>
      <c r="SMZ65" s="11"/>
      <c r="SNA65" s="11"/>
      <c r="SNB65" s="11"/>
      <c r="SNC65" s="11"/>
      <c r="SND65" s="11"/>
      <c r="SNE65" s="11"/>
      <c r="SNF65" s="11"/>
      <c r="SNG65" s="11"/>
      <c r="SNH65" s="11"/>
      <c r="SNI65" s="11"/>
      <c r="SNJ65" s="11"/>
      <c r="SNK65" s="11"/>
      <c r="SNL65" s="11"/>
      <c r="SNM65" s="11"/>
      <c r="SNN65" s="11"/>
      <c r="SNO65" s="11"/>
      <c r="SNP65" s="11"/>
      <c r="SNQ65" s="11"/>
      <c r="SNR65" s="11"/>
      <c r="SNS65" s="11"/>
      <c r="SNT65" s="11"/>
      <c r="SNU65" s="11"/>
      <c r="SNV65" s="11"/>
      <c r="SNW65" s="11"/>
      <c r="SNX65" s="11"/>
      <c r="SNY65" s="11"/>
      <c r="SNZ65" s="11"/>
      <c r="SOA65" s="11"/>
      <c r="SOB65" s="11"/>
      <c r="SOC65" s="11"/>
      <c r="SOD65" s="11"/>
      <c r="SOE65" s="11"/>
      <c r="SOF65" s="11"/>
      <c r="SOG65" s="11"/>
      <c r="SOH65" s="11"/>
      <c r="SOI65" s="11"/>
      <c r="SOJ65" s="11"/>
      <c r="SOK65" s="11"/>
      <c r="SOL65" s="11"/>
      <c r="SOM65" s="11"/>
      <c r="SON65" s="11"/>
      <c r="SOO65" s="11"/>
      <c r="SOP65" s="11"/>
      <c r="SOQ65" s="11"/>
      <c r="SOR65" s="11"/>
      <c r="SOS65" s="11"/>
      <c r="SOT65" s="11"/>
      <c r="SOU65" s="11"/>
      <c r="SOV65" s="11"/>
      <c r="SOW65" s="11"/>
      <c r="SOX65" s="11"/>
      <c r="SOY65" s="11"/>
      <c r="SOZ65" s="11"/>
      <c r="SPA65" s="11"/>
      <c r="SPB65" s="11"/>
      <c r="SPC65" s="11"/>
      <c r="SPD65" s="11"/>
      <c r="SPE65" s="11"/>
      <c r="SPF65" s="11"/>
      <c r="SPG65" s="11"/>
      <c r="SPH65" s="11"/>
      <c r="SPI65" s="11"/>
      <c r="SPJ65" s="11"/>
      <c r="SPK65" s="11"/>
      <c r="SPL65" s="11"/>
      <c r="SPM65" s="11"/>
      <c r="SPN65" s="11"/>
      <c r="SPO65" s="11"/>
      <c r="SPP65" s="11"/>
      <c r="SPQ65" s="11"/>
      <c r="SPR65" s="11"/>
      <c r="SPS65" s="11"/>
      <c r="SPT65" s="11"/>
      <c r="SPU65" s="11"/>
      <c r="SPV65" s="11"/>
      <c r="SPW65" s="11"/>
      <c r="SPX65" s="11"/>
      <c r="SPY65" s="11"/>
      <c r="SPZ65" s="11"/>
      <c r="SQA65" s="11"/>
      <c r="SQB65" s="11"/>
      <c r="SQC65" s="11"/>
      <c r="SQD65" s="11"/>
      <c r="SQE65" s="11"/>
      <c r="SQF65" s="11"/>
      <c r="SQG65" s="11"/>
      <c r="SQH65" s="11"/>
      <c r="SQI65" s="11"/>
      <c r="SQJ65" s="11"/>
      <c r="SQK65" s="11"/>
      <c r="SQL65" s="11"/>
      <c r="SQM65" s="11"/>
      <c r="SQN65" s="11"/>
      <c r="SQO65" s="11"/>
      <c r="SQP65" s="11"/>
      <c r="SQQ65" s="11"/>
      <c r="SQR65" s="11"/>
      <c r="SQS65" s="11"/>
      <c r="SQT65" s="11"/>
      <c r="SQU65" s="11"/>
      <c r="SQV65" s="11"/>
      <c r="SQW65" s="11"/>
      <c r="SQX65" s="11"/>
      <c r="SQY65" s="11"/>
      <c r="SQZ65" s="11"/>
      <c r="SRA65" s="11"/>
      <c r="SRB65" s="11"/>
      <c r="SRC65" s="11"/>
      <c r="SRD65" s="11"/>
      <c r="SRE65" s="11"/>
      <c r="SRF65" s="11"/>
      <c r="SRG65" s="11"/>
      <c r="SRH65" s="11"/>
      <c r="SRI65" s="11"/>
      <c r="SRJ65" s="11"/>
      <c r="SRK65" s="11"/>
      <c r="SRL65" s="11"/>
      <c r="SRM65" s="11"/>
      <c r="SRN65" s="11"/>
      <c r="SRO65" s="11"/>
      <c r="SRP65" s="11"/>
      <c r="SRQ65" s="11"/>
      <c r="SRR65" s="11"/>
      <c r="SRS65" s="11"/>
      <c r="SRT65" s="11"/>
      <c r="SRU65" s="11"/>
      <c r="SRV65" s="11"/>
      <c r="SRW65" s="11"/>
      <c r="SRX65" s="11"/>
      <c r="SRY65" s="11"/>
      <c r="SRZ65" s="11"/>
      <c r="SSA65" s="11"/>
      <c r="SSB65" s="11"/>
      <c r="SSC65" s="11"/>
      <c r="SSD65" s="11"/>
      <c r="SSE65" s="11"/>
      <c r="SSF65" s="11"/>
      <c r="SSG65" s="11"/>
      <c r="SSH65" s="11"/>
      <c r="SSI65" s="11"/>
      <c r="SSJ65" s="11"/>
      <c r="SSK65" s="11"/>
      <c r="SSL65" s="11"/>
      <c r="SSM65" s="11"/>
      <c r="SSN65" s="11"/>
      <c r="SSO65" s="11"/>
      <c r="SSP65" s="11"/>
      <c r="SSQ65" s="11"/>
      <c r="SSR65" s="11"/>
      <c r="SSS65" s="11"/>
      <c r="SST65" s="11"/>
      <c r="SSU65" s="11"/>
      <c r="SSV65" s="11"/>
      <c r="SSW65" s="11"/>
      <c r="SSX65" s="11"/>
      <c r="SSY65" s="11"/>
      <c r="SSZ65" s="11"/>
      <c r="STA65" s="11"/>
      <c r="STB65" s="11"/>
      <c r="STC65" s="11"/>
      <c r="STD65" s="11"/>
      <c r="STE65" s="11"/>
      <c r="STF65" s="11"/>
      <c r="STG65" s="11"/>
      <c r="STH65" s="11"/>
      <c r="STI65" s="11"/>
      <c r="STJ65" s="11"/>
      <c r="STK65" s="11"/>
      <c r="STL65" s="11"/>
      <c r="STM65" s="11"/>
      <c r="STN65" s="11"/>
      <c r="STO65" s="11"/>
      <c r="STP65" s="11"/>
      <c r="STQ65" s="11"/>
      <c r="STR65" s="11"/>
      <c r="STS65" s="11"/>
      <c r="STT65" s="11"/>
      <c r="STU65" s="11"/>
      <c r="STV65" s="11"/>
      <c r="STW65" s="11"/>
      <c r="STX65" s="11"/>
      <c r="STY65" s="11"/>
      <c r="STZ65" s="11"/>
      <c r="SUA65" s="11"/>
      <c r="SUB65" s="11"/>
      <c r="SUC65" s="11"/>
      <c r="SUD65" s="11"/>
      <c r="SUE65" s="11"/>
      <c r="SUF65" s="11"/>
      <c r="SUG65" s="11"/>
      <c r="SUH65" s="11"/>
      <c r="SUI65" s="11"/>
      <c r="SUJ65" s="11"/>
      <c r="SUK65" s="11"/>
      <c r="SUL65" s="11"/>
      <c r="SUM65" s="11"/>
      <c r="SUN65" s="11"/>
      <c r="SUO65" s="11"/>
      <c r="SUP65" s="11"/>
      <c r="SUQ65" s="11"/>
      <c r="SUR65" s="11"/>
      <c r="SUS65" s="11"/>
      <c r="SUT65" s="11"/>
      <c r="SUU65" s="11"/>
      <c r="SUV65" s="11"/>
      <c r="SUW65" s="11"/>
      <c r="SUX65" s="11"/>
      <c r="SUY65" s="11"/>
      <c r="SUZ65" s="11"/>
      <c r="SVA65" s="11"/>
      <c r="SVB65" s="11"/>
      <c r="SVC65" s="11"/>
      <c r="SVD65" s="11"/>
      <c r="SVE65" s="11"/>
      <c r="SVF65" s="11"/>
      <c r="SVG65" s="11"/>
      <c r="SVH65" s="11"/>
      <c r="SVI65" s="11"/>
      <c r="SVJ65" s="11"/>
      <c r="SVK65" s="11"/>
      <c r="SVL65" s="11"/>
      <c r="SVM65" s="11"/>
      <c r="SVN65" s="11"/>
      <c r="SVO65" s="11"/>
      <c r="SVP65" s="11"/>
      <c r="SVQ65" s="11"/>
      <c r="SVR65" s="11"/>
      <c r="SVS65" s="11"/>
      <c r="SVT65" s="11"/>
      <c r="SVU65" s="11"/>
      <c r="SVV65" s="11"/>
      <c r="SVW65" s="11"/>
      <c r="SVX65" s="11"/>
      <c r="SVY65" s="11"/>
      <c r="SVZ65" s="11"/>
      <c r="SWA65" s="11"/>
      <c r="SWB65" s="11"/>
      <c r="SWC65" s="11"/>
      <c r="SWD65" s="11"/>
      <c r="SWE65" s="11"/>
      <c r="SWF65" s="11"/>
      <c r="SWG65" s="11"/>
      <c r="SWH65" s="11"/>
      <c r="SWI65" s="11"/>
      <c r="SWJ65" s="11"/>
      <c r="SWK65" s="11"/>
      <c r="SWL65" s="11"/>
      <c r="SWM65" s="11"/>
      <c r="SWN65" s="11"/>
      <c r="SWO65" s="11"/>
      <c r="SWP65" s="11"/>
      <c r="SWQ65" s="11"/>
      <c r="SWR65" s="11"/>
      <c r="SWS65" s="11"/>
      <c r="SWT65" s="11"/>
      <c r="SWU65" s="11"/>
      <c r="SWV65" s="11"/>
      <c r="SWW65" s="11"/>
      <c r="SWX65" s="11"/>
      <c r="SWY65" s="11"/>
      <c r="SWZ65" s="11"/>
      <c r="SXA65" s="11"/>
      <c r="SXB65" s="11"/>
      <c r="SXC65" s="11"/>
      <c r="SXD65" s="11"/>
      <c r="SXE65" s="11"/>
      <c r="SXF65" s="11"/>
      <c r="SXG65" s="11"/>
      <c r="SXH65" s="11"/>
      <c r="SXI65" s="11"/>
      <c r="SXJ65" s="11"/>
      <c r="SXK65" s="11"/>
      <c r="SXL65" s="11"/>
      <c r="SXM65" s="11"/>
      <c r="SXN65" s="11"/>
      <c r="SXO65" s="11"/>
      <c r="SXP65" s="11"/>
      <c r="SXQ65" s="11"/>
      <c r="SXR65" s="11"/>
      <c r="SXS65" s="11"/>
      <c r="SXT65" s="11"/>
      <c r="SXU65" s="11"/>
      <c r="SXV65" s="11"/>
      <c r="SXW65" s="11"/>
      <c r="SXX65" s="11"/>
      <c r="SXY65" s="11"/>
      <c r="SXZ65" s="11"/>
      <c r="SYA65" s="11"/>
      <c r="SYB65" s="11"/>
      <c r="SYC65" s="11"/>
      <c r="SYD65" s="11"/>
      <c r="SYE65" s="11"/>
      <c r="SYF65" s="11"/>
      <c r="SYG65" s="11"/>
      <c r="SYH65" s="11"/>
      <c r="SYI65" s="11"/>
      <c r="SYJ65" s="11"/>
      <c r="SYK65" s="11"/>
      <c r="SYL65" s="11"/>
      <c r="SYM65" s="11"/>
      <c r="SYN65" s="11"/>
      <c r="SYO65" s="11"/>
      <c r="SYP65" s="11"/>
      <c r="SYQ65" s="11"/>
      <c r="SYR65" s="11"/>
      <c r="SYS65" s="11"/>
      <c r="SYT65" s="11"/>
      <c r="SYU65" s="11"/>
      <c r="SYV65" s="11"/>
      <c r="SYW65" s="11"/>
      <c r="SYX65" s="11"/>
      <c r="SYY65" s="11"/>
      <c r="SYZ65" s="11"/>
      <c r="SZA65" s="11"/>
      <c r="SZB65" s="11"/>
      <c r="SZC65" s="11"/>
      <c r="SZD65" s="11"/>
      <c r="SZE65" s="11"/>
      <c r="SZF65" s="11"/>
      <c r="SZG65" s="11"/>
      <c r="SZH65" s="11"/>
      <c r="SZI65" s="11"/>
      <c r="SZJ65" s="11"/>
      <c r="SZK65" s="11"/>
      <c r="SZL65" s="11"/>
      <c r="SZM65" s="11"/>
      <c r="SZN65" s="11"/>
      <c r="SZO65" s="11"/>
      <c r="SZP65" s="11"/>
      <c r="SZQ65" s="11"/>
      <c r="SZR65" s="11"/>
      <c r="SZS65" s="11"/>
      <c r="SZT65" s="11"/>
      <c r="SZU65" s="11"/>
      <c r="SZV65" s="11"/>
      <c r="SZW65" s="11"/>
      <c r="SZX65" s="11"/>
      <c r="SZY65" s="11"/>
      <c r="SZZ65" s="11"/>
      <c r="TAA65" s="11"/>
      <c r="TAB65" s="11"/>
      <c r="TAC65" s="11"/>
      <c r="TAD65" s="11"/>
      <c r="TAE65" s="11"/>
      <c r="TAF65" s="11"/>
      <c r="TAG65" s="11"/>
      <c r="TAH65" s="11"/>
      <c r="TAI65" s="11"/>
      <c r="TAJ65" s="11"/>
      <c r="TAK65" s="11"/>
      <c r="TAL65" s="11"/>
      <c r="TAM65" s="11"/>
      <c r="TAN65" s="11"/>
      <c r="TAO65" s="11"/>
      <c r="TAP65" s="11"/>
      <c r="TAQ65" s="11"/>
      <c r="TAR65" s="11"/>
      <c r="TAS65" s="11"/>
      <c r="TAT65" s="11"/>
      <c r="TAU65" s="11"/>
      <c r="TAV65" s="11"/>
      <c r="TAW65" s="11"/>
      <c r="TAX65" s="11"/>
      <c r="TAY65" s="11"/>
      <c r="TAZ65" s="11"/>
      <c r="TBA65" s="11"/>
      <c r="TBB65" s="11"/>
      <c r="TBC65" s="11"/>
      <c r="TBD65" s="11"/>
      <c r="TBE65" s="11"/>
      <c r="TBF65" s="11"/>
      <c r="TBG65" s="11"/>
      <c r="TBH65" s="11"/>
      <c r="TBI65" s="11"/>
      <c r="TBJ65" s="11"/>
      <c r="TBK65" s="11"/>
      <c r="TBL65" s="11"/>
      <c r="TBM65" s="11"/>
      <c r="TBN65" s="11"/>
      <c r="TBO65" s="11"/>
      <c r="TBP65" s="11"/>
      <c r="TBQ65" s="11"/>
      <c r="TBR65" s="11"/>
      <c r="TBS65" s="11"/>
      <c r="TBT65" s="11"/>
      <c r="TBU65" s="11"/>
      <c r="TBV65" s="11"/>
      <c r="TBW65" s="11"/>
      <c r="TBX65" s="11"/>
      <c r="TBY65" s="11"/>
      <c r="TBZ65" s="11"/>
      <c r="TCA65" s="11"/>
      <c r="TCB65" s="11"/>
      <c r="TCC65" s="11"/>
      <c r="TCD65" s="11"/>
      <c r="TCE65" s="11"/>
      <c r="TCF65" s="11"/>
      <c r="TCG65" s="11"/>
      <c r="TCH65" s="11"/>
      <c r="TCI65" s="11"/>
      <c r="TCJ65" s="11"/>
      <c r="TCK65" s="11"/>
      <c r="TCL65" s="11"/>
      <c r="TCM65" s="11"/>
      <c r="TCN65" s="11"/>
      <c r="TCO65" s="11"/>
      <c r="TCP65" s="11"/>
      <c r="TCQ65" s="11"/>
      <c r="TCR65" s="11"/>
      <c r="TCS65" s="11"/>
      <c r="TCT65" s="11"/>
      <c r="TCU65" s="11"/>
      <c r="TCV65" s="11"/>
      <c r="TCW65" s="11"/>
      <c r="TCX65" s="11"/>
      <c r="TCY65" s="11"/>
      <c r="TCZ65" s="11"/>
      <c r="TDA65" s="11"/>
      <c r="TDB65" s="11"/>
      <c r="TDC65" s="11"/>
      <c r="TDD65" s="11"/>
      <c r="TDE65" s="11"/>
      <c r="TDF65" s="11"/>
      <c r="TDG65" s="11"/>
      <c r="TDH65" s="11"/>
      <c r="TDI65" s="11"/>
      <c r="TDJ65" s="11"/>
      <c r="TDK65" s="11"/>
      <c r="TDL65" s="11"/>
      <c r="TDM65" s="11"/>
      <c r="TDN65" s="11"/>
      <c r="TDO65" s="11"/>
      <c r="TDP65" s="11"/>
      <c r="TDQ65" s="11"/>
      <c r="TDR65" s="11"/>
      <c r="TDS65" s="11"/>
      <c r="TDT65" s="11"/>
      <c r="TDU65" s="11"/>
      <c r="TDV65" s="11"/>
      <c r="TDW65" s="11"/>
      <c r="TDX65" s="11"/>
      <c r="TDY65" s="11"/>
      <c r="TDZ65" s="11"/>
      <c r="TEA65" s="11"/>
      <c r="TEB65" s="11"/>
      <c r="TEC65" s="11"/>
      <c r="TED65" s="11"/>
      <c r="TEE65" s="11"/>
      <c r="TEF65" s="11"/>
      <c r="TEG65" s="11"/>
      <c r="TEH65" s="11"/>
      <c r="TEI65" s="11"/>
      <c r="TEJ65" s="11"/>
      <c r="TEK65" s="11"/>
      <c r="TEL65" s="11"/>
      <c r="TEM65" s="11"/>
      <c r="TEN65" s="11"/>
      <c r="TEO65" s="11"/>
      <c r="TEP65" s="11"/>
      <c r="TEQ65" s="11"/>
      <c r="TER65" s="11"/>
      <c r="TES65" s="11"/>
      <c r="TET65" s="11"/>
      <c r="TEU65" s="11"/>
      <c r="TEV65" s="11"/>
      <c r="TEW65" s="11"/>
      <c r="TEX65" s="11"/>
      <c r="TEY65" s="11"/>
      <c r="TEZ65" s="11"/>
      <c r="TFA65" s="11"/>
      <c r="TFB65" s="11"/>
      <c r="TFC65" s="11"/>
      <c r="TFD65" s="11"/>
      <c r="TFE65" s="11"/>
      <c r="TFF65" s="11"/>
      <c r="TFG65" s="11"/>
      <c r="TFH65" s="11"/>
      <c r="TFI65" s="11"/>
      <c r="TFJ65" s="11"/>
      <c r="TFK65" s="11"/>
      <c r="TFL65" s="11"/>
      <c r="TFM65" s="11"/>
      <c r="TFN65" s="11"/>
      <c r="TFO65" s="11"/>
      <c r="TFP65" s="11"/>
      <c r="TFQ65" s="11"/>
      <c r="TFR65" s="11"/>
      <c r="TFS65" s="11"/>
      <c r="TFT65" s="11"/>
      <c r="TFU65" s="11"/>
      <c r="TFV65" s="11"/>
      <c r="TFW65" s="11"/>
      <c r="TFX65" s="11"/>
      <c r="TFY65" s="11"/>
      <c r="TFZ65" s="11"/>
      <c r="TGA65" s="11"/>
      <c r="TGB65" s="11"/>
      <c r="TGC65" s="11"/>
      <c r="TGD65" s="11"/>
      <c r="TGE65" s="11"/>
      <c r="TGF65" s="11"/>
      <c r="TGG65" s="11"/>
      <c r="TGH65" s="11"/>
      <c r="TGI65" s="11"/>
      <c r="TGJ65" s="11"/>
      <c r="TGK65" s="11"/>
      <c r="TGL65" s="11"/>
      <c r="TGM65" s="11"/>
      <c r="TGN65" s="11"/>
      <c r="TGO65" s="11"/>
      <c r="TGP65" s="11"/>
      <c r="TGQ65" s="11"/>
      <c r="TGR65" s="11"/>
      <c r="TGS65" s="11"/>
      <c r="TGT65" s="11"/>
      <c r="TGU65" s="11"/>
      <c r="TGV65" s="11"/>
      <c r="TGW65" s="11"/>
      <c r="TGX65" s="11"/>
      <c r="TGY65" s="11"/>
      <c r="TGZ65" s="11"/>
      <c r="THA65" s="11"/>
      <c r="THB65" s="11"/>
      <c r="THC65" s="11"/>
      <c r="THD65" s="11"/>
      <c r="THE65" s="11"/>
      <c r="THF65" s="11"/>
      <c r="THG65" s="11"/>
      <c r="THH65" s="11"/>
      <c r="THI65" s="11"/>
      <c r="THJ65" s="11"/>
      <c r="THK65" s="11"/>
      <c r="THL65" s="11"/>
      <c r="THM65" s="11"/>
      <c r="THN65" s="11"/>
      <c r="THO65" s="11"/>
      <c r="THP65" s="11"/>
      <c r="THQ65" s="11"/>
      <c r="THR65" s="11"/>
      <c r="THS65" s="11"/>
      <c r="THT65" s="11"/>
      <c r="THU65" s="11"/>
      <c r="THV65" s="11"/>
      <c r="THW65" s="11"/>
      <c r="THX65" s="11"/>
      <c r="THY65" s="11"/>
      <c r="THZ65" s="11"/>
      <c r="TIA65" s="11"/>
      <c r="TIB65" s="11"/>
      <c r="TIC65" s="11"/>
      <c r="TID65" s="11"/>
      <c r="TIE65" s="11"/>
      <c r="TIF65" s="11"/>
      <c r="TIG65" s="11"/>
      <c r="TIH65" s="11"/>
      <c r="TII65" s="11"/>
      <c r="TIJ65" s="11"/>
      <c r="TIK65" s="11"/>
      <c r="TIL65" s="11"/>
      <c r="TIM65" s="11"/>
      <c r="TIN65" s="11"/>
      <c r="TIO65" s="11"/>
      <c r="TIP65" s="11"/>
      <c r="TIQ65" s="11"/>
      <c r="TIR65" s="11"/>
      <c r="TIS65" s="11"/>
      <c r="TIT65" s="11"/>
      <c r="TIU65" s="11"/>
      <c r="TIV65" s="11"/>
      <c r="TIW65" s="11"/>
      <c r="TIX65" s="11"/>
      <c r="TIY65" s="11"/>
      <c r="TIZ65" s="11"/>
      <c r="TJA65" s="11"/>
      <c r="TJB65" s="11"/>
      <c r="TJC65" s="11"/>
      <c r="TJD65" s="11"/>
      <c r="TJE65" s="11"/>
      <c r="TJF65" s="11"/>
      <c r="TJG65" s="11"/>
      <c r="TJH65" s="11"/>
      <c r="TJI65" s="11"/>
      <c r="TJJ65" s="11"/>
      <c r="TJK65" s="11"/>
      <c r="TJL65" s="11"/>
      <c r="TJM65" s="11"/>
      <c r="TJN65" s="11"/>
      <c r="TJO65" s="11"/>
      <c r="TJP65" s="11"/>
      <c r="TJQ65" s="11"/>
      <c r="TJR65" s="11"/>
      <c r="TJS65" s="11"/>
      <c r="TJT65" s="11"/>
      <c r="TJU65" s="11"/>
      <c r="TJV65" s="11"/>
      <c r="TJW65" s="11"/>
      <c r="TJX65" s="11"/>
      <c r="TJY65" s="11"/>
      <c r="TJZ65" s="11"/>
      <c r="TKA65" s="11"/>
      <c r="TKB65" s="11"/>
      <c r="TKC65" s="11"/>
      <c r="TKD65" s="11"/>
      <c r="TKE65" s="11"/>
      <c r="TKF65" s="11"/>
      <c r="TKG65" s="11"/>
      <c r="TKH65" s="11"/>
      <c r="TKI65" s="11"/>
      <c r="TKJ65" s="11"/>
      <c r="TKK65" s="11"/>
      <c r="TKL65" s="11"/>
      <c r="TKM65" s="11"/>
      <c r="TKN65" s="11"/>
      <c r="TKO65" s="11"/>
      <c r="TKP65" s="11"/>
      <c r="TKQ65" s="11"/>
      <c r="TKR65" s="11"/>
      <c r="TKS65" s="11"/>
      <c r="TKT65" s="11"/>
      <c r="TKU65" s="11"/>
      <c r="TKV65" s="11"/>
      <c r="TKW65" s="11"/>
      <c r="TKX65" s="11"/>
      <c r="TKY65" s="11"/>
      <c r="TKZ65" s="11"/>
      <c r="TLA65" s="11"/>
      <c r="TLB65" s="11"/>
      <c r="TLC65" s="11"/>
      <c r="TLD65" s="11"/>
      <c r="TLE65" s="11"/>
      <c r="TLF65" s="11"/>
      <c r="TLG65" s="11"/>
      <c r="TLH65" s="11"/>
      <c r="TLI65" s="11"/>
      <c r="TLJ65" s="11"/>
      <c r="TLK65" s="11"/>
      <c r="TLL65" s="11"/>
      <c r="TLM65" s="11"/>
      <c r="TLN65" s="11"/>
      <c r="TLO65" s="11"/>
      <c r="TLP65" s="11"/>
      <c r="TLQ65" s="11"/>
      <c r="TLR65" s="11"/>
      <c r="TLS65" s="11"/>
      <c r="TLT65" s="11"/>
      <c r="TLU65" s="11"/>
      <c r="TLV65" s="11"/>
      <c r="TLW65" s="11"/>
      <c r="TLX65" s="11"/>
      <c r="TLY65" s="11"/>
      <c r="TLZ65" s="11"/>
      <c r="TMA65" s="11"/>
      <c r="TMB65" s="11"/>
      <c r="TMC65" s="11"/>
      <c r="TMD65" s="11"/>
      <c r="TME65" s="11"/>
      <c r="TMF65" s="11"/>
      <c r="TMG65" s="11"/>
      <c r="TMH65" s="11"/>
      <c r="TMI65" s="11"/>
      <c r="TMJ65" s="11"/>
      <c r="TMK65" s="11"/>
      <c r="TML65" s="11"/>
      <c r="TMM65" s="11"/>
      <c r="TMN65" s="11"/>
      <c r="TMO65" s="11"/>
      <c r="TMP65" s="11"/>
      <c r="TMQ65" s="11"/>
      <c r="TMR65" s="11"/>
      <c r="TMS65" s="11"/>
      <c r="TMT65" s="11"/>
      <c r="TMU65" s="11"/>
      <c r="TMV65" s="11"/>
      <c r="TMW65" s="11"/>
      <c r="TMX65" s="11"/>
      <c r="TMY65" s="11"/>
      <c r="TMZ65" s="11"/>
      <c r="TNA65" s="11"/>
      <c r="TNB65" s="11"/>
      <c r="TNC65" s="11"/>
      <c r="TND65" s="11"/>
      <c r="TNE65" s="11"/>
      <c r="TNF65" s="11"/>
      <c r="TNG65" s="11"/>
      <c r="TNH65" s="11"/>
      <c r="TNI65" s="11"/>
      <c r="TNJ65" s="11"/>
      <c r="TNK65" s="11"/>
      <c r="TNL65" s="11"/>
      <c r="TNM65" s="11"/>
      <c r="TNN65" s="11"/>
      <c r="TNO65" s="11"/>
      <c r="TNP65" s="11"/>
      <c r="TNQ65" s="11"/>
      <c r="TNR65" s="11"/>
      <c r="TNS65" s="11"/>
      <c r="TNT65" s="11"/>
      <c r="TNU65" s="11"/>
      <c r="TNV65" s="11"/>
      <c r="TNW65" s="11"/>
      <c r="TNX65" s="11"/>
      <c r="TNY65" s="11"/>
      <c r="TNZ65" s="11"/>
      <c r="TOA65" s="11"/>
      <c r="TOB65" s="11"/>
      <c r="TOC65" s="11"/>
      <c r="TOD65" s="11"/>
      <c r="TOE65" s="11"/>
      <c r="TOF65" s="11"/>
      <c r="TOG65" s="11"/>
      <c r="TOH65" s="11"/>
      <c r="TOI65" s="11"/>
      <c r="TOJ65" s="11"/>
      <c r="TOK65" s="11"/>
      <c r="TOL65" s="11"/>
      <c r="TOM65" s="11"/>
      <c r="TON65" s="11"/>
      <c r="TOO65" s="11"/>
      <c r="TOP65" s="11"/>
      <c r="TOQ65" s="11"/>
      <c r="TOR65" s="11"/>
      <c r="TOS65" s="11"/>
      <c r="TOT65" s="11"/>
      <c r="TOU65" s="11"/>
      <c r="TOV65" s="11"/>
      <c r="TOW65" s="11"/>
      <c r="TOX65" s="11"/>
      <c r="TOY65" s="11"/>
      <c r="TOZ65" s="11"/>
      <c r="TPA65" s="11"/>
      <c r="TPB65" s="11"/>
      <c r="TPC65" s="11"/>
      <c r="TPD65" s="11"/>
      <c r="TPE65" s="11"/>
      <c r="TPF65" s="11"/>
      <c r="TPG65" s="11"/>
      <c r="TPH65" s="11"/>
      <c r="TPI65" s="11"/>
      <c r="TPJ65" s="11"/>
      <c r="TPK65" s="11"/>
      <c r="TPL65" s="11"/>
      <c r="TPM65" s="11"/>
      <c r="TPN65" s="11"/>
      <c r="TPO65" s="11"/>
      <c r="TPP65" s="11"/>
      <c r="TPQ65" s="11"/>
      <c r="TPR65" s="11"/>
      <c r="TPS65" s="11"/>
      <c r="TPT65" s="11"/>
      <c r="TPU65" s="11"/>
      <c r="TPV65" s="11"/>
      <c r="TPW65" s="11"/>
      <c r="TPX65" s="11"/>
      <c r="TPY65" s="11"/>
      <c r="TPZ65" s="11"/>
      <c r="TQA65" s="11"/>
      <c r="TQB65" s="11"/>
      <c r="TQC65" s="11"/>
      <c r="TQD65" s="11"/>
      <c r="TQE65" s="11"/>
      <c r="TQF65" s="11"/>
      <c r="TQG65" s="11"/>
      <c r="TQH65" s="11"/>
      <c r="TQI65" s="11"/>
      <c r="TQJ65" s="11"/>
      <c r="TQK65" s="11"/>
      <c r="TQL65" s="11"/>
      <c r="TQM65" s="11"/>
      <c r="TQN65" s="11"/>
      <c r="TQO65" s="11"/>
      <c r="TQP65" s="11"/>
      <c r="TQQ65" s="11"/>
      <c r="TQR65" s="11"/>
      <c r="TQS65" s="11"/>
      <c r="TQT65" s="11"/>
      <c r="TQU65" s="11"/>
      <c r="TQV65" s="11"/>
      <c r="TQW65" s="11"/>
      <c r="TQX65" s="11"/>
      <c r="TQY65" s="11"/>
      <c r="TQZ65" s="11"/>
      <c r="TRA65" s="11"/>
      <c r="TRB65" s="11"/>
      <c r="TRC65" s="11"/>
      <c r="TRD65" s="11"/>
      <c r="TRE65" s="11"/>
      <c r="TRF65" s="11"/>
      <c r="TRG65" s="11"/>
      <c r="TRH65" s="11"/>
      <c r="TRI65" s="11"/>
      <c r="TRJ65" s="11"/>
      <c r="TRK65" s="11"/>
      <c r="TRL65" s="11"/>
      <c r="TRM65" s="11"/>
      <c r="TRN65" s="11"/>
      <c r="TRO65" s="11"/>
      <c r="TRP65" s="11"/>
      <c r="TRQ65" s="11"/>
      <c r="TRR65" s="11"/>
      <c r="TRS65" s="11"/>
      <c r="TRT65" s="11"/>
      <c r="TRU65" s="11"/>
      <c r="TRV65" s="11"/>
      <c r="TRW65" s="11"/>
      <c r="TRX65" s="11"/>
      <c r="TRY65" s="11"/>
      <c r="TRZ65" s="11"/>
      <c r="TSA65" s="11"/>
      <c r="TSB65" s="11"/>
      <c r="TSC65" s="11"/>
      <c r="TSD65" s="11"/>
      <c r="TSE65" s="11"/>
      <c r="TSF65" s="11"/>
      <c r="TSG65" s="11"/>
      <c r="TSH65" s="11"/>
      <c r="TSI65" s="11"/>
      <c r="TSJ65" s="11"/>
      <c r="TSK65" s="11"/>
      <c r="TSL65" s="11"/>
      <c r="TSM65" s="11"/>
      <c r="TSN65" s="11"/>
      <c r="TSO65" s="11"/>
      <c r="TSP65" s="11"/>
      <c r="TSQ65" s="11"/>
      <c r="TSR65" s="11"/>
      <c r="TSS65" s="11"/>
      <c r="TST65" s="11"/>
      <c r="TSU65" s="11"/>
      <c r="TSV65" s="11"/>
      <c r="TSW65" s="11"/>
      <c r="TSX65" s="11"/>
      <c r="TSY65" s="11"/>
      <c r="TSZ65" s="11"/>
      <c r="TTA65" s="11"/>
      <c r="TTB65" s="11"/>
      <c r="TTC65" s="11"/>
      <c r="TTD65" s="11"/>
      <c r="TTE65" s="11"/>
      <c r="TTF65" s="11"/>
      <c r="TTG65" s="11"/>
      <c r="TTH65" s="11"/>
      <c r="TTI65" s="11"/>
      <c r="TTJ65" s="11"/>
      <c r="TTK65" s="11"/>
      <c r="TTL65" s="11"/>
      <c r="TTM65" s="11"/>
      <c r="TTN65" s="11"/>
      <c r="TTO65" s="11"/>
      <c r="TTP65" s="11"/>
      <c r="TTQ65" s="11"/>
      <c r="TTR65" s="11"/>
      <c r="TTS65" s="11"/>
      <c r="TTT65" s="11"/>
      <c r="TTU65" s="11"/>
      <c r="TTV65" s="11"/>
      <c r="TTW65" s="11"/>
      <c r="TTX65" s="11"/>
      <c r="TTY65" s="11"/>
      <c r="TTZ65" s="11"/>
      <c r="TUA65" s="11"/>
      <c r="TUB65" s="11"/>
      <c r="TUC65" s="11"/>
      <c r="TUD65" s="11"/>
      <c r="TUE65" s="11"/>
      <c r="TUF65" s="11"/>
      <c r="TUG65" s="11"/>
      <c r="TUH65" s="11"/>
      <c r="TUI65" s="11"/>
      <c r="TUJ65" s="11"/>
      <c r="TUK65" s="11"/>
      <c r="TUL65" s="11"/>
      <c r="TUM65" s="11"/>
      <c r="TUN65" s="11"/>
      <c r="TUO65" s="11"/>
      <c r="TUP65" s="11"/>
      <c r="TUQ65" s="11"/>
      <c r="TUR65" s="11"/>
      <c r="TUS65" s="11"/>
      <c r="TUT65" s="11"/>
      <c r="TUU65" s="11"/>
      <c r="TUV65" s="11"/>
      <c r="TUW65" s="11"/>
      <c r="TUX65" s="11"/>
      <c r="TUY65" s="11"/>
      <c r="TUZ65" s="11"/>
      <c r="TVA65" s="11"/>
      <c r="TVB65" s="11"/>
      <c r="TVC65" s="11"/>
      <c r="TVD65" s="11"/>
      <c r="TVE65" s="11"/>
      <c r="TVF65" s="11"/>
      <c r="TVG65" s="11"/>
      <c r="TVH65" s="11"/>
      <c r="TVI65" s="11"/>
      <c r="TVJ65" s="11"/>
      <c r="TVK65" s="11"/>
      <c r="TVL65" s="11"/>
      <c r="TVM65" s="11"/>
      <c r="TVN65" s="11"/>
      <c r="TVO65" s="11"/>
      <c r="TVP65" s="11"/>
      <c r="TVQ65" s="11"/>
      <c r="TVR65" s="11"/>
      <c r="TVS65" s="11"/>
      <c r="TVT65" s="11"/>
      <c r="TVU65" s="11"/>
      <c r="TVV65" s="11"/>
      <c r="TVW65" s="11"/>
      <c r="TVX65" s="11"/>
      <c r="TVY65" s="11"/>
      <c r="TVZ65" s="11"/>
      <c r="TWA65" s="11"/>
      <c r="TWB65" s="11"/>
      <c r="TWC65" s="11"/>
      <c r="TWD65" s="11"/>
      <c r="TWE65" s="11"/>
      <c r="TWF65" s="11"/>
      <c r="TWG65" s="11"/>
      <c r="TWH65" s="11"/>
      <c r="TWI65" s="11"/>
      <c r="TWJ65" s="11"/>
      <c r="TWK65" s="11"/>
      <c r="TWL65" s="11"/>
      <c r="TWM65" s="11"/>
      <c r="TWN65" s="11"/>
      <c r="TWO65" s="11"/>
      <c r="TWP65" s="11"/>
      <c r="TWQ65" s="11"/>
      <c r="TWR65" s="11"/>
      <c r="TWS65" s="11"/>
      <c r="TWT65" s="11"/>
      <c r="TWU65" s="11"/>
      <c r="TWV65" s="11"/>
      <c r="TWW65" s="11"/>
      <c r="TWX65" s="11"/>
      <c r="TWY65" s="11"/>
      <c r="TWZ65" s="11"/>
      <c r="TXA65" s="11"/>
      <c r="TXB65" s="11"/>
      <c r="TXC65" s="11"/>
      <c r="TXD65" s="11"/>
      <c r="TXE65" s="11"/>
      <c r="TXF65" s="11"/>
      <c r="TXG65" s="11"/>
      <c r="TXH65" s="11"/>
      <c r="TXI65" s="11"/>
      <c r="TXJ65" s="11"/>
      <c r="TXK65" s="11"/>
      <c r="TXL65" s="11"/>
      <c r="TXM65" s="11"/>
      <c r="TXN65" s="11"/>
      <c r="TXO65" s="11"/>
      <c r="TXP65" s="11"/>
      <c r="TXQ65" s="11"/>
      <c r="TXR65" s="11"/>
      <c r="TXS65" s="11"/>
      <c r="TXT65" s="11"/>
      <c r="TXU65" s="11"/>
      <c r="TXV65" s="11"/>
      <c r="TXW65" s="11"/>
      <c r="TXX65" s="11"/>
      <c r="TXY65" s="11"/>
      <c r="TXZ65" s="11"/>
      <c r="TYA65" s="11"/>
      <c r="TYB65" s="11"/>
      <c r="TYC65" s="11"/>
      <c r="TYD65" s="11"/>
      <c r="TYE65" s="11"/>
      <c r="TYF65" s="11"/>
      <c r="TYG65" s="11"/>
      <c r="TYH65" s="11"/>
      <c r="TYI65" s="11"/>
      <c r="TYJ65" s="11"/>
      <c r="TYK65" s="11"/>
      <c r="TYL65" s="11"/>
      <c r="TYM65" s="11"/>
      <c r="TYN65" s="11"/>
      <c r="TYO65" s="11"/>
      <c r="TYP65" s="11"/>
      <c r="TYQ65" s="11"/>
      <c r="TYR65" s="11"/>
      <c r="TYS65" s="11"/>
      <c r="TYT65" s="11"/>
      <c r="TYU65" s="11"/>
      <c r="TYV65" s="11"/>
      <c r="TYW65" s="11"/>
      <c r="TYX65" s="11"/>
      <c r="TYY65" s="11"/>
      <c r="TYZ65" s="11"/>
      <c r="TZA65" s="11"/>
      <c r="TZB65" s="11"/>
      <c r="TZC65" s="11"/>
      <c r="TZD65" s="11"/>
      <c r="TZE65" s="11"/>
      <c r="TZF65" s="11"/>
      <c r="TZG65" s="11"/>
      <c r="TZH65" s="11"/>
      <c r="TZI65" s="11"/>
      <c r="TZJ65" s="11"/>
      <c r="TZK65" s="11"/>
      <c r="TZL65" s="11"/>
      <c r="TZM65" s="11"/>
      <c r="TZN65" s="11"/>
      <c r="TZO65" s="11"/>
      <c r="TZP65" s="11"/>
      <c r="TZQ65" s="11"/>
      <c r="TZR65" s="11"/>
      <c r="TZS65" s="11"/>
      <c r="TZT65" s="11"/>
      <c r="TZU65" s="11"/>
      <c r="TZV65" s="11"/>
      <c r="TZW65" s="11"/>
      <c r="TZX65" s="11"/>
      <c r="TZY65" s="11"/>
      <c r="TZZ65" s="11"/>
      <c r="UAA65" s="11"/>
      <c r="UAB65" s="11"/>
      <c r="UAC65" s="11"/>
      <c r="UAD65" s="11"/>
      <c r="UAE65" s="11"/>
      <c r="UAF65" s="11"/>
      <c r="UAG65" s="11"/>
      <c r="UAH65" s="11"/>
      <c r="UAI65" s="11"/>
      <c r="UAJ65" s="11"/>
      <c r="UAK65" s="11"/>
      <c r="UAL65" s="11"/>
      <c r="UAM65" s="11"/>
      <c r="UAN65" s="11"/>
      <c r="UAO65" s="11"/>
      <c r="UAP65" s="11"/>
      <c r="UAQ65" s="11"/>
      <c r="UAR65" s="11"/>
      <c r="UAS65" s="11"/>
      <c r="UAT65" s="11"/>
      <c r="UAU65" s="11"/>
      <c r="UAV65" s="11"/>
      <c r="UAW65" s="11"/>
      <c r="UAX65" s="11"/>
      <c r="UAY65" s="11"/>
      <c r="UAZ65" s="11"/>
      <c r="UBA65" s="11"/>
      <c r="UBB65" s="11"/>
      <c r="UBC65" s="11"/>
      <c r="UBD65" s="11"/>
      <c r="UBE65" s="11"/>
      <c r="UBF65" s="11"/>
      <c r="UBG65" s="11"/>
      <c r="UBH65" s="11"/>
      <c r="UBI65" s="11"/>
      <c r="UBJ65" s="11"/>
      <c r="UBK65" s="11"/>
      <c r="UBL65" s="11"/>
      <c r="UBM65" s="11"/>
      <c r="UBN65" s="11"/>
      <c r="UBO65" s="11"/>
      <c r="UBP65" s="11"/>
      <c r="UBQ65" s="11"/>
      <c r="UBR65" s="11"/>
      <c r="UBS65" s="11"/>
      <c r="UBT65" s="11"/>
      <c r="UBU65" s="11"/>
      <c r="UBV65" s="11"/>
      <c r="UBW65" s="11"/>
      <c r="UBX65" s="11"/>
      <c r="UBY65" s="11"/>
      <c r="UBZ65" s="11"/>
      <c r="UCA65" s="11"/>
      <c r="UCB65" s="11"/>
      <c r="UCC65" s="11"/>
      <c r="UCD65" s="11"/>
      <c r="UCE65" s="11"/>
      <c r="UCF65" s="11"/>
      <c r="UCG65" s="11"/>
      <c r="UCH65" s="11"/>
      <c r="UCI65" s="11"/>
      <c r="UCJ65" s="11"/>
      <c r="UCK65" s="11"/>
      <c r="UCL65" s="11"/>
      <c r="UCM65" s="11"/>
      <c r="UCN65" s="11"/>
      <c r="UCO65" s="11"/>
      <c r="UCP65" s="11"/>
      <c r="UCQ65" s="11"/>
      <c r="UCR65" s="11"/>
      <c r="UCS65" s="11"/>
      <c r="UCT65" s="11"/>
      <c r="UCU65" s="11"/>
      <c r="UCV65" s="11"/>
      <c r="UCW65" s="11"/>
      <c r="UCX65" s="11"/>
      <c r="UCY65" s="11"/>
      <c r="UCZ65" s="11"/>
      <c r="UDA65" s="11"/>
      <c r="UDB65" s="11"/>
      <c r="UDC65" s="11"/>
      <c r="UDD65" s="11"/>
      <c r="UDE65" s="11"/>
      <c r="UDF65" s="11"/>
      <c r="UDG65" s="11"/>
      <c r="UDH65" s="11"/>
      <c r="UDI65" s="11"/>
      <c r="UDJ65" s="11"/>
      <c r="UDK65" s="11"/>
      <c r="UDL65" s="11"/>
      <c r="UDM65" s="11"/>
      <c r="UDN65" s="11"/>
      <c r="UDO65" s="11"/>
      <c r="UDP65" s="11"/>
      <c r="UDQ65" s="11"/>
      <c r="UDR65" s="11"/>
      <c r="UDS65" s="11"/>
      <c r="UDT65" s="11"/>
      <c r="UDU65" s="11"/>
      <c r="UDV65" s="11"/>
      <c r="UDW65" s="11"/>
      <c r="UDX65" s="11"/>
      <c r="UDY65" s="11"/>
      <c r="UDZ65" s="11"/>
      <c r="UEA65" s="11"/>
      <c r="UEB65" s="11"/>
      <c r="UEC65" s="11"/>
      <c r="UED65" s="11"/>
      <c r="UEE65" s="11"/>
      <c r="UEF65" s="11"/>
      <c r="UEG65" s="11"/>
      <c r="UEH65" s="11"/>
      <c r="UEI65" s="11"/>
      <c r="UEJ65" s="11"/>
      <c r="UEK65" s="11"/>
      <c r="UEL65" s="11"/>
      <c r="UEM65" s="11"/>
      <c r="UEN65" s="11"/>
      <c r="UEO65" s="11"/>
      <c r="UEP65" s="11"/>
      <c r="UEQ65" s="11"/>
      <c r="UER65" s="11"/>
      <c r="UES65" s="11"/>
      <c r="UET65" s="11"/>
      <c r="UEU65" s="11"/>
      <c r="UEV65" s="11"/>
      <c r="UEW65" s="11"/>
      <c r="UEX65" s="11"/>
      <c r="UEY65" s="11"/>
      <c r="UEZ65" s="11"/>
      <c r="UFA65" s="11"/>
      <c r="UFB65" s="11"/>
      <c r="UFC65" s="11"/>
      <c r="UFD65" s="11"/>
      <c r="UFE65" s="11"/>
      <c r="UFF65" s="11"/>
      <c r="UFG65" s="11"/>
      <c r="UFH65" s="11"/>
      <c r="UFI65" s="11"/>
      <c r="UFJ65" s="11"/>
      <c r="UFK65" s="11"/>
      <c r="UFL65" s="11"/>
      <c r="UFM65" s="11"/>
      <c r="UFN65" s="11"/>
      <c r="UFO65" s="11"/>
      <c r="UFP65" s="11"/>
      <c r="UFQ65" s="11"/>
      <c r="UFR65" s="11"/>
      <c r="UFS65" s="11"/>
      <c r="UFT65" s="11"/>
      <c r="UFU65" s="11"/>
      <c r="UFV65" s="11"/>
      <c r="UFW65" s="11"/>
      <c r="UFX65" s="11"/>
      <c r="UFY65" s="11"/>
      <c r="UFZ65" s="11"/>
      <c r="UGA65" s="11"/>
      <c r="UGB65" s="11"/>
      <c r="UGC65" s="11"/>
      <c r="UGD65" s="11"/>
      <c r="UGE65" s="11"/>
      <c r="UGF65" s="11"/>
      <c r="UGG65" s="11"/>
      <c r="UGH65" s="11"/>
      <c r="UGI65" s="11"/>
      <c r="UGJ65" s="11"/>
      <c r="UGK65" s="11"/>
      <c r="UGL65" s="11"/>
      <c r="UGM65" s="11"/>
      <c r="UGN65" s="11"/>
      <c r="UGO65" s="11"/>
      <c r="UGP65" s="11"/>
      <c r="UGQ65" s="11"/>
      <c r="UGR65" s="11"/>
      <c r="UGS65" s="11"/>
      <c r="UGT65" s="11"/>
      <c r="UGU65" s="11"/>
      <c r="UGV65" s="11"/>
      <c r="UGW65" s="11"/>
      <c r="UGX65" s="11"/>
      <c r="UGY65" s="11"/>
      <c r="UGZ65" s="11"/>
      <c r="UHA65" s="11"/>
      <c r="UHB65" s="11"/>
      <c r="UHC65" s="11"/>
      <c r="UHD65" s="11"/>
      <c r="UHE65" s="11"/>
      <c r="UHF65" s="11"/>
      <c r="UHG65" s="11"/>
      <c r="UHH65" s="11"/>
      <c r="UHI65" s="11"/>
      <c r="UHJ65" s="11"/>
      <c r="UHK65" s="11"/>
      <c r="UHL65" s="11"/>
      <c r="UHM65" s="11"/>
      <c r="UHN65" s="11"/>
      <c r="UHO65" s="11"/>
      <c r="UHP65" s="11"/>
      <c r="UHQ65" s="11"/>
      <c r="UHR65" s="11"/>
      <c r="UHS65" s="11"/>
      <c r="UHT65" s="11"/>
      <c r="UHU65" s="11"/>
      <c r="UHV65" s="11"/>
      <c r="UHW65" s="11"/>
      <c r="UHX65" s="11"/>
      <c r="UHY65" s="11"/>
      <c r="UHZ65" s="11"/>
      <c r="UIA65" s="11"/>
      <c r="UIB65" s="11"/>
      <c r="UIC65" s="11"/>
      <c r="UID65" s="11"/>
      <c r="UIE65" s="11"/>
      <c r="UIF65" s="11"/>
      <c r="UIG65" s="11"/>
      <c r="UIH65" s="11"/>
      <c r="UII65" s="11"/>
      <c r="UIJ65" s="11"/>
      <c r="UIK65" s="11"/>
      <c r="UIL65" s="11"/>
      <c r="UIM65" s="11"/>
      <c r="UIN65" s="11"/>
      <c r="UIO65" s="11"/>
      <c r="UIP65" s="11"/>
      <c r="UIQ65" s="11"/>
      <c r="UIR65" s="11"/>
      <c r="UIS65" s="11"/>
      <c r="UIT65" s="11"/>
      <c r="UIU65" s="11"/>
      <c r="UIV65" s="11"/>
      <c r="UIW65" s="11"/>
      <c r="UIX65" s="11"/>
      <c r="UIY65" s="11"/>
      <c r="UIZ65" s="11"/>
      <c r="UJA65" s="11"/>
      <c r="UJB65" s="11"/>
      <c r="UJC65" s="11"/>
      <c r="UJD65" s="11"/>
      <c r="UJE65" s="11"/>
      <c r="UJF65" s="11"/>
      <c r="UJG65" s="11"/>
      <c r="UJH65" s="11"/>
      <c r="UJI65" s="11"/>
      <c r="UJJ65" s="11"/>
      <c r="UJK65" s="11"/>
      <c r="UJL65" s="11"/>
      <c r="UJM65" s="11"/>
      <c r="UJN65" s="11"/>
      <c r="UJO65" s="11"/>
      <c r="UJP65" s="11"/>
      <c r="UJQ65" s="11"/>
      <c r="UJR65" s="11"/>
      <c r="UJS65" s="11"/>
      <c r="UJT65" s="11"/>
      <c r="UJU65" s="11"/>
      <c r="UJV65" s="11"/>
      <c r="UJW65" s="11"/>
      <c r="UJX65" s="11"/>
      <c r="UJY65" s="11"/>
      <c r="UJZ65" s="11"/>
      <c r="UKA65" s="11"/>
      <c r="UKB65" s="11"/>
      <c r="UKC65" s="11"/>
      <c r="UKD65" s="11"/>
      <c r="UKE65" s="11"/>
      <c r="UKF65" s="11"/>
      <c r="UKG65" s="11"/>
      <c r="UKH65" s="11"/>
      <c r="UKI65" s="11"/>
      <c r="UKJ65" s="11"/>
      <c r="UKK65" s="11"/>
      <c r="UKL65" s="11"/>
      <c r="UKM65" s="11"/>
      <c r="UKN65" s="11"/>
      <c r="UKO65" s="11"/>
      <c r="UKP65" s="11"/>
      <c r="UKQ65" s="11"/>
      <c r="UKR65" s="11"/>
      <c r="UKS65" s="11"/>
      <c r="UKT65" s="11"/>
      <c r="UKU65" s="11"/>
      <c r="UKV65" s="11"/>
      <c r="UKW65" s="11"/>
      <c r="UKX65" s="11"/>
      <c r="UKY65" s="11"/>
      <c r="UKZ65" s="11"/>
      <c r="ULA65" s="11"/>
      <c r="ULB65" s="11"/>
      <c r="ULC65" s="11"/>
      <c r="ULD65" s="11"/>
      <c r="ULE65" s="11"/>
      <c r="ULF65" s="11"/>
      <c r="ULG65" s="11"/>
      <c r="ULH65" s="11"/>
      <c r="ULI65" s="11"/>
      <c r="ULJ65" s="11"/>
      <c r="ULK65" s="11"/>
      <c r="ULL65" s="11"/>
      <c r="ULM65" s="11"/>
      <c r="ULN65" s="11"/>
      <c r="ULO65" s="11"/>
      <c r="ULP65" s="11"/>
      <c r="ULQ65" s="11"/>
      <c r="ULR65" s="11"/>
      <c r="ULS65" s="11"/>
      <c r="ULT65" s="11"/>
      <c r="ULU65" s="11"/>
      <c r="ULV65" s="11"/>
      <c r="ULW65" s="11"/>
      <c r="ULX65" s="11"/>
      <c r="ULY65" s="11"/>
      <c r="ULZ65" s="11"/>
      <c r="UMA65" s="11"/>
      <c r="UMB65" s="11"/>
      <c r="UMC65" s="11"/>
      <c r="UMD65" s="11"/>
      <c r="UME65" s="11"/>
      <c r="UMF65" s="11"/>
      <c r="UMG65" s="11"/>
      <c r="UMH65" s="11"/>
      <c r="UMI65" s="11"/>
      <c r="UMJ65" s="11"/>
      <c r="UMK65" s="11"/>
      <c r="UML65" s="11"/>
      <c r="UMM65" s="11"/>
      <c r="UMN65" s="11"/>
      <c r="UMO65" s="11"/>
      <c r="UMP65" s="11"/>
      <c r="UMQ65" s="11"/>
      <c r="UMR65" s="11"/>
      <c r="UMS65" s="11"/>
      <c r="UMT65" s="11"/>
      <c r="UMU65" s="11"/>
      <c r="UMV65" s="11"/>
      <c r="UMW65" s="11"/>
      <c r="UMX65" s="11"/>
      <c r="UMY65" s="11"/>
      <c r="UMZ65" s="11"/>
      <c r="UNA65" s="11"/>
      <c r="UNB65" s="11"/>
      <c r="UNC65" s="11"/>
      <c r="UND65" s="11"/>
      <c r="UNE65" s="11"/>
      <c r="UNF65" s="11"/>
      <c r="UNG65" s="11"/>
      <c r="UNH65" s="11"/>
      <c r="UNI65" s="11"/>
      <c r="UNJ65" s="11"/>
      <c r="UNK65" s="11"/>
      <c r="UNL65" s="11"/>
      <c r="UNM65" s="11"/>
      <c r="UNN65" s="11"/>
      <c r="UNO65" s="11"/>
      <c r="UNP65" s="11"/>
      <c r="UNQ65" s="11"/>
      <c r="UNR65" s="11"/>
      <c r="UNS65" s="11"/>
      <c r="UNT65" s="11"/>
      <c r="UNU65" s="11"/>
      <c r="UNV65" s="11"/>
      <c r="UNW65" s="11"/>
      <c r="UNX65" s="11"/>
      <c r="UNY65" s="11"/>
      <c r="UNZ65" s="11"/>
      <c r="UOA65" s="11"/>
      <c r="UOB65" s="11"/>
      <c r="UOC65" s="11"/>
      <c r="UOD65" s="11"/>
      <c r="UOE65" s="11"/>
      <c r="UOF65" s="11"/>
      <c r="UOG65" s="11"/>
      <c r="UOH65" s="11"/>
      <c r="UOI65" s="11"/>
      <c r="UOJ65" s="11"/>
      <c r="UOK65" s="11"/>
      <c r="UOL65" s="11"/>
      <c r="UOM65" s="11"/>
      <c r="UON65" s="11"/>
      <c r="UOO65" s="11"/>
      <c r="UOP65" s="11"/>
      <c r="UOQ65" s="11"/>
      <c r="UOR65" s="11"/>
      <c r="UOS65" s="11"/>
      <c r="UOT65" s="11"/>
      <c r="UOU65" s="11"/>
      <c r="UOV65" s="11"/>
      <c r="UOW65" s="11"/>
      <c r="UOX65" s="11"/>
      <c r="UOY65" s="11"/>
      <c r="UOZ65" s="11"/>
      <c r="UPA65" s="11"/>
      <c r="UPB65" s="11"/>
      <c r="UPC65" s="11"/>
      <c r="UPD65" s="11"/>
      <c r="UPE65" s="11"/>
      <c r="UPF65" s="11"/>
      <c r="UPG65" s="11"/>
      <c r="UPH65" s="11"/>
      <c r="UPI65" s="11"/>
      <c r="UPJ65" s="11"/>
      <c r="UPK65" s="11"/>
      <c r="UPL65" s="11"/>
      <c r="UPM65" s="11"/>
      <c r="UPN65" s="11"/>
      <c r="UPO65" s="11"/>
      <c r="UPP65" s="11"/>
      <c r="UPQ65" s="11"/>
      <c r="UPR65" s="11"/>
      <c r="UPS65" s="11"/>
      <c r="UPT65" s="11"/>
      <c r="UPU65" s="11"/>
      <c r="UPV65" s="11"/>
      <c r="UPW65" s="11"/>
      <c r="UPX65" s="11"/>
      <c r="UPY65" s="11"/>
      <c r="UPZ65" s="11"/>
      <c r="UQA65" s="11"/>
      <c r="UQB65" s="11"/>
      <c r="UQC65" s="11"/>
      <c r="UQD65" s="11"/>
      <c r="UQE65" s="11"/>
      <c r="UQF65" s="11"/>
      <c r="UQG65" s="11"/>
      <c r="UQH65" s="11"/>
      <c r="UQI65" s="11"/>
      <c r="UQJ65" s="11"/>
      <c r="UQK65" s="11"/>
      <c r="UQL65" s="11"/>
      <c r="UQM65" s="11"/>
      <c r="UQN65" s="11"/>
      <c r="UQO65" s="11"/>
      <c r="UQP65" s="11"/>
      <c r="UQQ65" s="11"/>
      <c r="UQR65" s="11"/>
      <c r="UQS65" s="11"/>
      <c r="UQT65" s="11"/>
      <c r="UQU65" s="11"/>
      <c r="UQV65" s="11"/>
      <c r="UQW65" s="11"/>
      <c r="UQX65" s="11"/>
      <c r="UQY65" s="11"/>
      <c r="UQZ65" s="11"/>
      <c r="URA65" s="11"/>
      <c r="URB65" s="11"/>
      <c r="URC65" s="11"/>
      <c r="URD65" s="11"/>
      <c r="URE65" s="11"/>
      <c r="URF65" s="11"/>
      <c r="URG65" s="11"/>
      <c r="URH65" s="11"/>
      <c r="URI65" s="11"/>
      <c r="URJ65" s="11"/>
      <c r="URK65" s="11"/>
      <c r="URL65" s="11"/>
      <c r="URM65" s="11"/>
      <c r="URN65" s="11"/>
      <c r="URO65" s="11"/>
      <c r="URP65" s="11"/>
      <c r="URQ65" s="11"/>
      <c r="URR65" s="11"/>
      <c r="URS65" s="11"/>
      <c r="URT65" s="11"/>
      <c r="URU65" s="11"/>
      <c r="URV65" s="11"/>
      <c r="URW65" s="11"/>
      <c r="URX65" s="11"/>
      <c r="URY65" s="11"/>
      <c r="URZ65" s="11"/>
      <c r="USA65" s="11"/>
      <c r="USB65" s="11"/>
      <c r="USC65" s="11"/>
      <c r="USD65" s="11"/>
      <c r="USE65" s="11"/>
      <c r="USF65" s="11"/>
      <c r="USG65" s="11"/>
      <c r="USH65" s="11"/>
      <c r="USI65" s="11"/>
      <c r="USJ65" s="11"/>
      <c r="USK65" s="11"/>
      <c r="USL65" s="11"/>
      <c r="USM65" s="11"/>
      <c r="USN65" s="11"/>
      <c r="USO65" s="11"/>
      <c r="USP65" s="11"/>
      <c r="USQ65" s="11"/>
      <c r="USR65" s="11"/>
      <c r="USS65" s="11"/>
      <c r="UST65" s="11"/>
      <c r="USU65" s="11"/>
      <c r="USV65" s="11"/>
      <c r="USW65" s="11"/>
      <c r="USX65" s="11"/>
      <c r="USY65" s="11"/>
      <c r="USZ65" s="11"/>
      <c r="UTA65" s="11"/>
      <c r="UTB65" s="11"/>
      <c r="UTC65" s="11"/>
      <c r="UTD65" s="11"/>
      <c r="UTE65" s="11"/>
      <c r="UTF65" s="11"/>
      <c r="UTG65" s="11"/>
      <c r="UTH65" s="11"/>
      <c r="UTI65" s="11"/>
      <c r="UTJ65" s="11"/>
      <c r="UTK65" s="11"/>
      <c r="UTL65" s="11"/>
      <c r="UTM65" s="11"/>
      <c r="UTN65" s="11"/>
      <c r="UTO65" s="11"/>
      <c r="UTP65" s="11"/>
      <c r="UTQ65" s="11"/>
      <c r="UTR65" s="11"/>
      <c r="UTS65" s="11"/>
      <c r="UTT65" s="11"/>
      <c r="UTU65" s="11"/>
      <c r="UTV65" s="11"/>
      <c r="UTW65" s="11"/>
      <c r="UTX65" s="11"/>
      <c r="UTY65" s="11"/>
      <c r="UTZ65" s="11"/>
      <c r="UUA65" s="11"/>
      <c r="UUB65" s="11"/>
      <c r="UUC65" s="11"/>
      <c r="UUD65" s="11"/>
      <c r="UUE65" s="11"/>
      <c r="UUF65" s="11"/>
      <c r="UUG65" s="11"/>
      <c r="UUH65" s="11"/>
      <c r="UUI65" s="11"/>
      <c r="UUJ65" s="11"/>
      <c r="UUK65" s="11"/>
      <c r="UUL65" s="11"/>
      <c r="UUM65" s="11"/>
      <c r="UUN65" s="11"/>
      <c r="UUO65" s="11"/>
      <c r="UUP65" s="11"/>
      <c r="UUQ65" s="11"/>
      <c r="UUR65" s="11"/>
      <c r="UUS65" s="11"/>
      <c r="UUT65" s="11"/>
      <c r="UUU65" s="11"/>
      <c r="UUV65" s="11"/>
      <c r="UUW65" s="11"/>
      <c r="UUX65" s="11"/>
      <c r="UUY65" s="11"/>
      <c r="UUZ65" s="11"/>
      <c r="UVA65" s="11"/>
      <c r="UVB65" s="11"/>
      <c r="UVC65" s="11"/>
      <c r="UVD65" s="11"/>
      <c r="UVE65" s="11"/>
      <c r="UVF65" s="11"/>
      <c r="UVG65" s="11"/>
      <c r="UVH65" s="11"/>
      <c r="UVI65" s="11"/>
      <c r="UVJ65" s="11"/>
      <c r="UVK65" s="11"/>
      <c r="UVL65" s="11"/>
      <c r="UVM65" s="11"/>
      <c r="UVN65" s="11"/>
      <c r="UVO65" s="11"/>
      <c r="UVP65" s="11"/>
      <c r="UVQ65" s="11"/>
      <c r="UVR65" s="11"/>
      <c r="UVS65" s="11"/>
      <c r="UVT65" s="11"/>
      <c r="UVU65" s="11"/>
      <c r="UVV65" s="11"/>
      <c r="UVW65" s="11"/>
      <c r="UVX65" s="11"/>
      <c r="UVY65" s="11"/>
      <c r="UVZ65" s="11"/>
      <c r="UWA65" s="11"/>
      <c r="UWB65" s="11"/>
      <c r="UWC65" s="11"/>
      <c r="UWD65" s="11"/>
      <c r="UWE65" s="11"/>
      <c r="UWF65" s="11"/>
      <c r="UWG65" s="11"/>
      <c r="UWH65" s="11"/>
      <c r="UWI65" s="11"/>
      <c r="UWJ65" s="11"/>
      <c r="UWK65" s="11"/>
      <c r="UWL65" s="11"/>
      <c r="UWM65" s="11"/>
      <c r="UWN65" s="11"/>
      <c r="UWO65" s="11"/>
      <c r="UWP65" s="11"/>
      <c r="UWQ65" s="11"/>
      <c r="UWR65" s="11"/>
      <c r="UWS65" s="11"/>
      <c r="UWT65" s="11"/>
      <c r="UWU65" s="11"/>
      <c r="UWV65" s="11"/>
      <c r="UWW65" s="11"/>
      <c r="UWX65" s="11"/>
      <c r="UWY65" s="11"/>
      <c r="UWZ65" s="11"/>
      <c r="UXA65" s="11"/>
      <c r="UXB65" s="11"/>
      <c r="UXC65" s="11"/>
      <c r="UXD65" s="11"/>
      <c r="UXE65" s="11"/>
      <c r="UXF65" s="11"/>
      <c r="UXG65" s="11"/>
      <c r="UXH65" s="11"/>
      <c r="UXI65" s="11"/>
      <c r="UXJ65" s="11"/>
      <c r="UXK65" s="11"/>
      <c r="UXL65" s="11"/>
      <c r="UXM65" s="11"/>
      <c r="UXN65" s="11"/>
      <c r="UXO65" s="11"/>
      <c r="UXP65" s="11"/>
      <c r="UXQ65" s="11"/>
      <c r="UXR65" s="11"/>
      <c r="UXS65" s="11"/>
      <c r="UXT65" s="11"/>
      <c r="UXU65" s="11"/>
      <c r="UXV65" s="11"/>
      <c r="UXW65" s="11"/>
      <c r="UXX65" s="11"/>
      <c r="UXY65" s="11"/>
      <c r="UXZ65" s="11"/>
      <c r="UYA65" s="11"/>
      <c r="UYB65" s="11"/>
      <c r="UYC65" s="11"/>
      <c r="UYD65" s="11"/>
      <c r="UYE65" s="11"/>
      <c r="UYF65" s="11"/>
      <c r="UYG65" s="11"/>
      <c r="UYH65" s="11"/>
      <c r="UYI65" s="11"/>
      <c r="UYJ65" s="11"/>
      <c r="UYK65" s="11"/>
      <c r="UYL65" s="11"/>
      <c r="UYM65" s="11"/>
      <c r="UYN65" s="11"/>
      <c r="UYO65" s="11"/>
      <c r="UYP65" s="11"/>
      <c r="UYQ65" s="11"/>
      <c r="UYR65" s="11"/>
      <c r="UYS65" s="11"/>
      <c r="UYT65" s="11"/>
      <c r="UYU65" s="11"/>
      <c r="UYV65" s="11"/>
      <c r="UYW65" s="11"/>
      <c r="UYX65" s="11"/>
      <c r="UYY65" s="11"/>
      <c r="UYZ65" s="11"/>
      <c r="UZA65" s="11"/>
      <c r="UZB65" s="11"/>
      <c r="UZC65" s="11"/>
      <c r="UZD65" s="11"/>
      <c r="UZE65" s="11"/>
      <c r="UZF65" s="11"/>
      <c r="UZG65" s="11"/>
      <c r="UZH65" s="11"/>
      <c r="UZI65" s="11"/>
      <c r="UZJ65" s="11"/>
      <c r="UZK65" s="11"/>
      <c r="UZL65" s="11"/>
      <c r="UZM65" s="11"/>
      <c r="UZN65" s="11"/>
      <c r="UZO65" s="11"/>
      <c r="UZP65" s="11"/>
      <c r="UZQ65" s="11"/>
      <c r="UZR65" s="11"/>
      <c r="UZS65" s="11"/>
      <c r="UZT65" s="11"/>
      <c r="UZU65" s="11"/>
      <c r="UZV65" s="11"/>
      <c r="UZW65" s="11"/>
      <c r="UZX65" s="11"/>
      <c r="UZY65" s="11"/>
      <c r="UZZ65" s="11"/>
      <c r="VAA65" s="11"/>
      <c r="VAB65" s="11"/>
      <c r="VAC65" s="11"/>
      <c r="VAD65" s="11"/>
      <c r="VAE65" s="11"/>
      <c r="VAF65" s="11"/>
      <c r="VAG65" s="11"/>
      <c r="VAH65" s="11"/>
      <c r="VAI65" s="11"/>
      <c r="VAJ65" s="11"/>
      <c r="VAK65" s="11"/>
      <c r="VAL65" s="11"/>
      <c r="VAM65" s="11"/>
      <c r="VAN65" s="11"/>
      <c r="VAO65" s="11"/>
      <c r="VAP65" s="11"/>
      <c r="VAQ65" s="11"/>
      <c r="VAR65" s="11"/>
      <c r="VAS65" s="11"/>
      <c r="VAT65" s="11"/>
      <c r="VAU65" s="11"/>
      <c r="VAV65" s="11"/>
      <c r="VAW65" s="11"/>
      <c r="VAX65" s="11"/>
      <c r="VAY65" s="11"/>
      <c r="VAZ65" s="11"/>
      <c r="VBA65" s="11"/>
      <c r="VBB65" s="11"/>
      <c r="VBC65" s="11"/>
      <c r="VBD65" s="11"/>
      <c r="VBE65" s="11"/>
      <c r="VBF65" s="11"/>
      <c r="VBG65" s="11"/>
      <c r="VBH65" s="11"/>
      <c r="VBI65" s="11"/>
      <c r="VBJ65" s="11"/>
      <c r="VBK65" s="11"/>
      <c r="VBL65" s="11"/>
      <c r="VBM65" s="11"/>
      <c r="VBN65" s="11"/>
      <c r="VBO65" s="11"/>
      <c r="VBP65" s="11"/>
      <c r="VBQ65" s="11"/>
      <c r="VBR65" s="11"/>
      <c r="VBS65" s="11"/>
      <c r="VBT65" s="11"/>
      <c r="VBU65" s="11"/>
      <c r="VBV65" s="11"/>
      <c r="VBW65" s="11"/>
      <c r="VBX65" s="11"/>
      <c r="VBY65" s="11"/>
      <c r="VBZ65" s="11"/>
      <c r="VCA65" s="11"/>
      <c r="VCB65" s="11"/>
      <c r="VCC65" s="11"/>
      <c r="VCD65" s="11"/>
      <c r="VCE65" s="11"/>
      <c r="VCF65" s="11"/>
      <c r="VCG65" s="11"/>
      <c r="VCH65" s="11"/>
      <c r="VCI65" s="11"/>
      <c r="VCJ65" s="11"/>
      <c r="VCK65" s="11"/>
      <c r="VCL65" s="11"/>
      <c r="VCM65" s="11"/>
      <c r="VCN65" s="11"/>
      <c r="VCO65" s="11"/>
      <c r="VCP65" s="11"/>
      <c r="VCQ65" s="11"/>
      <c r="VCR65" s="11"/>
      <c r="VCS65" s="11"/>
      <c r="VCT65" s="11"/>
      <c r="VCU65" s="11"/>
      <c r="VCV65" s="11"/>
      <c r="VCW65" s="11"/>
      <c r="VCX65" s="11"/>
      <c r="VCY65" s="11"/>
      <c r="VCZ65" s="11"/>
      <c r="VDA65" s="11"/>
      <c r="VDB65" s="11"/>
      <c r="VDC65" s="11"/>
      <c r="VDD65" s="11"/>
      <c r="VDE65" s="11"/>
      <c r="VDF65" s="11"/>
      <c r="VDG65" s="11"/>
      <c r="VDH65" s="11"/>
      <c r="VDI65" s="11"/>
      <c r="VDJ65" s="11"/>
      <c r="VDK65" s="11"/>
      <c r="VDL65" s="11"/>
      <c r="VDM65" s="11"/>
      <c r="VDN65" s="11"/>
      <c r="VDO65" s="11"/>
      <c r="VDP65" s="11"/>
      <c r="VDQ65" s="11"/>
      <c r="VDR65" s="11"/>
      <c r="VDS65" s="11"/>
      <c r="VDT65" s="11"/>
      <c r="VDU65" s="11"/>
      <c r="VDV65" s="11"/>
      <c r="VDW65" s="11"/>
      <c r="VDX65" s="11"/>
      <c r="VDY65" s="11"/>
      <c r="VDZ65" s="11"/>
      <c r="VEA65" s="11"/>
      <c r="VEB65" s="11"/>
      <c r="VEC65" s="11"/>
      <c r="VED65" s="11"/>
      <c r="VEE65" s="11"/>
      <c r="VEF65" s="11"/>
      <c r="VEG65" s="11"/>
      <c r="VEH65" s="11"/>
      <c r="VEI65" s="11"/>
      <c r="VEJ65" s="11"/>
      <c r="VEK65" s="11"/>
      <c r="VEL65" s="11"/>
      <c r="VEM65" s="11"/>
      <c r="VEN65" s="11"/>
      <c r="VEO65" s="11"/>
      <c r="VEP65" s="11"/>
      <c r="VEQ65" s="11"/>
      <c r="VER65" s="11"/>
      <c r="VES65" s="11"/>
      <c r="VET65" s="11"/>
      <c r="VEU65" s="11"/>
      <c r="VEV65" s="11"/>
      <c r="VEW65" s="11"/>
      <c r="VEX65" s="11"/>
      <c r="VEY65" s="11"/>
      <c r="VEZ65" s="11"/>
      <c r="VFA65" s="11"/>
      <c r="VFB65" s="11"/>
      <c r="VFC65" s="11"/>
      <c r="VFD65" s="11"/>
      <c r="VFE65" s="11"/>
      <c r="VFF65" s="11"/>
      <c r="VFG65" s="11"/>
      <c r="VFH65" s="11"/>
      <c r="VFI65" s="11"/>
      <c r="VFJ65" s="11"/>
      <c r="VFK65" s="11"/>
      <c r="VFL65" s="11"/>
      <c r="VFM65" s="11"/>
      <c r="VFN65" s="11"/>
      <c r="VFO65" s="11"/>
      <c r="VFP65" s="11"/>
      <c r="VFQ65" s="11"/>
      <c r="VFR65" s="11"/>
      <c r="VFS65" s="11"/>
      <c r="VFT65" s="11"/>
      <c r="VFU65" s="11"/>
      <c r="VFV65" s="11"/>
      <c r="VFW65" s="11"/>
      <c r="VFX65" s="11"/>
      <c r="VFY65" s="11"/>
      <c r="VFZ65" s="11"/>
      <c r="VGA65" s="11"/>
      <c r="VGB65" s="11"/>
      <c r="VGC65" s="11"/>
      <c r="VGD65" s="11"/>
      <c r="VGE65" s="11"/>
      <c r="VGF65" s="11"/>
      <c r="VGG65" s="11"/>
      <c r="VGH65" s="11"/>
      <c r="VGI65" s="11"/>
      <c r="VGJ65" s="11"/>
      <c r="VGK65" s="11"/>
      <c r="VGL65" s="11"/>
      <c r="VGM65" s="11"/>
      <c r="VGN65" s="11"/>
      <c r="VGO65" s="11"/>
      <c r="VGP65" s="11"/>
      <c r="VGQ65" s="11"/>
      <c r="VGR65" s="11"/>
      <c r="VGS65" s="11"/>
      <c r="VGT65" s="11"/>
      <c r="VGU65" s="11"/>
      <c r="VGV65" s="11"/>
      <c r="VGW65" s="11"/>
      <c r="VGX65" s="11"/>
      <c r="VGY65" s="11"/>
      <c r="VGZ65" s="11"/>
      <c r="VHA65" s="11"/>
      <c r="VHB65" s="11"/>
      <c r="VHC65" s="11"/>
      <c r="VHD65" s="11"/>
      <c r="VHE65" s="11"/>
      <c r="VHF65" s="11"/>
      <c r="VHG65" s="11"/>
      <c r="VHH65" s="11"/>
      <c r="VHI65" s="11"/>
      <c r="VHJ65" s="11"/>
      <c r="VHK65" s="11"/>
      <c r="VHL65" s="11"/>
      <c r="VHM65" s="11"/>
      <c r="VHN65" s="11"/>
      <c r="VHO65" s="11"/>
      <c r="VHP65" s="11"/>
      <c r="VHQ65" s="11"/>
      <c r="VHR65" s="11"/>
      <c r="VHS65" s="11"/>
      <c r="VHT65" s="11"/>
      <c r="VHU65" s="11"/>
      <c r="VHV65" s="11"/>
      <c r="VHW65" s="11"/>
      <c r="VHX65" s="11"/>
      <c r="VHY65" s="11"/>
      <c r="VHZ65" s="11"/>
      <c r="VIA65" s="11"/>
      <c r="VIB65" s="11"/>
      <c r="VIC65" s="11"/>
      <c r="VID65" s="11"/>
      <c r="VIE65" s="11"/>
      <c r="VIF65" s="11"/>
      <c r="VIG65" s="11"/>
      <c r="VIH65" s="11"/>
      <c r="VII65" s="11"/>
      <c r="VIJ65" s="11"/>
      <c r="VIK65" s="11"/>
      <c r="VIL65" s="11"/>
      <c r="VIM65" s="11"/>
      <c r="VIN65" s="11"/>
      <c r="VIO65" s="11"/>
      <c r="VIP65" s="11"/>
      <c r="VIQ65" s="11"/>
      <c r="VIR65" s="11"/>
      <c r="VIS65" s="11"/>
      <c r="VIT65" s="11"/>
      <c r="VIU65" s="11"/>
      <c r="VIV65" s="11"/>
      <c r="VIW65" s="11"/>
      <c r="VIX65" s="11"/>
      <c r="VIY65" s="11"/>
      <c r="VIZ65" s="11"/>
      <c r="VJA65" s="11"/>
      <c r="VJB65" s="11"/>
      <c r="VJC65" s="11"/>
      <c r="VJD65" s="11"/>
      <c r="VJE65" s="11"/>
      <c r="VJF65" s="11"/>
      <c r="VJG65" s="11"/>
      <c r="VJH65" s="11"/>
      <c r="VJI65" s="11"/>
      <c r="VJJ65" s="11"/>
      <c r="VJK65" s="11"/>
      <c r="VJL65" s="11"/>
      <c r="VJM65" s="11"/>
      <c r="VJN65" s="11"/>
      <c r="VJO65" s="11"/>
      <c r="VJP65" s="11"/>
      <c r="VJQ65" s="11"/>
      <c r="VJR65" s="11"/>
      <c r="VJS65" s="11"/>
      <c r="VJT65" s="11"/>
      <c r="VJU65" s="11"/>
      <c r="VJV65" s="11"/>
      <c r="VJW65" s="11"/>
      <c r="VJX65" s="11"/>
      <c r="VJY65" s="11"/>
      <c r="VJZ65" s="11"/>
      <c r="VKA65" s="11"/>
      <c r="VKB65" s="11"/>
      <c r="VKC65" s="11"/>
      <c r="VKD65" s="11"/>
      <c r="VKE65" s="11"/>
      <c r="VKF65" s="11"/>
      <c r="VKG65" s="11"/>
      <c r="VKH65" s="11"/>
      <c r="VKI65" s="11"/>
      <c r="VKJ65" s="11"/>
      <c r="VKK65" s="11"/>
      <c r="VKL65" s="11"/>
      <c r="VKM65" s="11"/>
      <c r="VKN65" s="11"/>
      <c r="VKO65" s="11"/>
      <c r="VKP65" s="11"/>
      <c r="VKQ65" s="11"/>
      <c r="VKR65" s="11"/>
      <c r="VKS65" s="11"/>
      <c r="VKT65" s="11"/>
      <c r="VKU65" s="11"/>
      <c r="VKV65" s="11"/>
      <c r="VKW65" s="11"/>
      <c r="VKX65" s="11"/>
      <c r="VKY65" s="11"/>
      <c r="VKZ65" s="11"/>
      <c r="VLA65" s="11"/>
      <c r="VLB65" s="11"/>
      <c r="VLC65" s="11"/>
      <c r="VLD65" s="11"/>
      <c r="VLE65" s="11"/>
      <c r="VLF65" s="11"/>
      <c r="VLG65" s="11"/>
      <c r="VLH65" s="11"/>
      <c r="VLI65" s="11"/>
      <c r="VLJ65" s="11"/>
      <c r="VLK65" s="11"/>
      <c r="VLL65" s="11"/>
      <c r="VLM65" s="11"/>
      <c r="VLN65" s="11"/>
      <c r="VLO65" s="11"/>
      <c r="VLP65" s="11"/>
      <c r="VLQ65" s="11"/>
      <c r="VLR65" s="11"/>
      <c r="VLS65" s="11"/>
      <c r="VLT65" s="11"/>
      <c r="VLU65" s="11"/>
      <c r="VLV65" s="11"/>
      <c r="VLW65" s="11"/>
      <c r="VLX65" s="11"/>
      <c r="VLY65" s="11"/>
      <c r="VLZ65" s="11"/>
      <c r="VMA65" s="11"/>
      <c r="VMB65" s="11"/>
      <c r="VMC65" s="11"/>
      <c r="VMD65" s="11"/>
      <c r="VME65" s="11"/>
      <c r="VMF65" s="11"/>
      <c r="VMG65" s="11"/>
      <c r="VMH65" s="11"/>
      <c r="VMI65" s="11"/>
      <c r="VMJ65" s="11"/>
      <c r="VMK65" s="11"/>
      <c r="VML65" s="11"/>
      <c r="VMM65" s="11"/>
      <c r="VMN65" s="11"/>
      <c r="VMO65" s="11"/>
      <c r="VMP65" s="11"/>
      <c r="VMQ65" s="11"/>
      <c r="VMR65" s="11"/>
      <c r="VMS65" s="11"/>
      <c r="VMT65" s="11"/>
      <c r="VMU65" s="11"/>
      <c r="VMV65" s="11"/>
      <c r="VMW65" s="11"/>
      <c r="VMX65" s="11"/>
      <c r="VMY65" s="11"/>
      <c r="VMZ65" s="11"/>
      <c r="VNA65" s="11"/>
      <c r="VNB65" s="11"/>
      <c r="VNC65" s="11"/>
      <c r="VND65" s="11"/>
      <c r="VNE65" s="11"/>
      <c r="VNF65" s="11"/>
      <c r="VNG65" s="11"/>
      <c r="VNH65" s="11"/>
      <c r="VNI65" s="11"/>
      <c r="VNJ65" s="11"/>
      <c r="VNK65" s="11"/>
      <c r="VNL65" s="11"/>
      <c r="VNM65" s="11"/>
      <c r="VNN65" s="11"/>
      <c r="VNO65" s="11"/>
      <c r="VNP65" s="11"/>
      <c r="VNQ65" s="11"/>
      <c r="VNR65" s="11"/>
      <c r="VNS65" s="11"/>
      <c r="VNT65" s="11"/>
      <c r="VNU65" s="11"/>
      <c r="VNV65" s="11"/>
      <c r="VNW65" s="11"/>
      <c r="VNX65" s="11"/>
      <c r="VNY65" s="11"/>
      <c r="VNZ65" s="11"/>
      <c r="VOA65" s="11"/>
      <c r="VOB65" s="11"/>
      <c r="VOC65" s="11"/>
      <c r="VOD65" s="11"/>
      <c r="VOE65" s="11"/>
      <c r="VOF65" s="11"/>
      <c r="VOG65" s="11"/>
      <c r="VOH65" s="11"/>
      <c r="VOI65" s="11"/>
      <c r="VOJ65" s="11"/>
      <c r="VOK65" s="11"/>
      <c r="VOL65" s="11"/>
      <c r="VOM65" s="11"/>
      <c r="VON65" s="11"/>
      <c r="VOO65" s="11"/>
      <c r="VOP65" s="11"/>
      <c r="VOQ65" s="11"/>
      <c r="VOR65" s="11"/>
      <c r="VOS65" s="11"/>
      <c r="VOT65" s="11"/>
      <c r="VOU65" s="11"/>
      <c r="VOV65" s="11"/>
      <c r="VOW65" s="11"/>
      <c r="VOX65" s="11"/>
      <c r="VOY65" s="11"/>
      <c r="VOZ65" s="11"/>
      <c r="VPA65" s="11"/>
      <c r="VPB65" s="11"/>
      <c r="VPC65" s="11"/>
      <c r="VPD65" s="11"/>
      <c r="VPE65" s="11"/>
      <c r="VPF65" s="11"/>
      <c r="VPG65" s="11"/>
      <c r="VPH65" s="11"/>
      <c r="VPI65" s="11"/>
      <c r="VPJ65" s="11"/>
      <c r="VPK65" s="11"/>
      <c r="VPL65" s="11"/>
      <c r="VPM65" s="11"/>
      <c r="VPN65" s="11"/>
      <c r="VPO65" s="11"/>
      <c r="VPP65" s="11"/>
      <c r="VPQ65" s="11"/>
      <c r="VPR65" s="11"/>
      <c r="VPS65" s="11"/>
      <c r="VPT65" s="11"/>
      <c r="VPU65" s="11"/>
      <c r="VPV65" s="11"/>
      <c r="VPW65" s="11"/>
      <c r="VPX65" s="11"/>
      <c r="VPY65" s="11"/>
      <c r="VPZ65" s="11"/>
      <c r="VQA65" s="11"/>
      <c r="VQB65" s="11"/>
      <c r="VQC65" s="11"/>
      <c r="VQD65" s="11"/>
      <c r="VQE65" s="11"/>
      <c r="VQF65" s="11"/>
      <c r="VQG65" s="11"/>
      <c r="VQH65" s="11"/>
      <c r="VQI65" s="11"/>
      <c r="VQJ65" s="11"/>
      <c r="VQK65" s="11"/>
      <c r="VQL65" s="11"/>
      <c r="VQM65" s="11"/>
      <c r="VQN65" s="11"/>
      <c r="VQO65" s="11"/>
      <c r="VQP65" s="11"/>
      <c r="VQQ65" s="11"/>
      <c r="VQR65" s="11"/>
      <c r="VQS65" s="11"/>
      <c r="VQT65" s="11"/>
      <c r="VQU65" s="11"/>
      <c r="VQV65" s="11"/>
      <c r="VQW65" s="11"/>
      <c r="VQX65" s="11"/>
      <c r="VQY65" s="11"/>
      <c r="VQZ65" s="11"/>
      <c r="VRA65" s="11"/>
      <c r="VRB65" s="11"/>
      <c r="VRC65" s="11"/>
      <c r="VRD65" s="11"/>
      <c r="VRE65" s="11"/>
      <c r="VRF65" s="11"/>
      <c r="VRG65" s="11"/>
      <c r="VRH65" s="11"/>
      <c r="VRI65" s="11"/>
      <c r="VRJ65" s="11"/>
      <c r="VRK65" s="11"/>
      <c r="VRL65" s="11"/>
      <c r="VRM65" s="11"/>
      <c r="VRN65" s="11"/>
      <c r="VRO65" s="11"/>
      <c r="VRP65" s="11"/>
      <c r="VRQ65" s="11"/>
      <c r="VRR65" s="11"/>
      <c r="VRS65" s="11"/>
      <c r="VRT65" s="11"/>
      <c r="VRU65" s="11"/>
      <c r="VRV65" s="11"/>
      <c r="VRW65" s="11"/>
      <c r="VRX65" s="11"/>
      <c r="VRY65" s="11"/>
      <c r="VRZ65" s="11"/>
      <c r="VSA65" s="11"/>
      <c r="VSB65" s="11"/>
      <c r="VSC65" s="11"/>
      <c r="VSD65" s="11"/>
      <c r="VSE65" s="11"/>
      <c r="VSF65" s="11"/>
      <c r="VSG65" s="11"/>
      <c r="VSH65" s="11"/>
      <c r="VSI65" s="11"/>
      <c r="VSJ65" s="11"/>
      <c r="VSK65" s="11"/>
      <c r="VSL65" s="11"/>
      <c r="VSM65" s="11"/>
      <c r="VSN65" s="11"/>
      <c r="VSO65" s="11"/>
      <c r="VSP65" s="11"/>
      <c r="VSQ65" s="11"/>
      <c r="VSR65" s="11"/>
      <c r="VSS65" s="11"/>
      <c r="VST65" s="11"/>
      <c r="VSU65" s="11"/>
      <c r="VSV65" s="11"/>
      <c r="VSW65" s="11"/>
      <c r="VSX65" s="11"/>
      <c r="VSY65" s="11"/>
      <c r="VSZ65" s="11"/>
      <c r="VTA65" s="11"/>
      <c r="VTB65" s="11"/>
      <c r="VTC65" s="11"/>
      <c r="VTD65" s="11"/>
      <c r="VTE65" s="11"/>
      <c r="VTF65" s="11"/>
      <c r="VTG65" s="11"/>
      <c r="VTH65" s="11"/>
      <c r="VTI65" s="11"/>
      <c r="VTJ65" s="11"/>
      <c r="VTK65" s="11"/>
      <c r="VTL65" s="11"/>
      <c r="VTM65" s="11"/>
      <c r="VTN65" s="11"/>
      <c r="VTO65" s="11"/>
      <c r="VTP65" s="11"/>
      <c r="VTQ65" s="11"/>
      <c r="VTR65" s="11"/>
      <c r="VTS65" s="11"/>
      <c r="VTT65" s="11"/>
      <c r="VTU65" s="11"/>
      <c r="VTV65" s="11"/>
      <c r="VTW65" s="11"/>
      <c r="VTX65" s="11"/>
      <c r="VTY65" s="11"/>
      <c r="VTZ65" s="11"/>
      <c r="VUA65" s="11"/>
      <c r="VUB65" s="11"/>
      <c r="VUC65" s="11"/>
      <c r="VUD65" s="11"/>
      <c r="VUE65" s="11"/>
      <c r="VUF65" s="11"/>
      <c r="VUG65" s="11"/>
      <c r="VUH65" s="11"/>
      <c r="VUI65" s="11"/>
      <c r="VUJ65" s="11"/>
      <c r="VUK65" s="11"/>
      <c r="VUL65" s="11"/>
      <c r="VUM65" s="11"/>
      <c r="VUN65" s="11"/>
      <c r="VUO65" s="11"/>
      <c r="VUP65" s="11"/>
      <c r="VUQ65" s="11"/>
      <c r="VUR65" s="11"/>
      <c r="VUS65" s="11"/>
      <c r="VUT65" s="11"/>
      <c r="VUU65" s="11"/>
      <c r="VUV65" s="11"/>
      <c r="VUW65" s="11"/>
      <c r="VUX65" s="11"/>
      <c r="VUY65" s="11"/>
      <c r="VUZ65" s="11"/>
      <c r="VVA65" s="11"/>
      <c r="VVB65" s="11"/>
      <c r="VVC65" s="11"/>
      <c r="VVD65" s="11"/>
      <c r="VVE65" s="11"/>
      <c r="VVF65" s="11"/>
      <c r="VVG65" s="11"/>
      <c r="VVH65" s="11"/>
      <c r="VVI65" s="11"/>
      <c r="VVJ65" s="11"/>
      <c r="VVK65" s="11"/>
      <c r="VVL65" s="11"/>
      <c r="VVM65" s="11"/>
      <c r="VVN65" s="11"/>
      <c r="VVO65" s="11"/>
      <c r="VVP65" s="11"/>
      <c r="VVQ65" s="11"/>
      <c r="VVR65" s="11"/>
      <c r="VVS65" s="11"/>
      <c r="VVT65" s="11"/>
      <c r="VVU65" s="11"/>
      <c r="VVV65" s="11"/>
      <c r="VVW65" s="11"/>
      <c r="VVX65" s="11"/>
      <c r="VVY65" s="11"/>
      <c r="VVZ65" s="11"/>
      <c r="VWA65" s="11"/>
      <c r="VWB65" s="11"/>
      <c r="VWC65" s="11"/>
      <c r="VWD65" s="11"/>
      <c r="VWE65" s="11"/>
      <c r="VWF65" s="11"/>
      <c r="VWG65" s="11"/>
      <c r="VWH65" s="11"/>
      <c r="VWI65" s="11"/>
      <c r="VWJ65" s="11"/>
      <c r="VWK65" s="11"/>
      <c r="VWL65" s="11"/>
      <c r="VWM65" s="11"/>
      <c r="VWN65" s="11"/>
      <c r="VWO65" s="11"/>
      <c r="VWP65" s="11"/>
      <c r="VWQ65" s="11"/>
      <c r="VWR65" s="11"/>
      <c r="VWS65" s="11"/>
      <c r="VWT65" s="11"/>
      <c r="VWU65" s="11"/>
      <c r="VWV65" s="11"/>
      <c r="VWW65" s="11"/>
      <c r="VWX65" s="11"/>
      <c r="VWY65" s="11"/>
      <c r="VWZ65" s="11"/>
      <c r="VXA65" s="11"/>
      <c r="VXB65" s="11"/>
      <c r="VXC65" s="11"/>
      <c r="VXD65" s="11"/>
      <c r="VXE65" s="11"/>
      <c r="VXF65" s="11"/>
      <c r="VXG65" s="11"/>
      <c r="VXH65" s="11"/>
      <c r="VXI65" s="11"/>
      <c r="VXJ65" s="11"/>
      <c r="VXK65" s="11"/>
      <c r="VXL65" s="11"/>
      <c r="VXM65" s="11"/>
      <c r="VXN65" s="11"/>
      <c r="VXO65" s="11"/>
      <c r="VXP65" s="11"/>
      <c r="VXQ65" s="11"/>
      <c r="VXR65" s="11"/>
      <c r="VXS65" s="11"/>
      <c r="VXT65" s="11"/>
      <c r="VXU65" s="11"/>
      <c r="VXV65" s="11"/>
      <c r="VXW65" s="11"/>
      <c r="VXX65" s="11"/>
      <c r="VXY65" s="11"/>
      <c r="VXZ65" s="11"/>
      <c r="VYA65" s="11"/>
      <c r="VYB65" s="11"/>
      <c r="VYC65" s="11"/>
      <c r="VYD65" s="11"/>
      <c r="VYE65" s="11"/>
      <c r="VYF65" s="11"/>
      <c r="VYG65" s="11"/>
      <c r="VYH65" s="11"/>
      <c r="VYI65" s="11"/>
      <c r="VYJ65" s="11"/>
      <c r="VYK65" s="11"/>
      <c r="VYL65" s="11"/>
      <c r="VYM65" s="11"/>
      <c r="VYN65" s="11"/>
      <c r="VYO65" s="11"/>
      <c r="VYP65" s="11"/>
      <c r="VYQ65" s="11"/>
      <c r="VYR65" s="11"/>
      <c r="VYS65" s="11"/>
      <c r="VYT65" s="11"/>
      <c r="VYU65" s="11"/>
      <c r="VYV65" s="11"/>
      <c r="VYW65" s="11"/>
      <c r="VYX65" s="11"/>
      <c r="VYY65" s="11"/>
      <c r="VYZ65" s="11"/>
      <c r="VZA65" s="11"/>
      <c r="VZB65" s="11"/>
      <c r="VZC65" s="11"/>
      <c r="VZD65" s="11"/>
      <c r="VZE65" s="11"/>
      <c r="VZF65" s="11"/>
      <c r="VZG65" s="11"/>
      <c r="VZH65" s="11"/>
      <c r="VZI65" s="11"/>
      <c r="VZJ65" s="11"/>
      <c r="VZK65" s="11"/>
      <c r="VZL65" s="11"/>
      <c r="VZM65" s="11"/>
      <c r="VZN65" s="11"/>
      <c r="VZO65" s="11"/>
      <c r="VZP65" s="11"/>
      <c r="VZQ65" s="11"/>
      <c r="VZR65" s="11"/>
      <c r="VZS65" s="11"/>
      <c r="VZT65" s="11"/>
      <c r="VZU65" s="11"/>
      <c r="VZV65" s="11"/>
      <c r="VZW65" s="11"/>
      <c r="VZX65" s="11"/>
      <c r="VZY65" s="11"/>
      <c r="VZZ65" s="11"/>
      <c r="WAA65" s="11"/>
      <c r="WAB65" s="11"/>
      <c r="WAC65" s="11"/>
      <c r="WAD65" s="11"/>
      <c r="WAE65" s="11"/>
      <c r="WAF65" s="11"/>
      <c r="WAG65" s="11"/>
      <c r="WAH65" s="11"/>
      <c r="WAI65" s="11"/>
      <c r="WAJ65" s="11"/>
      <c r="WAK65" s="11"/>
      <c r="WAL65" s="11"/>
      <c r="WAM65" s="11"/>
      <c r="WAN65" s="11"/>
      <c r="WAO65" s="11"/>
      <c r="WAP65" s="11"/>
      <c r="WAQ65" s="11"/>
      <c r="WAR65" s="11"/>
      <c r="WAS65" s="11"/>
      <c r="WAT65" s="11"/>
      <c r="WAU65" s="11"/>
      <c r="WAV65" s="11"/>
      <c r="WAW65" s="11"/>
      <c r="WAX65" s="11"/>
      <c r="WAY65" s="11"/>
      <c r="WAZ65" s="11"/>
      <c r="WBA65" s="11"/>
      <c r="WBB65" s="11"/>
      <c r="WBC65" s="11"/>
      <c r="WBD65" s="11"/>
      <c r="WBE65" s="11"/>
      <c r="WBF65" s="11"/>
      <c r="WBG65" s="11"/>
      <c r="WBH65" s="11"/>
      <c r="WBI65" s="11"/>
      <c r="WBJ65" s="11"/>
      <c r="WBK65" s="11"/>
      <c r="WBL65" s="11"/>
      <c r="WBM65" s="11"/>
      <c r="WBN65" s="11"/>
      <c r="WBO65" s="11"/>
      <c r="WBP65" s="11"/>
      <c r="WBQ65" s="11"/>
      <c r="WBR65" s="11"/>
      <c r="WBS65" s="11"/>
      <c r="WBT65" s="11"/>
      <c r="WBU65" s="11"/>
      <c r="WBV65" s="11"/>
      <c r="WBW65" s="11"/>
      <c r="WBX65" s="11"/>
      <c r="WBY65" s="11"/>
      <c r="WBZ65" s="11"/>
      <c r="WCA65" s="11"/>
      <c r="WCB65" s="11"/>
      <c r="WCC65" s="11"/>
      <c r="WCD65" s="11"/>
      <c r="WCE65" s="11"/>
      <c r="WCF65" s="11"/>
      <c r="WCG65" s="11"/>
      <c r="WCH65" s="11"/>
      <c r="WCI65" s="11"/>
      <c r="WCJ65" s="11"/>
      <c r="WCK65" s="11"/>
      <c r="WCL65" s="11"/>
      <c r="WCM65" s="11"/>
      <c r="WCN65" s="11"/>
      <c r="WCO65" s="11"/>
      <c r="WCP65" s="11"/>
      <c r="WCQ65" s="11"/>
      <c r="WCR65" s="11"/>
      <c r="WCS65" s="11"/>
      <c r="WCT65" s="11"/>
      <c r="WCU65" s="11"/>
      <c r="WCV65" s="11"/>
      <c r="WCW65" s="11"/>
      <c r="WCX65" s="11"/>
      <c r="WCY65" s="11"/>
      <c r="WCZ65" s="11"/>
      <c r="WDA65" s="11"/>
      <c r="WDB65" s="11"/>
      <c r="WDC65" s="11"/>
      <c r="WDD65" s="11"/>
      <c r="WDE65" s="11"/>
      <c r="WDF65" s="11"/>
      <c r="WDG65" s="11"/>
      <c r="WDH65" s="11"/>
      <c r="WDI65" s="11"/>
      <c r="WDJ65" s="11"/>
      <c r="WDK65" s="11"/>
      <c r="WDL65" s="11"/>
      <c r="WDM65" s="11"/>
      <c r="WDN65" s="11"/>
      <c r="WDO65" s="11"/>
      <c r="WDP65" s="11"/>
      <c r="WDQ65" s="11"/>
      <c r="WDR65" s="11"/>
      <c r="WDS65" s="11"/>
      <c r="WDT65" s="11"/>
      <c r="WDU65" s="11"/>
      <c r="WDV65" s="11"/>
      <c r="WDW65" s="11"/>
      <c r="WDX65" s="11"/>
      <c r="WDY65" s="11"/>
      <c r="WDZ65" s="11"/>
      <c r="WEA65" s="11"/>
      <c r="WEB65" s="11"/>
      <c r="WEC65" s="11"/>
      <c r="WED65" s="11"/>
      <c r="WEE65" s="11"/>
      <c r="WEF65" s="11"/>
      <c r="WEG65" s="11"/>
      <c r="WEH65" s="11"/>
      <c r="WEI65" s="11"/>
      <c r="WEJ65" s="11"/>
      <c r="WEK65" s="11"/>
      <c r="WEL65" s="11"/>
      <c r="WEM65" s="11"/>
      <c r="WEN65" s="11"/>
      <c r="WEO65" s="11"/>
      <c r="WEP65" s="11"/>
      <c r="WEQ65" s="11"/>
      <c r="WER65" s="11"/>
      <c r="WES65" s="11"/>
      <c r="WET65" s="11"/>
      <c r="WEU65" s="11"/>
      <c r="WEV65" s="11"/>
      <c r="WEW65" s="11"/>
      <c r="WEX65" s="11"/>
      <c r="WEY65" s="11"/>
      <c r="WEZ65" s="11"/>
      <c r="WFA65" s="11"/>
      <c r="WFB65" s="11"/>
      <c r="WFC65" s="11"/>
      <c r="WFD65" s="11"/>
      <c r="WFE65" s="11"/>
      <c r="WFF65" s="11"/>
      <c r="WFG65" s="11"/>
      <c r="WFH65" s="11"/>
      <c r="WFI65" s="11"/>
      <c r="WFJ65" s="11"/>
      <c r="WFK65" s="11"/>
      <c r="WFL65" s="11"/>
      <c r="WFM65" s="11"/>
      <c r="WFN65" s="11"/>
      <c r="WFO65" s="11"/>
      <c r="WFP65" s="11"/>
      <c r="WFQ65" s="11"/>
      <c r="WFR65" s="11"/>
      <c r="WFS65" s="11"/>
      <c r="WFT65" s="11"/>
      <c r="WFU65" s="11"/>
      <c r="WFV65" s="11"/>
      <c r="WFW65" s="11"/>
      <c r="WFX65" s="11"/>
      <c r="WFY65" s="11"/>
      <c r="WFZ65" s="11"/>
      <c r="WGA65" s="11"/>
      <c r="WGB65" s="11"/>
      <c r="WGC65" s="11"/>
      <c r="WGD65" s="11"/>
      <c r="WGE65" s="11"/>
      <c r="WGF65" s="11"/>
      <c r="WGG65" s="11"/>
      <c r="WGH65" s="11"/>
      <c r="WGI65" s="11"/>
      <c r="WGJ65" s="11"/>
      <c r="WGK65" s="11"/>
      <c r="WGL65" s="11"/>
      <c r="WGM65" s="11"/>
      <c r="WGN65" s="11"/>
      <c r="WGO65" s="11"/>
      <c r="WGP65" s="11"/>
      <c r="WGQ65" s="11"/>
      <c r="WGR65" s="11"/>
      <c r="WGS65" s="11"/>
      <c r="WGT65" s="11"/>
      <c r="WGU65" s="11"/>
      <c r="WGV65" s="11"/>
      <c r="WGW65" s="11"/>
      <c r="WGX65" s="11"/>
      <c r="WGY65" s="11"/>
      <c r="WGZ65" s="11"/>
      <c r="WHA65" s="11"/>
      <c r="WHB65" s="11"/>
      <c r="WHC65" s="11"/>
      <c r="WHD65" s="11"/>
      <c r="WHE65" s="11"/>
      <c r="WHF65" s="11"/>
      <c r="WHG65" s="11"/>
      <c r="WHH65" s="11"/>
      <c r="WHI65" s="11"/>
      <c r="WHJ65" s="11"/>
      <c r="WHK65" s="11"/>
      <c r="WHL65" s="11"/>
      <c r="WHM65" s="11"/>
      <c r="WHN65" s="11"/>
      <c r="WHO65" s="11"/>
      <c r="WHP65" s="11"/>
      <c r="WHQ65" s="11"/>
      <c r="WHR65" s="11"/>
      <c r="WHS65" s="11"/>
      <c r="WHT65" s="11"/>
      <c r="WHU65" s="11"/>
      <c r="WHV65" s="11"/>
      <c r="WHW65" s="11"/>
      <c r="WHX65" s="11"/>
      <c r="WHY65" s="11"/>
      <c r="WHZ65" s="11"/>
      <c r="WIA65" s="11"/>
      <c r="WIB65" s="11"/>
      <c r="WIC65" s="11"/>
      <c r="WID65" s="11"/>
      <c r="WIE65" s="11"/>
      <c r="WIF65" s="11"/>
      <c r="WIG65" s="11"/>
      <c r="WIH65" s="11"/>
      <c r="WII65" s="11"/>
      <c r="WIJ65" s="11"/>
      <c r="WIK65" s="11"/>
      <c r="WIL65" s="11"/>
      <c r="WIM65" s="11"/>
      <c r="WIN65" s="11"/>
      <c r="WIO65" s="11"/>
      <c r="WIP65" s="11"/>
      <c r="WIQ65" s="11"/>
      <c r="WIR65" s="11"/>
      <c r="WIS65" s="11"/>
      <c r="WIT65" s="11"/>
      <c r="WIU65" s="11"/>
      <c r="WIV65" s="11"/>
      <c r="WIW65" s="11"/>
      <c r="WIX65" s="11"/>
      <c r="WIY65" s="11"/>
      <c r="WIZ65" s="11"/>
      <c r="WJA65" s="11"/>
      <c r="WJB65" s="11"/>
      <c r="WJC65" s="11"/>
      <c r="WJD65" s="11"/>
      <c r="WJE65" s="11"/>
      <c r="WJF65" s="11"/>
      <c r="WJG65" s="11"/>
      <c r="WJH65" s="11"/>
      <c r="WJI65" s="11"/>
      <c r="WJJ65" s="11"/>
      <c r="WJK65" s="11"/>
      <c r="WJL65" s="11"/>
      <c r="WJM65" s="11"/>
      <c r="WJN65" s="11"/>
      <c r="WJO65" s="11"/>
      <c r="WJP65" s="11"/>
      <c r="WJQ65" s="11"/>
      <c r="WJR65" s="11"/>
      <c r="WJS65" s="11"/>
      <c r="WJT65" s="11"/>
      <c r="WJU65" s="11"/>
      <c r="WJV65" s="11"/>
      <c r="WJW65" s="11"/>
      <c r="WJX65" s="11"/>
      <c r="WJY65" s="11"/>
      <c r="WJZ65" s="11"/>
      <c r="WKA65" s="11"/>
      <c r="WKB65" s="11"/>
      <c r="WKC65" s="11"/>
      <c r="WKD65" s="11"/>
      <c r="WKE65" s="11"/>
      <c r="WKF65" s="11"/>
      <c r="WKG65" s="11"/>
      <c r="WKH65" s="11"/>
      <c r="WKI65" s="11"/>
      <c r="WKJ65" s="11"/>
      <c r="WKK65" s="11"/>
      <c r="WKL65" s="11"/>
      <c r="WKM65" s="11"/>
      <c r="WKN65" s="11"/>
      <c r="WKO65" s="11"/>
      <c r="WKP65" s="11"/>
      <c r="WKQ65" s="11"/>
      <c r="WKR65" s="11"/>
      <c r="WKS65" s="11"/>
      <c r="WKT65" s="11"/>
      <c r="WKU65" s="11"/>
      <c r="WKV65" s="11"/>
      <c r="WKW65" s="11"/>
      <c r="WKX65" s="11"/>
      <c r="WKY65" s="11"/>
      <c r="WKZ65" s="11"/>
      <c r="WLA65" s="11"/>
      <c r="WLB65" s="11"/>
      <c r="WLC65" s="11"/>
      <c r="WLD65" s="11"/>
      <c r="WLE65" s="11"/>
      <c r="WLF65" s="11"/>
      <c r="WLG65" s="11"/>
      <c r="WLH65" s="11"/>
      <c r="WLI65" s="11"/>
      <c r="WLJ65" s="11"/>
      <c r="WLK65" s="11"/>
      <c r="WLL65" s="11"/>
      <c r="WLM65" s="11"/>
      <c r="WLN65" s="11"/>
      <c r="WLO65" s="11"/>
      <c r="WLP65" s="11"/>
      <c r="WLQ65" s="11"/>
      <c r="WLR65" s="11"/>
      <c r="WLS65" s="11"/>
      <c r="WLT65" s="11"/>
      <c r="WLU65" s="11"/>
      <c r="WLV65" s="11"/>
      <c r="WLW65" s="11"/>
      <c r="WLX65" s="11"/>
      <c r="WLY65" s="11"/>
      <c r="WLZ65" s="11"/>
      <c r="WMA65" s="11"/>
      <c r="WMB65" s="11"/>
      <c r="WMC65" s="11"/>
      <c r="WMD65" s="11"/>
      <c r="WME65" s="11"/>
      <c r="WMF65" s="11"/>
      <c r="WMG65" s="11"/>
      <c r="WMH65" s="11"/>
      <c r="WMI65" s="11"/>
      <c r="WMJ65" s="11"/>
      <c r="WMK65" s="11"/>
      <c r="WML65" s="11"/>
      <c r="WMM65" s="11"/>
      <c r="WMN65" s="11"/>
      <c r="WMO65" s="11"/>
      <c r="WMP65" s="11"/>
      <c r="WMQ65" s="11"/>
      <c r="WMR65" s="11"/>
      <c r="WMS65" s="11"/>
      <c r="WMT65" s="11"/>
      <c r="WMU65" s="11"/>
      <c r="WMV65" s="11"/>
      <c r="WMW65" s="11"/>
      <c r="WMX65" s="11"/>
      <c r="WMY65" s="11"/>
      <c r="WMZ65" s="11"/>
      <c r="WNA65" s="11"/>
      <c r="WNB65" s="11"/>
      <c r="WNC65" s="11"/>
      <c r="WND65" s="11"/>
      <c r="WNE65" s="11"/>
      <c r="WNF65" s="11"/>
      <c r="WNG65" s="11"/>
      <c r="WNH65" s="11"/>
      <c r="WNI65" s="11"/>
      <c r="WNJ65" s="11"/>
      <c r="WNK65" s="11"/>
      <c r="WNL65" s="11"/>
      <c r="WNM65" s="11"/>
      <c r="WNN65" s="11"/>
      <c r="WNO65" s="11"/>
      <c r="WNP65" s="11"/>
      <c r="WNQ65" s="11"/>
      <c r="WNR65" s="11"/>
      <c r="WNS65" s="11"/>
      <c r="WNT65" s="11"/>
      <c r="WNU65" s="11"/>
      <c r="WNV65" s="11"/>
      <c r="WNW65" s="11"/>
      <c r="WNX65" s="11"/>
      <c r="WNY65" s="11"/>
      <c r="WNZ65" s="11"/>
      <c r="WOA65" s="11"/>
      <c r="WOB65" s="11"/>
      <c r="WOC65" s="11"/>
      <c r="WOD65" s="11"/>
      <c r="WOE65" s="11"/>
      <c r="WOF65" s="11"/>
      <c r="WOG65" s="11"/>
      <c r="WOH65" s="11"/>
      <c r="WOI65" s="11"/>
      <c r="WOJ65" s="11"/>
      <c r="WOK65" s="11"/>
      <c r="WOL65" s="11"/>
      <c r="WOM65" s="11"/>
      <c r="WON65" s="11"/>
      <c r="WOO65" s="11"/>
      <c r="WOP65" s="11"/>
      <c r="WOQ65" s="11"/>
      <c r="WOR65" s="11"/>
      <c r="WOS65" s="11"/>
      <c r="WOT65" s="11"/>
      <c r="WOU65" s="11"/>
      <c r="WOV65" s="11"/>
      <c r="WOW65" s="11"/>
      <c r="WOX65" s="11"/>
      <c r="WOY65" s="11"/>
      <c r="WOZ65" s="11"/>
      <c r="WPA65" s="11"/>
      <c r="WPB65" s="11"/>
      <c r="WPC65" s="11"/>
      <c r="WPD65" s="11"/>
      <c r="WPE65" s="11"/>
      <c r="WPF65" s="11"/>
      <c r="WPG65" s="11"/>
      <c r="WPH65" s="11"/>
      <c r="WPI65" s="11"/>
      <c r="WPJ65" s="11"/>
      <c r="WPK65" s="11"/>
      <c r="WPL65" s="11"/>
      <c r="WPM65" s="11"/>
      <c r="WPN65" s="11"/>
      <c r="WPO65" s="11"/>
      <c r="WPP65" s="11"/>
      <c r="WPQ65" s="11"/>
      <c r="WPR65" s="11"/>
      <c r="WPS65" s="11"/>
      <c r="WPT65" s="11"/>
      <c r="WPU65" s="11"/>
      <c r="WPV65" s="11"/>
      <c r="WPW65" s="11"/>
      <c r="WPX65" s="11"/>
      <c r="WPY65" s="11"/>
      <c r="WPZ65" s="11"/>
      <c r="WQA65" s="11"/>
      <c r="WQB65" s="11"/>
      <c r="WQC65" s="11"/>
      <c r="WQD65" s="11"/>
      <c r="WQE65" s="11"/>
      <c r="WQF65" s="11"/>
      <c r="WQG65" s="11"/>
      <c r="WQH65" s="11"/>
      <c r="WQI65" s="11"/>
      <c r="WQJ65" s="11"/>
      <c r="WQK65" s="11"/>
      <c r="WQL65" s="11"/>
      <c r="WQM65" s="11"/>
      <c r="WQN65" s="11"/>
      <c r="WQO65" s="11"/>
      <c r="WQP65" s="11"/>
      <c r="WQQ65" s="11"/>
      <c r="WQR65" s="11"/>
      <c r="WQS65" s="11"/>
      <c r="WQT65" s="11"/>
      <c r="WQU65" s="11"/>
      <c r="WQV65" s="11"/>
      <c r="WQW65" s="11"/>
      <c r="WQX65" s="11"/>
      <c r="WQY65" s="11"/>
      <c r="WQZ65" s="11"/>
      <c r="WRA65" s="11"/>
      <c r="WRB65" s="11"/>
      <c r="WRC65" s="11"/>
      <c r="WRD65" s="11"/>
      <c r="WRE65" s="11"/>
      <c r="WRF65" s="11"/>
      <c r="WRG65" s="11"/>
      <c r="WRH65" s="11"/>
      <c r="WRI65" s="11"/>
      <c r="WRJ65" s="11"/>
      <c r="WRK65" s="11"/>
      <c r="WRL65" s="11"/>
      <c r="WRM65" s="11"/>
      <c r="WRN65" s="11"/>
      <c r="WRO65" s="11"/>
      <c r="WRP65" s="11"/>
      <c r="WRQ65" s="11"/>
      <c r="WRR65" s="11"/>
      <c r="WRS65" s="11"/>
      <c r="WRT65" s="11"/>
      <c r="WRU65" s="11"/>
      <c r="WRV65" s="11"/>
      <c r="WRW65" s="11"/>
      <c r="WRX65" s="11"/>
      <c r="WRY65" s="11"/>
      <c r="WRZ65" s="11"/>
      <c r="WSA65" s="11"/>
      <c r="WSB65" s="11"/>
      <c r="WSC65" s="11"/>
      <c r="WSD65" s="11"/>
      <c r="WSE65" s="11"/>
      <c r="WSF65" s="11"/>
      <c r="WSG65" s="11"/>
      <c r="WSH65" s="11"/>
      <c r="WSI65" s="11"/>
      <c r="WSJ65" s="11"/>
      <c r="WSK65" s="11"/>
      <c r="WSL65" s="11"/>
      <c r="WSM65" s="11"/>
      <c r="WSN65" s="11"/>
      <c r="WSO65" s="11"/>
      <c r="WSP65" s="11"/>
      <c r="WSQ65" s="11"/>
      <c r="WSR65" s="11"/>
      <c r="WSS65" s="11"/>
      <c r="WST65" s="11"/>
      <c r="WSU65" s="11"/>
      <c r="WSV65" s="11"/>
      <c r="WSW65" s="11"/>
      <c r="WSX65" s="11"/>
      <c r="WSY65" s="11"/>
      <c r="WSZ65" s="11"/>
      <c r="WTA65" s="11"/>
      <c r="WTB65" s="11"/>
      <c r="WTC65" s="11"/>
      <c r="WTD65" s="11"/>
      <c r="WTE65" s="11"/>
      <c r="WTF65" s="11"/>
      <c r="WTG65" s="11"/>
      <c r="WTH65" s="11"/>
      <c r="WTI65" s="11"/>
      <c r="WTJ65" s="11"/>
      <c r="WTK65" s="11"/>
      <c r="WTL65" s="11"/>
      <c r="WTM65" s="11"/>
      <c r="WTN65" s="11"/>
      <c r="WTO65" s="11"/>
      <c r="WTP65" s="11"/>
      <c r="WTQ65" s="11"/>
      <c r="WTR65" s="11"/>
      <c r="WTS65" s="11"/>
      <c r="WTT65" s="11"/>
      <c r="WTU65" s="11"/>
      <c r="WTV65" s="11"/>
      <c r="WTW65" s="11"/>
      <c r="WTX65" s="11"/>
      <c r="WTY65" s="11"/>
      <c r="WTZ65" s="11"/>
      <c r="WUA65" s="11"/>
      <c r="WUB65" s="11"/>
      <c r="WUC65" s="11"/>
      <c r="WUD65" s="11"/>
      <c r="WUE65" s="11"/>
      <c r="WUF65" s="11"/>
      <c r="WUG65" s="11"/>
      <c r="WUH65" s="11"/>
      <c r="WUI65" s="11"/>
      <c r="WUJ65" s="11"/>
      <c r="WUK65" s="11"/>
      <c r="WUL65" s="11"/>
      <c r="WUM65" s="11"/>
      <c r="WUN65" s="11"/>
    </row>
    <row r="66" spans="1:16108" ht="12.75">
      <c r="A66" s="18"/>
      <c r="B66" s="199" t="s">
        <v>496</v>
      </c>
      <c r="F66" s="173">
        <v>-20000</v>
      </c>
      <c r="H66" s="201" t="s">
        <v>515</v>
      </c>
      <c r="J66" s="333"/>
      <c r="K66" s="333"/>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c r="HU66" s="11"/>
      <c r="HV66" s="11"/>
      <c r="HW66" s="11"/>
      <c r="HX66" s="11"/>
      <c r="HY66" s="11"/>
      <c r="HZ66" s="11"/>
      <c r="IA66" s="11"/>
      <c r="IB66" s="11"/>
      <c r="IC66" s="11"/>
      <c r="ID66" s="11"/>
      <c r="IE66" s="11"/>
      <c r="IF66" s="11"/>
      <c r="IG66" s="11"/>
      <c r="IH66" s="11"/>
      <c r="II66" s="11"/>
      <c r="IJ66" s="11"/>
      <c r="IK66" s="11"/>
      <c r="IL66" s="11"/>
      <c r="IM66" s="11"/>
      <c r="IN66" s="11"/>
      <c r="IO66" s="11"/>
      <c r="IP66" s="11"/>
      <c r="IQ66" s="11"/>
      <c r="IR66" s="11"/>
      <c r="IS66" s="11"/>
      <c r="IT66" s="11"/>
      <c r="IU66" s="11"/>
      <c r="IV66" s="11"/>
      <c r="IW66" s="11"/>
      <c r="IX66" s="11"/>
      <c r="IY66" s="11"/>
      <c r="IZ66" s="11"/>
      <c r="JA66" s="11"/>
      <c r="JB66" s="11"/>
      <c r="JC66" s="11"/>
      <c r="JD66" s="11"/>
      <c r="JE66" s="11"/>
      <c r="JF66" s="11"/>
      <c r="JG66" s="11"/>
      <c r="JH66" s="11"/>
      <c r="JI66" s="11"/>
      <c r="JJ66" s="11"/>
      <c r="JK66" s="11"/>
      <c r="JL66" s="11"/>
      <c r="JM66" s="11"/>
      <c r="JN66" s="11"/>
      <c r="JO66" s="11"/>
      <c r="JP66" s="11"/>
      <c r="JQ66" s="11"/>
      <c r="JR66" s="11"/>
      <c r="JS66" s="11"/>
      <c r="JT66" s="11"/>
      <c r="JU66" s="11"/>
      <c r="JV66" s="11"/>
      <c r="JW66" s="11"/>
      <c r="JX66" s="11"/>
      <c r="JY66" s="11"/>
      <c r="JZ66" s="11"/>
      <c r="KA66" s="11"/>
      <c r="KB66" s="11"/>
      <c r="KC66" s="11"/>
      <c r="KD66" s="11"/>
      <c r="KE66" s="11"/>
      <c r="KF66" s="11"/>
      <c r="KG66" s="11"/>
      <c r="KH66" s="11"/>
      <c r="KI66" s="11"/>
      <c r="KJ66" s="11"/>
      <c r="KK66" s="11"/>
      <c r="KL66" s="11"/>
      <c r="KM66" s="11"/>
      <c r="KN66" s="11"/>
      <c r="KO66" s="11"/>
      <c r="KP66" s="11"/>
      <c r="KQ66" s="11"/>
      <c r="KR66" s="11"/>
      <c r="KS66" s="11"/>
      <c r="KT66" s="11"/>
      <c r="KU66" s="11"/>
      <c r="KV66" s="11"/>
      <c r="KW66" s="11"/>
      <c r="KX66" s="11"/>
      <c r="KY66" s="11"/>
      <c r="KZ66" s="11"/>
      <c r="LA66" s="11"/>
      <c r="LB66" s="11"/>
      <c r="LC66" s="11"/>
      <c r="LD66" s="11"/>
      <c r="LE66" s="11"/>
      <c r="LF66" s="11"/>
      <c r="LG66" s="11"/>
      <c r="LH66" s="11"/>
      <c r="LI66" s="11"/>
      <c r="LJ66" s="11"/>
      <c r="LK66" s="11"/>
      <c r="LL66" s="11"/>
      <c r="LM66" s="11"/>
      <c r="LN66" s="11"/>
      <c r="LO66" s="11"/>
      <c r="LP66" s="11"/>
      <c r="LQ66" s="11"/>
      <c r="LR66" s="11"/>
      <c r="LS66" s="11"/>
      <c r="LT66" s="11"/>
      <c r="LU66" s="11"/>
      <c r="LV66" s="11"/>
      <c r="LW66" s="11"/>
      <c r="LX66" s="11"/>
      <c r="LY66" s="11"/>
      <c r="LZ66" s="11"/>
      <c r="MA66" s="11"/>
      <c r="MB66" s="11"/>
      <c r="MC66" s="11"/>
      <c r="MD66" s="11"/>
      <c r="ME66" s="11"/>
      <c r="MF66" s="11"/>
      <c r="MG66" s="11"/>
      <c r="MH66" s="11"/>
      <c r="MI66" s="11"/>
      <c r="MJ66" s="11"/>
      <c r="MK66" s="11"/>
      <c r="ML66" s="11"/>
      <c r="MM66" s="11"/>
      <c r="MN66" s="11"/>
      <c r="MO66" s="11"/>
      <c r="MP66" s="11"/>
      <c r="MQ66" s="11"/>
      <c r="MR66" s="11"/>
      <c r="MS66" s="11"/>
      <c r="MT66" s="11"/>
      <c r="MU66" s="11"/>
      <c r="MV66" s="11"/>
      <c r="MW66" s="11"/>
      <c r="MX66" s="11"/>
      <c r="MY66" s="11"/>
      <c r="MZ66" s="11"/>
      <c r="NA66" s="11"/>
      <c r="NB66" s="11"/>
      <c r="NC66" s="11"/>
      <c r="ND66" s="11"/>
      <c r="NE66" s="11"/>
      <c r="NF66" s="11"/>
      <c r="NG66" s="11"/>
      <c r="NH66" s="11"/>
      <c r="NI66" s="11"/>
      <c r="NJ66" s="11"/>
      <c r="NK66" s="11"/>
      <c r="NL66" s="11"/>
      <c r="NM66" s="11"/>
      <c r="NN66" s="11"/>
      <c r="NO66" s="11"/>
      <c r="NP66" s="11"/>
      <c r="NQ66" s="11"/>
      <c r="NR66" s="11"/>
      <c r="NS66" s="11"/>
      <c r="NT66" s="11"/>
      <c r="NU66" s="11"/>
      <c r="NV66" s="11"/>
      <c r="NW66" s="11"/>
      <c r="NX66" s="11"/>
      <c r="NY66" s="11"/>
      <c r="NZ66" s="11"/>
      <c r="OA66" s="11"/>
      <c r="OB66" s="11"/>
      <c r="OC66" s="11"/>
      <c r="OD66" s="11"/>
      <c r="OE66" s="11"/>
      <c r="OF66" s="11"/>
      <c r="OG66" s="11"/>
      <c r="OH66" s="11"/>
      <c r="OI66" s="11"/>
      <c r="OJ66" s="11"/>
      <c r="OK66" s="11"/>
      <c r="OL66" s="11"/>
      <c r="OM66" s="11"/>
      <c r="ON66" s="11"/>
      <c r="OO66" s="11"/>
      <c r="OP66" s="11"/>
      <c r="OQ66" s="11"/>
      <c r="OR66" s="11"/>
      <c r="OS66" s="11"/>
      <c r="OT66" s="11"/>
      <c r="OU66" s="11"/>
      <c r="OV66" s="11"/>
      <c r="OW66" s="11"/>
      <c r="OX66" s="11"/>
      <c r="OY66" s="11"/>
      <c r="OZ66" s="11"/>
      <c r="PA66" s="11"/>
      <c r="PB66" s="11"/>
      <c r="PC66" s="11"/>
      <c r="PD66" s="11"/>
      <c r="PE66" s="11"/>
      <c r="PF66" s="11"/>
      <c r="PG66" s="11"/>
      <c r="PH66" s="11"/>
      <c r="PI66" s="11"/>
      <c r="PJ66" s="11"/>
      <c r="PK66" s="11"/>
      <c r="PL66" s="11"/>
      <c r="PM66" s="11"/>
      <c r="PN66" s="11"/>
      <c r="PO66" s="11"/>
      <c r="PP66" s="11"/>
      <c r="PQ66" s="11"/>
      <c r="PR66" s="11"/>
      <c r="PS66" s="11"/>
      <c r="PT66" s="11"/>
      <c r="PU66" s="11"/>
      <c r="PV66" s="11"/>
      <c r="PW66" s="11"/>
      <c r="PX66" s="11"/>
      <c r="PY66" s="11"/>
      <c r="PZ66" s="11"/>
      <c r="QA66" s="11"/>
      <c r="QB66" s="11"/>
      <c r="QC66" s="11"/>
      <c r="QD66" s="11"/>
      <c r="QE66" s="11"/>
      <c r="QF66" s="11"/>
      <c r="QG66" s="11"/>
      <c r="QH66" s="11"/>
      <c r="QI66" s="11"/>
      <c r="QJ66" s="11"/>
      <c r="QK66" s="11"/>
      <c r="QL66" s="11"/>
      <c r="QM66" s="11"/>
      <c r="QN66" s="11"/>
      <c r="QO66" s="11"/>
      <c r="QP66" s="11"/>
      <c r="QQ66" s="11"/>
      <c r="QR66" s="11"/>
      <c r="QS66" s="11"/>
      <c r="QT66" s="11"/>
      <c r="QU66" s="11"/>
      <c r="QV66" s="11"/>
      <c r="QW66" s="11"/>
      <c r="QX66" s="11"/>
      <c r="QY66" s="11"/>
      <c r="QZ66" s="11"/>
      <c r="RA66" s="11"/>
      <c r="RB66" s="11"/>
      <c r="RC66" s="11"/>
      <c r="RD66" s="11"/>
      <c r="RE66" s="11"/>
      <c r="RF66" s="11"/>
      <c r="RG66" s="11"/>
      <c r="RH66" s="11"/>
      <c r="RI66" s="11"/>
      <c r="RJ66" s="11"/>
      <c r="RK66" s="11"/>
      <c r="RL66" s="11"/>
      <c r="RM66" s="11"/>
      <c r="RN66" s="11"/>
      <c r="RO66" s="11"/>
      <c r="RP66" s="11"/>
      <c r="RQ66" s="11"/>
      <c r="RR66" s="11"/>
      <c r="RS66" s="11"/>
      <c r="RT66" s="11"/>
      <c r="RU66" s="11"/>
      <c r="RV66" s="11"/>
      <c r="RW66" s="11"/>
      <c r="RX66" s="11"/>
      <c r="RY66" s="11"/>
      <c r="RZ66" s="11"/>
      <c r="SA66" s="11"/>
      <c r="SB66" s="11"/>
      <c r="SC66" s="11"/>
      <c r="SD66" s="11"/>
      <c r="SE66" s="11"/>
      <c r="SF66" s="11"/>
      <c r="SG66" s="11"/>
      <c r="SH66" s="11"/>
      <c r="SI66" s="11"/>
      <c r="SJ66" s="11"/>
      <c r="SK66" s="11"/>
      <c r="SL66" s="11"/>
      <c r="SM66" s="11"/>
      <c r="SN66" s="11"/>
      <c r="SO66" s="11"/>
      <c r="SP66" s="11"/>
      <c r="SQ66" s="11"/>
      <c r="SR66" s="11"/>
      <c r="SS66" s="11"/>
      <c r="ST66" s="11"/>
      <c r="SU66" s="11"/>
      <c r="SV66" s="11"/>
      <c r="SW66" s="11"/>
      <c r="SX66" s="11"/>
      <c r="SY66" s="11"/>
      <c r="SZ66" s="11"/>
      <c r="TA66" s="11"/>
      <c r="TB66" s="11"/>
      <c r="TC66" s="11"/>
      <c r="TD66" s="11"/>
      <c r="TE66" s="11"/>
      <c r="TF66" s="11"/>
      <c r="TG66" s="11"/>
      <c r="TH66" s="11"/>
      <c r="TI66" s="11"/>
      <c r="TJ66" s="11"/>
      <c r="TK66" s="11"/>
      <c r="TL66" s="11"/>
      <c r="TM66" s="11"/>
      <c r="TN66" s="11"/>
      <c r="TO66" s="11"/>
      <c r="TP66" s="11"/>
      <c r="TQ66" s="11"/>
      <c r="TR66" s="11"/>
      <c r="TS66" s="11"/>
      <c r="TT66" s="11"/>
      <c r="TU66" s="11"/>
      <c r="TV66" s="11"/>
      <c r="TW66" s="11"/>
      <c r="TX66" s="11"/>
      <c r="TY66" s="11"/>
      <c r="TZ66" s="11"/>
      <c r="UA66" s="11"/>
      <c r="UB66" s="11"/>
      <c r="UC66" s="11"/>
      <c r="UD66" s="11"/>
      <c r="UE66" s="11"/>
      <c r="UF66" s="11"/>
      <c r="UG66" s="11"/>
      <c r="UH66" s="11"/>
      <c r="UI66" s="11"/>
      <c r="UJ66" s="11"/>
      <c r="UK66" s="11"/>
      <c r="UL66" s="11"/>
      <c r="UM66" s="11"/>
      <c r="UN66" s="11"/>
      <c r="UO66" s="11"/>
      <c r="UP66" s="11"/>
      <c r="UQ66" s="11"/>
      <c r="UR66" s="11"/>
      <c r="US66" s="11"/>
      <c r="UT66" s="11"/>
      <c r="UU66" s="11"/>
      <c r="UV66" s="11"/>
      <c r="UW66" s="11"/>
      <c r="UX66" s="11"/>
      <c r="UY66" s="11"/>
      <c r="UZ66" s="11"/>
      <c r="VA66" s="11"/>
      <c r="VB66" s="11"/>
      <c r="VC66" s="11"/>
      <c r="VD66" s="11"/>
      <c r="VE66" s="11"/>
      <c r="VF66" s="11"/>
      <c r="VG66" s="11"/>
      <c r="VH66" s="11"/>
      <c r="VI66" s="11"/>
      <c r="VJ66" s="11"/>
      <c r="VK66" s="11"/>
      <c r="VL66" s="11"/>
      <c r="VM66" s="11"/>
      <c r="VN66" s="11"/>
      <c r="VO66" s="11"/>
      <c r="VP66" s="11"/>
      <c r="VQ66" s="11"/>
      <c r="VR66" s="11"/>
      <c r="VS66" s="11"/>
      <c r="VT66" s="11"/>
      <c r="VU66" s="11"/>
      <c r="VV66" s="11"/>
      <c r="VW66" s="11"/>
      <c r="VX66" s="11"/>
      <c r="VY66" s="11"/>
      <c r="VZ66" s="11"/>
      <c r="WA66" s="11"/>
      <c r="WB66" s="11"/>
      <c r="WC66" s="11"/>
      <c r="WD66" s="11"/>
      <c r="WE66" s="11"/>
      <c r="WF66" s="11"/>
      <c r="WG66" s="11"/>
      <c r="WH66" s="11"/>
      <c r="WI66" s="11"/>
      <c r="WJ66" s="11"/>
      <c r="WK66" s="11"/>
      <c r="WL66" s="11"/>
      <c r="WM66" s="11"/>
      <c r="WN66" s="11"/>
      <c r="WO66" s="11"/>
      <c r="WP66" s="11"/>
      <c r="WQ66" s="11"/>
      <c r="WR66" s="11"/>
      <c r="WS66" s="11"/>
      <c r="WT66" s="11"/>
      <c r="WU66" s="11"/>
      <c r="WV66" s="11"/>
      <c r="WW66" s="11"/>
      <c r="WX66" s="11"/>
      <c r="WY66" s="11"/>
      <c r="WZ66" s="11"/>
      <c r="XA66" s="11"/>
      <c r="XB66" s="11"/>
      <c r="XC66" s="11"/>
      <c r="XD66" s="11"/>
      <c r="XE66" s="11"/>
      <c r="XF66" s="11"/>
      <c r="XG66" s="11"/>
      <c r="XH66" s="11"/>
      <c r="XI66" s="11"/>
      <c r="XJ66" s="11"/>
      <c r="XK66" s="11"/>
      <c r="XL66" s="11"/>
      <c r="XM66" s="11"/>
      <c r="XN66" s="11"/>
      <c r="XO66" s="11"/>
      <c r="XP66" s="11"/>
      <c r="XQ66" s="11"/>
      <c r="XR66" s="11"/>
      <c r="XS66" s="11"/>
      <c r="XT66" s="11"/>
      <c r="XU66" s="11"/>
      <c r="XV66" s="11"/>
      <c r="XW66" s="11"/>
      <c r="XX66" s="11"/>
      <c r="XY66" s="11"/>
      <c r="XZ66" s="11"/>
      <c r="YA66" s="11"/>
      <c r="YB66" s="11"/>
      <c r="YC66" s="11"/>
      <c r="YD66" s="11"/>
      <c r="YE66" s="11"/>
      <c r="YF66" s="11"/>
      <c r="YG66" s="11"/>
      <c r="YH66" s="11"/>
      <c r="YI66" s="11"/>
      <c r="YJ66" s="11"/>
      <c r="YK66" s="11"/>
      <c r="YL66" s="11"/>
      <c r="YM66" s="11"/>
      <c r="YN66" s="11"/>
      <c r="YO66" s="11"/>
      <c r="YP66" s="11"/>
      <c r="YQ66" s="11"/>
      <c r="YR66" s="11"/>
      <c r="YS66" s="11"/>
      <c r="YT66" s="11"/>
      <c r="YU66" s="11"/>
      <c r="YV66" s="11"/>
      <c r="YW66" s="11"/>
      <c r="YX66" s="11"/>
      <c r="YY66" s="11"/>
      <c r="YZ66" s="11"/>
      <c r="ZA66" s="11"/>
      <c r="ZB66" s="11"/>
      <c r="ZC66" s="11"/>
      <c r="ZD66" s="11"/>
      <c r="ZE66" s="11"/>
      <c r="ZF66" s="11"/>
      <c r="ZG66" s="11"/>
      <c r="ZH66" s="11"/>
      <c r="ZI66" s="11"/>
      <c r="ZJ66" s="11"/>
      <c r="ZK66" s="11"/>
      <c r="ZL66" s="11"/>
      <c r="ZM66" s="11"/>
      <c r="ZN66" s="11"/>
      <c r="ZO66" s="11"/>
      <c r="ZP66" s="11"/>
      <c r="ZQ66" s="11"/>
      <c r="ZR66" s="11"/>
      <c r="ZS66" s="11"/>
      <c r="ZT66" s="11"/>
      <c r="ZU66" s="11"/>
      <c r="ZV66" s="11"/>
      <c r="ZW66" s="11"/>
      <c r="ZX66" s="11"/>
      <c r="ZY66" s="11"/>
      <c r="ZZ66" s="11"/>
      <c r="AAA66" s="11"/>
      <c r="AAB66" s="11"/>
      <c r="AAC66" s="11"/>
      <c r="AAD66" s="11"/>
      <c r="AAE66" s="11"/>
      <c r="AAF66" s="11"/>
      <c r="AAG66" s="11"/>
      <c r="AAH66" s="11"/>
      <c r="AAI66" s="11"/>
      <c r="AAJ66" s="11"/>
      <c r="AAK66" s="11"/>
      <c r="AAL66" s="11"/>
      <c r="AAM66" s="11"/>
      <c r="AAN66" s="11"/>
      <c r="AAO66" s="11"/>
      <c r="AAP66" s="11"/>
      <c r="AAQ66" s="11"/>
      <c r="AAR66" s="11"/>
      <c r="AAS66" s="11"/>
      <c r="AAT66" s="11"/>
      <c r="AAU66" s="11"/>
      <c r="AAV66" s="11"/>
      <c r="AAW66" s="11"/>
      <c r="AAX66" s="11"/>
      <c r="AAY66" s="11"/>
      <c r="AAZ66" s="11"/>
      <c r="ABA66" s="11"/>
      <c r="ABB66" s="11"/>
      <c r="ABC66" s="11"/>
      <c r="ABD66" s="11"/>
      <c r="ABE66" s="11"/>
      <c r="ABF66" s="11"/>
      <c r="ABG66" s="11"/>
      <c r="ABH66" s="11"/>
      <c r="ABI66" s="11"/>
      <c r="ABJ66" s="11"/>
      <c r="ABK66" s="11"/>
      <c r="ABL66" s="11"/>
      <c r="ABM66" s="11"/>
      <c r="ABN66" s="11"/>
      <c r="ABO66" s="11"/>
      <c r="ABP66" s="11"/>
      <c r="ABQ66" s="11"/>
      <c r="ABR66" s="11"/>
      <c r="ABS66" s="11"/>
      <c r="ABT66" s="11"/>
      <c r="ABU66" s="11"/>
      <c r="ABV66" s="11"/>
      <c r="ABW66" s="11"/>
      <c r="ABX66" s="11"/>
      <c r="ABY66" s="11"/>
      <c r="ABZ66" s="11"/>
      <c r="ACA66" s="11"/>
      <c r="ACB66" s="11"/>
      <c r="ACC66" s="11"/>
      <c r="ACD66" s="11"/>
      <c r="ACE66" s="11"/>
      <c r="ACF66" s="11"/>
      <c r="ACG66" s="11"/>
      <c r="ACH66" s="11"/>
      <c r="ACI66" s="11"/>
      <c r="ACJ66" s="11"/>
      <c r="ACK66" s="11"/>
      <c r="ACL66" s="11"/>
      <c r="ACM66" s="11"/>
      <c r="ACN66" s="11"/>
      <c r="ACO66" s="11"/>
      <c r="ACP66" s="11"/>
      <c r="ACQ66" s="11"/>
      <c r="ACR66" s="11"/>
      <c r="ACS66" s="11"/>
      <c r="ACT66" s="11"/>
      <c r="ACU66" s="11"/>
      <c r="ACV66" s="11"/>
      <c r="ACW66" s="11"/>
      <c r="ACX66" s="11"/>
      <c r="ACY66" s="11"/>
      <c r="ACZ66" s="11"/>
      <c r="ADA66" s="11"/>
      <c r="ADB66" s="11"/>
      <c r="ADC66" s="11"/>
      <c r="ADD66" s="11"/>
      <c r="ADE66" s="11"/>
      <c r="ADF66" s="11"/>
      <c r="ADG66" s="11"/>
      <c r="ADH66" s="11"/>
      <c r="ADI66" s="11"/>
      <c r="ADJ66" s="11"/>
      <c r="ADK66" s="11"/>
      <c r="ADL66" s="11"/>
      <c r="ADM66" s="11"/>
      <c r="ADN66" s="11"/>
      <c r="ADO66" s="11"/>
      <c r="ADP66" s="11"/>
      <c r="ADQ66" s="11"/>
      <c r="ADR66" s="11"/>
      <c r="ADS66" s="11"/>
      <c r="ADT66" s="11"/>
      <c r="ADU66" s="11"/>
      <c r="ADV66" s="11"/>
      <c r="ADW66" s="11"/>
      <c r="ADX66" s="11"/>
      <c r="ADY66" s="11"/>
      <c r="ADZ66" s="11"/>
      <c r="AEA66" s="11"/>
      <c r="AEB66" s="11"/>
      <c r="AEC66" s="11"/>
      <c r="AED66" s="11"/>
      <c r="AEE66" s="11"/>
      <c r="AEF66" s="11"/>
      <c r="AEG66" s="11"/>
      <c r="AEH66" s="11"/>
      <c r="AEI66" s="11"/>
      <c r="AEJ66" s="11"/>
      <c r="AEK66" s="11"/>
      <c r="AEL66" s="11"/>
      <c r="AEM66" s="11"/>
      <c r="AEN66" s="11"/>
      <c r="AEO66" s="11"/>
      <c r="AEP66" s="11"/>
      <c r="AEQ66" s="11"/>
      <c r="AER66" s="11"/>
      <c r="AES66" s="11"/>
      <c r="AET66" s="11"/>
      <c r="AEU66" s="11"/>
      <c r="AEV66" s="11"/>
      <c r="AEW66" s="11"/>
      <c r="AEX66" s="11"/>
      <c r="AEY66" s="11"/>
      <c r="AEZ66" s="11"/>
      <c r="AFA66" s="11"/>
      <c r="AFB66" s="11"/>
      <c r="AFC66" s="11"/>
      <c r="AFD66" s="11"/>
      <c r="AFE66" s="11"/>
      <c r="AFF66" s="11"/>
      <c r="AFG66" s="11"/>
      <c r="AFH66" s="11"/>
      <c r="AFI66" s="11"/>
      <c r="AFJ66" s="11"/>
      <c r="AFK66" s="11"/>
      <c r="AFL66" s="11"/>
      <c r="AFM66" s="11"/>
      <c r="AFN66" s="11"/>
      <c r="AFO66" s="11"/>
      <c r="AFP66" s="11"/>
      <c r="AFQ66" s="11"/>
      <c r="AFR66" s="11"/>
      <c r="AFS66" s="11"/>
      <c r="AFT66" s="11"/>
      <c r="AFU66" s="11"/>
      <c r="AFV66" s="11"/>
      <c r="AFW66" s="11"/>
      <c r="AFX66" s="11"/>
      <c r="AFY66" s="11"/>
      <c r="AFZ66" s="11"/>
      <c r="AGA66" s="11"/>
      <c r="AGB66" s="11"/>
      <c r="AGC66" s="11"/>
      <c r="AGD66" s="11"/>
      <c r="AGE66" s="11"/>
      <c r="AGF66" s="11"/>
      <c r="AGG66" s="11"/>
      <c r="AGH66" s="11"/>
      <c r="AGI66" s="11"/>
      <c r="AGJ66" s="11"/>
      <c r="AGK66" s="11"/>
      <c r="AGL66" s="11"/>
      <c r="AGM66" s="11"/>
      <c r="AGN66" s="11"/>
      <c r="AGO66" s="11"/>
      <c r="AGP66" s="11"/>
      <c r="AGQ66" s="11"/>
      <c r="AGR66" s="11"/>
      <c r="AGS66" s="11"/>
      <c r="AGT66" s="11"/>
      <c r="AGU66" s="11"/>
      <c r="AGV66" s="11"/>
      <c r="AGW66" s="11"/>
      <c r="AGX66" s="11"/>
      <c r="AGY66" s="11"/>
      <c r="AGZ66" s="11"/>
      <c r="AHA66" s="11"/>
      <c r="AHB66" s="11"/>
      <c r="AHC66" s="11"/>
      <c r="AHD66" s="11"/>
      <c r="AHE66" s="11"/>
      <c r="AHF66" s="11"/>
      <c r="AHG66" s="11"/>
      <c r="AHH66" s="11"/>
      <c r="AHI66" s="11"/>
      <c r="AHJ66" s="11"/>
      <c r="AHK66" s="11"/>
      <c r="AHL66" s="11"/>
      <c r="AHM66" s="11"/>
      <c r="AHN66" s="11"/>
      <c r="AHO66" s="11"/>
      <c r="AHP66" s="11"/>
      <c r="AHQ66" s="11"/>
      <c r="AHR66" s="11"/>
      <c r="AHS66" s="11"/>
      <c r="AHT66" s="11"/>
      <c r="AHU66" s="11"/>
      <c r="AHV66" s="11"/>
      <c r="AHW66" s="11"/>
      <c r="AHX66" s="11"/>
      <c r="AHY66" s="11"/>
      <c r="AHZ66" s="11"/>
      <c r="AIA66" s="11"/>
      <c r="AIB66" s="11"/>
      <c r="AIC66" s="11"/>
      <c r="AID66" s="11"/>
      <c r="AIE66" s="11"/>
      <c r="AIF66" s="11"/>
      <c r="AIG66" s="11"/>
      <c r="AIH66" s="11"/>
      <c r="AII66" s="11"/>
      <c r="AIJ66" s="11"/>
      <c r="AIK66" s="11"/>
      <c r="AIL66" s="11"/>
      <c r="AIM66" s="11"/>
      <c r="AIN66" s="11"/>
      <c r="AIO66" s="11"/>
      <c r="AIP66" s="11"/>
      <c r="AIQ66" s="11"/>
      <c r="AIR66" s="11"/>
      <c r="AIS66" s="11"/>
      <c r="AIT66" s="11"/>
      <c r="AIU66" s="11"/>
      <c r="AIV66" s="11"/>
      <c r="AIW66" s="11"/>
      <c r="AIX66" s="11"/>
      <c r="AIY66" s="11"/>
      <c r="AIZ66" s="11"/>
      <c r="AJA66" s="11"/>
      <c r="AJB66" s="11"/>
      <c r="AJC66" s="11"/>
      <c r="AJD66" s="11"/>
      <c r="AJE66" s="11"/>
      <c r="AJF66" s="11"/>
      <c r="AJG66" s="11"/>
      <c r="AJH66" s="11"/>
      <c r="AJI66" s="11"/>
      <c r="AJJ66" s="11"/>
      <c r="AJK66" s="11"/>
      <c r="AJL66" s="11"/>
      <c r="AJM66" s="11"/>
      <c r="AJN66" s="11"/>
      <c r="AJO66" s="11"/>
      <c r="AJP66" s="11"/>
      <c r="AJQ66" s="11"/>
      <c r="AJR66" s="11"/>
      <c r="AJS66" s="11"/>
      <c r="AJT66" s="11"/>
      <c r="AJU66" s="11"/>
      <c r="AJV66" s="11"/>
      <c r="AJW66" s="11"/>
      <c r="AJX66" s="11"/>
      <c r="AJY66" s="11"/>
      <c r="AJZ66" s="11"/>
      <c r="AKA66" s="11"/>
      <c r="AKB66" s="11"/>
      <c r="AKC66" s="11"/>
      <c r="AKD66" s="11"/>
      <c r="AKE66" s="11"/>
      <c r="AKF66" s="11"/>
      <c r="AKG66" s="11"/>
      <c r="AKH66" s="11"/>
      <c r="AKI66" s="11"/>
      <c r="AKJ66" s="11"/>
      <c r="AKK66" s="11"/>
      <c r="AKL66" s="11"/>
      <c r="AKM66" s="11"/>
      <c r="AKN66" s="11"/>
      <c r="AKO66" s="11"/>
      <c r="AKP66" s="11"/>
      <c r="AKQ66" s="11"/>
      <c r="AKR66" s="11"/>
      <c r="AKS66" s="11"/>
      <c r="AKT66" s="11"/>
      <c r="AKU66" s="11"/>
      <c r="AKV66" s="11"/>
      <c r="AKW66" s="11"/>
      <c r="AKX66" s="11"/>
      <c r="AKY66" s="11"/>
      <c r="AKZ66" s="11"/>
      <c r="ALA66" s="11"/>
      <c r="ALB66" s="11"/>
      <c r="ALC66" s="11"/>
      <c r="ALD66" s="11"/>
      <c r="ALE66" s="11"/>
      <c r="ALF66" s="11"/>
      <c r="ALG66" s="11"/>
      <c r="ALH66" s="11"/>
      <c r="ALI66" s="11"/>
      <c r="ALJ66" s="11"/>
      <c r="ALK66" s="11"/>
      <c r="ALL66" s="11"/>
      <c r="ALM66" s="11"/>
      <c r="ALN66" s="11"/>
      <c r="ALO66" s="11"/>
      <c r="ALP66" s="11"/>
      <c r="ALQ66" s="11"/>
      <c r="ALR66" s="11"/>
      <c r="ALS66" s="11"/>
      <c r="ALT66" s="11"/>
      <c r="ALU66" s="11"/>
      <c r="ALV66" s="11"/>
      <c r="ALW66" s="11"/>
      <c r="ALX66" s="11"/>
      <c r="ALY66" s="11"/>
      <c r="ALZ66" s="11"/>
      <c r="AMA66" s="11"/>
      <c r="AMB66" s="11"/>
      <c r="AMC66" s="11"/>
      <c r="AMD66" s="11"/>
      <c r="AME66" s="11"/>
      <c r="AMF66" s="11"/>
      <c r="AMG66" s="11"/>
      <c r="AMH66" s="11"/>
      <c r="AMI66" s="11"/>
      <c r="AMJ66" s="11"/>
      <c r="AMK66" s="11"/>
      <c r="AML66" s="11"/>
      <c r="AMM66" s="11"/>
      <c r="AMN66" s="11"/>
      <c r="AMO66" s="11"/>
      <c r="AMP66" s="11"/>
      <c r="AMQ66" s="11"/>
      <c r="AMR66" s="11"/>
      <c r="AMS66" s="11"/>
      <c r="AMT66" s="11"/>
      <c r="AMU66" s="11"/>
      <c r="AMV66" s="11"/>
      <c r="AMW66" s="11"/>
      <c r="AMX66" s="11"/>
      <c r="AMY66" s="11"/>
      <c r="AMZ66" s="11"/>
      <c r="ANA66" s="11"/>
      <c r="ANB66" s="11"/>
      <c r="ANC66" s="11"/>
      <c r="AND66" s="11"/>
      <c r="ANE66" s="11"/>
      <c r="ANF66" s="11"/>
      <c r="ANG66" s="11"/>
      <c r="ANH66" s="11"/>
      <c r="ANI66" s="11"/>
      <c r="ANJ66" s="11"/>
      <c r="ANK66" s="11"/>
      <c r="ANL66" s="11"/>
      <c r="ANM66" s="11"/>
      <c r="ANN66" s="11"/>
      <c r="ANO66" s="11"/>
      <c r="ANP66" s="11"/>
      <c r="ANQ66" s="11"/>
      <c r="ANR66" s="11"/>
      <c r="ANS66" s="11"/>
      <c r="ANT66" s="11"/>
      <c r="ANU66" s="11"/>
      <c r="ANV66" s="11"/>
      <c r="ANW66" s="11"/>
      <c r="ANX66" s="11"/>
      <c r="ANY66" s="11"/>
      <c r="ANZ66" s="11"/>
      <c r="AOA66" s="11"/>
      <c r="AOB66" s="11"/>
      <c r="AOC66" s="11"/>
      <c r="AOD66" s="11"/>
      <c r="AOE66" s="11"/>
      <c r="AOF66" s="11"/>
      <c r="AOG66" s="11"/>
      <c r="AOH66" s="11"/>
      <c r="AOI66" s="11"/>
      <c r="AOJ66" s="11"/>
      <c r="AOK66" s="11"/>
      <c r="AOL66" s="11"/>
      <c r="AOM66" s="11"/>
      <c r="AON66" s="11"/>
      <c r="AOO66" s="11"/>
      <c r="AOP66" s="11"/>
      <c r="AOQ66" s="11"/>
      <c r="AOR66" s="11"/>
      <c r="AOS66" s="11"/>
      <c r="AOT66" s="11"/>
      <c r="AOU66" s="11"/>
      <c r="AOV66" s="11"/>
      <c r="AOW66" s="11"/>
      <c r="AOX66" s="11"/>
      <c r="AOY66" s="11"/>
      <c r="AOZ66" s="11"/>
      <c r="APA66" s="11"/>
      <c r="APB66" s="11"/>
      <c r="APC66" s="11"/>
      <c r="APD66" s="11"/>
      <c r="APE66" s="11"/>
      <c r="APF66" s="11"/>
      <c r="APG66" s="11"/>
      <c r="APH66" s="11"/>
      <c r="API66" s="11"/>
      <c r="APJ66" s="11"/>
      <c r="APK66" s="11"/>
      <c r="APL66" s="11"/>
      <c r="APM66" s="11"/>
      <c r="APN66" s="11"/>
      <c r="APO66" s="11"/>
      <c r="APP66" s="11"/>
      <c r="APQ66" s="11"/>
      <c r="APR66" s="11"/>
      <c r="APS66" s="11"/>
      <c r="APT66" s="11"/>
      <c r="APU66" s="11"/>
      <c r="APV66" s="11"/>
      <c r="APW66" s="11"/>
      <c r="APX66" s="11"/>
      <c r="APY66" s="11"/>
      <c r="APZ66" s="11"/>
      <c r="AQA66" s="11"/>
      <c r="AQB66" s="11"/>
      <c r="AQC66" s="11"/>
      <c r="AQD66" s="11"/>
      <c r="AQE66" s="11"/>
      <c r="AQF66" s="11"/>
      <c r="AQG66" s="11"/>
      <c r="AQH66" s="11"/>
      <c r="AQI66" s="11"/>
      <c r="AQJ66" s="11"/>
      <c r="AQK66" s="11"/>
      <c r="AQL66" s="11"/>
      <c r="AQM66" s="11"/>
      <c r="AQN66" s="11"/>
      <c r="AQO66" s="11"/>
      <c r="AQP66" s="11"/>
      <c r="AQQ66" s="11"/>
      <c r="AQR66" s="11"/>
      <c r="AQS66" s="11"/>
      <c r="AQT66" s="11"/>
      <c r="AQU66" s="11"/>
      <c r="AQV66" s="11"/>
      <c r="AQW66" s="11"/>
      <c r="AQX66" s="11"/>
      <c r="AQY66" s="11"/>
      <c r="AQZ66" s="11"/>
      <c r="ARA66" s="11"/>
      <c r="ARB66" s="11"/>
      <c r="ARC66" s="11"/>
      <c r="ARD66" s="11"/>
      <c r="ARE66" s="11"/>
      <c r="ARF66" s="11"/>
      <c r="ARG66" s="11"/>
      <c r="ARH66" s="11"/>
      <c r="ARI66" s="11"/>
      <c r="ARJ66" s="11"/>
      <c r="ARK66" s="11"/>
      <c r="ARL66" s="11"/>
      <c r="ARM66" s="11"/>
      <c r="ARN66" s="11"/>
      <c r="ARO66" s="11"/>
      <c r="ARP66" s="11"/>
      <c r="ARQ66" s="11"/>
      <c r="ARR66" s="11"/>
      <c r="ARS66" s="11"/>
      <c r="ART66" s="11"/>
      <c r="ARU66" s="11"/>
      <c r="ARV66" s="11"/>
      <c r="ARW66" s="11"/>
      <c r="ARX66" s="11"/>
      <c r="ARY66" s="11"/>
      <c r="ARZ66" s="11"/>
      <c r="ASA66" s="11"/>
      <c r="ASB66" s="11"/>
      <c r="ASC66" s="11"/>
      <c r="ASD66" s="11"/>
      <c r="ASE66" s="11"/>
      <c r="ASF66" s="11"/>
      <c r="ASG66" s="11"/>
      <c r="ASH66" s="11"/>
      <c r="ASI66" s="11"/>
      <c r="ASJ66" s="11"/>
      <c r="ASK66" s="11"/>
      <c r="ASL66" s="11"/>
      <c r="ASM66" s="11"/>
      <c r="ASN66" s="11"/>
      <c r="ASO66" s="11"/>
      <c r="ASP66" s="11"/>
      <c r="ASQ66" s="11"/>
      <c r="ASR66" s="11"/>
      <c r="ASS66" s="11"/>
      <c r="AST66" s="11"/>
      <c r="ASU66" s="11"/>
      <c r="ASV66" s="11"/>
      <c r="ASW66" s="11"/>
      <c r="ASX66" s="11"/>
      <c r="ASY66" s="11"/>
      <c r="ASZ66" s="11"/>
      <c r="ATA66" s="11"/>
      <c r="ATB66" s="11"/>
      <c r="ATC66" s="11"/>
      <c r="ATD66" s="11"/>
      <c r="ATE66" s="11"/>
      <c r="ATF66" s="11"/>
      <c r="ATG66" s="11"/>
      <c r="ATH66" s="11"/>
      <c r="ATI66" s="11"/>
      <c r="ATJ66" s="11"/>
      <c r="ATK66" s="11"/>
      <c r="ATL66" s="11"/>
      <c r="ATM66" s="11"/>
      <c r="ATN66" s="11"/>
      <c r="ATO66" s="11"/>
      <c r="ATP66" s="11"/>
      <c r="ATQ66" s="11"/>
      <c r="ATR66" s="11"/>
      <c r="ATS66" s="11"/>
      <c r="ATT66" s="11"/>
      <c r="ATU66" s="11"/>
      <c r="ATV66" s="11"/>
      <c r="ATW66" s="11"/>
      <c r="ATX66" s="11"/>
      <c r="ATY66" s="11"/>
      <c r="ATZ66" s="11"/>
      <c r="AUA66" s="11"/>
      <c r="AUB66" s="11"/>
      <c r="AUC66" s="11"/>
      <c r="AUD66" s="11"/>
      <c r="AUE66" s="11"/>
      <c r="AUF66" s="11"/>
      <c r="AUG66" s="11"/>
      <c r="AUH66" s="11"/>
      <c r="AUI66" s="11"/>
      <c r="AUJ66" s="11"/>
      <c r="AUK66" s="11"/>
      <c r="AUL66" s="11"/>
      <c r="AUM66" s="11"/>
      <c r="AUN66" s="11"/>
      <c r="AUO66" s="11"/>
      <c r="AUP66" s="11"/>
      <c r="AUQ66" s="11"/>
      <c r="AUR66" s="11"/>
      <c r="AUS66" s="11"/>
      <c r="AUT66" s="11"/>
      <c r="AUU66" s="11"/>
      <c r="AUV66" s="11"/>
      <c r="AUW66" s="11"/>
      <c r="AUX66" s="11"/>
      <c r="AUY66" s="11"/>
      <c r="AUZ66" s="11"/>
      <c r="AVA66" s="11"/>
      <c r="AVB66" s="11"/>
      <c r="AVC66" s="11"/>
      <c r="AVD66" s="11"/>
      <c r="AVE66" s="11"/>
      <c r="AVF66" s="11"/>
      <c r="AVG66" s="11"/>
      <c r="AVH66" s="11"/>
      <c r="AVI66" s="11"/>
      <c r="AVJ66" s="11"/>
      <c r="AVK66" s="11"/>
      <c r="AVL66" s="11"/>
      <c r="AVM66" s="11"/>
      <c r="AVN66" s="11"/>
      <c r="AVO66" s="11"/>
      <c r="AVP66" s="11"/>
      <c r="AVQ66" s="11"/>
      <c r="AVR66" s="11"/>
      <c r="AVS66" s="11"/>
      <c r="AVT66" s="11"/>
      <c r="AVU66" s="11"/>
      <c r="AVV66" s="11"/>
      <c r="AVW66" s="11"/>
      <c r="AVX66" s="11"/>
      <c r="AVY66" s="11"/>
      <c r="AVZ66" s="11"/>
      <c r="AWA66" s="11"/>
      <c r="AWB66" s="11"/>
      <c r="AWC66" s="11"/>
      <c r="AWD66" s="11"/>
      <c r="AWE66" s="11"/>
      <c r="AWF66" s="11"/>
      <c r="AWG66" s="11"/>
      <c r="AWH66" s="11"/>
      <c r="AWI66" s="11"/>
      <c r="AWJ66" s="11"/>
      <c r="AWK66" s="11"/>
      <c r="AWL66" s="11"/>
      <c r="AWM66" s="11"/>
      <c r="AWN66" s="11"/>
      <c r="AWO66" s="11"/>
      <c r="AWP66" s="11"/>
      <c r="AWQ66" s="11"/>
      <c r="AWR66" s="11"/>
      <c r="AWS66" s="11"/>
      <c r="AWT66" s="11"/>
      <c r="AWU66" s="11"/>
      <c r="AWV66" s="11"/>
      <c r="AWW66" s="11"/>
      <c r="AWX66" s="11"/>
      <c r="AWY66" s="11"/>
      <c r="AWZ66" s="11"/>
      <c r="AXA66" s="11"/>
      <c r="AXB66" s="11"/>
      <c r="AXC66" s="11"/>
      <c r="AXD66" s="11"/>
      <c r="AXE66" s="11"/>
      <c r="AXF66" s="11"/>
      <c r="AXG66" s="11"/>
      <c r="AXH66" s="11"/>
      <c r="AXI66" s="11"/>
      <c r="AXJ66" s="11"/>
      <c r="AXK66" s="11"/>
      <c r="AXL66" s="11"/>
      <c r="AXM66" s="11"/>
      <c r="AXN66" s="11"/>
      <c r="AXO66" s="11"/>
      <c r="AXP66" s="11"/>
      <c r="AXQ66" s="11"/>
      <c r="AXR66" s="11"/>
      <c r="AXS66" s="11"/>
      <c r="AXT66" s="11"/>
      <c r="AXU66" s="11"/>
      <c r="AXV66" s="11"/>
      <c r="AXW66" s="11"/>
      <c r="AXX66" s="11"/>
      <c r="AXY66" s="11"/>
      <c r="AXZ66" s="11"/>
      <c r="AYA66" s="11"/>
      <c r="AYB66" s="11"/>
      <c r="AYC66" s="11"/>
      <c r="AYD66" s="11"/>
      <c r="AYE66" s="11"/>
      <c r="AYF66" s="11"/>
      <c r="AYG66" s="11"/>
      <c r="AYH66" s="11"/>
      <c r="AYI66" s="11"/>
      <c r="AYJ66" s="11"/>
      <c r="AYK66" s="11"/>
      <c r="AYL66" s="11"/>
      <c r="AYM66" s="11"/>
      <c r="AYN66" s="11"/>
      <c r="AYO66" s="11"/>
      <c r="AYP66" s="11"/>
      <c r="AYQ66" s="11"/>
      <c r="AYR66" s="11"/>
      <c r="AYS66" s="11"/>
      <c r="AYT66" s="11"/>
      <c r="AYU66" s="11"/>
      <c r="AYV66" s="11"/>
      <c r="AYW66" s="11"/>
      <c r="AYX66" s="11"/>
      <c r="AYY66" s="11"/>
      <c r="AYZ66" s="11"/>
      <c r="AZA66" s="11"/>
      <c r="AZB66" s="11"/>
      <c r="AZC66" s="11"/>
      <c r="AZD66" s="11"/>
      <c r="AZE66" s="11"/>
      <c r="AZF66" s="11"/>
      <c r="AZG66" s="11"/>
      <c r="AZH66" s="11"/>
      <c r="AZI66" s="11"/>
      <c r="AZJ66" s="11"/>
      <c r="AZK66" s="11"/>
      <c r="AZL66" s="11"/>
      <c r="AZM66" s="11"/>
      <c r="AZN66" s="11"/>
      <c r="AZO66" s="11"/>
      <c r="AZP66" s="11"/>
      <c r="AZQ66" s="11"/>
      <c r="AZR66" s="11"/>
      <c r="AZS66" s="11"/>
      <c r="AZT66" s="11"/>
      <c r="AZU66" s="11"/>
      <c r="AZV66" s="11"/>
      <c r="AZW66" s="11"/>
      <c r="AZX66" s="11"/>
      <c r="AZY66" s="11"/>
      <c r="AZZ66" s="11"/>
      <c r="BAA66" s="11"/>
      <c r="BAB66" s="11"/>
      <c r="BAC66" s="11"/>
      <c r="BAD66" s="11"/>
      <c r="BAE66" s="11"/>
      <c r="BAF66" s="11"/>
      <c r="BAG66" s="11"/>
      <c r="BAH66" s="11"/>
      <c r="BAI66" s="11"/>
      <c r="BAJ66" s="11"/>
      <c r="BAK66" s="11"/>
      <c r="BAL66" s="11"/>
      <c r="BAM66" s="11"/>
      <c r="BAN66" s="11"/>
      <c r="BAO66" s="11"/>
      <c r="BAP66" s="11"/>
      <c r="BAQ66" s="11"/>
      <c r="BAR66" s="11"/>
      <c r="BAS66" s="11"/>
      <c r="BAT66" s="11"/>
      <c r="BAU66" s="11"/>
      <c r="BAV66" s="11"/>
      <c r="BAW66" s="11"/>
      <c r="BAX66" s="11"/>
      <c r="BAY66" s="11"/>
      <c r="BAZ66" s="11"/>
      <c r="BBA66" s="11"/>
      <c r="BBB66" s="11"/>
      <c r="BBC66" s="11"/>
      <c r="BBD66" s="11"/>
      <c r="BBE66" s="11"/>
      <c r="BBF66" s="11"/>
      <c r="BBG66" s="11"/>
      <c r="BBH66" s="11"/>
      <c r="BBI66" s="11"/>
      <c r="BBJ66" s="11"/>
      <c r="BBK66" s="11"/>
      <c r="BBL66" s="11"/>
      <c r="BBM66" s="11"/>
      <c r="BBN66" s="11"/>
      <c r="BBO66" s="11"/>
      <c r="BBP66" s="11"/>
      <c r="BBQ66" s="11"/>
      <c r="BBR66" s="11"/>
      <c r="BBS66" s="11"/>
      <c r="BBT66" s="11"/>
      <c r="BBU66" s="11"/>
      <c r="BBV66" s="11"/>
      <c r="BBW66" s="11"/>
      <c r="BBX66" s="11"/>
      <c r="BBY66" s="11"/>
      <c r="BBZ66" s="11"/>
      <c r="BCA66" s="11"/>
      <c r="BCB66" s="11"/>
      <c r="BCC66" s="11"/>
      <c r="BCD66" s="11"/>
      <c r="BCE66" s="11"/>
      <c r="BCF66" s="11"/>
      <c r="BCG66" s="11"/>
      <c r="BCH66" s="11"/>
      <c r="BCI66" s="11"/>
      <c r="BCJ66" s="11"/>
      <c r="BCK66" s="11"/>
      <c r="BCL66" s="11"/>
      <c r="BCM66" s="11"/>
      <c r="BCN66" s="11"/>
      <c r="BCO66" s="11"/>
      <c r="BCP66" s="11"/>
      <c r="BCQ66" s="11"/>
      <c r="BCR66" s="11"/>
      <c r="BCS66" s="11"/>
      <c r="BCT66" s="11"/>
      <c r="BCU66" s="11"/>
      <c r="BCV66" s="11"/>
      <c r="BCW66" s="11"/>
      <c r="BCX66" s="11"/>
      <c r="BCY66" s="11"/>
      <c r="BCZ66" s="11"/>
      <c r="BDA66" s="11"/>
      <c r="BDB66" s="11"/>
      <c r="BDC66" s="11"/>
      <c r="BDD66" s="11"/>
      <c r="BDE66" s="11"/>
      <c r="BDF66" s="11"/>
      <c r="BDG66" s="11"/>
      <c r="BDH66" s="11"/>
      <c r="BDI66" s="11"/>
      <c r="BDJ66" s="11"/>
      <c r="BDK66" s="11"/>
      <c r="BDL66" s="11"/>
      <c r="BDM66" s="11"/>
      <c r="BDN66" s="11"/>
      <c r="BDO66" s="11"/>
      <c r="BDP66" s="11"/>
      <c r="BDQ66" s="11"/>
      <c r="BDR66" s="11"/>
      <c r="BDS66" s="11"/>
      <c r="BDT66" s="11"/>
      <c r="BDU66" s="11"/>
      <c r="BDV66" s="11"/>
      <c r="BDW66" s="11"/>
      <c r="BDX66" s="11"/>
      <c r="BDY66" s="11"/>
      <c r="BDZ66" s="11"/>
      <c r="BEA66" s="11"/>
      <c r="BEB66" s="11"/>
      <c r="BEC66" s="11"/>
      <c r="BED66" s="11"/>
      <c r="BEE66" s="11"/>
      <c r="BEF66" s="11"/>
      <c r="BEG66" s="11"/>
      <c r="BEH66" s="11"/>
      <c r="BEI66" s="11"/>
      <c r="BEJ66" s="11"/>
      <c r="BEK66" s="11"/>
      <c r="BEL66" s="11"/>
      <c r="BEM66" s="11"/>
      <c r="BEN66" s="11"/>
      <c r="BEO66" s="11"/>
      <c r="BEP66" s="11"/>
      <c r="BEQ66" s="11"/>
      <c r="BER66" s="11"/>
      <c r="BES66" s="11"/>
      <c r="BET66" s="11"/>
      <c r="BEU66" s="11"/>
      <c r="BEV66" s="11"/>
      <c r="BEW66" s="11"/>
      <c r="BEX66" s="11"/>
      <c r="BEY66" s="11"/>
      <c r="BEZ66" s="11"/>
      <c r="BFA66" s="11"/>
      <c r="BFB66" s="11"/>
      <c r="BFC66" s="11"/>
      <c r="BFD66" s="11"/>
      <c r="BFE66" s="11"/>
      <c r="BFF66" s="11"/>
      <c r="BFG66" s="11"/>
      <c r="BFH66" s="11"/>
      <c r="BFI66" s="11"/>
      <c r="BFJ66" s="11"/>
      <c r="BFK66" s="11"/>
      <c r="BFL66" s="11"/>
      <c r="BFM66" s="11"/>
      <c r="BFN66" s="11"/>
      <c r="BFO66" s="11"/>
      <c r="BFP66" s="11"/>
      <c r="BFQ66" s="11"/>
      <c r="BFR66" s="11"/>
      <c r="BFS66" s="11"/>
      <c r="BFT66" s="11"/>
      <c r="BFU66" s="11"/>
      <c r="BFV66" s="11"/>
      <c r="BFW66" s="11"/>
      <c r="BFX66" s="11"/>
      <c r="BFY66" s="11"/>
      <c r="BFZ66" s="11"/>
      <c r="BGA66" s="11"/>
      <c r="BGB66" s="11"/>
      <c r="BGC66" s="11"/>
      <c r="BGD66" s="11"/>
      <c r="BGE66" s="11"/>
      <c r="BGF66" s="11"/>
      <c r="BGG66" s="11"/>
      <c r="BGH66" s="11"/>
      <c r="BGI66" s="11"/>
      <c r="BGJ66" s="11"/>
      <c r="BGK66" s="11"/>
      <c r="BGL66" s="11"/>
      <c r="BGM66" s="11"/>
      <c r="BGN66" s="11"/>
      <c r="BGO66" s="11"/>
      <c r="BGP66" s="11"/>
      <c r="BGQ66" s="11"/>
      <c r="BGR66" s="11"/>
      <c r="BGS66" s="11"/>
      <c r="BGT66" s="11"/>
      <c r="BGU66" s="11"/>
      <c r="BGV66" s="11"/>
      <c r="BGW66" s="11"/>
      <c r="BGX66" s="11"/>
      <c r="BGY66" s="11"/>
      <c r="BGZ66" s="11"/>
      <c r="BHA66" s="11"/>
      <c r="BHB66" s="11"/>
      <c r="BHC66" s="11"/>
      <c r="BHD66" s="11"/>
      <c r="BHE66" s="11"/>
      <c r="BHF66" s="11"/>
      <c r="BHG66" s="11"/>
      <c r="BHH66" s="11"/>
      <c r="BHI66" s="11"/>
      <c r="BHJ66" s="11"/>
      <c r="BHK66" s="11"/>
      <c r="BHL66" s="11"/>
      <c r="BHM66" s="11"/>
      <c r="BHN66" s="11"/>
      <c r="BHO66" s="11"/>
      <c r="BHP66" s="11"/>
      <c r="BHQ66" s="11"/>
      <c r="BHR66" s="11"/>
      <c r="BHS66" s="11"/>
      <c r="BHT66" s="11"/>
      <c r="BHU66" s="11"/>
      <c r="BHV66" s="11"/>
      <c r="BHW66" s="11"/>
      <c r="BHX66" s="11"/>
      <c r="BHY66" s="11"/>
      <c r="BHZ66" s="11"/>
      <c r="BIA66" s="11"/>
      <c r="BIB66" s="11"/>
      <c r="BIC66" s="11"/>
      <c r="BID66" s="11"/>
      <c r="BIE66" s="11"/>
      <c r="BIF66" s="11"/>
      <c r="BIG66" s="11"/>
      <c r="BIH66" s="11"/>
      <c r="BII66" s="11"/>
      <c r="BIJ66" s="11"/>
      <c r="BIK66" s="11"/>
      <c r="BIL66" s="11"/>
      <c r="BIM66" s="11"/>
      <c r="BIN66" s="11"/>
      <c r="BIO66" s="11"/>
      <c r="BIP66" s="11"/>
      <c r="BIQ66" s="11"/>
      <c r="BIR66" s="11"/>
      <c r="BIS66" s="11"/>
      <c r="BIT66" s="11"/>
      <c r="BIU66" s="11"/>
      <c r="BIV66" s="11"/>
      <c r="BIW66" s="11"/>
      <c r="BIX66" s="11"/>
      <c r="BIY66" s="11"/>
      <c r="BIZ66" s="11"/>
      <c r="BJA66" s="11"/>
      <c r="BJB66" s="11"/>
      <c r="BJC66" s="11"/>
      <c r="BJD66" s="11"/>
      <c r="BJE66" s="11"/>
      <c r="BJF66" s="11"/>
      <c r="BJG66" s="11"/>
      <c r="BJH66" s="11"/>
      <c r="BJI66" s="11"/>
      <c r="BJJ66" s="11"/>
      <c r="BJK66" s="11"/>
      <c r="BJL66" s="11"/>
      <c r="BJM66" s="11"/>
      <c r="BJN66" s="11"/>
      <c r="BJO66" s="11"/>
      <c r="BJP66" s="11"/>
      <c r="BJQ66" s="11"/>
      <c r="BJR66" s="11"/>
      <c r="BJS66" s="11"/>
      <c r="BJT66" s="11"/>
      <c r="BJU66" s="11"/>
      <c r="BJV66" s="11"/>
      <c r="BJW66" s="11"/>
      <c r="BJX66" s="11"/>
      <c r="BJY66" s="11"/>
      <c r="BJZ66" s="11"/>
      <c r="BKA66" s="11"/>
      <c r="BKB66" s="11"/>
      <c r="BKC66" s="11"/>
      <c r="BKD66" s="11"/>
      <c r="BKE66" s="11"/>
      <c r="BKF66" s="11"/>
      <c r="BKG66" s="11"/>
      <c r="BKH66" s="11"/>
      <c r="BKI66" s="11"/>
      <c r="BKJ66" s="11"/>
      <c r="BKK66" s="11"/>
      <c r="BKL66" s="11"/>
      <c r="BKM66" s="11"/>
      <c r="BKN66" s="11"/>
      <c r="BKO66" s="11"/>
      <c r="BKP66" s="11"/>
      <c r="BKQ66" s="11"/>
      <c r="BKR66" s="11"/>
      <c r="BKS66" s="11"/>
      <c r="BKT66" s="11"/>
      <c r="BKU66" s="11"/>
      <c r="BKV66" s="11"/>
      <c r="BKW66" s="11"/>
      <c r="BKX66" s="11"/>
      <c r="BKY66" s="11"/>
      <c r="BKZ66" s="11"/>
      <c r="BLA66" s="11"/>
      <c r="BLB66" s="11"/>
      <c r="BLC66" s="11"/>
      <c r="BLD66" s="11"/>
      <c r="BLE66" s="11"/>
      <c r="BLF66" s="11"/>
      <c r="BLG66" s="11"/>
      <c r="BLH66" s="11"/>
      <c r="BLI66" s="11"/>
      <c r="BLJ66" s="11"/>
      <c r="BLK66" s="11"/>
      <c r="BLL66" s="11"/>
      <c r="BLM66" s="11"/>
      <c r="BLN66" s="11"/>
      <c r="BLO66" s="11"/>
      <c r="BLP66" s="11"/>
      <c r="BLQ66" s="11"/>
      <c r="BLR66" s="11"/>
      <c r="BLS66" s="11"/>
      <c r="BLT66" s="11"/>
      <c r="BLU66" s="11"/>
      <c r="BLV66" s="11"/>
      <c r="BLW66" s="11"/>
      <c r="BLX66" s="11"/>
      <c r="BLY66" s="11"/>
      <c r="BLZ66" s="11"/>
      <c r="BMA66" s="11"/>
      <c r="BMB66" s="11"/>
      <c r="BMC66" s="11"/>
      <c r="BMD66" s="11"/>
      <c r="BME66" s="11"/>
      <c r="BMF66" s="11"/>
      <c r="BMG66" s="11"/>
      <c r="BMH66" s="11"/>
      <c r="BMI66" s="11"/>
      <c r="BMJ66" s="11"/>
      <c r="BMK66" s="11"/>
      <c r="BML66" s="11"/>
      <c r="BMM66" s="11"/>
      <c r="BMN66" s="11"/>
      <c r="BMO66" s="11"/>
      <c r="BMP66" s="11"/>
      <c r="BMQ66" s="11"/>
      <c r="BMR66" s="11"/>
      <c r="BMS66" s="11"/>
      <c r="BMT66" s="11"/>
      <c r="BMU66" s="11"/>
      <c r="BMV66" s="11"/>
      <c r="BMW66" s="11"/>
      <c r="BMX66" s="11"/>
      <c r="BMY66" s="11"/>
      <c r="BMZ66" s="11"/>
      <c r="BNA66" s="11"/>
      <c r="BNB66" s="11"/>
      <c r="BNC66" s="11"/>
      <c r="BND66" s="11"/>
      <c r="BNE66" s="11"/>
      <c r="BNF66" s="11"/>
      <c r="BNG66" s="11"/>
      <c r="BNH66" s="11"/>
      <c r="BNI66" s="11"/>
      <c r="BNJ66" s="11"/>
      <c r="BNK66" s="11"/>
      <c r="BNL66" s="11"/>
      <c r="BNM66" s="11"/>
      <c r="BNN66" s="11"/>
      <c r="BNO66" s="11"/>
      <c r="BNP66" s="11"/>
      <c r="BNQ66" s="11"/>
      <c r="BNR66" s="11"/>
      <c r="BNS66" s="11"/>
      <c r="BNT66" s="11"/>
      <c r="BNU66" s="11"/>
      <c r="BNV66" s="11"/>
      <c r="BNW66" s="11"/>
      <c r="BNX66" s="11"/>
      <c r="BNY66" s="11"/>
      <c r="BNZ66" s="11"/>
      <c r="BOA66" s="11"/>
      <c r="BOB66" s="11"/>
      <c r="BOC66" s="11"/>
      <c r="BOD66" s="11"/>
      <c r="BOE66" s="11"/>
      <c r="BOF66" s="11"/>
      <c r="BOG66" s="11"/>
      <c r="BOH66" s="11"/>
      <c r="BOI66" s="11"/>
      <c r="BOJ66" s="11"/>
      <c r="BOK66" s="11"/>
      <c r="BOL66" s="11"/>
      <c r="BOM66" s="11"/>
      <c r="BON66" s="11"/>
      <c r="BOO66" s="11"/>
      <c r="BOP66" s="11"/>
      <c r="BOQ66" s="11"/>
      <c r="BOR66" s="11"/>
      <c r="BOS66" s="11"/>
      <c r="BOT66" s="11"/>
      <c r="BOU66" s="11"/>
      <c r="BOV66" s="11"/>
      <c r="BOW66" s="11"/>
      <c r="BOX66" s="11"/>
      <c r="BOY66" s="11"/>
      <c r="BOZ66" s="11"/>
      <c r="BPA66" s="11"/>
      <c r="BPB66" s="11"/>
      <c r="BPC66" s="11"/>
      <c r="BPD66" s="11"/>
      <c r="BPE66" s="11"/>
      <c r="BPF66" s="11"/>
      <c r="BPG66" s="11"/>
      <c r="BPH66" s="11"/>
      <c r="BPI66" s="11"/>
      <c r="BPJ66" s="11"/>
      <c r="BPK66" s="11"/>
      <c r="BPL66" s="11"/>
      <c r="BPM66" s="11"/>
      <c r="BPN66" s="11"/>
      <c r="BPO66" s="11"/>
      <c r="BPP66" s="11"/>
      <c r="BPQ66" s="11"/>
      <c r="BPR66" s="11"/>
      <c r="BPS66" s="11"/>
      <c r="BPT66" s="11"/>
      <c r="BPU66" s="11"/>
      <c r="BPV66" s="11"/>
      <c r="BPW66" s="11"/>
      <c r="BPX66" s="11"/>
      <c r="BPY66" s="11"/>
      <c r="BPZ66" s="11"/>
      <c r="BQA66" s="11"/>
      <c r="BQB66" s="11"/>
      <c r="BQC66" s="11"/>
      <c r="BQD66" s="11"/>
      <c r="BQE66" s="11"/>
      <c r="BQF66" s="11"/>
      <c r="BQG66" s="11"/>
      <c r="BQH66" s="11"/>
      <c r="BQI66" s="11"/>
      <c r="BQJ66" s="11"/>
      <c r="BQK66" s="11"/>
      <c r="BQL66" s="11"/>
      <c r="BQM66" s="11"/>
      <c r="BQN66" s="11"/>
      <c r="BQO66" s="11"/>
      <c r="BQP66" s="11"/>
      <c r="BQQ66" s="11"/>
      <c r="BQR66" s="11"/>
      <c r="BQS66" s="11"/>
      <c r="BQT66" s="11"/>
      <c r="BQU66" s="11"/>
      <c r="BQV66" s="11"/>
      <c r="BQW66" s="11"/>
      <c r="BQX66" s="11"/>
      <c r="BQY66" s="11"/>
      <c r="BQZ66" s="11"/>
      <c r="BRA66" s="11"/>
      <c r="BRB66" s="11"/>
      <c r="BRC66" s="11"/>
      <c r="BRD66" s="11"/>
      <c r="BRE66" s="11"/>
      <c r="BRF66" s="11"/>
      <c r="BRG66" s="11"/>
      <c r="BRH66" s="11"/>
      <c r="BRI66" s="11"/>
      <c r="BRJ66" s="11"/>
      <c r="BRK66" s="11"/>
      <c r="BRL66" s="11"/>
      <c r="BRM66" s="11"/>
      <c r="BRN66" s="11"/>
      <c r="BRO66" s="11"/>
      <c r="BRP66" s="11"/>
      <c r="BRQ66" s="11"/>
      <c r="BRR66" s="11"/>
      <c r="BRS66" s="11"/>
      <c r="BRT66" s="11"/>
      <c r="BRU66" s="11"/>
      <c r="BRV66" s="11"/>
      <c r="BRW66" s="11"/>
      <c r="BRX66" s="11"/>
      <c r="BRY66" s="11"/>
      <c r="BRZ66" s="11"/>
      <c r="BSA66" s="11"/>
      <c r="BSB66" s="11"/>
      <c r="BSC66" s="11"/>
      <c r="BSD66" s="11"/>
      <c r="BSE66" s="11"/>
      <c r="BSF66" s="11"/>
      <c r="BSG66" s="11"/>
      <c r="BSH66" s="11"/>
      <c r="BSI66" s="11"/>
      <c r="BSJ66" s="11"/>
      <c r="BSK66" s="11"/>
      <c r="BSL66" s="11"/>
      <c r="BSM66" s="11"/>
      <c r="BSN66" s="11"/>
      <c r="BSO66" s="11"/>
      <c r="BSP66" s="11"/>
      <c r="BSQ66" s="11"/>
      <c r="BSR66" s="11"/>
      <c r="BSS66" s="11"/>
      <c r="BST66" s="11"/>
      <c r="BSU66" s="11"/>
      <c r="BSV66" s="11"/>
      <c r="BSW66" s="11"/>
      <c r="BSX66" s="11"/>
      <c r="BSY66" s="11"/>
      <c r="BSZ66" s="11"/>
      <c r="BTA66" s="11"/>
      <c r="BTB66" s="11"/>
      <c r="BTC66" s="11"/>
      <c r="BTD66" s="11"/>
      <c r="BTE66" s="11"/>
      <c r="BTF66" s="11"/>
      <c r="BTG66" s="11"/>
      <c r="BTH66" s="11"/>
      <c r="BTI66" s="11"/>
      <c r="BTJ66" s="11"/>
      <c r="BTK66" s="11"/>
      <c r="BTL66" s="11"/>
      <c r="BTM66" s="11"/>
      <c r="BTN66" s="11"/>
      <c r="BTO66" s="11"/>
      <c r="BTP66" s="11"/>
      <c r="BTQ66" s="11"/>
      <c r="BTR66" s="11"/>
      <c r="BTS66" s="11"/>
      <c r="BTT66" s="11"/>
      <c r="BTU66" s="11"/>
      <c r="BTV66" s="11"/>
      <c r="BTW66" s="11"/>
      <c r="BTX66" s="11"/>
      <c r="BTY66" s="11"/>
      <c r="BTZ66" s="11"/>
      <c r="BUA66" s="11"/>
      <c r="BUB66" s="11"/>
      <c r="BUC66" s="11"/>
      <c r="BUD66" s="11"/>
      <c r="BUE66" s="11"/>
      <c r="BUF66" s="11"/>
      <c r="BUG66" s="11"/>
      <c r="BUH66" s="11"/>
      <c r="BUI66" s="11"/>
      <c r="BUJ66" s="11"/>
      <c r="BUK66" s="11"/>
      <c r="BUL66" s="11"/>
      <c r="BUM66" s="11"/>
      <c r="BUN66" s="11"/>
      <c r="BUO66" s="11"/>
      <c r="BUP66" s="11"/>
      <c r="BUQ66" s="11"/>
      <c r="BUR66" s="11"/>
      <c r="BUS66" s="11"/>
      <c r="BUT66" s="11"/>
      <c r="BUU66" s="11"/>
      <c r="BUV66" s="11"/>
      <c r="BUW66" s="11"/>
      <c r="BUX66" s="11"/>
      <c r="BUY66" s="11"/>
      <c r="BUZ66" s="11"/>
      <c r="BVA66" s="11"/>
      <c r="BVB66" s="11"/>
      <c r="BVC66" s="11"/>
      <c r="BVD66" s="11"/>
      <c r="BVE66" s="11"/>
      <c r="BVF66" s="11"/>
      <c r="BVG66" s="11"/>
      <c r="BVH66" s="11"/>
      <c r="BVI66" s="11"/>
      <c r="BVJ66" s="11"/>
      <c r="BVK66" s="11"/>
      <c r="BVL66" s="11"/>
      <c r="BVM66" s="11"/>
      <c r="BVN66" s="11"/>
      <c r="BVO66" s="11"/>
      <c r="BVP66" s="11"/>
      <c r="BVQ66" s="11"/>
      <c r="BVR66" s="11"/>
      <c r="BVS66" s="11"/>
      <c r="BVT66" s="11"/>
      <c r="BVU66" s="11"/>
      <c r="BVV66" s="11"/>
      <c r="BVW66" s="11"/>
      <c r="BVX66" s="11"/>
      <c r="BVY66" s="11"/>
      <c r="BVZ66" s="11"/>
      <c r="BWA66" s="11"/>
      <c r="BWB66" s="11"/>
      <c r="BWC66" s="11"/>
      <c r="BWD66" s="11"/>
      <c r="BWE66" s="11"/>
      <c r="BWF66" s="11"/>
      <c r="BWG66" s="11"/>
      <c r="BWH66" s="11"/>
      <c r="BWI66" s="11"/>
      <c r="BWJ66" s="11"/>
      <c r="BWK66" s="11"/>
      <c r="BWL66" s="11"/>
      <c r="BWM66" s="11"/>
      <c r="BWN66" s="11"/>
      <c r="BWO66" s="11"/>
      <c r="BWP66" s="11"/>
      <c r="BWQ66" s="11"/>
      <c r="BWR66" s="11"/>
      <c r="BWS66" s="11"/>
      <c r="BWT66" s="11"/>
      <c r="BWU66" s="11"/>
      <c r="BWV66" s="11"/>
      <c r="BWW66" s="11"/>
      <c r="BWX66" s="11"/>
      <c r="BWY66" s="11"/>
      <c r="BWZ66" s="11"/>
      <c r="BXA66" s="11"/>
      <c r="BXB66" s="11"/>
      <c r="BXC66" s="11"/>
      <c r="BXD66" s="11"/>
      <c r="BXE66" s="11"/>
      <c r="BXF66" s="11"/>
      <c r="BXG66" s="11"/>
      <c r="BXH66" s="11"/>
      <c r="BXI66" s="11"/>
      <c r="BXJ66" s="11"/>
      <c r="BXK66" s="11"/>
      <c r="BXL66" s="11"/>
      <c r="BXM66" s="11"/>
      <c r="BXN66" s="11"/>
      <c r="BXO66" s="11"/>
      <c r="BXP66" s="11"/>
      <c r="BXQ66" s="11"/>
      <c r="BXR66" s="11"/>
      <c r="BXS66" s="11"/>
      <c r="BXT66" s="11"/>
      <c r="BXU66" s="11"/>
      <c r="BXV66" s="11"/>
      <c r="BXW66" s="11"/>
      <c r="BXX66" s="11"/>
      <c r="BXY66" s="11"/>
      <c r="BXZ66" s="11"/>
      <c r="BYA66" s="11"/>
      <c r="BYB66" s="11"/>
      <c r="BYC66" s="11"/>
      <c r="BYD66" s="11"/>
      <c r="BYE66" s="11"/>
      <c r="BYF66" s="11"/>
      <c r="BYG66" s="11"/>
      <c r="BYH66" s="11"/>
      <c r="BYI66" s="11"/>
      <c r="BYJ66" s="11"/>
      <c r="BYK66" s="11"/>
      <c r="BYL66" s="11"/>
      <c r="BYM66" s="11"/>
      <c r="BYN66" s="11"/>
      <c r="BYO66" s="11"/>
      <c r="BYP66" s="11"/>
      <c r="BYQ66" s="11"/>
      <c r="BYR66" s="11"/>
      <c r="BYS66" s="11"/>
      <c r="BYT66" s="11"/>
      <c r="BYU66" s="11"/>
      <c r="BYV66" s="11"/>
      <c r="BYW66" s="11"/>
      <c r="BYX66" s="11"/>
      <c r="BYY66" s="11"/>
      <c r="BYZ66" s="11"/>
      <c r="BZA66" s="11"/>
      <c r="BZB66" s="11"/>
      <c r="BZC66" s="11"/>
      <c r="BZD66" s="11"/>
      <c r="BZE66" s="11"/>
      <c r="BZF66" s="11"/>
      <c r="BZG66" s="11"/>
      <c r="BZH66" s="11"/>
      <c r="BZI66" s="11"/>
      <c r="BZJ66" s="11"/>
      <c r="BZK66" s="11"/>
      <c r="BZL66" s="11"/>
      <c r="BZM66" s="11"/>
      <c r="BZN66" s="11"/>
      <c r="BZO66" s="11"/>
      <c r="BZP66" s="11"/>
      <c r="BZQ66" s="11"/>
      <c r="BZR66" s="11"/>
      <c r="BZS66" s="11"/>
      <c r="BZT66" s="11"/>
      <c r="BZU66" s="11"/>
      <c r="BZV66" s="11"/>
      <c r="BZW66" s="11"/>
      <c r="BZX66" s="11"/>
      <c r="BZY66" s="11"/>
      <c r="BZZ66" s="11"/>
      <c r="CAA66" s="11"/>
      <c r="CAB66" s="11"/>
      <c r="CAC66" s="11"/>
      <c r="CAD66" s="11"/>
      <c r="CAE66" s="11"/>
      <c r="CAF66" s="11"/>
      <c r="CAG66" s="11"/>
      <c r="CAH66" s="11"/>
      <c r="CAI66" s="11"/>
      <c r="CAJ66" s="11"/>
      <c r="CAK66" s="11"/>
      <c r="CAL66" s="11"/>
      <c r="CAM66" s="11"/>
      <c r="CAN66" s="11"/>
      <c r="CAO66" s="11"/>
      <c r="CAP66" s="11"/>
      <c r="CAQ66" s="11"/>
      <c r="CAR66" s="11"/>
      <c r="CAS66" s="11"/>
      <c r="CAT66" s="11"/>
      <c r="CAU66" s="11"/>
      <c r="CAV66" s="11"/>
      <c r="CAW66" s="11"/>
      <c r="CAX66" s="11"/>
      <c r="CAY66" s="11"/>
      <c r="CAZ66" s="11"/>
      <c r="CBA66" s="11"/>
      <c r="CBB66" s="11"/>
      <c r="CBC66" s="11"/>
      <c r="CBD66" s="11"/>
      <c r="CBE66" s="11"/>
      <c r="CBF66" s="11"/>
      <c r="CBG66" s="11"/>
      <c r="CBH66" s="11"/>
      <c r="CBI66" s="11"/>
      <c r="CBJ66" s="11"/>
      <c r="CBK66" s="11"/>
      <c r="CBL66" s="11"/>
      <c r="CBM66" s="11"/>
      <c r="CBN66" s="11"/>
      <c r="CBO66" s="11"/>
      <c r="CBP66" s="11"/>
      <c r="CBQ66" s="11"/>
      <c r="CBR66" s="11"/>
      <c r="CBS66" s="11"/>
      <c r="CBT66" s="11"/>
      <c r="CBU66" s="11"/>
      <c r="CBV66" s="11"/>
      <c r="CBW66" s="11"/>
      <c r="CBX66" s="11"/>
      <c r="CBY66" s="11"/>
      <c r="CBZ66" s="11"/>
      <c r="CCA66" s="11"/>
      <c r="CCB66" s="11"/>
      <c r="CCC66" s="11"/>
      <c r="CCD66" s="11"/>
      <c r="CCE66" s="11"/>
      <c r="CCF66" s="11"/>
      <c r="CCG66" s="11"/>
      <c r="CCH66" s="11"/>
      <c r="CCI66" s="11"/>
      <c r="CCJ66" s="11"/>
      <c r="CCK66" s="11"/>
      <c r="CCL66" s="11"/>
      <c r="CCM66" s="11"/>
      <c r="CCN66" s="11"/>
      <c r="CCO66" s="11"/>
      <c r="CCP66" s="11"/>
      <c r="CCQ66" s="11"/>
      <c r="CCR66" s="11"/>
      <c r="CCS66" s="11"/>
      <c r="CCT66" s="11"/>
      <c r="CCU66" s="11"/>
      <c r="CCV66" s="11"/>
      <c r="CCW66" s="11"/>
      <c r="CCX66" s="11"/>
      <c r="CCY66" s="11"/>
      <c r="CCZ66" s="11"/>
      <c r="CDA66" s="11"/>
      <c r="CDB66" s="11"/>
      <c r="CDC66" s="11"/>
      <c r="CDD66" s="11"/>
      <c r="CDE66" s="11"/>
      <c r="CDF66" s="11"/>
      <c r="CDG66" s="11"/>
      <c r="CDH66" s="11"/>
      <c r="CDI66" s="11"/>
      <c r="CDJ66" s="11"/>
      <c r="CDK66" s="11"/>
      <c r="CDL66" s="11"/>
      <c r="CDM66" s="11"/>
      <c r="CDN66" s="11"/>
      <c r="CDO66" s="11"/>
      <c r="CDP66" s="11"/>
      <c r="CDQ66" s="11"/>
      <c r="CDR66" s="11"/>
      <c r="CDS66" s="11"/>
      <c r="CDT66" s="11"/>
      <c r="CDU66" s="11"/>
      <c r="CDV66" s="11"/>
      <c r="CDW66" s="11"/>
      <c r="CDX66" s="11"/>
      <c r="CDY66" s="11"/>
      <c r="CDZ66" s="11"/>
      <c r="CEA66" s="11"/>
      <c r="CEB66" s="11"/>
      <c r="CEC66" s="11"/>
      <c r="CED66" s="11"/>
      <c r="CEE66" s="11"/>
      <c r="CEF66" s="11"/>
      <c r="CEG66" s="11"/>
      <c r="CEH66" s="11"/>
      <c r="CEI66" s="11"/>
      <c r="CEJ66" s="11"/>
      <c r="CEK66" s="11"/>
      <c r="CEL66" s="11"/>
      <c r="CEM66" s="11"/>
      <c r="CEN66" s="11"/>
      <c r="CEO66" s="11"/>
      <c r="CEP66" s="11"/>
      <c r="CEQ66" s="11"/>
      <c r="CER66" s="11"/>
      <c r="CES66" s="11"/>
      <c r="CET66" s="11"/>
      <c r="CEU66" s="11"/>
      <c r="CEV66" s="11"/>
      <c r="CEW66" s="11"/>
      <c r="CEX66" s="11"/>
      <c r="CEY66" s="11"/>
      <c r="CEZ66" s="11"/>
      <c r="CFA66" s="11"/>
      <c r="CFB66" s="11"/>
      <c r="CFC66" s="11"/>
      <c r="CFD66" s="11"/>
      <c r="CFE66" s="11"/>
      <c r="CFF66" s="11"/>
      <c r="CFG66" s="11"/>
      <c r="CFH66" s="11"/>
      <c r="CFI66" s="11"/>
      <c r="CFJ66" s="11"/>
      <c r="CFK66" s="11"/>
      <c r="CFL66" s="11"/>
      <c r="CFM66" s="11"/>
      <c r="CFN66" s="11"/>
      <c r="CFO66" s="11"/>
      <c r="CFP66" s="11"/>
      <c r="CFQ66" s="11"/>
      <c r="CFR66" s="11"/>
      <c r="CFS66" s="11"/>
      <c r="CFT66" s="11"/>
      <c r="CFU66" s="11"/>
      <c r="CFV66" s="11"/>
      <c r="CFW66" s="11"/>
      <c r="CFX66" s="11"/>
      <c r="CFY66" s="11"/>
      <c r="CFZ66" s="11"/>
      <c r="CGA66" s="11"/>
      <c r="CGB66" s="11"/>
      <c r="CGC66" s="11"/>
      <c r="CGD66" s="11"/>
      <c r="CGE66" s="11"/>
      <c r="CGF66" s="11"/>
      <c r="CGG66" s="11"/>
      <c r="CGH66" s="11"/>
      <c r="CGI66" s="11"/>
      <c r="CGJ66" s="11"/>
      <c r="CGK66" s="11"/>
      <c r="CGL66" s="11"/>
      <c r="CGM66" s="11"/>
      <c r="CGN66" s="11"/>
      <c r="CGO66" s="11"/>
      <c r="CGP66" s="11"/>
      <c r="CGQ66" s="11"/>
      <c r="CGR66" s="11"/>
      <c r="CGS66" s="11"/>
      <c r="CGT66" s="11"/>
      <c r="CGU66" s="11"/>
      <c r="CGV66" s="11"/>
      <c r="CGW66" s="11"/>
      <c r="CGX66" s="11"/>
      <c r="CGY66" s="11"/>
      <c r="CGZ66" s="11"/>
      <c r="CHA66" s="11"/>
      <c r="CHB66" s="11"/>
      <c r="CHC66" s="11"/>
      <c r="CHD66" s="11"/>
      <c r="CHE66" s="11"/>
      <c r="CHF66" s="11"/>
      <c r="CHG66" s="11"/>
      <c r="CHH66" s="11"/>
      <c r="CHI66" s="11"/>
      <c r="CHJ66" s="11"/>
      <c r="CHK66" s="11"/>
      <c r="CHL66" s="11"/>
      <c r="CHM66" s="11"/>
      <c r="CHN66" s="11"/>
      <c r="CHO66" s="11"/>
      <c r="CHP66" s="11"/>
      <c r="CHQ66" s="11"/>
      <c r="CHR66" s="11"/>
      <c r="CHS66" s="11"/>
      <c r="CHT66" s="11"/>
      <c r="CHU66" s="11"/>
      <c r="CHV66" s="11"/>
      <c r="CHW66" s="11"/>
      <c r="CHX66" s="11"/>
      <c r="CHY66" s="11"/>
      <c r="CHZ66" s="11"/>
      <c r="CIA66" s="11"/>
      <c r="CIB66" s="11"/>
      <c r="CIC66" s="11"/>
      <c r="CID66" s="11"/>
      <c r="CIE66" s="11"/>
      <c r="CIF66" s="11"/>
      <c r="CIG66" s="11"/>
      <c r="CIH66" s="11"/>
      <c r="CII66" s="11"/>
      <c r="CIJ66" s="11"/>
      <c r="CIK66" s="11"/>
      <c r="CIL66" s="11"/>
      <c r="CIM66" s="11"/>
      <c r="CIN66" s="11"/>
      <c r="CIO66" s="11"/>
      <c r="CIP66" s="11"/>
      <c r="CIQ66" s="11"/>
      <c r="CIR66" s="11"/>
      <c r="CIS66" s="11"/>
      <c r="CIT66" s="11"/>
      <c r="CIU66" s="11"/>
      <c r="CIV66" s="11"/>
      <c r="CIW66" s="11"/>
      <c r="CIX66" s="11"/>
      <c r="CIY66" s="11"/>
      <c r="CIZ66" s="11"/>
      <c r="CJA66" s="11"/>
      <c r="CJB66" s="11"/>
      <c r="CJC66" s="11"/>
      <c r="CJD66" s="11"/>
      <c r="CJE66" s="11"/>
      <c r="CJF66" s="11"/>
      <c r="CJG66" s="11"/>
      <c r="CJH66" s="11"/>
      <c r="CJI66" s="11"/>
      <c r="CJJ66" s="11"/>
      <c r="CJK66" s="11"/>
      <c r="CJL66" s="11"/>
      <c r="CJM66" s="11"/>
      <c r="CJN66" s="11"/>
      <c r="CJO66" s="11"/>
      <c r="CJP66" s="11"/>
      <c r="CJQ66" s="11"/>
      <c r="CJR66" s="11"/>
      <c r="CJS66" s="11"/>
      <c r="CJT66" s="11"/>
      <c r="CJU66" s="11"/>
      <c r="CJV66" s="11"/>
      <c r="CJW66" s="11"/>
      <c r="CJX66" s="11"/>
      <c r="CJY66" s="11"/>
      <c r="CJZ66" s="11"/>
      <c r="CKA66" s="11"/>
      <c r="CKB66" s="11"/>
      <c r="CKC66" s="11"/>
      <c r="CKD66" s="11"/>
      <c r="CKE66" s="11"/>
      <c r="CKF66" s="11"/>
      <c r="CKG66" s="11"/>
      <c r="CKH66" s="11"/>
      <c r="CKI66" s="11"/>
      <c r="CKJ66" s="11"/>
      <c r="CKK66" s="11"/>
      <c r="CKL66" s="11"/>
      <c r="CKM66" s="11"/>
      <c r="CKN66" s="11"/>
      <c r="CKO66" s="11"/>
      <c r="CKP66" s="11"/>
      <c r="CKQ66" s="11"/>
      <c r="CKR66" s="11"/>
      <c r="CKS66" s="11"/>
      <c r="CKT66" s="11"/>
      <c r="CKU66" s="11"/>
      <c r="CKV66" s="11"/>
      <c r="CKW66" s="11"/>
      <c r="CKX66" s="11"/>
      <c r="CKY66" s="11"/>
      <c r="CKZ66" s="11"/>
      <c r="CLA66" s="11"/>
      <c r="CLB66" s="11"/>
      <c r="CLC66" s="11"/>
      <c r="CLD66" s="11"/>
      <c r="CLE66" s="11"/>
      <c r="CLF66" s="11"/>
      <c r="CLG66" s="11"/>
      <c r="CLH66" s="11"/>
      <c r="CLI66" s="11"/>
      <c r="CLJ66" s="11"/>
      <c r="CLK66" s="11"/>
      <c r="CLL66" s="11"/>
      <c r="CLM66" s="11"/>
      <c r="CLN66" s="11"/>
      <c r="CLO66" s="11"/>
      <c r="CLP66" s="11"/>
      <c r="CLQ66" s="11"/>
      <c r="CLR66" s="11"/>
      <c r="CLS66" s="11"/>
      <c r="CLT66" s="11"/>
      <c r="CLU66" s="11"/>
      <c r="CLV66" s="11"/>
      <c r="CLW66" s="11"/>
      <c r="CLX66" s="11"/>
      <c r="CLY66" s="11"/>
      <c r="CLZ66" s="11"/>
      <c r="CMA66" s="11"/>
      <c r="CMB66" s="11"/>
      <c r="CMC66" s="11"/>
      <c r="CMD66" s="11"/>
      <c r="CME66" s="11"/>
      <c r="CMF66" s="11"/>
      <c r="CMG66" s="11"/>
      <c r="CMH66" s="11"/>
      <c r="CMI66" s="11"/>
      <c r="CMJ66" s="11"/>
      <c r="CMK66" s="11"/>
      <c r="CML66" s="11"/>
      <c r="CMM66" s="11"/>
      <c r="CMN66" s="11"/>
      <c r="CMO66" s="11"/>
      <c r="CMP66" s="11"/>
      <c r="CMQ66" s="11"/>
      <c r="CMR66" s="11"/>
      <c r="CMS66" s="11"/>
      <c r="CMT66" s="11"/>
      <c r="CMU66" s="11"/>
      <c r="CMV66" s="11"/>
      <c r="CMW66" s="11"/>
      <c r="CMX66" s="11"/>
      <c r="CMY66" s="11"/>
      <c r="CMZ66" s="11"/>
      <c r="CNA66" s="11"/>
      <c r="CNB66" s="11"/>
      <c r="CNC66" s="11"/>
      <c r="CND66" s="11"/>
      <c r="CNE66" s="11"/>
      <c r="CNF66" s="11"/>
      <c r="CNG66" s="11"/>
      <c r="CNH66" s="11"/>
      <c r="CNI66" s="11"/>
      <c r="CNJ66" s="11"/>
      <c r="CNK66" s="11"/>
      <c r="CNL66" s="11"/>
      <c r="CNM66" s="11"/>
      <c r="CNN66" s="11"/>
      <c r="CNO66" s="11"/>
      <c r="CNP66" s="11"/>
      <c r="CNQ66" s="11"/>
      <c r="CNR66" s="11"/>
      <c r="CNS66" s="11"/>
      <c r="CNT66" s="11"/>
      <c r="CNU66" s="11"/>
      <c r="CNV66" s="11"/>
      <c r="CNW66" s="11"/>
      <c r="CNX66" s="11"/>
      <c r="CNY66" s="11"/>
      <c r="CNZ66" s="11"/>
      <c r="COA66" s="11"/>
      <c r="COB66" s="11"/>
      <c r="COC66" s="11"/>
      <c r="COD66" s="11"/>
      <c r="COE66" s="11"/>
      <c r="COF66" s="11"/>
      <c r="COG66" s="11"/>
      <c r="COH66" s="11"/>
      <c r="COI66" s="11"/>
      <c r="COJ66" s="11"/>
      <c r="COK66" s="11"/>
      <c r="COL66" s="11"/>
      <c r="COM66" s="11"/>
      <c r="CON66" s="11"/>
      <c r="COO66" s="11"/>
      <c r="COP66" s="11"/>
      <c r="COQ66" s="11"/>
      <c r="COR66" s="11"/>
      <c r="COS66" s="11"/>
      <c r="COT66" s="11"/>
      <c r="COU66" s="11"/>
      <c r="COV66" s="11"/>
      <c r="COW66" s="11"/>
      <c r="COX66" s="11"/>
      <c r="COY66" s="11"/>
      <c r="COZ66" s="11"/>
      <c r="CPA66" s="11"/>
      <c r="CPB66" s="11"/>
      <c r="CPC66" s="11"/>
      <c r="CPD66" s="11"/>
      <c r="CPE66" s="11"/>
      <c r="CPF66" s="11"/>
      <c r="CPG66" s="11"/>
      <c r="CPH66" s="11"/>
      <c r="CPI66" s="11"/>
      <c r="CPJ66" s="11"/>
      <c r="CPK66" s="11"/>
      <c r="CPL66" s="11"/>
      <c r="CPM66" s="11"/>
      <c r="CPN66" s="11"/>
      <c r="CPO66" s="11"/>
      <c r="CPP66" s="11"/>
      <c r="CPQ66" s="11"/>
      <c r="CPR66" s="11"/>
      <c r="CPS66" s="11"/>
      <c r="CPT66" s="11"/>
      <c r="CPU66" s="11"/>
      <c r="CPV66" s="11"/>
      <c r="CPW66" s="11"/>
      <c r="CPX66" s="11"/>
      <c r="CPY66" s="11"/>
      <c r="CPZ66" s="11"/>
      <c r="CQA66" s="11"/>
      <c r="CQB66" s="11"/>
      <c r="CQC66" s="11"/>
      <c r="CQD66" s="11"/>
      <c r="CQE66" s="11"/>
      <c r="CQF66" s="11"/>
      <c r="CQG66" s="11"/>
      <c r="CQH66" s="11"/>
      <c r="CQI66" s="11"/>
      <c r="CQJ66" s="11"/>
      <c r="CQK66" s="11"/>
      <c r="CQL66" s="11"/>
      <c r="CQM66" s="11"/>
      <c r="CQN66" s="11"/>
      <c r="CQO66" s="11"/>
      <c r="CQP66" s="11"/>
      <c r="CQQ66" s="11"/>
      <c r="CQR66" s="11"/>
      <c r="CQS66" s="11"/>
      <c r="CQT66" s="11"/>
      <c r="CQU66" s="11"/>
      <c r="CQV66" s="11"/>
      <c r="CQW66" s="11"/>
      <c r="CQX66" s="11"/>
      <c r="CQY66" s="11"/>
      <c r="CQZ66" s="11"/>
      <c r="CRA66" s="11"/>
      <c r="CRB66" s="11"/>
      <c r="CRC66" s="11"/>
      <c r="CRD66" s="11"/>
      <c r="CRE66" s="11"/>
      <c r="CRF66" s="11"/>
      <c r="CRG66" s="11"/>
      <c r="CRH66" s="11"/>
      <c r="CRI66" s="11"/>
      <c r="CRJ66" s="11"/>
      <c r="CRK66" s="11"/>
      <c r="CRL66" s="11"/>
      <c r="CRM66" s="11"/>
      <c r="CRN66" s="11"/>
      <c r="CRO66" s="11"/>
      <c r="CRP66" s="11"/>
      <c r="CRQ66" s="11"/>
      <c r="CRR66" s="11"/>
      <c r="CRS66" s="11"/>
      <c r="CRT66" s="11"/>
      <c r="CRU66" s="11"/>
      <c r="CRV66" s="11"/>
      <c r="CRW66" s="11"/>
      <c r="CRX66" s="11"/>
      <c r="CRY66" s="11"/>
      <c r="CRZ66" s="11"/>
      <c r="CSA66" s="11"/>
      <c r="CSB66" s="11"/>
      <c r="CSC66" s="11"/>
      <c r="CSD66" s="11"/>
      <c r="CSE66" s="11"/>
      <c r="CSF66" s="11"/>
      <c r="CSG66" s="11"/>
      <c r="CSH66" s="11"/>
      <c r="CSI66" s="11"/>
      <c r="CSJ66" s="11"/>
      <c r="CSK66" s="11"/>
      <c r="CSL66" s="11"/>
      <c r="CSM66" s="11"/>
      <c r="CSN66" s="11"/>
      <c r="CSO66" s="11"/>
      <c r="CSP66" s="11"/>
      <c r="CSQ66" s="11"/>
      <c r="CSR66" s="11"/>
      <c r="CSS66" s="11"/>
      <c r="CST66" s="11"/>
      <c r="CSU66" s="11"/>
      <c r="CSV66" s="11"/>
      <c r="CSW66" s="11"/>
      <c r="CSX66" s="11"/>
      <c r="CSY66" s="11"/>
      <c r="CSZ66" s="11"/>
      <c r="CTA66" s="11"/>
      <c r="CTB66" s="11"/>
      <c r="CTC66" s="11"/>
      <c r="CTD66" s="11"/>
      <c r="CTE66" s="11"/>
      <c r="CTF66" s="11"/>
      <c r="CTG66" s="11"/>
      <c r="CTH66" s="11"/>
      <c r="CTI66" s="11"/>
      <c r="CTJ66" s="11"/>
      <c r="CTK66" s="11"/>
      <c r="CTL66" s="11"/>
      <c r="CTM66" s="11"/>
      <c r="CTN66" s="11"/>
      <c r="CTO66" s="11"/>
      <c r="CTP66" s="11"/>
      <c r="CTQ66" s="11"/>
      <c r="CTR66" s="11"/>
      <c r="CTS66" s="11"/>
      <c r="CTT66" s="11"/>
      <c r="CTU66" s="11"/>
      <c r="CTV66" s="11"/>
      <c r="CTW66" s="11"/>
      <c r="CTX66" s="11"/>
      <c r="CTY66" s="11"/>
      <c r="CTZ66" s="11"/>
      <c r="CUA66" s="11"/>
      <c r="CUB66" s="11"/>
      <c r="CUC66" s="11"/>
      <c r="CUD66" s="11"/>
      <c r="CUE66" s="11"/>
      <c r="CUF66" s="11"/>
      <c r="CUG66" s="11"/>
      <c r="CUH66" s="11"/>
      <c r="CUI66" s="11"/>
      <c r="CUJ66" s="11"/>
      <c r="CUK66" s="11"/>
      <c r="CUL66" s="11"/>
      <c r="CUM66" s="11"/>
      <c r="CUN66" s="11"/>
      <c r="CUO66" s="11"/>
      <c r="CUP66" s="11"/>
      <c r="CUQ66" s="11"/>
      <c r="CUR66" s="11"/>
      <c r="CUS66" s="11"/>
      <c r="CUT66" s="11"/>
      <c r="CUU66" s="11"/>
      <c r="CUV66" s="11"/>
      <c r="CUW66" s="11"/>
      <c r="CUX66" s="11"/>
      <c r="CUY66" s="11"/>
      <c r="CUZ66" s="11"/>
      <c r="CVA66" s="11"/>
      <c r="CVB66" s="11"/>
      <c r="CVC66" s="11"/>
      <c r="CVD66" s="11"/>
      <c r="CVE66" s="11"/>
      <c r="CVF66" s="11"/>
      <c r="CVG66" s="11"/>
      <c r="CVH66" s="11"/>
      <c r="CVI66" s="11"/>
      <c r="CVJ66" s="11"/>
      <c r="CVK66" s="11"/>
      <c r="CVL66" s="11"/>
      <c r="CVM66" s="11"/>
      <c r="CVN66" s="11"/>
      <c r="CVO66" s="11"/>
      <c r="CVP66" s="11"/>
      <c r="CVQ66" s="11"/>
      <c r="CVR66" s="11"/>
      <c r="CVS66" s="11"/>
      <c r="CVT66" s="11"/>
      <c r="CVU66" s="11"/>
      <c r="CVV66" s="11"/>
      <c r="CVW66" s="11"/>
      <c r="CVX66" s="11"/>
      <c r="CVY66" s="11"/>
      <c r="CVZ66" s="11"/>
      <c r="CWA66" s="11"/>
      <c r="CWB66" s="11"/>
      <c r="CWC66" s="11"/>
      <c r="CWD66" s="11"/>
      <c r="CWE66" s="11"/>
      <c r="CWF66" s="11"/>
      <c r="CWG66" s="11"/>
      <c r="CWH66" s="11"/>
      <c r="CWI66" s="11"/>
      <c r="CWJ66" s="11"/>
      <c r="CWK66" s="11"/>
      <c r="CWL66" s="11"/>
      <c r="CWM66" s="11"/>
      <c r="CWN66" s="11"/>
      <c r="CWO66" s="11"/>
      <c r="CWP66" s="11"/>
      <c r="CWQ66" s="11"/>
      <c r="CWR66" s="11"/>
      <c r="CWS66" s="11"/>
      <c r="CWT66" s="11"/>
      <c r="CWU66" s="11"/>
      <c r="CWV66" s="11"/>
      <c r="CWW66" s="11"/>
      <c r="CWX66" s="11"/>
      <c r="CWY66" s="11"/>
      <c r="CWZ66" s="11"/>
      <c r="CXA66" s="11"/>
      <c r="CXB66" s="11"/>
      <c r="CXC66" s="11"/>
      <c r="CXD66" s="11"/>
      <c r="CXE66" s="11"/>
      <c r="CXF66" s="11"/>
      <c r="CXG66" s="11"/>
      <c r="CXH66" s="11"/>
      <c r="CXI66" s="11"/>
      <c r="CXJ66" s="11"/>
      <c r="CXK66" s="11"/>
      <c r="CXL66" s="11"/>
      <c r="CXM66" s="11"/>
      <c r="CXN66" s="11"/>
      <c r="CXO66" s="11"/>
      <c r="CXP66" s="11"/>
      <c r="CXQ66" s="11"/>
      <c r="CXR66" s="11"/>
      <c r="CXS66" s="11"/>
      <c r="CXT66" s="11"/>
      <c r="CXU66" s="11"/>
      <c r="CXV66" s="11"/>
      <c r="CXW66" s="11"/>
      <c r="CXX66" s="11"/>
      <c r="CXY66" s="11"/>
      <c r="CXZ66" s="11"/>
      <c r="CYA66" s="11"/>
      <c r="CYB66" s="11"/>
      <c r="CYC66" s="11"/>
      <c r="CYD66" s="11"/>
      <c r="CYE66" s="11"/>
      <c r="CYF66" s="11"/>
      <c r="CYG66" s="11"/>
      <c r="CYH66" s="11"/>
      <c r="CYI66" s="11"/>
      <c r="CYJ66" s="11"/>
      <c r="CYK66" s="11"/>
      <c r="CYL66" s="11"/>
      <c r="CYM66" s="11"/>
      <c r="CYN66" s="11"/>
      <c r="CYO66" s="11"/>
      <c r="CYP66" s="11"/>
      <c r="CYQ66" s="11"/>
      <c r="CYR66" s="11"/>
      <c r="CYS66" s="11"/>
      <c r="CYT66" s="11"/>
      <c r="CYU66" s="11"/>
      <c r="CYV66" s="11"/>
      <c r="CYW66" s="11"/>
      <c r="CYX66" s="11"/>
      <c r="CYY66" s="11"/>
      <c r="CYZ66" s="11"/>
      <c r="CZA66" s="11"/>
      <c r="CZB66" s="11"/>
      <c r="CZC66" s="11"/>
      <c r="CZD66" s="11"/>
      <c r="CZE66" s="11"/>
      <c r="CZF66" s="11"/>
      <c r="CZG66" s="11"/>
      <c r="CZH66" s="11"/>
      <c r="CZI66" s="11"/>
      <c r="CZJ66" s="11"/>
      <c r="CZK66" s="11"/>
      <c r="CZL66" s="11"/>
      <c r="CZM66" s="11"/>
      <c r="CZN66" s="11"/>
      <c r="CZO66" s="11"/>
      <c r="CZP66" s="11"/>
      <c r="CZQ66" s="11"/>
      <c r="CZR66" s="11"/>
      <c r="CZS66" s="11"/>
      <c r="CZT66" s="11"/>
      <c r="CZU66" s="11"/>
      <c r="CZV66" s="11"/>
      <c r="CZW66" s="11"/>
      <c r="CZX66" s="11"/>
      <c r="CZY66" s="11"/>
      <c r="CZZ66" s="11"/>
      <c r="DAA66" s="11"/>
      <c r="DAB66" s="11"/>
      <c r="DAC66" s="11"/>
      <c r="DAD66" s="11"/>
      <c r="DAE66" s="11"/>
      <c r="DAF66" s="11"/>
      <c r="DAG66" s="11"/>
      <c r="DAH66" s="11"/>
      <c r="DAI66" s="11"/>
      <c r="DAJ66" s="11"/>
      <c r="DAK66" s="11"/>
      <c r="DAL66" s="11"/>
      <c r="DAM66" s="11"/>
      <c r="DAN66" s="11"/>
      <c r="DAO66" s="11"/>
      <c r="DAP66" s="11"/>
      <c r="DAQ66" s="11"/>
      <c r="DAR66" s="11"/>
      <c r="DAS66" s="11"/>
      <c r="DAT66" s="11"/>
      <c r="DAU66" s="11"/>
      <c r="DAV66" s="11"/>
      <c r="DAW66" s="11"/>
      <c r="DAX66" s="11"/>
      <c r="DAY66" s="11"/>
      <c r="DAZ66" s="11"/>
      <c r="DBA66" s="11"/>
      <c r="DBB66" s="11"/>
      <c r="DBC66" s="11"/>
      <c r="DBD66" s="11"/>
      <c r="DBE66" s="11"/>
      <c r="DBF66" s="11"/>
      <c r="DBG66" s="11"/>
      <c r="DBH66" s="11"/>
      <c r="DBI66" s="11"/>
      <c r="DBJ66" s="11"/>
      <c r="DBK66" s="11"/>
      <c r="DBL66" s="11"/>
      <c r="DBM66" s="11"/>
      <c r="DBN66" s="11"/>
      <c r="DBO66" s="11"/>
      <c r="DBP66" s="11"/>
      <c r="DBQ66" s="11"/>
      <c r="DBR66" s="11"/>
      <c r="DBS66" s="11"/>
      <c r="DBT66" s="11"/>
      <c r="DBU66" s="11"/>
      <c r="DBV66" s="11"/>
      <c r="DBW66" s="11"/>
      <c r="DBX66" s="11"/>
      <c r="DBY66" s="11"/>
      <c r="DBZ66" s="11"/>
      <c r="DCA66" s="11"/>
      <c r="DCB66" s="11"/>
      <c r="DCC66" s="11"/>
      <c r="DCD66" s="11"/>
      <c r="DCE66" s="11"/>
      <c r="DCF66" s="11"/>
      <c r="DCG66" s="11"/>
      <c r="DCH66" s="11"/>
      <c r="DCI66" s="11"/>
      <c r="DCJ66" s="11"/>
      <c r="DCK66" s="11"/>
      <c r="DCL66" s="11"/>
      <c r="DCM66" s="11"/>
      <c r="DCN66" s="11"/>
      <c r="DCO66" s="11"/>
      <c r="DCP66" s="11"/>
      <c r="DCQ66" s="11"/>
      <c r="DCR66" s="11"/>
      <c r="DCS66" s="11"/>
      <c r="DCT66" s="11"/>
      <c r="DCU66" s="11"/>
      <c r="DCV66" s="11"/>
      <c r="DCW66" s="11"/>
      <c r="DCX66" s="11"/>
      <c r="DCY66" s="11"/>
      <c r="DCZ66" s="11"/>
      <c r="DDA66" s="11"/>
      <c r="DDB66" s="11"/>
      <c r="DDC66" s="11"/>
      <c r="DDD66" s="11"/>
      <c r="DDE66" s="11"/>
      <c r="DDF66" s="11"/>
      <c r="DDG66" s="11"/>
      <c r="DDH66" s="11"/>
      <c r="DDI66" s="11"/>
      <c r="DDJ66" s="11"/>
      <c r="DDK66" s="11"/>
      <c r="DDL66" s="11"/>
      <c r="DDM66" s="11"/>
      <c r="DDN66" s="11"/>
      <c r="DDO66" s="11"/>
      <c r="DDP66" s="11"/>
      <c r="DDQ66" s="11"/>
      <c r="DDR66" s="11"/>
      <c r="DDS66" s="11"/>
      <c r="DDT66" s="11"/>
      <c r="DDU66" s="11"/>
      <c r="DDV66" s="11"/>
      <c r="DDW66" s="11"/>
      <c r="DDX66" s="11"/>
      <c r="DDY66" s="11"/>
      <c r="DDZ66" s="11"/>
      <c r="DEA66" s="11"/>
      <c r="DEB66" s="11"/>
      <c r="DEC66" s="11"/>
      <c r="DED66" s="11"/>
      <c r="DEE66" s="11"/>
      <c r="DEF66" s="11"/>
      <c r="DEG66" s="11"/>
      <c r="DEH66" s="11"/>
      <c r="DEI66" s="11"/>
      <c r="DEJ66" s="11"/>
      <c r="DEK66" s="11"/>
      <c r="DEL66" s="11"/>
      <c r="DEM66" s="11"/>
      <c r="DEN66" s="11"/>
      <c r="DEO66" s="11"/>
      <c r="DEP66" s="11"/>
      <c r="DEQ66" s="11"/>
      <c r="DER66" s="11"/>
      <c r="DES66" s="11"/>
      <c r="DET66" s="11"/>
      <c r="DEU66" s="11"/>
      <c r="DEV66" s="11"/>
      <c r="DEW66" s="11"/>
      <c r="DEX66" s="11"/>
      <c r="DEY66" s="11"/>
      <c r="DEZ66" s="11"/>
      <c r="DFA66" s="11"/>
      <c r="DFB66" s="11"/>
      <c r="DFC66" s="11"/>
      <c r="DFD66" s="11"/>
      <c r="DFE66" s="11"/>
      <c r="DFF66" s="11"/>
      <c r="DFG66" s="11"/>
      <c r="DFH66" s="11"/>
      <c r="DFI66" s="11"/>
      <c r="DFJ66" s="11"/>
      <c r="DFK66" s="11"/>
      <c r="DFL66" s="11"/>
      <c r="DFM66" s="11"/>
      <c r="DFN66" s="11"/>
      <c r="DFO66" s="11"/>
      <c r="DFP66" s="11"/>
      <c r="DFQ66" s="11"/>
      <c r="DFR66" s="11"/>
      <c r="DFS66" s="11"/>
      <c r="DFT66" s="11"/>
      <c r="DFU66" s="11"/>
      <c r="DFV66" s="11"/>
      <c r="DFW66" s="11"/>
      <c r="DFX66" s="11"/>
      <c r="DFY66" s="11"/>
      <c r="DFZ66" s="11"/>
      <c r="DGA66" s="11"/>
      <c r="DGB66" s="11"/>
      <c r="DGC66" s="11"/>
      <c r="DGD66" s="11"/>
      <c r="DGE66" s="11"/>
      <c r="DGF66" s="11"/>
      <c r="DGG66" s="11"/>
      <c r="DGH66" s="11"/>
      <c r="DGI66" s="11"/>
      <c r="DGJ66" s="11"/>
      <c r="DGK66" s="11"/>
      <c r="DGL66" s="11"/>
      <c r="DGM66" s="11"/>
      <c r="DGN66" s="11"/>
      <c r="DGO66" s="11"/>
      <c r="DGP66" s="11"/>
      <c r="DGQ66" s="11"/>
      <c r="DGR66" s="11"/>
      <c r="DGS66" s="11"/>
      <c r="DGT66" s="11"/>
      <c r="DGU66" s="11"/>
      <c r="DGV66" s="11"/>
      <c r="DGW66" s="11"/>
      <c r="DGX66" s="11"/>
      <c r="DGY66" s="11"/>
      <c r="DGZ66" s="11"/>
      <c r="DHA66" s="11"/>
      <c r="DHB66" s="11"/>
      <c r="DHC66" s="11"/>
      <c r="DHD66" s="11"/>
      <c r="DHE66" s="11"/>
      <c r="DHF66" s="11"/>
      <c r="DHG66" s="11"/>
      <c r="DHH66" s="11"/>
      <c r="DHI66" s="11"/>
      <c r="DHJ66" s="11"/>
      <c r="DHK66" s="11"/>
      <c r="DHL66" s="11"/>
      <c r="DHM66" s="11"/>
      <c r="DHN66" s="11"/>
      <c r="DHO66" s="11"/>
      <c r="DHP66" s="11"/>
      <c r="DHQ66" s="11"/>
      <c r="DHR66" s="11"/>
      <c r="DHS66" s="11"/>
      <c r="DHT66" s="11"/>
      <c r="DHU66" s="11"/>
      <c r="DHV66" s="11"/>
      <c r="DHW66" s="11"/>
      <c r="DHX66" s="11"/>
      <c r="DHY66" s="11"/>
      <c r="DHZ66" s="11"/>
      <c r="DIA66" s="11"/>
      <c r="DIB66" s="11"/>
      <c r="DIC66" s="11"/>
      <c r="DID66" s="11"/>
      <c r="DIE66" s="11"/>
      <c r="DIF66" s="11"/>
      <c r="DIG66" s="11"/>
      <c r="DIH66" s="11"/>
      <c r="DII66" s="11"/>
      <c r="DIJ66" s="11"/>
      <c r="DIK66" s="11"/>
      <c r="DIL66" s="11"/>
      <c r="DIM66" s="11"/>
      <c r="DIN66" s="11"/>
      <c r="DIO66" s="11"/>
      <c r="DIP66" s="11"/>
      <c r="DIQ66" s="11"/>
      <c r="DIR66" s="11"/>
      <c r="DIS66" s="11"/>
      <c r="DIT66" s="11"/>
      <c r="DIU66" s="11"/>
      <c r="DIV66" s="11"/>
      <c r="DIW66" s="11"/>
      <c r="DIX66" s="11"/>
      <c r="DIY66" s="11"/>
      <c r="DIZ66" s="11"/>
      <c r="DJA66" s="11"/>
      <c r="DJB66" s="11"/>
      <c r="DJC66" s="11"/>
      <c r="DJD66" s="11"/>
      <c r="DJE66" s="11"/>
      <c r="DJF66" s="11"/>
      <c r="DJG66" s="11"/>
      <c r="DJH66" s="11"/>
      <c r="DJI66" s="11"/>
      <c r="DJJ66" s="11"/>
      <c r="DJK66" s="11"/>
      <c r="DJL66" s="11"/>
      <c r="DJM66" s="11"/>
      <c r="DJN66" s="11"/>
      <c r="DJO66" s="11"/>
      <c r="DJP66" s="11"/>
      <c r="DJQ66" s="11"/>
      <c r="DJR66" s="11"/>
      <c r="DJS66" s="11"/>
      <c r="DJT66" s="11"/>
      <c r="DJU66" s="11"/>
      <c r="DJV66" s="11"/>
      <c r="DJW66" s="11"/>
      <c r="DJX66" s="11"/>
      <c r="DJY66" s="11"/>
      <c r="DJZ66" s="11"/>
      <c r="DKA66" s="11"/>
      <c r="DKB66" s="11"/>
      <c r="DKC66" s="11"/>
      <c r="DKD66" s="11"/>
      <c r="DKE66" s="11"/>
      <c r="DKF66" s="11"/>
      <c r="DKG66" s="11"/>
      <c r="DKH66" s="11"/>
      <c r="DKI66" s="11"/>
      <c r="DKJ66" s="11"/>
      <c r="DKK66" s="11"/>
      <c r="DKL66" s="11"/>
      <c r="DKM66" s="11"/>
      <c r="DKN66" s="11"/>
      <c r="DKO66" s="11"/>
      <c r="DKP66" s="11"/>
      <c r="DKQ66" s="11"/>
      <c r="DKR66" s="11"/>
      <c r="DKS66" s="11"/>
      <c r="DKT66" s="11"/>
      <c r="DKU66" s="11"/>
      <c r="DKV66" s="11"/>
      <c r="DKW66" s="11"/>
      <c r="DKX66" s="11"/>
      <c r="DKY66" s="11"/>
      <c r="DKZ66" s="11"/>
      <c r="DLA66" s="11"/>
      <c r="DLB66" s="11"/>
      <c r="DLC66" s="11"/>
      <c r="DLD66" s="11"/>
      <c r="DLE66" s="11"/>
      <c r="DLF66" s="11"/>
      <c r="DLG66" s="11"/>
      <c r="DLH66" s="11"/>
      <c r="DLI66" s="11"/>
      <c r="DLJ66" s="11"/>
      <c r="DLK66" s="11"/>
      <c r="DLL66" s="11"/>
      <c r="DLM66" s="11"/>
      <c r="DLN66" s="11"/>
      <c r="DLO66" s="11"/>
      <c r="DLP66" s="11"/>
      <c r="DLQ66" s="11"/>
      <c r="DLR66" s="11"/>
      <c r="DLS66" s="11"/>
      <c r="DLT66" s="11"/>
      <c r="DLU66" s="11"/>
      <c r="DLV66" s="11"/>
      <c r="DLW66" s="11"/>
      <c r="DLX66" s="11"/>
      <c r="DLY66" s="11"/>
      <c r="DLZ66" s="11"/>
      <c r="DMA66" s="11"/>
      <c r="DMB66" s="11"/>
      <c r="DMC66" s="11"/>
      <c r="DMD66" s="11"/>
      <c r="DME66" s="11"/>
      <c r="DMF66" s="11"/>
      <c r="DMG66" s="11"/>
      <c r="DMH66" s="11"/>
      <c r="DMI66" s="11"/>
      <c r="DMJ66" s="11"/>
      <c r="DMK66" s="11"/>
      <c r="DML66" s="11"/>
      <c r="DMM66" s="11"/>
      <c r="DMN66" s="11"/>
      <c r="DMO66" s="11"/>
      <c r="DMP66" s="11"/>
      <c r="DMQ66" s="11"/>
      <c r="DMR66" s="11"/>
      <c r="DMS66" s="11"/>
      <c r="DMT66" s="11"/>
      <c r="DMU66" s="11"/>
      <c r="DMV66" s="11"/>
      <c r="DMW66" s="11"/>
      <c r="DMX66" s="11"/>
      <c r="DMY66" s="11"/>
      <c r="DMZ66" s="11"/>
      <c r="DNA66" s="11"/>
      <c r="DNB66" s="11"/>
      <c r="DNC66" s="11"/>
      <c r="DND66" s="11"/>
      <c r="DNE66" s="11"/>
      <c r="DNF66" s="11"/>
      <c r="DNG66" s="11"/>
      <c r="DNH66" s="11"/>
      <c r="DNI66" s="11"/>
      <c r="DNJ66" s="11"/>
      <c r="DNK66" s="11"/>
      <c r="DNL66" s="11"/>
      <c r="DNM66" s="11"/>
      <c r="DNN66" s="11"/>
      <c r="DNO66" s="11"/>
      <c r="DNP66" s="11"/>
      <c r="DNQ66" s="11"/>
      <c r="DNR66" s="11"/>
      <c r="DNS66" s="11"/>
      <c r="DNT66" s="11"/>
      <c r="DNU66" s="11"/>
      <c r="DNV66" s="11"/>
      <c r="DNW66" s="11"/>
      <c r="DNX66" s="11"/>
      <c r="DNY66" s="11"/>
      <c r="DNZ66" s="11"/>
      <c r="DOA66" s="11"/>
      <c r="DOB66" s="11"/>
      <c r="DOC66" s="11"/>
      <c r="DOD66" s="11"/>
      <c r="DOE66" s="11"/>
      <c r="DOF66" s="11"/>
      <c r="DOG66" s="11"/>
      <c r="DOH66" s="11"/>
      <c r="DOI66" s="11"/>
      <c r="DOJ66" s="11"/>
      <c r="DOK66" s="11"/>
      <c r="DOL66" s="11"/>
      <c r="DOM66" s="11"/>
      <c r="DON66" s="11"/>
      <c r="DOO66" s="11"/>
      <c r="DOP66" s="11"/>
      <c r="DOQ66" s="11"/>
      <c r="DOR66" s="11"/>
      <c r="DOS66" s="11"/>
      <c r="DOT66" s="11"/>
      <c r="DOU66" s="11"/>
      <c r="DOV66" s="11"/>
      <c r="DOW66" s="11"/>
      <c r="DOX66" s="11"/>
      <c r="DOY66" s="11"/>
      <c r="DOZ66" s="11"/>
      <c r="DPA66" s="11"/>
      <c r="DPB66" s="11"/>
      <c r="DPC66" s="11"/>
      <c r="DPD66" s="11"/>
      <c r="DPE66" s="11"/>
      <c r="DPF66" s="11"/>
      <c r="DPG66" s="11"/>
      <c r="DPH66" s="11"/>
      <c r="DPI66" s="11"/>
      <c r="DPJ66" s="11"/>
      <c r="DPK66" s="11"/>
      <c r="DPL66" s="11"/>
      <c r="DPM66" s="11"/>
      <c r="DPN66" s="11"/>
      <c r="DPO66" s="11"/>
      <c r="DPP66" s="11"/>
      <c r="DPQ66" s="11"/>
      <c r="DPR66" s="11"/>
      <c r="DPS66" s="11"/>
      <c r="DPT66" s="11"/>
      <c r="DPU66" s="11"/>
      <c r="DPV66" s="11"/>
      <c r="DPW66" s="11"/>
      <c r="DPX66" s="11"/>
      <c r="DPY66" s="11"/>
      <c r="DPZ66" s="11"/>
      <c r="DQA66" s="11"/>
      <c r="DQB66" s="11"/>
      <c r="DQC66" s="11"/>
      <c r="DQD66" s="11"/>
      <c r="DQE66" s="11"/>
      <c r="DQF66" s="11"/>
      <c r="DQG66" s="11"/>
      <c r="DQH66" s="11"/>
      <c r="DQI66" s="11"/>
      <c r="DQJ66" s="11"/>
      <c r="DQK66" s="11"/>
      <c r="DQL66" s="11"/>
      <c r="DQM66" s="11"/>
      <c r="DQN66" s="11"/>
      <c r="DQO66" s="11"/>
      <c r="DQP66" s="11"/>
      <c r="DQQ66" s="11"/>
      <c r="DQR66" s="11"/>
      <c r="DQS66" s="11"/>
      <c r="DQT66" s="11"/>
      <c r="DQU66" s="11"/>
      <c r="DQV66" s="11"/>
      <c r="DQW66" s="11"/>
      <c r="DQX66" s="11"/>
      <c r="DQY66" s="11"/>
      <c r="DQZ66" s="11"/>
      <c r="DRA66" s="11"/>
      <c r="DRB66" s="11"/>
      <c r="DRC66" s="11"/>
      <c r="DRD66" s="11"/>
      <c r="DRE66" s="11"/>
      <c r="DRF66" s="11"/>
      <c r="DRG66" s="11"/>
      <c r="DRH66" s="11"/>
      <c r="DRI66" s="11"/>
      <c r="DRJ66" s="11"/>
      <c r="DRK66" s="11"/>
      <c r="DRL66" s="11"/>
      <c r="DRM66" s="11"/>
      <c r="DRN66" s="11"/>
      <c r="DRO66" s="11"/>
      <c r="DRP66" s="11"/>
      <c r="DRQ66" s="11"/>
      <c r="DRR66" s="11"/>
      <c r="DRS66" s="11"/>
      <c r="DRT66" s="11"/>
      <c r="DRU66" s="11"/>
      <c r="DRV66" s="11"/>
      <c r="DRW66" s="11"/>
      <c r="DRX66" s="11"/>
      <c r="DRY66" s="11"/>
      <c r="DRZ66" s="11"/>
      <c r="DSA66" s="11"/>
      <c r="DSB66" s="11"/>
      <c r="DSC66" s="11"/>
      <c r="DSD66" s="11"/>
      <c r="DSE66" s="11"/>
      <c r="DSF66" s="11"/>
      <c r="DSG66" s="11"/>
      <c r="DSH66" s="11"/>
      <c r="DSI66" s="11"/>
      <c r="DSJ66" s="11"/>
      <c r="DSK66" s="11"/>
      <c r="DSL66" s="11"/>
      <c r="DSM66" s="11"/>
      <c r="DSN66" s="11"/>
      <c r="DSO66" s="11"/>
      <c r="DSP66" s="11"/>
      <c r="DSQ66" s="11"/>
      <c r="DSR66" s="11"/>
      <c r="DSS66" s="11"/>
      <c r="DST66" s="11"/>
      <c r="DSU66" s="11"/>
      <c r="DSV66" s="11"/>
      <c r="DSW66" s="11"/>
      <c r="DSX66" s="11"/>
      <c r="DSY66" s="11"/>
      <c r="DSZ66" s="11"/>
      <c r="DTA66" s="11"/>
      <c r="DTB66" s="11"/>
      <c r="DTC66" s="11"/>
      <c r="DTD66" s="11"/>
      <c r="DTE66" s="11"/>
      <c r="DTF66" s="11"/>
      <c r="DTG66" s="11"/>
      <c r="DTH66" s="11"/>
      <c r="DTI66" s="11"/>
      <c r="DTJ66" s="11"/>
      <c r="DTK66" s="11"/>
      <c r="DTL66" s="11"/>
      <c r="DTM66" s="11"/>
      <c r="DTN66" s="11"/>
      <c r="DTO66" s="11"/>
      <c r="DTP66" s="11"/>
      <c r="DTQ66" s="11"/>
      <c r="DTR66" s="11"/>
      <c r="DTS66" s="11"/>
      <c r="DTT66" s="11"/>
      <c r="DTU66" s="11"/>
      <c r="DTV66" s="11"/>
      <c r="DTW66" s="11"/>
      <c r="DTX66" s="11"/>
      <c r="DTY66" s="11"/>
      <c r="DTZ66" s="11"/>
      <c r="DUA66" s="11"/>
      <c r="DUB66" s="11"/>
      <c r="DUC66" s="11"/>
      <c r="DUD66" s="11"/>
      <c r="DUE66" s="11"/>
      <c r="DUF66" s="11"/>
      <c r="DUG66" s="11"/>
      <c r="DUH66" s="11"/>
      <c r="DUI66" s="11"/>
      <c r="DUJ66" s="11"/>
      <c r="DUK66" s="11"/>
      <c r="DUL66" s="11"/>
      <c r="DUM66" s="11"/>
      <c r="DUN66" s="11"/>
      <c r="DUO66" s="11"/>
      <c r="DUP66" s="11"/>
      <c r="DUQ66" s="11"/>
      <c r="DUR66" s="11"/>
      <c r="DUS66" s="11"/>
      <c r="DUT66" s="11"/>
      <c r="DUU66" s="11"/>
      <c r="DUV66" s="11"/>
      <c r="DUW66" s="11"/>
      <c r="DUX66" s="11"/>
      <c r="DUY66" s="11"/>
      <c r="DUZ66" s="11"/>
      <c r="DVA66" s="11"/>
      <c r="DVB66" s="11"/>
      <c r="DVC66" s="11"/>
      <c r="DVD66" s="11"/>
      <c r="DVE66" s="11"/>
      <c r="DVF66" s="11"/>
      <c r="DVG66" s="11"/>
      <c r="DVH66" s="11"/>
      <c r="DVI66" s="11"/>
      <c r="DVJ66" s="11"/>
      <c r="DVK66" s="11"/>
      <c r="DVL66" s="11"/>
      <c r="DVM66" s="11"/>
      <c r="DVN66" s="11"/>
      <c r="DVO66" s="11"/>
      <c r="DVP66" s="11"/>
      <c r="DVQ66" s="11"/>
      <c r="DVR66" s="11"/>
      <c r="DVS66" s="11"/>
      <c r="DVT66" s="11"/>
      <c r="DVU66" s="11"/>
      <c r="DVV66" s="11"/>
      <c r="DVW66" s="11"/>
      <c r="DVX66" s="11"/>
      <c r="DVY66" s="11"/>
      <c r="DVZ66" s="11"/>
      <c r="DWA66" s="11"/>
      <c r="DWB66" s="11"/>
      <c r="DWC66" s="11"/>
      <c r="DWD66" s="11"/>
      <c r="DWE66" s="11"/>
      <c r="DWF66" s="11"/>
      <c r="DWG66" s="11"/>
      <c r="DWH66" s="11"/>
      <c r="DWI66" s="11"/>
      <c r="DWJ66" s="11"/>
      <c r="DWK66" s="11"/>
      <c r="DWL66" s="11"/>
      <c r="DWM66" s="11"/>
      <c r="DWN66" s="11"/>
      <c r="DWO66" s="11"/>
      <c r="DWP66" s="11"/>
      <c r="DWQ66" s="11"/>
      <c r="DWR66" s="11"/>
      <c r="DWS66" s="11"/>
      <c r="DWT66" s="11"/>
      <c r="DWU66" s="11"/>
      <c r="DWV66" s="11"/>
      <c r="DWW66" s="11"/>
      <c r="DWX66" s="11"/>
      <c r="DWY66" s="11"/>
      <c r="DWZ66" s="11"/>
      <c r="DXA66" s="11"/>
      <c r="DXB66" s="11"/>
      <c r="DXC66" s="11"/>
      <c r="DXD66" s="11"/>
      <c r="DXE66" s="11"/>
      <c r="DXF66" s="11"/>
      <c r="DXG66" s="11"/>
      <c r="DXH66" s="11"/>
      <c r="DXI66" s="11"/>
      <c r="DXJ66" s="11"/>
      <c r="DXK66" s="11"/>
      <c r="DXL66" s="11"/>
      <c r="DXM66" s="11"/>
      <c r="DXN66" s="11"/>
      <c r="DXO66" s="11"/>
      <c r="DXP66" s="11"/>
      <c r="DXQ66" s="11"/>
      <c r="DXR66" s="11"/>
      <c r="DXS66" s="11"/>
      <c r="DXT66" s="11"/>
      <c r="DXU66" s="11"/>
      <c r="DXV66" s="11"/>
      <c r="DXW66" s="11"/>
      <c r="DXX66" s="11"/>
      <c r="DXY66" s="11"/>
      <c r="DXZ66" s="11"/>
      <c r="DYA66" s="11"/>
      <c r="DYB66" s="11"/>
      <c r="DYC66" s="11"/>
      <c r="DYD66" s="11"/>
      <c r="DYE66" s="11"/>
      <c r="DYF66" s="11"/>
      <c r="DYG66" s="11"/>
      <c r="DYH66" s="11"/>
      <c r="DYI66" s="11"/>
      <c r="DYJ66" s="11"/>
      <c r="DYK66" s="11"/>
      <c r="DYL66" s="11"/>
      <c r="DYM66" s="11"/>
      <c r="DYN66" s="11"/>
      <c r="DYO66" s="11"/>
      <c r="DYP66" s="11"/>
      <c r="DYQ66" s="11"/>
      <c r="DYR66" s="11"/>
      <c r="DYS66" s="11"/>
      <c r="DYT66" s="11"/>
      <c r="DYU66" s="11"/>
      <c r="DYV66" s="11"/>
      <c r="DYW66" s="11"/>
      <c r="DYX66" s="11"/>
      <c r="DYY66" s="11"/>
      <c r="DYZ66" s="11"/>
      <c r="DZA66" s="11"/>
      <c r="DZB66" s="11"/>
      <c r="DZC66" s="11"/>
      <c r="DZD66" s="11"/>
      <c r="DZE66" s="11"/>
      <c r="DZF66" s="11"/>
      <c r="DZG66" s="11"/>
      <c r="DZH66" s="11"/>
      <c r="DZI66" s="11"/>
      <c r="DZJ66" s="11"/>
      <c r="DZK66" s="11"/>
      <c r="DZL66" s="11"/>
      <c r="DZM66" s="11"/>
      <c r="DZN66" s="11"/>
      <c r="DZO66" s="11"/>
      <c r="DZP66" s="11"/>
      <c r="DZQ66" s="11"/>
      <c r="DZR66" s="11"/>
      <c r="DZS66" s="11"/>
      <c r="DZT66" s="11"/>
      <c r="DZU66" s="11"/>
      <c r="DZV66" s="11"/>
      <c r="DZW66" s="11"/>
      <c r="DZX66" s="11"/>
      <c r="DZY66" s="11"/>
      <c r="DZZ66" s="11"/>
      <c r="EAA66" s="11"/>
      <c r="EAB66" s="11"/>
      <c r="EAC66" s="11"/>
      <c r="EAD66" s="11"/>
      <c r="EAE66" s="11"/>
      <c r="EAF66" s="11"/>
      <c r="EAG66" s="11"/>
      <c r="EAH66" s="11"/>
      <c r="EAI66" s="11"/>
      <c r="EAJ66" s="11"/>
      <c r="EAK66" s="11"/>
      <c r="EAL66" s="11"/>
      <c r="EAM66" s="11"/>
      <c r="EAN66" s="11"/>
      <c r="EAO66" s="11"/>
      <c r="EAP66" s="11"/>
      <c r="EAQ66" s="11"/>
      <c r="EAR66" s="11"/>
      <c r="EAS66" s="11"/>
      <c r="EAT66" s="11"/>
      <c r="EAU66" s="11"/>
      <c r="EAV66" s="11"/>
      <c r="EAW66" s="11"/>
      <c r="EAX66" s="11"/>
      <c r="EAY66" s="11"/>
      <c r="EAZ66" s="11"/>
      <c r="EBA66" s="11"/>
      <c r="EBB66" s="11"/>
      <c r="EBC66" s="11"/>
      <c r="EBD66" s="11"/>
      <c r="EBE66" s="11"/>
      <c r="EBF66" s="11"/>
      <c r="EBG66" s="11"/>
      <c r="EBH66" s="11"/>
      <c r="EBI66" s="11"/>
      <c r="EBJ66" s="11"/>
      <c r="EBK66" s="11"/>
      <c r="EBL66" s="11"/>
      <c r="EBM66" s="11"/>
      <c r="EBN66" s="11"/>
      <c r="EBO66" s="11"/>
      <c r="EBP66" s="11"/>
      <c r="EBQ66" s="11"/>
      <c r="EBR66" s="11"/>
      <c r="EBS66" s="11"/>
      <c r="EBT66" s="11"/>
      <c r="EBU66" s="11"/>
      <c r="EBV66" s="11"/>
      <c r="EBW66" s="11"/>
      <c r="EBX66" s="11"/>
      <c r="EBY66" s="11"/>
      <c r="EBZ66" s="11"/>
      <c r="ECA66" s="11"/>
      <c r="ECB66" s="11"/>
      <c r="ECC66" s="11"/>
      <c r="ECD66" s="11"/>
      <c r="ECE66" s="11"/>
      <c r="ECF66" s="11"/>
      <c r="ECG66" s="11"/>
      <c r="ECH66" s="11"/>
      <c r="ECI66" s="11"/>
      <c r="ECJ66" s="11"/>
      <c r="ECK66" s="11"/>
      <c r="ECL66" s="11"/>
      <c r="ECM66" s="11"/>
      <c r="ECN66" s="11"/>
      <c r="ECO66" s="11"/>
      <c r="ECP66" s="11"/>
      <c r="ECQ66" s="11"/>
      <c r="ECR66" s="11"/>
      <c r="ECS66" s="11"/>
      <c r="ECT66" s="11"/>
      <c r="ECU66" s="11"/>
      <c r="ECV66" s="11"/>
      <c r="ECW66" s="11"/>
      <c r="ECX66" s="11"/>
      <c r="ECY66" s="11"/>
      <c r="ECZ66" s="11"/>
      <c r="EDA66" s="11"/>
      <c r="EDB66" s="11"/>
      <c r="EDC66" s="11"/>
      <c r="EDD66" s="11"/>
      <c r="EDE66" s="11"/>
      <c r="EDF66" s="11"/>
      <c r="EDG66" s="11"/>
      <c r="EDH66" s="11"/>
      <c r="EDI66" s="11"/>
      <c r="EDJ66" s="11"/>
      <c r="EDK66" s="11"/>
      <c r="EDL66" s="11"/>
      <c r="EDM66" s="11"/>
      <c r="EDN66" s="11"/>
      <c r="EDO66" s="11"/>
      <c r="EDP66" s="11"/>
      <c r="EDQ66" s="11"/>
      <c r="EDR66" s="11"/>
      <c r="EDS66" s="11"/>
      <c r="EDT66" s="11"/>
      <c r="EDU66" s="11"/>
      <c r="EDV66" s="11"/>
      <c r="EDW66" s="11"/>
      <c r="EDX66" s="11"/>
      <c r="EDY66" s="11"/>
      <c r="EDZ66" s="11"/>
      <c r="EEA66" s="11"/>
      <c r="EEB66" s="11"/>
      <c r="EEC66" s="11"/>
      <c r="EED66" s="11"/>
      <c r="EEE66" s="11"/>
      <c r="EEF66" s="11"/>
      <c r="EEG66" s="11"/>
      <c r="EEH66" s="11"/>
      <c r="EEI66" s="11"/>
      <c r="EEJ66" s="11"/>
      <c r="EEK66" s="11"/>
      <c r="EEL66" s="11"/>
      <c r="EEM66" s="11"/>
      <c r="EEN66" s="11"/>
      <c r="EEO66" s="11"/>
      <c r="EEP66" s="11"/>
      <c r="EEQ66" s="11"/>
      <c r="EER66" s="11"/>
      <c r="EES66" s="11"/>
      <c r="EET66" s="11"/>
      <c r="EEU66" s="11"/>
      <c r="EEV66" s="11"/>
      <c r="EEW66" s="11"/>
      <c r="EEX66" s="11"/>
      <c r="EEY66" s="11"/>
      <c r="EEZ66" s="11"/>
      <c r="EFA66" s="11"/>
      <c r="EFB66" s="11"/>
      <c r="EFC66" s="11"/>
      <c r="EFD66" s="11"/>
      <c r="EFE66" s="11"/>
      <c r="EFF66" s="11"/>
      <c r="EFG66" s="11"/>
      <c r="EFH66" s="11"/>
      <c r="EFI66" s="11"/>
      <c r="EFJ66" s="11"/>
      <c r="EFK66" s="11"/>
      <c r="EFL66" s="11"/>
      <c r="EFM66" s="11"/>
      <c r="EFN66" s="11"/>
      <c r="EFO66" s="11"/>
      <c r="EFP66" s="11"/>
      <c r="EFQ66" s="11"/>
      <c r="EFR66" s="11"/>
      <c r="EFS66" s="11"/>
      <c r="EFT66" s="11"/>
      <c r="EFU66" s="11"/>
      <c r="EFV66" s="11"/>
      <c r="EFW66" s="11"/>
      <c r="EFX66" s="11"/>
      <c r="EFY66" s="11"/>
      <c r="EFZ66" s="11"/>
      <c r="EGA66" s="11"/>
      <c r="EGB66" s="11"/>
      <c r="EGC66" s="11"/>
      <c r="EGD66" s="11"/>
      <c r="EGE66" s="11"/>
      <c r="EGF66" s="11"/>
      <c r="EGG66" s="11"/>
      <c r="EGH66" s="11"/>
      <c r="EGI66" s="11"/>
      <c r="EGJ66" s="11"/>
      <c r="EGK66" s="11"/>
      <c r="EGL66" s="11"/>
      <c r="EGM66" s="11"/>
      <c r="EGN66" s="11"/>
      <c r="EGO66" s="11"/>
      <c r="EGP66" s="11"/>
      <c r="EGQ66" s="11"/>
      <c r="EGR66" s="11"/>
      <c r="EGS66" s="11"/>
      <c r="EGT66" s="11"/>
      <c r="EGU66" s="11"/>
      <c r="EGV66" s="11"/>
      <c r="EGW66" s="11"/>
      <c r="EGX66" s="11"/>
      <c r="EGY66" s="11"/>
      <c r="EGZ66" s="11"/>
      <c r="EHA66" s="11"/>
      <c r="EHB66" s="11"/>
      <c r="EHC66" s="11"/>
      <c r="EHD66" s="11"/>
      <c r="EHE66" s="11"/>
      <c r="EHF66" s="11"/>
      <c r="EHG66" s="11"/>
      <c r="EHH66" s="11"/>
      <c r="EHI66" s="11"/>
      <c r="EHJ66" s="11"/>
      <c r="EHK66" s="11"/>
      <c r="EHL66" s="11"/>
      <c r="EHM66" s="11"/>
      <c r="EHN66" s="11"/>
      <c r="EHO66" s="11"/>
      <c r="EHP66" s="11"/>
      <c r="EHQ66" s="11"/>
      <c r="EHR66" s="11"/>
      <c r="EHS66" s="11"/>
      <c r="EHT66" s="11"/>
      <c r="EHU66" s="11"/>
      <c r="EHV66" s="11"/>
      <c r="EHW66" s="11"/>
      <c r="EHX66" s="11"/>
      <c r="EHY66" s="11"/>
      <c r="EHZ66" s="11"/>
      <c r="EIA66" s="11"/>
      <c r="EIB66" s="11"/>
      <c r="EIC66" s="11"/>
      <c r="EID66" s="11"/>
      <c r="EIE66" s="11"/>
      <c r="EIF66" s="11"/>
      <c r="EIG66" s="11"/>
      <c r="EIH66" s="11"/>
      <c r="EII66" s="11"/>
      <c r="EIJ66" s="11"/>
      <c r="EIK66" s="11"/>
      <c r="EIL66" s="11"/>
      <c r="EIM66" s="11"/>
      <c r="EIN66" s="11"/>
      <c r="EIO66" s="11"/>
      <c r="EIP66" s="11"/>
      <c r="EIQ66" s="11"/>
      <c r="EIR66" s="11"/>
      <c r="EIS66" s="11"/>
      <c r="EIT66" s="11"/>
      <c r="EIU66" s="11"/>
      <c r="EIV66" s="11"/>
      <c r="EIW66" s="11"/>
      <c r="EIX66" s="11"/>
      <c r="EIY66" s="11"/>
      <c r="EIZ66" s="11"/>
      <c r="EJA66" s="11"/>
      <c r="EJB66" s="11"/>
      <c r="EJC66" s="11"/>
      <c r="EJD66" s="11"/>
      <c r="EJE66" s="11"/>
      <c r="EJF66" s="11"/>
      <c r="EJG66" s="11"/>
      <c r="EJH66" s="11"/>
      <c r="EJI66" s="11"/>
      <c r="EJJ66" s="11"/>
      <c r="EJK66" s="11"/>
      <c r="EJL66" s="11"/>
      <c r="EJM66" s="11"/>
      <c r="EJN66" s="11"/>
      <c r="EJO66" s="11"/>
      <c r="EJP66" s="11"/>
      <c r="EJQ66" s="11"/>
      <c r="EJR66" s="11"/>
      <c r="EJS66" s="11"/>
      <c r="EJT66" s="11"/>
      <c r="EJU66" s="11"/>
      <c r="EJV66" s="11"/>
      <c r="EJW66" s="11"/>
      <c r="EJX66" s="11"/>
      <c r="EJY66" s="11"/>
      <c r="EJZ66" s="11"/>
      <c r="EKA66" s="11"/>
      <c r="EKB66" s="11"/>
      <c r="EKC66" s="11"/>
      <c r="EKD66" s="11"/>
      <c r="EKE66" s="11"/>
      <c r="EKF66" s="11"/>
      <c r="EKG66" s="11"/>
      <c r="EKH66" s="11"/>
      <c r="EKI66" s="11"/>
      <c r="EKJ66" s="11"/>
      <c r="EKK66" s="11"/>
      <c r="EKL66" s="11"/>
      <c r="EKM66" s="11"/>
      <c r="EKN66" s="11"/>
      <c r="EKO66" s="11"/>
      <c r="EKP66" s="11"/>
      <c r="EKQ66" s="11"/>
      <c r="EKR66" s="11"/>
      <c r="EKS66" s="11"/>
      <c r="EKT66" s="11"/>
      <c r="EKU66" s="11"/>
      <c r="EKV66" s="11"/>
      <c r="EKW66" s="11"/>
      <c r="EKX66" s="11"/>
      <c r="EKY66" s="11"/>
      <c r="EKZ66" s="11"/>
      <c r="ELA66" s="11"/>
      <c r="ELB66" s="11"/>
      <c r="ELC66" s="11"/>
      <c r="ELD66" s="11"/>
      <c r="ELE66" s="11"/>
      <c r="ELF66" s="11"/>
      <c r="ELG66" s="11"/>
      <c r="ELH66" s="11"/>
      <c r="ELI66" s="11"/>
      <c r="ELJ66" s="11"/>
      <c r="ELK66" s="11"/>
      <c r="ELL66" s="11"/>
      <c r="ELM66" s="11"/>
      <c r="ELN66" s="11"/>
      <c r="ELO66" s="11"/>
      <c r="ELP66" s="11"/>
      <c r="ELQ66" s="11"/>
      <c r="ELR66" s="11"/>
      <c r="ELS66" s="11"/>
      <c r="ELT66" s="11"/>
      <c r="ELU66" s="11"/>
      <c r="ELV66" s="11"/>
      <c r="ELW66" s="11"/>
      <c r="ELX66" s="11"/>
      <c r="ELY66" s="11"/>
      <c r="ELZ66" s="11"/>
      <c r="EMA66" s="11"/>
      <c r="EMB66" s="11"/>
      <c r="EMC66" s="11"/>
      <c r="EMD66" s="11"/>
      <c r="EME66" s="11"/>
      <c r="EMF66" s="11"/>
      <c r="EMG66" s="11"/>
      <c r="EMH66" s="11"/>
      <c r="EMI66" s="11"/>
      <c r="EMJ66" s="11"/>
      <c r="EMK66" s="11"/>
      <c r="EML66" s="11"/>
      <c r="EMM66" s="11"/>
      <c r="EMN66" s="11"/>
      <c r="EMO66" s="11"/>
      <c r="EMP66" s="11"/>
      <c r="EMQ66" s="11"/>
      <c r="EMR66" s="11"/>
      <c r="EMS66" s="11"/>
      <c r="EMT66" s="11"/>
      <c r="EMU66" s="11"/>
      <c r="EMV66" s="11"/>
      <c r="EMW66" s="11"/>
      <c r="EMX66" s="11"/>
      <c r="EMY66" s="11"/>
      <c r="EMZ66" s="11"/>
      <c r="ENA66" s="11"/>
      <c r="ENB66" s="11"/>
      <c r="ENC66" s="11"/>
      <c r="END66" s="11"/>
      <c r="ENE66" s="11"/>
      <c r="ENF66" s="11"/>
      <c r="ENG66" s="11"/>
      <c r="ENH66" s="11"/>
      <c r="ENI66" s="11"/>
      <c r="ENJ66" s="11"/>
      <c r="ENK66" s="11"/>
      <c r="ENL66" s="11"/>
      <c r="ENM66" s="11"/>
      <c r="ENN66" s="11"/>
      <c r="ENO66" s="11"/>
      <c r="ENP66" s="11"/>
      <c r="ENQ66" s="11"/>
      <c r="ENR66" s="11"/>
      <c r="ENS66" s="11"/>
      <c r="ENT66" s="11"/>
      <c r="ENU66" s="11"/>
      <c r="ENV66" s="11"/>
      <c r="ENW66" s="11"/>
      <c r="ENX66" s="11"/>
      <c r="ENY66" s="11"/>
      <c r="ENZ66" s="11"/>
      <c r="EOA66" s="11"/>
      <c r="EOB66" s="11"/>
      <c r="EOC66" s="11"/>
      <c r="EOD66" s="11"/>
      <c r="EOE66" s="11"/>
      <c r="EOF66" s="11"/>
      <c r="EOG66" s="11"/>
      <c r="EOH66" s="11"/>
      <c r="EOI66" s="11"/>
      <c r="EOJ66" s="11"/>
      <c r="EOK66" s="11"/>
      <c r="EOL66" s="11"/>
      <c r="EOM66" s="11"/>
      <c r="EON66" s="11"/>
      <c r="EOO66" s="11"/>
      <c r="EOP66" s="11"/>
      <c r="EOQ66" s="11"/>
      <c r="EOR66" s="11"/>
      <c r="EOS66" s="11"/>
      <c r="EOT66" s="11"/>
      <c r="EOU66" s="11"/>
      <c r="EOV66" s="11"/>
      <c r="EOW66" s="11"/>
      <c r="EOX66" s="11"/>
      <c r="EOY66" s="11"/>
      <c r="EOZ66" s="11"/>
      <c r="EPA66" s="11"/>
      <c r="EPB66" s="11"/>
      <c r="EPC66" s="11"/>
      <c r="EPD66" s="11"/>
      <c r="EPE66" s="11"/>
      <c r="EPF66" s="11"/>
      <c r="EPG66" s="11"/>
      <c r="EPH66" s="11"/>
      <c r="EPI66" s="11"/>
      <c r="EPJ66" s="11"/>
      <c r="EPK66" s="11"/>
      <c r="EPL66" s="11"/>
      <c r="EPM66" s="11"/>
      <c r="EPN66" s="11"/>
      <c r="EPO66" s="11"/>
      <c r="EPP66" s="11"/>
      <c r="EPQ66" s="11"/>
      <c r="EPR66" s="11"/>
      <c r="EPS66" s="11"/>
      <c r="EPT66" s="11"/>
      <c r="EPU66" s="11"/>
      <c r="EPV66" s="11"/>
      <c r="EPW66" s="11"/>
      <c r="EPX66" s="11"/>
      <c r="EPY66" s="11"/>
      <c r="EPZ66" s="11"/>
      <c r="EQA66" s="11"/>
      <c r="EQB66" s="11"/>
      <c r="EQC66" s="11"/>
      <c r="EQD66" s="11"/>
      <c r="EQE66" s="11"/>
      <c r="EQF66" s="11"/>
      <c r="EQG66" s="11"/>
      <c r="EQH66" s="11"/>
      <c r="EQI66" s="11"/>
      <c r="EQJ66" s="11"/>
      <c r="EQK66" s="11"/>
      <c r="EQL66" s="11"/>
      <c r="EQM66" s="11"/>
      <c r="EQN66" s="11"/>
      <c r="EQO66" s="11"/>
      <c r="EQP66" s="11"/>
      <c r="EQQ66" s="11"/>
      <c r="EQR66" s="11"/>
      <c r="EQS66" s="11"/>
      <c r="EQT66" s="11"/>
      <c r="EQU66" s="11"/>
      <c r="EQV66" s="11"/>
      <c r="EQW66" s="11"/>
      <c r="EQX66" s="11"/>
      <c r="EQY66" s="11"/>
      <c r="EQZ66" s="11"/>
      <c r="ERA66" s="11"/>
      <c r="ERB66" s="11"/>
      <c r="ERC66" s="11"/>
      <c r="ERD66" s="11"/>
      <c r="ERE66" s="11"/>
      <c r="ERF66" s="11"/>
      <c r="ERG66" s="11"/>
      <c r="ERH66" s="11"/>
      <c r="ERI66" s="11"/>
      <c r="ERJ66" s="11"/>
      <c r="ERK66" s="11"/>
      <c r="ERL66" s="11"/>
      <c r="ERM66" s="11"/>
      <c r="ERN66" s="11"/>
      <c r="ERO66" s="11"/>
      <c r="ERP66" s="11"/>
      <c r="ERQ66" s="11"/>
      <c r="ERR66" s="11"/>
      <c r="ERS66" s="11"/>
      <c r="ERT66" s="11"/>
      <c r="ERU66" s="11"/>
      <c r="ERV66" s="11"/>
      <c r="ERW66" s="11"/>
      <c r="ERX66" s="11"/>
      <c r="ERY66" s="11"/>
      <c r="ERZ66" s="11"/>
      <c r="ESA66" s="11"/>
      <c r="ESB66" s="11"/>
      <c r="ESC66" s="11"/>
      <c r="ESD66" s="11"/>
      <c r="ESE66" s="11"/>
      <c r="ESF66" s="11"/>
      <c r="ESG66" s="11"/>
      <c r="ESH66" s="11"/>
      <c r="ESI66" s="11"/>
      <c r="ESJ66" s="11"/>
      <c r="ESK66" s="11"/>
      <c r="ESL66" s="11"/>
      <c r="ESM66" s="11"/>
      <c r="ESN66" s="11"/>
      <c r="ESO66" s="11"/>
      <c r="ESP66" s="11"/>
      <c r="ESQ66" s="11"/>
      <c r="ESR66" s="11"/>
      <c r="ESS66" s="11"/>
      <c r="EST66" s="11"/>
      <c r="ESU66" s="11"/>
      <c r="ESV66" s="11"/>
      <c r="ESW66" s="11"/>
      <c r="ESX66" s="11"/>
      <c r="ESY66" s="11"/>
      <c r="ESZ66" s="11"/>
      <c r="ETA66" s="11"/>
      <c r="ETB66" s="11"/>
      <c r="ETC66" s="11"/>
      <c r="ETD66" s="11"/>
      <c r="ETE66" s="11"/>
      <c r="ETF66" s="11"/>
      <c r="ETG66" s="11"/>
      <c r="ETH66" s="11"/>
      <c r="ETI66" s="11"/>
      <c r="ETJ66" s="11"/>
      <c r="ETK66" s="11"/>
      <c r="ETL66" s="11"/>
      <c r="ETM66" s="11"/>
      <c r="ETN66" s="11"/>
      <c r="ETO66" s="11"/>
      <c r="ETP66" s="11"/>
      <c r="ETQ66" s="11"/>
      <c r="ETR66" s="11"/>
      <c r="ETS66" s="11"/>
      <c r="ETT66" s="11"/>
      <c r="ETU66" s="11"/>
      <c r="ETV66" s="11"/>
      <c r="ETW66" s="11"/>
      <c r="ETX66" s="11"/>
      <c r="ETY66" s="11"/>
      <c r="ETZ66" s="11"/>
      <c r="EUA66" s="11"/>
      <c r="EUB66" s="11"/>
      <c r="EUC66" s="11"/>
      <c r="EUD66" s="11"/>
      <c r="EUE66" s="11"/>
      <c r="EUF66" s="11"/>
      <c r="EUG66" s="11"/>
      <c r="EUH66" s="11"/>
      <c r="EUI66" s="11"/>
      <c r="EUJ66" s="11"/>
      <c r="EUK66" s="11"/>
      <c r="EUL66" s="11"/>
      <c r="EUM66" s="11"/>
      <c r="EUN66" s="11"/>
      <c r="EUO66" s="11"/>
      <c r="EUP66" s="11"/>
      <c r="EUQ66" s="11"/>
      <c r="EUR66" s="11"/>
      <c r="EUS66" s="11"/>
      <c r="EUT66" s="11"/>
      <c r="EUU66" s="11"/>
      <c r="EUV66" s="11"/>
      <c r="EUW66" s="11"/>
      <c r="EUX66" s="11"/>
      <c r="EUY66" s="11"/>
      <c r="EUZ66" s="11"/>
      <c r="EVA66" s="11"/>
      <c r="EVB66" s="11"/>
      <c r="EVC66" s="11"/>
      <c r="EVD66" s="11"/>
      <c r="EVE66" s="11"/>
      <c r="EVF66" s="11"/>
      <c r="EVG66" s="11"/>
      <c r="EVH66" s="11"/>
      <c r="EVI66" s="11"/>
      <c r="EVJ66" s="11"/>
      <c r="EVK66" s="11"/>
      <c r="EVL66" s="11"/>
      <c r="EVM66" s="11"/>
      <c r="EVN66" s="11"/>
      <c r="EVO66" s="11"/>
      <c r="EVP66" s="11"/>
      <c r="EVQ66" s="11"/>
      <c r="EVR66" s="11"/>
      <c r="EVS66" s="11"/>
      <c r="EVT66" s="11"/>
      <c r="EVU66" s="11"/>
      <c r="EVV66" s="11"/>
      <c r="EVW66" s="11"/>
      <c r="EVX66" s="11"/>
      <c r="EVY66" s="11"/>
      <c r="EVZ66" s="11"/>
      <c r="EWA66" s="11"/>
      <c r="EWB66" s="11"/>
      <c r="EWC66" s="11"/>
      <c r="EWD66" s="11"/>
      <c r="EWE66" s="11"/>
      <c r="EWF66" s="11"/>
      <c r="EWG66" s="11"/>
      <c r="EWH66" s="11"/>
      <c r="EWI66" s="11"/>
      <c r="EWJ66" s="11"/>
      <c r="EWK66" s="11"/>
      <c r="EWL66" s="11"/>
      <c r="EWM66" s="11"/>
      <c r="EWN66" s="11"/>
      <c r="EWO66" s="11"/>
      <c r="EWP66" s="11"/>
      <c r="EWQ66" s="11"/>
      <c r="EWR66" s="11"/>
      <c r="EWS66" s="11"/>
      <c r="EWT66" s="11"/>
      <c r="EWU66" s="11"/>
      <c r="EWV66" s="11"/>
      <c r="EWW66" s="11"/>
      <c r="EWX66" s="11"/>
      <c r="EWY66" s="11"/>
      <c r="EWZ66" s="11"/>
      <c r="EXA66" s="11"/>
      <c r="EXB66" s="11"/>
      <c r="EXC66" s="11"/>
      <c r="EXD66" s="11"/>
      <c r="EXE66" s="11"/>
      <c r="EXF66" s="11"/>
      <c r="EXG66" s="11"/>
      <c r="EXH66" s="11"/>
      <c r="EXI66" s="11"/>
      <c r="EXJ66" s="11"/>
      <c r="EXK66" s="11"/>
      <c r="EXL66" s="11"/>
      <c r="EXM66" s="11"/>
      <c r="EXN66" s="11"/>
      <c r="EXO66" s="11"/>
      <c r="EXP66" s="11"/>
      <c r="EXQ66" s="11"/>
      <c r="EXR66" s="11"/>
      <c r="EXS66" s="11"/>
      <c r="EXT66" s="11"/>
      <c r="EXU66" s="11"/>
      <c r="EXV66" s="11"/>
      <c r="EXW66" s="11"/>
      <c r="EXX66" s="11"/>
      <c r="EXY66" s="11"/>
      <c r="EXZ66" s="11"/>
      <c r="EYA66" s="11"/>
      <c r="EYB66" s="11"/>
      <c r="EYC66" s="11"/>
      <c r="EYD66" s="11"/>
      <c r="EYE66" s="11"/>
      <c r="EYF66" s="11"/>
      <c r="EYG66" s="11"/>
      <c r="EYH66" s="11"/>
      <c r="EYI66" s="11"/>
      <c r="EYJ66" s="11"/>
      <c r="EYK66" s="11"/>
      <c r="EYL66" s="11"/>
      <c r="EYM66" s="11"/>
      <c r="EYN66" s="11"/>
      <c r="EYO66" s="11"/>
      <c r="EYP66" s="11"/>
      <c r="EYQ66" s="11"/>
      <c r="EYR66" s="11"/>
      <c r="EYS66" s="11"/>
      <c r="EYT66" s="11"/>
      <c r="EYU66" s="11"/>
      <c r="EYV66" s="11"/>
      <c r="EYW66" s="11"/>
      <c r="EYX66" s="11"/>
      <c r="EYY66" s="11"/>
      <c r="EYZ66" s="11"/>
      <c r="EZA66" s="11"/>
      <c r="EZB66" s="11"/>
      <c r="EZC66" s="11"/>
      <c r="EZD66" s="11"/>
      <c r="EZE66" s="11"/>
      <c r="EZF66" s="11"/>
      <c r="EZG66" s="11"/>
      <c r="EZH66" s="11"/>
      <c r="EZI66" s="11"/>
      <c r="EZJ66" s="11"/>
      <c r="EZK66" s="11"/>
      <c r="EZL66" s="11"/>
      <c r="EZM66" s="11"/>
      <c r="EZN66" s="11"/>
      <c r="EZO66" s="11"/>
      <c r="EZP66" s="11"/>
      <c r="EZQ66" s="11"/>
      <c r="EZR66" s="11"/>
      <c r="EZS66" s="11"/>
      <c r="EZT66" s="11"/>
      <c r="EZU66" s="11"/>
      <c r="EZV66" s="11"/>
      <c r="EZW66" s="11"/>
      <c r="EZX66" s="11"/>
      <c r="EZY66" s="11"/>
      <c r="EZZ66" s="11"/>
      <c r="FAA66" s="11"/>
      <c r="FAB66" s="11"/>
      <c r="FAC66" s="11"/>
      <c r="FAD66" s="11"/>
      <c r="FAE66" s="11"/>
      <c r="FAF66" s="11"/>
      <c r="FAG66" s="11"/>
      <c r="FAH66" s="11"/>
      <c r="FAI66" s="11"/>
      <c r="FAJ66" s="11"/>
      <c r="FAK66" s="11"/>
      <c r="FAL66" s="11"/>
      <c r="FAM66" s="11"/>
      <c r="FAN66" s="11"/>
      <c r="FAO66" s="11"/>
      <c r="FAP66" s="11"/>
      <c r="FAQ66" s="11"/>
      <c r="FAR66" s="11"/>
      <c r="FAS66" s="11"/>
      <c r="FAT66" s="11"/>
      <c r="FAU66" s="11"/>
      <c r="FAV66" s="11"/>
      <c r="FAW66" s="11"/>
      <c r="FAX66" s="11"/>
      <c r="FAY66" s="11"/>
      <c r="FAZ66" s="11"/>
      <c r="FBA66" s="11"/>
      <c r="FBB66" s="11"/>
      <c r="FBC66" s="11"/>
      <c r="FBD66" s="11"/>
      <c r="FBE66" s="11"/>
      <c r="FBF66" s="11"/>
      <c r="FBG66" s="11"/>
      <c r="FBH66" s="11"/>
      <c r="FBI66" s="11"/>
      <c r="FBJ66" s="11"/>
      <c r="FBK66" s="11"/>
      <c r="FBL66" s="11"/>
      <c r="FBM66" s="11"/>
      <c r="FBN66" s="11"/>
      <c r="FBO66" s="11"/>
      <c r="FBP66" s="11"/>
      <c r="FBQ66" s="11"/>
      <c r="FBR66" s="11"/>
      <c r="FBS66" s="11"/>
      <c r="FBT66" s="11"/>
      <c r="FBU66" s="11"/>
      <c r="FBV66" s="11"/>
      <c r="FBW66" s="11"/>
      <c r="FBX66" s="11"/>
      <c r="FBY66" s="11"/>
      <c r="FBZ66" s="11"/>
      <c r="FCA66" s="11"/>
      <c r="FCB66" s="11"/>
      <c r="FCC66" s="11"/>
      <c r="FCD66" s="11"/>
      <c r="FCE66" s="11"/>
      <c r="FCF66" s="11"/>
      <c r="FCG66" s="11"/>
      <c r="FCH66" s="11"/>
      <c r="FCI66" s="11"/>
      <c r="FCJ66" s="11"/>
      <c r="FCK66" s="11"/>
      <c r="FCL66" s="11"/>
      <c r="FCM66" s="11"/>
      <c r="FCN66" s="11"/>
      <c r="FCO66" s="11"/>
      <c r="FCP66" s="11"/>
      <c r="FCQ66" s="11"/>
      <c r="FCR66" s="11"/>
      <c r="FCS66" s="11"/>
      <c r="FCT66" s="11"/>
      <c r="FCU66" s="11"/>
      <c r="FCV66" s="11"/>
      <c r="FCW66" s="11"/>
      <c r="FCX66" s="11"/>
      <c r="FCY66" s="11"/>
      <c r="FCZ66" s="11"/>
      <c r="FDA66" s="11"/>
      <c r="FDB66" s="11"/>
      <c r="FDC66" s="11"/>
      <c r="FDD66" s="11"/>
      <c r="FDE66" s="11"/>
      <c r="FDF66" s="11"/>
      <c r="FDG66" s="11"/>
      <c r="FDH66" s="11"/>
      <c r="FDI66" s="11"/>
      <c r="FDJ66" s="11"/>
      <c r="FDK66" s="11"/>
      <c r="FDL66" s="11"/>
      <c r="FDM66" s="11"/>
      <c r="FDN66" s="11"/>
      <c r="FDO66" s="11"/>
      <c r="FDP66" s="11"/>
      <c r="FDQ66" s="11"/>
      <c r="FDR66" s="11"/>
      <c r="FDS66" s="11"/>
      <c r="FDT66" s="11"/>
      <c r="FDU66" s="11"/>
      <c r="FDV66" s="11"/>
      <c r="FDW66" s="11"/>
      <c r="FDX66" s="11"/>
      <c r="FDY66" s="11"/>
      <c r="FDZ66" s="11"/>
      <c r="FEA66" s="11"/>
      <c r="FEB66" s="11"/>
      <c r="FEC66" s="11"/>
      <c r="FED66" s="11"/>
      <c r="FEE66" s="11"/>
      <c r="FEF66" s="11"/>
      <c r="FEG66" s="11"/>
      <c r="FEH66" s="11"/>
      <c r="FEI66" s="11"/>
      <c r="FEJ66" s="11"/>
      <c r="FEK66" s="11"/>
      <c r="FEL66" s="11"/>
      <c r="FEM66" s="11"/>
      <c r="FEN66" s="11"/>
      <c r="FEO66" s="11"/>
      <c r="FEP66" s="11"/>
      <c r="FEQ66" s="11"/>
      <c r="FER66" s="11"/>
      <c r="FES66" s="11"/>
      <c r="FET66" s="11"/>
      <c r="FEU66" s="11"/>
      <c r="FEV66" s="11"/>
      <c r="FEW66" s="11"/>
      <c r="FEX66" s="11"/>
      <c r="FEY66" s="11"/>
      <c r="FEZ66" s="11"/>
      <c r="FFA66" s="11"/>
      <c r="FFB66" s="11"/>
      <c r="FFC66" s="11"/>
      <c r="FFD66" s="11"/>
      <c r="FFE66" s="11"/>
      <c r="FFF66" s="11"/>
      <c r="FFG66" s="11"/>
      <c r="FFH66" s="11"/>
      <c r="FFI66" s="11"/>
      <c r="FFJ66" s="11"/>
      <c r="FFK66" s="11"/>
      <c r="FFL66" s="11"/>
      <c r="FFM66" s="11"/>
      <c r="FFN66" s="11"/>
      <c r="FFO66" s="11"/>
      <c r="FFP66" s="11"/>
      <c r="FFQ66" s="11"/>
      <c r="FFR66" s="11"/>
      <c r="FFS66" s="11"/>
      <c r="FFT66" s="11"/>
      <c r="FFU66" s="11"/>
      <c r="FFV66" s="11"/>
      <c r="FFW66" s="11"/>
      <c r="FFX66" s="11"/>
      <c r="FFY66" s="11"/>
      <c r="FFZ66" s="11"/>
      <c r="FGA66" s="11"/>
      <c r="FGB66" s="11"/>
      <c r="FGC66" s="11"/>
      <c r="FGD66" s="11"/>
      <c r="FGE66" s="11"/>
      <c r="FGF66" s="11"/>
      <c r="FGG66" s="11"/>
      <c r="FGH66" s="11"/>
      <c r="FGI66" s="11"/>
      <c r="FGJ66" s="11"/>
      <c r="FGK66" s="11"/>
      <c r="FGL66" s="11"/>
      <c r="FGM66" s="11"/>
      <c r="FGN66" s="11"/>
      <c r="FGO66" s="11"/>
      <c r="FGP66" s="11"/>
      <c r="FGQ66" s="11"/>
      <c r="FGR66" s="11"/>
      <c r="FGS66" s="11"/>
      <c r="FGT66" s="11"/>
      <c r="FGU66" s="11"/>
      <c r="FGV66" s="11"/>
      <c r="FGW66" s="11"/>
      <c r="FGX66" s="11"/>
      <c r="FGY66" s="11"/>
      <c r="FGZ66" s="11"/>
      <c r="FHA66" s="11"/>
      <c r="FHB66" s="11"/>
      <c r="FHC66" s="11"/>
      <c r="FHD66" s="11"/>
      <c r="FHE66" s="11"/>
      <c r="FHF66" s="11"/>
      <c r="FHG66" s="11"/>
      <c r="FHH66" s="11"/>
      <c r="FHI66" s="11"/>
      <c r="FHJ66" s="11"/>
      <c r="FHK66" s="11"/>
      <c r="FHL66" s="11"/>
      <c r="FHM66" s="11"/>
      <c r="FHN66" s="11"/>
      <c r="FHO66" s="11"/>
      <c r="FHP66" s="11"/>
      <c r="FHQ66" s="11"/>
      <c r="FHR66" s="11"/>
      <c r="FHS66" s="11"/>
      <c r="FHT66" s="11"/>
      <c r="FHU66" s="11"/>
      <c r="FHV66" s="11"/>
      <c r="FHW66" s="11"/>
      <c r="FHX66" s="11"/>
      <c r="FHY66" s="11"/>
      <c r="FHZ66" s="11"/>
      <c r="FIA66" s="11"/>
      <c r="FIB66" s="11"/>
      <c r="FIC66" s="11"/>
      <c r="FID66" s="11"/>
      <c r="FIE66" s="11"/>
      <c r="FIF66" s="11"/>
      <c r="FIG66" s="11"/>
      <c r="FIH66" s="11"/>
      <c r="FII66" s="11"/>
      <c r="FIJ66" s="11"/>
      <c r="FIK66" s="11"/>
      <c r="FIL66" s="11"/>
      <c r="FIM66" s="11"/>
      <c r="FIN66" s="11"/>
      <c r="FIO66" s="11"/>
      <c r="FIP66" s="11"/>
      <c r="FIQ66" s="11"/>
      <c r="FIR66" s="11"/>
      <c r="FIS66" s="11"/>
      <c r="FIT66" s="11"/>
      <c r="FIU66" s="11"/>
      <c r="FIV66" s="11"/>
      <c r="FIW66" s="11"/>
      <c r="FIX66" s="11"/>
      <c r="FIY66" s="11"/>
      <c r="FIZ66" s="11"/>
      <c r="FJA66" s="11"/>
      <c r="FJB66" s="11"/>
      <c r="FJC66" s="11"/>
      <c r="FJD66" s="11"/>
      <c r="FJE66" s="11"/>
      <c r="FJF66" s="11"/>
      <c r="FJG66" s="11"/>
      <c r="FJH66" s="11"/>
      <c r="FJI66" s="11"/>
      <c r="FJJ66" s="11"/>
      <c r="FJK66" s="11"/>
      <c r="FJL66" s="11"/>
      <c r="FJM66" s="11"/>
      <c r="FJN66" s="11"/>
      <c r="FJO66" s="11"/>
      <c r="FJP66" s="11"/>
      <c r="FJQ66" s="11"/>
      <c r="FJR66" s="11"/>
      <c r="FJS66" s="11"/>
      <c r="FJT66" s="11"/>
      <c r="FJU66" s="11"/>
      <c r="FJV66" s="11"/>
      <c r="FJW66" s="11"/>
      <c r="FJX66" s="11"/>
      <c r="FJY66" s="11"/>
      <c r="FJZ66" s="11"/>
      <c r="FKA66" s="11"/>
      <c r="FKB66" s="11"/>
      <c r="FKC66" s="11"/>
      <c r="FKD66" s="11"/>
      <c r="FKE66" s="11"/>
      <c r="FKF66" s="11"/>
      <c r="FKG66" s="11"/>
      <c r="FKH66" s="11"/>
      <c r="FKI66" s="11"/>
      <c r="FKJ66" s="11"/>
      <c r="FKK66" s="11"/>
      <c r="FKL66" s="11"/>
      <c r="FKM66" s="11"/>
      <c r="FKN66" s="11"/>
      <c r="FKO66" s="11"/>
      <c r="FKP66" s="11"/>
      <c r="FKQ66" s="11"/>
      <c r="FKR66" s="11"/>
      <c r="FKS66" s="11"/>
      <c r="FKT66" s="11"/>
      <c r="FKU66" s="11"/>
      <c r="FKV66" s="11"/>
      <c r="FKW66" s="11"/>
      <c r="FKX66" s="11"/>
      <c r="FKY66" s="11"/>
      <c r="FKZ66" s="11"/>
      <c r="FLA66" s="11"/>
      <c r="FLB66" s="11"/>
      <c r="FLC66" s="11"/>
      <c r="FLD66" s="11"/>
      <c r="FLE66" s="11"/>
      <c r="FLF66" s="11"/>
      <c r="FLG66" s="11"/>
      <c r="FLH66" s="11"/>
      <c r="FLI66" s="11"/>
      <c r="FLJ66" s="11"/>
      <c r="FLK66" s="11"/>
      <c r="FLL66" s="11"/>
      <c r="FLM66" s="11"/>
      <c r="FLN66" s="11"/>
      <c r="FLO66" s="11"/>
      <c r="FLP66" s="11"/>
      <c r="FLQ66" s="11"/>
      <c r="FLR66" s="11"/>
      <c r="FLS66" s="11"/>
      <c r="FLT66" s="11"/>
      <c r="FLU66" s="11"/>
      <c r="FLV66" s="11"/>
      <c r="FLW66" s="11"/>
      <c r="FLX66" s="11"/>
      <c r="FLY66" s="11"/>
      <c r="FLZ66" s="11"/>
      <c r="FMA66" s="11"/>
      <c r="FMB66" s="11"/>
      <c r="FMC66" s="11"/>
      <c r="FMD66" s="11"/>
      <c r="FME66" s="11"/>
      <c r="FMF66" s="11"/>
      <c r="FMG66" s="11"/>
      <c r="FMH66" s="11"/>
      <c r="FMI66" s="11"/>
      <c r="FMJ66" s="11"/>
      <c r="FMK66" s="11"/>
      <c r="FML66" s="11"/>
      <c r="FMM66" s="11"/>
      <c r="FMN66" s="11"/>
      <c r="FMO66" s="11"/>
      <c r="FMP66" s="11"/>
      <c r="FMQ66" s="11"/>
      <c r="FMR66" s="11"/>
      <c r="FMS66" s="11"/>
      <c r="FMT66" s="11"/>
      <c r="FMU66" s="11"/>
      <c r="FMV66" s="11"/>
      <c r="FMW66" s="11"/>
      <c r="FMX66" s="11"/>
      <c r="FMY66" s="11"/>
      <c r="FMZ66" s="11"/>
      <c r="FNA66" s="11"/>
      <c r="FNB66" s="11"/>
      <c r="FNC66" s="11"/>
      <c r="FND66" s="11"/>
      <c r="FNE66" s="11"/>
      <c r="FNF66" s="11"/>
      <c r="FNG66" s="11"/>
      <c r="FNH66" s="11"/>
      <c r="FNI66" s="11"/>
      <c r="FNJ66" s="11"/>
      <c r="FNK66" s="11"/>
      <c r="FNL66" s="11"/>
      <c r="FNM66" s="11"/>
      <c r="FNN66" s="11"/>
      <c r="FNO66" s="11"/>
      <c r="FNP66" s="11"/>
      <c r="FNQ66" s="11"/>
      <c r="FNR66" s="11"/>
      <c r="FNS66" s="11"/>
      <c r="FNT66" s="11"/>
      <c r="FNU66" s="11"/>
      <c r="FNV66" s="11"/>
      <c r="FNW66" s="11"/>
      <c r="FNX66" s="11"/>
      <c r="FNY66" s="11"/>
      <c r="FNZ66" s="11"/>
      <c r="FOA66" s="11"/>
      <c r="FOB66" s="11"/>
      <c r="FOC66" s="11"/>
      <c r="FOD66" s="11"/>
      <c r="FOE66" s="11"/>
      <c r="FOF66" s="11"/>
      <c r="FOG66" s="11"/>
      <c r="FOH66" s="11"/>
      <c r="FOI66" s="11"/>
      <c r="FOJ66" s="11"/>
      <c r="FOK66" s="11"/>
      <c r="FOL66" s="11"/>
      <c r="FOM66" s="11"/>
      <c r="FON66" s="11"/>
      <c r="FOO66" s="11"/>
      <c r="FOP66" s="11"/>
      <c r="FOQ66" s="11"/>
      <c r="FOR66" s="11"/>
      <c r="FOS66" s="11"/>
      <c r="FOT66" s="11"/>
      <c r="FOU66" s="11"/>
      <c r="FOV66" s="11"/>
      <c r="FOW66" s="11"/>
      <c r="FOX66" s="11"/>
      <c r="FOY66" s="11"/>
      <c r="FOZ66" s="11"/>
      <c r="FPA66" s="11"/>
      <c r="FPB66" s="11"/>
      <c r="FPC66" s="11"/>
      <c r="FPD66" s="11"/>
      <c r="FPE66" s="11"/>
      <c r="FPF66" s="11"/>
      <c r="FPG66" s="11"/>
      <c r="FPH66" s="11"/>
      <c r="FPI66" s="11"/>
      <c r="FPJ66" s="11"/>
      <c r="FPK66" s="11"/>
      <c r="FPL66" s="11"/>
      <c r="FPM66" s="11"/>
      <c r="FPN66" s="11"/>
      <c r="FPO66" s="11"/>
      <c r="FPP66" s="11"/>
      <c r="FPQ66" s="11"/>
      <c r="FPR66" s="11"/>
      <c r="FPS66" s="11"/>
      <c r="FPT66" s="11"/>
      <c r="FPU66" s="11"/>
      <c r="FPV66" s="11"/>
      <c r="FPW66" s="11"/>
      <c r="FPX66" s="11"/>
      <c r="FPY66" s="11"/>
      <c r="FPZ66" s="11"/>
      <c r="FQA66" s="11"/>
      <c r="FQB66" s="11"/>
      <c r="FQC66" s="11"/>
      <c r="FQD66" s="11"/>
      <c r="FQE66" s="11"/>
      <c r="FQF66" s="11"/>
      <c r="FQG66" s="11"/>
      <c r="FQH66" s="11"/>
      <c r="FQI66" s="11"/>
      <c r="FQJ66" s="11"/>
      <c r="FQK66" s="11"/>
      <c r="FQL66" s="11"/>
      <c r="FQM66" s="11"/>
      <c r="FQN66" s="11"/>
      <c r="FQO66" s="11"/>
      <c r="FQP66" s="11"/>
      <c r="FQQ66" s="11"/>
      <c r="FQR66" s="11"/>
      <c r="FQS66" s="11"/>
      <c r="FQT66" s="11"/>
      <c r="FQU66" s="11"/>
      <c r="FQV66" s="11"/>
      <c r="FQW66" s="11"/>
      <c r="FQX66" s="11"/>
      <c r="FQY66" s="11"/>
      <c r="FQZ66" s="11"/>
      <c r="FRA66" s="11"/>
      <c r="FRB66" s="11"/>
      <c r="FRC66" s="11"/>
      <c r="FRD66" s="11"/>
      <c r="FRE66" s="11"/>
      <c r="FRF66" s="11"/>
      <c r="FRG66" s="11"/>
      <c r="FRH66" s="11"/>
      <c r="FRI66" s="11"/>
      <c r="FRJ66" s="11"/>
      <c r="FRK66" s="11"/>
      <c r="FRL66" s="11"/>
      <c r="FRM66" s="11"/>
      <c r="FRN66" s="11"/>
      <c r="FRO66" s="11"/>
      <c r="FRP66" s="11"/>
      <c r="FRQ66" s="11"/>
      <c r="FRR66" s="11"/>
      <c r="FRS66" s="11"/>
      <c r="FRT66" s="11"/>
      <c r="FRU66" s="11"/>
      <c r="FRV66" s="11"/>
      <c r="FRW66" s="11"/>
      <c r="FRX66" s="11"/>
      <c r="FRY66" s="11"/>
      <c r="FRZ66" s="11"/>
      <c r="FSA66" s="11"/>
      <c r="FSB66" s="11"/>
      <c r="FSC66" s="11"/>
      <c r="FSD66" s="11"/>
      <c r="FSE66" s="11"/>
      <c r="FSF66" s="11"/>
      <c r="FSG66" s="11"/>
      <c r="FSH66" s="11"/>
      <c r="FSI66" s="11"/>
      <c r="FSJ66" s="11"/>
      <c r="FSK66" s="11"/>
      <c r="FSL66" s="11"/>
      <c r="FSM66" s="11"/>
      <c r="FSN66" s="11"/>
      <c r="FSO66" s="11"/>
      <c r="FSP66" s="11"/>
      <c r="FSQ66" s="11"/>
      <c r="FSR66" s="11"/>
      <c r="FSS66" s="11"/>
      <c r="FST66" s="11"/>
      <c r="FSU66" s="11"/>
      <c r="FSV66" s="11"/>
      <c r="FSW66" s="11"/>
      <c r="FSX66" s="11"/>
      <c r="FSY66" s="11"/>
      <c r="FSZ66" s="11"/>
      <c r="FTA66" s="11"/>
      <c r="FTB66" s="11"/>
      <c r="FTC66" s="11"/>
      <c r="FTD66" s="11"/>
      <c r="FTE66" s="11"/>
      <c r="FTF66" s="11"/>
      <c r="FTG66" s="11"/>
      <c r="FTH66" s="11"/>
      <c r="FTI66" s="11"/>
      <c r="FTJ66" s="11"/>
      <c r="FTK66" s="11"/>
      <c r="FTL66" s="11"/>
      <c r="FTM66" s="11"/>
      <c r="FTN66" s="11"/>
      <c r="FTO66" s="11"/>
      <c r="FTP66" s="11"/>
      <c r="FTQ66" s="11"/>
      <c r="FTR66" s="11"/>
      <c r="FTS66" s="11"/>
      <c r="FTT66" s="11"/>
      <c r="FTU66" s="11"/>
      <c r="FTV66" s="11"/>
      <c r="FTW66" s="11"/>
      <c r="FTX66" s="11"/>
      <c r="FTY66" s="11"/>
      <c r="FTZ66" s="11"/>
      <c r="FUA66" s="11"/>
      <c r="FUB66" s="11"/>
      <c r="FUC66" s="11"/>
      <c r="FUD66" s="11"/>
      <c r="FUE66" s="11"/>
      <c r="FUF66" s="11"/>
      <c r="FUG66" s="11"/>
      <c r="FUH66" s="11"/>
      <c r="FUI66" s="11"/>
      <c r="FUJ66" s="11"/>
      <c r="FUK66" s="11"/>
      <c r="FUL66" s="11"/>
      <c r="FUM66" s="11"/>
      <c r="FUN66" s="11"/>
      <c r="FUO66" s="11"/>
      <c r="FUP66" s="11"/>
      <c r="FUQ66" s="11"/>
      <c r="FUR66" s="11"/>
      <c r="FUS66" s="11"/>
      <c r="FUT66" s="11"/>
      <c r="FUU66" s="11"/>
      <c r="FUV66" s="11"/>
      <c r="FUW66" s="11"/>
      <c r="FUX66" s="11"/>
      <c r="FUY66" s="11"/>
      <c r="FUZ66" s="11"/>
      <c r="FVA66" s="11"/>
      <c r="FVB66" s="11"/>
      <c r="FVC66" s="11"/>
      <c r="FVD66" s="11"/>
      <c r="FVE66" s="11"/>
      <c r="FVF66" s="11"/>
      <c r="FVG66" s="11"/>
      <c r="FVH66" s="11"/>
      <c r="FVI66" s="11"/>
      <c r="FVJ66" s="11"/>
      <c r="FVK66" s="11"/>
      <c r="FVL66" s="11"/>
      <c r="FVM66" s="11"/>
      <c r="FVN66" s="11"/>
      <c r="FVO66" s="11"/>
      <c r="FVP66" s="11"/>
      <c r="FVQ66" s="11"/>
      <c r="FVR66" s="11"/>
      <c r="FVS66" s="11"/>
      <c r="FVT66" s="11"/>
      <c r="FVU66" s="11"/>
      <c r="FVV66" s="11"/>
      <c r="FVW66" s="11"/>
      <c r="FVX66" s="11"/>
      <c r="FVY66" s="11"/>
      <c r="FVZ66" s="11"/>
      <c r="FWA66" s="11"/>
      <c r="FWB66" s="11"/>
      <c r="FWC66" s="11"/>
      <c r="FWD66" s="11"/>
      <c r="FWE66" s="11"/>
      <c r="FWF66" s="11"/>
      <c r="FWG66" s="11"/>
      <c r="FWH66" s="11"/>
      <c r="FWI66" s="11"/>
      <c r="FWJ66" s="11"/>
      <c r="FWK66" s="11"/>
      <c r="FWL66" s="11"/>
      <c r="FWM66" s="11"/>
      <c r="FWN66" s="11"/>
      <c r="FWO66" s="11"/>
      <c r="FWP66" s="11"/>
      <c r="FWQ66" s="11"/>
      <c r="FWR66" s="11"/>
      <c r="FWS66" s="11"/>
      <c r="FWT66" s="11"/>
      <c r="FWU66" s="11"/>
      <c r="FWV66" s="11"/>
      <c r="FWW66" s="11"/>
      <c r="FWX66" s="11"/>
      <c r="FWY66" s="11"/>
      <c r="FWZ66" s="11"/>
      <c r="FXA66" s="11"/>
      <c r="FXB66" s="11"/>
      <c r="FXC66" s="11"/>
      <c r="FXD66" s="11"/>
      <c r="FXE66" s="11"/>
      <c r="FXF66" s="11"/>
      <c r="FXG66" s="11"/>
      <c r="FXH66" s="11"/>
      <c r="FXI66" s="11"/>
      <c r="FXJ66" s="11"/>
      <c r="FXK66" s="11"/>
      <c r="FXL66" s="11"/>
      <c r="FXM66" s="11"/>
      <c r="FXN66" s="11"/>
      <c r="FXO66" s="11"/>
      <c r="FXP66" s="11"/>
      <c r="FXQ66" s="11"/>
      <c r="FXR66" s="11"/>
      <c r="FXS66" s="11"/>
      <c r="FXT66" s="11"/>
      <c r="FXU66" s="11"/>
      <c r="FXV66" s="11"/>
      <c r="FXW66" s="11"/>
      <c r="FXX66" s="11"/>
      <c r="FXY66" s="11"/>
      <c r="FXZ66" s="11"/>
      <c r="FYA66" s="11"/>
      <c r="FYB66" s="11"/>
      <c r="FYC66" s="11"/>
      <c r="FYD66" s="11"/>
      <c r="FYE66" s="11"/>
      <c r="FYF66" s="11"/>
      <c r="FYG66" s="11"/>
      <c r="FYH66" s="11"/>
      <c r="FYI66" s="11"/>
      <c r="FYJ66" s="11"/>
      <c r="FYK66" s="11"/>
      <c r="FYL66" s="11"/>
      <c r="FYM66" s="11"/>
      <c r="FYN66" s="11"/>
      <c r="FYO66" s="11"/>
      <c r="FYP66" s="11"/>
      <c r="FYQ66" s="11"/>
      <c r="FYR66" s="11"/>
      <c r="FYS66" s="11"/>
      <c r="FYT66" s="11"/>
      <c r="FYU66" s="11"/>
      <c r="FYV66" s="11"/>
      <c r="FYW66" s="11"/>
      <c r="FYX66" s="11"/>
      <c r="FYY66" s="11"/>
      <c r="FYZ66" s="11"/>
      <c r="FZA66" s="11"/>
      <c r="FZB66" s="11"/>
      <c r="FZC66" s="11"/>
      <c r="FZD66" s="11"/>
      <c r="FZE66" s="11"/>
      <c r="FZF66" s="11"/>
      <c r="FZG66" s="11"/>
      <c r="FZH66" s="11"/>
      <c r="FZI66" s="11"/>
      <c r="FZJ66" s="11"/>
      <c r="FZK66" s="11"/>
      <c r="FZL66" s="11"/>
      <c r="FZM66" s="11"/>
      <c r="FZN66" s="11"/>
      <c r="FZO66" s="11"/>
      <c r="FZP66" s="11"/>
      <c r="FZQ66" s="11"/>
      <c r="FZR66" s="11"/>
      <c r="FZS66" s="11"/>
      <c r="FZT66" s="11"/>
      <c r="FZU66" s="11"/>
      <c r="FZV66" s="11"/>
      <c r="FZW66" s="11"/>
      <c r="FZX66" s="11"/>
      <c r="FZY66" s="11"/>
      <c r="FZZ66" s="11"/>
      <c r="GAA66" s="11"/>
      <c r="GAB66" s="11"/>
      <c r="GAC66" s="11"/>
      <c r="GAD66" s="11"/>
      <c r="GAE66" s="11"/>
      <c r="GAF66" s="11"/>
      <c r="GAG66" s="11"/>
      <c r="GAH66" s="11"/>
      <c r="GAI66" s="11"/>
      <c r="GAJ66" s="11"/>
      <c r="GAK66" s="11"/>
      <c r="GAL66" s="11"/>
      <c r="GAM66" s="11"/>
      <c r="GAN66" s="11"/>
      <c r="GAO66" s="11"/>
      <c r="GAP66" s="11"/>
      <c r="GAQ66" s="11"/>
      <c r="GAR66" s="11"/>
      <c r="GAS66" s="11"/>
      <c r="GAT66" s="11"/>
      <c r="GAU66" s="11"/>
      <c r="GAV66" s="11"/>
      <c r="GAW66" s="11"/>
      <c r="GAX66" s="11"/>
      <c r="GAY66" s="11"/>
      <c r="GAZ66" s="11"/>
      <c r="GBA66" s="11"/>
      <c r="GBB66" s="11"/>
      <c r="GBC66" s="11"/>
      <c r="GBD66" s="11"/>
      <c r="GBE66" s="11"/>
      <c r="GBF66" s="11"/>
      <c r="GBG66" s="11"/>
      <c r="GBH66" s="11"/>
      <c r="GBI66" s="11"/>
      <c r="GBJ66" s="11"/>
      <c r="GBK66" s="11"/>
      <c r="GBL66" s="11"/>
      <c r="GBM66" s="11"/>
      <c r="GBN66" s="11"/>
      <c r="GBO66" s="11"/>
      <c r="GBP66" s="11"/>
      <c r="GBQ66" s="11"/>
      <c r="GBR66" s="11"/>
      <c r="GBS66" s="11"/>
      <c r="GBT66" s="11"/>
      <c r="GBU66" s="11"/>
      <c r="GBV66" s="11"/>
      <c r="GBW66" s="11"/>
      <c r="GBX66" s="11"/>
      <c r="GBY66" s="11"/>
      <c r="GBZ66" s="11"/>
      <c r="GCA66" s="11"/>
      <c r="GCB66" s="11"/>
      <c r="GCC66" s="11"/>
      <c r="GCD66" s="11"/>
      <c r="GCE66" s="11"/>
      <c r="GCF66" s="11"/>
      <c r="GCG66" s="11"/>
      <c r="GCH66" s="11"/>
      <c r="GCI66" s="11"/>
      <c r="GCJ66" s="11"/>
      <c r="GCK66" s="11"/>
      <c r="GCL66" s="11"/>
      <c r="GCM66" s="11"/>
      <c r="GCN66" s="11"/>
      <c r="GCO66" s="11"/>
      <c r="GCP66" s="11"/>
      <c r="GCQ66" s="11"/>
      <c r="GCR66" s="11"/>
      <c r="GCS66" s="11"/>
      <c r="GCT66" s="11"/>
      <c r="GCU66" s="11"/>
      <c r="GCV66" s="11"/>
      <c r="GCW66" s="11"/>
      <c r="GCX66" s="11"/>
      <c r="GCY66" s="11"/>
      <c r="GCZ66" s="11"/>
      <c r="GDA66" s="11"/>
      <c r="GDB66" s="11"/>
      <c r="GDC66" s="11"/>
      <c r="GDD66" s="11"/>
      <c r="GDE66" s="11"/>
      <c r="GDF66" s="11"/>
      <c r="GDG66" s="11"/>
      <c r="GDH66" s="11"/>
      <c r="GDI66" s="11"/>
      <c r="GDJ66" s="11"/>
      <c r="GDK66" s="11"/>
      <c r="GDL66" s="11"/>
      <c r="GDM66" s="11"/>
      <c r="GDN66" s="11"/>
      <c r="GDO66" s="11"/>
      <c r="GDP66" s="11"/>
      <c r="GDQ66" s="11"/>
      <c r="GDR66" s="11"/>
      <c r="GDS66" s="11"/>
      <c r="GDT66" s="11"/>
      <c r="GDU66" s="11"/>
      <c r="GDV66" s="11"/>
      <c r="GDW66" s="11"/>
      <c r="GDX66" s="11"/>
      <c r="GDY66" s="11"/>
      <c r="GDZ66" s="11"/>
      <c r="GEA66" s="11"/>
      <c r="GEB66" s="11"/>
      <c r="GEC66" s="11"/>
      <c r="GED66" s="11"/>
      <c r="GEE66" s="11"/>
      <c r="GEF66" s="11"/>
      <c r="GEG66" s="11"/>
      <c r="GEH66" s="11"/>
      <c r="GEI66" s="11"/>
      <c r="GEJ66" s="11"/>
      <c r="GEK66" s="11"/>
      <c r="GEL66" s="11"/>
      <c r="GEM66" s="11"/>
      <c r="GEN66" s="11"/>
      <c r="GEO66" s="11"/>
      <c r="GEP66" s="11"/>
      <c r="GEQ66" s="11"/>
      <c r="GER66" s="11"/>
      <c r="GES66" s="11"/>
      <c r="GET66" s="11"/>
      <c r="GEU66" s="11"/>
      <c r="GEV66" s="11"/>
      <c r="GEW66" s="11"/>
      <c r="GEX66" s="11"/>
      <c r="GEY66" s="11"/>
      <c r="GEZ66" s="11"/>
      <c r="GFA66" s="11"/>
      <c r="GFB66" s="11"/>
      <c r="GFC66" s="11"/>
      <c r="GFD66" s="11"/>
      <c r="GFE66" s="11"/>
      <c r="GFF66" s="11"/>
      <c r="GFG66" s="11"/>
      <c r="GFH66" s="11"/>
      <c r="GFI66" s="11"/>
      <c r="GFJ66" s="11"/>
      <c r="GFK66" s="11"/>
      <c r="GFL66" s="11"/>
      <c r="GFM66" s="11"/>
      <c r="GFN66" s="11"/>
      <c r="GFO66" s="11"/>
      <c r="GFP66" s="11"/>
      <c r="GFQ66" s="11"/>
      <c r="GFR66" s="11"/>
      <c r="GFS66" s="11"/>
      <c r="GFT66" s="11"/>
      <c r="GFU66" s="11"/>
      <c r="GFV66" s="11"/>
      <c r="GFW66" s="11"/>
      <c r="GFX66" s="11"/>
      <c r="GFY66" s="11"/>
      <c r="GFZ66" s="11"/>
      <c r="GGA66" s="11"/>
      <c r="GGB66" s="11"/>
      <c r="GGC66" s="11"/>
      <c r="GGD66" s="11"/>
      <c r="GGE66" s="11"/>
      <c r="GGF66" s="11"/>
      <c r="GGG66" s="11"/>
      <c r="GGH66" s="11"/>
      <c r="GGI66" s="11"/>
      <c r="GGJ66" s="11"/>
      <c r="GGK66" s="11"/>
      <c r="GGL66" s="11"/>
      <c r="GGM66" s="11"/>
      <c r="GGN66" s="11"/>
      <c r="GGO66" s="11"/>
      <c r="GGP66" s="11"/>
      <c r="GGQ66" s="11"/>
      <c r="GGR66" s="11"/>
      <c r="GGS66" s="11"/>
      <c r="GGT66" s="11"/>
      <c r="GGU66" s="11"/>
      <c r="GGV66" s="11"/>
      <c r="GGW66" s="11"/>
      <c r="GGX66" s="11"/>
      <c r="GGY66" s="11"/>
      <c r="GGZ66" s="11"/>
      <c r="GHA66" s="11"/>
      <c r="GHB66" s="11"/>
      <c r="GHC66" s="11"/>
      <c r="GHD66" s="11"/>
      <c r="GHE66" s="11"/>
      <c r="GHF66" s="11"/>
      <c r="GHG66" s="11"/>
      <c r="GHH66" s="11"/>
      <c r="GHI66" s="11"/>
      <c r="GHJ66" s="11"/>
      <c r="GHK66" s="11"/>
      <c r="GHL66" s="11"/>
      <c r="GHM66" s="11"/>
      <c r="GHN66" s="11"/>
      <c r="GHO66" s="11"/>
      <c r="GHP66" s="11"/>
      <c r="GHQ66" s="11"/>
      <c r="GHR66" s="11"/>
      <c r="GHS66" s="11"/>
      <c r="GHT66" s="11"/>
      <c r="GHU66" s="11"/>
      <c r="GHV66" s="11"/>
      <c r="GHW66" s="11"/>
      <c r="GHX66" s="11"/>
      <c r="GHY66" s="11"/>
      <c r="GHZ66" s="11"/>
      <c r="GIA66" s="11"/>
      <c r="GIB66" s="11"/>
      <c r="GIC66" s="11"/>
      <c r="GID66" s="11"/>
      <c r="GIE66" s="11"/>
      <c r="GIF66" s="11"/>
      <c r="GIG66" s="11"/>
      <c r="GIH66" s="11"/>
      <c r="GII66" s="11"/>
      <c r="GIJ66" s="11"/>
      <c r="GIK66" s="11"/>
      <c r="GIL66" s="11"/>
      <c r="GIM66" s="11"/>
      <c r="GIN66" s="11"/>
      <c r="GIO66" s="11"/>
      <c r="GIP66" s="11"/>
      <c r="GIQ66" s="11"/>
      <c r="GIR66" s="11"/>
      <c r="GIS66" s="11"/>
      <c r="GIT66" s="11"/>
      <c r="GIU66" s="11"/>
      <c r="GIV66" s="11"/>
      <c r="GIW66" s="11"/>
      <c r="GIX66" s="11"/>
      <c r="GIY66" s="11"/>
      <c r="GIZ66" s="11"/>
      <c r="GJA66" s="11"/>
      <c r="GJB66" s="11"/>
      <c r="GJC66" s="11"/>
      <c r="GJD66" s="11"/>
      <c r="GJE66" s="11"/>
      <c r="GJF66" s="11"/>
      <c r="GJG66" s="11"/>
      <c r="GJH66" s="11"/>
      <c r="GJI66" s="11"/>
      <c r="GJJ66" s="11"/>
      <c r="GJK66" s="11"/>
      <c r="GJL66" s="11"/>
      <c r="GJM66" s="11"/>
      <c r="GJN66" s="11"/>
      <c r="GJO66" s="11"/>
      <c r="GJP66" s="11"/>
      <c r="GJQ66" s="11"/>
      <c r="GJR66" s="11"/>
      <c r="GJS66" s="11"/>
      <c r="GJT66" s="11"/>
      <c r="GJU66" s="11"/>
      <c r="GJV66" s="11"/>
      <c r="GJW66" s="11"/>
      <c r="GJX66" s="11"/>
      <c r="GJY66" s="11"/>
      <c r="GJZ66" s="11"/>
      <c r="GKA66" s="11"/>
      <c r="GKB66" s="11"/>
      <c r="GKC66" s="11"/>
      <c r="GKD66" s="11"/>
      <c r="GKE66" s="11"/>
      <c r="GKF66" s="11"/>
      <c r="GKG66" s="11"/>
      <c r="GKH66" s="11"/>
      <c r="GKI66" s="11"/>
      <c r="GKJ66" s="11"/>
      <c r="GKK66" s="11"/>
      <c r="GKL66" s="11"/>
      <c r="GKM66" s="11"/>
      <c r="GKN66" s="11"/>
      <c r="GKO66" s="11"/>
      <c r="GKP66" s="11"/>
      <c r="GKQ66" s="11"/>
      <c r="GKR66" s="11"/>
      <c r="GKS66" s="11"/>
      <c r="GKT66" s="11"/>
      <c r="GKU66" s="11"/>
      <c r="GKV66" s="11"/>
      <c r="GKW66" s="11"/>
      <c r="GKX66" s="11"/>
      <c r="GKY66" s="11"/>
      <c r="GKZ66" s="11"/>
      <c r="GLA66" s="11"/>
      <c r="GLB66" s="11"/>
      <c r="GLC66" s="11"/>
      <c r="GLD66" s="11"/>
      <c r="GLE66" s="11"/>
      <c r="GLF66" s="11"/>
      <c r="GLG66" s="11"/>
      <c r="GLH66" s="11"/>
      <c r="GLI66" s="11"/>
      <c r="GLJ66" s="11"/>
      <c r="GLK66" s="11"/>
      <c r="GLL66" s="11"/>
      <c r="GLM66" s="11"/>
      <c r="GLN66" s="11"/>
      <c r="GLO66" s="11"/>
      <c r="GLP66" s="11"/>
      <c r="GLQ66" s="11"/>
      <c r="GLR66" s="11"/>
      <c r="GLS66" s="11"/>
      <c r="GLT66" s="11"/>
      <c r="GLU66" s="11"/>
      <c r="GLV66" s="11"/>
      <c r="GLW66" s="11"/>
      <c r="GLX66" s="11"/>
      <c r="GLY66" s="11"/>
      <c r="GLZ66" s="11"/>
      <c r="GMA66" s="11"/>
      <c r="GMB66" s="11"/>
      <c r="GMC66" s="11"/>
      <c r="GMD66" s="11"/>
      <c r="GME66" s="11"/>
      <c r="GMF66" s="11"/>
      <c r="GMG66" s="11"/>
      <c r="GMH66" s="11"/>
      <c r="GMI66" s="11"/>
      <c r="GMJ66" s="11"/>
      <c r="GMK66" s="11"/>
      <c r="GML66" s="11"/>
      <c r="GMM66" s="11"/>
      <c r="GMN66" s="11"/>
      <c r="GMO66" s="11"/>
      <c r="GMP66" s="11"/>
      <c r="GMQ66" s="11"/>
      <c r="GMR66" s="11"/>
      <c r="GMS66" s="11"/>
      <c r="GMT66" s="11"/>
      <c r="GMU66" s="11"/>
      <c r="GMV66" s="11"/>
      <c r="GMW66" s="11"/>
      <c r="GMX66" s="11"/>
      <c r="GMY66" s="11"/>
      <c r="GMZ66" s="11"/>
      <c r="GNA66" s="11"/>
      <c r="GNB66" s="11"/>
      <c r="GNC66" s="11"/>
      <c r="GND66" s="11"/>
      <c r="GNE66" s="11"/>
      <c r="GNF66" s="11"/>
      <c r="GNG66" s="11"/>
      <c r="GNH66" s="11"/>
      <c r="GNI66" s="11"/>
      <c r="GNJ66" s="11"/>
      <c r="GNK66" s="11"/>
      <c r="GNL66" s="11"/>
      <c r="GNM66" s="11"/>
      <c r="GNN66" s="11"/>
      <c r="GNO66" s="11"/>
      <c r="GNP66" s="11"/>
      <c r="GNQ66" s="11"/>
      <c r="GNR66" s="11"/>
      <c r="GNS66" s="11"/>
      <c r="GNT66" s="11"/>
      <c r="GNU66" s="11"/>
      <c r="GNV66" s="11"/>
      <c r="GNW66" s="11"/>
      <c r="GNX66" s="11"/>
      <c r="GNY66" s="11"/>
      <c r="GNZ66" s="11"/>
      <c r="GOA66" s="11"/>
      <c r="GOB66" s="11"/>
      <c r="GOC66" s="11"/>
      <c r="GOD66" s="11"/>
      <c r="GOE66" s="11"/>
      <c r="GOF66" s="11"/>
      <c r="GOG66" s="11"/>
      <c r="GOH66" s="11"/>
      <c r="GOI66" s="11"/>
      <c r="GOJ66" s="11"/>
      <c r="GOK66" s="11"/>
      <c r="GOL66" s="11"/>
      <c r="GOM66" s="11"/>
      <c r="GON66" s="11"/>
      <c r="GOO66" s="11"/>
      <c r="GOP66" s="11"/>
      <c r="GOQ66" s="11"/>
      <c r="GOR66" s="11"/>
      <c r="GOS66" s="11"/>
      <c r="GOT66" s="11"/>
      <c r="GOU66" s="11"/>
      <c r="GOV66" s="11"/>
      <c r="GOW66" s="11"/>
      <c r="GOX66" s="11"/>
      <c r="GOY66" s="11"/>
      <c r="GOZ66" s="11"/>
      <c r="GPA66" s="11"/>
      <c r="GPB66" s="11"/>
      <c r="GPC66" s="11"/>
      <c r="GPD66" s="11"/>
      <c r="GPE66" s="11"/>
      <c r="GPF66" s="11"/>
      <c r="GPG66" s="11"/>
      <c r="GPH66" s="11"/>
      <c r="GPI66" s="11"/>
      <c r="GPJ66" s="11"/>
      <c r="GPK66" s="11"/>
      <c r="GPL66" s="11"/>
      <c r="GPM66" s="11"/>
      <c r="GPN66" s="11"/>
      <c r="GPO66" s="11"/>
      <c r="GPP66" s="11"/>
      <c r="GPQ66" s="11"/>
      <c r="GPR66" s="11"/>
      <c r="GPS66" s="11"/>
      <c r="GPT66" s="11"/>
      <c r="GPU66" s="11"/>
      <c r="GPV66" s="11"/>
      <c r="GPW66" s="11"/>
      <c r="GPX66" s="11"/>
      <c r="GPY66" s="11"/>
      <c r="GPZ66" s="11"/>
      <c r="GQA66" s="11"/>
      <c r="GQB66" s="11"/>
      <c r="GQC66" s="11"/>
      <c r="GQD66" s="11"/>
      <c r="GQE66" s="11"/>
      <c r="GQF66" s="11"/>
      <c r="GQG66" s="11"/>
      <c r="GQH66" s="11"/>
      <c r="GQI66" s="11"/>
      <c r="GQJ66" s="11"/>
      <c r="GQK66" s="11"/>
      <c r="GQL66" s="11"/>
      <c r="GQM66" s="11"/>
      <c r="GQN66" s="11"/>
      <c r="GQO66" s="11"/>
      <c r="GQP66" s="11"/>
      <c r="GQQ66" s="11"/>
      <c r="GQR66" s="11"/>
      <c r="GQS66" s="11"/>
      <c r="GQT66" s="11"/>
      <c r="GQU66" s="11"/>
      <c r="GQV66" s="11"/>
      <c r="GQW66" s="11"/>
      <c r="GQX66" s="11"/>
      <c r="GQY66" s="11"/>
      <c r="GQZ66" s="11"/>
      <c r="GRA66" s="11"/>
      <c r="GRB66" s="11"/>
      <c r="GRC66" s="11"/>
      <c r="GRD66" s="11"/>
      <c r="GRE66" s="11"/>
      <c r="GRF66" s="11"/>
      <c r="GRG66" s="11"/>
      <c r="GRH66" s="11"/>
      <c r="GRI66" s="11"/>
      <c r="GRJ66" s="11"/>
      <c r="GRK66" s="11"/>
      <c r="GRL66" s="11"/>
      <c r="GRM66" s="11"/>
      <c r="GRN66" s="11"/>
      <c r="GRO66" s="11"/>
      <c r="GRP66" s="11"/>
      <c r="GRQ66" s="11"/>
      <c r="GRR66" s="11"/>
      <c r="GRS66" s="11"/>
      <c r="GRT66" s="11"/>
      <c r="GRU66" s="11"/>
      <c r="GRV66" s="11"/>
      <c r="GRW66" s="11"/>
      <c r="GRX66" s="11"/>
      <c r="GRY66" s="11"/>
      <c r="GRZ66" s="11"/>
      <c r="GSA66" s="11"/>
      <c r="GSB66" s="11"/>
      <c r="GSC66" s="11"/>
      <c r="GSD66" s="11"/>
      <c r="GSE66" s="11"/>
      <c r="GSF66" s="11"/>
      <c r="GSG66" s="11"/>
      <c r="GSH66" s="11"/>
      <c r="GSI66" s="11"/>
      <c r="GSJ66" s="11"/>
      <c r="GSK66" s="11"/>
      <c r="GSL66" s="11"/>
      <c r="GSM66" s="11"/>
      <c r="GSN66" s="11"/>
      <c r="GSO66" s="11"/>
      <c r="GSP66" s="11"/>
      <c r="GSQ66" s="11"/>
      <c r="GSR66" s="11"/>
      <c r="GSS66" s="11"/>
      <c r="GST66" s="11"/>
      <c r="GSU66" s="11"/>
      <c r="GSV66" s="11"/>
      <c r="GSW66" s="11"/>
      <c r="GSX66" s="11"/>
      <c r="GSY66" s="11"/>
      <c r="GSZ66" s="11"/>
      <c r="GTA66" s="11"/>
      <c r="GTB66" s="11"/>
      <c r="GTC66" s="11"/>
      <c r="GTD66" s="11"/>
      <c r="GTE66" s="11"/>
      <c r="GTF66" s="11"/>
      <c r="GTG66" s="11"/>
      <c r="GTH66" s="11"/>
      <c r="GTI66" s="11"/>
      <c r="GTJ66" s="11"/>
      <c r="GTK66" s="11"/>
      <c r="GTL66" s="11"/>
      <c r="GTM66" s="11"/>
      <c r="GTN66" s="11"/>
      <c r="GTO66" s="11"/>
      <c r="GTP66" s="11"/>
      <c r="GTQ66" s="11"/>
      <c r="GTR66" s="11"/>
      <c r="GTS66" s="11"/>
      <c r="GTT66" s="11"/>
      <c r="GTU66" s="11"/>
      <c r="GTV66" s="11"/>
      <c r="GTW66" s="11"/>
      <c r="GTX66" s="11"/>
      <c r="GTY66" s="11"/>
      <c r="GTZ66" s="11"/>
      <c r="GUA66" s="11"/>
      <c r="GUB66" s="11"/>
      <c r="GUC66" s="11"/>
      <c r="GUD66" s="11"/>
      <c r="GUE66" s="11"/>
      <c r="GUF66" s="11"/>
      <c r="GUG66" s="11"/>
      <c r="GUH66" s="11"/>
      <c r="GUI66" s="11"/>
      <c r="GUJ66" s="11"/>
      <c r="GUK66" s="11"/>
      <c r="GUL66" s="11"/>
      <c r="GUM66" s="11"/>
      <c r="GUN66" s="11"/>
      <c r="GUO66" s="11"/>
      <c r="GUP66" s="11"/>
      <c r="GUQ66" s="11"/>
      <c r="GUR66" s="11"/>
      <c r="GUS66" s="11"/>
      <c r="GUT66" s="11"/>
      <c r="GUU66" s="11"/>
      <c r="GUV66" s="11"/>
      <c r="GUW66" s="11"/>
      <c r="GUX66" s="11"/>
      <c r="GUY66" s="11"/>
      <c r="GUZ66" s="11"/>
      <c r="GVA66" s="11"/>
      <c r="GVB66" s="11"/>
      <c r="GVC66" s="11"/>
      <c r="GVD66" s="11"/>
      <c r="GVE66" s="11"/>
      <c r="GVF66" s="11"/>
      <c r="GVG66" s="11"/>
      <c r="GVH66" s="11"/>
      <c r="GVI66" s="11"/>
      <c r="GVJ66" s="11"/>
      <c r="GVK66" s="11"/>
      <c r="GVL66" s="11"/>
      <c r="GVM66" s="11"/>
      <c r="GVN66" s="11"/>
      <c r="GVO66" s="11"/>
      <c r="GVP66" s="11"/>
      <c r="GVQ66" s="11"/>
      <c r="GVR66" s="11"/>
      <c r="GVS66" s="11"/>
      <c r="GVT66" s="11"/>
      <c r="GVU66" s="11"/>
      <c r="GVV66" s="11"/>
      <c r="GVW66" s="11"/>
      <c r="GVX66" s="11"/>
      <c r="GVY66" s="11"/>
      <c r="GVZ66" s="11"/>
      <c r="GWA66" s="11"/>
      <c r="GWB66" s="11"/>
      <c r="GWC66" s="11"/>
      <c r="GWD66" s="11"/>
      <c r="GWE66" s="11"/>
      <c r="GWF66" s="11"/>
      <c r="GWG66" s="11"/>
      <c r="GWH66" s="11"/>
      <c r="GWI66" s="11"/>
      <c r="GWJ66" s="11"/>
      <c r="GWK66" s="11"/>
      <c r="GWL66" s="11"/>
      <c r="GWM66" s="11"/>
      <c r="GWN66" s="11"/>
      <c r="GWO66" s="11"/>
      <c r="GWP66" s="11"/>
      <c r="GWQ66" s="11"/>
      <c r="GWR66" s="11"/>
      <c r="GWS66" s="11"/>
      <c r="GWT66" s="11"/>
      <c r="GWU66" s="11"/>
      <c r="GWV66" s="11"/>
      <c r="GWW66" s="11"/>
      <c r="GWX66" s="11"/>
      <c r="GWY66" s="11"/>
      <c r="GWZ66" s="11"/>
      <c r="GXA66" s="11"/>
      <c r="GXB66" s="11"/>
      <c r="GXC66" s="11"/>
      <c r="GXD66" s="11"/>
      <c r="GXE66" s="11"/>
      <c r="GXF66" s="11"/>
      <c r="GXG66" s="11"/>
      <c r="GXH66" s="11"/>
      <c r="GXI66" s="11"/>
      <c r="GXJ66" s="11"/>
      <c r="GXK66" s="11"/>
      <c r="GXL66" s="11"/>
      <c r="GXM66" s="11"/>
      <c r="GXN66" s="11"/>
      <c r="GXO66" s="11"/>
      <c r="GXP66" s="11"/>
      <c r="GXQ66" s="11"/>
      <c r="GXR66" s="11"/>
      <c r="GXS66" s="11"/>
      <c r="GXT66" s="11"/>
      <c r="GXU66" s="11"/>
      <c r="GXV66" s="11"/>
      <c r="GXW66" s="11"/>
      <c r="GXX66" s="11"/>
      <c r="GXY66" s="11"/>
      <c r="GXZ66" s="11"/>
      <c r="GYA66" s="11"/>
      <c r="GYB66" s="11"/>
      <c r="GYC66" s="11"/>
      <c r="GYD66" s="11"/>
      <c r="GYE66" s="11"/>
      <c r="GYF66" s="11"/>
      <c r="GYG66" s="11"/>
      <c r="GYH66" s="11"/>
      <c r="GYI66" s="11"/>
      <c r="GYJ66" s="11"/>
      <c r="GYK66" s="11"/>
      <c r="GYL66" s="11"/>
      <c r="GYM66" s="11"/>
      <c r="GYN66" s="11"/>
      <c r="GYO66" s="11"/>
      <c r="GYP66" s="11"/>
      <c r="GYQ66" s="11"/>
      <c r="GYR66" s="11"/>
      <c r="GYS66" s="11"/>
      <c r="GYT66" s="11"/>
      <c r="GYU66" s="11"/>
      <c r="GYV66" s="11"/>
      <c r="GYW66" s="11"/>
      <c r="GYX66" s="11"/>
      <c r="GYY66" s="11"/>
      <c r="GYZ66" s="11"/>
      <c r="GZA66" s="11"/>
      <c r="GZB66" s="11"/>
      <c r="GZC66" s="11"/>
      <c r="GZD66" s="11"/>
      <c r="GZE66" s="11"/>
      <c r="GZF66" s="11"/>
      <c r="GZG66" s="11"/>
      <c r="GZH66" s="11"/>
      <c r="GZI66" s="11"/>
      <c r="GZJ66" s="11"/>
      <c r="GZK66" s="11"/>
      <c r="GZL66" s="11"/>
      <c r="GZM66" s="11"/>
      <c r="GZN66" s="11"/>
      <c r="GZO66" s="11"/>
      <c r="GZP66" s="11"/>
      <c r="GZQ66" s="11"/>
      <c r="GZR66" s="11"/>
      <c r="GZS66" s="11"/>
      <c r="GZT66" s="11"/>
      <c r="GZU66" s="11"/>
      <c r="GZV66" s="11"/>
      <c r="GZW66" s="11"/>
      <c r="GZX66" s="11"/>
      <c r="GZY66" s="11"/>
      <c r="GZZ66" s="11"/>
      <c r="HAA66" s="11"/>
      <c r="HAB66" s="11"/>
      <c r="HAC66" s="11"/>
      <c r="HAD66" s="11"/>
      <c r="HAE66" s="11"/>
      <c r="HAF66" s="11"/>
      <c r="HAG66" s="11"/>
      <c r="HAH66" s="11"/>
      <c r="HAI66" s="11"/>
      <c r="HAJ66" s="11"/>
      <c r="HAK66" s="11"/>
      <c r="HAL66" s="11"/>
      <c r="HAM66" s="11"/>
      <c r="HAN66" s="11"/>
      <c r="HAO66" s="11"/>
      <c r="HAP66" s="11"/>
      <c r="HAQ66" s="11"/>
      <c r="HAR66" s="11"/>
      <c r="HAS66" s="11"/>
      <c r="HAT66" s="11"/>
      <c r="HAU66" s="11"/>
      <c r="HAV66" s="11"/>
      <c r="HAW66" s="11"/>
      <c r="HAX66" s="11"/>
      <c r="HAY66" s="11"/>
      <c r="HAZ66" s="11"/>
      <c r="HBA66" s="11"/>
      <c r="HBB66" s="11"/>
      <c r="HBC66" s="11"/>
      <c r="HBD66" s="11"/>
      <c r="HBE66" s="11"/>
      <c r="HBF66" s="11"/>
      <c r="HBG66" s="11"/>
      <c r="HBH66" s="11"/>
      <c r="HBI66" s="11"/>
      <c r="HBJ66" s="11"/>
      <c r="HBK66" s="11"/>
      <c r="HBL66" s="11"/>
      <c r="HBM66" s="11"/>
      <c r="HBN66" s="11"/>
      <c r="HBO66" s="11"/>
      <c r="HBP66" s="11"/>
      <c r="HBQ66" s="11"/>
      <c r="HBR66" s="11"/>
      <c r="HBS66" s="11"/>
      <c r="HBT66" s="11"/>
      <c r="HBU66" s="11"/>
      <c r="HBV66" s="11"/>
      <c r="HBW66" s="11"/>
      <c r="HBX66" s="11"/>
      <c r="HBY66" s="11"/>
      <c r="HBZ66" s="11"/>
      <c r="HCA66" s="11"/>
      <c r="HCB66" s="11"/>
      <c r="HCC66" s="11"/>
      <c r="HCD66" s="11"/>
      <c r="HCE66" s="11"/>
      <c r="HCF66" s="11"/>
      <c r="HCG66" s="11"/>
      <c r="HCH66" s="11"/>
      <c r="HCI66" s="11"/>
      <c r="HCJ66" s="11"/>
      <c r="HCK66" s="11"/>
      <c r="HCL66" s="11"/>
      <c r="HCM66" s="11"/>
      <c r="HCN66" s="11"/>
      <c r="HCO66" s="11"/>
      <c r="HCP66" s="11"/>
      <c r="HCQ66" s="11"/>
      <c r="HCR66" s="11"/>
      <c r="HCS66" s="11"/>
      <c r="HCT66" s="11"/>
      <c r="HCU66" s="11"/>
      <c r="HCV66" s="11"/>
      <c r="HCW66" s="11"/>
      <c r="HCX66" s="11"/>
      <c r="HCY66" s="11"/>
      <c r="HCZ66" s="11"/>
      <c r="HDA66" s="11"/>
      <c r="HDB66" s="11"/>
      <c r="HDC66" s="11"/>
      <c r="HDD66" s="11"/>
      <c r="HDE66" s="11"/>
      <c r="HDF66" s="11"/>
      <c r="HDG66" s="11"/>
      <c r="HDH66" s="11"/>
      <c r="HDI66" s="11"/>
      <c r="HDJ66" s="11"/>
      <c r="HDK66" s="11"/>
      <c r="HDL66" s="11"/>
      <c r="HDM66" s="11"/>
      <c r="HDN66" s="11"/>
      <c r="HDO66" s="11"/>
      <c r="HDP66" s="11"/>
      <c r="HDQ66" s="11"/>
      <c r="HDR66" s="11"/>
      <c r="HDS66" s="11"/>
      <c r="HDT66" s="11"/>
      <c r="HDU66" s="11"/>
      <c r="HDV66" s="11"/>
      <c r="HDW66" s="11"/>
      <c r="HDX66" s="11"/>
      <c r="HDY66" s="11"/>
      <c r="HDZ66" s="11"/>
      <c r="HEA66" s="11"/>
      <c r="HEB66" s="11"/>
      <c r="HEC66" s="11"/>
      <c r="HED66" s="11"/>
      <c r="HEE66" s="11"/>
      <c r="HEF66" s="11"/>
      <c r="HEG66" s="11"/>
      <c r="HEH66" s="11"/>
      <c r="HEI66" s="11"/>
      <c r="HEJ66" s="11"/>
      <c r="HEK66" s="11"/>
      <c r="HEL66" s="11"/>
      <c r="HEM66" s="11"/>
      <c r="HEN66" s="11"/>
      <c r="HEO66" s="11"/>
      <c r="HEP66" s="11"/>
      <c r="HEQ66" s="11"/>
      <c r="HER66" s="11"/>
      <c r="HES66" s="11"/>
      <c r="HET66" s="11"/>
      <c r="HEU66" s="11"/>
      <c r="HEV66" s="11"/>
      <c r="HEW66" s="11"/>
      <c r="HEX66" s="11"/>
      <c r="HEY66" s="11"/>
      <c r="HEZ66" s="11"/>
      <c r="HFA66" s="11"/>
      <c r="HFB66" s="11"/>
      <c r="HFC66" s="11"/>
      <c r="HFD66" s="11"/>
      <c r="HFE66" s="11"/>
      <c r="HFF66" s="11"/>
      <c r="HFG66" s="11"/>
      <c r="HFH66" s="11"/>
      <c r="HFI66" s="11"/>
      <c r="HFJ66" s="11"/>
      <c r="HFK66" s="11"/>
      <c r="HFL66" s="11"/>
      <c r="HFM66" s="11"/>
      <c r="HFN66" s="11"/>
      <c r="HFO66" s="11"/>
      <c r="HFP66" s="11"/>
      <c r="HFQ66" s="11"/>
      <c r="HFR66" s="11"/>
      <c r="HFS66" s="11"/>
      <c r="HFT66" s="11"/>
      <c r="HFU66" s="11"/>
      <c r="HFV66" s="11"/>
      <c r="HFW66" s="11"/>
      <c r="HFX66" s="11"/>
      <c r="HFY66" s="11"/>
      <c r="HFZ66" s="11"/>
      <c r="HGA66" s="11"/>
      <c r="HGB66" s="11"/>
      <c r="HGC66" s="11"/>
      <c r="HGD66" s="11"/>
      <c r="HGE66" s="11"/>
      <c r="HGF66" s="11"/>
      <c r="HGG66" s="11"/>
      <c r="HGH66" s="11"/>
      <c r="HGI66" s="11"/>
      <c r="HGJ66" s="11"/>
      <c r="HGK66" s="11"/>
      <c r="HGL66" s="11"/>
      <c r="HGM66" s="11"/>
      <c r="HGN66" s="11"/>
      <c r="HGO66" s="11"/>
      <c r="HGP66" s="11"/>
      <c r="HGQ66" s="11"/>
      <c r="HGR66" s="11"/>
      <c r="HGS66" s="11"/>
      <c r="HGT66" s="11"/>
      <c r="HGU66" s="11"/>
      <c r="HGV66" s="11"/>
      <c r="HGW66" s="11"/>
      <c r="HGX66" s="11"/>
      <c r="HGY66" s="11"/>
      <c r="HGZ66" s="11"/>
      <c r="HHA66" s="11"/>
      <c r="HHB66" s="11"/>
      <c r="HHC66" s="11"/>
      <c r="HHD66" s="11"/>
      <c r="HHE66" s="11"/>
      <c r="HHF66" s="11"/>
      <c r="HHG66" s="11"/>
      <c r="HHH66" s="11"/>
      <c r="HHI66" s="11"/>
      <c r="HHJ66" s="11"/>
      <c r="HHK66" s="11"/>
      <c r="HHL66" s="11"/>
      <c r="HHM66" s="11"/>
      <c r="HHN66" s="11"/>
      <c r="HHO66" s="11"/>
      <c r="HHP66" s="11"/>
      <c r="HHQ66" s="11"/>
      <c r="HHR66" s="11"/>
      <c r="HHS66" s="11"/>
      <c r="HHT66" s="11"/>
      <c r="HHU66" s="11"/>
      <c r="HHV66" s="11"/>
      <c r="HHW66" s="11"/>
      <c r="HHX66" s="11"/>
      <c r="HHY66" s="11"/>
      <c r="HHZ66" s="11"/>
      <c r="HIA66" s="11"/>
      <c r="HIB66" s="11"/>
      <c r="HIC66" s="11"/>
      <c r="HID66" s="11"/>
      <c r="HIE66" s="11"/>
      <c r="HIF66" s="11"/>
      <c r="HIG66" s="11"/>
      <c r="HIH66" s="11"/>
      <c r="HII66" s="11"/>
      <c r="HIJ66" s="11"/>
      <c r="HIK66" s="11"/>
      <c r="HIL66" s="11"/>
      <c r="HIM66" s="11"/>
      <c r="HIN66" s="11"/>
      <c r="HIO66" s="11"/>
      <c r="HIP66" s="11"/>
      <c r="HIQ66" s="11"/>
      <c r="HIR66" s="11"/>
      <c r="HIS66" s="11"/>
      <c r="HIT66" s="11"/>
      <c r="HIU66" s="11"/>
      <c r="HIV66" s="11"/>
      <c r="HIW66" s="11"/>
      <c r="HIX66" s="11"/>
      <c r="HIY66" s="11"/>
      <c r="HIZ66" s="11"/>
      <c r="HJA66" s="11"/>
      <c r="HJB66" s="11"/>
      <c r="HJC66" s="11"/>
      <c r="HJD66" s="11"/>
      <c r="HJE66" s="11"/>
      <c r="HJF66" s="11"/>
      <c r="HJG66" s="11"/>
      <c r="HJH66" s="11"/>
      <c r="HJI66" s="11"/>
      <c r="HJJ66" s="11"/>
      <c r="HJK66" s="11"/>
      <c r="HJL66" s="11"/>
      <c r="HJM66" s="11"/>
      <c r="HJN66" s="11"/>
      <c r="HJO66" s="11"/>
      <c r="HJP66" s="11"/>
      <c r="HJQ66" s="11"/>
      <c r="HJR66" s="11"/>
      <c r="HJS66" s="11"/>
      <c r="HJT66" s="11"/>
      <c r="HJU66" s="11"/>
      <c r="HJV66" s="11"/>
      <c r="HJW66" s="11"/>
      <c r="HJX66" s="11"/>
      <c r="HJY66" s="11"/>
      <c r="HJZ66" s="11"/>
      <c r="HKA66" s="11"/>
      <c r="HKB66" s="11"/>
      <c r="HKC66" s="11"/>
      <c r="HKD66" s="11"/>
      <c r="HKE66" s="11"/>
      <c r="HKF66" s="11"/>
      <c r="HKG66" s="11"/>
      <c r="HKH66" s="11"/>
      <c r="HKI66" s="11"/>
      <c r="HKJ66" s="11"/>
      <c r="HKK66" s="11"/>
      <c r="HKL66" s="11"/>
      <c r="HKM66" s="11"/>
      <c r="HKN66" s="11"/>
      <c r="HKO66" s="11"/>
      <c r="HKP66" s="11"/>
      <c r="HKQ66" s="11"/>
      <c r="HKR66" s="11"/>
      <c r="HKS66" s="11"/>
      <c r="HKT66" s="11"/>
      <c r="HKU66" s="11"/>
      <c r="HKV66" s="11"/>
      <c r="HKW66" s="11"/>
      <c r="HKX66" s="11"/>
      <c r="HKY66" s="11"/>
      <c r="HKZ66" s="11"/>
      <c r="HLA66" s="11"/>
      <c r="HLB66" s="11"/>
      <c r="HLC66" s="11"/>
      <c r="HLD66" s="11"/>
      <c r="HLE66" s="11"/>
      <c r="HLF66" s="11"/>
      <c r="HLG66" s="11"/>
      <c r="HLH66" s="11"/>
      <c r="HLI66" s="11"/>
      <c r="HLJ66" s="11"/>
      <c r="HLK66" s="11"/>
      <c r="HLL66" s="11"/>
      <c r="HLM66" s="11"/>
      <c r="HLN66" s="11"/>
      <c r="HLO66" s="11"/>
      <c r="HLP66" s="11"/>
      <c r="HLQ66" s="11"/>
      <c r="HLR66" s="11"/>
      <c r="HLS66" s="11"/>
      <c r="HLT66" s="11"/>
      <c r="HLU66" s="11"/>
      <c r="HLV66" s="11"/>
      <c r="HLW66" s="11"/>
      <c r="HLX66" s="11"/>
      <c r="HLY66" s="11"/>
      <c r="HLZ66" s="11"/>
      <c r="HMA66" s="11"/>
      <c r="HMB66" s="11"/>
      <c r="HMC66" s="11"/>
      <c r="HMD66" s="11"/>
      <c r="HME66" s="11"/>
      <c r="HMF66" s="11"/>
      <c r="HMG66" s="11"/>
      <c r="HMH66" s="11"/>
      <c r="HMI66" s="11"/>
      <c r="HMJ66" s="11"/>
      <c r="HMK66" s="11"/>
      <c r="HML66" s="11"/>
      <c r="HMM66" s="11"/>
      <c r="HMN66" s="11"/>
      <c r="HMO66" s="11"/>
      <c r="HMP66" s="11"/>
      <c r="HMQ66" s="11"/>
      <c r="HMR66" s="11"/>
      <c r="HMS66" s="11"/>
      <c r="HMT66" s="11"/>
      <c r="HMU66" s="11"/>
      <c r="HMV66" s="11"/>
      <c r="HMW66" s="11"/>
      <c r="HMX66" s="11"/>
      <c r="HMY66" s="11"/>
      <c r="HMZ66" s="11"/>
      <c r="HNA66" s="11"/>
      <c r="HNB66" s="11"/>
      <c r="HNC66" s="11"/>
      <c r="HND66" s="11"/>
      <c r="HNE66" s="11"/>
      <c r="HNF66" s="11"/>
      <c r="HNG66" s="11"/>
      <c r="HNH66" s="11"/>
      <c r="HNI66" s="11"/>
      <c r="HNJ66" s="11"/>
      <c r="HNK66" s="11"/>
      <c r="HNL66" s="11"/>
      <c r="HNM66" s="11"/>
      <c r="HNN66" s="11"/>
      <c r="HNO66" s="11"/>
      <c r="HNP66" s="11"/>
      <c r="HNQ66" s="11"/>
      <c r="HNR66" s="11"/>
      <c r="HNS66" s="11"/>
      <c r="HNT66" s="11"/>
      <c r="HNU66" s="11"/>
      <c r="HNV66" s="11"/>
      <c r="HNW66" s="11"/>
      <c r="HNX66" s="11"/>
      <c r="HNY66" s="11"/>
      <c r="HNZ66" s="11"/>
      <c r="HOA66" s="11"/>
      <c r="HOB66" s="11"/>
      <c r="HOC66" s="11"/>
      <c r="HOD66" s="11"/>
      <c r="HOE66" s="11"/>
      <c r="HOF66" s="11"/>
      <c r="HOG66" s="11"/>
      <c r="HOH66" s="11"/>
      <c r="HOI66" s="11"/>
      <c r="HOJ66" s="11"/>
      <c r="HOK66" s="11"/>
      <c r="HOL66" s="11"/>
      <c r="HOM66" s="11"/>
      <c r="HON66" s="11"/>
      <c r="HOO66" s="11"/>
      <c r="HOP66" s="11"/>
      <c r="HOQ66" s="11"/>
      <c r="HOR66" s="11"/>
      <c r="HOS66" s="11"/>
      <c r="HOT66" s="11"/>
      <c r="HOU66" s="11"/>
      <c r="HOV66" s="11"/>
      <c r="HOW66" s="11"/>
      <c r="HOX66" s="11"/>
      <c r="HOY66" s="11"/>
      <c r="HOZ66" s="11"/>
      <c r="HPA66" s="11"/>
      <c r="HPB66" s="11"/>
      <c r="HPC66" s="11"/>
      <c r="HPD66" s="11"/>
      <c r="HPE66" s="11"/>
      <c r="HPF66" s="11"/>
      <c r="HPG66" s="11"/>
      <c r="HPH66" s="11"/>
      <c r="HPI66" s="11"/>
      <c r="HPJ66" s="11"/>
      <c r="HPK66" s="11"/>
      <c r="HPL66" s="11"/>
      <c r="HPM66" s="11"/>
      <c r="HPN66" s="11"/>
      <c r="HPO66" s="11"/>
      <c r="HPP66" s="11"/>
      <c r="HPQ66" s="11"/>
      <c r="HPR66" s="11"/>
      <c r="HPS66" s="11"/>
      <c r="HPT66" s="11"/>
      <c r="HPU66" s="11"/>
      <c r="HPV66" s="11"/>
      <c r="HPW66" s="11"/>
      <c r="HPX66" s="11"/>
      <c r="HPY66" s="11"/>
      <c r="HPZ66" s="11"/>
      <c r="HQA66" s="11"/>
      <c r="HQB66" s="11"/>
      <c r="HQC66" s="11"/>
      <c r="HQD66" s="11"/>
      <c r="HQE66" s="11"/>
      <c r="HQF66" s="11"/>
      <c r="HQG66" s="11"/>
      <c r="HQH66" s="11"/>
      <c r="HQI66" s="11"/>
      <c r="HQJ66" s="11"/>
      <c r="HQK66" s="11"/>
      <c r="HQL66" s="11"/>
      <c r="HQM66" s="11"/>
      <c r="HQN66" s="11"/>
      <c r="HQO66" s="11"/>
      <c r="HQP66" s="11"/>
      <c r="HQQ66" s="11"/>
      <c r="HQR66" s="11"/>
      <c r="HQS66" s="11"/>
      <c r="HQT66" s="11"/>
      <c r="HQU66" s="11"/>
      <c r="HQV66" s="11"/>
      <c r="HQW66" s="11"/>
      <c r="HQX66" s="11"/>
      <c r="HQY66" s="11"/>
      <c r="HQZ66" s="11"/>
      <c r="HRA66" s="11"/>
      <c r="HRB66" s="11"/>
      <c r="HRC66" s="11"/>
      <c r="HRD66" s="11"/>
      <c r="HRE66" s="11"/>
      <c r="HRF66" s="11"/>
      <c r="HRG66" s="11"/>
      <c r="HRH66" s="11"/>
      <c r="HRI66" s="11"/>
      <c r="HRJ66" s="11"/>
      <c r="HRK66" s="11"/>
      <c r="HRL66" s="11"/>
      <c r="HRM66" s="11"/>
      <c r="HRN66" s="11"/>
      <c r="HRO66" s="11"/>
      <c r="HRP66" s="11"/>
      <c r="HRQ66" s="11"/>
      <c r="HRR66" s="11"/>
      <c r="HRS66" s="11"/>
      <c r="HRT66" s="11"/>
      <c r="HRU66" s="11"/>
      <c r="HRV66" s="11"/>
      <c r="HRW66" s="11"/>
      <c r="HRX66" s="11"/>
      <c r="HRY66" s="11"/>
      <c r="HRZ66" s="11"/>
      <c r="HSA66" s="11"/>
      <c r="HSB66" s="11"/>
      <c r="HSC66" s="11"/>
      <c r="HSD66" s="11"/>
      <c r="HSE66" s="11"/>
      <c r="HSF66" s="11"/>
      <c r="HSG66" s="11"/>
      <c r="HSH66" s="11"/>
      <c r="HSI66" s="11"/>
      <c r="HSJ66" s="11"/>
      <c r="HSK66" s="11"/>
      <c r="HSL66" s="11"/>
      <c r="HSM66" s="11"/>
      <c r="HSN66" s="11"/>
      <c r="HSO66" s="11"/>
      <c r="HSP66" s="11"/>
      <c r="HSQ66" s="11"/>
      <c r="HSR66" s="11"/>
      <c r="HSS66" s="11"/>
      <c r="HST66" s="11"/>
      <c r="HSU66" s="11"/>
      <c r="HSV66" s="11"/>
      <c r="HSW66" s="11"/>
      <c r="HSX66" s="11"/>
      <c r="HSY66" s="11"/>
      <c r="HSZ66" s="11"/>
      <c r="HTA66" s="11"/>
      <c r="HTB66" s="11"/>
      <c r="HTC66" s="11"/>
      <c r="HTD66" s="11"/>
      <c r="HTE66" s="11"/>
      <c r="HTF66" s="11"/>
      <c r="HTG66" s="11"/>
      <c r="HTH66" s="11"/>
      <c r="HTI66" s="11"/>
      <c r="HTJ66" s="11"/>
      <c r="HTK66" s="11"/>
      <c r="HTL66" s="11"/>
      <c r="HTM66" s="11"/>
      <c r="HTN66" s="11"/>
      <c r="HTO66" s="11"/>
      <c r="HTP66" s="11"/>
      <c r="HTQ66" s="11"/>
      <c r="HTR66" s="11"/>
      <c r="HTS66" s="11"/>
      <c r="HTT66" s="11"/>
      <c r="HTU66" s="11"/>
      <c r="HTV66" s="11"/>
      <c r="HTW66" s="11"/>
      <c r="HTX66" s="11"/>
      <c r="HTY66" s="11"/>
      <c r="HTZ66" s="11"/>
      <c r="HUA66" s="11"/>
      <c r="HUB66" s="11"/>
      <c r="HUC66" s="11"/>
      <c r="HUD66" s="11"/>
      <c r="HUE66" s="11"/>
      <c r="HUF66" s="11"/>
      <c r="HUG66" s="11"/>
      <c r="HUH66" s="11"/>
      <c r="HUI66" s="11"/>
      <c r="HUJ66" s="11"/>
      <c r="HUK66" s="11"/>
      <c r="HUL66" s="11"/>
      <c r="HUM66" s="11"/>
      <c r="HUN66" s="11"/>
      <c r="HUO66" s="11"/>
      <c r="HUP66" s="11"/>
      <c r="HUQ66" s="11"/>
      <c r="HUR66" s="11"/>
      <c r="HUS66" s="11"/>
      <c r="HUT66" s="11"/>
      <c r="HUU66" s="11"/>
      <c r="HUV66" s="11"/>
      <c r="HUW66" s="11"/>
      <c r="HUX66" s="11"/>
      <c r="HUY66" s="11"/>
      <c r="HUZ66" s="11"/>
      <c r="HVA66" s="11"/>
      <c r="HVB66" s="11"/>
      <c r="HVC66" s="11"/>
      <c r="HVD66" s="11"/>
      <c r="HVE66" s="11"/>
      <c r="HVF66" s="11"/>
      <c r="HVG66" s="11"/>
      <c r="HVH66" s="11"/>
      <c r="HVI66" s="11"/>
      <c r="HVJ66" s="11"/>
      <c r="HVK66" s="11"/>
      <c r="HVL66" s="11"/>
      <c r="HVM66" s="11"/>
      <c r="HVN66" s="11"/>
      <c r="HVO66" s="11"/>
      <c r="HVP66" s="11"/>
      <c r="HVQ66" s="11"/>
      <c r="HVR66" s="11"/>
      <c r="HVS66" s="11"/>
      <c r="HVT66" s="11"/>
      <c r="HVU66" s="11"/>
      <c r="HVV66" s="11"/>
      <c r="HVW66" s="11"/>
      <c r="HVX66" s="11"/>
      <c r="HVY66" s="11"/>
      <c r="HVZ66" s="11"/>
      <c r="HWA66" s="11"/>
      <c r="HWB66" s="11"/>
      <c r="HWC66" s="11"/>
      <c r="HWD66" s="11"/>
      <c r="HWE66" s="11"/>
      <c r="HWF66" s="11"/>
      <c r="HWG66" s="11"/>
      <c r="HWH66" s="11"/>
      <c r="HWI66" s="11"/>
      <c r="HWJ66" s="11"/>
      <c r="HWK66" s="11"/>
      <c r="HWL66" s="11"/>
      <c r="HWM66" s="11"/>
      <c r="HWN66" s="11"/>
      <c r="HWO66" s="11"/>
      <c r="HWP66" s="11"/>
      <c r="HWQ66" s="11"/>
      <c r="HWR66" s="11"/>
      <c r="HWS66" s="11"/>
      <c r="HWT66" s="11"/>
      <c r="HWU66" s="11"/>
      <c r="HWV66" s="11"/>
      <c r="HWW66" s="11"/>
      <c r="HWX66" s="11"/>
      <c r="HWY66" s="11"/>
      <c r="HWZ66" s="11"/>
      <c r="HXA66" s="11"/>
      <c r="HXB66" s="11"/>
      <c r="HXC66" s="11"/>
      <c r="HXD66" s="11"/>
      <c r="HXE66" s="11"/>
      <c r="HXF66" s="11"/>
      <c r="HXG66" s="11"/>
      <c r="HXH66" s="11"/>
      <c r="HXI66" s="11"/>
      <c r="HXJ66" s="11"/>
      <c r="HXK66" s="11"/>
      <c r="HXL66" s="11"/>
      <c r="HXM66" s="11"/>
      <c r="HXN66" s="11"/>
      <c r="HXO66" s="11"/>
      <c r="HXP66" s="11"/>
      <c r="HXQ66" s="11"/>
      <c r="HXR66" s="11"/>
      <c r="HXS66" s="11"/>
      <c r="HXT66" s="11"/>
      <c r="HXU66" s="11"/>
      <c r="HXV66" s="11"/>
      <c r="HXW66" s="11"/>
      <c r="HXX66" s="11"/>
      <c r="HXY66" s="11"/>
      <c r="HXZ66" s="11"/>
      <c r="HYA66" s="11"/>
      <c r="HYB66" s="11"/>
      <c r="HYC66" s="11"/>
      <c r="HYD66" s="11"/>
      <c r="HYE66" s="11"/>
      <c r="HYF66" s="11"/>
      <c r="HYG66" s="11"/>
      <c r="HYH66" s="11"/>
      <c r="HYI66" s="11"/>
      <c r="HYJ66" s="11"/>
      <c r="HYK66" s="11"/>
      <c r="HYL66" s="11"/>
      <c r="HYM66" s="11"/>
      <c r="HYN66" s="11"/>
      <c r="HYO66" s="11"/>
      <c r="HYP66" s="11"/>
      <c r="HYQ66" s="11"/>
      <c r="HYR66" s="11"/>
      <c r="HYS66" s="11"/>
      <c r="HYT66" s="11"/>
      <c r="HYU66" s="11"/>
      <c r="HYV66" s="11"/>
      <c r="HYW66" s="11"/>
      <c r="HYX66" s="11"/>
      <c r="HYY66" s="11"/>
      <c r="HYZ66" s="11"/>
      <c r="HZA66" s="11"/>
      <c r="HZB66" s="11"/>
      <c r="HZC66" s="11"/>
      <c r="HZD66" s="11"/>
      <c r="HZE66" s="11"/>
      <c r="HZF66" s="11"/>
      <c r="HZG66" s="11"/>
      <c r="HZH66" s="11"/>
      <c r="HZI66" s="11"/>
      <c r="HZJ66" s="11"/>
      <c r="HZK66" s="11"/>
      <c r="HZL66" s="11"/>
      <c r="HZM66" s="11"/>
      <c r="HZN66" s="11"/>
      <c r="HZO66" s="11"/>
      <c r="HZP66" s="11"/>
      <c r="HZQ66" s="11"/>
      <c r="HZR66" s="11"/>
      <c r="HZS66" s="11"/>
      <c r="HZT66" s="11"/>
      <c r="HZU66" s="11"/>
      <c r="HZV66" s="11"/>
      <c r="HZW66" s="11"/>
      <c r="HZX66" s="11"/>
      <c r="HZY66" s="11"/>
      <c r="HZZ66" s="11"/>
      <c r="IAA66" s="11"/>
      <c r="IAB66" s="11"/>
      <c r="IAC66" s="11"/>
      <c r="IAD66" s="11"/>
      <c r="IAE66" s="11"/>
      <c r="IAF66" s="11"/>
      <c r="IAG66" s="11"/>
      <c r="IAH66" s="11"/>
      <c r="IAI66" s="11"/>
      <c r="IAJ66" s="11"/>
      <c r="IAK66" s="11"/>
      <c r="IAL66" s="11"/>
      <c r="IAM66" s="11"/>
      <c r="IAN66" s="11"/>
      <c r="IAO66" s="11"/>
      <c r="IAP66" s="11"/>
      <c r="IAQ66" s="11"/>
      <c r="IAR66" s="11"/>
      <c r="IAS66" s="11"/>
      <c r="IAT66" s="11"/>
      <c r="IAU66" s="11"/>
      <c r="IAV66" s="11"/>
      <c r="IAW66" s="11"/>
      <c r="IAX66" s="11"/>
      <c r="IAY66" s="11"/>
      <c r="IAZ66" s="11"/>
      <c r="IBA66" s="11"/>
      <c r="IBB66" s="11"/>
      <c r="IBC66" s="11"/>
      <c r="IBD66" s="11"/>
      <c r="IBE66" s="11"/>
      <c r="IBF66" s="11"/>
      <c r="IBG66" s="11"/>
      <c r="IBH66" s="11"/>
      <c r="IBI66" s="11"/>
      <c r="IBJ66" s="11"/>
      <c r="IBK66" s="11"/>
      <c r="IBL66" s="11"/>
      <c r="IBM66" s="11"/>
      <c r="IBN66" s="11"/>
      <c r="IBO66" s="11"/>
      <c r="IBP66" s="11"/>
      <c r="IBQ66" s="11"/>
      <c r="IBR66" s="11"/>
      <c r="IBS66" s="11"/>
      <c r="IBT66" s="11"/>
      <c r="IBU66" s="11"/>
      <c r="IBV66" s="11"/>
      <c r="IBW66" s="11"/>
      <c r="IBX66" s="11"/>
      <c r="IBY66" s="11"/>
      <c r="IBZ66" s="11"/>
      <c r="ICA66" s="11"/>
      <c r="ICB66" s="11"/>
      <c r="ICC66" s="11"/>
      <c r="ICD66" s="11"/>
      <c r="ICE66" s="11"/>
      <c r="ICF66" s="11"/>
      <c r="ICG66" s="11"/>
      <c r="ICH66" s="11"/>
      <c r="ICI66" s="11"/>
      <c r="ICJ66" s="11"/>
      <c r="ICK66" s="11"/>
      <c r="ICL66" s="11"/>
      <c r="ICM66" s="11"/>
      <c r="ICN66" s="11"/>
      <c r="ICO66" s="11"/>
      <c r="ICP66" s="11"/>
      <c r="ICQ66" s="11"/>
      <c r="ICR66" s="11"/>
      <c r="ICS66" s="11"/>
      <c r="ICT66" s="11"/>
      <c r="ICU66" s="11"/>
      <c r="ICV66" s="11"/>
      <c r="ICW66" s="11"/>
      <c r="ICX66" s="11"/>
      <c r="ICY66" s="11"/>
      <c r="ICZ66" s="11"/>
      <c r="IDA66" s="11"/>
      <c r="IDB66" s="11"/>
      <c r="IDC66" s="11"/>
      <c r="IDD66" s="11"/>
      <c r="IDE66" s="11"/>
      <c r="IDF66" s="11"/>
      <c r="IDG66" s="11"/>
      <c r="IDH66" s="11"/>
      <c r="IDI66" s="11"/>
      <c r="IDJ66" s="11"/>
      <c r="IDK66" s="11"/>
      <c r="IDL66" s="11"/>
      <c r="IDM66" s="11"/>
      <c r="IDN66" s="11"/>
      <c r="IDO66" s="11"/>
      <c r="IDP66" s="11"/>
      <c r="IDQ66" s="11"/>
      <c r="IDR66" s="11"/>
      <c r="IDS66" s="11"/>
      <c r="IDT66" s="11"/>
      <c r="IDU66" s="11"/>
      <c r="IDV66" s="11"/>
      <c r="IDW66" s="11"/>
      <c r="IDX66" s="11"/>
      <c r="IDY66" s="11"/>
      <c r="IDZ66" s="11"/>
      <c r="IEA66" s="11"/>
      <c r="IEB66" s="11"/>
      <c r="IEC66" s="11"/>
      <c r="IED66" s="11"/>
      <c r="IEE66" s="11"/>
      <c r="IEF66" s="11"/>
      <c r="IEG66" s="11"/>
      <c r="IEH66" s="11"/>
      <c r="IEI66" s="11"/>
      <c r="IEJ66" s="11"/>
      <c r="IEK66" s="11"/>
      <c r="IEL66" s="11"/>
      <c r="IEM66" s="11"/>
      <c r="IEN66" s="11"/>
      <c r="IEO66" s="11"/>
      <c r="IEP66" s="11"/>
      <c r="IEQ66" s="11"/>
      <c r="IER66" s="11"/>
      <c r="IES66" s="11"/>
      <c r="IET66" s="11"/>
      <c r="IEU66" s="11"/>
      <c r="IEV66" s="11"/>
      <c r="IEW66" s="11"/>
      <c r="IEX66" s="11"/>
      <c r="IEY66" s="11"/>
      <c r="IEZ66" s="11"/>
      <c r="IFA66" s="11"/>
      <c r="IFB66" s="11"/>
      <c r="IFC66" s="11"/>
      <c r="IFD66" s="11"/>
      <c r="IFE66" s="11"/>
      <c r="IFF66" s="11"/>
      <c r="IFG66" s="11"/>
      <c r="IFH66" s="11"/>
      <c r="IFI66" s="11"/>
      <c r="IFJ66" s="11"/>
      <c r="IFK66" s="11"/>
      <c r="IFL66" s="11"/>
      <c r="IFM66" s="11"/>
      <c r="IFN66" s="11"/>
      <c r="IFO66" s="11"/>
      <c r="IFP66" s="11"/>
      <c r="IFQ66" s="11"/>
      <c r="IFR66" s="11"/>
      <c r="IFS66" s="11"/>
      <c r="IFT66" s="11"/>
      <c r="IFU66" s="11"/>
      <c r="IFV66" s="11"/>
      <c r="IFW66" s="11"/>
      <c r="IFX66" s="11"/>
      <c r="IFY66" s="11"/>
      <c r="IFZ66" s="11"/>
      <c r="IGA66" s="11"/>
      <c r="IGB66" s="11"/>
      <c r="IGC66" s="11"/>
      <c r="IGD66" s="11"/>
      <c r="IGE66" s="11"/>
      <c r="IGF66" s="11"/>
      <c r="IGG66" s="11"/>
      <c r="IGH66" s="11"/>
      <c r="IGI66" s="11"/>
      <c r="IGJ66" s="11"/>
      <c r="IGK66" s="11"/>
      <c r="IGL66" s="11"/>
      <c r="IGM66" s="11"/>
      <c r="IGN66" s="11"/>
      <c r="IGO66" s="11"/>
      <c r="IGP66" s="11"/>
      <c r="IGQ66" s="11"/>
      <c r="IGR66" s="11"/>
      <c r="IGS66" s="11"/>
      <c r="IGT66" s="11"/>
      <c r="IGU66" s="11"/>
      <c r="IGV66" s="11"/>
      <c r="IGW66" s="11"/>
      <c r="IGX66" s="11"/>
      <c r="IGY66" s="11"/>
      <c r="IGZ66" s="11"/>
      <c r="IHA66" s="11"/>
      <c r="IHB66" s="11"/>
      <c r="IHC66" s="11"/>
      <c r="IHD66" s="11"/>
      <c r="IHE66" s="11"/>
      <c r="IHF66" s="11"/>
      <c r="IHG66" s="11"/>
      <c r="IHH66" s="11"/>
      <c r="IHI66" s="11"/>
      <c r="IHJ66" s="11"/>
      <c r="IHK66" s="11"/>
      <c r="IHL66" s="11"/>
      <c r="IHM66" s="11"/>
      <c r="IHN66" s="11"/>
      <c r="IHO66" s="11"/>
      <c r="IHP66" s="11"/>
      <c r="IHQ66" s="11"/>
      <c r="IHR66" s="11"/>
      <c r="IHS66" s="11"/>
      <c r="IHT66" s="11"/>
      <c r="IHU66" s="11"/>
      <c r="IHV66" s="11"/>
      <c r="IHW66" s="11"/>
      <c r="IHX66" s="11"/>
      <c r="IHY66" s="11"/>
      <c r="IHZ66" s="11"/>
      <c r="IIA66" s="11"/>
      <c r="IIB66" s="11"/>
      <c r="IIC66" s="11"/>
      <c r="IID66" s="11"/>
      <c r="IIE66" s="11"/>
      <c r="IIF66" s="11"/>
      <c r="IIG66" s="11"/>
      <c r="IIH66" s="11"/>
      <c r="III66" s="11"/>
      <c r="IIJ66" s="11"/>
      <c r="IIK66" s="11"/>
      <c r="IIL66" s="11"/>
      <c r="IIM66" s="11"/>
      <c r="IIN66" s="11"/>
      <c r="IIO66" s="11"/>
      <c r="IIP66" s="11"/>
      <c r="IIQ66" s="11"/>
      <c r="IIR66" s="11"/>
      <c r="IIS66" s="11"/>
      <c r="IIT66" s="11"/>
      <c r="IIU66" s="11"/>
      <c r="IIV66" s="11"/>
      <c r="IIW66" s="11"/>
      <c r="IIX66" s="11"/>
      <c r="IIY66" s="11"/>
      <c r="IIZ66" s="11"/>
      <c r="IJA66" s="11"/>
      <c r="IJB66" s="11"/>
      <c r="IJC66" s="11"/>
      <c r="IJD66" s="11"/>
      <c r="IJE66" s="11"/>
      <c r="IJF66" s="11"/>
      <c r="IJG66" s="11"/>
      <c r="IJH66" s="11"/>
      <c r="IJI66" s="11"/>
      <c r="IJJ66" s="11"/>
      <c r="IJK66" s="11"/>
      <c r="IJL66" s="11"/>
      <c r="IJM66" s="11"/>
      <c r="IJN66" s="11"/>
      <c r="IJO66" s="11"/>
      <c r="IJP66" s="11"/>
      <c r="IJQ66" s="11"/>
      <c r="IJR66" s="11"/>
      <c r="IJS66" s="11"/>
      <c r="IJT66" s="11"/>
      <c r="IJU66" s="11"/>
      <c r="IJV66" s="11"/>
      <c r="IJW66" s="11"/>
      <c r="IJX66" s="11"/>
      <c r="IJY66" s="11"/>
      <c r="IJZ66" s="11"/>
      <c r="IKA66" s="11"/>
      <c r="IKB66" s="11"/>
      <c r="IKC66" s="11"/>
      <c r="IKD66" s="11"/>
      <c r="IKE66" s="11"/>
      <c r="IKF66" s="11"/>
      <c r="IKG66" s="11"/>
      <c r="IKH66" s="11"/>
      <c r="IKI66" s="11"/>
      <c r="IKJ66" s="11"/>
      <c r="IKK66" s="11"/>
      <c r="IKL66" s="11"/>
      <c r="IKM66" s="11"/>
      <c r="IKN66" s="11"/>
      <c r="IKO66" s="11"/>
      <c r="IKP66" s="11"/>
      <c r="IKQ66" s="11"/>
      <c r="IKR66" s="11"/>
      <c r="IKS66" s="11"/>
      <c r="IKT66" s="11"/>
      <c r="IKU66" s="11"/>
      <c r="IKV66" s="11"/>
      <c r="IKW66" s="11"/>
      <c r="IKX66" s="11"/>
      <c r="IKY66" s="11"/>
      <c r="IKZ66" s="11"/>
      <c r="ILA66" s="11"/>
      <c r="ILB66" s="11"/>
      <c r="ILC66" s="11"/>
      <c r="ILD66" s="11"/>
      <c r="ILE66" s="11"/>
      <c r="ILF66" s="11"/>
      <c r="ILG66" s="11"/>
      <c r="ILH66" s="11"/>
      <c r="ILI66" s="11"/>
      <c r="ILJ66" s="11"/>
      <c r="ILK66" s="11"/>
      <c r="ILL66" s="11"/>
      <c r="ILM66" s="11"/>
      <c r="ILN66" s="11"/>
      <c r="ILO66" s="11"/>
      <c r="ILP66" s="11"/>
      <c r="ILQ66" s="11"/>
      <c r="ILR66" s="11"/>
      <c r="ILS66" s="11"/>
      <c r="ILT66" s="11"/>
      <c r="ILU66" s="11"/>
      <c r="ILV66" s="11"/>
      <c r="ILW66" s="11"/>
      <c r="ILX66" s="11"/>
      <c r="ILY66" s="11"/>
      <c r="ILZ66" s="11"/>
      <c r="IMA66" s="11"/>
      <c r="IMB66" s="11"/>
      <c r="IMC66" s="11"/>
      <c r="IMD66" s="11"/>
      <c r="IME66" s="11"/>
      <c r="IMF66" s="11"/>
      <c r="IMG66" s="11"/>
      <c r="IMH66" s="11"/>
      <c r="IMI66" s="11"/>
      <c r="IMJ66" s="11"/>
      <c r="IMK66" s="11"/>
      <c r="IML66" s="11"/>
      <c r="IMM66" s="11"/>
      <c r="IMN66" s="11"/>
      <c r="IMO66" s="11"/>
      <c r="IMP66" s="11"/>
      <c r="IMQ66" s="11"/>
      <c r="IMR66" s="11"/>
      <c r="IMS66" s="11"/>
      <c r="IMT66" s="11"/>
      <c r="IMU66" s="11"/>
      <c r="IMV66" s="11"/>
      <c r="IMW66" s="11"/>
      <c r="IMX66" s="11"/>
      <c r="IMY66" s="11"/>
      <c r="IMZ66" s="11"/>
      <c r="INA66" s="11"/>
      <c r="INB66" s="11"/>
      <c r="INC66" s="11"/>
      <c r="IND66" s="11"/>
      <c r="INE66" s="11"/>
      <c r="INF66" s="11"/>
      <c r="ING66" s="11"/>
      <c r="INH66" s="11"/>
      <c r="INI66" s="11"/>
      <c r="INJ66" s="11"/>
      <c r="INK66" s="11"/>
      <c r="INL66" s="11"/>
      <c r="INM66" s="11"/>
      <c r="INN66" s="11"/>
      <c r="INO66" s="11"/>
      <c r="INP66" s="11"/>
      <c r="INQ66" s="11"/>
      <c r="INR66" s="11"/>
      <c r="INS66" s="11"/>
      <c r="INT66" s="11"/>
      <c r="INU66" s="11"/>
      <c r="INV66" s="11"/>
      <c r="INW66" s="11"/>
      <c r="INX66" s="11"/>
      <c r="INY66" s="11"/>
      <c r="INZ66" s="11"/>
      <c r="IOA66" s="11"/>
      <c r="IOB66" s="11"/>
      <c r="IOC66" s="11"/>
      <c r="IOD66" s="11"/>
      <c r="IOE66" s="11"/>
      <c r="IOF66" s="11"/>
      <c r="IOG66" s="11"/>
      <c r="IOH66" s="11"/>
      <c r="IOI66" s="11"/>
      <c r="IOJ66" s="11"/>
      <c r="IOK66" s="11"/>
      <c r="IOL66" s="11"/>
      <c r="IOM66" s="11"/>
      <c r="ION66" s="11"/>
      <c r="IOO66" s="11"/>
      <c r="IOP66" s="11"/>
      <c r="IOQ66" s="11"/>
      <c r="IOR66" s="11"/>
      <c r="IOS66" s="11"/>
      <c r="IOT66" s="11"/>
      <c r="IOU66" s="11"/>
      <c r="IOV66" s="11"/>
      <c r="IOW66" s="11"/>
      <c r="IOX66" s="11"/>
      <c r="IOY66" s="11"/>
      <c r="IOZ66" s="11"/>
      <c r="IPA66" s="11"/>
      <c r="IPB66" s="11"/>
      <c r="IPC66" s="11"/>
      <c r="IPD66" s="11"/>
      <c r="IPE66" s="11"/>
      <c r="IPF66" s="11"/>
      <c r="IPG66" s="11"/>
      <c r="IPH66" s="11"/>
      <c r="IPI66" s="11"/>
      <c r="IPJ66" s="11"/>
      <c r="IPK66" s="11"/>
      <c r="IPL66" s="11"/>
      <c r="IPM66" s="11"/>
      <c r="IPN66" s="11"/>
      <c r="IPO66" s="11"/>
      <c r="IPP66" s="11"/>
      <c r="IPQ66" s="11"/>
      <c r="IPR66" s="11"/>
      <c r="IPS66" s="11"/>
      <c r="IPT66" s="11"/>
      <c r="IPU66" s="11"/>
      <c r="IPV66" s="11"/>
      <c r="IPW66" s="11"/>
      <c r="IPX66" s="11"/>
      <c r="IPY66" s="11"/>
      <c r="IPZ66" s="11"/>
      <c r="IQA66" s="11"/>
      <c r="IQB66" s="11"/>
      <c r="IQC66" s="11"/>
      <c r="IQD66" s="11"/>
      <c r="IQE66" s="11"/>
      <c r="IQF66" s="11"/>
      <c r="IQG66" s="11"/>
      <c r="IQH66" s="11"/>
      <c r="IQI66" s="11"/>
      <c r="IQJ66" s="11"/>
      <c r="IQK66" s="11"/>
      <c r="IQL66" s="11"/>
      <c r="IQM66" s="11"/>
      <c r="IQN66" s="11"/>
      <c r="IQO66" s="11"/>
      <c r="IQP66" s="11"/>
      <c r="IQQ66" s="11"/>
      <c r="IQR66" s="11"/>
      <c r="IQS66" s="11"/>
      <c r="IQT66" s="11"/>
      <c r="IQU66" s="11"/>
      <c r="IQV66" s="11"/>
      <c r="IQW66" s="11"/>
      <c r="IQX66" s="11"/>
      <c r="IQY66" s="11"/>
      <c r="IQZ66" s="11"/>
      <c r="IRA66" s="11"/>
      <c r="IRB66" s="11"/>
      <c r="IRC66" s="11"/>
      <c r="IRD66" s="11"/>
      <c r="IRE66" s="11"/>
      <c r="IRF66" s="11"/>
      <c r="IRG66" s="11"/>
      <c r="IRH66" s="11"/>
      <c r="IRI66" s="11"/>
      <c r="IRJ66" s="11"/>
      <c r="IRK66" s="11"/>
      <c r="IRL66" s="11"/>
      <c r="IRM66" s="11"/>
      <c r="IRN66" s="11"/>
      <c r="IRO66" s="11"/>
      <c r="IRP66" s="11"/>
      <c r="IRQ66" s="11"/>
      <c r="IRR66" s="11"/>
      <c r="IRS66" s="11"/>
      <c r="IRT66" s="11"/>
      <c r="IRU66" s="11"/>
      <c r="IRV66" s="11"/>
      <c r="IRW66" s="11"/>
      <c r="IRX66" s="11"/>
      <c r="IRY66" s="11"/>
      <c r="IRZ66" s="11"/>
      <c r="ISA66" s="11"/>
      <c r="ISB66" s="11"/>
      <c r="ISC66" s="11"/>
      <c r="ISD66" s="11"/>
      <c r="ISE66" s="11"/>
      <c r="ISF66" s="11"/>
      <c r="ISG66" s="11"/>
      <c r="ISH66" s="11"/>
      <c r="ISI66" s="11"/>
      <c r="ISJ66" s="11"/>
      <c r="ISK66" s="11"/>
      <c r="ISL66" s="11"/>
      <c r="ISM66" s="11"/>
      <c r="ISN66" s="11"/>
      <c r="ISO66" s="11"/>
      <c r="ISP66" s="11"/>
      <c r="ISQ66" s="11"/>
      <c r="ISR66" s="11"/>
      <c r="ISS66" s="11"/>
      <c r="IST66" s="11"/>
      <c r="ISU66" s="11"/>
      <c r="ISV66" s="11"/>
      <c r="ISW66" s="11"/>
      <c r="ISX66" s="11"/>
      <c r="ISY66" s="11"/>
      <c r="ISZ66" s="11"/>
      <c r="ITA66" s="11"/>
      <c r="ITB66" s="11"/>
      <c r="ITC66" s="11"/>
      <c r="ITD66" s="11"/>
      <c r="ITE66" s="11"/>
      <c r="ITF66" s="11"/>
      <c r="ITG66" s="11"/>
      <c r="ITH66" s="11"/>
      <c r="ITI66" s="11"/>
      <c r="ITJ66" s="11"/>
      <c r="ITK66" s="11"/>
      <c r="ITL66" s="11"/>
      <c r="ITM66" s="11"/>
      <c r="ITN66" s="11"/>
      <c r="ITO66" s="11"/>
      <c r="ITP66" s="11"/>
      <c r="ITQ66" s="11"/>
      <c r="ITR66" s="11"/>
      <c r="ITS66" s="11"/>
      <c r="ITT66" s="11"/>
      <c r="ITU66" s="11"/>
      <c r="ITV66" s="11"/>
      <c r="ITW66" s="11"/>
      <c r="ITX66" s="11"/>
      <c r="ITY66" s="11"/>
      <c r="ITZ66" s="11"/>
      <c r="IUA66" s="11"/>
      <c r="IUB66" s="11"/>
      <c r="IUC66" s="11"/>
      <c r="IUD66" s="11"/>
      <c r="IUE66" s="11"/>
      <c r="IUF66" s="11"/>
      <c r="IUG66" s="11"/>
      <c r="IUH66" s="11"/>
      <c r="IUI66" s="11"/>
      <c r="IUJ66" s="11"/>
      <c r="IUK66" s="11"/>
      <c r="IUL66" s="11"/>
      <c r="IUM66" s="11"/>
      <c r="IUN66" s="11"/>
      <c r="IUO66" s="11"/>
      <c r="IUP66" s="11"/>
      <c r="IUQ66" s="11"/>
      <c r="IUR66" s="11"/>
      <c r="IUS66" s="11"/>
      <c r="IUT66" s="11"/>
      <c r="IUU66" s="11"/>
      <c r="IUV66" s="11"/>
      <c r="IUW66" s="11"/>
      <c r="IUX66" s="11"/>
      <c r="IUY66" s="11"/>
      <c r="IUZ66" s="11"/>
      <c r="IVA66" s="11"/>
      <c r="IVB66" s="11"/>
      <c r="IVC66" s="11"/>
      <c r="IVD66" s="11"/>
      <c r="IVE66" s="11"/>
      <c r="IVF66" s="11"/>
      <c r="IVG66" s="11"/>
      <c r="IVH66" s="11"/>
      <c r="IVI66" s="11"/>
      <c r="IVJ66" s="11"/>
      <c r="IVK66" s="11"/>
      <c r="IVL66" s="11"/>
      <c r="IVM66" s="11"/>
      <c r="IVN66" s="11"/>
      <c r="IVO66" s="11"/>
      <c r="IVP66" s="11"/>
      <c r="IVQ66" s="11"/>
      <c r="IVR66" s="11"/>
      <c r="IVS66" s="11"/>
      <c r="IVT66" s="11"/>
      <c r="IVU66" s="11"/>
      <c r="IVV66" s="11"/>
      <c r="IVW66" s="11"/>
      <c r="IVX66" s="11"/>
      <c r="IVY66" s="11"/>
      <c r="IVZ66" s="11"/>
      <c r="IWA66" s="11"/>
      <c r="IWB66" s="11"/>
      <c r="IWC66" s="11"/>
      <c r="IWD66" s="11"/>
      <c r="IWE66" s="11"/>
      <c r="IWF66" s="11"/>
      <c r="IWG66" s="11"/>
      <c r="IWH66" s="11"/>
      <c r="IWI66" s="11"/>
      <c r="IWJ66" s="11"/>
      <c r="IWK66" s="11"/>
      <c r="IWL66" s="11"/>
      <c r="IWM66" s="11"/>
      <c r="IWN66" s="11"/>
      <c r="IWO66" s="11"/>
      <c r="IWP66" s="11"/>
      <c r="IWQ66" s="11"/>
      <c r="IWR66" s="11"/>
      <c r="IWS66" s="11"/>
      <c r="IWT66" s="11"/>
      <c r="IWU66" s="11"/>
      <c r="IWV66" s="11"/>
      <c r="IWW66" s="11"/>
      <c r="IWX66" s="11"/>
      <c r="IWY66" s="11"/>
      <c r="IWZ66" s="11"/>
      <c r="IXA66" s="11"/>
      <c r="IXB66" s="11"/>
      <c r="IXC66" s="11"/>
      <c r="IXD66" s="11"/>
      <c r="IXE66" s="11"/>
      <c r="IXF66" s="11"/>
      <c r="IXG66" s="11"/>
      <c r="IXH66" s="11"/>
      <c r="IXI66" s="11"/>
      <c r="IXJ66" s="11"/>
      <c r="IXK66" s="11"/>
      <c r="IXL66" s="11"/>
      <c r="IXM66" s="11"/>
      <c r="IXN66" s="11"/>
      <c r="IXO66" s="11"/>
      <c r="IXP66" s="11"/>
      <c r="IXQ66" s="11"/>
      <c r="IXR66" s="11"/>
      <c r="IXS66" s="11"/>
      <c r="IXT66" s="11"/>
      <c r="IXU66" s="11"/>
      <c r="IXV66" s="11"/>
      <c r="IXW66" s="11"/>
      <c r="IXX66" s="11"/>
      <c r="IXY66" s="11"/>
      <c r="IXZ66" s="11"/>
      <c r="IYA66" s="11"/>
      <c r="IYB66" s="11"/>
      <c r="IYC66" s="11"/>
      <c r="IYD66" s="11"/>
      <c r="IYE66" s="11"/>
      <c r="IYF66" s="11"/>
      <c r="IYG66" s="11"/>
      <c r="IYH66" s="11"/>
      <c r="IYI66" s="11"/>
      <c r="IYJ66" s="11"/>
      <c r="IYK66" s="11"/>
      <c r="IYL66" s="11"/>
      <c r="IYM66" s="11"/>
      <c r="IYN66" s="11"/>
      <c r="IYO66" s="11"/>
      <c r="IYP66" s="11"/>
      <c r="IYQ66" s="11"/>
      <c r="IYR66" s="11"/>
      <c r="IYS66" s="11"/>
      <c r="IYT66" s="11"/>
      <c r="IYU66" s="11"/>
      <c r="IYV66" s="11"/>
      <c r="IYW66" s="11"/>
      <c r="IYX66" s="11"/>
      <c r="IYY66" s="11"/>
      <c r="IYZ66" s="11"/>
      <c r="IZA66" s="11"/>
      <c r="IZB66" s="11"/>
      <c r="IZC66" s="11"/>
      <c r="IZD66" s="11"/>
      <c r="IZE66" s="11"/>
      <c r="IZF66" s="11"/>
      <c r="IZG66" s="11"/>
      <c r="IZH66" s="11"/>
      <c r="IZI66" s="11"/>
      <c r="IZJ66" s="11"/>
      <c r="IZK66" s="11"/>
      <c r="IZL66" s="11"/>
      <c r="IZM66" s="11"/>
      <c r="IZN66" s="11"/>
      <c r="IZO66" s="11"/>
      <c r="IZP66" s="11"/>
      <c r="IZQ66" s="11"/>
      <c r="IZR66" s="11"/>
      <c r="IZS66" s="11"/>
      <c r="IZT66" s="11"/>
      <c r="IZU66" s="11"/>
      <c r="IZV66" s="11"/>
      <c r="IZW66" s="11"/>
      <c r="IZX66" s="11"/>
      <c r="IZY66" s="11"/>
      <c r="IZZ66" s="11"/>
      <c r="JAA66" s="11"/>
      <c r="JAB66" s="11"/>
      <c r="JAC66" s="11"/>
      <c r="JAD66" s="11"/>
      <c r="JAE66" s="11"/>
      <c r="JAF66" s="11"/>
      <c r="JAG66" s="11"/>
      <c r="JAH66" s="11"/>
      <c r="JAI66" s="11"/>
      <c r="JAJ66" s="11"/>
      <c r="JAK66" s="11"/>
      <c r="JAL66" s="11"/>
      <c r="JAM66" s="11"/>
      <c r="JAN66" s="11"/>
      <c r="JAO66" s="11"/>
      <c r="JAP66" s="11"/>
      <c r="JAQ66" s="11"/>
      <c r="JAR66" s="11"/>
      <c r="JAS66" s="11"/>
      <c r="JAT66" s="11"/>
      <c r="JAU66" s="11"/>
      <c r="JAV66" s="11"/>
      <c r="JAW66" s="11"/>
      <c r="JAX66" s="11"/>
      <c r="JAY66" s="11"/>
      <c r="JAZ66" s="11"/>
      <c r="JBA66" s="11"/>
      <c r="JBB66" s="11"/>
      <c r="JBC66" s="11"/>
      <c r="JBD66" s="11"/>
      <c r="JBE66" s="11"/>
      <c r="JBF66" s="11"/>
      <c r="JBG66" s="11"/>
      <c r="JBH66" s="11"/>
      <c r="JBI66" s="11"/>
      <c r="JBJ66" s="11"/>
      <c r="JBK66" s="11"/>
      <c r="JBL66" s="11"/>
      <c r="JBM66" s="11"/>
      <c r="JBN66" s="11"/>
      <c r="JBO66" s="11"/>
      <c r="JBP66" s="11"/>
      <c r="JBQ66" s="11"/>
      <c r="JBR66" s="11"/>
      <c r="JBS66" s="11"/>
      <c r="JBT66" s="11"/>
      <c r="JBU66" s="11"/>
      <c r="JBV66" s="11"/>
      <c r="JBW66" s="11"/>
      <c r="JBX66" s="11"/>
      <c r="JBY66" s="11"/>
      <c r="JBZ66" s="11"/>
      <c r="JCA66" s="11"/>
      <c r="JCB66" s="11"/>
      <c r="JCC66" s="11"/>
      <c r="JCD66" s="11"/>
      <c r="JCE66" s="11"/>
      <c r="JCF66" s="11"/>
      <c r="JCG66" s="11"/>
      <c r="JCH66" s="11"/>
      <c r="JCI66" s="11"/>
      <c r="JCJ66" s="11"/>
      <c r="JCK66" s="11"/>
      <c r="JCL66" s="11"/>
      <c r="JCM66" s="11"/>
      <c r="JCN66" s="11"/>
      <c r="JCO66" s="11"/>
      <c r="JCP66" s="11"/>
      <c r="JCQ66" s="11"/>
      <c r="JCR66" s="11"/>
      <c r="JCS66" s="11"/>
      <c r="JCT66" s="11"/>
      <c r="JCU66" s="11"/>
      <c r="JCV66" s="11"/>
      <c r="JCW66" s="11"/>
      <c r="JCX66" s="11"/>
      <c r="JCY66" s="11"/>
      <c r="JCZ66" s="11"/>
      <c r="JDA66" s="11"/>
      <c r="JDB66" s="11"/>
      <c r="JDC66" s="11"/>
      <c r="JDD66" s="11"/>
      <c r="JDE66" s="11"/>
      <c r="JDF66" s="11"/>
      <c r="JDG66" s="11"/>
      <c r="JDH66" s="11"/>
      <c r="JDI66" s="11"/>
      <c r="JDJ66" s="11"/>
      <c r="JDK66" s="11"/>
      <c r="JDL66" s="11"/>
      <c r="JDM66" s="11"/>
      <c r="JDN66" s="11"/>
      <c r="JDO66" s="11"/>
      <c r="JDP66" s="11"/>
      <c r="JDQ66" s="11"/>
      <c r="JDR66" s="11"/>
      <c r="JDS66" s="11"/>
      <c r="JDT66" s="11"/>
      <c r="JDU66" s="11"/>
      <c r="JDV66" s="11"/>
      <c r="JDW66" s="11"/>
      <c r="JDX66" s="11"/>
      <c r="JDY66" s="11"/>
      <c r="JDZ66" s="11"/>
      <c r="JEA66" s="11"/>
      <c r="JEB66" s="11"/>
      <c r="JEC66" s="11"/>
      <c r="JED66" s="11"/>
      <c r="JEE66" s="11"/>
      <c r="JEF66" s="11"/>
      <c r="JEG66" s="11"/>
      <c r="JEH66" s="11"/>
      <c r="JEI66" s="11"/>
      <c r="JEJ66" s="11"/>
      <c r="JEK66" s="11"/>
      <c r="JEL66" s="11"/>
      <c r="JEM66" s="11"/>
      <c r="JEN66" s="11"/>
      <c r="JEO66" s="11"/>
      <c r="JEP66" s="11"/>
      <c r="JEQ66" s="11"/>
      <c r="JER66" s="11"/>
      <c r="JES66" s="11"/>
      <c r="JET66" s="11"/>
      <c r="JEU66" s="11"/>
      <c r="JEV66" s="11"/>
      <c r="JEW66" s="11"/>
      <c r="JEX66" s="11"/>
      <c r="JEY66" s="11"/>
      <c r="JEZ66" s="11"/>
      <c r="JFA66" s="11"/>
      <c r="JFB66" s="11"/>
      <c r="JFC66" s="11"/>
      <c r="JFD66" s="11"/>
      <c r="JFE66" s="11"/>
      <c r="JFF66" s="11"/>
      <c r="JFG66" s="11"/>
      <c r="JFH66" s="11"/>
      <c r="JFI66" s="11"/>
      <c r="JFJ66" s="11"/>
      <c r="JFK66" s="11"/>
      <c r="JFL66" s="11"/>
      <c r="JFM66" s="11"/>
      <c r="JFN66" s="11"/>
      <c r="JFO66" s="11"/>
      <c r="JFP66" s="11"/>
      <c r="JFQ66" s="11"/>
      <c r="JFR66" s="11"/>
      <c r="JFS66" s="11"/>
      <c r="JFT66" s="11"/>
      <c r="JFU66" s="11"/>
      <c r="JFV66" s="11"/>
      <c r="JFW66" s="11"/>
      <c r="JFX66" s="11"/>
      <c r="JFY66" s="11"/>
      <c r="JFZ66" s="11"/>
      <c r="JGA66" s="11"/>
      <c r="JGB66" s="11"/>
      <c r="JGC66" s="11"/>
      <c r="JGD66" s="11"/>
      <c r="JGE66" s="11"/>
      <c r="JGF66" s="11"/>
      <c r="JGG66" s="11"/>
      <c r="JGH66" s="11"/>
      <c r="JGI66" s="11"/>
      <c r="JGJ66" s="11"/>
      <c r="JGK66" s="11"/>
      <c r="JGL66" s="11"/>
      <c r="JGM66" s="11"/>
      <c r="JGN66" s="11"/>
      <c r="JGO66" s="11"/>
      <c r="JGP66" s="11"/>
      <c r="JGQ66" s="11"/>
      <c r="JGR66" s="11"/>
      <c r="JGS66" s="11"/>
      <c r="JGT66" s="11"/>
      <c r="JGU66" s="11"/>
      <c r="JGV66" s="11"/>
      <c r="JGW66" s="11"/>
      <c r="JGX66" s="11"/>
      <c r="JGY66" s="11"/>
      <c r="JGZ66" s="11"/>
      <c r="JHA66" s="11"/>
      <c r="JHB66" s="11"/>
      <c r="JHC66" s="11"/>
      <c r="JHD66" s="11"/>
      <c r="JHE66" s="11"/>
      <c r="JHF66" s="11"/>
      <c r="JHG66" s="11"/>
      <c r="JHH66" s="11"/>
      <c r="JHI66" s="11"/>
      <c r="JHJ66" s="11"/>
      <c r="JHK66" s="11"/>
      <c r="JHL66" s="11"/>
      <c r="JHM66" s="11"/>
      <c r="JHN66" s="11"/>
      <c r="JHO66" s="11"/>
      <c r="JHP66" s="11"/>
      <c r="JHQ66" s="11"/>
      <c r="JHR66" s="11"/>
      <c r="JHS66" s="11"/>
      <c r="JHT66" s="11"/>
      <c r="JHU66" s="11"/>
      <c r="JHV66" s="11"/>
      <c r="JHW66" s="11"/>
      <c r="JHX66" s="11"/>
      <c r="JHY66" s="11"/>
      <c r="JHZ66" s="11"/>
      <c r="JIA66" s="11"/>
      <c r="JIB66" s="11"/>
      <c r="JIC66" s="11"/>
      <c r="JID66" s="11"/>
      <c r="JIE66" s="11"/>
      <c r="JIF66" s="11"/>
      <c r="JIG66" s="11"/>
      <c r="JIH66" s="11"/>
      <c r="JII66" s="11"/>
      <c r="JIJ66" s="11"/>
      <c r="JIK66" s="11"/>
      <c r="JIL66" s="11"/>
      <c r="JIM66" s="11"/>
      <c r="JIN66" s="11"/>
      <c r="JIO66" s="11"/>
      <c r="JIP66" s="11"/>
      <c r="JIQ66" s="11"/>
      <c r="JIR66" s="11"/>
      <c r="JIS66" s="11"/>
      <c r="JIT66" s="11"/>
      <c r="JIU66" s="11"/>
      <c r="JIV66" s="11"/>
      <c r="JIW66" s="11"/>
      <c r="JIX66" s="11"/>
      <c r="JIY66" s="11"/>
      <c r="JIZ66" s="11"/>
      <c r="JJA66" s="11"/>
      <c r="JJB66" s="11"/>
      <c r="JJC66" s="11"/>
      <c r="JJD66" s="11"/>
      <c r="JJE66" s="11"/>
      <c r="JJF66" s="11"/>
      <c r="JJG66" s="11"/>
      <c r="JJH66" s="11"/>
      <c r="JJI66" s="11"/>
      <c r="JJJ66" s="11"/>
      <c r="JJK66" s="11"/>
      <c r="JJL66" s="11"/>
      <c r="JJM66" s="11"/>
      <c r="JJN66" s="11"/>
      <c r="JJO66" s="11"/>
      <c r="JJP66" s="11"/>
      <c r="JJQ66" s="11"/>
      <c r="JJR66" s="11"/>
      <c r="JJS66" s="11"/>
      <c r="JJT66" s="11"/>
      <c r="JJU66" s="11"/>
      <c r="JJV66" s="11"/>
      <c r="JJW66" s="11"/>
      <c r="JJX66" s="11"/>
      <c r="JJY66" s="11"/>
      <c r="JJZ66" s="11"/>
      <c r="JKA66" s="11"/>
      <c r="JKB66" s="11"/>
      <c r="JKC66" s="11"/>
      <c r="JKD66" s="11"/>
      <c r="JKE66" s="11"/>
      <c r="JKF66" s="11"/>
      <c r="JKG66" s="11"/>
      <c r="JKH66" s="11"/>
      <c r="JKI66" s="11"/>
      <c r="JKJ66" s="11"/>
      <c r="JKK66" s="11"/>
      <c r="JKL66" s="11"/>
      <c r="JKM66" s="11"/>
      <c r="JKN66" s="11"/>
      <c r="JKO66" s="11"/>
      <c r="JKP66" s="11"/>
      <c r="JKQ66" s="11"/>
      <c r="JKR66" s="11"/>
      <c r="JKS66" s="11"/>
      <c r="JKT66" s="11"/>
      <c r="JKU66" s="11"/>
      <c r="JKV66" s="11"/>
      <c r="JKW66" s="11"/>
      <c r="JKX66" s="11"/>
      <c r="JKY66" s="11"/>
      <c r="JKZ66" s="11"/>
      <c r="JLA66" s="11"/>
      <c r="JLB66" s="11"/>
      <c r="JLC66" s="11"/>
      <c r="JLD66" s="11"/>
      <c r="JLE66" s="11"/>
      <c r="JLF66" s="11"/>
      <c r="JLG66" s="11"/>
      <c r="JLH66" s="11"/>
      <c r="JLI66" s="11"/>
      <c r="JLJ66" s="11"/>
      <c r="JLK66" s="11"/>
      <c r="JLL66" s="11"/>
      <c r="JLM66" s="11"/>
      <c r="JLN66" s="11"/>
      <c r="JLO66" s="11"/>
      <c r="JLP66" s="11"/>
      <c r="JLQ66" s="11"/>
      <c r="JLR66" s="11"/>
      <c r="JLS66" s="11"/>
      <c r="JLT66" s="11"/>
      <c r="JLU66" s="11"/>
      <c r="JLV66" s="11"/>
      <c r="JLW66" s="11"/>
      <c r="JLX66" s="11"/>
      <c r="JLY66" s="11"/>
      <c r="JLZ66" s="11"/>
      <c r="JMA66" s="11"/>
      <c r="JMB66" s="11"/>
      <c r="JMC66" s="11"/>
      <c r="JMD66" s="11"/>
      <c r="JME66" s="11"/>
      <c r="JMF66" s="11"/>
      <c r="JMG66" s="11"/>
      <c r="JMH66" s="11"/>
      <c r="JMI66" s="11"/>
      <c r="JMJ66" s="11"/>
      <c r="JMK66" s="11"/>
      <c r="JML66" s="11"/>
      <c r="JMM66" s="11"/>
      <c r="JMN66" s="11"/>
      <c r="JMO66" s="11"/>
      <c r="JMP66" s="11"/>
      <c r="JMQ66" s="11"/>
      <c r="JMR66" s="11"/>
      <c r="JMS66" s="11"/>
      <c r="JMT66" s="11"/>
      <c r="JMU66" s="11"/>
      <c r="JMV66" s="11"/>
      <c r="JMW66" s="11"/>
      <c r="JMX66" s="11"/>
      <c r="JMY66" s="11"/>
      <c r="JMZ66" s="11"/>
      <c r="JNA66" s="11"/>
      <c r="JNB66" s="11"/>
      <c r="JNC66" s="11"/>
      <c r="JND66" s="11"/>
      <c r="JNE66" s="11"/>
      <c r="JNF66" s="11"/>
      <c r="JNG66" s="11"/>
      <c r="JNH66" s="11"/>
      <c r="JNI66" s="11"/>
      <c r="JNJ66" s="11"/>
      <c r="JNK66" s="11"/>
      <c r="JNL66" s="11"/>
      <c r="JNM66" s="11"/>
      <c r="JNN66" s="11"/>
      <c r="JNO66" s="11"/>
      <c r="JNP66" s="11"/>
      <c r="JNQ66" s="11"/>
      <c r="JNR66" s="11"/>
      <c r="JNS66" s="11"/>
      <c r="JNT66" s="11"/>
      <c r="JNU66" s="11"/>
      <c r="JNV66" s="11"/>
      <c r="JNW66" s="11"/>
      <c r="JNX66" s="11"/>
      <c r="JNY66" s="11"/>
      <c r="JNZ66" s="11"/>
      <c r="JOA66" s="11"/>
      <c r="JOB66" s="11"/>
      <c r="JOC66" s="11"/>
      <c r="JOD66" s="11"/>
      <c r="JOE66" s="11"/>
      <c r="JOF66" s="11"/>
      <c r="JOG66" s="11"/>
      <c r="JOH66" s="11"/>
      <c r="JOI66" s="11"/>
      <c r="JOJ66" s="11"/>
      <c r="JOK66" s="11"/>
      <c r="JOL66" s="11"/>
      <c r="JOM66" s="11"/>
      <c r="JON66" s="11"/>
      <c r="JOO66" s="11"/>
      <c r="JOP66" s="11"/>
      <c r="JOQ66" s="11"/>
      <c r="JOR66" s="11"/>
      <c r="JOS66" s="11"/>
      <c r="JOT66" s="11"/>
      <c r="JOU66" s="11"/>
      <c r="JOV66" s="11"/>
      <c r="JOW66" s="11"/>
      <c r="JOX66" s="11"/>
      <c r="JOY66" s="11"/>
      <c r="JOZ66" s="11"/>
      <c r="JPA66" s="11"/>
      <c r="JPB66" s="11"/>
      <c r="JPC66" s="11"/>
      <c r="JPD66" s="11"/>
      <c r="JPE66" s="11"/>
      <c r="JPF66" s="11"/>
      <c r="JPG66" s="11"/>
      <c r="JPH66" s="11"/>
      <c r="JPI66" s="11"/>
      <c r="JPJ66" s="11"/>
      <c r="JPK66" s="11"/>
      <c r="JPL66" s="11"/>
      <c r="JPM66" s="11"/>
      <c r="JPN66" s="11"/>
      <c r="JPO66" s="11"/>
      <c r="JPP66" s="11"/>
      <c r="JPQ66" s="11"/>
      <c r="JPR66" s="11"/>
      <c r="JPS66" s="11"/>
      <c r="JPT66" s="11"/>
      <c r="JPU66" s="11"/>
      <c r="JPV66" s="11"/>
      <c r="JPW66" s="11"/>
      <c r="JPX66" s="11"/>
      <c r="JPY66" s="11"/>
      <c r="JPZ66" s="11"/>
      <c r="JQA66" s="11"/>
      <c r="JQB66" s="11"/>
      <c r="JQC66" s="11"/>
      <c r="JQD66" s="11"/>
      <c r="JQE66" s="11"/>
      <c r="JQF66" s="11"/>
      <c r="JQG66" s="11"/>
      <c r="JQH66" s="11"/>
      <c r="JQI66" s="11"/>
      <c r="JQJ66" s="11"/>
      <c r="JQK66" s="11"/>
      <c r="JQL66" s="11"/>
      <c r="JQM66" s="11"/>
      <c r="JQN66" s="11"/>
      <c r="JQO66" s="11"/>
      <c r="JQP66" s="11"/>
      <c r="JQQ66" s="11"/>
      <c r="JQR66" s="11"/>
      <c r="JQS66" s="11"/>
      <c r="JQT66" s="11"/>
      <c r="JQU66" s="11"/>
      <c r="JQV66" s="11"/>
      <c r="JQW66" s="11"/>
      <c r="JQX66" s="11"/>
      <c r="JQY66" s="11"/>
      <c r="JQZ66" s="11"/>
      <c r="JRA66" s="11"/>
      <c r="JRB66" s="11"/>
      <c r="JRC66" s="11"/>
      <c r="JRD66" s="11"/>
      <c r="JRE66" s="11"/>
      <c r="JRF66" s="11"/>
      <c r="JRG66" s="11"/>
      <c r="JRH66" s="11"/>
      <c r="JRI66" s="11"/>
      <c r="JRJ66" s="11"/>
      <c r="JRK66" s="11"/>
      <c r="JRL66" s="11"/>
      <c r="JRM66" s="11"/>
      <c r="JRN66" s="11"/>
      <c r="JRO66" s="11"/>
      <c r="JRP66" s="11"/>
      <c r="JRQ66" s="11"/>
      <c r="JRR66" s="11"/>
      <c r="JRS66" s="11"/>
      <c r="JRT66" s="11"/>
      <c r="JRU66" s="11"/>
      <c r="JRV66" s="11"/>
      <c r="JRW66" s="11"/>
      <c r="JRX66" s="11"/>
      <c r="JRY66" s="11"/>
      <c r="JRZ66" s="11"/>
      <c r="JSA66" s="11"/>
      <c r="JSB66" s="11"/>
      <c r="JSC66" s="11"/>
      <c r="JSD66" s="11"/>
      <c r="JSE66" s="11"/>
      <c r="JSF66" s="11"/>
      <c r="JSG66" s="11"/>
      <c r="JSH66" s="11"/>
      <c r="JSI66" s="11"/>
      <c r="JSJ66" s="11"/>
      <c r="JSK66" s="11"/>
      <c r="JSL66" s="11"/>
      <c r="JSM66" s="11"/>
      <c r="JSN66" s="11"/>
      <c r="JSO66" s="11"/>
      <c r="JSP66" s="11"/>
      <c r="JSQ66" s="11"/>
      <c r="JSR66" s="11"/>
      <c r="JSS66" s="11"/>
      <c r="JST66" s="11"/>
      <c r="JSU66" s="11"/>
      <c r="JSV66" s="11"/>
      <c r="JSW66" s="11"/>
      <c r="JSX66" s="11"/>
      <c r="JSY66" s="11"/>
      <c r="JSZ66" s="11"/>
      <c r="JTA66" s="11"/>
      <c r="JTB66" s="11"/>
      <c r="JTC66" s="11"/>
      <c r="JTD66" s="11"/>
      <c r="JTE66" s="11"/>
      <c r="JTF66" s="11"/>
      <c r="JTG66" s="11"/>
      <c r="JTH66" s="11"/>
      <c r="JTI66" s="11"/>
      <c r="JTJ66" s="11"/>
      <c r="JTK66" s="11"/>
      <c r="JTL66" s="11"/>
      <c r="JTM66" s="11"/>
      <c r="JTN66" s="11"/>
      <c r="JTO66" s="11"/>
      <c r="JTP66" s="11"/>
      <c r="JTQ66" s="11"/>
      <c r="JTR66" s="11"/>
      <c r="JTS66" s="11"/>
      <c r="JTT66" s="11"/>
      <c r="JTU66" s="11"/>
      <c r="JTV66" s="11"/>
      <c r="JTW66" s="11"/>
      <c r="JTX66" s="11"/>
      <c r="JTY66" s="11"/>
      <c r="JTZ66" s="11"/>
      <c r="JUA66" s="11"/>
      <c r="JUB66" s="11"/>
      <c r="JUC66" s="11"/>
      <c r="JUD66" s="11"/>
      <c r="JUE66" s="11"/>
      <c r="JUF66" s="11"/>
      <c r="JUG66" s="11"/>
      <c r="JUH66" s="11"/>
      <c r="JUI66" s="11"/>
      <c r="JUJ66" s="11"/>
      <c r="JUK66" s="11"/>
      <c r="JUL66" s="11"/>
      <c r="JUM66" s="11"/>
      <c r="JUN66" s="11"/>
      <c r="JUO66" s="11"/>
      <c r="JUP66" s="11"/>
      <c r="JUQ66" s="11"/>
      <c r="JUR66" s="11"/>
      <c r="JUS66" s="11"/>
      <c r="JUT66" s="11"/>
      <c r="JUU66" s="11"/>
      <c r="JUV66" s="11"/>
      <c r="JUW66" s="11"/>
      <c r="JUX66" s="11"/>
      <c r="JUY66" s="11"/>
      <c r="JUZ66" s="11"/>
      <c r="JVA66" s="11"/>
      <c r="JVB66" s="11"/>
      <c r="JVC66" s="11"/>
      <c r="JVD66" s="11"/>
      <c r="JVE66" s="11"/>
      <c r="JVF66" s="11"/>
      <c r="JVG66" s="11"/>
      <c r="JVH66" s="11"/>
      <c r="JVI66" s="11"/>
      <c r="JVJ66" s="11"/>
      <c r="JVK66" s="11"/>
      <c r="JVL66" s="11"/>
      <c r="JVM66" s="11"/>
      <c r="JVN66" s="11"/>
      <c r="JVO66" s="11"/>
      <c r="JVP66" s="11"/>
      <c r="JVQ66" s="11"/>
      <c r="JVR66" s="11"/>
      <c r="JVS66" s="11"/>
      <c r="JVT66" s="11"/>
      <c r="JVU66" s="11"/>
      <c r="JVV66" s="11"/>
      <c r="JVW66" s="11"/>
      <c r="JVX66" s="11"/>
      <c r="JVY66" s="11"/>
      <c r="JVZ66" s="11"/>
      <c r="JWA66" s="11"/>
      <c r="JWB66" s="11"/>
      <c r="JWC66" s="11"/>
      <c r="JWD66" s="11"/>
      <c r="JWE66" s="11"/>
      <c r="JWF66" s="11"/>
      <c r="JWG66" s="11"/>
      <c r="JWH66" s="11"/>
      <c r="JWI66" s="11"/>
      <c r="JWJ66" s="11"/>
      <c r="JWK66" s="11"/>
      <c r="JWL66" s="11"/>
      <c r="JWM66" s="11"/>
      <c r="JWN66" s="11"/>
      <c r="JWO66" s="11"/>
      <c r="JWP66" s="11"/>
      <c r="JWQ66" s="11"/>
      <c r="JWR66" s="11"/>
      <c r="JWS66" s="11"/>
      <c r="JWT66" s="11"/>
      <c r="JWU66" s="11"/>
      <c r="JWV66" s="11"/>
      <c r="JWW66" s="11"/>
      <c r="JWX66" s="11"/>
      <c r="JWY66" s="11"/>
      <c r="JWZ66" s="11"/>
      <c r="JXA66" s="11"/>
      <c r="JXB66" s="11"/>
      <c r="JXC66" s="11"/>
      <c r="JXD66" s="11"/>
      <c r="JXE66" s="11"/>
      <c r="JXF66" s="11"/>
      <c r="JXG66" s="11"/>
      <c r="JXH66" s="11"/>
      <c r="JXI66" s="11"/>
      <c r="JXJ66" s="11"/>
      <c r="JXK66" s="11"/>
      <c r="JXL66" s="11"/>
      <c r="JXM66" s="11"/>
      <c r="JXN66" s="11"/>
      <c r="JXO66" s="11"/>
      <c r="JXP66" s="11"/>
      <c r="JXQ66" s="11"/>
      <c r="JXR66" s="11"/>
      <c r="JXS66" s="11"/>
      <c r="JXT66" s="11"/>
      <c r="JXU66" s="11"/>
      <c r="JXV66" s="11"/>
      <c r="JXW66" s="11"/>
      <c r="JXX66" s="11"/>
      <c r="JXY66" s="11"/>
      <c r="JXZ66" s="11"/>
      <c r="JYA66" s="11"/>
      <c r="JYB66" s="11"/>
      <c r="JYC66" s="11"/>
      <c r="JYD66" s="11"/>
      <c r="JYE66" s="11"/>
      <c r="JYF66" s="11"/>
      <c r="JYG66" s="11"/>
      <c r="JYH66" s="11"/>
      <c r="JYI66" s="11"/>
      <c r="JYJ66" s="11"/>
      <c r="JYK66" s="11"/>
      <c r="JYL66" s="11"/>
      <c r="JYM66" s="11"/>
      <c r="JYN66" s="11"/>
      <c r="JYO66" s="11"/>
      <c r="JYP66" s="11"/>
      <c r="JYQ66" s="11"/>
      <c r="JYR66" s="11"/>
      <c r="JYS66" s="11"/>
      <c r="JYT66" s="11"/>
      <c r="JYU66" s="11"/>
      <c r="JYV66" s="11"/>
      <c r="JYW66" s="11"/>
      <c r="JYX66" s="11"/>
      <c r="JYY66" s="11"/>
      <c r="JYZ66" s="11"/>
      <c r="JZA66" s="11"/>
      <c r="JZB66" s="11"/>
      <c r="JZC66" s="11"/>
      <c r="JZD66" s="11"/>
      <c r="JZE66" s="11"/>
      <c r="JZF66" s="11"/>
      <c r="JZG66" s="11"/>
      <c r="JZH66" s="11"/>
      <c r="JZI66" s="11"/>
      <c r="JZJ66" s="11"/>
      <c r="JZK66" s="11"/>
      <c r="JZL66" s="11"/>
      <c r="JZM66" s="11"/>
      <c r="JZN66" s="11"/>
      <c r="JZO66" s="11"/>
      <c r="JZP66" s="11"/>
      <c r="JZQ66" s="11"/>
      <c r="JZR66" s="11"/>
      <c r="JZS66" s="11"/>
      <c r="JZT66" s="11"/>
      <c r="JZU66" s="11"/>
      <c r="JZV66" s="11"/>
      <c r="JZW66" s="11"/>
      <c r="JZX66" s="11"/>
      <c r="JZY66" s="11"/>
      <c r="JZZ66" s="11"/>
      <c r="KAA66" s="11"/>
      <c r="KAB66" s="11"/>
      <c r="KAC66" s="11"/>
      <c r="KAD66" s="11"/>
      <c r="KAE66" s="11"/>
      <c r="KAF66" s="11"/>
      <c r="KAG66" s="11"/>
      <c r="KAH66" s="11"/>
      <c r="KAI66" s="11"/>
      <c r="KAJ66" s="11"/>
      <c r="KAK66" s="11"/>
      <c r="KAL66" s="11"/>
      <c r="KAM66" s="11"/>
      <c r="KAN66" s="11"/>
      <c r="KAO66" s="11"/>
      <c r="KAP66" s="11"/>
      <c r="KAQ66" s="11"/>
      <c r="KAR66" s="11"/>
      <c r="KAS66" s="11"/>
      <c r="KAT66" s="11"/>
      <c r="KAU66" s="11"/>
      <c r="KAV66" s="11"/>
      <c r="KAW66" s="11"/>
      <c r="KAX66" s="11"/>
      <c r="KAY66" s="11"/>
      <c r="KAZ66" s="11"/>
      <c r="KBA66" s="11"/>
      <c r="KBB66" s="11"/>
      <c r="KBC66" s="11"/>
      <c r="KBD66" s="11"/>
      <c r="KBE66" s="11"/>
      <c r="KBF66" s="11"/>
      <c r="KBG66" s="11"/>
      <c r="KBH66" s="11"/>
      <c r="KBI66" s="11"/>
      <c r="KBJ66" s="11"/>
      <c r="KBK66" s="11"/>
      <c r="KBL66" s="11"/>
      <c r="KBM66" s="11"/>
      <c r="KBN66" s="11"/>
      <c r="KBO66" s="11"/>
      <c r="KBP66" s="11"/>
      <c r="KBQ66" s="11"/>
      <c r="KBR66" s="11"/>
      <c r="KBS66" s="11"/>
      <c r="KBT66" s="11"/>
      <c r="KBU66" s="11"/>
      <c r="KBV66" s="11"/>
      <c r="KBW66" s="11"/>
      <c r="KBX66" s="11"/>
      <c r="KBY66" s="11"/>
      <c r="KBZ66" s="11"/>
      <c r="KCA66" s="11"/>
      <c r="KCB66" s="11"/>
      <c r="KCC66" s="11"/>
      <c r="KCD66" s="11"/>
      <c r="KCE66" s="11"/>
      <c r="KCF66" s="11"/>
      <c r="KCG66" s="11"/>
      <c r="KCH66" s="11"/>
      <c r="KCI66" s="11"/>
      <c r="KCJ66" s="11"/>
      <c r="KCK66" s="11"/>
      <c r="KCL66" s="11"/>
      <c r="KCM66" s="11"/>
      <c r="KCN66" s="11"/>
      <c r="KCO66" s="11"/>
      <c r="KCP66" s="11"/>
      <c r="KCQ66" s="11"/>
      <c r="KCR66" s="11"/>
      <c r="KCS66" s="11"/>
      <c r="KCT66" s="11"/>
      <c r="KCU66" s="11"/>
      <c r="KCV66" s="11"/>
      <c r="KCW66" s="11"/>
      <c r="KCX66" s="11"/>
      <c r="KCY66" s="11"/>
      <c r="KCZ66" s="11"/>
      <c r="KDA66" s="11"/>
      <c r="KDB66" s="11"/>
      <c r="KDC66" s="11"/>
      <c r="KDD66" s="11"/>
      <c r="KDE66" s="11"/>
      <c r="KDF66" s="11"/>
      <c r="KDG66" s="11"/>
      <c r="KDH66" s="11"/>
      <c r="KDI66" s="11"/>
      <c r="KDJ66" s="11"/>
      <c r="KDK66" s="11"/>
      <c r="KDL66" s="11"/>
      <c r="KDM66" s="11"/>
      <c r="KDN66" s="11"/>
      <c r="KDO66" s="11"/>
      <c r="KDP66" s="11"/>
      <c r="KDQ66" s="11"/>
      <c r="KDR66" s="11"/>
      <c r="KDS66" s="11"/>
      <c r="KDT66" s="11"/>
      <c r="KDU66" s="11"/>
      <c r="KDV66" s="11"/>
      <c r="KDW66" s="11"/>
      <c r="KDX66" s="11"/>
      <c r="KDY66" s="11"/>
      <c r="KDZ66" s="11"/>
      <c r="KEA66" s="11"/>
      <c r="KEB66" s="11"/>
      <c r="KEC66" s="11"/>
      <c r="KED66" s="11"/>
      <c r="KEE66" s="11"/>
      <c r="KEF66" s="11"/>
      <c r="KEG66" s="11"/>
      <c r="KEH66" s="11"/>
      <c r="KEI66" s="11"/>
      <c r="KEJ66" s="11"/>
      <c r="KEK66" s="11"/>
      <c r="KEL66" s="11"/>
      <c r="KEM66" s="11"/>
      <c r="KEN66" s="11"/>
      <c r="KEO66" s="11"/>
      <c r="KEP66" s="11"/>
      <c r="KEQ66" s="11"/>
      <c r="KER66" s="11"/>
      <c r="KES66" s="11"/>
      <c r="KET66" s="11"/>
      <c r="KEU66" s="11"/>
      <c r="KEV66" s="11"/>
      <c r="KEW66" s="11"/>
      <c r="KEX66" s="11"/>
      <c r="KEY66" s="11"/>
      <c r="KEZ66" s="11"/>
      <c r="KFA66" s="11"/>
      <c r="KFB66" s="11"/>
      <c r="KFC66" s="11"/>
      <c r="KFD66" s="11"/>
      <c r="KFE66" s="11"/>
      <c r="KFF66" s="11"/>
      <c r="KFG66" s="11"/>
      <c r="KFH66" s="11"/>
      <c r="KFI66" s="11"/>
      <c r="KFJ66" s="11"/>
      <c r="KFK66" s="11"/>
      <c r="KFL66" s="11"/>
      <c r="KFM66" s="11"/>
      <c r="KFN66" s="11"/>
      <c r="KFO66" s="11"/>
      <c r="KFP66" s="11"/>
      <c r="KFQ66" s="11"/>
      <c r="KFR66" s="11"/>
      <c r="KFS66" s="11"/>
      <c r="KFT66" s="11"/>
      <c r="KFU66" s="11"/>
      <c r="KFV66" s="11"/>
      <c r="KFW66" s="11"/>
      <c r="KFX66" s="11"/>
      <c r="KFY66" s="11"/>
      <c r="KFZ66" s="11"/>
      <c r="KGA66" s="11"/>
      <c r="KGB66" s="11"/>
      <c r="KGC66" s="11"/>
      <c r="KGD66" s="11"/>
      <c r="KGE66" s="11"/>
      <c r="KGF66" s="11"/>
      <c r="KGG66" s="11"/>
      <c r="KGH66" s="11"/>
      <c r="KGI66" s="11"/>
      <c r="KGJ66" s="11"/>
      <c r="KGK66" s="11"/>
      <c r="KGL66" s="11"/>
      <c r="KGM66" s="11"/>
      <c r="KGN66" s="11"/>
      <c r="KGO66" s="11"/>
      <c r="KGP66" s="11"/>
      <c r="KGQ66" s="11"/>
      <c r="KGR66" s="11"/>
      <c r="KGS66" s="11"/>
      <c r="KGT66" s="11"/>
      <c r="KGU66" s="11"/>
      <c r="KGV66" s="11"/>
      <c r="KGW66" s="11"/>
      <c r="KGX66" s="11"/>
      <c r="KGY66" s="11"/>
      <c r="KGZ66" s="11"/>
      <c r="KHA66" s="11"/>
      <c r="KHB66" s="11"/>
      <c r="KHC66" s="11"/>
      <c r="KHD66" s="11"/>
      <c r="KHE66" s="11"/>
      <c r="KHF66" s="11"/>
      <c r="KHG66" s="11"/>
      <c r="KHH66" s="11"/>
      <c r="KHI66" s="11"/>
      <c r="KHJ66" s="11"/>
      <c r="KHK66" s="11"/>
      <c r="KHL66" s="11"/>
      <c r="KHM66" s="11"/>
      <c r="KHN66" s="11"/>
      <c r="KHO66" s="11"/>
      <c r="KHP66" s="11"/>
      <c r="KHQ66" s="11"/>
      <c r="KHR66" s="11"/>
      <c r="KHS66" s="11"/>
      <c r="KHT66" s="11"/>
      <c r="KHU66" s="11"/>
      <c r="KHV66" s="11"/>
      <c r="KHW66" s="11"/>
      <c r="KHX66" s="11"/>
      <c r="KHY66" s="11"/>
      <c r="KHZ66" s="11"/>
      <c r="KIA66" s="11"/>
      <c r="KIB66" s="11"/>
      <c r="KIC66" s="11"/>
      <c r="KID66" s="11"/>
      <c r="KIE66" s="11"/>
      <c r="KIF66" s="11"/>
      <c r="KIG66" s="11"/>
      <c r="KIH66" s="11"/>
      <c r="KII66" s="11"/>
      <c r="KIJ66" s="11"/>
      <c r="KIK66" s="11"/>
      <c r="KIL66" s="11"/>
      <c r="KIM66" s="11"/>
      <c r="KIN66" s="11"/>
      <c r="KIO66" s="11"/>
      <c r="KIP66" s="11"/>
      <c r="KIQ66" s="11"/>
      <c r="KIR66" s="11"/>
      <c r="KIS66" s="11"/>
      <c r="KIT66" s="11"/>
      <c r="KIU66" s="11"/>
      <c r="KIV66" s="11"/>
      <c r="KIW66" s="11"/>
      <c r="KIX66" s="11"/>
      <c r="KIY66" s="11"/>
      <c r="KIZ66" s="11"/>
      <c r="KJA66" s="11"/>
      <c r="KJB66" s="11"/>
      <c r="KJC66" s="11"/>
      <c r="KJD66" s="11"/>
      <c r="KJE66" s="11"/>
      <c r="KJF66" s="11"/>
      <c r="KJG66" s="11"/>
      <c r="KJH66" s="11"/>
      <c r="KJI66" s="11"/>
      <c r="KJJ66" s="11"/>
      <c r="KJK66" s="11"/>
      <c r="KJL66" s="11"/>
      <c r="KJM66" s="11"/>
      <c r="KJN66" s="11"/>
      <c r="KJO66" s="11"/>
      <c r="KJP66" s="11"/>
      <c r="KJQ66" s="11"/>
      <c r="KJR66" s="11"/>
      <c r="KJS66" s="11"/>
      <c r="KJT66" s="11"/>
      <c r="KJU66" s="11"/>
      <c r="KJV66" s="11"/>
      <c r="KJW66" s="11"/>
      <c r="KJX66" s="11"/>
      <c r="KJY66" s="11"/>
      <c r="KJZ66" s="11"/>
      <c r="KKA66" s="11"/>
      <c r="KKB66" s="11"/>
      <c r="KKC66" s="11"/>
      <c r="KKD66" s="11"/>
      <c r="KKE66" s="11"/>
      <c r="KKF66" s="11"/>
      <c r="KKG66" s="11"/>
      <c r="KKH66" s="11"/>
      <c r="KKI66" s="11"/>
      <c r="KKJ66" s="11"/>
      <c r="KKK66" s="11"/>
      <c r="KKL66" s="11"/>
      <c r="KKM66" s="11"/>
      <c r="KKN66" s="11"/>
      <c r="KKO66" s="11"/>
      <c r="KKP66" s="11"/>
      <c r="KKQ66" s="11"/>
      <c r="KKR66" s="11"/>
      <c r="KKS66" s="11"/>
      <c r="KKT66" s="11"/>
      <c r="KKU66" s="11"/>
      <c r="KKV66" s="11"/>
      <c r="KKW66" s="11"/>
      <c r="KKX66" s="11"/>
      <c r="KKY66" s="11"/>
      <c r="KKZ66" s="11"/>
      <c r="KLA66" s="11"/>
      <c r="KLB66" s="11"/>
      <c r="KLC66" s="11"/>
      <c r="KLD66" s="11"/>
      <c r="KLE66" s="11"/>
      <c r="KLF66" s="11"/>
      <c r="KLG66" s="11"/>
      <c r="KLH66" s="11"/>
      <c r="KLI66" s="11"/>
      <c r="KLJ66" s="11"/>
      <c r="KLK66" s="11"/>
      <c r="KLL66" s="11"/>
      <c r="KLM66" s="11"/>
      <c r="KLN66" s="11"/>
      <c r="KLO66" s="11"/>
      <c r="KLP66" s="11"/>
      <c r="KLQ66" s="11"/>
      <c r="KLR66" s="11"/>
      <c r="KLS66" s="11"/>
      <c r="KLT66" s="11"/>
      <c r="KLU66" s="11"/>
      <c r="KLV66" s="11"/>
      <c r="KLW66" s="11"/>
      <c r="KLX66" s="11"/>
      <c r="KLY66" s="11"/>
      <c r="KLZ66" s="11"/>
      <c r="KMA66" s="11"/>
      <c r="KMB66" s="11"/>
      <c r="KMC66" s="11"/>
      <c r="KMD66" s="11"/>
      <c r="KME66" s="11"/>
      <c r="KMF66" s="11"/>
      <c r="KMG66" s="11"/>
      <c r="KMH66" s="11"/>
      <c r="KMI66" s="11"/>
      <c r="KMJ66" s="11"/>
      <c r="KMK66" s="11"/>
      <c r="KML66" s="11"/>
      <c r="KMM66" s="11"/>
      <c r="KMN66" s="11"/>
      <c r="KMO66" s="11"/>
      <c r="KMP66" s="11"/>
      <c r="KMQ66" s="11"/>
      <c r="KMR66" s="11"/>
      <c r="KMS66" s="11"/>
      <c r="KMT66" s="11"/>
      <c r="KMU66" s="11"/>
      <c r="KMV66" s="11"/>
      <c r="KMW66" s="11"/>
      <c r="KMX66" s="11"/>
      <c r="KMY66" s="11"/>
      <c r="KMZ66" s="11"/>
      <c r="KNA66" s="11"/>
      <c r="KNB66" s="11"/>
      <c r="KNC66" s="11"/>
      <c r="KND66" s="11"/>
      <c r="KNE66" s="11"/>
      <c r="KNF66" s="11"/>
      <c r="KNG66" s="11"/>
      <c r="KNH66" s="11"/>
      <c r="KNI66" s="11"/>
      <c r="KNJ66" s="11"/>
      <c r="KNK66" s="11"/>
      <c r="KNL66" s="11"/>
      <c r="KNM66" s="11"/>
      <c r="KNN66" s="11"/>
      <c r="KNO66" s="11"/>
      <c r="KNP66" s="11"/>
      <c r="KNQ66" s="11"/>
      <c r="KNR66" s="11"/>
      <c r="KNS66" s="11"/>
      <c r="KNT66" s="11"/>
      <c r="KNU66" s="11"/>
      <c r="KNV66" s="11"/>
      <c r="KNW66" s="11"/>
      <c r="KNX66" s="11"/>
      <c r="KNY66" s="11"/>
      <c r="KNZ66" s="11"/>
      <c r="KOA66" s="11"/>
      <c r="KOB66" s="11"/>
      <c r="KOC66" s="11"/>
      <c r="KOD66" s="11"/>
      <c r="KOE66" s="11"/>
      <c r="KOF66" s="11"/>
      <c r="KOG66" s="11"/>
      <c r="KOH66" s="11"/>
      <c r="KOI66" s="11"/>
      <c r="KOJ66" s="11"/>
      <c r="KOK66" s="11"/>
      <c r="KOL66" s="11"/>
      <c r="KOM66" s="11"/>
      <c r="KON66" s="11"/>
      <c r="KOO66" s="11"/>
      <c r="KOP66" s="11"/>
      <c r="KOQ66" s="11"/>
      <c r="KOR66" s="11"/>
      <c r="KOS66" s="11"/>
      <c r="KOT66" s="11"/>
      <c r="KOU66" s="11"/>
      <c r="KOV66" s="11"/>
      <c r="KOW66" s="11"/>
      <c r="KOX66" s="11"/>
      <c r="KOY66" s="11"/>
      <c r="KOZ66" s="11"/>
      <c r="KPA66" s="11"/>
      <c r="KPB66" s="11"/>
      <c r="KPC66" s="11"/>
      <c r="KPD66" s="11"/>
      <c r="KPE66" s="11"/>
      <c r="KPF66" s="11"/>
      <c r="KPG66" s="11"/>
      <c r="KPH66" s="11"/>
      <c r="KPI66" s="11"/>
      <c r="KPJ66" s="11"/>
      <c r="KPK66" s="11"/>
      <c r="KPL66" s="11"/>
      <c r="KPM66" s="11"/>
      <c r="KPN66" s="11"/>
      <c r="KPO66" s="11"/>
      <c r="KPP66" s="11"/>
      <c r="KPQ66" s="11"/>
      <c r="KPR66" s="11"/>
      <c r="KPS66" s="11"/>
      <c r="KPT66" s="11"/>
      <c r="KPU66" s="11"/>
      <c r="KPV66" s="11"/>
      <c r="KPW66" s="11"/>
      <c r="KPX66" s="11"/>
      <c r="KPY66" s="11"/>
      <c r="KPZ66" s="11"/>
      <c r="KQA66" s="11"/>
      <c r="KQB66" s="11"/>
      <c r="KQC66" s="11"/>
      <c r="KQD66" s="11"/>
      <c r="KQE66" s="11"/>
      <c r="KQF66" s="11"/>
      <c r="KQG66" s="11"/>
      <c r="KQH66" s="11"/>
      <c r="KQI66" s="11"/>
      <c r="KQJ66" s="11"/>
      <c r="KQK66" s="11"/>
      <c r="KQL66" s="11"/>
      <c r="KQM66" s="11"/>
      <c r="KQN66" s="11"/>
      <c r="KQO66" s="11"/>
      <c r="KQP66" s="11"/>
      <c r="KQQ66" s="11"/>
      <c r="KQR66" s="11"/>
      <c r="KQS66" s="11"/>
      <c r="KQT66" s="11"/>
      <c r="KQU66" s="11"/>
      <c r="KQV66" s="11"/>
      <c r="KQW66" s="11"/>
      <c r="KQX66" s="11"/>
      <c r="KQY66" s="11"/>
      <c r="KQZ66" s="11"/>
      <c r="KRA66" s="11"/>
      <c r="KRB66" s="11"/>
      <c r="KRC66" s="11"/>
      <c r="KRD66" s="11"/>
      <c r="KRE66" s="11"/>
      <c r="KRF66" s="11"/>
      <c r="KRG66" s="11"/>
      <c r="KRH66" s="11"/>
      <c r="KRI66" s="11"/>
      <c r="KRJ66" s="11"/>
      <c r="KRK66" s="11"/>
      <c r="KRL66" s="11"/>
      <c r="KRM66" s="11"/>
      <c r="KRN66" s="11"/>
      <c r="KRO66" s="11"/>
      <c r="KRP66" s="11"/>
      <c r="KRQ66" s="11"/>
      <c r="KRR66" s="11"/>
      <c r="KRS66" s="11"/>
      <c r="KRT66" s="11"/>
      <c r="KRU66" s="11"/>
      <c r="KRV66" s="11"/>
      <c r="KRW66" s="11"/>
      <c r="KRX66" s="11"/>
      <c r="KRY66" s="11"/>
      <c r="KRZ66" s="11"/>
      <c r="KSA66" s="11"/>
      <c r="KSB66" s="11"/>
      <c r="KSC66" s="11"/>
      <c r="KSD66" s="11"/>
      <c r="KSE66" s="11"/>
      <c r="KSF66" s="11"/>
      <c r="KSG66" s="11"/>
      <c r="KSH66" s="11"/>
      <c r="KSI66" s="11"/>
      <c r="KSJ66" s="11"/>
      <c r="KSK66" s="11"/>
      <c r="KSL66" s="11"/>
      <c r="KSM66" s="11"/>
      <c r="KSN66" s="11"/>
      <c r="KSO66" s="11"/>
      <c r="KSP66" s="11"/>
      <c r="KSQ66" s="11"/>
      <c r="KSR66" s="11"/>
      <c r="KSS66" s="11"/>
      <c r="KST66" s="11"/>
      <c r="KSU66" s="11"/>
      <c r="KSV66" s="11"/>
      <c r="KSW66" s="11"/>
      <c r="KSX66" s="11"/>
      <c r="KSY66" s="11"/>
      <c r="KSZ66" s="11"/>
      <c r="KTA66" s="11"/>
      <c r="KTB66" s="11"/>
      <c r="KTC66" s="11"/>
      <c r="KTD66" s="11"/>
      <c r="KTE66" s="11"/>
      <c r="KTF66" s="11"/>
      <c r="KTG66" s="11"/>
      <c r="KTH66" s="11"/>
      <c r="KTI66" s="11"/>
      <c r="KTJ66" s="11"/>
      <c r="KTK66" s="11"/>
      <c r="KTL66" s="11"/>
      <c r="KTM66" s="11"/>
      <c r="KTN66" s="11"/>
      <c r="KTO66" s="11"/>
      <c r="KTP66" s="11"/>
      <c r="KTQ66" s="11"/>
      <c r="KTR66" s="11"/>
      <c r="KTS66" s="11"/>
      <c r="KTT66" s="11"/>
      <c r="KTU66" s="11"/>
      <c r="KTV66" s="11"/>
      <c r="KTW66" s="11"/>
      <c r="KTX66" s="11"/>
      <c r="KTY66" s="11"/>
      <c r="KTZ66" s="11"/>
      <c r="KUA66" s="11"/>
      <c r="KUB66" s="11"/>
      <c r="KUC66" s="11"/>
      <c r="KUD66" s="11"/>
      <c r="KUE66" s="11"/>
      <c r="KUF66" s="11"/>
      <c r="KUG66" s="11"/>
      <c r="KUH66" s="11"/>
      <c r="KUI66" s="11"/>
      <c r="KUJ66" s="11"/>
      <c r="KUK66" s="11"/>
      <c r="KUL66" s="11"/>
      <c r="KUM66" s="11"/>
      <c r="KUN66" s="11"/>
      <c r="KUO66" s="11"/>
      <c r="KUP66" s="11"/>
      <c r="KUQ66" s="11"/>
      <c r="KUR66" s="11"/>
      <c r="KUS66" s="11"/>
      <c r="KUT66" s="11"/>
      <c r="KUU66" s="11"/>
      <c r="KUV66" s="11"/>
      <c r="KUW66" s="11"/>
      <c r="KUX66" s="11"/>
      <c r="KUY66" s="11"/>
      <c r="KUZ66" s="11"/>
      <c r="KVA66" s="11"/>
      <c r="KVB66" s="11"/>
      <c r="KVC66" s="11"/>
      <c r="KVD66" s="11"/>
      <c r="KVE66" s="11"/>
      <c r="KVF66" s="11"/>
      <c r="KVG66" s="11"/>
      <c r="KVH66" s="11"/>
      <c r="KVI66" s="11"/>
      <c r="KVJ66" s="11"/>
      <c r="KVK66" s="11"/>
      <c r="KVL66" s="11"/>
      <c r="KVM66" s="11"/>
      <c r="KVN66" s="11"/>
      <c r="KVO66" s="11"/>
      <c r="KVP66" s="11"/>
      <c r="KVQ66" s="11"/>
      <c r="KVR66" s="11"/>
      <c r="KVS66" s="11"/>
      <c r="KVT66" s="11"/>
      <c r="KVU66" s="11"/>
      <c r="KVV66" s="11"/>
      <c r="KVW66" s="11"/>
      <c r="KVX66" s="11"/>
      <c r="KVY66" s="11"/>
      <c r="KVZ66" s="11"/>
      <c r="KWA66" s="11"/>
      <c r="KWB66" s="11"/>
      <c r="KWC66" s="11"/>
      <c r="KWD66" s="11"/>
      <c r="KWE66" s="11"/>
      <c r="KWF66" s="11"/>
      <c r="KWG66" s="11"/>
      <c r="KWH66" s="11"/>
      <c r="KWI66" s="11"/>
      <c r="KWJ66" s="11"/>
      <c r="KWK66" s="11"/>
      <c r="KWL66" s="11"/>
      <c r="KWM66" s="11"/>
      <c r="KWN66" s="11"/>
      <c r="KWO66" s="11"/>
      <c r="KWP66" s="11"/>
      <c r="KWQ66" s="11"/>
      <c r="KWR66" s="11"/>
      <c r="KWS66" s="11"/>
      <c r="KWT66" s="11"/>
      <c r="KWU66" s="11"/>
      <c r="KWV66" s="11"/>
      <c r="KWW66" s="11"/>
      <c r="KWX66" s="11"/>
      <c r="KWY66" s="11"/>
      <c r="KWZ66" s="11"/>
      <c r="KXA66" s="11"/>
      <c r="KXB66" s="11"/>
      <c r="KXC66" s="11"/>
      <c r="KXD66" s="11"/>
      <c r="KXE66" s="11"/>
      <c r="KXF66" s="11"/>
      <c r="KXG66" s="11"/>
      <c r="KXH66" s="11"/>
      <c r="KXI66" s="11"/>
      <c r="KXJ66" s="11"/>
      <c r="KXK66" s="11"/>
      <c r="KXL66" s="11"/>
      <c r="KXM66" s="11"/>
      <c r="KXN66" s="11"/>
      <c r="KXO66" s="11"/>
      <c r="KXP66" s="11"/>
      <c r="KXQ66" s="11"/>
      <c r="KXR66" s="11"/>
      <c r="KXS66" s="11"/>
      <c r="KXT66" s="11"/>
      <c r="KXU66" s="11"/>
      <c r="KXV66" s="11"/>
      <c r="KXW66" s="11"/>
      <c r="KXX66" s="11"/>
      <c r="KXY66" s="11"/>
      <c r="KXZ66" s="11"/>
      <c r="KYA66" s="11"/>
      <c r="KYB66" s="11"/>
      <c r="KYC66" s="11"/>
      <c r="KYD66" s="11"/>
      <c r="KYE66" s="11"/>
      <c r="KYF66" s="11"/>
      <c r="KYG66" s="11"/>
      <c r="KYH66" s="11"/>
      <c r="KYI66" s="11"/>
      <c r="KYJ66" s="11"/>
      <c r="KYK66" s="11"/>
      <c r="KYL66" s="11"/>
      <c r="KYM66" s="11"/>
      <c r="KYN66" s="11"/>
      <c r="KYO66" s="11"/>
      <c r="KYP66" s="11"/>
      <c r="KYQ66" s="11"/>
      <c r="KYR66" s="11"/>
      <c r="KYS66" s="11"/>
      <c r="KYT66" s="11"/>
      <c r="KYU66" s="11"/>
      <c r="KYV66" s="11"/>
      <c r="KYW66" s="11"/>
      <c r="KYX66" s="11"/>
      <c r="KYY66" s="11"/>
      <c r="KYZ66" s="11"/>
      <c r="KZA66" s="11"/>
      <c r="KZB66" s="11"/>
      <c r="KZC66" s="11"/>
      <c r="KZD66" s="11"/>
      <c r="KZE66" s="11"/>
      <c r="KZF66" s="11"/>
      <c r="KZG66" s="11"/>
      <c r="KZH66" s="11"/>
      <c r="KZI66" s="11"/>
      <c r="KZJ66" s="11"/>
      <c r="KZK66" s="11"/>
      <c r="KZL66" s="11"/>
      <c r="KZM66" s="11"/>
      <c r="KZN66" s="11"/>
      <c r="KZO66" s="11"/>
      <c r="KZP66" s="11"/>
      <c r="KZQ66" s="11"/>
      <c r="KZR66" s="11"/>
      <c r="KZS66" s="11"/>
      <c r="KZT66" s="11"/>
      <c r="KZU66" s="11"/>
      <c r="KZV66" s="11"/>
      <c r="KZW66" s="11"/>
      <c r="KZX66" s="11"/>
      <c r="KZY66" s="11"/>
      <c r="KZZ66" s="11"/>
      <c r="LAA66" s="11"/>
      <c r="LAB66" s="11"/>
      <c r="LAC66" s="11"/>
      <c r="LAD66" s="11"/>
      <c r="LAE66" s="11"/>
      <c r="LAF66" s="11"/>
      <c r="LAG66" s="11"/>
      <c r="LAH66" s="11"/>
      <c r="LAI66" s="11"/>
      <c r="LAJ66" s="11"/>
      <c r="LAK66" s="11"/>
      <c r="LAL66" s="11"/>
      <c r="LAM66" s="11"/>
      <c r="LAN66" s="11"/>
      <c r="LAO66" s="11"/>
      <c r="LAP66" s="11"/>
      <c r="LAQ66" s="11"/>
      <c r="LAR66" s="11"/>
      <c r="LAS66" s="11"/>
      <c r="LAT66" s="11"/>
      <c r="LAU66" s="11"/>
      <c r="LAV66" s="11"/>
      <c r="LAW66" s="11"/>
      <c r="LAX66" s="11"/>
      <c r="LAY66" s="11"/>
      <c r="LAZ66" s="11"/>
      <c r="LBA66" s="11"/>
      <c r="LBB66" s="11"/>
      <c r="LBC66" s="11"/>
      <c r="LBD66" s="11"/>
      <c r="LBE66" s="11"/>
      <c r="LBF66" s="11"/>
      <c r="LBG66" s="11"/>
      <c r="LBH66" s="11"/>
      <c r="LBI66" s="11"/>
      <c r="LBJ66" s="11"/>
      <c r="LBK66" s="11"/>
      <c r="LBL66" s="11"/>
      <c r="LBM66" s="11"/>
      <c r="LBN66" s="11"/>
      <c r="LBO66" s="11"/>
      <c r="LBP66" s="11"/>
      <c r="LBQ66" s="11"/>
      <c r="LBR66" s="11"/>
      <c r="LBS66" s="11"/>
      <c r="LBT66" s="11"/>
      <c r="LBU66" s="11"/>
      <c r="LBV66" s="11"/>
      <c r="LBW66" s="11"/>
      <c r="LBX66" s="11"/>
      <c r="LBY66" s="11"/>
      <c r="LBZ66" s="11"/>
      <c r="LCA66" s="11"/>
      <c r="LCB66" s="11"/>
      <c r="LCC66" s="11"/>
      <c r="LCD66" s="11"/>
      <c r="LCE66" s="11"/>
      <c r="LCF66" s="11"/>
      <c r="LCG66" s="11"/>
      <c r="LCH66" s="11"/>
      <c r="LCI66" s="11"/>
      <c r="LCJ66" s="11"/>
      <c r="LCK66" s="11"/>
      <c r="LCL66" s="11"/>
      <c r="LCM66" s="11"/>
      <c r="LCN66" s="11"/>
      <c r="LCO66" s="11"/>
      <c r="LCP66" s="11"/>
      <c r="LCQ66" s="11"/>
      <c r="LCR66" s="11"/>
      <c r="LCS66" s="11"/>
      <c r="LCT66" s="11"/>
      <c r="LCU66" s="11"/>
      <c r="LCV66" s="11"/>
      <c r="LCW66" s="11"/>
      <c r="LCX66" s="11"/>
      <c r="LCY66" s="11"/>
      <c r="LCZ66" s="11"/>
      <c r="LDA66" s="11"/>
      <c r="LDB66" s="11"/>
      <c r="LDC66" s="11"/>
      <c r="LDD66" s="11"/>
      <c r="LDE66" s="11"/>
      <c r="LDF66" s="11"/>
      <c r="LDG66" s="11"/>
      <c r="LDH66" s="11"/>
      <c r="LDI66" s="11"/>
      <c r="LDJ66" s="11"/>
      <c r="LDK66" s="11"/>
      <c r="LDL66" s="11"/>
      <c r="LDM66" s="11"/>
      <c r="LDN66" s="11"/>
      <c r="LDO66" s="11"/>
      <c r="LDP66" s="11"/>
      <c r="LDQ66" s="11"/>
      <c r="LDR66" s="11"/>
      <c r="LDS66" s="11"/>
      <c r="LDT66" s="11"/>
      <c r="LDU66" s="11"/>
      <c r="LDV66" s="11"/>
      <c r="LDW66" s="11"/>
      <c r="LDX66" s="11"/>
      <c r="LDY66" s="11"/>
      <c r="LDZ66" s="11"/>
      <c r="LEA66" s="11"/>
      <c r="LEB66" s="11"/>
      <c r="LEC66" s="11"/>
      <c r="LED66" s="11"/>
      <c r="LEE66" s="11"/>
      <c r="LEF66" s="11"/>
      <c r="LEG66" s="11"/>
      <c r="LEH66" s="11"/>
      <c r="LEI66" s="11"/>
      <c r="LEJ66" s="11"/>
      <c r="LEK66" s="11"/>
      <c r="LEL66" s="11"/>
      <c r="LEM66" s="11"/>
      <c r="LEN66" s="11"/>
      <c r="LEO66" s="11"/>
      <c r="LEP66" s="11"/>
      <c r="LEQ66" s="11"/>
      <c r="LER66" s="11"/>
      <c r="LES66" s="11"/>
      <c r="LET66" s="11"/>
      <c r="LEU66" s="11"/>
      <c r="LEV66" s="11"/>
      <c r="LEW66" s="11"/>
      <c r="LEX66" s="11"/>
      <c r="LEY66" s="11"/>
      <c r="LEZ66" s="11"/>
      <c r="LFA66" s="11"/>
      <c r="LFB66" s="11"/>
      <c r="LFC66" s="11"/>
      <c r="LFD66" s="11"/>
      <c r="LFE66" s="11"/>
      <c r="LFF66" s="11"/>
      <c r="LFG66" s="11"/>
      <c r="LFH66" s="11"/>
      <c r="LFI66" s="11"/>
      <c r="LFJ66" s="11"/>
      <c r="LFK66" s="11"/>
      <c r="LFL66" s="11"/>
      <c r="LFM66" s="11"/>
      <c r="LFN66" s="11"/>
      <c r="LFO66" s="11"/>
      <c r="LFP66" s="11"/>
      <c r="LFQ66" s="11"/>
      <c r="LFR66" s="11"/>
      <c r="LFS66" s="11"/>
      <c r="LFT66" s="11"/>
      <c r="LFU66" s="11"/>
      <c r="LFV66" s="11"/>
      <c r="LFW66" s="11"/>
      <c r="LFX66" s="11"/>
      <c r="LFY66" s="11"/>
      <c r="LFZ66" s="11"/>
      <c r="LGA66" s="11"/>
      <c r="LGB66" s="11"/>
      <c r="LGC66" s="11"/>
      <c r="LGD66" s="11"/>
      <c r="LGE66" s="11"/>
      <c r="LGF66" s="11"/>
      <c r="LGG66" s="11"/>
      <c r="LGH66" s="11"/>
      <c r="LGI66" s="11"/>
      <c r="LGJ66" s="11"/>
      <c r="LGK66" s="11"/>
      <c r="LGL66" s="11"/>
      <c r="LGM66" s="11"/>
      <c r="LGN66" s="11"/>
      <c r="LGO66" s="11"/>
      <c r="LGP66" s="11"/>
      <c r="LGQ66" s="11"/>
      <c r="LGR66" s="11"/>
      <c r="LGS66" s="11"/>
      <c r="LGT66" s="11"/>
      <c r="LGU66" s="11"/>
      <c r="LGV66" s="11"/>
      <c r="LGW66" s="11"/>
      <c r="LGX66" s="11"/>
      <c r="LGY66" s="11"/>
      <c r="LGZ66" s="11"/>
      <c r="LHA66" s="11"/>
      <c r="LHB66" s="11"/>
      <c r="LHC66" s="11"/>
      <c r="LHD66" s="11"/>
      <c r="LHE66" s="11"/>
      <c r="LHF66" s="11"/>
      <c r="LHG66" s="11"/>
      <c r="LHH66" s="11"/>
      <c r="LHI66" s="11"/>
      <c r="LHJ66" s="11"/>
      <c r="LHK66" s="11"/>
      <c r="LHL66" s="11"/>
      <c r="LHM66" s="11"/>
      <c r="LHN66" s="11"/>
      <c r="LHO66" s="11"/>
      <c r="LHP66" s="11"/>
      <c r="LHQ66" s="11"/>
      <c r="LHR66" s="11"/>
      <c r="LHS66" s="11"/>
      <c r="LHT66" s="11"/>
      <c r="LHU66" s="11"/>
      <c r="LHV66" s="11"/>
      <c r="LHW66" s="11"/>
      <c r="LHX66" s="11"/>
      <c r="LHY66" s="11"/>
      <c r="LHZ66" s="11"/>
      <c r="LIA66" s="11"/>
      <c r="LIB66" s="11"/>
      <c r="LIC66" s="11"/>
      <c r="LID66" s="11"/>
      <c r="LIE66" s="11"/>
      <c r="LIF66" s="11"/>
      <c r="LIG66" s="11"/>
      <c r="LIH66" s="11"/>
      <c r="LII66" s="11"/>
      <c r="LIJ66" s="11"/>
      <c r="LIK66" s="11"/>
      <c r="LIL66" s="11"/>
      <c r="LIM66" s="11"/>
      <c r="LIN66" s="11"/>
      <c r="LIO66" s="11"/>
      <c r="LIP66" s="11"/>
      <c r="LIQ66" s="11"/>
      <c r="LIR66" s="11"/>
      <c r="LIS66" s="11"/>
      <c r="LIT66" s="11"/>
      <c r="LIU66" s="11"/>
      <c r="LIV66" s="11"/>
      <c r="LIW66" s="11"/>
      <c r="LIX66" s="11"/>
      <c r="LIY66" s="11"/>
      <c r="LIZ66" s="11"/>
      <c r="LJA66" s="11"/>
      <c r="LJB66" s="11"/>
      <c r="LJC66" s="11"/>
      <c r="LJD66" s="11"/>
      <c r="LJE66" s="11"/>
      <c r="LJF66" s="11"/>
      <c r="LJG66" s="11"/>
      <c r="LJH66" s="11"/>
      <c r="LJI66" s="11"/>
      <c r="LJJ66" s="11"/>
      <c r="LJK66" s="11"/>
      <c r="LJL66" s="11"/>
      <c r="LJM66" s="11"/>
      <c r="LJN66" s="11"/>
      <c r="LJO66" s="11"/>
      <c r="LJP66" s="11"/>
      <c r="LJQ66" s="11"/>
      <c r="LJR66" s="11"/>
      <c r="LJS66" s="11"/>
      <c r="LJT66" s="11"/>
      <c r="LJU66" s="11"/>
      <c r="LJV66" s="11"/>
      <c r="LJW66" s="11"/>
      <c r="LJX66" s="11"/>
      <c r="LJY66" s="11"/>
      <c r="LJZ66" s="11"/>
      <c r="LKA66" s="11"/>
      <c r="LKB66" s="11"/>
      <c r="LKC66" s="11"/>
      <c r="LKD66" s="11"/>
      <c r="LKE66" s="11"/>
      <c r="LKF66" s="11"/>
      <c r="LKG66" s="11"/>
      <c r="LKH66" s="11"/>
      <c r="LKI66" s="11"/>
      <c r="LKJ66" s="11"/>
      <c r="LKK66" s="11"/>
      <c r="LKL66" s="11"/>
      <c r="LKM66" s="11"/>
      <c r="LKN66" s="11"/>
      <c r="LKO66" s="11"/>
      <c r="LKP66" s="11"/>
      <c r="LKQ66" s="11"/>
      <c r="LKR66" s="11"/>
      <c r="LKS66" s="11"/>
      <c r="LKT66" s="11"/>
      <c r="LKU66" s="11"/>
      <c r="LKV66" s="11"/>
      <c r="LKW66" s="11"/>
      <c r="LKX66" s="11"/>
      <c r="LKY66" s="11"/>
      <c r="LKZ66" s="11"/>
      <c r="LLA66" s="11"/>
      <c r="LLB66" s="11"/>
      <c r="LLC66" s="11"/>
      <c r="LLD66" s="11"/>
      <c r="LLE66" s="11"/>
      <c r="LLF66" s="11"/>
      <c r="LLG66" s="11"/>
      <c r="LLH66" s="11"/>
      <c r="LLI66" s="11"/>
      <c r="LLJ66" s="11"/>
      <c r="LLK66" s="11"/>
      <c r="LLL66" s="11"/>
      <c r="LLM66" s="11"/>
      <c r="LLN66" s="11"/>
      <c r="LLO66" s="11"/>
      <c r="LLP66" s="11"/>
      <c r="LLQ66" s="11"/>
      <c r="LLR66" s="11"/>
      <c r="LLS66" s="11"/>
      <c r="LLT66" s="11"/>
      <c r="LLU66" s="11"/>
      <c r="LLV66" s="11"/>
      <c r="LLW66" s="11"/>
      <c r="LLX66" s="11"/>
      <c r="LLY66" s="11"/>
      <c r="LLZ66" s="11"/>
      <c r="LMA66" s="11"/>
      <c r="LMB66" s="11"/>
      <c r="LMC66" s="11"/>
      <c r="LMD66" s="11"/>
      <c r="LME66" s="11"/>
      <c r="LMF66" s="11"/>
      <c r="LMG66" s="11"/>
      <c r="LMH66" s="11"/>
      <c r="LMI66" s="11"/>
      <c r="LMJ66" s="11"/>
      <c r="LMK66" s="11"/>
      <c r="LML66" s="11"/>
      <c r="LMM66" s="11"/>
      <c r="LMN66" s="11"/>
      <c r="LMO66" s="11"/>
      <c r="LMP66" s="11"/>
      <c r="LMQ66" s="11"/>
      <c r="LMR66" s="11"/>
      <c r="LMS66" s="11"/>
      <c r="LMT66" s="11"/>
      <c r="LMU66" s="11"/>
      <c r="LMV66" s="11"/>
      <c r="LMW66" s="11"/>
      <c r="LMX66" s="11"/>
      <c r="LMY66" s="11"/>
      <c r="LMZ66" s="11"/>
      <c r="LNA66" s="11"/>
      <c r="LNB66" s="11"/>
      <c r="LNC66" s="11"/>
      <c r="LND66" s="11"/>
      <c r="LNE66" s="11"/>
      <c r="LNF66" s="11"/>
      <c r="LNG66" s="11"/>
      <c r="LNH66" s="11"/>
      <c r="LNI66" s="11"/>
      <c r="LNJ66" s="11"/>
      <c r="LNK66" s="11"/>
      <c r="LNL66" s="11"/>
      <c r="LNM66" s="11"/>
      <c r="LNN66" s="11"/>
      <c r="LNO66" s="11"/>
      <c r="LNP66" s="11"/>
      <c r="LNQ66" s="11"/>
      <c r="LNR66" s="11"/>
      <c r="LNS66" s="11"/>
      <c r="LNT66" s="11"/>
      <c r="LNU66" s="11"/>
      <c r="LNV66" s="11"/>
      <c r="LNW66" s="11"/>
      <c r="LNX66" s="11"/>
      <c r="LNY66" s="11"/>
      <c r="LNZ66" s="11"/>
      <c r="LOA66" s="11"/>
      <c r="LOB66" s="11"/>
      <c r="LOC66" s="11"/>
      <c r="LOD66" s="11"/>
      <c r="LOE66" s="11"/>
      <c r="LOF66" s="11"/>
      <c r="LOG66" s="11"/>
      <c r="LOH66" s="11"/>
      <c r="LOI66" s="11"/>
      <c r="LOJ66" s="11"/>
      <c r="LOK66" s="11"/>
      <c r="LOL66" s="11"/>
      <c r="LOM66" s="11"/>
      <c r="LON66" s="11"/>
      <c r="LOO66" s="11"/>
      <c r="LOP66" s="11"/>
      <c r="LOQ66" s="11"/>
      <c r="LOR66" s="11"/>
      <c r="LOS66" s="11"/>
      <c r="LOT66" s="11"/>
      <c r="LOU66" s="11"/>
      <c r="LOV66" s="11"/>
      <c r="LOW66" s="11"/>
      <c r="LOX66" s="11"/>
      <c r="LOY66" s="11"/>
      <c r="LOZ66" s="11"/>
      <c r="LPA66" s="11"/>
      <c r="LPB66" s="11"/>
      <c r="LPC66" s="11"/>
      <c r="LPD66" s="11"/>
      <c r="LPE66" s="11"/>
      <c r="LPF66" s="11"/>
      <c r="LPG66" s="11"/>
      <c r="LPH66" s="11"/>
      <c r="LPI66" s="11"/>
      <c r="LPJ66" s="11"/>
      <c r="LPK66" s="11"/>
      <c r="LPL66" s="11"/>
      <c r="LPM66" s="11"/>
      <c r="LPN66" s="11"/>
      <c r="LPO66" s="11"/>
      <c r="LPP66" s="11"/>
      <c r="LPQ66" s="11"/>
      <c r="LPR66" s="11"/>
      <c r="LPS66" s="11"/>
      <c r="LPT66" s="11"/>
      <c r="LPU66" s="11"/>
      <c r="LPV66" s="11"/>
      <c r="LPW66" s="11"/>
      <c r="LPX66" s="11"/>
      <c r="LPY66" s="11"/>
      <c r="LPZ66" s="11"/>
      <c r="LQA66" s="11"/>
      <c r="LQB66" s="11"/>
      <c r="LQC66" s="11"/>
      <c r="LQD66" s="11"/>
      <c r="LQE66" s="11"/>
      <c r="LQF66" s="11"/>
      <c r="LQG66" s="11"/>
      <c r="LQH66" s="11"/>
      <c r="LQI66" s="11"/>
      <c r="LQJ66" s="11"/>
      <c r="LQK66" s="11"/>
      <c r="LQL66" s="11"/>
      <c r="LQM66" s="11"/>
      <c r="LQN66" s="11"/>
      <c r="LQO66" s="11"/>
      <c r="LQP66" s="11"/>
      <c r="LQQ66" s="11"/>
      <c r="LQR66" s="11"/>
      <c r="LQS66" s="11"/>
      <c r="LQT66" s="11"/>
      <c r="LQU66" s="11"/>
      <c r="LQV66" s="11"/>
      <c r="LQW66" s="11"/>
      <c r="LQX66" s="11"/>
      <c r="LQY66" s="11"/>
      <c r="LQZ66" s="11"/>
      <c r="LRA66" s="11"/>
      <c r="LRB66" s="11"/>
      <c r="LRC66" s="11"/>
      <c r="LRD66" s="11"/>
      <c r="LRE66" s="11"/>
      <c r="LRF66" s="11"/>
      <c r="LRG66" s="11"/>
      <c r="LRH66" s="11"/>
      <c r="LRI66" s="11"/>
      <c r="LRJ66" s="11"/>
      <c r="LRK66" s="11"/>
      <c r="LRL66" s="11"/>
      <c r="LRM66" s="11"/>
      <c r="LRN66" s="11"/>
      <c r="LRO66" s="11"/>
      <c r="LRP66" s="11"/>
      <c r="LRQ66" s="11"/>
      <c r="LRR66" s="11"/>
      <c r="LRS66" s="11"/>
      <c r="LRT66" s="11"/>
      <c r="LRU66" s="11"/>
      <c r="LRV66" s="11"/>
      <c r="LRW66" s="11"/>
      <c r="LRX66" s="11"/>
      <c r="LRY66" s="11"/>
      <c r="LRZ66" s="11"/>
      <c r="LSA66" s="11"/>
      <c r="LSB66" s="11"/>
      <c r="LSC66" s="11"/>
      <c r="LSD66" s="11"/>
      <c r="LSE66" s="11"/>
      <c r="LSF66" s="11"/>
      <c r="LSG66" s="11"/>
      <c r="LSH66" s="11"/>
      <c r="LSI66" s="11"/>
      <c r="LSJ66" s="11"/>
      <c r="LSK66" s="11"/>
      <c r="LSL66" s="11"/>
      <c r="LSM66" s="11"/>
      <c r="LSN66" s="11"/>
      <c r="LSO66" s="11"/>
      <c r="LSP66" s="11"/>
      <c r="LSQ66" s="11"/>
      <c r="LSR66" s="11"/>
      <c r="LSS66" s="11"/>
      <c r="LST66" s="11"/>
      <c r="LSU66" s="11"/>
      <c r="LSV66" s="11"/>
      <c r="LSW66" s="11"/>
      <c r="LSX66" s="11"/>
      <c r="LSY66" s="11"/>
      <c r="LSZ66" s="11"/>
      <c r="LTA66" s="11"/>
      <c r="LTB66" s="11"/>
      <c r="LTC66" s="11"/>
      <c r="LTD66" s="11"/>
      <c r="LTE66" s="11"/>
      <c r="LTF66" s="11"/>
      <c r="LTG66" s="11"/>
      <c r="LTH66" s="11"/>
      <c r="LTI66" s="11"/>
      <c r="LTJ66" s="11"/>
      <c r="LTK66" s="11"/>
      <c r="LTL66" s="11"/>
      <c r="LTM66" s="11"/>
      <c r="LTN66" s="11"/>
      <c r="LTO66" s="11"/>
      <c r="LTP66" s="11"/>
      <c r="LTQ66" s="11"/>
      <c r="LTR66" s="11"/>
      <c r="LTS66" s="11"/>
      <c r="LTT66" s="11"/>
      <c r="LTU66" s="11"/>
      <c r="LTV66" s="11"/>
      <c r="LTW66" s="11"/>
      <c r="LTX66" s="11"/>
      <c r="LTY66" s="11"/>
      <c r="LTZ66" s="11"/>
      <c r="LUA66" s="11"/>
      <c r="LUB66" s="11"/>
      <c r="LUC66" s="11"/>
      <c r="LUD66" s="11"/>
      <c r="LUE66" s="11"/>
      <c r="LUF66" s="11"/>
      <c r="LUG66" s="11"/>
      <c r="LUH66" s="11"/>
      <c r="LUI66" s="11"/>
      <c r="LUJ66" s="11"/>
      <c r="LUK66" s="11"/>
      <c r="LUL66" s="11"/>
      <c r="LUM66" s="11"/>
      <c r="LUN66" s="11"/>
      <c r="LUO66" s="11"/>
      <c r="LUP66" s="11"/>
      <c r="LUQ66" s="11"/>
      <c r="LUR66" s="11"/>
      <c r="LUS66" s="11"/>
      <c r="LUT66" s="11"/>
      <c r="LUU66" s="11"/>
      <c r="LUV66" s="11"/>
      <c r="LUW66" s="11"/>
      <c r="LUX66" s="11"/>
      <c r="LUY66" s="11"/>
      <c r="LUZ66" s="11"/>
      <c r="LVA66" s="11"/>
      <c r="LVB66" s="11"/>
      <c r="LVC66" s="11"/>
      <c r="LVD66" s="11"/>
      <c r="LVE66" s="11"/>
      <c r="LVF66" s="11"/>
      <c r="LVG66" s="11"/>
      <c r="LVH66" s="11"/>
      <c r="LVI66" s="11"/>
      <c r="LVJ66" s="11"/>
      <c r="LVK66" s="11"/>
      <c r="LVL66" s="11"/>
      <c r="LVM66" s="11"/>
      <c r="LVN66" s="11"/>
      <c r="LVO66" s="11"/>
      <c r="LVP66" s="11"/>
      <c r="LVQ66" s="11"/>
      <c r="LVR66" s="11"/>
      <c r="LVS66" s="11"/>
      <c r="LVT66" s="11"/>
      <c r="LVU66" s="11"/>
      <c r="LVV66" s="11"/>
      <c r="LVW66" s="11"/>
      <c r="LVX66" s="11"/>
      <c r="LVY66" s="11"/>
      <c r="LVZ66" s="11"/>
      <c r="LWA66" s="11"/>
      <c r="LWB66" s="11"/>
      <c r="LWC66" s="11"/>
      <c r="LWD66" s="11"/>
      <c r="LWE66" s="11"/>
      <c r="LWF66" s="11"/>
      <c r="LWG66" s="11"/>
      <c r="LWH66" s="11"/>
      <c r="LWI66" s="11"/>
      <c r="LWJ66" s="11"/>
      <c r="LWK66" s="11"/>
      <c r="LWL66" s="11"/>
      <c r="LWM66" s="11"/>
      <c r="LWN66" s="11"/>
      <c r="LWO66" s="11"/>
      <c r="LWP66" s="11"/>
      <c r="LWQ66" s="11"/>
      <c r="LWR66" s="11"/>
      <c r="LWS66" s="11"/>
      <c r="LWT66" s="11"/>
      <c r="LWU66" s="11"/>
      <c r="LWV66" s="11"/>
      <c r="LWW66" s="11"/>
      <c r="LWX66" s="11"/>
      <c r="LWY66" s="11"/>
      <c r="LWZ66" s="11"/>
      <c r="LXA66" s="11"/>
      <c r="LXB66" s="11"/>
      <c r="LXC66" s="11"/>
      <c r="LXD66" s="11"/>
      <c r="LXE66" s="11"/>
      <c r="LXF66" s="11"/>
      <c r="LXG66" s="11"/>
      <c r="LXH66" s="11"/>
      <c r="LXI66" s="11"/>
      <c r="LXJ66" s="11"/>
      <c r="LXK66" s="11"/>
      <c r="LXL66" s="11"/>
      <c r="LXM66" s="11"/>
      <c r="LXN66" s="11"/>
      <c r="LXO66" s="11"/>
      <c r="LXP66" s="11"/>
      <c r="LXQ66" s="11"/>
      <c r="LXR66" s="11"/>
      <c r="LXS66" s="11"/>
      <c r="LXT66" s="11"/>
      <c r="LXU66" s="11"/>
      <c r="LXV66" s="11"/>
      <c r="LXW66" s="11"/>
      <c r="LXX66" s="11"/>
      <c r="LXY66" s="11"/>
      <c r="LXZ66" s="11"/>
      <c r="LYA66" s="11"/>
      <c r="LYB66" s="11"/>
      <c r="LYC66" s="11"/>
      <c r="LYD66" s="11"/>
      <c r="LYE66" s="11"/>
      <c r="LYF66" s="11"/>
      <c r="LYG66" s="11"/>
      <c r="LYH66" s="11"/>
      <c r="LYI66" s="11"/>
      <c r="LYJ66" s="11"/>
      <c r="LYK66" s="11"/>
      <c r="LYL66" s="11"/>
      <c r="LYM66" s="11"/>
      <c r="LYN66" s="11"/>
      <c r="LYO66" s="11"/>
      <c r="LYP66" s="11"/>
      <c r="LYQ66" s="11"/>
      <c r="LYR66" s="11"/>
      <c r="LYS66" s="11"/>
      <c r="LYT66" s="11"/>
      <c r="LYU66" s="11"/>
      <c r="LYV66" s="11"/>
      <c r="LYW66" s="11"/>
      <c r="LYX66" s="11"/>
      <c r="LYY66" s="11"/>
      <c r="LYZ66" s="11"/>
      <c r="LZA66" s="11"/>
      <c r="LZB66" s="11"/>
      <c r="LZC66" s="11"/>
      <c r="LZD66" s="11"/>
      <c r="LZE66" s="11"/>
      <c r="LZF66" s="11"/>
      <c r="LZG66" s="11"/>
      <c r="LZH66" s="11"/>
      <c r="LZI66" s="11"/>
      <c r="LZJ66" s="11"/>
      <c r="LZK66" s="11"/>
      <c r="LZL66" s="11"/>
      <c r="LZM66" s="11"/>
      <c r="LZN66" s="11"/>
      <c r="LZO66" s="11"/>
      <c r="LZP66" s="11"/>
      <c r="LZQ66" s="11"/>
      <c r="LZR66" s="11"/>
      <c r="LZS66" s="11"/>
      <c r="LZT66" s="11"/>
      <c r="LZU66" s="11"/>
      <c r="LZV66" s="11"/>
      <c r="LZW66" s="11"/>
      <c r="LZX66" s="11"/>
      <c r="LZY66" s="11"/>
      <c r="LZZ66" s="11"/>
      <c r="MAA66" s="11"/>
      <c r="MAB66" s="11"/>
      <c r="MAC66" s="11"/>
      <c r="MAD66" s="11"/>
      <c r="MAE66" s="11"/>
      <c r="MAF66" s="11"/>
      <c r="MAG66" s="11"/>
      <c r="MAH66" s="11"/>
      <c r="MAI66" s="11"/>
      <c r="MAJ66" s="11"/>
      <c r="MAK66" s="11"/>
      <c r="MAL66" s="11"/>
      <c r="MAM66" s="11"/>
      <c r="MAN66" s="11"/>
      <c r="MAO66" s="11"/>
      <c r="MAP66" s="11"/>
      <c r="MAQ66" s="11"/>
      <c r="MAR66" s="11"/>
      <c r="MAS66" s="11"/>
      <c r="MAT66" s="11"/>
      <c r="MAU66" s="11"/>
      <c r="MAV66" s="11"/>
      <c r="MAW66" s="11"/>
      <c r="MAX66" s="11"/>
      <c r="MAY66" s="11"/>
      <c r="MAZ66" s="11"/>
      <c r="MBA66" s="11"/>
      <c r="MBB66" s="11"/>
      <c r="MBC66" s="11"/>
      <c r="MBD66" s="11"/>
      <c r="MBE66" s="11"/>
      <c r="MBF66" s="11"/>
      <c r="MBG66" s="11"/>
      <c r="MBH66" s="11"/>
      <c r="MBI66" s="11"/>
      <c r="MBJ66" s="11"/>
      <c r="MBK66" s="11"/>
      <c r="MBL66" s="11"/>
      <c r="MBM66" s="11"/>
      <c r="MBN66" s="11"/>
      <c r="MBO66" s="11"/>
      <c r="MBP66" s="11"/>
      <c r="MBQ66" s="11"/>
      <c r="MBR66" s="11"/>
      <c r="MBS66" s="11"/>
      <c r="MBT66" s="11"/>
      <c r="MBU66" s="11"/>
      <c r="MBV66" s="11"/>
      <c r="MBW66" s="11"/>
      <c r="MBX66" s="11"/>
      <c r="MBY66" s="11"/>
      <c r="MBZ66" s="11"/>
      <c r="MCA66" s="11"/>
      <c r="MCB66" s="11"/>
      <c r="MCC66" s="11"/>
      <c r="MCD66" s="11"/>
      <c r="MCE66" s="11"/>
      <c r="MCF66" s="11"/>
      <c r="MCG66" s="11"/>
      <c r="MCH66" s="11"/>
      <c r="MCI66" s="11"/>
      <c r="MCJ66" s="11"/>
      <c r="MCK66" s="11"/>
      <c r="MCL66" s="11"/>
      <c r="MCM66" s="11"/>
      <c r="MCN66" s="11"/>
      <c r="MCO66" s="11"/>
      <c r="MCP66" s="11"/>
      <c r="MCQ66" s="11"/>
      <c r="MCR66" s="11"/>
      <c r="MCS66" s="11"/>
      <c r="MCT66" s="11"/>
      <c r="MCU66" s="11"/>
      <c r="MCV66" s="11"/>
      <c r="MCW66" s="11"/>
      <c r="MCX66" s="11"/>
      <c r="MCY66" s="11"/>
      <c r="MCZ66" s="11"/>
      <c r="MDA66" s="11"/>
      <c r="MDB66" s="11"/>
      <c r="MDC66" s="11"/>
      <c r="MDD66" s="11"/>
      <c r="MDE66" s="11"/>
      <c r="MDF66" s="11"/>
      <c r="MDG66" s="11"/>
      <c r="MDH66" s="11"/>
      <c r="MDI66" s="11"/>
      <c r="MDJ66" s="11"/>
      <c r="MDK66" s="11"/>
      <c r="MDL66" s="11"/>
      <c r="MDM66" s="11"/>
      <c r="MDN66" s="11"/>
      <c r="MDO66" s="11"/>
      <c r="MDP66" s="11"/>
      <c r="MDQ66" s="11"/>
      <c r="MDR66" s="11"/>
      <c r="MDS66" s="11"/>
      <c r="MDT66" s="11"/>
      <c r="MDU66" s="11"/>
      <c r="MDV66" s="11"/>
      <c r="MDW66" s="11"/>
      <c r="MDX66" s="11"/>
      <c r="MDY66" s="11"/>
      <c r="MDZ66" s="11"/>
      <c r="MEA66" s="11"/>
      <c r="MEB66" s="11"/>
      <c r="MEC66" s="11"/>
      <c r="MED66" s="11"/>
      <c r="MEE66" s="11"/>
      <c r="MEF66" s="11"/>
      <c r="MEG66" s="11"/>
      <c r="MEH66" s="11"/>
      <c r="MEI66" s="11"/>
      <c r="MEJ66" s="11"/>
      <c r="MEK66" s="11"/>
      <c r="MEL66" s="11"/>
      <c r="MEM66" s="11"/>
      <c r="MEN66" s="11"/>
      <c r="MEO66" s="11"/>
      <c r="MEP66" s="11"/>
      <c r="MEQ66" s="11"/>
      <c r="MER66" s="11"/>
      <c r="MES66" s="11"/>
      <c r="MET66" s="11"/>
      <c r="MEU66" s="11"/>
      <c r="MEV66" s="11"/>
      <c r="MEW66" s="11"/>
      <c r="MEX66" s="11"/>
      <c r="MEY66" s="11"/>
      <c r="MEZ66" s="11"/>
      <c r="MFA66" s="11"/>
      <c r="MFB66" s="11"/>
      <c r="MFC66" s="11"/>
      <c r="MFD66" s="11"/>
      <c r="MFE66" s="11"/>
      <c r="MFF66" s="11"/>
      <c r="MFG66" s="11"/>
      <c r="MFH66" s="11"/>
      <c r="MFI66" s="11"/>
      <c r="MFJ66" s="11"/>
      <c r="MFK66" s="11"/>
      <c r="MFL66" s="11"/>
      <c r="MFM66" s="11"/>
      <c r="MFN66" s="11"/>
      <c r="MFO66" s="11"/>
      <c r="MFP66" s="11"/>
      <c r="MFQ66" s="11"/>
      <c r="MFR66" s="11"/>
      <c r="MFS66" s="11"/>
      <c r="MFT66" s="11"/>
      <c r="MFU66" s="11"/>
      <c r="MFV66" s="11"/>
      <c r="MFW66" s="11"/>
      <c r="MFX66" s="11"/>
      <c r="MFY66" s="11"/>
      <c r="MFZ66" s="11"/>
      <c r="MGA66" s="11"/>
      <c r="MGB66" s="11"/>
      <c r="MGC66" s="11"/>
      <c r="MGD66" s="11"/>
      <c r="MGE66" s="11"/>
      <c r="MGF66" s="11"/>
      <c r="MGG66" s="11"/>
      <c r="MGH66" s="11"/>
      <c r="MGI66" s="11"/>
      <c r="MGJ66" s="11"/>
      <c r="MGK66" s="11"/>
      <c r="MGL66" s="11"/>
      <c r="MGM66" s="11"/>
      <c r="MGN66" s="11"/>
      <c r="MGO66" s="11"/>
      <c r="MGP66" s="11"/>
      <c r="MGQ66" s="11"/>
      <c r="MGR66" s="11"/>
      <c r="MGS66" s="11"/>
      <c r="MGT66" s="11"/>
      <c r="MGU66" s="11"/>
      <c r="MGV66" s="11"/>
      <c r="MGW66" s="11"/>
      <c r="MGX66" s="11"/>
      <c r="MGY66" s="11"/>
      <c r="MGZ66" s="11"/>
      <c r="MHA66" s="11"/>
      <c r="MHB66" s="11"/>
      <c r="MHC66" s="11"/>
      <c r="MHD66" s="11"/>
      <c r="MHE66" s="11"/>
      <c r="MHF66" s="11"/>
      <c r="MHG66" s="11"/>
      <c r="MHH66" s="11"/>
      <c r="MHI66" s="11"/>
      <c r="MHJ66" s="11"/>
      <c r="MHK66" s="11"/>
      <c r="MHL66" s="11"/>
      <c r="MHM66" s="11"/>
      <c r="MHN66" s="11"/>
      <c r="MHO66" s="11"/>
      <c r="MHP66" s="11"/>
      <c r="MHQ66" s="11"/>
      <c r="MHR66" s="11"/>
      <c r="MHS66" s="11"/>
      <c r="MHT66" s="11"/>
      <c r="MHU66" s="11"/>
      <c r="MHV66" s="11"/>
      <c r="MHW66" s="11"/>
      <c r="MHX66" s="11"/>
      <c r="MHY66" s="11"/>
      <c r="MHZ66" s="11"/>
      <c r="MIA66" s="11"/>
      <c r="MIB66" s="11"/>
      <c r="MIC66" s="11"/>
      <c r="MID66" s="11"/>
      <c r="MIE66" s="11"/>
      <c r="MIF66" s="11"/>
      <c r="MIG66" s="11"/>
      <c r="MIH66" s="11"/>
      <c r="MII66" s="11"/>
      <c r="MIJ66" s="11"/>
      <c r="MIK66" s="11"/>
      <c r="MIL66" s="11"/>
      <c r="MIM66" s="11"/>
      <c r="MIN66" s="11"/>
      <c r="MIO66" s="11"/>
      <c r="MIP66" s="11"/>
      <c r="MIQ66" s="11"/>
      <c r="MIR66" s="11"/>
      <c r="MIS66" s="11"/>
      <c r="MIT66" s="11"/>
      <c r="MIU66" s="11"/>
      <c r="MIV66" s="11"/>
      <c r="MIW66" s="11"/>
      <c r="MIX66" s="11"/>
      <c r="MIY66" s="11"/>
      <c r="MIZ66" s="11"/>
      <c r="MJA66" s="11"/>
      <c r="MJB66" s="11"/>
      <c r="MJC66" s="11"/>
      <c r="MJD66" s="11"/>
      <c r="MJE66" s="11"/>
      <c r="MJF66" s="11"/>
      <c r="MJG66" s="11"/>
      <c r="MJH66" s="11"/>
      <c r="MJI66" s="11"/>
      <c r="MJJ66" s="11"/>
      <c r="MJK66" s="11"/>
      <c r="MJL66" s="11"/>
      <c r="MJM66" s="11"/>
      <c r="MJN66" s="11"/>
      <c r="MJO66" s="11"/>
      <c r="MJP66" s="11"/>
      <c r="MJQ66" s="11"/>
      <c r="MJR66" s="11"/>
      <c r="MJS66" s="11"/>
      <c r="MJT66" s="11"/>
      <c r="MJU66" s="11"/>
      <c r="MJV66" s="11"/>
      <c r="MJW66" s="11"/>
      <c r="MJX66" s="11"/>
      <c r="MJY66" s="11"/>
      <c r="MJZ66" s="11"/>
      <c r="MKA66" s="11"/>
      <c r="MKB66" s="11"/>
      <c r="MKC66" s="11"/>
      <c r="MKD66" s="11"/>
      <c r="MKE66" s="11"/>
      <c r="MKF66" s="11"/>
      <c r="MKG66" s="11"/>
      <c r="MKH66" s="11"/>
      <c r="MKI66" s="11"/>
      <c r="MKJ66" s="11"/>
      <c r="MKK66" s="11"/>
      <c r="MKL66" s="11"/>
      <c r="MKM66" s="11"/>
      <c r="MKN66" s="11"/>
      <c r="MKO66" s="11"/>
      <c r="MKP66" s="11"/>
      <c r="MKQ66" s="11"/>
      <c r="MKR66" s="11"/>
      <c r="MKS66" s="11"/>
      <c r="MKT66" s="11"/>
      <c r="MKU66" s="11"/>
      <c r="MKV66" s="11"/>
      <c r="MKW66" s="11"/>
      <c r="MKX66" s="11"/>
      <c r="MKY66" s="11"/>
      <c r="MKZ66" s="11"/>
      <c r="MLA66" s="11"/>
      <c r="MLB66" s="11"/>
      <c r="MLC66" s="11"/>
      <c r="MLD66" s="11"/>
      <c r="MLE66" s="11"/>
      <c r="MLF66" s="11"/>
      <c r="MLG66" s="11"/>
      <c r="MLH66" s="11"/>
      <c r="MLI66" s="11"/>
      <c r="MLJ66" s="11"/>
      <c r="MLK66" s="11"/>
      <c r="MLL66" s="11"/>
      <c r="MLM66" s="11"/>
      <c r="MLN66" s="11"/>
      <c r="MLO66" s="11"/>
      <c r="MLP66" s="11"/>
      <c r="MLQ66" s="11"/>
      <c r="MLR66" s="11"/>
      <c r="MLS66" s="11"/>
      <c r="MLT66" s="11"/>
      <c r="MLU66" s="11"/>
      <c r="MLV66" s="11"/>
      <c r="MLW66" s="11"/>
      <c r="MLX66" s="11"/>
      <c r="MLY66" s="11"/>
      <c r="MLZ66" s="11"/>
      <c r="MMA66" s="11"/>
      <c r="MMB66" s="11"/>
      <c r="MMC66" s="11"/>
      <c r="MMD66" s="11"/>
      <c r="MME66" s="11"/>
      <c r="MMF66" s="11"/>
      <c r="MMG66" s="11"/>
      <c r="MMH66" s="11"/>
      <c r="MMI66" s="11"/>
      <c r="MMJ66" s="11"/>
      <c r="MMK66" s="11"/>
      <c r="MML66" s="11"/>
      <c r="MMM66" s="11"/>
      <c r="MMN66" s="11"/>
      <c r="MMO66" s="11"/>
      <c r="MMP66" s="11"/>
      <c r="MMQ66" s="11"/>
      <c r="MMR66" s="11"/>
      <c r="MMS66" s="11"/>
      <c r="MMT66" s="11"/>
      <c r="MMU66" s="11"/>
      <c r="MMV66" s="11"/>
      <c r="MMW66" s="11"/>
      <c r="MMX66" s="11"/>
      <c r="MMY66" s="11"/>
      <c r="MMZ66" s="11"/>
      <c r="MNA66" s="11"/>
      <c r="MNB66" s="11"/>
      <c r="MNC66" s="11"/>
      <c r="MND66" s="11"/>
      <c r="MNE66" s="11"/>
      <c r="MNF66" s="11"/>
      <c r="MNG66" s="11"/>
      <c r="MNH66" s="11"/>
      <c r="MNI66" s="11"/>
      <c r="MNJ66" s="11"/>
      <c r="MNK66" s="11"/>
      <c r="MNL66" s="11"/>
      <c r="MNM66" s="11"/>
      <c r="MNN66" s="11"/>
      <c r="MNO66" s="11"/>
      <c r="MNP66" s="11"/>
      <c r="MNQ66" s="11"/>
      <c r="MNR66" s="11"/>
      <c r="MNS66" s="11"/>
      <c r="MNT66" s="11"/>
      <c r="MNU66" s="11"/>
      <c r="MNV66" s="11"/>
      <c r="MNW66" s="11"/>
      <c r="MNX66" s="11"/>
      <c r="MNY66" s="11"/>
      <c r="MNZ66" s="11"/>
      <c r="MOA66" s="11"/>
      <c r="MOB66" s="11"/>
      <c r="MOC66" s="11"/>
      <c r="MOD66" s="11"/>
      <c r="MOE66" s="11"/>
      <c r="MOF66" s="11"/>
      <c r="MOG66" s="11"/>
      <c r="MOH66" s="11"/>
      <c r="MOI66" s="11"/>
      <c r="MOJ66" s="11"/>
      <c r="MOK66" s="11"/>
      <c r="MOL66" s="11"/>
      <c r="MOM66" s="11"/>
      <c r="MON66" s="11"/>
      <c r="MOO66" s="11"/>
      <c r="MOP66" s="11"/>
      <c r="MOQ66" s="11"/>
      <c r="MOR66" s="11"/>
      <c r="MOS66" s="11"/>
      <c r="MOT66" s="11"/>
      <c r="MOU66" s="11"/>
      <c r="MOV66" s="11"/>
      <c r="MOW66" s="11"/>
      <c r="MOX66" s="11"/>
      <c r="MOY66" s="11"/>
      <c r="MOZ66" s="11"/>
      <c r="MPA66" s="11"/>
      <c r="MPB66" s="11"/>
      <c r="MPC66" s="11"/>
      <c r="MPD66" s="11"/>
      <c r="MPE66" s="11"/>
      <c r="MPF66" s="11"/>
      <c r="MPG66" s="11"/>
      <c r="MPH66" s="11"/>
      <c r="MPI66" s="11"/>
      <c r="MPJ66" s="11"/>
      <c r="MPK66" s="11"/>
      <c r="MPL66" s="11"/>
      <c r="MPM66" s="11"/>
      <c r="MPN66" s="11"/>
      <c r="MPO66" s="11"/>
      <c r="MPP66" s="11"/>
      <c r="MPQ66" s="11"/>
      <c r="MPR66" s="11"/>
      <c r="MPS66" s="11"/>
      <c r="MPT66" s="11"/>
      <c r="MPU66" s="11"/>
      <c r="MPV66" s="11"/>
      <c r="MPW66" s="11"/>
      <c r="MPX66" s="11"/>
      <c r="MPY66" s="11"/>
      <c r="MPZ66" s="11"/>
      <c r="MQA66" s="11"/>
      <c r="MQB66" s="11"/>
      <c r="MQC66" s="11"/>
      <c r="MQD66" s="11"/>
      <c r="MQE66" s="11"/>
      <c r="MQF66" s="11"/>
      <c r="MQG66" s="11"/>
      <c r="MQH66" s="11"/>
      <c r="MQI66" s="11"/>
      <c r="MQJ66" s="11"/>
      <c r="MQK66" s="11"/>
      <c r="MQL66" s="11"/>
      <c r="MQM66" s="11"/>
      <c r="MQN66" s="11"/>
      <c r="MQO66" s="11"/>
      <c r="MQP66" s="11"/>
      <c r="MQQ66" s="11"/>
      <c r="MQR66" s="11"/>
      <c r="MQS66" s="11"/>
      <c r="MQT66" s="11"/>
      <c r="MQU66" s="11"/>
      <c r="MQV66" s="11"/>
      <c r="MQW66" s="11"/>
      <c r="MQX66" s="11"/>
      <c r="MQY66" s="11"/>
      <c r="MQZ66" s="11"/>
      <c r="MRA66" s="11"/>
      <c r="MRB66" s="11"/>
      <c r="MRC66" s="11"/>
      <c r="MRD66" s="11"/>
      <c r="MRE66" s="11"/>
      <c r="MRF66" s="11"/>
      <c r="MRG66" s="11"/>
      <c r="MRH66" s="11"/>
      <c r="MRI66" s="11"/>
      <c r="MRJ66" s="11"/>
      <c r="MRK66" s="11"/>
      <c r="MRL66" s="11"/>
      <c r="MRM66" s="11"/>
      <c r="MRN66" s="11"/>
      <c r="MRO66" s="11"/>
      <c r="MRP66" s="11"/>
      <c r="MRQ66" s="11"/>
      <c r="MRR66" s="11"/>
      <c r="MRS66" s="11"/>
      <c r="MRT66" s="11"/>
      <c r="MRU66" s="11"/>
      <c r="MRV66" s="11"/>
      <c r="MRW66" s="11"/>
      <c r="MRX66" s="11"/>
      <c r="MRY66" s="11"/>
      <c r="MRZ66" s="11"/>
      <c r="MSA66" s="11"/>
      <c r="MSB66" s="11"/>
      <c r="MSC66" s="11"/>
      <c r="MSD66" s="11"/>
      <c r="MSE66" s="11"/>
      <c r="MSF66" s="11"/>
      <c r="MSG66" s="11"/>
      <c r="MSH66" s="11"/>
      <c r="MSI66" s="11"/>
      <c r="MSJ66" s="11"/>
      <c r="MSK66" s="11"/>
      <c r="MSL66" s="11"/>
      <c r="MSM66" s="11"/>
      <c r="MSN66" s="11"/>
      <c r="MSO66" s="11"/>
      <c r="MSP66" s="11"/>
      <c r="MSQ66" s="11"/>
      <c r="MSR66" s="11"/>
      <c r="MSS66" s="11"/>
      <c r="MST66" s="11"/>
      <c r="MSU66" s="11"/>
      <c r="MSV66" s="11"/>
      <c r="MSW66" s="11"/>
      <c r="MSX66" s="11"/>
      <c r="MSY66" s="11"/>
      <c r="MSZ66" s="11"/>
      <c r="MTA66" s="11"/>
      <c r="MTB66" s="11"/>
      <c r="MTC66" s="11"/>
      <c r="MTD66" s="11"/>
      <c r="MTE66" s="11"/>
      <c r="MTF66" s="11"/>
      <c r="MTG66" s="11"/>
      <c r="MTH66" s="11"/>
      <c r="MTI66" s="11"/>
      <c r="MTJ66" s="11"/>
      <c r="MTK66" s="11"/>
      <c r="MTL66" s="11"/>
      <c r="MTM66" s="11"/>
      <c r="MTN66" s="11"/>
      <c r="MTO66" s="11"/>
      <c r="MTP66" s="11"/>
      <c r="MTQ66" s="11"/>
      <c r="MTR66" s="11"/>
      <c r="MTS66" s="11"/>
      <c r="MTT66" s="11"/>
      <c r="MTU66" s="11"/>
      <c r="MTV66" s="11"/>
      <c r="MTW66" s="11"/>
      <c r="MTX66" s="11"/>
      <c r="MTY66" s="11"/>
      <c r="MTZ66" s="11"/>
      <c r="MUA66" s="11"/>
      <c r="MUB66" s="11"/>
      <c r="MUC66" s="11"/>
      <c r="MUD66" s="11"/>
      <c r="MUE66" s="11"/>
      <c r="MUF66" s="11"/>
      <c r="MUG66" s="11"/>
      <c r="MUH66" s="11"/>
      <c r="MUI66" s="11"/>
      <c r="MUJ66" s="11"/>
      <c r="MUK66" s="11"/>
      <c r="MUL66" s="11"/>
      <c r="MUM66" s="11"/>
      <c r="MUN66" s="11"/>
      <c r="MUO66" s="11"/>
      <c r="MUP66" s="11"/>
      <c r="MUQ66" s="11"/>
      <c r="MUR66" s="11"/>
      <c r="MUS66" s="11"/>
      <c r="MUT66" s="11"/>
      <c r="MUU66" s="11"/>
      <c r="MUV66" s="11"/>
      <c r="MUW66" s="11"/>
      <c r="MUX66" s="11"/>
      <c r="MUY66" s="11"/>
      <c r="MUZ66" s="11"/>
      <c r="MVA66" s="11"/>
      <c r="MVB66" s="11"/>
      <c r="MVC66" s="11"/>
      <c r="MVD66" s="11"/>
      <c r="MVE66" s="11"/>
      <c r="MVF66" s="11"/>
      <c r="MVG66" s="11"/>
      <c r="MVH66" s="11"/>
      <c r="MVI66" s="11"/>
      <c r="MVJ66" s="11"/>
      <c r="MVK66" s="11"/>
      <c r="MVL66" s="11"/>
      <c r="MVM66" s="11"/>
      <c r="MVN66" s="11"/>
      <c r="MVO66" s="11"/>
      <c r="MVP66" s="11"/>
      <c r="MVQ66" s="11"/>
      <c r="MVR66" s="11"/>
      <c r="MVS66" s="11"/>
      <c r="MVT66" s="11"/>
      <c r="MVU66" s="11"/>
      <c r="MVV66" s="11"/>
      <c r="MVW66" s="11"/>
      <c r="MVX66" s="11"/>
      <c r="MVY66" s="11"/>
      <c r="MVZ66" s="11"/>
      <c r="MWA66" s="11"/>
      <c r="MWB66" s="11"/>
      <c r="MWC66" s="11"/>
      <c r="MWD66" s="11"/>
      <c r="MWE66" s="11"/>
      <c r="MWF66" s="11"/>
      <c r="MWG66" s="11"/>
      <c r="MWH66" s="11"/>
      <c r="MWI66" s="11"/>
      <c r="MWJ66" s="11"/>
      <c r="MWK66" s="11"/>
      <c r="MWL66" s="11"/>
      <c r="MWM66" s="11"/>
      <c r="MWN66" s="11"/>
      <c r="MWO66" s="11"/>
      <c r="MWP66" s="11"/>
      <c r="MWQ66" s="11"/>
      <c r="MWR66" s="11"/>
      <c r="MWS66" s="11"/>
      <c r="MWT66" s="11"/>
      <c r="MWU66" s="11"/>
      <c r="MWV66" s="11"/>
      <c r="MWW66" s="11"/>
      <c r="MWX66" s="11"/>
      <c r="MWY66" s="11"/>
      <c r="MWZ66" s="11"/>
      <c r="MXA66" s="11"/>
      <c r="MXB66" s="11"/>
      <c r="MXC66" s="11"/>
      <c r="MXD66" s="11"/>
      <c r="MXE66" s="11"/>
      <c r="MXF66" s="11"/>
      <c r="MXG66" s="11"/>
      <c r="MXH66" s="11"/>
      <c r="MXI66" s="11"/>
      <c r="MXJ66" s="11"/>
      <c r="MXK66" s="11"/>
      <c r="MXL66" s="11"/>
      <c r="MXM66" s="11"/>
      <c r="MXN66" s="11"/>
      <c r="MXO66" s="11"/>
      <c r="MXP66" s="11"/>
      <c r="MXQ66" s="11"/>
      <c r="MXR66" s="11"/>
      <c r="MXS66" s="11"/>
      <c r="MXT66" s="11"/>
      <c r="MXU66" s="11"/>
      <c r="MXV66" s="11"/>
      <c r="MXW66" s="11"/>
      <c r="MXX66" s="11"/>
      <c r="MXY66" s="11"/>
      <c r="MXZ66" s="11"/>
      <c r="MYA66" s="11"/>
      <c r="MYB66" s="11"/>
      <c r="MYC66" s="11"/>
      <c r="MYD66" s="11"/>
      <c r="MYE66" s="11"/>
      <c r="MYF66" s="11"/>
      <c r="MYG66" s="11"/>
      <c r="MYH66" s="11"/>
      <c r="MYI66" s="11"/>
      <c r="MYJ66" s="11"/>
      <c r="MYK66" s="11"/>
      <c r="MYL66" s="11"/>
      <c r="MYM66" s="11"/>
      <c r="MYN66" s="11"/>
      <c r="MYO66" s="11"/>
      <c r="MYP66" s="11"/>
      <c r="MYQ66" s="11"/>
      <c r="MYR66" s="11"/>
      <c r="MYS66" s="11"/>
      <c r="MYT66" s="11"/>
      <c r="MYU66" s="11"/>
      <c r="MYV66" s="11"/>
      <c r="MYW66" s="11"/>
      <c r="MYX66" s="11"/>
      <c r="MYY66" s="11"/>
      <c r="MYZ66" s="11"/>
      <c r="MZA66" s="11"/>
      <c r="MZB66" s="11"/>
      <c r="MZC66" s="11"/>
      <c r="MZD66" s="11"/>
      <c r="MZE66" s="11"/>
      <c r="MZF66" s="11"/>
      <c r="MZG66" s="11"/>
      <c r="MZH66" s="11"/>
      <c r="MZI66" s="11"/>
      <c r="MZJ66" s="11"/>
      <c r="MZK66" s="11"/>
      <c r="MZL66" s="11"/>
      <c r="MZM66" s="11"/>
      <c r="MZN66" s="11"/>
      <c r="MZO66" s="11"/>
      <c r="MZP66" s="11"/>
      <c r="MZQ66" s="11"/>
      <c r="MZR66" s="11"/>
      <c r="MZS66" s="11"/>
      <c r="MZT66" s="11"/>
      <c r="MZU66" s="11"/>
      <c r="MZV66" s="11"/>
      <c r="MZW66" s="11"/>
      <c r="MZX66" s="11"/>
      <c r="MZY66" s="11"/>
      <c r="MZZ66" s="11"/>
      <c r="NAA66" s="11"/>
      <c r="NAB66" s="11"/>
      <c r="NAC66" s="11"/>
      <c r="NAD66" s="11"/>
      <c r="NAE66" s="11"/>
      <c r="NAF66" s="11"/>
      <c r="NAG66" s="11"/>
      <c r="NAH66" s="11"/>
      <c r="NAI66" s="11"/>
      <c r="NAJ66" s="11"/>
      <c r="NAK66" s="11"/>
      <c r="NAL66" s="11"/>
      <c r="NAM66" s="11"/>
      <c r="NAN66" s="11"/>
      <c r="NAO66" s="11"/>
      <c r="NAP66" s="11"/>
      <c r="NAQ66" s="11"/>
      <c r="NAR66" s="11"/>
      <c r="NAS66" s="11"/>
      <c r="NAT66" s="11"/>
      <c r="NAU66" s="11"/>
      <c r="NAV66" s="11"/>
      <c r="NAW66" s="11"/>
      <c r="NAX66" s="11"/>
      <c r="NAY66" s="11"/>
      <c r="NAZ66" s="11"/>
      <c r="NBA66" s="11"/>
      <c r="NBB66" s="11"/>
      <c r="NBC66" s="11"/>
      <c r="NBD66" s="11"/>
      <c r="NBE66" s="11"/>
      <c r="NBF66" s="11"/>
      <c r="NBG66" s="11"/>
      <c r="NBH66" s="11"/>
      <c r="NBI66" s="11"/>
      <c r="NBJ66" s="11"/>
      <c r="NBK66" s="11"/>
      <c r="NBL66" s="11"/>
      <c r="NBM66" s="11"/>
      <c r="NBN66" s="11"/>
      <c r="NBO66" s="11"/>
      <c r="NBP66" s="11"/>
      <c r="NBQ66" s="11"/>
      <c r="NBR66" s="11"/>
      <c r="NBS66" s="11"/>
      <c r="NBT66" s="11"/>
      <c r="NBU66" s="11"/>
      <c r="NBV66" s="11"/>
      <c r="NBW66" s="11"/>
      <c r="NBX66" s="11"/>
      <c r="NBY66" s="11"/>
      <c r="NBZ66" s="11"/>
      <c r="NCA66" s="11"/>
      <c r="NCB66" s="11"/>
      <c r="NCC66" s="11"/>
      <c r="NCD66" s="11"/>
      <c r="NCE66" s="11"/>
      <c r="NCF66" s="11"/>
      <c r="NCG66" s="11"/>
      <c r="NCH66" s="11"/>
      <c r="NCI66" s="11"/>
      <c r="NCJ66" s="11"/>
      <c r="NCK66" s="11"/>
      <c r="NCL66" s="11"/>
      <c r="NCM66" s="11"/>
      <c r="NCN66" s="11"/>
      <c r="NCO66" s="11"/>
      <c r="NCP66" s="11"/>
      <c r="NCQ66" s="11"/>
      <c r="NCR66" s="11"/>
      <c r="NCS66" s="11"/>
      <c r="NCT66" s="11"/>
      <c r="NCU66" s="11"/>
      <c r="NCV66" s="11"/>
      <c r="NCW66" s="11"/>
      <c r="NCX66" s="11"/>
      <c r="NCY66" s="11"/>
      <c r="NCZ66" s="11"/>
      <c r="NDA66" s="11"/>
      <c r="NDB66" s="11"/>
      <c r="NDC66" s="11"/>
      <c r="NDD66" s="11"/>
      <c r="NDE66" s="11"/>
      <c r="NDF66" s="11"/>
      <c r="NDG66" s="11"/>
      <c r="NDH66" s="11"/>
      <c r="NDI66" s="11"/>
      <c r="NDJ66" s="11"/>
      <c r="NDK66" s="11"/>
      <c r="NDL66" s="11"/>
      <c r="NDM66" s="11"/>
      <c r="NDN66" s="11"/>
      <c r="NDO66" s="11"/>
      <c r="NDP66" s="11"/>
      <c r="NDQ66" s="11"/>
      <c r="NDR66" s="11"/>
      <c r="NDS66" s="11"/>
      <c r="NDT66" s="11"/>
      <c r="NDU66" s="11"/>
      <c r="NDV66" s="11"/>
      <c r="NDW66" s="11"/>
      <c r="NDX66" s="11"/>
      <c r="NDY66" s="11"/>
      <c r="NDZ66" s="11"/>
      <c r="NEA66" s="11"/>
      <c r="NEB66" s="11"/>
      <c r="NEC66" s="11"/>
      <c r="NED66" s="11"/>
      <c r="NEE66" s="11"/>
      <c r="NEF66" s="11"/>
      <c r="NEG66" s="11"/>
      <c r="NEH66" s="11"/>
      <c r="NEI66" s="11"/>
      <c r="NEJ66" s="11"/>
      <c r="NEK66" s="11"/>
      <c r="NEL66" s="11"/>
      <c r="NEM66" s="11"/>
      <c r="NEN66" s="11"/>
      <c r="NEO66" s="11"/>
      <c r="NEP66" s="11"/>
      <c r="NEQ66" s="11"/>
      <c r="NER66" s="11"/>
      <c r="NES66" s="11"/>
      <c r="NET66" s="11"/>
      <c r="NEU66" s="11"/>
      <c r="NEV66" s="11"/>
      <c r="NEW66" s="11"/>
      <c r="NEX66" s="11"/>
      <c r="NEY66" s="11"/>
      <c r="NEZ66" s="11"/>
      <c r="NFA66" s="11"/>
      <c r="NFB66" s="11"/>
      <c r="NFC66" s="11"/>
      <c r="NFD66" s="11"/>
      <c r="NFE66" s="11"/>
      <c r="NFF66" s="11"/>
      <c r="NFG66" s="11"/>
      <c r="NFH66" s="11"/>
      <c r="NFI66" s="11"/>
      <c r="NFJ66" s="11"/>
      <c r="NFK66" s="11"/>
      <c r="NFL66" s="11"/>
      <c r="NFM66" s="11"/>
      <c r="NFN66" s="11"/>
      <c r="NFO66" s="11"/>
      <c r="NFP66" s="11"/>
      <c r="NFQ66" s="11"/>
      <c r="NFR66" s="11"/>
      <c r="NFS66" s="11"/>
      <c r="NFT66" s="11"/>
      <c r="NFU66" s="11"/>
      <c r="NFV66" s="11"/>
      <c r="NFW66" s="11"/>
      <c r="NFX66" s="11"/>
      <c r="NFY66" s="11"/>
      <c r="NFZ66" s="11"/>
      <c r="NGA66" s="11"/>
      <c r="NGB66" s="11"/>
      <c r="NGC66" s="11"/>
      <c r="NGD66" s="11"/>
      <c r="NGE66" s="11"/>
      <c r="NGF66" s="11"/>
      <c r="NGG66" s="11"/>
      <c r="NGH66" s="11"/>
      <c r="NGI66" s="11"/>
      <c r="NGJ66" s="11"/>
      <c r="NGK66" s="11"/>
      <c r="NGL66" s="11"/>
      <c r="NGM66" s="11"/>
      <c r="NGN66" s="11"/>
      <c r="NGO66" s="11"/>
      <c r="NGP66" s="11"/>
      <c r="NGQ66" s="11"/>
      <c r="NGR66" s="11"/>
      <c r="NGS66" s="11"/>
      <c r="NGT66" s="11"/>
      <c r="NGU66" s="11"/>
      <c r="NGV66" s="11"/>
      <c r="NGW66" s="11"/>
      <c r="NGX66" s="11"/>
      <c r="NGY66" s="11"/>
      <c r="NGZ66" s="11"/>
      <c r="NHA66" s="11"/>
      <c r="NHB66" s="11"/>
      <c r="NHC66" s="11"/>
      <c r="NHD66" s="11"/>
      <c r="NHE66" s="11"/>
      <c r="NHF66" s="11"/>
      <c r="NHG66" s="11"/>
      <c r="NHH66" s="11"/>
      <c r="NHI66" s="11"/>
      <c r="NHJ66" s="11"/>
      <c r="NHK66" s="11"/>
      <c r="NHL66" s="11"/>
      <c r="NHM66" s="11"/>
      <c r="NHN66" s="11"/>
      <c r="NHO66" s="11"/>
      <c r="NHP66" s="11"/>
      <c r="NHQ66" s="11"/>
      <c r="NHR66" s="11"/>
      <c r="NHS66" s="11"/>
      <c r="NHT66" s="11"/>
      <c r="NHU66" s="11"/>
      <c r="NHV66" s="11"/>
      <c r="NHW66" s="11"/>
      <c r="NHX66" s="11"/>
      <c r="NHY66" s="11"/>
      <c r="NHZ66" s="11"/>
      <c r="NIA66" s="11"/>
      <c r="NIB66" s="11"/>
      <c r="NIC66" s="11"/>
      <c r="NID66" s="11"/>
      <c r="NIE66" s="11"/>
      <c r="NIF66" s="11"/>
      <c r="NIG66" s="11"/>
      <c r="NIH66" s="11"/>
      <c r="NII66" s="11"/>
      <c r="NIJ66" s="11"/>
      <c r="NIK66" s="11"/>
      <c r="NIL66" s="11"/>
      <c r="NIM66" s="11"/>
      <c r="NIN66" s="11"/>
      <c r="NIO66" s="11"/>
      <c r="NIP66" s="11"/>
      <c r="NIQ66" s="11"/>
      <c r="NIR66" s="11"/>
      <c r="NIS66" s="11"/>
      <c r="NIT66" s="11"/>
      <c r="NIU66" s="11"/>
      <c r="NIV66" s="11"/>
      <c r="NIW66" s="11"/>
      <c r="NIX66" s="11"/>
      <c r="NIY66" s="11"/>
      <c r="NIZ66" s="11"/>
      <c r="NJA66" s="11"/>
      <c r="NJB66" s="11"/>
      <c r="NJC66" s="11"/>
      <c r="NJD66" s="11"/>
      <c r="NJE66" s="11"/>
      <c r="NJF66" s="11"/>
      <c r="NJG66" s="11"/>
      <c r="NJH66" s="11"/>
      <c r="NJI66" s="11"/>
      <c r="NJJ66" s="11"/>
      <c r="NJK66" s="11"/>
      <c r="NJL66" s="11"/>
      <c r="NJM66" s="11"/>
      <c r="NJN66" s="11"/>
      <c r="NJO66" s="11"/>
      <c r="NJP66" s="11"/>
      <c r="NJQ66" s="11"/>
      <c r="NJR66" s="11"/>
      <c r="NJS66" s="11"/>
      <c r="NJT66" s="11"/>
      <c r="NJU66" s="11"/>
      <c r="NJV66" s="11"/>
      <c r="NJW66" s="11"/>
      <c r="NJX66" s="11"/>
      <c r="NJY66" s="11"/>
      <c r="NJZ66" s="11"/>
      <c r="NKA66" s="11"/>
      <c r="NKB66" s="11"/>
      <c r="NKC66" s="11"/>
      <c r="NKD66" s="11"/>
      <c r="NKE66" s="11"/>
      <c r="NKF66" s="11"/>
      <c r="NKG66" s="11"/>
      <c r="NKH66" s="11"/>
      <c r="NKI66" s="11"/>
      <c r="NKJ66" s="11"/>
      <c r="NKK66" s="11"/>
      <c r="NKL66" s="11"/>
      <c r="NKM66" s="11"/>
      <c r="NKN66" s="11"/>
      <c r="NKO66" s="11"/>
      <c r="NKP66" s="11"/>
      <c r="NKQ66" s="11"/>
      <c r="NKR66" s="11"/>
      <c r="NKS66" s="11"/>
      <c r="NKT66" s="11"/>
      <c r="NKU66" s="11"/>
      <c r="NKV66" s="11"/>
      <c r="NKW66" s="11"/>
      <c r="NKX66" s="11"/>
      <c r="NKY66" s="11"/>
      <c r="NKZ66" s="11"/>
      <c r="NLA66" s="11"/>
      <c r="NLB66" s="11"/>
      <c r="NLC66" s="11"/>
      <c r="NLD66" s="11"/>
      <c r="NLE66" s="11"/>
      <c r="NLF66" s="11"/>
      <c r="NLG66" s="11"/>
      <c r="NLH66" s="11"/>
      <c r="NLI66" s="11"/>
      <c r="NLJ66" s="11"/>
      <c r="NLK66" s="11"/>
      <c r="NLL66" s="11"/>
      <c r="NLM66" s="11"/>
      <c r="NLN66" s="11"/>
      <c r="NLO66" s="11"/>
      <c r="NLP66" s="11"/>
      <c r="NLQ66" s="11"/>
      <c r="NLR66" s="11"/>
      <c r="NLS66" s="11"/>
      <c r="NLT66" s="11"/>
      <c r="NLU66" s="11"/>
      <c r="NLV66" s="11"/>
      <c r="NLW66" s="11"/>
      <c r="NLX66" s="11"/>
      <c r="NLY66" s="11"/>
      <c r="NLZ66" s="11"/>
      <c r="NMA66" s="11"/>
      <c r="NMB66" s="11"/>
      <c r="NMC66" s="11"/>
      <c r="NMD66" s="11"/>
      <c r="NME66" s="11"/>
      <c r="NMF66" s="11"/>
      <c r="NMG66" s="11"/>
      <c r="NMH66" s="11"/>
      <c r="NMI66" s="11"/>
      <c r="NMJ66" s="11"/>
      <c r="NMK66" s="11"/>
      <c r="NML66" s="11"/>
      <c r="NMM66" s="11"/>
      <c r="NMN66" s="11"/>
      <c r="NMO66" s="11"/>
      <c r="NMP66" s="11"/>
      <c r="NMQ66" s="11"/>
      <c r="NMR66" s="11"/>
      <c r="NMS66" s="11"/>
      <c r="NMT66" s="11"/>
      <c r="NMU66" s="11"/>
      <c r="NMV66" s="11"/>
      <c r="NMW66" s="11"/>
      <c r="NMX66" s="11"/>
      <c r="NMY66" s="11"/>
      <c r="NMZ66" s="11"/>
      <c r="NNA66" s="11"/>
      <c r="NNB66" s="11"/>
      <c r="NNC66" s="11"/>
      <c r="NND66" s="11"/>
      <c r="NNE66" s="11"/>
      <c r="NNF66" s="11"/>
      <c r="NNG66" s="11"/>
      <c r="NNH66" s="11"/>
      <c r="NNI66" s="11"/>
      <c r="NNJ66" s="11"/>
      <c r="NNK66" s="11"/>
      <c r="NNL66" s="11"/>
      <c r="NNM66" s="11"/>
      <c r="NNN66" s="11"/>
      <c r="NNO66" s="11"/>
      <c r="NNP66" s="11"/>
      <c r="NNQ66" s="11"/>
      <c r="NNR66" s="11"/>
      <c r="NNS66" s="11"/>
      <c r="NNT66" s="11"/>
      <c r="NNU66" s="11"/>
      <c r="NNV66" s="11"/>
      <c r="NNW66" s="11"/>
      <c r="NNX66" s="11"/>
      <c r="NNY66" s="11"/>
      <c r="NNZ66" s="11"/>
      <c r="NOA66" s="11"/>
      <c r="NOB66" s="11"/>
      <c r="NOC66" s="11"/>
      <c r="NOD66" s="11"/>
      <c r="NOE66" s="11"/>
      <c r="NOF66" s="11"/>
      <c r="NOG66" s="11"/>
      <c r="NOH66" s="11"/>
      <c r="NOI66" s="11"/>
      <c r="NOJ66" s="11"/>
      <c r="NOK66" s="11"/>
      <c r="NOL66" s="11"/>
      <c r="NOM66" s="11"/>
      <c r="NON66" s="11"/>
      <c r="NOO66" s="11"/>
      <c r="NOP66" s="11"/>
      <c r="NOQ66" s="11"/>
      <c r="NOR66" s="11"/>
      <c r="NOS66" s="11"/>
      <c r="NOT66" s="11"/>
      <c r="NOU66" s="11"/>
      <c r="NOV66" s="11"/>
      <c r="NOW66" s="11"/>
      <c r="NOX66" s="11"/>
      <c r="NOY66" s="11"/>
      <c r="NOZ66" s="11"/>
      <c r="NPA66" s="11"/>
      <c r="NPB66" s="11"/>
      <c r="NPC66" s="11"/>
      <c r="NPD66" s="11"/>
      <c r="NPE66" s="11"/>
      <c r="NPF66" s="11"/>
      <c r="NPG66" s="11"/>
      <c r="NPH66" s="11"/>
      <c r="NPI66" s="11"/>
      <c r="NPJ66" s="11"/>
      <c r="NPK66" s="11"/>
      <c r="NPL66" s="11"/>
      <c r="NPM66" s="11"/>
      <c r="NPN66" s="11"/>
      <c r="NPO66" s="11"/>
      <c r="NPP66" s="11"/>
      <c r="NPQ66" s="11"/>
      <c r="NPR66" s="11"/>
      <c r="NPS66" s="11"/>
      <c r="NPT66" s="11"/>
      <c r="NPU66" s="11"/>
      <c r="NPV66" s="11"/>
      <c r="NPW66" s="11"/>
      <c r="NPX66" s="11"/>
      <c r="NPY66" s="11"/>
      <c r="NPZ66" s="11"/>
      <c r="NQA66" s="11"/>
      <c r="NQB66" s="11"/>
      <c r="NQC66" s="11"/>
      <c r="NQD66" s="11"/>
      <c r="NQE66" s="11"/>
      <c r="NQF66" s="11"/>
      <c r="NQG66" s="11"/>
      <c r="NQH66" s="11"/>
      <c r="NQI66" s="11"/>
      <c r="NQJ66" s="11"/>
      <c r="NQK66" s="11"/>
      <c r="NQL66" s="11"/>
      <c r="NQM66" s="11"/>
      <c r="NQN66" s="11"/>
      <c r="NQO66" s="11"/>
      <c r="NQP66" s="11"/>
      <c r="NQQ66" s="11"/>
      <c r="NQR66" s="11"/>
      <c r="NQS66" s="11"/>
      <c r="NQT66" s="11"/>
      <c r="NQU66" s="11"/>
      <c r="NQV66" s="11"/>
      <c r="NQW66" s="11"/>
      <c r="NQX66" s="11"/>
      <c r="NQY66" s="11"/>
      <c r="NQZ66" s="11"/>
      <c r="NRA66" s="11"/>
      <c r="NRB66" s="11"/>
      <c r="NRC66" s="11"/>
      <c r="NRD66" s="11"/>
      <c r="NRE66" s="11"/>
      <c r="NRF66" s="11"/>
      <c r="NRG66" s="11"/>
      <c r="NRH66" s="11"/>
      <c r="NRI66" s="11"/>
      <c r="NRJ66" s="11"/>
      <c r="NRK66" s="11"/>
      <c r="NRL66" s="11"/>
      <c r="NRM66" s="11"/>
      <c r="NRN66" s="11"/>
      <c r="NRO66" s="11"/>
      <c r="NRP66" s="11"/>
      <c r="NRQ66" s="11"/>
      <c r="NRR66" s="11"/>
      <c r="NRS66" s="11"/>
      <c r="NRT66" s="11"/>
      <c r="NRU66" s="11"/>
      <c r="NRV66" s="11"/>
      <c r="NRW66" s="11"/>
      <c r="NRX66" s="11"/>
      <c r="NRY66" s="11"/>
      <c r="NRZ66" s="11"/>
      <c r="NSA66" s="11"/>
      <c r="NSB66" s="11"/>
      <c r="NSC66" s="11"/>
      <c r="NSD66" s="11"/>
      <c r="NSE66" s="11"/>
      <c r="NSF66" s="11"/>
      <c r="NSG66" s="11"/>
      <c r="NSH66" s="11"/>
      <c r="NSI66" s="11"/>
      <c r="NSJ66" s="11"/>
      <c r="NSK66" s="11"/>
      <c r="NSL66" s="11"/>
      <c r="NSM66" s="11"/>
      <c r="NSN66" s="11"/>
      <c r="NSO66" s="11"/>
      <c r="NSP66" s="11"/>
      <c r="NSQ66" s="11"/>
      <c r="NSR66" s="11"/>
      <c r="NSS66" s="11"/>
      <c r="NST66" s="11"/>
      <c r="NSU66" s="11"/>
      <c r="NSV66" s="11"/>
      <c r="NSW66" s="11"/>
      <c r="NSX66" s="11"/>
      <c r="NSY66" s="11"/>
      <c r="NSZ66" s="11"/>
      <c r="NTA66" s="11"/>
      <c r="NTB66" s="11"/>
      <c r="NTC66" s="11"/>
      <c r="NTD66" s="11"/>
      <c r="NTE66" s="11"/>
      <c r="NTF66" s="11"/>
      <c r="NTG66" s="11"/>
      <c r="NTH66" s="11"/>
      <c r="NTI66" s="11"/>
      <c r="NTJ66" s="11"/>
      <c r="NTK66" s="11"/>
      <c r="NTL66" s="11"/>
      <c r="NTM66" s="11"/>
      <c r="NTN66" s="11"/>
      <c r="NTO66" s="11"/>
      <c r="NTP66" s="11"/>
      <c r="NTQ66" s="11"/>
      <c r="NTR66" s="11"/>
      <c r="NTS66" s="11"/>
      <c r="NTT66" s="11"/>
      <c r="NTU66" s="11"/>
      <c r="NTV66" s="11"/>
      <c r="NTW66" s="11"/>
      <c r="NTX66" s="11"/>
      <c r="NTY66" s="11"/>
      <c r="NTZ66" s="11"/>
      <c r="NUA66" s="11"/>
      <c r="NUB66" s="11"/>
      <c r="NUC66" s="11"/>
      <c r="NUD66" s="11"/>
      <c r="NUE66" s="11"/>
      <c r="NUF66" s="11"/>
      <c r="NUG66" s="11"/>
      <c r="NUH66" s="11"/>
      <c r="NUI66" s="11"/>
      <c r="NUJ66" s="11"/>
      <c r="NUK66" s="11"/>
      <c r="NUL66" s="11"/>
      <c r="NUM66" s="11"/>
      <c r="NUN66" s="11"/>
      <c r="NUO66" s="11"/>
      <c r="NUP66" s="11"/>
      <c r="NUQ66" s="11"/>
      <c r="NUR66" s="11"/>
      <c r="NUS66" s="11"/>
      <c r="NUT66" s="11"/>
      <c r="NUU66" s="11"/>
      <c r="NUV66" s="11"/>
      <c r="NUW66" s="11"/>
      <c r="NUX66" s="11"/>
      <c r="NUY66" s="11"/>
      <c r="NUZ66" s="11"/>
      <c r="NVA66" s="11"/>
      <c r="NVB66" s="11"/>
      <c r="NVC66" s="11"/>
      <c r="NVD66" s="11"/>
      <c r="NVE66" s="11"/>
      <c r="NVF66" s="11"/>
      <c r="NVG66" s="11"/>
      <c r="NVH66" s="11"/>
      <c r="NVI66" s="11"/>
      <c r="NVJ66" s="11"/>
      <c r="NVK66" s="11"/>
      <c r="NVL66" s="11"/>
      <c r="NVM66" s="11"/>
      <c r="NVN66" s="11"/>
      <c r="NVO66" s="11"/>
      <c r="NVP66" s="11"/>
      <c r="NVQ66" s="11"/>
      <c r="NVR66" s="11"/>
      <c r="NVS66" s="11"/>
      <c r="NVT66" s="11"/>
      <c r="NVU66" s="11"/>
      <c r="NVV66" s="11"/>
      <c r="NVW66" s="11"/>
      <c r="NVX66" s="11"/>
      <c r="NVY66" s="11"/>
      <c r="NVZ66" s="11"/>
      <c r="NWA66" s="11"/>
      <c r="NWB66" s="11"/>
      <c r="NWC66" s="11"/>
      <c r="NWD66" s="11"/>
      <c r="NWE66" s="11"/>
      <c r="NWF66" s="11"/>
      <c r="NWG66" s="11"/>
      <c r="NWH66" s="11"/>
      <c r="NWI66" s="11"/>
      <c r="NWJ66" s="11"/>
      <c r="NWK66" s="11"/>
      <c r="NWL66" s="11"/>
      <c r="NWM66" s="11"/>
      <c r="NWN66" s="11"/>
      <c r="NWO66" s="11"/>
      <c r="NWP66" s="11"/>
      <c r="NWQ66" s="11"/>
      <c r="NWR66" s="11"/>
      <c r="NWS66" s="11"/>
      <c r="NWT66" s="11"/>
      <c r="NWU66" s="11"/>
      <c r="NWV66" s="11"/>
      <c r="NWW66" s="11"/>
      <c r="NWX66" s="11"/>
      <c r="NWY66" s="11"/>
      <c r="NWZ66" s="11"/>
      <c r="NXA66" s="11"/>
      <c r="NXB66" s="11"/>
      <c r="NXC66" s="11"/>
      <c r="NXD66" s="11"/>
      <c r="NXE66" s="11"/>
      <c r="NXF66" s="11"/>
      <c r="NXG66" s="11"/>
      <c r="NXH66" s="11"/>
      <c r="NXI66" s="11"/>
      <c r="NXJ66" s="11"/>
      <c r="NXK66" s="11"/>
      <c r="NXL66" s="11"/>
      <c r="NXM66" s="11"/>
      <c r="NXN66" s="11"/>
      <c r="NXO66" s="11"/>
      <c r="NXP66" s="11"/>
      <c r="NXQ66" s="11"/>
      <c r="NXR66" s="11"/>
      <c r="NXS66" s="11"/>
      <c r="NXT66" s="11"/>
      <c r="NXU66" s="11"/>
      <c r="NXV66" s="11"/>
      <c r="NXW66" s="11"/>
      <c r="NXX66" s="11"/>
      <c r="NXY66" s="11"/>
      <c r="NXZ66" s="11"/>
      <c r="NYA66" s="11"/>
      <c r="NYB66" s="11"/>
      <c r="NYC66" s="11"/>
      <c r="NYD66" s="11"/>
      <c r="NYE66" s="11"/>
      <c r="NYF66" s="11"/>
      <c r="NYG66" s="11"/>
      <c r="NYH66" s="11"/>
      <c r="NYI66" s="11"/>
      <c r="NYJ66" s="11"/>
      <c r="NYK66" s="11"/>
      <c r="NYL66" s="11"/>
      <c r="NYM66" s="11"/>
      <c r="NYN66" s="11"/>
      <c r="NYO66" s="11"/>
      <c r="NYP66" s="11"/>
      <c r="NYQ66" s="11"/>
      <c r="NYR66" s="11"/>
      <c r="NYS66" s="11"/>
      <c r="NYT66" s="11"/>
      <c r="NYU66" s="11"/>
      <c r="NYV66" s="11"/>
      <c r="NYW66" s="11"/>
      <c r="NYX66" s="11"/>
      <c r="NYY66" s="11"/>
      <c r="NYZ66" s="11"/>
      <c r="NZA66" s="11"/>
      <c r="NZB66" s="11"/>
      <c r="NZC66" s="11"/>
      <c r="NZD66" s="11"/>
      <c r="NZE66" s="11"/>
      <c r="NZF66" s="11"/>
      <c r="NZG66" s="11"/>
      <c r="NZH66" s="11"/>
      <c r="NZI66" s="11"/>
      <c r="NZJ66" s="11"/>
      <c r="NZK66" s="11"/>
      <c r="NZL66" s="11"/>
      <c r="NZM66" s="11"/>
      <c r="NZN66" s="11"/>
      <c r="NZO66" s="11"/>
      <c r="NZP66" s="11"/>
      <c r="NZQ66" s="11"/>
      <c r="NZR66" s="11"/>
      <c r="NZS66" s="11"/>
      <c r="NZT66" s="11"/>
      <c r="NZU66" s="11"/>
      <c r="NZV66" s="11"/>
      <c r="NZW66" s="11"/>
      <c r="NZX66" s="11"/>
      <c r="NZY66" s="11"/>
      <c r="NZZ66" s="11"/>
      <c r="OAA66" s="11"/>
      <c r="OAB66" s="11"/>
      <c r="OAC66" s="11"/>
      <c r="OAD66" s="11"/>
      <c r="OAE66" s="11"/>
      <c r="OAF66" s="11"/>
      <c r="OAG66" s="11"/>
      <c r="OAH66" s="11"/>
      <c r="OAI66" s="11"/>
      <c r="OAJ66" s="11"/>
      <c r="OAK66" s="11"/>
      <c r="OAL66" s="11"/>
      <c r="OAM66" s="11"/>
      <c r="OAN66" s="11"/>
      <c r="OAO66" s="11"/>
      <c r="OAP66" s="11"/>
      <c r="OAQ66" s="11"/>
      <c r="OAR66" s="11"/>
      <c r="OAS66" s="11"/>
      <c r="OAT66" s="11"/>
      <c r="OAU66" s="11"/>
      <c r="OAV66" s="11"/>
      <c r="OAW66" s="11"/>
      <c r="OAX66" s="11"/>
      <c r="OAY66" s="11"/>
      <c r="OAZ66" s="11"/>
      <c r="OBA66" s="11"/>
      <c r="OBB66" s="11"/>
      <c r="OBC66" s="11"/>
      <c r="OBD66" s="11"/>
      <c r="OBE66" s="11"/>
      <c r="OBF66" s="11"/>
      <c r="OBG66" s="11"/>
      <c r="OBH66" s="11"/>
      <c r="OBI66" s="11"/>
      <c r="OBJ66" s="11"/>
      <c r="OBK66" s="11"/>
      <c r="OBL66" s="11"/>
      <c r="OBM66" s="11"/>
      <c r="OBN66" s="11"/>
      <c r="OBO66" s="11"/>
      <c r="OBP66" s="11"/>
      <c r="OBQ66" s="11"/>
      <c r="OBR66" s="11"/>
      <c r="OBS66" s="11"/>
      <c r="OBT66" s="11"/>
      <c r="OBU66" s="11"/>
      <c r="OBV66" s="11"/>
      <c r="OBW66" s="11"/>
      <c r="OBX66" s="11"/>
      <c r="OBY66" s="11"/>
      <c r="OBZ66" s="11"/>
      <c r="OCA66" s="11"/>
      <c r="OCB66" s="11"/>
      <c r="OCC66" s="11"/>
      <c r="OCD66" s="11"/>
      <c r="OCE66" s="11"/>
      <c r="OCF66" s="11"/>
      <c r="OCG66" s="11"/>
      <c r="OCH66" s="11"/>
      <c r="OCI66" s="11"/>
      <c r="OCJ66" s="11"/>
      <c r="OCK66" s="11"/>
      <c r="OCL66" s="11"/>
      <c r="OCM66" s="11"/>
      <c r="OCN66" s="11"/>
      <c r="OCO66" s="11"/>
      <c r="OCP66" s="11"/>
      <c r="OCQ66" s="11"/>
      <c r="OCR66" s="11"/>
      <c r="OCS66" s="11"/>
      <c r="OCT66" s="11"/>
      <c r="OCU66" s="11"/>
      <c r="OCV66" s="11"/>
      <c r="OCW66" s="11"/>
      <c r="OCX66" s="11"/>
      <c r="OCY66" s="11"/>
      <c r="OCZ66" s="11"/>
      <c r="ODA66" s="11"/>
      <c r="ODB66" s="11"/>
      <c r="ODC66" s="11"/>
      <c r="ODD66" s="11"/>
      <c r="ODE66" s="11"/>
      <c r="ODF66" s="11"/>
      <c r="ODG66" s="11"/>
      <c r="ODH66" s="11"/>
      <c r="ODI66" s="11"/>
      <c r="ODJ66" s="11"/>
      <c r="ODK66" s="11"/>
      <c r="ODL66" s="11"/>
      <c r="ODM66" s="11"/>
      <c r="ODN66" s="11"/>
      <c r="ODO66" s="11"/>
      <c r="ODP66" s="11"/>
      <c r="ODQ66" s="11"/>
      <c r="ODR66" s="11"/>
      <c r="ODS66" s="11"/>
      <c r="ODT66" s="11"/>
      <c r="ODU66" s="11"/>
      <c r="ODV66" s="11"/>
      <c r="ODW66" s="11"/>
      <c r="ODX66" s="11"/>
      <c r="ODY66" s="11"/>
      <c r="ODZ66" s="11"/>
      <c r="OEA66" s="11"/>
      <c r="OEB66" s="11"/>
      <c r="OEC66" s="11"/>
      <c r="OED66" s="11"/>
      <c r="OEE66" s="11"/>
      <c r="OEF66" s="11"/>
      <c r="OEG66" s="11"/>
      <c r="OEH66" s="11"/>
      <c r="OEI66" s="11"/>
      <c r="OEJ66" s="11"/>
      <c r="OEK66" s="11"/>
      <c r="OEL66" s="11"/>
      <c r="OEM66" s="11"/>
      <c r="OEN66" s="11"/>
      <c r="OEO66" s="11"/>
      <c r="OEP66" s="11"/>
      <c r="OEQ66" s="11"/>
      <c r="OER66" s="11"/>
      <c r="OES66" s="11"/>
      <c r="OET66" s="11"/>
      <c r="OEU66" s="11"/>
      <c r="OEV66" s="11"/>
      <c r="OEW66" s="11"/>
      <c r="OEX66" s="11"/>
      <c r="OEY66" s="11"/>
      <c r="OEZ66" s="11"/>
      <c r="OFA66" s="11"/>
      <c r="OFB66" s="11"/>
      <c r="OFC66" s="11"/>
      <c r="OFD66" s="11"/>
      <c r="OFE66" s="11"/>
      <c r="OFF66" s="11"/>
      <c r="OFG66" s="11"/>
      <c r="OFH66" s="11"/>
      <c r="OFI66" s="11"/>
      <c r="OFJ66" s="11"/>
      <c r="OFK66" s="11"/>
      <c r="OFL66" s="11"/>
      <c r="OFM66" s="11"/>
      <c r="OFN66" s="11"/>
      <c r="OFO66" s="11"/>
      <c r="OFP66" s="11"/>
      <c r="OFQ66" s="11"/>
      <c r="OFR66" s="11"/>
      <c r="OFS66" s="11"/>
      <c r="OFT66" s="11"/>
      <c r="OFU66" s="11"/>
      <c r="OFV66" s="11"/>
      <c r="OFW66" s="11"/>
      <c r="OFX66" s="11"/>
      <c r="OFY66" s="11"/>
      <c r="OFZ66" s="11"/>
      <c r="OGA66" s="11"/>
      <c r="OGB66" s="11"/>
      <c r="OGC66" s="11"/>
      <c r="OGD66" s="11"/>
      <c r="OGE66" s="11"/>
      <c r="OGF66" s="11"/>
      <c r="OGG66" s="11"/>
      <c r="OGH66" s="11"/>
      <c r="OGI66" s="11"/>
      <c r="OGJ66" s="11"/>
      <c r="OGK66" s="11"/>
      <c r="OGL66" s="11"/>
      <c r="OGM66" s="11"/>
      <c r="OGN66" s="11"/>
      <c r="OGO66" s="11"/>
      <c r="OGP66" s="11"/>
      <c r="OGQ66" s="11"/>
      <c r="OGR66" s="11"/>
      <c r="OGS66" s="11"/>
      <c r="OGT66" s="11"/>
      <c r="OGU66" s="11"/>
      <c r="OGV66" s="11"/>
      <c r="OGW66" s="11"/>
      <c r="OGX66" s="11"/>
      <c r="OGY66" s="11"/>
      <c r="OGZ66" s="11"/>
      <c r="OHA66" s="11"/>
      <c r="OHB66" s="11"/>
      <c r="OHC66" s="11"/>
      <c r="OHD66" s="11"/>
      <c r="OHE66" s="11"/>
      <c r="OHF66" s="11"/>
      <c r="OHG66" s="11"/>
      <c r="OHH66" s="11"/>
      <c r="OHI66" s="11"/>
      <c r="OHJ66" s="11"/>
      <c r="OHK66" s="11"/>
      <c r="OHL66" s="11"/>
      <c r="OHM66" s="11"/>
      <c r="OHN66" s="11"/>
      <c r="OHO66" s="11"/>
      <c r="OHP66" s="11"/>
      <c r="OHQ66" s="11"/>
      <c r="OHR66" s="11"/>
      <c r="OHS66" s="11"/>
      <c r="OHT66" s="11"/>
      <c r="OHU66" s="11"/>
      <c r="OHV66" s="11"/>
      <c r="OHW66" s="11"/>
      <c r="OHX66" s="11"/>
      <c r="OHY66" s="11"/>
      <c r="OHZ66" s="11"/>
      <c r="OIA66" s="11"/>
      <c r="OIB66" s="11"/>
      <c r="OIC66" s="11"/>
      <c r="OID66" s="11"/>
      <c r="OIE66" s="11"/>
      <c r="OIF66" s="11"/>
      <c r="OIG66" s="11"/>
      <c r="OIH66" s="11"/>
      <c r="OII66" s="11"/>
      <c r="OIJ66" s="11"/>
      <c r="OIK66" s="11"/>
      <c r="OIL66" s="11"/>
      <c r="OIM66" s="11"/>
      <c r="OIN66" s="11"/>
      <c r="OIO66" s="11"/>
      <c r="OIP66" s="11"/>
      <c r="OIQ66" s="11"/>
      <c r="OIR66" s="11"/>
      <c r="OIS66" s="11"/>
      <c r="OIT66" s="11"/>
      <c r="OIU66" s="11"/>
      <c r="OIV66" s="11"/>
      <c r="OIW66" s="11"/>
      <c r="OIX66" s="11"/>
      <c r="OIY66" s="11"/>
      <c r="OIZ66" s="11"/>
      <c r="OJA66" s="11"/>
      <c r="OJB66" s="11"/>
      <c r="OJC66" s="11"/>
      <c r="OJD66" s="11"/>
      <c r="OJE66" s="11"/>
      <c r="OJF66" s="11"/>
      <c r="OJG66" s="11"/>
      <c r="OJH66" s="11"/>
      <c r="OJI66" s="11"/>
      <c r="OJJ66" s="11"/>
      <c r="OJK66" s="11"/>
      <c r="OJL66" s="11"/>
      <c r="OJM66" s="11"/>
      <c r="OJN66" s="11"/>
      <c r="OJO66" s="11"/>
      <c r="OJP66" s="11"/>
      <c r="OJQ66" s="11"/>
      <c r="OJR66" s="11"/>
      <c r="OJS66" s="11"/>
      <c r="OJT66" s="11"/>
      <c r="OJU66" s="11"/>
      <c r="OJV66" s="11"/>
      <c r="OJW66" s="11"/>
      <c r="OJX66" s="11"/>
      <c r="OJY66" s="11"/>
      <c r="OJZ66" s="11"/>
      <c r="OKA66" s="11"/>
      <c r="OKB66" s="11"/>
      <c r="OKC66" s="11"/>
      <c r="OKD66" s="11"/>
      <c r="OKE66" s="11"/>
      <c r="OKF66" s="11"/>
      <c r="OKG66" s="11"/>
      <c r="OKH66" s="11"/>
      <c r="OKI66" s="11"/>
      <c r="OKJ66" s="11"/>
      <c r="OKK66" s="11"/>
      <c r="OKL66" s="11"/>
      <c r="OKM66" s="11"/>
      <c r="OKN66" s="11"/>
      <c r="OKO66" s="11"/>
      <c r="OKP66" s="11"/>
      <c r="OKQ66" s="11"/>
      <c r="OKR66" s="11"/>
      <c r="OKS66" s="11"/>
      <c r="OKT66" s="11"/>
      <c r="OKU66" s="11"/>
      <c r="OKV66" s="11"/>
      <c r="OKW66" s="11"/>
      <c r="OKX66" s="11"/>
      <c r="OKY66" s="11"/>
      <c r="OKZ66" s="11"/>
      <c r="OLA66" s="11"/>
      <c r="OLB66" s="11"/>
      <c r="OLC66" s="11"/>
      <c r="OLD66" s="11"/>
      <c r="OLE66" s="11"/>
      <c r="OLF66" s="11"/>
      <c r="OLG66" s="11"/>
      <c r="OLH66" s="11"/>
      <c r="OLI66" s="11"/>
      <c r="OLJ66" s="11"/>
      <c r="OLK66" s="11"/>
      <c r="OLL66" s="11"/>
      <c r="OLM66" s="11"/>
      <c r="OLN66" s="11"/>
      <c r="OLO66" s="11"/>
      <c r="OLP66" s="11"/>
      <c r="OLQ66" s="11"/>
      <c r="OLR66" s="11"/>
      <c r="OLS66" s="11"/>
      <c r="OLT66" s="11"/>
      <c r="OLU66" s="11"/>
      <c r="OLV66" s="11"/>
      <c r="OLW66" s="11"/>
      <c r="OLX66" s="11"/>
      <c r="OLY66" s="11"/>
      <c r="OLZ66" s="11"/>
      <c r="OMA66" s="11"/>
      <c r="OMB66" s="11"/>
      <c r="OMC66" s="11"/>
      <c r="OMD66" s="11"/>
      <c r="OME66" s="11"/>
      <c r="OMF66" s="11"/>
      <c r="OMG66" s="11"/>
      <c r="OMH66" s="11"/>
      <c r="OMI66" s="11"/>
      <c r="OMJ66" s="11"/>
      <c r="OMK66" s="11"/>
      <c r="OML66" s="11"/>
      <c r="OMM66" s="11"/>
      <c r="OMN66" s="11"/>
      <c r="OMO66" s="11"/>
      <c r="OMP66" s="11"/>
      <c r="OMQ66" s="11"/>
      <c r="OMR66" s="11"/>
      <c r="OMS66" s="11"/>
      <c r="OMT66" s="11"/>
      <c r="OMU66" s="11"/>
      <c r="OMV66" s="11"/>
      <c r="OMW66" s="11"/>
      <c r="OMX66" s="11"/>
      <c r="OMY66" s="11"/>
      <c r="OMZ66" s="11"/>
      <c r="ONA66" s="11"/>
      <c r="ONB66" s="11"/>
      <c r="ONC66" s="11"/>
      <c r="OND66" s="11"/>
      <c r="ONE66" s="11"/>
      <c r="ONF66" s="11"/>
      <c r="ONG66" s="11"/>
      <c r="ONH66" s="11"/>
      <c r="ONI66" s="11"/>
      <c r="ONJ66" s="11"/>
      <c r="ONK66" s="11"/>
      <c r="ONL66" s="11"/>
      <c r="ONM66" s="11"/>
      <c r="ONN66" s="11"/>
      <c r="ONO66" s="11"/>
      <c r="ONP66" s="11"/>
      <c r="ONQ66" s="11"/>
      <c r="ONR66" s="11"/>
      <c r="ONS66" s="11"/>
      <c r="ONT66" s="11"/>
      <c r="ONU66" s="11"/>
      <c r="ONV66" s="11"/>
      <c r="ONW66" s="11"/>
      <c r="ONX66" s="11"/>
      <c r="ONY66" s="11"/>
      <c r="ONZ66" s="11"/>
      <c r="OOA66" s="11"/>
      <c r="OOB66" s="11"/>
      <c r="OOC66" s="11"/>
      <c r="OOD66" s="11"/>
      <c r="OOE66" s="11"/>
      <c r="OOF66" s="11"/>
      <c r="OOG66" s="11"/>
      <c r="OOH66" s="11"/>
      <c r="OOI66" s="11"/>
      <c r="OOJ66" s="11"/>
      <c r="OOK66" s="11"/>
      <c r="OOL66" s="11"/>
      <c r="OOM66" s="11"/>
      <c r="OON66" s="11"/>
      <c r="OOO66" s="11"/>
      <c r="OOP66" s="11"/>
      <c r="OOQ66" s="11"/>
      <c r="OOR66" s="11"/>
      <c r="OOS66" s="11"/>
      <c r="OOT66" s="11"/>
      <c r="OOU66" s="11"/>
      <c r="OOV66" s="11"/>
      <c r="OOW66" s="11"/>
      <c r="OOX66" s="11"/>
      <c r="OOY66" s="11"/>
      <c r="OOZ66" s="11"/>
      <c r="OPA66" s="11"/>
      <c r="OPB66" s="11"/>
      <c r="OPC66" s="11"/>
      <c r="OPD66" s="11"/>
      <c r="OPE66" s="11"/>
      <c r="OPF66" s="11"/>
      <c r="OPG66" s="11"/>
      <c r="OPH66" s="11"/>
      <c r="OPI66" s="11"/>
      <c r="OPJ66" s="11"/>
      <c r="OPK66" s="11"/>
      <c r="OPL66" s="11"/>
      <c r="OPM66" s="11"/>
      <c r="OPN66" s="11"/>
      <c r="OPO66" s="11"/>
      <c r="OPP66" s="11"/>
      <c r="OPQ66" s="11"/>
      <c r="OPR66" s="11"/>
      <c r="OPS66" s="11"/>
      <c r="OPT66" s="11"/>
      <c r="OPU66" s="11"/>
      <c r="OPV66" s="11"/>
      <c r="OPW66" s="11"/>
      <c r="OPX66" s="11"/>
      <c r="OPY66" s="11"/>
      <c r="OPZ66" s="11"/>
      <c r="OQA66" s="11"/>
      <c r="OQB66" s="11"/>
      <c r="OQC66" s="11"/>
      <c r="OQD66" s="11"/>
      <c r="OQE66" s="11"/>
      <c r="OQF66" s="11"/>
      <c r="OQG66" s="11"/>
      <c r="OQH66" s="11"/>
      <c r="OQI66" s="11"/>
      <c r="OQJ66" s="11"/>
      <c r="OQK66" s="11"/>
      <c r="OQL66" s="11"/>
      <c r="OQM66" s="11"/>
      <c r="OQN66" s="11"/>
      <c r="OQO66" s="11"/>
      <c r="OQP66" s="11"/>
      <c r="OQQ66" s="11"/>
      <c r="OQR66" s="11"/>
      <c r="OQS66" s="11"/>
      <c r="OQT66" s="11"/>
      <c r="OQU66" s="11"/>
      <c r="OQV66" s="11"/>
      <c r="OQW66" s="11"/>
      <c r="OQX66" s="11"/>
      <c r="OQY66" s="11"/>
      <c r="OQZ66" s="11"/>
      <c r="ORA66" s="11"/>
      <c r="ORB66" s="11"/>
      <c r="ORC66" s="11"/>
      <c r="ORD66" s="11"/>
      <c r="ORE66" s="11"/>
      <c r="ORF66" s="11"/>
      <c r="ORG66" s="11"/>
      <c r="ORH66" s="11"/>
      <c r="ORI66" s="11"/>
      <c r="ORJ66" s="11"/>
      <c r="ORK66" s="11"/>
      <c r="ORL66" s="11"/>
      <c r="ORM66" s="11"/>
      <c r="ORN66" s="11"/>
      <c r="ORO66" s="11"/>
      <c r="ORP66" s="11"/>
      <c r="ORQ66" s="11"/>
      <c r="ORR66" s="11"/>
      <c r="ORS66" s="11"/>
      <c r="ORT66" s="11"/>
      <c r="ORU66" s="11"/>
      <c r="ORV66" s="11"/>
      <c r="ORW66" s="11"/>
      <c r="ORX66" s="11"/>
      <c r="ORY66" s="11"/>
      <c r="ORZ66" s="11"/>
      <c r="OSA66" s="11"/>
      <c r="OSB66" s="11"/>
      <c r="OSC66" s="11"/>
      <c r="OSD66" s="11"/>
      <c r="OSE66" s="11"/>
      <c r="OSF66" s="11"/>
      <c r="OSG66" s="11"/>
      <c r="OSH66" s="11"/>
      <c r="OSI66" s="11"/>
      <c r="OSJ66" s="11"/>
      <c r="OSK66" s="11"/>
      <c r="OSL66" s="11"/>
      <c r="OSM66" s="11"/>
      <c r="OSN66" s="11"/>
      <c r="OSO66" s="11"/>
      <c r="OSP66" s="11"/>
      <c r="OSQ66" s="11"/>
      <c r="OSR66" s="11"/>
      <c r="OSS66" s="11"/>
      <c r="OST66" s="11"/>
      <c r="OSU66" s="11"/>
      <c r="OSV66" s="11"/>
      <c r="OSW66" s="11"/>
      <c r="OSX66" s="11"/>
      <c r="OSY66" s="11"/>
      <c r="OSZ66" s="11"/>
      <c r="OTA66" s="11"/>
      <c r="OTB66" s="11"/>
      <c r="OTC66" s="11"/>
      <c r="OTD66" s="11"/>
      <c r="OTE66" s="11"/>
      <c r="OTF66" s="11"/>
      <c r="OTG66" s="11"/>
      <c r="OTH66" s="11"/>
      <c r="OTI66" s="11"/>
      <c r="OTJ66" s="11"/>
      <c r="OTK66" s="11"/>
      <c r="OTL66" s="11"/>
      <c r="OTM66" s="11"/>
      <c r="OTN66" s="11"/>
      <c r="OTO66" s="11"/>
      <c r="OTP66" s="11"/>
      <c r="OTQ66" s="11"/>
      <c r="OTR66" s="11"/>
      <c r="OTS66" s="11"/>
      <c r="OTT66" s="11"/>
      <c r="OTU66" s="11"/>
      <c r="OTV66" s="11"/>
      <c r="OTW66" s="11"/>
      <c r="OTX66" s="11"/>
      <c r="OTY66" s="11"/>
      <c r="OTZ66" s="11"/>
      <c r="OUA66" s="11"/>
      <c r="OUB66" s="11"/>
      <c r="OUC66" s="11"/>
      <c r="OUD66" s="11"/>
      <c r="OUE66" s="11"/>
      <c r="OUF66" s="11"/>
      <c r="OUG66" s="11"/>
      <c r="OUH66" s="11"/>
      <c r="OUI66" s="11"/>
      <c r="OUJ66" s="11"/>
      <c r="OUK66" s="11"/>
      <c r="OUL66" s="11"/>
      <c r="OUM66" s="11"/>
      <c r="OUN66" s="11"/>
      <c r="OUO66" s="11"/>
      <c r="OUP66" s="11"/>
      <c r="OUQ66" s="11"/>
      <c r="OUR66" s="11"/>
      <c r="OUS66" s="11"/>
      <c r="OUT66" s="11"/>
      <c r="OUU66" s="11"/>
      <c r="OUV66" s="11"/>
      <c r="OUW66" s="11"/>
      <c r="OUX66" s="11"/>
      <c r="OUY66" s="11"/>
      <c r="OUZ66" s="11"/>
      <c r="OVA66" s="11"/>
      <c r="OVB66" s="11"/>
      <c r="OVC66" s="11"/>
      <c r="OVD66" s="11"/>
      <c r="OVE66" s="11"/>
      <c r="OVF66" s="11"/>
      <c r="OVG66" s="11"/>
      <c r="OVH66" s="11"/>
      <c r="OVI66" s="11"/>
      <c r="OVJ66" s="11"/>
      <c r="OVK66" s="11"/>
      <c r="OVL66" s="11"/>
      <c r="OVM66" s="11"/>
      <c r="OVN66" s="11"/>
      <c r="OVO66" s="11"/>
      <c r="OVP66" s="11"/>
      <c r="OVQ66" s="11"/>
      <c r="OVR66" s="11"/>
      <c r="OVS66" s="11"/>
      <c r="OVT66" s="11"/>
      <c r="OVU66" s="11"/>
      <c r="OVV66" s="11"/>
      <c r="OVW66" s="11"/>
      <c r="OVX66" s="11"/>
      <c r="OVY66" s="11"/>
      <c r="OVZ66" s="11"/>
      <c r="OWA66" s="11"/>
      <c r="OWB66" s="11"/>
      <c r="OWC66" s="11"/>
      <c r="OWD66" s="11"/>
      <c r="OWE66" s="11"/>
      <c r="OWF66" s="11"/>
      <c r="OWG66" s="11"/>
      <c r="OWH66" s="11"/>
      <c r="OWI66" s="11"/>
      <c r="OWJ66" s="11"/>
      <c r="OWK66" s="11"/>
      <c r="OWL66" s="11"/>
      <c r="OWM66" s="11"/>
      <c r="OWN66" s="11"/>
      <c r="OWO66" s="11"/>
      <c r="OWP66" s="11"/>
      <c r="OWQ66" s="11"/>
      <c r="OWR66" s="11"/>
      <c r="OWS66" s="11"/>
      <c r="OWT66" s="11"/>
      <c r="OWU66" s="11"/>
      <c r="OWV66" s="11"/>
      <c r="OWW66" s="11"/>
      <c r="OWX66" s="11"/>
      <c r="OWY66" s="11"/>
      <c r="OWZ66" s="11"/>
      <c r="OXA66" s="11"/>
      <c r="OXB66" s="11"/>
      <c r="OXC66" s="11"/>
      <c r="OXD66" s="11"/>
      <c r="OXE66" s="11"/>
      <c r="OXF66" s="11"/>
      <c r="OXG66" s="11"/>
      <c r="OXH66" s="11"/>
      <c r="OXI66" s="11"/>
      <c r="OXJ66" s="11"/>
      <c r="OXK66" s="11"/>
      <c r="OXL66" s="11"/>
      <c r="OXM66" s="11"/>
      <c r="OXN66" s="11"/>
      <c r="OXO66" s="11"/>
      <c r="OXP66" s="11"/>
      <c r="OXQ66" s="11"/>
      <c r="OXR66" s="11"/>
      <c r="OXS66" s="11"/>
      <c r="OXT66" s="11"/>
      <c r="OXU66" s="11"/>
      <c r="OXV66" s="11"/>
      <c r="OXW66" s="11"/>
      <c r="OXX66" s="11"/>
      <c r="OXY66" s="11"/>
      <c r="OXZ66" s="11"/>
      <c r="OYA66" s="11"/>
      <c r="OYB66" s="11"/>
      <c r="OYC66" s="11"/>
      <c r="OYD66" s="11"/>
      <c r="OYE66" s="11"/>
      <c r="OYF66" s="11"/>
      <c r="OYG66" s="11"/>
      <c r="OYH66" s="11"/>
      <c r="OYI66" s="11"/>
      <c r="OYJ66" s="11"/>
      <c r="OYK66" s="11"/>
      <c r="OYL66" s="11"/>
      <c r="OYM66" s="11"/>
      <c r="OYN66" s="11"/>
      <c r="OYO66" s="11"/>
      <c r="OYP66" s="11"/>
      <c r="OYQ66" s="11"/>
      <c r="OYR66" s="11"/>
      <c r="OYS66" s="11"/>
      <c r="OYT66" s="11"/>
      <c r="OYU66" s="11"/>
      <c r="OYV66" s="11"/>
      <c r="OYW66" s="11"/>
      <c r="OYX66" s="11"/>
      <c r="OYY66" s="11"/>
      <c r="OYZ66" s="11"/>
      <c r="OZA66" s="11"/>
      <c r="OZB66" s="11"/>
      <c r="OZC66" s="11"/>
      <c r="OZD66" s="11"/>
      <c r="OZE66" s="11"/>
      <c r="OZF66" s="11"/>
      <c r="OZG66" s="11"/>
      <c r="OZH66" s="11"/>
      <c r="OZI66" s="11"/>
      <c r="OZJ66" s="11"/>
      <c r="OZK66" s="11"/>
      <c r="OZL66" s="11"/>
      <c r="OZM66" s="11"/>
      <c r="OZN66" s="11"/>
      <c r="OZO66" s="11"/>
      <c r="OZP66" s="11"/>
      <c r="OZQ66" s="11"/>
      <c r="OZR66" s="11"/>
      <c r="OZS66" s="11"/>
      <c r="OZT66" s="11"/>
      <c r="OZU66" s="11"/>
      <c r="OZV66" s="11"/>
      <c r="OZW66" s="11"/>
      <c r="OZX66" s="11"/>
      <c r="OZY66" s="11"/>
      <c r="OZZ66" s="11"/>
      <c r="PAA66" s="11"/>
      <c r="PAB66" s="11"/>
      <c r="PAC66" s="11"/>
      <c r="PAD66" s="11"/>
      <c r="PAE66" s="11"/>
      <c r="PAF66" s="11"/>
      <c r="PAG66" s="11"/>
      <c r="PAH66" s="11"/>
      <c r="PAI66" s="11"/>
      <c r="PAJ66" s="11"/>
      <c r="PAK66" s="11"/>
      <c r="PAL66" s="11"/>
      <c r="PAM66" s="11"/>
      <c r="PAN66" s="11"/>
      <c r="PAO66" s="11"/>
      <c r="PAP66" s="11"/>
      <c r="PAQ66" s="11"/>
      <c r="PAR66" s="11"/>
      <c r="PAS66" s="11"/>
      <c r="PAT66" s="11"/>
      <c r="PAU66" s="11"/>
      <c r="PAV66" s="11"/>
      <c r="PAW66" s="11"/>
      <c r="PAX66" s="11"/>
      <c r="PAY66" s="11"/>
      <c r="PAZ66" s="11"/>
      <c r="PBA66" s="11"/>
      <c r="PBB66" s="11"/>
      <c r="PBC66" s="11"/>
      <c r="PBD66" s="11"/>
      <c r="PBE66" s="11"/>
      <c r="PBF66" s="11"/>
      <c r="PBG66" s="11"/>
      <c r="PBH66" s="11"/>
      <c r="PBI66" s="11"/>
      <c r="PBJ66" s="11"/>
      <c r="PBK66" s="11"/>
      <c r="PBL66" s="11"/>
      <c r="PBM66" s="11"/>
      <c r="PBN66" s="11"/>
      <c r="PBO66" s="11"/>
      <c r="PBP66" s="11"/>
      <c r="PBQ66" s="11"/>
      <c r="PBR66" s="11"/>
      <c r="PBS66" s="11"/>
      <c r="PBT66" s="11"/>
      <c r="PBU66" s="11"/>
      <c r="PBV66" s="11"/>
      <c r="PBW66" s="11"/>
      <c r="PBX66" s="11"/>
      <c r="PBY66" s="11"/>
      <c r="PBZ66" s="11"/>
      <c r="PCA66" s="11"/>
      <c r="PCB66" s="11"/>
      <c r="PCC66" s="11"/>
      <c r="PCD66" s="11"/>
      <c r="PCE66" s="11"/>
      <c r="PCF66" s="11"/>
      <c r="PCG66" s="11"/>
      <c r="PCH66" s="11"/>
      <c r="PCI66" s="11"/>
      <c r="PCJ66" s="11"/>
      <c r="PCK66" s="11"/>
      <c r="PCL66" s="11"/>
      <c r="PCM66" s="11"/>
      <c r="PCN66" s="11"/>
      <c r="PCO66" s="11"/>
      <c r="PCP66" s="11"/>
      <c r="PCQ66" s="11"/>
      <c r="PCR66" s="11"/>
      <c r="PCS66" s="11"/>
      <c r="PCT66" s="11"/>
      <c r="PCU66" s="11"/>
      <c r="PCV66" s="11"/>
      <c r="PCW66" s="11"/>
      <c r="PCX66" s="11"/>
      <c r="PCY66" s="11"/>
      <c r="PCZ66" s="11"/>
      <c r="PDA66" s="11"/>
      <c r="PDB66" s="11"/>
      <c r="PDC66" s="11"/>
      <c r="PDD66" s="11"/>
      <c r="PDE66" s="11"/>
      <c r="PDF66" s="11"/>
      <c r="PDG66" s="11"/>
      <c r="PDH66" s="11"/>
      <c r="PDI66" s="11"/>
      <c r="PDJ66" s="11"/>
      <c r="PDK66" s="11"/>
      <c r="PDL66" s="11"/>
      <c r="PDM66" s="11"/>
      <c r="PDN66" s="11"/>
      <c r="PDO66" s="11"/>
      <c r="PDP66" s="11"/>
      <c r="PDQ66" s="11"/>
      <c r="PDR66" s="11"/>
      <c r="PDS66" s="11"/>
      <c r="PDT66" s="11"/>
      <c r="PDU66" s="11"/>
      <c r="PDV66" s="11"/>
      <c r="PDW66" s="11"/>
      <c r="PDX66" s="11"/>
      <c r="PDY66" s="11"/>
      <c r="PDZ66" s="11"/>
      <c r="PEA66" s="11"/>
      <c r="PEB66" s="11"/>
      <c r="PEC66" s="11"/>
      <c r="PED66" s="11"/>
      <c r="PEE66" s="11"/>
      <c r="PEF66" s="11"/>
      <c r="PEG66" s="11"/>
      <c r="PEH66" s="11"/>
      <c r="PEI66" s="11"/>
      <c r="PEJ66" s="11"/>
      <c r="PEK66" s="11"/>
      <c r="PEL66" s="11"/>
      <c r="PEM66" s="11"/>
      <c r="PEN66" s="11"/>
      <c r="PEO66" s="11"/>
      <c r="PEP66" s="11"/>
      <c r="PEQ66" s="11"/>
      <c r="PER66" s="11"/>
      <c r="PES66" s="11"/>
      <c r="PET66" s="11"/>
      <c r="PEU66" s="11"/>
      <c r="PEV66" s="11"/>
      <c r="PEW66" s="11"/>
      <c r="PEX66" s="11"/>
      <c r="PEY66" s="11"/>
      <c r="PEZ66" s="11"/>
      <c r="PFA66" s="11"/>
      <c r="PFB66" s="11"/>
      <c r="PFC66" s="11"/>
      <c r="PFD66" s="11"/>
      <c r="PFE66" s="11"/>
      <c r="PFF66" s="11"/>
      <c r="PFG66" s="11"/>
      <c r="PFH66" s="11"/>
      <c r="PFI66" s="11"/>
      <c r="PFJ66" s="11"/>
      <c r="PFK66" s="11"/>
      <c r="PFL66" s="11"/>
      <c r="PFM66" s="11"/>
      <c r="PFN66" s="11"/>
      <c r="PFO66" s="11"/>
      <c r="PFP66" s="11"/>
      <c r="PFQ66" s="11"/>
      <c r="PFR66" s="11"/>
      <c r="PFS66" s="11"/>
      <c r="PFT66" s="11"/>
      <c r="PFU66" s="11"/>
      <c r="PFV66" s="11"/>
      <c r="PFW66" s="11"/>
      <c r="PFX66" s="11"/>
      <c r="PFY66" s="11"/>
      <c r="PFZ66" s="11"/>
      <c r="PGA66" s="11"/>
      <c r="PGB66" s="11"/>
      <c r="PGC66" s="11"/>
      <c r="PGD66" s="11"/>
      <c r="PGE66" s="11"/>
      <c r="PGF66" s="11"/>
      <c r="PGG66" s="11"/>
      <c r="PGH66" s="11"/>
      <c r="PGI66" s="11"/>
      <c r="PGJ66" s="11"/>
      <c r="PGK66" s="11"/>
      <c r="PGL66" s="11"/>
      <c r="PGM66" s="11"/>
      <c r="PGN66" s="11"/>
      <c r="PGO66" s="11"/>
      <c r="PGP66" s="11"/>
      <c r="PGQ66" s="11"/>
      <c r="PGR66" s="11"/>
      <c r="PGS66" s="11"/>
      <c r="PGT66" s="11"/>
      <c r="PGU66" s="11"/>
      <c r="PGV66" s="11"/>
      <c r="PGW66" s="11"/>
      <c r="PGX66" s="11"/>
      <c r="PGY66" s="11"/>
      <c r="PGZ66" s="11"/>
      <c r="PHA66" s="11"/>
      <c r="PHB66" s="11"/>
      <c r="PHC66" s="11"/>
      <c r="PHD66" s="11"/>
      <c r="PHE66" s="11"/>
      <c r="PHF66" s="11"/>
      <c r="PHG66" s="11"/>
      <c r="PHH66" s="11"/>
      <c r="PHI66" s="11"/>
      <c r="PHJ66" s="11"/>
      <c r="PHK66" s="11"/>
      <c r="PHL66" s="11"/>
      <c r="PHM66" s="11"/>
      <c r="PHN66" s="11"/>
      <c r="PHO66" s="11"/>
      <c r="PHP66" s="11"/>
      <c r="PHQ66" s="11"/>
      <c r="PHR66" s="11"/>
      <c r="PHS66" s="11"/>
      <c r="PHT66" s="11"/>
      <c r="PHU66" s="11"/>
      <c r="PHV66" s="11"/>
      <c r="PHW66" s="11"/>
      <c r="PHX66" s="11"/>
      <c r="PHY66" s="11"/>
      <c r="PHZ66" s="11"/>
      <c r="PIA66" s="11"/>
      <c r="PIB66" s="11"/>
      <c r="PIC66" s="11"/>
      <c r="PID66" s="11"/>
      <c r="PIE66" s="11"/>
      <c r="PIF66" s="11"/>
      <c r="PIG66" s="11"/>
      <c r="PIH66" s="11"/>
      <c r="PII66" s="11"/>
      <c r="PIJ66" s="11"/>
      <c r="PIK66" s="11"/>
      <c r="PIL66" s="11"/>
      <c r="PIM66" s="11"/>
      <c r="PIN66" s="11"/>
      <c r="PIO66" s="11"/>
      <c r="PIP66" s="11"/>
      <c r="PIQ66" s="11"/>
      <c r="PIR66" s="11"/>
      <c r="PIS66" s="11"/>
      <c r="PIT66" s="11"/>
      <c r="PIU66" s="11"/>
      <c r="PIV66" s="11"/>
      <c r="PIW66" s="11"/>
      <c r="PIX66" s="11"/>
      <c r="PIY66" s="11"/>
      <c r="PIZ66" s="11"/>
      <c r="PJA66" s="11"/>
      <c r="PJB66" s="11"/>
      <c r="PJC66" s="11"/>
      <c r="PJD66" s="11"/>
      <c r="PJE66" s="11"/>
      <c r="PJF66" s="11"/>
      <c r="PJG66" s="11"/>
      <c r="PJH66" s="11"/>
      <c r="PJI66" s="11"/>
      <c r="PJJ66" s="11"/>
      <c r="PJK66" s="11"/>
      <c r="PJL66" s="11"/>
      <c r="PJM66" s="11"/>
      <c r="PJN66" s="11"/>
      <c r="PJO66" s="11"/>
      <c r="PJP66" s="11"/>
      <c r="PJQ66" s="11"/>
      <c r="PJR66" s="11"/>
      <c r="PJS66" s="11"/>
      <c r="PJT66" s="11"/>
      <c r="PJU66" s="11"/>
      <c r="PJV66" s="11"/>
      <c r="PJW66" s="11"/>
      <c r="PJX66" s="11"/>
      <c r="PJY66" s="11"/>
      <c r="PJZ66" s="11"/>
      <c r="PKA66" s="11"/>
      <c r="PKB66" s="11"/>
      <c r="PKC66" s="11"/>
      <c r="PKD66" s="11"/>
      <c r="PKE66" s="11"/>
      <c r="PKF66" s="11"/>
      <c r="PKG66" s="11"/>
      <c r="PKH66" s="11"/>
      <c r="PKI66" s="11"/>
      <c r="PKJ66" s="11"/>
      <c r="PKK66" s="11"/>
      <c r="PKL66" s="11"/>
      <c r="PKM66" s="11"/>
      <c r="PKN66" s="11"/>
      <c r="PKO66" s="11"/>
      <c r="PKP66" s="11"/>
      <c r="PKQ66" s="11"/>
      <c r="PKR66" s="11"/>
      <c r="PKS66" s="11"/>
      <c r="PKT66" s="11"/>
      <c r="PKU66" s="11"/>
      <c r="PKV66" s="11"/>
      <c r="PKW66" s="11"/>
      <c r="PKX66" s="11"/>
      <c r="PKY66" s="11"/>
      <c r="PKZ66" s="11"/>
      <c r="PLA66" s="11"/>
      <c r="PLB66" s="11"/>
      <c r="PLC66" s="11"/>
      <c r="PLD66" s="11"/>
      <c r="PLE66" s="11"/>
      <c r="PLF66" s="11"/>
      <c r="PLG66" s="11"/>
      <c r="PLH66" s="11"/>
      <c r="PLI66" s="11"/>
      <c r="PLJ66" s="11"/>
      <c r="PLK66" s="11"/>
      <c r="PLL66" s="11"/>
      <c r="PLM66" s="11"/>
      <c r="PLN66" s="11"/>
      <c r="PLO66" s="11"/>
      <c r="PLP66" s="11"/>
      <c r="PLQ66" s="11"/>
      <c r="PLR66" s="11"/>
      <c r="PLS66" s="11"/>
      <c r="PLT66" s="11"/>
      <c r="PLU66" s="11"/>
      <c r="PLV66" s="11"/>
      <c r="PLW66" s="11"/>
      <c r="PLX66" s="11"/>
      <c r="PLY66" s="11"/>
      <c r="PLZ66" s="11"/>
      <c r="PMA66" s="11"/>
      <c r="PMB66" s="11"/>
      <c r="PMC66" s="11"/>
      <c r="PMD66" s="11"/>
      <c r="PME66" s="11"/>
      <c r="PMF66" s="11"/>
      <c r="PMG66" s="11"/>
      <c r="PMH66" s="11"/>
      <c r="PMI66" s="11"/>
      <c r="PMJ66" s="11"/>
      <c r="PMK66" s="11"/>
      <c r="PML66" s="11"/>
      <c r="PMM66" s="11"/>
      <c r="PMN66" s="11"/>
      <c r="PMO66" s="11"/>
      <c r="PMP66" s="11"/>
      <c r="PMQ66" s="11"/>
      <c r="PMR66" s="11"/>
      <c r="PMS66" s="11"/>
      <c r="PMT66" s="11"/>
      <c r="PMU66" s="11"/>
      <c r="PMV66" s="11"/>
      <c r="PMW66" s="11"/>
      <c r="PMX66" s="11"/>
      <c r="PMY66" s="11"/>
      <c r="PMZ66" s="11"/>
      <c r="PNA66" s="11"/>
      <c r="PNB66" s="11"/>
      <c r="PNC66" s="11"/>
      <c r="PND66" s="11"/>
      <c r="PNE66" s="11"/>
      <c r="PNF66" s="11"/>
      <c r="PNG66" s="11"/>
      <c r="PNH66" s="11"/>
      <c r="PNI66" s="11"/>
      <c r="PNJ66" s="11"/>
      <c r="PNK66" s="11"/>
      <c r="PNL66" s="11"/>
      <c r="PNM66" s="11"/>
      <c r="PNN66" s="11"/>
      <c r="PNO66" s="11"/>
      <c r="PNP66" s="11"/>
      <c r="PNQ66" s="11"/>
      <c r="PNR66" s="11"/>
      <c r="PNS66" s="11"/>
      <c r="PNT66" s="11"/>
      <c r="PNU66" s="11"/>
      <c r="PNV66" s="11"/>
      <c r="PNW66" s="11"/>
      <c r="PNX66" s="11"/>
      <c r="PNY66" s="11"/>
      <c r="PNZ66" s="11"/>
      <c r="POA66" s="11"/>
      <c r="POB66" s="11"/>
      <c r="POC66" s="11"/>
      <c r="POD66" s="11"/>
      <c r="POE66" s="11"/>
      <c r="POF66" s="11"/>
      <c r="POG66" s="11"/>
      <c r="POH66" s="11"/>
      <c r="POI66" s="11"/>
      <c r="POJ66" s="11"/>
      <c r="POK66" s="11"/>
      <c r="POL66" s="11"/>
      <c r="POM66" s="11"/>
      <c r="PON66" s="11"/>
      <c r="POO66" s="11"/>
      <c r="POP66" s="11"/>
      <c r="POQ66" s="11"/>
      <c r="POR66" s="11"/>
      <c r="POS66" s="11"/>
      <c r="POT66" s="11"/>
      <c r="POU66" s="11"/>
      <c r="POV66" s="11"/>
      <c r="POW66" s="11"/>
      <c r="POX66" s="11"/>
      <c r="POY66" s="11"/>
      <c r="POZ66" s="11"/>
      <c r="PPA66" s="11"/>
      <c r="PPB66" s="11"/>
      <c r="PPC66" s="11"/>
      <c r="PPD66" s="11"/>
      <c r="PPE66" s="11"/>
      <c r="PPF66" s="11"/>
      <c r="PPG66" s="11"/>
      <c r="PPH66" s="11"/>
      <c r="PPI66" s="11"/>
      <c r="PPJ66" s="11"/>
      <c r="PPK66" s="11"/>
      <c r="PPL66" s="11"/>
      <c r="PPM66" s="11"/>
      <c r="PPN66" s="11"/>
      <c r="PPO66" s="11"/>
      <c r="PPP66" s="11"/>
      <c r="PPQ66" s="11"/>
      <c r="PPR66" s="11"/>
      <c r="PPS66" s="11"/>
      <c r="PPT66" s="11"/>
      <c r="PPU66" s="11"/>
      <c r="PPV66" s="11"/>
      <c r="PPW66" s="11"/>
      <c r="PPX66" s="11"/>
      <c r="PPY66" s="11"/>
      <c r="PPZ66" s="11"/>
      <c r="PQA66" s="11"/>
      <c r="PQB66" s="11"/>
      <c r="PQC66" s="11"/>
      <c r="PQD66" s="11"/>
      <c r="PQE66" s="11"/>
      <c r="PQF66" s="11"/>
      <c r="PQG66" s="11"/>
      <c r="PQH66" s="11"/>
      <c r="PQI66" s="11"/>
      <c r="PQJ66" s="11"/>
      <c r="PQK66" s="11"/>
      <c r="PQL66" s="11"/>
      <c r="PQM66" s="11"/>
      <c r="PQN66" s="11"/>
      <c r="PQO66" s="11"/>
      <c r="PQP66" s="11"/>
      <c r="PQQ66" s="11"/>
      <c r="PQR66" s="11"/>
      <c r="PQS66" s="11"/>
      <c r="PQT66" s="11"/>
      <c r="PQU66" s="11"/>
      <c r="PQV66" s="11"/>
      <c r="PQW66" s="11"/>
      <c r="PQX66" s="11"/>
      <c r="PQY66" s="11"/>
      <c r="PQZ66" s="11"/>
      <c r="PRA66" s="11"/>
      <c r="PRB66" s="11"/>
      <c r="PRC66" s="11"/>
      <c r="PRD66" s="11"/>
      <c r="PRE66" s="11"/>
      <c r="PRF66" s="11"/>
      <c r="PRG66" s="11"/>
      <c r="PRH66" s="11"/>
      <c r="PRI66" s="11"/>
      <c r="PRJ66" s="11"/>
      <c r="PRK66" s="11"/>
      <c r="PRL66" s="11"/>
      <c r="PRM66" s="11"/>
      <c r="PRN66" s="11"/>
      <c r="PRO66" s="11"/>
      <c r="PRP66" s="11"/>
      <c r="PRQ66" s="11"/>
      <c r="PRR66" s="11"/>
      <c r="PRS66" s="11"/>
      <c r="PRT66" s="11"/>
      <c r="PRU66" s="11"/>
      <c r="PRV66" s="11"/>
      <c r="PRW66" s="11"/>
      <c r="PRX66" s="11"/>
      <c r="PRY66" s="11"/>
      <c r="PRZ66" s="11"/>
      <c r="PSA66" s="11"/>
      <c r="PSB66" s="11"/>
      <c r="PSC66" s="11"/>
      <c r="PSD66" s="11"/>
      <c r="PSE66" s="11"/>
      <c r="PSF66" s="11"/>
      <c r="PSG66" s="11"/>
      <c r="PSH66" s="11"/>
      <c r="PSI66" s="11"/>
      <c r="PSJ66" s="11"/>
      <c r="PSK66" s="11"/>
      <c r="PSL66" s="11"/>
      <c r="PSM66" s="11"/>
      <c r="PSN66" s="11"/>
      <c r="PSO66" s="11"/>
      <c r="PSP66" s="11"/>
      <c r="PSQ66" s="11"/>
      <c r="PSR66" s="11"/>
      <c r="PSS66" s="11"/>
      <c r="PST66" s="11"/>
      <c r="PSU66" s="11"/>
      <c r="PSV66" s="11"/>
      <c r="PSW66" s="11"/>
      <c r="PSX66" s="11"/>
      <c r="PSY66" s="11"/>
      <c r="PSZ66" s="11"/>
      <c r="PTA66" s="11"/>
      <c r="PTB66" s="11"/>
      <c r="PTC66" s="11"/>
      <c r="PTD66" s="11"/>
      <c r="PTE66" s="11"/>
      <c r="PTF66" s="11"/>
      <c r="PTG66" s="11"/>
      <c r="PTH66" s="11"/>
      <c r="PTI66" s="11"/>
      <c r="PTJ66" s="11"/>
      <c r="PTK66" s="11"/>
      <c r="PTL66" s="11"/>
      <c r="PTM66" s="11"/>
      <c r="PTN66" s="11"/>
      <c r="PTO66" s="11"/>
      <c r="PTP66" s="11"/>
      <c r="PTQ66" s="11"/>
      <c r="PTR66" s="11"/>
      <c r="PTS66" s="11"/>
      <c r="PTT66" s="11"/>
      <c r="PTU66" s="11"/>
      <c r="PTV66" s="11"/>
      <c r="PTW66" s="11"/>
      <c r="PTX66" s="11"/>
      <c r="PTY66" s="11"/>
      <c r="PTZ66" s="11"/>
      <c r="PUA66" s="11"/>
      <c r="PUB66" s="11"/>
      <c r="PUC66" s="11"/>
      <c r="PUD66" s="11"/>
      <c r="PUE66" s="11"/>
      <c r="PUF66" s="11"/>
      <c r="PUG66" s="11"/>
      <c r="PUH66" s="11"/>
      <c r="PUI66" s="11"/>
      <c r="PUJ66" s="11"/>
      <c r="PUK66" s="11"/>
      <c r="PUL66" s="11"/>
      <c r="PUM66" s="11"/>
      <c r="PUN66" s="11"/>
      <c r="PUO66" s="11"/>
      <c r="PUP66" s="11"/>
      <c r="PUQ66" s="11"/>
      <c r="PUR66" s="11"/>
      <c r="PUS66" s="11"/>
      <c r="PUT66" s="11"/>
      <c r="PUU66" s="11"/>
      <c r="PUV66" s="11"/>
      <c r="PUW66" s="11"/>
      <c r="PUX66" s="11"/>
      <c r="PUY66" s="11"/>
      <c r="PUZ66" s="11"/>
      <c r="PVA66" s="11"/>
      <c r="PVB66" s="11"/>
      <c r="PVC66" s="11"/>
      <c r="PVD66" s="11"/>
      <c r="PVE66" s="11"/>
      <c r="PVF66" s="11"/>
      <c r="PVG66" s="11"/>
      <c r="PVH66" s="11"/>
      <c r="PVI66" s="11"/>
      <c r="PVJ66" s="11"/>
      <c r="PVK66" s="11"/>
      <c r="PVL66" s="11"/>
      <c r="PVM66" s="11"/>
      <c r="PVN66" s="11"/>
      <c r="PVO66" s="11"/>
      <c r="PVP66" s="11"/>
      <c r="PVQ66" s="11"/>
      <c r="PVR66" s="11"/>
      <c r="PVS66" s="11"/>
      <c r="PVT66" s="11"/>
      <c r="PVU66" s="11"/>
      <c r="PVV66" s="11"/>
      <c r="PVW66" s="11"/>
      <c r="PVX66" s="11"/>
      <c r="PVY66" s="11"/>
      <c r="PVZ66" s="11"/>
      <c r="PWA66" s="11"/>
      <c r="PWB66" s="11"/>
      <c r="PWC66" s="11"/>
      <c r="PWD66" s="11"/>
      <c r="PWE66" s="11"/>
      <c r="PWF66" s="11"/>
      <c r="PWG66" s="11"/>
      <c r="PWH66" s="11"/>
      <c r="PWI66" s="11"/>
      <c r="PWJ66" s="11"/>
      <c r="PWK66" s="11"/>
      <c r="PWL66" s="11"/>
      <c r="PWM66" s="11"/>
      <c r="PWN66" s="11"/>
      <c r="PWO66" s="11"/>
      <c r="PWP66" s="11"/>
      <c r="PWQ66" s="11"/>
      <c r="PWR66" s="11"/>
      <c r="PWS66" s="11"/>
      <c r="PWT66" s="11"/>
      <c r="PWU66" s="11"/>
      <c r="PWV66" s="11"/>
      <c r="PWW66" s="11"/>
      <c r="PWX66" s="11"/>
      <c r="PWY66" s="11"/>
      <c r="PWZ66" s="11"/>
      <c r="PXA66" s="11"/>
      <c r="PXB66" s="11"/>
      <c r="PXC66" s="11"/>
      <c r="PXD66" s="11"/>
      <c r="PXE66" s="11"/>
      <c r="PXF66" s="11"/>
      <c r="PXG66" s="11"/>
      <c r="PXH66" s="11"/>
      <c r="PXI66" s="11"/>
      <c r="PXJ66" s="11"/>
      <c r="PXK66" s="11"/>
      <c r="PXL66" s="11"/>
      <c r="PXM66" s="11"/>
      <c r="PXN66" s="11"/>
      <c r="PXO66" s="11"/>
      <c r="PXP66" s="11"/>
      <c r="PXQ66" s="11"/>
      <c r="PXR66" s="11"/>
      <c r="PXS66" s="11"/>
      <c r="PXT66" s="11"/>
      <c r="PXU66" s="11"/>
      <c r="PXV66" s="11"/>
      <c r="PXW66" s="11"/>
      <c r="PXX66" s="11"/>
      <c r="PXY66" s="11"/>
      <c r="PXZ66" s="11"/>
      <c r="PYA66" s="11"/>
      <c r="PYB66" s="11"/>
      <c r="PYC66" s="11"/>
      <c r="PYD66" s="11"/>
      <c r="PYE66" s="11"/>
      <c r="PYF66" s="11"/>
      <c r="PYG66" s="11"/>
      <c r="PYH66" s="11"/>
      <c r="PYI66" s="11"/>
      <c r="PYJ66" s="11"/>
      <c r="PYK66" s="11"/>
      <c r="PYL66" s="11"/>
      <c r="PYM66" s="11"/>
      <c r="PYN66" s="11"/>
      <c r="PYO66" s="11"/>
      <c r="PYP66" s="11"/>
      <c r="PYQ66" s="11"/>
      <c r="PYR66" s="11"/>
      <c r="PYS66" s="11"/>
      <c r="PYT66" s="11"/>
      <c r="PYU66" s="11"/>
      <c r="PYV66" s="11"/>
      <c r="PYW66" s="11"/>
      <c r="PYX66" s="11"/>
      <c r="PYY66" s="11"/>
      <c r="PYZ66" s="11"/>
      <c r="PZA66" s="11"/>
      <c r="PZB66" s="11"/>
      <c r="PZC66" s="11"/>
      <c r="PZD66" s="11"/>
      <c r="PZE66" s="11"/>
      <c r="PZF66" s="11"/>
      <c r="PZG66" s="11"/>
      <c r="PZH66" s="11"/>
      <c r="PZI66" s="11"/>
      <c r="PZJ66" s="11"/>
      <c r="PZK66" s="11"/>
      <c r="PZL66" s="11"/>
      <c r="PZM66" s="11"/>
      <c r="PZN66" s="11"/>
      <c r="PZO66" s="11"/>
      <c r="PZP66" s="11"/>
      <c r="PZQ66" s="11"/>
      <c r="PZR66" s="11"/>
      <c r="PZS66" s="11"/>
      <c r="PZT66" s="11"/>
      <c r="PZU66" s="11"/>
      <c r="PZV66" s="11"/>
      <c r="PZW66" s="11"/>
      <c r="PZX66" s="11"/>
      <c r="PZY66" s="11"/>
      <c r="PZZ66" s="11"/>
      <c r="QAA66" s="11"/>
      <c r="QAB66" s="11"/>
      <c r="QAC66" s="11"/>
      <c r="QAD66" s="11"/>
      <c r="QAE66" s="11"/>
      <c r="QAF66" s="11"/>
      <c r="QAG66" s="11"/>
      <c r="QAH66" s="11"/>
      <c r="QAI66" s="11"/>
      <c r="QAJ66" s="11"/>
      <c r="QAK66" s="11"/>
      <c r="QAL66" s="11"/>
      <c r="QAM66" s="11"/>
      <c r="QAN66" s="11"/>
      <c r="QAO66" s="11"/>
      <c r="QAP66" s="11"/>
      <c r="QAQ66" s="11"/>
      <c r="QAR66" s="11"/>
      <c r="QAS66" s="11"/>
      <c r="QAT66" s="11"/>
      <c r="QAU66" s="11"/>
      <c r="QAV66" s="11"/>
      <c r="QAW66" s="11"/>
      <c r="QAX66" s="11"/>
      <c r="QAY66" s="11"/>
      <c r="QAZ66" s="11"/>
      <c r="QBA66" s="11"/>
      <c r="QBB66" s="11"/>
      <c r="QBC66" s="11"/>
      <c r="QBD66" s="11"/>
      <c r="QBE66" s="11"/>
      <c r="QBF66" s="11"/>
      <c r="QBG66" s="11"/>
      <c r="QBH66" s="11"/>
      <c r="QBI66" s="11"/>
      <c r="QBJ66" s="11"/>
      <c r="QBK66" s="11"/>
      <c r="QBL66" s="11"/>
      <c r="QBM66" s="11"/>
      <c r="QBN66" s="11"/>
      <c r="QBO66" s="11"/>
      <c r="QBP66" s="11"/>
      <c r="QBQ66" s="11"/>
      <c r="QBR66" s="11"/>
      <c r="QBS66" s="11"/>
      <c r="QBT66" s="11"/>
      <c r="QBU66" s="11"/>
      <c r="QBV66" s="11"/>
      <c r="QBW66" s="11"/>
      <c r="QBX66" s="11"/>
      <c r="QBY66" s="11"/>
      <c r="QBZ66" s="11"/>
      <c r="QCA66" s="11"/>
      <c r="QCB66" s="11"/>
      <c r="QCC66" s="11"/>
      <c r="QCD66" s="11"/>
      <c r="QCE66" s="11"/>
      <c r="QCF66" s="11"/>
      <c r="QCG66" s="11"/>
      <c r="QCH66" s="11"/>
      <c r="QCI66" s="11"/>
      <c r="QCJ66" s="11"/>
      <c r="QCK66" s="11"/>
      <c r="QCL66" s="11"/>
      <c r="QCM66" s="11"/>
      <c r="QCN66" s="11"/>
      <c r="QCO66" s="11"/>
      <c r="QCP66" s="11"/>
      <c r="QCQ66" s="11"/>
      <c r="QCR66" s="11"/>
      <c r="QCS66" s="11"/>
      <c r="QCT66" s="11"/>
      <c r="QCU66" s="11"/>
      <c r="QCV66" s="11"/>
      <c r="QCW66" s="11"/>
      <c r="QCX66" s="11"/>
      <c r="QCY66" s="11"/>
      <c r="QCZ66" s="11"/>
      <c r="QDA66" s="11"/>
      <c r="QDB66" s="11"/>
      <c r="QDC66" s="11"/>
      <c r="QDD66" s="11"/>
      <c r="QDE66" s="11"/>
      <c r="QDF66" s="11"/>
      <c r="QDG66" s="11"/>
      <c r="QDH66" s="11"/>
      <c r="QDI66" s="11"/>
      <c r="QDJ66" s="11"/>
      <c r="QDK66" s="11"/>
      <c r="QDL66" s="11"/>
      <c r="QDM66" s="11"/>
      <c r="QDN66" s="11"/>
      <c r="QDO66" s="11"/>
      <c r="QDP66" s="11"/>
      <c r="QDQ66" s="11"/>
      <c r="QDR66" s="11"/>
      <c r="QDS66" s="11"/>
      <c r="QDT66" s="11"/>
      <c r="QDU66" s="11"/>
      <c r="QDV66" s="11"/>
      <c r="QDW66" s="11"/>
      <c r="QDX66" s="11"/>
      <c r="QDY66" s="11"/>
      <c r="QDZ66" s="11"/>
      <c r="QEA66" s="11"/>
      <c r="QEB66" s="11"/>
      <c r="QEC66" s="11"/>
      <c r="QED66" s="11"/>
      <c r="QEE66" s="11"/>
      <c r="QEF66" s="11"/>
      <c r="QEG66" s="11"/>
      <c r="QEH66" s="11"/>
      <c r="QEI66" s="11"/>
      <c r="QEJ66" s="11"/>
      <c r="QEK66" s="11"/>
      <c r="QEL66" s="11"/>
      <c r="QEM66" s="11"/>
      <c r="QEN66" s="11"/>
      <c r="QEO66" s="11"/>
      <c r="QEP66" s="11"/>
      <c r="QEQ66" s="11"/>
      <c r="QER66" s="11"/>
      <c r="QES66" s="11"/>
      <c r="QET66" s="11"/>
      <c r="QEU66" s="11"/>
      <c r="QEV66" s="11"/>
      <c r="QEW66" s="11"/>
      <c r="QEX66" s="11"/>
      <c r="QEY66" s="11"/>
      <c r="QEZ66" s="11"/>
      <c r="QFA66" s="11"/>
      <c r="QFB66" s="11"/>
      <c r="QFC66" s="11"/>
      <c r="QFD66" s="11"/>
      <c r="QFE66" s="11"/>
      <c r="QFF66" s="11"/>
      <c r="QFG66" s="11"/>
      <c r="QFH66" s="11"/>
      <c r="QFI66" s="11"/>
      <c r="QFJ66" s="11"/>
      <c r="QFK66" s="11"/>
      <c r="QFL66" s="11"/>
      <c r="QFM66" s="11"/>
      <c r="QFN66" s="11"/>
      <c r="QFO66" s="11"/>
      <c r="QFP66" s="11"/>
      <c r="QFQ66" s="11"/>
      <c r="QFR66" s="11"/>
      <c r="QFS66" s="11"/>
      <c r="QFT66" s="11"/>
      <c r="QFU66" s="11"/>
      <c r="QFV66" s="11"/>
      <c r="QFW66" s="11"/>
      <c r="QFX66" s="11"/>
      <c r="QFY66" s="11"/>
      <c r="QFZ66" s="11"/>
      <c r="QGA66" s="11"/>
      <c r="QGB66" s="11"/>
      <c r="QGC66" s="11"/>
      <c r="QGD66" s="11"/>
      <c r="QGE66" s="11"/>
      <c r="QGF66" s="11"/>
      <c r="QGG66" s="11"/>
      <c r="QGH66" s="11"/>
      <c r="QGI66" s="11"/>
      <c r="QGJ66" s="11"/>
      <c r="QGK66" s="11"/>
      <c r="QGL66" s="11"/>
      <c r="QGM66" s="11"/>
      <c r="QGN66" s="11"/>
      <c r="QGO66" s="11"/>
      <c r="QGP66" s="11"/>
      <c r="QGQ66" s="11"/>
      <c r="QGR66" s="11"/>
      <c r="QGS66" s="11"/>
      <c r="QGT66" s="11"/>
      <c r="QGU66" s="11"/>
      <c r="QGV66" s="11"/>
      <c r="QGW66" s="11"/>
      <c r="QGX66" s="11"/>
      <c r="QGY66" s="11"/>
      <c r="QGZ66" s="11"/>
      <c r="QHA66" s="11"/>
      <c r="QHB66" s="11"/>
      <c r="QHC66" s="11"/>
      <c r="QHD66" s="11"/>
      <c r="QHE66" s="11"/>
      <c r="QHF66" s="11"/>
      <c r="QHG66" s="11"/>
      <c r="QHH66" s="11"/>
      <c r="QHI66" s="11"/>
      <c r="QHJ66" s="11"/>
      <c r="QHK66" s="11"/>
      <c r="QHL66" s="11"/>
      <c r="QHM66" s="11"/>
      <c r="QHN66" s="11"/>
      <c r="QHO66" s="11"/>
      <c r="QHP66" s="11"/>
      <c r="QHQ66" s="11"/>
      <c r="QHR66" s="11"/>
      <c r="QHS66" s="11"/>
      <c r="QHT66" s="11"/>
      <c r="QHU66" s="11"/>
      <c r="QHV66" s="11"/>
      <c r="QHW66" s="11"/>
      <c r="QHX66" s="11"/>
      <c r="QHY66" s="11"/>
      <c r="QHZ66" s="11"/>
      <c r="QIA66" s="11"/>
      <c r="QIB66" s="11"/>
      <c r="QIC66" s="11"/>
      <c r="QID66" s="11"/>
      <c r="QIE66" s="11"/>
      <c r="QIF66" s="11"/>
      <c r="QIG66" s="11"/>
      <c r="QIH66" s="11"/>
      <c r="QII66" s="11"/>
      <c r="QIJ66" s="11"/>
      <c r="QIK66" s="11"/>
      <c r="QIL66" s="11"/>
      <c r="QIM66" s="11"/>
      <c r="QIN66" s="11"/>
      <c r="QIO66" s="11"/>
      <c r="QIP66" s="11"/>
      <c r="QIQ66" s="11"/>
      <c r="QIR66" s="11"/>
      <c r="QIS66" s="11"/>
      <c r="QIT66" s="11"/>
      <c r="QIU66" s="11"/>
      <c r="QIV66" s="11"/>
      <c r="QIW66" s="11"/>
      <c r="QIX66" s="11"/>
      <c r="QIY66" s="11"/>
      <c r="QIZ66" s="11"/>
      <c r="QJA66" s="11"/>
      <c r="QJB66" s="11"/>
      <c r="QJC66" s="11"/>
      <c r="QJD66" s="11"/>
      <c r="QJE66" s="11"/>
      <c r="QJF66" s="11"/>
      <c r="QJG66" s="11"/>
      <c r="QJH66" s="11"/>
      <c r="QJI66" s="11"/>
      <c r="QJJ66" s="11"/>
      <c r="QJK66" s="11"/>
      <c r="QJL66" s="11"/>
      <c r="QJM66" s="11"/>
      <c r="QJN66" s="11"/>
      <c r="QJO66" s="11"/>
      <c r="QJP66" s="11"/>
      <c r="QJQ66" s="11"/>
      <c r="QJR66" s="11"/>
      <c r="QJS66" s="11"/>
      <c r="QJT66" s="11"/>
      <c r="QJU66" s="11"/>
      <c r="QJV66" s="11"/>
      <c r="QJW66" s="11"/>
      <c r="QJX66" s="11"/>
      <c r="QJY66" s="11"/>
      <c r="QJZ66" s="11"/>
      <c r="QKA66" s="11"/>
      <c r="QKB66" s="11"/>
      <c r="QKC66" s="11"/>
      <c r="QKD66" s="11"/>
      <c r="QKE66" s="11"/>
      <c r="QKF66" s="11"/>
      <c r="QKG66" s="11"/>
      <c r="QKH66" s="11"/>
      <c r="QKI66" s="11"/>
      <c r="QKJ66" s="11"/>
      <c r="QKK66" s="11"/>
      <c r="QKL66" s="11"/>
      <c r="QKM66" s="11"/>
      <c r="QKN66" s="11"/>
      <c r="QKO66" s="11"/>
      <c r="QKP66" s="11"/>
      <c r="QKQ66" s="11"/>
      <c r="QKR66" s="11"/>
      <c r="QKS66" s="11"/>
      <c r="QKT66" s="11"/>
      <c r="QKU66" s="11"/>
      <c r="QKV66" s="11"/>
      <c r="QKW66" s="11"/>
      <c r="QKX66" s="11"/>
      <c r="QKY66" s="11"/>
      <c r="QKZ66" s="11"/>
      <c r="QLA66" s="11"/>
      <c r="QLB66" s="11"/>
      <c r="QLC66" s="11"/>
      <c r="QLD66" s="11"/>
      <c r="QLE66" s="11"/>
      <c r="QLF66" s="11"/>
      <c r="QLG66" s="11"/>
      <c r="QLH66" s="11"/>
      <c r="QLI66" s="11"/>
      <c r="QLJ66" s="11"/>
      <c r="QLK66" s="11"/>
      <c r="QLL66" s="11"/>
      <c r="QLM66" s="11"/>
      <c r="QLN66" s="11"/>
      <c r="QLO66" s="11"/>
      <c r="QLP66" s="11"/>
      <c r="QLQ66" s="11"/>
      <c r="QLR66" s="11"/>
      <c r="QLS66" s="11"/>
      <c r="QLT66" s="11"/>
      <c r="QLU66" s="11"/>
      <c r="QLV66" s="11"/>
      <c r="QLW66" s="11"/>
      <c r="QLX66" s="11"/>
      <c r="QLY66" s="11"/>
      <c r="QLZ66" s="11"/>
      <c r="QMA66" s="11"/>
      <c r="QMB66" s="11"/>
      <c r="QMC66" s="11"/>
      <c r="QMD66" s="11"/>
      <c r="QME66" s="11"/>
      <c r="QMF66" s="11"/>
      <c r="QMG66" s="11"/>
      <c r="QMH66" s="11"/>
      <c r="QMI66" s="11"/>
      <c r="QMJ66" s="11"/>
      <c r="QMK66" s="11"/>
      <c r="QML66" s="11"/>
      <c r="QMM66" s="11"/>
      <c r="QMN66" s="11"/>
      <c r="QMO66" s="11"/>
      <c r="QMP66" s="11"/>
      <c r="QMQ66" s="11"/>
      <c r="QMR66" s="11"/>
      <c r="QMS66" s="11"/>
      <c r="QMT66" s="11"/>
      <c r="QMU66" s="11"/>
      <c r="QMV66" s="11"/>
      <c r="QMW66" s="11"/>
      <c r="QMX66" s="11"/>
      <c r="QMY66" s="11"/>
      <c r="QMZ66" s="11"/>
      <c r="QNA66" s="11"/>
      <c r="QNB66" s="11"/>
      <c r="QNC66" s="11"/>
      <c r="QND66" s="11"/>
      <c r="QNE66" s="11"/>
      <c r="QNF66" s="11"/>
      <c r="QNG66" s="11"/>
      <c r="QNH66" s="11"/>
      <c r="QNI66" s="11"/>
      <c r="QNJ66" s="11"/>
      <c r="QNK66" s="11"/>
      <c r="QNL66" s="11"/>
      <c r="QNM66" s="11"/>
      <c r="QNN66" s="11"/>
      <c r="QNO66" s="11"/>
      <c r="QNP66" s="11"/>
      <c r="QNQ66" s="11"/>
      <c r="QNR66" s="11"/>
      <c r="QNS66" s="11"/>
      <c r="QNT66" s="11"/>
      <c r="QNU66" s="11"/>
      <c r="QNV66" s="11"/>
      <c r="QNW66" s="11"/>
      <c r="QNX66" s="11"/>
      <c r="QNY66" s="11"/>
      <c r="QNZ66" s="11"/>
      <c r="QOA66" s="11"/>
      <c r="QOB66" s="11"/>
      <c r="QOC66" s="11"/>
      <c r="QOD66" s="11"/>
      <c r="QOE66" s="11"/>
      <c r="QOF66" s="11"/>
      <c r="QOG66" s="11"/>
      <c r="QOH66" s="11"/>
      <c r="QOI66" s="11"/>
      <c r="QOJ66" s="11"/>
      <c r="QOK66" s="11"/>
      <c r="QOL66" s="11"/>
      <c r="QOM66" s="11"/>
      <c r="QON66" s="11"/>
      <c r="QOO66" s="11"/>
      <c r="QOP66" s="11"/>
      <c r="QOQ66" s="11"/>
      <c r="QOR66" s="11"/>
      <c r="QOS66" s="11"/>
      <c r="QOT66" s="11"/>
      <c r="QOU66" s="11"/>
      <c r="QOV66" s="11"/>
      <c r="QOW66" s="11"/>
      <c r="QOX66" s="11"/>
      <c r="QOY66" s="11"/>
      <c r="QOZ66" s="11"/>
      <c r="QPA66" s="11"/>
      <c r="QPB66" s="11"/>
      <c r="QPC66" s="11"/>
      <c r="QPD66" s="11"/>
      <c r="QPE66" s="11"/>
      <c r="QPF66" s="11"/>
      <c r="QPG66" s="11"/>
      <c r="QPH66" s="11"/>
      <c r="QPI66" s="11"/>
      <c r="QPJ66" s="11"/>
      <c r="QPK66" s="11"/>
      <c r="QPL66" s="11"/>
      <c r="QPM66" s="11"/>
      <c r="QPN66" s="11"/>
      <c r="QPO66" s="11"/>
      <c r="QPP66" s="11"/>
      <c r="QPQ66" s="11"/>
      <c r="QPR66" s="11"/>
      <c r="QPS66" s="11"/>
      <c r="QPT66" s="11"/>
      <c r="QPU66" s="11"/>
      <c r="QPV66" s="11"/>
      <c r="QPW66" s="11"/>
      <c r="QPX66" s="11"/>
      <c r="QPY66" s="11"/>
      <c r="QPZ66" s="11"/>
      <c r="QQA66" s="11"/>
      <c r="QQB66" s="11"/>
      <c r="QQC66" s="11"/>
      <c r="QQD66" s="11"/>
      <c r="QQE66" s="11"/>
      <c r="QQF66" s="11"/>
      <c r="QQG66" s="11"/>
      <c r="QQH66" s="11"/>
      <c r="QQI66" s="11"/>
      <c r="QQJ66" s="11"/>
      <c r="QQK66" s="11"/>
      <c r="QQL66" s="11"/>
      <c r="QQM66" s="11"/>
      <c r="QQN66" s="11"/>
      <c r="QQO66" s="11"/>
      <c r="QQP66" s="11"/>
      <c r="QQQ66" s="11"/>
      <c r="QQR66" s="11"/>
      <c r="QQS66" s="11"/>
      <c r="QQT66" s="11"/>
      <c r="QQU66" s="11"/>
      <c r="QQV66" s="11"/>
      <c r="QQW66" s="11"/>
      <c r="QQX66" s="11"/>
      <c r="QQY66" s="11"/>
      <c r="QQZ66" s="11"/>
      <c r="QRA66" s="11"/>
      <c r="QRB66" s="11"/>
      <c r="QRC66" s="11"/>
      <c r="QRD66" s="11"/>
      <c r="QRE66" s="11"/>
      <c r="QRF66" s="11"/>
      <c r="QRG66" s="11"/>
      <c r="QRH66" s="11"/>
      <c r="QRI66" s="11"/>
      <c r="QRJ66" s="11"/>
      <c r="QRK66" s="11"/>
      <c r="QRL66" s="11"/>
      <c r="QRM66" s="11"/>
      <c r="QRN66" s="11"/>
      <c r="QRO66" s="11"/>
      <c r="QRP66" s="11"/>
      <c r="QRQ66" s="11"/>
      <c r="QRR66" s="11"/>
      <c r="QRS66" s="11"/>
      <c r="QRT66" s="11"/>
      <c r="QRU66" s="11"/>
      <c r="QRV66" s="11"/>
      <c r="QRW66" s="11"/>
      <c r="QRX66" s="11"/>
      <c r="QRY66" s="11"/>
      <c r="QRZ66" s="11"/>
      <c r="QSA66" s="11"/>
      <c r="QSB66" s="11"/>
      <c r="QSC66" s="11"/>
      <c r="QSD66" s="11"/>
      <c r="QSE66" s="11"/>
      <c r="QSF66" s="11"/>
      <c r="QSG66" s="11"/>
      <c r="QSH66" s="11"/>
      <c r="QSI66" s="11"/>
      <c r="QSJ66" s="11"/>
      <c r="QSK66" s="11"/>
      <c r="QSL66" s="11"/>
      <c r="QSM66" s="11"/>
      <c r="QSN66" s="11"/>
      <c r="QSO66" s="11"/>
      <c r="QSP66" s="11"/>
      <c r="QSQ66" s="11"/>
      <c r="QSR66" s="11"/>
      <c r="QSS66" s="11"/>
      <c r="QST66" s="11"/>
      <c r="QSU66" s="11"/>
      <c r="QSV66" s="11"/>
      <c r="QSW66" s="11"/>
      <c r="QSX66" s="11"/>
      <c r="QSY66" s="11"/>
      <c r="QSZ66" s="11"/>
      <c r="QTA66" s="11"/>
      <c r="QTB66" s="11"/>
      <c r="QTC66" s="11"/>
      <c r="QTD66" s="11"/>
      <c r="QTE66" s="11"/>
      <c r="QTF66" s="11"/>
      <c r="QTG66" s="11"/>
      <c r="QTH66" s="11"/>
      <c r="QTI66" s="11"/>
      <c r="QTJ66" s="11"/>
      <c r="QTK66" s="11"/>
      <c r="QTL66" s="11"/>
      <c r="QTM66" s="11"/>
      <c r="QTN66" s="11"/>
      <c r="QTO66" s="11"/>
      <c r="QTP66" s="11"/>
      <c r="QTQ66" s="11"/>
      <c r="QTR66" s="11"/>
      <c r="QTS66" s="11"/>
      <c r="QTT66" s="11"/>
      <c r="QTU66" s="11"/>
      <c r="QTV66" s="11"/>
      <c r="QTW66" s="11"/>
      <c r="QTX66" s="11"/>
      <c r="QTY66" s="11"/>
      <c r="QTZ66" s="11"/>
      <c r="QUA66" s="11"/>
      <c r="QUB66" s="11"/>
      <c r="QUC66" s="11"/>
      <c r="QUD66" s="11"/>
      <c r="QUE66" s="11"/>
      <c r="QUF66" s="11"/>
      <c r="QUG66" s="11"/>
      <c r="QUH66" s="11"/>
      <c r="QUI66" s="11"/>
      <c r="QUJ66" s="11"/>
      <c r="QUK66" s="11"/>
      <c r="QUL66" s="11"/>
      <c r="QUM66" s="11"/>
      <c r="QUN66" s="11"/>
      <c r="QUO66" s="11"/>
      <c r="QUP66" s="11"/>
      <c r="QUQ66" s="11"/>
      <c r="QUR66" s="11"/>
      <c r="QUS66" s="11"/>
      <c r="QUT66" s="11"/>
      <c r="QUU66" s="11"/>
      <c r="QUV66" s="11"/>
      <c r="QUW66" s="11"/>
      <c r="QUX66" s="11"/>
      <c r="QUY66" s="11"/>
      <c r="QUZ66" s="11"/>
      <c r="QVA66" s="11"/>
      <c r="QVB66" s="11"/>
      <c r="QVC66" s="11"/>
      <c r="QVD66" s="11"/>
      <c r="QVE66" s="11"/>
      <c r="QVF66" s="11"/>
      <c r="QVG66" s="11"/>
      <c r="QVH66" s="11"/>
      <c r="QVI66" s="11"/>
      <c r="QVJ66" s="11"/>
      <c r="QVK66" s="11"/>
      <c r="QVL66" s="11"/>
      <c r="QVM66" s="11"/>
      <c r="QVN66" s="11"/>
      <c r="QVO66" s="11"/>
      <c r="QVP66" s="11"/>
      <c r="QVQ66" s="11"/>
      <c r="QVR66" s="11"/>
      <c r="QVS66" s="11"/>
      <c r="QVT66" s="11"/>
      <c r="QVU66" s="11"/>
      <c r="QVV66" s="11"/>
      <c r="QVW66" s="11"/>
      <c r="QVX66" s="11"/>
      <c r="QVY66" s="11"/>
      <c r="QVZ66" s="11"/>
      <c r="QWA66" s="11"/>
      <c r="QWB66" s="11"/>
      <c r="QWC66" s="11"/>
      <c r="QWD66" s="11"/>
      <c r="QWE66" s="11"/>
      <c r="QWF66" s="11"/>
      <c r="QWG66" s="11"/>
      <c r="QWH66" s="11"/>
      <c r="QWI66" s="11"/>
      <c r="QWJ66" s="11"/>
      <c r="QWK66" s="11"/>
      <c r="QWL66" s="11"/>
      <c r="QWM66" s="11"/>
      <c r="QWN66" s="11"/>
      <c r="QWO66" s="11"/>
      <c r="QWP66" s="11"/>
      <c r="QWQ66" s="11"/>
      <c r="QWR66" s="11"/>
      <c r="QWS66" s="11"/>
      <c r="QWT66" s="11"/>
      <c r="QWU66" s="11"/>
      <c r="QWV66" s="11"/>
      <c r="QWW66" s="11"/>
      <c r="QWX66" s="11"/>
      <c r="QWY66" s="11"/>
      <c r="QWZ66" s="11"/>
      <c r="QXA66" s="11"/>
      <c r="QXB66" s="11"/>
      <c r="QXC66" s="11"/>
      <c r="QXD66" s="11"/>
      <c r="QXE66" s="11"/>
      <c r="QXF66" s="11"/>
      <c r="QXG66" s="11"/>
      <c r="QXH66" s="11"/>
      <c r="QXI66" s="11"/>
      <c r="QXJ66" s="11"/>
      <c r="QXK66" s="11"/>
      <c r="QXL66" s="11"/>
      <c r="QXM66" s="11"/>
      <c r="QXN66" s="11"/>
      <c r="QXO66" s="11"/>
      <c r="QXP66" s="11"/>
      <c r="QXQ66" s="11"/>
      <c r="QXR66" s="11"/>
      <c r="QXS66" s="11"/>
      <c r="QXT66" s="11"/>
      <c r="QXU66" s="11"/>
      <c r="QXV66" s="11"/>
      <c r="QXW66" s="11"/>
      <c r="QXX66" s="11"/>
      <c r="QXY66" s="11"/>
      <c r="QXZ66" s="11"/>
      <c r="QYA66" s="11"/>
      <c r="QYB66" s="11"/>
      <c r="QYC66" s="11"/>
      <c r="QYD66" s="11"/>
      <c r="QYE66" s="11"/>
      <c r="QYF66" s="11"/>
      <c r="QYG66" s="11"/>
      <c r="QYH66" s="11"/>
      <c r="QYI66" s="11"/>
      <c r="QYJ66" s="11"/>
      <c r="QYK66" s="11"/>
      <c r="QYL66" s="11"/>
      <c r="QYM66" s="11"/>
      <c r="QYN66" s="11"/>
      <c r="QYO66" s="11"/>
      <c r="QYP66" s="11"/>
      <c r="QYQ66" s="11"/>
      <c r="QYR66" s="11"/>
      <c r="QYS66" s="11"/>
      <c r="QYT66" s="11"/>
      <c r="QYU66" s="11"/>
      <c r="QYV66" s="11"/>
      <c r="QYW66" s="11"/>
      <c r="QYX66" s="11"/>
      <c r="QYY66" s="11"/>
      <c r="QYZ66" s="11"/>
      <c r="QZA66" s="11"/>
      <c r="QZB66" s="11"/>
      <c r="QZC66" s="11"/>
      <c r="QZD66" s="11"/>
      <c r="QZE66" s="11"/>
      <c r="QZF66" s="11"/>
      <c r="QZG66" s="11"/>
      <c r="QZH66" s="11"/>
      <c r="QZI66" s="11"/>
      <c r="QZJ66" s="11"/>
      <c r="QZK66" s="11"/>
      <c r="QZL66" s="11"/>
      <c r="QZM66" s="11"/>
      <c r="QZN66" s="11"/>
      <c r="QZO66" s="11"/>
      <c r="QZP66" s="11"/>
      <c r="QZQ66" s="11"/>
      <c r="QZR66" s="11"/>
      <c r="QZS66" s="11"/>
      <c r="QZT66" s="11"/>
      <c r="QZU66" s="11"/>
      <c r="QZV66" s="11"/>
      <c r="QZW66" s="11"/>
      <c r="QZX66" s="11"/>
      <c r="QZY66" s="11"/>
      <c r="QZZ66" s="11"/>
      <c r="RAA66" s="11"/>
      <c r="RAB66" s="11"/>
      <c r="RAC66" s="11"/>
      <c r="RAD66" s="11"/>
      <c r="RAE66" s="11"/>
      <c r="RAF66" s="11"/>
      <c r="RAG66" s="11"/>
      <c r="RAH66" s="11"/>
      <c r="RAI66" s="11"/>
      <c r="RAJ66" s="11"/>
      <c r="RAK66" s="11"/>
      <c r="RAL66" s="11"/>
      <c r="RAM66" s="11"/>
      <c r="RAN66" s="11"/>
      <c r="RAO66" s="11"/>
      <c r="RAP66" s="11"/>
      <c r="RAQ66" s="11"/>
      <c r="RAR66" s="11"/>
      <c r="RAS66" s="11"/>
      <c r="RAT66" s="11"/>
      <c r="RAU66" s="11"/>
      <c r="RAV66" s="11"/>
      <c r="RAW66" s="11"/>
      <c r="RAX66" s="11"/>
      <c r="RAY66" s="11"/>
      <c r="RAZ66" s="11"/>
      <c r="RBA66" s="11"/>
      <c r="RBB66" s="11"/>
      <c r="RBC66" s="11"/>
      <c r="RBD66" s="11"/>
      <c r="RBE66" s="11"/>
      <c r="RBF66" s="11"/>
      <c r="RBG66" s="11"/>
      <c r="RBH66" s="11"/>
      <c r="RBI66" s="11"/>
      <c r="RBJ66" s="11"/>
      <c r="RBK66" s="11"/>
      <c r="RBL66" s="11"/>
      <c r="RBM66" s="11"/>
      <c r="RBN66" s="11"/>
      <c r="RBO66" s="11"/>
      <c r="RBP66" s="11"/>
      <c r="RBQ66" s="11"/>
      <c r="RBR66" s="11"/>
      <c r="RBS66" s="11"/>
      <c r="RBT66" s="11"/>
      <c r="RBU66" s="11"/>
      <c r="RBV66" s="11"/>
      <c r="RBW66" s="11"/>
      <c r="RBX66" s="11"/>
      <c r="RBY66" s="11"/>
      <c r="RBZ66" s="11"/>
      <c r="RCA66" s="11"/>
      <c r="RCB66" s="11"/>
      <c r="RCC66" s="11"/>
      <c r="RCD66" s="11"/>
      <c r="RCE66" s="11"/>
      <c r="RCF66" s="11"/>
      <c r="RCG66" s="11"/>
      <c r="RCH66" s="11"/>
      <c r="RCI66" s="11"/>
      <c r="RCJ66" s="11"/>
      <c r="RCK66" s="11"/>
      <c r="RCL66" s="11"/>
      <c r="RCM66" s="11"/>
      <c r="RCN66" s="11"/>
      <c r="RCO66" s="11"/>
      <c r="RCP66" s="11"/>
      <c r="RCQ66" s="11"/>
      <c r="RCR66" s="11"/>
      <c r="RCS66" s="11"/>
      <c r="RCT66" s="11"/>
      <c r="RCU66" s="11"/>
      <c r="RCV66" s="11"/>
      <c r="RCW66" s="11"/>
      <c r="RCX66" s="11"/>
      <c r="RCY66" s="11"/>
      <c r="RCZ66" s="11"/>
      <c r="RDA66" s="11"/>
      <c r="RDB66" s="11"/>
      <c r="RDC66" s="11"/>
      <c r="RDD66" s="11"/>
      <c r="RDE66" s="11"/>
      <c r="RDF66" s="11"/>
      <c r="RDG66" s="11"/>
      <c r="RDH66" s="11"/>
      <c r="RDI66" s="11"/>
      <c r="RDJ66" s="11"/>
      <c r="RDK66" s="11"/>
      <c r="RDL66" s="11"/>
      <c r="RDM66" s="11"/>
      <c r="RDN66" s="11"/>
      <c r="RDO66" s="11"/>
      <c r="RDP66" s="11"/>
      <c r="RDQ66" s="11"/>
      <c r="RDR66" s="11"/>
      <c r="RDS66" s="11"/>
      <c r="RDT66" s="11"/>
      <c r="RDU66" s="11"/>
      <c r="RDV66" s="11"/>
      <c r="RDW66" s="11"/>
      <c r="RDX66" s="11"/>
      <c r="RDY66" s="11"/>
      <c r="RDZ66" s="11"/>
      <c r="REA66" s="11"/>
      <c r="REB66" s="11"/>
      <c r="REC66" s="11"/>
      <c r="RED66" s="11"/>
      <c r="REE66" s="11"/>
      <c r="REF66" s="11"/>
      <c r="REG66" s="11"/>
      <c r="REH66" s="11"/>
      <c r="REI66" s="11"/>
      <c r="REJ66" s="11"/>
      <c r="REK66" s="11"/>
      <c r="REL66" s="11"/>
      <c r="REM66" s="11"/>
      <c r="REN66" s="11"/>
      <c r="REO66" s="11"/>
      <c r="REP66" s="11"/>
      <c r="REQ66" s="11"/>
      <c r="RER66" s="11"/>
      <c r="RES66" s="11"/>
      <c r="RET66" s="11"/>
      <c r="REU66" s="11"/>
      <c r="REV66" s="11"/>
      <c r="REW66" s="11"/>
      <c r="REX66" s="11"/>
      <c r="REY66" s="11"/>
      <c r="REZ66" s="11"/>
      <c r="RFA66" s="11"/>
      <c r="RFB66" s="11"/>
      <c r="RFC66" s="11"/>
      <c r="RFD66" s="11"/>
      <c r="RFE66" s="11"/>
      <c r="RFF66" s="11"/>
      <c r="RFG66" s="11"/>
      <c r="RFH66" s="11"/>
      <c r="RFI66" s="11"/>
      <c r="RFJ66" s="11"/>
      <c r="RFK66" s="11"/>
      <c r="RFL66" s="11"/>
      <c r="RFM66" s="11"/>
      <c r="RFN66" s="11"/>
      <c r="RFO66" s="11"/>
      <c r="RFP66" s="11"/>
      <c r="RFQ66" s="11"/>
      <c r="RFR66" s="11"/>
      <c r="RFS66" s="11"/>
      <c r="RFT66" s="11"/>
      <c r="RFU66" s="11"/>
      <c r="RFV66" s="11"/>
      <c r="RFW66" s="11"/>
      <c r="RFX66" s="11"/>
      <c r="RFY66" s="11"/>
      <c r="RFZ66" s="11"/>
      <c r="RGA66" s="11"/>
      <c r="RGB66" s="11"/>
      <c r="RGC66" s="11"/>
      <c r="RGD66" s="11"/>
      <c r="RGE66" s="11"/>
      <c r="RGF66" s="11"/>
      <c r="RGG66" s="11"/>
      <c r="RGH66" s="11"/>
      <c r="RGI66" s="11"/>
      <c r="RGJ66" s="11"/>
      <c r="RGK66" s="11"/>
      <c r="RGL66" s="11"/>
      <c r="RGM66" s="11"/>
      <c r="RGN66" s="11"/>
      <c r="RGO66" s="11"/>
      <c r="RGP66" s="11"/>
      <c r="RGQ66" s="11"/>
      <c r="RGR66" s="11"/>
      <c r="RGS66" s="11"/>
      <c r="RGT66" s="11"/>
      <c r="RGU66" s="11"/>
      <c r="RGV66" s="11"/>
      <c r="RGW66" s="11"/>
      <c r="RGX66" s="11"/>
      <c r="RGY66" s="11"/>
      <c r="RGZ66" s="11"/>
      <c r="RHA66" s="11"/>
      <c r="RHB66" s="11"/>
      <c r="RHC66" s="11"/>
      <c r="RHD66" s="11"/>
      <c r="RHE66" s="11"/>
      <c r="RHF66" s="11"/>
      <c r="RHG66" s="11"/>
      <c r="RHH66" s="11"/>
      <c r="RHI66" s="11"/>
      <c r="RHJ66" s="11"/>
      <c r="RHK66" s="11"/>
      <c r="RHL66" s="11"/>
      <c r="RHM66" s="11"/>
      <c r="RHN66" s="11"/>
      <c r="RHO66" s="11"/>
      <c r="RHP66" s="11"/>
      <c r="RHQ66" s="11"/>
      <c r="RHR66" s="11"/>
      <c r="RHS66" s="11"/>
      <c r="RHT66" s="11"/>
      <c r="RHU66" s="11"/>
      <c r="RHV66" s="11"/>
      <c r="RHW66" s="11"/>
      <c r="RHX66" s="11"/>
      <c r="RHY66" s="11"/>
      <c r="RHZ66" s="11"/>
      <c r="RIA66" s="11"/>
      <c r="RIB66" s="11"/>
      <c r="RIC66" s="11"/>
      <c r="RID66" s="11"/>
      <c r="RIE66" s="11"/>
      <c r="RIF66" s="11"/>
      <c r="RIG66" s="11"/>
      <c r="RIH66" s="11"/>
      <c r="RII66" s="11"/>
      <c r="RIJ66" s="11"/>
      <c r="RIK66" s="11"/>
      <c r="RIL66" s="11"/>
      <c r="RIM66" s="11"/>
      <c r="RIN66" s="11"/>
      <c r="RIO66" s="11"/>
      <c r="RIP66" s="11"/>
      <c r="RIQ66" s="11"/>
      <c r="RIR66" s="11"/>
      <c r="RIS66" s="11"/>
      <c r="RIT66" s="11"/>
      <c r="RIU66" s="11"/>
      <c r="RIV66" s="11"/>
      <c r="RIW66" s="11"/>
      <c r="RIX66" s="11"/>
      <c r="RIY66" s="11"/>
      <c r="RIZ66" s="11"/>
      <c r="RJA66" s="11"/>
      <c r="RJB66" s="11"/>
      <c r="RJC66" s="11"/>
      <c r="RJD66" s="11"/>
      <c r="RJE66" s="11"/>
      <c r="RJF66" s="11"/>
      <c r="RJG66" s="11"/>
      <c r="RJH66" s="11"/>
      <c r="RJI66" s="11"/>
      <c r="RJJ66" s="11"/>
      <c r="RJK66" s="11"/>
      <c r="RJL66" s="11"/>
      <c r="RJM66" s="11"/>
      <c r="RJN66" s="11"/>
      <c r="RJO66" s="11"/>
      <c r="RJP66" s="11"/>
      <c r="RJQ66" s="11"/>
      <c r="RJR66" s="11"/>
      <c r="RJS66" s="11"/>
      <c r="RJT66" s="11"/>
      <c r="RJU66" s="11"/>
      <c r="RJV66" s="11"/>
      <c r="RJW66" s="11"/>
      <c r="RJX66" s="11"/>
      <c r="RJY66" s="11"/>
      <c r="RJZ66" s="11"/>
      <c r="RKA66" s="11"/>
      <c r="RKB66" s="11"/>
      <c r="RKC66" s="11"/>
      <c r="RKD66" s="11"/>
      <c r="RKE66" s="11"/>
      <c r="RKF66" s="11"/>
      <c r="RKG66" s="11"/>
      <c r="RKH66" s="11"/>
      <c r="RKI66" s="11"/>
      <c r="RKJ66" s="11"/>
      <c r="RKK66" s="11"/>
      <c r="RKL66" s="11"/>
      <c r="RKM66" s="11"/>
      <c r="RKN66" s="11"/>
      <c r="RKO66" s="11"/>
      <c r="RKP66" s="11"/>
      <c r="RKQ66" s="11"/>
      <c r="RKR66" s="11"/>
      <c r="RKS66" s="11"/>
      <c r="RKT66" s="11"/>
      <c r="RKU66" s="11"/>
      <c r="RKV66" s="11"/>
      <c r="RKW66" s="11"/>
      <c r="RKX66" s="11"/>
      <c r="RKY66" s="11"/>
      <c r="RKZ66" s="11"/>
      <c r="RLA66" s="11"/>
      <c r="RLB66" s="11"/>
      <c r="RLC66" s="11"/>
      <c r="RLD66" s="11"/>
      <c r="RLE66" s="11"/>
      <c r="RLF66" s="11"/>
      <c r="RLG66" s="11"/>
      <c r="RLH66" s="11"/>
      <c r="RLI66" s="11"/>
      <c r="RLJ66" s="11"/>
      <c r="RLK66" s="11"/>
      <c r="RLL66" s="11"/>
      <c r="RLM66" s="11"/>
      <c r="RLN66" s="11"/>
      <c r="RLO66" s="11"/>
      <c r="RLP66" s="11"/>
      <c r="RLQ66" s="11"/>
      <c r="RLR66" s="11"/>
      <c r="RLS66" s="11"/>
      <c r="RLT66" s="11"/>
      <c r="RLU66" s="11"/>
      <c r="RLV66" s="11"/>
      <c r="RLW66" s="11"/>
      <c r="RLX66" s="11"/>
      <c r="RLY66" s="11"/>
      <c r="RLZ66" s="11"/>
      <c r="RMA66" s="11"/>
      <c r="RMB66" s="11"/>
      <c r="RMC66" s="11"/>
      <c r="RMD66" s="11"/>
      <c r="RME66" s="11"/>
      <c r="RMF66" s="11"/>
      <c r="RMG66" s="11"/>
      <c r="RMH66" s="11"/>
      <c r="RMI66" s="11"/>
      <c r="RMJ66" s="11"/>
      <c r="RMK66" s="11"/>
      <c r="RML66" s="11"/>
      <c r="RMM66" s="11"/>
      <c r="RMN66" s="11"/>
      <c r="RMO66" s="11"/>
      <c r="RMP66" s="11"/>
      <c r="RMQ66" s="11"/>
      <c r="RMR66" s="11"/>
      <c r="RMS66" s="11"/>
      <c r="RMT66" s="11"/>
      <c r="RMU66" s="11"/>
      <c r="RMV66" s="11"/>
      <c r="RMW66" s="11"/>
      <c r="RMX66" s="11"/>
      <c r="RMY66" s="11"/>
      <c r="RMZ66" s="11"/>
      <c r="RNA66" s="11"/>
      <c r="RNB66" s="11"/>
      <c r="RNC66" s="11"/>
      <c r="RND66" s="11"/>
      <c r="RNE66" s="11"/>
      <c r="RNF66" s="11"/>
      <c r="RNG66" s="11"/>
      <c r="RNH66" s="11"/>
      <c r="RNI66" s="11"/>
      <c r="RNJ66" s="11"/>
      <c r="RNK66" s="11"/>
      <c r="RNL66" s="11"/>
      <c r="RNM66" s="11"/>
      <c r="RNN66" s="11"/>
      <c r="RNO66" s="11"/>
      <c r="RNP66" s="11"/>
      <c r="RNQ66" s="11"/>
      <c r="RNR66" s="11"/>
      <c r="RNS66" s="11"/>
      <c r="RNT66" s="11"/>
      <c r="RNU66" s="11"/>
      <c r="RNV66" s="11"/>
      <c r="RNW66" s="11"/>
      <c r="RNX66" s="11"/>
      <c r="RNY66" s="11"/>
      <c r="RNZ66" s="11"/>
      <c r="ROA66" s="11"/>
      <c r="ROB66" s="11"/>
      <c r="ROC66" s="11"/>
      <c r="ROD66" s="11"/>
      <c r="ROE66" s="11"/>
      <c r="ROF66" s="11"/>
      <c r="ROG66" s="11"/>
      <c r="ROH66" s="11"/>
      <c r="ROI66" s="11"/>
      <c r="ROJ66" s="11"/>
      <c r="ROK66" s="11"/>
      <c r="ROL66" s="11"/>
      <c r="ROM66" s="11"/>
      <c r="RON66" s="11"/>
      <c r="ROO66" s="11"/>
      <c r="ROP66" s="11"/>
      <c r="ROQ66" s="11"/>
      <c r="ROR66" s="11"/>
      <c r="ROS66" s="11"/>
      <c r="ROT66" s="11"/>
      <c r="ROU66" s="11"/>
      <c r="ROV66" s="11"/>
      <c r="ROW66" s="11"/>
      <c r="ROX66" s="11"/>
      <c r="ROY66" s="11"/>
      <c r="ROZ66" s="11"/>
      <c r="RPA66" s="11"/>
      <c r="RPB66" s="11"/>
      <c r="RPC66" s="11"/>
      <c r="RPD66" s="11"/>
      <c r="RPE66" s="11"/>
      <c r="RPF66" s="11"/>
      <c r="RPG66" s="11"/>
      <c r="RPH66" s="11"/>
      <c r="RPI66" s="11"/>
      <c r="RPJ66" s="11"/>
      <c r="RPK66" s="11"/>
      <c r="RPL66" s="11"/>
      <c r="RPM66" s="11"/>
      <c r="RPN66" s="11"/>
      <c r="RPO66" s="11"/>
      <c r="RPP66" s="11"/>
      <c r="RPQ66" s="11"/>
      <c r="RPR66" s="11"/>
      <c r="RPS66" s="11"/>
      <c r="RPT66" s="11"/>
      <c r="RPU66" s="11"/>
      <c r="RPV66" s="11"/>
      <c r="RPW66" s="11"/>
      <c r="RPX66" s="11"/>
      <c r="RPY66" s="11"/>
      <c r="RPZ66" s="11"/>
      <c r="RQA66" s="11"/>
      <c r="RQB66" s="11"/>
      <c r="RQC66" s="11"/>
      <c r="RQD66" s="11"/>
      <c r="RQE66" s="11"/>
      <c r="RQF66" s="11"/>
      <c r="RQG66" s="11"/>
      <c r="RQH66" s="11"/>
      <c r="RQI66" s="11"/>
      <c r="RQJ66" s="11"/>
      <c r="RQK66" s="11"/>
      <c r="RQL66" s="11"/>
      <c r="RQM66" s="11"/>
      <c r="RQN66" s="11"/>
      <c r="RQO66" s="11"/>
      <c r="RQP66" s="11"/>
      <c r="RQQ66" s="11"/>
      <c r="RQR66" s="11"/>
      <c r="RQS66" s="11"/>
      <c r="RQT66" s="11"/>
      <c r="RQU66" s="11"/>
      <c r="RQV66" s="11"/>
      <c r="RQW66" s="11"/>
      <c r="RQX66" s="11"/>
      <c r="RQY66" s="11"/>
      <c r="RQZ66" s="11"/>
      <c r="RRA66" s="11"/>
      <c r="RRB66" s="11"/>
      <c r="RRC66" s="11"/>
      <c r="RRD66" s="11"/>
      <c r="RRE66" s="11"/>
      <c r="RRF66" s="11"/>
      <c r="RRG66" s="11"/>
      <c r="RRH66" s="11"/>
      <c r="RRI66" s="11"/>
      <c r="RRJ66" s="11"/>
      <c r="RRK66" s="11"/>
      <c r="RRL66" s="11"/>
      <c r="RRM66" s="11"/>
      <c r="RRN66" s="11"/>
      <c r="RRO66" s="11"/>
      <c r="RRP66" s="11"/>
      <c r="RRQ66" s="11"/>
      <c r="RRR66" s="11"/>
      <c r="RRS66" s="11"/>
      <c r="RRT66" s="11"/>
      <c r="RRU66" s="11"/>
      <c r="RRV66" s="11"/>
      <c r="RRW66" s="11"/>
      <c r="RRX66" s="11"/>
      <c r="RRY66" s="11"/>
      <c r="RRZ66" s="11"/>
      <c r="RSA66" s="11"/>
      <c r="RSB66" s="11"/>
      <c r="RSC66" s="11"/>
      <c r="RSD66" s="11"/>
      <c r="RSE66" s="11"/>
      <c r="RSF66" s="11"/>
      <c r="RSG66" s="11"/>
      <c r="RSH66" s="11"/>
      <c r="RSI66" s="11"/>
      <c r="RSJ66" s="11"/>
      <c r="RSK66" s="11"/>
      <c r="RSL66" s="11"/>
      <c r="RSM66" s="11"/>
      <c r="RSN66" s="11"/>
      <c r="RSO66" s="11"/>
      <c r="RSP66" s="11"/>
      <c r="RSQ66" s="11"/>
      <c r="RSR66" s="11"/>
      <c r="RSS66" s="11"/>
      <c r="RST66" s="11"/>
      <c r="RSU66" s="11"/>
      <c r="RSV66" s="11"/>
      <c r="RSW66" s="11"/>
      <c r="RSX66" s="11"/>
      <c r="RSY66" s="11"/>
      <c r="RSZ66" s="11"/>
      <c r="RTA66" s="11"/>
      <c r="RTB66" s="11"/>
      <c r="RTC66" s="11"/>
      <c r="RTD66" s="11"/>
      <c r="RTE66" s="11"/>
      <c r="RTF66" s="11"/>
      <c r="RTG66" s="11"/>
      <c r="RTH66" s="11"/>
      <c r="RTI66" s="11"/>
      <c r="RTJ66" s="11"/>
      <c r="RTK66" s="11"/>
      <c r="RTL66" s="11"/>
      <c r="RTM66" s="11"/>
      <c r="RTN66" s="11"/>
      <c r="RTO66" s="11"/>
      <c r="RTP66" s="11"/>
      <c r="RTQ66" s="11"/>
      <c r="RTR66" s="11"/>
      <c r="RTS66" s="11"/>
      <c r="RTT66" s="11"/>
      <c r="RTU66" s="11"/>
      <c r="RTV66" s="11"/>
      <c r="RTW66" s="11"/>
      <c r="RTX66" s="11"/>
      <c r="RTY66" s="11"/>
      <c r="RTZ66" s="11"/>
      <c r="RUA66" s="11"/>
      <c r="RUB66" s="11"/>
      <c r="RUC66" s="11"/>
      <c r="RUD66" s="11"/>
      <c r="RUE66" s="11"/>
      <c r="RUF66" s="11"/>
      <c r="RUG66" s="11"/>
      <c r="RUH66" s="11"/>
      <c r="RUI66" s="11"/>
      <c r="RUJ66" s="11"/>
      <c r="RUK66" s="11"/>
      <c r="RUL66" s="11"/>
      <c r="RUM66" s="11"/>
      <c r="RUN66" s="11"/>
      <c r="RUO66" s="11"/>
      <c r="RUP66" s="11"/>
      <c r="RUQ66" s="11"/>
      <c r="RUR66" s="11"/>
      <c r="RUS66" s="11"/>
      <c r="RUT66" s="11"/>
      <c r="RUU66" s="11"/>
      <c r="RUV66" s="11"/>
      <c r="RUW66" s="11"/>
      <c r="RUX66" s="11"/>
      <c r="RUY66" s="11"/>
      <c r="RUZ66" s="11"/>
      <c r="RVA66" s="11"/>
      <c r="RVB66" s="11"/>
      <c r="RVC66" s="11"/>
      <c r="RVD66" s="11"/>
      <c r="RVE66" s="11"/>
      <c r="RVF66" s="11"/>
      <c r="RVG66" s="11"/>
      <c r="RVH66" s="11"/>
      <c r="RVI66" s="11"/>
      <c r="RVJ66" s="11"/>
      <c r="RVK66" s="11"/>
      <c r="RVL66" s="11"/>
      <c r="RVM66" s="11"/>
      <c r="RVN66" s="11"/>
      <c r="RVO66" s="11"/>
      <c r="RVP66" s="11"/>
      <c r="RVQ66" s="11"/>
      <c r="RVR66" s="11"/>
      <c r="RVS66" s="11"/>
      <c r="RVT66" s="11"/>
      <c r="RVU66" s="11"/>
      <c r="RVV66" s="11"/>
      <c r="RVW66" s="11"/>
      <c r="RVX66" s="11"/>
      <c r="RVY66" s="11"/>
      <c r="RVZ66" s="11"/>
      <c r="RWA66" s="11"/>
      <c r="RWB66" s="11"/>
      <c r="RWC66" s="11"/>
      <c r="RWD66" s="11"/>
      <c r="RWE66" s="11"/>
      <c r="RWF66" s="11"/>
      <c r="RWG66" s="11"/>
      <c r="RWH66" s="11"/>
      <c r="RWI66" s="11"/>
      <c r="RWJ66" s="11"/>
      <c r="RWK66" s="11"/>
      <c r="RWL66" s="11"/>
      <c r="RWM66" s="11"/>
      <c r="RWN66" s="11"/>
      <c r="RWO66" s="11"/>
      <c r="RWP66" s="11"/>
      <c r="RWQ66" s="11"/>
      <c r="RWR66" s="11"/>
      <c r="RWS66" s="11"/>
      <c r="RWT66" s="11"/>
      <c r="RWU66" s="11"/>
      <c r="RWV66" s="11"/>
      <c r="RWW66" s="11"/>
      <c r="RWX66" s="11"/>
      <c r="RWY66" s="11"/>
      <c r="RWZ66" s="11"/>
      <c r="RXA66" s="11"/>
      <c r="RXB66" s="11"/>
      <c r="RXC66" s="11"/>
      <c r="RXD66" s="11"/>
      <c r="RXE66" s="11"/>
      <c r="RXF66" s="11"/>
      <c r="RXG66" s="11"/>
      <c r="RXH66" s="11"/>
      <c r="RXI66" s="11"/>
      <c r="RXJ66" s="11"/>
      <c r="RXK66" s="11"/>
      <c r="RXL66" s="11"/>
      <c r="RXM66" s="11"/>
      <c r="RXN66" s="11"/>
      <c r="RXO66" s="11"/>
      <c r="RXP66" s="11"/>
      <c r="RXQ66" s="11"/>
      <c r="RXR66" s="11"/>
      <c r="RXS66" s="11"/>
      <c r="RXT66" s="11"/>
      <c r="RXU66" s="11"/>
      <c r="RXV66" s="11"/>
      <c r="RXW66" s="11"/>
      <c r="RXX66" s="11"/>
      <c r="RXY66" s="11"/>
      <c r="RXZ66" s="11"/>
      <c r="RYA66" s="11"/>
      <c r="RYB66" s="11"/>
      <c r="RYC66" s="11"/>
      <c r="RYD66" s="11"/>
      <c r="RYE66" s="11"/>
      <c r="RYF66" s="11"/>
      <c r="RYG66" s="11"/>
      <c r="RYH66" s="11"/>
      <c r="RYI66" s="11"/>
      <c r="RYJ66" s="11"/>
      <c r="RYK66" s="11"/>
      <c r="RYL66" s="11"/>
      <c r="RYM66" s="11"/>
      <c r="RYN66" s="11"/>
      <c r="RYO66" s="11"/>
      <c r="RYP66" s="11"/>
      <c r="RYQ66" s="11"/>
      <c r="RYR66" s="11"/>
      <c r="RYS66" s="11"/>
      <c r="RYT66" s="11"/>
      <c r="RYU66" s="11"/>
      <c r="RYV66" s="11"/>
      <c r="RYW66" s="11"/>
      <c r="RYX66" s="11"/>
      <c r="RYY66" s="11"/>
      <c r="RYZ66" s="11"/>
      <c r="RZA66" s="11"/>
      <c r="RZB66" s="11"/>
      <c r="RZC66" s="11"/>
      <c r="RZD66" s="11"/>
      <c r="RZE66" s="11"/>
      <c r="RZF66" s="11"/>
      <c r="RZG66" s="11"/>
      <c r="RZH66" s="11"/>
      <c r="RZI66" s="11"/>
      <c r="RZJ66" s="11"/>
      <c r="RZK66" s="11"/>
      <c r="RZL66" s="11"/>
      <c r="RZM66" s="11"/>
      <c r="RZN66" s="11"/>
      <c r="RZO66" s="11"/>
      <c r="RZP66" s="11"/>
      <c r="RZQ66" s="11"/>
      <c r="RZR66" s="11"/>
      <c r="RZS66" s="11"/>
      <c r="RZT66" s="11"/>
      <c r="RZU66" s="11"/>
      <c r="RZV66" s="11"/>
      <c r="RZW66" s="11"/>
      <c r="RZX66" s="11"/>
      <c r="RZY66" s="11"/>
      <c r="RZZ66" s="11"/>
      <c r="SAA66" s="11"/>
      <c r="SAB66" s="11"/>
      <c r="SAC66" s="11"/>
      <c r="SAD66" s="11"/>
      <c r="SAE66" s="11"/>
      <c r="SAF66" s="11"/>
      <c r="SAG66" s="11"/>
      <c r="SAH66" s="11"/>
      <c r="SAI66" s="11"/>
      <c r="SAJ66" s="11"/>
      <c r="SAK66" s="11"/>
      <c r="SAL66" s="11"/>
      <c r="SAM66" s="11"/>
      <c r="SAN66" s="11"/>
      <c r="SAO66" s="11"/>
      <c r="SAP66" s="11"/>
      <c r="SAQ66" s="11"/>
      <c r="SAR66" s="11"/>
      <c r="SAS66" s="11"/>
      <c r="SAT66" s="11"/>
      <c r="SAU66" s="11"/>
      <c r="SAV66" s="11"/>
      <c r="SAW66" s="11"/>
      <c r="SAX66" s="11"/>
      <c r="SAY66" s="11"/>
      <c r="SAZ66" s="11"/>
      <c r="SBA66" s="11"/>
      <c r="SBB66" s="11"/>
      <c r="SBC66" s="11"/>
      <c r="SBD66" s="11"/>
      <c r="SBE66" s="11"/>
      <c r="SBF66" s="11"/>
      <c r="SBG66" s="11"/>
      <c r="SBH66" s="11"/>
      <c r="SBI66" s="11"/>
      <c r="SBJ66" s="11"/>
      <c r="SBK66" s="11"/>
      <c r="SBL66" s="11"/>
      <c r="SBM66" s="11"/>
      <c r="SBN66" s="11"/>
      <c r="SBO66" s="11"/>
      <c r="SBP66" s="11"/>
      <c r="SBQ66" s="11"/>
      <c r="SBR66" s="11"/>
      <c r="SBS66" s="11"/>
      <c r="SBT66" s="11"/>
      <c r="SBU66" s="11"/>
      <c r="SBV66" s="11"/>
      <c r="SBW66" s="11"/>
      <c r="SBX66" s="11"/>
      <c r="SBY66" s="11"/>
      <c r="SBZ66" s="11"/>
      <c r="SCA66" s="11"/>
      <c r="SCB66" s="11"/>
      <c r="SCC66" s="11"/>
      <c r="SCD66" s="11"/>
      <c r="SCE66" s="11"/>
      <c r="SCF66" s="11"/>
      <c r="SCG66" s="11"/>
      <c r="SCH66" s="11"/>
      <c r="SCI66" s="11"/>
      <c r="SCJ66" s="11"/>
      <c r="SCK66" s="11"/>
      <c r="SCL66" s="11"/>
      <c r="SCM66" s="11"/>
      <c r="SCN66" s="11"/>
      <c r="SCO66" s="11"/>
      <c r="SCP66" s="11"/>
      <c r="SCQ66" s="11"/>
      <c r="SCR66" s="11"/>
      <c r="SCS66" s="11"/>
      <c r="SCT66" s="11"/>
      <c r="SCU66" s="11"/>
      <c r="SCV66" s="11"/>
      <c r="SCW66" s="11"/>
      <c r="SCX66" s="11"/>
      <c r="SCY66" s="11"/>
      <c r="SCZ66" s="11"/>
      <c r="SDA66" s="11"/>
      <c r="SDB66" s="11"/>
      <c r="SDC66" s="11"/>
      <c r="SDD66" s="11"/>
      <c r="SDE66" s="11"/>
      <c r="SDF66" s="11"/>
      <c r="SDG66" s="11"/>
      <c r="SDH66" s="11"/>
      <c r="SDI66" s="11"/>
      <c r="SDJ66" s="11"/>
      <c r="SDK66" s="11"/>
      <c r="SDL66" s="11"/>
      <c r="SDM66" s="11"/>
      <c r="SDN66" s="11"/>
      <c r="SDO66" s="11"/>
      <c r="SDP66" s="11"/>
      <c r="SDQ66" s="11"/>
      <c r="SDR66" s="11"/>
      <c r="SDS66" s="11"/>
      <c r="SDT66" s="11"/>
      <c r="SDU66" s="11"/>
      <c r="SDV66" s="11"/>
      <c r="SDW66" s="11"/>
      <c r="SDX66" s="11"/>
      <c r="SDY66" s="11"/>
      <c r="SDZ66" s="11"/>
      <c r="SEA66" s="11"/>
      <c r="SEB66" s="11"/>
      <c r="SEC66" s="11"/>
      <c r="SED66" s="11"/>
      <c r="SEE66" s="11"/>
      <c r="SEF66" s="11"/>
      <c r="SEG66" s="11"/>
      <c r="SEH66" s="11"/>
      <c r="SEI66" s="11"/>
      <c r="SEJ66" s="11"/>
      <c r="SEK66" s="11"/>
      <c r="SEL66" s="11"/>
      <c r="SEM66" s="11"/>
      <c r="SEN66" s="11"/>
      <c r="SEO66" s="11"/>
      <c r="SEP66" s="11"/>
      <c r="SEQ66" s="11"/>
      <c r="SER66" s="11"/>
      <c r="SES66" s="11"/>
      <c r="SET66" s="11"/>
      <c r="SEU66" s="11"/>
      <c r="SEV66" s="11"/>
      <c r="SEW66" s="11"/>
      <c r="SEX66" s="11"/>
      <c r="SEY66" s="11"/>
      <c r="SEZ66" s="11"/>
      <c r="SFA66" s="11"/>
      <c r="SFB66" s="11"/>
      <c r="SFC66" s="11"/>
      <c r="SFD66" s="11"/>
      <c r="SFE66" s="11"/>
      <c r="SFF66" s="11"/>
      <c r="SFG66" s="11"/>
      <c r="SFH66" s="11"/>
      <c r="SFI66" s="11"/>
      <c r="SFJ66" s="11"/>
      <c r="SFK66" s="11"/>
      <c r="SFL66" s="11"/>
      <c r="SFM66" s="11"/>
      <c r="SFN66" s="11"/>
      <c r="SFO66" s="11"/>
      <c r="SFP66" s="11"/>
      <c r="SFQ66" s="11"/>
      <c r="SFR66" s="11"/>
      <c r="SFS66" s="11"/>
      <c r="SFT66" s="11"/>
      <c r="SFU66" s="11"/>
      <c r="SFV66" s="11"/>
      <c r="SFW66" s="11"/>
      <c r="SFX66" s="11"/>
      <c r="SFY66" s="11"/>
      <c r="SFZ66" s="11"/>
      <c r="SGA66" s="11"/>
      <c r="SGB66" s="11"/>
      <c r="SGC66" s="11"/>
      <c r="SGD66" s="11"/>
      <c r="SGE66" s="11"/>
      <c r="SGF66" s="11"/>
      <c r="SGG66" s="11"/>
      <c r="SGH66" s="11"/>
      <c r="SGI66" s="11"/>
      <c r="SGJ66" s="11"/>
      <c r="SGK66" s="11"/>
      <c r="SGL66" s="11"/>
      <c r="SGM66" s="11"/>
      <c r="SGN66" s="11"/>
      <c r="SGO66" s="11"/>
      <c r="SGP66" s="11"/>
      <c r="SGQ66" s="11"/>
      <c r="SGR66" s="11"/>
      <c r="SGS66" s="11"/>
      <c r="SGT66" s="11"/>
      <c r="SGU66" s="11"/>
      <c r="SGV66" s="11"/>
      <c r="SGW66" s="11"/>
      <c r="SGX66" s="11"/>
      <c r="SGY66" s="11"/>
      <c r="SGZ66" s="11"/>
      <c r="SHA66" s="11"/>
      <c r="SHB66" s="11"/>
      <c r="SHC66" s="11"/>
      <c r="SHD66" s="11"/>
      <c r="SHE66" s="11"/>
      <c r="SHF66" s="11"/>
      <c r="SHG66" s="11"/>
      <c r="SHH66" s="11"/>
      <c r="SHI66" s="11"/>
      <c r="SHJ66" s="11"/>
      <c r="SHK66" s="11"/>
      <c r="SHL66" s="11"/>
      <c r="SHM66" s="11"/>
      <c r="SHN66" s="11"/>
      <c r="SHO66" s="11"/>
      <c r="SHP66" s="11"/>
      <c r="SHQ66" s="11"/>
      <c r="SHR66" s="11"/>
      <c r="SHS66" s="11"/>
      <c r="SHT66" s="11"/>
      <c r="SHU66" s="11"/>
      <c r="SHV66" s="11"/>
      <c r="SHW66" s="11"/>
      <c r="SHX66" s="11"/>
      <c r="SHY66" s="11"/>
      <c r="SHZ66" s="11"/>
      <c r="SIA66" s="11"/>
      <c r="SIB66" s="11"/>
      <c r="SIC66" s="11"/>
      <c r="SID66" s="11"/>
      <c r="SIE66" s="11"/>
      <c r="SIF66" s="11"/>
      <c r="SIG66" s="11"/>
      <c r="SIH66" s="11"/>
      <c r="SII66" s="11"/>
      <c r="SIJ66" s="11"/>
      <c r="SIK66" s="11"/>
      <c r="SIL66" s="11"/>
      <c r="SIM66" s="11"/>
      <c r="SIN66" s="11"/>
      <c r="SIO66" s="11"/>
      <c r="SIP66" s="11"/>
      <c r="SIQ66" s="11"/>
      <c r="SIR66" s="11"/>
      <c r="SIS66" s="11"/>
      <c r="SIT66" s="11"/>
      <c r="SIU66" s="11"/>
      <c r="SIV66" s="11"/>
      <c r="SIW66" s="11"/>
      <c r="SIX66" s="11"/>
      <c r="SIY66" s="11"/>
      <c r="SIZ66" s="11"/>
      <c r="SJA66" s="11"/>
      <c r="SJB66" s="11"/>
      <c r="SJC66" s="11"/>
      <c r="SJD66" s="11"/>
      <c r="SJE66" s="11"/>
      <c r="SJF66" s="11"/>
      <c r="SJG66" s="11"/>
      <c r="SJH66" s="11"/>
      <c r="SJI66" s="11"/>
      <c r="SJJ66" s="11"/>
      <c r="SJK66" s="11"/>
      <c r="SJL66" s="11"/>
      <c r="SJM66" s="11"/>
      <c r="SJN66" s="11"/>
      <c r="SJO66" s="11"/>
      <c r="SJP66" s="11"/>
      <c r="SJQ66" s="11"/>
      <c r="SJR66" s="11"/>
      <c r="SJS66" s="11"/>
      <c r="SJT66" s="11"/>
      <c r="SJU66" s="11"/>
      <c r="SJV66" s="11"/>
      <c r="SJW66" s="11"/>
      <c r="SJX66" s="11"/>
      <c r="SJY66" s="11"/>
      <c r="SJZ66" s="11"/>
      <c r="SKA66" s="11"/>
      <c r="SKB66" s="11"/>
      <c r="SKC66" s="11"/>
      <c r="SKD66" s="11"/>
      <c r="SKE66" s="11"/>
      <c r="SKF66" s="11"/>
      <c r="SKG66" s="11"/>
      <c r="SKH66" s="11"/>
      <c r="SKI66" s="11"/>
      <c r="SKJ66" s="11"/>
      <c r="SKK66" s="11"/>
      <c r="SKL66" s="11"/>
      <c r="SKM66" s="11"/>
      <c r="SKN66" s="11"/>
      <c r="SKO66" s="11"/>
      <c r="SKP66" s="11"/>
      <c r="SKQ66" s="11"/>
      <c r="SKR66" s="11"/>
      <c r="SKS66" s="11"/>
      <c r="SKT66" s="11"/>
      <c r="SKU66" s="11"/>
      <c r="SKV66" s="11"/>
      <c r="SKW66" s="11"/>
      <c r="SKX66" s="11"/>
      <c r="SKY66" s="11"/>
      <c r="SKZ66" s="11"/>
      <c r="SLA66" s="11"/>
      <c r="SLB66" s="11"/>
      <c r="SLC66" s="11"/>
      <c r="SLD66" s="11"/>
      <c r="SLE66" s="11"/>
      <c r="SLF66" s="11"/>
      <c r="SLG66" s="11"/>
      <c r="SLH66" s="11"/>
      <c r="SLI66" s="11"/>
      <c r="SLJ66" s="11"/>
      <c r="SLK66" s="11"/>
      <c r="SLL66" s="11"/>
      <c r="SLM66" s="11"/>
      <c r="SLN66" s="11"/>
      <c r="SLO66" s="11"/>
      <c r="SLP66" s="11"/>
      <c r="SLQ66" s="11"/>
      <c r="SLR66" s="11"/>
      <c r="SLS66" s="11"/>
      <c r="SLT66" s="11"/>
      <c r="SLU66" s="11"/>
      <c r="SLV66" s="11"/>
      <c r="SLW66" s="11"/>
      <c r="SLX66" s="11"/>
      <c r="SLY66" s="11"/>
      <c r="SLZ66" s="11"/>
      <c r="SMA66" s="11"/>
      <c r="SMB66" s="11"/>
      <c r="SMC66" s="11"/>
      <c r="SMD66" s="11"/>
      <c r="SME66" s="11"/>
      <c r="SMF66" s="11"/>
      <c r="SMG66" s="11"/>
      <c r="SMH66" s="11"/>
      <c r="SMI66" s="11"/>
      <c r="SMJ66" s="11"/>
      <c r="SMK66" s="11"/>
      <c r="SML66" s="11"/>
      <c r="SMM66" s="11"/>
      <c r="SMN66" s="11"/>
      <c r="SMO66" s="11"/>
      <c r="SMP66" s="11"/>
      <c r="SMQ66" s="11"/>
      <c r="SMR66" s="11"/>
      <c r="SMS66" s="11"/>
      <c r="SMT66" s="11"/>
      <c r="SMU66" s="11"/>
      <c r="SMV66" s="11"/>
      <c r="SMW66" s="11"/>
      <c r="SMX66" s="11"/>
      <c r="SMY66" s="11"/>
      <c r="SMZ66" s="11"/>
      <c r="SNA66" s="11"/>
      <c r="SNB66" s="11"/>
      <c r="SNC66" s="11"/>
      <c r="SND66" s="11"/>
      <c r="SNE66" s="11"/>
      <c r="SNF66" s="11"/>
      <c r="SNG66" s="11"/>
      <c r="SNH66" s="11"/>
      <c r="SNI66" s="11"/>
      <c r="SNJ66" s="11"/>
      <c r="SNK66" s="11"/>
      <c r="SNL66" s="11"/>
      <c r="SNM66" s="11"/>
      <c r="SNN66" s="11"/>
      <c r="SNO66" s="11"/>
      <c r="SNP66" s="11"/>
      <c r="SNQ66" s="11"/>
      <c r="SNR66" s="11"/>
      <c r="SNS66" s="11"/>
      <c r="SNT66" s="11"/>
      <c r="SNU66" s="11"/>
      <c r="SNV66" s="11"/>
      <c r="SNW66" s="11"/>
      <c r="SNX66" s="11"/>
      <c r="SNY66" s="11"/>
      <c r="SNZ66" s="11"/>
      <c r="SOA66" s="11"/>
      <c r="SOB66" s="11"/>
      <c r="SOC66" s="11"/>
      <c r="SOD66" s="11"/>
      <c r="SOE66" s="11"/>
      <c r="SOF66" s="11"/>
      <c r="SOG66" s="11"/>
      <c r="SOH66" s="11"/>
      <c r="SOI66" s="11"/>
      <c r="SOJ66" s="11"/>
      <c r="SOK66" s="11"/>
      <c r="SOL66" s="11"/>
      <c r="SOM66" s="11"/>
      <c r="SON66" s="11"/>
      <c r="SOO66" s="11"/>
      <c r="SOP66" s="11"/>
      <c r="SOQ66" s="11"/>
      <c r="SOR66" s="11"/>
      <c r="SOS66" s="11"/>
      <c r="SOT66" s="11"/>
      <c r="SOU66" s="11"/>
      <c r="SOV66" s="11"/>
      <c r="SOW66" s="11"/>
      <c r="SOX66" s="11"/>
      <c r="SOY66" s="11"/>
      <c r="SOZ66" s="11"/>
      <c r="SPA66" s="11"/>
      <c r="SPB66" s="11"/>
      <c r="SPC66" s="11"/>
      <c r="SPD66" s="11"/>
      <c r="SPE66" s="11"/>
      <c r="SPF66" s="11"/>
      <c r="SPG66" s="11"/>
      <c r="SPH66" s="11"/>
      <c r="SPI66" s="11"/>
      <c r="SPJ66" s="11"/>
      <c r="SPK66" s="11"/>
      <c r="SPL66" s="11"/>
      <c r="SPM66" s="11"/>
      <c r="SPN66" s="11"/>
      <c r="SPO66" s="11"/>
      <c r="SPP66" s="11"/>
      <c r="SPQ66" s="11"/>
      <c r="SPR66" s="11"/>
      <c r="SPS66" s="11"/>
      <c r="SPT66" s="11"/>
      <c r="SPU66" s="11"/>
      <c r="SPV66" s="11"/>
      <c r="SPW66" s="11"/>
      <c r="SPX66" s="11"/>
      <c r="SPY66" s="11"/>
      <c r="SPZ66" s="11"/>
      <c r="SQA66" s="11"/>
      <c r="SQB66" s="11"/>
      <c r="SQC66" s="11"/>
      <c r="SQD66" s="11"/>
      <c r="SQE66" s="11"/>
      <c r="SQF66" s="11"/>
      <c r="SQG66" s="11"/>
      <c r="SQH66" s="11"/>
      <c r="SQI66" s="11"/>
      <c r="SQJ66" s="11"/>
      <c r="SQK66" s="11"/>
      <c r="SQL66" s="11"/>
      <c r="SQM66" s="11"/>
      <c r="SQN66" s="11"/>
      <c r="SQO66" s="11"/>
      <c r="SQP66" s="11"/>
      <c r="SQQ66" s="11"/>
      <c r="SQR66" s="11"/>
      <c r="SQS66" s="11"/>
      <c r="SQT66" s="11"/>
      <c r="SQU66" s="11"/>
      <c r="SQV66" s="11"/>
      <c r="SQW66" s="11"/>
      <c r="SQX66" s="11"/>
      <c r="SQY66" s="11"/>
      <c r="SQZ66" s="11"/>
      <c r="SRA66" s="11"/>
      <c r="SRB66" s="11"/>
      <c r="SRC66" s="11"/>
      <c r="SRD66" s="11"/>
      <c r="SRE66" s="11"/>
      <c r="SRF66" s="11"/>
      <c r="SRG66" s="11"/>
      <c r="SRH66" s="11"/>
      <c r="SRI66" s="11"/>
      <c r="SRJ66" s="11"/>
      <c r="SRK66" s="11"/>
      <c r="SRL66" s="11"/>
      <c r="SRM66" s="11"/>
      <c r="SRN66" s="11"/>
      <c r="SRO66" s="11"/>
      <c r="SRP66" s="11"/>
      <c r="SRQ66" s="11"/>
      <c r="SRR66" s="11"/>
      <c r="SRS66" s="11"/>
      <c r="SRT66" s="11"/>
      <c r="SRU66" s="11"/>
      <c r="SRV66" s="11"/>
      <c r="SRW66" s="11"/>
      <c r="SRX66" s="11"/>
      <c r="SRY66" s="11"/>
      <c r="SRZ66" s="11"/>
      <c r="SSA66" s="11"/>
      <c r="SSB66" s="11"/>
      <c r="SSC66" s="11"/>
      <c r="SSD66" s="11"/>
      <c r="SSE66" s="11"/>
      <c r="SSF66" s="11"/>
      <c r="SSG66" s="11"/>
      <c r="SSH66" s="11"/>
      <c r="SSI66" s="11"/>
      <c r="SSJ66" s="11"/>
      <c r="SSK66" s="11"/>
      <c r="SSL66" s="11"/>
      <c r="SSM66" s="11"/>
      <c r="SSN66" s="11"/>
      <c r="SSO66" s="11"/>
      <c r="SSP66" s="11"/>
      <c r="SSQ66" s="11"/>
      <c r="SSR66" s="11"/>
      <c r="SSS66" s="11"/>
      <c r="SST66" s="11"/>
      <c r="SSU66" s="11"/>
      <c r="SSV66" s="11"/>
      <c r="SSW66" s="11"/>
      <c r="SSX66" s="11"/>
      <c r="SSY66" s="11"/>
      <c r="SSZ66" s="11"/>
      <c r="STA66" s="11"/>
      <c r="STB66" s="11"/>
      <c r="STC66" s="11"/>
      <c r="STD66" s="11"/>
      <c r="STE66" s="11"/>
      <c r="STF66" s="11"/>
      <c r="STG66" s="11"/>
      <c r="STH66" s="11"/>
      <c r="STI66" s="11"/>
      <c r="STJ66" s="11"/>
      <c r="STK66" s="11"/>
      <c r="STL66" s="11"/>
      <c r="STM66" s="11"/>
      <c r="STN66" s="11"/>
      <c r="STO66" s="11"/>
      <c r="STP66" s="11"/>
      <c r="STQ66" s="11"/>
      <c r="STR66" s="11"/>
      <c r="STS66" s="11"/>
      <c r="STT66" s="11"/>
      <c r="STU66" s="11"/>
      <c r="STV66" s="11"/>
      <c r="STW66" s="11"/>
      <c r="STX66" s="11"/>
      <c r="STY66" s="11"/>
      <c r="STZ66" s="11"/>
      <c r="SUA66" s="11"/>
      <c r="SUB66" s="11"/>
      <c r="SUC66" s="11"/>
      <c r="SUD66" s="11"/>
      <c r="SUE66" s="11"/>
      <c r="SUF66" s="11"/>
      <c r="SUG66" s="11"/>
      <c r="SUH66" s="11"/>
      <c r="SUI66" s="11"/>
      <c r="SUJ66" s="11"/>
      <c r="SUK66" s="11"/>
      <c r="SUL66" s="11"/>
      <c r="SUM66" s="11"/>
      <c r="SUN66" s="11"/>
      <c r="SUO66" s="11"/>
      <c r="SUP66" s="11"/>
      <c r="SUQ66" s="11"/>
      <c r="SUR66" s="11"/>
      <c r="SUS66" s="11"/>
      <c r="SUT66" s="11"/>
      <c r="SUU66" s="11"/>
      <c r="SUV66" s="11"/>
      <c r="SUW66" s="11"/>
      <c r="SUX66" s="11"/>
      <c r="SUY66" s="11"/>
      <c r="SUZ66" s="11"/>
      <c r="SVA66" s="11"/>
      <c r="SVB66" s="11"/>
      <c r="SVC66" s="11"/>
      <c r="SVD66" s="11"/>
      <c r="SVE66" s="11"/>
      <c r="SVF66" s="11"/>
      <c r="SVG66" s="11"/>
      <c r="SVH66" s="11"/>
      <c r="SVI66" s="11"/>
      <c r="SVJ66" s="11"/>
      <c r="SVK66" s="11"/>
      <c r="SVL66" s="11"/>
      <c r="SVM66" s="11"/>
      <c r="SVN66" s="11"/>
      <c r="SVO66" s="11"/>
      <c r="SVP66" s="11"/>
      <c r="SVQ66" s="11"/>
      <c r="SVR66" s="11"/>
      <c r="SVS66" s="11"/>
      <c r="SVT66" s="11"/>
      <c r="SVU66" s="11"/>
      <c r="SVV66" s="11"/>
      <c r="SVW66" s="11"/>
      <c r="SVX66" s="11"/>
      <c r="SVY66" s="11"/>
      <c r="SVZ66" s="11"/>
      <c r="SWA66" s="11"/>
      <c r="SWB66" s="11"/>
      <c r="SWC66" s="11"/>
      <c r="SWD66" s="11"/>
      <c r="SWE66" s="11"/>
      <c r="SWF66" s="11"/>
      <c r="SWG66" s="11"/>
      <c r="SWH66" s="11"/>
      <c r="SWI66" s="11"/>
      <c r="SWJ66" s="11"/>
      <c r="SWK66" s="11"/>
      <c r="SWL66" s="11"/>
      <c r="SWM66" s="11"/>
      <c r="SWN66" s="11"/>
      <c r="SWO66" s="11"/>
      <c r="SWP66" s="11"/>
      <c r="SWQ66" s="11"/>
      <c r="SWR66" s="11"/>
      <c r="SWS66" s="11"/>
      <c r="SWT66" s="11"/>
      <c r="SWU66" s="11"/>
      <c r="SWV66" s="11"/>
      <c r="SWW66" s="11"/>
      <c r="SWX66" s="11"/>
      <c r="SWY66" s="11"/>
      <c r="SWZ66" s="11"/>
      <c r="SXA66" s="11"/>
      <c r="SXB66" s="11"/>
      <c r="SXC66" s="11"/>
      <c r="SXD66" s="11"/>
      <c r="SXE66" s="11"/>
      <c r="SXF66" s="11"/>
      <c r="SXG66" s="11"/>
      <c r="SXH66" s="11"/>
      <c r="SXI66" s="11"/>
      <c r="SXJ66" s="11"/>
      <c r="SXK66" s="11"/>
      <c r="SXL66" s="11"/>
      <c r="SXM66" s="11"/>
      <c r="SXN66" s="11"/>
      <c r="SXO66" s="11"/>
      <c r="SXP66" s="11"/>
      <c r="SXQ66" s="11"/>
      <c r="SXR66" s="11"/>
      <c r="SXS66" s="11"/>
      <c r="SXT66" s="11"/>
      <c r="SXU66" s="11"/>
      <c r="SXV66" s="11"/>
      <c r="SXW66" s="11"/>
      <c r="SXX66" s="11"/>
      <c r="SXY66" s="11"/>
      <c r="SXZ66" s="11"/>
      <c r="SYA66" s="11"/>
      <c r="SYB66" s="11"/>
      <c r="SYC66" s="11"/>
      <c r="SYD66" s="11"/>
      <c r="SYE66" s="11"/>
      <c r="SYF66" s="11"/>
      <c r="SYG66" s="11"/>
      <c r="SYH66" s="11"/>
      <c r="SYI66" s="11"/>
      <c r="SYJ66" s="11"/>
      <c r="SYK66" s="11"/>
      <c r="SYL66" s="11"/>
      <c r="SYM66" s="11"/>
      <c r="SYN66" s="11"/>
      <c r="SYO66" s="11"/>
      <c r="SYP66" s="11"/>
      <c r="SYQ66" s="11"/>
      <c r="SYR66" s="11"/>
      <c r="SYS66" s="11"/>
      <c r="SYT66" s="11"/>
      <c r="SYU66" s="11"/>
      <c r="SYV66" s="11"/>
      <c r="SYW66" s="11"/>
      <c r="SYX66" s="11"/>
      <c r="SYY66" s="11"/>
      <c r="SYZ66" s="11"/>
      <c r="SZA66" s="11"/>
      <c r="SZB66" s="11"/>
      <c r="SZC66" s="11"/>
      <c r="SZD66" s="11"/>
      <c r="SZE66" s="11"/>
      <c r="SZF66" s="11"/>
      <c r="SZG66" s="11"/>
      <c r="SZH66" s="11"/>
      <c r="SZI66" s="11"/>
      <c r="SZJ66" s="11"/>
      <c r="SZK66" s="11"/>
      <c r="SZL66" s="11"/>
      <c r="SZM66" s="11"/>
      <c r="SZN66" s="11"/>
      <c r="SZO66" s="11"/>
      <c r="SZP66" s="11"/>
      <c r="SZQ66" s="11"/>
      <c r="SZR66" s="11"/>
      <c r="SZS66" s="11"/>
      <c r="SZT66" s="11"/>
      <c r="SZU66" s="11"/>
      <c r="SZV66" s="11"/>
      <c r="SZW66" s="11"/>
      <c r="SZX66" s="11"/>
      <c r="SZY66" s="11"/>
      <c r="SZZ66" s="11"/>
      <c r="TAA66" s="11"/>
      <c r="TAB66" s="11"/>
      <c r="TAC66" s="11"/>
      <c r="TAD66" s="11"/>
      <c r="TAE66" s="11"/>
      <c r="TAF66" s="11"/>
      <c r="TAG66" s="11"/>
      <c r="TAH66" s="11"/>
      <c r="TAI66" s="11"/>
      <c r="TAJ66" s="11"/>
      <c r="TAK66" s="11"/>
      <c r="TAL66" s="11"/>
      <c r="TAM66" s="11"/>
      <c r="TAN66" s="11"/>
      <c r="TAO66" s="11"/>
      <c r="TAP66" s="11"/>
      <c r="TAQ66" s="11"/>
      <c r="TAR66" s="11"/>
      <c r="TAS66" s="11"/>
      <c r="TAT66" s="11"/>
      <c r="TAU66" s="11"/>
      <c r="TAV66" s="11"/>
      <c r="TAW66" s="11"/>
      <c r="TAX66" s="11"/>
      <c r="TAY66" s="11"/>
      <c r="TAZ66" s="11"/>
      <c r="TBA66" s="11"/>
      <c r="TBB66" s="11"/>
      <c r="TBC66" s="11"/>
      <c r="TBD66" s="11"/>
      <c r="TBE66" s="11"/>
      <c r="TBF66" s="11"/>
      <c r="TBG66" s="11"/>
      <c r="TBH66" s="11"/>
      <c r="TBI66" s="11"/>
      <c r="TBJ66" s="11"/>
      <c r="TBK66" s="11"/>
      <c r="TBL66" s="11"/>
      <c r="TBM66" s="11"/>
      <c r="TBN66" s="11"/>
      <c r="TBO66" s="11"/>
      <c r="TBP66" s="11"/>
      <c r="TBQ66" s="11"/>
      <c r="TBR66" s="11"/>
      <c r="TBS66" s="11"/>
      <c r="TBT66" s="11"/>
      <c r="TBU66" s="11"/>
      <c r="TBV66" s="11"/>
      <c r="TBW66" s="11"/>
      <c r="TBX66" s="11"/>
      <c r="TBY66" s="11"/>
      <c r="TBZ66" s="11"/>
      <c r="TCA66" s="11"/>
      <c r="TCB66" s="11"/>
      <c r="TCC66" s="11"/>
      <c r="TCD66" s="11"/>
      <c r="TCE66" s="11"/>
      <c r="TCF66" s="11"/>
      <c r="TCG66" s="11"/>
      <c r="TCH66" s="11"/>
      <c r="TCI66" s="11"/>
      <c r="TCJ66" s="11"/>
      <c r="TCK66" s="11"/>
      <c r="TCL66" s="11"/>
      <c r="TCM66" s="11"/>
      <c r="TCN66" s="11"/>
      <c r="TCO66" s="11"/>
      <c r="TCP66" s="11"/>
      <c r="TCQ66" s="11"/>
      <c r="TCR66" s="11"/>
      <c r="TCS66" s="11"/>
      <c r="TCT66" s="11"/>
      <c r="TCU66" s="11"/>
      <c r="TCV66" s="11"/>
      <c r="TCW66" s="11"/>
      <c r="TCX66" s="11"/>
      <c r="TCY66" s="11"/>
      <c r="TCZ66" s="11"/>
      <c r="TDA66" s="11"/>
      <c r="TDB66" s="11"/>
      <c r="TDC66" s="11"/>
      <c r="TDD66" s="11"/>
      <c r="TDE66" s="11"/>
      <c r="TDF66" s="11"/>
      <c r="TDG66" s="11"/>
      <c r="TDH66" s="11"/>
      <c r="TDI66" s="11"/>
      <c r="TDJ66" s="11"/>
      <c r="TDK66" s="11"/>
      <c r="TDL66" s="11"/>
      <c r="TDM66" s="11"/>
      <c r="TDN66" s="11"/>
      <c r="TDO66" s="11"/>
      <c r="TDP66" s="11"/>
      <c r="TDQ66" s="11"/>
      <c r="TDR66" s="11"/>
      <c r="TDS66" s="11"/>
      <c r="TDT66" s="11"/>
      <c r="TDU66" s="11"/>
      <c r="TDV66" s="11"/>
      <c r="TDW66" s="11"/>
      <c r="TDX66" s="11"/>
      <c r="TDY66" s="11"/>
      <c r="TDZ66" s="11"/>
      <c r="TEA66" s="11"/>
      <c r="TEB66" s="11"/>
      <c r="TEC66" s="11"/>
      <c r="TED66" s="11"/>
      <c r="TEE66" s="11"/>
      <c r="TEF66" s="11"/>
      <c r="TEG66" s="11"/>
      <c r="TEH66" s="11"/>
      <c r="TEI66" s="11"/>
      <c r="TEJ66" s="11"/>
      <c r="TEK66" s="11"/>
      <c r="TEL66" s="11"/>
      <c r="TEM66" s="11"/>
      <c r="TEN66" s="11"/>
      <c r="TEO66" s="11"/>
      <c r="TEP66" s="11"/>
      <c r="TEQ66" s="11"/>
      <c r="TER66" s="11"/>
      <c r="TES66" s="11"/>
      <c r="TET66" s="11"/>
      <c r="TEU66" s="11"/>
      <c r="TEV66" s="11"/>
      <c r="TEW66" s="11"/>
      <c r="TEX66" s="11"/>
      <c r="TEY66" s="11"/>
      <c r="TEZ66" s="11"/>
      <c r="TFA66" s="11"/>
      <c r="TFB66" s="11"/>
      <c r="TFC66" s="11"/>
      <c r="TFD66" s="11"/>
      <c r="TFE66" s="11"/>
      <c r="TFF66" s="11"/>
      <c r="TFG66" s="11"/>
      <c r="TFH66" s="11"/>
      <c r="TFI66" s="11"/>
      <c r="TFJ66" s="11"/>
      <c r="TFK66" s="11"/>
      <c r="TFL66" s="11"/>
      <c r="TFM66" s="11"/>
      <c r="TFN66" s="11"/>
      <c r="TFO66" s="11"/>
      <c r="TFP66" s="11"/>
      <c r="TFQ66" s="11"/>
      <c r="TFR66" s="11"/>
      <c r="TFS66" s="11"/>
      <c r="TFT66" s="11"/>
      <c r="TFU66" s="11"/>
      <c r="TFV66" s="11"/>
      <c r="TFW66" s="11"/>
      <c r="TFX66" s="11"/>
      <c r="TFY66" s="11"/>
      <c r="TFZ66" s="11"/>
      <c r="TGA66" s="11"/>
      <c r="TGB66" s="11"/>
      <c r="TGC66" s="11"/>
      <c r="TGD66" s="11"/>
      <c r="TGE66" s="11"/>
      <c r="TGF66" s="11"/>
      <c r="TGG66" s="11"/>
      <c r="TGH66" s="11"/>
      <c r="TGI66" s="11"/>
      <c r="TGJ66" s="11"/>
      <c r="TGK66" s="11"/>
      <c r="TGL66" s="11"/>
      <c r="TGM66" s="11"/>
      <c r="TGN66" s="11"/>
      <c r="TGO66" s="11"/>
      <c r="TGP66" s="11"/>
      <c r="TGQ66" s="11"/>
      <c r="TGR66" s="11"/>
      <c r="TGS66" s="11"/>
      <c r="TGT66" s="11"/>
      <c r="TGU66" s="11"/>
      <c r="TGV66" s="11"/>
      <c r="TGW66" s="11"/>
      <c r="TGX66" s="11"/>
      <c r="TGY66" s="11"/>
      <c r="TGZ66" s="11"/>
      <c r="THA66" s="11"/>
      <c r="THB66" s="11"/>
      <c r="THC66" s="11"/>
      <c r="THD66" s="11"/>
      <c r="THE66" s="11"/>
      <c r="THF66" s="11"/>
      <c r="THG66" s="11"/>
      <c r="THH66" s="11"/>
      <c r="THI66" s="11"/>
      <c r="THJ66" s="11"/>
      <c r="THK66" s="11"/>
      <c r="THL66" s="11"/>
      <c r="THM66" s="11"/>
      <c r="THN66" s="11"/>
      <c r="THO66" s="11"/>
      <c r="THP66" s="11"/>
      <c r="THQ66" s="11"/>
      <c r="THR66" s="11"/>
      <c r="THS66" s="11"/>
      <c r="THT66" s="11"/>
      <c r="THU66" s="11"/>
      <c r="THV66" s="11"/>
      <c r="THW66" s="11"/>
      <c r="THX66" s="11"/>
      <c r="THY66" s="11"/>
      <c r="THZ66" s="11"/>
      <c r="TIA66" s="11"/>
      <c r="TIB66" s="11"/>
      <c r="TIC66" s="11"/>
      <c r="TID66" s="11"/>
      <c r="TIE66" s="11"/>
      <c r="TIF66" s="11"/>
      <c r="TIG66" s="11"/>
      <c r="TIH66" s="11"/>
      <c r="TII66" s="11"/>
      <c r="TIJ66" s="11"/>
      <c r="TIK66" s="11"/>
      <c r="TIL66" s="11"/>
      <c r="TIM66" s="11"/>
      <c r="TIN66" s="11"/>
      <c r="TIO66" s="11"/>
      <c r="TIP66" s="11"/>
      <c r="TIQ66" s="11"/>
      <c r="TIR66" s="11"/>
      <c r="TIS66" s="11"/>
      <c r="TIT66" s="11"/>
      <c r="TIU66" s="11"/>
      <c r="TIV66" s="11"/>
      <c r="TIW66" s="11"/>
      <c r="TIX66" s="11"/>
      <c r="TIY66" s="11"/>
      <c r="TIZ66" s="11"/>
      <c r="TJA66" s="11"/>
      <c r="TJB66" s="11"/>
      <c r="TJC66" s="11"/>
      <c r="TJD66" s="11"/>
      <c r="TJE66" s="11"/>
      <c r="TJF66" s="11"/>
      <c r="TJG66" s="11"/>
      <c r="TJH66" s="11"/>
      <c r="TJI66" s="11"/>
      <c r="TJJ66" s="11"/>
      <c r="TJK66" s="11"/>
      <c r="TJL66" s="11"/>
      <c r="TJM66" s="11"/>
      <c r="TJN66" s="11"/>
      <c r="TJO66" s="11"/>
      <c r="TJP66" s="11"/>
      <c r="TJQ66" s="11"/>
      <c r="TJR66" s="11"/>
      <c r="TJS66" s="11"/>
      <c r="TJT66" s="11"/>
      <c r="TJU66" s="11"/>
      <c r="TJV66" s="11"/>
      <c r="TJW66" s="11"/>
      <c r="TJX66" s="11"/>
      <c r="TJY66" s="11"/>
      <c r="TJZ66" s="11"/>
      <c r="TKA66" s="11"/>
      <c r="TKB66" s="11"/>
      <c r="TKC66" s="11"/>
      <c r="TKD66" s="11"/>
      <c r="TKE66" s="11"/>
      <c r="TKF66" s="11"/>
      <c r="TKG66" s="11"/>
      <c r="TKH66" s="11"/>
      <c r="TKI66" s="11"/>
      <c r="TKJ66" s="11"/>
      <c r="TKK66" s="11"/>
      <c r="TKL66" s="11"/>
      <c r="TKM66" s="11"/>
      <c r="TKN66" s="11"/>
      <c r="TKO66" s="11"/>
      <c r="TKP66" s="11"/>
      <c r="TKQ66" s="11"/>
      <c r="TKR66" s="11"/>
      <c r="TKS66" s="11"/>
      <c r="TKT66" s="11"/>
      <c r="TKU66" s="11"/>
      <c r="TKV66" s="11"/>
      <c r="TKW66" s="11"/>
      <c r="TKX66" s="11"/>
      <c r="TKY66" s="11"/>
      <c r="TKZ66" s="11"/>
      <c r="TLA66" s="11"/>
      <c r="TLB66" s="11"/>
      <c r="TLC66" s="11"/>
      <c r="TLD66" s="11"/>
      <c r="TLE66" s="11"/>
      <c r="TLF66" s="11"/>
      <c r="TLG66" s="11"/>
      <c r="TLH66" s="11"/>
      <c r="TLI66" s="11"/>
      <c r="TLJ66" s="11"/>
      <c r="TLK66" s="11"/>
      <c r="TLL66" s="11"/>
      <c r="TLM66" s="11"/>
      <c r="TLN66" s="11"/>
      <c r="TLO66" s="11"/>
      <c r="TLP66" s="11"/>
      <c r="TLQ66" s="11"/>
      <c r="TLR66" s="11"/>
      <c r="TLS66" s="11"/>
      <c r="TLT66" s="11"/>
      <c r="TLU66" s="11"/>
      <c r="TLV66" s="11"/>
      <c r="TLW66" s="11"/>
      <c r="TLX66" s="11"/>
      <c r="TLY66" s="11"/>
      <c r="TLZ66" s="11"/>
      <c r="TMA66" s="11"/>
      <c r="TMB66" s="11"/>
      <c r="TMC66" s="11"/>
      <c r="TMD66" s="11"/>
      <c r="TME66" s="11"/>
      <c r="TMF66" s="11"/>
      <c r="TMG66" s="11"/>
      <c r="TMH66" s="11"/>
      <c r="TMI66" s="11"/>
      <c r="TMJ66" s="11"/>
      <c r="TMK66" s="11"/>
      <c r="TML66" s="11"/>
      <c r="TMM66" s="11"/>
      <c r="TMN66" s="11"/>
      <c r="TMO66" s="11"/>
      <c r="TMP66" s="11"/>
      <c r="TMQ66" s="11"/>
      <c r="TMR66" s="11"/>
      <c r="TMS66" s="11"/>
      <c r="TMT66" s="11"/>
      <c r="TMU66" s="11"/>
      <c r="TMV66" s="11"/>
      <c r="TMW66" s="11"/>
      <c r="TMX66" s="11"/>
      <c r="TMY66" s="11"/>
      <c r="TMZ66" s="11"/>
      <c r="TNA66" s="11"/>
      <c r="TNB66" s="11"/>
      <c r="TNC66" s="11"/>
      <c r="TND66" s="11"/>
      <c r="TNE66" s="11"/>
      <c r="TNF66" s="11"/>
      <c r="TNG66" s="11"/>
      <c r="TNH66" s="11"/>
      <c r="TNI66" s="11"/>
      <c r="TNJ66" s="11"/>
      <c r="TNK66" s="11"/>
      <c r="TNL66" s="11"/>
      <c r="TNM66" s="11"/>
      <c r="TNN66" s="11"/>
      <c r="TNO66" s="11"/>
      <c r="TNP66" s="11"/>
      <c r="TNQ66" s="11"/>
      <c r="TNR66" s="11"/>
      <c r="TNS66" s="11"/>
      <c r="TNT66" s="11"/>
      <c r="TNU66" s="11"/>
      <c r="TNV66" s="11"/>
      <c r="TNW66" s="11"/>
      <c r="TNX66" s="11"/>
      <c r="TNY66" s="11"/>
      <c r="TNZ66" s="11"/>
      <c r="TOA66" s="11"/>
      <c r="TOB66" s="11"/>
      <c r="TOC66" s="11"/>
      <c r="TOD66" s="11"/>
      <c r="TOE66" s="11"/>
      <c r="TOF66" s="11"/>
      <c r="TOG66" s="11"/>
      <c r="TOH66" s="11"/>
      <c r="TOI66" s="11"/>
      <c r="TOJ66" s="11"/>
      <c r="TOK66" s="11"/>
      <c r="TOL66" s="11"/>
      <c r="TOM66" s="11"/>
      <c r="TON66" s="11"/>
      <c r="TOO66" s="11"/>
      <c r="TOP66" s="11"/>
      <c r="TOQ66" s="11"/>
      <c r="TOR66" s="11"/>
      <c r="TOS66" s="11"/>
      <c r="TOT66" s="11"/>
      <c r="TOU66" s="11"/>
      <c r="TOV66" s="11"/>
      <c r="TOW66" s="11"/>
      <c r="TOX66" s="11"/>
      <c r="TOY66" s="11"/>
      <c r="TOZ66" s="11"/>
      <c r="TPA66" s="11"/>
      <c r="TPB66" s="11"/>
      <c r="TPC66" s="11"/>
      <c r="TPD66" s="11"/>
      <c r="TPE66" s="11"/>
      <c r="TPF66" s="11"/>
      <c r="TPG66" s="11"/>
      <c r="TPH66" s="11"/>
      <c r="TPI66" s="11"/>
      <c r="TPJ66" s="11"/>
      <c r="TPK66" s="11"/>
      <c r="TPL66" s="11"/>
      <c r="TPM66" s="11"/>
      <c r="TPN66" s="11"/>
      <c r="TPO66" s="11"/>
      <c r="TPP66" s="11"/>
      <c r="TPQ66" s="11"/>
      <c r="TPR66" s="11"/>
      <c r="TPS66" s="11"/>
      <c r="TPT66" s="11"/>
      <c r="TPU66" s="11"/>
      <c r="TPV66" s="11"/>
      <c r="TPW66" s="11"/>
      <c r="TPX66" s="11"/>
      <c r="TPY66" s="11"/>
      <c r="TPZ66" s="11"/>
      <c r="TQA66" s="11"/>
      <c r="TQB66" s="11"/>
      <c r="TQC66" s="11"/>
      <c r="TQD66" s="11"/>
      <c r="TQE66" s="11"/>
      <c r="TQF66" s="11"/>
      <c r="TQG66" s="11"/>
      <c r="TQH66" s="11"/>
      <c r="TQI66" s="11"/>
      <c r="TQJ66" s="11"/>
      <c r="TQK66" s="11"/>
      <c r="TQL66" s="11"/>
      <c r="TQM66" s="11"/>
      <c r="TQN66" s="11"/>
      <c r="TQO66" s="11"/>
      <c r="TQP66" s="11"/>
      <c r="TQQ66" s="11"/>
      <c r="TQR66" s="11"/>
      <c r="TQS66" s="11"/>
      <c r="TQT66" s="11"/>
      <c r="TQU66" s="11"/>
      <c r="TQV66" s="11"/>
      <c r="TQW66" s="11"/>
      <c r="TQX66" s="11"/>
      <c r="TQY66" s="11"/>
      <c r="TQZ66" s="11"/>
      <c r="TRA66" s="11"/>
      <c r="TRB66" s="11"/>
      <c r="TRC66" s="11"/>
      <c r="TRD66" s="11"/>
      <c r="TRE66" s="11"/>
      <c r="TRF66" s="11"/>
      <c r="TRG66" s="11"/>
      <c r="TRH66" s="11"/>
      <c r="TRI66" s="11"/>
      <c r="TRJ66" s="11"/>
      <c r="TRK66" s="11"/>
      <c r="TRL66" s="11"/>
      <c r="TRM66" s="11"/>
      <c r="TRN66" s="11"/>
      <c r="TRO66" s="11"/>
      <c r="TRP66" s="11"/>
      <c r="TRQ66" s="11"/>
      <c r="TRR66" s="11"/>
      <c r="TRS66" s="11"/>
      <c r="TRT66" s="11"/>
      <c r="TRU66" s="11"/>
      <c r="TRV66" s="11"/>
      <c r="TRW66" s="11"/>
      <c r="TRX66" s="11"/>
      <c r="TRY66" s="11"/>
      <c r="TRZ66" s="11"/>
      <c r="TSA66" s="11"/>
      <c r="TSB66" s="11"/>
      <c r="TSC66" s="11"/>
      <c r="TSD66" s="11"/>
      <c r="TSE66" s="11"/>
      <c r="TSF66" s="11"/>
      <c r="TSG66" s="11"/>
      <c r="TSH66" s="11"/>
      <c r="TSI66" s="11"/>
      <c r="TSJ66" s="11"/>
      <c r="TSK66" s="11"/>
      <c r="TSL66" s="11"/>
      <c r="TSM66" s="11"/>
      <c r="TSN66" s="11"/>
      <c r="TSO66" s="11"/>
      <c r="TSP66" s="11"/>
      <c r="TSQ66" s="11"/>
      <c r="TSR66" s="11"/>
      <c r="TSS66" s="11"/>
      <c r="TST66" s="11"/>
      <c r="TSU66" s="11"/>
      <c r="TSV66" s="11"/>
      <c r="TSW66" s="11"/>
      <c r="TSX66" s="11"/>
      <c r="TSY66" s="11"/>
      <c r="TSZ66" s="11"/>
      <c r="TTA66" s="11"/>
      <c r="TTB66" s="11"/>
      <c r="TTC66" s="11"/>
      <c r="TTD66" s="11"/>
      <c r="TTE66" s="11"/>
      <c r="TTF66" s="11"/>
      <c r="TTG66" s="11"/>
      <c r="TTH66" s="11"/>
      <c r="TTI66" s="11"/>
      <c r="TTJ66" s="11"/>
      <c r="TTK66" s="11"/>
      <c r="TTL66" s="11"/>
      <c r="TTM66" s="11"/>
      <c r="TTN66" s="11"/>
      <c r="TTO66" s="11"/>
      <c r="TTP66" s="11"/>
      <c r="TTQ66" s="11"/>
      <c r="TTR66" s="11"/>
      <c r="TTS66" s="11"/>
      <c r="TTT66" s="11"/>
      <c r="TTU66" s="11"/>
      <c r="TTV66" s="11"/>
      <c r="TTW66" s="11"/>
      <c r="TTX66" s="11"/>
      <c r="TTY66" s="11"/>
      <c r="TTZ66" s="11"/>
      <c r="TUA66" s="11"/>
      <c r="TUB66" s="11"/>
      <c r="TUC66" s="11"/>
      <c r="TUD66" s="11"/>
      <c r="TUE66" s="11"/>
      <c r="TUF66" s="11"/>
      <c r="TUG66" s="11"/>
      <c r="TUH66" s="11"/>
      <c r="TUI66" s="11"/>
      <c r="TUJ66" s="11"/>
      <c r="TUK66" s="11"/>
      <c r="TUL66" s="11"/>
      <c r="TUM66" s="11"/>
      <c r="TUN66" s="11"/>
      <c r="TUO66" s="11"/>
      <c r="TUP66" s="11"/>
      <c r="TUQ66" s="11"/>
      <c r="TUR66" s="11"/>
      <c r="TUS66" s="11"/>
      <c r="TUT66" s="11"/>
      <c r="TUU66" s="11"/>
      <c r="TUV66" s="11"/>
      <c r="TUW66" s="11"/>
      <c r="TUX66" s="11"/>
      <c r="TUY66" s="11"/>
      <c r="TUZ66" s="11"/>
      <c r="TVA66" s="11"/>
      <c r="TVB66" s="11"/>
      <c r="TVC66" s="11"/>
      <c r="TVD66" s="11"/>
      <c r="TVE66" s="11"/>
      <c r="TVF66" s="11"/>
      <c r="TVG66" s="11"/>
      <c r="TVH66" s="11"/>
      <c r="TVI66" s="11"/>
      <c r="TVJ66" s="11"/>
      <c r="TVK66" s="11"/>
      <c r="TVL66" s="11"/>
      <c r="TVM66" s="11"/>
      <c r="TVN66" s="11"/>
      <c r="TVO66" s="11"/>
      <c r="TVP66" s="11"/>
      <c r="TVQ66" s="11"/>
      <c r="TVR66" s="11"/>
      <c r="TVS66" s="11"/>
      <c r="TVT66" s="11"/>
      <c r="TVU66" s="11"/>
      <c r="TVV66" s="11"/>
      <c r="TVW66" s="11"/>
      <c r="TVX66" s="11"/>
      <c r="TVY66" s="11"/>
      <c r="TVZ66" s="11"/>
      <c r="TWA66" s="11"/>
      <c r="TWB66" s="11"/>
      <c r="TWC66" s="11"/>
      <c r="TWD66" s="11"/>
      <c r="TWE66" s="11"/>
      <c r="TWF66" s="11"/>
      <c r="TWG66" s="11"/>
      <c r="TWH66" s="11"/>
      <c r="TWI66" s="11"/>
      <c r="TWJ66" s="11"/>
      <c r="TWK66" s="11"/>
      <c r="TWL66" s="11"/>
      <c r="TWM66" s="11"/>
      <c r="TWN66" s="11"/>
      <c r="TWO66" s="11"/>
      <c r="TWP66" s="11"/>
      <c r="TWQ66" s="11"/>
      <c r="TWR66" s="11"/>
      <c r="TWS66" s="11"/>
      <c r="TWT66" s="11"/>
      <c r="TWU66" s="11"/>
      <c r="TWV66" s="11"/>
      <c r="TWW66" s="11"/>
      <c r="TWX66" s="11"/>
      <c r="TWY66" s="11"/>
      <c r="TWZ66" s="11"/>
      <c r="TXA66" s="11"/>
      <c r="TXB66" s="11"/>
      <c r="TXC66" s="11"/>
      <c r="TXD66" s="11"/>
      <c r="TXE66" s="11"/>
      <c r="TXF66" s="11"/>
      <c r="TXG66" s="11"/>
      <c r="TXH66" s="11"/>
      <c r="TXI66" s="11"/>
      <c r="TXJ66" s="11"/>
      <c r="TXK66" s="11"/>
      <c r="TXL66" s="11"/>
      <c r="TXM66" s="11"/>
      <c r="TXN66" s="11"/>
      <c r="TXO66" s="11"/>
      <c r="TXP66" s="11"/>
      <c r="TXQ66" s="11"/>
      <c r="TXR66" s="11"/>
      <c r="TXS66" s="11"/>
      <c r="TXT66" s="11"/>
      <c r="TXU66" s="11"/>
      <c r="TXV66" s="11"/>
      <c r="TXW66" s="11"/>
      <c r="TXX66" s="11"/>
      <c r="TXY66" s="11"/>
      <c r="TXZ66" s="11"/>
      <c r="TYA66" s="11"/>
      <c r="TYB66" s="11"/>
      <c r="TYC66" s="11"/>
      <c r="TYD66" s="11"/>
      <c r="TYE66" s="11"/>
      <c r="TYF66" s="11"/>
      <c r="TYG66" s="11"/>
      <c r="TYH66" s="11"/>
      <c r="TYI66" s="11"/>
      <c r="TYJ66" s="11"/>
      <c r="TYK66" s="11"/>
      <c r="TYL66" s="11"/>
      <c r="TYM66" s="11"/>
      <c r="TYN66" s="11"/>
      <c r="TYO66" s="11"/>
      <c r="TYP66" s="11"/>
      <c r="TYQ66" s="11"/>
      <c r="TYR66" s="11"/>
      <c r="TYS66" s="11"/>
      <c r="TYT66" s="11"/>
      <c r="TYU66" s="11"/>
      <c r="TYV66" s="11"/>
      <c r="TYW66" s="11"/>
      <c r="TYX66" s="11"/>
      <c r="TYY66" s="11"/>
      <c r="TYZ66" s="11"/>
      <c r="TZA66" s="11"/>
      <c r="TZB66" s="11"/>
      <c r="TZC66" s="11"/>
      <c r="TZD66" s="11"/>
      <c r="TZE66" s="11"/>
      <c r="TZF66" s="11"/>
      <c r="TZG66" s="11"/>
      <c r="TZH66" s="11"/>
      <c r="TZI66" s="11"/>
      <c r="TZJ66" s="11"/>
      <c r="TZK66" s="11"/>
      <c r="TZL66" s="11"/>
      <c r="TZM66" s="11"/>
      <c r="TZN66" s="11"/>
      <c r="TZO66" s="11"/>
      <c r="TZP66" s="11"/>
      <c r="TZQ66" s="11"/>
      <c r="TZR66" s="11"/>
      <c r="TZS66" s="11"/>
      <c r="TZT66" s="11"/>
      <c r="TZU66" s="11"/>
      <c r="TZV66" s="11"/>
      <c r="TZW66" s="11"/>
      <c r="TZX66" s="11"/>
      <c r="TZY66" s="11"/>
      <c r="TZZ66" s="11"/>
      <c r="UAA66" s="11"/>
      <c r="UAB66" s="11"/>
      <c r="UAC66" s="11"/>
      <c r="UAD66" s="11"/>
      <c r="UAE66" s="11"/>
      <c r="UAF66" s="11"/>
      <c r="UAG66" s="11"/>
      <c r="UAH66" s="11"/>
      <c r="UAI66" s="11"/>
      <c r="UAJ66" s="11"/>
      <c r="UAK66" s="11"/>
      <c r="UAL66" s="11"/>
      <c r="UAM66" s="11"/>
      <c r="UAN66" s="11"/>
      <c r="UAO66" s="11"/>
      <c r="UAP66" s="11"/>
      <c r="UAQ66" s="11"/>
      <c r="UAR66" s="11"/>
      <c r="UAS66" s="11"/>
      <c r="UAT66" s="11"/>
      <c r="UAU66" s="11"/>
      <c r="UAV66" s="11"/>
      <c r="UAW66" s="11"/>
      <c r="UAX66" s="11"/>
      <c r="UAY66" s="11"/>
      <c r="UAZ66" s="11"/>
      <c r="UBA66" s="11"/>
      <c r="UBB66" s="11"/>
      <c r="UBC66" s="11"/>
      <c r="UBD66" s="11"/>
      <c r="UBE66" s="11"/>
      <c r="UBF66" s="11"/>
      <c r="UBG66" s="11"/>
      <c r="UBH66" s="11"/>
      <c r="UBI66" s="11"/>
      <c r="UBJ66" s="11"/>
      <c r="UBK66" s="11"/>
      <c r="UBL66" s="11"/>
      <c r="UBM66" s="11"/>
      <c r="UBN66" s="11"/>
      <c r="UBO66" s="11"/>
      <c r="UBP66" s="11"/>
      <c r="UBQ66" s="11"/>
      <c r="UBR66" s="11"/>
      <c r="UBS66" s="11"/>
      <c r="UBT66" s="11"/>
      <c r="UBU66" s="11"/>
      <c r="UBV66" s="11"/>
      <c r="UBW66" s="11"/>
      <c r="UBX66" s="11"/>
      <c r="UBY66" s="11"/>
      <c r="UBZ66" s="11"/>
      <c r="UCA66" s="11"/>
      <c r="UCB66" s="11"/>
      <c r="UCC66" s="11"/>
      <c r="UCD66" s="11"/>
      <c r="UCE66" s="11"/>
      <c r="UCF66" s="11"/>
      <c r="UCG66" s="11"/>
      <c r="UCH66" s="11"/>
      <c r="UCI66" s="11"/>
      <c r="UCJ66" s="11"/>
      <c r="UCK66" s="11"/>
      <c r="UCL66" s="11"/>
      <c r="UCM66" s="11"/>
      <c r="UCN66" s="11"/>
      <c r="UCO66" s="11"/>
      <c r="UCP66" s="11"/>
      <c r="UCQ66" s="11"/>
      <c r="UCR66" s="11"/>
      <c r="UCS66" s="11"/>
      <c r="UCT66" s="11"/>
      <c r="UCU66" s="11"/>
      <c r="UCV66" s="11"/>
      <c r="UCW66" s="11"/>
      <c r="UCX66" s="11"/>
      <c r="UCY66" s="11"/>
      <c r="UCZ66" s="11"/>
      <c r="UDA66" s="11"/>
      <c r="UDB66" s="11"/>
      <c r="UDC66" s="11"/>
      <c r="UDD66" s="11"/>
      <c r="UDE66" s="11"/>
      <c r="UDF66" s="11"/>
      <c r="UDG66" s="11"/>
      <c r="UDH66" s="11"/>
      <c r="UDI66" s="11"/>
      <c r="UDJ66" s="11"/>
      <c r="UDK66" s="11"/>
      <c r="UDL66" s="11"/>
      <c r="UDM66" s="11"/>
      <c r="UDN66" s="11"/>
      <c r="UDO66" s="11"/>
      <c r="UDP66" s="11"/>
      <c r="UDQ66" s="11"/>
      <c r="UDR66" s="11"/>
      <c r="UDS66" s="11"/>
      <c r="UDT66" s="11"/>
      <c r="UDU66" s="11"/>
      <c r="UDV66" s="11"/>
      <c r="UDW66" s="11"/>
      <c r="UDX66" s="11"/>
      <c r="UDY66" s="11"/>
      <c r="UDZ66" s="11"/>
      <c r="UEA66" s="11"/>
      <c r="UEB66" s="11"/>
      <c r="UEC66" s="11"/>
      <c r="UED66" s="11"/>
      <c r="UEE66" s="11"/>
      <c r="UEF66" s="11"/>
      <c r="UEG66" s="11"/>
      <c r="UEH66" s="11"/>
      <c r="UEI66" s="11"/>
      <c r="UEJ66" s="11"/>
      <c r="UEK66" s="11"/>
      <c r="UEL66" s="11"/>
      <c r="UEM66" s="11"/>
      <c r="UEN66" s="11"/>
      <c r="UEO66" s="11"/>
      <c r="UEP66" s="11"/>
      <c r="UEQ66" s="11"/>
      <c r="UER66" s="11"/>
      <c r="UES66" s="11"/>
      <c r="UET66" s="11"/>
      <c r="UEU66" s="11"/>
      <c r="UEV66" s="11"/>
      <c r="UEW66" s="11"/>
      <c r="UEX66" s="11"/>
      <c r="UEY66" s="11"/>
      <c r="UEZ66" s="11"/>
      <c r="UFA66" s="11"/>
      <c r="UFB66" s="11"/>
      <c r="UFC66" s="11"/>
      <c r="UFD66" s="11"/>
      <c r="UFE66" s="11"/>
      <c r="UFF66" s="11"/>
      <c r="UFG66" s="11"/>
      <c r="UFH66" s="11"/>
      <c r="UFI66" s="11"/>
      <c r="UFJ66" s="11"/>
      <c r="UFK66" s="11"/>
      <c r="UFL66" s="11"/>
      <c r="UFM66" s="11"/>
      <c r="UFN66" s="11"/>
      <c r="UFO66" s="11"/>
      <c r="UFP66" s="11"/>
      <c r="UFQ66" s="11"/>
      <c r="UFR66" s="11"/>
      <c r="UFS66" s="11"/>
      <c r="UFT66" s="11"/>
      <c r="UFU66" s="11"/>
      <c r="UFV66" s="11"/>
      <c r="UFW66" s="11"/>
      <c r="UFX66" s="11"/>
      <c r="UFY66" s="11"/>
      <c r="UFZ66" s="11"/>
      <c r="UGA66" s="11"/>
      <c r="UGB66" s="11"/>
      <c r="UGC66" s="11"/>
      <c r="UGD66" s="11"/>
      <c r="UGE66" s="11"/>
      <c r="UGF66" s="11"/>
      <c r="UGG66" s="11"/>
      <c r="UGH66" s="11"/>
      <c r="UGI66" s="11"/>
      <c r="UGJ66" s="11"/>
      <c r="UGK66" s="11"/>
      <c r="UGL66" s="11"/>
      <c r="UGM66" s="11"/>
      <c r="UGN66" s="11"/>
      <c r="UGO66" s="11"/>
      <c r="UGP66" s="11"/>
      <c r="UGQ66" s="11"/>
      <c r="UGR66" s="11"/>
      <c r="UGS66" s="11"/>
      <c r="UGT66" s="11"/>
      <c r="UGU66" s="11"/>
      <c r="UGV66" s="11"/>
      <c r="UGW66" s="11"/>
      <c r="UGX66" s="11"/>
      <c r="UGY66" s="11"/>
      <c r="UGZ66" s="11"/>
      <c r="UHA66" s="11"/>
      <c r="UHB66" s="11"/>
      <c r="UHC66" s="11"/>
      <c r="UHD66" s="11"/>
      <c r="UHE66" s="11"/>
      <c r="UHF66" s="11"/>
      <c r="UHG66" s="11"/>
      <c r="UHH66" s="11"/>
      <c r="UHI66" s="11"/>
      <c r="UHJ66" s="11"/>
      <c r="UHK66" s="11"/>
      <c r="UHL66" s="11"/>
      <c r="UHM66" s="11"/>
      <c r="UHN66" s="11"/>
      <c r="UHO66" s="11"/>
      <c r="UHP66" s="11"/>
      <c r="UHQ66" s="11"/>
      <c r="UHR66" s="11"/>
      <c r="UHS66" s="11"/>
      <c r="UHT66" s="11"/>
      <c r="UHU66" s="11"/>
      <c r="UHV66" s="11"/>
      <c r="UHW66" s="11"/>
      <c r="UHX66" s="11"/>
      <c r="UHY66" s="11"/>
      <c r="UHZ66" s="11"/>
      <c r="UIA66" s="11"/>
      <c r="UIB66" s="11"/>
      <c r="UIC66" s="11"/>
      <c r="UID66" s="11"/>
      <c r="UIE66" s="11"/>
      <c r="UIF66" s="11"/>
      <c r="UIG66" s="11"/>
      <c r="UIH66" s="11"/>
      <c r="UII66" s="11"/>
      <c r="UIJ66" s="11"/>
      <c r="UIK66" s="11"/>
      <c r="UIL66" s="11"/>
      <c r="UIM66" s="11"/>
      <c r="UIN66" s="11"/>
      <c r="UIO66" s="11"/>
      <c r="UIP66" s="11"/>
      <c r="UIQ66" s="11"/>
      <c r="UIR66" s="11"/>
      <c r="UIS66" s="11"/>
      <c r="UIT66" s="11"/>
      <c r="UIU66" s="11"/>
      <c r="UIV66" s="11"/>
      <c r="UIW66" s="11"/>
      <c r="UIX66" s="11"/>
      <c r="UIY66" s="11"/>
      <c r="UIZ66" s="11"/>
      <c r="UJA66" s="11"/>
      <c r="UJB66" s="11"/>
      <c r="UJC66" s="11"/>
      <c r="UJD66" s="11"/>
      <c r="UJE66" s="11"/>
      <c r="UJF66" s="11"/>
      <c r="UJG66" s="11"/>
      <c r="UJH66" s="11"/>
      <c r="UJI66" s="11"/>
      <c r="UJJ66" s="11"/>
      <c r="UJK66" s="11"/>
      <c r="UJL66" s="11"/>
      <c r="UJM66" s="11"/>
      <c r="UJN66" s="11"/>
      <c r="UJO66" s="11"/>
      <c r="UJP66" s="11"/>
      <c r="UJQ66" s="11"/>
      <c r="UJR66" s="11"/>
      <c r="UJS66" s="11"/>
      <c r="UJT66" s="11"/>
      <c r="UJU66" s="11"/>
      <c r="UJV66" s="11"/>
      <c r="UJW66" s="11"/>
      <c r="UJX66" s="11"/>
      <c r="UJY66" s="11"/>
      <c r="UJZ66" s="11"/>
      <c r="UKA66" s="11"/>
      <c r="UKB66" s="11"/>
      <c r="UKC66" s="11"/>
      <c r="UKD66" s="11"/>
      <c r="UKE66" s="11"/>
      <c r="UKF66" s="11"/>
      <c r="UKG66" s="11"/>
      <c r="UKH66" s="11"/>
      <c r="UKI66" s="11"/>
      <c r="UKJ66" s="11"/>
      <c r="UKK66" s="11"/>
      <c r="UKL66" s="11"/>
      <c r="UKM66" s="11"/>
      <c r="UKN66" s="11"/>
      <c r="UKO66" s="11"/>
      <c r="UKP66" s="11"/>
      <c r="UKQ66" s="11"/>
      <c r="UKR66" s="11"/>
      <c r="UKS66" s="11"/>
      <c r="UKT66" s="11"/>
      <c r="UKU66" s="11"/>
      <c r="UKV66" s="11"/>
      <c r="UKW66" s="11"/>
      <c r="UKX66" s="11"/>
      <c r="UKY66" s="11"/>
      <c r="UKZ66" s="11"/>
      <c r="ULA66" s="11"/>
      <c r="ULB66" s="11"/>
      <c r="ULC66" s="11"/>
      <c r="ULD66" s="11"/>
      <c r="ULE66" s="11"/>
      <c r="ULF66" s="11"/>
      <c r="ULG66" s="11"/>
      <c r="ULH66" s="11"/>
      <c r="ULI66" s="11"/>
      <c r="ULJ66" s="11"/>
      <c r="ULK66" s="11"/>
      <c r="ULL66" s="11"/>
      <c r="ULM66" s="11"/>
      <c r="ULN66" s="11"/>
      <c r="ULO66" s="11"/>
      <c r="ULP66" s="11"/>
      <c r="ULQ66" s="11"/>
      <c r="ULR66" s="11"/>
      <c r="ULS66" s="11"/>
      <c r="ULT66" s="11"/>
      <c r="ULU66" s="11"/>
      <c r="ULV66" s="11"/>
      <c r="ULW66" s="11"/>
      <c r="ULX66" s="11"/>
      <c r="ULY66" s="11"/>
      <c r="ULZ66" s="11"/>
      <c r="UMA66" s="11"/>
      <c r="UMB66" s="11"/>
      <c r="UMC66" s="11"/>
      <c r="UMD66" s="11"/>
      <c r="UME66" s="11"/>
      <c r="UMF66" s="11"/>
      <c r="UMG66" s="11"/>
      <c r="UMH66" s="11"/>
      <c r="UMI66" s="11"/>
      <c r="UMJ66" s="11"/>
      <c r="UMK66" s="11"/>
      <c r="UML66" s="11"/>
      <c r="UMM66" s="11"/>
      <c r="UMN66" s="11"/>
      <c r="UMO66" s="11"/>
      <c r="UMP66" s="11"/>
      <c r="UMQ66" s="11"/>
      <c r="UMR66" s="11"/>
      <c r="UMS66" s="11"/>
      <c r="UMT66" s="11"/>
      <c r="UMU66" s="11"/>
      <c r="UMV66" s="11"/>
      <c r="UMW66" s="11"/>
      <c r="UMX66" s="11"/>
      <c r="UMY66" s="11"/>
      <c r="UMZ66" s="11"/>
      <c r="UNA66" s="11"/>
      <c r="UNB66" s="11"/>
      <c r="UNC66" s="11"/>
      <c r="UND66" s="11"/>
      <c r="UNE66" s="11"/>
      <c r="UNF66" s="11"/>
      <c r="UNG66" s="11"/>
      <c r="UNH66" s="11"/>
      <c r="UNI66" s="11"/>
      <c r="UNJ66" s="11"/>
      <c r="UNK66" s="11"/>
      <c r="UNL66" s="11"/>
      <c r="UNM66" s="11"/>
      <c r="UNN66" s="11"/>
      <c r="UNO66" s="11"/>
      <c r="UNP66" s="11"/>
      <c r="UNQ66" s="11"/>
      <c r="UNR66" s="11"/>
      <c r="UNS66" s="11"/>
      <c r="UNT66" s="11"/>
      <c r="UNU66" s="11"/>
      <c r="UNV66" s="11"/>
      <c r="UNW66" s="11"/>
      <c r="UNX66" s="11"/>
      <c r="UNY66" s="11"/>
      <c r="UNZ66" s="11"/>
      <c r="UOA66" s="11"/>
      <c r="UOB66" s="11"/>
      <c r="UOC66" s="11"/>
      <c r="UOD66" s="11"/>
      <c r="UOE66" s="11"/>
      <c r="UOF66" s="11"/>
      <c r="UOG66" s="11"/>
      <c r="UOH66" s="11"/>
      <c r="UOI66" s="11"/>
      <c r="UOJ66" s="11"/>
      <c r="UOK66" s="11"/>
      <c r="UOL66" s="11"/>
      <c r="UOM66" s="11"/>
      <c r="UON66" s="11"/>
      <c r="UOO66" s="11"/>
      <c r="UOP66" s="11"/>
      <c r="UOQ66" s="11"/>
      <c r="UOR66" s="11"/>
      <c r="UOS66" s="11"/>
      <c r="UOT66" s="11"/>
      <c r="UOU66" s="11"/>
      <c r="UOV66" s="11"/>
      <c r="UOW66" s="11"/>
      <c r="UOX66" s="11"/>
      <c r="UOY66" s="11"/>
      <c r="UOZ66" s="11"/>
      <c r="UPA66" s="11"/>
      <c r="UPB66" s="11"/>
      <c r="UPC66" s="11"/>
      <c r="UPD66" s="11"/>
      <c r="UPE66" s="11"/>
      <c r="UPF66" s="11"/>
      <c r="UPG66" s="11"/>
      <c r="UPH66" s="11"/>
      <c r="UPI66" s="11"/>
      <c r="UPJ66" s="11"/>
      <c r="UPK66" s="11"/>
      <c r="UPL66" s="11"/>
      <c r="UPM66" s="11"/>
      <c r="UPN66" s="11"/>
      <c r="UPO66" s="11"/>
      <c r="UPP66" s="11"/>
      <c r="UPQ66" s="11"/>
      <c r="UPR66" s="11"/>
      <c r="UPS66" s="11"/>
      <c r="UPT66" s="11"/>
      <c r="UPU66" s="11"/>
      <c r="UPV66" s="11"/>
      <c r="UPW66" s="11"/>
      <c r="UPX66" s="11"/>
      <c r="UPY66" s="11"/>
      <c r="UPZ66" s="11"/>
      <c r="UQA66" s="11"/>
      <c r="UQB66" s="11"/>
      <c r="UQC66" s="11"/>
      <c r="UQD66" s="11"/>
      <c r="UQE66" s="11"/>
      <c r="UQF66" s="11"/>
      <c r="UQG66" s="11"/>
      <c r="UQH66" s="11"/>
      <c r="UQI66" s="11"/>
      <c r="UQJ66" s="11"/>
      <c r="UQK66" s="11"/>
      <c r="UQL66" s="11"/>
      <c r="UQM66" s="11"/>
      <c r="UQN66" s="11"/>
      <c r="UQO66" s="11"/>
      <c r="UQP66" s="11"/>
      <c r="UQQ66" s="11"/>
      <c r="UQR66" s="11"/>
      <c r="UQS66" s="11"/>
      <c r="UQT66" s="11"/>
      <c r="UQU66" s="11"/>
      <c r="UQV66" s="11"/>
      <c r="UQW66" s="11"/>
      <c r="UQX66" s="11"/>
      <c r="UQY66" s="11"/>
      <c r="UQZ66" s="11"/>
      <c r="URA66" s="11"/>
      <c r="URB66" s="11"/>
      <c r="URC66" s="11"/>
      <c r="URD66" s="11"/>
      <c r="URE66" s="11"/>
      <c r="URF66" s="11"/>
      <c r="URG66" s="11"/>
      <c r="URH66" s="11"/>
      <c r="URI66" s="11"/>
      <c r="URJ66" s="11"/>
      <c r="URK66" s="11"/>
      <c r="URL66" s="11"/>
      <c r="URM66" s="11"/>
      <c r="URN66" s="11"/>
      <c r="URO66" s="11"/>
      <c r="URP66" s="11"/>
      <c r="URQ66" s="11"/>
      <c r="URR66" s="11"/>
      <c r="URS66" s="11"/>
      <c r="URT66" s="11"/>
      <c r="URU66" s="11"/>
      <c r="URV66" s="11"/>
      <c r="URW66" s="11"/>
      <c r="URX66" s="11"/>
      <c r="URY66" s="11"/>
      <c r="URZ66" s="11"/>
      <c r="USA66" s="11"/>
      <c r="USB66" s="11"/>
      <c r="USC66" s="11"/>
      <c r="USD66" s="11"/>
      <c r="USE66" s="11"/>
      <c r="USF66" s="11"/>
      <c r="USG66" s="11"/>
      <c r="USH66" s="11"/>
      <c r="USI66" s="11"/>
      <c r="USJ66" s="11"/>
      <c r="USK66" s="11"/>
      <c r="USL66" s="11"/>
      <c r="USM66" s="11"/>
      <c r="USN66" s="11"/>
      <c r="USO66" s="11"/>
      <c r="USP66" s="11"/>
      <c r="USQ66" s="11"/>
      <c r="USR66" s="11"/>
      <c r="USS66" s="11"/>
      <c r="UST66" s="11"/>
      <c r="USU66" s="11"/>
      <c r="USV66" s="11"/>
      <c r="USW66" s="11"/>
      <c r="USX66" s="11"/>
      <c r="USY66" s="11"/>
      <c r="USZ66" s="11"/>
      <c r="UTA66" s="11"/>
      <c r="UTB66" s="11"/>
      <c r="UTC66" s="11"/>
      <c r="UTD66" s="11"/>
      <c r="UTE66" s="11"/>
      <c r="UTF66" s="11"/>
      <c r="UTG66" s="11"/>
      <c r="UTH66" s="11"/>
      <c r="UTI66" s="11"/>
      <c r="UTJ66" s="11"/>
      <c r="UTK66" s="11"/>
      <c r="UTL66" s="11"/>
      <c r="UTM66" s="11"/>
      <c r="UTN66" s="11"/>
      <c r="UTO66" s="11"/>
      <c r="UTP66" s="11"/>
      <c r="UTQ66" s="11"/>
      <c r="UTR66" s="11"/>
      <c r="UTS66" s="11"/>
      <c r="UTT66" s="11"/>
      <c r="UTU66" s="11"/>
      <c r="UTV66" s="11"/>
      <c r="UTW66" s="11"/>
      <c r="UTX66" s="11"/>
      <c r="UTY66" s="11"/>
      <c r="UTZ66" s="11"/>
      <c r="UUA66" s="11"/>
      <c r="UUB66" s="11"/>
      <c r="UUC66" s="11"/>
      <c r="UUD66" s="11"/>
      <c r="UUE66" s="11"/>
      <c r="UUF66" s="11"/>
      <c r="UUG66" s="11"/>
      <c r="UUH66" s="11"/>
      <c r="UUI66" s="11"/>
      <c r="UUJ66" s="11"/>
      <c r="UUK66" s="11"/>
      <c r="UUL66" s="11"/>
      <c r="UUM66" s="11"/>
      <c r="UUN66" s="11"/>
      <c r="UUO66" s="11"/>
      <c r="UUP66" s="11"/>
      <c r="UUQ66" s="11"/>
      <c r="UUR66" s="11"/>
      <c r="UUS66" s="11"/>
      <c r="UUT66" s="11"/>
      <c r="UUU66" s="11"/>
      <c r="UUV66" s="11"/>
      <c r="UUW66" s="11"/>
      <c r="UUX66" s="11"/>
      <c r="UUY66" s="11"/>
      <c r="UUZ66" s="11"/>
      <c r="UVA66" s="11"/>
      <c r="UVB66" s="11"/>
      <c r="UVC66" s="11"/>
      <c r="UVD66" s="11"/>
      <c r="UVE66" s="11"/>
      <c r="UVF66" s="11"/>
      <c r="UVG66" s="11"/>
      <c r="UVH66" s="11"/>
      <c r="UVI66" s="11"/>
      <c r="UVJ66" s="11"/>
      <c r="UVK66" s="11"/>
      <c r="UVL66" s="11"/>
      <c r="UVM66" s="11"/>
      <c r="UVN66" s="11"/>
      <c r="UVO66" s="11"/>
      <c r="UVP66" s="11"/>
      <c r="UVQ66" s="11"/>
      <c r="UVR66" s="11"/>
      <c r="UVS66" s="11"/>
      <c r="UVT66" s="11"/>
      <c r="UVU66" s="11"/>
      <c r="UVV66" s="11"/>
      <c r="UVW66" s="11"/>
      <c r="UVX66" s="11"/>
      <c r="UVY66" s="11"/>
      <c r="UVZ66" s="11"/>
      <c r="UWA66" s="11"/>
      <c r="UWB66" s="11"/>
      <c r="UWC66" s="11"/>
      <c r="UWD66" s="11"/>
      <c r="UWE66" s="11"/>
      <c r="UWF66" s="11"/>
      <c r="UWG66" s="11"/>
      <c r="UWH66" s="11"/>
      <c r="UWI66" s="11"/>
      <c r="UWJ66" s="11"/>
      <c r="UWK66" s="11"/>
      <c r="UWL66" s="11"/>
      <c r="UWM66" s="11"/>
      <c r="UWN66" s="11"/>
      <c r="UWO66" s="11"/>
      <c r="UWP66" s="11"/>
      <c r="UWQ66" s="11"/>
      <c r="UWR66" s="11"/>
      <c r="UWS66" s="11"/>
      <c r="UWT66" s="11"/>
      <c r="UWU66" s="11"/>
      <c r="UWV66" s="11"/>
      <c r="UWW66" s="11"/>
      <c r="UWX66" s="11"/>
      <c r="UWY66" s="11"/>
      <c r="UWZ66" s="11"/>
      <c r="UXA66" s="11"/>
      <c r="UXB66" s="11"/>
      <c r="UXC66" s="11"/>
      <c r="UXD66" s="11"/>
      <c r="UXE66" s="11"/>
      <c r="UXF66" s="11"/>
      <c r="UXG66" s="11"/>
      <c r="UXH66" s="11"/>
      <c r="UXI66" s="11"/>
      <c r="UXJ66" s="11"/>
      <c r="UXK66" s="11"/>
      <c r="UXL66" s="11"/>
      <c r="UXM66" s="11"/>
      <c r="UXN66" s="11"/>
      <c r="UXO66" s="11"/>
      <c r="UXP66" s="11"/>
      <c r="UXQ66" s="11"/>
      <c r="UXR66" s="11"/>
      <c r="UXS66" s="11"/>
      <c r="UXT66" s="11"/>
      <c r="UXU66" s="11"/>
      <c r="UXV66" s="11"/>
      <c r="UXW66" s="11"/>
      <c r="UXX66" s="11"/>
      <c r="UXY66" s="11"/>
      <c r="UXZ66" s="11"/>
      <c r="UYA66" s="11"/>
      <c r="UYB66" s="11"/>
      <c r="UYC66" s="11"/>
      <c r="UYD66" s="11"/>
      <c r="UYE66" s="11"/>
      <c r="UYF66" s="11"/>
      <c r="UYG66" s="11"/>
      <c r="UYH66" s="11"/>
      <c r="UYI66" s="11"/>
      <c r="UYJ66" s="11"/>
      <c r="UYK66" s="11"/>
      <c r="UYL66" s="11"/>
      <c r="UYM66" s="11"/>
      <c r="UYN66" s="11"/>
      <c r="UYO66" s="11"/>
      <c r="UYP66" s="11"/>
      <c r="UYQ66" s="11"/>
      <c r="UYR66" s="11"/>
      <c r="UYS66" s="11"/>
      <c r="UYT66" s="11"/>
      <c r="UYU66" s="11"/>
      <c r="UYV66" s="11"/>
      <c r="UYW66" s="11"/>
      <c r="UYX66" s="11"/>
      <c r="UYY66" s="11"/>
      <c r="UYZ66" s="11"/>
      <c r="UZA66" s="11"/>
      <c r="UZB66" s="11"/>
      <c r="UZC66" s="11"/>
      <c r="UZD66" s="11"/>
      <c r="UZE66" s="11"/>
      <c r="UZF66" s="11"/>
      <c r="UZG66" s="11"/>
      <c r="UZH66" s="11"/>
      <c r="UZI66" s="11"/>
      <c r="UZJ66" s="11"/>
      <c r="UZK66" s="11"/>
      <c r="UZL66" s="11"/>
      <c r="UZM66" s="11"/>
      <c r="UZN66" s="11"/>
      <c r="UZO66" s="11"/>
      <c r="UZP66" s="11"/>
      <c r="UZQ66" s="11"/>
      <c r="UZR66" s="11"/>
      <c r="UZS66" s="11"/>
      <c r="UZT66" s="11"/>
      <c r="UZU66" s="11"/>
      <c r="UZV66" s="11"/>
      <c r="UZW66" s="11"/>
      <c r="UZX66" s="11"/>
      <c r="UZY66" s="11"/>
      <c r="UZZ66" s="11"/>
      <c r="VAA66" s="11"/>
      <c r="VAB66" s="11"/>
      <c r="VAC66" s="11"/>
      <c r="VAD66" s="11"/>
      <c r="VAE66" s="11"/>
      <c r="VAF66" s="11"/>
      <c r="VAG66" s="11"/>
      <c r="VAH66" s="11"/>
      <c r="VAI66" s="11"/>
      <c r="VAJ66" s="11"/>
      <c r="VAK66" s="11"/>
      <c r="VAL66" s="11"/>
      <c r="VAM66" s="11"/>
      <c r="VAN66" s="11"/>
      <c r="VAO66" s="11"/>
      <c r="VAP66" s="11"/>
      <c r="VAQ66" s="11"/>
      <c r="VAR66" s="11"/>
      <c r="VAS66" s="11"/>
      <c r="VAT66" s="11"/>
      <c r="VAU66" s="11"/>
      <c r="VAV66" s="11"/>
      <c r="VAW66" s="11"/>
      <c r="VAX66" s="11"/>
      <c r="VAY66" s="11"/>
      <c r="VAZ66" s="11"/>
      <c r="VBA66" s="11"/>
      <c r="VBB66" s="11"/>
      <c r="VBC66" s="11"/>
      <c r="VBD66" s="11"/>
      <c r="VBE66" s="11"/>
      <c r="VBF66" s="11"/>
      <c r="VBG66" s="11"/>
      <c r="VBH66" s="11"/>
      <c r="VBI66" s="11"/>
      <c r="VBJ66" s="11"/>
      <c r="VBK66" s="11"/>
      <c r="VBL66" s="11"/>
      <c r="VBM66" s="11"/>
      <c r="VBN66" s="11"/>
      <c r="VBO66" s="11"/>
      <c r="VBP66" s="11"/>
      <c r="VBQ66" s="11"/>
      <c r="VBR66" s="11"/>
      <c r="VBS66" s="11"/>
      <c r="VBT66" s="11"/>
      <c r="VBU66" s="11"/>
      <c r="VBV66" s="11"/>
      <c r="VBW66" s="11"/>
      <c r="VBX66" s="11"/>
      <c r="VBY66" s="11"/>
      <c r="VBZ66" s="11"/>
      <c r="VCA66" s="11"/>
      <c r="VCB66" s="11"/>
      <c r="VCC66" s="11"/>
      <c r="VCD66" s="11"/>
      <c r="VCE66" s="11"/>
      <c r="VCF66" s="11"/>
      <c r="VCG66" s="11"/>
      <c r="VCH66" s="11"/>
      <c r="VCI66" s="11"/>
      <c r="VCJ66" s="11"/>
      <c r="VCK66" s="11"/>
      <c r="VCL66" s="11"/>
      <c r="VCM66" s="11"/>
      <c r="VCN66" s="11"/>
      <c r="VCO66" s="11"/>
      <c r="VCP66" s="11"/>
      <c r="VCQ66" s="11"/>
      <c r="VCR66" s="11"/>
      <c r="VCS66" s="11"/>
      <c r="VCT66" s="11"/>
      <c r="VCU66" s="11"/>
      <c r="VCV66" s="11"/>
      <c r="VCW66" s="11"/>
      <c r="VCX66" s="11"/>
      <c r="VCY66" s="11"/>
      <c r="VCZ66" s="11"/>
      <c r="VDA66" s="11"/>
      <c r="VDB66" s="11"/>
      <c r="VDC66" s="11"/>
      <c r="VDD66" s="11"/>
      <c r="VDE66" s="11"/>
      <c r="VDF66" s="11"/>
      <c r="VDG66" s="11"/>
      <c r="VDH66" s="11"/>
      <c r="VDI66" s="11"/>
      <c r="VDJ66" s="11"/>
      <c r="VDK66" s="11"/>
      <c r="VDL66" s="11"/>
      <c r="VDM66" s="11"/>
      <c r="VDN66" s="11"/>
      <c r="VDO66" s="11"/>
      <c r="VDP66" s="11"/>
      <c r="VDQ66" s="11"/>
      <c r="VDR66" s="11"/>
      <c r="VDS66" s="11"/>
      <c r="VDT66" s="11"/>
      <c r="VDU66" s="11"/>
      <c r="VDV66" s="11"/>
      <c r="VDW66" s="11"/>
      <c r="VDX66" s="11"/>
      <c r="VDY66" s="11"/>
      <c r="VDZ66" s="11"/>
      <c r="VEA66" s="11"/>
      <c r="VEB66" s="11"/>
      <c r="VEC66" s="11"/>
      <c r="VED66" s="11"/>
      <c r="VEE66" s="11"/>
      <c r="VEF66" s="11"/>
      <c r="VEG66" s="11"/>
      <c r="VEH66" s="11"/>
      <c r="VEI66" s="11"/>
      <c r="VEJ66" s="11"/>
      <c r="VEK66" s="11"/>
      <c r="VEL66" s="11"/>
      <c r="VEM66" s="11"/>
      <c r="VEN66" s="11"/>
      <c r="VEO66" s="11"/>
      <c r="VEP66" s="11"/>
      <c r="VEQ66" s="11"/>
      <c r="VER66" s="11"/>
      <c r="VES66" s="11"/>
      <c r="VET66" s="11"/>
      <c r="VEU66" s="11"/>
      <c r="VEV66" s="11"/>
      <c r="VEW66" s="11"/>
      <c r="VEX66" s="11"/>
      <c r="VEY66" s="11"/>
      <c r="VEZ66" s="11"/>
      <c r="VFA66" s="11"/>
      <c r="VFB66" s="11"/>
      <c r="VFC66" s="11"/>
      <c r="VFD66" s="11"/>
      <c r="VFE66" s="11"/>
      <c r="VFF66" s="11"/>
      <c r="VFG66" s="11"/>
      <c r="VFH66" s="11"/>
      <c r="VFI66" s="11"/>
      <c r="VFJ66" s="11"/>
      <c r="VFK66" s="11"/>
      <c r="VFL66" s="11"/>
      <c r="VFM66" s="11"/>
      <c r="VFN66" s="11"/>
      <c r="VFO66" s="11"/>
      <c r="VFP66" s="11"/>
      <c r="VFQ66" s="11"/>
      <c r="VFR66" s="11"/>
      <c r="VFS66" s="11"/>
      <c r="VFT66" s="11"/>
      <c r="VFU66" s="11"/>
      <c r="VFV66" s="11"/>
      <c r="VFW66" s="11"/>
      <c r="VFX66" s="11"/>
      <c r="VFY66" s="11"/>
      <c r="VFZ66" s="11"/>
      <c r="VGA66" s="11"/>
      <c r="VGB66" s="11"/>
      <c r="VGC66" s="11"/>
      <c r="VGD66" s="11"/>
      <c r="VGE66" s="11"/>
      <c r="VGF66" s="11"/>
      <c r="VGG66" s="11"/>
      <c r="VGH66" s="11"/>
      <c r="VGI66" s="11"/>
      <c r="VGJ66" s="11"/>
      <c r="VGK66" s="11"/>
      <c r="VGL66" s="11"/>
      <c r="VGM66" s="11"/>
      <c r="VGN66" s="11"/>
      <c r="VGO66" s="11"/>
      <c r="VGP66" s="11"/>
      <c r="VGQ66" s="11"/>
      <c r="VGR66" s="11"/>
      <c r="VGS66" s="11"/>
      <c r="VGT66" s="11"/>
      <c r="VGU66" s="11"/>
      <c r="VGV66" s="11"/>
      <c r="VGW66" s="11"/>
      <c r="VGX66" s="11"/>
      <c r="VGY66" s="11"/>
      <c r="VGZ66" s="11"/>
      <c r="VHA66" s="11"/>
      <c r="VHB66" s="11"/>
      <c r="VHC66" s="11"/>
      <c r="VHD66" s="11"/>
      <c r="VHE66" s="11"/>
      <c r="VHF66" s="11"/>
      <c r="VHG66" s="11"/>
      <c r="VHH66" s="11"/>
      <c r="VHI66" s="11"/>
      <c r="VHJ66" s="11"/>
      <c r="VHK66" s="11"/>
      <c r="VHL66" s="11"/>
      <c r="VHM66" s="11"/>
      <c r="VHN66" s="11"/>
      <c r="VHO66" s="11"/>
      <c r="VHP66" s="11"/>
      <c r="VHQ66" s="11"/>
      <c r="VHR66" s="11"/>
      <c r="VHS66" s="11"/>
      <c r="VHT66" s="11"/>
      <c r="VHU66" s="11"/>
      <c r="VHV66" s="11"/>
      <c r="VHW66" s="11"/>
      <c r="VHX66" s="11"/>
      <c r="VHY66" s="11"/>
      <c r="VHZ66" s="11"/>
      <c r="VIA66" s="11"/>
      <c r="VIB66" s="11"/>
      <c r="VIC66" s="11"/>
      <c r="VID66" s="11"/>
      <c r="VIE66" s="11"/>
      <c r="VIF66" s="11"/>
      <c r="VIG66" s="11"/>
      <c r="VIH66" s="11"/>
      <c r="VII66" s="11"/>
      <c r="VIJ66" s="11"/>
      <c r="VIK66" s="11"/>
      <c r="VIL66" s="11"/>
      <c r="VIM66" s="11"/>
      <c r="VIN66" s="11"/>
      <c r="VIO66" s="11"/>
      <c r="VIP66" s="11"/>
      <c r="VIQ66" s="11"/>
      <c r="VIR66" s="11"/>
      <c r="VIS66" s="11"/>
      <c r="VIT66" s="11"/>
      <c r="VIU66" s="11"/>
      <c r="VIV66" s="11"/>
      <c r="VIW66" s="11"/>
      <c r="VIX66" s="11"/>
      <c r="VIY66" s="11"/>
      <c r="VIZ66" s="11"/>
      <c r="VJA66" s="11"/>
      <c r="VJB66" s="11"/>
      <c r="VJC66" s="11"/>
      <c r="VJD66" s="11"/>
      <c r="VJE66" s="11"/>
      <c r="VJF66" s="11"/>
      <c r="VJG66" s="11"/>
      <c r="VJH66" s="11"/>
      <c r="VJI66" s="11"/>
      <c r="VJJ66" s="11"/>
      <c r="VJK66" s="11"/>
      <c r="VJL66" s="11"/>
      <c r="VJM66" s="11"/>
      <c r="VJN66" s="11"/>
      <c r="VJO66" s="11"/>
      <c r="VJP66" s="11"/>
      <c r="VJQ66" s="11"/>
      <c r="VJR66" s="11"/>
      <c r="VJS66" s="11"/>
      <c r="VJT66" s="11"/>
      <c r="VJU66" s="11"/>
      <c r="VJV66" s="11"/>
      <c r="VJW66" s="11"/>
      <c r="VJX66" s="11"/>
      <c r="VJY66" s="11"/>
      <c r="VJZ66" s="11"/>
      <c r="VKA66" s="11"/>
      <c r="VKB66" s="11"/>
      <c r="VKC66" s="11"/>
      <c r="VKD66" s="11"/>
      <c r="VKE66" s="11"/>
      <c r="VKF66" s="11"/>
      <c r="VKG66" s="11"/>
      <c r="VKH66" s="11"/>
      <c r="VKI66" s="11"/>
      <c r="VKJ66" s="11"/>
      <c r="VKK66" s="11"/>
      <c r="VKL66" s="11"/>
      <c r="VKM66" s="11"/>
      <c r="VKN66" s="11"/>
      <c r="VKO66" s="11"/>
      <c r="VKP66" s="11"/>
      <c r="VKQ66" s="11"/>
      <c r="VKR66" s="11"/>
      <c r="VKS66" s="11"/>
      <c r="VKT66" s="11"/>
      <c r="VKU66" s="11"/>
      <c r="VKV66" s="11"/>
      <c r="VKW66" s="11"/>
      <c r="VKX66" s="11"/>
      <c r="VKY66" s="11"/>
      <c r="VKZ66" s="11"/>
      <c r="VLA66" s="11"/>
      <c r="VLB66" s="11"/>
      <c r="VLC66" s="11"/>
      <c r="VLD66" s="11"/>
      <c r="VLE66" s="11"/>
      <c r="VLF66" s="11"/>
      <c r="VLG66" s="11"/>
      <c r="VLH66" s="11"/>
      <c r="VLI66" s="11"/>
      <c r="VLJ66" s="11"/>
      <c r="VLK66" s="11"/>
      <c r="VLL66" s="11"/>
      <c r="VLM66" s="11"/>
      <c r="VLN66" s="11"/>
      <c r="VLO66" s="11"/>
      <c r="VLP66" s="11"/>
      <c r="VLQ66" s="11"/>
      <c r="VLR66" s="11"/>
      <c r="VLS66" s="11"/>
      <c r="VLT66" s="11"/>
      <c r="VLU66" s="11"/>
      <c r="VLV66" s="11"/>
      <c r="VLW66" s="11"/>
      <c r="VLX66" s="11"/>
      <c r="VLY66" s="11"/>
      <c r="VLZ66" s="11"/>
      <c r="VMA66" s="11"/>
      <c r="VMB66" s="11"/>
      <c r="VMC66" s="11"/>
      <c r="VMD66" s="11"/>
      <c r="VME66" s="11"/>
      <c r="VMF66" s="11"/>
      <c r="VMG66" s="11"/>
      <c r="VMH66" s="11"/>
      <c r="VMI66" s="11"/>
      <c r="VMJ66" s="11"/>
      <c r="VMK66" s="11"/>
      <c r="VML66" s="11"/>
      <c r="VMM66" s="11"/>
      <c r="VMN66" s="11"/>
      <c r="VMO66" s="11"/>
      <c r="VMP66" s="11"/>
      <c r="VMQ66" s="11"/>
      <c r="VMR66" s="11"/>
      <c r="VMS66" s="11"/>
      <c r="VMT66" s="11"/>
      <c r="VMU66" s="11"/>
      <c r="VMV66" s="11"/>
      <c r="VMW66" s="11"/>
      <c r="VMX66" s="11"/>
      <c r="VMY66" s="11"/>
      <c r="VMZ66" s="11"/>
      <c r="VNA66" s="11"/>
      <c r="VNB66" s="11"/>
      <c r="VNC66" s="11"/>
      <c r="VND66" s="11"/>
      <c r="VNE66" s="11"/>
      <c r="VNF66" s="11"/>
      <c r="VNG66" s="11"/>
      <c r="VNH66" s="11"/>
      <c r="VNI66" s="11"/>
      <c r="VNJ66" s="11"/>
      <c r="VNK66" s="11"/>
      <c r="VNL66" s="11"/>
      <c r="VNM66" s="11"/>
      <c r="VNN66" s="11"/>
      <c r="VNO66" s="11"/>
      <c r="VNP66" s="11"/>
      <c r="VNQ66" s="11"/>
      <c r="VNR66" s="11"/>
      <c r="VNS66" s="11"/>
      <c r="VNT66" s="11"/>
      <c r="VNU66" s="11"/>
      <c r="VNV66" s="11"/>
      <c r="VNW66" s="11"/>
      <c r="VNX66" s="11"/>
      <c r="VNY66" s="11"/>
      <c r="VNZ66" s="11"/>
      <c r="VOA66" s="11"/>
      <c r="VOB66" s="11"/>
      <c r="VOC66" s="11"/>
      <c r="VOD66" s="11"/>
      <c r="VOE66" s="11"/>
      <c r="VOF66" s="11"/>
      <c r="VOG66" s="11"/>
      <c r="VOH66" s="11"/>
      <c r="VOI66" s="11"/>
      <c r="VOJ66" s="11"/>
      <c r="VOK66" s="11"/>
      <c r="VOL66" s="11"/>
      <c r="VOM66" s="11"/>
      <c r="VON66" s="11"/>
      <c r="VOO66" s="11"/>
      <c r="VOP66" s="11"/>
      <c r="VOQ66" s="11"/>
      <c r="VOR66" s="11"/>
      <c r="VOS66" s="11"/>
      <c r="VOT66" s="11"/>
      <c r="VOU66" s="11"/>
      <c r="VOV66" s="11"/>
      <c r="VOW66" s="11"/>
      <c r="VOX66" s="11"/>
      <c r="VOY66" s="11"/>
      <c r="VOZ66" s="11"/>
      <c r="VPA66" s="11"/>
      <c r="VPB66" s="11"/>
      <c r="VPC66" s="11"/>
      <c r="VPD66" s="11"/>
      <c r="VPE66" s="11"/>
      <c r="VPF66" s="11"/>
      <c r="VPG66" s="11"/>
      <c r="VPH66" s="11"/>
      <c r="VPI66" s="11"/>
      <c r="VPJ66" s="11"/>
      <c r="VPK66" s="11"/>
      <c r="VPL66" s="11"/>
      <c r="VPM66" s="11"/>
      <c r="VPN66" s="11"/>
      <c r="VPO66" s="11"/>
      <c r="VPP66" s="11"/>
      <c r="VPQ66" s="11"/>
      <c r="VPR66" s="11"/>
      <c r="VPS66" s="11"/>
      <c r="VPT66" s="11"/>
      <c r="VPU66" s="11"/>
      <c r="VPV66" s="11"/>
      <c r="VPW66" s="11"/>
      <c r="VPX66" s="11"/>
      <c r="VPY66" s="11"/>
      <c r="VPZ66" s="11"/>
      <c r="VQA66" s="11"/>
      <c r="VQB66" s="11"/>
      <c r="VQC66" s="11"/>
      <c r="VQD66" s="11"/>
      <c r="VQE66" s="11"/>
      <c r="VQF66" s="11"/>
      <c r="VQG66" s="11"/>
      <c r="VQH66" s="11"/>
      <c r="VQI66" s="11"/>
      <c r="VQJ66" s="11"/>
      <c r="VQK66" s="11"/>
      <c r="VQL66" s="11"/>
      <c r="VQM66" s="11"/>
      <c r="VQN66" s="11"/>
      <c r="VQO66" s="11"/>
      <c r="VQP66" s="11"/>
      <c r="VQQ66" s="11"/>
      <c r="VQR66" s="11"/>
      <c r="VQS66" s="11"/>
      <c r="VQT66" s="11"/>
      <c r="VQU66" s="11"/>
      <c r="VQV66" s="11"/>
      <c r="VQW66" s="11"/>
      <c r="VQX66" s="11"/>
      <c r="VQY66" s="11"/>
      <c r="VQZ66" s="11"/>
      <c r="VRA66" s="11"/>
      <c r="VRB66" s="11"/>
      <c r="VRC66" s="11"/>
      <c r="VRD66" s="11"/>
      <c r="VRE66" s="11"/>
      <c r="VRF66" s="11"/>
      <c r="VRG66" s="11"/>
      <c r="VRH66" s="11"/>
      <c r="VRI66" s="11"/>
      <c r="VRJ66" s="11"/>
      <c r="VRK66" s="11"/>
      <c r="VRL66" s="11"/>
      <c r="VRM66" s="11"/>
      <c r="VRN66" s="11"/>
      <c r="VRO66" s="11"/>
      <c r="VRP66" s="11"/>
      <c r="VRQ66" s="11"/>
      <c r="VRR66" s="11"/>
      <c r="VRS66" s="11"/>
      <c r="VRT66" s="11"/>
      <c r="VRU66" s="11"/>
      <c r="VRV66" s="11"/>
      <c r="VRW66" s="11"/>
      <c r="VRX66" s="11"/>
      <c r="VRY66" s="11"/>
      <c r="VRZ66" s="11"/>
      <c r="VSA66" s="11"/>
      <c r="VSB66" s="11"/>
      <c r="VSC66" s="11"/>
      <c r="VSD66" s="11"/>
      <c r="VSE66" s="11"/>
      <c r="VSF66" s="11"/>
      <c r="VSG66" s="11"/>
      <c r="VSH66" s="11"/>
      <c r="VSI66" s="11"/>
      <c r="VSJ66" s="11"/>
      <c r="VSK66" s="11"/>
      <c r="VSL66" s="11"/>
      <c r="VSM66" s="11"/>
      <c r="VSN66" s="11"/>
      <c r="VSO66" s="11"/>
      <c r="VSP66" s="11"/>
      <c r="VSQ66" s="11"/>
      <c r="VSR66" s="11"/>
      <c r="VSS66" s="11"/>
      <c r="VST66" s="11"/>
      <c r="VSU66" s="11"/>
      <c r="VSV66" s="11"/>
      <c r="VSW66" s="11"/>
      <c r="VSX66" s="11"/>
      <c r="VSY66" s="11"/>
      <c r="VSZ66" s="11"/>
      <c r="VTA66" s="11"/>
      <c r="VTB66" s="11"/>
      <c r="VTC66" s="11"/>
      <c r="VTD66" s="11"/>
      <c r="VTE66" s="11"/>
      <c r="VTF66" s="11"/>
      <c r="VTG66" s="11"/>
      <c r="VTH66" s="11"/>
      <c r="VTI66" s="11"/>
      <c r="VTJ66" s="11"/>
      <c r="VTK66" s="11"/>
      <c r="VTL66" s="11"/>
      <c r="VTM66" s="11"/>
      <c r="VTN66" s="11"/>
      <c r="VTO66" s="11"/>
      <c r="VTP66" s="11"/>
      <c r="VTQ66" s="11"/>
      <c r="VTR66" s="11"/>
      <c r="VTS66" s="11"/>
      <c r="VTT66" s="11"/>
      <c r="VTU66" s="11"/>
      <c r="VTV66" s="11"/>
      <c r="VTW66" s="11"/>
      <c r="VTX66" s="11"/>
      <c r="VTY66" s="11"/>
      <c r="VTZ66" s="11"/>
      <c r="VUA66" s="11"/>
      <c r="VUB66" s="11"/>
      <c r="VUC66" s="11"/>
      <c r="VUD66" s="11"/>
      <c r="VUE66" s="11"/>
      <c r="VUF66" s="11"/>
      <c r="VUG66" s="11"/>
      <c r="VUH66" s="11"/>
      <c r="VUI66" s="11"/>
      <c r="VUJ66" s="11"/>
      <c r="VUK66" s="11"/>
      <c r="VUL66" s="11"/>
      <c r="VUM66" s="11"/>
      <c r="VUN66" s="11"/>
      <c r="VUO66" s="11"/>
      <c r="VUP66" s="11"/>
      <c r="VUQ66" s="11"/>
      <c r="VUR66" s="11"/>
      <c r="VUS66" s="11"/>
      <c r="VUT66" s="11"/>
      <c r="VUU66" s="11"/>
      <c r="VUV66" s="11"/>
      <c r="VUW66" s="11"/>
      <c r="VUX66" s="11"/>
      <c r="VUY66" s="11"/>
      <c r="VUZ66" s="11"/>
      <c r="VVA66" s="11"/>
      <c r="VVB66" s="11"/>
      <c r="VVC66" s="11"/>
      <c r="VVD66" s="11"/>
      <c r="VVE66" s="11"/>
      <c r="VVF66" s="11"/>
      <c r="VVG66" s="11"/>
      <c r="VVH66" s="11"/>
      <c r="VVI66" s="11"/>
      <c r="VVJ66" s="11"/>
      <c r="VVK66" s="11"/>
      <c r="VVL66" s="11"/>
      <c r="VVM66" s="11"/>
      <c r="VVN66" s="11"/>
      <c r="VVO66" s="11"/>
      <c r="VVP66" s="11"/>
      <c r="VVQ66" s="11"/>
      <c r="VVR66" s="11"/>
      <c r="VVS66" s="11"/>
      <c r="VVT66" s="11"/>
      <c r="VVU66" s="11"/>
      <c r="VVV66" s="11"/>
      <c r="VVW66" s="11"/>
      <c r="VVX66" s="11"/>
      <c r="VVY66" s="11"/>
      <c r="VVZ66" s="11"/>
      <c r="VWA66" s="11"/>
      <c r="VWB66" s="11"/>
      <c r="VWC66" s="11"/>
      <c r="VWD66" s="11"/>
      <c r="VWE66" s="11"/>
      <c r="VWF66" s="11"/>
      <c r="VWG66" s="11"/>
      <c r="VWH66" s="11"/>
      <c r="VWI66" s="11"/>
      <c r="VWJ66" s="11"/>
      <c r="VWK66" s="11"/>
      <c r="VWL66" s="11"/>
      <c r="VWM66" s="11"/>
      <c r="VWN66" s="11"/>
      <c r="VWO66" s="11"/>
      <c r="VWP66" s="11"/>
      <c r="VWQ66" s="11"/>
      <c r="VWR66" s="11"/>
      <c r="VWS66" s="11"/>
      <c r="VWT66" s="11"/>
      <c r="VWU66" s="11"/>
      <c r="VWV66" s="11"/>
      <c r="VWW66" s="11"/>
      <c r="VWX66" s="11"/>
      <c r="VWY66" s="11"/>
      <c r="VWZ66" s="11"/>
      <c r="VXA66" s="11"/>
      <c r="VXB66" s="11"/>
      <c r="VXC66" s="11"/>
      <c r="VXD66" s="11"/>
      <c r="VXE66" s="11"/>
      <c r="VXF66" s="11"/>
      <c r="VXG66" s="11"/>
      <c r="VXH66" s="11"/>
      <c r="VXI66" s="11"/>
      <c r="VXJ66" s="11"/>
      <c r="VXK66" s="11"/>
      <c r="VXL66" s="11"/>
      <c r="VXM66" s="11"/>
      <c r="VXN66" s="11"/>
      <c r="VXO66" s="11"/>
      <c r="VXP66" s="11"/>
      <c r="VXQ66" s="11"/>
      <c r="VXR66" s="11"/>
      <c r="VXS66" s="11"/>
      <c r="VXT66" s="11"/>
      <c r="VXU66" s="11"/>
      <c r="VXV66" s="11"/>
      <c r="VXW66" s="11"/>
      <c r="VXX66" s="11"/>
      <c r="VXY66" s="11"/>
      <c r="VXZ66" s="11"/>
      <c r="VYA66" s="11"/>
      <c r="VYB66" s="11"/>
      <c r="VYC66" s="11"/>
      <c r="VYD66" s="11"/>
      <c r="VYE66" s="11"/>
      <c r="VYF66" s="11"/>
      <c r="VYG66" s="11"/>
      <c r="VYH66" s="11"/>
      <c r="VYI66" s="11"/>
      <c r="VYJ66" s="11"/>
      <c r="VYK66" s="11"/>
      <c r="VYL66" s="11"/>
      <c r="VYM66" s="11"/>
      <c r="VYN66" s="11"/>
      <c r="VYO66" s="11"/>
      <c r="VYP66" s="11"/>
      <c r="VYQ66" s="11"/>
      <c r="VYR66" s="11"/>
      <c r="VYS66" s="11"/>
      <c r="VYT66" s="11"/>
      <c r="VYU66" s="11"/>
      <c r="VYV66" s="11"/>
      <c r="VYW66" s="11"/>
      <c r="VYX66" s="11"/>
      <c r="VYY66" s="11"/>
      <c r="VYZ66" s="11"/>
      <c r="VZA66" s="11"/>
      <c r="VZB66" s="11"/>
      <c r="VZC66" s="11"/>
      <c r="VZD66" s="11"/>
      <c r="VZE66" s="11"/>
      <c r="VZF66" s="11"/>
      <c r="VZG66" s="11"/>
      <c r="VZH66" s="11"/>
      <c r="VZI66" s="11"/>
      <c r="VZJ66" s="11"/>
      <c r="VZK66" s="11"/>
      <c r="VZL66" s="11"/>
      <c r="VZM66" s="11"/>
      <c r="VZN66" s="11"/>
      <c r="VZO66" s="11"/>
      <c r="VZP66" s="11"/>
      <c r="VZQ66" s="11"/>
      <c r="VZR66" s="11"/>
      <c r="VZS66" s="11"/>
      <c r="VZT66" s="11"/>
      <c r="VZU66" s="11"/>
      <c r="VZV66" s="11"/>
      <c r="VZW66" s="11"/>
      <c r="VZX66" s="11"/>
      <c r="VZY66" s="11"/>
      <c r="VZZ66" s="11"/>
      <c r="WAA66" s="11"/>
      <c r="WAB66" s="11"/>
      <c r="WAC66" s="11"/>
      <c r="WAD66" s="11"/>
      <c r="WAE66" s="11"/>
      <c r="WAF66" s="11"/>
      <c r="WAG66" s="11"/>
      <c r="WAH66" s="11"/>
      <c r="WAI66" s="11"/>
      <c r="WAJ66" s="11"/>
      <c r="WAK66" s="11"/>
      <c r="WAL66" s="11"/>
      <c r="WAM66" s="11"/>
      <c r="WAN66" s="11"/>
      <c r="WAO66" s="11"/>
      <c r="WAP66" s="11"/>
      <c r="WAQ66" s="11"/>
      <c r="WAR66" s="11"/>
      <c r="WAS66" s="11"/>
      <c r="WAT66" s="11"/>
      <c r="WAU66" s="11"/>
      <c r="WAV66" s="11"/>
      <c r="WAW66" s="11"/>
      <c r="WAX66" s="11"/>
      <c r="WAY66" s="11"/>
      <c r="WAZ66" s="11"/>
      <c r="WBA66" s="11"/>
      <c r="WBB66" s="11"/>
      <c r="WBC66" s="11"/>
      <c r="WBD66" s="11"/>
      <c r="WBE66" s="11"/>
      <c r="WBF66" s="11"/>
      <c r="WBG66" s="11"/>
      <c r="WBH66" s="11"/>
      <c r="WBI66" s="11"/>
      <c r="WBJ66" s="11"/>
      <c r="WBK66" s="11"/>
      <c r="WBL66" s="11"/>
      <c r="WBM66" s="11"/>
      <c r="WBN66" s="11"/>
      <c r="WBO66" s="11"/>
      <c r="WBP66" s="11"/>
      <c r="WBQ66" s="11"/>
      <c r="WBR66" s="11"/>
      <c r="WBS66" s="11"/>
      <c r="WBT66" s="11"/>
      <c r="WBU66" s="11"/>
      <c r="WBV66" s="11"/>
      <c r="WBW66" s="11"/>
      <c r="WBX66" s="11"/>
      <c r="WBY66" s="11"/>
      <c r="WBZ66" s="11"/>
      <c r="WCA66" s="11"/>
      <c r="WCB66" s="11"/>
      <c r="WCC66" s="11"/>
      <c r="WCD66" s="11"/>
      <c r="WCE66" s="11"/>
      <c r="WCF66" s="11"/>
      <c r="WCG66" s="11"/>
      <c r="WCH66" s="11"/>
      <c r="WCI66" s="11"/>
      <c r="WCJ66" s="11"/>
      <c r="WCK66" s="11"/>
      <c r="WCL66" s="11"/>
      <c r="WCM66" s="11"/>
      <c r="WCN66" s="11"/>
      <c r="WCO66" s="11"/>
      <c r="WCP66" s="11"/>
      <c r="WCQ66" s="11"/>
      <c r="WCR66" s="11"/>
      <c r="WCS66" s="11"/>
      <c r="WCT66" s="11"/>
      <c r="WCU66" s="11"/>
      <c r="WCV66" s="11"/>
      <c r="WCW66" s="11"/>
      <c r="WCX66" s="11"/>
      <c r="WCY66" s="11"/>
      <c r="WCZ66" s="11"/>
      <c r="WDA66" s="11"/>
      <c r="WDB66" s="11"/>
      <c r="WDC66" s="11"/>
      <c r="WDD66" s="11"/>
      <c r="WDE66" s="11"/>
      <c r="WDF66" s="11"/>
      <c r="WDG66" s="11"/>
      <c r="WDH66" s="11"/>
      <c r="WDI66" s="11"/>
      <c r="WDJ66" s="11"/>
      <c r="WDK66" s="11"/>
      <c r="WDL66" s="11"/>
      <c r="WDM66" s="11"/>
      <c r="WDN66" s="11"/>
      <c r="WDO66" s="11"/>
      <c r="WDP66" s="11"/>
      <c r="WDQ66" s="11"/>
      <c r="WDR66" s="11"/>
      <c r="WDS66" s="11"/>
      <c r="WDT66" s="11"/>
      <c r="WDU66" s="11"/>
      <c r="WDV66" s="11"/>
      <c r="WDW66" s="11"/>
      <c r="WDX66" s="11"/>
      <c r="WDY66" s="11"/>
      <c r="WDZ66" s="11"/>
      <c r="WEA66" s="11"/>
      <c r="WEB66" s="11"/>
      <c r="WEC66" s="11"/>
      <c r="WED66" s="11"/>
      <c r="WEE66" s="11"/>
      <c r="WEF66" s="11"/>
      <c r="WEG66" s="11"/>
      <c r="WEH66" s="11"/>
      <c r="WEI66" s="11"/>
      <c r="WEJ66" s="11"/>
      <c r="WEK66" s="11"/>
      <c r="WEL66" s="11"/>
      <c r="WEM66" s="11"/>
      <c r="WEN66" s="11"/>
      <c r="WEO66" s="11"/>
      <c r="WEP66" s="11"/>
      <c r="WEQ66" s="11"/>
      <c r="WER66" s="11"/>
      <c r="WES66" s="11"/>
      <c r="WET66" s="11"/>
      <c r="WEU66" s="11"/>
      <c r="WEV66" s="11"/>
      <c r="WEW66" s="11"/>
      <c r="WEX66" s="11"/>
      <c r="WEY66" s="11"/>
      <c r="WEZ66" s="11"/>
      <c r="WFA66" s="11"/>
      <c r="WFB66" s="11"/>
      <c r="WFC66" s="11"/>
      <c r="WFD66" s="11"/>
      <c r="WFE66" s="11"/>
      <c r="WFF66" s="11"/>
      <c r="WFG66" s="11"/>
      <c r="WFH66" s="11"/>
      <c r="WFI66" s="11"/>
      <c r="WFJ66" s="11"/>
      <c r="WFK66" s="11"/>
      <c r="WFL66" s="11"/>
      <c r="WFM66" s="11"/>
      <c r="WFN66" s="11"/>
      <c r="WFO66" s="11"/>
      <c r="WFP66" s="11"/>
      <c r="WFQ66" s="11"/>
      <c r="WFR66" s="11"/>
      <c r="WFS66" s="11"/>
      <c r="WFT66" s="11"/>
      <c r="WFU66" s="11"/>
      <c r="WFV66" s="11"/>
      <c r="WFW66" s="11"/>
      <c r="WFX66" s="11"/>
      <c r="WFY66" s="11"/>
      <c r="WFZ66" s="11"/>
      <c r="WGA66" s="11"/>
      <c r="WGB66" s="11"/>
      <c r="WGC66" s="11"/>
      <c r="WGD66" s="11"/>
      <c r="WGE66" s="11"/>
      <c r="WGF66" s="11"/>
      <c r="WGG66" s="11"/>
      <c r="WGH66" s="11"/>
      <c r="WGI66" s="11"/>
      <c r="WGJ66" s="11"/>
      <c r="WGK66" s="11"/>
      <c r="WGL66" s="11"/>
      <c r="WGM66" s="11"/>
      <c r="WGN66" s="11"/>
      <c r="WGO66" s="11"/>
      <c r="WGP66" s="11"/>
      <c r="WGQ66" s="11"/>
      <c r="WGR66" s="11"/>
      <c r="WGS66" s="11"/>
      <c r="WGT66" s="11"/>
      <c r="WGU66" s="11"/>
      <c r="WGV66" s="11"/>
      <c r="WGW66" s="11"/>
      <c r="WGX66" s="11"/>
      <c r="WGY66" s="11"/>
      <c r="WGZ66" s="11"/>
      <c r="WHA66" s="11"/>
      <c r="WHB66" s="11"/>
      <c r="WHC66" s="11"/>
      <c r="WHD66" s="11"/>
      <c r="WHE66" s="11"/>
      <c r="WHF66" s="11"/>
      <c r="WHG66" s="11"/>
      <c r="WHH66" s="11"/>
      <c r="WHI66" s="11"/>
      <c r="WHJ66" s="11"/>
      <c r="WHK66" s="11"/>
      <c r="WHL66" s="11"/>
      <c r="WHM66" s="11"/>
      <c r="WHN66" s="11"/>
      <c r="WHO66" s="11"/>
      <c r="WHP66" s="11"/>
      <c r="WHQ66" s="11"/>
      <c r="WHR66" s="11"/>
      <c r="WHS66" s="11"/>
      <c r="WHT66" s="11"/>
      <c r="WHU66" s="11"/>
      <c r="WHV66" s="11"/>
      <c r="WHW66" s="11"/>
      <c r="WHX66" s="11"/>
      <c r="WHY66" s="11"/>
      <c r="WHZ66" s="11"/>
      <c r="WIA66" s="11"/>
      <c r="WIB66" s="11"/>
      <c r="WIC66" s="11"/>
      <c r="WID66" s="11"/>
      <c r="WIE66" s="11"/>
      <c r="WIF66" s="11"/>
      <c r="WIG66" s="11"/>
      <c r="WIH66" s="11"/>
      <c r="WII66" s="11"/>
      <c r="WIJ66" s="11"/>
      <c r="WIK66" s="11"/>
      <c r="WIL66" s="11"/>
      <c r="WIM66" s="11"/>
      <c r="WIN66" s="11"/>
      <c r="WIO66" s="11"/>
      <c r="WIP66" s="11"/>
      <c r="WIQ66" s="11"/>
      <c r="WIR66" s="11"/>
      <c r="WIS66" s="11"/>
      <c r="WIT66" s="11"/>
      <c r="WIU66" s="11"/>
      <c r="WIV66" s="11"/>
      <c r="WIW66" s="11"/>
      <c r="WIX66" s="11"/>
      <c r="WIY66" s="11"/>
      <c r="WIZ66" s="11"/>
      <c r="WJA66" s="11"/>
      <c r="WJB66" s="11"/>
      <c r="WJC66" s="11"/>
      <c r="WJD66" s="11"/>
      <c r="WJE66" s="11"/>
      <c r="WJF66" s="11"/>
      <c r="WJG66" s="11"/>
      <c r="WJH66" s="11"/>
      <c r="WJI66" s="11"/>
      <c r="WJJ66" s="11"/>
      <c r="WJK66" s="11"/>
      <c r="WJL66" s="11"/>
      <c r="WJM66" s="11"/>
      <c r="WJN66" s="11"/>
      <c r="WJO66" s="11"/>
      <c r="WJP66" s="11"/>
      <c r="WJQ66" s="11"/>
      <c r="WJR66" s="11"/>
      <c r="WJS66" s="11"/>
      <c r="WJT66" s="11"/>
      <c r="WJU66" s="11"/>
      <c r="WJV66" s="11"/>
      <c r="WJW66" s="11"/>
      <c r="WJX66" s="11"/>
      <c r="WJY66" s="11"/>
      <c r="WJZ66" s="11"/>
      <c r="WKA66" s="11"/>
      <c r="WKB66" s="11"/>
      <c r="WKC66" s="11"/>
      <c r="WKD66" s="11"/>
      <c r="WKE66" s="11"/>
      <c r="WKF66" s="11"/>
      <c r="WKG66" s="11"/>
      <c r="WKH66" s="11"/>
      <c r="WKI66" s="11"/>
      <c r="WKJ66" s="11"/>
      <c r="WKK66" s="11"/>
      <c r="WKL66" s="11"/>
      <c r="WKM66" s="11"/>
      <c r="WKN66" s="11"/>
      <c r="WKO66" s="11"/>
      <c r="WKP66" s="11"/>
      <c r="WKQ66" s="11"/>
      <c r="WKR66" s="11"/>
      <c r="WKS66" s="11"/>
      <c r="WKT66" s="11"/>
      <c r="WKU66" s="11"/>
      <c r="WKV66" s="11"/>
      <c r="WKW66" s="11"/>
      <c r="WKX66" s="11"/>
      <c r="WKY66" s="11"/>
      <c r="WKZ66" s="11"/>
      <c r="WLA66" s="11"/>
      <c r="WLB66" s="11"/>
      <c r="WLC66" s="11"/>
      <c r="WLD66" s="11"/>
      <c r="WLE66" s="11"/>
      <c r="WLF66" s="11"/>
      <c r="WLG66" s="11"/>
      <c r="WLH66" s="11"/>
      <c r="WLI66" s="11"/>
      <c r="WLJ66" s="11"/>
      <c r="WLK66" s="11"/>
      <c r="WLL66" s="11"/>
      <c r="WLM66" s="11"/>
      <c r="WLN66" s="11"/>
      <c r="WLO66" s="11"/>
      <c r="WLP66" s="11"/>
      <c r="WLQ66" s="11"/>
      <c r="WLR66" s="11"/>
      <c r="WLS66" s="11"/>
      <c r="WLT66" s="11"/>
      <c r="WLU66" s="11"/>
      <c r="WLV66" s="11"/>
      <c r="WLW66" s="11"/>
      <c r="WLX66" s="11"/>
      <c r="WLY66" s="11"/>
      <c r="WLZ66" s="11"/>
      <c r="WMA66" s="11"/>
      <c r="WMB66" s="11"/>
      <c r="WMC66" s="11"/>
      <c r="WMD66" s="11"/>
      <c r="WME66" s="11"/>
      <c r="WMF66" s="11"/>
      <c r="WMG66" s="11"/>
      <c r="WMH66" s="11"/>
      <c r="WMI66" s="11"/>
      <c r="WMJ66" s="11"/>
      <c r="WMK66" s="11"/>
      <c r="WML66" s="11"/>
      <c r="WMM66" s="11"/>
      <c r="WMN66" s="11"/>
      <c r="WMO66" s="11"/>
      <c r="WMP66" s="11"/>
      <c r="WMQ66" s="11"/>
      <c r="WMR66" s="11"/>
      <c r="WMS66" s="11"/>
      <c r="WMT66" s="11"/>
      <c r="WMU66" s="11"/>
      <c r="WMV66" s="11"/>
      <c r="WMW66" s="11"/>
      <c r="WMX66" s="11"/>
      <c r="WMY66" s="11"/>
      <c r="WMZ66" s="11"/>
      <c r="WNA66" s="11"/>
      <c r="WNB66" s="11"/>
      <c r="WNC66" s="11"/>
      <c r="WND66" s="11"/>
      <c r="WNE66" s="11"/>
      <c r="WNF66" s="11"/>
      <c r="WNG66" s="11"/>
      <c r="WNH66" s="11"/>
      <c r="WNI66" s="11"/>
      <c r="WNJ66" s="11"/>
      <c r="WNK66" s="11"/>
      <c r="WNL66" s="11"/>
      <c r="WNM66" s="11"/>
      <c r="WNN66" s="11"/>
      <c r="WNO66" s="11"/>
      <c r="WNP66" s="11"/>
      <c r="WNQ66" s="11"/>
      <c r="WNR66" s="11"/>
      <c r="WNS66" s="11"/>
      <c r="WNT66" s="11"/>
      <c r="WNU66" s="11"/>
      <c r="WNV66" s="11"/>
      <c r="WNW66" s="11"/>
      <c r="WNX66" s="11"/>
      <c r="WNY66" s="11"/>
      <c r="WNZ66" s="11"/>
      <c r="WOA66" s="11"/>
      <c r="WOB66" s="11"/>
      <c r="WOC66" s="11"/>
      <c r="WOD66" s="11"/>
      <c r="WOE66" s="11"/>
      <c r="WOF66" s="11"/>
      <c r="WOG66" s="11"/>
      <c r="WOH66" s="11"/>
      <c r="WOI66" s="11"/>
      <c r="WOJ66" s="11"/>
      <c r="WOK66" s="11"/>
      <c r="WOL66" s="11"/>
      <c r="WOM66" s="11"/>
      <c r="WON66" s="11"/>
      <c r="WOO66" s="11"/>
      <c r="WOP66" s="11"/>
      <c r="WOQ66" s="11"/>
      <c r="WOR66" s="11"/>
      <c r="WOS66" s="11"/>
      <c r="WOT66" s="11"/>
      <c r="WOU66" s="11"/>
      <c r="WOV66" s="11"/>
      <c r="WOW66" s="11"/>
      <c r="WOX66" s="11"/>
      <c r="WOY66" s="11"/>
      <c r="WOZ66" s="11"/>
      <c r="WPA66" s="11"/>
      <c r="WPB66" s="11"/>
      <c r="WPC66" s="11"/>
      <c r="WPD66" s="11"/>
      <c r="WPE66" s="11"/>
      <c r="WPF66" s="11"/>
      <c r="WPG66" s="11"/>
      <c r="WPH66" s="11"/>
      <c r="WPI66" s="11"/>
      <c r="WPJ66" s="11"/>
      <c r="WPK66" s="11"/>
      <c r="WPL66" s="11"/>
      <c r="WPM66" s="11"/>
      <c r="WPN66" s="11"/>
      <c r="WPO66" s="11"/>
      <c r="WPP66" s="11"/>
      <c r="WPQ66" s="11"/>
      <c r="WPR66" s="11"/>
      <c r="WPS66" s="11"/>
      <c r="WPT66" s="11"/>
      <c r="WPU66" s="11"/>
      <c r="WPV66" s="11"/>
      <c r="WPW66" s="11"/>
      <c r="WPX66" s="11"/>
      <c r="WPY66" s="11"/>
      <c r="WPZ66" s="11"/>
      <c r="WQA66" s="11"/>
      <c r="WQB66" s="11"/>
      <c r="WQC66" s="11"/>
      <c r="WQD66" s="11"/>
      <c r="WQE66" s="11"/>
      <c r="WQF66" s="11"/>
      <c r="WQG66" s="11"/>
      <c r="WQH66" s="11"/>
      <c r="WQI66" s="11"/>
      <c r="WQJ66" s="11"/>
      <c r="WQK66" s="11"/>
      <c r="WQL66" s="11"/>
      <c r="WQM66" s="11"/>
      <c r="WQN66" s="11"/>
      <c r="WQO66" s="11"/>
      <c r="WQP66" s="11"/>
      <c r="WQQ66" s="11"/>
      <c r="WQR66" s="11"/>
      <c r="WQS66" s="11"/>
      <c r="WQT66" s="11"/>
      <c r="WQU66" s="11"/>
      <c r="WQV66" s="11"/>
      <c r="WQW66" s="11"/>
      <c r="WQX66" s="11"/>
      <c r="WQY66" s="11"/>
      <c r="WQZ66" s="11"/>
      <c r="WRA66" s="11"/>
      <c r="WRB66" s="11"/>
      <c r="WRC66" s="11"/>
      <c r="WRD66" s="11"/>
      <c r="WRE66" s="11"/>
      <c r="WRF66" s="11"/>
      <c r="WRG66" s="11"/>
      <c r="WRH66" s="11"/>
      <c r="WRI66" s="11"/>
      <c r="WRJ66" s="11"/>
      <c r="WRK66" s="11"/>
      <c r="WRL66" s="11"/>
      <c r="WRM66" s="11"/>
      <c r="WRN66" s="11"/>
      <c r="WRO66" s="11"/>
      <c r="WRP66" s="11"/>
      <c r="WRQ66" s="11"/>
      <c r="WRR66" s="11"/>
      <c r="WRS66" s="11"/>
      <c r="WRT66" s="11"/>
      <c r="WRU66" s="11"/>
      <c r="WRV66" s="11"/>
      <c r="WRW66" s="11"/>
      <c r="WRX66" s="11"/>
      <c r="WRY66" s="11"/>
      <c r="WRZ66" s="11"/>
      <c r="WSA66" s="11"/>
      <c r="WSB66" s="11"/>
      <c r="WSC66" s="11"/>
      <c r="WSD66" s="11"/>
      <c r="WSE66" s="11"/>
      <c r="WSF66" s="11"/>
      <c r="WSG66" s="11"/>
      <c r="WSH66" s="11"/>
      <c r="WSI66" s="11"/>
      <c r="WSJ66" s="11"/>
      <c r="WSK66" s="11"/>
      <c r="WSL66" s="11"/>
      <c r="WSM66" s="11"/>
      <c r="WSN66" s="11"/>
      <c r="WSO66" s="11"/>
      <c r="WSP66" s="11"/>
      <c r="WSQ66" s="11"/>
      <c r="WSR66" s="11"/>
      <c r="WSS66" s="11"/>
      <c r="WST66" s="11"/>
      <c r="WSU66" s="11"/>
      <c r="WSV66" s="11"/>
      <c r="WSW66" s="11"/>
      <c r="WSX66" s="11"/>
      <c r="WSY66" s="11"/>
      <c r="WSZ66" s="11"/>
      <c r="WTA66" s="11"/>
      <c r="WTB66" s="11"/>
      <c r="WTC66" s="11"/>
      <c r="WTD66" s="11"/>
      <c r="WTE66" s="11"/>
      <c r="WTF66" s="11"/>
      <c r="WTG66" s="11"/>
      <c r="WTH66" s="11"/>
      <c r="WTI66" s="11"/>
      <c r="WTJ66" s="11"/>
      <c r="WTK66" s="11"/>
      <c r="WTL66" s="11"/>
      <c r="WTM66" s="11"/>
      <c r="WTN66" s="11"/>
      <c r="WTO66" s="11"/>
      <c r="WTP66" s="11"/>
      <c r="WTQ66" s="11"/>
      <c r="WTR66" s="11"/>
      <c r="WTS66" s="11"/>
      <c r="WTT66" s="11"/>
      <c r="WTU66" s="11"/>
      <c r="WTV66" s="11"/>
      <c r="WTW66" s="11"/>
      <c r="WTX66" s="11"/>
      <c r="WTY66" s="11"/>
      <c r="WTZ66" s="11"/>
      <c r="WUA66" s="11"/>
      <c r="WUB66" s="11"/>
      <c r="WUC66" s="11"/>
      <c r="WUD66" s="11"/>
      <c r="WUE66" s="11"/>
      <c r="WUF66" s="11"/>
      <c r="WUG66" s="11"/>
      <c r="WUH66" s="11"/>
      <c r="WUI66" s="11"/>
      <c r="WUJ66" s="11"/>
      <c r="WUK66" s="11"/>
      <c r="WUL66" s="11"/>
      <c r="WUM66" s="11"/>
      <c r="WUN66" s="11"/>
    </row>
    <row r="67" spans="1:16108" ht="15.75">
      <c r="A67" s="18"/>
      <c r="B67" s="335" t="s">
        <v>652</v>
      </c>
      <c r="F67" s="173"/>
      <c r="H67" s="201"/>
      <c r="J67" s="333"/>
      <c r="K67" s="333"/>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c r="II67" s="11"/>
      <c r="IJ67" s="11"/>
      <c r="IK67" s="11"/>
      <c r="IL67" s="11"/>
      <c r="IM67" s="11"/>
      <c r="IN67" s="11"/>
      <c r="IO67" s="11"/>
      <c r="IP67" s="11"/>
      <c r="IQ67" s="11"/>
      <c r="IR67" s="11"/>
      <c r="IS67" s="11"/>
      <c r="IT67" s="11"/>
      <c r="IU67" s="11"/>
      <c r="IV67" s="11"/>
      <c r="IW67" s="11"/>
      <c r="IX67" s="11"/>
      <c r="IY67" s="11"/>
      <c r="IZ67" s="11"/>
      <c r="JA67" s="11"/>
      <c r="JB67" s="11"/>
      <c r="JC67" s="11"/>
      <c r="JD67" s="11"/>
      <c r="JE67" s="11"/>
      <c r="JF67" s="11"/>
      <c r="JG67" s="11"/>
      <c r="JH67" s="11"/>
      <c r="JI67" s="11"/>
      <c r="JJ67" s="11"/>
      <c r="JK67" s="11"/>
      <c r="JL67" s="11"/>
      <c r="JM67" s="11"/>
      <c r="JN67" s="11"/>
      <c r="JO67" s="11"/>
      <c r="JP67" s="11"/>
      <c r="JQ67" s="11"/>
      <c r="JR67" s="11"/>
      <c r="JS67" s="11"/>
      <c r="JT67" s="11"/>
      <c r="JU67" s="11"/>
      <c r="JV67" s="11"/>
      <c r="JW67" s="11"/>
      <c r="JX67" s="11"/>
      <c r="JY67" s="11"/>
      <c r="JZ67" s="11"/>
      <c r="KA67" s="11"/>
      <c r="KB67" s="11"/>
      <c r="KC67" s="11"/>
      <c r="KD67" s="11"/>
      <c r="KE67" s="11"/>
      <c r="KF67" s="11"/>
      <c r="KG67" s="11"/>
      <c r="KH67" s="11"/>
      <c r="KI67" s="11"/>
      <c r="KJ67" s="11"/>
      <c r="KK67" s="11"/>
      <c r="KL67" s="11"/>
      <c r="KM67" s="11"/>
      <c r="KN67" s="11"/>
      <c r="KO67" s="11"/>
      <c r="KP67" s="11"/>
      <c r="KQ67" s="11"/>
      <c r="KR67" s="11"/>
      <c r="KS67" s="11"/>
      <c r="KT67" s="11"/>
      <c r="KU67" s="11"/>
      <c r="KV67" s="11"/>
      <c r="KW67" s="11"/>
      <c r="KX67" s="11"/>
      <c r="KY67" s="11"/>
      <c r="KZ67" s="11"/>
      <c r="LA67" s="11"/>
      <c r="LB67" s="11"/>
      <c r="LC67" s="11"/>
      <c r="LD67" s="11"/>
      <c r="LE67" s="11"/>
      <c r="LF67" s="11"/>
      <c r="LG67" s="11"/>
      <c r="LH67" s="11"/>
      <c r="LI67" s="11"/>
      <c r="LJ67" s="11"/>
      <c r="LK67" s="11"/>
      <c r="LL67" s="11"/>
      <c r="LM67" s="11"/>
      <c r="LN67" s="11"/>
      <c r="LO67" s="11"/>
      <c r="LP67" s="11"/>
      <c r="LQ67" s="11"/>
      <c r="LR67" s="11"/>
      <c r="LS67" s="11"/>
      <c r="LT67" s="11"/>
      <c r="LU67" s="11"/>
      <c r="LV67" s="11"/>
      <c r="LW67" s="11"/>
      <c r="LX67" s="11"/>
      <c r="LY67" s="11"/>
      <c r="LZ67" s="11"/>
      <c r="MA67" s="11"/>
      <c r="MB67" s="11"/>
      <c r="MC67" s="11"/>
      <c r="MD67" s="11"/>
      <c r="ME67" s="11"/>
      <c r="MF67" s="11"/>
      <c r="MG67" s="11"/>
      <c r="MH67" s="11"/>
      <c r="MI67" s="11"/>
      <c r="MJ67" s="11"/>
      <c r="MK67" s="11"/>
      <c r="ML67" s="11"/>
      <c r="MM67" s="11"/>
      <c r="MN67" s="11"/>
      <c r="MO67" s="11"/>
      <c r="MP67" s="11"/>
      <c r="MQ67" s="11"/>
      <c r="MR67" s="11"/>
      <c r="MS67" s="11"/>
      <c r="MT67" s="11"/>
      <c r="MU67" s="11"/>
      <c r="MV67" s="11"/>
      <c r="MW67" s="11"/>
      <c r="MX67" s="11"/>
      <c r="MY67" s="11"/>
      <c r="MZ67" s="11"/>
      <c r="NA67" s="11"/>
      <c r="NB67" s="11"/>
      <c r="NC67" s="11"/>
      <c r="ND67" s="11"/>
      <c r="NE67" s="11"/>
      <c r="NF67" s="11"/>
      <c r="NG67" s="11"/>
      <c r="NH67" s="11"/>
      <c r="NI67" s="11"/>
      <c r="NJ67" s="11"/>
      <c r="NK67" s="11"/>
      <c r="NL67" s="11"/>
      <c r="NM67" s="11"/>
      <c r="NN67" s="11"/>
      <c r="NO67" s="11"/>
      <c r="NP67" s="11"/>
      <c r="NQ67" s="11"/>
      <c r="NR67" s="11"/>
      <c r="NS67" s="11"/>
      <c r="NT67" s="11"/>
      <c r="NU67" s="11"/>
      <c r="NV67" s="11"/>
      <c r="NW67" s="11"/>
      <c r="NX67" s="11"/>
      <c r="NY67" s="11"/>
      <c r="NZ67" s="11"/>
      <c r="OA67" s="11"/>
      <c r="OB67" s="11"/>
      <c r="OC67" s="11"/>
      <c r="OD67" s="11"/>
      <c r="OE67" s="11"/>
      <c r="OF67" s="11"/>
      <c r="OG67" s="11"/>
      <c r="OH67" s="11"/>
      <c r="OI67" s="11"/>
      <c r="OJ67" s="11"/>
      <c r="OK67" s="11"/>
      <c r="OL67" s="11"/>
      <c r="OM67" s="11"/>
      <c r="ON67" s="11"/>
      <c r="OO67" s="11"/>
      <c r="OP67" s="11"/>
      <c r="OQ67" s="11"/>
      <c r="OR67" s="11"/>
      <c r="OS67" s="11"/>
      <c r="OT67" s="11"/>
      <c r="OU67" s="11"/>
      <c r="OV67" s="11"/>
      <c r="OW67" s="11"/>
      <c r="OX67" s="11"/>
      <c r="OY67" s="11"/>
      <c r="OZ67" s="11"/>
      <c r="PA67" s="11"/>
      <c r="PB67" s="11"/>
      <c r="PC67" s="11"/>
      <c r="PD67" s="11"/>
      <c r="PE67" s="11"/>
      <c r="PF67" s="11"/>
      <c r="PG67" s="11"/>
      <c r="PH67" s="11"/>
      <c r="PI67" s="11"/>
      <c r="PJ67" s="11"/>
      <c r="PK67" s="11"/>
      <c r="PL67" s="11"/>
      <c r="PM67" s="11"/>
      <c r="PN67" s="11"/>
      <c r="PO67" s="11"/>
      <c r="PP67" s="11"/>
      <c r="PQ67" s="11"/>
      <c r="PR67" s="11"/>
      <c r="PS67" s="11"/>
      <c r="PT67" s="11"/>
      <c r="PU67" s="11"/>
      <c r="PV67" s="11"/>
      <c r="PW67" s="11"/>
      <c r="PX67" s="11"/>
      <c r="PY67" s="11"/>
      <c r="PZ67" s="11"/>
      <c r="QA67" s="11"/>
      <c r="QB67" s="11"/>
      <c r="QC67" s="11"/>
      <c r="QD67" s="11"/>
      <c r="QE67" s="11"/>
      <c r="QF67" s="11"/>
      <c r="QG67" s="11"/>
      <c r="QH67" s="11"/>
      <c r="QI67" s="11"/>
      <c r="QJ67" s="11"/>
      <c r="QK67" s="11"/>
      <c r="QL67" s="11"/>
      <c r="QM67" s="11"/>
      <c r="QN67" s="11"/>
      <c r="QO67" s="11"/>
      <c r="QP67" s="11"/>
      <c r="QQ67" s="11"/>
      <c r="QR67" s="11"/>
      <c r="QS67" s="11"/>
      <c r="QT67" s="11"/>
      <c r="QU67" s="11"/>
      <c r="QV67" s="11"/>
      <c r="QW67" s="11"/>
      <c r="QX67" s="11"/>
      <c r="QY67" s="11"/>
      <c r="QZ67" s="11"/>
      <c r="RA67" s="11"/>
      <c r="RB67" s="11"/>
      <c r="RC67" s="11"/>
      <c r="RD67" s="11"/>
      <c r="RE67" s="11"/>
      <c r="RF67" s="11"/>
      <c r="RG67" s="11"/>
      <c r="RH67" s="11"/>
      <c r="RI67" s="11"/>
      <c r="RJ67" s="11"/>
      <c r="RK67" s="11"/>
      <c r="RL67" s="11"/>
      <c r="RM67" s="11"/>
      <c r="RN67" s="11"/>
      <c r="RO67" s="11"/>
      <c r="RP67" s="11"/>
      <c r="RQ67" s="11"/>
      <c r="RR67" s="11"/>
      <c r="RS67" s="11"/>
      <c r="RT67" s="11"/>
      <c r="RU67" s="11"/>
      <c r="RV67" s="11"/>
      <c r="RW67" s="11"/>
      <c r="RX67" s="11"/>
      <c r="RY67" s="11"/>
      <c r="RZ67" s="11"/>
      <c r="SA67" s="11"/>
      <c r="SB67" s="11"/>
      <c r="SC67" s="11"/>
      <c r="SD67" s="11"/>
      <c r="SE67" s="11"/>
      <c r="SF67" s="11"/>
      <c r="SG67" s="11"/>
      <c r="SH67" s="11"/>
      <c r="SI67" s="11"/>
      <c r="SJ67" s="11"/>
      <c r="SK67" s="11"/>
      <c r="SL67" s="11"/>
      <c r="SM67" s="11"/>
      <c r="SN67" s="11"/>
      <c r="SO67" s="11"/>
      <c r="SP67" s="11"/>
      <c r="SQ67" s="11"/>
      <c r="SR67" s="11"/>
      <c r="SS67" s="11"/>
      <c r="ST67" s="11"/>
      <c r="SU67" s="11"/>
      <c r="SV67" s="11"/>
      <c r="SW67" s="11"/>
      <c r="SX67" s="11"/>
      <c r="SY67" s="11"/>
      <c r="SZ67" s="11"/>
      <c r="TA67" s="11"/>
      <c r="TB67" s="11"/>
      <c r="TC67" s="11"/>
      <c r="TD67" s="11"/>
      <c r="TE67" s="11"/>
      <c r="TF67" s="11"/>
      <c r="TG67" s="11"/>
      <c r="TH67" s="11"/>
      <c r="TI67" s="11"/>
      <c r="TJ67" s="11"/>
      <c r="TK67" s="11"/>
      <c r="TL67" s="11"/>
      <c r="TM67" s="11"/>
      <c r="TN67" s="11"/>
      <c r="TO67" s="11"/>
      <c r="TP67" s="11"/>
      <c r="TQ67" s="11"/>
      <c r="TR67" s="11"/>
      <c r="TS67" s="11"/>
      <c r="TT67" s="11"/>
      <c r="TU67" s="11"/>
      <c r="TV67" s="11"/>
      <c r="TW67" s="11"/>
      <c r="TX67" s="11"/>
      <c r="TY67" s="11"/>
      <c r="TZ67" s="11"/>
      <c r="UA67" s="11"/>
      <c r="UB67" s="11"/>
      <c r="UC67" s="11"/>
      <c r="UD67" s="11"/>
      <c r="UE67" s="11"/>
      <c r="UF67" s="11"/>
      <c r="UG67" s="11"/>
      <c r="UH67" s="11"/>
      <c r="UI67" s="11"/>
      <c r="UJ67" s="11"/>
      <c r="UK67" s="11"/>
      <c r="UL67" s="11"/>
      <c r="UM67" s="11"/>
      <c r="UN67" s="11"/>
      <c r="UO67" s="11"/>
      <c r="UP67" s="11"/>
      <c r="UQ67" s="11"/>
      <c r="UR67" s="11"/>
      <c r="US67" s="11"/>
      <c r="UT67" s="11"/>
      <c r="UU67" s="11"/>
      <c r="UV67" s="11"/>
      <c r="UW67" s="11"/>
      <c r="UX67" s="11"/>
      <c r="UY67" s="11"/>
      <c r="UZ67" s="11"/>
      <c r="VA67" s="11"/>
      <c r="VB67" s="11"/>
      <c r="VC67" s="11"/>
      <c r="VD67" s="11"/>
      <c r="VE67" s="11"/>
      <c r="VF67" s="11"/>
      <c r="VG67" s="11"/>
      <c r="VH67" s="11"/>
      <c r="VI67" s="11"/>
      <c r="VJ67" s="11"/>
      <c r="VK67" s="11"/>
      <c r="VL67" s="11"/>
      <c r="VM67" s="11"/>
      <c r="VN67" s="11"/>
      <c r="VO67" s="11"/>
      <c r="VP67" s="11"/>
      <c r="VQ67" s="11"/>
      <c r="VR67" s="11"/>
      <c r="VS67" s="11"/>
      <c r="VT67" s="11"/>
      <c r="VU67" s="11"/>
      <c r="VV67" s="11"/>
      <c r="VW67" s="11"/>
      <c r="VX67" s="11"/>
      <c r="VY67" s="11"/>
      <c r="VZ67" s="11"/>
      <c r="WA67" s="11"/>
      <c r="WB67" s="11"/>
      <c r="WC67" s="11"/>
      <c r="WD67" s="11"/>
      <c r="WE67" s="11"/>
      <c r="WF67" s="11"/>
      <c r="WG67" s="11"/>
      <c r="WH67" s="11"/>
      <c r="WI67" s="11"/>
      <c r="WJ67" s="11"/>
      <c r="WK67" s="11"/>
      <c r="WL67" s="11"/>
      <c r="WM67" s="11"/>
      <c r="WN67" s="11"/>
      <c r="WO67" s="11"/>
      <c r="WP67" s="11"/>
      <c r="WQ67" s="11"/>
      <c r="WR67" s="11"/>
      <c r="WS67" s="11"/>
      <c r="WT67" s="11"/>
      <c r="WU67" s="11"/>
      <c r="WV67" s="11"/>
      <c r="WW67" s="11"/>
      <c r="WX67" s="11"/>
      <c r="WY67" s="11"/>
      <c r="WZ67" s="11"/>
      <c r="XA67" s="11"/>
      <c r="XB67" s="11"/>
      <c r="XC67" s="11"/>
      <c r="XD67" s="11"/>
      <c r="XE67" s="11"/>
      <c r="XF67" s="11"/>
      <c r="XG67" s="11"/>
      <c r="XH67" s="11"/>
      <c r="XI67" s="11"/>
      <c r="XJ67" s="11"/>
      <c r="XK67" s="11"/>
      <c r="XL67" s="11"/>
      <c r="XM67" s="11"/>
      <c r="XN67" s="11"/>
      <c r="XO67" s="11"/>
      <c r="XP67" s="11"/>
      <c r="XQ67" s="11"/>
      <c r="XR67" s="11"/>
      <c r="XS67" s="11"/>
      <c r="XT67" s="11"/>
      <c r="XU67" s="11"/>
      <c r="XV67" s="11"/>
      <c r="XW67" s="11"/>
      <c r="XX67" s="11"/>
      <c r="XY67" s="11"/>
      <c r="XZ67" s="11"/>
      <c r="YA67" s="11"/>
      <c r="YB67" s="11"/>
      <c r="YC67" s="11"/>
      <c r="YD67" s="11"/>
      <c r="YE67" s="11"/>
      <c r="YF67" s="11"/>
      <c r="YG67" s="11"/>
      <c r="YH67" s="11"/>
      <c r="YI67" s="11"/>
      <c r="YJ67" s="11"/>
      <c r="YK67" s="11"/>
      <c r="YL67" s="11"/>
      <c r="YM67" s="11"/>
      <c r="YN67" s="11"/>
      <c r="YO67" s="11"/>
      <c r="YP67" s="11"/>
      <c r="YQ67" s="11"/>
      <c r="YR67" s="11"/>
      <c r="YS67" s="11"/>
      <c r="YT67" s="11"/>
      <c r="YU67" s="11"/>
      <c r="YV67" s="11"/>
      <c r="YW67" s="11"/>
      <c r="YX67" s="11"/>
      <c r="YY67" s="11"/>
      <c r="YZ67" s="11"/>
      <c r="ZA67" s="11"/>
      <c r="ZB67" s="11"/>
      <c r="ZC67" s="11"/>
      <c r="ZD67" s="11"/>
      <c r="ZE67" s="11"/>
      <c r="ZF67" s="11"/>
      <c r="ZG67" s="11"/>
      <c r="ZH67" s="11"/>
      <c r="ZI67" s="11"/>
      <c r="ZJ67" s="11"/>
      <c r="ZK67" s="11"/>
      <c r="ZL67" s="11"/>
      <c r="ZM67" s="11"/>
      <c r="ZN67" s="11"/>
      <c r="ZO67" s="11"/>
      <c r="ZP67" s="11"/>
      <c r="ZQ67" s="11"/>
      <c r="ZR67" s="11"/>
      <c r="ZS67" s="11"/>
      <c r="ZT67" s="11"/>
      <c r="ZU67" s="11"/>
      <c r="ZV67" s="11"/>
      <c r="ZW67" s="11"/>
      <c r="ZX67" s="11"/>
      <c r="ZY67" s="11"/>
      <c r="ZZ67" s="11"/>
      <c r="AAA67" s="11"/>
      <c r="AAB67" s="11"/>
      <c r="AAC67" s="11"/>
      <c r="AAD67" s="11"/>
      <c r="AAE67" s="11"/>
      <c r="AAF67" s="11"/>
      <c r="AAG67" s="11"/>
      <c r="AAH67" s="11"/>
      <c r="AAI67" s="11"/>
      <c r="AAJ67" s="11"/>
      <c r="AAK67" s="11"/>
      <c r="AAL67" s="11"/>
      <c r="AAM67" s="11"/>
      <c r="AAN67" s="11"/>
      <c r="AAO67" s="11"/>
      <c r="AAP67" s="11"/>
      <c r="AAQ67" s="11"/>
      <c r="AAR67" s="11"/>
      <c r="AAS67" s="11"/>
      <c r="AAT67" s="11"/>
      <c r="AAU67" s="11"/>
      <c r="AAV67" s="11"/>
      <c r="AAW67" s="11"/>
      <c r="AAX67" s="11"/>
      <c r="AAY67" s="11"/>
      <c r="AAZ67" s="11"/>
      <c r="ABA67" s="11"/>
      <c r="ABB67" s="11"/>
      <c r="ABC67" s="11"/>
      <c r="ABD67" s="11"/>
      <c r="ABE67" s="11"/>
      <c r="ABF67" s="11"/>
      <c r="ABG67" s="11"/>
      <c r="ABH67" s="11"/>
      <c r="ABI67" s="11"/>
      <c r="ABJ67" s="11"/>
      <c r="ABK67" s="11"/>
      <c r="ABL67" s="11"/>
      <c r="ABM67" s="11"/>
      <c r="ABN67" s="11"/>
      <c r="ABO67" s="11"/>
      <c r="ABP67" s="11"/>
      <c r="ABQ67" s="11"/>
      <c r="ABR67" s="11"/>
      <c r="ABS67" s="11"/>
      <c r="ABT67" s="11"/>
      <c r="ABU67" s="11"/>
      <c r="ABV67" s="11"/>
      <c r="ABW67" s="11"/>
      <c r="ABX67" s="11"/>
      <c r="ABY67" s="11"/>
      <c r="ABZ67" s="11"/>
      <c r="ACA67" s="11"/>
      <c r="ACB67" s="11"/>
      <c r="ACC67" s="11"/>
      <c r="ACD67" s="11"/>
      <c r="ACE67" s="11"/>
      <c r="ACF67" s="11"/>
      <c r="ACG67" s="11"/>
      <c r="ACH67" s="11"/>
      <c r="ACI67" s="11"/>
      <c r="ACJ67" s="11"/>
      <c r="ACK67" s="11"/>
      <c r="ACL67" s="11"/>
      <c r="ACM67" s="11"/>
      <c r="ACN67" s="11"/>
      <c r="ACO67" s="11"/>
      <c r="ACP67" s="11"/>
      <c r="ACQ67" s="11"/>
      <c r="ACR67" s="11"/>
      <c r="ACS67" s="11"/>
      <c r="ACT67" s="11"/>
      <c r="ACU67" s="11"/>
      <c r="ACV67" s="11"/>
      <c r="ACW67" s="11"/>
      <c r="ACX67" s="11"/>
      <c r="ACY67" s="11"/>
      <c r="ACZ67" s="11"/>
      <c r="ADA67" s="11"/>
      <c r="ADB67" s="11"/>
      <c r="ADC67" s="11"/>
      <c r="ADD67" s="11"/>
      <c r="ADE67" s="11"/>
      <c r="ADF67" s="11"/>
      <c r="ADG67" s="11"/>
      <c r="ADH67" s="11"/>
      <c r="ADI67" s="11"/>
      <c r="ADJ67" s="11"/>
      <c r="ADK67" s="11"/>
      <c r="ADL67" s="11"/>
      <c r="ADM67" s="11"/>
      <c r="ADN67" s="11"/>
      <c r="ADO67" s="11"/>
      <c r="ADP67" s="11"/>
      <c r="ADQ67" s="11"/>
      <c r="ADR67" s="11"/>
      <c r="ADS67" s="11"/>
      <c r="ADT67" s="11"/>
      <c r="ADU67" s="11"/>
      <c r="ADV67" s="11"/>
      <c r="ADW67" s="11"/>
      <c r="ADX67" s="11"/>
      <c r="ADY67" s="11"/>
      <c r="ADZ67" s="11"/>
      <c r="AEA67" s="11"/>
      <c r="AEB67" s="11"/>
      <c r="AEC67" s="11"/>
      <c r="AED67" s="11"/>
      <c r="AEE67" s="11"/>
      <c r="AEF67" s="11"/>
      <c r="AEG67" s="11"/>
      <c r="AEH67" s="11"/>
      <c r="AEI67" s="11"/>
      <c r="AEJ67" s="11"/>
      <c r="AEK67" s="11"/>
      <c r="AEL67" s="11"/>
      <c r="AEM67" s="11"/>
      <c r="AEN67" s="11"/>
      <c r="AEO67" s="11"/>
      <c r="AEP67" s="11"/>
      <c r="AEQ67" s="11"/>
      <c r="AER67" s="11"/>
      <c r="AES67" s="11"/>
      <c r="AET67" s="11"/>
      <c r="AEU67" s="11"/>
      <c r="AEV67" s="11"/>
      <c r="AEW67" s="11"/>
      <c r="AEX67" s="11"/>
      <c r="AEY67" s="11"/>
      <c r="AEZ67" s="11"/>
      <c r="AFA67" s="11"/>
      <c r="AFB67" s="11"/>
      <c r="AFC67" s="11"/>
      <c r="AFD67" s="11"/>
      <c r="AFE67" s="11"/>
      <c r="AFF67" s="11"/>
      <c r="AFG67" s="11"/>
      <c r="AFH67" s="11"/>
      <c r="AFI67" s="11"/>
      <c r="AFJ67" s="11"/>
      <c r="AFK67" s="11"/>
      <c r="AFL67" s="11"/>
      <c r="AFM67" s="11"/>
      <c r="AFN67" s="11"/>
      <c r="AFO67" s="11"/>
      <c r="AFP67" s="11"/>
      <c r="AFQ67" s="11"/>
      <c r="AFR67" s="11"/>
      <c r="AFS67" s="11"/>
      <c r="AFT67" s="11"/>
      <c r="AFU67" s="11"/>
      <c r="AFV67" s="11"/>
      <c r="AFW67" s="11"/>
      <c r="AFX67" s="11"/>
      <c r="AFY67" s="11"/>
      <c r="AFZ67" s="11"/>
      <c r="AGA67" s="11"/>
      <c r="AGB67" s="11"/>
      <c r="AGC67" s="11"/>
      <c r="AGD67" s="11"/>
      <c r="AGE67" s="11"/>
      <c r="AGF67" s="11"/>
      <c r="AGG67" s="11"/>
      <c r="AGH67" s="11"/>
      <c r="AGI67" s="11"/>
      <c r="AGJ67" s="11"/>
      <c r="AGK67" s="11"/>
      <c r="AGL67" s="11"/>
      <c r="AGM67" s="11"/>
      <c r="AGN67" s="11"/>
      <c r="AGO67" s="11"/>
      <c r="AGP67" s="11"/>
      <c r="AGQ67" s="11"/>
      <c r="AGR67" s="11"/>
      <c r="AGS67" s="11"/>
      <c r="AGT67" s="11"/>
      <c r="AGU67" s="11"/>
      <c r="AGV67" s="11"/>
      <c r="AGW67" s="11"/>
      <c r="AGX67" s="11"/>
      <c r="AGY67" s="11"/>
      <c r="AGZ67" s="11"/>
      <c r="AHA67" s="11"/>
      <c r="AHB67" s="11"/>
      <c r="AHC67" s="11"/>
      <c r="AHD67" s="11"/>
      <c r="AHE67" s="11"/>
      <c r="AHF67" s="11"/>
      <c r="AHG67" s="11"/>
      <c r="AHH67" s="11"/>
      <c r="AHI67" s="11"/>
      <c r="AHJ67" s="11"/>
      <c r="AHK67" s="11"/>
      <c r="AHL67" s="11"/>
      <c r="AHM67" s="11"/>
      <c r="AHN67" s="11"/>
      <c r="AHO67" s="11"/>
      <c r="AHP67" s="11"/>
      <c r="AHQ67" s="11"/>
      <c r="AHR67" s="11"/>
      <c r="AHS67" s="11"/>
      <c r="AHT67" s="11"/>
      <c r="AHU67" s="11"/>
      <c r="AHV67" s="11"/>
      <c r="AHW67" s="11"/>
      <c r="AHX67" s="11"/>
      <c r="AHY67" s="11"/>
      <c r="AHZ67" s="11"/>
      <c r="AIA67" s="11"/>
      <c r="AIB67" s="11"/>
      <c r="AIC67" s="11"/>
      <c r="AID67" s="11"/>
      <c r="AIE67" s="11"/>
      <c r="AIF67" s="11"/>
      <c r="AIG67" s="11"/>
      <c r="AIH67" s="11"/>
      <c r="AII67" s="11"/>
      <c r="AIJ67" s="11"/>
      <c r="AIK67" s="11"/>
      <c r="AIL67" s="11"/>
      <c r="AIM67" s="11"/>
      <c r="AIN67" s="11"/>
      <c r="AIO67" s="11"/>
      <c r="AIP67" s="11"/>
      <c r="AIQ67" s="11"/>
      <c r="AIR67" s="11"/>
      <c r="AIS67" s="11"/>
      <c r="AIT67" s="11"/>
      <c r="AIU67" s="11"/>
      <c r="AIV67" s="11"/>
      <c r="AIW67" s="11"/>
      <c r="AIX67" s="11"/>
      <c r="AIY67" s="11"/>
      <c r="AIZ67" s="11"/>
      <c r="AJA67" s="11"/>
      <c r="AJB67" s="11"/>
      <c r="AJC67" s="11"/>
      <c r="AJD67" s="11"/>
      <c r="AJE67" s="11"/>
      <c r="AJF67" s="11"/>
      <c r="AJG67" s="11"/>
      <c r="AJH67" s="11"/>
      <c r="AJI67" s="11"/>
      <c r="AJJ67" s="11"/>
      <c r="AJK67" s="11"/>
      <c r="AJL67" s="11"/>
      <c r="AJM67" s="11"/>
      <c r="AJN67" s="11"/>
      <c r="AJO67" s="11"/>
      <c r="AJP67" s="11"/>
      <c r="AJQ67" s="11"/>
      <c r="AJR67" s="11"/>
      <c r="AJS67" s="11"/>
      <c r="AJT67" s="11"/>
      <c r="AJU67" s="11"/>
      <c r="AJV67" s="11"/>
      <c r="AJW67" s="11"/>
      <c r="AJX67" s="11"/>
      <c r="AJY67" s="11"/>
      <c r="AJZ67" s="11"/>
      <c r="AKA67" s="11"/>
      <c r="AKB67" s="11"/>
      <c r="AKC67" s="11"/>
      <c r="AKD67" s="11"/>
      <c r="AKE67" s="11"/>
      <c r="AKF67" s="11"/>
      <c r="AKG67" s="11"/>
      <c r="AKH67" s="11"/>
      <c r="AKI67" s="11"/>
      <c r="AKJ67" s="11"/>
      <c r="AKK67" s="11"/>
      <c r="AKL67" s="11"/>
      <c r="AKM67" s="11"/>
      <c r="AKN67" s="11"/>
      <c r="AKO67" s="11"/>
      <c r="AKP67" s="11"/>
      <c r="AKQ67" s="11"/>
      <c r="AKR67" s="11"/>
      <c r="AKS67" s="11"/>
      <c r="AKT67" s="11"/>
      <c r="AKU67" s="11"/>
      <c r="AKV67" s="11"/>
      <c r="AKW67" s="11"/>
      <c r="AKX67" s="11"/>
      <c r="AKY67" s="11"/>
      <c r="AKZ67" s="11"/>
      <c r="ALA67" s="11"/>
      <c r="ALB67" s="11"/>
      <c r="ALC67" s="11"/>
      <c r="ALD67" s="11"/>
      <c r="ALE67" s="11"/>
      <c r="ALF67" s="11"/>
      <c r="ALG67" s="11"/>
      <c r="ALH67" s="11"/>
      <c r="ALI67" s="11"/>
      <c r="ALJ67" s="11"/>
      <c r="ALK67" s="11"/>
      <c r="ALL67" s="11"/>
      <c r="ALM67" s="11"/>
      <c r="ALN67" s="11"/>
      <c r="ALO67" s="11"/>
      <c r="ALP67" s="11"/>
      <c r="ALQ67" s="11"/>
      <c r="ALR67" s="11"/>
      <c r="ALS67" s="11"/>
      <c r="ALT67" s="11"/>
      <c r="ALU67" s="11"/>
      <c r="ALV67" s="11"/>
      <c r="ALW67" s="11"/>
      <c r="ALX67" s="11"/>
      <c r="ALY67" s="11"/>
      <c r="ALZ67" s="11"/>
      <c r="AMA67" s="11"/>
      <c r="AMB67" s="11"/>
      <c r="AMC67" s="11"/>
      <c r="AMD67" s="11"/>
      <c r="AME67" s="11"/>
      <c r="AMF67" s="11"/>
      <c r="AMG67" s="11"/>
      <c r="AMH67" s="11"/>
      <c r="AMI67" s="11"/>
      <c r="AMJ67" s="11"/>
      <c r="AMK67" s="11"/>
      <c r="AML67" s="11"/>
      <c r="AMM67" s="11"/>
      <c r="AMN67" s="11"/>
      <c r="AMO67" s="11"/>
      <c r="AMP67" s="11"/>
      <c r="AMQ67" s="11"/>
      <c r="AMR67" s="11"/>
      <c r="AMS67" s="11"/>
      <c r="AMT67" s="11"/>
      <c r="AMU67" s="11"/>
      <c r="AMV67" s="11"/>
      <c r="AMW67" s="11"/>
      <c r="AMX67" s="11"/>
      <c r="AMY67" s="11"/>
      <c r="AMZ67" s="11"/>
      <c r="ANA67" s="11"/>
      <c r="ANB67" s="11"/>
      <c r="ANC67" s="11"/>
      <c r="AND67" s="11"/>
      <c r="ANE67" s="11"/>
      <c r="ANF67" s="11"/>
      <c r="ANG67" s="11"/>
      <c r="ANH67" s="11"/>
      <c r="ANI67" s="11"/>
      <c r="ANJ67" s="11"/>
      <c r="ANK67" s="11"/>
      <c r="ANL67" s="11"/>
      <c r="ANM67" s="11"/>
      <c r="ANN67" s="11"/>
      <c r="ANO67" s="11"/>
      <c r="ANP67" s="11"/>
      <c r="ANQ67" s="11"/>
      <c r="ANR67" s="11"/>
      <c r="ANS67" s="11"/>
      <c r="ANT67" s="11"/>
      <c r="ANU67" s="11"/>
      <c r="ANV67" s="11"/>
      <c r="ANW67" s="11"/>
      <c r="ANX67" s="11"/>
      <c r="ANY67" s="11"/>
      <c r="ANZ67" s="11"/>
      <c r="AOA67" s="11"/>
      <c r="AOB67" s="11"/>
      <c r="AOC67" s="11"/>
      <c r="AOD67" s="11"/>
      <c r="AOE67" s="11"/>
      <c r="AOF67" s="11"/>
      <c r="AOG67" s="11"/>
      <c r="AOH67" s="11"/>
      <c r="AOI67" s="11"/>
      <c r="AOJ67" s="11"/>
      <c r="AOK67" s="11"/>
      <c r="AOL67" s="11"/>
      <c r="AOM67" s="11"/>
      <c r="AON67" s="11"/>
      <c r="AOO67" s="11"/>
      <c r="AOP67" s="11"/>
      <c r="AOQ67" s="11"/>
      <c r="AOR67" s="11"/>
      <c r="AOS67" s="11"/>
      <c r="AOT67" s="11"/>
      <c r="AOU67" s="11"/>
      <c r="AOV67" s="11"/>
      <c r="AOW67" s="11"/>
      <c r="AOX67" s="11"/>
      <c r="AOY67" s="11"/>
      <c r="AOZ67" s="11"/>
      <c r="APA67" s="11"/>
      <c r="APB67" s="11"/>
      <c r="APC67" s="11"/>
      <c r="APD67" s="11"/>
      <c r="APE67" s="11"/>
      <c r="APF67" s="11"/>
      <c r="APG67" s="11"/>
      <c r="APH67" s="11"/>
      <c r="API67" s="11"/>
      <c r="APJ67" s="11"/>
      <c r="APK67" s="11"/>
      <c r="APL67" s="11"/>
      <c r="APM67" s="11"/>
      <c r="APN67" s="11"/>
      <c r="APO67" s="11"/>
      <c r="APP67" s="11"/>
      <c r="APQ67" s="11"/>
      <c r="APR67" s="11"/>
      <c r="APS67" s="11"/>
      <c r="APT67" s="11"/>
      <c r="APU67" s="11"/>
      <c r="APV67" s="11"/>
      <c r="APW67" s="11"/>
      <c r="APX67" s="11"/>
      <c r="APY67" s="11"/>
      <c r="APZ67" s="11"/>
      <c r="AQA67" s="11"/>
      <c r="AQB67" s="11"/>
      <c r="AQC67" s="11"/>
      <c r="AQD67" s="11"/>
      <c r="AQE67" s="11"/>
      <c r="AQF67" s="11"/>
      <c r="AQG67" s="11"/>
      <c r="AQH67" s="11"/>
      <c r="AQI67" s="11"/>
      <c r="AQJ67" s="11"/>
      <c r="AQK67" s="11"/>
      <c r="AQL67" s="11"/>
      <c r="AQM67" s="11"/>
      <c r="AQN67" s="11"/>
      <c r="AQO67" s="11"/>
      <c r="AQP67" s="11"/>
      <c r="AQQ67" s="11"/>
      <c r="AQR67" s="11"/>
      <c r="AQS67" s="11"/>
      <c r="AQT67" s="11"/>
      <c r="AQU67" s="11"/>
      <c r="AQV67" s="11"/>
      <c r="AQW67" s="11"/>
      <c r="AQX67" s="11"/>
      <c r="AQY67" s="11"/>
      <c r="AQZ67" s="11"/>
      <c r="ARA67" s="11"/>
      <c r="ARB67" s="11"/>
      <c r="ARC67" s="11"/>
      <c r="ARD67" s="11"/>
      <c r="ARE67" s="11"/>
      <c r="ARF67" s="11"/>
      <c r="ARG67" s="11"/>
      <c r="ARH67" s="11"/>
      <c r="ARI67" s="11"/>
      <c r="ARJ67" s="11"/>
      <c r="ARK67" s="11"/>
      <c r="ARL67" s="11"/>
      <c r="ARM67" s="11"/>
      <c r="ARN67" s="11"/>
      <c r="ARO67" s="11"/>
      <c r="ARP67" s="11"/>
      <c r="ARQ67" s="11"/>
      <c r="ARR67" s="11"/>
      <c r="ARS67" s="11"/>
      <c r="ART67" s="11"/>
      <c r="ARU67" s="11"/>
      <c r="ARV67" s="11"/>
      <c r="ARW67" s="11"/>
      <c r="ARX67" s="11"/>
      <c r="ARY67" s="11"/>
      <c r="ARZ67" s="11"/>
      <c r="ASA67" s="11"/>
      <c r="ASB67" s="11"/>
      <c r="ASC67" s="11"/>
      <c r="ASD67" s="11"/>
      <c r="ASE67" s="11"/>
      <c r="ASF67" s="11"/>
      <c r="ASG67" s="11"/>
      <c r="ASH67" s="11"/>
      <c r="ASI67" s="11"/>
      <c r="ASJ67" s="11"/>
      <c r="ASK67" s="11"/>
      <c r="ASL67" s="11"/>
      <c r="ASM67" s="11"/>
      <c r="ASN67" s="11"/>
      <c r="ASO67" s="11"/>
      <c r="ASP67" s="11"/>
      <c r="ASQ67" s="11"/>
      <c r="ASR67" s="11"/>
      <c r="ASS67" s="11"/>
      <c r="AST67" s="11"/>
      <c r="ASU67" s="11"/>
      <c r="ASV67" s="11"/>
      <c r="ASW67" s="11"/>
      <c r="ASX67" s="11"/>
      <c r="ASY67" s="11"/>
      <c r="ASZ67" s="11"/>
      <c r="ATA67" s="11"/>
      <c r="ATB67" s="11"/>
      <c r="ATC67" s="11"/>
      <c r="ATD67" s="11"/>
      <c r="ATE67" s="11"/>
      <c r="ATF67" s="11"/>
      <c r="ATG67" s="11"/>
      <c r="ATH67" s="11"/>
      <c r="ATI67" s="11"/>
      <c r="ATJ67" s="11"/>
      <c r="ATK67" s="11"/>
      <c r="ATL67" s="11"/>
      <c r="ATM67" s="11"/>
      <c r="ATN67" s="11"/>
      <c r="ATO67" s="11"/>
      <c r="ATP67" s="11"/>
      <c r="ATQ67" s="11"/>
      <c r="ATR67" s="11"/>
      <c r="ATS67" s="11"/>
      <c r="ATT67" s="11"/>
      <c r="ATU67" s="11"/>
      <c r="ATV67" s="11"/>
      <c r="ATW67" s="11"/>
      <c r="ATX67" s="11"/>
      <c r="ATY67" s="11"/>
      <c r="ATZ67" s="11"/>
      <c r="AUA67" s="11"/>
      <c r="AUB67" s="11"/>
      <c r="AUC67" s="11"/>
      <c r="AUD67" s="11"/>
      <c r="AUE67" s="11"/>
      <c r="AUF67" s="11"/>
      <c r="AUG67" s="11"/>
      <c r="AUH67" s="11"/>
      <c r="AUI67" s="11"/>
      <c r="AUJ67" s="11"/>
      <c r="AUK67" s="11"/>
      <c r="AUL67" s="11"/>
      <c r="AUM67" s="11"/>
      <c r="AUN67" s="11"/>
      <c r="AUO67" s="11"/>
      <c r="AUP67" s="11"/>
      <c r="AUQ67" s="11"/>
      <c r="AUR67" s="11"/>
      <c r="AUS67" s="11"/>
      <c r="AUT67" s="11"/>
      <c r="AUU67" s="11"/>
      <c r="AUV67" s="11"/>
      <c r="AUW67" s="11"/>
      <c r="AUX67" s="11"/>
      <c r="AUY67" s="11"/>
      <c r="AUZ67" s="11"/>
      <c r="AVA67" s="11"/>
      <c r="AVB67" s="11"/>
      <c r="AVC67" s="11"/>
      <c r="AVD67" s="11"/>
      <c r="AVE67" s="11"/>
      <c r="AVF67" s="11"/>
      <c r="AVG67" s="11"/>
      <c r="AVH67" s="11"/>
      <c r="AVI67" s="11"/>
      <c r="AVJ67" s="11"/>
      <c r="AVK67" s="11"/>
      <c r="AVL67" s="11"/>
      <c r="AVM67" s="11"/>
      <c r="AVN67" s="11"/>
      <c r="AVO67" s="11"/>
      <c r="AVP67" s="11"/>
      <c r="AVQ67" s="11"/>
      <c r="AVR67" s="11"/>
      <c r="AVS67" s="11"/>
      <c r="AVT67" s="11"/>
      <c r="AVU67" s="11"/>
      <c r="AVV67" s="11"/>
      <c r="AVW67" s="11"/>
      <c r="AVX67" s="11"/>
      <c r="AVY67" s="11"/>
      <c r="AVZ67" s="11"/>
      <c r="AWA67" s="11"/>
      <c r="AWB67" s="11"/>
      <c r="AWC67" s="11"/>
      <c r="AWD67" s="11"/>
      <c r="AWE67" s="11"/>
      <c r="AWF67" s="11"/>
      <c r="AWG67" s="11"/>
      <c r="AWH67" s="11"/>
      <c r="AWI67" s="11"/>
      <c r="AWJ67" s="11"/>
      <c r="AWK67" s="11"/>
      <c r="AWL67" s="11"/>
      <c r="AWM67" s="11"/>
      <c r="AWN67" s="11"/>
      <c r="AWO67" s="11"/>
      <c r="AWP67" s="11"/>
      <c r="AWQ67" s="11"/>
      <c r="AWR67" s="11"/>
      <c r="AWS67" s="11"/>
      <c r="AWT67" s="11"/>
      <c r="AWU67" s="11"/>
      <c r="AWV67" s="11"/>
      <c r="AWW67" s="11"/>
      <c r="AWX67" s="11"/>
      <c r="AWY67" s="11"/>
      <c r="AWZ67" s="11"/>
      <c r="AXA67" s="11"/>
      <c r="AXB67" s="11"/>
      <c r="AXC67" s="11"/>
      <c r="AXD67" s="11"/>
      <c r="AXE67" s="11"/>
      <c r="AXF67" s="11"/>
      <c r="AXG67" s="11"/>
      <c r="AXH67" s="11"/>
      <c r="AXI67" s="11"/>
      <c r="AXJ67" s="11"/>
      <c r="AXK67" s="11"/>
      <c r="AXL67" s="11"/>
      <c r="AXM67" s="11"/>
      <c r="AXN67" s="11"/>
      <c r="AXO67" s="11"/>
      <c r="AXP67" s="11"/>
      <c r="AXQ67" s="11"/>
      <c r="AXR67" s="11"/>
      <c r="AXS67" s="11"/>
      <c r="AXT67" s="11"/>
      <c r="AXU67" s="11"/>
      <c r="AXV67" s="11"/>
      <c r="AXW67" s="11"/>
      <c r="AXX67" s="11"/>
      <c r="AXY67" s="11"/>
      <c r="AXZ67" s="11"/>
      <c r="AYA67" s="11"/>
      <c r="AYB67" s="11"/>
      <c r="AYC67" s="11"/>
      <c r="AYD67" s="11"/>
      <c r="AYE67" s="11"/>
      <c r="AYF67" s="11"/>
      <c r="AYG67" s="11"/>
      <c r="AYH67" s="11"/>
      <c r="AYI67" s="11"/>
      <c r="AYJ67" s="11"/>
      <c r="AYK67" s="11"/>
      <c r="AYL67" s="11"/>
      <c r="AYM67" s="11"/>
      <c r="AYN67" s="11"/>
      <c r="AYO67" s="11"/>
      <c r="AYP67" s="11"/>
      <c r="AYQ67" s="11"/>
      <c r="AYR67" s="11"/>
      <c r="AYS67" s="11"/>
      <c r="AYT67" s="11"/>
      <c r="AYU67" s="11"/>
      <c r="AYV67" s="11"/>
      <c r="AYW67" s="11"/>
      <c r="AYX67" s="11"/>
      <c r="AYY67" s="11"/>
      <c r="AYZ67" s="11"/>
      <c r="AZA67" s="11"/>
      <c r="AZB67" s="11"/>
      <c r="AZC67" s="11"/>
      <c r="AZD67" s="11"/>
      <c r="AZE67" s="11"/>
      <c r="AZF67" s="11"/>
      <c r="AZG67" s="11"/>
      <c r="AZH67" s="11"/>
      <c r="AZI67" s="11"/>
      <c r="AZJ67" s="11"/>
      <c r="AZK67" s="11"/>
      <c r="AZL67" s="11"/>
      <c r="AZM67" s="11"/>
      <c r="AZN67" s="11"/>
      <c r="AZO67" s="11"/>
      <c r="AZP67" s="11"/>
      <c r="AZQ67" s="11"/>
      <c r="AZR67" s="11"/>
      <c r="AZS67" s="11"/>
      <c r="AZT67" s="11"/>
      <c r="AZU67" s="11"/>
      <c r="AZV67" s="11"/>
      <c r="AZW67" s="11"/>
      <c r="AZX67" s="11"/>
      <c r="AZY67" s="11"/>
      <c r="AZZ67" s="11"/>
      <c r="BAA67" s="11"/>
      <c r="BAB67" s="11"/>
      <c r="BAC67" s="11"/>
      <c r="BAD67" s="11"/>
      <c r="BAE67" s="11"/>
      <c r="BAF67" s="11"/>
      <c r="BAG67" s="11"/>
      <c r="BAH67" s="11"/>
      <c r="BAI67" s="11"/>
      <c r="BAJ67" s="11"/>
      <c r="BAK67" s="11"/>
      <c r="BAL67" s="11"/>
      <c r="BAM67" s="11"/>
      <c r="BAN67" s="11"/>
      <c r="BAO67" s="11"/>
      <c r="BAP67" s="11"/>
      <c r="BAQ67" s="11"/>
      <c r="BAR67" s="11"/>
      <c r="BAS67" s="11"/>
      <c r="BAT67" s="11"/>
      <c r="BAU67" s="11"/>
      <c r="BAV67" s="11"/>
      <c r="BAW67" s="11"/>
      <c r="BAX67" s="11"/>
      <c r="BAY67" s="11"/>
      <c r="BAZ67" s="11"/>
      <c r="BBA67" s="11"/>
      <c r="BBB67" s="11"/>
      <c r="BBC67" s="11"/>
      <c r="BBD67" s="11"/>
      <c r="BBE67" s="11"/>
      <c r="BBF67" s="11"/>
      <c r="BBG67" s="11"/>
      <c r="BBH67" s="11"/>
      <c r="BBI67" s="11"/>
      <c r="BBJ67" s="11"/>
      <c r="BBK67" s="11"/>
      <c r="BBL67" s="11"/>
      <c r="BBM67" s="11"/>
      <c r="BBN67" s="11"/>
      <c r="BBO67" s="11"/>
      <c r="BBP67" s="11"/>
      <c r="BBQ67" s="11"/>
      <c r="BBR67" s="11"/>
      <c r="BBS67" s="11"/>
      <c r="BBT67" s="11"/>
      <c r="BBU67" s="11"/>
      <c r="BBV67" s="11"/>
      <c r="BBW67" s="11"/>
      <c r="BBX67" s="11"/>
      <c r="BBY67" s="11"/>
      <c r="BBZ67" s="11"/>
      <c r="BCA67" s="11"/>
      <c r="BCB67" s="11"/>
      <c r="BCC67" s="11"/>
      <c r="BCD67" s="11"/>
      <c r="BCE67" s="11"/>
      <c r="BCF67" s="11"/>
      <c r="BCG67" s="11"/>
      <c r="BCH67" s="11"/>
      <c r="BCI67" s="11"/>
      <c r="BCJ67" s="11"/>
      <c r="BCK67" s="11"/>
      <c r="BCL67" s="11"/>
      <c r="BCM67" s="11"/>
      <c r="BCN67" s="11"/>
      <c r="BCO67" s="11"/>
      <c r="BCP67" s="11"/>
      <c r="BCQ67" s="11"/>
      <c r="BCR67" s="11"/>
      <c r="BCS67" s="11"/>
      <c r="BCT67" s="11"/>
      <c r="BCU67" s="11"/>
      <c r="BCV67" s="11"/>
      <c r="BCW67" s="11"/>
      <c r="BCX67" s="11"/>
      <c r="BCY67" s="11"/>
      <c r="BCZ67" s="11"/>
      <c r="BDA67" s="11"/>
      <c r="BDB67" s="11"/>
      <c r="BDC67" s="11"/>
      <c r="BDD67" s="11"/>
      <c r="BDE67" s="11"/>
      <c r="BDF67" s="11"/>
      <c r="BDG67" s="11"/>
      <c r="BDH67" s="11"/>
      <c r="BDI67" s="11"/>
      <c r="BDJ67" s="11"/>
      <c r="BDK67" s="11"/>
      <c r="BDL67" s="11"/>
      <c r="BDM67" s="11"/>
      <c r="BDN67" s="11"/>
      <c r="BDO67" s="11"/>
      <c r="BDP67" s="11"/>
      <c r="BDQ67" s="11"/>
      <c r="BDR67" s="11"/>
      <c r="BDS67" s="11"/>
      <c r="BDT67" s="11"/>
      <c r="BDU67" s="11"/>
      <c r="BDV67" s="11"/>
      <c r="BDW67" s="11"/>
      <c r="BDX67" s="11"/>
      <c r="BDY67" s="11"/>
      <c r="BDZ67" s="11"/>
      <c r="BEA67" s="11"/>
      <c r="BEB67" s="11"/>
      <c r="BEC67" s="11"/>
      <c r="BED67" s="11"/>
      <c r="BEE67" s="11"/>
      <c r="BEF67" s="11"/>
      <c r="BEG67" s="11"/>
      <c r="BEH67" s="11"/>
      <c r="BEI67" s="11"/>
      <c r="BEJ67" s="11"/>
      <c r="BEK67" s="11"/>
      <c r="BEL67" s="11"/>
      <c r="BEM67" s="11"/>
      <c r="BEN67" s="11"/>
      <c r="BEO67" s="11"/>
      <c r="BEP67" s="11"/>
      <c r="BEQ67" s="11"/>
      <c r="BER67" s="11"/>
      <c r="BES67" s="11"/>
      <c r="BET67" s="11"/>
      <c r="BEU67" s="11"/>
      <c r="BEV67" s="11"/>
      <c r="BEW67" s="11"/>
      <c r="BEX67" s="11"/>
      <c r="BEY67" s="11"/>
      <c r="BEZ67" s="11"/>
      <c r="BFA67" s="11"/>
      <c r="BFB67" s="11"/>
      <c r="BFC67" s="11"/>
      <c r="BFD67" s="11"/>
      <c r="BFE67" s="11"/>
      <c r="BFF67" s="11"/>
      <c r="BFG67" s="11"/>
      <c r="BFH67" s="11"/>
      <c r="BFI67" s="11"/>
      <c r="BFJ67" s="11"/>
      <c r="BFK67" s="11"/>
      <c r="BFL67" s="11"/>
      <c r="BFM67" s="11"/>
      <c r="BFN67" s="11"/>
      <c r="BFO67" s="11"/>
      <c r="BFP67" s="11"/>
      <c r="BFQ67" s="11"/>
      <c r="BFR67" s="11"/>
      <c r="BFS67" s="11"/>
      <c r="BFT67" s="11"/>
      <c r="BFU67" s="11"/>
      <c r="BFV67" s="11"/>
      <c r="BFW67" s="11"/>
      <c r="BFX67" s="11"/>
      <c r="BFY67" s="11"/>
      <c r="BFZ67" s="11"/>
      <c r="BGA67" s="11"/>
      <c r="BGB67" s="11"/>
      <c r="BGC67" s="11"/>
      <c r="BGD67" s="11"/>
      <c r="BGE67" s="11"/>
      <c r="BGF67" s="11"/>
      <c r="BGG67" s="11"/>
      <c r="BGH67" s="11"/>
      <c r="BGI67" s="11"/>
      <c r="BGJ67" s="11"/>
      <c r="BGK67" s="11"/>
      <c r="BGL67" s="11"/>
      <c r="BGM67" s="11"/>
      <c r="BGN67" s="11"/>
      <c r="BGO67" s="11"/>
      <c r="BGP67" s="11"/>
      <c r="BGQ67" s="11"/>
      <c r="BGR67" s="11"/>
      <c r="BGS67" s="11"/>
      <c r="BGT67" s="11"/>
      <c r="BGU67" s="11"/>
      <c r="BGV67" s="11"/>
      <c r="BGW67" s="11"/>
      <c r="BGX67" s="11"/>
      <c r="BGY67" s="11"/>
      <c r="BGZ67" s="11"/>
      <c r="BHA67" s="11"/>
      <c r="BHB67" s="11"/>
      <c r="BHC67" s="11"/>
      <c r="BHD67" s="11"/>
      <c r="BHE67" s="11"/>
      <c r="BHF67" s="11"/>
      <c r="BHG67" s="11"/>
      <c r="BHH67" s="11"/>
      <c r="BHI67" s="11"/>
      <c r="BHJ67" s="11"/>
      <c r="BHK67" s="11"/>
      <c r="BHL67" s="11"/>
      <c r="BHM67" s="11"/>
      <c r="BHN67" s="11"/>
      <c r="BHO67" s="11"/>
      <c r="BHP67" s="11"/>
      <c r="BHQ67" s="11"/>
      <c r="BHR67" s="11"/>
      <c r="BHS67" s="11"/>
      <c r="BHT67" s="11"/>
      <c r="BHU67" s="11"/>
      <c r="BHV67" s="11"/>
      <c r="BHW67" s="11"/>
      <c r="BHX67" s="11"/>
      <c r="BHY67" s="11"/>
      <c r="BHZ67" s="11"/>
      <c r="BIA67" s="11"/>
      <c r="BIB67" s="11"/>
      <c r="BIC67" s="11"/>
      <c r="BID67" s="11"/>
      <c r="BIE67" s="11"/>
      <c r="BIF67" s="11"/>
      <c r="BIG67" s="11"/>
      <c r="BIH67" s="11"/>
      <c r="BII67" s="11"/>
      <c r="BIJ67" s="11"/>
      <c r="BIK67" s="11"/>
      <c r="BIL67" s="11"/>
      <c r="BIM67" s="11"/>
      <c r="BIN67" s="11"/>
      <c r="BIO67" s="11"/>
      <c r="BIP67" s="11"/>
      <c r="BIQ67" s="11"/>
      <c r="BIR67" s="11"/>
      <c r="BIS67" s="11"/>
      <c r="BIT67" s="11"/>
      <c r="BIU67" s="11"/>
      <c r="BIV67" s="11"/>
      <c r="BIW67" s="11"/>
      <c r="BIX67" s="11"/>
      <c r="BIY67" s="11"/>
      <c r="BIZ67" s="11"/>
      <c r="BJA67" s="11"/>
      <c r="BJB67" s="11"/>
      <c r="BJC67" s="11"/>
      <c r="BJD67" s="11"/>
      <c r="BJE67" s="11"/>
      <c r="BJF67" s="11"/>
      <c r="BJG67" s="11"/>
      <c r="BJH67" s="11"/>
      <c r="BJI67" s="11"/>
      <c r="BJJ67" s="11"/>
      <c r="BJK67" s="11"/>
      <c r="BJL67" s="11"/>
      <c r="BJM67" s="11"/>
      <c r="BJN67" s="11"/>
      <c r="BJO67" s="11"/>
      <c r="BJP67" s="11"/>
      <c r="BJQ67" s="11"/>
      <c r="BJR67" s="11"/>
      <c r="BJS67" s="11"/>
      <c r="BJT67" s="11"/>
      <c r="BJU67" s="11"/>
      <c r="BJV67" s="11"/>
      <c r="BJW67" s="11"/>
      <c r="BJX67" s="11"/>
      <c r="BJY67" s="11"/>
      <c r="BJZ67" s="11"/>
      <c r="BKA67" s="11"/>
      <c r="BKB67" s="11"/>
      <c r="BKC67" s="11"/>
      <c r="BKD67" s="11"/>
      <c r="BKE67" s="11"/>
      <c r="BKF67" s="11"/>
      <c r="BKG67" s="11"/>
      <c r="BKH67" s="11"/>
      <c r="BKI67" s="11"/>
      <c r="BKJ67" s="11"/>
      <c r="BKK67" s="11"/>
      <c r="BKL67" s="11"/>
      <c r="BKM67" s="11"/>
      <c r="BKN67" s="11"/>
      <c r="BKO67" s="11"/>
      <c r="BKP67" s="11"/>
      <c r="BKQ67" s="11"/>
      <c r="BKR67" s="11"/>
      <c r="BKS67" s="11"/>
      <c r="BKT67" s="11"/>
      <c r="BKU67" s="11"/>
      <c r="BKV67" s="11"/>
      <c r="BKW67" s="11"/>
      <c r="BKX67" s="11"/>
      <c r="BKY67" s="11"/>
      <c r="BKZ67" s="11"/>
      <c r="BLA67" s="11"/>
      <c r="BLB67" s="11"/>
      <c r="BLC67" s="11"/>
      <c r="BLD67" s="11"/>
      <c r="BLE67" s="11"/>
      <c r="BLF67" s="11"/>
      <c r="BLG67" s="11"/>
      <c r="BLH67" s="11"/>
      <c r="BLI67" s="11"/>
      <c r="BLJ67" s="11"/>
      <c r="BLK67" s="11"/>
      <c r="BLL67" s="11"/>
      <c r="BLM67" s="11"/>
      <c r="BLN67" s="11"/>
      <c r="BLO67" s="11"/>
      <c r="BLP67" s="11"/>
      <c r="BLQ67" s="11"/>
      <c r="BLR67" s="11"/>
      <c r="BLS67" s="11"/>
      <c r="BLT67" s="11"/>
      <c r="BLU67" s="11"/>
      <c r="BLV67" s="11"/>
      <c r="BLW67" s="11"/>
      <c r="BLX67" s="11"/>
      <c r="BLY67" s="11"/>
      <c r="BLZ67" s="11"/>
      <c r="BMA67" s="11"/>
      <c r="BMB67" s="11"/>
      <c r="BMC67" s="11"/>
      <c r="BMD67" s="11"/>
      <c r="BME67" s="11"/>
      <c r="BMF67" s="11"/>
      <c r="BMG67" s="11"/>
      <c r="BMH67" s="11"/>
      <c r="BMI67" s="11"/>
      <c r="BMJ67" s="11"/>
      <c r="BMK67" s="11"/>
      <c r="BML67" s="11"/>
      <c r="BMM67" s="11"/>
      <c r="BMN67" s="11"/>
      <c r="BMO67" s="11"/>
      <c r="BMP67" s="11"/>
      <c r="BMQ67" s="11"/>
      <c r="BMR67" s="11"/>
      <c r="BMS67" s="11"/>
      <c r="BMT67" s="11"/>
      <c r="BMU67" s="11"/>
      <c r="BMV67" s="11"/>
      <c r="BMW67" s="11"/>
      <c r="BMX67" s="11"/>
      <c r="BMY67" s="11"/>
      <c r="BMZ67" s="11"/>
      <c r="BNA67" s="11"/>
      <c r="BNB67" s="11"/>
      <c r="BNC67" s="11"/>
      <c r="BND67" s="11"/>
      <c r="BNE67" s="11"/>
      <c r="BNF67" s="11"/>
      <c r="BNG67" s="11"/>
      <c r="BNH67" s="11"/>
      <c r="BNI67" s="11"/>
      <c r="BNJ67" s="11"/>
      <c r="BNK67" s="11"/>
      <c r="BNL67" s="11"/>
      <c r="BNM67" s="11"/>
      <c r="BNN67" s="11"/>
      <c r="BNO67" s="11"/>
      <c r="BNP67" s="11"/>
      <c r="BNQ67" s="11"/>
      <c r="BNR67" s="11"/>
      <c r="BNS67" s="11"/>
      <c r="BNT67" s="11"/>
      <c r="BNU67" s="11"/>
      <c r="BNV67" s="11"/>
      <c r="BNW67" s="11"/>
      <c r="BNX67" s="11"/>
      <c r="BNY67" s="11"/>
      <c r="BNZ67" s="11"/>
      <c r="BOA67" s="11"/>
      <c r="BOB67" s="11"/>
      <c r="BOC67" s="11"/>
      <c r="BOD67" s="11"/>
      <c r="BOE67" s="11"/>
      <c r="BOF67" s="11"/>
      <c r="BOG67" s="11"/>
      <c r="BOH67" s="11"/>
      <c r="BOI67" s="11"/>
      <c r="BOJ67" s="11"/>
      <c r="BOK67" s="11"/>
      <c r="BOL67" s="11"/>
      <c r="BOM67" s="11"/>
      <c r="BON67" s="11"/>
      <c r="BOO67" s="11"/>
      <c r="BOP67" s="11"/>
      <c r="BOQ67" s="11"/>
      <c r="BOR67" s="11"/>
      <c r="BOS67" s="11"/>
      <c r="BOT67" s="11"/>
      <c r="BOU67" s="11"/>
      <c r="BOV67" s="11"/>
      <c r="BOW67" s="11"/>
      <c r="BOX67" s="11"/>
      <c r="BOY67" s="11"/>
      <c r="BOZ67" s="11"/>
      <c r="BPA67" s="11"/>
      <c r="BPB67" s="11"/>
      <c r="BPC67" s="11"/>
      <c r="BPD67" s="11"/>
      <c r="BPE67" s="11"/>
      <c r="BPF67" s="11"/>
      <c r="BPG67" s="11"/>
      <c r="BPH67" s="11"/>
      <c r="BPI67" s="11"/>
      <c r="BPJ67" s="11"/>
      <c r="BPK67" s="11"/>
      <c r="BPL67" s="11"/>
      <c r="BPM67" s="11"/>
      <c r="BPN67" s="11"/>
      <c r="BPO67" s="11"/>
      <c r="BPP67" s="11"/>
      <c r="BPQ67" s="11"/>
      <c r="BPR67" s="11"/>
      <c r="BPS67" s="11"/>
      <c r="BPT67" s="11"/>
      <c r="BPU67" s="11"/>
      <c r="BPV67" s="11"/>
      <c r="BPW67" s="11"/>
      <c r="BPX67" s="11"/>
      <c r="BPY67" s="11"/>
      <c r="BPZ67" s="11"/>
      <c r="BQA67" s="11"/>
      <c r="BQB67" s="11"/>
      <c r="BQC67" s="11"/>
      <c r="BQD67" s="11"/>
      <c r="BQE67" s="11"/>
      <c r="BQF67" s="11"/>
      <c r="BQG67" s="11"/>
      <c r="BQH67" s="11"/>
      <c r="BQI67" s="11"/>
      <c r="BQJ67" s="11"/>
      <c r="BQK67" s="11"/>
      <c r="BQL67" s="11"/>
      <c r="BQM67" s="11"/>
      <c r="BQN67" s="11"/>
      <c r="BQO67" s="11"/>
      <c r="BQP67" s="11"/>
      <c r="BQQ67" s="11"/>
      <c r="BQR67" s="11"/>
      <c r="BQS67" s="11"/>
      <c r="BQT67" s="11"/>
      <c r="BQU67" s="11"/>
      <c r="BQV67" s="11"/>
      <c r="BQW67" s="11"/>
      <c r="BQX67" s="11"/>
      <c r="BQY67" s="11"/>
      <c r="BQZ67" s="11"/>
      <c r="BRA67" s="11"/>
      <c r="BRB67" s="11"/>
      <c r="BRC67" s="11"/>
      <c r="BRD67" s="11"/>
      <c r="BRE67" s="11"/>
      <c r="BRF67" s="11"/>
      <c r="BRG67" s="11"/>
      <c r="BRH67" s="11"/>
      <c r="BRI67" s="11"/>
      <c r="BRJ67" s="11"/>
      <c r="BRK67" s="11"/>
      <c r="BRL67" s="11"/>
      <c r="BRM67" s="11"/>
      <c r="BRN67" s="11"/>
      <c r="BRO67" s="11"/>
      <c r="BRP67" s="11"/>
      <c r="BRQ67" s="11"/>
      <c r="BRR67" s="11"/>
      <c r="BRS67" s="11"/>
      <c r="BRT67" s="11"/>
      <c r="BRU67" s="11"/>
      <c r="BRV67" s="11"/>
      <c r="BRW67" s="11"/>
      <c r="BRX67" s="11"/>
      <c r="BRY67" s="11"/>
      <c r="BRZ67" s="11"/>
      <c r="BSA67" s="11"/>
      <c r="BSB67" s="11"/>
      <c r="BSC67" s="11"/>
      <c r="BSD67" s="11"/>
      <c r="BSE67" s="11"/>
      <c r="BSF67" s="11"/>
      <c r="BSG67" s="11"/>
      <c r="BSH67" s="11"/>
      <c r="BSI67" s="11"/>
      <c r="BSJ67" s="11"/>
      <c r="BSK67" s="11"/>
      <c r="BSL67" s="11"/>
      <c r="BSM67" s="11"/>
      <c r="BSN67" s="11"/>
      <c r="BSO67" s="11"/>
      <c r="BSP67" s="11"/>
      <c r="BSQ67" s="11"/>
      <c r="BSR67" s="11"/>
      <c r="BSS67" s="11"/>
      <c r="BST67" s="11"/>
      <c r="BSU67" s="11"/>
      <c r="BSV67" s="11"/>
      <c r="BSW67" s="11"/>
      <c r="BSX67" s="11"/>
      <c r="BSY67" s="11"/>
      <c r="BSZ67" s="11"/>
      <c r="BTA67" s="11"/>
      <c r="BTB67" s="11"/>
      <c r="BTC67" s="11"/>
      <c r="BTD67" s="11"/>
      <c r="BTE67" s="11"/>
      <c r="BTF67" s="11"/>
      <c r="BTG67" s="11"/>
      <c r="BTH67" s="11"/>
      <c r="BTI67" s="11"/>
      <c r="BTJ67" s="11"/>
      <c r="BTK67" s="11"/>
      <c r="BTL67" s="11"/>
      <c r="BTM67" s="11"/>
      <c r="BTN67" s="11"/>
      <c r="BTO67" s="11"/>
      <c r="BTP67" s="11"/>
      <c r="BTQ67" s="11"/>
      <c r="BTR67" s="11"/>
      <c r="BTS67" s="11"/>
      <c r="BTT67" s="11"/>
      <c r="BTU67" s="11"/>
      <c r="BTV67" s="11"/>
      <c r="BTW67" s="11"/>
      <c r="BTX67" s="11"/>
      <c r="BTY67" s="11"/>
      <c r="BTZ67" s="11"/>
      <c r="BUA67" s="11"/>
      <c r="BUB67" s="11"/>
      <c r="BUC67" s="11"/>
      <c r="BUD67" s="11"/>
      <c r="BUE67" s="11"/>
      <c r="BUF67" s="11"/>
      <c r="BUG67" s="11"/>
      <c r="BUH67" s="11"/>
      <c r="BUI67" s="11"/>
      <c r="BUJ67" s="11"/>
      <c r="BUK67" s="11"/>
      <c r="BUL67" s="11"/>
      <c r="BUM67" s="11"/>
      <c r="BUN67" s="11"/>
      <c r="BUO67" s="11"/>
      <c r="BUP67" s="11"/>
      <c r="BUQ67" s="11"/>
      <c r="BUR67" s="11"/>
      <c r="BUS67" s="11"/>
      <c r="BUT67" s="11"/>
      <c r="BUU67" s="11"/>
      <c r="BUV67" s="11"/>
      <c r="BUW67" s="11"/>
      <c r="BUX67" s="11"/>
      <c r="BUY67" s="11"/>
      <c r="BUZ67" s="11"/>
      <c r="BVA67" s="11"/>
      <c r="BVB67" s="11"/>
      <c r="BVC67" s="11"/>
      <c r="BVD67" s="11"/>
      <c r="BVE67" s="11"/>
      <c r="BVF67" s="11"/>
      <c r="BVG67" s="11"/>
      <c r="BVH67" s="11"/>
      <c r="BVI67" s="11"/>
      <c r="BVJ67" s="11"/>
      <c r="BVK67" s="11"/>
      <c r="BVL67" s="11"/>
      <c r="BVM67" s="11"/>
      <c r="BVN67" s="11"/>
      <c r="BVO67" s="11"/>
      <c r="BVP67" s="11"/>
      <c r="BVQ67" s="11"/>
      <c r="BVR67" s="11"/>
      <c r="BVS67" s="11"/>
      <c r="BVT67" s="11"/>
      <c r="BVU67" s="11"/>
      <c r="BVV67" s="11"/>
      <c r="BVW67" s="11"/>
      <c r="BVX67" s="11"/>
      <c r="BVY67" s="11"/>
      <c r="BVZ67" s="11"/>
      <c r="BWA67" s="11"/>
      <c r="BWB67" s="11"/>
      <c r="BWC67" s="11"/>
      <c r="BWD67" s="11"/>
      <c r="BWE67" s="11"/>
      <c r="BWF67" s="11"/>
      <c r="BWG67" s="11"/>
      <c r="BWH67" s="11"/>
      <c r="BWI67" s="11"/>
      <c r="BWJ67" s="11"/>
      <c r="BWK67" s="11"/>
      <c r="BWL67" s="11"/>
      <c r="BWM67" s="11"/>
      <c r="BWN67" s="11"/>
      <c r="BWO67" s="11"/>
      <c r="BWP67" s="11"/>
      <c r="BWQ67" s="11"/>
      <c r="BWR67" s="11"/>
      <c r="BWS67" s="11"/>
      <c r="BWT67" s="11"/>
      <c r="BWU67" s="11"/>
      <c r="BWV67" s="11"/>
      <c r="BWW67" s="11"/>
      <c r="BWX67" s="11"/>
      <c r="BWY67" s="11"/>
      <c r="BWZ67" s="11"/>
      <c r="BXA67" s="11"/>
      <c r="BXB67" s="11"/>
      <c r="BXC67" s="11"/>
      <c r="BXD67" s="11"/>
      <c r="BXE67" s="11"/>
      <c r="BXF67" s="11"/>
      <c r="BXG67" s="11"/>
      <c r="BXH67" s="11"/>
      <c r="BXI67" s="11"/>
      <c r="BXJ67" s="11"/>
      <c r="BXK67" s="11"/>
      <c r="BXL67" s="11"/>
      <c r="BXM67" s="11"/>
      <c r="BXN67" s="11"/>
      <c r="BXO67" s="11"/>
      <c r="BXP67" s="11"/>
      <c r="BXQ67" s="11"/>
      <c r="BXR67" s="11"/>
      <c r="BXS67" s="11"/>
      <c r="BXT67" s="11"/>
      <c r="BXU67" s="11"/>
      <c r="BXV67" s="11"/>
      <c r="BXW67" s="11"/>
      <c r="BXX67" s="11"/>
      <c r="BXY67" s="11"/>
      <c r="BXZ67" s="11"/>
      <c r="BYA67" s="11"/>
      <c r="BYB67" s="11"/>
      <c r="BYC67" s="11"/>
      <c r="BYD67" s="11"/>
      <c r="BYE67" s="11"/>
      <c r="BYF67" s="11"/>
      <c r="BYG67" s="11"/>
      <c r="BYH67" s="11"/>
      <c r="BYI67" s="11"/>
      <c r="BYJ67" s="11"/>
      <c r="BYK67" s="11"/>
      <c r="BYL67" s="11"/>
      <c r="BYM67" s="11"/>
      <c r="BYN67" s="11"/>
      <c r="BYO67" s="11"/>
      <c r="BYP67" s="11"/>
      <c r="BYQ67" s="11"/>
      <c r="BYR67" s="11"/>
      <c r="BYS67" s="11"/>
      <c r="BYT67" s="11"/>
      <c r="BYU67" s="11"/>
      <c r="BYV67" s="11"/>
      <c r="BYW67" s="11"/>
      <c r="BYX67" s="11"/>
      <c r="BYY67" s="11"/>
      <c r="BYZ67" s="11"/>
      <c r="BZA67" s="11"/>
      <c r="BZB67" s="11"/>
      <c r="BZC67" s="11"/>
      <c r="BZD67" s="11"/>
      <c r="BZE67" s="11"/>
      <c r="BZF67" s="11"/>
      <c r="BZG67" s="11"/>
      <c r="BZH67" s="11"/>
      <c r="BZI67" s="11"/>
      <c r="BZJ67" s="11"/>
      <c r="BZK67" s="11"/>
      <c r="BZL67" s="11"/>
      <c r="BZM67" s="11"/>
      <c r="BZN67" s="11"/>
      <c r="BZO67" s="11"/>
      <c r="BZP67" s="11"/>
      <c r="BZQ67" s="11"/>
      <c r="BZR67" s="11"/>
      <c r="BZS67" s="11"/>
      <c r="BZT67" s="11"/>
      <c r="BZU67" s="11"/>
      <c r="BZV67" s="11"/>
      <c r="BZW67" s="11"/>
      <c r="BZX67" s="11"/>
      <c r="BZY67" s="11"/>
      <c r="BZZ67" s="11"/>
      <c r="CAA67" s="11"/>
      <c r="CAB67" s="11"/>
      <c r="CAC67" s="11"/>
      <c r="CAD67" s="11"/>
      <c r="CAE67" s="11"/>
      <c r="CAF67" s="11"/>
      <c r="CAG67" s="11"/>
      <c r="CAH67" s="11"/>
      <c r="CAI67" s="11"/>
      <c r="CAJ67" s="11"/>
      <c r="CAK67" s="11"/>
      <c r="CAL67" s="11"/>
      <c r="CAM67" s="11"/>
      <c r="CAN67" s="11"/>
      <c r="CAO67" s="11"/>
      <c r="CAP67" s="11"/>
      <c r="CAQ67" s="11"/>
      <c r="CAR67" s="11"/>
      <c r="CAS67" s="11"/>
      <c r="CAT67" s="11"/>
      <c r="CAU67" s="11"/>
      <c r="CAV67" s="11"/>
      <c r="CAW67" s="11"/>
      <c r="CAX67" s="11"/>
      <c r="CAY67" s="11"/>
      <c r="CAZ67" s="11"/>
      <c r="CBA67" s="11"/>
      <c r="CBB67" s="11"/>
      <c r="CBC67" s="11"/>
      <c r="CBD67" s="11"/>
      <c r="CBE67" s="11"/>
      <c r="CBF67" s="11"/>
      <c r="CBG67" s="11"/>
      <c r="CBH67" s="11"/>
      <c r="CBI67" s="11"/>
      <c r="CBJ67" s="11"/>
      <c r="CBK67" s="11"/>
      <c r="CBL67" s="11"/>
      <c r="CBM67" s="11"/>
      <c r="CBN67" s="11"/>
      <c r="CBO67" s="11"/>
      <c r="CBP67" s="11"/>
      <c r="CBQ67" s="11"/>
      <c r="CBR67" s="11"/>
      <c r="CBS67" s="11"/>
      <c r="CBT67" s="11"/>
      <c r="CBU67" s="11"/>
      <c r="CBV67" s="11"/>
      <c r="CBW67" s="11"/>
      <c r="CBX67" s="11"/>
      <c r="CBY67" s="11"/>
      <c r="CBZ67" s="11"/>
      <c r="CCA67" s="11"/>
      <c r="CCB67" s="11"/>
      <c r="CCC67" s="11"/>
      <c r="CCD67" s="11"/>
      <c r="CCE67" s="11"/>
      <c r="CCF67" s="11"/>
      <c r="CCG67" s="11"/>
      <c r="CCH67" s="11"/>
      <c r="CCI67" s="11"/>
      <c r="CCJ67" s="11"/>
      <c r="CCK67" s="11"/>
      <c r="CCL67" s="11"/>
      <c r="CCM67" s="11"/>
      <c r="CCN67" s="11"/>
      <c r="CCO67" s="11"/>
      <c r="CCP67" s="11"/>
      <c r="CCQ67" s="11"/>
      <c r="CCR67" s="11"/>
      <c r="CCS67" s="11"/>
      <c r="CCT67" s="11"/>
      <c r="CCU67" s="11"/>
      <c r="CCV67" s="11"/>
      <c r="CCW67" s="11"/>
      <c r="CCX67" s="11"/>
      <c r="CCY67" s="11"/>
      <c r="CCZ67" s="11"/>
      <c r="CDA67" s="11"/>
      <c r="CDB67" s="11"/>
      <c r="CDC67" s="11"/>
      <c r="CDD67" s="11"/>
      <c r="CDE67" s="11"/>
      <c r="CDF67" s="11"/>
      <c r="CDG67" s="11"/>
      <c r="CDH67" s="11"/>
      <c r="CDI67" s="11"/>
      <c r="CDJ67" s="11"/>
      <c r="CDK67" s="11"/>
      <c r="CDL67" s="11"/>
      <c r="CDM67" s="11"/>
      <c r="CDN67" s="11"/>
      <c r="CDO67" s="11"/>
      <c r="CDP67" s="11"/>
      <c r="CDQ67" s="11"/>
      <c r="CDR67" s="11"/>
      <c r="CDS67" s="11"/>
      <c r="CDT67" s="11"/>
      <c r="CDU67" s="11"/>
      <c r="CDV67" s="11"/>
      <c r="CDW67" s="11"/>
      <c r="CDX67" s="11"/>
      <c r="CDY67" s="11"/>
      <c r="CDZ67" s="11"/>
      <c r="CEA67" s="11"/>
      <c r="CEB67" s="11"/>
      <c r="CEC67" s="11"/>
      <c r="CED67" s="11"/>
      <c r="CEE67" s="11"/>
      <c r="CEF67" s="11"/>
      <c r="CEG67" s="11"/>
      <c r="CEH67" s="11"/>
      <c r="CEI67" s="11"/>
      <c r="CEJ67" s="11"/>
      <c r="CEK67" s="11"/>
      <c r="CEL67" s="11"/>
      <c r="CEM67" s="11"/>
      <c r="CEN67" s="11"/>
      <c r="CEO67" s="11"/>
      <c r="CEP67" s="11"/>
      <c r="CEQ67" s="11"/>
      <c r="CER67" s="11"/>
      <c r="CES67" s="11"/>
      <c r="CET67" s="11"/>
      <c r="CEU67" s="11"/>
      <c r="CEV67" s="11"/>
      <c r="CEW67" s="11"/>
      <c r="CEX67" s="11"/>
      <c r="CEY67" s="11"/>
      <c r="CEZ67" s="11"/>
      <c r="CFA67" s="11"/>
      <c r="CFB67" s="11"/>
      <c r="CFC67" s="11"/>
      <c r="CFD67" s="11"/>
      <c r="CFE67" s="11"/>
      <c r="CFF67" s="11"/>
      <c r="CFG67" s="11"/>
      <c r="CFH67" s="11"/>
      <c r="CFI67" s="11"/>
      <c r="CFJ67" s="11"/>
      <c r="CFK67" s="11"/>
      <c r="CFL67" s="11"/>
      <c r="CFM67" s="11"/>
      <c r="CFN67" s="11"/>
      <c r="CFO67" s="11"/>
      <c r="CFP67" s="11"/>
      <c r="CFQ67" s="11"/>
      <c r="CFR67" s="11"/>
      <c r="CFS67" s="11"/>
      <c r="CFT67" s="11"/>
      <c r="CFU67" s="11"/>
      <c r="CFV67" s="11"/>
      <c r="CFW67" s="11"/>
      <c r="CFX67" s="11"/>
      <c r="CFY67" s="11"/>
      <c r="CFZ67" s="11"/>
      <c r="CGA67" s="11"/>
      <c r="CGB67" s="11"/>
      <c r="CGC67" s="11"/>
      <c r="CGD67" s="11"/>
      <c r="CGE67" s="11"/>
      <c r="CGF67" s="11"/>
      <c r="CGG67" s="11"/>
      <c r="CGH67" s="11"/>
      <c r="CGI67" s="11"/>
      <c r="CGJ67" s="11"/>
      <c r="CGK67" s="11"/>
      <c r="CGL67" s="11"/>
      <c r="CGM67" s="11"/>
      <c r="CGN67" s="11"/>
      <c r="CGO67" s="11"/>
      <c r="CGP67" s="11"/>
      <c r="CGQ67" s="11"/>
      <c r="CGR67" s="11"/>
      <c r="CGS67" s="11"/>
      <c r="CGT67" s="11"/>
      <c r="CGU67" s="11"/>
      <c r="CGV67" s="11"/>
      <c r="CGW67" s="11"/>
      <c r="CGX67" s="11"/>
      <c r="CGY67" s="11"/>
      <c r="CGZ67" s="11"/>
      <c r="CHA67" s="11"/>
      <c r="CHB67" s="11"/>
      <c r="CHC67" s="11"/>
      <c r="CHD67" s="11"/>
      <c r="CHE67" s="11"/>
      <c r="CHF67" s="11"/>
      <c r="CHG67" s="11"/>
      <c r="CHH67" s="11"/>
      <c r="CHI67" s="11"/>
      <c r="CHJ67" s="11"/>
      <c r="CHK67" s="11"/>
      <c r="CHL67" s="11"/>
      <c r="CHM67" s="11"/>
      <c r="CHN67" s="11"/>
      <c r="CHO67" s="11"/>
      <c r="CHP67" s="11"/>
      <c r="CHQ67" s="11"/>
      <c r="CHR67" s="11"/>
      <c r="CHS67" s="11"/>
      <c r="CHT67" s="11"/>
      <c r="CHU67" s="11"/>
      <c r="CHV67" s="11"/>
      <c r="CHW67" s="11"/>
      <c r="CHX67" s="11"/>
      <c r="CHY67" s="11"/>
      <c r="CHZ67" s="11"/>
      <c r="CIA67" s="11"/>
      <c r="CIB67" s="11"/>
      <c r="CIC67" s="11"/>
      <c r="CID67" s="11"/>
      <c r="CIE67" s="11"/>
      <c r="CIF67" s="11"/>
      <c r="CIG67" s="11"/>
      <c r="CIH67" s="11"/>
      <c r="CII67" s="11"/>
      <c r="CIJ67" s="11"/>
      <c r="CIK67" s="11"/>
      <c r="CIL67" s="11"/>
      <c r="CIM67" s="11"/>
      <c r="CIN67" s="11"/>
      <c r="CIO67" s="11"/>
      <c r="CIP67" s="11"/>
      <c r="CIQ67" s="11"/>
      <c r="CIR67" s="11"/>
      <c r="CIS67" s="11"/>
      <c r="CIT67" s="11"/>
      <c r="CIU67" s="11"/>
      <c r="CIV67" s="11"/>
      <c r="CIW67" s="11"/>
      <c r="CIX67" s="11"/>
      <c r="CIY67" s="11"/>
      <c r="CIZ67" s="11"/>
      <c r="CJA67" s="11"/>
      <c r="CJB67" s="11"/>
      <c r="CJC67" s="11"/>
      <c r="CJD67" s="11"/>
      <c r="CJE67" s="11"/>
      <c r="CJF67" s="11"/>
      <c r="CJG67" s="11"/>
      <c r="CJH67" s="11"/>
      <c r="CJI67" s="11"/>
      <c r="CJJ67" s="11"/>
      <c r="CJK67" s="11"/>
      <c r="CJL67" s="11"/>
      <c r="CJM67" s="11"/>
      <c r="CJN67" s="11"/>
      <c r="CJO67" s="11"/>
      <c r="CJP67" s="11"/>
      <c r="CJQ67" s="11"/>
      <c r="CJR67" s="11"/>
      <c r="CJS67" s="11"/>
      <c r="CJT67" s="11"/>
      <c r="CJU67" s="11"/>
      <c r="CJV67" s="11"/>
      <c r="CJW67" s="11"/>
      <c r="CJX67" s="11"/>
      <c r="CJY67" s="11"/>
      <c r="CJZ67" s="11"/>
      <c r="CKA67" s="11"/>
      <c r="CKB67" s="11"/>
      <c r="CKC67" s="11"/>
      <c r="CKD67" s="11"/>
      <c r="CKE67" s="11"/>
      <c r="CKF67" s="11"/>
      <c r="CKG67" s="11"/>
      <c r="CKH67" s="11"/>
      <c r="CKI67" s="11"/>
      <c r="CKJ67" s="11"/>
      <c r="CKK67" s="11"/>
      <c r="CKL67" s="11"/>
      <c r="CKM67" s="11"/>
      <c r="CKN67" s="11"/>
      <c r="CKO67" s="11"/>
      <c r="CKP67" s="11"/>
      <c r="CKQ67" s="11"/>
      <c r="CKR67" s="11"/>
      <c r="CKS67" s="11"/>
      <c r="CKT67" s="11"/>
      <c r="CKU67" s="11"/>
      <c r="CKV67" s="11"/>
      <c r="CKW67" s="11"/>
      <c r="CKX67" s="11"/>
      <c r="CKY67" s="11"/>
      <c r="CKZ67" s="11"/>
      <c r="CLA67" s="11"/>
      <c r="CLB67" s="11"/>
      <c r="CLC67" s="11"/>
      <c r="CLD67" s="11"/>
      <c r="CLE67" s="11"/>
      <c r="CLF67" s="11"/>
      <c r="CLG67" s="11"/>
      <c r="CLH67" s="11"/>
      <c r="CLI67" s="11"/>
      <c r="CLJ67" s="11"/>
      <c r="CLK67" s="11"/>
      <c r="CLL67" s="11"/>
      <c r="CLM67" s="11"/>
      <c r="CLN67" s="11"/>
      <c r="CLO67" s="11"/>
      <c r="CLP67" s="11"/>
      <c r="CLQ67" s="11"/>
      <c r="CLR67" s="11"/>
      <c r="CLS67" s="11"/>
      <c r="CLT67" s="11"/>
      <c r="CLU67" s="11"/>
      <c r="CLV67" s="11"/>
      <c r="CLW67" s="11"/>
      <c r="CLX67" s="11"/>
      <c r="CLY67" s="11"/>
      <c r="CLZ67" s="11"/>
      <c r="CMA67" s="11"/>
      <c r="CMB67" s="11"/>
      <c r="CMC67" s="11"/>
      <c r="CMD67" s="11"/>
      <c r="CME67" s="11"/>
      <c r="CMF67" s="11"/>
      <c r="CMG67" s="11"/>
      <c r="CMH67" s="11"/>
      <c r="CMI67" s="11"/>
      <c r="CMJ67" s="11"/>
      <c r="CMK67" s="11"/>
      <c r="CML67" s="11"/>
      <c r="CMM67" s="11"/>
      <c r="CMN67" s="11"/>
      <c r="CMO67" s="11"/>
      <c r="CMP67" s="11"/>
      <c r="CMQ67" s="11"/>
      <c r="CMR67" s="11"/>
      <c r="CMS67" s="11"/>
      <c r="CMT67" s="11"/>
      <c r="CMU67" s="11"/>
      <c r="CMV67" s="11"/>
      <c r="CMW67" s="11"/>
      <c r="CMX67" s="11"/>
      <c r="CMY67" s="11"/>
      <c r="CMZ67" s="11"/>
      <c r="CNA67" s="11"/>
      <c r="CNB67" s="11"/>
      <c r="CNC67" s="11"/>
      <c r="CND67" s="11"/>
      <c r="CNE67" s="11"/>
      <c r="CNF67" s="11"/>
      <c r="CNG67" s="11"/>
      <c r="CNH67" s="11"/>
      <c r="CNI67" s="11"/>
      <c r="CNJ67" s="11"/>
      <c r="CNK67" s="11"/>
      <c r="CNL67" s="11"/>
      <c r="CNM67" s="11"/>
      <c r="CNN67" s="11"/>
      <c r="CNO67" s="11"/>
      <c r="CNP67" s="11"/>
      <c r="CNQ67" s="11"/>
      <c r="CNR67" s="11"/>
      <c r="CNS67" s="11"/>
      <c r="CNT67" s="11"/>
      <c r="CNU67" s="11"/>
      <c r="CNV67" s="11"/>
      <c r="CNW67" s="11"/>
      <c r="CNX67" s="11"/>
      <c r="CNY67" s="11"/>
      <c r="CNZ67" s="11"/>
      <c r="COA67" s="11"/>
      <c r="COB67" s="11"/>
      <c r="COC67" s="11"/>
      <c r="COD67" s="11"/>
      <c r="COE67" s="11"/>
      <c r="COF67" s="11"/>
      <c r="COG67" s="11"/>
      <c r="COH67" s="11"/>
      <c r="COI67" s="11"/>
      <c r="COJ67" s="11"/>
      <c r="COK67" s="11"/>
      <c r="COL67" s="11"/>
      <c r="COM67" s="11"/>
      <c r="CON67" s="11"/>
      <c r="COO67" s="11"/>
      <c r="COP67" s="11"/>
      <c r="COQ67" s="11"/>
      <c r="COR67" s="11"/>
      <c r="COS67" s="11"/>
      <c r="COT67" s="11"/>
      <c r="COU67" s="11"/>
      <c r="COV67" s="11"/>
      <c r="COW67" s="11"/>
      <c r="COX67" s="11"/>
      <c r="COY67" s="11"/>
      <c r="COZ67" s="11"/>
      <c r="CPA67" s="11"/>
      <c r="CPB67" s="11"/>
      <c r="CPC67" s="11"/>
      <c r="CPD67" s="11"/>
      <c r="CPE67" s="11"/>
      <c r="CPF67" s="11"/>
      <c r="CPG67" s="11"/>
      <c r="CPH67" s="11"/>
      <c r="CPI67" s="11"/>
      <c r="CPJ67" s="11"/>
      <c r="CPK67" s="11"/>
      <c r="CPL67" s="11"/>
      <c r="CPM67" s="11"/>
      <c r="CPN67" s="11"/>
      <c r="CPO67" s="11"/>
      <c r="CPP67" s="11"/>
      <c r="CPQ67" s="11"/>
      <c r="CPR67" s="11"/>
      <c r="CPS67" s="11"/>
      <c r="CPT67" s="11"/>
      <c r="CPU67" s="11"/>
      <c r="CPV67" s="11"/>
      <c r="CPW67" s="11"/>
      <c r="CPX67" s="11"/>
      <c r="CPY67" s="11"/>
      <c r="CPZ67" s="11"/>
      <c r="CQA67" s="11"/>
      <c r="CQB67" s="11"/>
      <c r="CQC67" s="11"/>
      <c r="CQD67" s="11"/>
      <c r="CQE67" s="11"/>
      <c r="CQF67" s="11"/>
      <c r="CQG67" s="11"/>
      <c r="CQH67" s="11"/>
      <c r="CQI67" s="11"/>
      <c r="CQJ67" s="11"/>
      <c r="CQK67" s="11"/>
      <c r="CQL67" s="11"/>
      <c r="CQM67" s="11"/>
      <c r="CQN67" s="11"/>
      <c r="CQO67" s="11"/>
      <c r="CQP67" s="11"/>
      <c r="CQQ67" s="11"/>
      <c r="CQR67" s="11"/>
      <c r="CQS67" s="11"/>
      <c r="CQT67" s="11"/>
      <c r="CQU67" s="11"/>
      <c r="CQV67" s="11"/>
      <c r="CQW67" s="11"/>
      <c r="CQX67" s="11"/>
      <c r="CQY67" s="11"/>
      <c r="CQZ67" s="11"/>
      <c r="CRA67" s="11"/>
      <c r="CRB67" s="11"/>
      <c r="CRC67" s="11"/>
      <c r="CRD67" s="11"/>
      <c r="CRE67" s="11"/>
      <c r="CRF67" s="11"/>
      <c r="CRG67" s="11"/>
      <c r="CRH67" s="11"/>
      <c r="CRI67" s="11"/>
      <c r="CRJ67" s="11"/>
      <c r="CRK67" s="11"/>
      <c r="CRL67" s="11"/>
      <c r="CRM67" s="11"/>
      <c r="CRN67" s="11"/>
      <c r="CRO67" s="11"/>
      <c r="CRP67" s="11"/>
      <c r="CRQ67" s="11"/>
      <c r="CRR67" s="11"/>
      <c r="CRS67" s="11"/>
      <c r="CRT67" s="11"/>
      <c r="CRU67" s="11"/>
      <c r="CRV67" s="11"/>
      <c r="CRW67" s="11"/>
      <c r="CRX67" s="11"/>
      <c r="CRY67" s="11"/>
      <c r="CRZ67" s="11"/>
      <c r="CSA67" s="11"/>
      <c r="CSB67" s="11"/>
      <c r="CSC67" s="11"/>
      <c r="CSD67" s="11"/>
      <c r="CSE67" s="11"/>
      <c r="CSF67" s="11"/>
      <c r="CSG67" s="11"/>
      <c r="CSH67" s="11"/>
      <c r="CSI67" s="11"/>
      <c r="CSJ67" s="11"/>
      <c r="CSK67" s="11"/>
      <c r="CSL67" s="11"/>
      <c r="CSM67" s="11"/>
      <c r="CSN67" s="11"/>
      <c r="CSO67" s="11"/>
      <c r="CSP67" s="11"/>
      <c r="CSQ67" s="11"/>
      <c r="CSR67" s="11"/>
      <c r="CSS67" s="11"/>
      <c r="CST67" s="11"/>
      <c r="CSU67" s="11"/>
      <c r="CSV67" s="11"/>
      <c r="CSW67" s="11"/>
      <c r="CSX67" s="11"/>
      <c r="CSY67" s="11"/>
      <c r="CSZ67" s="11"/>
      <c r="CTA67" s="11"/>
      <c r="CTB67" s="11"/>
      <c r="CTC67" s="11"/>
      <c r="CTD67" s="11"/>
      <c r="CTE67" s="11"/>
      <c r="CTF67" s="11"/>
      <c r="CTG67" s="11"/>
      <c r="CTH67" s="11"/>
      <c r="CTI67" s="11"/>
      <c r="CTJ67" s="11"/>
      <c r="CTK67" s="11"/>
      <c r="CTL67" s="11"/>
      <c r="CTM67" s="11"/>
      <c r="CTN67" s="11"/>
      <c r="CTO67" s="11"/>
      <c r="CTP67" s="11"/>
      <c r="CTQ67" s="11"/>
      <c r="CTR67" s="11"/>
      <c r="CTS67" s="11"/>
      <c r="CTT67" s="11"/>
      <c r="CTU67" s="11"/>
      <c r="CTV67" s="11"/>
      <c r="CTW67" s="11"/>
      <c r="CTX67" s="11"/>
      <c r="CTY67" s="11"/>
      <c r="CTZ67" s="11"/>
      <c r="CUA67" s="11"/>
      <c r="CUB67" s="11"/>
      <c r="CUC67" s="11"/>
      <c r="CUD67" s="11"/>
      <c r="CUE67" s="11"/>
      <c r="CUF67" s="11"/>
      <c r="CUG67" s="11"/>
      <c r="CUH67" s="11"/>
      <c r="CUI67" s="11"/>
      <c r="CUJ67" s="11"/>
      <c r="CUK67" s="11"/>
      <c r="CUL67" s="11"/>
      <c r="CUM67" s="11"/>
      <c r="CUN67" s="11"/>
      <c r="CUO67" s="11"/>
      <c r="CUP67" s="11"/>
      <c r="CUQ67" s="11"/>
      <c r="CUR67" s="11"/>
      <c r="CUS67" s="11"/>
      <c r="CUT67" s="11"/>
      <c r="CUU67" s="11"/>
      <c r="CUV67" s="11"/>
      <c r="CUW67" s="11"/>
      <c r="CUX67" s="11"/>
      <c r="CUY67" s="11"/>
      <c r="CUZ67" s="11"/>
      <c r="CVA67" s="11"/>
      <c r="CVB67" s="11"/>
      <c r="CVC67" s="11"/>
      <c r="CVD67" s="11"/>
      <c r="CVE67" s="11"/>
      <c r="CVF67" s="11"/>
      <c r="CVG67" s="11"/>
      <c r="CVH67" s="11"/>
      <c r="CVI67" s="11"/>
      <c r="CVJ67" s="11"/>
      <c r="CVK67" s="11"/>
      <c r="CVL67" s="11"/>
      <c r="CVM67" s="11"/>
      <c r="CVN67" s="11"/>
      <c r="CVO67" s="11"/>
      <c r="CVP67" s="11"/>
      <c r="CVQ67" s="11"/>
      <c r="CVR67" s="11"/>
      <c r="CVS67" s="11"/>
      <c r="CVT67" s="11"/>
      <c r="CVU67" s="11"/>
      <c r="CVV67" s="11"/>
      <c r="CVW67" s="11"/>
      <c r="CVX67" s="11"/>
      <c r="CVY67" s="11"/>
      <c r="CVZ67" s="11"/>
      <c r="CWA67" s="11"/>
      <c r="CWB67" s="11"/>
      <c r="CWC67" s="11"/>
      <c r="CWD67" s="11"/>
      <c r="CWE67" s="11"/>
      <c r="CWF67" s="11"/>
      <c r="CWG67" s="11"/>
      <c r="CWH67" s="11"/>
      <c r="CWI67" s="11"/>
      <c r="CWJ67" s="11"/>
      <c r="CWK67" s="11"/>
      <c r="CWL67" s="11"/>
      <c r="CWM67" s="11"/>
      <c r="CWN67" s="11"/>
      <c r="CWO67" s="11"/>
      <c r="CWP67" s="11"/>
      <c r="CWQ67" s="11"/>
      <c r="CWR67" s="11"/>
      <c r="CWS67" s="11"/>
      <c r="CWT67" s="11"/>
      <c r="CWU67" s="11"/>
      <c r="CWV67" s="11"/>
      <c r="CWW67" s="11"/>
      <c r="CWX67" s="11"/>
      <c r="CWY67" s="11"/>
      <c r="CWZ67" s="11"/>
      <c r="CXA67" s="11"/>
      <c r="CXB67" s="11"/>
      <c r="CXC67" s="11"/>
      <c r="CXD67" s="11"/>
      <c r="CXE67" s="11"/>
      <c r="CXF67" s="11"/>
      <c r="CXG67" s="11"/>
      <c r="CXH67" s="11"/>
      <c r="CXI67" s="11"/>
      <c r="CXJ67" s="11"/>
      <c r="CXK67" s="11"/>
      <c r="CXL67" s="11"/>
      <c r="CXM67" s="11"/>
      <c r="CXN67" s="11"/>
      <c r="CXO67" s="11"/>
      <c r="CXP67" s="11"/>
      <c r="CXQ67" s="11"/>
      <c r="CXR67" s="11"/>
      <c r="CXS67" s="11"/>
      <c r="CXT67" s="11"/>
      <c r="CXU67" s="11"/>
      <c r="CXV67" s="11"/>
      <c r="CXW67" s="11"/>
      <c r="CXX67" s="11"/>
      <c r="CXY67" s="11"/>
      <c r="CXZ67" s="11"/>
      <c r="CYA67" s="11"/>
      <c r="CYB67" s="11"/>
      <c r="CYC67" s="11"/>
      <c r="CYD67" s="11"/>
      <c r="CYE67" s="11"/>
      <c r="CYF67" s="11"/>
      <c r="CYG67" s="11"/>
      <c r="CYH67" s="11"/>
      <c r="CYI67" s="11"/>
      <c r="CYJ67" s="11"/>
      <c r="CYK67" s="11"/>
      <c r="CYL67" s="11"/>
      <c r="CYM67" s="11"/>
      <c r="CYN67" s="11"/>
      <c r="CYO67" s="11"/>
      <c r="CYP67" s="11"/>
      <c r="CYQ67" s="11"/>
      <c r="CYR67" s="11"/>
      <c r="CYS67" s="11"/>
      <c r="CYT67" s="11"/>
      <c r="CYU67" s="11"/>
      <c r="CYV67" s="11"/>
      <c r="CYW67" s="11"/>
      <c r="CYX67" s="11"/>
      <c r="CYY67" s="11"/>
      <c r="CYZ67" s="11"/>
      <c r="CZA67" s="11"/>
      <c r="CZB67" s="11"/>
      <c r="CZC67" s="11"/>
      <c r="CZD67" s="11"/>
      <c r="CZE67" s="11"/>
      <c r="CZF67" s="11"/>
      <c r="CZG67" s="11"/>
      <c r="CZH67" s="11"/>
      <c r="CZI67" s="11"/>
      <c r="CZJ67" s="11"/>
      <c r="CZK67" s="11"/>
      <c r="CZL67" s="11"/>
      <c r="CZM67" s="11"/>
      <c r="CZN67" s="11"/>
      <c r="CZO67" s="11"/>
      <c r="CZP67" s="11"/>
      <c r="CZQ67" s="11"/>
      <c r="CZR67" s="11"/>
      <c r="CZS67" s="11"/>
      <c r="CZT67" s="11"/>
      <c r="CZU67" s="11"/>
      <c r="CZV67" s="11"/>
      <c r="CZW67" s="11"/>
      <c r="CZX67" s="11"/>
      <c r="CZY67" s="11"/>
      <c r="CZZ67" s="11"/>
      <c r="DAA67" s="11"/>
      <c r="DAB67" s="11"/>
      <c r="DAC67" s="11"/>
      <c r="DAD67" s="11"/>
      <c r="DAE67" s="11"/>
      <c r="DAF67" s="11"/>
      <c r="DAG67" s="11"/>
      <c r="DAH67" s="11"/>
      <c r="DAI67" s="11"/>
      <c r="DAJ67" s="11"/>
      <c r="DAK67" s="11"/>
      <c r="DAL67" s="11"/>
      <c r="DAM67" s="11"/>
      <c r="DAN67" s="11"/>
      <c r="DAO67" s="11"/>
      <c r="DAP67" s="11"/>
      <c r="DAQ67" s="11"/>
      <c r="DAR67" s="11"/>
      <c r="DAS67" s="11"/>
      <c r="DAT67" s="11"/>
      <c r="DAU67" s="11"/>
      <c r="DAV67" s="11"/>
      <c r="DAW67" s="11"/>
      <c r="DAX67" s="11"/>
      <c r="DAY67" s="11"/>
      <c r="DAZ67" s="11"/>
      <c r="DBA67" s="11"/>
      <c r="DBB67" s="11"/>
      <c r="DBC67" s="11"/>
      <c r="DBD67" s="11"/>
      <c r="DBE67" s="11"/>
      <c r="DBF67" s="11"/>
      <c r="DBG67" s="11"/>
      <c r="DBH67" s="11"/>
      <c r="DBI67" s="11"/>
      <c r="DBJ67" s="11"/>
      <c r="DBK67" s="11"/>
      <c r="DBL67" s="11"/>
      <c r="DBM67" s="11"/>
      <c r="DBN67" s="11"/>
      <c r="DBO67" s="11"/>
      <c r="DBP67" s="11"/>
      <c r="DBQ67" s="11"/>
      <c r="DBR67" s="11"/>
      <c r="DBS67" s="11"/>
      <c r="DBT67" s="11"/>
      <c r="DBU67" s="11"/>
      <c r="DBV67" s="11"/>
      <c r="DBW67" s="11"/>
      <c r="DBX67" s="11"/>
      <c r="DBY67" s="11"/>
      <c r="DBZ67" s="11"/>
      <c r="DCA67" s="11"/>
      <c r="DCB67" s="11"/>
      <c r="DCC67" s="11"/>
      <c r="DCD67" s="11"/>
      <c r="DCE67" s="11"/>
      <c r="DCF67" s="11"/>
      <c r="DCG67" s="11"/>
      <c r="DCH67" s="11"/>
      <c r="DCI67" s="11"/>
      <c r="DCJ67" s="11"/>
      <c r="DCK67" s="11"/>
      <c r="DCL67" s="11"/>
      <c r="DCM67" s="11"/>
      <c r="DCN67" s="11"/>
      <c r="DCO67" s="11"/>
      <c r="DCP67" s="11"/>
      <c r="DCQ67" s="11"/>
      <c r="DCR67" s="11"/>
      <c r="DCS67" s="11"/>
      <c r="DCT67" s="11"/>
      <c r="DCU67" s="11"/>
      <c r="DCV67" s="11"/>
      <c r="DCW67" s="11"/>
      <c r="DCX67" s="11"/>
      <c r="DCY67" s="11"/>
      <c r="DCZ67" s="11"/>
      <c r="DDA67" s="11"/>
      <c r="DDB67" s="11"/>
      <c r="DDC67" s="11"/>
      <c r="DDD67" s="11"/>
      <c r="DDE67" s="11"/>
      <c r="DDF67" s="11"/>
      <c r="DDG67" s="11"/>
      <c r="DDH67" s="11"/>
      <c r="DDI67" s="11"/>
      <c r="DDJ67" s="11"/>
      <c r="DDK67" s="11"/>
      <c r="DDL67" s="11"/>
      <c r="DDM67" s="11"/>
      <c r="DDN67" s="11"/>
      <c r="DDO67" s="11"/>
      <c r="DDP67" s="11"/>
      <c r="DDQ67" s="11"/>
      <c r="DDR67" s="11"/>
      <c r="DDS67" s="11"/>
      <c r="DDT67" s="11"/>
      <c r="DDU67" s="11"/>
      <c r="DDV67" s="11"/>
      <c r="DDW67" s="11"/>
      <c r="DDX67" s="11"/>
      <c r="DDY67" s="11"/>
      <c r="DDZ67" s="11"/>
      <c r="DEA67" s="11"/>
      <c r="DEB67" s="11"/>
      <c r="DEC67" s="11"/>
      <c r="DED67" s="11"/>
      <c r="DEE67" s="11"/>
      <c r="DEF67" s="11"/>
      <c r="DEG67" s="11"/>
      <c r="DEH67" s="11"/>
      <c r="DEI67" s="11"/>
      <c r="DEJ67" s="11"/>
      <c r="DEK67" s="11"/>
      <c r="DEL67" s="11"/>
      <c r="DEM67" s="11"/>
      <c r="DEN67" s="11"/>
      <c r="DEO67" s="11"/>
      <c r="DEP67" s="11"/>
      <c r="DEQ67" s="11"/>
      <c r="DER67" s="11"/>
      <c r="DES67" s="11"/>
      <c r="DET67" s="11"/>
      <c r="DEU67" s="11"/>
      <c r="DEV67" s="11"/>
      <c r="DEW67" s="11"/>
      <c r="DEX67" s="11"/>
      <c r="DEY67" s="11"/>
      <c r="DEZ67" s="11"/>
      <c r="DFA67" s="11"/>
      <c r="DFB67" s="11"/>
      <c r="DFC67" s="11"/>
      <c r="DFD67" s="11"/>
      <c r="DFE67" s="11"/>
      <c r="DFF67" s="11"/>
      <c r="DFG67" s="11"/>
      <c r="DFH67" s="11"/>
      <c r="DFI67" s="11"/>
      <c r="DFJ67" s="11"/>
      <c r="DFK67" s="11"/>
      <c r="DFL67" s="11"/>
      <c r="DFM67" s="11"/>
      <c r="DFN67" s="11"/>
      <c r="DFO67" s="11"/>
      <c r="DFP67" s="11"/>
      <c r="DFQ67" s="11"/>
      <c r="DFR67" s="11"/>
      <c r="DFS67" s="11"/>
      <c r="DFT67" s="11"/>
      <c r="DFU67" s="11"/>
      <c r="DFV67" s="11"/>
      <c r="DFW67" s="11"/>
      <c r="DFX67" s="11"/>
      <c r="DFY67" s="11"/>
      <c r="DFZ67" s="11"/>
      <c r="DGA67" s="11"/>
      <c r="DGB67" s="11"/>
      <c r="DGC67" s="11"/>
      <c r="DGD67" s="11"/>
      <c r="DGE67" s="11"/>
      <c r="DGF67" s="11"/>
      <c r="DGG67" s="11"/>
      <c r="DGH67" s="11"/>
      <c r="DGI67" s="11"/>
      <c r="DGJ67" s="11"/>
      <c r="DGK67" s="11"/>
      <c r="DGL67" s="11"/>
      <c r="DGM67" s="11"/>
      <c r="DGN67" s="11"/>
      <c r="DGO67" s="11"/>
      <c r="DGP67" s="11"/>
      <c r="DGQ67" s="11"/>
      <c r="DGR67" s="11"/>
      <c r="DGS67" s="11"/>
      <c r="DGT67" s="11"/>
      <c r="DGU67" s="11"/>
      <c r="DGV67" s="11"/>
      <c r="DGW67" s="11"/>
      <c r="DGX67" s="11"/>
      <c r="DGY67" s="11"/>
      <c r="DGZ67" s="11"/>
      <c r="DHA67" s="11"/>
      <c r="DHB67" s="11"/>
      <c r="DHC67" s="11"/>
      <c r="DHD67" s="11"/>
      <c r="DHE67" s="11"/>
      <c r="DHF67" s="11"/>
      <c r="DHG67" s="11"/>
      <c r="DHH67" s="11"/>
      <c r="DHI67" s="11"/>
      <c r="DHJ67" s="11"/>
      <c r="DHK67" s="11"/>
      <c r="DHL67" s="11"/>
      <c r="DHM67" s="11"/>
      <c r="DHN67" s="11"/>
      <c r="DHO67" s="11"/>
      <c r="DHP67" s="11"/>
      <c r="DHQ67" s="11"/>
      <c r="DHR67" s="11"/>
      <c r="DHS67" s="11"/>
      <c r="DHT67" s="11"/>
      <c r="DHU67" s="11"/>
      <c r="DHV67" s="11"/>
      <c r="DHW67" s="11"/>
      <c r="DHX67" s="11"/>
      <c r="DHY67" s="11"/>
      <c r="DHZ67" s="11"/>
      <c r="DIA67" s="11"/>
      <c r="DIB67" s="11"/>
      <c r="DIC67" s="11"/>
      <c r="DID67" s="11"/>
      <c r="DIE67" s="11"/>
      <c r="DIF67" s="11"/>
      <c r="DIG67" s="11"/>
      <c r="DIH67" s="11"/>
      <c r="DII67" s="11"/>
      <c r="DIJ67" s="11"/>
      <c r="DIK67" s="11"/>
      <c r="DIL67" s="11"/>
      <c r="DIM67" s="11"/>
      <c r="DIN67" s="11"/>
      <c r="DIO67" s="11"/>
      <c r="DIP67" s="11"/>
      <c r="DIQ67" s="11"/>
      <c r="DIR67" s="11"/>
      <c r="DIS67" s="11"/>
      <c r="DIT67" s="11"/>
      <c r="DIU67" s="11"/>
      <c r="DIV67" s="11"/>
      <c r="DIW67" s="11"/>
      <c r="DIX67" s="11"/>
      <c r="DIY67" s="11"/>
      <c r="DIZ67" s="11"/>
      <c r="DJA67" s="11"/>
      <c r="DJB67" s="11"/>
      <c r="DJC67" s="11"/>
      <c r="DJD67" s="11"/>
      <c r="DJE67" s="11"/>
      <c r="DJF67" s="11"/>
      <c r="DJG67" s="11"/>
      <c r="DJH67" s="11"/>
      <c r="DJI67" s="11"/>
      <c r="DJJ67" s="11"/>
      <c r="DJK67" s="11"/>
      <c r="DJL67" s="11"/>
      <c r="DJM67" s="11"/>
      <c r="DJN67" s="11"/>
      <c r="DJO67" s="11"/>
      <c r="DJP67" s="11"/>
      <c r="DJQ67" s="11"/>
      <c r="DJR67" s="11"/>
      <c r="DJS67" s="11"/>
      <c r="DJT67" s="11"/>
      <c r="DJU67" s="11"/>
      <c r="DJV67" s="11"/>
      <c r="DJW67" s="11"/>
      <c r="DJX67" s="11"/>
      <c r="DJY67" s="11"/>
      <c r="DJZ67" s="11"/>
      <c r="DKA67" s="11"/>
      <c r="DKB67" s="11"/>
      <c r="DKC67" s="11"/>
      <c r="DKD67" s="11"/>
      <c r="DKE67" s="11"/>
      <c r="DKF67" s="11"/>
      <c r="DKG67" s="11"/>
      <c r="DKH67" s="11"/>
      <c r="DKI67" s="11"/>
      <c r="DKJ67" s="11"/>
      <c r="DKK67" s="11"/>
      <c r="DKL67" s="11"/>
      <c r="DKM67" s="11"/>
      <c r="DKN67" s="11"/>
      <c r="DKO67" s="11"/>
      <c r="DKP67" s="11"/>
      <c r="DKQ67" s="11"/>
      <c r="DKR67" s="11"/>
      <c r="DKS67" s="11"/>
      <c r="DKT67" s="11"/>
      <c r="DKU67" s="11"/>
      <c r="DKV67" s="11"/>
      <c r="DKW67" s="11"/>
      <c r="DKX67" s="11"/>
      <c r="DKY67" s="11"/>
      <c r="DKZ67" s="11"/>
      <c r="DLA67" s="11"/>
      <c r="DLB67" s="11"/>
      <c r="DLC67" s="11"/>
      <c r="DLD67" s="11"/>
      <c r="DLE67" s="11"/>
      <c r="DLF67" s="11"/>
      <c r="DLG67" s="11"/>
      <c r="DLH67" s="11"/>
      <c r="DLI67" s="11"/>
      <c r="DLJ67" s="11"/>
      <c r="DLK67" s="11"/>
      <c r="DLL67" s="11"/>
      <c r="DLM67" s="11"/>
      <c r="DLN67" s="11"/>
      <c r="DLO67" s="11"/>
      <c r="DLP67" s="11"/>
      <c r="DLQ67" s="11"/>
      <c r="DLR67" s="11"/>
      <c r="DLS67" s="11"/>
      <c r="DLT67" s="11"/>
      <c r="DLU67" s="11"/>
      <c r="DLV67" s="11"/>
      <c r="DLW67" s="11"/>
      <c r="DLX67" s="11"/>
      <c r="DLY67" s="11"/>
      <c r="DLZ67" s="11"/>
      <c r="DMA67" s="11"/>
      <c r="DMB67" s="11"/>
      <c r="DMC67" s="11"/>
      <c r="DMD67" s="11"/>
      <c r="DME67" s="11"/>
      <c r="DMF67" s="11"/>
      <c r="DMG67" s="11"/>
      <c r="DMH67" s="11"/>
      <c r="DMI67" s="11"/>
      <c r="DMJ67" s="11"/>
      <c r="DMK67" s="11"/>
      <c r="DML67" s="11"/>
      <c r="DMM67" s="11"/>
      <c r="DMN67" s="11"/>
      <c r="DMO67" s="11"/>
      <c r="DMP67" s="11"/>
      <c r="DMQ67" s="11"/>
      <c r="DMR67" s="11"/>
      <c r="DMS67" s="11"/>
      <c r="DMT67" s="11"/>
      <c r="DMU67" s="11"/>
      <c r="DMV67" s="11"/>
      <c r="DMW67" s="11"/>
      <c r="DMX67" s="11"/>
      <c r="DMY67" s="11"/>
      <c r="DMZ67" s="11"/>
      <c r="DNA67" s="11"/>
      <c r="DNB67" s="11"/>
      <c r="DNC67" s="11"/>
      <c r="DND67" s="11"/>
      <c r="DNE67" s="11"/>
      <c r="DNF67" s="11"/>
      <c r="DNG67" s="11"/>
      <c r="DNH67" s="11"/>
      <c r="DNI67" s="11"/>
      <c r="DNJ67" s="11"/>
      <c r="DNK67" s="11"/>
      <c r="DNL67" s="11"/>
      <c r="DNM67" s="11"/>
      <c r="DNN67" s="11"/>
      <c r="DNO67" s="11"/>
      <c r="DNP67" s="11"/>
      <c r="DNQ67" s="11"/>
      <c r="DNR67" s="11"/>
      <c r="DNS67" s="11"/>
      <c r="DNT67" s="11"/>
      <c r="DNU67" s="11"/>
      <c r="DNV67" s="11"/>
      <c r="DNW67" s="11"/>
      <c r="DNX67" s="11"/>
      <c r="DNY67" s="11"/>
      <c r="DNZ67" s="11"/>
      <c r="DOA67" s="11"/>
      <c r="DOB67" s="11"/>
      <c r="DOC67" s="11"/>
      <c r="DOD67" s="11"/>
      <c r="DOE67" s="11"/>
      <c r="DOF67" s="11"/>
      <c r="DOG67" s="11"/>
      <c r="DOH67" s="11"/>
      <c r="DOI67" s="11"/>
      <c r="DOJ67" s="11"/>
      <c r="DOK67" s="11"/>
      <c r="DOL67" s="11"/>
      <c r="DOM67" s="11"/>
      <c r="DON67" s="11"/>
      <c r="DOO67" s="11"/>
      <c r="DOP67" s="11"/>
      <c r="DOQ67" s="11"/>
      <c r="DOR67" s="11"/>
      <c r="DOS67" s="11"/>
      <c r="DOT67" s="11"/>
      <c r="DOU67" s="11"/>
      <c r="DOV67" s="11"/>
      <c r="DOW67" s="11"/>
      <c r="DOX67" s="11"/>
      <c r="DOY67" s="11"/>
      <c r="DOZ67" s="11"/>
      <c r="DPA67" s="11"/>
      <c r="DPB67" s="11"/>
      <c r="DPC67" s="11"/>
      <c r="DPD67" s="11"/>
      <c r="DPE67" s="11"/>
      <c r="DPF67" s="11"/>
      <c r="DPG67" s="11"/>
      <c r="DPH67" s="11"/>
      <c r="DPI67" s="11"/>
      <c r="DPJ67" s="11"/>
      <c r="DPK67" s="11"/>
      <c r="DPL67" s="11"/>
      <c r="DPM67" s="11"/>
      <c r="DPN67" s="11"/>
      <c r="DPO67" s="11"/>
      <c r="DPP67" s="11"/>
      <c r="DPQ67" s="11"/>
      <c r="DPR67" s="11"/>
      <c r="DPS67" s="11"/>
      <c r="DPT67" s="11"/>
      <c r="DPU67" s="11"/>
      <c r="DPV67" s="11"/>
      <c r="DPW67" s="11"/>
      <c r="DPX67" s="11"/>
      <c r="DPY67" s="11"/>
      <c r="DPZ67" s="11"/>
      <c r="DQA67" s="11"/>
      <c r="DQB67" s="11"/>
      <c r="DQC67" s="11"/>
      <c r="DQD67" s="11"/>
      <c r="DQE67" s="11"/>
      <c r="DQF67" s="11"/>
      <c r="DQG67" s="11"/>
      <c r="DQH67" s="11"/>
      <c r="DQI67" s="11"/>
      <c r="DQJ67" s="11"/>
      <c r="DQK67" s="11"/>
      <c r="DQL67" s="11"/>
      <c r="DQM67" s="11"/>
      <c r="DQN67" s="11"/>
      <c r="DQO67" s="11"/>
      <c r="DQP67" s="11"/>
      <c r="DQQ67" s="11"/>
      <c r="DQR67" s="11"/>
      <c r="DQS67" s="11"/>
      <c r="DQT67" s="11"/>
      <c r="DQU67" s="11"/>
      <c r="DQV67" s="11"/>
      <c r="DQW67" s="11"/>
      <c r="DQX67" s="11"/>
      <c r="DQY67" s="11"/>
      <c r="DQZ67" s="11"/>
      <c r="DRA67" s="11"/>
      <c r="DRB67" s="11"/>
      <c r="DRC67" s="11"/>
      <c r="DRD67" s="11"/>
      <c r="DRE67" s="11"/>
      <c r="DRF67" s="11"/>
      <c r="DRG67" s="11"/>
      <c r="DRH67" s="11"/>
      <c r="DRI67" s="11"/>
      <c r="DRJ67" s="11"/>
      <c r="DRK67" s="11"/>
      <c r="DRL67" s="11"/>
      <c r="DRM67" s="11"/>
      <c r="DRN67" s="11"/>
      <c r="DRO67" s="11"/>
      <c r="DRP67" s="11"/>
      <c r="DRQ67" s="11"/>
      <c r="DRR67" s="11"/>
      <c r="DRS67" s="11"/>
      <c r="DRT67" s="11"/>
      <c r="DRU67" s="11"/>
      <c r="DRV67" s="11"/>
      <c r="DRW67" s="11"/>
      <c r="DRX67" s="11"/>
      <c r="DRY67" s="11"/>
      <c r="DRZ67" s="11"/>
      <c r="DSA67" s="11"/>
      <c r="DSB67" s="11"/>
      <c r="DSC67" s="11"/>
      <c r="DSD67" s="11"/>
      <c r="DSE67" s="11"/>
      <c r="DSF67" s="11"/>
      <c r="DSG67" s="11"/>
      <c r="DSH67" s="11"/>
      <c r="DSI67" s="11"/>
      <c r="DSJ67" s="11"/>
      <c r="DSK67" s="11"/>
      <c r="DSL67" s="11"/>
      <c r="DSM67" s="11"/>
      <c r="DSN67" s="11"/>
      <c r="DSO67" s="11"/>
      <c r="DSP67" s="11"/>
      <c r="DSQ67" s="11"/>
      <c r="DSR67" s="11"/>
      <c r="DSS67" s="11"/>
      <c r="DST67" s="11"/>
      <c r="DSU67" s="11"/>
      <c r="DSV67" s="11"/>
      <c r="DSW67" s="11"/>
      <c r="DSX67" s="11"/>
      <c r="DSY67" s="11"/>
      <c r="DSZ67" s="11"/>
      <c r="DTA67" s="11"/>
      <c r="DTB67" s="11"/>
      <c r="DTC67" s="11"/>
      <c r="DTD67" s="11"/>
      <c r="DTE67" s="11"/>
      <c r="DTF67" s="11"/>
      <c r="DTG67" s="11"/>
      <c r="DTH67" s="11"/>
      <c r="DTI67" s="11"/>
      <c r="DTJ67" s="11"/>
      <c r="DTK67" s="11"/>
      <c r="DTL67" s="11"/>
      <c r="DTM67" s="11"/>
      <c r="DTN67" s="11"/>
      <c r="DTO67" s="11"/>
      <c r="DTP67" s="11"/>
      <c r="DTQ67" s="11"/>
      <c r="DTR67" s="11"/>
      <c r="DTS67" s="11"/>
      <c r="DTT67" s="11"/>
      <c r="DTU67" s="11"/>
      <c r="DTV67" s="11"/>
      <c r="DTW67" s="11"/>
      <c r="DTX67" s="11"/>
      <c r="DTY67" s="11"/>
      <c r="DTZ67" s="11"/>
      <c r="DUA67" s="11"/>
      <c r="DUB67" s="11"/>
      <c r="DUC67" s="11"/>
      <c r="DUD67" s="11"/>
      <c r="DUE67" s="11"/>
      <c r="DUF67" s="11"/>
      <c r="DUG67" s="11"/>
      <c r="DUH67" s="11"/>
      <c r="DUI67" s="11"/>
      <c r="DUJ67" s="11"/>
      <c r="DUK67" s="11"/>
      <c r="DUL67" s="11"/>
      <c r="DUM67" s="11"/>
      <c r="DUN67" s="11"/>
      <c r="DUO67" s="11"/>
      <c r="DUP67" s="11"/>
      <c r="DUQ67" s="11"/>
      <c r="DUR67" s="11"/>
      <c r="DUS67" s="11"/>
      <c r="DUT67" s="11"/>
      <c r="DUU67" s="11"/>
      <c r="DUV67" s="11"/>
      <c r="DUW67" s="11"/>
      <c r="DUX67" s="11"/>
      <c r="DUY67" s="11"/>
      <c r="DUZ67" s="11"/>
      <c r="DVA67" s="11"/>
      <c r="DVB67" s="11"/>
      <c r="DVC67" s="11"/>
      <c r="DVD67" s="11"/>
      <c r="DVE67" s="11"/>
      <c r="DVF67" s="11"/>
      <c r="DVG67" s="11"/>
      <c r="DVH67" s="11"/>
      <c r="DVI67" s="11"/>
      <c r="DVJ67" s="11"/>
      <c r="DVK67" s="11"/>
      <c r="DVL67" s="11"/>
      <c r="DVM67" s="11"/>
      <c r="DVN67" s="11"/>
      <c r="DVO67" s="11"/>
      <c r="DVP67" s="11"/>
      <c r="DVQ67" s="11"/>
      <c r="DVR67" s="11"/>
      <c r="DVS67" s="11"/>
      <c r="DVT67" s="11"/>
      <c r="DVU67" s="11"/>
      <c r="DVV67" s="11"/>
      <c r="DVW67" s="11"/>
      <c r="DVX67" s="11"/>
      <c r="DVY67" s="11"/>
      <c r="DVZ67" s="11"/>
      <c r="DWA67" s="11"/>
      <c r="DWB67" s="11"/>
      <c r="DWC67" s="11"/>
      <c r="DWD67" s="11"/>
      <c r="DWE67" s="11"/>
      <c r="DWF67" s="11"/>
      <c r="DWG67" s="11"/>
      <c r="DWH67" s="11"/>
      <c r="DWI67" s="11"/>
      <c r="DWJ67" s="11"/>
      <c r="DWK67" s="11"/>
      <c r="DWL67" s="11"/>
      <c r="DWM67" s="11"/>
      <c r="DWN67" s="11"/>
      <c r="DWO67" s="11"/>
      <c r="DWP67" s="11"/>
      <c r="DWQ67" s="11"/>
      <c r="DWR67" s="11"/>
      <c r="DWS67" s="11"/>
      <c r="DWT67" s="11"/>
      <c r="DWU67" s="11"/>
      <c r="DWV67" s="11"/>
      <c r="DWW67" s="11"/>
      <c r="DWX67" s="11"/>
      <c r="DWY67" s="11"/>
      <c r="DWZ67" s="11"/>
      <c r="DXA67" s="11"/>
      <c r="DXB67" s="11"/>
      <c r="DXC67" s="11"/>
      <c r="DXD67" s="11"/>
      <c r="DXE67" s="11"/>
      <c r="DXF67" s="11"/>
      <c r="DXG67" s="11"/>
      <c r="DXH67" s="11"/>
      <c r="DXI67" s="11"/>
      <c r="DXJ67" s="11"/>
      <c r="DXK67" s="11"/>
      <c r="DXL67" s="11"/>
      <c r="DXM67" s="11"/>
      <c r="DXN67" s="11"/>
      <c r="DXO67" s="11"/>
      <c r="DXP67" s="11"/>
      <c r="DXQ67" s="11"/>
      <c r="DXR67" s="11"/>
      <c r="DXS67" s="11"/>
      <c r="DXT67" s="11"/>
      <c r="DXU67" s="11"/>
      <c r="DXV67" s="11"/>
      <c r="DXW67" s="11"/>
      <c r="DXX67" s="11"/>
      <c r="DXY67" s="11"/>
      <c r="DXZ67" s="11"/>
      <c r="DYA67" s="11"/>
      <c r="DYB67" s="11"/>
      <c r="DYC67" s="11"/>
      <c r="DYD67" s="11"/>
      <c r="DYE67" s="11"/>
      <c r="DYF67" s="11"/>
      <c r="DYG67" s="11"/>
      <c r="DYH67" s="11"/>
      <c r="DYI67" s="11"/>
      <c r="DYJ67" s="11"/>
      <c r="DYK67" s="11"/>
      <c r="DYL67" s="11"/>
      <c r="DYM67" s="11"/>
      <c r="DYN67" s="11"/>
      <c r="DYO67" s="11"/>
      <c r="DYP67" s="11"/>
      <c r="DYQ67" s="11"/>
      <c r="DYR67" s="11"/>
      <c r="DYS67" s="11"/>
      <c r="DYT67" s="11"/>
      <c r="DYU67" s="11"/>
      <c r="DYV67" s="11"/>
      <c r="DYW67" s="11"/>
      <c r="DYX67" s="11"/>
      <c r="DYY67" s="11"/>
      <c r="DYZ67" s="11"/>
      <c r="DZA67" s="11"/>
      <c r="DZB67" s="11"/>
      <c r="DZC67" s="11"/>
      <c r="DZD67" s="11"/>
      <c r="DZE67" s="11"/>
      <c r="DZF67" s="11"/>
      <c r="DZG67" s="11"/>
      <c r="DZH67" s="11"/>
      <c r="DZI67" s="11"/>
      <c r="DZJ67" s="11"/>
      <c r="DZK67" s="11"/>
      <c r="DZL67" s="11"/>
      <c r="DZM67" s="11"/>
      <c r="DZN67" s="11"/>
      <c r="DZO67" s="11"/>
      <c r="DZP67" s="11"/>
      <c r="DZQ67" s="11"/>
      <c r="DZR67" s="11"/>
      <c r="DZS67" s="11"/>
      <c r="DZT67" s="11"/>
      <c r="DZU67" s="11"/>
      <c r="DZV67" s="11"/>
      <c r="DZW67" s="11"/>
      <c r="DZX67" s="11"/>
      <c r="DZY67" s="11"/>
      <c r="DZZ67" s="11"/>
      <c r="EAA67" s="11"/>
      <c r="EAB67" s="11"/>
      <c r="EAC67" s="11"/>
      <c r="EAD67" s="11"/>
      <c r="EAE67" s="11"/>
      <c r="EAF67" s="11"/>
      <c r="EAG67" s="11"/>
      <c r="EAH67" s="11"/>
      <c r="EAI67" s="11"/>
      <c r="EAJ67" s="11"/>
      <c r="EAK67" s="11"/>
      <c r="EAL67" s="11"/>
      <c r="EAM67" s="11"/>
      <c r="EAN67" s="11"/>
      <c r="EAO67" s="11"/>
      <c r="EAP67" s="11"/>
      <c r="EAQ67" s="11"/>
      <c r="EAR67" s="11"/>
      <c r="EAS67" s="11"/>
      <c r="EAT67" s="11"/>
      <c r="EAU67" s="11"/>
      <c r="EAV67" s="11"/>
      <c r="EAW67" s="11"/>
      <c r="EAX67" s="11"/>
      <c r="EAY67" s="11"/>
      <c r="EAZ67" s="11"/>
      <c r="EBA67" s="11"/>
      <c r="EBB67" s="11"/>
      <c r="EBC67" s="11"/>
      <c r="EBD67" s="11"/>
      <c r="EBE67" s="11"/>
      <c r="EBF67" s="11"/>
      <c r="EBG67" s="11"/>
      <c r="EBH67" s="11"/>
      <c r="EBI67" s="11"/>
      <c r="EBJ67" s="11"/>
      <c r="EBK67" s="11"/>
      <c r="EBL67" s="11"/>
      <c r="EBM67" s="11"/>
      <c r="EBN67" s="11"/>
      <c r="EBO67" s="11"/>
      <c r="EBP67" s="11"/>
      <c r="EBQ67" s="11"/>
      <c r="EBR67" s="11"/>
      <c r="EBS67" s="11"/>
      <c r="EBT67" s="11"/>
      <c r="EBU67" s="11"/>
      <c r="EBV67" s="11"/>
      <c r="EBW67" s="11"/>
      <c r="EBX67" s="11"/>
      <c r="EBY67" s="11"/>
      <c r="EBZ67" s="11"/>
      <c r="ECA67" s="11"/>
      <c r="ECB67" s="11"/>
      <c r="ECC67" s="11"/>
      <c r="ECD67" s="11"/>
      <c r="ECE67" s="11"/>
      <c r="ECF67" s="11"/>
      <c r="ECG67" s="11"/>
      <c r="ECH67" s="11"/>
      <c r="ECI67" s="11"/>
      <c r="ECJ67" s="11"/>
      <c r="ECK67" s="11"/>
      <c r="ECL67" s="11"/>
      <c r="ECM67" s="11"/>
      <c r="ECN67" s="11"/>
      <c r="ECO67" s="11"/>
      <c r="ECP67" s="11"/>
      <c r="ECQ67" s="11"/>
      <c r="ECR67" s="11"/>
      <c r="ECS67" s="11"/>
      <c r="ECT67" s="11"/>
      <c r="ECU67" s="11"/>
      <c r="ECV67" s="11"/>
      <c r="ECW67" s="11"/>
      <c r="ECX67" s="11"/>
      <c r="ECY67" s="11"/>
      <c r="ECZ67" s="11"/>
      <c r="EDA67" s="11"/>
      <c r="EDB67" s="11"/>
      <c r="EDC67" s="11"/>
      <c r="EDD67" s="11"/>
      <c r="EDE67" s="11"/>
      <c r="EDF67" s="11"/>
      <c r="EDG67" s="11"/>
      <c r="EDH67" s="11"/>
      <c r="EDI67" s="11"/>
      <c r="EDJ67" s="11"/>
      <c r="EDK67" s="11"/>
      <c r="EDL67" s="11"/>
      <c r="EDM67" s="11"/>
      <c r="EDN67" s="11"/>
      <c r="EDO67" s="11"/>
      <c r="EDP67" s="11"/>
      <c r="EDQ67" s="11"/>
      <c r="EDR67" s="11"/>
      <c r="EDS67" s="11"/>
      <c r="EDT67" s="11"/>
      <c r="EDU67" s="11"/>
      <c r="EDV67" s="11"/>
      <c r="EDW67" s="11"/>
      <c r="EDX67" s="11"/>
      <c r="EDY67" s="11"/>
      <c r="EDZ67" s="11"/>
      <c r="EEA67" s="11"/>
      <c r="EEB67" s="11"/>
      <c r="EEC67" s="11"/>
      <c r="EED67" s="11"/>
      <c r="EEE67" s="11"/>
      <c r="EEF67" s="11"/>
      <c r="EEG67" s="11"/>
      <c r="EEH67" s="11"/>
      <c r="EEI67" s="11"/>
      <c r="EEJ67" s="11"/>
      <c r="EEK67" s="11"/>
      <c r="EEL67" s="11"/>
      <c r="EEM67" s="11"/>
      <c r="EEN67" s="11"/>
      <c r="EEO67" s="11"/>
      <c r="EEP67" s="11"/>
      <c r="EEQ67" s="11"/>
      <c r="EER67" s="11"/>
      <c r="EES67" s="11"/>
      <c r="EET67" s="11"/>
      <c r="EEU67" s="11"/>
      <c r="EEV67" s="11"/>
      <c r="EEW67" s="11"/>
      <c r="EEX67" s="11"/>
      <c r="EEY67" s="11"/>
      <c r="EEZ67" s="11"/>
      <c r="EFA67" s="11"/>
      <c r="EFB67" s="11"/>
      <c r="EFC67" s="11"/>
      <c r="EFD67" s="11"/>
      <c r="EFE67" s="11"/>
      <c r="EFF67" s="11"/>
      <c r="EFG67" s="11"/>
      <c r="EFH67" s="11"/>
      <c r="EFI67" s="11"/>
      <c r="EFJ67" s="11"/>
      <c r="EFK67" s="11"/>
      <c r="EFL67" s="11"/>
      <c r="EFM67" s="11"/>
      <c r="EFN67" s="11"/>
      <c r="EFO67" s="11"/>
      <c r="EFP67" s="11"/>
      <c r="EFQ67" s="11"/>
      <c r="EFR67" s="11"/>
      <c r="EFS67" s="11"/>
      <c r="EFT67" s="11"/>
      <c r="EFU67" s="11"/>
      <c r="EFV67" s="11"/>
      <c r="EFW67" s="11"/>
      <c r="EFX67" s="11"/>
      <c r="EFY67" s="11"/>
      <c r="EFZ67" s="11"/>
      <c r="EGA67" s="11"/>
      <c r="EGB67" s="11"/>
      <c r="EGC67" s="11"/>
      <c r="EGD67" s="11"/>
      <c r="EGE67" s="11"/>
      <c r="EGF67" s="11"/>
      <c r="EGG67" s="11"/>
      <c r="EGH67" s="11"/>
      <c r="EGI67" s="11"/>
      <c r="EGJ67" s="11"/>
      <c r="EGK67" s="11"/>
      <c r="EGL67" s="11"/>
      <c r="EGM67" s="11"/>
      <c r="EGN67" s="11"/>
      <c r="EGO67" s="11"/>
      <c r="EGP67" s="11"/>
      <c r="EGQ67" s="11"/>
      <c r="EGR67" s="11"/>
      <c r="EGS67" s="11"/>
      <c r="EGT67" s="11"/>
      <c r="EGU67" s="11"/>
      <c r="EGV67" s="11"/>
      <c r="EGW67" s="11"/>
      <c r="EGX67" s="11"/>
      <c r="EGY67" s="11"/>
      <c r="EGZ67" s="11"/>
      <c r="EHA67" s="11"/>
      <c r="EHB67" s="11"/>
      <c r="EHC67" s="11"/>
      <c r="EHD67" s="11"/>
      <c r="EHE67" s="11"/>
      <c r="EHF67" s="11"/>
      <c r="EHG67" s="11"/>
      <c r="EHH67" s="11"/>
      <c r="EHI67" s="11"/>
      <c r="EHJ67" s="11"/>
      <c r="EHK67" s="11"/>
      <c r="EHL67" s="11"/>
      <c r="EHM67" s="11"/>
      <c r="EHN67" s="11"/>
      <c r="EHO67" s="11"/>
      <c r="EHP67" s="11"/>
      <c r="EHQ67" s="11"/>
      <c r="EHR67" s="11"/>
      <c r="EHS67" s="11"/>
      <c r="EHT67" s="11"/>
      <c r="EHU67" s="11"/>
      <c r="EHV67" s="11"/>
      <c r="EHW67" s="11"/>
      <c r="EHX67" s="11"/>
      <c r="EHY67" s="11"/>
      <c r="EHZ67" s="11"/>
      <c r="EIA67" s="11"/>
      <c r="EIB67" s="11"/>
      <c r="EIC67" s="11"/>
      <c r="EID67" s="11"/>
      <c r="EIE67" s="11"/>
      <c r="EIF67" s="11"/>
      <c r="EIG67" s="11"/>
      <c r="EIH67" s="11"/>
      <c r="EII67" s="11"/>
      <c r="EIJ67" s="11"/>
      <c r="EIK67" s="11"/>
      <c r="EIL67" s="11"/>
      <c r="EIM67" s="11"/>
      <c r="EIN67" s="11"/>
      <c r="EIO67" s="11"/>
      <c r="EIP67" s="11"/>
      <c r="EIQ67" s="11"/>
      <c r="EIR67" s="11"/>
      <c r="EIS67" s="11"/>
      <c r="EIT67" s="11"/>
      <c r="EIU67" s="11"/>
      <c r="EIV67" s="11"/>
      <c r="EIW67" s="11"/>
      <c r="EIX67" s="11"/>
      <c r="EIY67" s="11"/>
      <c r="EIZ67" s="11"/>
      <c r="EJA67" s="11"/>
      <c r="EJB67" s="11"/>
      <c r="EJC67" s="11"/>
      <c r="EJD67" s="11"/>
      <c r="EJE67" s="11"/>
      <c r="EJF67" s="11"/>
      <c r="EJG67" s="11"/>
      <c r="EJH67" s="11"/>
      <c r="EJI67" s="11"/>
      <c r="EJJ67" s="11"/>
      <c r="EJK67" s="11"/>
      <c r="EJL67" s="11"/>
      <c r="EJM67" s="11"/>
      <c r="EJN67" s="11"/>
      <c r="EJO67" s="11"/>
      <c r="EJP67" s="11"/>
      <c r="EJQ67" s="11"/>
      <c r="EJR67" s="11"/>
      <c r="EJS67" s="11"/>
      <c r="EJT67" s="11"/>
      <c r="EJU67" s="11"/>
      <c r="EJV67" s="11"/>
      <c r="EJW67" s="11"/>
      <c r="EJX67" s="11"/>
      <c r="EJY67" s="11"/>
      <c r="EJZ67" s="11"/>
      <c r="EKA67" s="11"/>
      <c r="EKB67" s="11"/>
      <c r="EKC67" s="11"/>
      <c r="EKD67" s="11"/>
      <c r="EKE67" s="11"/>
      <c r="EKF67" s="11"/>
      <c r="EKG67" s="11"/>
      <c r="EKH67" s="11"/>
      <c r="EKI67" s="11"/>
      <c r="EKJ67" s="11"/>
      <c r="EKK67" s="11"/>
      <c r="EKL67" s="11"/>
      <c r="EKM67" s="11"/>
      <c r="EKN67" s="11"/>
      <c r="EKO67" s="11"/>
      <c r="EKP67" s="11"/>
      <c r="EKQ67" s="11"/>
      <c r="EKR67" s="11"/>
      <c r="EKS67" s="11"/>
      <c r="EKT67" s="11"/>
      <c r="EKU67" s="11"/>
      <c r="EKV67" s="11"/>
      <c r="EKW67" s="11"/>
      <c r="EKX67" s="11"/>
      <c r="EKY67" s="11"/>
      <c r="EKZ67" s="11"/>
      <c r="ELA67" s="11"/>
      <c r="ELB67" s="11"/>
      <c r="ELC67" s="11"/>
      <c r="ELD67" s="11"/>
      <c r="ELE67" s="11"/>
      <c r="ELF67" s="11"/>
      <c r="ELG67" s="11"/>
      <c r="ELH67" s="11"/>
      <c r="ELI67" s="11"/>
      <c r="ELJ67" s="11"/>
      <c r="ELK67" s="11"/>
      <c r="ELL67" s="11"/>
      <c r="ELM67" s="11"/>
      <c r="ELN67" s="11"/>
      <c r="ELO67" s="11"/>
      <c r="ELP67" s="11"/>
      <c r="ELQ67" s="11"/>
      <c r="ELR67" s="11"/>
      <c r="ELS67" s="11"/>
      <c r="ELT67" s="11"/>
      <c r="ELU67" s="11"/>
      <c r="ELV67" s="11"/>
      <c r="ELW67" s="11"/>
      <c r="ELX67" s="11"/>
      <c r="ELY67" s="11"/>
      <c r="ELZ67" s="11"/>
      <c r="EMA67" s="11"/>
      <c r="EMB67" s="11"/>
      <c r="EMC67" s="11"/>
      <c r="EMD67" s="11"/>
      <c r="EME67" s="11"/>
      <c r="EMF67" s="11"/>
      <c r="EMG67" s="11"/>
      <c r="EMH67" s="11"/>
      <c r="EMI67" s="11"/>
      <c r="EMJ67" s="11"/>
      <c r="EMK67" s="11"/>
      <c r="EML67" s="11"/>
      <c r="EMM67" s="11"/>
      <c r="EMN67" s="11"/>
      <c r="EMO67" s="11"/>
      <c r="EMP67" s="11"/>
      <c r="EMQ67" s="11"/>
      <c r="EMR67" s="11"/>
      <c r="EMS67" s="11"/>
      <c r="EMT67" s="11"/>
      <c r="EMU67" s="11"/>
      <c r="EMV67" s="11"/>
      <c r="EMW67" s="11"/>
      <c r="EMX67" s="11"/>
      <c r="EMY67" s="11"/>
      <c r="EMZ67" s="11"/>
      <c r="ENA67" s="11"/>
      <c r="ENB67" s="11"/>
      <c r="ENC67" s="11"/>
      <c r="END67" s="11"/>
      <c r="ENE67" s="11"/>
      <c r="ENF67" s="11"/>
      <c r="ENG67" s="11"/>
      <c r="ENH67" s="11"/>
      <c r="ENI67" s="11"/>
      <c r="ENJ67" s="11"/>
      <c r="ENK67" s="11"/>
      <c r="ENL67" s="11"/>
      <c r="ENM67" s="11"/>
      <c r="ENN67" s="11"/>
      <c r="ENO67" s="11"/>
      <c r="ENP67" s="11"/>
      <c r="ENQ67" s="11"/>
      <c r="ENR67" s="11"/>
      <c r="ENS67" s="11"/>
      <c r="ENT67" s="11"/>
      <c r="ENU67" s="11"/>
      <c r="ENV67" s="11"/>
      <c r="ENW67" s="11"/>
      <c r="ENX67" s="11"/>
      <c r="ENY67" s="11"/>
      <c r="ENZ67" s="11"/>
      <c r="EOA67" s="11"/>
      <c r="EOB67" s="11"/>
      <c r="EOC67" s="11"/>
      <c r="EOD67" s="11"/>
      <c r="EOE67" s="11"/>
      <c r="EOF67" s="11"/>
      <c r="EOG67" s="11"/>
      <c r="EOH67" s="11"/>
      <c r="EOI67" s="11"/>
      <c r="EOJ67" s="11"/>
      <c r="EOK67" s="11"/>
      <c r="EOL67" s="11"/>
      <c r="EOM67" s="11"/>
      <c r="EON67" s="11"/>
      <c r="EOO67" s="11"/>
      <c r="EOP67" s="11"/>
      <c r="EOQ67" s="11"/>
      <c r="EOR67" s="11"/>
      <c r="EOS67" s="11"/>
      <c r="EOT67" s="11"/>
      <c r="EOU67" s="11"/>
      <c r="EOV67" s="11"/>
      <c r="EOW67" s="11"/>
      <c r="EOX67" s="11"/>
      <c r="EOY67" s="11"/>
      <c r="EOZ67" s="11"/>
      <c r="EPA67" s="11"/>
      <c r="EPB67" s="11"/>
      <c r="EPC67" s="11"/>
      <c r="EPD67" s="11"/>
      <c r="EPE67" s="11"/>
      <c r="EPF67" s="11"/>
      <c r="EPG67" s="11"/>
      <c r="EPH67" s="11"/>
      <c r="EPI67" s="11"/>
      <c r="EPJ67" s="11"/>
      <c r="EPK67" s="11"/>
      <c r="EPL67" s="11"/>
      <c r="EPM67" s="11"/>
      <c r="EPN67" s="11"/>
      <c r="EPO67" s="11"/>
      <c r="EPP67" s="11"/>
      <c r="EPQ67" s="11"/>
      <c r="EPR67" s="11"/>
      <c r="EPS67" s="11"/>
      <c r="EPT67" s="11"/>
      <c r="EPU67" s="11"/>
      <c r="EPV67" s="11"/>
      <c r="EPW67" s="11"/>
      <c r="EPX67" s="11"/>
      <c r="EPY67" s="11"/>
      <c r="EPZ67" s="11"/>
      <c r="EQA67" s="11"/>
      <c r="EQB67" s="11"/>
      <c r="EQC67" s="11"/>
      <c r="EQD67" s="11"/>
      <c r="EQE67" s="11"/>
      <c r="EQF67" s="11"/>
      <c r="EQG67" s="11"/>
      <c r="EQH67" s="11"/>
      <c r="EQI67" s="11"/>
      <c r="EQJ67" s="11"/>
      <c r="EQK67" s="11"/>
      <c r="EQL67" s="11"/>
      <c r="EQM67" s="11"/>
      <c r="EQN67" s="11"/>
      <c r="EQO67" s="11"/>
      <c r="EQP67" s="11"/>
      <c r="EQQ67" s="11"/>
      <c r="EQR67" s="11"/>
      <c r="EQS67" s="11"/>
      <c r="EQT67" s="11"/>
      <c r="EQU67" s="11"/>
      <c r="EQV67" s="11"/>
      <c r="EQW67" s="11"/>
      <c r="EQX67" s="11"/>
      <c r="EQY67" s="11"/>
      <c r="EQZ67" s="11"/>
      <c r="ERA67" s="11"/>
      <c r="ERB67" s="11"/>
      <c r="ERC67" s="11"/>
      <c r="ERD67" s="11"/>
      <c r="ERE67" s="11"/>
      <c r="ERF67" s="11"/>
      <c r="ERG67" s="11"/>
      <c r="ERH67" s="11"/>
      <c r="ERI67" s="11"/>
      <c r="ERJ67" s="11"/>
      <c r="ERK67" s="11"/>
      <c r="ERL67" s="11"/>
      <c r="ERM67" s="11"/>
      <c r="ERN67" s="11"/>
      <c r="ERO67" s="11"/>
      <c r="ERP67" s="11"/>
      <c r="ERQ67" s="11"/>
      <c r="ERR67" s="11"/>
      <c r="ERS67" s="11"/>
      <c r="ERT67" s="11"/>
      <c r="ERU67" s="11"/>
      <c r="ERV67" s="11"/>
      <c r="ERW67" s="11"/>
      <c r="ERX67" s="11"/>
      <c r="ERY67" s="11"/>
      <c r="ERZ67" s="11"/>
      <c r="ESA67" s="11"/>
      <c r="ESB67" s="11"/>
      <c r="ESC67" s="11"/>
      <c r="ESD67" s="11"/>
      <c r="ESE67" s="11"/>
      <c r="ESF67" s="11"/>
      <c r="ESG67" s="11"/>
      <c r="ESH67" s="11"/>
      <c r="ESI67" s="11"/>
      <c r="ESJ67" s="11"/>
      <c r="ESK67" s="11"/>
      <c r="ESL67" s="11"/>
      <c r="ESM67" s="11"/>
      <c r="ESN67" s="11"/>
      <c r="ESO67" s="11"/>
      <c r="ESP67" s="11"/>
      <c r="ESQ67" s="11"/>
      <c r="ESR67" s="11"/>
      <c r="ESS67" s="11"/>
      <c r="EST67" s="11"/>
      <c r="ESU67" s="11"/>
      <c r="ESV67" s="11"/>
      <c r="ESW67" s="11"/>
      <c r="ESX67" s="11"/>
      <c r="ESY67" s="11"/>
      <c r="ESZ67" s="11"/>
      <c r="ETA67" s="11"/>
      <c r="ETB67" s="11"/>
      <c r="ETC67" s="11"/>
      <c r="ETD67" s="11"/>
      <c r="ETE67" s="11"/>
      <c r="ETF67" s="11"/>
      <c r="ETG67" s="11"/>
      <c r="ETH67" s="11"/>
      <c r="ETI67" s="11"/>
      <c r="ETJ67" s="11"/>
      <c r="ETK67" s="11"/>
      <c r="ETL67" s="11"/>
      <c r="ETM67" s="11"/>
      <c r="ETN67" s="11"/>
      <c r="ETO67" s="11"/>
      <c r="ETP67" s="11"/>
      <c r="ETQ67" s="11"/>
      <c r="ETR67" s="11"/>
      <c r="ETS67" s="11"/>
      <c r="ETT67" s="11"/>
      <c r="ETU67" s="11"/>
      <c r="ETV67" s="11"/>
      <c r="ETW67" s="11"/>
      <c r="ETX67" s="11"/>
      <c r="ETY67" s="11"/>
      <c r="ETZ67" s="11"/>
      <c r="EUA67" s="11"/>
      <c r="EUB67" s="11"/>
      <c r="EUC67" s="11"/>
      <c r="EUD67" s="11"/>
      <c r="EUE67" s="11"/>
      <c r="EUF67" s="11"/>
      <c r="EUG67" s="11"/>
      <c r="EUH67" s="11"/>
      <c r="EUI67" s="11"/>
      <c r="EUJ67" s="11"/>
      <c r="EUK67" s="11"/>
      <c r="EUL67" s="11"/>
      <c r="EUM67" s="11"/>
      <c r="EUN67" s="11"/>
      <c r="EUO67" s="11"/>
      <c r="EUP67" s="11"/>
      <c r="EUQ67" s="11"/>
      <c r="EUR67" s="11"/>
      <c r="EUS67" s="11"/>
      <c r="EUT67" s="11"/>
      <c r="EUU67" s="11"/>
      <c r="EUV67" s="11"/>
      <c r="EUW67" s="11"/>
      <c r="EUX67" s="11"/>
      <c r="EUY67" s="11"/>
      <c r="EUZ67" s="11"/>
      <c r="EVA67" s="11"/>
      <c r="EVB67" s="11"/>
      <c r="EVC67" s="11"/>
      <c r="EVD67" s="11"/>
      <c r="EVE67" s="11"/>
      <c r="EVF67" s="11"/>
      <c r="EVG67" s="11"/>
      <c r="EVH67" s="11"/>
      <c r="EVI67" s="11"/>
      <c r="EVJ67" s="11"/>
      <c r="EVK67" s="11"/>
      <c r="EVL67" s="11"/>
      <c r="EVM67" s="11"/>
      <c r="EVN67" s="11"/>
      <c r="EVO67" s="11"/>
      <c r="EVP67" s="11"/>
      <c r="EVQ67" s="11"/>
      <c r="EVR67" s="11"/>
      <c r="EVS67" s="11"/>
      <c r="EVT67" s="11"/>
      <c r="EVU67" s="11"/>
      <c r="EVV67" s="11"/>
      <c r="EVW67" s="11"/>
      <c r="EVX67" s="11"/>
      <c r="EVY67" s="11"/>
      <c r="EVZ67" s="11"/>
      <c r="EWA67" s="11"/>
      <c r="EWB67" s="11"/>
      <c r="EWC67" s="11"/>
      <c r="EWD67" s="11"/>
      <c r="EWE67" s="11"/>
      <c r="EWF67" s="11"/>
      <c r="EWG67" s="11"/>
      <c r="EWH67" s="11"/>
      <c r="EWI67" s="11"/>
      <c r="EWJ67" s="11"/>
      <c r="EWK67" s="11"/>
      <c r="EWL67" s="11"/>
      <c r="EWM67" s="11"/>
      <c r="EWN67" s="11"/>
      <c r="EWO67" s="11"/>
      <c r="EWP67" s="11"/>
      <c r="EWQ67" s="11"/>
      <c r="EWR67" s="11"/>
      <c r="EWS67" s="11"/>
      <c r="EWT67" s="11"/>
      <c r="EWU67" s="11"/>
      <c r="EWV67" s="11"/>
      <c r="EWW67" s="11"/>
      <c r="EWX67" s="11"/>
      <c r="EWY67" s="11"/>
      <c r="EWZ67" s="11"/>
      <c r="EXA67" s="11"/>
      <c r="EXB67" s="11"/>
      <c r="EXC67" s="11"/>
      <c r="EXD67" s="11"/>
      <c r="EXE67" s="11"/>
      <c r="EXF67" s="11"/>
      <c r="EXG67" s="11"/>
      <c r="EXH67" s="11"/>
      <c r="EXI67" s="11"/>
      <c r="EXJ67" s="11"/>
      <c r="EXK67" s="11"/>
      <c r="EXL67" s="11"/>
      <c r="EXM67" s="11"/>
      <c r="EXN67" s="11"/>
      <c r="EXO67" s="11"/>
      <c r="EXP67" s="11"/>
      <c r="EXQ67" s="11"/>
      <c r="EXR67" s="11"/>
      <c r="EXS67" s="11"/>
      <c r="EXT67" s="11"/>
      <c r="EXU67" s="11"/>
      <c r="EXV67" s="11"/>
      <c r="EXW67" s="11"/>
      <c r="EXX67" s="11"/>
      <c r="EXY67" s="11"/>
      <c r="EXZ67" s="11"/>
      <c r="EYA67" s="11"/>
      <c r="EYB67" s="11"/>
      <c r="EYC67" s="11"/>
      <c r="EYD67" s="11"/>
      <c r="EYE67" s="11"/>
      <c r="EYF67" s="11"/>
      <c r="EYG67" s="11"/>
      <c r="EYH67" s="11"/>
      <c r="EYI67" s="11"/>
      <c r="EYJ67" s="11"/>
      <c r="EYK67" s="11"/>
      <c r="EYL67" s="11"/>
      <c r="EYM67" s="11"/>
      <c r="EYN67" s="11"/>
      <c r="EYO67" s="11"/>
      <c r="EYP67" s="11"/>
      <c r="EYQ67" s="11"/>
      <c r="EYR67" s="11"/>
      <c r="EYS67" s="11"/>
      <c r="EYT67" s="11"/>
      <c r="EYU67" s="11"/>
      <c r="EYV67" s="11"/>
      <c r="EYW67" s="11"/>
      <c r="EYX67" s="11"/>
      <c r="EYY67" s="11"/>
      <c r="EYZ67" s="11"/>
      <c r="EZA67" s="11"/>
      <c r="EZB67" s="11"/>
      <c r="EZC67" s="11"/>
      <c r="EZD67" s="11"/>
      <c r="EZE67" s="11"/>
      <c r="EZF67" s="11"/>
      <c r="EZG67" s="11"/>
      <c r="EZH67" s="11"/>
      <c r="EZI67" s="11"/>
      <c r="EZJ67" s="11"/>
      <c r="EZK67" s="11"/>
      <c r="EZL67" s="11"/>
      <c r="EZM67" s="11"/>
      <c r="EZN67" s="11"/>
      <c r="EZO67" s="11"/>
      <c r="EZP67" s="11"/>
      <c r="EZQ67" s="11"/>
      <c r="EZR67" s="11"/>
      <c r="EZS67" s="11"/>
      <c r="EZT67" s="11"/>
      <c r="EZU67" s="11"/>
      <c r="EZV67" s="11"/>
      <c r="EZW67" s="11"/>
      <c r="EZX67" s="11"/>
      <c r="EZY67" s="11"/>
      <c r="EZZ67" s="11"/>
      <c r="FAA67" s="11"/>
      <c r="FAB67" s="11"/>
      <c r="FAC67" s="11"/>
      <c r="FAD67" s="11"/>
      <c r="FAE67" s="11"/>
      <c r="FAF67" s="11"/>
      <c r="FAG67" s="11"/>
      <c r="FAH67" s="11"/>
      <c r="FAI67" s="11"/>
      <c r="FAJ67" s="11"/>
      <c r="FAK67" s="11"/>
      <c r="FAL67" s="11"/>
      <c r="FAM67" s="11"/>
      <c r="FAN67" s="11"/>
      <c r="FAO67" s="11"/>
      <c r="FAP67" s="11"/>
      <c r="FAQ67" s="11"/>
      <c r="FAR67" s="11"/>
      <c r="FAS67" s="11"/>
      <c r="FAT67" s="11"/>
      <c r="FAU67" s="11"/>
      <c r="FAV67" s="11"/>
      <c r="FAW67" s="11"/>
      <c r="FAX67" s="11"/>
      <c r="FAY67" s="11"/>
      <c r="FAZ67" s="11"/>
      <c r="FBA67" s="11"/>
      <c r="FBB67" s="11"/>
      <c r="FBC67" s="11"/>
      <c r="FBD67" s="11"/>
      <c r="FBE67" s="11"/>
      <c r="FBF67" s="11"/>
      <c r="FBG67" s="11"/>
      <c r="FBH67" s="11"/>
      <c r="FBI67" s="11"/>
      <c r="FBJ67" s="11"/>
      <c r="FBK67" s="11"/>
      <c r="FBL67" s="11"/>
      <c r="FBM67" s="11"/>
      <c r="FBN67" s="11"/>
      <c r="FBO67" s="11"/>
      <c r="FBP67" s="11"/>
      <c r="FBQ67" s="11"/>
      <c r="FBR67" s="11"/>
      <c r="FBS67" s="11"/>
      <c r="FBT67" s="11"/>
      <c r="FBU67" s="11"/>
      <c r="FBV67" s="11"/>
      <c r="FBW67" s="11"/>
      <c r="FBX67" s="11"/>
      <c r="FBY67" s="11"/>
      <c r="FBZ67" s="11"/>
      <c r="FCA67" s="11"/>
      <c r="FCB67" s="11"/>
      <c r="FCC67" s="11"/>
      <c r="FCD67" s="11"/>
      <c r="FCE67" s="11"/>
      <c r="FCF67" s="11"/>
      <c r="FCG67" s="11"/>
      <c r="FCH67" s="11"/>
      <c r="FCI67" s="11"/>
      <c r="FCJ67" s="11"/>
      <c r="FCK67" s="11"/>
      <c r="FCL67" s="11"/>
      <c r="FCM67" s="11"/>
      <c r="FCN67" s="11"/>
      <c r="FCO67" s="11"/>
      <c r="FCP67" s="11"/>
      <c r="FCQ67" s="11"/>
      <c r="FCR67" s="11"/>
      <c r="FCS67" s="11"/>
      <c r="FCT67" s="11"/>
      <c r="FCU67" s="11"/>
      <c r="FCV67" s="11"/>
      <c r="FCW67" s="11"/>
      <c r="FCX67" s="11"/>
      <c r="FCY67" s="11"/>
      <c r="FCZ67" s="11"/>
      <c r="FDA67" s="11"/>
      <c r="FDB67" s="11"/>
      <c r="FDC67" s="11"/>
      <c r="FDD67" s="11"/>
      <c r="FDE67" s="11"/>
      <c r="FDF67" s="11"/>
      <c r="FDG67" s="11"/>
      <c r="FDH67" s="11"/>
      <c r="FDI67" s="11"/>
      <c r="FDJ67" s="11"/>
      <c r="FDK67" s="11"/>
      <c r="FDL67" s="11"/>
      <c r="FDM67" s="11"/>
      <c r="FDN67" s="11"/>
      <c r="FDO67" s="11"/>
      <c r="FDP67" s="11"/>
      <c r="FDQ67" s="11"/>
      <c r="FDR67" s="11"/>
      <c r="FDS67" s="11"/>
      <c r="FDT67" s="11"/>
      <c r="FDU67" s="11"/>
      <c r="FDV67" s="11"/>
      <c r="FDW67" s="11"/>
      <c r="FDX67" s="11"/>
      <c r="FDY67" s="11"/>
      <c r="FDZ67" s="11"/>
      <c r="FEA67" s="11"/>
      <c r="FEB67" s="11"/>
      <c r="FEC67" s="11"/>
      <c r="FED67" s="11"/>
      <c r="FEE67" s="11"/>
      <c r="FEF67" s="11"/>
      <c r="FEG67" s="11"/>
      <c r="FEH67" s="11"/>
      <c r="FEI67" s="11"/>
      <c r="FEJ67" s="11"/>
      <c r="FEK67" s="11"/>
      <c r="FEL67" s="11"/>
      <c r="FEM67" s="11"/>
      <c r="FEN67" s="11"/>
      <c r="FEO67" s="11"/>
      <c r="FEP67" s="11"/>
      <c r="FEQ67" s="11"/>
      <c r="FER67" s="11"/>
      <c r="FES67" s="11"/>
      <c r="FET67" s="11"/>
      <c r="FEU67" s="11"/>
      <c r="FEV67" s="11"/>
      <c r="FEW67" s="11"/>
      <c r="FEX67" s="11"/>
      <c r="FEY67" s="11"/>
      <c r="FEZ67" s="11"/>
      <c r="FFA67" s="11"/>
      <c r="FFB67" s="11"/>
      <c r="FFC67" s="11"/>
      <c r="FFD67" s="11"/>
      <c r="FFE67" s="11"/>
      <c r="FFF67" s="11"/>
      <c r="FFG67" s="11"/>
      <c r="FFH67" s="11"/>
      <c r="FFI67" s="11"/>
      <c r="FFJ67" s="11"/>
      <c r="FFK67" s="11"/>
      <c r="FFL67" s="11"/>
      <c r="FFM67" s="11"/>
      <c r="FFN67" s="11"/>
      <c r="FFO67" s="11"/>
      <c r="FFP67" s="11"/>
      <c r="FFQ67" s="11"/>
      <c r="FFR67" s="11"/>
      <c r="FFS67" s="11"/>
      <c r="FFT67" s="11"/>
      <c r="FFU67" s="11"/>
      <c r="FFV67" s="11"/>
      <c r="FFW67" s="11"/>
      <c r="FFX67" s="11"/>
      <c r="FFY67" s="11"/>
      <c r="FFZ67" s="11"/>
      <c r="FGA67" s="11"/>
      <c r="FGB67" s="11"/>
      <c r="FGC67" s="11"/>
      <c r="FGD67" s="11"/>
      <c r="FGE67" s="11"/>
      <c r="FGF67" s="11"/>
      <c r="FGG67" s="11"/>
      <c r="FGH67" s="11"/>
      <c r="FGI67" s="11"/>
      <c r="FGJ67" s="11"/>
      <c r="FGK67" s="11"/>
      <c r="FGL67" s="11"/>
      <c r="FGM67" s="11"/>
      <c r="FGN67" s="11"/>
      <c r="FGO67" s="11"/>
      <c r="FGP67" s="11"/>
      <c r="FGQ67" s="11"/>
      <c r="FGR67" s="11"/>
      <c r="FGS67" s="11"/>
      <c r="FGT67" s="11"/>
      <c r="FGU67" s="11"/>
      <c r="FGV67" s="11"/>
      <c r="FGW67" s="11"/>
      <c r="FGX67" s="11"/>
      <c r="FGY67" s="11"/>
      <c r="FGZ67" s="11"/>
      <c r="FHA67" s="11"/>
      <c r="FHB67" s="11"/>
      <c r="FHC67" s="11"/>
      <c r="FHD67" s="11"/>
      <c r="FHE67" s="11"/>
      <c r="FHF67" s="11"/>
      <c r="FHG67" s="11"/>
      <c r="FHH67" s="11"/>
      <c r="FHI67" s="11"/>
      <c r="FHJ67" s="11"/>
      <c r="FHK67" s="11"/>
      <c r="FHL67" s="11"/>
      <c r="FHM67" s="11"/>
      <c r="FHN67" s="11"/>
      <c r="FHO67" s="11"/>
      <c r="FHP67" s="11"/>
      <c r="FHQ67" s="11"/>
      <c r="FHR67" s="11"/>
      <c r="FHS67" s="11"/>
      <c r="FHT67" s="11"/>
      <c r="FHU67" s="11"/>
      <c r="FHV67" s="11"/>
      <c r="FHW67" s="11"/>
      <c r="FHX67" s="11"/>
      <c r="FHY67" s="11"/>
      <c r="FHZ67" s="11"/>
      <c r="FIA67" s="11"/>
      <c r="FIB67" s="11"/>
      <c r="FIC67" s="11"/>
      <c r="FID67" s="11"/>
      <c r="FIE67" s="11"/>
      <c r="FIF67" s="11"/>
      <c r="FIG67" s="11"/>
      <c r="FIH67" s="11"/>
      <c r="FII67" s="11"/>
      <c r="FIJ67" s="11"/>
      <c r="FIK67" s="11"/>
      <c r="FIL67" s="11"/>
      <c r="FIM67" s="11"/>
      <c r="FIN67" s="11"/>
      <c r="FIO67" s="11"/>
      <c r="FIP67" s="11"/>
      <c r="FIQ67" s="11"/>
      <c r="FIR67" s="11"/>
      <c r="FIS67" s="11"/>
      <c r="FIT67" s="11"/>
      <c r="FIU67" s="11"/>
      <c r="FIV67" s="11"/>
      <c r="FIW67" s="11"/>
      <c r="FIX67" s="11"/>
      <c r="FIY67" s="11"/>
      <c r="FIZ67" s="11"/>
      <c r="FJA67" s="11"/>
      <c r="FJB67" s="11"/>
      <c r="FJC67" s="11"/>
      <c r="FJD67" s="11"/>
      <c r="FJE67" s="11"/>
      <c r="FJF67" s="11"/>
      <c r="FJG67" s="11"/>
      <c r="FJH67" s="11"/>
      <c r="FJI67" s="11"/>
      <c r="FJJ67" s="11"/>
      <c r="FJK67" s="11"/>
      <c r="FJL67" s="11"/>
      <c r="FJM67" s="11"/>
      <c r="FJN67" s="11"/>
      <c r="FJO67" s="11"/>
      <c r="FJP67" s="11"/>
      <c r="FJQ67" s="11"/>
      <c r="FJR67" s="11"/>
      <c r="FJS67" s="11"/>
      <c r="FJT67" s="11"/>
      <c r="FJU67" s="11"/>
      <c r="FJV67" s="11"/>
      <c r="FJW67" s="11"/>
      <c r="FJX67" s="11"/>
      <c r="FJY67" s="11"/>
      <c r="FJZ67" s="11"/>
      <c r="FKA67" s="11"/>
      <c r="FKB67" s="11"/>
      <c r="FKC67" s="11"/>
      <c r="FKD67" s="11"/>
      <c r="FKE67" s="11"/>
      <c r="FKF67" s="11"/>
      <c r="FKG67" s="11"/>
      <c r="FKH67" s="11"/>
      <c r="FKI67" s="11"/>
      <c r="FKJ67" s="11"/>
      <c r="FKK67" s="11"/>
      <c r="FKL67" s="11"/>
      <c r="FKM67" s="11"/>
      <c r="FKN67" s="11"/>
      <c r="FKO67" s="11"/>
      <c r="FKP67" s="11"/>
      <c r="FKQ67" s="11"/>
      <c r="FKR67" s="11"/>
      <c r="FKS67" s="11"/>
      <c r="FKT67" s="11"/>
      <c r="FKU67" s="11"/>
      <c r="FKV67" s="11"/>
      <c r="FKW67" s="11"/>
      <c r="FKX67" s="11"/>
      <c r="FKY67" s="11"/>
      <c r="FKZ67" s="11"/>
      <c r="FLA67" s="11"/>
      <c r="FLB67" s="11"/>
      <c r="FLC67" s="11"/>
      <c r="FLD67" s="11"/>
      <c r="FLE67" s="11"/>
      <c r="FLF67" s="11"/>
      <c r="FLG67" s="11"/>
      <c r="FLH67" s="11"/>
      <c r="FLI67" s="11"/>
      <c r="FLJ67" s="11"/>
      <c r="FLK67" s="11"/>
      <c r="FLL67" s="11"/>
      <c r="FLM67" s="11"/>
      <c r="FLN67" s="11"/>
      <c r="FLO67" s="11"/>
      <c r="FLP67" s="11"/>
      <c r="FLQ67" s="11"/>
      <c r="FLR67" s="11"/>
      <c r="FLS67" s="11"/>
      <c r="FLT67" s="11"/>
      <c r="FLU67" s="11"/>
      <c r="FLV67" s="11"/>
      <c r="FLW67" s="11"/>
      <c r="FLX67" s="11"/>
      <c r="FLY67" s="11"/>
      <c r="FLZ67" s="11"/>
      <c r="FMA67" s="11"/>
      <c r="FMB67" s="11"/>
      <c r="FMC67" s="11"/>
      <c r="FMD67" s="11"/>
      <c r="FME67" s="11"/>
      <c r="FMF67" s="11"/>
      <c r="FMG67" s="11"/>
      <c r="FMH67" s="11"/>
      <c r="FMI67" s="11"/>
      <c r="FMJ67" s="11"/>
      <c r="FMK67" s="11"/>
      <c r="FML67" s="11"/>
      <c r="FMM67" s="11"/>
      <c r="FMN67" s="11"/>
      <c r="FMO67" s="11"/>
      <c r="FMP67" s="11"/>
      <c r="FMQ67" s="11"/>
      <c r="FMR67" s="11"/>
      <c r="FMS67" s="11"/>
      <c r="FMT67" s="11"/>
      <c r="FMU67" s="11"/>
      <c r="FMV67" s="11"/>
      <c r="FMW67" s="11"/>
      <c r="FMX67" s="11"/>
      <c r="FMY67" s="11"/>
      <c r="FMZ67" s="11"/>
      <c r="FNA67" s="11"/>
      <c r="FNB67" s="11"/>
      <c r="FNC67" s="11"/>
      <c r="FND67" s="11"/>
      <c r="FNE67" s="11"/>
      <c r="FNF67" s="11"/>
      <c r="FNG67" s="11"/>
      <c r="FNH67" s="11"/>
      <c r="FNI67" s="11"/>
      <c r="FNJ67" s="11"/>
      <c r="FNK67" s="11"/>
      <c r="FNL67" s="11"/>
      <c r="FNM67" s="11"/>
      <c r="FNN67" s="11"/>
      <c r="FNO67" s="11"/>
      <c r="FNP67" s="11"/>
      <c r="FNQ67" s="11"/>
      <c r="FNR67" s="11"/>
      <c r="FNS67" s="11"/>
      <c r="FNT67" s="11"/>
      <c r="FNU67" s="11"/>
      <c r="FNV67" s="11"/>
      <c r="FNW67" s="11"/>
      <c r="FNX67" s="11"/>
      <c r="FNY67" s="11"/>
      <c r="FNZ67" s="11"/>
      <c r="FOA67" s="11"/>
      <c r="FOB67" s="11"/>
      <c r="FOC67" s="11"/>
      <c r="FOD67" s="11"/>
      <c r="FOE67" s="11"/>
      <c r="FOF67" s="11"/>
      <c r="FOG67" s="11"/>
      <c r="FOH67" s="11"/>
      <c r="FOI67" s="11"/>
      <c r="FOJ67" s="11"/>
      <c r="FOK67" s="11"/>
      <c r="FOL67" s="11"/>
      <c r="FOM67" s="11"/>
      <c r="FON67" s="11"/>
      <c r="FOO67" s="11"/>
      <c r="FOP67" s="11"/>
      <c r="FOQ67" s="11"/>
      <c r="FOR67" s="11"/>
      <c r="FOS67" s="11"/>
      <c r="FOT67" s="11"/>
      <c r="FOU67" s="11"/>
      <c r="FOV67" s="11"/>
      <c r="FOW67" s="11"/>
      <c r="FOX67" s="11"/>
      <c r="FOY67" s="11"/>
      <c r="FOZ67" s="11"/>
      <c r="FPA67" s="11"/>
      <c r="FPB67" s="11"/>
      <c r="FPC67" s="11"/>
      <c r="FPD67" s="11"/>
      <c r="FPE67" s="11"/>
      <c r="FPF67" s="11"/>
      <c r="FPG67" s="11"/>
      <c r="FPH67" s="11"/>
      <c r="FPI67" s="11"/>
      <c r="FPJ67" s="11"/>
      <c r="FPK67" s="11"/>
      <c r="FPL67" s="11"/>
      <c r="FPM67" s="11"/>
      <c r="FPN67" s="11"/>
      <c r="FPO67" s="11"/>
      <c r="FPP67" s="11"/>
      <c r="FPQ67" s="11"/>
      <c r="FPR67" s="11"/>
      <c r="FPS67" s="11"/>
      <c r="FPT67" s="11"/>
      <c r="FPU67" s="11"/>
      <c r="FPV67" s="11"/>
      <c r="FPW67" s="11"/>
      <c r="FPX67" s="11"/>
      <c r="FPY67" s="11"/>
      <c r="FPZ67" s="11"/>
      <c r="FQA67" s="11"/>
      <c r="FQB67" s="11"/>
      <c r="FQC67" s="11"/>
      <c r="FQD67" s="11"/>
      <c r="FQE67" s="11"/>
      <c r="FQF67" s="11"/>
      <c r="FQG67" s="11"/>
      <c r="FQH67" s="11"/>
      <c r="FQI67" s="11"/>
      <c r="FQJ67" s="11"/>
      <c r="FQK67" s="11"/>
      <c r="FQL67" s="11"/>
      <c r="FQM67" s="11"/>
      <c r="FQN67" s="11"/>
      <c r="FQO67" s="11"/>
      <c r="FQP67" s="11"/>
      <c r="FQQ67" s="11"/>
      <c r="FQR67" s="11"/>
      <c r="FQS67" s="11"/>
      <c r="FQT67" s="11"/>
      <c r="FQU67" s="11"/>
      <c r="FQV67" s="11"/>
      <c r="FQW67" s="11"/>
      <c r="FQX67" s="11"/>
      <c r="FQY67" s="11"/>
      <c r="FQZ67" s="11"/>
      <c r="FRA67" s="11"/>
      <c r="FRB67" s="11"/>
      <c r="FRC67" s="11"/>
      <c r="FRD67" s="11"/>
      <c r="FRE67" s="11"/>
      <c r="FRF67" s="11"/>
      <c r="FRG67" s="11"/>
      <c r="FRH67" s="11"/>
      <c r="FRI67" s="11"/>
      <c r="FRJ67" s="11"/>
      <c r="FRK67" s="11"/>
      <c r="FRL67" s="11"/>
      <c r="FRM67" s="11"/>
      <c r="FRN67" s="11"/>
      <c r="FRO67" s="11"/>
      <c r="FRP67" s="11"/>
      <c r="FRQ67" s="11"/>
      <c r="FRR67" s="11"/>
      <c r="FRS67" s="11"/>
      <c r="FRT67" s="11"/>
      <c r="FRU67" s="11"/>
      <c r="FRV67" s="11"/>
      <c r="FRW67" s="11"/>
      <c r="FRX67" s="11"/>
      <c r="FRY67" s="11"/>
      <c r="FRZ67" s="11"/>
      <c r="FSA67" s="11"/>
      <c r="FSB67" s="11"/>
      <c r="FSC67" s="11"/>
      <c r="FSD67" s="11"/>
      <c r="FSE67" s="11"/>
      <c r="FSF67" s="11"/>
      <c r="FSG67" s="11"/>
      <c r="FSH67" s="11"/>
      <c r="FSI67" s="11"/>
      <c r="FSJ67" s="11"/>
      <c r="FSK67" s="11"/>
      <c r="FSL67" s="11"/>
      <c r="FSM67" s="11"/>
      <c r="FSN67" s="11"/>
      <c r="FSO67" s="11"/>
      <c r="FSP67" s="11"/>
      <c r="FSQ67" s="11"/>
      <c r="FSR67" s="11"/>
      <c r="FSS67" s="11"/>
      <c r="FST67" s="11"/>
      <c r="FSU67" s="11"/>
      <c r="FSV67" s="11"/>
      <c r="FSW67" s="11"/>
      <c r="FSX67" s="11"/>
      <c r="FSY67" s="11"/>
      <c r="FSZ67" s="11"/>
      <c r="FTA67" s="11"/>
      <c r="FTB67" s="11"/>
      <c r="FTC67" s="11"/>
      <c r="FTD67" s="11"/>
      <c r="FTE67" s="11"/>
      <c r="FTF67" s="11"/>
      <c r="FTG67" s="11"/>
      <c r="FTH67" s="11"/>
      <c r="FTI67" s="11"/>
      <c r="FTJ67" s="11"/>
      <c r="FTK67" s="11"/>
      <c r="FTL67" s="11"/>
      <c r="FTM67" s="11"/>
      <c r="FTN67" s="11"/>
      <c r="FTO67" s="11"/>
      <c r="FTP67" s="11"/>
      <c r="FTQ67" s="11"/>
      <c r="FTR67" s="11"/>
      <c r="FTS67" s="11"/>
      <c r="FTT67" s="11"/>
      <c r="FTU67" s="11"/>
      <c r="FTV67" s="11"/>
      <c r="FTW67" s="11"/>
      <c r="FTX67" s="11"/>
      <c r="FTY67" s="11"/>
      <c r="FTZ67" s="11"/>
      <c r="FUA67" s="11"/>
      <c r="FUB67" s="11"/>
      <c r="FUC67" s="11"/>
      <c r="FUD67" s="11"/>
      <c r="FUE67" s="11"/>
      <c r="FUF67" s="11"/>
      <c r="FUG67" s="11"/>
      <c r="FUH67" s="11"/>
      <c r="FUI67" s="11"/>
      <c r="FUJ67" s="11"/>
      <c r="FUK67" s="11"/>
      <c r="FUL67" s="11"/>
      <c r="FUM67" s="11"/>
      <c r="FUN67" s="11"/>
      <c r="FUO67" s="11"/>
      <c r="FUP67" s="11"/>
      <c r="FUQ67" s="11"/>
      <c r="FUR67" s="11"/>
      <c r="FUS67" s="11"/>
      <c r="FUT67" s="11"/>
      <c r="FUU67" s="11"/>
      <c r="FUV67" s="11"/>
      <c r="FUW67" s="11"/>
      <c r="FUX67" s="11"/>
      <c r="FUY67" s="11"/>
      <c r="FUZ67" s="11"/>
      <c r="FVA67" s="11"/>
      <c r="FVB67" s="11"/>
      <c r="FVC67" s="11"/>
      <c r="FVD67" s="11"/>
      <c r="FVE67" s="11"/>
      <c r="FVF67" s="11"/>
      <c r="FVG67" s="11"/>
      <c r="FVH67" s="11"/>
      <c r="FVI67" s="11"/>
      <c r="FVJ67" s="11"/>
      <c r="FVK67" s="11"/>
      <c r="FVL67" s="11"/>
      <c r="FVM67" s="11"/>
      <c r="FVN67" s="11"/>
      <c r="FVO67" s="11"/>
      <c r="FVP67" s="11"/>
      <c r="FVQ67" s="11"/>
      <c r="FVR67" s="11"/>
      <c r="FVS67" s="11"/>
      <c r="FVT67" s="11"/>
      <c r="FVU67" s="11"/>
      <c r="FVV67" s="11"/>
      <c r="FVW67" s="11"/>
      <c r="FVX67" s="11"/>
      <c r="FVY67" s="11"/>
      <c r="FVZ67" s="11"/>
      <c r="FWA67" s="11"/>
      <c r="FWB67" s="11"/>
      <c r="FWC67" s="11"/>
      <c r="FWD67" s="11"/>
      <c r="FWE67" s="11"/>
      <c r="FWF67" s="11"/>
      <c r="FWG67" s="11"/>
      <c r="FWH67" s="11"/>
      <c r="FWI67" s="11"/>
      <c r="FWJ67" s="11"/>
      <c r="FWK67" s="11"/>
      <c r="FWL67" s="11"/>
      <c r="FWM67" s="11"/>
      <c r="FWN67" s="11"/>
      <c r="FWO67" s="11"/>
      <c r="FWP67" s="11"/>
      <c r="FWQ67" s="11"/>
      <c r="FWR67" s="11"/>
      <c r="FWS67" s="11"/>
      <c r="FWT67" s="11"/>
      <c r="FWU67" s="11"/>
      <c r="FWV67" s="11"/>
      <c r="FWW67" s="11"/>
      <c r="FWX67" s="11"/>
      <c r="FWY67" s="11"/>
      <c r="FWZ67" s="11"/>
      <c r="FXA67" s="11"/>
      <c r="FXB67" s="11"/>
      <c r="FXC67" s="11"/>
      <c r="FXD67" s="11"/>
      <c r="FXE67" s="11"/>
      <c r="FXF67" s="11"/>
      <c r="FXG67" s="11"/>
      <c r="FXH67" s="11"/>
      <c r="FXI67" s="11"/>
      <c r="FXJ67" s="11"/>
      <c r="FXK67" s="11"/>
      <c r="FXL67" s="11"/>
      <c r="FXM67" s="11"/>
      <c r="FXN67" s="11"/>
      <c r="FXO67" s="11"/>
      <c r="FXP67" s="11"/>
      <c r="FXQ67" s="11"/>
      <c r="FXR67" s="11"/>
      <c r="FXS67" s="11"/>
      <c r="FXT67" s="11"/>
      <c r="FXU67" s="11"/>
      <c r="FXV67" s="11"/>
      <c r="FXW67" s="11"/>
      <c r="FXX67" s="11"/>
      <c r="FXY67" s="11"/>
      <c r="FXZ67" s="11"/>
      <c r="FYA67" s="11"/>
      <c r="FYB67" s="11"/>
      <c r="FYC67" s="11"/>
      <c r="FYD67" s="11"/>
      <c r="FYE67" s="11"/>
      <c r="FYF67" s="11"/>
      <c r="FYG67" s="11"/>
      <c r="FYH67" s="11"/>
      <c r="FYI67" s="11"/>
      <c r="FYJ67" s="11"/>
      <c r="FYK67" s="11"/>
      <c r="FYL67" s="11"/>
      <c r="FYM67" s="11"/>
      <c r="FYN67" s="11"/>
      <c r="FYO67" s="11"/>
      <c r="FYP67" s="11"/>
      <c r="FYQ67" s="11"/>
      <c r="FYR67" s="11"/>
      <c r="FYS67" s="11"/>
      <c r="FYT67" s="11"/>
      <c r="FYU67" s="11"/>
      <c r="FYV67" s="11"/>
      <c r="FYW67" s="11"/>
      <c r="FYX67" s="11"/>
      <c r="FYY67" s="11"/>
      <c r="FYZ67" s="11"/>
      <c r="FZA67" s="11"/>
      <c r="FZB67" s="11"/>
      <c r="FZC67" s="11"/>
      <c r="FZD67" s="11"/>
      <c r="FZE67" s="11"/>
      <c r="FZF67" s="11"/>
      <c r="FZG67" s="11"/>
      <c r="FZH67" s="11"/>
      <c r="FZI67" s="11"/>
      <c r="FZJ67" s="11"/>
      <c r="FZK67" s="11"/>
      <c r="FZL67" s="11"/>
      <c r="FZM67" s="11"/>
      <c r="FZN67" s="11"/>
      <c r="FZO67" s="11"/>
      <c r="FZP67" s="11"/>
      <c r="FZQ67" s="11"/>
      <c r="FZR67" s="11"/>
      <c r="FZS67" s="11"/>
      <c r="FZT67" s="11"/>
      <c r="FZU67" s="11"/>
      <c r="FZV67" s="11"/>
      <c r="FZW67" s="11"/>
      <c r="FZX67" s="11"/>
      <c r="FZY67" s="11"/>
      <c r="FZZ67" s="11"/>
      <c r="GAA67" s="11"/>
      <c r="GAB67" s="11"/>
      <c r="GAC67" s="11"/>
      <c r="GAD67" s="11"/>
      <c r="GAE67" s="11"/>
      <c r="GAF67" s="11"/>
      <c r="GAG67" s="11"/>
      <c r="GAH67" s="11"/>
      <c r="GAI67" s="11"/>
      <c r="GAJ67" s="11"/>
      <c r="GAK67" s="11"/>
      <c r="GAL67" s="11"/>
      <c r="GAM67" s="11"/>
      <c r="GAN67" s="11"/>
      <c r="GAO67" s="11"/>
      <c r="GAP67" s="11"/>
      <c r="GAQ67" s="11"/>
      <c r="GAR67" s="11"/>
      <c r="GAS67" s="11"/>
      <c r="GAT67" s="11"/>
      <c r="GAU67" s="11"/>
      <c r="GAV67" s="11"/>
      <c r="GAW67" s="11"/>
      <c r="GAX67" s="11"/>
      <c r="GAY67" s="11"/>
      <c r="GAZ67" s="11"/>
      <c r="GBA67" s="11"/>
      <c r="GBB67" s="11"/>
      <c r="GBC67" s="11"/>
      <c r="GBD67" s="11"/>
      <c r="GBE67" s="11"/>
      <c r="GBF67" s="11"/>
      <c r="GBG67" s="11"/>
      <c r="GBH67" s="11"/>
      <c r="GBI67" s="11"/>
      <c r="GBJ67" s="11"/>
      <c r="GBK67" s="11"/>
      <c r="GBL67" s="11"/>
      <c r="GBM67" s="11"/>
      <c r="GBN67" s="11"/>
      <c r="GBO67" s="11"/>
      <c r="GBP67" s="11"/>
      <c r="GBQ67" s="11"/>
      <c r="GBR67" s="11"/>
      <c r="GBS67" s="11"/>
      <c r="GBT67" s="11"/>
      <c r="GBU67" s="11"/>
      <c r="GBV67" s="11"/>
      <c r="GBW67" s="11"/>
      <c r="GBX67" s="11"/>
      <c r="GBY67" s="11"/>
      <c r="GBZ67" s="11"/>
      <c r="GCA67" s="11"/>
      <c r="GCB67" s="11"/>
      <c r="GCC67" s="11"/>
      <c r="GCD67" s="11"/>
      <c r="GCE67" s="11"/>
      <c r="GCF67" s="11"/>
      <c r="GCG67" s="11"/>
      <c r="GCH67" s="11"/>
      <c r="GCI67" s="11"/>
      <c r="GCJ67" s="11"/>
      <c r="GCK67" s="11"/>
      <c r="GCL67" s="11"/>
      <c r="GCM67" s="11"/>
      <c r="GCN67" s="11"/>
      <c r="GCO67" s="11"/>
      <c r="GCP67" s="11"/>
      <c r="GCQ67" s="11"/>
      <c r="GCR67" s="11"/>
      <c r="GCS67" s="11"/>
      <c r="GCT67" s="11"/>
      <c r="GCU67" s="11"/>
      <c r="GCV67" s="11"/>
      <c r="GCW67" s="11"/>
      <c r="GCX67" s="11"/>
      <c r="GCY67" s="11"/>
      <c r="GCZ67" s="11"/>
      <c r="GDA67" s="11"/>
      <c r="GDB67" s="11"/>
      <c r="GDC67" s="11"/>
      <c r="GDD67" s="11"/>
      <c r="GDE67" s="11"/>
      <c r="GDF67" s="11"/>
      <c r="GDG67" s="11"/>
      <c r="GDH67" s="11"/>
      <c r="GDI67" s="11"/>
      <c r="GDJ67" s="11"/>
      <c r="GDK67" s="11"/>
      <c r="GDL67" s="11"/>
      <c r="GDM67" s="11"/>
      <c r="GDN67" s="11"/>
      <c r="GDO67" s="11"/>
      <c r="GDP67" s="11"/>
      <c r="GDQ67" s="11"/>
      <c r="GDR67" s="11"/>
      <c r="GDS67" s="11"/>
      <c r="GDT67" s="11"/>
      <c r="GDU67" s="11"/>
      <c r="GDV67" s="11"/>
      <c r="GDW67" s="11"/>
      <c r="GDX67" s="11"/>
      <c r="GDY67" s="11"/>
      <c r="GDZ67" s="11"/>
      <c r="GEA67" s="11"/>
      <c r="GEB67" s="11"/>
      <c r="GEC67" s="11"/>
      <c r="GED67" s="11"/>
      <c r="GEE67" s="11"/>
      <c r="GEF67" s="11"/>
      <c r="GEG67" s="11"/>
      <c r="GEH67" s="11"/>
      <c r="GEI67" s="11"/>
      <c r="GEJ67" s="11"/>
      <c r="GEK67" s="11"/>
      <c r="GEL67" s="11"/>
      <c r="GEM67" s="11"/>
      <c r="GEN67" s="11"/>
      <c r="GEO67" s="11"/>
      <c r="GEP67" s="11"/>
      <c r="GEQ67" s="11"/>
      <c r="GER67" s="11"/>
      <c r="GES67" s="11"/>
      <c r="GET67" s="11"/>
      <c r="GEU67" s="11"/>
      <c r="GEV67" s="11"/>
      <c r="GEW67" s="11"/>
      <c r="GEX67" s="11"/>
      <c r="GEY67" s="11"/>
      <c r="GEZ67" s="11"/>
      <c r="GFA67" s="11"/>
      <c r="GFB67" s="11"/>
      <c r="GFC67" s="11"/>
      <c r="GFD67" s="11"/>
      <c r="GFE67" s="11"/>
      <c r="GFF67" s="11"/>
      <c r="GFG67" s="11"/>
      <c r="GFH67" s="11"/>
      <c r="GFI67" s="11"/>
      <c r="GFJ67" s="11"/>
      <c r="GFK67" s="11"/>
      <c r="GFL67" s="11"/>
      <c r="GFM67" s="11"/>
      <c r="GFN67" s="11"/>
      <c r="GFO67" s="11"/>
      <c r="GFP67" s="11"/>
      <c r="GFQ67" s="11"/>
      <c r="GFR67" s="11"/>
      <c r="GFS67" s="11"/>
      <c r="GFT67" s="11"/>
      <c r="GFU67" s="11"/>
      <c r="GFV67" s="11"/>
      <c r="GFW67" s="11"/>
      <c r="GFX67" s="11"/>
      <c r="GFY67" s="11"/>
      <c r="GFZ67" s="11"/>
      <c r="GGA67" s="11"/>
      <c r="GGB67" s="11"/>
      <c r="GGC67" s="11"/>
      <c r="GGD67" s="11"/>
      <c r="GGE67" s="11"/>
      <c r="GGF67" s="11"/>
      <c r="GGG67" s="11"/>
      <c r="GGH67" s="11"/>
      <c r="GGI67" s="11"/>
      <c r="GGJ67" s="11"/>
      <c r="GGK67" s="11"/>
      <c r="GGL67" s="11"/>
      <c r="GGM67" s="11"/>
      <c r="GGN67" s="11"/>
      <c r="GGO67" s="11"/>
      <c r="GGP67" s="11"/>
      <c r="GGQ67" s="11"/>
      <c r="GGR67" s="11"/>
      <c r="GGS67" s="11"/>
      <c r="GGT67" s="11"/>
      <c r="GGU67" s="11"/>
      <c r="GGV67" s="11"/>
      <c r="GGW67" s="11"/>
      <c r="GGX67" s="11"/>
      <c r="GGY67" s="11"/>
      <c r="GGZ67" s="11"/>
      <c r="GHA67" s="11"/>
      <c r="GHB67" s="11"/>
      <c r="GHC67" s="11"/>
      <c r="GHD67" s="11"/>
      <c r="GHE67" s="11"/>
      <c r="GHF67" s="11"/>
      <c r="GHG67" s="11"/>
      <c r="GHH67" s="11"/>
      <c r="GHI67" s="11"/>
      <c r="GHJ67" s="11"/>
      <c r="GHK67" s="11"/>
      <c r="GHL67" s="11"/>
      <c r="GHM67" s="11"/>
      <c r="GHN67" s="11"/>
      <c r="GHO67" s="11"/>
      <c r="GHP67" s="11"/>
      <c r="GHQ67" s="11"/>
      <c r="GHR67" s="11"/>
      <c r="GHS67" s="11"/>
      <c r="GHT67" s="11"/>
      <c r="GHU67" s="11"/>
      <c r="GHV67" s="11"/>
      <c r="GHW67" s="11"/>
      <c r="GHX67" s="11"/>
      <c r="GHY67" s="11"/>
      <c r="GHZ67" s="11"/>
      <c r="GIA67" s="11"/>
      <c r="GIB67" s="11"/>
      <c r="GIC67" s="11"/>
      <c r="GID67" s="11"/>
      <c r="GIE67" s="11"/>
      <c r="GIF67" s="11"/>
      <c r="GIG67" s="11"/>
      <c r="GIH67" s="11"/>
      <c r="GII67" s="11"/>
      <c r="GIJ67" s="11"/>
      <c r="GIK67" s="11"/>
      <c r="GIL67" s="11"/>
      <c r="GIM67" s="11"/>
      <c r="GIN67" s="11"/>
      <c r="GIO67" s="11"/>
      <c r="GIP67" s="11"/>
      <c r="GIQ67" s="11"/>
      <c r="GIR67" s="11"/>
      <c r="GIS67" s="11"/>
      <c r="GIT67" s="11"/>
      <c r="GIU67" s="11"/>
      <c r="GIV67" s="11"/>
      <c r="GIW67" s="11"/>
      <c r="GIX67" s="11"/>
      <c r="GIY67" s="11"/>
      <c r="GIZ67" s="11"/>
      <c r="GJA67" s="11"/>
      <c r="GJB67" s="11"/>
      <c r="GJC67" s="11"/>
      <c r="GJD67" s="11"/>
      <c r="GJE67" s="11"/>
      <c r="GJF67" s="11"/>
      <c r="GJG67" s="11"/>
      <c r="GJH67" s="11"/>
      <c r="GJI67" s="11"/>
      <c r="GJJ67" s="11"/>
      <c r="GJK67" s="11"/>
      <c r="GJL67" s="11"/>
      <c r="GJM67" s="11"/>
      <c r="GJN67" s="11"/>
      <c r="GJO67" s="11"/>
      <c r="GJP67" s="11"/>
      <c r="GJQ67" s="11"/>
      <c r="GJR67" s="11"/>
      <c r="GJS67" s="11"/>
      <c r="GJT67" s="11"/>
      <c r="GJU67" s="11"/>
      <c r="GJV67" s="11"/>
      <c r="GJW67" s="11"/>
      <c r="GJX67" s="11"/>
      <c r="GJY67" s="11"/>
      <c r="GJZ67" s="11"/>
      <c r="GKA67" s="11"/>
      <c r="GKB67" s="11"/>
      <c r="GKC67" s="11"/>
      <c r="GKD67" s="11"/>
      <c r="GKE67" s="11"/>
      <c r="GKF67" s="11"/>
      <c r="GKG67" s="11"/>
      <c r="GKH67" s="11"/>
      <c r="GKI67" s="11"/>
      <c r="GKJ67" s="11"/>
      <c r="GKK67" s="11"/>
      <c r="GKL67" s="11"/>
      <c r="GKM67" s="11"/>
      <c r="GKN67" s="11"/>
      <c r="GKO67" s="11"/>
      <c r="GKP67" s="11"/>
      <c r="GKQ67" s="11"/>
      <c r="GKR67" s="11"/>
      <c r="GKS67" s="11"/>
      <c r="GKT67" s="11"/>
      <c r="GKU67" s="11"/>
      <c r="GKV67" s="11"/>
      <c r="GKW67" s="11"/>
      <c r="GKX67" s="11"/>
      <c r="GKY67" s="11"/>
      <c r="GKZ67" s="11"/>
      <c r="GLA67" s="11"/>
      <c r="GLB67" s="11"/>
      <c r="GLC67" s="11"/>
      <c r="GLD67" s="11"/>
      <c r="GLE67" s="11"/>
      <c r="GLF67" s="11"/>
      <c r="GLG67" s="11"/>
      <c r="GLH67" s="11"/>
      <c r="GLI67" s="11"/>
      <c r="GLJ67" s="11"/>
      <c r="GLK67" s="11"/>
      <c r="GLL67" s="11"/>
      <c r="GLM67" s="11"/>
      <c r="GLN67" s="11"/>
      <c r="GLO67" s="11"/>
      <c r="GLP67" s="11"/>
      <c r="GLQ67" s="11"/>
      <c r="GLR67" s="11"/>
      <c r="GLS67" s="11"/>
      <c r="GLT67" s="11"/>
      <c r="GLU67" s="11"/>
      <c r="GLV67" s="11"/>
      <c r="GLW67" s="11"/>
      <c r="GLX67" s="11"/>
      <c r="GLY67" s="11"/>
      <c r="GLZ67" s="11"/>
      <c r="GMA67" s="11"/>
      <c r="GMB67" s="11"/>
      <c r="GMC67" s="11"/>
      <c r="GMD67" s="11"/>
      <c r="GME67" s="11"/>
      <c r="GMF67" s="11"/>
      <c r="GMG67" s="11"/>
      <c r="GMH67" s="11"/>
      <c r="GMI67" s="11"/>
      <c r="GMJ67" s="11"/>
      <c r="GMK67" s="11"/>
      <c r="GML67" s="11"/>
      <c r="GMM67" s="11"/>
      <c r="GMN67" s="11"/>
      <c r="GMO67" s="11"/>
      <c r="GMP67" s="11"/>
      <c r="GMQ67" s="11"/>
      <c r="GMR67" s="11"/>
      <c r="GMS67" s="11"/>
      <c r="GMT67" s="11"/>
      <c r="GMU67" s="11"/>
      <c r="GMV67" s="11"/>
      <c r="GMW67" s="11"/>
      <c r="GMX67" s="11"/>
      <c r="GMY67" s="11"/>
      <c r="GMZ67" s="11"/>
      <c r="GNA67" s="11"/>
      <c r="GNB67" s="11"/>
      <c r="GNC67" s="11"/>
      <c r="GND67" s="11"/>
      <c r="GNE67" s="11"/>
      <c r="GNF67" s="11"/>
      <c r="GNG67" s="11"/>
      <c r="GNH67" s="11"/>
      <c r="GNI67" s="11"/>
      <c r="GNJ67" s="11"/>
      <c r="GNK67" s="11"/>
      <c r="GNL67" s="11"/>
      <c r="GNM67" s="11"/>
      <c r="GNN67" s="11"/>
      <c r="GNO67" s="11"/>
      <c r="GNP67" s="11"/>
      <c r="GNQ67" s="11"/>
      <c r="GNR67" s="11"/>
      <c r="GNS67" s="11"/>
      <c r="GNT67" s="11"/>
      <c r="GNU67" s="11"/>
      <c r="GNV67" s="11"/>
      <c r="GNW67" s="11"/>
      <c r="GNX67" s="11"/>
      <c r="GNY67" s="11"/>
      <c r="GNZ67" s="11"/>
      <c r="GOA67" s="11"/>
      <c r="GOB67" s="11"/>
      <c r="GOC67" s="11"/>
      <c r="GOD67" s="11"/>
      <c r="GOE67" s="11"/>
      <c r="GOF67" s="11"/>
      <c r="GOG67" s="11"/>
      <c r="GOH67" s="11"/>
      <c r="GOI67" s="11"/>
      <c r="GOJ67" s="11"/>
      <c r="GOK67" s="11"/>
      <c r="GOL67" s="11"/>
      <c r="GOM67" s="11"/>
      <c r="GON67" s="11"/>
      <c r="GOO67" s="11"/>
      <c r="GOP67" s="11"/>
      <c r="GOQ67" s="11"/>
      <c r="GOR67" s="11"/>
      <c r="GOS67" s="11"/>
      <c r="GOT67" s="11"/>
      <c r="GOU67" s="11"/>
      <c r="GOV67" s="11"/>
      <c r="GOW67" s="11"/>
      <c r="GOX67" s="11"/>
      <c r="GOY67" s="11"/>
      <c r="GOZ67" s="11"/>
      <c r="GPA67" s="11"/>
      <c r="GPB67" s="11"/>
      <c r="GPC67" s="11"/>
      <c r="GPD67" s="11"/>
      <c r="GPE67" s="11"/>
      <c r="GPF67" s="11"/>
      <c r="GPG67" s="11"/>
      <c r="GPH67" s="11"/>
      <c r="GPI67" s="11"/>
      <c r="GPJ67" s="11"/>
      <c r="GPK67" s="11"/>
      <c r="GPL67" s="11"/>
      <c r="GPM67" s="11"/>
      <c r="GPN67" s="11"/>
      <c r="GPO67" s="11"/>
      <c r="GPP67" s="11"/>
      <c r="GPQ67" s="11"/>
      <c r="GPR67" s="11"/>
      <c r="GPS67" s="11"/>
      <c r="GPT67" s="11"/>
      <c r="GPU67" s="11"/>
      <c r="GPV67" s="11"/>
      <c r="GPW67" s="11"/>
      <c r="GPX67" s="11"/>
      <c r="GPY67" s="11"/>
      <c r="GPZ67" s="11"/>
      <c r="GQA67" s="11"/>
      <c r="GQB67" s="11"/>
      <c r="GQC67" s="11"/>
      <c r="GQD67" s="11"/>
      <c r="GQE67" s="11"/>
      <c r="GQF67" s="11"/>
      <c r="GQG67" s="11"/>
      <c r="GQH67" s="11"/>
      <c r="GQI67" s="11"/>
      <c r="GQJ67" s="11"/>
      <c r="GQK67" s="11"/>
      <c r="GQL67" s="11"/>
      <c r="GQM67" s="11"/>
      <c r="GQN67" s="11"/>
      <c r="GQO67" s="11"/>
      <c r="GQP67" s="11"/>
      <c r="GQQ67" s="11"/>
      <c r="GQR67" s="11"/>
      <c r="GQS67" s="11"/>
      <c r="GQT67" s="11"/>
      <c r="GQU67" s="11"/>
      <c r="GQV67" s="11"/>
      <c r="GQW67" s="11"/>
      <c r="GQX67" s="11"/>
      <c r="GQY67" s="11"/>
      <c r="GQZ67" s="11"/>
      <c r="GRA67" s="11"/>
      <c r="GRB67" s="11"/>
      <c r="GRC67" s="11"/>
      <c r="GRD67" s="11"/>
      <c r="GRE67" s="11"/>
      <c r="GRF67" s="11"/>
      <c r="GRG67" s="11"/>
      <c r="GRH67" s="11"/>
      <c r="GRI67" s="11"/>
      <c r="GRJ67" s="11"/>
      <c r="GRK67" s="11"/>
      <c r="GRL67" s="11"/>
      <c r="GRM67" s="11"/>
      <c r="GRN67" s="11"/>
      <c r="GRO67" s="11"/>
      <c r="GRP67" s="11"/>
      <c r="GRQ67" s="11"/>
      <c r="GRR67" s="11"/>
      <c r="GRS67" s="11"/>
      <c r="GRT67" s="11"/>
      <c r="GRU67" s="11"/>
      <c r="GRV67" s="11"/>
      <c r="GRW67" s="11"/>
      <c r="GRX67" s="11"/>
      <c r="GRY67" s="11"/>
      <c r="GRZ67" s="11"/>
      <c r="GSA67" s="11"/>
      <c r="GSB67" s="11"/>
      <c r="GSC67" s="11"/>
      <c r="GSD67" s="11"/>
      <c r="GSE67" s="11"/>
      <c r="GSF67" s="11"/>
      <c r="GSG67" s="11"/>
      <c r="GSH67" s="11"/>
      <c r="GSI67" s="11"/>
      <c r="GSJ67" s="11"/>
      <c r="GSK67" s="11"/>
      <c r="GSL67" s="11"/>
      <c r="GSM67" s="11"/>
      <c r="GSN67" s="11"/>
      <c r="GSO67" s="11"/>
      <c r="GSP67" s="11"/>
      <c r="GSQ67" s="11"/>
      <c r="GSR67" s="11"/>
      <c r="GSS67" s="11"/>
      <c r="GST67" s="11"/>
      <c r="GSU67" s="11"/>
      <c r="GSV67" s="11"/>
      <c r="GSW67" s="11"/>
      <c r="GSX67" s="11"/>
      <c r="GSY67" s="11"/>
      <c r="GSZ67" s="11"/>
      <c r="GTA67" s="11"/>
      <c r="GTB67" s="11"/>
      <c r="GTC67" s="11"/>
      <c r="GTD67" s="11"/>
      <c r="GTE67" s="11"/>
      <c r="GTF67" s="11"/>
      <c r="GTG67" s="11"/>
      <c r="GTH67" s="11"/>
      <c r="GTI67" s="11"/>
      <c r="GTJ67" s="11"/>
      <c r="GTK67" s="11"/>
      <c r="GTL67" s="11"/>
      <c r="GTM67" s="11"/>
      <c r="GTN67" s="11"/>
      <c r="GTO67" s="11"/>
      <c r="GTP67" s="11"/>
      <c r="GTQ67" s="11"/>
      <c r="GTR67" s="11"/>
      <c r="GTS67" s="11"/>
      <c r="GTT67" s="11"/>
      <c r="GTU67" s="11"/>
      <c r="GTV67" s="11"/>
      <c r="GTW67" s="11"/>
      <c r="GTX67" s="11"/>
      <c r="GTY67" s="11"/>
      <c r="GTZ67" s="11"/>
      <c r="GUA67" s="11"/>
      <c r="GUB67" s="11"/>
      <c r="GUC67" s="11"/>
      <c r="GUD67" s="11"/>
      <c r="GUE67" s="11"/>
      <c r="GUF67" s="11"/>
      <c r="GUG67" s="11"/>
      <c r="GUH67" s="11"/>
      <c r="GUI67" s="11"/>
      <c r="GUJ67" s="11"/>
      <c r="GUK67" s="11"/>
      <c r="GUL67" s="11"/>
      <c r="GUM67" s="11"/>
      <c r="GUN67" s="11"/>
      <c r="GUO67" s="11"/>
      <c r="GUP67" s="11"/>
      <c r="GUQ67" s="11"/>
      <c r="GUR67" s="11"/>
      <c r="GUS67" s="11"/>
      <c r="GUT67" s="11"/>
      <c r="GUU67" s="11"/>
      <c r="GUV67" s="11"/>
      <c r="GUW67" s="11"/>
      <c r="GUX67" s="11"/>
      <c r="GUY67" s="11"/>
      <c r="GUZ67" s="11"/>
      <c r="GVA67" s="11"/>
      <c r="GVB67" s="11"/>
      <c r="GVC67" s="11"/>
      <c r="GVD67" s="11"/>
      <c r="GVE67" s="11"/>
      <c r="GVF67" s="11"/>
      <c r="GVG67" s="11"/>
      <c r="GVH67" s="11"/>
      <c r="GVI67" s="11"/>
      <c r="GVJ67" s="11"/>
      <c r="GVK67" s="11"/>
      <c r="GVL67" s="11"/>
      <c r="GVM67" s="11"/>
      <c r="GVN67" s="11"/>
      <c r="GVO67" s="11"/>
      <c r="GVP67" s="11"/>
      <c r="GVQ67" s="11"/>
      <c r="GVR67" s="11"/>
      <c r="GVS67" s="11"/>
      <c r="GVT67" s="11"/>
      <c r="GVU67" s="11"/>
      <c r="GVV67" s="11"/>
      <c r="GVW67" s="11"/>
      <c r="GVX67" s="11"/>
      <c r="GVY67" s="11"/>
      <c r="GVZ67" s="11"/>
      <c r="GWA67" s="11"/>
      <c r="GWB67" s="11"/>
      <c r="GWC67" s="11"/>
      <c r="GWD67" s="11"/>
      <c r="GWE67" s="11"/>
      <c r="GWF67" s="11"/>
      <c r="GWG67" s="11"/>
      <c r="GWH67" s="11"/>
      <c r="GWI67" s="11"/>
      <c r="GWJ67" s="11"/>
      <c r="GWK67" s="11"/>
      <c r="GWL67" s="11"/>
      <c r="GWM67" s="11"/>
      <c r="GWN67" s="11"/>
      <c r="GWO67" s="11"/>
      <c r="GWP67" s="11"/>
      <c r="GWQ67" s="11"/>
      <c r="GWR67" s="11"/>
      <c r="GWS67" s="11"/>
      <c r="GWT67" s="11"/>
      <c r="GWU67" s="11"/>
      <c r="GWV67" s="11"/>
      <c r="GWW67" s="11"/>
      <c r="GWX67" s="11"/>
      <c r="GWY67" s="11"/>
      <c r="GWZ67" s="11"/>
      <c r="GXA67" s="11"/>
      <c r="GXB67" s="11"/>
      <c r="GXC67" s="11"/>
      <c r="GXD67" s="11"/>
      <c r="GXE67" s="11"/>
      <c r="GXF67" s="11"/>
      <c r="GXG67" s="11"/>
      <c r="GXH67" s="11"/>
      <c r="GXI67" s="11"/>
      <c r="GXJ67" s="11"/>
      <c r="GXK67" s="11"/>
      <c r="GXL67" s="11"/>
      <c r="GXM67" s="11"/>
      <c r="GXN67" s="11"/>
      <c r="GXO67" s="11"/>
      <c r="GXP67" s="11"/>
      <c r="GXQ67" s="11"/>
      <c r="GXR67" s="11"/>
      <c r="GXS67" s="11"/>
      <c r="GXT67" s="11"/>
      <c r="GXU67" s="11"/>
      <c r="GXV67" s="11"/>
      <c r="GXW67" s="11"/>
      <c r="GXX67" s="11"/>
      <c r="GXY67" s="11"/>
      <c r="GXZ67" s="11"/>
      <c r="GYA67" s="11"/>
      <c r="GYB67" s="11"/>
      <c r="GYC67" s="11"/>
      <c r="GYD67" s="11"/>
      <c r="GYE67" s="11"/>
      <c r="GYF67" s="11"/>
      <c r="GYG67" s="11"/>
      <c r="GYH67" s="11"/>
      <c r="GYI67" s="11"/>
      <c r="GYJ67" s="11"/>
      <c r="GYK67" s="11"/>
      <c r="GYL67" s="11"/>
      <c r="GYM67" s="11"/>
      <c r="GYN67" s="11"/>
      <c r="GYO67" s="11"/>
      <c r="GYP67" s="11"/>
      <c r="GYQ67" s="11"/>
      <c r="GYR67" s="11"/>
      <c r="GYS67" s="11"/>
      <c r="GYT67" s="11"/>
      <c r="GYU67" s="11"/>
      <c r="GYV67" s="11"/>
      <c r="GYW67" s="11"/>
      <c r="GYX67" s="11"/>
      <c r="GYY67" s="11"/>
      <c r="GYZ67" s="11"/>
      <c r="GZA67" s="11"/>
      <c r="GZB67" s="11"/>
      <c r="GZC67" s="11"/>
      <c r="GZD67" s="11"/>
      <c r="GZE67" s="11"/>
      <c r="GZF67" s="11"/>
      <c r="GZG67" s="11"/>
      <c r="GZH67" s="11"/>
      <c r="GZI67" s="11"/>
      <c r="GZJ67" s="11"/>
      <c r="GZK67" s="11"/>
      <c r="GZL67" s="11"/>
      <c r="GZM67" s="11"/>
      <c r="GZN67" s="11"/>
      <c r="GZO67" s="11"/>
      <c r="GZP67" s="11"/>
      <c r="GZQ67" s="11"/>
      <c r="GZR67" s="11"/>
      <c r="GZS67" s="11"/>
      <c r="GZT67" s="11"/>
      <c r="GZU67" s="11"/>
      <c r="GZV67" s="11"/>
      <c r="GZW67" s="11"/>
      <c r="GZX67" s="11"/>
      <c r="GZY67" s="11"/>
      <c r="GZZ67" s="11"/>
      <c r="HAA67" s="11"/>
      <c r="HAB67" s="11"/>
      <c r="HAC67" s="11"/>
      <c r="HAD67" s="11"/>
      <c r="HAE67" s="11"/>
      <c r="HAF67" s="11"/>
      <c r="HAG67" s="11"/>
      <c r="HAH67" s="11"/>
      <c r="HAI67" s="11"/>
      <c r="HAJ67" s="11"/>
      <c r="HAK67" s="11"/>
      <c r="HAL67" s="11"/>
      <c r="HAM67" s="11"/>
      <c r="HAN67" s="11"/>
      <c r="HAO67" s="11"/>
      <c r="HAP67" s="11"/>
      <c r="HAQ67" s="11"/>
      <c r="HAR67" s="11"/>
      <c r="HAS67" s="11"/>
      <c r="HAT67" s="11"/>
      <c r="HAU67" s="11"/>
      <c r="HAV67" s="11"/>
      <c r="HAW67" s="11"/>
      <c r="HAX67" s="11"/>
      <c r="HAY67" s="11"/>
      <c r="HAZ67" s="11"/>
      <c r="HBA67" s="11"/>
      <c r="HBB67" s="11"/>
      <c r="HBC67" s="11"/>
      <c r="HBD67" s="11"/>
      <c r="HBE67" s="11"/>
      <c r="HBF67" s="11"/>
      <c r="HBG67" s="11"/>
      <c r="HBH67" s="11"/>
      <c r="HBI67" s="11"/>
      <c r="HBJ67" s="11"/>
      <c r="HBK67" s="11"/>
      <c r="HBL67" s="11"/>
      <c r="HBM67" s="11"/>
      <c r="HBN67" s="11"/>
      <c r="HBO67" s="11"/>
      <c r="HBP67" s="11"/>
      <c r="HBQ67" s="11"/>
      <c r="HBR67" s="11"/>
      <c r="HBS67" s="11"/>
      <c r="HBT67" s="11"/>
      <c r="HBU67" s="11"/>
      <c r="HBV67" s="11"/>
      <c r="HBW67" s="11"/>
      <c r="HBX67" s="11"/>
      <c r="HBY67" s="11"/>
      <c r="HBZ67" s="11"/>
      <c r="HCA67" s="11"/>
      <c r="HCB67" s="11"/>
      <c r="HCC67" s="11"/>
      <c r="HCD67" s="11"/>
      <c r="HCE67" s="11"/>
      <c r="HCF67" s="11"/>
      <c r="HCG67" s="11"/>
      <c r="HCH67" s="11"/>
      <c r="HCI67" s="11"/>
      <c r="HCJ67" s="11"/>
      <c r="HCK67" s="11"/>
      <c r="HCL67" s="11"/>
      <c r="HCM67" s="11"/>
      <c r="HCN67" s="11"/>
      <c r="HCO67" s="11"/>
      <c r="HCP67" s="11"/>
      <c r="HCQ67" s="11"/>
      <c r="HCR67" s="11"/>
      <c r="HCS67" s="11"/>
      <c r="HCT67" s="11"/>
      <c r="HCU67" s="11"/>
      <c r="HCV67" s="11"/>
      <c r="HCW67" s="11"/>
      <c r="HCX67" s="11"/>
      <c r="HCY67" s="11"/>
      <c r="HCZ67" s="11"/>
      <c r="HDA67" s="11"/>
      <c r="HDB67" s="11"/>
      <c r="HDC67" s="11"/>
      <c r="HDD67" s="11"/>
      <c r="HDE67" s="11"/>
      <c r="HDF67" s="11"/>
      <c r="HDG67" s="11"/>
      <c r="HDH67" s="11"/>
      <c r="HDI67" s="11"/>
      <c r="HDJ67" s="11"/>
      <c r="HDK67" s="11"/>
      <c r="HDL67" s="11"/>
      <c r="HDM67" s="11"/>
      <c r="HDN67" s="11"/>
      <c r="HDO67" s="11"/>
      <c r="HDP67" s="11"/>
      <c r="HDQ67" s="11"/>
      <c r="HDR67" s="11"/>
      <c r="HDS67" s="11"/>
      <c r="HDT67" s="11"/>
      <c r="HDU67" s="11"/>
      <c r="HDV67" s="11"/>
      <c r="HDW67" s="11"/>
      <c r="HDX67" s="11"/>
      <c r="HDY67" s="11"/>
      <c r="HDZ67" s="11"/>
      <c r="HEA67" s="11"/>
      <c r="HEB67" s="11"/>
      <c r="HEC67" s="11"/>
      <c r="HED67" s="11"/>
      <c r="HEE67" s="11"/>
      <c r="HEF67" s="11"/>
      <c r="HEG67" s="11"/>
      <c r="HEH67" s="11"/>
      <c r="HEI67" s="11"/>
      <c r="HEJ67" s="11"/>
      <c r="HEK67" s="11"/>
      <c r="HEL67" s="11"/>
      <c r="HEM67" s="11"/>
      <c r="HEN67" s="11"/>
      <c r="HEO67" s="11"/>
      <c r="HEP67" s="11"/>
      <c r="HEQ67" s="11"/>
      <c r="HER67" s="11"/>
      <c r="HES67" s="11"/>
      <c r="HET67" s="11"/>
      <c r="HEU67" s="11"/>
      <c r="HEV67" s="11"/>
      <c r="HEW67" s="11"/>
      <c r="HEX67" s="11"/>
      <c r="HEY67" s="11"/>
      <c r="HEZ67" s="11"/>
      <c r="HFA67" s="11"/>
      <c r="HFB67" s="11"/>
      <c r="HFC67" s="11"/>
      <c r="HFD67" s="11"/>
      <c r="HFE67" s="11"/>
      <c r="HFF67" s="11"/>
      <c r="HFG67" s="11"/>
      <c r="HFH67" s="11"/>
      <c r="HFI67" s="11"/>
      <c r="HFJ67" s="11"/>
      <c r="HFK67" s="11"/>
      <c r="HFL67" s="11"/>
      <c r="HFM67" s="11"/>
      <c r="HFN67" s="11"/>
      <c r="HFO67" s="11"/>
      <c r="HFP67" s="11"/>
      <c r="HFQ67" s="11"/>
      <c r="HFR67" s="11"/>
      <c r="HFS67" s="11"/>
      <c r="HFT67" s="11"/>
      <c r="HFU67" s="11"/>
      <c r="HFV67" s="11"/>
      <c r="HFW67" s="11"/>
      <c r="HFX67" s="11"/>
      <c r="HFY67" s="11"/>
      <c r="HFZ67" s="11"/>
      <c r="HGA67" s="11"/>
      <c r="HGB67" s="11"/>
      <c r="HGC67" s="11"/>
      <c r="HGD67" s="11"/>
      <c r="HGE67" s="11"/>
      <c r="HGF67" s="11"/>
      <c r="HGG67" s="11"/>
      <c r="HGH67" s="11"/>
      <c r="HGI67" s="11"/>
      <c r="HGJ67" s="11"/>
      <c r="HGK67" s="11"/>
      <c r="HGL67" s="11"/>
      <c r="HGM67" s="11"/>
      <c r="HGN67" s="11"/>
      <c r="HGO67" s="11"/>
      <c r="HGP67" s="11"/>
      <c r="HGQ67" s="11"/>
      <c r="HGR67" s="11"/>
      <c r="HGS67" s="11"/>
      <c r="HGT67" s="11"/>
      <c r="HGU67" s="11"/>
      <c r="HGV67" s="11"/>
      <c r="HGW67" s="11"/>
      <c r="HGX67" s="11"/>
      <c r="HGY67" s="11"/>
      <c r="HGZ67" s="11"/>
      <c r="HHA67" s="11"/>
      <c r="HHB67" s="11"/>
      <c r="HHC67" s="11"/>
      <c r="HHD67" s="11"/>
      <c r="HHE67" s="11"/>
      <c r="HHF67" s="11"/>
      <c r="HHG67" s="11"/>
      <c r="HHH67" s="11"/>
      <c r="HHI67" s="11"/>
      <c r="HHJ67" s="11"/>
      <c r="HHK67" s="11"/>
      <c r="HHL67" s="11"/>
      <c r="HHM67" s="11"/>
      <c r="HHN67" s="11"/>
      <c r="HHO67" s="11"/>
      <c r="HHP67" s="11"/>
      <c r="HHQ67" s="11"/>
      <c r="HHR67" s="11"/>
      <c r="HHS67" s="11"/>
      <c r="HHT67" s="11"/>
      <c r="HHU67" s="11"/>
      <c r="HHV67" s="11"/>
      <c r="HHW67" s="11"/>
      <c r="HHX67" s="11"/>
      <c r="HHY67" s="11"/>
      <c r="HHZ67" s="11"/>
      <c r="HIA67" s="11"/>
      <c r="HIB67" s="11"/>
      <c r="HIC67" s="11"/>
      <c r="HID67" s="11"/>
      <c r="HIE67" s="11"/>
      <c r="HIF67" s="11"/>
      <c r="HIG67" s="11"/>
      <c r="HIH67" s="11"/>
      <c r="HII67" s="11"/>
      <c r="HIJ67" s="11"/>
      <c r="HIK67" s="11"/>
      <c r="HIL67" s="11"/>
      <c r="HIM67" s="11"/>
      <c r="HIN67" s="11"/>
      <c r="HIO67" s="11"/>
      <c r="HIP67" s="11"/>
      <c r="HIQ67" s="11"/>
      <c r="HIR67" s="11"/>
      <c r="HIS67" s="11"/>
      <c r="HIT67" s="11"/>
      <c r="HIU67" s="11"/>
      <c r="HIV67" s="11"/>
      <c r="HIW67" s="11"/>
      <c r="HIX67" s="11"/>
      <c r="HIY67" s="11"/>
      <c r="HIZ67" s="11"/>
      <c r="HJA67" s="11"/>
      <c r="HJB67" s="11"/>
      <c r="HJC67" s="11"/>
      <c r="HJD67" s="11"/>
      <c r="HJE67" s="11"/>
      <c r="HJF67" s="11"/>
      <c r="HJG67" s="11"/>
      <c r="HJH67" s="11"/>
      <c r="HJI67" s="11"/>
      <c r="HJJ67" s="11"/>
      <c r="HJK67" s="11"/>
      <c r="HJL67" s="11"/>
      <c r="HJM67" s="11"/>
      <c r="HJN67" s="11"/>
      <c r="HJO67" s="11"/>
      <c r="HJP67" s="11"/>
      <c r="HJQ67" s="11"/>
      <c r="HJR67" s="11"/>
      <c r="HJS67" s="11"/>
      <c r="HJT67" s="11"/>
      <c r="HJU67" s="11"/>
      <c r="HJV67" s="11"/>
      <c r="HJW67" s="11"/>
      <c r="HJX67" s="11"/>
      <c r="HJY67" s="11"/>
      <c r="HJZ67" s="11"/>
      <c r="HKA67" s="11"/>
      <c r="HKB67" s="11"/>
      <c r="HKC67" s="11"/>
      <c r="HKD67" s="11"/>
      <c r="HKE67" s="11"/>
      <c r="HKF67" s="11"/>
      <c r="HKG67" s="11"/>
      <c r="HKH67" s="11"/>
      <c r="HKI67" s="11"/>
      <c r="HKJ67" s="11"/>
      <c r="HKK67" s="11"/>
      <c r="HKL67" s="11"/>
      <c r="HKM67" s="11"/>
      <c r="HKN67" s="11"/>
      <c r="HKO67" s="11"/>
      <c r="HKP67" s="11"/>
      <c r="HKQ67" s="11"/>
      <c r="HKR67" s="11"/>
      <c r="HKS67" s="11"/>
      <c r="HKT67" s="11"/>
      <c r="HKU67" s="11"/>
      <c r="HKV67" s="11"/>
      <c r="HKW67" s="11"/>
      <c r="HKX67" s="11"/>
      <c r="HKY67" s="11"/>
      <c r="HKZ67" s="11"/>
      <c r="HLA67" s="11"/>
      <c r="HLB67" s="11"/>
      <c r="HLC67" s="11"/>
      <c r="HLD67" s="11"/>
      <c r="HLE67" s="11"/>
      <c r="HLF67" s="11"/>
      <c r="HLG67" s="11"/>
      <c r="HLH67" s="11"/>
      <c r="HLI67" s="11"/>
      <c r="HLJ67" s="11"/>
      <c r="HLK67" s="11"/>
      <c r="HLL67" s="11"/>
      <c r="HLM67" s="11"/>
      <c r="HLN67" s="11"/>
      <c r="HLO67" s="11"/>
      <c r="HLP67" s="11"/>
      <c r="HLQ67" s="11"/>
      <c r="HLR67" s="11"/>
      <c r="HLS67" s="11"/>
      <c r="HLT67" s="11"/>
      <c r="HLU67" s="11"/>
      <c r="HLV67" s="11"/>
      <c r="HLW67" s="11"/>
      <c r="HLX67" s="11"/>
      <c r="HLY67" s="11"/>
      <c r="HLZ67" s="11"/>
      <c r="HMA67" s="11"/>
      <c r="HMB67" s="11"/>
      <c r="HMC67" s="11"/>
      <c r="HMD67" s="11"/>
      <c r="HME67" s="11"/>
      <c r="HMF67" s="11"/>
      <c r="HMG67" s="11"/>
      <c r="HMH67" s="11"/>
      <c r="HMI67" s="11"/>
      <c r="HMJ67" s="11"/>
      <c r="HMK67" s="11"/>
      <c r="HML67" s="11"/>
      <c r="HMM67" s="11"/>
      <c r="HMN67" s="11"/>
      <c r="HMO67" s="11"/>
      <c r="HMP67" s="11"/>
      <c r="HMQ67" s="11"/>
      <c r="HMR67" s="11"/>
      <c r="HMS67" s="11"/>
      <c r="HMT67" s="11"/>
      <c r="HMU67" s="11"/>
      <c r="HMV67" s="11"/>
      <c r="HMW67" s="11"/>
      <c r="HMX67" s="11"/>
      <c r="HMY67" s="11"/>
      <c r="HMZ67" s="11"/>
      <c r="HNA67" s="11"/>
      <c r="HNB67" s="11"/>
      <c r="HNC67" s="11"/>
      <c r="HND67" s="11"/>
      <c r="HNE67" s="11"/>
      <c r="HNF67" s="11"/>
      <c r="HNG67" s="11"/>
      <c r="HNH67" s="11"/>
      <c r="HNI67" s="11"/>
      <c r="HNJ67" s="11"/>
      <c r="HNK67" s="11"/>
      <c r="HNL67" s="11"/>
      <c r="HNM67" s="11"/>
      <c r="HNN67" s="11"/>
      <c r="HNO67" s="11"/>
      <c r="HNP67" s="11"/>
      <c r="HNQ67" s="11"/>
      <c r="HNR67" s="11"/>
      <c r="HNS67" s="11"/>
      <c r="HNT67" s="11"/>
      <c r="HNU67" s="11"/>
      <c r="HNV67" s="11"/>
      <c r="HNW67" s="11"/>
      <c r="HNX67" s="11"/>
      <c r="HNY67" s="11"/>
      <c r="HNZ67" s="11"/>
      <c r="HOA67" s="11"/>
      <c r="HOB67" s="11"/>
      <c r="HOC67" s="11"/>
      <c r="HOD67" s="11"/>
      <c r="HOE67" s="11"/>
      <c r="HOF67" s="11"/>
      <c r="HOG67" s="11"/>
      <c r="HOH67" s="11"/>
      <c r="HOI67" s="11"/>
      <c r="HOJ67" s="11"/>
      <c r="HOK67" s="11"/>
      <c r="HOL67" s="11"/>
      <c r="HOM67" s="11"/>
      <c r="HON67" s="11"/>
      <c r="HOO67" s="11"/>
      <c r="HOP67" s="11"/>
      <c r="HOQ67" s="11"/>
      <c r="HOR67" s="11"/>
      <c r="HOS67" s="11"/>
      <c r="HOT67" s="11"/>
      <c r="HOU67" s="11"/>
      <c r="HOV67" s="11"/>
      <c r="HOW67" s="11"/>
      <c r="HOX67" s="11"/>
      <c r="HOY67" s="11"/>
      <c r="HOZ67" s="11"/>
      <c r="HPA67" s="11"/>
      <c r="HPB67" s="11"/>
      <c r="HPC67" s="11"/>
      <c r="HPD67" s="11"/>
      <c r="HPE67" s="11"/>
      <c r="HPF67" s="11"/>
      <c r="HPG67" s="11"/>
      <c r="HPH67" s="11"/>
      <c r="HPI67" s="11"/>
      <c r="HPJ67" s="11"/>
      <c r="HPK67" s="11"/>
      <c r="HPL67" s="11"/>
      <c r="HPM67" s="11"/>
      <c r="HPN67" s="11"/>
      <c r="HPO67" s="11"/>
      <c r="HPP67" s="11"/>
      <c r="HPQ67" s="11"/>
      <c r="HPR67" s="11"/>
      <c r="HPS67" s="11"/>
      <c r="HPT67" s="11"/>
      <c r="HPU67" s="11"/>
      <c r="HPV67" s="11"/>
      <c r="HPW67" s="11"/>
      <c r="HPX67" s="11"/>
      <c r="HPY67" s="11"/>
      <c r="HPZ67" s="11"/>
      <c r="HQA67" s="11"/>
      <c r="HQB67" s="11"/>
      <c r="HQC67" s="11"/>
      <c r="HQD67" s="11"/>
      <c r="HQE67" s="11"/>
      <c r="HQF67" s="11"/>
      <c r="HQG67" s="11"/>
      <c r="HQH67" s="11"/>
      <c r="HQI67" s="11"/>
      <c r="HQJ67" s="11"/>
      <c r="HQK67" s="11"/>
      <c r="HQL67" s="11"/>
      <c r="HQM67" s="11"/>
      <c r="HQN67" s="11"/>
      <c r="HQO67" s="11"/>
      <c r="HQP67" s="11"/>
      <c r="HQQ67" s="11"/>
      <c r="HQR67" s="11"/>
      <c r="HQS67" s="11"/>
      <c r="HQT67" s="11"/>
      <c r="HQU67" s="11"/>
      <c r="HQV67" s="11"/>
      <c r="HQW67" s="11"/>
      <c r="HQX67" s="11"/>
      <c r="HQY67" s="11"/>
      <c r="HQZ67" s="11"/>
      <c r="HRA67" s="11"/>
      <c r="HRB67" s="11"/>
      <c r="HRC67" s="11"/>
      <c r="HRD67" s="11"/>
      <c r="HRE67" s="11"/>
      <c r="HRF67" s="11"/>
      <c r="HRG67" s="11"/>
      <c r="HRH67" s="11"/>
      <c r="HRI67" s="11"/>
      <c r="HRJ67" s="11"/>
      <c r="HRK67" s="11"/>
      <c r="HRL67" s="11"/>
      <c r="HRM67" s="11"/>
      <c r="HRN67" s="11"/>
      <c r="HRO67" s="11"/>
      <c r="HRP67" s="11"/>
      <c r="HRQ67" s="11"/>
      <c r="HRR67" s="11"/>
      <c r="HRS67" s="11"/>
      <c r="HRT67" s="11"/>
      <c r="HRU67" s="11"/>
      <c r="HRV67" s="11"/>
      <c r="HRW67" s="11"/>
      <c r="HRX67" s="11"/>
      <c r="HRY67" s="11"/>
      <c r="HRZ67" s="11"/>
      <c r="HSA67" s="11"/>
      <c r="HSB67" s="11"/>
      <c r="HSC67" s="11"/>
      <c r="HSD67" s="11"/>
      <c r="HSE67" s="11"/>
      <c r="HSF67" s="11"/>
      <c r="HSG67" s="11"/>
      <c r="HSH67" s="11"/>
      <c r="HSI67" s="11"/>
      <c r="HSJ67" s="11"/>
      <c r="HSK67" s="11"/>
      <c r="HSL67" s="11"/>
      <c r="HSM67" s="11"/>
      <c r="HSN67" s="11"/>
      <c r="HSO67" s="11"/>
      <c r="HSP67" s="11"/>
      <c r="HSQ67" s="11"/>
      <c r="HSR67" s="11"/>
      <c r="HSS67" s="11"/>
      <c r="HST67" s="11"/>
      <c r="HSU67" s="11"/>
      <c r="HSV67" s="11"/>
      <c r="HSW67" s="11"/>
      <c r="HSX67" s="11"/>
      <c r="HSY67" s="11"/>
      <c r="HSZ67" s="11"/>
      <c r="HTA67" s="11"/>
      <c r="HTB67" s="11"/>
      <c r="HTC67" s="11"/>
      <c r="HTD67" s="11"/>
      <c r="HTE67" s="11"/>
      <c r="HTF67" s="11"/>
      <c r="HTG67" s="11"/>
      <c r="HTH67" s="11"/>
      <c r="HTI67" s="11"/>
      <c r="HTJ67" s="11"/>
      <c r="HTK67" s="11"/>
      <c r="HTL67" s="11"/>
      <c r="HTM67" s="11"/>
      <c r="HTN67" s="11"/>
      <c r="HTO67" s="11"/>
      <c r="HTP67" s="11"/>
      <c r="HTQ67" s="11"/>
      <c r="HTR67" s="11"/>
      <c r="HTS67" s="11"/>
      <c r="HTT67" s="11"/>
      <c r="HTU67" s="11"/>
      <c r="HTV67" s="11"/>
      <c r="HTW67" s="11"/>
      <c r="HTX67" s="11"/>
      <c r="HTY67" s="11"/>
      <c r="HTZ67" s="11"/>
      <c r="HUA67" s="11"/>
      <c r="HUB67" s="11"/>
      <c r="HUC67" s="11"/>
      <c r="HUD67" s="11"/>
      <c r="HUE67" s="11"/>
      <c r="HUF67" s="11"/>
      <c r="HUG67" s="11"/>
      <c r="HUH67" s="11"/>
      <c r="HUI67" s="11"/>
      <c r="HUJ67" s="11"/>
      <c r="HUK67" s="11"/>
      <c r="HUL67" s="11"/>
      <c r="HUM67" s="11"/>
      <c r="HUN67" s="11"/>
      <c r="HUO67" s="11"/>
      <c r="HUP67" s="11"/>
      <c r="HUQ67" s="11"/>
      <c r="HUR67" s="11"/>
      <c r="HUS67" s="11"/>
      <c r="HUT67" s="11"/>
      <c r="HUU67" s="11"/>
      <c r="HUV67" s="11"/>
      <c r="HUW67" s="11"/>
      <c r="HUX67" s="11"/>
      <c r="HUY67" s="11"/>
      <c r="HUZ67" s="11"/>
      <c r="HVA67" s="11"/>
      <c r="HVB67" s="11"/>
      <c r="HVC67" s="11"/>
      <c r="HVD67" s="11"/>
      <c r="HVE67" s="11"/>
      <c r="HVF67" s="11"/>
      <c r="HVG67" s="11"/>
      <c r="HVH67" s="11"/>
      <c r="HVI67" s="11"/>
      <c r="HVJ67" s="11"/>
      <c r="HVK67" s="11"/>
      <c r="HVL67" s="11"/>
      <c r="HVM67" s="11"/>
      <c r="HVN67" s="11"/>
      <c r="HVO67" s="11"/>
      <c r="HVP67" s="11"/>
      <c r="HVQ67" s="11"/>
      <c r="HVR67" s="11"/>
      <c r="HVS67" s="11"/>
      <c r="HVT67" s="11"/>
      <c r="HVU67" s="11"/>
      <c r="HVV67" s="11"/>
      <c r="HVW67" s="11"/>
      <c r="HVX67" s="11"/>
      <c r="HVY67" s="11"/>
      <c r="HVZ67" s="11"/>
      <c r="HWA67" s="11"/>
      <c r="HWB67" s="11"/>
      <c r="HWC67" s="11"/>
      <c r="HWD67" s="11"/>
      <c r="HWE67" s="11"/>
      <c r="HWF67" s="11"/>
      <c r="HWG67" s="11"/>
      <c r="HWH67" s="11"/>
      <c r="HWI67" s="11"/>
      <c r="HWJ67" s="11"/>
      <c r="HWK67" s="11"/>
      <c r="HWL67" s="11"/>
      <c r="HWM67" s="11"/>
      <c r="HWN67" s="11"/>
      <c r="HWO67" s="11"/>
      <c r="HWP67" s="11"/>
      <c r="HWQ67" s="11"/>
      <c r="HWR67" s="11"/>
      <c r="HWS67" s="11"/>
      <c r="HWT67" s="11"/>
      <c r="HWU67" s="11"/>
      <c r="HWV67" s="11"/>
      <c r="HWW67" s="11"/>
      <c r="HWX67" s="11"/>
      <c r="HWY67" s="11"/>
      <c r="HWZ67" s="11"/>
      <c r="HXA67" s="11"/>
      <c r="HXB67" s="11"/>
      <c r="HXC67" s="11"/>
      <c r="HXD67" s="11"/>
      <c r="HXE67" s="11"/>
      <c r="HXF67" s="11"/>
      <c r="HXG67" s="11"/>
      <c r="HXH67" s="11"/>
      <c r="HXI67" s="11"/>
      <c r="HXJ67" s="11"/>
      <c r="HXK67" s="11"/>
      <c r="HXL67" s="11"/>
      <c r="HXM67" s="11"/>
      <c r="HXN67" s="11"/>
      <c r="HXO67" s="11"/>
      <c r="HXP67" s="11"/>
      <c r="HXQ67" s="11"/>
      <c r="HXR67" s="11"/>
      <c r="HXS67" s="11"/>
      <c r="HXT67" s="11"/>
      <c r="HXU67" s="11"/>
      <c r="HXV67" s="11"/>
      <c r="HXW67" s="11"/>
      <c r="HXX67" s="11"/>
      <c r="HXY67" s="11"/>
      <c r="HXZ67" s="11"/>
      <c r="HYA67" s="11"/>
      <c r="HYB67" s="11"/>
      <c r="HYC67" s="11"/>
      <c r="HYD67" s="11"/>
      <c r="HYE67" s="11"/>
      <c r="HYF67" s="11"/>
      <c r="HYG67" s="11"/>
      <c r="HYH67" s="11"/>
      <c r="HYI67" s="11"/>
      <c r="HYJ67" s="11"/>
      <c r="HYK67" s="11"/>
      <c r="HYL67" s="11"/>
      <c r="HYM67" s="11"/>
      <c r="HYN67" s="11"/>
      <c r="HYO67" s="11"/>
      <c r="HYP67" s="11"/>
      <c r="HYQ67" s="11"/>
      <c r="HYR67" s="11"/>
      <c r="HYS67" s="11"/>
      <c r="HYT67" s="11"/>
      <c r="HYU67" s="11"/>
      <c r="HYV67" s="11"/>
      <c r="HYW67" s="11"/>
      <c r="HYX67" s="11"/>
      <c r="HYY67" s="11"/>
      <c r="HYZ67" s="11"/>
      <c r="HZA67" s="11"/>
      <c r="HZB67" s="11"/>
      <c r="HZC67" s="11"/>
      <c r="HZD67" s="11"/>
      <c r="HZE67" s="11"/>
      <c r="HZF67" s="11"/>
      <c r="HZG67" s="11"/>
      <c r="HZH67" s="11"/>
      <c r="HZI67" s="11"/>
      <c r="HZJ67" s="11"/>
      <c r="HZK67" s="11"/>
      <c r="HZL67" s="11"/>
      <c r="HZM67" s="11"/>
      <c r="HZN67" s="11"/>
      <c r="HZO67" s="11"/>
      <c r="HZP67" s="11"/>
      <c r="HZQ67" s="11"/>
      <c r="HZR67" s="11"/>
      <c r="HZS67" s="11"/>
      <c r="HZT67" s="11"/>
      <c r="HZU67" s="11"/>
      <c r="HZV67" s="11"/>
      <c r="HZW67" s="11"/>
      <c r="HZX67" s="11"/>
      <c r="HZY67" s="11"/>
      <c r="HZZ67" s="11"/>
      <c r="IAA67" s="11"/>
      <c r="IAB67" s="11"/>
      <c r="IAC67" s="11"/>
      <c r="IAD67" s="11"/>
      <c r="IAE67" s="11"/>
      <c r="IAF67" s="11"/>
      <c r="IAG67" s="11"/>
      <c r="IAH67" s="11"/>
      <c r="IAI67" s="11"/>
      <c r="IAJ67" s="11"/>
      <c r="IAK67" s="11"/>
      <c r="IAL67" s="11"/>
      <c r="IAM67" s="11"/>
      <c r="IAN67" s="11"/>
      <c r="IAO67" s="11"/>
      <c r="IAP67" s="11"/>
      <c r="IAQ67" s="11"/>
      <c r="IAR67" s="11"/>
      <c r="IAS67" s="11"/>
      <c r="IAT67" s="11"/>
      <c r="IAU67" s="11"/>
      <c r="IAV67" s="11"/>
      <c r="IAW67" s="11"/>
      <c r="IAX67" s="11"/>
      <c r="IAY67" s="11"/>
      <c r="IAZ67" s="11"/>
      <c r="IBA67" s="11"/>
      <c r="IBB67" s="11"/>
      <c r="IBC67" s="11"/>
      <c r="IBD67" s="11"/>
      <c r="IBE67" s="11"/>
      <c r="IBF67" s="11"/>
      <c r="IBG67" s="11"/>
      <c r="IBH67" s="11"/>
      <c r="IBI67" s="11"/>
      <c r="IBJ67" s="11"/>
      <c r="IBK67" s="11"/>
      <c r="IBL67" s="11"/>
      <c r="IBM67" s="11"/>
      <c r="IBN67" s="11"/>
      <c r="IBO67" s="11"/>
      <c r="IBP67" s="11"/>
      <c r="IBQ67" s="11"/>
      <c r="IBR67" s="11"/>
      <c r="IBS67" s="11"/>
      <c r="IBT67" s="11"/>
      <c r="IBU67" s="11"/>
      <c r="IBV67" s="11"/>
      <c r="IBW67" s="11"/>
      <c r="IBX67" s="11"/>
      <c r="IBY67" s="11"/>
      <c r="IBZ67" s="11"/>
      <c r="ICA67" s="11"/>
      <c r="ICB67" s="11"/>
      <c r="ICC67" s="11"/>
      <c r="ICD67" s="11"/>
      <c r="ICE67" s="11"/>
      <c r="ICF67" s="11"/>
      <c r="ICG67" s="11"/>
      <c r="ICH67" s="11"/>
      <c r="ICI67" s="11"/>
      <c r="ICJ67" s="11"/>
      <c r="ICK67" s="11"/>
      <c r="ICL67" s="11"/>
      <c r="ICM67" s="11"/>
      <c r="ICN67" s="11"/>
      <c r="ICO67" s="11"/>
      <c r="ICP67" s="11"/>
      <c r="ICQ67" s="11"/>
      <c r="ICR67" s="11"/>
      <c r="ICS67" s="11"/>
      <c r="ICT67" s="11"/>
      <c r="ICU67" s="11"/>
      <c r="ICV67" s="11"/>
      <c r="ICW67" s="11"/>
      <c r="ICX67" s="11"/>
      <c r="ICY67" s="11"/>
      <c r="ICZ67" s="11"/>
      <c r="IDA67" s="11"/>
      <c r="IDB67" s="11"/>
      <c r="IDC67" s="11"/>
      <c r="IDD67" s="11"/>
      <c r="IDE67" s="11"/>
      <c r="IDF67" s="11"/>
      <c r="IDG67" s="11"/>
      <c r="IDH67" s="11"/>
      <c r="IDI67" s="11"/>
      <c r="IDJ67" s="11"/>
      <c r="IDK67" s="11"/>
      <c r="IDL67" s="11"/>
      <c r="IDM67" s="11"/>
      <c r="IDN67" s="11"/>
      <c r="IDO67" s="11"/>
      <c r="IDP67" s="11"/>
      <c r="IDQ67" s="11"/>
      <c r="IDR67" s="11"/>
      <c r="IDS67" s="11"/>
      <c r="IDT67" s="11"/>
      <c r="IDU67" s="11"/>
      <c r="IDV67" s="11"/>
      <c r="IDW67" s="11"/>
      <c r="IDX67" s="11"/>
      <c r="IDY67" s="11"/>
      <c r="IDZ67" s="11"/>
      <c r="IEA67" s="11"/>
      <c r="IEB67" s="11"/>
      <c r="IEC67" s="11"/>
      <c r="IED67" s="11"/>
      <c r="IEE67" s="11"/>
      <c r="IEF67" s="11"/>
      <c r="IEG67" s="11"/>
      <c r="IEH67" s="11"/>
      <c r="IEI67" s="11"/>
      <c r="IEJ67" s="11"/>
      <c r="IEK67" s="11"/>
      <c r="IEL67" s="11"/>
      <c r="IEM67" s="11"/>
      <c r="IEN67" s="11"/>
      <c r="IEO67" s="11"/>
      <c r="IEP67" s="11"/>
      <c r="IEQ67" s="11"/>
      <c r="IER67" s="11"/>
      <c r="IES67" s="11"/>
      <c r="IET67" s="11"/>
      <c r="IEU67" s="11"/>
      <c r="IEV67" s="11"/>
      <c r="IEW67" s="11"/>
      <c r="IEX67" s="11"/>
      <c r="IEY67" s="11"/>
      <c r="IEZ67" s="11"/>
      <c r="IFA67" s="11"/>
      <c r="IFB67" s="11"/>
      <c r="IFC67" s="11"/>
      <c r="IFD67" s="11"/>
      <c r="IFE67" s="11"/>
      <c r="IFF67" s="11"/>
      <c r="IFG67" s="11"/>
      <c r="IFH67" s="11"/>
      <c r="IFI67" s="11"/>
      <c r="IFJ67" s="11"/>
      <c r="IFK67" s="11"/>
      <c r="IFL67" s="11"/>
      <c r="IFM67" s="11"/>
      <c r="IFN67" s="11"/>
      <c r="IFO67" s="11"/>
      <c r="IFP67" s="11"/>
      <c r="IFQ67" s="11"/>
      <c r="IFR67" s="11"/>
      <c r="IFS67" s="11"/>
      <c r="IFT67" s="11"/>
      <c r="IFU67" s="11"/>
      <c r="IFV67" s="11"/>
      <c r="IFW67" s="11"/>
      <c r="IFX67" s="11"/>
      <c r="IFY67" s="11"/>
      <c r="IFZ67" s="11"/>
      <c r="IGA67" s="11"/>
      <c r="IGB67" s="11"/>
      <c r="IGC67" s="11"/>
      <c r="IGD67" s="11"/>
      <c r="IGE67" s="11"/>
      <c r="IGF67" s="11"/>
      <c r="IGG67" s="11"/>
      <c r="IGH67" s="11"/>
      <c r="IGI67" s="11"/>
      <c r="IGJ67" s="11"/>
      <c r="IGK67" s="11"/>
      <c r="IGL67" s="11"/>
      <c r="IGM67" s="11"/>
      <c r="IGN67" s="11"/>
      <c r="IGO67" s="11"/>
      <c r="IGP67" s="11"/>
      <c r="IGQ67" s="11"/>
      <c r="IGR67" s="11"/>
      <c r="IGS67" s="11"/>
      <c r="IGT67" s="11"/>
      <c r="IGU67" s="11"/>
      <c r="IGV67" s="11"/>
      <c r="IGW67" s="11"/>
      <c r="IGX67" s="11"/>
      <c r="IGY67" s="11"/>
      <c r="IGZ67" s="11"/>
      <c r="IHA67" s="11"/>
      <c r="IHB67" s="11"/>
      <c r="IHC67" s="11"/>
      <c r="IHD67" s="11"/>
      <c r="IHE67" s="11"/>
      <c r="IHF67" s="11"/>
      <c r="IHG67" s="11"/>
      <c r="IHH67" s="11"/>
      <c r="IHI67" s="11"/>
      <c r="IHJ67" s="11"/>
      <c r="IHK67" s="11"/>
      <c r="IHL67" s="11"/>
      <c r="IHM67" s="11"/>
      <c r="IHN67" s="11"/>
      <c r="IHO67" s="11"/>
      <c r="IHP67" s="11"/>
      <c r="IHQ67" s="11"/>
      <c r="IHR67" s="11"/>
      <c r="IHS67" s="11"/>
      <c r="IHT67" s="11"/>
      <c r="IHU67" s="11"/>
      <c r="IHV67" s="11"/>
      <c r="IHW67" s="11"/>
      <c r="IHX67" s="11"/>
      <c r="IHY67" s="11"/>
      <c r="IHZ67" s="11"/>
      <c r="IIA67" s="11"/>
      <c r="IIB67" s="11"/>
      <c r="IIC67" s="11"/>
      <c r="IID67" s="11"/>
      <c r="IIE67" s="11"/>
      <c r="IIF67" s="11"/>
      <c r="IIG67" s="11"/>
      <c r="IIH67" s="11"/>
      <c r="III67" s="11"/>
      <c r="IIJ67" s="11"/>
      <c r="IIK67" s="11"/>
      <c r="IIL67" s="11"/>
      <c r="IIM67" s="11"/>
      <c r="IIN67" s="11"/>
      <c r="IIO67" s="11"/>
      <c r="IIP67" s="11"/>
      <c r="IIQ67" s="11"/>
      <c r="IIR67" s="11"/>
      <c r="IIS67" s="11"/>
      <c r="IIT67" s="11"/>
      <c r="IIU67" s="11"/>
      <c r="IIV67" s="11"/>
      <c r="IIW67" s="11"/>
      <c r="IIX67" s="11"/>
      <c r="IIY67" s="11"/>
      <c r="IIZ67" s="11"/>
      <c r="IJA67" s="11"/>
      <c r="IJB67" s="11"/>
      <c r="IJC67" s="11"/>
      <c r="IJD67" s="11"/>
      <c r="IJE67" s="11"/>
      <c r="IJF67" s="11"/>
      <c r="IJG67" s="11"/>
      <c r="IJH67" s="11"/>
      <c r="IJI67" s="11"/>
      <c r="IJJ67" s="11"/>
      <c r="IJK67" s="11"/>
      <c r="IJL67" s="11"/>
      <c r="IJM67" s="11"/>
      <c r="IJN67" s="11"/>
      <c r="IJO67" s="11"/>
      <c r="IJP67" s="11"/>
      <c r="IJQ67" s="11"/>
      <c r="IJR67" s="11"/>
      <c r="IJS67" s="11"/>
      <c r="IJT67" s="11"/>
      <c r="IJU67" s="11"/>
      <c r="IJV67" s="11"/>
      <c r="IJW67" s="11"/>
      <c r="IJX67" s="11"/>
      <c r="IJY67" s="11"/>
      <c r="IJZ67" s="11"/>
      <c r="IKA67" s="11"/>
      <c r="IKB67" s="11"/>
      <c r="IKC67" s="11"/>
      <c r="IKD67" s="11"/>
      <c r="IKE67" s="11"/>
      <c r="IKF67" s="11"/>
      <c r="IKG67" s="11"/>
      <c r="IKH67" s="11"/>
      <c r="IKI67" s="11"/>
      <c r="IKJ67" s="11"/>
      <c r="IKK67" s="11"/>
      <c r="IKL67" s="11"/>
      <c r="IKM67" s="11"/>
      <c r="IKN67" s="11"/>
      <c r="IKO67" s="11"/>
      <c r="IKP67" s="11"/>
      <c r="IKQ67" s="11"/>
      <c r="IKR67" s="11"/>
      <c r="IKS67" s="11"/>
      <c r="IKT67" s="11"/>
      <c r="IKU67" s="11"/>
      <c r="IKV67" s="11"/>
      <c r="IKW67" s="11"/>
      <c r="IKX67" s="11"/>
      <c r="IKY67" s="11"/>
      <c r="IKZ67" s="11"/>
      <c r="ILA67" s="11"/>
      <c r="ILB67" s="11"/>
      <c r="ILC67" s="11"/>
      <c r="ILD67" s="11"/>
      <c r="ILE67" s="11"/>
      <c r="ILF67" s="11"/>
      <c r="ILG67" s="11"/>
      <c r="ILH67" s="11"/>
      <c r="ILI67" s="11"/>
      <c r="ILJ67" s="11"/>
      <c r="ILK67" s="11"/>
      <c r="ILL67" s="11"/>
      <c r="ILM67" s="11"/>
      <c r="ILN67" s="11"/>
      <c r="ILO67" s="11"/>
      <c r="ILP67" s="11"/>
      <c r="ILQ67" s="11"/>
      <c r="ILR67" s="11"/>
      <c r="ILS67" s="11"/>
      <c r="ILT67" s="11"/>
      <c r="ILU67" s="11"/>
      <c r="ILV67" s="11"/>
      <c r="ILW67" s="11"/>
      <c r="ILX67" s="11"/>
      <c r="ILY67" s="11"/>
      <c r="ILZ67" s="11"/>
      <c r="IMA67" s="11"/>
      <c r="IMB67" s="11"/>
      <c r="IMC67" s="11"/>
      <c r="IMD67" s="11"/>
      <c r="IME67" s="11"/>
      <c r="IMF67" s="11"/>
      <c r="IMG67" s="11"/>
      <c r="IMH67" s="11"/>
      <c r="IMI67" s="11"/>
      <c r="IMJ67" s="11"/>
      <c r="IMK67" s="11"/>
      <c r="IML67" s="11"/>
      <c r="IMM67" s="11"/>
      <c r="IMN67" s="11"/>
      <c r="IMO67" s="11"/>
      <c r="IMP67" s="11"/>
      <c r="IMQ67" s="11"/>
      <c r="IMR67" s="11"/>
      <c r="IMS67" s="11"/>
      <c r="IMT67" s="11"/>
      <c r="IMU67" s="11"/>
      <c r="IMV67" s="11"/>
      <c r="IMW67" s="11"/>
      <c r="IMX67" s="11"/>
      <c r="IMY67" s="11"/>
      <c r="IMZ67" s="11"/>
      <c r="INA67" s="11"/>
      <c r="INB67" s="11"/>
      <c r="INC67" s="11"/>
      <c r="IND67" s="11"/>
      <c r="INE67" s="11"/>
      <c r="INF67" s="11"/>
      <c r="ING67" s="11"/>
      <c r="INH67" s="11"/>
      <c r="INI67" s="11"/>
      <c r="INJ67" s="11"/>
      <c r="INK67" s="11"/>
      <c r="INL67" s="11"/>
      <c r="INM67" s="11"/>
      <c r="INN67" s="11"/>
      <c r="INO67" s="11"/>
      <c r="INP67" s="11"/>
      <c r="INQ67" s="11"/>
      <c r="INR67" s="11"/>
      <c r="INS67" s="11"/>
      <c r="INT67" s="11"/>
      <c r="INU67" s="11"/>
      <c r="INV67" s="11"/>
      <c r="INW67" s="11"/>
      <c r="INX67" s="11"/>
      <c r="INY67" s="11"/>
      <c r="INZ67" s="11"/>
      <c r="IOA67" s="11"/>
      <c r="IOB67" s="11"/>
      <c r="IOC67" s="11"/>
      <c r="IOD67" s="11"/>
      <c r="IOE67" s="11"/>
      <c r="IOF67" s="11"/>
      <c r="IOG67" s="11"/>
      <c r="IOH67" s="11"/>
      <c r="IOI67" s="11"/>
      <c r="IOJ67" s="11"/>
      <c r="IOK67" s="11"/>
      <c r="IOL67" s="11"/>
      <c r="IOM67" s="11"/>
      <c r="ION67" s="11"/>
      <c r="IOO67" s="11"/>
      <c r="IOP67" s="11"/>
      <c r="IOQ67" s="11"/>
      <c r="IOR67" s="11"/>
      <c r="IOS67" s="11"/>
      <c r="IOT67" s="11"/>
      <c r="IOU67" s="11"/>
      <c r="IOV67" s="11"/>
      <c r="IOW67" s="11"/>
      <c r="IOX67" s="11"/>
      <c r="IOY67" s="11"/>
      <c r="IOZ67" s="11"/>
      <c r="IPA67" s="11"/>
      <c r="IPB67" s="11"/>
      <c r="IPC67" s="11"/>
      <c r="IPD67" s="11"/>
      <c r="IPE67" s="11"/>
      <c r="IPF67" s="11"/>
      <c r="IPG67" s="11"/>
      <c r="IPH67" s="11"/>
      <c r="IPI67" s="11"/>
      <c r="IPJ67" s="11"/>
      <c r="IPK67" s="11"/>
      <c r="IPL67" s="11"/>
      <c r="IPM67" s="11"/>
      <c r="IPN67" s="11"/>
      <c r="IPO67" s="11"/>
      <c r="IPP67" s="11"/>
      <c r="IPQ67" s="11"/>
      <c r="IPR67" s="11"/>
      <c r="IPS67" s="11"/>
      <c r="IPT67" s="11"/>
      <c r="IPU67" s="11"/>
      <c r="IPV67" s="11"/>
      <c r="IPW67" s="11"/>
      <c r="IPX67" s="11"/>
      <c r="IPY67" s="11"/>
      <c r="IPZ67" s="11"/>
      <c r="IQA67" s="11"/>
      <c r="IQB67" s="11"/>
      <c r="IQC67" s="11"/>
      <c r="IQD67" s="11"/>
      <c r="IQE67" s="11"/>
      <c r="IQF67" s="11"/>
      <c r="IQG67" s="11"/>
      <c r="IQH67" s="11"/>
      <c r="IQI67" s="11"/>
      <c r="IQJ67" s="11"/>
      <c r="IQK67" s="11"/>
      <c r="IQL67" s="11"/>
      <c r="IQM67" s="11"/>
      <c r="IQN67" s="11"/>
      <c r="IQO67" s="11"/>
      <c r="IQP67" s="11"/>
      <c r="IQQ67" s="11"/>
      <c r="IQR67" s="11"/>
      <c r="IQS67" s="11"/>
      <c r="IQT67" s="11"/>
      <c r="IQU67" s="11"/>
      <c r="IQV67" s="11"/>
      <c r="IQW67" s="11"/>
      <c r="IQX67" s="11"/>
      <c r="IQY67" s="11"/>
      <c r="IQZ67" s="11"/>
      <c r="IRA67" s="11"/>
      <c r="IRB67" s="11"/>
      <c r="IRC67" s="11"/>
      <c r="IRD67" s="11"/>
      <c r="IRE67" s="11"/>
      <c r="IRF67" s="11"/>
      <c r="IRG67" s="11"/>
      <c r="IRH67" s="11"/>
      <c r="IRI67" s="11"/>
      <c r="IRJ67" s="11"/>
      <c r="IRK67" s="11"/>
      <c r="IRL67" s="11"/>
      <c r="IRM67" s="11"/>
      <c r="IRN67" s="11"/>
      <c r="IRO67" s="11"/>
      <c r="IRP67" s="11"/>
      <c r="IRQ67" s="11"/>
      <c r="IRR67" s="11"/>
      <c r="IRS67" s="11"/>
      <c r="IRT67" s="11"/>
      <c r="IRU67" s="11"/>
      <c r="IRV67" s="11"/>
      <c r="IRW67" s="11"/>
      <c r="IRX67" s="11"/>
      <c r="IRY67" s="11"/>
      <c r="IRZ67" s="11"/>
      <c r="ISA67" s="11"/>
      <c r="ISB67" s="11"/>
      <c r="ISC67" s="11"/>
      <c r="ISD67" s="11"/>
      <c r="ISE67" s="11"/>
      <c r="ISF67" s="11"/>
      <c r="ISG67" s="11"/>
      <c r="ISH67" s="11"/>
      <c r="ISI67" s="11"/>
      <c r="ISJ67" s="11"/>
      <c r="ISK67" s="11"/>
      <c r="ISL67" s="11"/>
      <c r="ISM67" s="11"/>
      <c r="ISN67" s="11"/>
      <c r="ISO67" s="11"/>
      <c r="ISP67" s="11"/>
      <c r="ISQ67" s="11"/>
      <c r="ISR67" s="11"/>
      <c r="ISS67" s="11"/>
      <c r="IST67" s="11"/>
      <c r="ISU67" s="11"/>
      <c r="ISV67" s="11"/>
      <c r="ISW67" s="11"/>
      <c r="ISX67" s="11"/>
      <c r="ISY67" s="11"/>
      <c r="ISZ67" s="11"/>
      <c r="ITA67" s="11"/>
      <c r="ITB67" s="11"/>
      <c r="ITC67" s="11"/>
      <c r="ITD67" s="11"/>
      <c r="ITE67" s="11"/>
      <c r="ITF67" s="11"/>
      <c r="ITG67" s="11"/>
      <c r="ITH67" s="11"/>
      <c r="ITI67" s="11"/>
      <c r="ITJ67" s="11"/>
      <c r="ITK67" s="11"/>
      <c r="ITL67" s="11"/>
      <c r="ITM67" s="11"/>
      <c r="ITN67" s="11"/>
      <c r="ITO67" s="11"/>
      <c r="ITP67" s="11"/>
      <c r="ITQ67" s="11"/>
      <c r="ITR67" s="11"/>
      <c r="ITS67" s="11"/>
      <c r="ITT67" s="11"/>
      <c r="ITU67" s="11"/>
      <c r="ITV67" s="11"/>
      <c r="ITW67" s="11"/>
      <c r="ITX67" s="11"/>
      <c r="ITY67" s="11"/>
      <c r="ITZ67" s="11"/>
      <c r="IUA67" s="11"/>
      <c r="IUB67" s="11"/>
      <c r="IUC67" s="11"/>
      <c r="IUD67" s="11"/>
      <c r="IUE67" s="11"/>
      <c r="IUF67" s="11"/>
      <c r="IUG67" s="11"/>
      <c r="IUH67" s="11"/>
      <c r="IUI67" s="11"/>
      <c r="IUJ67" s="11"/>
      <c r="IUK67" s="11"/>
      <c r="IUL67" s="11"/>
      <c r="IUM67" s="11"/>
      <c r="IUN67" s="11"/>
      <c r="IUO67" s="11"/>
      <c r="IUP67" s="11"/>
      <c r="IUQ67" s="11"/>
      <c r="IUR67" s="11"/>
      <c r="IUS67" s="11"/>
      <c r="IUT67" s="11"/>
      <c r="IUU67" s="11"/>
      <c r="IUV67" s="11"/>
      <c r="IUW67" s="11"/>
      <c r="IUX67" s="11"/>
      <c r="IUY67" s="11"/>
      <c r="IUZ67" s="11"/>
      <c r="IVA67" s="11"/>
      <c r="IVB67" s="11"/>
      <c r="IVC67" s="11"/>
      <c r="IVD67" s="11"/>
      <c r="IVE67" s="11"/>
      <c r="IVF67" s="11"/>
      <c r="IVG67" s="11"/>
      <c r="IVH67" s="11"/>
      <c r="IVI67" s="11"/>
      <c r="IVJ67" s="11"/>
      <c r="IVK67" s="11"/>
      <c r="IVL67" s="11"/>
      <c r="IVM67" s="11"/>
      <c r="IVN67" s="11"/>
      <c r="IVO67" s="11"/>
      <c r="IVP67" s="11"/>
      <c r="IVQ67" s="11"/>
      <c r="IVR67" s="11"/>
      <c r="IVS67" s="11"/>
      <c r="IVT67" s="11"/>
      <c r="IVU67" s="11"/>
      <c r="IVV67" s="11"/>
      <c r="IVW67" s="11"/>
      <c r="IVX67" s="11"/>
      <c r="IVY67" s="11"/>
      <c r="IVZ67" s="11"/>
      <c r="IWA67" s="11"/>
      <c r="IWB67" s="11"/>
      <c r="IWC67" s="11"/>
      <c r="IWD67" s="11"/>
      <c r="IWE67" s="11"/>
      <c r="IWF67" s="11"/>
      <c r="IWG67" s="11"/>
      <c r="IWH67" s="11"/>
      <c r="IWI67" s="11"/>
      <c r="IWJ67" s="11"/>
      <c r="IWK67" s="11"/>
      <c r="IWL67" s="11"/>
      <c r="IWM67" s="11"/>
      <c r="IWN67" s="11"/>
      <c r="IWO67" s="11"/>
      <c r="IWP67" s="11"/>
      <c r="IWQ67" s="11"/>
      <c r="IWR67" s="11"/>
      <c r="IWS67" s="11"/>
      <c r="IWT67" s="11"/>
      <c r="IWU67" s="11"/>
      <c r="IWV67" s="11"/>
      <c r="IWW67" s="11"/>
      <c r="IWX67" s="11"/>
      <c r="IWY67" s="11"/>
      <c r="IWZ67" s="11"/>
      <c r="IXA67" s="11"/>
      <c r="IXB67" s="11"/>
      <c r="IXC67" s="11"/>
      <c r="IXD67" s="11"/>
      <c r="IXE67" s="11"/>
      <c r="IXF67" s="11"/>
      <c r="IXG67" s="11"/>
      <c r="IXH67" s="11"/>
      <c r="IXI67" s="11"/>
      <c r="IXJ67" s="11"/>
      <c r="IXK67" s="11"/>
      <c r="IXL67" s="11"/>
      <c r="IXM67" s="11"/>
      <c r="IXN67" s="11"/>
      <c r="IXO67" s="11"/>
      <c r="IXP67" s="11"/>
      <c r="IXQ67" s="11"/>
      <c r="IXR67" s="11"/>
      <c r="IXS67" s="11"/>
      <c r="IXT67" s="11"/>
      <c r="IXU67" s="11"/>
      <c r="IXV67" s="11"/>
      <c r="IXW67" s="11"/>
      <c r="IXX67" s="11"/>
      <c r="IXY67" s="11"/>
      <c r="IXZ67" s="11"/>
      <c r="IYA67" s="11"/>
      <c r="IYB67" s="11"/>
      <c r="IYC67" s="11"/>
      <c r="IYD67" s="11"/>
      <c r="IYE67" s="11"/>
      <c r="IYF67" s="11"/>
      <c r="IYG67" s="11"/>
      <c r="IYH67" s="11"/>
      <c r="IYI67" s="11"/>
      <c r="IYJ67" s="11"/>
      <c r="IYK67" s="11"/>
      <c r="IYL67" s="11"/>
      <c r="IYM67" s="11"/>
      <c r="IYN67" s="11"/>
      <c r="IYO67" s="11"/>
      <c r="IYP67" s="11"/>
      <c r="IYQ67" s="11"/>
      <c r="IYR67" s="11"/>
      <c r="IYS67" s="11"/>
      <c r="IYT67" s="11"/>
      <c r="IYU67" s="11"/>
      <c r="IYV67" s="11"/>
      <c r="IYW67" s="11"/>
      <c r="IYX67" s="11"/>
      <c r="IYY67" s="11"/>
      <c r="IYZ67" s="11"/>
      <c r="IZA67" s="11"/>
      <c r="IZB67" s="11"/>
      <c r="IZC67" s="11"/>
      <c r="IZD67" s="11"/>
      <c r="IZE67" s="11"/>
      <c r="IZF67" s="11"/>
      <c r="IZG67" s="11"/>
      <c r="IZH67" s="11"/>
      <c r="IZI67" s="11"/>
      <c r="IZJ67" s="11"/>
      <c r="IZK67" s="11"/>
      <c r="IZL67" s="11"/>
      <c r="IZM67" s="11"/>
      <c r="IZN67" s="11"/>
      <c r="IZO67" s="11"/>
      <c r="IZP67" s="11"/>
      <c r="IZQ67" s="11"/>
      <c r="IZR67" s="11"/>
      <c r="IZS67" s="11"/>
      <c r="IZT67" s="11"/>
      <c r="IZU67" s="11"/>
      <c r="IZV67" s="11"/>
      <c r="IZW67" s="11"/>
      <c r="IZX67" s="11"/>
      <c r="IZY67" s="11"/>
      <c r="IZZ67" s="11"/>
      <c r="JAA67" s="11"/>
      <c r="JAB67" s="11"/>
      <c r="JAC67" s="11"/>
      <c r="JAD67" s="11"/>
      <c r="JAE67" s="11"/>
      <c r="JAF67" s="11"/>
      <c r="JAG67" s="11"/>
      <c r="JAH67" s="11"/>
      <c r="JAI67" s="11"/>
      <c r="JAJ67" s="11"/>
      <c r="JAK67" s="11"/>
      <c r="JAL67" s="11"/>
      <c r="JAM67" s="11"/>
      <c r="JAN67" s="11"/>
      <c r="JAO67" s="11"/>
      <c r="JAP67" s="11"/>
      <c r="JAQ67" s="11"/>
      <c r="JAR67" s="11"/>
      <c r="JAS67" s="11"/>
      <c r="JAT67" s="11"/>
      <c r="JAU67" s="11"/>
      <c r="JAV67" s="11"/>
      <c r="JAW67" s="11"/>
      <c r="JAX67" s="11"/>
      <c r="JAY67" s="11"/>
      <c r="JAZ67" s="11"/>
      <c r="JBA67" s="11"/>
      <c r="JBB67" s="11"/>
      <c r="JBC67" s="11"/>
      <c r="JBD67" s="11"/>
      <c r="JBE67" s="11"/>
      <c r="JBF67" s="11"/>
      <c r="JBG67" s="11"/>
      <c r="JBH67" s="11"/>
      <c r="JBI67" s="11"/>
      <c r="JBJ67" s="11"/>
      <c r="JBK67" s="11"/>
      <c r="JBL67" s="11"/>
      <c r="JBM67" s="11"/>
      <c r="JBN67" s="11"/>
      <c r="JBO67" s="11"/>
      <c r="JBP67" s="11"/>
      <c r="JBQ67" s="11"/>
      <c r="JBR67" s="11"/>
      <c r="JBS67" s="11"/>
      <c r="JBT67" s="11"/>
      <c r="JBU67" s="11"/>
      <c r="JBV67" s="11"/>
      <c r="JBW67" s="11"/>
      <c r="JBX67" s="11"/>
      <c r="JBY67" s="11"/>
      <c r="JBZ67" s="11"/>
      <c r="JCA67" s="11"/>
      <c r="JCB67" s="11"/>
      <c r="JCC67" s="11"/>
      <c r="JCD67" s="11"/>
      <c r="JCE67" s="11"/>
      <c r="JCF67" s="11"/>
      <c r="JCG67" s="11"/>
      <c r="JCH67" s="11"/>
      <c r="JCI67" s="11"/>
      <c r="JCJ67" s="11"/>
      <c r="JCK67" s="11"/>
      <c r="JCL67" s="11"/>
      <c r="JCM67" s="11"/>
      <c r="JCN67" s="11"/>
      <c r="JCO67" s="11"/>
      <c r="JCP67" s="11"/>
      <c r="JCQ67" s="11"/>
      <c r="JCR67" s="11"/>
      <c r="JCS67" s="11"/>
      <c r="JCT67" s="11"/>
      <c r="JCU67" s="11"/>
      <c r="JCV67" s="11"/>
      <c r="JCW67" s="11"/>
      <c r="JCX67" s="11"/>
      <c r="JCY67" s="11"/>
      <c r="JCZ67" s="11"/>
      <c r="JDA67" s="11"/>
      <c r="JDB67" s="11"/>
      <c r="JDC67" s="11"/>
      <c r="JDD67" s="11"/>
      <c r="JDE67" s="11"/>
      <c r="JDF67" s="11"/>
      <c r="JDG67" s="11"/>
      <c r="JDH67" s="11"/>
      <c r="JDI67" s="11"/>
      <c r="JDJ67" s="11"/>
      <c r="JDK67" s="11"/>
      <c r="JDL67" s="11"/>
      <c r="JDM67" s="11"/>
      <c r="JDN67" s="11"/>
      <c r="JDO67" s="11"/>
      <c r="JDP67" s="11"/>
      <c r="JDQ67" s="11"/>
      <c r="JDR67" s="11"/>
      <c r="JDS67" s="11"/>
      <c r="JDT67" s="11"/>
      <c r="JDU67" s="11"/>
      <c r="JDV67" s="11"/>
      <c r="JDW67" s="11"/>
      <c r="JDX67" s="11"/>
      <c r="JDY67" s="11"/>
      <c r="JDZ67" s="11"/>
      <c r="JEA67" s="11"/>
      <c r="JEB67" s="11"/>
      <c r="JEC67" s="11"/>
      <c r="JED67" s="11"/>
      <c r="JEE67" s="11"/>
      <c r="JEF67" s="11"/>
      <c r="JEG67" s="11"/>
      <c r="JEH67" s="11"/>
      <c r="JEI67" s="11"/>
      <c r="JEJ67" s="11"/>
      <c r="JEK67" s="11"/>
      <c r="JEL67" s="11"/>
      <c r="JEM67" s="11"/>
      <c r="JEN67" s="11"/>
      <c r="JEO67" s="11"/>
      <c r="JEP67" s="11"/>
      <c r="JEQ67" s="11"/>
      <c r="JER67" s="11"/>
      <c r="JES67" s="11"/>
      <c r="JET67" s="11"/>
      <c r="JEU67" s="11"/>
      <c r="JEV67" s="11"/>
      <c r="JEW67" s="11"/>
      <c r="JEX67" s="11"/>
      <c r="JEY67" s="11"/>
      <c r="JEZ67" s="11"/>
      <c r="JFA67" s="11"/>
      <c r="JFB67" s="11"/>
      <c r="JFC67" s="11"/>
      <c r="JFD67" s="11"/>
      <c r="JFE67" s="11"/>
      <c r="JFF67" s="11"/>
      <c r="JFG67" s="11"/>
      <c r="JFH67" s="11"/>
      <c r="JFI67" s="11"/>
      <c r="JFJ67" s="11"/>
      <c r="JFK67" s="11"/>
      <c r="JFL67" s="11"/>
      <c r="JFM67" s="11"/>
      <c r="JFN67" s="11"/>
      <c r="JFO67" s="11"/>
      <c r="JFP67" s="11"/>
      <c r="JFQ67" s="11"/>
      <c r="JFR67" s="11"/>
      <c r="JFS67" s="11"/>
      <c r="JFT67" s="11"/>
      <c r="JFU67" s="11"/>
      <c r="JFV67" s="11"/>
      <c r="JFW67" s="11"/>
      <c r="JFX67" s="11"/>
      <c r="JFY67" s="11"/>
      <c r="JFZ67" s="11"/>
      <c r="JGA67" s="11"/>
      <c r="JGB67" s="11"/>
      <c r="JGC67" s="11"/>
      <c r="JGD67" s="11"/>
      <c r="JGE67" s="11"/>
      <c r="JGF67" s="11"/>
      <c r="JGG67" s="11"/>
      <c r="JGH67" s="11"/>
      <c r="JGI67" s="11"/>
      <c r="JGJ67" s="11"/>
      <c r="JGK67" s="11"/>
      <c r="JGL67" s="11"/>
      <c r="JGM67" s="11"/>
      <c r="JGN67" s="11"/>
      <c r="JGO67" s="11"/>
      <c r="JGP67" s="11"/>
      <c r="JGQ67" s="11"/>
      <c r="JGR67" s="11"/>
      <c r="JGS67" s="11"/>
      <c r="JGT67" s="11"/>
      <c r="JGU67" s="11"/>
      <c r="JGV67" s="11"/>
      <c r="JGW67" s="11"/>
      <c r="JGX67" s="11"/>
      <c r="JGY67" s="11"/>
      <c r="JGZ67" s="11"/>
      <c r="JHA67" s="11"/>
      <c r="JHB67" s="11"/>
      <c r="JHC67" s="11"/>
      <c r="JHD67" s="11"/>
      <c r="JHE67" s="11"/>
      <c r="JHF67" s="11"/>
      <c r="JHG67" s="11"/>
      <c r="JHH67" s="11"/>
      <c r="JHI67" s="11"/>
      <c r="JHJ67" s="11"/>
      <c r="JHK67" s="11"/>
      <c r="JHL67" s="11"/>
      <c r="JHM67" s="11"/>
      <c r="JHN67" s="11"/>
      <c r="JHO67" s="11"/>
      <c r="JHP67" s="11"/>
      <c r="JHQ67" s="11"/>
      <c r="JHR67" s="11"/>
      <c r="JHS67" s="11"/>
      <c r="JHT67" s="11"/>
      <c r="JHU67" s="11"/>
      <c r="JHV67" s="11"/>
      <c r="JHW67" s="11"/>
      <c r="JHX67" s="11"/>
      <c r="JHY67" s="11"/>
      <c r="JHZ67" s="11"/>
      <c r="JIA67" s="11"/>
      <c r="JIB67" s="11"/>
      <c r="JIC67" s="11"/>
      <c r="JID67" s="11"/>
      <c r="JIE67" s="11"/>
      <c r="JIF67" s="11"/>
      <c r="JIG67" s="11"/>
      <c r="JIH67" s="11"/>
      <c r="JII67" s="11"/>
      <c r="JIJ67" s="11"/>
      <c r="JIK67" s="11"/>
      <c r="JIL67" s="11"/>
      <c r="JIM67" s="11"/>
      <c r="JIN67" s="11"/>
      <c r="JIO67" s="11"/>
      <c r="JIP67" s="11"/>
      <c r="JIQ67" s="11"/>
      <c r="JIR67" s="11"/>
      <c r="JIS67" s="11"/>
      <c r="JIT67" s="11"/>
      <c r="JIU67" s="11"/>
      <c r="JIV67" s="11"/>
      <c r="JIW67" s="11"/>
      <c r="JIX67" s="11"/>
      <c r="JIY67" s="11"/>
      <c r="JIZ67" s="11"/>
      <c r="JJA67" s="11"/>
      <c r="JJB67" s="11"/>
      <c r="JJC67" s="11"/>
      <c r="JJD67" s="11"/>
      <c r="JJE67" s="11"/>
      <c r="JJF67" s="11"/>
      <c r="JJG67" s="11"/>
      <c r="JJH67" s="11"/>
      <c r="JJI67" s="11"/>
      <c r="JJJ67" s="11"/>
      <c r="JJK67" s="11"/>
      <c r="JJL67" s="11"/>
      <c r="JJM67" s="11"/>
      <c r="JJN67" s="11"/>
      <c r="JJO67" s="11"/>
      <c r="JJP67" s="11"/>
      <c r="JJQ67" s="11"/>
      <c r="JJR67" s="11"/>
      <c r="JJS67" s="11"/>
      <c r="JJT67" s="11"/>
      <c r="JJU67" s="11"/>
      <c r="JJV67" s="11"/>
      <c r="JJW67" s="11"/>
      <c r="JJX67" s="11"/>
      <c r="JJY67" s="11"/>
      <c r="JJZ67" s="11"/>
      <c r="JKA67" s="11"/>
      <c r="JKB67" s="11"/>
      <c r="JKC67" s="11"/>
      <c r="JKD67" s="11"/>
      <c r="JKE67" s="11"/>
      <c r="JKF67" s="11"/>
      <c r="JKG67" s="11"/>
      <c r="JKH67" s="11"/>
      <c r="JKI67" s="11"/>
      <c r="JKJ67" s="11"/>
      <c r="JKK67" s="11"/>
      <c r="JKL67" s="11"/>
      <c r="JKM67" s="11"/>
      <c r="JKN67" s="11"/>
      <c r="JKO67" s="11"/>
      <c r="JKP67" s="11"/>
      <c r="JKQ67" s="11"/>
      <c r="JKR67" s="11"/>
      <c r="JKS67" s="11"/>
      <c r="JKT67" s="11"/>
      <c r="JKU67" s="11"/>
      <c r="JKV67" s="11"/>
      <c r="JKW67" s="11"/>
      <c r="JKX67" s="11"/>
      <c r="JKY67" s="11"/>
      <c r="JKZ67" s="11"/>
      <c r="JLA67" s="11"/>
      <c r="JLB67" s="11"/>
      <c r="JLC67" s="11"/>
      <c r="JLD67" s="11"/>
      <c r="JLE67" s="11"/>
      <c r="JLF67" s="11"/>
      <c r="JLG67" s="11"/>
      <c r="JLH67" s="11"/>
      <c r="JLI67" s="11"/>
      <c r="JLJ67" s="11"/>
      <c r="JLK67" s="11"/>
      <c r="JLL67" s="11"/>
      <c r="JLM67" s="11"/>
      <c r="JLN67" s="11"/>
      <c r="JLO67" s="11"/>
      <c r="JLP67" s="11"/>
      <c r="JLQ67" s="11"/>
      <c r="JLR67" s="11"/>
      <c r="JLS67" s="11"/>
      <c r="JLT67" s="11"/>
      <c r="JLU67" s="11"/>
      <c r="JLV67" s="11"/>
      <c r="JLW67" s="11"/>
      <c r="JLX67" s="11"/>
      <c r="JLY67" s="11"/>
      <c r="JLZ67" s="11"/>
      <c r="JMA67" s="11"/>
      <c r="JMB67" s="11"/>
      <c r="JMC67" s="11"/>
      <c r="JMD67" s="11"/>
      <c r="JME67" s="11"/>
      <c r="JMF67" s="11"/>
      <c r="JMG67" s="11"/>
      <c r="JMH67" s="11"/>
      <c r="JMI67" s="11"/>
      <c r="JMJ67" s="11"/>
      <c r="JMK67" s="11"/>
      <c r="JML67" s="11"/>
      <c r="JMM67" s="11"/>
      <c r="JMN67" s="11"/>
      <c r="JMO67" s="11"/>
      <c r="JMP67" s="11"/>
      <c r="JMQ67" s="11"/>
      <c r="JMR67" s="11"/>
      <c r="JMS67" s="11"/>
      <c r="JMT67" s="11"/>
      <c r="JMU67" s="11"/>
      <c r="JMV67" s="11"/>
      <c r="JMW67" s="11"/>
      <c r="JMX67" s="11"/>
      <c r="JMY67" s="11"/>
      <c r="JMZ67" s="11"/>
      <c r="JNA67" s="11"/>
      <c r="JNB67" s="11"/>
      <c r="JNC67" s="11"/>
      <c r="JND67" s="11"/>
      <c r="JNE67" s="11"/>
      <c r="JNF67" s="11"/>
      <c r="JNG67" s="11"/>
      <c r="JNH67" s="11"/>
      <c r="JNI67" s="11"/>
      <c r="JNJ67" s="11"/>
      <c r="JNK67" s="11"/>
      <c r="JNL67" s="11"/>
      <c r="JNM67" s="11"/>
      <c r="JNN67" s="11"/>
      <c r="JNO67" s="11"/>
      <c r="JNP67" s="11"/>
      <c r="JNQ67" s="11"/>
      <c r="JNR67" s="11"/>
      <c r="JNS67" s="11"/>
      <c r="JNT67" s="11"/>
      <c r="JNU67" s="11"/>
      <c r="JNV67" s="11"/>
      <c r="JNW67" s="11"/>
      <c r="JNX67" s="11"/>
      <c r="JNY67" s="11"/>
      <c r="JNZ67" s="11"/>
      <c r="JOA67" s="11"/>
      <c r="JOB67" s="11"/>
      <c r="JOC67" s="11"/>
      <c r="JOD67" s="11"/>
      <c r="JOE67" s="11"/>
      <c r="JOF67" s="11"/>
      <c r="JOG67" s="11"/>
      <c r="JOH67" s="11"/>
      <c r="JOI67" s="11"/>
      <c r="JOJ67" s="11"/>
      <c r="JOK67" s="11"/>
      <c r="JOL67" s="11"/>
      <c r="JOM67" s="11"/>
      <c r="JON67" s="11"/>
      <c r="JOO67" s="11"/>
      <c r="JOP67" s="11"/>
      <c r="JOQ67" s="11"/>
      <c r="JOR67" s="11"/>
      <c r="JOS67" s="11"/>
      <c r="JOT67" s="11"/>
      <c r="JOU67" s="11"/>
      <c r="JOV67" s="11"/>
      <c r="JOW67" s="11"/>
      <c r="JOX67" s="11"/>
      <c r="JOY67" s="11"/>
      <c r="JOZ67" s="11"/>
      <c r="JPA67" s="11"/>
      <c r="JPB67" s="11"/>
      <c r="JPC67" s="11"/>
      <c r="JPD67" s="11"/>
      <c r="JPE67" s="11"/>
      <c r="JPF67" s="11"/>
      <c r="JPG67" s="11"/>
      <c r="JPH67" s="11"/>
      <c r="JPI67" s="11"/>
      <c r="JPJ67" s="11"/>
      <c r="JPK67" s="11"/>
      <c r="JPL67" s="11"/>
      <c r="JPM67" s="11"/>
      <c r="JPN67" s="11"/>
      <c r="JPO67" s="11"/>
      <c r="JPP67" s="11"/>
      <c r="JPQ67" s="11"/>
      <c r="JPR67" s="11"/>
      <c r="JPS67" s="11"/>
      <c r="JPT67" s="11"/>
      <c r="JPU67" s="11"/>
      <c r="JPV67" s="11"/>
      <c r="JPW67" s="11"/>
      <c r="JPX67" s="11"/>
      <c r="JPY67" s="11"/>
      <c r="JPZ67" s="11"/>
      <c r="JQA67" s="11"/>
      <c r="JQB67" s="11"/>
      <c r="JQC67" s="11"/>
      <c r="JQD67" s="11"/>
      <c r="JQE67" s="11"/>
      <c r="JQF67" s="11"/>
      <c r="JQG67" s="11"/>
      <c r="JQH67" s="11"/>
      <c r="JQI67" s="11"/>
      <c r="JQJ67" s="11"/>
      <c r="JQK67" s="11"/>
      <c r="JQL67" s="11"/>
      <c r="JQM67" s="11"/>
      <c r="JQN67" s="11"/>
      <c r="JQO67" s="11"/>
      <c r="JQP67" s="11"/>
      <c r="JQQ67" s="11"/>
      <c r="JQR67" s="11"/>
      <c r="JQS67" s="11"/>
      <c r="JQT67" s="11"/>
      <c r="JQU67" s="11"/>
      <c r="JQV67" s="11"/>
      <c r="JQW67" s="11"/>
      <c r="JQX67" s="11"/>
      <c r="JQY67" s="11"/>
      <c r="JQZ67" s="11"/>
      <c r="JRA67" s="11"/>
      <c r="JRB67" s="11"/>
      <c r="JRC67" s="11"/>
      <c r="JRD67" s="11"/>
      <c r="JRE67" s="11"/>
      <c r="JRF67" s="11"/>
      <c r="JRG67" s="11"/>
      <c r="JRH67" s="11"/>
      <c r="JRI67" s="11"/>
      <c r="JRJ67" s="11"/>
      <c r="JRK67" s="11"/>
      <c r="JRL67" s="11"/>
      <c r="JRM67" s="11"/>
      <c r="JRN67" s="11"/>
      <c r="JRO67" s="11"/>
      <c r="JRP67" s="11"/>
      <c r="JRQ67" s="11"/>
      <c r="JRR67" s="11"/>
      <c r="JRS67" s="11"/>
      <c r="JRT67" s="11"/>
      <c r="JRU67" s="11"/>
      <c r="JRV67" s="11"/>
      <c r="JRW67" s="11"/>
      <c r="JRX67" s="11"/>
      <c r="JRY67" s="11"/>
      <c r="JRZ67" s="11"/>
      <c r="JSA67" s="11"/>
      <c r="JSB67" s="11"/>
      <c r="JSC67" s="11"/>
      <c r="JSD67" s="11"/>
      <c r="JSE67" s="11"/>
      <c r="JSF67" s="11"/>
      <c r="JSG67" s="11"/>
      <c r="JSH67" s="11"/>
      <c r="JSI67" s="11"/>
      <c r="JSJ67" s="11"/>
      <c r="JSK67" s="11"/>
      <c r="JSL67" s="11"/>
      <c r="JSM67" s="11"/>
      <c r="JSN67" s="11"/>
      <c r="JSO67" s="11"/>
      <c r="JSP67" s="11"/>
      <c r="JSQ67" s="11"/>
      <c r="JSR67" s="11"/>
      <c r="JSS67" s="11"/>
      <c r="JST67" s="11"/>
      <c r="JSU67" s="11"/>
      <c r="JSV67" s="11"/>
      <c r="JSW67" s="11"/>
      <c r="JSX67" s="11"/>
      <c r="JSY67" s="11"/>
      <c r="JSZ67" s="11"/>
      <c r="JTA67" s="11"/>
      <c r="JTB67" s="11"/>
      <c r="JTC67" s="11"/>
      <c r="JTD67" s="11"/>
      <c r="JTE67" s="11"/>
      <c r="JTF67" s="11"/>
      <c r="JTG67" s="11"/>
      <c r="JTH67" s="11"/>
      <c r="JTI67" s="11"/>
      <c r="JTJ67" s="11"/>
      <c r="JTK67" s="11"/>
      <c r="JTL67" s="11"/>
      <c r="JTM67" s="11"/>
      <c r="JTN67" s="11"/>
      <c r="JTO67" s="11"/>
      <c r="JTP67" s="11"/>
      <c r="JTQ67" s="11"/>
      <c r="JTR67" s="11"/>
      <c r="JTS67" s="11"/>
      <c r="JTT67" s="11"/>
      <c r="JTU67" s="11"/>
      <c r="JTV67" s="11"/>
      <c r="JTW67" s="11"/>
      <c r="JTX67" s="11"/>
      <c r="JTY67" s="11"/>
      <c r="JTZ67" s="11"/>
      <c r="JUA67" s="11"/>
      <c r="JUB67" s="11"/>
      <c r="JUC67" s="11"/>
      <c r="JUD67" s="11"/>
      <c r="JUE67" s="11"/>
      <c r="JUF67" s="11"/>
      <c r="JUG67" s="11"/>
      <c r="JUH67" s="11"/>
      <c r="JUI67" s="11"/>
      <c r="JUJ67" s="11"/>
      <c r="JUK67" s="11"/>
      <c r="JUL67" s="11"/>
      <c r="JUM67" s="11"/>
      <c r="JUN67" s="11"/>
      <c r="JUO67" s="11"/>
      <c r="JUP67" s="11"/>
      <c r="JUQ67" s="11"/>
      <c r="JUR67" s="11"/>
      <c r="JUS67" s="11"/>
      <c r="JUT67" s="11"/>
      <c r="JUU67" s="11"/>
      <c r="JUV67" s="11"/>
      <c r="JUW67" s="11"/>
      <c r="JUX67" s="11"/>
      <c r="JUY67" s="11"/>
      <c r="JUZ67" s="11"/>
      <c r="JVA67" s="11"/>
      <c r="JVB67" s="11"/>
      <c r="JVC67" s="11"/>
      <c r="JVD67" s="11"/>
      <c r="JVE67" s="11"/>
      <c r="JVF67" s="11"/>
      <c r="JVG67" s="11"/>
      <c r="JVH67" s="11"/>
      <c r="JVI67" s="11"/>
      <c r="JVJ67" s="11"/>
      <c r="JVK67" s="11"/>
      <c r="JVL67" s="11"/>
      <c r="JVM67" s="11"/>
      <c r="JVN67" s="11"/>
      <c r="JVO67" s="11"/>
      <c r="JVP67" s="11"/>
      <c r="JVQ67" s="11"/>
      <c r="JVR67" s="11"/>
      <c r="JVS67" s="11"/>
      <c r="JVT67" s="11"/>
      <c r="JVU67" s="11"/>
      <c r="JVV67" s="11"/>
      <c r="JVW67" s="11"/>
      <c r="JVX67" s="11"/>
      <c r="JVY67" s="11"/>
      <c r="JVZ67" s="11"/>
      <c r="JWA67" s="11"/>
      <c r="JWB67" s="11"/>
      <c r="JWC67" s="11"/>
      <c r="JWD67" s="11"/>
      <c r="JWE67" s="11"/>
      <c r="JWF67" s="11"/>
      <c r="JWG67" s="11"/>
      <c r="JWH67" s="11"/>
      <c r="JWI67" s="11"/>
      <c r="JWJ67" s="11"/>
      <c r="JWK67" s="11"/>
      <c r="JWL67" s="11"/>
      <c r="JWM67" s="11"/>
      <c r="JWN67" s="11"/>
      <c r="JWO67" s="11"/>
      <c r="JWP67" s="11"/>
      <c r="JWQ67" s="11"/>
      <c r="JWR67" s="11"/>
      <c r="JWS67" s="11"/>
      <c r="JWT67" s="11"/>
      <c r="JWU67" s="11"/>
      <c r="JWV67" s="11"/>
      <c r="JWW67" s="11"/>
      <c r="JWX67" s="11"/>
      <c r="JWY67" s="11"/>
      <c r="JWZ67" s="11"/>
      <c r="JXA67" s="11"/>
      <c r="JXB67" s="11"/>
      <c r="JXC67" s="11"/>
      <c r="JXD67" s="11"/>
      <c r="JXE67" s="11"/>
      <c r="JXF67" s="11"/>
      <c r="JXG67" s="11"/>
      <c r="JXH67" s="11"/>
      <c r="JXI67" s="11"/>
      <c r="JXJ67" s="11"/>
      <c r="JXK67" s="11"/>
      <c r="JXL67" s="11"/>
      <c r="JXM67" s="11"/>
      <c r="JXN67" s="11"/>
      <c r="JXO67" s="11"/>
      <c r="JXP67" s="11"/>
      <c r="JXQ67" s="11"/>
      <c r="JXR67" s="11"/>
      <c r="JXS67" s="11"/>
      <c r="JXT67" s="11"/>
      <c r="JXU67" s="11"/>
      <c r="JXV67" s="11"/>
      <c r="JXW67" s="11"/>
      <c r="JXX67" s="11"/>
      <c r="JXY67" s="11"/>
      <c r="JXZ67" s="11"/>
      <c r="JYA67" s="11"/>
      <c r="JYB67" s="11"/>
      <c r="JYC67" s="11"/>
      <c r="JYD67" s="11"/>
      <c r="JYE67" s="11"/>
      <c r="JYF67" s="11"/>
      <c r="JYG67" s="11"/>
      <c r="JYH67" s="11"/>
      <c r="JYI67" s="11"/>
      <c r="JYJ67" s="11"/>
      <c r="JYK67" s="11"/>
      <c r="JYL67" s="11"/>
      <c r="JYM67" s="11"/>
      <c r="JYN67" s="11"/>
      <c r="JYO67" s="11"/>
      <c r="JYP67" s="11"/>
      <c r="JYQ67" s="11"/>
      <c r="JYR67" s="11"/>
      <c r="JYS67" s="11"/>
      <c r="JYT67" s="11"/>
      <c r="JYU67" s="11"/>
      <c r="JYV67" s="11"/>
      <c r="JYW67" s="11"/>
      <c r="JYX67" s="11"/>
      <c r="JYY67" s="11"/>
      <c r="JYZ67" s="11"/>
      <c r="JZA67" s="11"/>
      <c r="JZB67" s="11"/>
      <c r="JZC67" s="11"/>
      <c r="JZD67" s="11"/>
      <c r="JZE67" s="11"/>
      <c r="JZF67" s="11"/>
      <c r="JZG67" s="11"/>
      <c r="JZH67" s="11"/>
      <c r="JZI67" s="11"/>
      <c r="JZJ67" s="11"/>
      <c r="JZK67" s="11"/>
      <c r="JZL67" s="11"/>
      <c r="JZM67" s="11"/>
      <c r="JZN67" s="11"/>
      <c r="JZO67" s="11"/>
      <c r="JZP67" s="11"/>
      <c r="JZQ67" s="11"/>
      <c r="JZR67" s="11"/>
      <c r="JZS67" s="11"/>
      <c r="JZT67" s="11"/>
      <c r="JZU67" s="11"/>
      <c r="JZV67" s="11"/>
      <c r="JZW67" s="11"/>
      <c r="JZX67" s="11"/>
      <c r="JZY67" s="11"/>
      <c r="JZZ67" s="11"/>
      <c r="KAA67" s="11"/>
      <c r="KAB67" s="11"/>
      <c r="KAC67" s="11"/>
      <c r="KAD67" s="11"/>
      <c r="KAE67" s="11"/>
      <c r="KAF67" s="11"/>
      <c r="KAG67" s="11"/>
      <c r="KAH67" s="11"/>
      <c r="KAI67" s="11"/>
      <c r="KAJ67" s="11"/>
      <c r="KAK67" s="11"/>
      <c r="KAL67" s="11"/>
      <c r="KAM67" s="11"/>
      <c r="KAN67" s="11"/>
      <c r="KAO67" s="11"/>
      <c r="KAP67" s="11"/>
      <c r="KAQ67" s="11"/>
      <c r="KAR67" s="11"/>
      <c r="KAS67" s="11"/>
      <c r="KAT67" s="11"/>
      <c r="KAU67" s="11"/>
      <c r="KAV67" s="11"/>
      <c r="KAW67" s="11"/>
      <c r="KAX67" s="11"/>
      <c r="KAY67" s="11"/>
      <c r="KAZ67" s="11"/>
      <c r="KBA67" s="11"/>
      <c r="KBB67" s="11"/>
      <c r="KBC67" s="11"/>
      <c r="KBD67" s="11"/>
      <c r="KBE67" s="11"/>
      <c r="KBF67" s="11"/>
      <c r="KBG67" s="11"/>
      <c r="KBH67" s="11"/>
      <c r="KBI67" s="11"/>
      <c r="KBJ67" s="11"/>
      <c r="KBK67" s="11"/>
      <c r="KBL67" s="11"/>
      <c r="KBM67" s="11"/>
      <c r="KBN67" s="11"/>
      <c r="KBO67" s="11"/>
      <c r="KBP67" s="11"/>
      <c r="KBQ67" s="11"/>
      <c r="KBR67" s="11"/>
      <c r="KBS67" s="11"/>
      <c r="KBT67" s="11"/>
      <c r="KBU67" s="11"/>
      <c r="KBV67" s="11"/>
      <c r="KBW67" s="11"/>
      <c r="KBX67" s="11"/>
      <c r="KBY67" s="11"/>
      <c r="KBZ67" s="11"/>
      <c r="KCA67" s="11"/>
      <c r="KCB67" s="11"/>
      <c r="KCC67" s="11"/>
      <c r="KCD67" s="11"/>
      <c r="KCE67" s="11"/>
      <c r="KCF67" s="11"/>
      <c r="KCG67" s="11"/>
      <c r="KCH67" s="11"/>
      <c r="KCI67" s="11"/>
      <c r="KCJ67" s="11"/>
      <c r="KCK67" s="11"/>
      <c r="KCL67" s="11"/>
      <c r="KCM67" s="11"/>
      <c r="KCN67" s="11"/>
      <c r="KCO67" s="11"/>
      <c r="KCP67" s="11"/>
      <c r="KCQ67" s="11"/>
      <c r="KCR67" s="11"/>
      <c r="KCS67" s="11"/>
      <c r="KCT67" s="11"/>
      <c r="KCU67" s="11"/>
      <c r="KCV67" s="11"/>
      <c r="KCW67" s="11"/>
      <c r="KCX67" s="11"/>
      <c r="KCY67" s="11"/>
      <c r="KCZ67" s="11"/>
      <c r="KDA67" s="11"/>
      <c r="KDB67" s="11"/>
      <c r="KDC67" s="11"/>
      <c r="KDD67" s="11"/>
      <c r="KDE67" s="11"/>
      <c r="KDF67" s="11"/>
      <c r="KDG67" s="11"/>
      <c r="KDH67" s="11"/>
      <c r="KDI67" s="11"/>
      <c r="KDJ67" s="11"/>
      <c r="KDK67" s="11"/>
      <c r="KDL67" s="11"/>
      <c r="KDM67" s="11"/>
      <c r="KDN67" s="11"/>
      <c r="KDO67" s="11"/>
      <c r="KDP67" s="11"/>
      <c r="KDQ67" s="11"/>
      <c r="KDR67" s="11"/>
      <c r="KDS67" s="11"/>
      <c r="KDT67" s="11"/>
      <c r="KDU67" s="11"/>
      <c r="KDV67" s="11"/>
      <c r="KDW67" s="11"/>
      <c r="KDX67" s="11"/>
      <c r="KDY67" s="11"/>
      <c r="KDZ67" s="11"/>
      <c r="KEA67" s="11"/>
      <c r="KEB67" s="11"/>
      <c r="KEC67" s="11"/>
      <c r="KED67" s="11"/>
      <c r="KEE67" s="11"/>
      <c r="KEF67" s="11"/>
      <c r="KEG67" s="11"/>
      <c r="KEH67" s="11"/>
      <c r="KEI67" s="11"/>
      <c r="KEJ67" s="11"/>
      <c r="KEK67" s="11"/>
      <c r="KEL67" s="11"/>
      <c r="KEM67" s="11"/>
      <c r="KEN67" s="11"/>
      <c r="KEO67" s="11"/>
      <c r="KEP67" s="11"/>
      <c r="KEQ67" s="11"/>
      <c r="KER67" s="11"/>
      <c r="KES67" s="11"/>
      <c r="KET67" s="11"/>
      <c r="KEU67" s="11"/>
      <c r="KEV67" s="11"/>
      <c r="KEW67" s="11"/>
      <c r="KEX67" s="11"/>
      <c r="KEY67" s="11"/>
      <c r="KEZ67" s="11"/>
      <c r="KFA67" s="11"/>
      <c r="KFB67" s="11"/>
      <c r="KFC67" s="11"/>
      <c r="KFD67" s="11"/>
      <c r="KFE67" s="11"/>
      <c r="KFF67" s="11"/>
      <c r="KFG67" s="11"/>
      <c r="KFH67" s="11"/>
      <c r="KFI67" s="11"/>
      <c r="KFJ67" s="11"/>
      <c r="KFK67" s="11"/>
      <c r="KFL67" s="11"/>
      <c r="KFM67" s="11"/>
      <c r="KFN67" s="11"/>
      <c r="KFO67" s="11"/>
      <c r="KFP67" s="11"/>
      <c r="KFQ67" s="11"/>
      <c r="KFR67" s="11"/>
      <c r="KFS67" s="11"/>
      <c r="KFT67" s="11"/>
      <c r="KFU67" s="11"/>
      <c r="KFV67" s="11"/>
      <c r="KFW67" s="11"/>
      <c r="KFX67" s="11"/>
      <c r="KFY67" s="11"/>
      <c r="KFZ67" s="11"/>
      <c r="KGA67" s="11"/>
      <c r="KGB67" s="11"/>
      <c r="KGC67" s="11"/>
      <c r="KGD67" s="11"/>
      <c r="KGE67" s="11"/>
      <c r="KGF67" s="11"/>
      <c r="KGG67" s="11"/>
      <c r="KGH67" s="11"/>
      <c r="KGI67" s="11"/>
      <c r="KGJ67" s="11"/>
      <c r="KGK67" s="11"/>
      <c r="KGL67" s="11"/>
      <c r="KGM67" s="11"/>
      <c r="KGN67" s="11"/>
      <c r="KGO67" s="11"/>
      <c r="KGP67" s="11"/>
      <c r="KGQ67" s="11"/>
      <c r="KGR67" s="11"/>
      <c r="KGS67" s="11"/>
      <c r="KGT67" s="11"/>
      <c r="KGU67" s="11"/>
      <c r="KGV67" s="11"/>
      <c r="KGW67" s="11"/>
      <c r="KGX67" s="11"/>
      <c r="KGY67" s="11"/>
      <c r="KGZ67" s="11"/>
      <c r="KHA67" s="11"/>
      <c r="KHB67" s="11"/>
      <c r="KHC67" s="11"/>
      <c r="KHD67" s="11"/>
      <c r="KHE67" s="11"/>
      <c r="KHF67" s="11"/>
      <c r="KHG67" s="11"/>
      <c r="KHH67" s="11"/>
      <c r="KHI67" s="11"/>
      <c r="KHJ67" s="11"/>
      <c r="KHK67" s="11"/>
      <c r="KHL67" s="11"/>
      <c r="KHM67" s="11"/>
      <c r="KHN67" s="11"/>
      <c r="KHO67" s="11"/>
      <c r="KHP67" s="11"/>
      <c r="KHQ67" s="11"/>
      <c r="KHR67" s="11"/>
      <c r="KHS67" s="11"/>
      <c r="KHT67" s="11"/>
      <c r="KHU67" s="11"/>
      <c r="KHV67" s="11"/>
      <c r="KHW67" s="11"/>
      <c r="KHX67" s="11"/>
      <c r="KHY67" s="11"/>
      <c r="KHZ67" s="11"/>
      <c r="KIA67" s="11"/>
      <c r="KIB67" s="11"/>
      <c r="KIC67" s="11"/>
      <c r="KID67" s="11"/>
      <c r="KIE67" s="11"/>
      <c r="KIF67" s="11"/>
      <c r="KIG67" s="11"/>
      <c r="KIH67" s="11"/>
      <c r="KII67" s="11"/>
      <c r="KIJ67" s="11"/>
      <c r="KIK67" s="11"/>
      <c r="KIL67" s="11"/>
      <c r="KIM67" s="11"/>
      <c r="KIN67" s="11"/>
      <c r="KIO67" s="11"/>
      <c r="KIP67" s="11"/>
      <c r="KIQ67" s="11"/>
      <c r="KIR67" s="11"/>
      <c r="KIS67" s="11"/>
      <c r="KIT67" s="11"/>
      <c r="KIU67" s="11"/>
      <c r="KIV67" s="11"/>
      <c r="KIW67" s="11"/>
      <c r="KIX67" s="11"/>
      <c r="KIY67" s="11"/>
      <c r="KIZ67" s="11"/>
      <c r="KJA67" s="11"/>
      <c r="KJB67" s="11"/>
      <c r="KJC67" s="11"/>
      <c r="KJD67" s="11"/>
      <c r="KJE67" s="11"/>
      <c r="KJF67" s="11"/>
      <c r="KJG67" s="11"/>
      <c r="KJH67" s="11"/>
      <c r="KJI67" s="11"/>
      <c r="KJJ67" s="11"/>
      <c r="KJK67" s="11"/>
      <c r="KJL67" s="11"/>
      <c r="KJM67" s="11"/>
      <c r="KJN67" s="11"/>
      <c r="KJO67" s="11"/>
      <c r="KJP67" s="11"/>
      <c r="KJQ67" s="11"/>
      <c r="KJR67" s="11"/>
      <c r="KJS67" s="11"/>
      <c r="KJT67" s="11"/>
      <c r="KJU67" s="11"/>
      <c r="KJV67" s="11"/>
      <c r="KJW67" s="11"/>
      <c r="KJX67" s="11"/>
      <c r="KJY67" s="11"/>
      <c r="KJZ67" s="11"/>
      <c r="KKA67" s="11"/>
      <c r="KKB67" s="11"/>
      <c r="KKC67" s="11"/>
      <c r="KKD67" s="11"/>
      <c r="KKE67" s="11"/>
      <c r="KKF67" s="11"/>
      <c r="KKG67" s="11"/>
      <c r="KKH67" s="11"/>
      <c r="KKI67" s="11"/>
      <c r="KKJ67" s="11"/>
      <c r="KKK67" s="11"/>
      <c r="KKL67" s="11"/>
      <c r="KKM67" s="11"/>
      <c r="KKN67" s="11"/>
      <c r="KKO67" s="11"/>
      <c r="KKP67" s="11"/>
      <c r="KKQ67" s="11"/>
      <c r="KKR67" s="11"/>
      <c r="KKS67" s="11"/>
      <c r="KKT67" s="11"/>
      <c r="KKU67" s="11"/>
      <c r="KKV67" s="11"/>
      <c r="KKW67" s="11"/>
      <c r="KKX67" s="11"/>
      <c r="KKY67" s="11"/>
      <c r="KKZ67" s="11"/>
      <c r="KLA67" s="11"/>
      <c r="KLB67" s="11"/>
      <c r="KLC67" s="11"/>
      <c r="KLD67" s="11"/>
      <c r="KLE67" s="11"/>
      <c r="KLF67" s="11"/>
      <c r="KLG67" s="11"/>
      <c r="KLH67" s="11"/>
      <c r="KLI67" s="11"/>
      <c r="KLJ67" s="11"/>
      <c r="KLK67" s="11"/>
      <c r="KLL67" s="11"/>
      <c r="KLM67" s="11"/>
      <c r="KLN67" s="11"/>
      <c r="KLO67" s="11"/>
      <c r="KLP67" s="11"/>
      <c r="KLQ67" s="11"/>
      <c r="KLR67" s="11"/>
      <c r="KLS67" s="11"/>
      <c r="KLT67" s="11"/>
      <c r="KLU67" s="11"/>
      <c r="KLV67" s="11"/>
      <c r="KLW67" s="11"/>
      <c r="KLX67" s="11"/>
      <c r="KLY67" s="11"/>
      <c r="KLZ67" s="11"/>
      <c r="KMA67" s="11"/>
      <c r="KMB67" s="11"/>
      <c r="KMC67" s="11"/>
      <c r="KMD67" s="11"/>
      <c r="KME67" s="11"/>
      <c r="KMF67" s="11"/>
      <c r="KMG67" s="11"/>
      <c r="KMH67" s="11"/>
      <c r="KMI67" s="11"/>
      <c r="KMJ67" s="11"/>
      <c r="KMK67" s="11"/>
      <c r="KML67" s="11"/>
      <c r="KMM67" s="11"/>
      <c r="KMN67" s="11"/>
      <c r="KMO67" s="11"/>
      <c r="KMP67" s="11"/>
      <c r="KMQ67" s="11"/>
      <c r="KMR67" s="11"/>
      <c r="KMS67" s="11"/>
      <c r="KMT67" s="11"/>
      <c r="KMU67" s="11"/>
      <c r="KMV67" s="11"/>
      <c r="KMW67" s="11"/>
      <c r="KMX67" s="11"/>
      <c r="KMY67" s="11"/>
      <c r="KMZ67" s="11"/>
      <c r="KNA67" s="11"/>
      <c r="KNB67" s="11"/>
      <c r="KNC67" s="11"/>
      <c r="KND67" s="11"/>
      <c r="KNE67" s="11"/>
      <c r="KNF67" s="11"/>
      <c r="KNG67" s="11"/>
      <c r="KNH67" s="11"/>
      <c r="KNI67" s="11"/>
      <c r="KNJ67" s="11"/>
      <c r="KNK67" s="11"/>
      <c r="KNL67" s="11"/>
      <c r="KNM67" s="11"/>
      <c r="KNN67" s="11"/>
      <c r="KNO67" s="11"/>
      <c r="KNP67" s="11"/>
      <c r="KNQ67" s="11"/>
      <c r="KNR67" s="11"/>
      <c r="KNS67" s="11"/>
      <c r="KNT67" s="11"/>
      <c r="KNU67" s="11"/>
      <c r="KNV67" s="11"/>
      <c r="KNW67" s="11"/>
      <c r="KNX67" s="11"/>
      <c r="KNY67" s="11"/>
      <c r="KNZ67" s="11"/>
      <c r="KOA67" s="11"/>
      <c r="KOB67" s="11"/>
      <c r="KOC67" s="11"/>
      <c r="KOD67" s="11"/>
      <c r="KOE67" s="11"/>
      <c r="KOF67" s="11"/>
      <c r="KOG67" s="11"/>
      <c r="KOH67" s="11"/>
      <c r="KOI67" s="11"/>
      <c r="KOJ67" s="11"/>
      <c r="KOK67" s="11"/>
      <c r="KOL67" s="11"/>
      <c r="KOM67" s="11"/>
      <c r="KON67" s="11"/>
      <c r="KOO67" s="11"/>
      <c r="KOP67" s="11"/>
      <c r="KOQ67" s="11"/>
      <c r="KOR67" s="11"/>
      <c r="KOS67" s="11"/>
      <c r="KOT67" s="11"/>
      <c r="KOU67" s="11"/>
      <c r="KOV67" s="11"/>
      <c r="KOW67" s="11"/>
      <c r="KOX67" s="11"/>
      <c r="KOY67" s="11"/>
      <c r="KOZ67" s="11"/>
      <c r="KPA67" s="11"/>
      <c r="KPB67" s="11"/>
      <c r="KPC67" s="11"/>
      <c r="KPD67" s="11"/>
      <c r="KPE67" s="11"/>
      <c r="KPF67" s="11"/>
      <c r="KPG67" s="11"/>
      <c r="KPH67" s="11"/>
      <c r="KPI67" s="11"/>
      <c r="KPJ67" s="11"/>
      <c r="KPK67" s="11"/>
      <c r="KPL67" s="11"/>
      <c r="KPM67" s="11"/>
      <c r="KPN67" s="11"/>
      <c r="KPO67" s="11"/>
      <c r="KPP67" s="11"/>
      <c r="KPQ67" s="11"/>
      <c r="KPR67" s="11"/>
      <c r="KPS67" s="11"/>
      <c r="KPT67" s="11"/>
      <c r="KPU67" s="11"/>
      <c r="KPV67" s="11"/>
      <c r="KPW67" s="11"/>
      <c r="KPX67" s="11"/>
      <c r="KPY67" s="11"/>
      <c r="KPZ67" s="11"/>
      <c r="KQA67" s="11"/>
      <c r="KQB67" s="11"/>
      <c r="KQC67" s="11"/>
      <c r="KQD67" s="11"/>
      <c r="KQE67" s="11"/>
      <c r="KQF67" s="11"/>
      <c r="KQG67" s="11"/>
      <c r="KQH67" s="11"/>
      <c r="KQI67" s="11"/>
      <c r="KQJ67" s="11"/>
      <c r="KQK67" s="11"/>
      <c r="KQL67" s="11"/>
      <c r="KQM67" s="11"/>
      <c r="KQN67" s="11"/>
      <c r="KQO67" s="11"/>
      <c r="KQP67" s="11"/>
      <c r="KQQ67" s="11"/>
      <c r="KQR67" s="11"/>
      <c r="KQS67" s="11"/>
      <c r="KQT67" s="11"/>
      <c r="KQU67" s="11"/>
      <c r="KQV67" s="11"/>
      <c r="KQW67" s="11"/>
      <c r="KQX67" s="11"/>
      <c r="KQY67" s="11"/>
      <c r="KQZ67" s="11"/>
      <c r="KRA67" s="11"/>
      <c r="KRB67" s="11"/>
      <c r="KRC67" s="11"/>
      <c r="KRD67" s="11"/>
      <c r="KRE67" s="11"/>
      <c r="KRF67" s="11"/>
      <c r="KRG67" s="11"/>
      <c r="KRH67" s="11"/>
      <c r="KRI67" s="11"/>
      <c r="KRJ67" s="11"/>
      <c r="KRK67" s="11"/>
      <c r="KRL67" s="11"/>
      <c r="KRM67" s="11"/>
      <c r="KRN67" s="11"/>
      <c r="KRO67" s="11"/>
      <c r="KRP67" s="11"/>
      <c r="KRQ67" s="11"/>
      <c r="KRR67" s="11"/>
      <c r="KRS67" s="11"/>
      <c r="KRT67" s="11"/>
      <c r="KRU67" s="11"/>
      <c r="KRV67" s="11"/>
      <c r="KRW67" s="11"/>
      <c r="KRX67" s="11"/>
      <c r="KRY67" s="11"/>
      <c r="KRZ67" s="11"/>
      <c r="KSA67" s="11"/>
      <c r="KSB67" s="11"/>
      <c r="KSC67" s="11"/>
      <c r="KSD67" s="11"/>
      <c r="KSE67" s="11"/>
      <c r="KSF67" s="11"/>
      <c r="KSG67" s="11"/>
      <c r="KSH67" s="11"/>
      <c r="KSI67" s="11"/>
      <c r="KSJ67" s="11"/>
      <c r="KSK67" s="11"/>
      <c r="KSL67" s="11"/>
      <c r="KSM67" s="11"/>
      <c r="KSN67" s="11"/>
      <c r="KSO67" s="11"/>
      <c r="KSP67" s="11"/>
      <c r="KSQ67" s="11"/>
      <c r="KSR67" s="11"/>
      <c r="KSS67" s="11"/>
      <c r="KST67" s="11"/>
      <c r="KSU67" s="11"/>
      <c r="KSV67" s="11"/>
      <c r="KSW67" s="11"/>
      <c r="KSX67" s="11"/>
      <c r="KSY67" s="11"/>
      <c r="KSZ67" s="11"/>
      <c r="KTA67" s="11"/>
      <c r="KTB67" s="11"/>
      <c r="KTC67" s="11"/>
      <c r="KTD67" s="11"/>
      <c r="KTE67" s="11"/>
      <c r="KTF67" s="11"/>
      <c r="KTG67" s="11"/>
      <c r="KTH67" s="11"/>
      <c r="KTI67" s="11"/>
      <c r="KTJ67" s="11"/>
      <c r="KTK67" s="11"/>
      <c r="KTL67" s="11"/>
      <c r="KTM67" s="11"/>
      <c r="KTN67" s="11"/>
      <c r="KTO67" s="11"/>
      <c r="KTP67" s="11"/>
      <c r="KTQ67" s="11"/>
      <c r="KTR67" s="11"/>
      <c r="KTS67" s="11"/>
      <c r="KTT67" s="11"/>
      <c r="KTU67" s="11"/>
      <c r="KTV67" s="11"/>
      <c r="KTW67" s="11"/>
      <c r="KTX67" s="11"/>
      <c r="KTY67" s="11"/>
      <c r="KTZ67" s="11"/>
      <c r="KUA67" s="11"/>
      <c r="KUB67" s="11"/>
      <c r="KUC67" s="11"/>
      <c r="KUD67" s="11"/>
      <c r="KUE67" s="11"/>
      <c r="KUF67" s="11"/>
      <c r="KUG67" s="11"/>
      <c r="KUH67" s="11"/>
      <c r="KUI67" s="11"/>
      <c r="KUJ67" s="11"/>
      <c r="KUK67" s="11"/>
      <c r="KUL67" s="11"/>
      <c r="KUM67" s="11"/>
      <c r="KUN67" s="11"/>
      <c r="KUO67" s="11"/>
      <c r="KUP67" s="11"/>
      <c r="KUQ67" s="11"/>
      <c r="KUR67" s="11"/>
      <c r="KUS67" s="11"/>
      <c r="KUT67" s="11"/>
      <c r="KUU67" s="11"/>
      <c r="KUV67" s="11"/>
      <c r="KUW67" s="11"/>
      <c r="KUX67" s="11"/>
      <c r="KUY67" s="11"/>
      <c r="KUZ67" s="11"/>
      <c r="KVA67" s="11"/>
      <c r="KVB67" s="11"/>
      <c r="KVC67" s="11"/>
      <c r="KVD67" s="11"/>
      <c r="KVE67" s="11"/>
      <c r="KVF67" s="11"/>
      <c r="KVG67" s="11"/>
      <c r="KVH67" s="11"/>
      <c r="KVI67" s="11"/>
      <c r="KVJ67" s="11"/>
      <c r="KVK67" s="11"/>
      <c r="KVL67" s="11"/>
      <c r="KVM67" s="11"/>
      <c r="KVN67" s="11"/>
      <c r="KVO67" s="11"/>
      <c r="KVP67" s="11"/>
      <c r="KVQ67" s="11"/>
      <c r="KVR67" s="11"/>
      <c r="KVS67" s="11"/>
      <c r="KVT67" s="11"/>
      <c r="KVU67" s="11"/>
      <c r="KVV67" s="11"/>
      <c r="KVW67" s="11"/>
      <c r="KVX67" s="11"/>
      <c r="KVY67" s="11"/>
      <c r="KVZ67" s="11"/>
      <c r="KWA67" s="11"/>
      <c r="KWB67" s="11"/>
      <c r="KWC67" s="11"/>
      <c r="KWD67" s="11"/>
      <c r="KWE67" s="11"/>
      <c r="KWF67" s="11"/>
      <c r="KWG67" s="11"/>
      <c r="KWH67" s="11"/>
      <c r="KWI67" s="11"/>
      <c r="KWJ67" s="11"/>
      <c r="KWK67" s="11"/>
      <c r="KWL67" s="11"/>
      <c r="KWM67" s="11"/>
      <c r="KWN67" s="11"/>
      <c r="KWO67" s="11"/>
      <c r="KWP67" s="11"/>
      <c r="KWQ67" s="11"/>
      <c r="KWR67" s="11"/>
      <c r="KWS67" s="11"/>
      <c r="KWT67" s="11"/>
      <c r="KWU67" s="11"/>
      <c r="KWV67" s="11"/>
      <c r="KWW67" s="11"/>
      <c r="KWX67" s="11"/>
      <c r="KWY67" s="11"/>
      <c r="KWZ67" s="11"/>
      <c r="KXA67" s="11"/>
      <c r="KXB67" s="11"/>
      <c r="KXC67" s="11"/>
      <c r="KXD67" s="11"/>
      <c r="KXE67" s="11"/>
      <c r="KXF67" s="11"/>
      <c r="KXG67" s="11"/>
      <c r="KXH67" s="11"/>
      <c r="KXI67" s="11"/>
      <c r="KXJ67" s="11"/>
      <c r="KXK67" s="11"/>
      <c r="KXL67" s="11"/>
      <c r="KXM67" s="11"/>
      <c r="KXN67" s="11"/>
      <c r="KXO67" s="11"/>
      <c r="KXP67" s="11"/>
      <c r="KXQ67" s="11"/>
      <c r="KXR67" s="11"/>
      <c r="KXS67" s="11"/>
      <c r="KXT67" s="11"/>
      <c r="KXU67" s="11"/>
      <c r="KXV67" s="11"/>
      <c r="KXW67" s="11"/>
      <c r="KXX67" s="11"/>
      <c r="KXY67" s="11"/>
      <c r="KXZ67" s="11"/>
      <c r="KYA67" s="11"/>
      <c r="KYB67" s="11"/>
      <c r="KYC67" s="11"/>
      <c r="KYD67" s="11"/>
      <c r="KYE67" s="11"/>
      <c r="KYF67" s="11"/>
      <c r="KYG67" s="11"/>
      <c r="KYH67" s="11"/>
      <c r="KYI67" s="11"/>
      <c r="KYJ67" s="11"/>
      <c r="KYK67" s="11"/>
      <c r="KYL67" s="11"/>
      <c r="KYM67" s="11"/>
      <c r="KYN67" s="11"/>
      <c r="KYO67" s="11"/>
      <c r="KYP67" s="11"/>
      <c r="KYQ67" s="11"/>
      <c r="KYR67" s="11"/>
      <c r="KYS67" s="11"/>
      <c r="KYT67" s="11"/>
      <c r="KYU67" s="11"/>
      <c r="KYV67" s="11"/>
      <c r="KYW67" s="11"/>
      <c r="KYX67" s="11"/>
      <c r="KYY67" s="11"/>
      <c r="KYZ67" s="11"/>
      <c r="KZA67" s="11"/>
      <c r="KZB67" s="11"/>
      <c r="KZC67" s="11"/>
      <c r="KZD67" s="11"/>
      <c r="KZE67" s="11"/>
      <c r="KZF67" s="11"/>
      <c r="KZG67" s="11"/>
      <c r="KZH67" s="11"/>
      <c r="KZI67" s="11"/>
      <c r="KZJ67" s="11"/>
      <c r="KZK67" s="11"/>
      <c r="KZL67" s="11"/>
      <c r="KZM67" s="11"/>
      <c r="KZN67" s="11"/>
      <c r="KZO67" s="11"/>
      <c r="KZP67" s="11"/>
      <c r="KZQ67" s="11"/>
      <c r="KZR67" s="11"/>
      <c r="KZS67" s="11"/>
      <c r="KZT67" s="11"/>
      <c r="KZU67" s="11"/>
      <c r="KZV67" s="11"/>
      <c r="KZW67" s="11"/>
      <c r="KZX67" s="11"/>
      <c r="KZY67" s="11"/>
      <c r="KZZ67" s="11"/>
      <c r="LAA67" s="11"/>
      <c r="LAB67" s="11"/>
      <c r="LAC67" s="11"/>
      <c r="LAD67" s="11"/>
      <c r="LAE67" s="11"/>
      <c r="LAF67" s="11"/>
      <c r="LAG67" s="11"/>
      <c r="LAH67" s="11"/>
      <c r="LAI67" s="11"/>
      <c r="LAJ67" s="11"/>
      <c r="LAK67" s="11"/>
      <c r="LAL67" s="11"/>
      <c r="LAM67" s="11"/>
      <c r="LAN67" s="11"/>
      <c r="LAO67" s="11"/>
      <c r="LAP67" s="11"/>
      <c r="LAQ67" s="11"/>
      <c r="LAR67" s="11"/>
      <c r="LAS67" s="11"/>
      <c r="LAT67" s="11"/>
      <c r="LAU67" s="11"/>
      <c r="LAV67" s="11"/>
      <c r="LAW67" s="11"/>
      <c r="LAX67" s="11"/>
      <c r="LAY67" s="11"/>
      <c r="LAZ67" s="11"/>
      <c r="LBA67" s="11"/>
      <c r="LBB67" s="11"/>
      <c r="LBC67" s="11"/>
      <c r="LBD67" s="11"/>
      <c r="LBE67" s="11"/>
      <c r="LBF67" s="11"/>
      <c r="LBG67" s="11"/>
      <c r="LBH67" s="11"/>
      <c r="LBI67" s="11"/>
      <c r="LBJ67" s="11"/>
      <c r="LBK67" s="11"/>
      <c r="LBL67" s="11"/>
      <c r="LBM67" s="11"/>
      <c r="LBN67" s="11"/>
      <c r="LBO67" s="11"/>
      <c r="LBP67" s="11"/>
      <c r="LBQ67" s="11"/>
      <c r="LBR67" s="11"/>
      <c r="LBS67" s="11"/>
      <c r="LBT67" s="11"/>
      <c r="LBU67" s="11"/>
      <c r="LBV67" s="11"/>
      <c r="LBW67" s="11"/>
      <c r="LBX67" s="11"/>
      <c r="LBY67" s="11"/>
      <c r="LBZ67" s="11"/>
      <c r="LCA67" s="11"/>
      <c r="LCB67" s="11"/>
      <c r="LCC67" s="11"/>
      <c r="LCD67" s="11"/>
      <c r="LCE67" s="11"/>
      <c r="LCF67" s="11"/>
      <c r="LCG67" s="11"/>
      <c r="LCH67" s="11"/>
      <c r="LCI67" s="11"/>
      <c r="LCJ67" s="11"/>
      <c r="LCK67" s="11"/>
      <c r="LCL67" s="11"/>
      <c r="LCM67" s="11"/>
      <c r="LCN67" s="11"/>
      <c r="LCO67" s="11"/>
      <c r="LCP67" s="11"/>
      <c r="LCQ67" s="11"/>
      <c r="LCR67" s="11"/>
      <c r="LCS67" s="11"/>
      <c r="LCT67" s="11"/>
      <c r="LCU67" s="11"/>
      <c r="LCV67" s="11"/>
      <c r="LCW67" s="11"/>
      <c r="LCX67" s="11"/>
      <c r="LCY67" s="11"/>
      <c r="LCZ67" s="11"/>
      <c r="LDA67" s="11"/>
      <c r="LDB67" s="11"/>
      <c r="LDC67" s="11"/>
      <c r="LDD67" s="11"/>
      <c r="LDE67" s="11"/>
      <c r="LDF67" s="11"/>
      <c r="LDG67" s="11"/>
      <c r="LDH67" s="11"/>
      <c r="LDI67" s="11"/>
      <c r="LDJ67" s="11"/>
      <c r="LDK67" s="11"/>
      <c r="LDL67" s="11"/>
      <c r="LDM67" s="11"/>
      <c r="LDN67" s="11"/>
      <c r="LDO67" s="11"/>
      <c r="LDP67" s="11"/>
      <c r="LDQ67" s="11"/>
      <c r="LDR67" s="11"/>
      <c r="LDS67" s="11"/>
      <c r="LDT67" s="11"/>
      <c r="LDU67" s="11"/>
      <c r="LDV67" s="11"/>
      <c r="LDW67" s="11"/>
      <c r="LDX67" s="11"/>
      <c r="LDY67" s="11"/>
      <c r="LDZ67" s="11"/>
      <c r="LEA67" s="11"/>
      <c r="LEB67" s="11"/>
      <c r="LEC67" s="11"/>
      <c r="LED67" s="11"/>
      <c r="LEE67" s="11"/>
      <c r="LEF67" s="11"/>
      <c r="LEG67" s="11"/>
      <c r="LEH67" s="11"/>
      <c r="LEI67" s="11"/>
      <c r="LEJ67" s="11"/>
      <c r="LEK67" s="11"/>
      <c r="LEL67" s="11"/>
      <c r="LEM67" s="11"/>
      <c r="LEN67" s="11"/>
      <c r="LEO67" s="11"/>
      <c r="LEP67" s="11"/>
      <c r="LEQ67" s="11"/>
      <c r="LER67" s="11"/>
      <c r="LES67" s="11"/>
      <c r="LET67" s="11"/>
      <c r="LEU67" s="11"/>
      <c r="LEV67" s="11"/>
      <c r="LEW67" s="11"/>
      <c r="LEX67" s="11"/>
      <c r="LEY67" s="11"/>
      <c r="LEZ67" s="11"/>
      <c r="LFA67" s="11"/>
      <c r="LFB67" s="11"/>
      <c r="LFC67" s="11"/>
      <c r="LFD67" s="11"/>
      <c r="LFE67" s="11"/>
      <c r="LFF67" s="11"/>
      <c r="LFG67" s="11"/>
      <c r="LFH67" s="11"/>
      <c r="LFI67" s="11"/>
      <c r="LFJ67" s="11"/>
      <c r="LFK67" s="11"/>
      <c r="LFL67" s="11"/>
      <c r="LFM67" s="11"/>
      <c r="LFN67" s="11"/>
      <c r="LFO67" s="11"/>
      <c r="LFP67" s="11"/>
      <c r="LFQ67" s="11"/>
      <c r="LFR67" s="11"/>
      <c r="LFS67" s="11"/>
      <c r="LFT67" s="11"/>
      <c r="LFU67" s="11"/>
      <c r="LFV67" s="11"/>
      <c r="LFW67" s="11"/>
      <c r="LFX67" s="11"/>
      <c r="LFY67" s="11"/>
      <c r="LFZ67" s="11"/>
      <c r="LGA67" s="11"/>
      <c r="LGB67" s="11"/>
      <c r="LGC67" s="11"/>
      <c r="LGD67" s="11"/>
      <c r="LGE67" s="11"/>
      <c r="LGF67" s="11"/>
      <c r="LGG67" s="11"/>
      <c r="LGH67" s="11"/>
      <c r="LGI67" s="11"/>
      <c r="LGJ67" s="11"/>
      <c r="LGK67" s="11"/>
      <c r="LGL67" s="11"/>
      <c r="LGM67" s="11"/>
      <c r="LGN67" s="11"/>
      <c r="LGO67" s="11"/>
      <c r="LGP67" s="11"/>
      <c r="LGQ67" s="11"/>
      <c r="LGR67" s="11"/>
      <c r="LGS67" s="11"/>
      <c r="LGT67" s="11"/>
      <c r="LGU67" s="11"/>
      <c r="LGV67" s="11"/>
      <c r="LGW67" s="11"/>
      <c r="LGX67" s="11"/>
      <c r="LGY67" s="11"/>
      <c r="LGZ67" s="11"/>
      <c r="LHA67" s="11"/>
      <c r="LHB67" s="11"/>
      <c r="LHC67" s="11"/>
      <c r="LHD67" s="11"/>
      <c r="LHE67" s="11"/>
      <c r="LHF67" s="11"/>
      <c r="LHG67" s="11"/>
      <c r="LHH67" s="11"/>
      <c r="LHI67" s="11"/>
      <c r="LHJ67" s="11"/>
      <c r="LHK67" s="11"/>
      <c r="LHL67" s="11"/>
      <c r="LHM67" s="11"/>
      <c r="LHN67" s="11"/>
      <c r="LHO67" s="11"/>
      <c r="LHP67" s="11"/>
      <c r="LHQ67" s="11"/>
      <c r="LHR67" s="11"/>
      <c r="LHS67" s="11"/>
      <c r="LHT67" s="11"/>
      <c r="LHU67" s="11"/>
      <c r="LHV67" s="11"/>
      <c r="LHW67" s="11"/>
      <c r="LHX67" s="11"/>
      <c r="LHY67" s="11"/>
      <c r="LHZ67" s="11"/>
      <c r="LIA67" s="11"/>
      <c r="LIB67" s="11"/>
      <c r="LIC67" s="11"/>
      <c r="LID67" s="11"/>
      <c r="LIE67" s="11"/>
      <c r="LIF67" s="11"/>
      <c r="LIG67" s="11"/>
      <c r="LIH67" s="11"/>
      <c r="LII67" s="11"/>
      <c r="LIJ67" s="11"/>
      <c r="LIK67" s="11"/>
      <c r="LIL67" s="11"/>
      <c r="LIM67" s="11"/>
      <c r="LIN67" s="11"/>
      <c r="LIO67" s="11"/>
      <c r="LIP67" s="11"/>
      <c r="LIQ67" s="11"/>
      <c r="LIR67" s="11"/>
      <c r="LIS67" s="11"/>
      <c r="LIT67" s="11"/>
      <c r="LIU67" s="11"/>
      <c r="LIV67" s="11"/>
      <c r="LIW67" s="11"/>
      <c r="LIX67" s="11"/>
      <c r="LIY67" s="11"/>
      <c r="LIZ67" s="11"/>
      <c r="LJA67" s="11"/>
      <c r="LJB67" s="11"/>
      <c r="LJC67" s="11"/>
      <c r="LJD67" s="11"/>
      <c r="LJE67" s="11"/>
      <c r="LJF67" s="11"/>
      <c r="LJG67" s="11"/>
      <c r="LJH67" s="11"/>
      <c r="LJI67" s="11"/>
      <c r="LJJ67" s="11"/>
      <c r="LJK67" s="11"/>
      <c r="LJL67" s="11"/>
      <c r="LJM67" s="11"/>
      <c r="LJN67" s="11"/>
      <c r="LJO67" s="11"/>
      <c r="LJP67" s="11"/>
      <c r="LJQ67" s="11"/>
      <c r="LJR67" s="11"/>
      <c r="LJS67" s="11"/>
      <c r="LJT67" s="11"/>
      <c r="LJU67" s="11"/>
      <c r="LJV67" s="11"/>
      <c r="LJW67" s="11"/>
      <c r="LJX67" s="11"/>
      <c r="LJY67" s="11"/>
      <c r="LJZ67" s="11"/>
      <c r="LKA67" s="11"/>
      <c r="LKB67" s="11"/>
      <c r="LKC67" s="11"/>
      <c r="LKD67" s="11"/>
      <c r="LKE67" s="11"/>
      <c r="LKF67" s="11"/>
      <c r="LKG67" s="11"/>
      <c r="LKH67" s="11"/>
      <c r="LKI67" s="11"/>
      <c r="LKJ67" s="11"/>
      <c r="LKK67" s="11"/>
      <c r="LKL67" s="11"/>
      <c r="LKM67" s="11"/>
      <c r="LKN67" s="11"/>
      <c r="LKO67" s="11"/>
      <c r="LKP67" s="11"/>
      <c r="LKQ67" s="11"/>
      <c r="LKR67" s="11"/>
      <c r="LKS67" s="11"/>
      <c r="LKT67" s="11"/>
      <c r="LKU67" s="11"/>
      <c r="LKV67" s="11"/>
      <c r="LKW67" s="11"/>
      <c r="LKX67" s="11"/>
      <c r="LKY67" s="11"/>
      <c r="LKZ67" s="11"/>
      <c r="LLA67" s="11"/>
      <c r="LLB67" s="11"/>
      <c r="LLC67" s="11"/>
      <c r="LLD67" s="11"/>
      <c r="LLE67" s="11"/>
      <c r="LLF67" s="11"/>
      <c r="LLG67" s="11"/>
      <c r="LLH67" s="11"/>
      <c r="LLI67" s="11"/>
      <c r="LLJ67" s="11"/>
      <c r="LLK67" s="11"/>
      <c r="LLL67" s="11"/>
      <c r="LLM67" s="11"/>
      <c r="LLN67" s="11"/>
      <c r="LLO67" s="11"/>
      <c r="LLP67" s="11"/>
      <c r="LLQ67" s="11"/>
      <c r="LLR67" s="11"/>
      <c r="LLS67" s="11"/>
      <c r="LLT67" s="11"/>
      <c r="LLU67" s="11"/>
      <c r="LLV67" s="11"/>
      <c r="LLW67" s="11"/>
      <c r="LLX67" s="11"/>
      <c r="LLY67" s="11"/>
      <c r="LLZ67" s="11"/>
      <c r="LMA67" s="11"/>
      <c r="LMB67" s="11"/>
      <c r="LMC67" s="11"/>
      <c r="LMD67" s="11"/>
      <c r="LME67" s="11"/>
      <c r="LMF67" s="11"/>
      <c r="LMG67" s="11"/>
      <c r="LMH67" s="11"/>
      <c r="LMI67" s="11"/>
      <c r="LMJ67" s="11"/>
      <c r="LMK67" s="11"/>
      <c r="LML67" s="11"/>
      <c r="LMM67" s="11"/>
      <c r="LMN67" s="11"/>
      <c r="LMO67" s="11"/>
      <c r="LMP67" s="11"/>
      <c r="LMQ67" s="11"/>
      <c r="LMR67" s="11"/>
      <c r="LMS67" s="11"/>
      <c r="LMT67" s="11"/>
      <c r="LMU67" s="11"/>
      <c r="LMV67" s="11"/>
      <c r="LMW67" s="11"/>
      <c r="LMX67" s="11"/>
      <c r="LMY67" s="11"/>
      <c r="LMZ67" s="11"/>
      <c r="LNA67" s="11"/>
      <c r="LNB67" s="11"/>
      <c r="LNC67" s="11"/>
      <c r="LND67" s="11"/>
      <c r="LNE67" s="11"/>
      <c r="LNF67" s="11"/>
      <c r="LNG67" s="11"/>
      <c r="LNH67" s="11"/>
      <c r="LNI67" s="11"/>
      <c r="LNJ67" s="11"/>
      <c r="LNK67" s="11"/>
      <c r="LNL67" s="11"/>
      <c r="LNM67" s="11"/>
      <c r="LNN67" s="11"/>
      <c r="LNO67" s="11"/>
      <c r="LNP67" s="11"/>
      <c r="LNQ67" s="11"/>
      <c r="LNR67" s="11"/>
      <c r="LNS67" s="11"/>
      <c r="LNT67" s="11"/>
      <c r="LNU67" s="11"/>
      <c r="LNV67" s="11"/>
      <c r="LNW67" s="11"/>
      <c r="LNX67" s="11"/>
      <c r="LNY67" s="11"/>
      <c r="LNZ67" s="11"/>
      <c r="LOA67" s="11"/>
      <c r="LOB67" s="11"/>
      <c r="LOC67" s="11"/>
      <c r="LOD67" s="11"/>
      <c r="LOE67" s="11"/>
      <c r="LOF67" s="11"/>
      <c r="LOG67" s="11"/>
      <c r="LOH67" s="11"/>
      <c r="LOI67" s="11"/>
      <c r="LOJ67" s="11"/>
      <c r="LOK67" s="11"/>
      <c r="LOL67" s="11"/>
      <c r="LOM67" s="11"/>
      <c r="LON67" s="11"/>
      <c r="LOO67" s="11"/>
      <c r="LOP67" s="11"/>
      <c r="LOQ67" s="11"/>
      <c r="LOR67" s="11"/>
      <c r="LOS67" s="11"/>
      <c r="LOT67" s="11"/>
      <c r="LOU67" s="11"/>
      <c r="LOV67" s="11"/>
      <c r="LOW67" s="11"/>
      <c r="LOX67" s="11"/>
      <c r="LOY67" s="11"/>
      <c r="LOZ67" s="11"/>
      <c r="LPA67" s="11"/>
      <c r="LPB67" s="11"/>
      <c r="LPC67" s="11"/>
      <c r="LPD67" s="11"/>
      <c r="LPE67" s="11"/>
      <c r="LPF67" s="11"/>
      <c r="LPG67" s="11"/>
      <c r="LPH67" s="11"/>
      <c r="LPI67" s="11"/>
      <c r="LPJ67" s="11"/>
      <c r="LPK67" s="11"/>
      <c r="LPL67" s="11"/>
      <c r="LPM67" s="11"/>
      <c r="LPN67" s="11"/>
      <c r="LPO67" s="11"/>
      <c r="LPP67" s="11"/>
      <c r="LPQ67" s="11"/>
      <c r="LPR67" s="11"/>
      <c r="LPS67" s="11"/>
      <c r="LPT67" s="11"/>
      <c r="LPU67" s="11"/>
      <c r="LPV67" s="11"/>
      <c r="LPW67" s="11"/>
      <c r="LPX67" s="11"/>
      <c r="LPY67" s="11"/>
      <c r="LPZ67" s="11"/>
      <c r="LQA67" s="11"/>
      <c r="LQB67" s="11"/>
      <c r="LQC67" s="11"/>
      <c r="LQD67" s="11"/>
      <c r="LQE67" s="11"/>
      <c r="LQF67" s="11"/>
      <c r="LQG67" s="11"/>
      <c r="LQH67" s="11"/>
      <c r="LQI67" s="11"/>
      <c r="LQJ67" s="11"/>
      <c r="LQK67" s="11"/>
      <c r="LQL67" s="11"/>
      <c r="LQM67" s="11"/>
      <c r="LQN67" s="11"/>
      <c r="LQO67" s="11"/>
      <c r="LQP67" s="11"/>
      <c r="LQQ67" s="11"/>
      <c r="LQR67" s="11"/>
      <c r="LQS67" s="11"/>
      <c r="LQT67" s="11"/>
      <c r="LQU67" s="11"/>
      <c r="LQV67" s="11"/>
      <c r="LQW67" s="11"/>
      <c r="LQX67" s="11"/>
      <c r="LQY67" s="11"/>
      <c r="LQZ67" s="11"/>
      <c r="LRA67" s="11"/>
      <c r="LRB67" s="11"/>
      <c r="LRC67" s="11"/>
      <c r="LRD67" s="11"/>
      <c r="LRE67" s="11"/>
      <c r="LRF67" s="11"/>
      <c r="LRG67" s="11"/>
      <c r="LRH67" s="11"/>
      <c r="LRI67" s="11"/>
      <c r="LRJ67" s="11"/>
      <c r="LRK67" s="11"/>
      <c r="LRL67" s="11"/>
      <c r="LRM67" s="11"/>
      <c r="LRN67" s="11"/>
      <c r="LRO67" s="11"/>
      <c r="LRP67" s="11"/>
      <c r="LRQ67" s="11"/>
      <c r="LRR67" s="11"/>
      <c r="LRS67" s="11"/>
      <c r="LRT67" s="11"/>
      <c r="LRU67" s="11"/>
      <c r="LRV67" s="11"/>
      <c r="LRW67" s="11"/>
      <c r="LRX67" s="11"/>
      <c r="LRY67" s="11"/>
      <c r="LRZ67" s="11"/>
      <c r="LSA67" s="11"/>
      <c r="LSB67" s="11"/>
      <c r="LSC67" s="11"/>
      <c r="LSD67" s="11"/>
      <c r="LSE67" s="11"/>
      <c r="LSF67" s="11"/>
      <c r="LSG67" s="11"/>
      <c r="LSH67" s="11"/>
      <c r="LSI67" s="11"/>
      <c r="LSJ67" s="11"/>
      <c r="LSK67" s="11"/>
      <c r="LSL67" s="11"/>
      <c r="LSM67" s="11"/>
      <c r="LSN67" s="11"/>
      <c r="LSO67" s="11"/>
      <c r="LSP67" s="11"/>
      <c r="LSQ67" s="11"/>
      <c r="LSR67" s="11"/>
      <c r="LSS67" s="11"/>
      <c r="LST67" s="11"/>
      <c r="LSU67" s="11"/>
      <c r="LSV67" s="11"/>
      <c r="LSW67" s="11"/>
      <c r="LSX67" s="11"/>
      <c r="LSY67" s="11"/>
      <c r="LSZ67" s="11"/>
      <c r="LTA67" s="11"/>
      <c r="LTB67" s="11"/>
      <c r="LTC67" s="11"/>
      <c r="LTD67" s="11"/>
      <c r="LTE67" s="11"/>
      <c r="LTF67" s="11"/>
      <c r="LTG67" s="11"/>
      <c r="LTH67" s="11"/>
      <c r="LTI67" s="11"/>
      <c r="LTJ67" s="11"/>
      <c r="LTK67" s="11"/>
      <c r="LTL67" s="11"/>
      <c r="LTM67" s="11"/>
      <c r="LTN67" s="11"/>
      <c r="LTO67" s="11"/>
      <c r="LTP67" s="11"/>
      <c r="LTQ67" s="11"/>
      <c r="LTR67" s="11"/>
      <c r="LTS67" s="11"/>
      <c r="LTT67" s="11"/>
      <c r="LTU67" s="11"/>
      <c r="LTV67" s="11"/>
      <c r="LTW67" s="11"/>
      <c r="LTX67" s="11"/>
      <c r="LTY67" s="11"/>
      <c r="LTZ67" s="11"/>
      <c r="LUA67" s="11"/>
      <c r="LUB67" s="11"/>
      <c r="LUC67" s="11"/>
      <c r="LUD67" s="11"/>
      <c r="LUE67" s="11"/>
      <c r="LUF67" s="11"/>
      <c r="LUG67" s="11"/>
      <c r="LUH67" s="11"/>
      <c r="LUI67" s="11"/>
      <c r="LUJ67" s="11"/>
      <c r="LUK67" s="11"/>
      <c r="LUL67" s="11"/>
      <c r="LUM67" s="11"/>
      <c r="LUN67" s="11"/>
      <c r="LUO67" s="11"/>
      <c r="LUP67" s="11"/>
      <c r="LUQ67" s="11"/>
      <c r="LUR67" s="11"/>
      <c r="LUS67" s="11"/>
      <c r="LUT67" s="11"/>
      <c r="LUU67" s="11"/>
      <c r="LUV67" s="11"/>
      <c r="LUW67" s="11"/>
      <c r="LUX67" s="11"/>
      <c r="LUY67" s="11"/>
      <c r="LUZ67" s="11"/>
      <c r="LVA67" s="11"/>
      <c r="LVB67" s="11"/>
      <c r="LVC67" s="11"/>
      <c r="LVD67" s="11"/>
      <c r="LVE67" s="11"/>
      <c r="LVF67" s="11"/>
      <c r="LVG67" s="11"/>
      <c r="LVH67" s="11"/>
      <c r="LVI67" s="11"/>
      <c r="LVJ67" s="11"/>
      <c r="LVK67" s="11"/>
      <c r="LVL67" s="11"/>
      <c r="LVM67" s="11"/>
      <c r="LVN67" s="11"/>
      <c r="LVO67" s="11"/>
      <c r="LVP67" s="11"/>
      <c r="LVQ67" s="11"/>
      <c r="LVR67" s="11"/>
      <c r="LVS67" s="11"/>
      <c r="LVT67" s="11"/>
      <c r="LVU67" s="11"/>
      <c r="LVV67" s="11"/>
      <c r="LVW67" s="11"/>
      <c r="LVX67" s="11"/>
      <c r="LVY67" s="11"/>
      <c r="LVZ67" s="11"/>
      <c r="LWA67" s="11"/>
      <c r="LWB67" s="11"/>
      <c r="LWC67" s="11"/>
      <c r="LWD67" s="11"/>
      <c r="LWE67" s="11"/>
      <c r="LWF67" s="11"/>
      <c r="LWG67" s="11"/>
      <c r="LWH67" s="11"/>
      <c r="LWI67" s="11"/>
      <c r="LWJ67" s="11"/>
      <c r="LWK67" s="11"/>
      <c r="LWL67" s="11"/>
      <c r="LWM67" s="11"/>
      <c r="LWN67" s="11"/>
      <c r="LWO67" s="11"/>
      <c r="LWP67" s="11"/>
      <c r="LWQ67" s="11"/>
      <c r="LWR67" s="11"/>
      <c r="LWS67" s="11"/>
      <c r="LWT67" s="11"/>
      <c r="LWU67" s="11"/>
      <c r="LWV67" s="11"/>
      <c r="LWW67" s="11"/>
      <c r="LWX67" s="11"/>
      <c r="LWY67" s="11"/>
      <c r="LWZ67" s="11"/>
      <c r="LXA67" s="11"/>
      <c r="LXB67" s="11"/>
      <c r="LXC67" s="11"/>
      <c r="LXD67" s="11"/>
      <c r="LXE67" s="11"/>
      <c r="LXF67" s="11"/>
      <c r="LXG67" s="11"/>
      <c r="LXH67" s="11"/>
      <c r="LXI67" s="11"/>
      <c r="LXJ67" s="11"/>
      <c r="LXK67" s="11"/>
      <c r="LXL67" s="11"/>
      <c r="LXM67" s="11"/>
      <c r="LXN67" s="11"/>
      <c r="LXO67" s="11"/>
      <c r="LXP67" s="11"/>
      <c r="LXQ67" s="11"/>
      <c r="LXR67" s="11"/>
      <c r="LXS67" s="11"/>
      <c r="LXT67" s="11"/>
      <c r="LXU67" s="11"/>
      <c r="LXV67" s="11"/>
      <c r="LXW67" s="11"/>
      <c r="LXX67" s="11"/>
      <c r="LXY67" s="11"/>
      <c r="LXZ67" s="11"/>
      <c r="LYA67" s="11"/>
      <c r="LYB67" s="11"/>
      <c r="LYC67" s="11"/>
      <c r="LYD67" s="11"/>
      <c r="LYE67" s="11"/>
      <c r="LYF67" s="11"/>
      <c r="LYG67" s="11"/>
      <c r="LYH67" s="11"/>
      <c r="LYI67" s="11"/>
      <c r="LYJ67" s="11"/>
      <c r="LYK67" s="11"/>
      <c r="LYL67" s="11"/>
      <c r="LYM67" s="11"/>
      <c r="LYN67" s="11"/>
      <c r="LYO67" s="11"/>
      <c r="LYP67" s="11"/>
      <c r="LYQ67" s="11"/>
      <c r="LYR67" s="11"/>
      <c r="LYS67" s="11"/>
      <c r="LYT67" s="11"/>
      <c r="LYU67" s="11"/>
      <c r="LYV67" s="11"/>
      <c r="LYW67" s="11"/>
      <c r="LYX67" s="11"/>
      <c r="LYY67" s="11"/>
      <c r="LYZ67" s="11"/>
      <c r="LZA67" s="11"/>
      <c r="LZB67" s="11"/>
      <c r="LZC67" s="11"/>
      <c r="LZD67" s="11"/>
      <c r="LZE67" s="11"/>
      <c r="LZF67" s="11"/>
      <c r="LZG67" s="11"/>
      <c r="LZH67" s="11"/>
      <c r="LZI67" s="11"/>
      <c r="LZJ67" s="11"/>
      <c r="LZK67" s="11"/>
      <c r="LZL67" s="11"/>
      <c r="LZM67" s="11"/>
      <c r="LZN67" s="11"/>
      <c r="LZO67" s="11"/>
      <c r="LZP67" s="11"/>
      <c r="LZQ67" s="11"/>
      <c r="LZR67" s="11"/>
      <c r="LZS67" s="11"/>
      <c r="LZT67" s="11"/>
      <c r="LZU67" s="11"/>
      <c r="LZV67" s="11"/>
      <c r="LZW67" s="11"/>
      <c r="LZX67" s="11"/>
      <c r="LZY67" s="11"/>
      <c r="LZZ67" s="11"/>
      <c r="MAA67" s="11"/>
      <c r="MAB67" s="11"/>
      <c r="MAC67" s="11"/>
      <c r="MAD67" s="11"/>
      <c r="MAE67" s="11"/>
      <c r="MAF67" s="11"/>
      <c r="MAG67" s="11"/>
      <c r="MAH67" s="11"/>
      <c r="MAI67" s="11"/>
      <c r="MAJ67" s="11"/>
      <c r="MAK67" s="11"/>
      <c r="MAL67" s="11"/>
      <c r="MAM67" s="11"/>
      <c r="MAN67" s="11"/>
      <c r="MAO67" s="11"/>
      <c r="MAP67" s="11"/>
      <c r="MAQ67" s="11"/>
      <c r="MAR67" s="11"/>
      <c r="MAS67" s="11"/>
      <c r="MAT67" s="11"/>
      <c r="MAU67" s="11"/>
      <c r="MAV67" s="11"/>
      <c r="MAW67" s="11"/>
      <c r="MAX67" s="11"/>
      <c r="MAY67" s="11"/>
      <c r="MAZ67" s="11"/>
      <c r="MBA67" s="11"/>
      <c r="MBB67" s="11"/>
      <c r="MBC67" s="11"/>
      <c r="MBD67" s="11"/>
      <c r="MBE67" s="11"/>
      <c r="MBF67" s="11"/>
      <c r="MBG67" s="11"/>
      <c r="MBH67" s="11"/>
      <c r="MBI67" s="11"/>
      <c r="MBJ67" s="11"/>
      <c r="MBK67" s="11"/>
      <c r="MBL67" s="11"/>
      <c r="MBM67" s="11"/>
      <c r="MBN67" s="11"/>
      <c r="MBO67" s="11"/>
      <c r="MBP67" s="11"/>
      <c r="MBQ67" s="11"/>
      <c r="MBR67" s="11"/>
      <c r="MBS67" s="11"/>
      <c r="MBT67" s="11"/>
      <c r="MBU67" s="11"/>
      <c r="MBV67" s="11"/>
      <c r="MBW67" s="11"/>
      <c r="MBX67" s="11"/>
      <c r="MBY67" s="11"/>
      <c r="MBZ67" s="11"/>
      <c r="MCA67" s="11"/>
      <c r="MCB67" s="11"/>
      <c r="MCC67" s="11"/>
      <c r="MCD67" s="11"/>
      <c r="MCE67" s="11"/>
      <c r="MCF67" s="11"/>
      <c r="MCG67" s="11"/>
      <c r="MCH67" s="11"/>
      <c r="MCI67" s="11"/>
      <c r="MCJ67" s="11"/>
      <c r="MCK67" s="11"/>
      <c r="MCL67" s="11"/>
      <c r="MCM67" s="11"/>
      <c r="MCN67" s="11"/>
      <c r="MCO67" s="11"/>
      <c r="MCP67" s="11"/>
      <c r="MCQ67" s="11"/>
      <c r="MCR67" s="11"/>
      <c r="MCS67" s="11"/>
      <c r="MCT67" s="11"/>
      <c r="MCU67" s="11"/>
      <c r="MCV67" s="11"/>
      <c r="MCW67" s="11"/>
      <c r="MCX67" s="11"/>
      <c r="MCY67" s="11"/>
      <c r="MCZ67" s="11"/>
      <c r="MDA67" s="11"/>
      <c r="MDB67" s="11"/>
      <c r="MDC67" s="11"/>
      <c r="MDD67" s="11"/>
      <c r="MDE67" s="11"/>
      <c r="MDF67" s="11"/>
      <c r="MDG67" s="11"/>
      <c r="MDH67" s="11"/>
      <c r="MDI67" s="11"/>
      <c r="MDJ67" s="11"/>
      <c r="MDK67" s="11"/>
      <c r="MDL67" s="11"/>
      <c r="MDM67" s="11"/>
      <c r="MDN67" s="11"/>
      <c r="MDO67" s="11"/>
      <c r="MDP67" s="11"/>
      <c r="MDQ67" s="11"/>
      <c r="MDR67" s="11"/>
      <c r="MDS67" s="11"/>
      <c r="MDT67" s="11"/>
      <c r="MDU67" s="11"/>
      <c r="MDV67" s="11"/>
      <c r="MDW67" s="11"/>
      <c r="MDX67" s="11"/>
      <c r="MDY67" s="11"/>
      <c r="MDZ67" s="11"/>
      <c r="MEA67" s="11"/>
      <c r="MEB67" s="11"/>
      <c r="MEC67" s="11"/>
      <c r="MED67" s="11"/>
      <c r="MEE67" s="11"/>
      <c r="MEF67" s="11"/>
      <c r="MEG67" s="11"/>
      <c r="MEH67" s="11"/>
      <c r="MEI67" s="11"/>
      <c r="MEJ67" s="11"/>
      <c r="MEK67" s="11"/>
      <c r="MEL67" s="11"/>
      <c r="MEM67" s="11"/>
      <c r="MEN67" s="11"/>
      <c r="MEO67" s="11"/>
      <c r="MEP67" s="11"/>
      <c r="MEQ67" s="11"/>
      <c r="MER67" s="11"/>
      <c r="MES67" s="11"/>
      <c r="MET67" s="11"/>
      <c r="MEU67" s="11"/>
      <c r="MEV67" s="11"/>
      <c r="MEW67" s="11"/>
      <c r="MEX67" s="11"/>
      <c r="MEY67" s="11"/>
      <c r="MEZ67" s="11"/>
      <c r="MFA67" s="11"/>
      <c r="MFB67" s="11"/>
      <c r="MFC67" s="11"/>
      <c r="MFD67" s="11"/>
      <c r="MFE67" s="11"/>
      <c r="MFF67" s="11"/>
      <c r="MFG67" s="11"/>
      <c r="MFH67" s="11"/>
      <c r="MFI67" s="11"/>
      <c r="MFJ67" s="11"/>
      <c r="MFK67" s="11"/>
      <c r="MFL67" s="11"/>
      <c r="MFM67" s="11"/>
      <c r="MFN67" s="11"/>
      <c r="MFO67" s="11"/>
      <c r="MFP67" s="11"/>
      <c r="MFQ67" s="11"/>
      <c r="MFR67" s="11"/>
      <c r="MFS67" s="11"/>
      <c r="MFT67" s="11"/>
      <c r="MFU67" s="11"/>
      <c r="MFV67" s="11"/>
      <c r="MFW67" s="11"/>
      <c r="MFX67" s="11"/>
      <c r="MFY67" s="11"/>
      <c r="MFZ67" s="11"/>
      <c r="MGA67" s="11"/>
      <c r="MGB67" s="11"/>
      <c r="MGC67" s="11"/>
      <c r="MGD67" s="11"/>
      <c r="MGE67" s="11"/>
      <c r="MGF67" s="11"/>
      <c r="MGG67" s="11"/>
      <c r="MGH67" s="11"/>
      <c r="MGI67" s="11"/>
      <c r="MGJ67" s="11"/>
      <c r="MGK67" s="11"/>
      <c r="MGL67" s="11"/>
      <c r="MGM67" s="11"/>
      <c r="MGN67" s="11"/>
      <c r="MGO67" s="11"/>
      <c r="MGP67" s="11"/>
      <c r="MGQ67" s="11"/>
      <c r="MGR67" s="11"/>
      <c r="MGS67" s="11"/>
      <c r="MGT67" s="11"/>
      <c r="MGU67" s="11"/>
      <c r="MGV67" s="11"/>
      <c r="MGW67" s="11"/>
      <c r="MGX67" s="11"/>
      <c r="MGY67" s="11"/>
      <c r="MGZ67" s="11"/>
      <c r="MHA67" s="11"/>
      <c r="MHB67" s="11"/>
      <c r="MHC67" s="11"/>
      <c r="MHD67" s="11"/>
      <c r="MHE67" s="11"/>
      <c r="MHF67" s="11"/>
      <c r="MHG67" s="11"/>
      <c r="MHH67" s="11"/>
      <c r="MHI67" s="11"/>
      <c r="MHJ67" s="11"/>
      <c r="MHK67" s="11"/>
      <c r="MHL67" s="11"/>
      <c r="MHM67" s="11"/>
      <c r="MHN67" s="11"/>
      <c r="MHO67" s="11"/>
      <c r="MHP67" s="11"/>
      <c r="MHQ67" s="11"/>
      <c r="MHR67" s="11"/>
      <c r="MHS67" s="11"/>
      <c r="MHT67" s="11"/>
      <c r="MHU67" s="11"/>
      <c r="MHV67" s="11"/>
      <c r="MHW67" s="11"/>
      <c r="MHX67" s="11"/>
      <c r="MHY67" s="11"/>
      <c r="MHZ67" s="11"/>
      <c r="MIA67" s="11"/>
      <c r="MIB67" s="11"/>
      <c r="MIC67" s="11"/>
      <c r="MID67" s="11"/>
      <c r="MIE67" s="11"/>
      <c r="MIF67" s="11"/>
      <c r="MIG67" s="11"/>
      <c r="MIH67" s="11"/>
      <c r="MII67" s="11"/>
      <c r="MIJ67" s="11"/>
      <c r="MIK67" s="11"/>
      <c r="MIL67" s="11"/>
      <c r="MIM67" s="11"/>
      <c r="MIN67" s="11"/>
      <c r="MIO67" s="11"/>
      <c r="MIP67" s="11"/>
      <c r="MIQ67" s="11"/>
      <c r="MIR67" s="11"/>
      <c r="MIS67" s="11"/>
      <c r="MIT67" s="11"/>
      <c r="MIU67" s="11"/>
      <c r="MIV67" s="11"/>
      <c r="MIW67" s="11"/>
      <c r="MIX67" s="11"/>
      <c r="MIY67" s="11"/>
      <c r="MIZ67" s="11"/>
      <c r="MJA67" s="11"/>
      <c r="MJB67" s="11"/>
      <c r="MJC67" s="11"/>
      <c r="MJD67" s="11"/>
      <c r="MJE67" s="11"/>
      <c r="MJF67" s="11"/>
      <c r="MJG67" s="11"/>
      <c r="MJH67" s="11"/>
      <c r="MJI67" s="11"/>
      <c r="MJJ67" s="11"/>
      <c r="MJK67" s="11"/>
      <c r="MJL67" s="11"/>
      <c r="MJM67" s="11"/>
      <c r="MJN67" s="11"/>
      <c r="MJO67" s="11"/>
      <c r="MJP67" s="11"/>
      <c r="MJQ67" s="11"/>
      <c r="MJR67" s="11"/>
      <c r="MJS67" s="11"/>
      <c r="MJT67" s="11"/>
      <c r="MJU67" s="11"/>
      <c r="MJV67" s="11"/>
      <c r="MJW67" s="11"/>
      <c r="MJX67" s="11"/>
      <c r="MJY67" s="11"/>
      <c r="MJZ67" s="11"/>
      <c r="MKA67" s="11"/>
      <c r="MKB67" s="11"/>
      <c r="MKC67" s="11"/>
      <c r="MKD67" s="11"/>
      <c r="MKE67" s="11"/>
      <c r="MKF67" s="11"/>
      <c r="MKG67" s="11"/>
      <c r="MKH67" s="11"/>
      <c r="MKI67" s="11"/>
      <c r="MKJ67" s="11"/>
      <c r="MKK67" s="11"/>
      <c r="MKL67" s="11"/>
      <c r="MKM67" s="11"/>
      <c r="MKN67" s="11"/>
      <c r="MKO67" s="11"/>
      <c r="MKP67" s="11"/>
      <c r="MKQ67" s="11"/>
      <c r="MKR67" s="11"/>
      <c r="MKS67" s="11"/>
      <c r="MKT67" s="11"/>
      <c r="MKU67" s="11"/>
      <c r="MKV67" s="11"/>
      <c r="MKW67" s="11"/>
      <c r="MKX67" s="11"/>
      <c r="MKY67" s="11"/>
      <c r="MKZ67" s="11"/>
      <c r="MLA67" s="11"/>
      <c r="MLB67" s="11"/>
      <c r="MLC67" s="11"/>
      <c r="MLD67" s="11"/>
      <c r="MLE67" s="11"/>
      <c r="MLF67" s="11"/>
      <c r="MLG67" s="11"/>
      <c r="MLH67" s="11"/>
      <c r="MLI67" s="11"/>
      <c r="MLJ67" s="11"/>
      <c r="MLK67" s="11"/>
      <c r="MLL67" s="11"/>
      <c r="MLM67" s="11"/>
      <c r="MLN67" s="11"/>
      <c r="MLO67" s="11"/>
      <c r="MLP67" s="11"/>
      <c r="MLQ67" s="11"/>
      <c r="MLR67" s="11"/>
      <c r="MLS67" s="11"/>
      <c r="MLT67" s="11"/>
      <c r="MLU67" s="11"/>
      <c r="MLV67" s="11"/>
      <c r="MLW67" s="11"/>
      <c r="MLX67" s="11"/>
      <c r="MLY67" s="11"/>
      <c r="MLZ67" s="11"/>
      <c r="MMA67" s="11"/>
      <c r="MMB67" s="11"/>
      <c r="MMC67" s="11"/>
      <c r="MMD67" s="11"/>
      <c r="MME67" s="11"/>
      <c r="MMF67" s="11"/>
      <c r="MMG67" s="11"/>
      <c r="MMH67" s="11"/>
      <c r="MMI67" s="11"/>
      <c r="MMJ67" s="11"/>
      <c r="MMK67" s="11"/>
      <c r="MML67" s="11"/>
      <c r="MMM67" s="11"/>
      <c r="MMN67" s="11"/>
      <c r="MMO67" s="11"/>
      <c r="MMP67" s="11"/>
      <c r="MMQ67" s="11"/>
      <c r="MMR67" s="11"/>
      <c r="MMS67" s="11"/>
      <c r="MMT67" s="11"/>
      <c r="MMU67" s="11"/>
      <c r="MMV67" s="11"/>
      <c r="MMW67" s="11"/>
      <c r="MMX67" s="11"/>
      <c r="MMY67" s="11"/>
      <c r="MMZ67" s="11"/>
      <c r="MNA67" s="11"/>
      <c r="MNB67" s="11"/>
      <c r="MNC67" s="11"/>
      <c r="MND67" s="11"/>
      <c r="MNE67" s="11"/>
      <c r="MNF67" s="11"/>
      <c r="MNG67" s="11"/>
      <c r="MNH67" s="11"/>
      <c r="MNI67" s="11"/>
      <c r="MNJ67" s="11"/>
      <c r="MNK67" s="11"/>
      <c r="MNL67" s="11"/>
      <c r="MNM67" s="11"/>
      <c r="MNN67" s="11"/>
      <c r="MNO67" s="11"/>
      <c r="MNP67" s="11"/>
      <c r="MNQ67" s="11"/>
      <c r="MNR67" s="11"/>
      <c r="MNS67" s="11"/>
      <c r="MNT67" s="11"/>
      <c r="MNU67" s="11"/>
      <c r="MNV67" s="11"/>
      <c r="MNW67" s="11"/>
      <c r="MNX67" s="11"/>
      <c r="MNY67" s="11"/>
      <c r="MNZ67" s="11"/>
      <c r="MOA67" s="11"/>
      <c r="MOB67" s="11"/>
      <c r="MOC67" s="11"/>
      <c r="MOD67" s="11"/>
      <c r="MOE67" s="11"/>
      <c r="MOF67" s="11"/>
      <c r="MOG67" s="11"/>
      <c r="MOH67" s="11"/>
      <c r="MOI67" s="11"/>
      <c r="MOJ67" s="11"/>
      <c r="MOK67" s="11"/>
      <c r="MOL67" s="11"/>
      <c r="MOM67" s="11"/>
      <c r="MON67" s="11"/>
      <c r="MOO67" s="11"/>
      <c r="MOP67" s="11"/>
      <c r="MOQ67" s="11"/>
      <c r="MOR67" s="11"/>
      <c r="MOS67" s="11"/>
      <c r="MOT67" s="11"/>
      <c r="MOU67" s="11"/>
      <c r="MOV67" s="11"/>
      <c r="MOW67" s="11"/>
      <c r="MOX67" s="11"/>
      <c r="MOY67" s="11"/>
      <c r="MOZ67" s="11"/>
      <c r="MPA67" s="11"/>
      <c r="MPB67" s="11"/>
      <c r="MPC67" s="11"/>
      <c r="MPD67" s="11"/>
      <c r="MPE67" s="11"/>
      <c r="MPF67" s="11"/>
      <c r="MPG67" s="11"/>
      <c r="MPH67" s="11"/>
      <c r="MPI67" s="11"/>
      <c r="MPJ67" s="11"/>
      <c r="MPK67" s="11"/>
      <c r="MPL67" s="11"/>
      <c r="MPM67" s="11"/>
      <c r="MPN67" s="11"/>
      <c r="MPO67" s="11"/>
      <c r="MPP67" s="11"/>
      <c r="MPQ67" s="11"/>
      <c r="MPR67" s="11"/>
      <c r="MPS67" s="11"/>
      <c r="MPT67" s="11"/>
      <c r="MPU67" s="11"/>
      <c r="MPV67" s="11"/>
      <c r="MPW67" s="11"/>
      <c r="MPX67" s="11"/>
      <c r="MPY67" s="11"/>
      <c r="MPZ67" s="11"/>
      <c r="MQA67" s="11"/>
      <c r="MQB67" s="11"/>
      <c r="MQC67" s="11"/>
      <c r="MQD67" s="11"/>
      <c r="MQE67" s="11"/>
      <c r="MQF67" s="11"/>
      <c r="MQG67" s="11"/>
      <c r="MQH67" s="11"/>
      <c r="MQI67" s="11"/>
      <c r="MQJ67" s="11"/>
      <c r="MQK67" s="11"/>
      <c r="MQL67" s="11"/>
      <c r="MQM67" s="11"/>
      <c r="MQN67" s="11"/>
      <c r="MQO67" s="11"/>
      <c r="MQP67" s="11"/>
      <c r="MQQ67" s="11"/>
      <c r="MQR67" s="11"/>
      <c r="MQS67" s="11"/>
      <c r="MQT67" s="11"/>
      <c r="MQU67" s="11"/>
      <c r="MQV67" s="11"/>
      <c r="MQW67" s="11"/>
      <c r="MQX67" s="11"/>
      <c r="MQY67" s="11"/>
      <c r="MQZ67" s="11"/>
      <c r="MRA67" s="11"/>
      <c r="MRB67" s="11"/>
      <c r="MRC67" s="11"/>
      <c r="MRD67" s="11"/>
      <c r="MRE67" s="11"/>
      <c r="MRF67" s="11"/>
      <c r="MRG67" s="11"/>
      <c r="MRH67" s="11"/>
      <c r="MRI67" s="11"/>
      <c r="MRJ67" s="11"/>
      <c r="MRK67" s="11"/>
      <c r="MRL67" s="11"/>
      <c r="MRM67" s="11"/>
      <c r="MRN67" s="11"/>
      <c r="MRO67" s="11"/>
      <c r="MRP67" s="11"/>
      <c r="MRQ67" s="11"/>
      <c r="MRR67" s="11"/>
      <c r="MRS67" s="11"/>
      <c r="MRT67" s="11"/>
      <c r="MRU67" s="11"/>
      <c r="MRV67" s="11"/>
      <c r="MRW67" s="11"/>
      <c r="MRX67" s="11"/>
      <c r="MRY67" s="11"/>
      <c r="MRZ67" s="11"/>
      <c r="MSA67" s="11"/>
      <c r="MSB67" s="11"/>
      <c r="MSC67" s="11"/>
      <c r="MSD67" s="11"/>
      <c r="MSE67" s="11"/>
      <c r="MSF67" s="11"/>
      <c r="MSG67" s="11"/>
      <c r="MSH67" s="11"/>
      <c r="MSI67" s="11"/>
      <c r="MSJ67" s="11"/>
      <c r="MSK67" s="11"/>
      <c r="MSL67" s="11"/>
      <c r="MSM67" s="11"/>
      <c r="MSN67" s="11"/>
      <c r="MSO67" s="11"/>
      <c r="MSP67" s="11"/>
      <c r="MSQ67" s="11"/>
      <c r="MSR67" s="11"/>
      <c r="MSS67" s="11"/>
      <c r="MST67" s="11"/>
      <c r="MSU67" s="11"/>
      <c r="MSV67" s="11"/>
      <c r="MSW67" s="11"/>
      <c r="MSX67" s="11"/>
      <c r="MSY67" s="11"/>
      <c r="MSZ67" s="11"/>
      <c r="MTA67" s="11"/>
      <c r="MTB67" s="11"/>
      <c r="MTC67" s="11"/>
      <c r="MTD67" s="11"/>
      <c r="MTE67" s="11"/>
      <c r="MTF67" s="11"/>
      <c r="MTG67" s="11"/>
      <c r="MTH67" s="11"/>
      <c r="MTI67" s="11"/>
      <c r="MTJ67" s="11"/>
      <c r="MTK67" s="11"/>
      <c r="MTL67" s="11"/>
      <c r="MTM67" s="11"/>
      <c r="MTN67" s="11"/>
      <c r="MTO67" s="11"/>
      <c r="MTP67" s="11"/>
      <c r="MTQ67" s="11"/>
      <c r="MTR67" s="11"/>
      <c r="MTS67" s="11"/>
      <c r="MTT67" s="11"/>
      <c r="MTU67" s="11"/>
      <c r="MTV67" s="11"/>
      <c r="MTW67" s="11"/>
      <c r="MTX67" s="11"/>
      <c r="MTY67" s="11"/>
      <c r="MTZ67" s="11"/>
      <c r="MUA67" s="11"/>
      <c r="MUB67" s="11"/>
      <c r="MUC67" s="11"/>
      <c r="MUD67" s="11"/>
      <c r="MUE67" s="11"/>
      <c r="MUF67" s="11"/>
      <c r="MUG67" s="11"/>
      <c r="MUH67" s="11"/>
      <c r="MUI67" s="11"/>
      <c r="MUJ67" s="11"/>
      <c r="MUK67" s="11"/>
      <c r="MUL67" s="11"/>
      <c r="MUM67" s="11"/>
      <c r="MUN67" s="11"/>
      <c r="MUO67" s="11"/>
      <c r="MUP67" s="11"/>
      <c r="MUQ67" s="11"/>
      <c r="MUR67" s="11"/>
      <c r="MUS67" s="11"/>
      <c r="MUT67" s="11"/>
      <c r="MUU67" s="11"/>
      <c r="MUV67" s="11"/>
      <c r="MUW67" s="11"/>
      <c r="MUX67" s="11"/>
      <c r="MUY67" s="11"/>
      <c r="MUZ67" s="11"/>
      <c r="MVA67" s="11"/>
      <c r="MVB67" s="11"/>
      <c r="MVC67" s="11"/>
      <c r="MVD67" s="11"/>
      <c r="MVE67" s="11"/>
      <c r="MVF67" s="11"/>
      <c r="MVG67" s="11"/>
      <c r="MVH67" s="11"/>
      <c r="MVI67" s="11"/>
      <c r="MVJ67" s="11"/>
      <c r="MVK67" s="11"/>
      <c r="MVL67" s="11"/>
      <c r="MVM67" s="11"/>
      <c r="MVN67" s="11"/>
      <c r="MVO67" s="11"/>
      <c r="MVP67" s="11"/>
      <c r="MVQ67" s="11"/>
      <c r="MVR67" s="11"/>
      <c r="MVS67" s="11"/>
      <c r="MVT67" s="11"/>
      <c r="MVU67" s="11"/>
      <c r="MVV67" s="11"/>
      <c r="MVW67" s="11"/>
      <c r="MVX67" s="11"/>
      <c r="MVY67" s="11"/>
      <c r="MVZ67" s="11"/>
      <c r="MWA67" s="11"/>
      <c r="MWB67" s="11"/>
      <c r="MWC67" s="11"/>
      <c r="MWD67" s="11"/>
      <c r="MWE67" s="11"/>
      <c r="MWF67" s="11"/>
      <c r="MWG67" s="11"/>
      <c r="MWH67" s="11"/>
      <c r="MWI67" s="11"/>
      <c r="MWJ67" s="11"/>
      <c r="MWK67" s="11"/>
      <c r="MWL67" s="11"/>
      <c r="MWM67" s="11"/>
      <c r="MWN67" s="11"/>
      <c r="MWO67" s="11"/>
      <c r="MWP67" s="11"/>
      <c r="MWQ67" s="11"/>
      <c r="MWR67" s="11"/>
      <c r="MWS67" s="11"/>
      <c r="MWT67" s="11"/>
      <c r="MWU67" s="11"/>
      <c r="MWV67" s="11"/>
      <c r="MWW67" s="11"/>
      <c r="MWX67" s="11"/>
      <c r="MWY67" s="11"/>
      <c r="MWZ67" s="11"/>
      <c r="MXA67" s="11"/>
      <c r="MXB67" s="11"/>
      <c r="MXC67" s="11"/>
      <c r="MXD67" s="11"/>
      <c r="MXE67" s="11"/>
      <c r="MXF67" s="11"/>
      <c r="MXG67" s="11"/>
      <c r="MXH67" s="11"/>
      <c r="MXI67" s="11"/>
      <c r="MXJ67" s="11"/>
      <c r="MXK67" s="11"/>
      <c r="MXL67" s="11"/>
      <c r="MXM67" s="11"/>
      <c r="MXN67" s="11"/>
      <c r="MXO67" s="11"/>
      <c r="MXP67" s="11"/>
      <c r="MXQ67" s="11"/>
      <c r="MXR67" s="11"/>
      <c r="MXS67" s="11"/>
      <c r="MXT67" s="11"/>
      <c r="MXU67" s="11"/>
      <c r="MXV67" s="11"/>
      <c r="MXW67" s="11"/>
      <c r="MXX67" s="11"/>
      <c r="MXY67" s="11"/>
      <c r="MXZ67" s="11"/>
      <c r="MYA67" s="11"/>
      <c r="MYB67" s="11"/>
      <c r="MYC67" s="11"/>
      <c r="MYD67" s="11"/>
      <c r="MYE67" s="11"/>
      <c r="MYF67" s="11"/>
      <c r="MYG67" s="11"/>
      <c r="MYH67" s="11"/>
      <c r="MYI67" s="11"/>
      <c r="MYJ67" s="11"/>
      <c r="MYK67" s="11"/>
      <c r="MYL67" s="11"/>
      <c r="MYM67" s="11"/>
      <c r="MYN67" s="11"/>
      <c r="MYO67" s="11"/>
      <c r="MYP67" s="11"/>
      <c r="MYQ67" s="11"/>
      <c r="MYR67" s="11"/>
      <c r="MYS67" s="11"/>
      <c r="MYT67" s="11"/>
      <c r="MYU67" s="11"/>
      <c r="MYV67" s="11"/>
      <c r="MYW67" s="11"/>
      <c r="MYX67" s="11"/>
      <c r="MYY67" s="11"/>
      <c r="MYZ67" s="11"/>
      <c r="MZA67" s="11"/>
      <c r="MZB67" s="11"/>
      <c r="MZC67" s="11"/>
      <c r="MZD67" s="11"/>
      <c r="MZE67" s="11"/>
      <c r="MZF67" s="11"/>
      <c r="MZG67" s="11"/>
      <c r="MZH67" s="11"/>
      <c r="MZI67" s="11"/>
      <c r="MZJ67" s="11"/>
      <c r="MZK67" s="11"/>
      <c r="MZL67" s="11"/>
      <c r="MZM67" s="11"/>
      <c r="MZN67" s="11"/>
      <c r="MZO67" s="11"/>
      <c r="MZP67" s="11"/>
      <c r="MZQ67" s="11"/>
      <c r="MZR67" s="11"/>
      <c r="MZS67" s="11"/>
      <c r="MZT67" s="11"/>
      <c r="MZU67" s="11"/>
      <c r="MZV67" s="11"/>
      <c r="MZW67" s="11"/>
      <c r="MZX67" s="11"/>
      <c r="MZY67" s="11"/>
      <c r="MZZ67" s="11"/>
      <c r="NAA67" s="11"/>
      <c r="NAB67" s="11"/>
      <c r="NAC67" s="11"/>
      <c r="NAD67" s="11"/>
      <c r="NAE67" s="11"/>
      <c r="NAF67" s="11"/>
      <c r="NAG67" s="11"/>
      <c r="NAH67" s="11"/>
      <c r="NAI67" s="11"/>
      <c r="NAJ67" s="11"/>
      <c r="NAK67" s="11"/>
      <c r="NAL67" s="11"/>
      <c r="NAM67" s="11"/>
      <c r="NAN67" s="11"/>
      <c r="NAO67" s="11"/>
      <c r="NAP67" s="11"/>
      <c r="NAQ67" s="11"/>
      <c r="NAR67" s="11"/>
      <c r="NAS67" s="11"/>
      <c r="NAT67" s="11"/>
      <c r="NAU67" s="11"/>
      <c r="NAV67" s="11"/>
      <c r="NAW67" s="11"/>
      <c r="NAX67" s="11"/>
      <c r="NAY67" s="11"/>
      <c r="NAZ67" s="11"/>
      <c r="NBA67" s="11"/>
      <c r="NBB67" s="11"/>
      <c r="NBC67" s="11"/>
      <c r="NBD67" s="11"/>
      <c r="NBE67" s="11"/>
      <c r="NBF67" s="11"/>
      <c r="NBG67" s="11"/>
      <c r="NBH67" s="11"/>
      <c r="NBI67" s="11"/>
      <c r="NBJ67" s="11"/>
      <c r="NBK67" s="11"/>
      <c r="NBL67" s="11"/>
      <c r="NBM67" s="11"/>
      <c r="NBN67" s="11"/>
      <c r="NBO67" s="11"/>
      <c r="NBP67" s="11"/>
      <c r="NBQ67" s="11"/>
      <c r="NBR67" s="11"/>
      <c r="NBS67" s="11"/>
      <c r="NBT67" s="11"/>
      <c r="NBU67" s="11"/>
      <c r="NBV67" s="11"/>
      <c r="NBW67" s="11"/>
      <c r="NBX67" s="11"/>
      <c r="NBY67" s="11"/>
      <c r="NBZ67" s="11"/>
      <c r="NCA67" s="11"/>
      <c r="NCB67" s="11"/>
      <c r="NCC67" s="11"/>
      <c r="NCD67" s="11"/>
      <c r="NCE67" s="11"/>
      <c r="NCF67" s="11"/>
      <c r="NCG67" s="11"/>
      <c r="NCH67" s="11"/>
      <c r="NCI67" s="11"/>
      <c r="NCJ67" s="11"/>
      <c r="NCK67" s="11"/>
      <c r="NCL67" s="11"/>
      <c r="NCM67" s="11"/>
      <c r="NCN67" s="11"/>
      <c r="NCO67" s="11"/>
      <c r="NCP67" s="11"/>
      <c r="NCQ67" s="11"/>
      <c r="NCR67" s="11"/>
      <c r="NCS67" s="11"/>
      <c r="NCT67" s="11"/>
      <c r="NCU67" s="11"/>
      <c r="NCV67" s="11"/>
      <c r="NCW67" s="11"/>
      <c r="NCX67" s="11"/>
      <c r="NCY67" s="11"/>
      <c r="NCZ67" s="11"/>
      <c r="NDA67" s="11"/>
      <c r="NDB67" s="11"/>
      <c r="NDC67" s="11"/>
      <c r="NDD67" s="11"/>
      <c r="NDE67" s="11"/>
      <c r="NDF67" s="11"/>
      <c r="NDG67" s="11"/>
      <c r="NDH67" s="11"/>
      <c r="NDI67" s="11"/>
      <c r="NDJ67" s="11"/>
      <c r="NDK67" s="11"/>
      <c r="NDL67" s="11"/>
      <c r="NDM67" s="11"/>
      <c r="NDN67" s="11"/>
      <c r="NDO67" s="11"/>
      <c r="NDP67" s="11"/>
      <c r="NDQ67" s="11"/>
      <c r="NDR67" s="11"/>
      <c r="NDS67" s="11"/>
      <c r="NDT67" s="11"/>
      <c r="NDU67" s="11"/>
      <c r="NDV67" s="11"/>
      <c r="NDW67" s="11"/>
      <c r="NDX67" s="11"/>
      <c r="NDY67" s="11"/>
      <c r="NDZ67" s="11"/>
      <c r="NEA67" s="11"/>
      <c r="NEB67" s="11"/>
      <c r="NEC67" s="11"/>
      <c r="NED67" s="11"/>
      <c r="NEE67" s="11"/>
      <c r="NEF67" s="11"/>
      <c r="NEG67" s="11"/>
      <c r="NEH67" s="11"/>
      <c r="NEI67" s="11"/>
      <c r="NEJ67" s="11"/>
      <c r="NEK67" s="11"/>
      <c r="NEL67" s="11"/>
      <c r="NEM67" s="11"/>
      <c r="NEN67" s="11"/>
      <c r="NEO67" s="11"/>
      <c r="NEP67" s="11"/>
      <c r="NEQ67" s="11"/>
      <c r="NER67" s="11"/>
      <c r="NES67" s="11"/>
      <c r="NET67" s="11"/>
      <c r="NEU67" s="11"/>
      <c r="NEV67" s="11"/>
      <c r="NEW67" s="11"/>
      <c r="NEX67" s="11"/>
      <c r="NEY67" s="11"/>
      <c r="NEZ67" s="11"/>
      <c r="NFA67" s="11"/>
      <c r="NFB67" s="11"/>
      <c r="NFC67" s="11"/>
      <c r="NFD67" s="11"/>
      <c r="NFE67" s="11"/>
      <c r="NFF67" s="11"/>
      <c r="NFG67" s="11"/>
      <c r="NFH67" s="11"/>
      <c r="NFI67" s="11"/>
      <c r="NFJ67" s="11"/>
      <c r="NFK67" s="11"/>
      <c r="NFL67" s="11"/>
      <c r="NFM67" s="11"/>
      <c r="NFN67" s="11"/>
      <c r="NFO67" s="11"/>
      <c r="NFP67" s="11"/>
      <c r="NFQ67" s="11"/>
      <c r="NFR67" s="11"/>
      <c r="NFS67" s="11"/>
      <c r="NFT67" s="11"/>
      <c r="NFU67" s="11"/>
      <c r="NFV67" s="11"/>
      <c r="NFW67" s="11"/>
      <c r="NFX67" s="11"/>
      <c r="NFY67" s="11"/>
      <c r="NFZ67" s="11"/>
      <c r="NGA67" s="11"/>
      <c r="NGB67" s="11"/>
      <c r="NGC67" s="11"/>
      <c r="NGD67" s="11"/>
      <c r="NGE67" s="11"/>
      <c r="NGF67" s="11"/>
      <c r="NGG67" s="11"/>
      <c r="NGH67" s="11"/>
      <c r="NGI67" s="11"/>
      <c r="NGJ67" s="11"/>
      <c r="NGK67" s="11"/>
      <c r="NGL67" s="11"/>
      <c r="NGM67" s="11"/>
      <c r="NGN67" s="11"/>
      <c r="NGO67" s="11"/>
      <c r="NGP67" s="11"/>
      <c r="NGQ67" s="11"/>
      <c r="NGR67" s="11"/>
      <c r="NGS67" s="11"/>
      <c r="NGT67" s="11"/>
      <c r="NGU67" s="11"/>
      <c r="NGV67" s="11"/>
      <c r="NGW67" s="11"/>
      <c r="NGX67" s="11"/>
      <c r="NGY67" s="11"/>
      <c r="NGZ67" s="11"/>
      <c r="NHA67" s="11"/>
      <c r="NHB67" s="11"/>
      <c r="NHC67" s="11"/>
      <c r="NHD67" s="11"/>
      <c r="NHE67" s="11"/>
      <c r="NHF67" s="11"/>
      <c r="NHG67" s="11"/>
      <c r="NHH67" s="11"/>
      <c r="NHI67" s="11"/>
      <c r="NHJ67" s="11"/>
      <c r="NHK67" s="11"/>
      <c r="NHL67" s="11"/>
      <c r="NHM67" s="11"/>
      <c r="NHN67" s="11"/>
      <c r="NHO67" s="11"/>
      <c r="NHP67" s="11"/>
      <c r="NHQ67" s="11"/>
      <c r="NHR67" s="11"/>
      <c r="NHS67" s="11"/>
      <c r="NHT67" s="11"/>
      <c r="NHU67" s="11"/>
      <c r="NHV67" s="11"/>
      <c r="NHW67" s="11"/>
      <c r="NHX67" s="11"/>
      <c r="NHY67" s="11"/>
      <c r="NHZ67" s="11"/>
      <c r="NIA67" s="11"/>
      <c r="NIB67" s="11"/>
      <c r="NIC67" s="11"/>
      <c r="NID67" s="11"/>
      <c r="NIE67" s="11"/>
      <c r="NIF67" s="11"/>
      <c r="NIG67" s="11"/>
      <c r="NIH67" s="11"/>
      <c r="NII67" s="11"/>
      <c r="NIJ67" s="11"/>
      <c r="NIK67" s="11"/>
      <c r="NIL67" s="11"/>
      <c r="NIM67" s="11"/>
      <c r="NIN67" s="11"/>
      <c r="NIO67" s="11"/>
      <c r="NIP67" s="11"/>
      <c r="NIQ67" s="11"/>
      <c r="NIR67" s="11"/>
      <c r="NIS67" s="11"/>
      <c r="NIT67" s="11"/>
      <c r="NIU67" s="11"/>
      <c r="NIV67" s="11"/>
      <c r="NIW67" s="11"/>
      <c r="NIX67" s="11"/>
      <c r="NIY67" s="11"/>
      <c r="NIZ67" s="11"/>
      <c r="NJA67" s="11"/>
      <c r="NJB67" s="11"/>
      <c r="NJC67" s="11"/>
      <c r="NJD67" s="11"/>
      <c r="NJE67" s="11"/>
      <c r="NJF67" s="11"/>
      <c r="NJG67" s="11"/>
      <c r="NJH67" s="11"/>
      <c r="NJI67" s="11"/>
      <c r="NJJ67" s="11"/>
      <c r="NJK67" s="11"/>
      <c r="NJL67" s="11"/>
      <c r="NJM67" s="11"/>
      <c r="NJN67" s="11"/>
      <c r="NJO67" s="11"/>
      <c r="NJP67" s="11"/>
      <c r="NJQ67" s="11"/>
      <c r="NJR67" s="11"/>
      <c r="NJS67" s="11"/>
      <c r="NJT67" s="11"/>
      <c r="NJU67" s="11"/>
      <c r="NJV67" s="11"/>
      <c r="NJW67" s="11"/>
      <c r="NJX67" s="11"/>
      <c r="NJY67" s="11"/>
      <c r="NJZ67" s="11"/>
      <c r="NKA67" s="11"/>
      <c r="NKB67" s="11"/>
      <c r="NKC67" s="11"/>
      <c r="NKD67" s="11"/>
      <c r="NKE67" s="11"/>
      <c r="NKF67" s="11"/>
      <c r="NKG67" s="11"/>
      <c r="NKH67" s="11"/>
      <c r="NKI67" s="11"/>
      <c r="NKJ67" s="11"/>
      <c r="NKK67" s="11"/>
      <c r="NKL67" s="11"/>
      <c r="NKM67" s="11"/>
      <c r="NKN67" s="11"/>
      <c r="NKO67" s="11"/>
      <c r="NKP67" s="11"/>
      <c r="NKQ67" s="11"/>
      <c r="NKR67" s="11"/>
      <c r="NKS67" s="11"/>
      <c r="NKT67" s="11"/>
      <c r="NKU67" s="11"/>
      <c r="NKV67" s="11"/>
      <c r="NKW67" s="11"/>
      <c r="NKX67" s="11"/>
      <c r="NKY67" s="11"/>
      <c r="NKZ67" s="11"/>
      <c r="NLA67" s="11"/>
      <c r="NLB67" s="11"/>
      <c r="NLC67" s="11"/>
      <c r="NLD67" s="11"/>
      <c r="NLE67" s="11"/>
      <c r="NLF67" s="11"/>
      <c r="NLG67" s="11"/>
      <c r="NLH67" s="11"/>
      <c r="NLI67" s="11"/>
      <c r="NLJ67" s="11"/>
      <c r="NLK67" s="11"/>
      <c r="NLL67" s="11"/>
      <c r="NLM67" s="11"/>
      <c r="NLN67" s="11"/>
      <c r="NLO67" s="11"/>
      <c r="NLP67" s="11"/>
      <c r="NLQ67" s="11"/>
      <c r="NLR67" s="11"/>
      <c r="NLS67" s="11"/>
      <c r="NLT67" s="11"/>
      <c r="NLU67" s="11"/>
      <c r="NLV67" s="11"/>
      <c r="NLW67" s="11"/>
      <c r="NLX67" s="11"/>
      <c r="NLY67" s="11"/>
      <c r="NLZ67" s="11"/>
      <c r="NMA67" s="11"/>
      <c r="NMB67" s="11"/>
      <c r="NMC67" s="11"/>
      <c r="NMD67" s="11"/>
      <c r="NME67" s="11"/>
      <c r="NMF67" s="11"/>
      <c r="NMG67" s="11"/>
      <c r="NMH67" s="11"/>
      <c r="NMI67" s="11"/>
      <c r="NMJ67" s="11"/>
      <c r="NMK67" s="11"/>
      <c r="NML67" s="11"/>
      <c r="NMM67" s="11"/>
      <c r="NMN67" s="11"/>
      <c r="NMO67" s="11"/>
      <c r="NMP67" s="11"/>
      <c r="NMQ67" s="11"/>
      <c r="NMR67" s="11"/>
      <c r="NMS67" s="11"/>
      <c r="NMT67" s="11"/>
      <c r="NMU67" s="11"/>
      <c r="NMV67" s="11"/>
      <c r="NMW67" s="11"/>
      <c r="NMX67" s="11"/>
      <c r="NMY67" s="11"/>
      <c r="NMZ67" s="11"/>
      <c r="NNA67" s="11"/>
      <c r="NNB67" s="11"/>
      <c r="NNC67" s="11"/>
      <c r="NND67" s="11"/>
      <c r="NNE67" s="11"/>
      <c r="NNF67" s="11"/>
      <c r="NNG67" s="11"/>
      <c r="NNH67" s="11"/>
      <c r="NNI67" s="11"/>
      <c r="NNJ67" s="11"/>
      <c r="NNK67" s="11"/>
      <c r="NNL67" s="11"/>
      <c r="NNM67" s="11"/>
      <c r="NNN67" s="11"/>
      <c r="NNO67" s="11"/>
      <c r="NNP67" s="11"/>
      <c r="NNQ67" s="11"/>
      <c r="NNR67" s="11"/>
      <c r="NNS67" s="11"/>
      <c r="NNT67" s="11"/>
      <c r="NNU67" s="11"/>
      <c r="NNV67" s="11"/>
      <c r="NNW67" s="11"/>
      <c r="NNX67" s="11"/>
      <c r="NNY67" s="11"/>
      <c r="NNZ67" s="11"/>
      <c r="NOA67" s="11"/>
      <c r="NOB67" s="11"/>
      <c r="NOC67" s="11"/>
      <c r="NOD67" s="11"/>
      <c r="NOE67" s="11"/>
      <c r="NOF67" s="11"/>
      <c r="NOG67" s="11"/>
      <c r="NOH67" s="11"/>
      <c r="NOI67" s="11"/>
      <c r="NOJ67" s="11"/>
      <c r="NOK67" s="11"/>
      <c r="NOL67" s="11"/>
      <c r="NOM67" s="11"/>
      <c r="NON67" s="11"/>
      <c r="NOO67" s="11"/>
      <c r="NOP67" s="11"/>
      <c r="NOQ67" s="11"/>
      <c r="NOR67" s="11"/>
      <c r="NOS67" s="11"/>
      <c r="NOT67" s="11"/>
      <c r="NOU67" s="11"/>
      <c r="NOV67" s="11"/>
      <c r="NOW67" s="11"/>
      <c r="NOX67" s="11"/>
      <c r="NOY67" s="11"/>
      <c r="NOZ67" s="11"/>
      <c r="NPA67" s="11"/>
      <c r="NPB67" s="11"/>
      <c r="NPC67" s="11"/>
      <c r="NPD67" s="11"/>
      <c r="NPE67" s="11"/>
      <c r="NPF67" s="11"/>
      <c r="NPG67" s="11"/>
      <c r="NPH67" s="11"/>
      <c r="NPI67" s="11"/>
      <c r="NPJ67" s="11"/>
      <c r="NPK67" s="11"/>
      <c r="NPL67" s="11"/>
      <c r="NPM67" s="11"/>
      <c r="NPN67" s="11"/>
      <c r="NPO67" s="11"/>
      <c r="NPP67" s="11"/>
      <c r="NPQ67" s="11"/>
      <c r="NPR67" s="11"/>
      <c r="NPS67" s="11"/>
      <c r="NPT67" s="11"/>
      <c r="NPU67" s="11"/>
      <c r="NPV67" s="11"/>
      <c r="NPW67" s="11"/>
      <c r="NPX67" s="11"/>
      <c r="NPY67" s="11"/>
      <c r="NPZ67" s="11"/>
      <c r="NQA67" s="11"/>
      <c r="NQB67" s="11"/>
      <c r="NQC67" s="11"/>
      <c r="NQD67" s="11"/>
      <c r="NQE67" s="11"/>
      <c r="NQF67" s="11"/>
      <c r="NQG67" s="11"/>
      <c r="NQH67" s="11"/>
      <c r="NQI67" s="11"/>
      <c r="NQJ67" s="11"/>
      <c r="NQK67" s="11"/>
      <c r="NQL67" s="11"/>
      <c r="NQM67" s="11"/>
      <c r="NQN67" s="11"/>
      <c r="NQO67" s="11"/>
      <c r="NQP67" s="11"/>
      <c r="NQQ67" s="11"/>
      <c r="NQR67" s="11"/>
      <c r="NQS67" s="11"/>
      <c r="NQT67" s="11"/>
      <c r="NQU67" s="11"/>
      <c r="NQV67" s="11"/>
      <c r="NQW67" s="11"/>
      <c r="NQX67" s="11"/>
      <c r="NQY67" s="11"/>
      <c r="NQZ67" s="11"/>
      <c r="NRA67" s="11"/>
      <c r="NRB67" s="11"/>
      <c r="NRC67" s="11"/>
      <c r="NRD67" s="11"/>
      <c r="NRE67" s="11"/>
      <c r="NRF67" s="11"/>
      <c r="NRG67" s="11"/>
      <c r="NRH67" s="11"/>
      <c r="NRI67" s="11"/>
      <c r="NRJ67" s="11"/>
      <c r="NRK67" s="11"/>
      <c r="NRL67" s="11"/>
      <c r="NRM67" s="11"/>
      <c r="NRN67" s="11"/>
      <c r="NRO67" s="11"/>
      <c r="NRP67" s="11"/>
      <c r="NRQ67" s="11"/>
      <c r="NRR67" s="11"/>
      <c r="NRS67" s="11"/>
      <c r="NRT67" s="11"/>
      <c r="NRU67" s="11"/>
      <c r="NRV67" s="11"/>
      <c r="NRW67" s="11"/>
      <c r="NRX67" s="11"/>
      <c r="NRY67" s="11"/>
      <c r="NRZ67" s="11"/>
      <c r="NSA67" s="11"/>
      <c r="NSB67" s="11"/>
      <c r="NSC67" s="11"/>
      <c r="NSD67" s="11"/>
      <c r="NSE67" s="11"/>
      <c r="NSF67" s="11"/>
      <c r="NSG67" s="11"/>
      <c r="NSH67" s="11"/>
      <c r="NSI67" s="11"/>
      <c r="NSJ67" s="11"/>
      <c r="NSK67" s="11"/>
      <c r="NSL67" s="11"/>
      <c r="NSM67" s="11"/>
      <c r="NSN67" s="11"/>
      <c r="NSO67" s="11"/>
      <c r="NSP67" s="11"/>
      <c r="NSQ67" s="11"/>
      <c r="NSR67" s="11"/>
      <c r="NSS67" s="11"/>
      <c r="NST67" s="11"/>
      <c r="NSU67" s="11"/>
      <c r="NSV67" s="11"/>
      <c r="NSW67" s="11"/>
      <c r="NSX67" s="11"/>
      <c r="NSY67" s="11"/>
      <c r="NSZ67" s="11"/>
      <c r="NTA67" s="11"/>
      <c r="NTB67" s="11"/>
      <c r="NTC67" s="11"/>
      <c r="NTD67" s="11"/>
      <c r="NTE67" s="11"/>
      <c r="NTF67" s="11"/>
      <c r="NTG67" s="11"/>
      <c r="NTH67" s="11"/>
      <c r="NTI67" s="11"/>
      <c r="NTJ67" s="11"/>
      <c r="NTK67" s="11"/>
      <c r="NTL67" s="11"/>
      <c r="NTM67" s="11"/>
      <c r="NTN67" s="11"/>
      <c r="NTO67" s="11"/>
      <c r="NTP67" s="11"/>
      <c r="NTQ67" s="11"/>
      <c r="NTR67" s="11"/>
      <c r="NTS67" s="11"/>
      <c r="NTT67" s="11"/>
      <c r="NTU67" s="11"/>
      <c r="NTV67" s="11"/>
      <c r="NTW67" s="11"/>
      <c r="NTX67" s="11"/>
      <c r="NTY67" s="11"/>
      <c r="NTZ67" s="11"/>
      <c r="NUA67" s="11"/>
      <c r="NUB67" s="11"/>
      <c r="NUC67" s="11"/>
      <c r="NUD67" s="11"/>
      <c r="NUE67" s="11"/>
      <c r="NUF67" s="11"/>
      <c r="NUG67" s="11"/>
      <c r="NUH67" s="11"/>
      <c r="NUI67" s="11"/>
      <c r="NUJ67" s="11"/>
      <c r="NUK67" s="11"/>
      <c r="NUL67" s="11"/>
      <c r="NUM67" s="11"/>
      <c r="NUN67" s="11"/>
      <c r="NUO67" s="11"/>
      <c r="NUP67" s="11"/>
      <c r="NUQ67" s="11"/>
      <c r="NUR67" s="11"/>
      <c r="NUS67" s="11"/>
      <c r="NUT67" s="11"/>
      <c r="NUU67" s="11"/>
      <c r="NUV67" s="11"/>
      <c r="NUW67" s="11"/>
      <c r="NUX67" s="11"/>
      <c r="NUY67" s="11"/>
      <c r="NUZ67" s="11"/>
      <c r="NVA67" s="11"/>
      <c r="NVB67" s="11"/>
      <c r="NVC67" s="11"/>
      <c r="NVD67" s="11"/>
      <c r="NVE67" s="11"/>
      <c r="NVF67" s="11"/>
      <c r="NVG67" s="11"/>
      <c r="NVH67" s="11"/>
      <c r="NVI67" s="11"/>
      <c r="NVJ67" s="11"/>
      <c r="NVK67" s="11"/>
      <c r="NVL67" s="11"/>
      <c r="NVM67" s="11"/>
      <c r="NVN67" s="11"/>
      <c r="NVO67" s="11"/>
      <c r="NVP67" s="11"/>
      <c r="NVQ67" s="11"/>
      <c r="NVR67" s="11"/>
      <c r="NVS67" s="11"/>
      <c r="NVT67" s="11"/>
      <c r="NVU67" s="11"/>
      <c r="NVV67" s="11"/>
      <c r="NVW67" s="11"/>
      <c r="NVX67" s="11"/>
      <c r="NVY67" s="11"/>
      <c r="NVZ67" s="11"/>
      <c r="NWA67" s="11"/>
      <c r="NWB67" s="11"/>
      <c r="NWC67" s="11"/>
      <c r="NWD67" s="11"/>
      <c r="NWE67" s="11"/>
      <c r="NWF67" s="11"/>
      <c r="NWG67" s="11"/>
      <c r="NWH67" s="11"/>
      <c r="NWI67" s="11"/>
      <c r="NWJ67" s="11"/>
      <c r="NWK67" s="11"/>
      <c r="NWL67" s="11"/>
      <c r="NWM67" s="11"/>
      <c r="NWN67" s="11"/>
      <c r="NWO67" s="11"/>
      <c r="NWP67" s="11"/>
      <c r="NWQ67" s="11"/>
      <c r="NWR67" s="11"/>
      <c r="NWS67" s="11"/>
      <c r="NWT67" s="11"/>
      <c r="NWU67" s="11"/>
      <c r="NWV67" s="11"/>
      <c r="NWW67" s="11"/>
      <c r="NWX67" s="11"/>
      <c r="NWY67" s="11"/>
      <c r="NWZ67" s="11"/>
      <c r="NXA67" s="11"/>
      <c r="NXB67" s="11"/>
      <c r="NXC67" s="11"/>
      <c r="NXD67" s="11"/>
      <c r="NXE67" s="11"/>
      <c r="NXF67" s="11"/>
      <c r="NXG67" s="11"/>
      <c r="NXH67" s="11"/>
      <c r="NXI67" s="11"/>
      <c r="NXJ67" s="11"/>
      <c r="NXK67" s="11"/>
      <c r="NXL67" s="11"/>
      <c r="NXM67" s="11"/>
      <c r="NXN67" s="11"/>
      <c r="NXO67" s="11"/>
      <c r="NXP67" s="11"/>
      <c r="NXQ67" s="11"/>
      <c r="NXR67" s="11"/>
      <c r="NXS67" s="11"/>
      <c r="NXT67" s="11"/>
      <c r="NXU67" s="11"/>
      <c r="NXV67" s="11"/>
      <c r="NXW67" s="11"/>
      <c r="NXX67" s="11"/>
      <c r="NXY67" s="11"/>
      <c r="NXZ67" s="11"/>
      <c r="NYA67" s="11"/>
      <c r="NYB67" s="11"/>
      <c r="NYC67" s="11"/>
      <c r="NYD67" s="11"/>
      <c r="NYE67" s="11"/>
      <c r="NYF67" s="11"/>
      <c r="NYG67" s="11"/>
      <c r="NYH67" s="11"/>
      <c r="NYI67" s="11"/>
      <c r="NYJ67" s="11"/>
      <c r="NYK67" s="11"/>
      <c r="NYL67" s="11"/>
      <c r="NYM67" s="11"/>
      <c r="NYN67" s="11"/>
      <c r="NYO67" s="11"/>
      <c r="NYP67" s="11"/>
      <c r="NYQ67" s="11"/>
      <c r="NYR67" s="11"/>
      <c r="NYS67" s="11"/>
      <c r="NYT67" s="11"/>
      <c r="NYU67" s="11"/>
      <c r="NYV67" s="11"/>
      <c r="NYW67" s="11"/>
      <c r="NYX67" s="11"/>
      <c r="NYY67" s="11"/>
      <c r="NYZ67" s="11"/>
      <c r="NZA67" s="11"/>
      <c r="NZB67" s="11"/>
      <c r="NZC67" s="11"/>
      <c r="NZD67" s="11"/>
      <c r="NZE67" s="11"/>
      <c r="NZF67" s="11"/>
      <c r="NZG67" s="11"/>
      <c r="NZH67" s="11"/>
      <c r="NZI67" s="11"/>
      <c r="NZJ67" s="11"/>
      <c r="NZK67" s="11"/>
      <c r="NZL67" s="11"/>
      <c r="NZM67" s="11"/>
      <c r="NZN67" s="11"/>
      <c r="NZO67" s="11"/>
      <c r="NZP67" s="11"/>
      <c r="NZQ67" s="11"/>
      <c r="NZR67" s="11"/>
      <c r="NZS67" s="11"/>
      <c r="NZT67" s="11"/>
      <c r="NZU67" s="11"/>
      <c r="NZV67" s="11"/>
      <c r="NZW67" s="11"/>
      <c r="NZX67" s="11"/>
      <c r="NZY67" s="11"/>
      <c r="NZZ67" s="11"/>
      <c r="OAA67" s="11"/>
      <c r="OAB67" s="11"/>
      <c r="OAC67" s="11"/>
      <c r="OAD67" s="11"/>
      <c r="OAE67" s="11"/>
      <c r="OAF67" s="11"/>
      <c r="OAG67" s="11"/>
      <c r="OAH67" s="11"/>
      <c r="OAI67" s="11"/>
      <c r="OAJ67" s="11"/>
      <c r="OAK67" s="11"/>
      <c r="OAL67" s="11"/>
      <c r="OAM67" s="11"/>
      <c r="OAN67" s="11"/>
      <c r="OAO67" s="11"/>
      <c r="OAP67" s="11"/>
      <c r="OAQ67" s="11"/>
      <c r="OAR67" s="11"/>
      <c r="OAS67" s="11"/>
      <c r="OAT67" s="11"/>
      <c r="OAU67" s="11"/>
      <c r="OAV67" s="11"/>
      <c r="OAW67" s="11"/>
      <c r="OAX67" s="11"/>
      <c r="OAY67" s="11"/>
      <c r="OAZ67" s="11"/>
      <c r="OBA67" s="11"/>
      <c r="OBB67" s="11"/>
      <c r="OBC67" s="11"/>
      <c r="OBD67" s="11"/>
      <c r="OBE67" s="11"/>
      <c r="OBF67" s="11"/>
      <c r="OBG67" s="11"/>
      <c r="OBH67" s="11"/>
      <c r="OBI67" s="11"/>
      <c r="OBJ67" s="11"/>
      <c r="OBK67" s="11"/>
      <c r="OBL67" s="11"/>
      <c r="OBM67" s="11"/>
      <c r="OBN67" s="11"/>
      <c r="OBO67" s="11"/>
      <c r="OBP67" s="11"/>
      <c r="OBQ67" s="11"/>
      <c r="OBR67" s="11"/>
      <c r="OBS67" s="11"/>
      <c r="OBT67" s="11"/>
      <c r="OBU67" s="11"/>
      <c r="OBV67" s="11"/>
      <c r="OBW67" s="11"/>
      <c r="OBX67" s="11"/>
      <c r="OBY67" s="11"/>
      <c r="OBZ67" s="11"/>
      <c r="OCA67" s="11"/>
      <c r="OCB67" s="11"/>
      <c r="OCC67" s="11"/>
      <c r="OCD67" s="11"/>
      <c r="OCE67" s="11"/>
      <c r="OCF67" s="11"/>
      <c r="OCG67" s="11"/>
      <c r="OCH67" s="11"/>
      <c r="OCI67" s="11"/>
      <c r="OCJ67" s="11"/>
      <c r="OCK67" s="11"/>
      <c r="OCL67" s="11"/>
      <c r="OCM67" s="11"/>
      <c r="OCN67" s="11"/>
      <c r="OCO67" s="11"/>
      <c r="OCP67" s="11"/>
      <c r="OCQ67" s="11"/>
      <c r="OCR67" s="11"/>
      <c r="OCS67" s="11"/>
      <c r="OCT67" s="11"/>
      <c r="OCU67" s="11"/>
      <c r="OCV67" s="11"/>
      <c r="OCW67" s="11"/>
      <c r="OCX67" s="11"/>
      <c r="OCY67" s="11"/>
      <c r="OCZ67" s="11"/>
      <c r="ODA67" s="11"/>
      <c r="ODB67" s="11"/>
      <c r="ODC67" s="11"/>
      <c r="ODD67" s="11"/>
      <c r="ODE67" s="11"/>
      <c r="ODF67" s="11"/>
      <c r="ODG67" s="11"/>
      <c r="ODH67" s="11"/>
      <c r="ODI67" s="11"/>
      <c r="ODJ67" s="11"/>
      <c r="ODK67" s="11"/>
      <c r="ODL67" s="11"/>
      <c r="ODM67" s="11"/>
      <c r="ODN67" s="11"/>
      <c r="ODO67" s="11"/>
      <c r="ODP67" s="11"/>
      <c r="ODQ67" s="11"/>
      <c r="ODR67" s="11"/>
      <c r="ODS67" s="11"/>
      <c r="ODT67" s="11"/>
      <c r="ODU67" s="11"/>
      <c r="ODV67" s="11"/>
      <c r="ODW67" s="11"/>
      <c r="ODX67" s="11"/>
      <c r="ODY67" s="11"/>
      <c r="ODZ67" s="11"/>
      <c r="OEA67" s="11"/>
      <c r="OEB67" s="11"/>
      <c r="OEC67" s="11"/>
      <c r="OED67" s="11"/>
      <c r="OEE67" s="11"/>
      <c r="OEF67" s="11"/>
      <c r="OEG67" s="11"/>
      <c r="OEH67" s="11"/>
      <c r="OEI67" s="11"/>
      <c r="OEJ67" s="11"/>
      <c r="OEK67" s="11"/>
      <c r="OEL67" s="11"/>
      <c r="OEM67" s="11"/>
      <c r="OEN67" s="11"/>
      <c r="OEO67" s="11"/>
      <c r="OEP67" s="11"/>
      <c r="OEQ67" s="11"/>
      <c r="OER67" s="11"/>
      <c r="OES67" s="11"/>
      <c r="OET67" s="11"/>
      <c r="OEU67" s="11"/>
      <c r="OEV67" s="11"/>
      <c r="OEW67" s="11"/>
      <c r="OEX67" s="11"/>
      <c r="OEY67" s="11"/>
      <c r="OEZ67" s="11"/>
      <c r="OFA67" s="11"/>
      <c r="OFB67" s="11"/>
      <c r="OFC67" s="11"/>
      <c r="OFD67" s="11"/>
      <c r="OFE67" s="11"/>
      <c r="OFF67" s="11"/>
      <c r="OFG67" s="11"/>
      <c r="OFH67" s="11"/>
      <c r="OFI67" s="11"/>
      <c r="OFJ67" s="11"/>
      <c r="OFK67" s="11"/>
      <c r="OFL67" s="11"/>
      <c r="OFM67" s="11"/>
      <c r="OFN67" s="11"/>
      <c r="OFO67" s="11"/>
      <c r="OFP67" s="11"/>
      <c r="OFQ67" s="11"/>
      <c r="OFR67" s="11"/>
      <c r="OFS67" s="11"/>
      <c r="OFT67" s="11"/>
      <c r="OFU67" s="11"/>
      <c r="OFV67" s="11"/>
      <c r="OFW67" s="11"/>
      <c r="OFX67" s="11"/>
      <c r="OFY67" s="11"/>
      <c r="OFZ67" s="11"/>
      <c r="OGA67" s="11"/>
      <c r="OGB67" s="11"/>
      <c r="OGC67" s="11"/>
      <c r="OGD67" s="11"/>
      <c r="OGE67" s="11"/>
      <c r="OGF67" s="11"/>
      <c r="OGG67" s="11"/>
      <c r="OGH67" s="11"/>
      <c r="OGI67" s="11"/>
      <c r="OGJ67" s="11"/>
      <c r="OGK67" s="11"/>
      <c r="OGL67" s="11"/>
      <c r="OGM67" s="11"/>
      <c r="OGN67" s="11"/>
      <c r="OGO67" s="11"/>
      <c r="OGP67" s="11"/>
      <c r="OGQ67" s="11"/>
      <c r="OGR67" s="11"/>
      <c r="OGS67" s="11"/>
      <c r="OGT67" s="11"/>
      <c r="OGU67" s="11"/>
      <c r="OGV67" s="11"/>
      <c r="OGW67" s="11"/>
      <c r="OGX67" s="11"/>
      <c r="OGY67" s="11"/>
      <c r="OGZ67" s="11"/>
      <c r="OHA67" s="11"/>
      <c r="OHB67" s="11"/>
      <c r="OHC67" s="11"/>
      <c r="OHD67" s="11"/>
      <c r="OHE67" s="11"/>
      <c r="OHF67" s="11"/>
      <c r="OHG67" s="11"/>
      <c r="OHH67" s="11"/>
      <c r="OHI67" s="11"/>
      <c r="OHJ67" s="11"/>
      <c r="OHK67" s="11"/>
      <c r="OHL67" s="11"/>
      <c r="OHM67" s="11"/>
      <c r="OHN67" s="11"/>
      <c r="OHO67" s="11"/>
      <c r="OHP67" s="11"/>
      <c r="OHQ67" s="11"/>
      <c r="OHR67" s="11"/>
      <c r="OHS67" s="11"/>
      <c r="OHT67" s="11"/>
      <c r="OHU67" s="11"/>
      <c r="OHV67" s="11"/>
      <c r="OHW67" s="11"/>
      <c r="OHX67" s="11"/>
      <c r="OHY67" s="11"/>
      <c r="OHZ67" s="11"/>
      <c r="OIA67" s="11"/>
      <c r="OIB67" s="11"/>
      <c r="OIC67" s="11"/>
      <c r="OID67" s="11"/>
      <c r="OIE67" s="11"/>
      <c r="OIF67" s="11"/>
      <c r="OIG67" s="11"/>
      <c r="OIH67" s="11"/>
      <c r="OII67" s="11"/>
      <c r="OIJ67" s="11"/>
      <c r="OIK67" s="11"/>
      <c r="OIL67" s="11"/>
      <c r="OIM67" s="11"/>
      <c r="OIN67" s="11"/>
      <c r="OIO67" s="11"/>
      <c r="OIP67" s="11"/>
      <c r="OIQ67" s="11"/>
      <c r="OIR67" s="11"/>
      <c r="OIS67" s="11"/>
      <c r="OIT67" s="11"/>
      <c r="OIU67" s="11"/>
      <c r="OIV67" s="11"/>
      <c r="OIW67" s="11"/>
      <c r="OIX67" s="11"/>
      <c r="OIY67" s="11"/>
      <c r="OIZ67" s="11"/>
      <c r="OJA67" s="11"/>
      <c r="OJB67" s="11"/>
      <c r="OJC67" s="11"/>
      <c r="OJD67" s="11"/>
      <c r="OJE67" s="11"/>
      <c r="OJF67" s="11"/>
      <c r="OJG67" s="11"/>
      <c r="OJH67" s="11"/>
      <c r="OJI67" s="11"/>
      <c r="OJJ67" s="11"/>
      <c r="OJK67" s="11"/>
      <c r="OJL67" s="11"/>
      <c r="OJM67" s="11"/>
      <c r="OJN67" s="11"/>
      <c r="OJO67" s="11"/>
      <c r="OJP67" s="11"/>
      <c r="OJQ67" s="11"/>
      <c r="OJR67" s="11"/>
      <c r="OJS67" s="11"/>
      <c r="OJT67" s="11"/>
      <c r="OJU67" s="11"/>
      <c r="OJV67" s="11"/>
      <c r="OJW67" s="11"/>
      <c r="OJX67" s="11"/>
      <c r="OJY67" s="11"/>
      <c r="OJZ67" s="11"/>
      <c r="OKA67" s="11"/>
      <c r="OKB67" s="11"/>
      <c r="OKC67" s="11"/>
      <c r="OKD67" s="11"/>
      <c r="OKE67" s="11"/>
      <c r="OKF67" s="11"/>
      <c r="OKG67" s="11"/>
      <c r="OKH67" s="11"/>
      <c r="OKI67" s="11"/>
      <c r="OKJ67" s="11"/>
      <c r="OKK67" s="11"/>
      <c r="OKL67" s="11"/>
      <c r="OKM67" s="11"/>
      <c r="OKN67" s="11"/>
      <c r="OKO67" s="11"/>
      <c r="OKP67" s="11"/>
      <c r="OKQ67" s="11"/>
      <c r="OKR67" s="11"/>
      <c r="OKS67" s="11"/>
      <c r="OKT67" s="11"/>
      <c r="OKU67" s="11"/>
      <c r="OKV67" s="11"/>
      <c r="OKW67" s="11"/>
      <c r="OKX67" s="11"/>
      <c r="OKY67" s="11"/>
      <c r="OKZ67" s="11"/>
      <c r="OLA67" s="11"/>
      <c r="OLB67" s="11"/>
      <c r="OLC67" s="11"/>
      <c r="OLD67" s="11"/>
      <c r="OLE67" s="11"/>
      <c r="OLF67" s="11"/>
      <c r="OLG67" s="11"/>
      <c r="OLH67" s="11"/>
      <c r="OLI67" s="11"/>
      <c r="OLJ67" s="11"/>
      <c r="OLK67" s="11"/>
      <c r="OLL67" s="11"/>
      <c r="OLM67" s="11"/>
      <c r="OLN67" s="11"/>
      <c r="OLO67" s="11"/>
      <c r="OLP67" s="11"/>
      <c r="OLQ67" s="11"/>
      <c r="OLR67" s="11"/>
      <c r="OLS67" s="11"/>
      <c r="OLT67" s="11"/>
      <c r="OLU67" s="11"/>
      <c r="OLV67" s="11"/>
      <c r="OLW67" s="11"/>
      <c r="OLX67" s="11"/>
      <c r="OLY67" s="11"/>
      <c r="OLZ67" s="11"/>
      <c r="OMA67" s="11"/>
      <c r="OMB67" s="11"/>
      <c r="OMC67" s="11"/>
      <c r="OMD67" s="11"/>
      <c r="OME67" s="11"/>
      <c r="OMF67" s="11"/>
      <c r="OMG67" s="11"/>
      <c r="OMH67" s="11"/>
      <c r="OMI67" s="11"/>
      <c r="OMJ67" s="11"/>
      <c r="OMK67" s="11"/>
      <c r="OML67" s="11"/>
      <c r="OMM67" s="11"/>
      <c r="OMN67" s="11"/>
      <c r="OMO67" s="11"/>
      <c r="OMP67" s="11"/>
      <c r="OMQ67" s="11"/>
      <c r="OMR67" s="11"/>
      <c r="OMS67" s="11"/>
      <c r="OMT67" s="11"/>
      <c r="OMU67" s="11"/>
      <c r="OMV67" s="11"/>
      <c r="OMW67" s="11"/>
      <c r="OMX67" s="11"/>
      <c r="OMY67" s="11"/>
      <c r="OMZ67" s="11"/>
      <c r="ONA67" s="11"/>
      <c r="ONB67" s="11"/>
      <c r="ONC67" s="11"/>
      <c r="OND67" s="11"/>
      <c r="ONE67" s="11"/>
      <c r="ONF67" s="11"/>
      <c r="ONG67" s="11"/>
      <c r="ONH67" s="11"/>
      <c r="ONI67" s="11"/>
      <c r="ONJ67" s="11"/>
      <c r="ONK67" s="11"/>
      <c r="ONL67" s="11"/>
      <c r="ONM67" s="11"/>
      <c r="ONN67" s="11"/>
      <c r="ONO67" s="11"/>
      <c r="ONP67" s="11"/>
      <c r="ONQ67" s="11"/>
      <c r="ONR67" s="11"/>
      <c r="ONS67" s="11"/>
      <c r="ONT67" s="11"/>
      <c r="ONU67" s="11"/>
      <c r="ONV67" s="11"/>
      <c r="ONW67" s="11"/>
      <c r="ONX67" s="11"/>
      <c r="ONY67" s="11"/>
      <c r="ONZ67" s="11"/>
      <c r="OOA67" s="11"/>
      <c r="OOB67" s="11"/>
      <c r="OOC67" s="11"/>
      <c r="OOD67" s="11"/>
      <c r="OOE67" s="11"/>
      <c r="OOF67" s="11"/>
      <c r="OOG67" s="11"/>
      <c r="OOH67" s="11"/>
      <c r="OOI67" s="11"/>
      <c r="OOJ67" s="11"/>
      <c r="OOK67" s="11"/>
      <c r="OOL67" s="11"/>
      <c r="OOM67" s="11"/>
      <c r="OON67" s="11"/>
      <c r="OOO67" s="11"/>
      <c r="OOP67" s="11"/>
      <c r="OOQ67" s="11"/>
      <c r="OOR67" s="11"/>
      <c r="OOS67" s="11"/>
      <c r="OOT67" s="11"/>
      <c r="OOU67" s="11"/>
      <c r="OOV67" s="11"/>
      <c r="OOW67" s="11"/>
      <c r="OOX67" s="11"/>
      <c r="OOY67" s="11"/>
      <c r="OOZ67" s="11"/>
      <c r="OPA67" s="11"/>
      <c r="OPB67" s="11"/>
      <c r="OPC67" s="11"/>
      <c r="OPD67" s="11"/>
      <c r="OPE67" s="11"/>
      <c r="OPF67" s="11"/>
      <c r="OPG67" s="11"/>
      <c r="OPH67" s="11"/>
      <c r="OPI67" s="11"/>
      <c r="OPJ67" s="11"/>
      <c r="OPK67" s="11"/>
      <c r="OPL67" s="11"/>
      <c r="OPM67" s="11"/>
      <c r="OPN67" s="11"/>
      <c r="OPO67" s="11"/>
      <c r="OPP67" s="11"/>
      <c r="OPQ67" s="11"/>
      <c r="OPR67" s="11"/>
      <c r="OPS67" s="11"/>
      <c r="OPT67" s="11"/>
      <c r="OPU67" s="11"/>
      <c r="OPV67" s="11"/>
      <c r="OPW67" s="11"/>
      <c r="OPX67" s="11"/>
      <c r="OPY67" s="11"/>
      <c r="OPZ67" s="11"/>
      <c r="OQA67" s="11"/>
      <c r="OQB67" s="11"/>
      <c r="OQC67" s="11"/>
      <c r="OQD67" s="11"/>
      <c r="OQE67" s="11"/>
      <c r="OQF67" s="11"/>
      <c r="OQG67" s="11"/>
      <c r="OQH67" s="11"/>
      <c r="OQI67" s="11"/>
      <c r="OQJ67" s="11"/>
      <c r="OQK67" s="11"/>
      <c r="OQL67" s="11"/>
      <c r="OQM67" s="11"/>
      <c r="OQN67" s="11"/>
      <c r="OQO67" s="11"/>
      <c r="OQP67" s="11"/>
      <c r="OQQ67" s="11"/>
      <c r="OQR67" s="11"/>
      <c r="OQS67" s="11"/>
      <c r="OQT67" s="11"/>
      <c r="OQU67" s="11"/>
      <c r="OQV67" s="11"/>
      <c r="OQW67" s="11"/>
      <c r="OQX67" s="11"/>
      <c r="OQY67" s="11"/>
      <c r="OQZ67" s="11"/>
      <c r="ORA67" s="11"/>
      <c r="ORB67" s="11"/>
      <c r="ORC67" s="11"/>
      <c r="ORD67" s="11"/>
      <c r="ORE67" s="11"/>
      <c r="ORF67" s="11"/>
      <c r="ORG67" s="11"/>
      <c r="ORH67" s="11"/>
      <c r="ORI67" s="11"/>
      <c r="ORJ67" s="11"/>
      <c r="ORK67" s="11"/>
      <c r="ORL67" s="11"/>
      <c r="ORM67" s="11"/>
      <c r="ORN67" s="11"/>
      <c r="ORO67" s="11"/>
      <c r="ORP67" s="11"/>
      <c r="ORQ67" s="11"/>
      <c r="ORR67" s="11"/>
      <c r="ORS67" s="11"/>
      <c r="ORT67" s="11"/>
      <c r="ORU67" s="11"/>
      <c r="ORV67" s="11"/>
      <c r="ORW67" s="11"/>
      <c r="ORX67" s="11"/>
      <c r="ORY67" s="11"/>
      <c r="ORZ67" s="11"/>
      <c r="OSA67" s="11"/>
      <c r="OSB67" s="11"/>
      <c r="OSC67" s="11"/>
      <c r="OSD67" s="11"/>
      <c r="OSE67" s="11"/>
      <c r="OSF67" s="11"/>
      <c r="OSG67" s="11"/>
      <c r="OSH67" s="11"/>
      <c r="OSI67" s="11"/>
      <c r="OSJ67" s="11"/>
      <c r="OSK67" s="11"/>
      <c r="OSL67" s="11"/>
      <c r="OSM67" s="11"/>
      <c r="OSN67" s="11"/>
      <c r="OSO67" s="11"/>
      <c r="OSP67" s="11"/>
      <c r="OSQ67" s="11"/>
      <c r="OSR67" s="11"/>
      <c r="OSS67" s="11"/>
      <c r="OST67" s="11"/>
      <c r="OSU67" s="11"/>
      <c r="OSV67" s="11"/>
      <c r="OSW67" s="11"/>
      <c r="OSX67" s="11"/>
      <c r="OSY67" s="11"/>
      <c r="OSZ67" s="11"/>
      <c r="OTA67" s="11"/>
      <c r="OTB67" s="11"/>
      <c r="OTC67" s="11"/>
      <c r="OTD67" s="11"/>
      <c r="OTE67" s="11"/>
      <c r="OTF67" s="11"/>
      <c r="OTG67" s="11"/>
      <c r="OTH67" s="11"/>
      <c r="OTI67" s="11"/>
      <c r="OTJ67" s="11"/>
      <c r="OTK67" s="11"/>
      <c r="OTL67" s="11"/>
      <c r="OTM67" s="11"/>
      <c r="OTN67" s="11"/>
      <c r="OTO67" s="11"/>
      <c r="OTP67" s="11"/>
      <c r="OTQ67" s="11"/>
      <c r="OTR67" s="11"/>
      <c r="OTS67" s="11"/>
      <c r="OTT67" s="11"/>
      <c r="OTU67" s="11"/>
      <c r="OTV67" s="11"/>
      <c r="OTW67" s="11"/>
      <c r="OTX67" s="11"/>
      <c r="OTY67" s="11"/>
      <c r="OTZ67" s="11"/>
      <c r="OUA67" s="11"/>
      <c r="OUB67" s="11"/>
      <c r="OUC67" s="11"/>
      <c r="OUD67" s="11"/>
      <c r="OUE67" s="11"/>
      <c r="OUF67" s="11"/>
      <c r="OUG67" s="11"/>
      <c r="OUH67" s="11"/>
      <c r="OUI67" s="11"/>
      <c r="OUJ67" s="11"/>
      <c r="OUK67" s="11"/>
      <c r="OUL67" s="11"/>
      <c r="OUM67" s="11"/>
      <c r="OUN67" s="11"/>
      <c r="OUO67" s="11"/>
      <c r="OUP67" s="11"/>
      <c r="OUQ67" s="11"/>
      <c r="OUR67" s="11"/>
      <c r="OUS67" s="11"/>
      <c r="OUT67" s="11"/>
      <c r="OUU67" s="11"/>
      <c r="OUV67" s="11"/>
      <c r="OUW67" s="11"/>
      <c r="OUX67" s="11"/>
      <c r="OUY67" s="11"/>
      <c r="OUZ67" s="11"/>
      <c r="OVA67" s="11"/>
      <c r="OVB67" s="11"/>
      <c r="OVC67" s="11"/>
      <c r="OVD67" s="11"/>
      <c r="OVE67" s="11"/>
      <c r="OVF67" s="11"/>
      <c r="OVG67" s="11"/>
      <c r="OVH67" s="11"/>
      <c r="OVI67" s="11"/>
      <c r="OVJ67" s="11"/>
      <c r="OVK67" s="11"/>
      <c r="OVL67" s="11"/>
      <c r="OVM67" s="11"/>
      <c r="OVN67" s="11"/>
      <c r="OVO67" s="11"/>
      <c r="OVP67" s="11"/>
      <c r="OVQ67" s="11"/>
      <c r="OVR67" s="11"/>
      <c r="OVS67" s="11"/>
      <c r="OVT67" s="11"/>
      <c r="OVU67" s="11"/>
      <c r="OVV67" s="11"/>
      <c r="OVW67" s="11"/>
      <c r="OVX67" s="11"/>
      <c r="OVY67" s="11"/>
      <c r="OVZ67" s="11"/>
      <c r="OWA67" s="11"/>
      <c r="OWB67" s="11"/>
      <c r="OWC67" s="11"/>
      <c r="OWD67" s="11"/>
      <c r="OWE67" s="11"/>
      <c r="OWF67" s="11"/>
      <c r="OWG67" s="11"/>
      <c r="OWH67" s="11"/>
      <c r="OWI67" s="11"/>
      <c r="OWJ67" s="11"/>
      <c r="OWK67" s="11"/>
      <c r="OWL67" s="11"/>
      <c r="OWM67" s="11"/>
      <c r="OWN67" s="11"/>
      <c r="OWO67" s="11"/>
      <c r="OWP67" s="11"/>
      <c r="OWQ67" s="11"/>
      <c r="OWR67" s="11"/>
      <c r="OWS67" s="11"/>
      <c r="OWT67" s="11"/>
      <c r="OWU67" s="11"/>
      <c r="OWV67" s="11"/>
      <c r="OWW67" s="11"/>
      <c r="OWX67" s="11"/>
      <c r="OWY67" s="11"/>
      <c r="OWZ67" s="11"/>
      <c r="OXA67" s="11"/>
      <c r="OXB67" s="11"/>
      <c r="OXC67" s="11"/>
      <c r="OXD67" s="11"/>
      <c r="OXE67" s="11"/>
      <c r="OXF67" s="11"/>
      <c r="OXG67" s="11"/>
      <c r="OXH67" s="11"/>
      <c r="OXI67" s="11"/>
      <c r="OXJ67" s="11"/>
      <c r="OXK67" s="11"/>
      <c r="OXL67" s="11"/>
      <c r="OXM67" s="11"/>
      <c r="OXN67" s="11"/>
      <c r="OXO67" s="11"/>
      <c r="OXP67" s="11"/>
      <c r="OXQ67" s="11"/>
      <c r="OXR67" s="11"/>
      <c r="OXS67" s="11"/>
      <c r="OXT67" s="11"/>
      <c r="OXU67" s="11"/>
      <c r="OXV67" s="11"/>
      <c r="OXW67" s="11"/>
      <c r="OXX67" s="11"/>
      <c r="OXY67" s="11"/>
      <c r="OXZ67" s="11"/>
      <c r="OYA67" s="11"/>
      <c r="OYB67" s="11"/>
      <c r="OYC67" s="11"/>
      <c r="OYD67" s="11"/>
      <c r="OYE67" s="11"/>
      <c r="OYF67" s="11"/>
      <c r="OYG67" s="11"/>
      <c r="OYH67" s="11"/>
      <c r="OYI67" s="11"/>
      <c r="OYJ67" s="11"/>
      <c r="OYK67" s="11"/>
      <c r="OYL67" s="11"/>
      <c r="OYM67" s="11"/>
      <c r="OYN67" s="11"/>
      <c r="OYO67" s="11"/>
      <c r="OYP67" s="11"/>
      <c r="OYQ67" s="11"/>
      <c r="OYR67" s="11"/>
      <c r="OYS67" s="11"/>
      <c r="OYT67" s="11"/>
      <c r="OYU67" s="11"/>
      <c r="OYV67" s="11"/>
      <c r="OYW67" s="11"/>
      <c r="OYX67" s="11"/>
      <c r="OYY67" s="11"/>
      <c r="OYZ67" s="11"/>
      <c r="OZA67" s="11"/>
      <c r="OZB67" s="11"/>
      <c r="OZC67" s="11"/>
      <c r="OZD67" s="11"/>
      <c r="OZE67" s="11"/>
      <c r="OZF67" s="11"/>
      <c r="OZG67" s="11"/>
      <c r="OZH67" s="11"/>
      <c r="OZI67" s="11"/>
      <c r="OZJ67" s="11"/>
      <c r="OZK67" s="11"/>
      <c r="OZL67" s="11"/>
      <c r="OZM67" s="11"/>
      <c r="OZN67" s="11"/>
      <c r="OZO67" s="11"/>
      <c r="OZP67" s="11"/>
      <c r="OZQ67" s="11"/>
      <c r="OZR67" s="11"/>
      <c r="OZS67" s="11"/>
      <c r="OZT67" s="11"/>
      <c r="OZU67" s="11"/>
      <c r="OZV67" s="11"/>
      <c r="OZW67" s="11"/>
      <c r="OZX67" s="11"/>
      <c r="OZY67" s="11"/>
      <c r="OZZ67" s="11"/>
      <c r="PAA67" s="11"/>
      <c r="PAB67" s="11"/>
      <c r="PAC67" s="11"/>
      <c r="PAD67" s="11"/>
      <c r="PAE67" s="11"/>
      <c r="PAF67" s="11"/>
      <c r="PAG67" s="11"/>
      <c r="PAH67" s="11"/>
      <c r="PAI67" s="11"/>
      <c r="PAJ67" s="11"/>
      <c r="PAK67" s="11"/>
      <c r="PAL67" s="11"/>
      <c r="PAM67" s="11"/>
      <c r="PAN67" s="11"/>
      <c r="PAO67" s="11"/>
      <c r="PAP67" s="11"/>
      <c r="PAQ67" s="11"/>
      <c r="PAR67" s="11"/>
      <c r="PAS67" s="11"/>
      <c r="PAT67" s="11"/>
      <c r="PAU67" s="11"/>
      <c r="PAV67" s="11"/>
      <c r="PAW67" s="11"/>
      <c r="PAX67" s="11"/>
      <c r="PAY67" s="11"/>
      <c r="PAZ67" s="11"/>
      <c r="PBA67" s="11"/>
      <c r="PBB67" s="11"/>
      <c r="PBC67" s="11"/>
      <c r="PBD67" s="11"/>
      <c r="PBE67" s="11"/>
      <c r="PBF67" s="11"/>
      <c r="PBG67" s="11"/>
      <c r="PBH67" s="11"/>
      <c r="PBI67" s="11"/>
      <c r="PBJ67" s="11"/>
      <c r="PBK67" s="11"/>
      <c r="PBL67" s="11"/>
      <c r="PBM67" s="11"/>
      <c r="PBN67" s="11"/>
      <c r="PBO67" s="11"/>
      <c r="PBP67" s="11"/>
      <c r="PBQ67" s="11"/>
      <c r="PBR67" s="11"/>
      <c r="PBS67" s="11"/>
      <c r="PBT67" s="11"/>
      <c r="PBU67" s="11"/>
      <c r="PBV67" s="11"/>
      <c r="PBW67" s="11"/>
      <c r="PBX67" s="11"/>
      <c r="PBY67" s="11"/>
      <c r="PBZ67" s="11"/>
      <c r="PCA67" s="11"/>
      <c r="PCB67" s="11"/>
      <c r="PCC67" s="11"/>
      <c r="PCD67" s="11"/>
      <c r="PCE67" s="11"/>
      <c r="PCF67" s="11"/>
      <c r="PCG67" s="11"/>
      <c r="PCH67" s="11"/>
      <c r="PCI67" s="11"/>
      <c r="PCJ67" s="11"/>
      <c r="PCK67" s="11"/>
      <c r="PCL67" s="11"/>
      <c r="PCM67" s="11"/>
      <c r="PCN67" s="11"/>
      <c r="PCO67" s="11"/>
      <c r="PCP67" s="11"/>
      <c r="PCQ67" s="11"/>
      <c r="PCR67" s="11"/>
      <c r="PCS67" s="11"/>
      <c r="PCT67" s="11"/>
      <c r="PCU67" s="11"/>
      <c r="PCV67" s="11"/>
      <c r="PCW67" s="11"/>
      <c r="PCX67" s="11"/>
      <c r="PCY67" s="11"/>
      <c r="PCZ67" s="11"/>
      <c r="PDA67" s="11"/>
      <c r="PDB67" s="11"/>
      <c r="PDC67" s="11"/>
      <c r="PDD67" s="11"/>
      <c r="PDE67" s="11"/>
      <c r="PDF67" s="11"/>
      <c r="PDG67" s="11"/>
      <c r="PDH67" s="11"/>
      <c r="PDI67" s="11"/>
      <c r="PDJ67" s="11"/>
      <c r="PDK67" s="11"/>
      <c r="PDL67" s="11"/>
      <c r="PDM67" s="11"/>
      <c r="PDN67" s="11"/>
      <c r="PDO67" s="11"/>
      <c r="PDP67" s="11"/>
      <c r="PDQ67" s="11"/>
      <c r="PDR67" s="11"/>
      <c r="PDS67" s="11"/>
      <c r="PDT67" s="11"/>
      <c r="PDU67" s="11"/>
      <c r="PDV67" s="11"/>
      <c r="PDW67" s="11"/>
      <c r="PDX67" s="11"/>
      <c r="PDY67" s="11"/>
      <c r="PDZ67" s="11"/>
      <c r="PEA67" s="11"/>
      <c r="PEB67" s="11"/>
      <c r="PEC67" s="11"/>
      <c r="PED67" s="11"/>
      <c r="PEE67" s="11"/>
      <c r="PEF67" s="11"/>
      <c r="PEG67" s="11"/>
      <c r="PEH67" s="11"/>
      <c r="PEI67" s="11"/>
      <c r="PEJ67" s="11"/>
      <c r="PEK67" s="11"/>
      <c r="PEL67" s="11"/>
      <c r="PEM67" s="11"/>
      <c r="PEN67" s="11"/>
      <c r="PEO67" s="11"/>
      <c r="PEP67" s="11"/>
      <c r="PEQ67" s="11"/>
      <c r="PER67" s="11"/>
      <c r="PES67" s="11"/>
      <c r="PET67" s="11"/>
      <c r="PEU67" s="11"/>
      <c r="PEV67" s="11"/>
      <c r="PEW67" s="11"/>
      <c r="PEX67" s="11"/>
      <c r="PEY67" s="11"/>
      <c r="PEZ67" s="11"/>
      <c r="PFA67" s="11"/>
      <c r="PFB67" s="11"/>
      <c r="PFC67" s="11"/>
      <c r="PFD67" s="11"/>
      <c r="PFE67" s="11"/>
      <c r="PFF67" s="11"/>
      <c r="PFG67" s="11"/>
      <c r="PFH67" s="11"/>
      <c r="PFI67" s="11"/>
      <c r="PFJ67" s="11"/>
      <c r="PFK67" s="11"/>
      <c r="PFL67" s="11"/>
      <c r="PFM67" s="11"/>
      <c r="PFN67" s="11"/>
      <c r="PFO67" s="11"/>
      <c r="PFP67" s="11"/>
      <c r="PFQ67" s="11"/>
      <c r="PFR67" s="11"/>
      <c r="PFS67" s="11"/>
      <c r="PFT67" s="11"/>
      <c r="PFU67" s="11"/>
      <c r="PFV67" s="11"/>
      <c r="PFW67" s="11"/>
      <c r="PFX67" s="11"/>
      <c r="PFY67" s="11"/>
      <c r="PFZ67" s="11"/>
      <c r="PGA67" s="11"/>
      <c r="PGB67" s="11"/>
      <c r="PGC67" s="11"/>
      <c r="PGD67" s="11"/>
      <c r="PGE67" s="11"/>
      <c r="PGF67" s="11"/>
      <c r="PGG67" s="11"/>
      <c r="PGH67" s="11"/>
      <c r="PGI67" s="11"/>
      <c r="PGJ67" s="11"/>
      <c r="PGK67" s="11"/>
      <c r="PGL67" s="11"/>
      <c r="PGM67" s="11"/>
      <c r="PGN67" s="11"/>
      <c r="PGO67" s="11"/>
      <c r="PGP67" s="11"/>
      <c r="PGQ67" s="11"/>
      <c r="PGR67" s="11"/>
      <c r="PGS67" s="11"/>
      <c r="PGT67" s="11"/>
      <c r="PGU67" s="11"/>
      <c r="PGV67" s="11"/>
      <c r="PGW67" s="11"/>
      <c r="PGX67" s="11"/>
      <c r="PGY67" s="11"/>
      <c r="PGZ67" s="11"/>
      <c r="PHA67" s="11"/>
      <c r="PHB67" s="11"/>
      <c r="PHC67" s="11"/>
      <c r="PHD67" s="11"/>
      <c r="PHE67" s="11"/>
      <c r="PHF67" s="11"/>
      <c r="PHG67" s="11"/>
      <c r="PHH67" s="11"/>
      <c r="PHI67" s="11"/>
      <c r="PHJ67" s="11"/>
      <c r="PHK67" s="11"/>
      <c r="PHL67" s="11"/>
      <c r="PHM67" s="11"/>
      <c r="PHN67" s="11"/>
      <c r="PHO67" s="11"/>
      <c r="PHP67" s="11"/>
      <c r="PHQ67" s="11"/>
      <c r="PHR67" s="11"/>
      <c r="PHS67" s="11"/>
      <c r="PHT67" s="11"/>
      <c r="PHU67" s="11"/>
      <c r="PHV67" s="11"/>
      <c r="PHW67" s="11"/>
      <c r="PHX67" s="11"/>
      <c r="PHY67" s="11"/>
      <c r="PHZ67" s="11"/>
      <c r="PIA67" s="11"/>
      <c r="PIB67" s="11"/>
      <c r="PIC67" s="11"/>
      <c r="PID67" s="11"/>
      <c r="PIE67" s="11"/>
      <c r="PIF67" s="11"/>
      <c r="PIG67" s="11"/>
      <c r="PIH67" s="11"/>
      <c r="PII67" s="11"/>
      <c r="PIJ67" s="11"/>
      <c r="PIK67" s="11"/>
      <c r="PIL67" s="11"/>
      <c r="PIM67" s="11"/>
      <c r="PIN67" s="11"/>
      <c r="PIO67" s="11"/>
      <c r="PIP67" s="11"/>
      <c r="PIQ67" s="11"/>
      <c r="PIR67" s="11"/>
      <c r="PIS67" s="11"/>
      <c r="PIT67" s="11"/>
      <c r="PIU67" s="11"/>
      <c r="PIV67" s="11"/>
      <c r="PIW67" s="11"/>
      <c r="PIX67" s="11"/>
      <c r="PIY67" s="11"/>
      <c r="PIZ67" s="11"/>
      <c r="PJA67" s="11"/>
      <c r="PJB67" s="11"/>
      <c r="PJC67" s="11"/>
      <c r="PJD67" s="11"/>
      <c r="PJE67" s="11"/>
      <c r="PJF67" s="11"/>
      <c r="PJG67" s="11"/>
      <c r="PJH67" s="11"/>
      <c r="PJI67" s="11"/>
      <c r="PJJ67" s="11"/>
      <c r="PJK67" s="11"/>
      <c r="PJL67" s="11"/>
      <c r="PJM67" s="11"/>
      <c r="PJN67" s="11"/>
      <c r="PJO67" s="11"/>
      <c r="PJP67" s="11"/>
      <c r="PJQ67" s="11"/>
      <c r="PJR67" s="11"/>
      <c r="PJS67" s="11"/>
      <c r="PJT67" s="11"/>
      <c r="PJU67" s="11"/>
      <c r="PJV67" s="11"/>
      <c r="PJW67" s="11"/>
      <c r="PJX67" s="11"/>
      <c r="PJY67" s="11"/>
      <c r="PJZ67" s="11"/>
      <c r="PKA67" s="11"/>
      <c r="PKB67" s="11"/>
      <c r="PKC67" s="11"/>
      <c r="PKD67" s="11"/>
      <c r="PKE67" s="11"/>
      <c r="PKF67" s="11"/>
      <c r="PKG67" s="11"/>
      <c r="PKH67" s="11"/>
      <c r="PKI67" s="11"/>
      <c r="PKJ67" s="11"/>
      <c r="PKK67" s="11"/>
      <c r="PKL67" s="11"/>
      <c r="PKM67" s="11"/>
      <c r="PKN67" s="11"/>
      <c r="PKO67" s="11"/>
      <c r="PKP67" s="11"/>
      <c r="PKQ67" s="11"/>
      <c r="PKR67" s="11"/>
      <c r="PKS67" s="11"/>
      <c r="PKT67" s="11"/>
      <c r="PKU67" s="11"/>
      <c r="PKV67" s="11"/>
      <c r="PKW67" s="11"/>
      <c r="PKX67" s="11"/>
      <c r="PKY67" s="11"/>
      <c r="PKZ67" s="11"/>
      <c r="PLA67" s="11"/>
      <c r="PLB67" s="11"/>
      <c r="PLC67" s="11"/>
      <c r="PLD67" s="11"/>
      <c r="PLE67" s="11"/>
      <c r="PLF67" s="11"/>
      <c r="PLG67" s="11"/>
      <c r="PLH67" s="11"/>
      <c r="PLI67" s="11"/>
      <c r="PLJ67" s="11"/>
      <c r="PLK67" s="11"/>
      <c r="PLL67" s="11"/>
      <c r="PLM67" s="11"/>
      <c r="PLN67" s="11"/>
      <c r="PLO67" s="11"/>
      <c r="PLP67" s="11"/>
      <c r="PLQ67" s="11"/>
      <c r="PLR67" s="11"/>
      <c r="PLS67" s="11"/>
      <c r="PLT67" s="11"/>
      <c r="PLU67" s="11"/>
      <c r="PLV67" s="11"/>
      <c r="PLW67" s="11"/>
      <c r="PLX67" s="11"/>
      <c r="PLY67" s="11"/>
      <c r="PLZ67" s="11"/>
      <c r="PMA67" s="11"/>
      <c r="PMB67" s="11"/>
      <c r="PMC67" s="11"/>
      <c r="PMD67" s="11"/>
      <c r="PME67" s="11"/>
      <c r="PMF67" s="11"/>
      <c r="PMG67" s="11"/>
      <c r="PMH67" s="11"/>
      <c r="PMI67" s="11"/>
      <c r="PMJ67" s="11"/>
      <c r="PMK67" s="11"/>
      <c r="PML67" s="11"/>
      <c r="PMM67" s="11"/>
      <c r="PMN67" s="11"/>
      <c r="PMO67" s="11"/>
      <c r="PMP67" s="11"/>
      <c r="PMQ67" s="11"/>
      <c r="PMR67" s="11"/>
      <c r="PMS67" s="11"/>
      <c r="PMT67" s="11"/>
      <c r="PMU67" s="11"/>
      <c r="PMV67" s="11"/>
      <c r="PMW67" s="11"/>
      <c r="PMX67" s="11"/>
      <c r="PMY67" s="11"/>
      <c r="PMZ67" s="11"/>
      <c r="PNA67" s="11"/>
      <c r="PNB67" s="11"/>
      <c r="PNC67" s="11"/>
      <c r="PND67" s="11"/>
      <c r="PNE67" s="11"/>
      <c r="PNF67" s="11"/>
      <c r="PNG67" s="11"/>
      <c r="PNH67" s="11"/>
      <c r="PNI67" s="11"/>
      <c r="PNJ67" s="11"/>
      <c r="PNK67" s="11"/>
      <c r="PNL67" s="11"/>
      <c r="PNM67" s="11"/>
      <c r="PNN67" s="11"/>
      <c r="PNO67" s="11"/>
      <c r="PNP67" s="11"/>
      <c r="PNQ67" s="11"/>
      <c r="PNR67" s="11"/>
      <c r="PNS67" s="11"/>
      <c r="PNT67" s="11"/>
      <c r="PNU67" s="11"/>
      <c r="PNV67" s="11"/>
      <c r="PNW67" s="11"/>
      <c r="PNX67" s="11"/>
      <c r="PNY67" s="11"/>
      <c r="PNZ67" s="11"/>
      <c r="POA67" s="11"/>
      <c r="POB67" s="11"/>
      <c r="POC67" s="11"/>
      <c r="POD67" s="11"/>
      <c r="POE67" s="11"/>
      <c r="POF67" s="11"/>
      <c r="POG67" s="11"/>
      <c r="POH67" s="11"/>
      <c r="POI67" s="11"/>
      <c r="POJ67" s="11"/>
      <c r="POK67" s="11"/>
      <c r="POL67" s="11"/>
      <c r="POM67" s="11"/>
      <c r="PON67" s="11"/>
      <c r="POO67" s="11"/>
      <c r="POP67" s="11"/>
      <c r="POQ67" s="11"/>
      <c r="POR67" s="11"/>
      <c r="POS67" s="11"/>
      <c r="POT67" s="11"/>
      <c r="POU67" s="11"/>
      <c r="POV67" s="11"/>
      <c r="POW67" s="11"/>
      <c r="POX67" s="11"/>
      <c r="POY67" s="11"/>
      <c r="POZ67" s="11"/>
      <c r="PPA67" s="11"/>
      <c r="PPB67" s="11"/>
      <c r="PPC67" s="11"/>
      <c r="PPD67" s="11"/>
      <c r="PPE67" s="11"/>
      <c r="PPF67" s="11"/>
      <c r="PPG67" s="11"/>
      <c r="PPH67" s="11"/>
      <c r="PPI67" s="11"/>
      <c r="PPJ67" s="11"/>
      <c r="PPK67" s="11"/>
      <c r="PPL67" s="11"/>
      <c r="PPM67" s="11"/>
      <c r="PPN67" s="11"/>
      <c r="PPO67" s="11"/>
      <c r="PPP67" s="11"/>
      <c r="PPQ67" s="11"/>
      <c r="PPR67" s="11"/>
      <c r="PPS67" s="11"/>
      <c r="PPT67" s="11"/>
      <c r="PPU67" s="11"/>
      <c r="PPV67" s="11"/>
      <c r="PPW67" s="11"/>
      <c r="PPX67" s="11"/>
      <c r="PPY67" s="11"/>
      <c r="PPZ67" s="11"/>
      <c r="PQA67" s="11"/>
      <c r="PQB67" s="11"/>
      <c r="PQC67" s="11"/>
      <c r="PQD67" s="11"/>
      <c r="PQE67" s="11"/>
      <c r="PQF67" s="11"/>
      <c r="PQG67" s="11"/>
      <c r="PQH67" s="11"/>
      <c r="PQI67" s="11"/>
      <c r="PQJ67" s="11"/>
      <c r="PQK67" s="11"/>
      <c r="PQL67" s="11"/>
      <c r="PQM67" s="11"/>
      <c r="PQN67" s="11"/>
      <c r="PQO67" s="11"/>
      <c r="PQP67" s="11"/>
      <c r="PQQ67" s="11"/>
      <c r="PQR67" s="11"/>
      <c r="PQS67" s="11"/>
      <c r="PQT67" s="11"/>
      <c r="PQU67" s="11"/>
      <c r="PQV67" s="11"/>
      <c r="PQW67" s="11"/>
      <c r="PQX67" s="11"/>
      <c r="PQY67" s="11"/>
      <c r="PQZ67" s="11"/>
      <c r="PRA67" s="11"/>
      <c r="PRB67" s="11"/>
      <c r="PRC67" s="11"/>
      <c r="PRD67" s="11"/>
      <c r="PRE67" s="11"/>
      <c r="PRF67" s="11"/>
      <c r="PRG67" s="11"/>
      <c r="PRH67" s="11"/>
      <c r="PRI67" s="11"/>
      <c r="PRJ67" s="11"/>
      <c r="PRK67" s="11"/>
      <c r="PRL67" s="11"/>
      <c r="PRM67" s="11"/>
      <c r="PRN67" s="11"/>
      <c r="PRO67" s="11"/>
      <c r="PRP67" s="11"/>
      <c r="PRQ67" s="11"/>
      <c r="PRR67" s="11"/>
      <c r="PRS67" s="11"/>
      <c r="PRT67" s="11"/>
      <c r="PRU67" s="11"/>
      <c r="PRV67" s="11"/>
      <c r="PRW67" s="11"/>
      <c r="PRX67" s="11"/>
      <c r="PRY67" s="11"/>
      <c r="PRZ67" s="11"/>
      <c r="PSA67" s="11"/>
      <c r="PSB67" s="11"/>
      <c r="PSC67" s="11"/>
      <c r="PSD67" s="11"/>
      <c r="PSE67" s="11"/>
      <c r="PSF67" s="11"/>
      <c r="PSG67" s="11"/>
      <c r="PSH67" s="11"/>
      <c r="PSI67" s="11"/>
      <c r="PSJ67" s="11"/>
      <c r="PSK67" s="11"/>
      <c r="PSL67" s="11"/>
      <c r="PSM67" s="11"/>
      <c r="PSN67" s="11"/>
      <c r="PSO67" s="11"/>
      <c r="PSP67" s="11"/>
      <c r="PSQ67" s="11"/>
      <c r="PSR67" s="11"/>
      <c r="PSS67" s="11"/>
      <c r="PST67" s="11"/>
      <c r="PSU67" s="11"/>
      <c r="PSV67" s="11"/>
      <c r="PSW67" s="11"/>
      <c r="PSX67" s="11"/>
      <c r="PSY67" s="11"/>
      <c r="PSZ67" s="11"/>
      <c r="PTA67" s="11"/>
      <c r="PTB67" s="11"/>
      <c r="PTC67" s="11"/>
      <c r="PTD67" s="11"/>
      <c r="PTE67" s="11"/>
      <c r="PTF67" s="11"/>
      <c r="PTG67" s="11"/>
      <c r="PTH67" s="11"/>
      <c r="PTI67" s="11"/>
      <c r="PTJ67" s="11"/>
      <c r="PTK67" s="11"/>
      <c r="PTL67" s="11"/>
      <c r="PTM67" s="11"/>
      <c r="PTN67" s="11"/>
      <c r="PTO67" s="11"/>
      <c r="PTP67" s="11"/>
      <c r="PTQ67" s="11"/>
      <c r="PTR67" s="11"/>
      <c r="PTS67" s="11"/>
      <c r="PTT67" s="11"/>
      <c r="PTU67" s="11"/>
      <c r="PTV67" s="11"/>
      <c r="PTW67" s="11"/>
      <c r="PTX67" s="11"/>
      <c r="PTY67" s="11"/>
      <c r="PTZ67" s="11"/>
      <c r="PUA67" s="11"/>
      <c r="PUB67" s="11"/>
      <c r="PUC67" s="11"/>
      <c r="PUD67" s="11"/>
      <c r="PUE67" s="11"/>
      <c r="PUF67" s="11"/>
      <c r="PUG67" s="11"/>
      <c r="PUH67" s="11"/>
      <c r="PUI67" s="11"/>
      <c r="PUJ67" s="11"/>
      <c r="PUK67" s="11"/>
      <c r="PUL67" s="11"/>
      <c r="PUM67" s="11"/>
      <c r="PUN67" s="11"/>
      <c r="PUO67" s="11"/>
      <c r="PUP67" s="11"/>
      <c r="PUQ67" s="11"/>
      <c r="PUR67" s="11"/>
      <c r="PUS67" s="11"/>
      <c r="PUT67" s="11"/>
      <c r="PUU67" s="11"/>
      <c r="PUV67" s="11"/>
      <c r="PUW67" s="11"/>
      <c r="PUX67" s="11"/>
      <c r="PUY67" s="11"/>
      <c r="PUZ67" s="11"/>
      <c r="PVA67" s="11"/>
      <c r="PVB67" s="11"/>
      <c r="PVC67" s="11"/>
      <c r="PVD67" s="11"/>
      <c r="PVE67" s="11"/>
      <c r="PVF67" s="11"/>
      <c r="PVG67" s="11"/>
      <c r="PVH67" s="11"/>
      <c r="PVI67" s="11"/>
      <c r="PVJ67" s="11"/>
      <c r="PVK67" s="11"/>
      <c r="PVL67" s="11"/>
      <c r="PVM67" s="11"/>
      <c r="PVN67" s="11"/>
      <c r="PVO67" s="11"/>
      <c r="PVP67" s="11"/>
      <c r="PVQ67" s="11"/>
      <c r="PVR67" s="11"/>
      <c r="PVS67" s="11"/>
      <c r="PVT67" s="11"/>
      <c r="PVU67" s="11"/>
      <c r="PVV67" s="11"/>
      <c r="PVW67" s="11"/>
      <c r="PVX67" s="11"/>
      <c r="PVY67" s="11"/>
      <c r="PVZ67" s="11"/>
      <c r="PWA67" s="11"/>
      <c r="PWB67" s="11"/>
      <c r="PWC67" s="11"/>
      <c r="PWD67" s="11"/>
      <c r="PWE67" s="11"/>
      <c r="PWF67" s="11"/>
      <c r="PWG67" s="11"/>
      <c r="PWH67" s="11"/>
      <c r="PWI67" s="11"/>
      <c r="PWJ67" s="11"/>
      <c r="PWK67" s="11"/>
      <c r="PWL67" s="11"/>
      <c r="PWM67" s="11"/>
      <c r="PWN67" s="11"/>
      <c r="PWO67" s="11"/>
      <c r="PWP67" s="11"/>
      <c r="PWQ67" s="11"/>
      <c r="PWR67" s="11"/>
      <c r="PWS67" s="11"/>
      <c r="PWT67" s="11"/>
      <c r="PWU67" s="11"/>
      <c r="PWV67" s="11"/>
      <c r="PWW67" s="11"/>
      <c r="PWX67" s="11"/>
      <c r="PWY67" s="11"/>
      <c r="PWZ67" s="11"/>
      <c r="PXA67" s="11"/>
      <c r="PXB67" s="11"/>
      <c r="PXC67" s="11"/>
      <c r="PXD67" s="11"/>
      <c r="PXE67" s="11"/>
      <c r="PXF67" s="11"/>
      <c r="PXG67" s="11"/>
      <c r="PXH67" s="11"/>
      <c r="PXI67" s="11"/>
      <c r="PXJ67" s="11"/>
      <c r="PXK67" s="11"/>
      <c r="PXL67" s="11"/>
      <c r="PXM67" s="11"/>
      <c r="PXN67" s="11"/>
      <c r="PXO67" s="11"/>
      <c r="PXP67" s="11"/>
      <c r="PXQ67" s="11"/>
      <c r="PXR67" s="11"/>
      <c r="PXS67" s="11"/>
      <c r="PXT67" s="11"/>
      <c r="PXU67" s="11"/>
      <c r="PXV67" s="11"/>
      <c r="PXW67" s="11"/>
      <c r="PXX67" s="11"/>
      <c r="PXY67" s="11"/>
      <c r="PXZ67" s="11"/>
      <c r="PYA67" s="11"/>
      <c r="PYB67" s="11"/>
      <c r="PYC67" s="11"/>
      <c r="PYD67" s="11"/>
      <c r="PYE67" s="11"/>
      <c r="PYF67" s="11"/>
      <c r="PYG67" s="11"/>
      <c r="PYH67" s="11"/>
      <c r="PYI67" s="11"/>
      <c r="PYJ67" s="11"/>
      <c r="PYK67" s="11"/>
      <c r="PYL67" s="11"/>
      <c r="PYM67" s="11"/>
      <c r="PYN67" s="11"/>
      <c r="PYO67" s="11"/>
      <c r="PYP67" s="11"/>
      <c r="PYQ67" s="11"/>
      <c r="PYR67" s="11"/>
      <c r="PYS67" s="11"/>
      <c r="PYT67" s="11"/>
      <c r="PYU67" s="11"/>
      <c r="PYV67" s="11"/>
      <c r="PYW67" s="11"/>
      <c r="PYX67" s="11"/>
      <c r="PYY67" s="11"/>
      <c r="PYZ67" s="11"/>
      <c r="PZA67" s="11"/>
      <c r="PZB67" s="11"/>
      <c r="PZC67" s="11"/>
      <c r="PZD67" s="11"/>
      <c r="PZE67" s="11"/>
      <c r="PZF67" s="11"/>
      <c r="PZG67" s="11"/>
      <c r="PZH67" s="11"/>
      <c r="PZI67" s="11"/>
      <c r="PZJ67" s="11"/>
      <c r="PZK67" s="11"/>
      <c r="PZL67" s="11"/>
      <c r="PZM67" s="11"/>
      <c r="PZN67" s="11"/>
      <c r="PZO67" s="11"/>
      <c r="PZP67" s="11"/>
      <c r="PZQ67" s="11"/>
      <c r="PZR67" s="11"/>
      <c r="PZS67" s="11"/>
      <c r="PZT67" s="11"/>
      <c r="PZU67" s="11"/>
      <c r="PZV67" s="11"/>
      <c r="PZW67" s="11"/>
      <c r="PZX67" s="11"/>
      <c r="PZY67" s="11"/>
      <c r="PZZ67" s="11"/>
      <c r="QAA67" s="11"/>
      <c r="QAB67" s="11"/>
      <c r="QAC67" s="11"/>
      <c r="QAD67" s="11"/>
      <c r="QAE67" s="11"/>
      <c r="QAF67" s="11"/>
      <c r="QAG67" s="11"/>
      <c r="QAH67" s="11"/>
      <c r="QAI67" s="11"/>
      <c r="QAJ67" s="11"/>
      <c r="QAK67" s="11"/>
      <c r="QAL67" s="11"/>
      <c r="QAM67" s="11"/>
      <c r="QAN67" s="11"/>
      <c r="QAO67" s="11"/>
      <c r="QAP67" s="11"/>
      <c r="QAQ67" s="11"/>
      <c r="QAR67" s="11"/>
      <c r="QAS67" s="11"/>
      <c r="QAT67" s="11"/>
      <c r="QAU67" s="11"/>
      <c r="QAV67" s="11"/>
      <c r="QAW67" s="11"/>
      <c r="QAX67" s="11"/>
      <c r="QAY67" s="11"/>
      <c r="QAZ67" s="11"/>
      <c r="QBA67" s="11"/>
      <c r="QBB67" s="11"/>
      <c r="QBC67" s="11"/>
      <c r="QBD67" s="11"/>
      <c r="QBE67" s="11"/>
      <c r="QBF67" s="11"/>
      <c r="QBG67" s="11"/>
      <c r="QBH67" s="11"/>
      <c r="QBI67" s="11"/>
      <c r="QBJ67" s="11"/>
      <c r="QBK67" s="11"/>
      <c r="QBL67" s="11"/>
      <c r="QBM67" s="11"/>
      <c r="QBN67" s="11"/>
      <c r="QBO67" s="11"/>
      <c r="QBP67" s="11"/>
      <c r="QBQ67" s="11"/>
      <c r="QBR67" s="11"/>
      <c r="QBS67" s="11"/>
      <c r="QBT67" s="11"/>
      <c r="QBU67" s="11"/>
      <c r="QBV67" s="11"/>
      <c r="QBW67" s="11"/>
      <c r="QBX67" s="11"/>
      <c r="QBY67" s="11"/>
      <c r="QBZ67" s="11"/>
      <c r="QCA67" s="11"/>
      <c r="QCB67" s="11"/>
      <c r="QCC67" s="11"/>
      <c r="QCD67" s="11"/>
      <c r="QCE67" s="11"/>
      <c r="QCF67" s="11"/>
      <c r="QCG67" s="11"/>
      <c r="QCH67" s="11"/>
      <c r="QCI67" s="11"/>
      <c r="QCJ67" s="11"/>
      <c r="QCK67" s="11"/>
      <c r="QCL67" s="11"/>
      <c r="QCM67" s="11"/>
      <c r="QCN67" s="11"/>
      <c r="QCO67" s="11"/>
      <c r="QCP67" s="11"/>
      <c r="QCQ67" s="11"/>
      <c r="QCR67" s="11"/>
      <c r="QCS67" s="11"/>
      <c r="QCT67" s="11"/>
      <c r="QCU67" s="11"/>
      <c r="QCV67" s="11"/>
      <c r="QCW67" s="11"/>
      <c r="QCX67" s="11"/>
      <c r="QCY67" s="11"/>
      <c r="QCZ67" s="11"/>
      <c r="QDA67" s="11"/>
      <c r="QDB67" s="11"/>
      <c r="QDC67" s="11"/>
      <c r="QDD67" s="11"/>
      <c r="QDE67" s="11"/>
      <c r="QDF67" s="11"/>
      <c r="QDG67" s="11"/>
      <c r="QDH67" s="11"/>
      <c r="QDI67" s="11"/>
      <c r="QDJ67" s="11"/>
      <c r="QDK67" s="11"/>
      <c r="QDL67" s="11"/>
      <c r="QDM67" s="11"/>
      <c r="QDN67" s="11"/>
      <c r="QDO67" s="11"/>
      <c r="QDP67" s="11"/>
      <c r="QDQ67" s="11"/>
      <c r="QDR67" s="11"/>
      <c r="QDS67" s="11"/>
      <c r="QDT67" s="11"/>
      <c r="QDU67" s="11"/>
      <c r="QDV67" s="11"/>
      <c r="QDW67" s="11"/>
      <c r="QDX67" s="11"/>
      <c r="QDY67" s="11"/>
      <c r="QDZ67" s="11"/>
      <c r="QEA67" s="11"/>
      <c r="QEB67" s="11"/>
      <c r="QEC67" s="11"/>
      <c r="QED67" s="11"/>
      <c r="QEE67" s="11"/>
      <c r="QEF67" s="11"/>
      <c r="QEG67" s="11"/>
      <c r="QEH67" s="11"/>
      <c r="QEI67" s="11"/>
      <c r="QEJ67" s="11"/>
      <c r="QEK67" s="11"/>
      <c r="QEL67" s="11"/>
      <c r="QEM67" s="11"/>
      <c r="QEN67" s="11"/>
      <c r="QEO67" s="11"/>
      <c r="QEP67" s="11"/>
      <c r="QEQ67" s="11"/>
      <c r="QER67" s="11"/>
      <c r="QES67" s="11"/>
      <c r="QET67" s="11"/>
      <c r="QEU67" s="11"/>
      <c r="QEV67" s="11"/>
      <c r="QEW67" s="11"/>
      <c r="QEX67" s="11"/>
      <c r="QEY67" s="11"/>
      <c r="QEZ67" s="11"/>
      <c r="QFA67" s="11"/>
      <c r="QFB67" s="11"/>
      <c r="QFC67" s="11"/>
      <c r="QFD67" s="11"/>
      <c r="QFE67" s="11"/>
      <c r="QFF67" s="11"/>
      <c r="QFG67" s="11"/>
      <c r="QFH67" s="11"/>
      <c r="QFI67" s="11"/>
      <c r="QFJ67" s="11"/>
      <c r="QFK67" s="11"/>
      <c r="QFL67" s="11"/>
      <c r="QFM67" s="11"/>
      <c r="QFN67" s="11"/>
      <c r="QFO67" s="11"/>
      <c r="QFP67" s="11"/>
      <c r="QFQ67" s="11"/>
      <c r="QFR67" s="11"/>
      <c r="QFS67" s="11"/>
      <c r="QFT67" s="11"/>
      <c r="QFU67" s="11"/>
      <c r="QFV67" s="11"/>
      <c r="QFW67" s="11"/>
      <c r="QFX67" s="11"/>
      <c r="QFY67" s="11"/>
      <c r="QFZ67" s="11"/>
      <c r="QGA67" s="11"/>
      <c r="QGB67" s="11"/>
      <c r="QGC67" s="11"/>
      <c r="QGD67" s="11"/>
      <c r="QGE67" s="11"/>
      <c r="QGF67" s="11"/>
      <c r="QGG67" s="11"/>
      <c r="QGH67" s="11"/>
      <c r="QGI67" s="11"/>
      <c r="QGJ67" s="11"/>
      <c r="QGK67" s="11"/>
      <c r="QGL67" s="11"/>
      <c r="QGM67" s="11"/>
      <c r="QGN67" s="11"/>
      <c r="QGO67" s="11"/>
      <c r="QGP67" s="11"/>
      <c r="QGQ67" s="11"/>
      <c r="QGR67" s="11"/>
      <c r="QGS67" s="11"/>
      <c r="QGT67" s="11"/>
      <c r="QGU67" s="11"/>
      <c r="QGV67" s="11"/>
      <c r="QGW67" s="11"/>
      <c r="QGX67" s="11"/>
      <c r="QGY67" s="11"/>
      <c r="QGZ67" s="11"/>
      <c r="QHA67" s="11"/>
      <c r="QHB67" s="11"/>
      <c r="QHC67" s="11"/>
      <c r="QHD67" s="11"/>
      <c r="QHE67" s="11"/>
      <c r="QHF67" s="11"/>
      <c r="QHG67" s="11"/>
      <c r="QHH67" s="11"/>
      <c r="QHI67" s="11"/>
      <c r="QHJ67" s="11"/>
      <c r="QHK67" s="11"/>
      <c r="QHL67" s="11"/>
      <c r="QHM67" s="11"/>
      <c r="QHN67" s="11"/>
      <c r="QHO67" s="11"/>
      <c r="QHP67" s="11"/>
      <c r="QHQ67" s="11"/>
      <c r="QHR67" s="11"/>
      <c r="QHS67" s="11"/>
      <c r="QHT67" s="11"/>
      <c r="QHU67" s="11"/>
      <c r="QHV67" s="11"/>
      <c r="QHW67" s="11"/>
      <c r="QHX67" s="11"/>
      <c r="QHY67" s="11"/>
      <c r="QHZ67" s="11"/>
      <c r="QIA67" s="11"/>
      <c r="QIB67" s="11"/>
      <c r="QIC67" s="11"/>
      <c r="QID67" s="11"/>
      <c r="QIE67" s="11"/>
      <c r="QIF67" s="11"/>
      <c r="QIG67" s="11"/>
      <c r="QIH67" s="11"/>
      <c r="QII67" s="11"/>
      <c r="QIJ67" s="11"/>
      <c r="QIK67" s="11"/>
      <c r="QIL67" s="11"/>
      <c r="QIM67" s="11"/>
      <c r="QIN67" s="11"/>
      <c r="QIO67" s="11"/>
      <c r="QIP67" s="11"/>
      <c r="QIQ67" s="11"/>
      <c r="QIR67" s="11"/>
      <c r="QIS67" s="11"/>
      <c r="QIT67" s="11"/>
      <c r="QIU67" s="11"/>
      <c r="QIV67" s="11"/>
      <c r="QIW67" s="11"/>
      <c r="QIX67" s="11"/>
      <c r="QIY67" s="11"/>
      <c r="QIZ67" s="11"/>
      <c r="QJA67" s="11"/>
      <c r="QJB67" s="11"/>
      <c r="QJC67" s="11"/>
      <c r="QJD67" s="11"/>
      <c r="QJE67" s="11"/>
      <c r="QJF67" s="11"/>
      <c r="QJG67" s="11"/>
      <c r="QJH67" s="11"/>
      <c r="QJI67" s="11"/>
      <c r="QJJ67" s="11"/>
      <c r="QJK67" s="11"/>
      <c r="QJL67" s="11"/>
      <c r="QJM67" s="11"/>
      <c r="QJN67" s="11"/>
      <c r="QJO67" s="11"/>
      <c r="QJP67" s="11"/>
      <c r="QJQ67" s="11"/>
      <c r="QJR67" s="11"/>
      <c r="QJS67" s="11"/>
      <c r="QJT67" s="11"/>
      <c r="QJU67" s="11"/>
      <c r="QJV67" s="11"/>
      <c r="QJW67" s="11"/>
      <c r="QJX67" s="11"/>
      <c r="QJY67" s="11"/>
      <c r="QJZ67" s="11"/>
      <c r="QKA67" s="11"/>
      <c r="QKB67" s="11"/>
      <c r="QKC67" s="11"/>
      <c r="QKD67" s="11"/>
      <c r="QKE67" s="11"/>
      <c r="QKF67" s="11"/>
      <c r="QKG67" s="11"/>
      <c r="QKH67" s="11"/>
      <c r="QKI67" s="11"/>
      <c r="QKJ67" s="11"/>
      <c r="QKK67" s="11"/>
      <c r="QKL67" s="11"/>
      <c r="QKM67" s="11"/>
      <c r="QKN67" s="11"/>
      <c r="QKO67" s="11"/>
      <c r="QKP67" s="11"/>
      <c r="QKQ67" s="11"/>
      <c r="QKR67" s="11"/>
      <c r="QKS67" s="11"/>
      <c r="QKT67" s="11"/>
      <c r="QKU67" s="11"/>
      <c r="QKV67" s="11"/>
      <c r="QKW67" s="11"/>
      <c r="QKX67" s="11"/>
      <c r="QKY67" s="11"/>
      <c r="QKZ67" s="11"/>
      <c r="QLA67" s="11"/>
      <c r="QLB67" s="11"/>
      <c r="QLC67" s="11"/>
      <c r="QLD67" s="11"/>
      <c r="QLE67" s="11"/>
      <c r="QLF67" s="11"/>
      <c r="QLG67" s="11"/>
      <c r="QLH67" s="11"/>
      <c r="QLI67" s="11"/>
      <c r="QLJ67" s="11"/>
      <c r="QLK67" s="11"/>
      <c r="QLL67" s="11"/>
      <c r="QLM67" s="11"/>
      <c r="QLN67" s="11"/>
      <c r="QLO67" s="11"/>
      <c r="QLP67" s="11"/>
      <c r="QLQ67" s="11"/>
      <c r="QLR67" s="11"/>
      <c r="QLS67" s="11"/>
      <c r="QLT67" s="11"/>
      <c r="QLU67" s="11"/>
      <c r="QLV67" s="11"/>
      <c r="QLW67" s="11"/>
      <c r="QLX67" s="11"/>
      <c r="QLY67" s="11"/>
      <c r="QLZ67" s="11"/>
      <c r="QMA67" s="11"/>
      <c r="QMB67" s="11"/>
      <c r="QMC67" s="11"/>
      <c r="QMD67" s="11"/>
      <c r="QME67" s="11"/>
      <c r="QMF67" s="11"/>
      <c r="QMG67" s="11"/>
      <c r="QMH67" s="11"/>
      <c r="QMI67" s="11"/>
      <c r="QMJ67" s="11"/>
      <c r="QMK67" s="11"/>
      <c r="QML67" s="11"/>
      <c r="QMM67" s="11"/>
      <c r="QMN67" s="11"/>
      <c r="QMO67" s="11"/>
      <c r="QMP67" s="11"/>
      <c r="QMQ67" s="11"/>
      <c r="QMR67" s="11"/>
      <c r="QMS67" s="11"/>
      <c r="QMT67" s="11"/>
      <c r="QMU67" s="11"/>
      <c r="QMV67" s="11"/>
      <c r="QMW67" s="11"/>
      <c r="QMX67" s="11"/>
      <c r="QMY67" s="11"/>
      <c r="QMZ67" s="11"/>
      <c r="QNA67" s="11"/>
      <c r="QNB67" s="11"/>
      <c r="QNC67" s="11"/>
      <c r="QND67" s="11"/>
      <c r="QNE67" s="11"/>
      <c r="QNF67" s="11"/>
      <c r="QNG67" s="11"/>
      <c r="QNH67" s="11"/>
      <c r="QNI67" s="11"/>
      <c r="QNJ67" s="11"/>
      <c r="QNK67" s="11"/>
      <c r="QNL67" s="11"/>
      <c r="QNM67" s="11"/>
      <c r="QNN67" s="11"/>
      <c r="QNO67" s="11"/>
      <c r="QNP67" s="11"/>
      <c r="QNQ67" s="11"/>
      <c r="QNR67" s="11"/>
      <c r="QNS67" s="11"/>
      <c r="QNT67" s="11"/>
      <c r="QNU67" s="11"/>
      <c r="QNV67" s="11"/>
      <c r="QNW67" s="11"/>
      <c r="QNX67" s="11"/>
      <c r="QNY67" s="11"/>
      <c r="QNZ67" s="11"/>
      <c r="QOA67" s="11"/>
      <c r="QOB67" s="11"/>
      <c r="QOC67" s="11"/>
      <c r="QOD67" s="11"/>
      <c r="QOE67" s="11"/>
      <c r="QOF67" s="11"/>
      <c r="QOG67" s="11"/>
      <c r="QOH67" s="11"/>
      <c r="QOI67" s="11"/>
      <c r="QOJ67" s="11"/>
      <c r="QOK67" s="11"/>
      <c r="QOL67" s="11"/>
      <c r="QOM67" s="11"/>
      <c r="QON67" s="11"/>
      <c r="QOO67" s="11"/>
      <c r="QOP67" s="11"/>
      <c r="QOQ67" s="11"/>
      <c r="QOR67" s="11"/>
      <c r="QOS67" s="11"/>
      <c r="QOT67" s="11"/>
      <c r="QOU67" s="11"/>
      <c r="QOV67" s="11"/>
      <c r="QOW67" s="11"/>
      <c r="QOX67" s="11"/>
      <c r="QOY67" s="11"/>
      <c r="QOZ67" s="11"/>
      <c r="QPA67" s="11"/>
      <c r="QPB67" s="11"/>
      <c r="QPC67" s="11"/>
      <c r="QPD67" s="11"/>
      <c r="QPE67" s="11"/>
      <c r="QPF67" s="11"/>
      <c r="QPG67" s="11"/>
      <c r="QPH67" s="11"/>
      <c r="QPI67" s="11"/>
      <c r="QPJ67" s="11"/>
      <c r="QPK67" s="11"/>
      <c r="QPL67" s="11"/>
      <c r="QPM67" s="11"/>
      <c r="QPN67" s="11"/>
      <c r="QPO67" s="11"/>
      <c r="QPP67" s="11"/>
      <c r="QPQ67" s="11"/>
      <c r="QPR67" s="11"/>
      <c r="QPS67" s="11"/>
      <c r="QPT67" s="11"/>
      <c r="QPU67" s="11"/>
      <c r="QPV67" s="11"/>
      <c r="QPW67" s="11"/>
      <c r="QPX67" s="11"/>
      <c r="QPY67" s="11"/>
      <c r="QPZ67" s="11"/>
      <c r="QQA67" s="11"/>
      <c r="QQB67" s="11"/>
      <c r="QQC67" s="11"/>
      <c r="QQD67" s="11"/>
      <c r="QQE67" s="11"/>
      <c r="QQF67" s="11"/>
      <c r="QQG67" s="11"/>
      <c r="QQH67" s="11"/>
      <c r="QQI67" s="11"/>
      <c r="QQJ67" s="11"/>
      <c r="QQK67" s="11"/>
      <c r="QQL67" s="11"/>
      <c r="QQM67" s="11"/>
      <c r="QQN67" s="11"/>
      <c r="QQO67" s="11"/>
      <c r="QQP67" s="11"/>
      <c r="QQQ67" s="11"/>
      <c r="QQR67" s="11"/>
      <c r="QQS67" s="11"/>
      <c r="QQT67" s="11"/>
      <c r="QQU67" s="11"/>
      <c r="QQV67" s="11"/>
      <c r="QQW67" s="11"/>
      <c r="QQX67" s="11"/>
      <c r="QQY67" s="11"/>
      <c r="QQZ67" s="11"/>
      <c r="QRA67" s="11"/>
      <c r="QRB67" s="11"/>
      <c r="QRC67" s="11"/>
      <c r="QRD67" s="11"/>
      <c r="QRE67" s="11"/>
      <c r="QRF67" s="11"/>
      <c r="QRG67" s="11"/>
      <c r="QRH67" s="11"/>
      <c r="QRI67" s="11"/>
      <c r="QRJ67" s="11"/>
      <c r="QRK67" s="11"/>
      <c r="QRL67" s="11"/>
      <c r="QRM67" s="11"/>
      <c r="QRN67" s="11"/>
      <c r="QRO67" s="11"/>
      <c r="QRP67" s="11"/>
      <c r="QRQ67" s="11"/>
      <c r="QRR67" s="11"/>
      <c r="QRS67" s="11"/>
      <c r="QRT67" s="11"/>
      <c r="QRU67" s="11"/>
      <c r="QRV67" s="11"/>
      <c r="QRW67" s="11"/>
      <c r="QRX67" s="11"/>
      <c r="QRY67" s="11"/>
      <c r="QRZ67" s="11"/>
      <c r="QSA67" s="11"/>
      <c r="QSB67" s="11"/>
      <c r="QSC67" s="11"/>
      <c r="QSD67" s="11"/>
      <c r="QSE67" s="11"/>
      <c r="QSF67" s="11"/>
      <c r="QSG67" s="11"/>
      <c r="QSH67" s="11"/>
      <c r="QSI67" s="11"/>
      <c r="QSJ67" s="11"/>
      <c r="QSK67" s="11"/>
      <c r="QSL67" s="11"/>
      <c r="QSM67" s="11"/>
      <c r="QSN67" s="11"/>
      <c r="QSO67" s="11"/>
      <c r="QSP67" s="11"/>
      <c r="QSQ67" s="11"/>
      <c r="QSR67" s="11"/>
      <c r="QSS67" s="11"/>
      <c r="QST67" s="11"/>
      <c r="QSU67" s="11"/>
      <c r="QSV67" s="11"/>
      <c r="QSW67" s="11"/>
      <c r="QSX67" s="11"/>
      <c r="QSY67" s="11"/>
      <c r="QSZ67" s="11"/>
      <c r="QTA67" s="11"/>
      <c r="QTB67" s="11"/>
      <c r="QTC67" s="11"/>
      <c r="QTD67" s="11"/>
      <c r="QTE67" s="11"/>
      <c r="QTF67" s="11"/>
      <c r="QTG67" s="11"/>
      <c r="QTH67" s="11"/>
      <c r="QTI67" s="11"/>
      <c r="QTJ67" s="11"/>
      <c r="QTK67" s="11"/>
      <c r="QTL67" s="11"/>
      <c r="QTM67" s="11"/>
      <c r="QTN67" s="11"/>
      <c r="QTO67" s="11"/>
      <c r="QTP67" s="11"/>
      <c r="QTQ67" s="11"/>
      <c r="QTR67" s="11"/>
      <c r="QTS67" s="11"/>
      <c r="QTT67" s="11"/>
      <c r="QTU67" s="11"/>
      <c r="QTV67" s="11"/>
      <c r="QTW67" s="11"/>
      <c r="QTX67" s="11"/>
      <c r="QTY67" s="11"/>
      <c r="QTZ67" s="11"/>
      <c r="QUA67" s="11"/>
      <c r="QUB67" s="11"/>
      <c r="QUC67" s="11"/>
      <c r="QUD67" s="11"/>
      <c r="QUE67" s="11"/>
      <c r="QUF67" s="11"/>
      <c r="QUG67" s="11"/>
      <c r="QUH67" s="11"/>
      <c r="QUI67" s="11"/>
      <c r="QUJ67" s="11"/>
      <c r="QUK67" s="11"/>
      <c r="QUL67" s="11"/>
      <c r="QUM67" s="11"/>
      <c r="QUN67" s="11"/>
      <c r="QUO67" s="11"/>
      <c r="QUP67" s="11"/>
      <c r="QUQ67" s="11"/>
      <c r="QUR67" s="11"/>
      <c r="QUS67" s="11"/>
      <c r="QUT67" s="11"/>
      <c r="QUU67" s="11"/>
      <c r="QUV67" s="11"/>
      <c r="QUW67" s="11"/>
      <c r="QUX67" s="11"/>
      <c r="QUY67" s="11"/>
      <c r="QUZ67" s="11"/>
      <c r="QVA67" s="11"/>
      <c r="QVB67" s="11"/>
      <c r="QVC67" s="11"/>
      <c r="QVD67" s="11"/>
      <c r="QVE67" s="11"/>
      <c r="QVF67" s="11"/>
      <c r="QVG67" s="11"/>
      <c r="QVH67" s="11"/>
      <c r="QVI67" s="11"/>
      <c r="QVJ67" s="11"/>
      <c r="QVK67" s="11"/>
      <c r="QVL67" s="11"/>
      <c r="QVM67" s="11"/>
      <c r="QVN67" s="11"/>
      <c r="QVO67" s="11"/>
      <c r="QVP67" s="11"/>
      <c r="QVQ67" s="11"/>
      <c r="QVR67" s="11"/>
      <c r="QVS67" s="11"/>
      <c r="QVT67" s="11"/>
      <c r="QVU67" s="11"/>
      <c r="QVV67" s="11"/>
      <c r="QVW67" s="11"/>
      <c r="QVX67" s="11"/>
      <c r="QVY67" s="11"/>
      <c r="QVZ67" s="11"/>
      <c r="QWA67" s="11"/>
      <c r="QWB67" s="11"/>
      <c r="QWC67" s="11"/>
      <c r="QWD67" s="11"/>
      <c r="QWE67" s="11"/>
      <c r="QWF67" s="11"/>
      <c r="QWG67" s="11"/>
      <c r="QWH67" s="11"/>
      <c r="QWI67" s="11"/>
      <c r="QWJ67" s="11"/>
      <c r="QWK67" s="11"/>
      <c r="QWL67" s="11"/>
      <c r="QWM67" s="11"/>
      <c r="QWN67" s="11"/>
      <c r="QWO67" s="11"/>
      <c r="QWP67" s="11"/>
      <c r="QWQ67" s="11"/>
      <c r="QWR67" s="11"/>
      <c r="QWS67" s="11"/>
      <c r="QWT67" s="11"/>
      <c r="QWU67" s="11"/>
      <c r="QWV67" s="11"/>
      <c r="QWW67" s="11"/>
      <c r="QWX67" s="11"/>
      <c r="QWY67" s="11"/>
      <c r="QWZ67" s="11"/>
      <c r="QXA67" s="11"/>
      <c r="QXB67" s="11"/>
      <c r="QXC67" s="11"/>
      <c r="QXD67" s="11"/>
      <c r="QXE67" s="11"/>
      <c r="QXF67" s="11"/>
      <c r="QXG67" s="11"/>
      <c r="QXH67" s="11"/>
      <c r="QXI67" s="11"/>
      <c r="QXJ67" s="11"/>
      <c r="QXK67" s="11"/>
      <c r="QXL67" s="11"/>
      <c r="QXM67" s="11"/>
      <c r="QXN67" s="11"/>
      <c r="QXO67" s="11"/>
      <c r="QXP67" s="11"/>
      <c r="QXQ67" s="11"/>
      <c r="QXR67" s="11"/>
      <c r="QXS67" s="11"/>
      <c r="QXT67" s="11"/>
      <c r="QXU67" s="11"/>
      <c r="QXV67" s="11"/>
      <c r="QXW67" s="11"/>
      <c r="QXX67" s="11"/>
      <c r="QXY67" s="11"/>
      <c r="QXZ67" s="11"/>
      <c r="QYA67" s="11"/>
      <c r="QYB67" s="11"/>
      <c r="QYC67" s="11"/>
      <c r="QYD67" s="11"/>
      <c r="QYE67" s="11"/>
      <c r="QYF67" s="11"/>
      <c r="QYG67" s="11"/>
      <c r="QYH67" s="11"/>
      <c r="QYI67" s="11"/>
      <c r="QYJ67" s="11"/>
      <c r="QYK67" s="11"/>
      <c r="QYL67" s="11"/>
      <c r="QYM67" s="11"/>
      <c r="QYN67" s="11"/>
      <c r="QYO67" s="11"/>
      <c r="QYP67" s="11"/>
      <c r="QYQ67" s="11"/>
      <c r="QYR67" s="11"/>
      <c r="QYS67" s="11"/>
      <c r="QYT67" s="11"/>
      <c r="QYU67" s="11"/>
      <c r="QYV67" s="11"/>
      <c r="QYW67" s="11"/>
      <c r="QYX67" s="11"/>
      <c r="QYY67" s="11"/>
      <c r="QYZ67" s="11"/>
      <c r="QZA67" s="11"/>
      <c r="QZB67" s="11"/>
      <c r="QZC67" s="11"/>
      <c r="QZD67" s="11"/>
      <c r="QZE67" s="11"/>
      <c r="QZF67" s="11"/>
      <c r="QZG67" s="11"/>
      <c r="QZH67" s="11"/>
      <c r="QZI67" s="11"/>
      <c r="QZJ67" s="11"/>
      <c r="QZK67" s="11"/>
      <c r="QZL67" s="11"/>
      <c r="QZM67" s="11"/>
      <c r="QZN67" s="11"/>
      <c r="QZO67" s="11"/>
      <c r="QZP67" s="11"/>
      <c r="QZQ67" s="11"/>
      <c r="QZR67" s="11"/>
      <c r="QZS67" s="11"/>
      <c r="QZT67" s="11"/>
      <c r="QZU67" s="11"/>
      <c r="QZV67" s="11"/>
      <c r="QZW67" s="11"/>
      <c r="QZX67" s="11"/>
      <c r="QZY67" s="11"/>
      <c r="QZZ67" s="11"/>
      <c r="RAA67" s="11"/>
      <c r="RAB67" s="11"/>
      <c r="RAC67" s="11"/>
      <c r="RAD67" s="11"/>
      <c r="RAE67" s="11"/>
      <c r="RAF67" s="11"/>
      <c r="RAG67" s="11"/>
      <c r="RAH67" s="11"/>
      <c r="RAI67" s="11"/>
      <c r="RAJ67" s="11"/>
      <c r="RAK67" s="11"/>
      <c r="RAL67" s="11"/>
      <c r="RAM67" s="11"/>
      <c r="RAN67" s="11"/>
      <c r="RAO67" s="11"/>
      <c r="RAP67" s="11"/>
      <c r="RAQ67" s="11"/>
      <c r="RAR67" s="11"/>
      <c r="RAS67" s="11"/>
      <c r="RAT67" s="11"/>
      <c r="RAU67" s="11"/>
      <c r="RAV67" s="11"/>
      <c r="RAW67" s="11"/>
      <c r="RAX67" s="11"/>
      <c r="RAY67" s="11"/>
      <c r="RAZ67" s="11"/>
      <c r="RBA67" s="11"/>
      <c r="RBB67" s="11"/>
      <c r="RBC67" s="11"/>
      <c r="RBD67" s="11"/>
      <c r="RBE67" s="11"/>
      <c r="RBF67" s="11"/>
      <c r="RBG67" s="11"/>
      <c r="RBH67" s="11"/>
      <c r="RBI67" s="11"/>
      <c r="RBJ67" s="11"/>
      <c r="RBK67" s="11"/>
      <c r="RBL67" s="11"/>
      <c r="RBM67" s="11"/>
      <c r="RBN67" s="11"/>
      <c r="RBO67" s="11"/>
      <c r="RBP67" s="11"/>
      <c r="RBQ67" s="11"/>
      <c r="RBR67" s="11"/>
      <c r="RBS67" s="11"/>
      <c r="RBT67" s="11"/>
      <c r="RBU67" s="11"/>
      <c r="RBV67" s="11"/>
      <c r="RBW67" s="11"/>
      <c r="RBX67" s="11"/>
      <c r="RBY67" s="11"/>
      <c r="RBZ67" s="11"/>
      <c r="RCA67" s="11"/>
      <c r="RCB67" s="11"/>
      <c r="RCC67" s="11"/>
      <c r="RCD67" s="11"/>
      <c r="RCE67" s="11"/>
      <c r="RCF67" s="11"/>
      <c r="RCG67" s="11"/>
      <c r="RCH67" s="11"/>
      <c r="RCI67" s="11"/>
      <c r="RCJ67" s="11"/>
      <c r="RCK67" s="11"/>
      <c r="RCL67" s="11"/>
      <c r="RCM67" s="11"/>
      <c r="RCN67" s="11"/>
      <c r="RCO67" s="11"/>
      <c r="RCP67" s="11"/>
      <c r="RCQ67" s="11"/>
      <c r="RCR67" s="11"/>
      <c r="RCS67" s="11"/>
      <c r="RCT67" s="11"/>
      <c r="RCU67" s="11"/>
      <c r="RCV67" s="11"/>
      <c r="RCW67" s="11"/>
      <c r="RCX67" s="11"/>
      <c r="RCY67" s="11"/>
      <c r="RCZ67" s="11"/>
      <c r="RDA67" s="11"/>
      <c r="RDB67" s="11"/>
      <c r="RDC67" s="11"/>
      <c r="RDD67" s="11"/>
      <c r="RDE67" s="11"/>
      <c r="RDF67" s="11"/>
      <c r="RDG67" s="11"/>
      <c r="RDH67" s="11"/>
      <c r="RDI67" s="11"/>
      <c r="RDJ67" s="11"/>
      <c r="RDK67" s="11"/>
      <c r="RDL67" s="11"/>
      <c r="RDM67" s="11"/>
      <c r="RDN67" s="11"/>
      <c r="RDO67" s="11"/>
      <c r="RDP67" s="11"/>
      <c r="RDQ67" s="11"/>
      <c r="RDR67" s="11"/>
      <c r="RDS67" s="11"/>
      <c r="RDT67" s="11"/>
      <c r="RDU67" s="11"/>
      <c r="RDV67" s="11"/>
      <c r="RDW67" s="11"/>
      <c r="RDX67" s="11"/>
      <c r="RDY67" s="11"/>
      <c r="RDZ67" s="11"/>
      <c r="REA67" s="11"/>
      <c r="REB67" s="11"/>
      <c r="REC67" s="11"/>
      <c r="RED67" s="11"/>
      <c r="REE67" s="11"/>
      <c r="REF67" s="11"/>
      <c r="REG67" s="11"/>
      <c r="REH67" s="11"/>
      <c r="REI67" s="11"/>
      <c r="REJ67" s="11"/>
      <c r="REK67" s="11"/>
      <c r="REL67" s="11"/>
      <c r="REM67" s="11"/>
      <c r="REN67" s="11"/>
      <c r="REO67" s="11"/>
      <c r="REP67" s="11"/>
      <c r="REQ67" s="11"/>
      <c r="RER67" s="11"/>
      <c r="RES67" s="11"/>
      <c r="RET67" s="11"/>
      <c r="REU67" s="11"/>
      <c r="REV67" s="11"/>
      <c r="REW67" s="11"/>
      <c r="REX67" s="11"/>
      <c r="REY67" s="11"/>
      <c r="REZ67" s="11"/>
      <c r="RFA67" s="11"/>
      <c r="RFB67" s="11"/>
      <c r="RFC67" s="11"/>
      <c r="RFD67" s="11"/>
      <c r="RFE67" s="11"/>
      <c r="RFF67" s="11"/>
      <c r="RFG67" s="11"/>
      <c r="RFH67" s="11"/>
      <c r="RFI67" s="11"/>
      <c r="RFJ67" s="11"/>
      <c r="RFK67" s="11"/>
      <c r="RFL67" s="11"/>
      <c r="RFM67" s="11"/>
      <c r="RFN67" s="11"/>
      <c r="RFO67" s="11"/>
      <c r="RFP67" s="11"/>
      <c r="RFQ67" s="11"/>
      <c r="RFR67" s="11"/>
      <c r="RFS67" s="11"/>
      <c r="RFT67" s="11"/>
      <c r="RFU67" s="11"/>
      <c r="RFV67" s="11"/>
      <c r="RFW67" s="11"/>
      <c r="RFX67" s="11"/>
      <c r="RFY67" s="11"/>
      <c r="RFZ67" s="11"/>
      <c r="RGA67" s="11"/>
      <c r="RGB67" s="11"/>
      <c r="RGC67" s="11"/>
      <c r="RGD67" s="11"/>
      <c r="RGE67" s="11"/>
      <c r="RGF67" s="11"/>
      <c r="RGG67" s="11"/>
      <c r="RGH67" s="11"/>
      <c r="RGI67" s="11"/>
      <c r="RGJ67" s="11"/>
      <c r="RGK67" s="11"/>
      <c r="RGL67" s="11"/>
      <c r="RGM67" s="11"/>
      <c r="RGN67" s="11"/>
      <c r="RGO67" s="11"/>
      <c r="RGP67" s="11"/>
      <c r="RGQ67" s="11"/>
      <c r="RGR67" s="11"/>
      <c r="RGS67" s="11"/>
      <c r="RGT67" s="11"/>
      <c r="RGU67" s="11"/>
      <c r="RGV67" s="11"/>
      <c r="RGW67" s="11"/>
      <c r="RGX67" s="11"/>
      <c r="RGY67" s="11"/>
      <c r="RGZ67" s="11"/>
      <c r="RHA67" s="11"/>
      <c r="RHB67" s="11"/>
      <c r="RHC67" s="11"/>
      <c r="RHD67" s="11"/>
      <c r="RHE67" s="11"/>
      <c r="RHF67" s="11"/>
      <c r="RHG67" s="11"/>
      <c r="RHH67" s="11"/>
      <c r="RHI67" s="11"/>
      <c r="RHJ67" s="11"/>
      <c r="RHK67" s="11"/>
      <c r="RHL67" s="11"/>
      <c r="RHM67" s="11"/>
      <c r="RHN67" s="11"/>
      <c r="RHO67" s="11"/>
      <c r="RHP67" s="11"/>
      <c r="RHQ67" s="11"/>
      <c r="RHR67" s="11"/>
      <c r="RHS67" s="11"/>
      <c r="RHT67" s="11"/>
      <c r="RHU67" s="11"/>
      <c r="RHV67" s="11"/>
      <c r="RHW67" s="11"/>
      <c r="RHX67" s="11"/>
      <c r="RHY67" s="11"/>
      <c r="RHZ67" s="11"/>
      <c r="RIA67" s="11"/>
      <c r="RIB67" s="11"/>
      <c r="RIC67" s="11"/>
      <c r="RID67" s="11"/>
      <c r="RIE67" s="11"/>
      <c r="RIF67" s="11"/>
      <c r="RIG67" s="11"/>
      <c r="RIH67" s="11"/>
      <c r="RII67" s="11"/>
      <c r="RIJ67" s="11"/>
      <c r="RIK67" s="11"/>
      <c r="RIL67" s="11"/>
      <c r="RIM67" s="11"/>
      <c r="RIN67" s="11"/>
      <c r="RIO67" s="11"/>
      <c r="RIP67" s="11"/>
      <c r="RIQ67" s="11"/>
      <c r="RIR67" s="11"/>
      <c r="RIS67" s="11"/>
      <c r="RIT67" s="11"/>
      <c r="RIU67" s="11"/>
      <c r="RIV67" s="11"/>
      <c r="RIW67" s="11"/>
      <c r="RIX67" s="11"/>
      <c r="RIY67" s="11"/>
      <c r="RIZ67" s="11"/>
      <c r="RJA67" s="11"/>
      <c r="RJB67" s="11"/>
      <c r="RJC67" s="11"/>
      <c r="RJD67" s="11"/>
      <c r="RJE67" s="11"/>
      <c r="RJF67" s="11"/>
      <c r="RJG67" s="11"/>
      <c r="RJH67" s="11"/>
      <c r="RJI67" s="11"/>
      <c r="RJJ67" s="11"/>
      <c r="RJK67" s="11"/>
      <c r="RJL67" s="11"/>
      <c r="RJM67" s="11"/>
      <c r="RJN67" s="11"/>
      <c r="RJO67" s="11"/>
      <c r="RJP67" s="11"/>
      <c r="RJQ67" s="11"/>
      <c r="RJR67" s="11"/>
      <c r="RJS67" s="11"/>
      <c r="RJT67" s="11"/>
      <c r="RJU67" s="11"/>
      <c r="RJV67" s="11"/>
      <c r="RJW67" s="11"/>
      <c r="RJX67" s="11"/>
      <c r="RJY67" s="11"/>
      <c r="RJZ67" s="11"/>
      <c r="RKA67" s="11"/>
      <c r="RKB67" s="11"/>
      <c r="RKC67" s="11"/>
      <c r="RKD67" s="11"/>
      <c r="RKE67" s="11"/>
      <c r="RKF67" s="11"/>
      <c r="RKG67" s="11"/>
      <c r="RKH67" s="11"/>
      <c r="RKI67" s="11"/>
      <c r="RKJ67" s="11"/>
      <c r="RKK67" s="11"/>
      <c r="RKL67" s="11"/>
      <c r="RKM67" s="11"/>
      <c r="RKN67" s="11"/>
      <c r="RKO67" s="11"/>
      <c r="RKP67" s="11"/>
      <c r="RKQ67" s="11"/>
      <c r="RKR67" s="11"/>
      <c r="RKS67" s="11"/>
      <c r="RKT67" s="11"/>
      <c r="RKU67" s="11"/>
      <c r="RKV67" s="11"/>
      <c r="RKW67" s="11"/>
      <c r="RKX67" s="11"/>
      <c r="RKY67" s="11"/>
      <c r="RKZ67" s="11"/>
      <c r="RLA67" s="11"/>
      <c r="RLB67" s="11"/>
      <c r="RLC67" s="11"/>
      <c r="RLD67" s="11"/>
      <c r="RLE67" s="11"/>
      <c r="RLF67" s="11"/>
      <c r="RLG67" s="11"/>
      <c r="RLH67" s="11"/>
      <c r="RLI67" s="11"/>
      <c r="RLJ67" s="11"/>
      <c r="RLK67" s="11"/>
      <c r="RLL67" s="11"/>
      <c r="RLM67" s="11"/>
      <c r="RLN67" s="11"/>
      <c r="RLO67" s="11"/>
      <c r="RLP67" s="11"/>
      <c r="RLQ67" s="11"/>
      <c r="RLR67" s="11"/>
      <c r="RLS67" s="11"/>
      <c r="RLT67" s="11"/>
      <c r="RLU67" s="11"/>
      <c r="RLV67" s="11"/>
      <c r="RLW67" s="11"/>
      <c r="RLX67" s="11"/>
      <c r="RLY67" s="11"/>
      <c r="RLZ67" s="11"/>
      <c r="RMA67" s="11"/>
      <c r="RMB67" s="11"/>
      <c r="RMC67" s="11"/>
      <c r="RMD67" s="11"/>
      <c r="RME67" s="11"/>
      <c r="RMF67" s="11"/>
      <c r="RMG67" s="11"/>
      <c r="RMH67" s="11"/>
      <c r="RMI67" s="11"/>
      <c r="RMJ67" s="11"/>
      <c r="RMK67" s="11"/>
      <c r="RML67" s="11"/>
      <c r="RMM67" s="11"/>
      <c r="RMN67" s="11"/>
      <c r="RMO67" s="11"/>
      <c r="RMP67" s="11"/>
      <c r="RMQ67" s="11"/>
      <c r="RMR67" s="11"/>
      <c r="RMS67" s="11"/>
      <c r="RMT67" s="11"/>
      <c r="RMU67" s="11"/>
      <c r="RMV67" s="11"/>
      <c r="RMW67" s="11"/>
      <c r="RMX67" s="11"/>
      <c r="RMY67" s="11"/>
      <c r="RMZ67" s="11"/>
      <c r="RNA67" s="11"/>
      <c r="RNB67" s="11"/>
      <c r="RNC67" s="11"/>
      <c r="RND67" s="11"/>
      <c r="RNE67" s="11"/>
      <c r="RNF67" s="11"/>
      <c r="RNG67" s="11"/>
      <c r="RNH67" s="11"/>
      <c r="RNI67" s="11"/>
      <c r="RNJ67" s="11"/>
      <c r="RNK67" s="11"/>
      <c r="RNL67" s="11"/>
      <c r="RNM67" s="11"/>
      <c r="RNN67" s="11"/>
      <c r="RNO67" s="11"/>
      <c r="RNP67" s="11"/>
      <c r="RNQ67" s="11"/>
      <c r="RNR67" s="11"/>
      <c r="RNS67" s="11"/>
      <c r="RNT67" s="11"/>
      <c r="RNU67" s="11"/>
      <c r="RNV67" s="11"/>
      <c r="RNW67" s="11"/>
      <c r="RNX67" s="11"/>
      <c r="RNY67" s="11"/>
      <c r="RNZ67" s="11"/>
      <c r="ROA67" s="11"/>
      <c r="ROB67" s="11"/>
      <c r="ROC67" s="11"/>
      <c r="ROD67" s="11"/>
      <c r="ROE67" s="11"/>
      <c r="ROF67" s="11"/>
      <c r="ROG67" s="11"/>
      <c r="ROH67" s="11"/>
      <c r="ROI67" s="11"/>
      <c r="ROJ67" s="11"/>
      <c r="ROK67" s="11"/>
      <c r="ROL67" s="11"/>
      <c r="ROM67" s="11"/>
      <c r="RON67" s="11"/>
      <c r="ROO67" s="11"/>
      <c r="ROP67" s="11"/>
      <c r="ROQ67" s="11"/>
      <c r="ROR67" s="11"/>
      <c r="ROS67" s="11"/>
      <c r="ROT67" s="11"/>
      <c r="ROU67" s="11"/>
      <c r="ROV67" s="11"/>
      <c r="ROW67" s="11"/>
      <c r="ROX67" s="11"/>
      <c r="ROY67" s="11"/>
      <c r="ROZ67" s="11"/>
      <c r="RPA67" s="11"/>
      <c r="RPB67" s="11"/>
      <c r="RPC67" s="11"/>
      <c r="RPD67" s="11"/>
      <c r="RPE67" s="11"/>
      <c r="RPF67" s="11"/>
      <c r="RPG67" s="11"/>
      <c r="RPH67" s="11"/>
      <c r="RPI67" s="11"/>
      <c r="RPJ67" s="11"/>
      <c r="RPK67" s="11"/>
      <c r="RPL67" s="11"/>
      <c r="RPM67" s="11"/>
      <c r="RPN67" s="11"/>
      <c r="RPO67" s="11"/>
      <c r="RPP67" s="11"/>
      <c r="RPQ67" s="11"/>
      <c r="RPR67" s="11"/>
      <c r="RPS67" s="11"/>
      <c r="RPT67" s="11"/>
      <c r="RPU67" s="11"/>
      <c r="RPV67" s="11"/>
      <c r="RPW67" s="11"/>
      <c r="RPX67" s="11"/>
      <c r="RPY67" s="11"/>
      <c r="RPZ67" s="11"/>
      <c r="RQA67" s="11"/>
      <c r="RQB67" s="11"/>
      <c r="RQC67" s="11"/>
      <c r="RQD67" s="11"/>
      <c r="RQE67" s="11"/>
      <c r="RQF67" s="11"/>
      <c r="RQG67" s="11"/>
      <c r="RQH67" s="11"/>
      <c r="RQI67" s="11"/>
      <c r="RQJ67" s="11"/>
      <c r="RQK67" s="11"/>
      <c r="RQL67" s="11"/>
      <c r="RQM67" s="11"/>
      <c r="RQN67" s="11"/>
      <c r="RQO67" s="11"/>
      <c r="RQP67" s="11"/>
      <c r="RQQ67" s="11"/>
      <c r="RQR67" s="11"/>
      <c r="RQS67" s="11"/>
      <c r="RQT67" s="11"/>
      <c r="RQU67" s="11"/>
      <c r="RQV67" s="11"/>
      <c r="RQW67" s="11"/>
      <c r="RQX67" s="11"/>
      <c r="RQY67" s="11"/>
      <c r="RQZ67" s="11"/>
      <c r="RRA67" s="11"/>
      <c r="RRB67" s="11"/>
      <c r="RRC67" s="11"/>
      <c r="RRD67" s="11"/>
      <c r="RRE67" s="11"/>
      <c r="RRF67" s="11"/>
      <c r="RRG67" s="11"/>
      <c r="RRH67" s="11"/>
      <c r="RRI67" s="11"/>
      <c r="RRJ67" s="11"/>
      <c r="RRK67" s="11"/>
      <c r="RRL67" s="11"/>
      <c r="RRM67" s="11"/>
      <c r="RRN67" s="11"/>
      <c r="RRO67" s="11"/>
      <c r="RRP67" s="11"/>
      <c r="RRQ67" s="11"/>
      <c r="RRR67" s="11"/>
      <c r="RRS67" s="11"/>
      <c r="RRT67" s="11"/>
      <c r="RRU67" s="11"/>
      <c r="RRV67" s="11"/>
      <c r="RRW67" s="11"/>
      <c r="RRX67" s="11"/>
      <c r="RRY67" s="11"/>
      <c r="RRZ67" s="11"/>
      <c r="RSA67" s="11"/>
      <c r="RSB67" s="11"/>
      <c r="RSC67" s="11"/>
      <c r="RSD67" s="11"/>
      <c r="RSE67" s="11"/>
      <c r="RSF67" s="11"/>
      <c r="RSG67" s="11"/>
      <c r="RSH67" s="11"/>
      <c r="RSI67" s="11"/>
      <c r="RSJ67" s="11"/>
      <c r="RSK67" s="11"/>
      <c r="RSL67" s="11"/>
      <c r="RSM67" s="11"/>
      <c r="RSN67" s="11"/>
      <c r="RSO67" s="11"/>
      <c r="RSP67" s="11"/>
      <c r="RSQ67" s="11"/>
      <c r="RSR67" s="11"/>
      <c r="RSS67" s="11"/>
      <c r="RST67" s="11"/>
      <c r="RSU67" s="11"/>
      <c r="RSV67" s="11"/>
      <c r="RSW67" s="11"/>
      <c r="RSX67" s="11"/>
      <c r="RSY67" s="11"/>
      <c r="RSZ67" s="11"/>
      <c r="RTA67" s="11"/>
      <c r="RTB67" s="11"/>
      <c r="RTC67" s="11"/>
      <c r="RTD67" s="11"/>
      <c r="RTE67" s="11"/>
      <c r="RTF67" s="11"/>
      <c r="RTG67" s="11"/>
      <c r="RTH67" s="11"/>
      <c r="RTI67" s="11"/>
      <c r="RTJ67" s="11"/>
      <c r="RTK67" s="11"/>
      <c r="RTL67" s="11"/>
      <c r="RTM67" s="11"/>
      <c r="RTN67" s="11"/>
      <c r="RTO67" s="11"/>
      <c r="RTP67" s="11"/>
      <c r="RTQ67" s="11"/>
      <c r="RTR67" s="11"/>
      <c r="RTS67" s="11"/>
      <c r="RTT67" s="11"/>
      <c r="RTU67" s="11"/>
      <c r="RTV67" s="11"/>
      <c r="RTW67" s="11"/>
      <c r="RTX67" s="11"/>
      <c r="RTY67" s="11"/>
      <c r="RTZ67" s="11"/>
      <c r="RUA67" s="11"/>
      <c r="RUB67" s="11"/>
      <c r="RUC67" s="11"/>
      <c r="RUD67" s="11"/>
      <c r="RUE67" s="11"/>
      <c r="RUF67" s="11"/>
      <c r="RUG67" s="11"/>
      <c r="RUH67" s="11"/>
      <c r="RUI67" s="11"/>
      <c r="RUJ67" s="11"/>
      <c r="RUK67" s="11"/>
      <c r="RUL67" s="11"/>
      <c r="RUM67" s="11"/>
      <c r="RUN67" s="11"/>
      <c r="RUO67" s="11"/>
      <c r="RUP67" s="11"/>
      <c r="RUQ67" s="11"/>
      <c r="RUR67" s="11"/>
      <c r="RUS67" s="11"/>
      <c r="RUT67" s="11"/>
      <c r="RUU67" s="11"/>
      <c r="RUV67" s="11"/>
      <c r="RUW67" s="11"/>
      <c r="RUX67" s="11"/>
      <c r="RUY67" s="11"/>
      <c r="RUZ67" s="11"/>
      <c r="RVA67" s="11"/>
      <c r="RVB67" s="11"/>
      <c r="RVC67" s="11"/>
      <c r="RVD67" s="11"/>
      <c r="RVE67" s="11"/>
      <c r="RVF67" s="11"/>
      <c r="RVG67" s="11"/>
      <c r="RVH67" s="11"/>
      <c r="RVI67" s="11"/>
      <c r="RVJ67" s="11"/>
      <c r="RVK67" s="11"/>
      <c r="RVL67" s="11"/>
      <c r="RVM67" s="11"/>
      <c r="RVN67" s="11"/>
      <c r="RVO67" s="11"/>
      <c r="RVP67" s="11"/>
      <c r="RVQ67" s="11"/>
      <c r="RVR67" s="11"/>
      <c r="RVS67" s="11"/>
      <c r="RVT67" s="11"/>
      <c r="RVU67" s="11"/>
      <c r="RVV67" s="11"/>
      <c r="RVW67" s="11"/>
      <c r="RVX67" s="11"/>
      <c r="RVY67" s="11"/>
      <c r="RVZ67" s="11"/>
      <c r="RWA67" s="11"/>
      <c r="RWB67" s="11"/>
      <c r="RWC67" s="11"/>
      <c r="RWD67" s="11"/>
      <c r="RWE67" s="11"/>
      <c r="RWF67" s="11"/>
      <c r="RWG67" s="11"/>
      <c r="RWH67" s="11"/>
      <c r="RWI67" s="11"/>
      <c r="RWJ67" s="11"/>
      <c r="RWK67" s="11"/>
      <c r="RWL67" s="11"/>
      <c r="RWM67" s="11"/>
      <c r="RWN67" s="11"/>
      <c r="RWO67" s="11"/>
      <c r="RWP67" s="11"/>
      <c r="RWQ67" s="11"/>
      <c r="RWR67" s="11"/>
      <c r="RWS67" s="11"/>
      <c r="RWT67" s="11"/>
      <c r="RWU67" s="11"/>
      <c r="RWV67" s="11"/>
      <c r="RWW67" s="11"/>
      <c r="RWX67" s="11"/>
      <c r="RWY67" s="11"/>
      <c r="RWZ67" s="11"/>
      <c r="RXA67" s="11"/>
      <c r="RXB67" s="11"/>
      <c r="RXC67" s="11"/>
      <c r="RXD67" s="11"/>
      <c r="RXE67" s="11"/>
      <c r="RXF67" s="11"/>
      <c r="RXG67" s="11"/>
      <c r="RXH67" s="11"/>
      <c r="RXI67" s="11"/>
      <c r="RXJ67" s="11"/>
      <c r="RXK67" s="11"/>
      <c r="RXL67" s="11"/>
      <c r="RXM67" s="11"/>
      <c r="RXN67" s="11"/>
      <c r="RXO67" s="11"/>
      <c r="RXP67" s="11"/>
      <c r="RXQ67" s="11"/>
      <c r="RXR67" s="11"/>
      <c r="RXS67" s="11"/>
      <c r="RXT67" s="11"/>
      <c r="RXU67" s="11"/>
      <c r="RXV67" s="11"/>
      <c r="RXW67" s="11"/>
      <c r="RXX67" s="11"/>
      <c r="RXY67" s="11"/>
      <c r="RXZ67" s="11"/>
      <c r="RYA67" s="11"/>
      <c r="RYB67" s="11"/>
      <c r="RYC67" s="11"/>
      <c r="RYD67" s="11"/>
      <c r="RYE67" s="11"/>
      <c r="RYF67" s="11"/>
      <c r="RYG67" s="11"/>
      <c r="RYH67" s="11"/>
      <c r="RYI67" s="11"/>
      <c r="RYJ67" s="11"/>
      <c r="RYK67" s="11"/>
      <c r="RYL67" s="11"/>
      <c r="RYM67" s="11"/>
      <c r="RYN67" s="11"/>
      <c r="RYO67" s="11"/>
      <c r="RYP67" s="11"/>
      <c r="RYQ67" s="11"/>
      <c r="RYR67" s="11"/>
      <c r="RYS67" s="11"/>
      <c r="RYT67" s="11"/>
      <c r="RYU67" s="11"/>
      <c r="RYV67" s="11"/>
      <c r="RYW67" s="11"/>
      <c r="RYX67" s="11"/>
      <c r="RYY67" s="11"/>
      <c r="RYZ67" s="11"/>
      <c r="RZA67" s="11"/>
      <c r="RZB67" s="11"/>
      <c r="RZC67" s="11"/>
      <c r="RZD67" s="11"/>
      <c r="RZE67" s="11"/>
      <c r="RZF67" s="11"/>
      <c r="RZG67" s="11"/>
      <c r="RZH67" s="11"/>
      <c r="RZI67" s="11"/>
      <c r="RZJ67" s="11"/>
      <c r="RZK67" s="11"/>
      <c r="RZL67" s="11"/>
      <c r="RZM67" s="11"/>
      <c r="RZN67" s="11"/>
      <c r="RZO67" s="11"/>
      <c r="RZP67" s="11"/>
      <c r="RZQ67" s="11"/>
      <c r="RZR67" s="11"/>
      <c r="RZS67" s="11"/>
      <c r="RZT67" s="11"/>
      <c r="RZU67" s="11"/>
      <c r="RZV67" s="11"/>
      <c r="RZW67" s="11"/>
      <c r="RZX67" s="11"/>
      <c r="RZY67" s="11"/>
      <c r="RZZ67" s="11"/>
      <c r="SAA67" s="11"/>
      <c r="SAB67" s="11"/>
      <c r="SAC67" s="11"/>
      <c r="SAD67" s="11"/>
      <c r="SAE67" s="11"/>
      <c r="SAF67" s="11"/>
      <c r="SAG67" s="11"/>
      <c r="SAH67" s="11"/>
      <c r="SAI67" s="11"/>
      <c r="SAJ67" s="11"/>
      <c r="SAK67" s="11"/>
      <c r="SAL67" s="11"/>
      <c r="SAM67" s="11"/>
      <c r="SAN67" s="11"/>
      <c r="SAO67" s="11"/>
      <c r="SAP67" s="11"/>
      <c r="SAQ67" s="11"/>
      <c r="SAR67" s="11"/>
      <c r="SAS67" s="11"/>
      <c r="SAT67" s="11"/>
      <c r="SAU67" s="11"/>
      <c r="SAV67" s="11"/>
      <c r="SAW67" s="11"/>
      <c r="SAX67" s="11"/>
      <c r="SAY67" s="11"/>
      <c r="SAZ67" s="11"/>
      <c r="SBA67" s="11"/>
      <c r="SBB67" s="11"/>
      <c r="SBC67" s="11"/>
      <c r="SBD67" s="11"/>
      <c r="SBE67" s="11"/>
      <c r="SBF67" s="11"/>
      <c r="SBG67" s="11"/>
      <c r="SBH67" s="11"/>
      <c r="SBI67" s="11"/>
      <c r="SBJ67" s="11"/>
      <c r="SBK67" s="11"/>
      <c r="SBL67" s="11"/>
      <c r="SBM67" s="11"/>
      <c r="SBN67" s="11"/>
      <c r="SBO67" s="11"/>
      <c r="SBP67" s="11"/>
      <c r="SBQ67" s="11"/>
      <c r="SBR67" s="11"/>
      <c r="SBS67" s="11"/>
      <c r="SBT67" s="11"/>
      <c r="SBU67" s="11"/>
      <c r="SBV67" s="11"/>
      <c r="SBW67" s="11"/>
      <c r="SBX67" s="11"/>
      <c r="SBY67" s="11"/>
      <c r="SBZ67" s="11"/>
      <c r="SCA67" s="11"/>
      <c r="SCB67" s="11"/>
      <c r="SCC67" s="11"/>
      <c r="SCD67" s="11"/>
      <c r="SCE67" s="11"/>
      <c r="SCF67" s="11"/>
      <c r="SCG67" s="11"/>
      <c r="SCH67" s="11"/>
      <c r="SCI67" s="11"/>
      <c r="SCJ67" s="11"/>
      <c r="SCK67" s="11"/>
      <c r="SCL67" s="11"/>
      <c r="SCM67" s="11"/>
      <c r="SCN67" s="11"/>
      <c r="SCO67" s="11"/>
      <c r="SCP67" s="11"/>
      <c r="SCQ67" s="11"/>
      <c r="SCR67" s="11"/>
      <c r="SCS67" s="11"/>
      <c r="SCT67" s="11"/>
      <c r="SCU67" s="11"/>
      <c r="SCV67" s="11"/>
      <c r="SCW67" s="11"/>
      <c r="SCX67" s="11"/>
      <c r="SCY67" s="11"/>
      <c r="SCZ67" s="11"/>
      <c r="SDA67" s="11"/>
      <c r="SDB67" s="11"/>
      <c r="SDC67" s="11"/>
      <c r="SDD67" s="11"/>
      <c r="SDE67" s="11"/>
      <c r="SDF67" s="11"/>
      <c r="SDG67" s="11"/>
      <c r="SDH67" s="11"/>
      <c r="SDI67" s="11"/>
      <c r="SDJ67" s="11"/>
      <c r="SDK67" s="11"/>
      <c r="SDL67" s="11"/>
      <c r="SDM67" s="11"/>
      <c r="SDN67" s="11"/>
      <c r="SDO67" s="11"/>
      <c r="SDP67" s="11"/>
      <c r="SDQ67" s="11"/>
      <c r="SDR67" s="11"/>
      <c r="SDS67" s="11"/>
      <c r="SDT67" s="11"/>
      <c r="SDU67" s="11"/>
      <c r="SDV67" s="11"/>
      <c r="SDW67" s="11"/>
      <c r="SDX67" s="11"/>
      <c r="SDY67" s="11"/>
      <c r="SDZ67" s="11"/>
      <c r="SEA67" s="11"/>
      <c r="SEB67" s="11"/>
      <c r="SEC67" s="11"/>
      <c r="SED67" s="11"/>
      <c r="SEE67" s="11"/>
      <c r="SEF67" s="11"/>
      <c r="SEG67" s="11"/>
      <c r="SEH67" s="11"/>
      <c r="SEI67" s="11"/>
      <c r="SEJ67" s="11"/>
      <c r="SEK67" s="11"/>
      <c r="SEL67" s="11"/>
      <c r="SEM67" s="11"/>
      <c r="SEN67" s="11"/>
      <c r="SEO67" s="11"/>
      <c r="SEP67" s="11"/>
      <c r="SEQ67" s="11"/>
      <c r="SER67" s="11"/>
      <c r="SES67" s="11"/>
      <c r="SET67" s="11"/>
      <c r="SEU67" s="11"/>
      <c r="SEV67" s="11"/>
      <c r="SEW67" s="11"/>
      <c r="SEX67" s="11"/>
      <c r="SEY67" s="11"/>
      <c r="SEZ67" s="11"/>
      <c r="SFA67" s="11"/>
      <c r="SFB67" s="11"/>
      <c r="SFC67" s="11"/>
      <c r="SFD67" s="11"/>
      <c r="SFE67" s="11"/>
      <c r="SFF67" s="11"/>
      <c r="SFG67" s="11"/>
      <c r="SFH67" s="11"/>
      <c r="SFI67" s="11"/>
      <c r="SFJ67" s="11"/>
      <c r="SFK67" s="11"/>
      <c r="SFL67" s="11"/>
      <c r="SFM67" s="11"/>
      <c r="SFN67" s="11"/>
      <c r="SFO67" s="11"/>
      <c r="SFP67" s="11"/>
      <c r="SFQ67" s="11"/>
      <c r="SFR67" s="11"/>
      <c r="SFS67" s="11"/>
      <c r="SFT67" s="11"/>
      <c r="SFU67" s="11"/>
      <c r="SFV67" s="11"/>
      <c r="SFW67" s="11"/>
      <c r="SFX67" s="11"/>
      <c r="SFY67" s="11"/>
      <c r="SFZ67" s="11"/>
      <c r="SGA67" s="11"/>
      <c r="SGB67" s="11"/>
      <c r="SGC67" s="11"/>
      <c r="SGD67" s="11"/>
      <c r="SGE67" s="11"/>
      <c r="SGF67" s="11"/>
      <c r="SGG67" s="11"/>
      <c r="SGH67" s="11"/>
      <c r="SGI67" s="11"/>
      <c r="SGJ67" s="11"/>
      <c r="SGK67" s="11"/>
      <c r="SGL67" s="11"/>
      <c r="SGM67" s="11"/>
      <c r="SGN67" s="11"/>
      <c r="SGO67" s="11"/>
      <c r="SGP67" s="11"/>
      <c r="SGQ67" s="11"/>
      <c r="SGR67" s="11"/>
      <c r="SGS67" s="11"/>
      <c r="SGT67" s="11"/>
      <c r="SGU67" s="11"/>
      <c r="SGV67" s="11"/>
      <c r="SGW67" s="11"/>
      <c r="SGX67" s="11"/>
      <c r="SGY67" s="11"/>
      <c r="SGZ67" s="11"/>
      <c r="SHA67" s="11"/>
      <c r="SHB67" s="11"/>
      <c r="SHC67" s="11"/>
      <c r="SHD67" s="11"/>
      <c r="SHE67" s="11"/>
      <c r="SHF67" s="11"/>
      <c r="SHG67" s="11"/>
      <c r="SHH67" s="11"/>
      <c r="SHI67" s="11"/>
      <c r="SHJ67" s="11"/>
      <c r="SHK67" s="11"/>
      <c r="SHL67" s="11"/>
      <c r="SHM67" s="11"/>
      <c r="SHN67" s="11"/>
      <c r="SHO67" s="11"/>
      <c r="SHP67" s="11"/>
      <c r="SHQ67" s="11"/>
      <c r="SHR67" s="11"/>
      <c r="SHS67" s="11"/>
      <c r="SHT67" s="11"/>
      <c r="SHU67" s="11"/>
      <c r="SHV67" s="11"/>
      <c r="SHW67" s="11"/>
      <c r="SHX67" s="11"/>
      <c r="SHY67" s="11"/>
      <c r="SHZ67" s="11"/>
      <c r="SIA67" s="11"/>
      <c r="SIB67" s="11"/>
      <c r="SIC67" s="11"/>
      <c r="SID67" s="11"/>
      <c r="SIE67" s="11"/>
      <c r="SIF67" s="11"/>
      <c r="SIG67" s="11"/>
      <c r="SIH67" s="11"/>
      <c r="SII67" s="11"/>
      <c r="SIJ67" s="11"/>
      <c r="SIK67" s="11"/>
      <c r="SIL67" s="11"/>
      <c r="SIM67" s="11"/>
      <c r="SIN67" s="11"/>
      <c r="SIO67" s="11"/>
      <c r="SIP67" s="11"/>
      <c r="SIQ67" s="11"/>
      <c r="SIR67" s="11"/>
      <c r="SIS67" s="11"/>
      <c r="SIT67" s="11"/>
      <c r="SIU67" s="11"/>
      <c r="SIV67" s="11"/>
      <c r="SIW67" s="11"/>
      <c r="SIX67" s="11"/>
      <c r="SIY67" s="11"/>
      <c r="SIZ67" s="11"/>
      <c r="SJA67" s="11"/>
      <c r="SJB67" s="11"/>
      <c r="SJC67" s="11"/>
      <c r="SJD67" s="11"/>
      <c r="SJE67" s="11"/>
      <c r="SJF67" s="11"/>
      <c r="SJG67" s="11"/>
      <c r="SJH67" s="11"/>
      <c r="SJI67" s="11"/>
      <c r="SJJ67" s="11"/>
      <c r="SJK67" s="11"/>
      <c r="SJL67" s="11"/>
      <c r="SJM67" s="11"/>
      <c r="SJN67" s="11"/>
      <c r="SJO67" s="11"/>
      <c r="SJP67" s="11"/>
      <c r="SJQ67" s="11"/>
      <c r="SJR67" s="11"/>
      <c r="SJS67" s="11"/>
      <c r="SJT67" s="11"/>
      <c r="SJU67" s="11"/>
      <c r="SJV67" s="11"/>
      <c r="SJW67" s="11"/>
      <c r="SJX67" s="11"/>
      <c r="SJY67" s="11"/>
      <c r="SJZ67" s="11"/>
      <c r="SKA67" s="11"/>
      <c r="SKB67" s="11"/>
      <c r="SKC67" s="11"/>
      <c r="SKD67" s="11"/>
      <c r="SKE67" s="11"/>
      <c r="SKF67" s="11"/>
      <c r="SKG67" s="11"/>
      <c r="SKH67" s="11"/>
      <c r="SKI67" s="11"/>
      <c r="SKJ67" s="11"/>
      <c r="SKK67" s="11"/>
      <c r="SKL67" s="11"/>
      <c r="SKM67" s="11"/>
      <c r="SKN67" s="11"/>
      <c r="SKO67" s="11"/>
      <c r="SKP67" s="11"/>
      <c r="SKQ67" s="11"/>
      <c r="SKR67" s="11"/>
      <c r="SKS67" s="11"/>
      <c r="SKT67" s="11"/>
      <c r="SKU67" s="11"/>
      <c r="SKV67" s="11"/>
      <c r="SKW67" s="11"/>
      <c r="SKX67" s="11"/>
      <c r="SKY67" s="11"/>
      <c r="SKZ67" s="11"/>
      <c r="SLA67" s="11"/>
      <c r="SLB67" s="11"/>
      <c r="SLC67" s="11"/>
      <c r="SLD67" s="11"/>
      <c r="SLE67" s="11"/>
      <c r="SLF67" s="11"/>
      <c r="SLG67" s="11"/>
      <c r="SLH67" s="11"/>
      <c r="SLI67" s="11"/>
      <c r="SLJ67" s="11"/>
      <c r="SLK67" s="11"/>
      <c r="SLL67" s="11"/>
      <c r="SLM67" s="11"/>
      <c r="SLN67" s="11"/>
      <c r="SLO67" s="11"/>
      <c r="SLP67" s="11"/>
      <c r="SLQ67" s="11"/>
      <c r="SLR67" s="11"/>
      <c r="SLS67" s="11"/>
      <c r="SLT67" s="11"/>
      <c r="SLU67" s="11"/>
      <c r="SLV67" s="11"/>
      <c r="SLW67" s="11"/>
      <c r="SLX67" s="11"/>
      <c r="SLY67" s="11"/>
      <c r="SLZ67" s="11"/>
      <c r="SMA67" s="11"/>
      <c r="SMB67" s="11"/>
      <c r="SMC67" s="11"/>
      <c r="SMD67" s="11"/>
      <c r="SME67" s="11"/>
      <c r="SMF67" s="11"/>
      <c r="SMG67" s="11"/>
      <c r="SMH67" s="11"/>
      <c r="SMI67" s="11"/>
      <c r="SMJ67" s="11"/>
      <c r="SMK67" s="11"/>
      <c r="SML67" s="11"/>
      <c r="SMM67" s="11"/>
      <c r="SMN67" s="11"/>
      <c r="SMO67" s="11"/>
      <c r="SMP67" s="11"/>
      <c r="SMQ67" s="11"/>
      <c r="SMR67" s="11"/>
      <c r="SMS67" s="11"/>
      <c r="SMT67" s="11"/>
      <c r="SMU67" s="11"/>
      <c r="SMV67" s="11"/>
      <c r="SMW67" s="11"/>
      <c r="SMX67" s="11"/>
      <c r="SMY67" s="11"/>
      <c r="SMZ67" s="11"/>
      <c r="SNA67" s="11"/>
      <c r="SNB67" s="11"/>
      <c r="SNC67" s="11"/>
      <c r="SND67" s="11"/>
      <c r="SNE67" s="11"/>
      <c r="SNF67" s="11"/>
      <c r="SNG67" s="11"/>
      <c r="SNH67" s="11"/>
      <c r="SNI67" s="11"/>
      <c r="SNJ67" s="11"/>
      <c r="SNK67" s="11"/>
      <c r="SNL67" s="11"/>
      <c r="SNM67" s="11"/>
      <c r="SNN67" s="11"/>
      <c r="SNO67" s="11"/>
      <c r="SNP67" s="11"/>
      <c r="SNQ67" s="11"/>
      <c r="SNR67" s="11"/>
      <c r="SNS67" s="11"/>
      <c r="SNT67" s="11"/>
      <c r="SNU67" s="11"/>
      <c r="SNV67" s="11"/>
      <c r="SNW67" s="11"/>
      <c r="SNX67" s="11"/>
      <c r="SNY67" s="11"/>
      <c r="SNZ67" s="11"/>
      <c r="SOA67" s="11"/>
      <c r="SOB67" s="11"/>
      <c r="SOC67" s="11"/>
      <c r="SOD67" s="11"/>
      <c r="SOE67" s="11"/>
      <c r="SOF67" s="11"/>
      <c r="SOG67" s="11"/>
      <c r="SOH67" s="11"/>
      <c r="SOI67" s="11"/>
      <c r="SOJ67" s="11"/>
      <c r="SOK67" s="11"/>
      <c r="SOL67" s="11"/>
      <c r="SOM67" s="11"/>
      <c r="SON67" s="11"/>
      <c r="SOO67" s="11"/>
      <c r="SOP67" s="11"/>
      <c r="SOQ67" s="11"/>
      <c r="SOR67" s="11"/>
      <c r="SOS67" s="11"/>
      <c r="SOT67" s="11"/>
      <c r="SOU67" s="11"/>
      <c r="SOV67" s="11"/>
      <c r="SOW67" s="11"/>
      <c r="SOX67" s="11"/>
      <c r="SOY67" s="11"/>
      <c r="SOZ67" s="11"/>
      <c r="SPA67" s="11"/>
      <c r="SPB67" s="11"/>
      <c r="SPC67" s="11"/>
      <c r="SPD67" s="11"/>
      <c r="SPE67" s="11"/>
      <c r="SPF67" s="11"/>
      <c r="SPG67" s="11"/>
      <c r="SPH67" s="11"/>
      <c r="SPI67" s="11"/>
      <c r="SPJ67" s="11"/>
      <c r="SPK67" s="11"/>
      <c r="SPL67" s="11"/>
      <c r="SPM67" s="11"/>
      <c r="SPN67" s="11"/>
      <c r="SPO67" s="11"/>
      <c r="SPP67" s="11"/>
      <c r="SPQ67" s="11"/>
      <c r="SPR67" s="11"/>
      <c r="SPS67" s="11"/>
      <c r="SPT67" s="11"/>
      <c r="SPU67" s="11"/>
      <c r="SPV67" s="11"/>
      <c r="SPW67" s="11"/>
      <c r="SPX67" s="11"/>
      <c r="SPY67" s="11"/>
      <c r="SPZ67" s="11"/>
      <c r="SQA67" s="11"/>
      <c r="SQB67" s="11"/>
      <c r="SQC67" s="11"/>
      <c r="SQD67" s="11"/>
      <c r="SQE67" s="11"/>
      <c r="SQF67" s="11"/>
      <c r="SQG67" s="11"/>
      <c r="SQH67" s="11"/>
      <c r="SQI67" s="11"/>
      <c r="SQJ67" s="11"/>
      <c r="SQK67" s="11"/>
      <c r="SQL67" s="11"/>
      <c r="SQM67" s="11"/>
      <c r="SQN67" s="11"/>
      <c r="SQO67" s="11"/>
      <c r="SQP67" s="11"/>
      <c r="SQQ67" s="11"/>
      <c r="SQR67" s="11"/>
      <c r="SQS67" s="11"/>
      <c r="SQT67" s="11"/>
      <c r="SQU67" s="11"/>
      <c r="SQV67" s="11"/>
      <c r="SQW67" s="11"/>
      <c r="SQX67" s="11"/>
      <c r="SQY67" s="11"/>
      <c r="SQZ67" s="11"/>
      <c r="SRA67" s="11"/>
      <c r="SRB67" s="11"/>
      <c r="SRC67" s="11"/>
      <c r="SRD67" s="11"/>
      <c r="SRE67" s="11"/>
      <c r="SRF67" s="11"/>
      <c r="SRG67" s="11"/>
      <c r="SRH67" s="11"/>
      <c r="SRI67" s="11"/>
      <c r="SRJ67" s="11"/>
      <c r="SRK67" s="11"/>
      <c r="SRL67" s="11"/>
      <c r="SRM67" s="11"/>
      <c r="SRN67" s="11"/>
      <c r="SRO67" s="11"/>
      <c r="SRP67" s="11"/>
      <c r="SRQ67" s="11"/>
      <c r="SRR67" s="11"/>
      <c r="SRS67" s="11"/>
      <c r="SRT67" s="11"/>
      <c r="SRU67" s="11"/>
      <c r="SRV67" s="11"/>
      <c r="SRW67" s="11"/>
      <c r="SRX67" s="11"/>
      <c r="SRY67" s="11"/>
      <c r="SRZ67" s="11"/>
      <c r="SSA67" s="11"/>
      <c r="SSB67" s="11"/>
      <c r="SSC67" s="11"/>
      <c r="SSD67" s="11"/>
      <c r="SSE67" s="11"/>
      <c r="SSF67" s="11"/>
      <c r="SSG67" s="11"/>
      <c r="SSH67" s="11"/>
      <c r="SSI67" s="11"/>
      <c r="SSJ67" s="11"/>
      <c r="SSK67" s="11"/>
      <c r="SSL67" s="11"/>
      <c r="SSM67" s="11"/>
      <c r="SSN67" s="11"/>
      <c r="SSO67" s="11"/>
      <c r="SSP67" s="11"/>
      <c r="SSQ67" s="11"/>
      <c r="SSR67" s="11"/>
      <c r="SSS67" s="11"/>
      <c r="SST67" s="11"/>
      <c r="SSU67" s="11"/>
      <c r="SSV67" s="11"/>
      <c r="SSW67" s="11"/>
      <c r="SSX67" s="11"/>
      <c r="SSY67" s="11"/>
      <c r="SSZ67" s="11"/>
      <c r="STA67" s="11"/>
      <c r="STB67" s="11"/>
      <c r="STC67" s="11"/>
      <c r="STD67" s="11"/>
      <c r="STE67" s="11"/>
      <c r="STF67" s="11"/>
      <c r="STG67" s="11"/>
      <c r="STH67" s="11"/>
      <c r="STI67" s="11"/>
      <c r="STJ67" s="11"/>
      <c r="STK67" s="11"/>
      <c r="STL67" s="11"/>
      <c r="STM67" s="11"/>
      <c r="STN67" s="11"/>
      <c r="STO67" s="11"/>
      <c r="STP67" s="11"/>
      <c r="STQ67" s="11"/>
      <c r="STR67" s="11"/>
      <c r="STS67" s="11"/>
      <c r="STT67" s="11"/>
      <c r="STU67" s="11"/>
      <c r="STV67" s="11"/>
      <c r="STW67" s="11"/>
      <c r="STX67" s="11"/>
      <c r="STY67" s="11"/>
      <c r="STZ67" s="11"/>
      <c r="SUA67" s="11"/>
      <c r="SUB67" s="11"/>
      <c r="SUC67" s="11"/>
      <c r="SUD67" s="11"/>
      <c r="SUE67" s="11"/>
      <c r="SUF67" s="11"/>
      <c r="SUG67" s="11"/>
      <c r="SUH67" s="11"/>
      <c r="SUI67" s="11"/>
      <c r="SUJ67" s="11"/>
      <c r="SUK67" s="11"/>
      <c r="SUL67" s="11"/>
      <c r="SUM67" s="11"/>
      <c r="SUN67" s="11"/>
      <c r="SUO67" s="11"/>
      <c r="SUP67" s="11"/>
      <c r="SUQ67" s="11"/>
      <c r="SUR67" s="11"/>
      <c r="SUS67" s="11"/>
      <c r="SUT67" s="11"/>
      <c r="SUU67" s="11"/>
      <c r="SUV67" s="11"/>
      <c r="SUW67" s="11"/>
      <c r="SUX67" s="11"/>
      <c r="SUY67" s="11"/>
      <c r="SUZ67" s="11"/>
      <c r="SVA67" s="11"/>
      <c r="SVB67" s="11"/>
      <c r="SVC67" s="11"/>
      <c r="SVD67" s="11"/>
      <c r="SVE67" s="11"/>
      <c r="SVF67" s="11"/>
      <c r="SVG67" s="11"/>
      <c r="SVH67" s="11"/>
      <c r="SVI67" s="11"/>
      <c r="SVJ67" s="11"/>
      <c r="SVK67" s="11"/>
      <c r="SVL67" s="11"/>
      <c r="SVM67" s="11"/>
      <c r="SVN67" s="11"/>
      <c r="SVO67" s="11"/>
      <c r="SVP67" s="11"/>
      <c r="SVQ67" s="11"/>
      <c r="SVR67" s="11"/>
      <c r="SVS67" s="11"/>
      <c r="SVT67" s="11"/>
      <c r="SVU67" s="11"/>
      <c r="SVV67" s="11"/>
      <c r="SVW67" s="11"/>
      <c r="SVX67" s="11"/>
      <c r="SVY67" s="11"/>
      <c r="SVZ67" s="11"/>
      <c r="SWA67" s="11"/>
      <c r="SWB67" s="11"/>
      <c r="SWC67" s="11"/>
      <c r="SWD67" s="11"/>
      <c r="SWE67" s="11"/>
      <c r="SWF67" s="11"/>
      <c r="SWG67" s="11"/>
      <c r="SWH67" s="11"/>
      <c r="SWI67" s="11"/>
      <c r="SWJ67" s="11"/>
      <c r="SWK67" s="11"/>
      <c r="SWL67" s="11"/>
      <c r="SWM67" s="11"/>
      <c r="SWN67" s="11"/>
      <c r="SWO67" s="11"/>
      <c r="SWP67" s="11"/>
      <c r="SWQ67" s="11"/>
      <c r="SWR67" s="11"/>
      <c r="SWS67" s="11"/>
      <c r="SWT67" s="11"/>
      <c r="SWU67" s="11"/>
      <c r="SWV67" s="11"/>
      <c r="SWW67" s="11"/>
      <c r="SWX67" s="11"/>
      <c r="SWY67" s="11"/>
      <c r="SWZ67" s="11"/>
      <c r="SXA67" s="11"/>
      <c r="SXB67" s="11"/>
      <c r="SXC67" s="11"/>
      <c r="SXD67" s="11"/>
      <c r="SXE67" s="11"/>
      <c r="SXF67" s="11"/>
      <c r="SXG67" s="11"/>
      <c r="SXH67" s="11"/>
      <c r="SXI67" s="11"/>
      <c r="SXJ67" s="11"/>
      <c r="SXK67" s="11"/>
      <c r="SXL67" s="11"/>
      <c r="SXM67" s="11"/>
      <c r="SXN67" s="11"/>
      <c r="SXO67" s="11"/>
      <c r="SXP67" s="11"/>
      <c r="SXQ67" s="11"/>
      <c r="SXR67" s="11"/>
      <c r="SXS67" s="11"/>
      <c r="SXT67" s="11"/>
      <c r="SXU67" s="11"/>
      <c r="SXV67" s="11"/>
      <c r="SXW67" s="11"/>
      <c r="SXX67" s="11"/>
      <c r="SXY67" s="11"/>
      <c r="SXZ67" s="11"/>
      <c r="SYA67" s="11"/>
      <c r="SYB67" s="11"/>
      <c r="SYC67" s="11"/>
      <c r="SYD67" s="11"/>
      <c r="SYE67" s="11"/>
      <c r="SYF67" s="11"/>
      <c r="SYG67" s="11"/>
      <c r="SYH67" s="11"/>
      <c r="SYI67" s="11"/>
      <c r="SYJ67" s="11"/>
      <c r="SYK67" s="11"/>
      <c r="SYL67" s="11"/>
      <c r="SYM67" s="11"/>
      <c r="SYN67" s="11"/>
      <c r="SYO67" s="11"/>
      <c r="SYP67" s="11"/>
      <c r="SYQ67" s="11"/>
      <c r="SYR67" s="11"/>
      <c r="SYS67" s="11"/>
      <c r="SYT67" s="11"/>
      <c r="SYU67" s="11"/>
      <c r="SYV67" s="11"/>
      <c r="SYW67" s="11"/>
      <c r="SYX67" s="11"/>
      <c r="SYY67" s="11"/>
      <c r="SYZ67" s="11"/>
      <c r="SZA67" s="11"/>
      <c r="SZB67" s="11"/>
      <c r="SZC67" s="11"/>
      <c r="SZD67" s="11"/>
      <c r="SZE67" s="11"/>
      <c r="SZF67" s="11"/>
      <c r="SZG67" s="11"/>
      <c r="SZH67" s="11"/>
      <c r="SZI67" s="11"/>
      <c r="SZJ67" s="11"/>
      <c r="SZK67" s="11"/>
      <c r="SZL67" s="11"/>
      <c r="SZM67" s="11"/>
      <c r="SZN67" s="11"/>
      <c r="SZO67" s="11"/>
      <c r="SZP67" s="11"/>
      <c r="SZQ67" s="11"/>
      <c r="SZR67" s="11"/>
      <c r="SZS67" s="11"/>
      <c r="SZT67" s="11"/>
      <c r="SZU67" s="11"/>
      <c r="SZV67" s="11"/>
      <c r="SZW67" s="11"/>
      <c r="SZX67" s="11"/>
      <c r="SZY67" s="11"/>
      <c r="SZZ67" s="11"/>
      <c r="TAA67" s="11"/>
      <c r="TAB67" s="11"/>
      <c r="TAC67" s="11"/>
      <c r="TAD67" s="11"/>
      <c r="TAE67" s="11"/>
      <c r="TAF67" s="11"/>
      <c r="TAG67" s="11"/>
      <c r="TAH67" s="11"/>
      <c r="TAI67" s="11"/>
      <c r="TAJ67" s="11"/>
      <c r="TAK67" s="11"/>
      <c r="TAL67" s="11"/>
      <c r="TAM67" s="11"/>
      <c r="TAN67" s="11"/>
      <c r="TAO67" s="11"/>
      <c r="TAP67" s="11"/>
      <c r="TAQ67" s="11"/>
      <c r="TAR67" s="11"/>
      <c r="TAS67" s="11"/>
      <c r="TAT67" s="11"/>
      <c r="TAU67" s="11"/>
      <c r="TAV67" s="11"/>
      <c r="TAW67" s="11"/>
      <c r="TAX67" s="11"/>
      <c r="TAY67" s="11"/>
      <c r="TAZ67" s="11"/>
      <c r="TBA67" s="11"/>
      <c r="TBB67" s="11"/>
      <c r="TBC67" s="11"/>
      <c r="TBD67" s="11"/>
      <c r="TBE67" s="11"/>
      <c r="TBF67" s="11"/>
      <c r="TBG67" s="11"/>
      <c r="TBH67" s="11"/>
      <c r="TBI67" s="11"/>
      <c r="TBJ67" s="11"/>
      <c r="TBK67" s="11"/>
      <c r="TBL67" s="11"/>
      <c r="TBM67" s="11"/>
      <c r="TBN67" s="11"/>
      <c r="TBO67" s="11"/>
      <c r="TBP67" s="11"/>
      <c r="TBQ67" s="11"/>
      <c r="TBR67" s="11"/>
      <c r="TBS67" s="11"/>
      <c r="TBT67" s="11"/>
      <c r="TBU67" s="11"/>
      <c r="TBV67" s="11"/>
      <c r="TBW67" s="11"/>
      <c r="TBX67" s="11"/>
      <c r="TBY67" s="11"/>
      <c r="TBZ67" s="11"/>
      <c r="TCA67" s="11"/>
      <c r="TCB67" s="11"/>
      <c r="TCC67" s="11"/>
      <c r="TCD67" s="11"/>
      <c r="TCE67" s="11"/>
      <c r="TCF67" s="11"/>
      <c r="TCG67" s="11"/>
      <c r="TCH67" s="11"/>
      <c r="TCI67" s="11"/>
      <c r="TCJ67" s="11"/>
      <c r="TCK67" s="11"/>
      <c r="TCL67" s="11"/>
      <c r="TCM67" s="11"/>
      <c r="TCN67" s="11"/>
      <c r="TCO67" s="11"/>
      <c r="TCP67" s="11"/>
      <c r="TCQ67" s="11"/>
      <c r="TCR67" s="11"/>
      <c r="TCS67" s="11"/>
      <c r="TCT67" s="11"/>
      <c r="TCU67" s="11"/>
      <c r="TCV67" s="11"/>
      <c r="TCW67" s="11"/>
      <c r="TCX67" s="11"/>
      <c r="TCY67" s="11"/>
      <c r="TCZ67" s="11"/>
      <c r="TDA67" s="11"/>
      <c r="TDB67" s="11"/>
      <c r="TDC67" s="11"/>
      <c r="TDD67" s="11"/>
      <c r="TDE67" s="11"/>
      <c r="TDF67" s="11"/>
      <c r="TDG67" s="11"/>
      <c r="TDH67" s="11"/>
      <c r="TDI67" s="11"/>
      <c r="TDJ67" s="11"/>
      <c r="TDK67" s="11"/>
      <c r="TDL67" s="11"/>
      <c r="TDM67" s="11"/>
      <c r="TDN67" s="11"/>
      <c r="TDO67" s="11"/>
      <c r="TDP67" s="11"/>
      <c r="TDQ67" s="11"/>
      <c r="TDR67" s="11"/>
      <c r="TDS67" s="11"/>
      <c r="TDT67" s="11"/>
      <c r="TDU67" s="11"/>
      <c r="TDV67" s="11"/>
      <c r="TDW67" s="11"/>
      <c r="TDX67" s="11"/>
      <c r="TDY67" s="11"/>
      <c r="TDZ67" s="11"/>
      <c r="TEA67" s="11"/>
      <c r="TEB67" s="11"/>
      <c r="TEC67" s="11"/>
      <c r="TED67" s="11"/>
      <c r="TEE67" s="11"/>
      <c r="TEF67" s="11"/>
      <c r="TEG67" s="11"/>
      <c r="TEH67" s="11"/>
      <c r="TEI67" s="11"/>
      <c r="TEJ67" s="11"/>
      <c r="TEK67" s="11"/>
      <c r="TEL67" s="11"/>
      <c r="TEM67" s="11"/>
      <c r="TEN67" s="11"/>
      <c r="TEO67" s="11"/>
      <c r="TEP67" s="11"/>
      <c r="TEQ67" s="11"/>
      <c r="TER67" s="11"/>
      <c r="TES67" s="11"/>
      <c r="TET67" s="11"/>
      <c r="TEU67" s="11"/>
      <c r="TEV67" s="11"/>
      <c r="TEW67" s="11"/>
      <c r="TEX67" s="11"/>
      <c r="TEY67" s="11"/>
      <c r="TEZ67" s="11"/>
      <c r="TFA67" s="11"/>
      <c r="TFB67" s="11"/>
      <c r="TFC67" s="11"/>
      <c r="TFD67" s="11"/>
      <c r="TFE67" s="11"/>
      <c r="TFF67" s="11"/>
      <c r="TFG67" s="11"/>
      <c r="TFH67" s="11"/>
      <c r="TFI67" s="11"/>
      <c r="TFJ67" s="11"/>
      <c r="TFK67" s="11"/>
      <c r="TFL67" s="11"/>
      <c r="TFM67" s="11"/>
      <c r="TFN67" s="11"/>
      <c r="TFO67" s="11"/>
      <c r="TFP67" s="11"/>
      <c r="TFQ67" s="11"/>
      <c r="TFR67" s="11"/>
      <c r="TFS67" s="11"/>
      <c r="TFT67" s="11"/>
      <c r="TFU67" s="11"/>
      <c r="TFV67" s="11"/>
      <c r="TFW67" s="11"/>
      <c r="TFX67" s="11"/>
      <c r="TFY67" s="11"/>
      <c r="TFZ67" s="11"/>
      <c r="TGA67" s="11"/>
      <c r="TGB67" s="11"/>
      <c r="TGC67" s="11"/>
      <c r="TGD67" s="11"/>
      <c r="TGE67" s="11"/>
      <c r="TGF67" s="11"/>
      <c r="TGG67" s="11"/>
      <c r="TGH67" s="11"/>
      <c r="TGI67" s="11"/>
      <c r="TGJ67" s="11"/>
      <c r="TGK67" s="11"/>
      <c r="TGL67" s="11"/>
      <c r="TGM67" s="11"/>
      <c r="TGN67" s="11"/>
      <c r="TGO67" s="11"/>
      <c r="TGP67" s="11"/>
      <c r="TGQ67" s="11"/>
      <c r="TGR67" s="11"/>
      <c r="TGS67" s="11"/>
      <c r="TGT67" s="11"/>
      <c r="TGU67" s="11"/>
      <c r="TGV67" s="11"/>
      <c r="TGW67" s="11"/>
      <c r="TGX67" s="11"/>
      <c r="TGY67" s="11"/>
      <c r="TGZ67" s="11"/>
      <c r="THA67" s="11"/>
      <c r="THB67" s="11"/>
      <c r="THC67" s="11"/>
      <c r="THD67" s="11"/>
      <c r="THE67" s="11"/>
      <c r="THF67" s="11"/>
      <c r="THG67" s="11"/>
      <c r="THH67" s="11"/>
      <c r="THI67" s="11"/>
      <c r="THJ67" s="11"/>
      <c r="THK67" s="11"/>
      <c r="THL67" s="11"/>
      <c r="THM67" s="11"/>
      <c r="THN67" s="11"/>
      <c r="THO67" s="11"/>
      <c r="THP67" s="11"/>
      <c r="THQ67" s="11"/>
      <c r="THR67" s="11"/>
      <c r="THS67" s="11"/>
      <c r="THT67" s="11"/>
      <c r="THU67" s="11"/>
      <c r="THV67" s="11"/>
      <c r="THW67" s="11"/>
      <c r="THX67" s="11"/>
      <c r="THY67" s="11"/>
      <c r="THZ67" s="11"/>
      <c r="TIA67" s="11"/>
      <c r="TIB67" s="11"/>
      <c r="TIC67" s="11"/>
      <c r="TID67" s="11"/>
      <c r="TIE67" s="11"/>
      <c r="TIF67" s="11"/>
      <c r="TIG67" s="11"/>
      <c r="TIH67" s="11"/>
      <c r="TII67" s="11"/>
      <c r="TIJ67" s="11"/>
      <c r="TIK67" s="11"/>
      <c r="TIL67" s="11"/>
      <c r="TIM67" s="11"/>
      <c r="TIN67" s="11"/>
      <c r="TIO67" s="11"/>
      <c r="TIP67" s="11"/>
      <c r="TIQ67" s="11"/>
      <c r="TIR67" s="11"/>
      <c r="TIS67" s="11"/>
      <c r="TIT67" s="11"/>
      <c r="TIU67" s="11"/>
      <c r="TIV67" s="11"/>
      <c r="TIW67" s="11"/>
      <c r="TIX67" s="11"/>
      <c r="TIY67" s="11"/>
      <c r="TIZ67" s="11"/>
      <c r="TJA67" s="11"/>
      <c r="TJB67" s="11"/>
      <c r="TJC67" s="11"/>
      <c r="TJD67" s="11"/>
      <c r="TJE67" s="11"/>
      <c r="TJF67" s="11"/>
      <c r="TJG67" s="11"/>
      <c r="TJH67" s="11"/>
      <c r="TJI67" s="11"/>
      <c r="TJJ67" s="11"/>
      <c r="TJK67" s="11"/>
      <c r="TJL67" s="11"/>
      <c r="TJM67" s="11"/>
      <c r="TJN67" s="11"/>
      <c r="TJO67" s="11"/>
      <c r="TJP67" s="11"/>
      <c r="TJQ67" s="11"/>
      <c r="TJR67" s="11"/>
      <c r="TJS67" s="11"/>
      <c r="TJT67" s="11"/>
      <c r="TJU67" s="11"/>
      <c r="TJV67" s="11"/>
      <c r="TJW67" s="11"/>
      <c r="TJX67" s="11"/>
      <c r="TJY67" s="11"/>
      <c r="TJZ67" s="11"/>
      <c r="TKA67" s="11"/>
      <c r="TKB67" s="11"/>
      <c r="TKC67" s="11"/>
      <c r="TKD67" s="11"/>
      <c r="TKE67" s="11"/>
      <c r="TKF67" s="11"/>
      <c r="TKG67" s="11"/>
      <c r="TKH67" s="11"/>
      <c r="TKI67" s="11"/>
      <c r="TKJ67" s="11"/>
      <c r="TKK67" s="11"/>
      <c r="TKL67" s="11"/>
      <c r="TKM67" s="11"/>
      <c r="TKN67" s="11"/>
      <c r="TKO67" s="11"/>
      <c r="TKP67" s="11"/>
      <c r="TKQ67" s="11"/>
      <c r="TKR67" s="11"/>
      <c r="TKS67" s="11"/>
      <c r="TKT67" s="11"/>
      <c r="TKU67" s="11"/>
      <c r="TKV67" s="11"/>
      <c r="TKW67" s="11"/>
      <c r="TKX67" s="11"/>
      <c r="TKY67" s="11"/>
      <c r="TKZ67" s="11"/>
      <c r="TLA67" s="11"/>
      <c r="TLB67" s="11"/>
      <c r="TLC67" s="11"/>
      <c r="TLD67" s="11"/>
      <c r="TLE67" s="11"/>
      <c r="TLF67" s="11"/>
      <c r="TLG67" s="11"/>
      <c r="TLH67" s="11"/>
      <c r="TLI67" s="11"/>
      <c r="TLJ67" s="11"/>
      <c r="TLK67" s="11"/>
      <c r="TLL67" s="11"/>
      <c r="TLM67" s="11"/>
      <c r="TLN67" s="11"/>
      <c r="TLO67" s="11"/>
      <c r="TLP67" s="11"/>
      <c r="TLQ67" s="11"/>
      <c r="TLR67" s="11"/>
      <c r="TLS67" s="11"/>
      <c r="TLT67" s="11"/>
      <c r="TLU67" s="11"/>
      <c r="TLV67" s="11"/>
      <c r="TLW67" s="11"/>
      <c r="TLX67" s="11"/>
      <c r="TLY67" s="11"/>
      <c r="TLZ67" s="11"/>
      <c r="TMA67" s="11"/>
      <c r="TMB67" s="11"/>
      <c r="TMC67" s="11"/>
      <c r="TMD67" s="11"/>
      <c r="TME67" s="11"/>
      <c r="TMF67" s="11"/>
      <c r="TMG67" s="11"/>
      <c r="TMH67" s="11"/>
      <c r="TMI67" s="11"/>
      <c r="TMJ67" s="11"/>
      <c r="TMK67" s="11"/>
      <c r="TML67" s="11"/>
      <c r="TMM67" s="11"/>
      <c r="TMN67" s="11"/>
      <c r="TMO67" s="11"/>
      <c r="TMP67" s="11"/>
      <c r="TMQ67" s="11"/>
      <c r="TMR67" s="11"/>
      <c r="TMS67" s="11"/>
      <c r="TMT67" s="11"/>
      <c r="TMU67" s="11"/>
      <c r="TMV67" s="11"/>
      <c r="TMW67" s="11"/>
      <c r="TMX67" s="11"/>
      <c r="TMY67" s="11"/>
      <c r="TMZ67" s="11"/>
      <c r="TNA67" s="11"/>
      <c r="TNB67" s="11"/>
      <c r="TNC67" s="11"/>
      <c r="TND67" s="11"/>
      <c r="TNE67" s="11"/>
      <c r="TNF67" s="11"/>
      <c r="TNG67" s="11"/>
      <c r="TNH67" s="11"/>
      <c r="TNI67" s="11"/>
      <c r="TNJ67" s="11"/>
      <c r="TNK67" s="11"/>
      <c r="TNL67" s="11"/>
      <c r="TNM67" s="11"/>
      <c r="TNN67" s="11"/>
      <c r="TNO67" s="11"/>
      <c r="TNP67" s="11"/>
      <c r="TNQ67" s="11"/>
      <c r="TNR67" s="11"/>
      <c r="TNS67" s="11"/>
      <c r="TNT67" s="11"/>
      <c r="TNU67" s="11"/>
      <c r="TNV67" s="11"/>
      <c r="TNW67" s="11"/>
      <c r="TNX67" s="11"/>
      <c r="TNY67" s="11"/>
      <c r="TNZ67" s="11"/>
      <c r="TOA67" s="11"/>
      <c r="TOB67" s="11"/>
      <c r="TOC67" s="11"/>
      <c r="TOD67" s="11"/>
      <c r="TOE67" s="11"/>
      <c r="TOF67" s="11"/>
      <c r="TOG67" s="11"/>
      <c r="TOH67" s="11"/>
      <c r="TOI67" s="11"/>
      <c r="TOJ67" s="11"/>
      <c r="TOK67" s="11"/>
      <c r="TOL67" s="11"/>
      <c r="TOM67" s="11"/>
      <c r="TON67" s="11"/>
      <c r="TOO67" s="11"/>
      <c r="TOP67" s="11"/>
      <c r="TOQ67" s="11"/>
      <c r="TOR67" s="11"/>
      <c r="TOS67" s="11"/>
      <c r="TOT67" s="11"/>
      <c r="TOU67" s="11"/>
      <c r="TOV67" s="11"/>
      <c r="TOW67" s="11"/>
      <c r="TOX67" s="11"/>
      <c r="TOY67" s="11"/>
      <c r="TOZ67" s="11"/>
      <c r="TPA67" s="11"/>
      <c r="TPB67" s="11"/>
      <c r="TPC67" s="11"/>
      <c r="TPD67" s="11"/>
      <c r="TPE67" s="11"/>
      <c r="TPF67" s="11"/>
      <c r="TPG67" s="11"/>
      <c r="TPH67" s="11"/>
      <c r="TPI67" s="11"/>
      <c r="TPJ67" s="11"/>
      <c r="TPK67" s="11"/>
      <c r="TPL67" s="11"/>
      <c r="TPM67" s="11"/>
      <c r="TPN67" s="11"/>
      <c r="TPO67" s="11"/>
      <c r="TPP67" s="11"/>
      <c r="TPQ67" s="11"/>
      <c r="TPR67" s="11"/>
      <c r="TPS67" s="11"/>
      <c r="TPT67" s="11"/>
      <c r="TPU67" s="11"/>
      <c r="TPV67" s="11"/>
      <c r="TPW67" s="11"/>
      <c r="TPX67" s="11"/>
      <c r="TPY67" s="11"/>
      <c r="TPZ67" s="11"/>
      <c r="TQA67" s="11"/>
      <c r="TQB67" s="11"/>
      <c r="TQC67" s="11"/>
      <c r="TQD67" s="11"/>
      <c r="TQE67" s="11"/>
      <c r="TQF67" s="11"/>
      <c r="TQG67" s="11"/>
      <c r="TQH67" s="11"/>
      <c r="TQI67" s="11"/>
      <c r="TQJ67" s="11"/>
      <c r="TQK67" s="11"/>
      <c r="TQL67" s="11"/>
      <c r="TQM67" s="11"/>
      <c r="TQN67" s="11"/>
      <c r="TQO67" s="11"/>
      <c r="TQP67" s="11"/>
      <c r="TQQ67" s="11"/>
      <c r="TQR67" s="11"/>
      <c r="TQS67" s="11"/>
      <c r="TQT67" s="11"/>
      <c r="TQU67" s="11"/>
      <c r="TQV67" s="11"/>
      <c r="TQW67" s="11"/>
      <c r="TQX67" s="11"/>
      <c r="TQY67" s="11"/>
      <c r="TQZ67" s="11"/>
      <c r="TRA67" s="11"/>
      <c r="TRB67" s="11"/>
      <c r="TRC67" s="11"/>
      <c r="TRD67" s="11"/>
      <c r="TRE67" s="11"/>
      <c r="TRF67" s="11"/>
      <c r="TRG67" s="11"/>
      <c r="TRH67" s="11"/>
      <c r="TRI67" s="11"/>
      <c r="TRJ67" s="11"/>
      <c r="TRK67" s="11"/>
      <c r="TRL67" s="11"/>
      <c r="TRM67" s="11"/>
      <c r="TRN67" s="11"/>
      <c r="TRO67" s="11"/>
      <c r="TRP67" s="11"/>
      <c r="TRQ67" s="11"/>
      <c r="TRR67" s="11"/>
      <c r="TRS67" s="11"/>
      <c r="TRT67" s="11"/>
      <c r="TRU67" s="11"/>
      <c r="TRV67" s="11"/>
      <c r="TRW67" s="11"/>
      <c r="TRX67" s="11"/>
      <c r="TRY67" s="11"/>
      <c r="TRZ67" s="11"/>
      <c r="TSA67" s="11"/>
      <c r="TSB67" s="11"/>
      <c r="TSC67" s="11"/>
      <c r="TSD67" s="11"/>
      <c r="TSE67" s="11"/>
      <c r="TSF67" s="11"/>
      <c r="TSG67" s="11"/>
      <c r="TSH67" s="11"/>
      <c r="TSI67" s="11"/>
      <c r="TSJ67" s="11"/>
      <c r="TSK67" s="11"/>
      <c r="TSL67" s="11"/>
      <c r="TSM67" s="11"/>
      <c r="TSN67" s="11"/>
      <c r="TSO67" s="11"/>
      <c r="TSP67" s="11"/>
      <c r="TSQ67" s="11"/>
      <c r="TSR67" s="11"/>
      <c r="TSS67" s="11"/>
      <c r="TST67" s="11"/>
      <c r="TSU67" s="11"/>
      <c r="TSV67" s="11"/>
      <c r="TSW67" s="11"/>
      <c r="TSX67" s="11"/>
      <c r="TSY67" s="11"/>
      <c r="TSZ67" s="11"/>
      <c r="TTA67" s="11"/>
      <c r="TTB67" s="11"/>
      <c r="TTC67" s="11"/>
      <c r="TTD67" s="11"/>
      <c r="TTE67" s="11"/>
      <c r="TTF67" s="11"/>
      <c r="TTG67" s="11"/>
      <c r="TTH67" s="11"/>
      <c r="TTI67" s="11"/>
      <c r="TTJ67" s="11"/>
      <c r="TTK67" s="11"/>
      <c r="TTL67" s="11"/>
      <c r="TTM67" s="11"/>
      <c r="TTN67" s="11"/>
      <c r="TTO67" s="11"/>
      <c r="TTP67" s="11"/>
      <c r="TTQ67" s="11"/>
      <c r="TTR67" s="11"/>
      <c r="TTS67" s="11"/>
      <c r="TTT67" s="11"/>
      <c r="TTU67" s="11"/>
      <c r="TTV67" s="11"/>
      <c r="TTW67" s="11"/>
      <c r="TTX67" s="11"/>
      <c r="TTY67" s="11"/>
      <c r="TTZ67" s="11"/>
      <c r="TUA67" s="11"/>
      <c r="TUB67" s="11"/>
      <c r="TUC67" s="11"/>
      <c r="TUD67" s="11"/>
      <c r="TUE67" s="11"/>
      <c r="TUF67" s="11"/>
      <c r="TUG67" s="11"/>
      <c r="TUH67" s="11"/>
      <c r="TUI67" s="11"/>
      <c r="TUJ67" s="11"/>
      <c r="TUK67" s="11"/>
      <c r="TUL67" s="11"/>
      <c r="TUM67" s="11"/>
      <c r="TUN67" s="11"/>
      <c r="TUO67" s="11"/>
      <c r="TUP67" s="11"/>
      <c r="TUQ67" s="11"/>
      <c r="TUR67" s="11"/>
      <c r="TUS67" s="11"/>
      <c r="TUT67" s="11"/>
      <c r="TUU67" s="11"/>
      <c r="TUV67" s="11"/>
      <c r="TUW67" s="11"/>
      <c r="TUX67" s="11"/>
      <c r="TUY67" s="11"/>
      <c r="TUZ67" s="11"/>
      <c r="TVA67" s="11"/>
      <c r="TVB67" s="11"/>
      <c r="TVC67" s="11"/>
      <c r="TVD67" s="11"/>
      <c r="TVE67" s="11"/>
      <c r="TVF67" s="11"/>
      <c r="TVG67" s="11"/>
      <c r="TVH67" s="11"/>
      <c r="TVI67" s="11"/>
      <c r="TVJ67" s="11"/>
      <c r="TVK67" s="11"/>
      <c r="TVL67" s="11"/>
      <c r="TVM67" s="11"/>
      <c r="TVN67" s="11"/>
      <c r="TVO67" s="11"/>
      <c r="TVP67" s="11"/>
      <c r="TVQ67" s="11"/>
      <c r="TVR67" s="11"/>
      <c r="TVS67" s="11"/>
      <c r="TVT67" s="11"/>
      <c r="TVU67" s="11"/>
      <c r="TVV67" s="11"/>
      <c r="TVW67" s="11"/>
      <c r="TVX67" s="11"/>
      <c r="TVY67" s="11"/>
      <c r="TVZ67" s="11"/>
      <c r="TWA67" s="11"/>
      <c r="TWB67" s="11"/>
      <c r="TWC67" s="11"/>
      <c r="TWD67" s="11"/>
      <c r="TWE67" s="11"/>
      <c r="TWF67" s="11"/>
      <c r="TWG67" s="11"/>
      <c r="TWH67" s="11"/>
      <c r="TWI67" s="11"/>
      <c r="TWJ67" s="11"/>
      <c r="TWK67" s="11"/>
      <c r="TWL67" s="11"/>
      <c r="TWM67" s="11"/>
      <c r="TWN67" s="11"/>
      <c r="TWO67" s="11"/>
      <c r="TWP67" s="11"/>
      <c r="TWQ67" s="11"/>
      <c r="TWR67" s="11"/>
      <c r="TWS67" s="11"/>
      <c r="TWT67" s="11"/>
      <c r="TWU67" s="11"/>
      <c r="TWV67" s="11"/>
      <c r="TWW67" s="11"/>
      <c r="TWX67" s="11"/>
      <c r="TWY67" s="11"/>
      <c r="TWZ67" s="11"/>
      <c r="TXA67" s="11"/>
      <c r="TXB67" s="11"/>
      <c r="TXC67" s="11"/>
      <c r="TXD67" s="11"/>
      <c r="TXE67" s="11"/>
      <c r="TXF67" s="11"/>
      <c r="TXG67" s="11"/>
      <c r="TXH67" s="11"/>
      <c r="TXI67" s="11"/>
      <c r="TXJ67" s="11"/>
      <c r="TXK67" s="11"/>
      <c r="TXL67" s="11"/>
      <c r="TXM67" s="11"/>
      <c r="TXN67" s="11"/>
      <c r="TXO67" s="11"/>
      <c r="TXP67" s="11"/>
      <c r="TXQ67" s="11"/>
      <c r="TXR67" s="11"/>
      <c r="TXS67" s="11"/>
      <c r="TXT67" s="11"/>
      <c r="TXU67" s="11"/>
      <c r="TXV67" s="11"/>
      <c r="TXW67" s="11"/>
      <c r="TXX67" s="11"/>
      <c r="TXY67" s="11"/>
      <c r="TXZ67" s="11"/>
      <c r="TYA67" s="11"/>
      <c r="TYB67" s="11"/>
      <c r="TYC67" s="11"/>
      <c r="TYD67" s="11"/>
      <c r="TYE67" s="11"/>
      <c r="TYF67" s="11"/>
      <c r="TYG67" s="11"/>
      <c r="TYH67" s="11"/>
      <c r="TYI67" s="11"/>
      <c r="TYJ67" s="11"/>
      <c r="TYK67" s="11"/>
      <c r="TYL67" s="11"/>
      <c r="TYM67" s="11"/>
      <c r="TYN67" s="11"/>
      <c r="TYO67" s="11"/>
      <c r="TYP67" s="11"/>
      <c r="TYQ67" s="11"/>
      <c r="TYR67" s="11"/>
      <c r="TYS67" s="11"/>
      <c r="TYT67" s="11"/>
      <c r="TYU67" s="11"/>
      <c r="TYV67" s="11"/>
      <c r="TYW67" s="11"/>
      <c r="TYX67" s="11"/>
      <c r="TYY67" s="11"/>
      <c r="TYZ67" s="11"/>
      <c r="TZA67" s="11"/>
      <c r="TZB67" s="11"/>
      <c r="TZC67" s="11"/>
      <c r="TZD67" s="11"/>
      <c r="TZE67" s="11"/>
      <c r="TZF67" s="11"/>
      <c r="TZG67" s="11"/>
      <c r="TZH67" s="11"/>
      <c r="TZI67" s="11"/>
      <c r="TZJ67" s="11"/>
      <c r="TZK67" s="11"/>
      <c r="TZL67" s="11"/>
      <c r="TZM67" s="11"/>
      <c r="TZN67" s="11"/>
      <c r="TZO67" s="11"/>
      <c r="TZP67" s="11"/>
      <c r="TZQ67" s="11"/>
      <c r="TZR67" s="11"/>
      <c r="TZS67" s="11"/>
      <c r="TZT67" s="11"/>
      <c r="TZU67" s="11"/>
      <c r="TZV67" s="11"/>
      <c r="TZW67" s="11"/>
      <c r="TZX67" s="11"/>
      <c r="TZY67" s="11"/>
      <c r="TZZ67" s="11"/>
      <c r="UAA67" s="11"/>
      <c r="UAB67" s="11"/>
      <c r="UAC67" s="11"/>
      <c r="UAD67" s="11"/>
      <c r="UAE67" s="11"/>
      <c r="UAF67" s="11"/>
      <c r="UAG67" s="11"/>
      <c r="UAH67" s="11"/>
      <c r="UAI67" s="11"/>
      <c r="UAJ67" s="11"/>
      <c r="UAK67" s="11"/>
      <c r="UAL67" s="11"/>
      <c r="UAM67" s="11"/>
      <c r="UAN67" s="11"/>
      <c r="UAO67" s="11"/>
      <c r="UAP67" s="11"/>
      <c r="UAQ67" s="11"/>
      <c r="UAR67" s="11"/>
      <c r="UAS67" s="11"/>
      <c r="UAT67" s="11"/>
      <c r="UAU67" s="11"/>
      <c r="UAV67" s="11"/>
      <c r="UAW67" s="11"/>
      <c r="UAX67" s="11"/>
      <c r="UAY67" s="11"/>
      <c r="UAZ67" s="11"/>
      <c r="UBA67" s="11"/>
      <c r="UBB67" s="11"/>
      <c r="UBC67" s="11"/>
      <c r="UBD67" s="11"/>
      <c r="UBE67" s="11"/>
      <c r="UBF67" s="11"/>
      <c r="UBG67" s="11"/>
      <c r="UBH67" s="11"/>
      <c r="UBI67" s="11"/>
      <c r="UBJ67" s="11"/>
      <c r="UBK67" s="11"/>
      <c r="UBL67" s="11"/>
      <c r="UBM67" s="11"/>
      <c r="UBN67" s="11"/>
      <c r="UBO67" s="11"/>
      <c r="UBP67" s="11"/>
      <c r="UBQ67" s="11"/>
      <c r="UBR67" s="11"/>
      <c r="UBS67" s="11"/>
      <c r="UBT67" s="11"/>
      <c r="UBU67" s="11"/>
      <c r="UBV67" s="11"/>
      <c r="UBW67" s="11"/>
      <c r="UBX67" s="11"/>
      <c r="UBY67" s="11"/>
      <c r="UBZ67" s="11"/>
      <c r="UCA67" s="11"/>
      <c r="UCB67" s="11"/>
      <c r="UCC67" s="11"/>
      <c r="UCD67" s="11"/>
      <c r="UCE67" s="11"/>
      <c r="UCF67" s="11"/>
      <c r="UCG67" s="11"/>
      <c r="UCH67" s="11"/>
      <c r="UCI67" s="11"/>
      <c r="UCJ67" s="11"/>
      <c r="UCK67" s="11"/>
      <c r="UCL67" s="11"/>
      <c r="UCM67" s="11"/>
      <c r="UCN67" s="11"/>
      <c r="UCO67" s="11"/>
      <c r="UCP67" s="11"/>
      <c r="UCQ67" s="11"/>
      <c r="UCR67" s="11"/>
      <c r="UCS67" s="11"/>
      <c r="UCT67" s="11"/>
      <c r="UCU67" s="11"/>
      <c r="UCV67" s="11"/>
      <c r="UCW67" s="11"/>
      <c r="UCX67" s="11"/>
      <c r="UCY67" s="11"/>
      <c r="UCZ67" s="11"/>
      <c r="UDA67" s="11"/>
      <c r="UDB67" s="11"/>
      <c r="UDC67" s="11"/>
      <c r="UDD67" s="11"/>
      <c r="UDE67" s="11"/>
      <c r="UDF67" s="11"/>
      <c r="UDG67" s="11"/>
      <c r="UDH67" s="11"/>
      <c r="UDI67" s="11"/>
      <c r="UDJ67" s="11"/>
      <c r="UDK67" s="11"/>
      <c r="UDL67" s="11"/>
      <c r="UDM67" s="11"/>
      <c r="UDN67" s="11"/>
      <c r="UDO67" s="11"/>
      <c r="UDP67" s="11"/>
      <c r="UDQ67" s="11"/>
      <c r="UDR67" s="11"/>
      <c r="UDS67" s="11"/>
      <c r="UDT67" s="11"/>
      <c r="UDU67" s="11"/>
      <c r="UDV67" s="11"/>
      <c r="UDW67" s="11"/>
      <c r="UDX67" s="11"/>
      <c r="UDY67" s="11"/>
      <c r="UDZ67" s="11"/>
      <c r="UEA67" s="11"/>
      <c r="UEB67" s="11"/>
      <c r="UEC67" s="11"/>
      <c r="UED67" s="11"/>
      <c r="UEE67" s="11"/>
      <c r="UEF67" s="11"/>
      <c r="UEG67" s="11"/>
      <c r="UEH67" s="11"/>
      <c r="UEI67" s="11"/>
      <c r="UEJ67" s="11"/>
      <c r="UEK67" s="11"/>
      <c r="UEL67" s="11"/>
      <c r="UEM67" s="11"/>
      <c r="UEN67" s="11"/>
      <c r="UEO67" s="11"/>
      <c r="UEP67" s="11"/>
      <c r="UEQ67" s="11"/>
      <c r="UER67" s="11"/>
      <c r="UES67" s="11"/>
      <c r="UET67" s="11"/>
      <c r="UEU67" s="11"/>
      <c r="UEV67" s="11"/>
      <c r="UEW67" s="11"/>
      <c r="UEX67" s="11"/>
      <c r="UEY67" s="11"/>
      <c r="UEZ67" s="11"/>
      <c r="UFA67" s="11"/>
      <c r="UFB67" s="11"/>
      <c r="UFC67" s="11"/>
      <c r="UFD67" s="11"/>
      <c r="UFE67" s="11"/>
      <c r="UFF67" s="11"/>
      <c r="UFG67" s="11"/>
      <c r="UFH67" s="11"/>
      <c r="UFI67" s="11"/>
      <c r="UFJ67" s="11"/>
      <c r="UFK67" s="11"/>
      <c r="UFL67" s="11"/>
      <c r="UFM67" s="11"/>
      <c r="UFN67" s="11"/>
      <c r="UFO67" s="11"/>
      <c r="UFP67" s="11"/>
      <c r="UFQ67" s="11"/>
      <c r="UFR67" s="11"/>
      <c r="UFS67" s="11"/>
      <c r="UFT67" s="11"/>
      <c r="UFU67" s="11"/>
      <c r="UFV67" s="11"/>
      <c r="UFW67" s="11"/>
      <c r="UFX67" s="11"/>
      <c r="UFY67" s="11"/>
      <c r="UFZ67" s="11"/>
      <c r="UGA67" s="11"/>
      <c r="UGB67" s="11"/>
      <c r="UGC67" s="11"/>
      <c r="UGD67" s="11"/>
      <c r="UGE67" s="11"/>
      <c r="UGF67" s="11"/>
      <c r="UGG67" s="11"/>
      <c r="UGH67" s="11"/>
      <c r="UGI67" s="11"/>
      <c r="UGJ67" s="11"/>
      <c r="UGK67" s="11"/>
      <c r="UGL67" s="11"/>
      <c r="UGM67" s="11"/>
      <c r="UGN67" s="11"/>
      <c r="UGO67" s="11"/>
      <c r="UGP67" s="11"/>
      <c r="UGQ67" s="11"/>
      <c r="UGR67" s="11"/>
      <c r="UGS67" s="11"/>
      <c r="UGT67" s="11"/>
      <c r="UGU67" s="11"/>
      <c r="UGV67" s="11"/>
      <c r="UGW67" s="11"/>
      <c r="UGX67" s="11"/>
      <c r="UGY67" s="11"/>
      <c r="UGZ67" s="11"/>
      <c r="UHA67" s="11"/>
      <c r="UHB67" s="11"/>
      <c r="UHC67" s="11"/>
      <c r="UHD67" s="11"/>
      <c r="UHE67" s="11"/>
      <c r="UHF67" s="11"/>
      <c r="UHG67" s="11"/>
      <c r="UHH67" s="11"/>
      <c r="UHI67" s="11"/>
      <c r="UHJ67" s="11"/>
      <c r="UHK67" s="11"/>
      <c r="UHL67" s="11"/>
      <c r="UHM67" s="11"/>
      <c r="UHN67" s="11"/>
      <c r="UHO67" s="11"/>
      <c r="UHP67" s="11"/>
      <c r="UHQ67" s="11"/>
      <c r="UHR67" s="11"/>
      <c r="UHS67" s="11"/>
      <c r="UHT67" s="11"/>
      <c r="UHU67" s="11"/>
      <c r="UHV67" s="11"/>
      <c r="UHW67" s="11"/>
      <c r="UHX67" s="11"/>
      <c r="UHY67" s="11"/>
      <c r="UHZ67" s="11"/>
      <c r="UIA67" s="11"/>
      <c r="UIB67" s="11"/>
      <c r="UIC67" s="11"/>
      <c r="UID67" s="11"/>
      <c r="UIE67" s="11"/>
      <c r="UIF67" s="11"/>
      <c r="UIG67" s="11"/>
      <c r="UIH67" s="11"/>
      <c r="UII67" s="11"/>
      <c r="UIJ67" s="11"/>
      <c r="UIK67" s="11"/>
      <c r="UIL67" s="11"/>
      <c r="UIM67" s="11"/>
      <c r="UIN67" s="11"/>
      <c r="UIO67" s="11"/>
      <c r="UIP67" s="11"/>
      <c r="UIQ67" s="11"/>
      <c r="UIR67" s="11"/>
      <c r="UIS67" s="11"/>
      <c r="UIT67" s="11"/>
      <c r="UIU67" s="11"/>
      <c r="UIV67" s="11"/>
      <c r="UIW67" s="11"/>
      <c r="UIX67" s="11"/>
      <c r="UIY67" s="11"/>
      <c r="UIZ67" s="11"/>
      <c r="UJA67" s="11"/>
      <c r="UJB67" s="11"/>
      <c r="UJC67" s="11"/>
      <c r="UJD67" s="11"/>
      <c r="UJE67" s="11"/>
      <c r="UJF67" s="11"/>
      <c r="UJG67" s="11"/>
      <c r="UJH67" s="11"/>
      <c r="UJI67" s="11"/>
      <c r="UJJ67" s="11"/>
      <c r="UJK67" s="11"/>
      <c r="UJL67" s="11"/>
      <c r="UJM67" s="11"/>
      <c r="UJN67" s="11"/>
      <c r="UJO67" s="11"/>
      <c r="UJP67" s="11"/>
      <c r="UJQ67" s="11"/>
      <c r="UJR67" s="11"/>
      <c r="UJS67" s="11"/>
      <c r="UJT67" s="11"/>
      <c r="UJU67" s="11"/>
      <c r="UJV67" s="11"/>
      <c r="UJW67" s="11"/>
      <c r="UJX67" s="11"/>
      <c r="UJY67" s="11"/>
      <c r="UJZ67" s="11"/>
      <c r="UKA67" s="11"/>
      <c r="UKB67" s="11"/>
      <c r="UKC67" s="11"/>
      <c r="UKD67" s="11"/>
      <c r="UKE67" s="11"/>
      <c r="UKF67" s="11"/>
      <c r="UKG67" s="11"/>
      <c r="UKH67" s="11"/>
      <c r="UKI67" s="11"/>
      <c r="UKJ67" s="11"/>
      <c r="UKK67" s="11"/>
      <c r="UKL67" s="11"/>
      <c r="UKM67" s="11"/>
      <c r="UKN67" s="11"/>
      <c r="UKO67" s="11"/>
      <c r="UKP67" s="11"/>
      <c r="UKQ67" s="11"/>
      <c r="UKR67" s="11"/>
      <c r="UKS67" s="11"/>
      <c r="UKT67" s="11"/>
      <c r="UKU67" s="11"/>
      <c r="UKV67" s="11"/>
      <c r="UKW67" s="11"/>
      <c r="UKX67" s="11"/>
      <c r="UKY67" s="11"/>
      <c r="UKZ67" s="11"/>
      <c r="ULA67" s="11"/>
      <c r="ULB67" s="11"/>
      <c r="ULC67" s="11"/>
      <c r="ULD67" s="11"/>
      <c r="ULE67" s="11"/>
      <c r="ULF67" s="11"/>
      <c r="ULG67" s="11"/>
      <c r="ULH67" s="11"/>
      <c r="ULI67" s="11"/>
      <c r="ULJ67" s="11"/>
      <c r="ULK67" s="11"/>
      <c r="ULL67" s="11"/>
      <c r="ULM67" s="11"/>
      <c r="ULN67" s="11"/>
      <c r="ULO67" s="11"/>
      <c r="ULP67" s="11"/>
      <c r="ULQ67" s="11"/>
      <c r="ULR67" s="11"/>
      <c r="ULS67" s="11"/>
      <c r="ULT67" s="11"/>
      <c r="ULU67" s="11"/>
      <c r="ULV67" s="11"/>
      <c r="ULW67" s="11"/>
      <c r="ULX67" s="11"/>
      <c r="ULY67" s="11"/>
      <c r="ULZ67" s="11"/>
      <c r="UMA67" s="11"/>
      <c r="UMB67" s="11"/>
      <c r="UMC67" s="11"/>
      <c r="UMD67" s="11"/>
      <c r="UME67" s="11"/>
      <c r="UMF67" s="11"/>
      <c r="UMG67" s="11"/>
      <c r="UMH67" s="11"/>
      <c r="UMI67" s="11"/>
      <c r="UMJ67" s="11"/>
      <c r="UMK67" s="11"/>
      <c r="UML67" s="11"/>
      <c r="UMM67" s="11"/>
      <c r="UMN67" s="11"/>
      <c r="UMO67" s="11"/>
      <c r="UMP67" s="11"/>
      <c r="UMQ67" s="11"/>
      <c r="UMR67" s="11"/>
      <c r="UMS67" s="11"/>
      <c r="UMT67" s="11"/>
      <c r="UMU67" s="11"/>
      <c r="UMV67" s="11"/>
      <c r="UMW67" s="11"/>
      <c r="UMX67" s="11"/>
      <c r="UMY67" s="11"/>
      <c r="UMZ67" s="11"/>
      <c r="UNA67" s="11"/>
      <c r="UNB67" s="11"/>
      <c r="UNC67" s="11"/>
      <c r="UND67" s="11"/>
      <c r="UNE67" s="11"/>
      <c r="UNF67" s="11"/>
      <c r="UNG67" s="11"/>
      <c r="UNH67" s="11"/>
      <c r="UNI67" s="11"/>
      <c r="UNJ67" s="11"/>
      <c r="UNK67" s="11"/>
      <c r="UNL67" s="11"/>
      <c r="UNM67" s="11"/>
      <c r="UNN67" s="11"/>
      <c r="UNO67" s="11"/>
      <c r="UNP67" s="11"/>
      <c r="UNQ67" s="11"/>
      <c r="UNR67" s="11"/>
      <c r="UNS67" s="11"/>
      <c r="UNT67" s="11"/>
      <c r="UNU67" s="11"/>
      <c r="UNV67" s="11"/>
      <c r="UNW67" s="11"/>
      <c r="UNX67" s="11"/>
      <c r="UNY67" s="11"/>
      <c r="UNZ67" s="11"/>
      <c r="UOA67" s="11"/>
      <c r="UOB67" s="11"/>
      <c r="UOC67" s="11"/>
      <c r="UOD67" s="11"/>
      <c r="UOE67" s="11"/>
      <c r="UOF67" s="11"/>
      <c r="UOG67" s="11"/>
      <c r="UOH67" s="11"/>
      <c r="UOI67" s="11"/>
      <c r="UOJ67" s="11"/>
      <c r="UOK67" s="11"/>
      <c r="UOL67" s="11"/>
      <c r="UOM67" s="11"/>
      <c r="UON67" s="11"/>
      <c r="UOO67" s="11"/>
      <c r="UOP67" s="11"/>
      <c r="UOQ67" s="11"/>
      <c r="UOR67" s="11"/>
      <c r="UOS67" s="11"/>
      <c r="UOT67" s="11"/>
      <c r="UOU67" s="11"/>
      <c r="UOV67" s="11"/>
      <c r="UOW67" s="11"/>
      <c r="UOX67" s="11"/>
      <c r="UOY67" s="11"/>
      <c r="UOZ67" s="11"/>
      <c r="UPA67" s="11"/>
      <c r="UPB67" s="11"/>
      <c r="UPC67" s="11"/>
      <c r="UPD67" s="11"/>
      <c r="UPE67" s="11"/>
      <c r="UPF67" s="11"/>
      <c r="UPG67" s="11"/>
      <c r="UPH67" s="11"/>
      <c r="UPI67" s="11"/>
      <c r="UPJ67" s="11"/>
      <c r="UPK67" s="11"/>
      <c r="UPL67" s="11"/>
      <c r="UPM67" s="11"/>
      <c r="UPN67" s="11"/>
      <c r="UPO67" s="11"/>
      <c r="UPP67" s="11"/>
      <c r="UPQ67" s="11"/>
      <c r="UPR67" s="11"/>
      <c r="UPS67" s="11"/>
      <c r="UPT67" s="11"/>
      <c r="UPU67" s="11"/>
      <c r="UPV67" s="11"/>
      <c r="UPW67" s="11"/>
      <c r="UPX67" s="11"/>
      <c r="UPY67" s="11"/>
      <c r="UPZ67" s="11"/>
      <c r="UQA67" s="11"/>
      <c r="UQB67" s="11"/>
      <c r="UQC67" s="11"/>
      <c r="UQD67" s="11"/>
      <c r="UQE67" s="11"/>
      <c r="UQF67" s="11"/>
      <c r="UQG67" s="11"/>
      <c r="UQH67" s="11"/>
      <c r="UQI67" s="11"/>
      <c r="UQJ67" s="11"/>
      <c r="UQK67" s="11"/>
      <c r="UQL67" s="11"/>
      <c r="UQM67" s="11"/>
      <c r="UQN67" s="11"/>
      <c r="UQO67" s="11"/>
      <c r="UQP67" s="11"/>
      <c r="UQQ67" s="11"/>
      <c r="UQR67" s="11"/>
      <c r="UQS67" s="11"/>
      <c r="UQT67" s="11"/>
      <c r="UQU67" s="11"/>
      <c r="UQV67" s="11"/>
      <c r="UQW67" s="11"/>
      <c r="UQX67" s="11"/>
      <c r="UQY67" s="11"/>
      <c r="UQZ67" s="11"/>
      <c r="URA67" s="11"/>
      <c r="URB67" s="11"/>
      <c r="URC67" s="11"/>
      <c r="URD67" s="11"/>
      <c r="URE67" s="11"/>
      <c r="URF67" s="11"/>
      <c r="URG67" s="11"/>
      <c r="URH67" s="11"/>
      <c r="URI67" s="11"/>
      <c r="URJ67" s="11"/>
      <c r="URK67" s="11"/>
      <c r="URL67" s="11"/>
      <c r="URM67" s="11"/>
      <c r="URN67" s="11"/>
      <c r="URO67" s="11"/>
      <c r="URP67" s="11"/>
      <c r="URQ67" s="11"/>
      <c r="URR67" s="11"/>
      <c r="URS67" s="11"/>
      <c r="URT67" s="11"/>
      <c r="URU67" s="11"/>
      <c r="URV67" s="11"/>
      <c r="URW67" s="11"/>
      <c r="URX67" s="11"/>
      <c r="URY67" s="11"/>
      <c r="URZ67" s="11"/>
      <c r="USA67" s="11"/>
      <c r="USB67" s="11"/>
      <c r="USC67" s="11"/>
      <c r="USD67" s="11"/>
      <c r="USE67" s="11"/>
      <c r="USF67" s="11"/>
      <c r="USG67" s="11"/>
      <c r="USH67" s="11"/>
      <c r="USI67" s="11"/>
      <c r="USJ67" s="11"/>
      <c r="USK67" s="11"/>
      <c r="USL67" s="11"/>
      <c r="USM67" s="11"/>
      <c r="USN67" s="11"/>
      <c r="USO67" s="11"/>
      <c r="USP67" s="11"/>
      <c r="USQ67" s="11"/>
      <c r="USR67" s="11"/>
      <c r="USS67" s="11"/>
      <c r="UST67" s="11"/>
      <c r="USU67" s="11"/>
      <c r="USV67" s="11"/>
      <c r="USW67" s="11"/>
      <c r="USX67" s="11"/>
      <c r="USY67" s="11"/>
      <c r="USZ67" s="11"/>
      <c r="UTA67" s="11"/>
      <c r="UTB67" s="11"/>
      <c r="UTC67" s="11"/>
      <c r="UTD67" s="11"/>
      <c r="UTE67" s="11"/>
      <c r="UTF67" s="11"/>
      <c r="UTG67" s="11"/>
      <c r="UTH67" s="11"/>
      <c r="UTI67" s="11"/>
      <c r="UTJ67" s="11"/>
      <c r="UTK67" s="11"/>
      <c r="UTL67" s="11"/>
      <c r="UTM67" s="11"/>
      <c r="UTN67" s="11"/>
      <c r="UTO67" s="11"/>
      <c r="UTP67" s="11"/>
      <c r="UTQ67" s="11"/>
      <c r="UTR67" s="11"/>
      <c r="UTS67" s="11"/>
      <c r="UTT67" s="11"/>
      <c r="UTU67" s="11"/>
      <c r="UTV67" s="11"/>
      <c r="UTW67" s="11"/>
      <c r="UTX67" s="11"/>
      <c r="UTY67" s="11"/>
      <c r="UTZ67" s="11"/>
      <c r="UUA67" s="11"/>
      <c r="UUB67" s="11"/>
      <c r="UUC67" s="11"/>
      <c r="UUD67" s="11"/>
      <c r="UUE67" s="11"/>
      <c r="UUF67" s="11"/>
      <c r="UUG67" s="11"/>
      <c r="UUH67" s="11"/>
      <c r="UUI67" s="11"/>
      <c r="UUJ67" s="11"/>
      <c r="UUK67" s="11"/>
      <c r="UUL67" s="11"/>
      <c r="UUM67" s="11"/>
      <c r="UUN67" s="11"/>
      <c r="UUO67" s="11"/>
      <c r="UUP67" s="11"/>
      <c r="UUQ67" s="11"/>
      <c r="UUR67" s="11"/>
      <c r="UUS67" s="11"/>
      <c r="UUT67" s="11"/>
      <c r="UUU67" s="11"/>
      <c r="UUV67" s="11"/>
      <c r="UUW67" s="11"/>
      <c r="UUX67" s="11"/>
      <c r="UUY67" s="11"/>
      <c r="UUZ67" s="11"/>
      <c r="UVA67" s="11"/>
      <c r="UVB67" s="11"/>
      <c r="UVC67" s="11"/>
      <c r="UVD67" s="11"/>
      <c r="UVE67" s="11"/>
      <c r="UVF67" s="11"/>
      <c r="UVG67" s="11"/>
      <c r="UVH67" s="11"/>
      <c r="UVI67" s="11"/>
      <c r="UVJ67" s="11"/>
      <c r="UVK67" s="11"/>
      <c r="UVL67" s="11"/>
      <c r="UVM67" s="11"/>
      <c r="UVN67" s="11"/>
      <c r="UVO67" s="11"/>
      <c r="UVP67" s="11"/>
      <c r="UVQ67" s="11"/>
      <c r="UVR67" s="11"/>
      <c r="UVS67" s="11"/>
      <c r="UVT67" s="11"/>
      <c r="UVU67" s="11"/>
      <c r="UVV67" s="11"/>
      <c r="UVW67" s="11"/>
      <c r="UVX67" s="11"/>
      <c r="UVY67" s="11"/>
      <c r="UVZ67" s="11"/>
      <c r="UWA67" s="11"/>
      <c r="UWB67" s="11"/>
      <c r="UWC67" s="11"/>
      <c r="UWD67" s="11"/>
      <c r="UWE67" s="11"/>
      <c r="UWF67" s="11"/>
      <c r="UWG67" s="11"/>
      <c r="UWH67" s="11"/>
      <c r="UWI67" s="11"/>
      <c r="UWJ67" s="11"/>
      <c r="UWK67" s="11"/>
      <c r="UWL67" s="11"/>
      <c r="UWM67" s="11"/>
      <c r="UWN67" s="11"/>
      <c r="UWO67" s="11"/>
      <c r="UWP67" s="11"/>
      <c r="UWQ67" s="11"/>
      <c r="UWR67" s="11"/>
      <c r="UWS67" s="11"/>
      <c r="UWT67" s="11"/>
      <c r="UWU67" s="11"/>
      <c r="UWV67" s="11"/>
      <c r="UWW67" s="11"/>
      <c r="UWX67" s="11"/>
      <c r="UWY67" s="11"/>
      <c r="UWZ67" s="11"/>
      <c r="UXA67" s="11"/>
      <c r="UXB67" s="11"/>
      <c r="UXC67" s="11"/>
      <c r="UXD67" s="11"/>
      <c r="UXE67" s="11"/>
      <c r="UXF67" s="11"/>
      <c r="UXG67" s="11"/>
      <c r="UXH67" s="11"/>
      <c r="UXI67" s="11"/>
      <c r="UXJ67" s="11"/>
      <c r="UXK67" s="11"/>
      <c r="UXL67" s="11"/>
      <c r="UXM67" s="11"/>
      <c r="UXN67" s="11"/>
      <c r="UXO67" s="11"/>
      <c r="UXP67" s="11"/>
      <c r="UXQ67" s="11"/>
      <c r="UXR67" s="11"/>
      <c r="UXS67" s="11"/>
      <c r="UXT67" s="11"/>
      <c r="UXU67" s="11"/>
      <c r="UXV67" s="11"/>
      <c r="UXW67" s="11"/>
      <c r="UXX67" s="11"/>
      <c r="UXY67" s="11"/>
      <c r="UXZ67" s="11"/>
      <c r="UYA67" s="11"/>
      <c r="UYB67" s="11"/>
      <c r="UYC67" s="11"/>
      <c r="UYD67" s="11"/>
      <c r="UYE67" s="11"/>
      <c r="UYF67" s="11"/>
      <c r="UYG67" s="11"/>
      <c r="UYH67" s="11"/>
      <c r="UYI67" s="11"/>
      <c r="UYJ67" s="11"/>
      <c r="UYK67" s="11"/>
      <c r="UYL67" s="11"/>
      <c r="UYM67" s="11"/>
      <c r="UYN67" s="11"/>
      <c r="UYO67" s="11"/>
      <c r="UYP67" s="11"/>
      <c r="UYQ67" s="11"/>
      <c r="UYR67" s="11"/>
      <c r="UYS67" s="11"/>
      <c r="UYT67" s="11"/>
      <c r="UYU67" s="11"/>
      <c r="UYV67" s="11"/>
      <c r="UYW67" s="11"/>
      <c r="UYX67" s="11"/>
      <c r="UYY67" s="11"/>
      <c r="UYZ67" s="11"/>
      <c r="UZA67" s="11"/>
      <c r="UZB67" s="11"/>
      <c r="UZC67" s="11"/>
      <c r="UZD67" s="11"/>
      <c r="UZE67" s="11"/>
      <c r="UZF67" s="11"/>
      <c r="UZG67" s="11"/>
      <c r="UZH67" s="11"/>
      <c r="UZI67" s="11"/>
      <c r="UZJ67" s="11"/>
      <c r="UZK67" s="11"/>
      <c r="UZL67" s="11"/>
      <c r="UZM67" s="11"/>
      <c r="UZN67" s="11"/>
      <c r="UZO67" s="11"/>
      <c r="UZP67" s="11"/>
      <c r="UZQ67" s="11"/>
      <c r="UZR67" s="11"/>
      <c r="UZS67" s="11"/>
      <c r="UZT67" s="11"/>
      <c r="UZU67" s="11"/>
      <c r="UZV67" s="11"/>
      <c r="UZW67" s="11"/>
      <c r="UZX67" s="11"/>
      <c r="UZY67" s="11"/>
      <c r="UZZ67" s="11"/>
      <c r="VAA67" s="11"/>
      <c r="VAB67" s="11"/>
      <c r="VAC67" s="11"/>
      <c r="VAD67" s="11"/>
      <c r="VAE67" s="11"/>
      <c r="VAF67" s="11"/>
      <c r="VAG67" s="11"/>
      <c r="VAH67" s="11"/>
      <c r="VAI67" s="11"/>
      <c r="VAJ67" s="11"/>
      <c r="VAK67" s="11"/>
      <c r="VAL67" s="11"/>
      <c r="VAM67" s="11"/>
      <c r="VAN67" s="11"/>
      <c r="VAO67" s="11"/>
      <c r="VAP67" s="11"/>
      <c r="VAQ67" s="11"/>
      <c r="VAR67" s="11"/>
      <c r="VAS67" s="11"/>
      <c r="VAT67" s="11"/>
      <c r="VAU67" s="11"/>
      <c r="VAV67" s="11"/>
      <c r="VAW67" s="11"/>
      <c r="VAX67" s="11"/>
      <c r="VAY67" s="11"/>
      <c r="VAZ67" s="11"/>
      <c r="VBA67" s="11"/>
      <c r="VBB67" s="11"/>
      <c r="VBC67" s="11"/>
      <c r="VBD67" s="11"/>
      <c r="VBE67" s="11"/>
      <c r="VBF67" s="11"/>
      <c r="VBG67" s="11"/>
      <c r="VBH67" s="11"/>
      <c r="VBI67" s="11"/>
      <c r="VBJ67" s="11"/>
      <c r="VBK67" s="11"/>
      <c r="VBL67" s="11"/>
      <c r="VBM67" s="11"/>
      <c r="VBN67" s="11"/>
      <c r="VBO67" s="11"/>
      <c r="VBP67" s="11"/>
      <c r="VBQ67" s="11"/>
      <c r="VBR67" s="11"/>
      <c r="VBS67" s="11"/>
      <c r="VBT67" s="11"/>
      <c r="VBU67" s="11"/>
      <c r="VBV67" s="11"/>
      <c r="VBW67" s="11"/>
      <c r="VBX67" s="11"/>
      <c r="VBY67" s="11"/>
      <c r="VBZ67" s="11"/>
      <c r="VCA67" s="11"/>
      <c r="VCB67" s="11"/>
      <c r="VCC67" s="11"/>
      <c r="VCD67" s="11"/>
      <c r="VCE67" s="11"/>
      <c r="VCF67" s="11"/>
      <c r="VCG67" s="11"/>
      <c r="VCH67" s="11"/>
      <c r="VCI67" s="11"/>
      <c r="VCJ67" s="11"/>
      <c r="VCK67" s="11"/>
      <c r="VCL67" s="11"/>
      <c r="VCM67" s="11"/>
      <c r="VCN67" s="11"/>
      <c r="VCO67" s="11"/>
      <c r="VCP67" s="11"/>
      <c r="VCQ67" s="11"/>
      <c r="VCR67" s="11"/>
      <c r="VCS67" s="11"/>
      <c r="VCT67" s="11"/>
      <c r="VCU67" s="11"/>
      <c r="VCV67" s="11"/>
      <c r="VCW67" s="11"/>
      <c r="VCX67" s="11"/>
      <c r="VCY67" s="11"/>
      <c r="VCZ67" s="11"/>
      <c r="VDA67" s="11"/>
      <c r="VDB67" s="11"/>
      <c r="VDC67" s="11"/>
      <c r="VDD67" s="11"/>
      <c r="VDE67" s="11"/>
      <c r="VDF67" s="11"/>
      <c r="VDG67" s="11"/>
      <c r="VDH67" s="11"/>
      <c r="VDI67" s="11"/>
      <c r="VDJ67" s="11"/>
      <c r="VDK67" s="11"/>
      <c r="VDL67" s="11"/>
      <c r="VDM67" s="11"/>
      <c r="VDN67" s="11"/>
      <c r="VDO67" s="11"/>
      <c r="VDP67" s="11"/>
      <c r="VDQ67" s="11"/>
      <c r="VDR67" s="11"/>
      <c r="VDS67" s="11"/>
      <c r="VDT67" s="11"/>
      <c r="VDU67" s="11"/>
      <c r="VDV67" s="11"/>
      <c r="VDW67" s="11"/>
      <c r="VDX67" s="11"/>
      <c r="VDY67" s="11"/>
      <c r="VDZ67" s="11"/>
      <c r="VEA67" s="11"/>
      <c r="VEB67" s="11"/>
      <c r="VEC67" s="11"/>
      <c r="VED67" s="11"/>
      <c r="VEE67" s="11"/>
      <c r="VEF67" s="11"/>
      <c r="VEG67" s="11"/>
      <c r="VEH67" s="11"/>
      <c r="VEI67" s="11"/>
      <c r="VEJ67" s="11"/>
      <c r="VEK67" s="11"/>
      <c r="VEL67" s="11"/>
      <c r="VEM67" s="11"/>
      <c r="VEN67" s="11"/>
      <c r="VEO67" s="11"/>
      <c r="VEP67" s="11"/>
      <c r="VEQ67" s="11"/>
      <c r="VER67" s="11"/>
      <c r="VES67" s="11"/>
      <c r="VET67" s="11"/>
      <c r="VEU67" s="11"/>
      <c r="VEV67" s="11"/>
      <c r="VEW67" s="11"/>
      <c r="VEX67" s="11"/>
      <c r="VEY67" s="11"/>
      <c r="VEZ67" s="11"/>
      <c r="VFA67" s="11"/>
      <c r="VFB67" s="11"/>
      <c r="VFC67" s="11"/>
      <c r="VFD67" s="11"/>
      <c r="VFE67" s="11"/>
      <c r="VFF67" s="11"/>
      <c r="VFG67" s="11"/>
      <c r="VFH67" s="11"/>
      <c r="VFI67" s="11"/>
      <c r="VFJ67" s="11"/>
      <c r="VFK67" s="11"/>
      <c r="VFL67" s="11"/>
      <c r="VFM67" s="11"/>
      <c r="VFN67" s="11"/>
      <c r="VFO67" s="11"/>
      <c r="VFP67" s="11"/>
      <c r="VFQ67" s="11"/>
      <c r="VFR67" s="11"/>
      <c r="VFS67" s="11"/>
      <c r="VFT67" s="11"/>
      <c r="VFU67" s="11"/>
      <c r="VFV67" s="11"/>
      <c r="VFW67" s="11"/>
      <c r="VFX67" s="11"/>
      <c r="VFY67" s="11"/>
      <c r="VFZ67" s="11"/>
      <c r="VGA67" s="11"/>
      <c r="VGB67" s="11"/>
      <c r="VGC67" s="11"/>
      <c r="VGD67" s="11"/>
      <c r="VGE67" s="11"/>
      <c r="VGF67" s="11"/>
      <c r="VGG67" s="11"/>
      <c r="VGH67" s="11"/>
      <c r="VGI67" s="11"/>
      <c r="VGJ67" s="11"/>
      <c r="VGK67" s="11"/>
      <c r="VGL67" s="11"/>
      <c r="VGM67" s="11"/>
      <c r="VGN67" s="11"/>
      <c r="VGO67" s="11"/>
      <c r="VGP67" s="11"/>
      <c r="VGQ67" s="11"/>
      <c r="VGR67" s="11"/>
      <c r="VGS67" s="11"/>
      <c r="VGT67" s="11"/>
      <c r="VGU67" s="11"/>
      <c r="VGV67" s="11"/>
      <c r="VGW67" s="11"/>
      <c r="VGX67" s="11"/>
      <c r="VGY67" s="11"/>
      <c r="VGZ67" s="11"/>
      <c r="VHA67" s="11"/>
      <c r="VHB67" s="11"/>
      <c r="VHC67" s="11"/>
      <c r="VHD67" s="11"/>
      <c r="VHE67" s="11"/>
      <c r="VHF67" s="11"/>
      <c r="VHG67" s="11"/>
      <c r="VHH67" s="11"/>
      <c r="VHI67" s="11"/>
      <c r="VHJ67" s="11"/>
      <c r="VHK67" s="11"/>
      <c r="VHL67" s="11"/>
      <c r="VHM67" s="11"/>
      <c r="VHN67" s="11"/>
      <c r="VHO67" s="11"/>
      <c r="VHP67" s="11"/>
      <c r="VHQ67" s="11"/>
      <c r="VHR67" s="11"/>
      <c r="VHS67" s="11"/>
      <c r="VHT67" s="11"/>
      <c r="VHU67" s="11"/>
      <c r="VHV67" s="11"/>
      <c r="VHW67" s="11"/>
      <c r="VHX67" s="11"/>
      <c r="VHY67" s="11"/>
      <c r="VHZ67" s="11"/>
      <c r="VIA67" s="11"/>
      <c r="VIB67" s="11"/>
      <c r="VIC67" s="11"/>
      <c r="VID67" s="11"/>
      <c r="VIE67" s="11"/>
      <c r="VIF67" s="11"/>
      <c r="VIG67" s="11"/>
      <c r="VIH67" s="11"/>
      <c r="VII67" s="11"/>
      <c r="VIJ67" s="11"/>
      <c r="VIK67" s="11"/>
      <c r="VIL67" s="11"/>
      <c r="VIM67" s="11"/>
      <c r="VIN67" s="11"/>
      <c r="VIO67" s="11"/>
      <c r="VIP67" s="11"/>
      <c r="VIQ67" s="11"/>
      <c r="VIR67" s="11"/>
      <c r="VIS67" s="11"/>
      <c r="VIT67" s="11"/>
      <c r="VIU67" s="11"/>
      <c r="VIV67" s="11"/>
      <c r="VIW67" s="11"/>
      <c r="VIX67" s="11"/>
      <c r="VIY67" s="11"/>
      <c r="VIZ67" s="11"/>
      <c r="VJA67" s="11"/>
      <c r="VJB67" s="11"/>
      <c r="VJC67" s="11"/>
      <c r="VJD67" s="11"/>
      <c r="VJE67" s="11"/>
      <c r="VJF67" s="11"/>
      <c r="VJG67" s="11"/>
      <c r="VJH67" s="11"/>
      <c r="VJI67" s="11"/>
      <c r="VJJ67" s="11"/>
      <c r="VJK67" s="11"/>
      <c r="VJL67" s="11"/>
      <c r="VJM67" s="11"/>
      <c r="VJN67" s="11"/>
      <c r="VJO67" s="11"/>
      <c r="VJP67" s="11"/>
      <c r="VJQ67" s="11"/>
      <c r="VJR67" s="11"/>
      <c r="VJS67" s="11"/>
      <c r="VJT67" s="11"/>
      <c r="VJU67" s="11"/>
      <c r="VJV67" s="11"/>
      <c r="VJW67" s="11"/>
      <c r="VJX67" s="11"/>
      <c r="VJY67" s="11"/>
      <c r="VJZ67" s="11"/>
      <c r="VKA67" s="11"/>
      <c r="VKB67" s="11"/>
      <c r="VKC67" s="11"/>
      <c r="VKD67" s="11"/>
      <c r="VKE67" s="11"/>
      <c r="VKF67" s="11"/>
      <c r="VKG67" s="11"/>
      <c r="VKH67" s="11"/>
      <c r="VKI67" s="11"/>
      <c r="VKJ67" s="11"/>
      <c r="VKK67" s="11"/>
      <c r="VKL67" s="11"/>
      <c r="VKM67" s="11"/>
      <c r="VKN67" s="11"/>
      <c r="VKO67" s="11"/>
      <c r="VKP67" s="11"/>
      <c r="VKQ67" s="11"/>
      <c r="VKR67" s="11"/>
      <c r="VKS67" s="11"/>
      <c r="VKT67" s="11"/>
      <c r="VKU67" s="11"/>
      <c r="VKV67" s="11"/>
      <c r="VKW67" s="11"/>
      <c r="VKX67" s="11"/>
      <c r="VKY67" s="11"/>
      <c r="VKZ67" s="11"/>
      <c r="VLA67" s="11"/>
      <c r="VLB67" s="11"/>
      <c r="VLC67" s="11"/>
      <c r="VLD67" s="11"/>
      <c r="VLE67" s="11"/>
      <c r="VLF67" s="11"/>
      <c r="VLG67" s="11"/>
      <c r="VLH67" s="11"/>
      <c r="VLI67" s="11"/>
      <c r="VLJ67" s="11"/>
      <c r="VLK67" s="11"/>
      <c r="VLL67" s="11"/>
      <c r="VLM67" s="11"/>
      <c r="VLN67" s="11"/>
      <c r="VLO67" s="11"/>
      <c r="VLP67" s="11"/>
      <c r="VLQ67" s="11"/>
      <c r="VLR67" s="11"/>
      <c r="VLS67" s="11"/>
      <c r="VLT67" s="11"/>
      <c r="VLU67" s="11"/>
      <c r="VLV67" s="11"/>
      <c r="VLW67" s="11"/>
      <c r="VLX67" s="11"/>
      <c r="VLY67" s="11"/>
      <c r="VLZ67" s="11"/>
      <c r="VMA67" s="11"/>
      <c r="VMB67" s="11"/>
      <c r="VMC67" s="11"/>
      <c r="VMD67" s="11"/>
      <c r="VME67" s="11"/>
      <c r="VMF67" s="11"/>
      <c r="VMG67" s="11"/>
      <c r="VMH67" s="11"/>
      <c r="VMI67" s="11"/>
      <c r="VMJ67" s="11"/>
      <c r="VMK67" s="11"/>
      <c r="VML67" s="11"/>
      <c r="VMM67" s="11"/>
      <c r="VMN67" s="11"/>
      <c r="VMO67" s="11"/>
      <c r="VMP67" s="11"/>
      <c r="VMQ67" s="11"/>
      <c r="VMR67" s="11"/>
      <c r="VMS67" s="11"/>
      <c r="VMT67" s="11"/>
      <c r="VMU67" s="11"/>
      <c r="VMV67" s="11"/>
      <c r="VMW67" s="11"/>
      <c r="VMX67" s="11"/>
      <c r="VMY67" s="11"/>
      <c r="VMZ67" s="11"/>
      <c r="VNA67" s="11"/>
      <c r="VNB67" s="11"/>
      <c r="VNC67" s="11"/>
      <c r="VND67" s="11"/>
      <c r="VNE67" s="11"/>
      <c r="VNF67" s="11"/>
      <c r="VNG67" s="11"/>
      <c r="VNH67" s="11"/>
      <c r="VNI67" s="11"/>
      <c r="VNJ67" s="11"/>
      <c r="VNK67" s="11"/>
      <c r="VNL67" s="11"/>
      <c r="VNM67" s="11"/>
      <c r="VNN67" s="11"/>
      <c r="VNO67" s="11"/>
      <c r="VNP67" s="11"/>
      <c r="VNQ67" s="11"/>
      <c r="VNR67" s="11"/>
      <c r="VNS67" s="11"/>
      <c r="VNT67" s="11"/>
      <c r="VNU67" s="11"/>
      <c r="VNV67" s="11"/>
      <c r="VNW67" s="11"/>
      <c r="VNX67" s="11"/>
      <c r="VNY67" s="11"/>
      <c r="VNZ67" s="11"/>
      <c r="VOA67" s="11"/>
      <c r="VOB67" s="11"/>
      <c r="VOC67" s="11"/>
      <c r="VOD67" s="11"/>
      <c r="VOE67" s="11"/>
      <c r="VOF67" s="11"/>
      <c r="VOG67" s="11"/>
      <c r="VOH67" s="11"/>
      <c r="VOI67" s="11"/>
      <c r="VOJ67" s="11"/>
      <c r="VOK67" s="11"/>
      <c r="VOL67" s="11"/>
      <c r="VOM67" s="11"/>
      <c r="VON67" s="11"/>
      <c r="VOO67" s="11"/>
      <c r="VOP67" s="11"/>
      <c r="VOQ67" s="11"/>
      <c r="VOR67" s="11"/>
      <c r="VOS67" s="11"/>
      <c r="VOT67" s="11"/>
      <c r="VOU67" s="11"/>
      <c r="VOV67" s="11"/>
      <c r="VOW67" s="11"/>
      <c r="VOX67" s="11"/>
      <c r="VOY67" s="11"/>
      <c r="VOZ67" s="11"/>
      <c r="VPA67" s="11"/>
      <c r="VPB67" s="11"/>
      <c r="VPC67" s="11"/>
      <c r="VPD67" s="11"/>
      <c r="VPE67" s="11"/>
      <c r="VPF67" s="11"/>
      <c r="VPG67" s="11"/>
      <c r="VPH67" s="11"/>
      <c r="VPI67" s="11"/>
      <c r="VPJ67" s="11"/>
      <c r="VPK67" s="11"/>
      <c r="VPL67" s="11"/>
      <c r="VPM67" s="11"/>
      <c r="VPN67" s="11"/>
      <c r="VPO67" s="11"/>
      <c r="VPP67" s="11"/>
      <c r="VPQ67" s="11"/>
      <c r="VPR67" s="11"/>
      <c r="VPS67" s="11"/>
      <c r="VPT67" s="11"/>
      <c r="VPU67" s="11"/>
      <c r="VPV67" s="11"/>
      <c r="VPW67" s="11"/>
      <c r="VPX67" s="11"/>
      <c r="VPY67" s="11"/>
      <c r="VPZ67" s="11"/>
      <c r="VQA67" s="11"/>
      <c r="VQB67" s="11"/>
      <c r="VQC67" s="11"/>
      <c r="VQD67" s="11"/>
      <c r="VQE67" s="11"/>
      <c r="VQF67" s="11"/>
      <c r="VQG67" s="11"/>
      <c r="VQH67" s="11"/>
      <c r="VQI67" s="11"/>
      <c r="VQJ67" s="11"/>
      <c r="VQK67" s="11"/>
      <c r="VQL67" s="11"/>
      <c r="VQM67" s="11"/>
      <c r="VQN67" s="11"/>
      <c r="VQO67" s="11"/>
      <c r="VQP67" s="11"/>
      <c r="VQQ67" s="11"/>
      <c r="VQR67" s="11"/>
      <c r="VQS67" s="11"/>
      <c r="VQT67" s="11"/>
      <c r="VQU67" s="11"/>
      <c r="VQV67" s="11"/>
      <c r="VQW67" s="11"/>
      <c r="VQX67" s="11"/>
      <c r="VQY67" s="11"/>
      <c r="VQZ67" s="11"/>
      <c r="VRA67" s="11"/>
      <c r="VRB67" s="11"/>
      <c r="VRC67" s="11"/>
      <c r="VRD67" s="11"/>
      <c r="VRE67" s="11"/>
      <c r="VRF67" s="11"/>
      <c r="VRG67" s="11"/>
      <c r="VRH67" s="11"/>
      <c r="VRI67" s="11"/>
      <c r="VRJ67" s="11"/>
      <c r="VRK67" s="11"/>
      <c r="VRL67" s="11"/>
      <c r="VRM67" s="11"/>
      <c r="VRN67" s="11"/>
      <c r="VRO67" s="11"/>
      <c r="VRP67" s="11"/>
      <c r="VRQ67" s="11"/>
      <c r="VRR67" s="11"/>
      <c r="VRS67" s="11"/>
      <c r="VRT67" s="11"/>
      <c r="VRU67" s="11"/>
      <c r="VRV67" s="11"/>
      <c r="VRW67" s="11"/>
      <c r="VRX67" s="11"/>
      <c r="VRY67" s="11"/>
      <c r="VRZ67" s="11"/>
      <c r="VSA67" s="11"/>
      <c r="VSB67" s="11"/>
      <c r="VSC67" s="11"/>
      <c r="VSD67" s="11"/>
      <c r="VSE67" s="11"/>
      <c r="VSF67" s="11"/>
      <c r="VSG67" s="11"/>
      <c r="VSH67" s="11"/>
      <c r="VSI67" s="11"/>
      <c r="VSJ67" s="11"/>
      <c r="VSK67" s="11"/>
      <c r="VSL67" s="11"/>
      <c r="VSM67" s="11"/>
      <c r="VSN67" s="11"/>
      <c r="VSO67" s="11"/>
      <c r="VSP67" s="11"/>
      <c r="VSQ67" s="11"/>
      <c r="VSR67" s="11"/>
      <c r="VSS67" s="11"/>
      <c r="VST67" s="11"/>
      <c r="VSU67" s="11"/>
      <c r="VSV67" s="11"/>
      <c r="VSW67" s="11"/>
      <c r="VSX67" s="11"/>
      <c r="VSY67" s="11"/>
      <c r="VSZ67" s="11"/>
      <c r="VTA67" s="11"/>
      <c r="VTB67" s="11"/>
      <c r="VTC67" s="11"/>
      <c r="VTD67" s="11"/>
      <c r="VTE67" s="11"/>
      <c r="VTF67" s="11"/>
      <c r="VTG67" s="11"/>
      <c r="VTH67" s="11"/>
      <c r="VTI67" s="11"/>
      <c r="VTJ67" s="11"/>
      <c r="VTK67" s="11"/>
      <c r="VTL67" s="11"/>
      <c r="VTM67" s="11"/>
      <c r="VTN67" s="11"/>
      <c r="VTO67" s="11"/>
      <c r="VTP67" s="11"/>
      <c r="VTQ67" s="11"/>
      <c r="VTR67" s="11"/>
      <c r="VTS67" s="11"/>
      <c r="VTT67" s="11"/>
      <c r="VTU67" s="11"/>
      <c r="VTV67" s="11"/>
      <c r="VTW67" s="11"/>
      <c r="VTX67" s="11"/>
      <c r="VTY67" s="11"/>
      <c r="VTZ67" s="11"/>
      <c r="VUA67" s="11"/>
      <c r="VUB67" s="11"/>
      <c r="VUC67" s="11"/>
      <c r="VUD67" s="11"/>
      <c r="VUE67" s="11"/>
      <c r="VUF67" s="11"/>
      <c r="VUG67" s="11"/>
      <c r="VUH67" s="11"/>
      <c r="VUI67" s="11"/>
      <c r="VUJ67" s="11"/>
      <c r="VUK67" s="11"/>
      <c r="VUL67" s="11"/>
      <c r="VUM67" s="11"/>
      <c r="VUN67" s="11"/>
      <c r="VUO67" s="11"/>
      <c r="VUP67" s="11"/>
      <c r="VUQ67" s="11"/>
      <c r="VUR67" s="11"/>
      <c r="VUS67" s="11"/>
      <c r="VUT67" s="11"/>
      <c r="VUU67" s="11"/>
      <c r="VUV67" s="11"/>
      <c r="VUW67" s="11"/>
      <c r="VUX67" s="11"/>
      <c r="VUY67" s="11"/>
      <c r="VUZ67" s="11"/>
      <c r="VVA67" s="11"/>
      <c r="VVB67" s="11"/>
      <c r="VVC67" s="11"/>
      <c r="VVD67" s="11"/>
      <c r="VVE67" s="11"/>
      <c r="VVF67" s="11"/>
      <c r="VVG67" s="11"/>
      <c r="VVH67" s="11"/>
      <c r="VVI67" s="11"/>
      <c r="VVJ67" s="11"/>
      <c r="VVK67" s="11"/>
      <c r="VVL67" s="11"/>
      <c r="VVM67" s="11"/>
      <c r="VVN67" s="11"/>
      <c r="VVO67" s="11"/>
      <c r="VVP67" s="11"/>
      <c r="VVQ67" s="11"/>
      <c r="VVR67" s="11"/>
      <c r="VVS67" s="11"/>
      <c r="VVT67" s="11"/>
      <c r="VVU67" s="11"/>
      <c r="VVV67" s="11"/>
      <c r="VVW67" s="11"/>
      <c r="VVX67" s="11"/>
      <c r="VVY67" s="11"/>
      <c r="VVZ67" s="11"/>
      <c r="VWA67" s="11"/>
      <c r="VWB67" s="11"/>
      <c r="VWC67" s="11"/>
      <c r="VWD67" s="11"/>
      <c r="VWE67" s="11"/>
      <c r="VWF67" s="11"/>
      <c r="VWG67" s="11"/>
      <c r="VWH67" s="11"/>
      <c r="VWI67" s="11"/>
      <c r="VWJ67" s="11"/>
      <c r="VWK67" s="11"/>
      <c r="VWL67" s="11"/>
      <c r="VWM67" s="11"/>
      <c r="VWN67" s="11"/>
      <c r="VWO67" s="11"/>
      <c r="VWP67" s="11"/>
      <c r="VWQ67" s="11"/>
      <c r="VWR67" s="11"/>
      <c r="VWS67" s="11"/>
      <c r="VWT67" s="11"/>
      <c r="VWU67" s="11"/>
      <c r="VWV67" s="11"/>
      <c r="VWW67" s="11"/>
      <c r="VWX67" s="11"/>
      <c r="VWY67" s="11"/>
      <c r="VWZ67" s="11"/>
      <c r="VXA67" s="11"/>
      <c r="VXB67" s="11"/>
      <c r="VXC67" s="11"/>
      <c r="VXD67" s="11"/>
      <c r="VXE67" s="11"/>
      <c r="VXF67" s="11"/>
      <c r="VXG67" s="11"/>
      <c r="VXH67" s="11"/>
      <c r="VXI67" s="11"/>
      <c r="VXJ67" s="11"/>
      <c r="VXK67" s="11"/>
      <c r="VXL67" s="11"/>
      <c r="VXM67" s="11"/>
      <c r="VXN67" s="11"/>
      <c r="VXO67" s="11"/>
      <c r="VXP67" s="11"/>
      <c r="VXQ67" s="11"/>
      <c r="VXR67" s="11"/>
      <c r="VXS67" s="11"/>
      <c r="VXT67" s="11"/>
      <c r="VXU67" s="11"/>
      <c r="VXV67" s="11"/>
      <c r="VXW67" s="11"/>
      <c r="VXX67" s="11"/>
      <c r="VXY67" s="11"/>
      <c r="VXZ67" s="11"/>
      <c r="VYA67" s="11"/>
      <c r="VYB67" s="11"/>
      <c r="VYC67" s="11"/>
      <c r="VYD67" s="11"/>
      <c r="VYE67" s="11"/>
      <c r="VYF67" s="11"/>
      <c r="VYG67" s="11"/>
      <c r="VYH67" s="11"/>
      <c r="VYI67" s="11"/>
      <c r="VYJ67" s="11"/>
      <c r="VYK67" s="11"/>
      <c r="VYL67" s="11"/>
      <c r="VYM67" s="11"/>
      <c r="VYN67" s="11"/>
      <c r="VYO67" s="11"/>
      <c r="VYP67" s="11"/>
      <c r="VYQ67" s="11"/>
      <c r="VYR67" s="11"/>
      <c r="VYS67" s="11"/>
      <c r="VYT67" s="11"/>
      <c r="VYU67" s="11"/>
      <c r="VYV67" s="11"/>
      <c r="VYW67" s="11"/>
      <c r="VYX67" s="11"/>
      <c r="VYY67" s="11"/>
      <c r="VYZ67" s="11"/>
      <c r="VZA67" s="11"/>
      <c r="VZB67" s="11"/>
      <c r="VZC67" s="11"/>
      <c r="VZD67" s="11"/>
      <c r="VZE67" s="11"/>
      <c r="VZF67" s="11"/>
      <c r="VZG67" s="11"/>
      <c r="VZH67" s="11"/>
      <c r="VZI67" s="11"/>
      <c r="VZJ67" s="11"/>
      <c r="VZK67" s="11"/>
      <c r="VZL67" s="11"/>
      <c r="VZM67" s="11"/>
      <c r="VZN67" s="11"/>
      <c r="VZO67" s="11"/>
      <c r="VZP67" s="11"/>
      <c r="VZQ67" s="11"/>
      <c r="VZR67" s="11"/>
      <c r="VZS67" s="11"/>
      <c r="VZT67" s="11"/>
      <c r="VZU67" s="11"/>
      <c r="VZV67" s="11"/>
      <c r="VZW67" s="11"/>
      <c r="VZX67" s="11"/>
      <c r="VZY67" s="11"/>
      <c r="VZZ67" s="11"/>
      <c r="WAA67" s="11"/>
      <c r="WAB67" s="11"/>
      <c r="WAC67" s="11"/>
      <c r="WAD67" s="11"/>
      <c r="WAE67" s="11"/>
      <c r="WAF67" s="11"/>
      <c r="WAG67" s="11"/>
      <c r="WAH67" s="11"/>
      <c r="WAI67" s="11"/>
      <c r="WAJ67" s="11"/>
      <c r="WAK67" s="11"/>
      <c r="WAL67" s="11"/>
      <c r="WAM67" s="11"/>
      <c r="WAN67" s="11"/>
      <c r="WAO67" s="11"/>
      <c r="WAP67" s="11"/>
      <c r="WAQ67" s="11"/>
      <c r="WAR67" s="11"/>
      <c r="WAS67" s="11"/>
      <c r="WAT67" s="11"/>
      <c r="WAU67" s="11"/>
      <c r="WAV67" s="11"/>
      <c r="WAW67" s="11"/>
      <c r="WAX67" s="11"/>
      <c r="WAY67" s="11"/>
      <c r="WAZ67" s="11"/>
      <c r="WBA67" s="11"/>
      <c r="WBB67" s="11"/>
      <c r="WBC67" s="11"/>
      <c r="WBD67" s="11"/>
      <c r="WBE67" s="11"/>
      <c r="WBF67" s="11"/>
      <c r="WBG67" s="11"/>
      <c r="WBH67" s="11"/>
      <c r="WBI67" s="11"/>
      <c r="WBJ67" s="11"/>
      <c r="WBK67" s="11"/>
      <c r="WBL67" s="11"/>
      <c r="WBM67" s="11"/>
      <c r="WBN67" s="11"/>
      <c r="WBO67" s="11"/>
      <c r="WBP67" s="11"/>
      <c r="WBQ67" s="11"/>
      <c r="WBR67" s="11"/>
      <c r="WBS67" s="11"/>
      <c r="WBT67" s="11"/>
      <c r="WBU67" s="11"/>
      <c r="WBV67" s="11"/>
      <c r="WBW67" s="11"/>
      <c r="WBX67" s="11"/>
      <c r="WBY67" s="11"/>
      <c r="WBZ67" s="11"/>
      <c r="WCA67" s="11"/>
      <c r="WCB67" s="11"/>
      <c r="WCC67" s="11"/>
      <c r="WCD67" s="11"/>
      <c r="WCE67" s="11"/>
      <c r="WCF67" s="11"/>
      <c r="WCG67" s="11"/>
      <c r="WCH67" s="11"/>
      <c r="WCI67" s="11"/>
      <c r="WCJ67" s="11"/>
      <c r="WCK67" s="11"/>
      <c r="WCL67" s="11"/>
      <c r="WCM67" s="11"/>
      <c r="WCN67" s="11"/>
      <c r="WCO67" s="11"/>
      <c r="WCP67" s="11"/>
      <c r="WCQ67" s="11"/>
      <c r="WCR67" s="11"/>
      <c r="WCS67" s="11"/>
      <c r="WCT67" s="11"/>
      <c r="WCU67" s="11"/>
      <c r="WCV67" s="11"/>
      <c r="WCW67" s="11"/>
      <c r="WCX67" s="11"/>
      <c r="WCY67" s="11"/>
      <c r="WCZ67" s="11"/>
      <c r="WDA67" s="11"/>
      <c r="WDB67" s="11"/>
      <c r="WDC67" s="11"/>
      <c r="WDD67" s="11"/>
      <c r="WDE67" s="11"/>
      <c r="WDF67" s="11"/>
      <c r="WDG67" s="11"/>
      <c r="WDH67" s="11"/>
      <c r="WDI67" s="11"/>
      <c r="WDJ67" s="11"/>
      <c r="WDK67" s="11"/>
      <c r="WDL67" s="11"/>
      <c r="WDM67" s="11"/>
      <c r="WDN67" s="11"/>
      <c r="WDO67" s="11"/>
      <c r="WDP67" s="11"/>
      <c r="WDQ67" s="11"/>
      <c r="WDR67" s="11"/>
      <c r="WDS67" s="11"/>
      <c r="WDT67" s="11"/>
      <c r="WDU67" s="11"/>
      <c r="WDV67" s="11"/>
      <c r="WDW67" s="11"/>
      <c r="WDX67" s="11"/>
      <c r="WDY67" s="11"/>
      <c r="WDZ67" s="11"/>
      <c r="WEA67" s="11"/>
      <c r="WEB67" s="11"/>
      <c r="WEC67" s="11"/>
      <c r="WED67" s="11"/>
      <c r="WEE67" s="11"/>
      <c r="WEF67" s="11"/>
      <c r="WEG67" s="11"/>
      <c r="WEH67" s="11"/>
      <c r="WEI67" s="11"/>
      <c r="WEJ67" s="11"/>
      <c r="WEK67" s="11"/>
      <c r="WEL67" s="11"/>
      <c r="WEM67" s="11"/>
      <c r="WEN67" s="11"/>
      <c r="WEO67" s="11"/>
      <c r="WEP67" s="11"/>
      <c r="WEQ67" s="11"/>
      <c r="WER67" s="11"/>
      <c r="WES67" s="11"/>
      <c r="WET67" s="11"/>
      <c r="WEU67" s="11"/>
      <c r="WEV67" s="11"/>
      <c r="WEW67" s="11"/>
      <c r="WEX67" s="11"/>
      <c r="WEY67" s="11"/>
      <c r="WEZ67" s="11"/>
      <c r="WFA67" s="11"/>
      <c r="WFB67" s="11"/>
      <c r="WFC67" s="11"/>
      <c r="WFD67" s="11"/>
      <c r="WFE67" s="11"/>
      <c r="WFF67" s="11"/>
      <c r="WFG67" s="11"/>
      <c r="WFH67" s="11"/>
      <c r="WFI67" s="11"/>
      <c r="WFJ67" s="11"/>
      <c r="WFK67" s="11"/>
      <c r="WFL67" s="11"/>
      <c r="WFM67" s="11"/>
      <c r="WFN67" s="11"/>
      <c r="WFO67" s="11"/>
      <c r="WFP67" s="11"/>
      <c r="WFQ67" s="11"/>
      <c r="WFR67" s="11"/>
      <c r="WFS67" s="11"/>
      <c r="WFT67" s="11"/>
      <c r="WFU67" s="11"/>
      <c r="WFV67" s="11"/>
      <c r="WFW67" s="11"/>
      <c r="WFX67" s="11"/>
      <c r="WFY67" s="11"/>
      <c r="WFZ67" s="11"/>
      <c r="WGA67" s="11"/>
      <c r="WGB67" s="11"/>
      <c r="WGC67" s="11"/>
      <c r="WGD67" s="11"/>
      <c r="WGE67" s="11"/>
      <c r="WGF67" s="11"/>
      <c r="WGG67" s="11"/>
      <c r="WGH67" s="11"/>
      <c r="WGI67" s="11"/>
      <c r="WGJ67" s="11"/>
      <c r="WGK67" s="11"/>
      <c r="WGL67" s="11"/>
      <c r="WGM67" s="11"/>
      <c r="WGN67" s="11"/>
      <c r="WGO67" s="11"/>
      <c r="WGP67" s="11"/>
      <c r="WGQ67" s="11"/>
      <c r="WGR67" s="11"/>
      <c r="WGS67" s="11"/>
      <c r="WGT67" s="11"/>
      <c r="WGU67" s="11"/>
      <c r="WGV67" s="11"/>
      <c r="WGW67" s="11"/>
      <c r="WGX67" s="11"/>
      <c r="WGY67" s="11"/>
      <c r="WGZ67" s="11"/>
      <c r="WHA67" s="11"/>
      <c r="WHB67" s="11"/>
      <c r="WHC67" s="11"/>
      <c r="WHD67" s="11"/>
      <c r="WHE67" s="11"/>
      <c r="WHF67" s="11"/>
      <c r="WHG67" s="11"/>
      <c r="WHH67" s="11"/>
      <c r="WHI67" s="11"/>
      <c r="WHJ67" s="11"/>
      <c r="WHK67" s="11"/>
      <c r="WHL67" s="11"/>
      <c r="WHM67" s="11"/>
      <c r="WHN67" s="11"/>
      <c r="WHO67" s="11"/>
      <c r="WHP67" s="11"/>
      <c r="WHQ67" s="11"/>
      <c r="WHR67" s="11"/>
      <c r="WHS67" s="11"/>
      <c r="WHT67" s="11"/>
      <c r="WHU67" s="11"/>
      <c r="WHV67" s="11"/>
      <c r="WHW67" s="11"/>
      <c r="WHX67" s="11"/>
      <c r="WHY67" s="11"/>
      <c r="WHZ67" s="11"/>
      <c r="WIA67" s="11"/>
      <c r="WIB67" s="11"/>
      <c r="WIC67" s="11"/>
      <c r="WID67" s="11"/>
      <c r="WIE67" s="11"/>
      <c r="WIF67" s="11"/>
      <c r="WIG67" s="11"/>
      <c r="WIH67" s="11"/>
      <c r="WII67" s="11"/>
      <c r="WIJ67" s="11"/>
      <c r="WIK67" s="11"/>
      <c r="WIL67" s="11"/>
      <c r="WIM67" s="11"/>
      <c r="WIN67" s="11"/>
      <c r="WIO67" s="11"/>
      <c r="WIP67" s="11"/>
      <c r="WIQ67" s="11"/>
      <c r="WIR67" s="11"/>
      <c r="WIS67" s="11"/>
      <c r="WIT67" s="11"/>
      <c r="WIU67" s="11"/>
      <c r="WIV67" s="11"/>
      <c r="WIW67" s="11"/>
      <c r="WIX67" s="11"/>
      <c r="WIY67" s="11"/>
      <c r="WIZ67" s="11"/>
      <c r="WJA67" s="11"/>
      <c r="WJB67" s="11"/>
      <c r="WJC67" s="11"/>
      <c r="WJD67" s="11"/>
      <c r="WJE67" s="11"/>
      <c r="WJF67" s="11"/>
      <c r="WJG67" s="11"/>
      <c r="WJH67" s="11"/>
      <c r="WJI67" s="11"/>
      <c r="WJJ67" s="11"/>
      <c r="WJK67" s="11"/>
      <c r="WJL67" s="11"/>
      <c r="WJM67" s="11"/>
      <c r="WJN67" s="11"/>
      <c r="WJO67" s="11"/>
      <c r="WJP67" s="11"/>
      <c r="WJQ67" s="11"/>
      <c r="WJR67" s="11"/>
      <c r="WJS67" s="11"/>
      <c r="WJT67" s="11"/>
      <c r="WJU67" s="11"/>
      <c r="WJV67" s="11"/>
      <c r="WJW67" s="11"/>
      <c r="WJX67" s="11"/>
      <c r="WJY67" s="11"/>
      <c r="WJZ67" s="11"/>
      <c r="WKA67" s="11"/>
      <c r="WKB67" s="11"/>
      <c r="WKC67" s="11"/>
      <c r="WKD67" s="11"/>
      <c r="WKE67" s="11"/>
      <c r="WKF67" s="11"/>
      <c r="WKG67" s="11"/>
      <c r="WKH67" s="11"/>
      <c r="WKI67" s="11"/>
      <c r="WKJ67" s="11"/>
      <c r="WKK67" s="11"/>
      <c r="WKL67" s="11"/>
      <c r="WKM67" s="11"/>
      <c r="WKN67" s="11"/>
      <c r="WKO67" s="11"/>
      <c r="WKP67" s="11"/>
      <c r="WKQ67" s="11"/>
      <c r="WKR67" s="11"/>
      <c r="WKS67" s="11"/>
      <c r="WKT67" s="11"/>
      <c r="WKU67" s="11"/>
      <c r="WKV67" s="11"/>
      <c r="WKW67" s="11"/>
      <c r="WKX67" s="11"/>
      <c r="WKY67" s="11"/>
      <c r="WKZ67" s="11"/>
      <c r="WLA67" s="11"/>
      <c r="WLB67" s="11"/>
      <c r="WLC67" s="11"/>
      <c r="WLD67" s="11"/>
      <c r="WLE67" s="11"/>
      <c r="WLF67" s="11"/>
      <c r="WLG67" s="11"/>
      <c r="WLH67" s="11"/>
      <c r="WLI67" s="11"/>
      <c r="WLJ67" s="11"/>
      <c r="WLK67" s="11"/>
      <c r="WLL67" s="11"/>
      <c r="WLM67" s="11"/>
      <c r="WLN67" s="11"/>
      <c r="WLO67" s="11"/>
      <c r="WLP67" s="11"/>
      <c r="WLQ67" s="11"/>
      <c r="WLR67" s="11"/>
      <c r="WLS67" s="11"/>
      <c r="WLT67" s="11"/>
      <c r="WLU67" s="11"/>
      <c r="WLV67" s="11"/>
      <c r="WLW67" s="11"/>
      <c r="WLX67" s="11"/>
      <c r="WLY67" s="11"/>
      <c r="WLZ67" s="11"/>
      <c r="WMA67" s="11"/>
      <c r="WMB67" s="11"/>
      <c r="WMC67" s="11"/>
      <c r="WMD67" s="11"/>
      <c r="WME67" s="11"/>
      <c r="WMF67" s="11"/>
      <c r="WMG67" s="11"/>
      <c r="WMH67" s="11"/>
      <c r="WMI67" s="11"/>
      <c r="WMJ67" s="11"/>
      <c r="WMK67" s="11"/>
      <c r="WML67" s="11"/>
      <c r="WMM67" s="11"/>
      <c r="WMN67" s="11"/>
      <c r="WMO67" s="11"/>
      <c r="WMP67" s="11"/>
      <c r="WMQ67" s="11"/>
      <c r="WMR67" s="11"/>
      <c r="WMS67" s="11"/>
      <c r="WMT67" s="11"/>
      <c r="WMU67" s="11"/>
      <c r="WMV67" s="11"/>
      <c r="WMW67" s="11"/>
      <c r="WMX67" s="11"/>
      <c r="WMY67" s="11"/>
      <c r="WMZ67" s="11"/>
      <c r="WNA67" s="11"/>
      <c r="WNB67" s="11"/>
      <c r="WNC67" s="11"/>
      <c r="WND67" s="11"/>
      <c r="WNE67" s="11"/>
      <c r="WNF67" s="11"/>
      <c r="WNG67" s="11"/>
      <c r="WNH67" s="11"/>
      <c r="WNI67" s="11"/>
      <c r="WNJ67" s="11"/>
      <c r="WNK67" s="11"/>
      <c r="WNL67" s="11"/>
      <c r="WNM67" s="11"/>
      <c r="WNN67" s="11"/>
      <c r="WNO67" s="11"/>
      <c r="WNP67" s="11"/>
      <c r="WNQ67" s="11"/>
      <c r="WNR67" s="11"/>
      <c r="WNS67" s="11"/>
      <c r="WNT67" s="11"/>
      <c r="WNU67" s="11"/>
      <c r="WNV67" s="11"/>
      <c r="WNW67" s="11"/>
      <c r="WNX67" s="11"/>
      <c r="WNY67" s="11"/>
      <c r="WNZ67" s="11"/>
      <c r="WOA67" s="11"/>
      <c r="WOB67" s="11"/>
      <c r="WOC67" s="11"/>
      <c r="WOD67" s="11"/>
      <c r="WOE67" s="11"/>
      <c r="WOF67" s="11"/>
      <c r="WOG67" s="11"/>
      <c r="WOH67" s="11"/>
      <c r="WOI67" s="11"/>
      <c r="WOJ67" s="11"/>
      <c r="WOK67" s="11"/>
      <c r="WOL67" s="11"/>
      <c r="WOM67" s="11"/>
      <c r="WON67" s="11"/>
      <c r="WOO67" s="11"/>
      <c r="WOP67" s="11"/>
      <c r="WOQ67" s="11"/>
      <c r="WOR67" s="11"/>
      <c r="WOS67" s="11"/>
      <c r="WOT67" s="11"/>
      <c r="WOU67" s="11"/>
      <c r="WOV67" s="11"/>
      <c r="WOW67" s="11"/>
      <c r="WOX67" s="11"/>
      <c r="WOY67" s="11"/>
      <c r="WOZ67" s="11"/>
      <c r="WPA67" s="11"/>
      <c r="WPB67" s="11"/>
      <c r="WPC67" s="11"/>
      <c r="WPD67" s="11"/>
      <c r="WPE67" s="11"/>
      <c r="WPF67" s="11"/>
      <c r="WPG67" s="11"/>
      <c r="WPH67" s="11"/>
      <c r="WPI67" s="11"/>
      <c r="WPJ67" s="11"/>
      <c r="WPK67" s="11"/>
      <c r="WPL67" s="11"/>
      <c r="WPM67" s="11"/>
      <c r="WPN67" s="11"/>
      <c r="WPO67" s="11"/>
      <c r="WPP67" s="11"/>
      <c r="WPQ67" s="11"/>
      <c r="WPR67" s="11"/>
      <c r="WPS67" s="11"/>
      <c r="WPT67" s="11"/>
      <c r="WPU67" s="11"/>
      <c r="WPV67" s="11"/>
      <c r="WPW67" s="11"/>
      <c r="WPX67" s="11"/>
      <c r="WPY67" s="11"/>
      <c r="WPZ67" s="11"/>
      <c r="WQA67" s="11"/>
      <c r="WQB67" s="11"/>
      <c r="WQC67" s="11"/>
      <c r="WQD67" s="11"/>
      <c r="WQE67" s="11"/>
      <c r="WQF67" s="11"/>
      <c r="WQG67" s="11"/>
      <c r="WQH67" s="11"/>
      <c r="WQI67" s="11"/>
      <c r="WQJ67" s="11"/>
      <c r="WQK67" s="11"/>
      <c r="WQL67" s="11"/>
      <c r="WQM67" s="11"/>
      <c r="WQN67" s="11"/>
      <c r="WQO67" s="11"/>
      <c r="WQP67" s="11"/>
      <c r="WQQ67" s="11"/>
      <c r="WQR67" s="11"/>
      <c r="WQS67" s="11"/>
      <c r="WQT67" s="11"/>
      <c r="WQU67" s="11"/>
      <c r="WQV67" s="11"/>
      <c r="WQW67" s="11"/>
      <c r="WQX67" s="11"/>
      <c r="WQY67" s="11"/>
      <c r="WQZ67" s="11"/>
      <c r="WRA67" s="11"/>
      <c r="WRB67" s="11"/>
      <c r="WRC67" s="11"/>
      <c r="WRD67" s="11"/>
      <c r="WRE67" s="11"/>
      <c r="WRF67" s="11"/>
      <c r="WRG67" s="11"/>
      <c r="WRH67" s="11"/>
      <c r="WRI67" s="11"/>
      <c r="WRJ67" s="11"/>
      <c r="WRK67" s="11"/>
      <c r="WRL67" s="11"/>
      <c r="WRM67" s="11"/>
      <c r="WRN67" s="11"/>
      <c r="WRO67" s="11"/>
      <c r="WRP67" s="11"/>
      <c r="WRQ67" s="11"/>
      <c r="WRR67" s="11"/>
      <c r="WRS67" s="11"/>
      <c r="WRT67" s="11"/>
      <c r="WRU67" s="11"/>
      <c r="WRV67" s="11"/>
      <c r="WRW67" s="11"/>
      <c r="WRX67" s="11"/>
      <c r="WRY67" s="11"/>
      <c r="WRZ67" s="11"/>
      <c r="WSA67" s="11"/>
      <c r="WSB67" s="11"/>
      <c r="WSC67" s="11"/>
      <c r="WSD67" s="11"/>
      <c r="WSE67" s="11"/>
      <c r="WSF67" s="11"/>
      <c r="WSG67" s="11"/>
      <c r="WSH67" s="11"/>
      <c r="WSI67" s="11"/>
      <c r="WSJ67" s="11"/>
      <c r="WSK67" s="11"/>
      <c r="WSL67" s="11"/>
      <c r="WSM67" s="11"/>
      <c r="WSN67" s="11"/>
      <c r="WSO67" s="11"/>
      <c r="WSP67" s="11"/>
      <c r="WSQ67" s="11"/>
      <c r="WSR67" s="11"/>
      <c r="WSS67" s="11"/>
      <c r="WST67" s="11"/>
      <c r="WSU67" s="11"/>
      <c r="WSV67" s="11"/>
      <c r="WSW67" s="11"/>
      <c r="WSX67" s="11"/>
      <c r="WSY67" s="11"/>
      <c r="WSZ67" s="11"/>
      <c r="WTA67" s="11"/>
      <c r="WTB67" s="11"/>
      <c r="WTC67" s="11"/>
      <c r="WTD67" s="11"/>
      <c r="WTE67" s="11"/>
      <c r="WTF67" s="11"/>
      <c r="WTG67" s="11"/>
      <c r="WTH67" s="11"/>
      <c r="WTI67" s="11"/>
      <c r="WTJ67" s="11"/>
      <c r="WTK67" s="11"/>
      <c r="WTL67" s="11"/>
      <c r="WTM67" s="11"/>
      <c r="WTN67" s="11"/>
      <c r="WTO67" s="11"/>
      <c r="WTP67" s="11"/>
      <c r="WTQ67" s="11"/>
      <c r="WTR67" s="11"/>
      <c r="WTS67" s="11"/>
      <c r="WTT67" s="11"/>
      <c r="WTU67" s="11"/>
      <c r="WTV67" s="11"/>
      <c r="WTW67" s="11"/>
      <c r="WTX67" s="11"/>
      <c r="WTY67" s="11"/>
      <c r="WTZ67" s="11"/>
      <c r="WUA67" s="11"/>
      <c r="WUB67" s="11"/>
      <c r="WUC67" s="11"/>
      <c r="WUD67" s="11"/>
      <c r="WUE67" s="11"/>
      <c r="WUF67" s="11"/>
      <c r="WUG67" s="11"/>
      <c r="WUH67" s="11"/>
      <c r="WUI67" s="11"/>
      <c r="WUJ67" s="11"/>
      <c r="WUK67" s="11"/>
      <c r="WUL67" s="11"/>
      <c r="WUM67" s="11"/>
      <c r="WUN67" s="11"/>
    </row>
    <row r="68" spans="1:16108" ht="12.75" customHeight="1">
      <c r="A68" s="321" t="s">
        <v>68</v>
      </c>
      <c r="B68" s="793" t="s">
        <v>859</v>
      </c>
      <c r="C68" s="793"/>
      <c r="D68" s="793"/>
      <c r="E68" s="793"/>
      <c r="F68" s="793"/>
      <c r="G68" s="793"/>
      <c r="H68" s="793"/>
      <c r="I68" s="793"/>
      <c r="J68" s="793"/>
      <c r="K68" s="793"/>
      <c r="L68" s="793"/>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c r="IV68" s="11"/>
      <c r="IW68" s="11"/>
      <c r="IX68" s="11"/>
      <c r="IY68" s="11"/>
      <c r="IZ68" s="11"/>
      <c r="JA68" s="11"/>
      <c r="JB68" s="11"/>
      <c r="JC68" s="11"/>
      <c r="JD68" s="11"/>
      <c r="JE68" s="11"/>
      <c r="JF68" s="11"/>
      <c r="JG68" s="11"/>
      <c r="JH68" s="11"/>
      <c r="JI68" s="11"/>
      <c r="JJ68" s="11"/>
      <c r="JK68" s="11"/>
      <c r="JL68" s="11"/>
      <c r="JM68" s="11"/>
      <c r="JN68" s="11"/>
      <c r="JO68" s="11"/>
      <c r="JP68" s="11"/>
      <c r="JQ68" s="11"/>
      <c r="JR68" s="11"/>
      <c r="JS68" s="11"/>
      <c r="JT68" s="11"/>
      <c r="JU68" s="11"/>
      <c r="JV68" s="11"/>
      <c r="JW68" s="11"/>
      <c r="JX68" s="11"/>
      <c r="JY68" s="11"/>
      <c r="JZ68" s="11"/>
      <c r="KA68" s="11"/>
      <c r="KB68" s="11"/>
      <c r="KC68" s="11"/>
      <c r="KD68" s="11"/>
      <c r="KE68" s="11"/>
      <c r="KF68" s="11"/>
      <c r="KG68" s="11"/>
      <c r="KH68" s="11"/>
      <c r="KI68" s="11"/>
      <c r="KJ68" s="11"/>
      <c r="KK68" s="11"/>
      <c r="KL68" s="11"/>
      <c r="KM68" s="11"/>
      <c r="KN68" s="11"/>
      <c r="KO68" s="11"/>
      <c r="KP68" s="11"/>
      <c r="KQ68" s="11"/>
      <c r="KR68" s="11"/>
      <c r="KS68" s="11"/>
      <c r="KT68" s="11"/>
      <c r="KU68" s="11"/>
      <c r="KV68" s="11"/>
      <c r="KW68" s="11"/>
      <c r="KX68" s="11"/>
      <c r="KY68" s="11"/>
      <c r="KZ68" s="11"/>
      <c r="LA68" s="11"/>
      <c r="LB68" s="11"/>
      <c r="LC68" s="11"/>
      <c r="LD68" s="11"/>
      <c r="LE68" s="11"/>
      <c r="LF68" s="11"/>
      <c r="LG68" s="11"/>
      <c r="LH68" s="11"/>
      <c r="LI68" s="11"/>
      <c r="LJ68" s="11"/>
      <c r="LK68" s="11"/>
      <c r="LL68" s="11"/>
      <c r="LM68" s="11"/>
      <c r="LN68" s="11"/>
      <c r="LO68" s="11"/>
      <c r="LP68" s="11"/>
      <c r="LQ68" s="11"/>
      <c r="LR68" s="11"/>
      <c r="LS68" s="11"/>
      <c r="LT68" s="11"/>
      <c r="LU68" s="11"/>
      <c r="LV68" s="11"/>
      <c r="LW68" s="11"/>
      <c r="LX68" s="11"/>
      <c r="LY68" s="11"/>
      <c r="LZ68" s="11"/>
      <c r="MA68" s="11"/>
      <c r="MB68" s="11"/>
      <c r="MC68" s="11"/>
      <c r="MD68" s="11"/>
      <c r="ME68" s="11"/>
      <c r="MF68" s="11"/>
      <c r="MG68" s="11"/>
      <c r="MH68" s="11"/>
      <c r="MI68" s="11"/>
      <c r="MJ68" s="11"/>
      <c r="MK68" s="11"/>
      <c r="ML68" s="11"/>
      <c r="MM68" s="11"/>
      <c r="MN68" s="11"/>
      <c r="MO68" s="11"/>
      <c r="MP68" s="11"/>
      <c r="MQ68" s="11"/>
      <c r="MR68" s="11"/>
      <c r="MS68" s="11"/>
      <c r="MT68" s="11"/>
      <c r="MU68" s="11"/>
      <c r="MV68" s="11"/>
      <c r="MW68" s="11"/>
      <c r="MX68" s="11"/>
      <c r="MY68" s="11"/>
      <c r="MZ68" s="11"/>
      <c r="NA68" s="11"/>
      <c r="NB68" s="11"/>
      <c r="NC68" s="11"/>
      <c r="ND68" s="11"/>
      <c r="NE68" s="11"/>
      <c r="NF68" s="11"/>
      <c r="NG68" s="11"/>
      <c r="NH68" s="11"/>
      <c r="NI68" s="11"/>
      <c r="NJ68" s="11"/>
      <c r="NK68" s="11"/>
      <c r="NL68" s="11"/>
      <c r="NM68" s="11"/>
      <c r="NN68" s="11"/>
      <c r="NO68" s="11"/>
      <c r="NP68" s="11"/>
      <c r="NQ68" s="11"/>
      <c r="NR68" s="11"/>
      <c r="NS68" s="11"/>
      <c r="NT68" s="11"/>
      <c r="NU68" s="11"/>
      <c r="NV68" s="11"/>
      <c r="NW68" s="11"/>
      <c r="NX68" s="11"/>
      <c r="NY68" s="11"/>
      <c r="NZ68" s="11"/>
      <c r="OA68" s="11"/>
      <c r="OB68" s="11"/>
      <c r="OC68" s="11"/>
      <c r="OD68" s="11"/>
      <c r="OE68" s="11"/>
      <c r="OF68" s="11"/>
      <c r="OG68" s="11"/>
      <c r="OH68" s="11"/>
      <c r="OI68" s="11"/>
      <c r="OJ68" s="11"/>
      <c r="OK68" s="11"/>
      <c r="OL68" s="11"/>
      <c r="OM68" s="11"/>
      <c r="ON68" s="11"/>
      <c r="OO68" s="11"/>
      <c r="OP68" s="11"/>
      <c r="OQ68" s="11"/>
      <c r="OR68" s="11"/>
      <c r="OS68" s="11"/>
      <c r="OT68" s="11"/>
      <c r="OU68" s="11"/>
      <c r="OV68" s="11"/>
      <c r="OW68" s="11"/>
      <c r="OX68" s="11"/>
      <c r="OY68" s="11"/>
      <c r="OZ68" s="11"/>
      <c r="PA68" s="11"/>
      <c r="PB68" s="11"/>
      <c r="PC68" s="11"/>
      <c r="PD68" s="11"/>
      <c r="PE68" s="11"/>
      <c r="PF68" s="11"/>
      <c r="PG68" s="11"/>
      <c r="PH68" s="11"/>
      <c r="PI68" s="11"/>
      <c r="PJ68" s="11"/>
      <c r="PK68" s="11"/>
      <c r="PL68" s="11"/>
      <c r="PM68" s="11"/>
      <c r="PN68" s="11"/>
      <c r="PO68" s="11"/>
      <c r="PP68" s="11"/>
      <c r="PQ68" s="11"/>
      <c r="PR68" s="11"/>
      <c r="PS68" s="11"/>
      <c r="PT68" s="11"/>
      <c r="PU68" s="11"/>
      <c r="PV68" s="11"/>
      <c r="PW68" s="11"/>
      <c r="PX68" s="11"/>
      <c r="PY68" s="11"/>
      <c r="PZ68" s="11"/>
      <c r="QA68" s="11"/>
      <c r="QB68" s="11"/>
      <c r="QC68" s="11"/>
      <c r="QD68" s="11"/>
      <c r="QE68" s="11"/>
      <c r="QF68" s="11"/>
      <c r="QG68" s="11"/>
      <c r="QH68" s="11"/>
      <c r="QI68" s="11"/>
      <c r="QJ68" s="11"/>
      <c r="QK68" s="11"/>
      <c r="QL68" s="11"/>
      <c r="QM68" s="11"/>
      <c r="QN68" s="11"/>
      <c r="QO68" s="11"/>
      <c r="QP68" s="11"/>
      <c r="QQ68" s="11"/>
      <c r="QR68" s="11"/>
      <c r="QS68" s="11"/>
      <c r="QT68" s="11"/>
      <c r="QU68" s="11"/>
      <c r="QV68" s="11"/>
      <c r="QW68" s="11"/>
      <c r="QX68" s="11"/>
      <c r="QY68" s="11"/>
      <c r="QZ68" s="11"/>
      <c r="RA68" s="11"/>
      <c r="RB68" s="11"/>
      <c r="RC68" s="11"/>
      <c r="RD68" s="11"/>
      <c r="RE68" s="11"/>
      <c r="RF68" s="11"/>
      <c r="RG68" s="11"/>
      <c r="RH68" s="11"/>
      <c r="RI68" s="11"/>
      <c r="RJ68" s="11"/>
      <c r="RK68" s="11"/>
      <c r="RL68" s="11"/>
      <c r="RM68" s="11"/>
      <c r="RN68" s="11"/>
      <c r="RO68" s="11"/>
      <c r="RP68" s="11"/>
      <c r="RQ68" s="11"/>
      <c r="RR68" s="11"/>
      <c r="RS68" s="11"/>
      <c r="RT68" s="11"/>
      <c r="RU68" s="11"/>
      <c r="RV68" s="11"/>
      <c r="RW68" s="11"/>
      <c r="RX68" s="11"/>
      <c r="RY68" s="11"/>
      <c r="RZ68" s="11"/>
      <c r="SA68" s="11"/>
      <c r="SB68" s="11"/>
      <c r="SC68" s="11"/>
      <c r="SD68" s="11"/>
      <c r="SE68" s="11"/>
      <c r="SF68" s="11"/>
      <c r="SG68" s="11"/>
      <c r="SH68" s="11"/>
      <c r="SI68" s="11"/>
      <c r="SJ68" s="11"/>
      <c r="SK68" s="11"/>
      <c r="SL68" s="11"/>
      <c r="SM68" s="11"/>
      <c r="SN68" s="11"/>
      <c r="SO68" s="11"/>
      <c r="SP68" s="11"/>
      <c r="SQ68" s="11"/>
      <c r="SR68" s="11"/>
      <c r="SS68" s="11"/>
      <c r="ST68" s="11"/>
      <c r="SU68" s="11"/>
      <c r="SV68" s="11"/>
      <c r="SW68" s="11"/>
      <c r="SX68" s="11"/>
      <c r="SY68" s="11"/>
      <c r="SZ68" s="11"/>
      <c r="TA68" s="11"/>
      <c r="TB68" s="11"/>
      <c r="TC68" s="11"/>
      <c r="TD68" s="11"/>
      <c r="TE68" s="11"/>
      <c r="TF68" s="11"/>
      <c r="TG68" s="11"/>
      <c r="TH68" s="11"/>
      <c r="TI68" s="11"/>
      <c r="TJ68" s="11"/>
      <c r="TK68" s="11"/>
      <c r="TL68" s="11"/>
      <c r="TM68" s="11"/>
      <c r="TN68" s="11"/>
      <c r="TO68" s="11"/>
      <c r="TP68" s="11"/>
      <c r="TQ68" s="11"/>
      <c r="TR68" s="11"/>
      <c r="TS68" s="11"/>
      <c r="TT68" s="11"/>
      <c r="TU68" s="11"/>
      <c r="TV68" s="11"/>
      <c r="TW68" s="11"/>
      <c r="TX68" s="11"/>
      <c r="TY68" s="11"/>
      <c r="TZ68" s="11"/>
      <c r="UA68" s="11"/>
      <c r="UB68" s="11"/>
      <c r="UC68" s="11"/>
      <c r="UD68" s="11"/>
      <c r="UE68" s="11"/>
      <c r="UF68" s="11"/>
      <c r="UG68" s="11"/>
      <c r="UH68" s="11"/>
      <c r="UI68" s="11"/>
      <c r="UJ68" s="11"/>
      <c r="UK68" s="11"/>
      <c r="UL68" s="11"/>
      <c r="UM68" s="11"/>
      <c r="UN68" s="11"/>
      <c r="UO68" s="11"/>
      <c r="UP68" s="11"/>
      <c r="UQ68" s="11"/>
      <c r="UR68" s="11"/>
      <c r="US68" s="11"/>
      <c r="UT68" s="11"/>
      <c r="UU68" s="11"/>
      <c r="UV68" s="11"/>
      <c r="UW68" s="11"/>
      <c r="UX68" s="11"/>
      <c r="UY68" s="11"/>
      <c r="UZ68" s="11"/>
      <c r="VA68" s="11"/>
      <c r="VB68" s="11"/>
      <c r="VC68" s="11"/>
      <c r="VD68" s="11"/>
      <c r="VE68" s="11"/>
      <c r="VF68" s="11"/>
      <c r="VG68" s="11"/>
      <c r="VH68" s="11"/>
      <c r="VI68" s="11"/>
      <c r="VJ68" s="11"/>
      <c r="VK68" s="11"/>
      <c r="VL68" s="11"/>
      <c r="VM68" s="11"/>
      <c r="VN68" s="11"/>
      <c r="VO68" s="11"/>
      <c r="VP68" s="11"/>
      <c r="VQ68" s="11"/>
      <c r="VR68" s="11"/>
      <c r="VS68" s="11"/>
      <c r="VT68" s="11"/>
      <c r="VU68" s="11"/>
      <c r="VV68" s="11"/>
      <c r="VW68" s="11"/>
      <c r="VX68" s="11"/>
      <c r="VY68" s="11"/>
      <c r="VZ68" s="11"/>
      <c r="WA68" s="11"/>
      <c r="WB68" s="11"/>
      <c r="WC68" s="11"/>
      <c r="WD68" s="11"/>
      <c r="WE68" s="11"/>
      <c r="WF68" s="11"/>
      <c r="WG68" s="11"/>
      <c r="WH68" s="11"/>
      <c r="WI68" s="11"/>
      <c r="WJ68" s="11"/>
      <c r="WK68" s="11"/>
      <c r="WL68" s="11"/>
      <c r="WM68" s="11"/>
      <c r="WN68" s="11"/>
      <c r="WO68" s="11"/>
      <c r="WP68" s="11"/>
      <c r="WQ68" s="11"/>
      <c r="WR68" s="11"/>
      <c r="WS68" s="11"/>
      <c r="WT68" s="11"/>
      <c r="WU68" s="11"/>
      <c r="WV68" s="11"/>
      <c r="WW68" s="11"/>
      <c r="WX68" s="11"/>
      <c r="WY68" s="11"/>
      <c r="WZ68" s="11"/>
      <c r="XA68" s="11"/>
      <c r="XB68" s="11"/>
      <c r="XC68" s="11"/>
      <c r="XD68" s="11"/>
      <c r="XE68" s="11"/>
      <c r="XF68" s="11"/>
      <c r="XG68" s="11"/>
      <c r="XH68" s="11"/>
      <c r="XI68" s="11"/>
      <c r="XJ68" s="11"/>
      <c r="XK68" s="11"/>
      <c r="XL68" s="11"/>
      <c r="XM68" s="11"/>
      <c r="XN68" s="11"/>
      <c r="XO68" s="11"/>
      <c r="XP68" s="11"/>
      <c r="XQ68" s="11"/>
      <c r="XR68" s="11"/>
      <c r="XS68" s="11"/>
      <c r="XT68" s="11"/>
      <c r="XU68" s="11"/>
      <c r="XV68" s="11"/>
      <c r="XW68" s="11"/>
      <c r="XX68" s="11"/>
      <c r="XY68" s="11"/>
      <c r="XZ68" s="11"/>
      <c r="YA68" s="11"/>
      <c r="YB68" s="11"/>
      <c r="YC68" s="11"/>
      <c r="YD68" s="11"/>
      <c r="YE68" s="11"/>
      <c r="YF68" s="11"/>
      <c r="YG68" s="11"/>
      <c r="YH68" s="11"/>
      <c r="YI68" s="11"/>
      <c r="YJ68" s="11"/>
      <c r="YK68" s="11"/>
      <c r="YL68" s="11"/>
      <c r="YM68" s="11"/>
      <c r="YN68" s="11"/>
      <c r="YO68" s="11"/>
      <c r="YP68" s="11"/>
      <c r="YQ68" s="11"/>
      <c r="YR68" s="11"/>
      <c r="YS68" s="11"/>
      <c r="YT68" s="11"/>
      <c r="YU68" s="11"/>
      <c r="YV68" s="11"/>
      <c r="YW68" s="11"/>
      <c r="YX68" s="11"/>
      <c r="YY68" s="11"/>
      <c r="YZ68" s="11"/>
      <c r="ZA68" s="11"/>
      <c r="ZB68" s="11"/>
      <c r="ZC68" s="11"/>
      <c r="ZD68" s="11"/>
      <c r="ZE68" s="11"/>
      <c r="ZF68" s="11"/>
      <c r="ZG68" s="11"/>
      <c r="ZH68" s="11"/>
      <c r="ZI68" s="11"/>
      <c r="ZJ68" s="11"/>
      <c r="ZK68" s="11"/>
      <c r="ZL68" s="11"/>
      <c r="ZM68" s="11"/>
      <c r="ZN68" s="11"/>
      <c r="ZO68" s="11"/>
      <c r="ZP68" s="11"/>
      <c r="ZQ68" s="11"/>
      <c r="ZR68" s="11"/>
      <c r="ZS68" s="11"/>
      <c r="ZT68" s="11"/>
      <c r="ZU68" s="11"/>
      <c r="ZV68" s="11"/>
      <c r="ZW68" s="11"/>
      <c r="ZX68" s="11"/>
      <c r="ZY68" s="11"/>
      <c r="ZZ68" s="11"/>
      <c r="AAA68" s="11"/>
      <c r="AAB68" s="11"/>
      <c r="AAC68" s="11"/>
      <c r="AAD68" s="11"/>
      <c r="AAE68" s="11"/>
      <c r="AAF68" s="11"/>
      <c r="AAG68" s="11"/>
      <c r="AAH68" s="11"/>
      <c r="AAI68" s="11"/>
      <c r="AAJ68" s="11"/>
      <c r="AAK68" s="11"/>
      <c r="AAL68" s="11"/>
      <c r="AAM68" s="11"/>
      <c r="AAN68" s="11"/>
      <c r="AAO68" s="11"/>
      <c r="AAP68" s="11"/>
      <c r="AAQ68" s="11"/>
      <c r="AAR68" s="11"/>
      <c r="AAS68" s="11"/>
      <c r="AAT68" s="11"/>
      <c r="AAU68" s="11"/>
      <c r="AAV68" s="11"/>
      <c r="AAW68" s="11"/>
      <c r="AAX68" s="11"/>
      <c r="AAY68" s="11"/>
      <c r="AAZ68" s="11"/>
      <c r="ABA68" s="11"/>
      <c r="ABB68" s="11"/>
      <c r="ABC68" s="11"/>
      <c r="ABD68" s="11"/>
      <c r="ABE68" s="11"/>
      <c r="ABF68" s="11"/>
      <c r="ABG68" s="11"/>
      <c r="ABH68" s="11"/>
      <c r="ABI68" s="11"/>
      <c r="ABJ68" s="11"/>
      <c r="ABK68" s="11"/>
      <c r="ABL68" s="11"/>
      <c r="ABM68" s="11"/>
      <c r="ABN68" s="11"/>
      <c r="ABO68" s="11"/>
      <c r="ABP68" s="11"/>
      <c r="ABQ68" s="11"/>
      <c r="ABR68" s="11"/>
      <c r="ABS68" s="11"/>
      <c r="ABT68" s="11"/>
      <c r="ABU68" s="11"/>
      <c r="ABV68" s="11"/>
      <c r="ABW68" s="11"/>
      <c r="ABX68" s="11"/>
      <c r="ABY68" s="11"/>
      <c r="ABZ68" s="11"/>
      <c r="ACA68" s="11"/>
      <c r="ACB68" s="11"/>
      <c r="ACC68" s="11"/>
      <c r="ACD68" s="11"/>
      <c r="ACE68" s="11"/>
      <c r="ACF68" s="11"/>
      <c r="ACG68" s="11"/>
      <c r="ACH68" s="11"/>
      <c r="ACI68" s="11"/>
      <c r="ACJ68" s="11"/>
      <c r="ACK68" s="11"/>
      <c r="ACL68" s="11"/>
      <c r="ACM68" s="11"/>
      <c r="ACN68" s="11"/>
      <c r="ACO68" s="11"/>
      <c r="ACP68" s="11"/>
      <c r="ACQ68" s="11"/>
      <c r="ACR68" s="11"/>
      <c r="ACS68" s="11"/>
      <c r="ACT68" s="11"/>
      <c r="ACU68" s="11"/>
      <c r="ACV68" s="11"/>
      <c r="ACW68" s="11"/>
      <c r="ACX68" s="11"/>
      <c r="ACY68" s="11"/>
      <c r="ACZ68" s="11"/>
      <c r="ADA68" s="11"/>
      <c r="ADB68" s="11"/>
      <c r="ADC68" s="11"/>
      <c r="ADD68" s="11"/>
      <c r="ADE68" s="11"/>
      <c r="ADF68" s="11"/>
      <c r="ADG68" s="11"/>
      <c r="ADH68" s="11"/>
      <c r="ADI68" s="11"/>
      <c r="ADJ68" s="11"/>
      <c r="ADK68" s="11"/>
      <c r="ADL68" s="11"/>
      <c r="ADM68" s="11"/>
      <c r="ADN68" s="11"/>
      <c r="ADO68" s="11"/>
      <c r="ADP68" s="11"/>
      <c r="ADQ68" s="11"/>
      <c r="ADR68" s="11"/>
      <c r="ADS68" s="11"/>
      <c r="ADT68" s="11"/>
      <c r="ADU68" s="11"/>
      <c r="ADV68" s="11"/>
      <c r="ADW68" s="11"/>
      <c r="ADX68" s="11"/>
      <c r="ADY68" s="11"/>
      <c r="ADZ68" s="11"/>
      <c r="AEA68" s="11"/>
      <c r="AEB68" s="11"/>
      <c r="AEC68" s="11"/>
      <c r="AED68" s="11"/>
      <c r="AEE68" s="11"/>
      <c r="AEF68" s="11"/>
      <c r="AEG68" s="11"/>
      <c r="AEH68" s="11"/>
      <c r="AEI68" s="11"/>
      <c r="AEJ68" s="11"/>
      <c r="AEK68" s="11"/>
      <c r="AEL68" s="11"/>
      <c r="AEM68" s="11"/>
      <c r="AEN68" s="11"/>
      <c r="AEO68" s="11"/>
      <c r="AEP68" s="11"/>
      <c r="AEQ68" s="11"/>
      <c r="AER68" s="11"/>
      <c r="AES68" s="11"/>
      <c r="AET68" s="11"/>
      <c r="AEU68" s="11"/>
      <c r="AEV68" s="11"/>
      <c r="AEW68" s="11"/>
      <c r="AEX68" s="11"/>
      <c r="AEY68" s="11"/>
      <c r="AEZ68" s="11"/>
      <c r="AFA68" s="11"/>
      <c r="AFB68" s="11"/>
      <c r="AFC68" s="11"/>
      <c r="AFD68" s="11"/>
      <c r="AFE68" s="11"/>
      <c r="AFF68" s="11"/>
      <c r="AFG68" s="11"/>
      <c r="AFH68" s="11"/>
      <c r="AFI68" s="11"/>
      <c r="AFJ68" s="11"/>
      <c r="AFK68" s="11"/>
      <c r="AFL68" s="11"/>
      <c r="AFM68" s="11"/>
      <c r="AFN68" s="11"/>
      <c r="AFO68" s="11"/>
      <c r="AFP68" s="11"/>
      <c r="AFQ68" s="11"/>
      <c r="AFR68" s="11"/>
      <c r="AFS68" s="11"/>
      <c r="AFT68" s="11"/>
      <c r="AFU68" s="11"/>
      <c r="AFV68" s="11"/>
      <c r="AFW68" s="11"/>
      <c r="AFX68" s="11"/>
      <c r="AFY68" s="11"/>
      <c r="AFZ68" s="11"/>
      <c r="AGA68" s="11"/>
      <c r="AGB68" s="11"/>
      <c r="AGC68" s="11"/>
      <c r="AGD68" s="11"/>
      <c r="AGE68" s="11"/>
      <c r="AGF68" s="11"/>
      <c r="AGG68" s="11"/>
      <c r="AGH68" s="11"/>
      <c r="AGI68" s="11"/>
      <c r="AGJ68" s="11"/>
      <c r="AGK68" s="11"/>
      <c r="AGL68" s="11"/>
      <c r="AGM68" s="11"/>
      <c r="AGN68" s="11"/>
      <c r="AGO68" s="11"/>
      <c r="AGP68" s="11"/>
      <c r="AGQ68" s="11"/>
      <c r="AGR68" s="11"/>
      <c r="AGS68" s="11"/>
      <c r="AGT68" s="11"/>
      <c r="AGU68" s="11"/>
      <c r="AGV68" s="11"/>
      <c r="AGW68" s="11"/>
      <c r="AGX68" s="11"/>
      <c r="AGY68" s="11"/>
      <c r="AGZ68" s="11"/>
      <c r="AHA68" s="11"/>
      <c r="AHB68" s="11"/>
      <c r="AHC68" s="11"/>
      <c r="AHD68" s="11"/>
      <c r="AHE68" s="11"/>
      <c r="AHF68" s="11"/>
      <c r="AHG68" s="11"/>
      <c r="AHH68" s="11"/>
      <c r="AHI68" s="11"/>
      <c r="AHJ68" s="11"/>
      <c r="AHK68" s="11"/>
      <c r="AHL68" s="11"/>
      <c r="AHM68" s="11"/>
      <c r="AHN68" s="11"/>
      <c r="AHO68" s="11"/>
      <c r="AHP68" s="11"/>
      <c r="AHQ68" s="11"/>
      <c r="AHR68" s="11"/>
      <c r="AHS68" s="11"/>
      <c r="AHT68" s="11"/>
      <c r="AHU68" s="11"/>
      <c r="AHV68" s="11"/>
      <c r="AHW68" s="11"/>
      <c r="AHX68" s="11"/>
      <c r="AHY68" s="11"/>
      <c r="AHZ68" s="11"/>
      <c r="AIA68" s="11"/>
      <c r="AIB68" s="11"/>
      <c r="AIC68" s="11"/>
      <c r="AID68" s="11"/>
      <c r="AIE68" s="11"/>
      <c r="AIF68" s="11"/>
      <c r="AIG68" s="11"/>
      <c r="AIH68" s="11"/>
      <c r="AII68" s="11"/>
      <c r="AIJ68" s="11"/>
      <c r="AIK68" s="11"/>
      <c r="AIL68" s="11"/>
      <c r="AIM68" s="11"/>
      <c r="AIN68" s="11"/>
      <c r="AIO68" s="11"/>
      <c r="AIP68" s="11"/>
      <c r="AIQ68" s="11"/>
      <c r="AIR68" s="11"/>
      <c r="AIS68" s="11"/>
      <c r="AIT68" s="11"/>
      <c r="AIU68" s="11"/>
      <c r="AIV68" s="11"/>
      <c r="AIW68" s="11"/>
      <c r="AIX68" s="11"/>
      <c r="AIY68" s="11"/>
      <c r="AIZ68" s="11"/>
      <c r="AJA68" s="11"/>
      <c r="AJB68" s="11"/>
      <c r="AJC68" s="11"/>
      <c r="AJD68" s="11"/>
      <c r="AJE68" s="11"/>
      <c r="AJF68" s="11"/>
      <c r="AJG68" s="11"/>
      <c r="AJH68" s="11"/>
      <c r="AJI68" s="11"/>
      <c r="AJJ68" s="11"/>
      <c r="AJK68" s="11"/>
      <c r="AJL68" s="11"/>
      <c r="AJM68" s="11"/>
      <c r="AJN68" s="11"/>
      <c r="AJO68" s="11"/>
      <c r="AJP68" s="11"/>
      <c r="AJQ68" s="11"/>
      <c r="AJR68" s="11"/>
      <c r="AJS68" s="11"/>
      <c r="AJT68" s="11"/>
      <c r="AJU68" s="11"/>
      <c r="AJV68" s="11"/>
      <c r="AJW68" s="11"/>
      <c r="AJX68" s="11"/>
      <c r="AJY68" s="11"/>
      <c r="AJZ68" s="11"/>
      <c r="AKA68" s="11"/>
      <c r="AKB68" s="11"/>
      <c r="AKC68" s="11"/>
      <c r="AKD68" s="11"/>
      <c r="AKE68" s="11"/>
      <c r="AKF68" s="11"/>
      <c r="AKG68" s="11"/>
      <c r="AKH68" s="11"/>
      <c r="AKI68" s="11"/>
      <c r="AKJ68" s="11"/>
      <c r="AKK68" s="11"/>
      <c r="AKL68" s="11"/>
      <c r="AKM68" s="11"/>
      <c r="AKN68" s="11"/>
      <c r="AKO68" s="11"/>
      <c r="AKP68" s="11"/>
      <c r="AKQ68" s="11"/>
      <c r="AKR68" s="11"/>
      <c r="AKS68" s="11"/>
      <c r="AKT68" s="11"/>
      <c r="AKU68" s="11"/>
      <c r="AKV68" s="11"/>
      <c r="AKW68" s="11"/>
      <c r="AKX68" s="11"/>
      <c r="AKY68" s="11"/>
      <c r="AKZ68" s="11"/>
      <c r="ALA68" s="11"/>
      <c r="ALB68" s="11"/>
      <c r="ALC68" s="11"/>
      <c r="ALD68" s="11"/>
      <c r="ALE68" s="11"/>
      <c r="ALF68" s="11"/>
      <c r="ALG68" s="11"/>
      <c r="ALH68" s="11"/>
      <c r="ALI68" s="11"/>
      <c r="ALJ68" s="11"/>
      <c r="ALK68" s="11"/>
      <c r="ALL68" s="11"/>
      <c r="ALM68" s="11"/>
      <c r="ALN68" s="11"/>
      <c r="ALO68" s="11"/>
      <c r="ALP68" s="11"/>
      <c r="ALQ68" s="11"/>
      <c r="ALR68" s="11"/>
      <c r="ALS68" s="11"/>
      <c r="ALT68" s="11"/>
      <c r="ALU68" s="11"/>
      <c r="ALV68" s="11"/>
      <c r="ALW68" s="11"/>
      <c r="ALX68" s="11"/>
      <c r="ALY68" s="11"/>
      <c r="ALZ68" s="11"/>
      <c r="AMA68" s="11"/>
      <c r="AMB68" s="11"/>
      <c r="AMC68" s="11"/>
      <c r="AMD68" s="11"/>
      <c r="AME68" s="11"/>
      <c r="AMF68" s="11"/>
      <c r="AMG68" s="11"/>
      <c r="AMH68" s="11"/>
      <c r="AMI68" s="11"/>
      <c r="AMJ68" s="11"/>
      <c r="AMK68" s="11"/>
      <c r="AML68" s="11"/>
      <c r="AMM68" s="11"/>
      <c r="AMN68" s="11"/>
      <c r="AMO68" s="11"/>
      <c r="AMP68" s="11"/>
      <c r="AMQ68" s="11"/>
      <c r="AMR68" s="11"/>
      <c r="AMS68" s="11"/>
      <c r="AMT68" s="11"/>
      <c r="AMU68" s="11"/>
      <c r="AMV68" s="11"/>
      <c r="AMW68" s="11"/>
      <c r="AMX68" s="11"/>
      <c r="AMY68" s="11"/>
      <c r="AMZ68" s="11"/>
      <c r="ANA68" s="11"/>
      <c r="ANB68" s="11"/>
      <c r="ANC68" s="11"/>
      <c r="AND68" s="11"/>
      <c r="ANE68" s="11"/>
      <c r="ANF68" s="11"/>
      <c r="ANG68" s="11"/>
      <c r="ANH68" s="11"/>
      <c r="ANI68" s="11"/>
      <c r="ANJ68" s="11"/>
      <c r="ANK68" s="11"/>
      <c r="ANL68" s="11"/>
      <c r="ANM68" s="11"/>
      <c r="ANN68" s="11"/>
      <c r="ANO68" s="11"/>
      <c r="ANP68" s="11"/>
      <c r="ANQ68" s="11"/>
      <c r="ANR68" s="11"/>
      <c r="ANS68" s="11"/>
      <c r="ANT68" s="11"/>
      <c r="ANU68" s="11"/>
      <c r="ANV68" s="11"/>
      <c r="ANW68" s="11"/>
      <c r="ANX68" s="11"/>
      <c r="ANY68" s="11"/>
      <c r="ANZ68" s="11"/>
      <c r="AOA68" s="11"/>
      <c r="AOB68" s="11"/>
      <c r="AOC68" s="11"/>
      <c r="AOD68" s="11"/>
      <c r="AOE68" s="11"/>
      <c r="AOF68" s="11"/>
      <c r="AOG68" s="11"/>
      <c r="AOH68" s="11"/>
      <c r="AOI68" s="11"/>
      <c r="AOJ68" s="11"/>
      <c r="AOK68" s="11"/>
      <c r="AOL68" s="11"/>
      <c r="AOM68" s="11"/>
      <c r="AON68" s="11"/>
      <c r="AOO68" s="11"/>
      <c r="AOP68" s="11"/>
      <c r="AOQ68" s="11"/>
      <c r="AOR68" s="11"/>
      <c r="AOS68" s="11"/>
      <c r="AOT68" s="11"/>
      <c r="AOU68" s="11"/>
      <c r="AOV68" s="11"/>
      <c r="AOW68" s="11"/>
      <c r="AOX68" s="11"/>
      <c r="AOY68" s="11"/>
      <c r="AOZ68" s="11"/>
      <c r="APA68" s="11"/>
      <c r="APB68" s="11"/>
      <c r="APC68" s="11"/>
      <c r="APD68" s="11"/>
      <c r="APE68" s="11"/>
      <c r="APF68" s="11"/>
      <c r="APG68" s="11"/>
      <c r="APH68" s="11"/>
      <c r="API68" s="11"/>
      <c r="APJ68" s="11"/>
      <c r="APK68" s="11"/>
      <c r="APL68" s="11"/>
      <c r="APM68" s="11"/>
      <c r="APN68" s="11"/>
      <c r="APO68" s="11"/>
      <c r="APP68" s="11"/>
      <c r="APQ68" s="11"/>
      <c r="APR68" s="11"/>
      <c r="APS68" s="11"/>
      <c r="APT68" s="11"/>
      <c r="APU68" s="11"/>
      <c r="APV68" s="11"/>
      <c r="APW68" s="11"/>
      <c r="APX68" s="11"/>
      <c r="APY68" s="11"/>
      <c r="APZ68" s="11"/>
      <c r="AQA68" s="11"/>
      <c r="AQB68" s="11"/>
      <c r="AQC68" s="11"/>
      <c r="AQD68" s="11"/>
      <c r="AQE68" s="11"/>
      <c r="AQF68" s="11"/>
      <c r="AQG68" s="11"/>
      <c r="AQH68" s="11"/>
      <c r="AQI68" s="11"/>
      <c r="AQJ68" s="11"/>
      <c r="AQK68" s="11"/>
      <c r="AQL68" s="11"/>
      <c r="AQM68" s="11"/>
      <c r="AQN68" s="11"/>
      <c r="AQO68" s="11"/>
      <c r="AQP68" s="11"/>
      <c r="AQQ68" s="11"/>
      <c r="AQR68" s="11"/>
      <c r="AQS68" s="11"/>
      <c r="AQT68" s="11"/>
      <c r="AQU68" s="11"/>
      <c r="AQV68" s="11"/>
      <c r="AQW68" s="11"/>
      <c r="AQX68" s="11"/>
      <c r="AQY68" s="11"/>
      <c r="AQZ68" s="11"/>
      <c r="ARA68" s="11"/>
      <c r="ARB68" s="11"/>
      <c r="ARC68" s="11"/>
      <c r="ARD68" s="11"/>
      <c r="ARE68" s="11"/>
      <c r="ARF68" s="11"/>
      <c r="ARG68" s="11"/>
      <c r="ARH68" s="11"/>
      <c r="ARI68" s="11"/>
      <c r="ARJ68" s="11"/>
      <c r="ARK68" s="11"/>
      <c r="ARL68" s="11"/>
      <c r="ARM68" s="11"/>
      <c r="ARN68" s="11"/>
      <c r="ARO68" s="11"/>
      <c r="ARP68" s="11"/>
      <c r="ARQ68" s="11"/>
      <c r="ARR68" s="11"/>
      <c r="ARS68" s="11"/>
      <c r="ART68" s="11"/>
      <c r="ARU68" s="11"/>
      <c r="ARV68" s="11"/>
      <c r="ARW68" s="11"/>
      <c r="ARX68" s="11"/>
      <c r="ARY68" s="11"/>
      <c r="ARZ68" s="11"/>
      <c r="ASA68" s="11"/>
      <c r="ASB68" s="11"/>
      <c r="ASC68" s="11"/>
      <c r="ASD68" s="11"/>
      <c r="ASE68" s="11"/>
      <c r="ASF68" s="11"/>
      <c r="ASG68" s="11"/>
      <c r="ASH68" s="11"/>
      <c r="ASI68" s="11"/>
      <c r="ASJ68" s="11"/>
      <c r="ASK68" s="11"/>
      <c r="ASL68" s="11"/>
      <c r="ASM68" s="11"/>
      <c r="ASN68" s="11"/>
      <c r="ASO68" s="11"/>
      <c r="ASP68" s="11"/>
      <c r="ASQ68" s="11"/>
      <c r="ASR68" s="11"/>
      <c r="ASS68" s="11"/>
      <c r="AST68" s="11"/>
      <c r="ASU68" s="11"/>
      <c r="ASV68" s="11"/>
      <c r="ASW68" s="11"/>
      <c r="ASX68" s="11"/>
      <c r="ASY68" s="11"/>
      <c r="ASZ68" s="11"/>
      <c r="ATA68" s="11"/>
      <c r="ATB68" s="11"/>
      <c r="ATC68" s="11"/>
      <c r="ATD68" s="11"/>
      <c r="ATE68" s="11"/>
      <c r="ATF68" s="11"/>
      <c r="ATG68" s="11"/>
      <c r="ATH68" s="11"/>
      <c r="ATI68" s="11"/>
      <c r="ATJ68" s="11"/>
      <c r="ATK68" s="11"/>
      <c r="ATL68" s="11"/>
      <c r="ATM68" s="11"/>
      <c r="ATN68" s="11"/>
      <c r="ATO68" s="11"/>
      <c r="ATP68" s="11"/>
      <c r="ATQ68" s="11"/>
      <c r="ATR68" s="11"/>
      <c r="ATS68" s="11"/>
      <c r="ATT68" s="11"/>
      <c r="ATU68" s="11"/>
      <c r="ATV68" s="11"/>
      <c r="ATW68" s="11"/>
      <c r="ATX68" s="11"/>
      <c r="ATY68" s="11"/>
      <c r="ATZ68" s="11"/>
      <c r="AUA68" s="11"/>
      <c r="AUB68" s="11"/>
      <c r="AUC68" s="11"/>
      <c r="AUD68" s="11"/>
      <c r="AUE68" s="11"/>
      <c r="AUF68" s="11"/>
      <c r="AUG68" s="11"/>
      <c r="AUH68" s="11"/>
      <c r="AUI68" s="11"/>
      <c r="AUJ68" s="11"/>
      <c r="AUK68" s="11"/>
      <c r="AUL68" s="11"/>
      <c r="AUM68" s="11"/>
      <c r="AUN68" s="11"/>
      <c r="AUO68" s="11"/>
      <c r="AUP68" s="11"/>
      <c r="AUQ68" s="11"/>
      <c r="AUR68" s="11"/>
      <c r="AUS68" s="11"/>
      <c r="AUT68" s="11"/>
      <c r="AUU68" s="11"/>
      <c r="AUV68" s="11"/>
      <c r="AUW68" s="11"/>
      <c r="AUX68" s="11"/>
      <c r="AUY68" s="11"/>
      <c r="AUZ68" s="11"/>
      <c r="AVA68" s="11"/>
      <c r="AVB68" s="11"/>
      <c r="AVC68" s="11"/>
      <c r="AVD68" s="11"/>
      <c r="AVE68" s="11"/>
      <c r="AVF68" s="11"/>
      <c r="AVG68" s="11"/>
      <c r="AVH68" s="11"/>
      <c r="AVI68" s="11"/>
      <c r="AVJ68" s="11"/>
      <c r="AVK68" s="11"/>
      <c r="AVL68" s="11"/>
      <c r="AVM68" s="11"/>
      <c r="AVN68" s="11"/>
      <c r="AVO68" s="11"/>
      <c r="AVP68" s="11"/>
      <c r="AVQ68" s="11"/>
      <c r="AVR68" s="11"/>
      <c r="AVS68" s="11"/>
      <c r="AVT68" s="11"/>
      <c r="AVU68" s="11"/>
      <c r="AVV68" s="11"/>
      <c r="AVW68" s="11"/>
      <c r="AVX68" s="11"/>
      <c r="AVY68" s="11"/>
      <c r="AVZ68" s="11"/>
      <c r="AWA68" s="11"/>
      <c r="AWB68" s="11"/>
      <c r="AWC68" s="11"/>
      <c r="AWD68" s="11"/>
      <c r="AWE68" s="11"/>
      <c r="AWF68" s="11"/>
      <c r="AWG68" s="11"/>
      <c r="AWH68" s="11"/>
      <c r="AWI68" s="11"/>
      <c r="AWJ68" s="11"/>
      <c r="AWK68" s="11"/>
      <c r="AWL68" s="11"/>
      <c r="AWM68" s="11"/>
      <c r="AWN68" s="11"/>
      <c r="AWO68" s="11"/>
      <c r="AWP68" s="11"/>
      <c r="AWQ68" s="11"/>
      <c r="AWR68" s="11"/>
      <c r="AWS68" s="11"/>
      <c r="AWT68" s="11"/>
      <c r="AWU68" s="11"/>
      <c r="AWV68" s="11"/>
      <c r="AWW68" s="11"/>
      <c r="AWX68" s="11"/>
      <c r="AWY68" s="11"/>
      <c r="AWZ68" s="11"/>
      <c r="AXA68" s="11"/>
      <c r="AXB68" s="11"/>
      <c r="AXC68" s="11"/>
      <c r="AXD68" s="11"/>
      <c r="AXE68" s="11"/>
      <c r="AXF68" s="11"/>
      <c r="AXG68" s="11"/>
      <c r="AXH68" s="11"/>
      <c r="AXI68" s="11"/>
      <c r="AXJ68" s="11"/>
      <c r="AXK68" s="11"/>
      <c r="AXL68" s="11"/>
      <c r="AXM68" s="11"/>
      <c r="AXN68" s="11"/>
      <c r="AXO68" s="11"/>
      <c r="AXP68" s="11"/>
      <c r="AXQ68" s="11"/>
      <c r="AXR68" s="11"/>
      <c r="AXS68" s="11"/>
      <c r="AXT68" s="11"/>
      <c r="AXU68" s="11"/>
      <c r="AXV68" s="11"/>
      <c r="AXW68" s="11"/>
      <c r="AXX68" s="11"/>
      <c r="AXY68" s="11"/>
      <c r="AXZ68" s="11"/>
      <c r="AYA68" s="11"/>
      <c r="AYB68" s="11"/>
      <c r="AYC68" s="11"/>
      <c r="AYD68" s="11"/>
      <c r="AYE68" s="11"/>
      <c r="AYF68" s="11"/>
      <c r="AYG68" s="11"/>
      <c r="AYH68" s="11"/>
      <c r="AYI68" s="11"/>
      <c r="AYJ68" s="11"/>
      <c r="AYK68" s="11"/>
      <c r="AYL68" s="11"/>
      <c r="AYM68" s="11"/>
      <c r="AYN68" s="11"/>
      <c r="AYO68" s="11"/>
      <c r="AYP68" s="11"/>
      <c r="AYQ68" s="11"/>
      <c r="AYR68" s="11"/>
      <c r="AYS68" s="11"/>
      <c r="AYT68" s="11"/>
      <c r="AYU68" s="11"/>
      <c r="AYV68" s="11"/>
      <c r="AYW68" s="11"/>
      <c r="AYX68" s="11"/>
      <c r="AYY68" s="11"/>
      <c r="AYZ68" s="11"/>
      <c r="AZA68" s="11"/>
      <c r="AZB68" s="11"/>
      <c r="AZC68" s="11"/>
      <c r="AZD68" s="11"/>
      <c r="AZE68" s="11"/>
      <c r="AZF68" s="11"/>
      <c r="AZG68" s="11"/>
      <c r="AZH68" s="11"/>
      <c r="AZI68" s="11"/>
      <c r="AZJ68" s="11"/>
      <c r="AZK68" s="11"/>
      <c r="AZL68" s="11"/>
      <c r="AZM68" s="11"/>
      <c r="AZN68" s="11"/>
      <c r="AZO68" s="11"/>
      <c r="AZP68" s="11"/>
      <c r="AZQ68" s="11"/>
      <c r="AZR68" s="11"/>
      <c r="AZS68" s="11"/>
      <c r="AZT68" s="11"/>
      <c r="AZU68" s="11"/>
      <c r="AZV68" s="11"/>
      <c r="AZW68" s="11"/>
      <c r="AZX68" s="11"/>
      <c r="AZY68" s="11"/>
      <c r="AZZ68" s="11"/>
      <c r="BAA68" s="11"/>
      <c r="BAB68" s="11"/>
      <c r="BAC68" s="11"/>
      <c r="BAD68" s="11"/>
      <c r="BAE68" s="11"/>
      <c r="BAF68" s="11"/>
      <c r="BAG68" s="11"/>
      <c r="BAH68" s="11"/>
      <c r="BAI68" s="11"/>
      <c r="BAJ68" s="11"/>
      <c r="BAK68" s="11"/>
      <c r="BAL68" s="11"/>
      <c r="BAM68" s="11"/>
      <c r="BAN68" s="11"/>
      <c r="BAO68" s="11"/>
      <c r="BAP68" s="11"/>
      <c r="BAQ68" s="11"/>
      <c r="BAR68" s="11"/>
      <c r="BAS68" s="11"/>
      <c r="BAT68" s="11"/>
      <c r="BAU68" s="11"/>
      <c r="BAV68" s="11"/>
      <c r="BAW68" s="11"/>
      <c r="BAX68" s="11"/>
      <c r="BAY68" s="11"/>
      <c r="BAZ68" s="11"/>
      <c r="BBA68" s="11"/>
      <c r="BBB68" s="11"/>
      <c r="BBC68" s="11"/>
      <c r="BBD68" s="11"/>
      <c r="BBE68" s="11"/>
      <c r="BBF68" s="11"/>
      <c r="BBG68" s="11"/>
      <c r="BBH68" s="11"/>
      <c r="BBI68" s="11"/>
      <c r="BBJ68" s="11"/>
      <c r="BBK68" s="11"/>
      <c r="BBL68" s="11"/>
      <c r="BBM68" s="11"/>
      <c r="BBN68" s="11"/>
      <c r="BBO68" s="11"/>
      <c r="BBP68" s="11"/>
      <c r="BBQ68" s="11"/>
      <c r="BBR68" s="11"/>
      <c r="BBS68" s="11"/>
      <c r="BBT68" s="11"/>
      <c r="BBU68" s="11"/>
      <c r="BBV68" s="11"/>
      <c r="BBW68" s="11"/>
      <c r="BBX68" s="11"/>
      <c r="BBY68" s="11"/>
      <c r="BBZ68" s="11"/>
      <c r="BCA68" s="11"/>
      <c r="BCB68" s="11"/>
      <c r="BCC68" s="11"/>
      <c r="BCD68" s="11"/>
      <c r="BCE68" s="11"/>
      <c r="BCF68" s="11"/>
      <c r="BCG68" s="11"/>
      <c r="BCH68" s="11"/>
      <c r="BCI68" s="11"/>
      <c r="BCJ68" s="11"/>
      <c r="BCK68" s="11"/>
      <c r="BCL68" s="11"/>
      <c r="BCM68" s="11"/>
      <c r="BCN68" s="11"/>
      <c r="BCO68" s="11"/>
      <c r="BCP68" s="11"/>
      <c r="BCQ68" s="11"/>
      <c r="BCR68" s="11"/>
      <c r="BCS68" s="11"/>
      <c r="BCT68" s="11"/>
      <c r="BCU68" s="11"/>
      <c r="BCV68" s="11"/>
      <c r="BCW68" s="11"/>
      <c r="BCX68" s="11"/>
      <c r="BCY68" s="11"/>
      <c r="BCZ68" s="11"/>
      <c r="BDA68" s="11"/>
      <c r="BDB68" s="11"/>
      <c r="BDC68" s="11"/>
      <c r="BDD68" s="11"/>
      <c r="BDE68" s="11"/>
      <c r="BDF68" s="11"/>
      <c r="BDG68" s="11"/>
      <c r="BDH68" s="11"/>
      <c r="BDI68" s="11"/>
      <c r="BDJ68" s="11"/>
      <c r="BDK68" s="11"/>
      <c r="BDL68" s="11"/>
      <c r="BDM68" s="11"/>
      <c r="BDN68" s="11"/>
      <c r="BDO68" s="11"/>
      <c r="BDP68" s="11"/>
      <c r="BDQ68" s="11"/>
      <c r="BDR68" s="11"/>
      <c r="BDS68" s="11"/>
      <c r="BDT68" s="11"/>
      <c r="BDU68" s="11"/>
      <c r="BDV68" s="11"/>
      <c r="BDW68" s="11"/>
      <c r="BDX68" s="11"/>
      <c r="BDY68" s="11"/>
      <c r="BDZ68" s="11"/>
      <c r="BEA68" s="11"/>
      <c r="BEB68" s="11"/>
      <c r="BEC68" s="11"/>
      <c r="BED68" s="11"/>
      <c r="BEE68" s="11"/>
      <c r="BEF68" s="11"/>
      <c r="BEG68" s="11"/>
      <c r="BEH68" s="11"/>
      <c r="BEI68" s="11"/>
      <c r="BEJ68" s="11"/>
      <c r="BEK68" s="11"/>
      <c r="BEL68" s="11"/>
      <c r="BEM68" s="11"/>
      <c r="BEN68" s="11"/>
      <c r="BEO68" s="11"/>
      <c r="BEP68" s="11"/>
      <c r="BEQ68" s="11"/>
      <c r="BER68" s="11"/>
      <c r="BES68" s="11"/>
      <c r="BET68" s="11"/>
      <c r="BEU68" s="11"/>
      <c r="BEV68" s="11"/>
      <c r="BEW68" s="11"/>
      <c r="BEX68" s="11"/>
      <c r="BEY68" s="11"/>
      <c r="BEZ68" s="11"/>
      <c r="BFA68" s="11"/>
      <c r="BFB68" s="11"/>
      <c r="BFC68" s="11"/>
      <c r="BFD68" s="11"/>
      <c r="BFE68" s="11"/>
      <c r="BFF68" s="11"/>
      <c r="BFG68" s="11"/>
      <c r="BFH68" s="11"/>
      <c r="BFI68" s="11"/>
      <c r="BFJ68" s="11"/>
      <c r="BFK68" s="11"/>
      <c r="BFL68" s="11"/>
      <c r="BFM68" s="11"/>
      <c r="BFN68" s="11"/>
      <c r="BFO68" s="11"/>
      <c r="BFP68" s="11"/>
      <c r="BFQ68" s="11"/>
      <c r="BFR68" s="11"/>
      <c r="BFS68" s="11"/>
      <c r="BFT68" s="11"/>
      <c r="BFU68" s="11"/>
      <c r="BFV68" s="11"/>
      <c r="BFW68" s="11"/>
      <c r="BFX68" s="11"/>
      <c r="BFY68" s="11"/>
      <c r="BFZ68" s="11"/>
      <c r="BGA68" s="11"/>
      <c r="BGB68" s="11"/>
      <c r="BGC68" s="11"/>
      <c r="BGD68" s="11"/>
      <c r="BGE68" s="11"/>
      <c r="BGF68" s="11"/>
      <c r="BGG68" s="11"/>
      <c r="BGH68" s="11"/>
      <c r="BGI68" s="11"/>
      <c r="BGJ68" s="11"/>
      <c r="BGK68" s="11"/>
      <c r="BGL68" s="11"/>
      <c r="BGM68" s="11"/>
      <c r="BGN68" s="11"/>
      <c r="BGO68" s="11"/>
      <c r="BGP68" s="11"/>
      <c r="BGQ68" s="11"/>
      <c r="BGR68" s="11"/>
      <c r="BGS68" s="11"/>
      <c r="BGT68" s="11"/>
      <c r="BGU68" s="11"/>
      <c r="BGV68" s="11"/>
      <c r="BGW68" s="11"/>
      <c r="BGX68" s="11"/>
      <c r="BGY68" s="11"/>
      <c r="BGZ68" s="11"/>
      <c r="BHA68" s="11"/>
      <c r="BHB68" s="11"/>
      <c r="BHC68" s="11"/>
      <c r="BHD68" s="11"/>
      <c r="BHE68" s="11"/>
      <c r="BHF68" s="11"/>
      <c r="BHG68" s="11"/>
      <c r="BHH68" s="11"/>
      <c r="BHI68" s="11"/>
      <c r="BHJ68" s="11"/>
      <c r="BHK68" s="11"/>
      <c r="BHL68" s="11"/>
      <c r="BHM68" s="11"/>
      <c r="BHN68" s="11"/>
      <c r="BHO68" s="11"/>
      <c r="BHP68" s="11"/>
      <c r="BHQ68" s="11"/>
      <c r="BHR68" s="11"/>
      <c r="BHS68" s="11"/>
      <c r="BHT68" s="11"/>
      <c r="BHU68" s="11"/>
      <c r="BHV68" s="11"/>
      <c r="BHW68" s="11"/>
      <c r="BHX68" s="11"/>
      <c r="BHY68" s="11"/>
      <c r="BHZ68" s="11"/>
      <c r="BIA68" s="11"/>
      <c r="BIB68" s="11"/>
      <c r="BIC68" s="11"/>
      <c r="BID68" s="11"/>
      <c r="BIE68" s="11"/>
      <c r="BIF68" s="11"/>
      <c r="BIG68" s="11"/>
      <c r="BIH68" s="11"/>
      <c r="BII68" s="11"/>
      <c r="BIJ68" s="11"/>
      <c r="BIK68" s="11"/>
      <c r="BIL68" s="11"/>
      <c r="BIM68" s="11"/>
      <c r="BIN68" s="11"/>
      <c r="BIO68" s="11"/>
      <c r="BIP68" s="11"/>
      <c r="BIQ68" s="11"/>
      <c r="BIR68" s="11"/>
      <c r="BIS68" s="11"/>
      <c r="BIT68" s="11"/>
      <c r="BIU68" s="11"/>
      <c r="BIV68" s="11"/>
      <c r="BIW68" s="11"/>
      <c r="BIX68" s="11"/>
      <c r="BIY68" s="11"/>
      <c r="BIZ68" s="11"/>
      <c r="BJA68" s="11"/>
      <c r="BJB68" s="11"/>
      <c r="BJC68" s="11"/>
      <c r="BJD68" s="11"/>
      <c r="BJE68" s="11"/>
      <c r="BJF68" s="11"/>
      <c r="BJG68" s="11"/>
      <c r="BJH68" s="11"/>
      <c r="BJI68" s="11"/>
      <c r="BJJ68" s="11"/>
      <c r="BJK68" s="11"/>
      <c r="BJL68" s="11"/>
      <c r="BJM68" s="11"/>
      <c r="BJN68" s="11"/>
      <c r="BJO68" s="11"/>
      <c r="BJP68" s="11"/>
      <c r="BJQ68" s="11"/>
      <c r="BJR68" s="11"/>
      <c r="BJS68" s="11"/>
      <c r="BJT68" s="11"/>
      <c r="BJU68" s="11"/>
      <c r="BJV68" s="11"/>
      <c r="BJW68" s="11"/>
      <c r="BJX68" s="11"/>
      <c r="BJY68" s="11"/>
      <c r="BJZ68" s="11"/>
      <c r="BKA68" s="11"/>
      <c r="BKB68" s="11"/>
      <c r="BKC68" s="11"/>
      <c r="BKD68" s="11"/>
      <c r="BKE68" s="11"/>
      <c r="BKF68" s="11"/>
      <c r="BKG68" s="11"/>
      <c r="BKH68" s="11"/>
      <c r="BKI68" s="11"/>
      <c r="BKJ68" s="11"/>
      <c r="BKK68" s="11"/>
      <c r="BKL68" s="11"/>
      <c r="BKM68" s="11"/>
      <c r="BKN68" s="11"/>
      <c r="BKO68" s="11"/>
      <c r="BKP68" s="11"/>
      <c r="BKQ68" s="11"/>
      <c r="BKR68" s="11"/>
      <c r="BKS68" s="11"/>
      <c r="BKT68" s="11"/>
      <c r="BKU68" s="11"/>
      <c r="BKV68" s="11"/>
      <c r="BKW68" s="11"/>
      <c r="BKX68" s="11"/>
      <c r="BKY68" s="11"/>
      <c r="BKZ68" s="11"/>
      <c r="BLA68" s="11"/>
      <c r="BLB68" s="11"/>
      <c r="BLC68" s="11"/>
      <c r="BLD68" s="11"/>
      <c r="BLE68" s="11"/>
      <c r="BLF68" s="11"/>
      <c r="BLG68" s="11"/>
      <c r="BLH68" s="11"/>
      <c r="BLI68" s="11"/>
      <c r="BLJ68" s="11"/>
      <c r="BLK68" s="11"/>
      <c r="BLL68" s="11"/>
      <c r="BLM68" s="11"/>
      <c r="BLN68" s="11"/>
      <c r="BLO68" s="11"/>
      <c r="BLP68" s="11"/>
      <c r="BLQ68" s="11"/>
      <c r="BLR68" s="11"/>
      <c r="BLS68" s="11"/>
      <c r="BLT68" s="11"/>
      <c r="BLU68" s="11"/>
      <c r="BLV68" s="11"/>
      <c r="BLW68" s="11"/>
      <c r="BLX68" s="11"/>
      <c r="BLY68" s="11"/>
      <c r="BLZ68" s="11"/>
      <c r="BMA68" s="11"/>
      <c r="BMB68" s="11"/>
      <c r="BMC68" s="11"/>
      <c r="BMD68" s="11"/>
      <c r="BME68" s="11"/>
      <c r="BMF68" s="11"/>
      <c r="BMG68" s="11"/>
      <c r="BMH68" s="11"/>
      <c r="BMI68" s="11"/>
      <c r="BMJ68" s="11"/>
      <c r="BMK68" s="11"/>
      <c r="BML68" s="11"/>
      <c r="BMM68" s="11"/>
      <c r="BMN68" s="11"/>
      <c r="BMO68" s="11"/>
      <c r="BMP68" s="11"/>
      <c r="BMQ68" s="11"/>
      <c r="BMR68" s="11"/>
      <c r="BMS68" s="11"/>
      <c r="BMT68" s="11"/>
      <c r="BMU68" s="11"/>
      <c r="BMV68" s="11"/>
      <c r="BMW68" s="11"/>
      <c r="BMX68" s="11"/>
      <c r="BMY68" s="11"/>
      <c r="BMZ68" s="11"/>
      <c r="BNA68" s="11"/>
      <c r="BNB68" s="11"/>
      <c r="BNC68" s="11"/>
      <c r="BND68" s="11"/>
      <c r="BNE68" s="11"/>
      <c r="BNF68" s="11"/>
      <c r="BNG68" s="11"/>
      <c r="BNH68" s="11"/>
      <c r="BNI68" s="11"/>
      <c r="BNJ68" s="11"/>
      <c r="BNK68" s="11"/>
      <c r="BNL68" s="11"/>
      <c r="BNM68" s="11"/>
      <c r="BNN68" s="11"/>
      <c r="BNO68" s="11"/>
      <c r="BNP68" s="11"/>
      <c r="BNQ68" s="11"/>
      <c r="BNR68" s="11"/>
      <c r="BNS68" s="11"/>
      <c r="BNT68" s="11"/>
      <c r="BNU68" s="11"/>
      <c r="BNV68" s="11"/>
      <c r="BNW68" s="11"/>
      <c r="BNX68" s="11"/>
      <c r="BNY68" s="11"/>
      <c r="BNZ68" s="11"/>
      <c r="BOA68" s="11"/>
      <c r="BOB68" s="11"/>
      <c r="BOC68" s="11"/>
      <c r="BOD68" s="11"/>
      <c r="BOE68" s="11"/>
      <c r="BOF68" s="11"/>
      <c r="BOG68" s="11"/>
      <c r="BOH68" s="11"/>
      <c r="BOI68" s="11"/>
      <c r="BOJ68" s="11"/>
      <c r="BOK68" s="11"/>
      <c r="BOL68" s="11"/>
      <c r="BOM68" s="11"/>
      <c r="BON68" s="11"/>
      <c r="BOO68" s="11"/>
      <c r="BOP68" s="11"/>
      <c r="BOQ68" s="11"/>
      <c r="BOR68" s="11"/>
      <c r="BOS68" s="11"/>
      <c r="BOT68" s="11"/>
      <c r="BOU68" s="11"/>
      <c r="BOV68" s="11"/>
      <c r="BOW68" s="11"/>
      <c r="BOX68" s="11"/>
      <c r="BOY68" s="11"/>
      <c r="BOZ68" s="11"/>
      <c r="BPA68" s="11"/>
      <c r="BPB68" s="11"/>
      <c r="BPC68" s="11"/>
      <c r="BPD68" s="11"/>
      <c r="BPE68" s="11"/>
      <c r="BPF68" s="11"/>
      <c r="BPG68" s="11"/>
      <c r="BPH68" s="11"/>
      <c r="BPI68" s="11"/>
      <c r="BPJ68" s="11"/>
      <c r="BPK68" s="11"/>
      <c r="BPL68" s="11"/>
      <c r="BPM68" s="11"/>
      <c r="BPN68" s="11"/>
      <c r="BPO68" s="11"/>
      <c r="BPP68" s="11"/>
      <c r="BPQ68" s="11"/>
      <c r="BPR68" s="11"/>
      <c r="BPS68" s="11"/>
      <c r="BPT68" s="11"/>
      <c r="BPU68" s="11"/>
      <c r="BPV68" s="11"/>
      <c r="BPW68" s="11"/>
      <c r="BPX68" s="11"/>
      <c r="BPY68" s="11"/>
      <c r="BPZ68" s="11"/>
      <c r="BQA68" s="11"/>
      <c r="BQB68" s="11"/>
      <c r="BQC68" s="11"/>
      <c r="BQD68" s="11"/>
      <c r="BQE68" s="11"/>
      <c r="BQF68" s="11"/>
      <c r="BQG68" s="11"/>
      <c r="BQH68" s="11"/>
      <c r="BQI68" s="11"/>
      <c r="BQJ68" s="11"/>
      <c r="BQK68" s="11"/>
      <c r="BQL68" s="11"/>
      <c r="BQM68" s="11"/>
      <c r="BQN68" s="11"/>
      <c r="BQO68" s="11"/>
      <c r="BQP68" s="11"/>
      <c r="BQQ68" s="11"/>
      <c r="BQR68" s="11"/>
      <c r="BQS68" s="11"/>
      <c r="BQT68" s="11"/>
      <c r="BQU68" s="11"/>
      <c r="BQV68" s="11"/>
      <c r="BQW68" s="11"/>
      <c r="BQX68" s="11"/>
      <c r="BQY68" s="11"/>
      <c r="BQZ68" s="11"/>
      <c r="BRA68" s="11"/>
      <c r="BRB68" s="11"/>
      <c r="BRC68" s="11"/>
      <c r="BRD68" s="11"/>
      <c r="BRE68" s="11"/>
      <c r="BRF68" s="11"/>
      <c r="BRG68" s="11"/>
      <c r="BRH68" s="11"/>
      <c r="BRI68" s="11"/>
      <c r="BRJ68" s="11"/>
      <c r="BRK68" s="11"/>
      <c r="BRL68" s="11"/>
      <c r="BRM68" s="11"/>
      <c r="BRN68" s="11"/>
      <c r="BRO68" s="11"/>
      <c r="BRP68" s="11"/>
      <c r="BRQ68" s="11"/>
      <c r="BRR68" s="11"/>
      <c r="BRS68" s="11"/>
      <c r="BRT68" s="11"/>
      <c r="BRU68" s="11"/>
      <c r="BRV68" s="11"/>
      <c r="BRW68" s="11"/>
      <c r="BRX68" s="11"/>
      <c r="BRY68" s="11"/>
      <c r="BRZ68" s="11"/>
      <c r="BSA68" s="11"/>
      <c r="BSB68" s="11"/>
      <c r="BSC68" s="11"/>
      <c r="BSD68" s="11"/>
      <c r="BSE68" s="11"/>
      <c r="BSF68" s="11"/>
      <c r="BSG68" s="11"/>
      <c r="BSH68" s="11"/>
      <c r="BSI68" s="11"/>
      <c r="BSJ68" s="11"/>
      <c r="BSK68" s="11"/>
      <c r="BSL68" s="11"/>
      <c r="BSM68" s="11"/>
      <c r="BSN68" s="11"/>
      <c r="BSO68" s="11"/>
      <c r="BSP68" s="11"/>
      <c r="BSQ68" s="11"/>
      <c r="BSR68" s="11"/>
      <c r="BSS68" s="11"/>
      <c r="BST68" s="11"/>
      <c r="BSU68" s="11"/>
      <c r="BSV68" s="11"/>
      <c r="BSW68" s="11"/>
      <c r="BSX68" s="11"/>
      <c r="BSY68" s="11"/>
      <c r="BSZ68" s="11"/>
      <c r="BTA68" s="11"/>
      <c r="BTB68" s="11"/>
      <c r="BTC68" s="11"/>
      <c r="BTD68" s="11"/>
      <c r="BTE68" s="11"/>
      <c r="BTF68" s="11"/>
      <c r="BTG68" s="11"/>
      <c r="BTH68" s="11"/>
      <c r="BTI68" s="11"/>
      <c r="BTJ68" s="11"/>
      <c r="BTK68" s="11"/>
      <c r="BTL68" s="11"/>
      <c r="BTM68" s="11"/>
      <c r="BTN68" s="11"/>
      <c r="BTO68" s="11"/>
      <c r="BTP68" s="11"/>
      <c r="BTQ68" s="11"/>
      <c r="BTR68" s="11"/>
      <c r="BTS68" s="11"/>
      <c r="BTT68" s="11"/>
      <c r="BTU68" s="11"/>
      <c r="BTV68" s="11"/>
      <c r="BTW68" s="11"/>
      <c r="BTX68" s="11"/>
      <c r="BTY68" s="11"/>
      <c r="BTZ68" s="11"/>
      <c r="BUA68" s="11"/>
      <c r="BUB68" s="11"/>
      <c r="BUC68" s="11"/>
      <c r="BUD68" s="11"/>
      <c r="BUE68" s="11"/>
      <c r="BUF68" s="11"/>
      <c r="BUG68" s="11"/>
      <c r="BUH68" s="11"/>
      <c r="BUI68" s="11"/>
      <c r="BUJ68" s="11"/>
      <c r="BUK68" s="11"/>
      <c r="BUL68" s="11"/>
      <c r="BUM68" s="11"/>
      <c r="BUN68" s="11"/>
      <c r="BUO68" s="11"/>
      <c r="BUP68" s="11"/>
      <c r="BUQ68" s="11"/>
      <c r="BUR68" s="11"/>
      <c r="BUS68" s="11"/>
      <c r="BUT68" s="11"/>
      <c r="BUU68" s="11"/>
      <c r="BUV68" s="11"/>
      <c r="BUW68" s="11"/>
      <c r="BUX68" s="11"/>
      <c r="BUY68" s="11"/>
      <c r="BUZ68" s="11"/>
      <c r="BVA68" s="11"/>
      <c r="BVB68" s="11"/>
      <c r="BVC68" s="11"/>
      <c r="BVD68" s="11"/>
      <c r="BVE68" s="11"/>
      <c r="BVF68" s="11"/>
      <c r="BVG68" s="11"/>
      <c r="BVH68" s="11"/>
      <c r="BVI68" s="11"/>
      <c r="BVJ68" s="11"/>
      <c r="BVK68" s="11"/>
      <c r="BVL68" s="11"/>
      <c r="BVM68" s="11"/>
      <c r="BVN68" s="11"/>
      <c r="BVO68" s="11"/>
      <c r="BVP68" s="11"/>
      <c r="BVQ68" s="11"/>
      <c r="BVR68" s="11"/>
      <c r="BVS68" s="11"/>
      <c r="BVT68" s="11"/>
      <c r="BVU68" s="11"/>
      <c r="BVV68" s="11"/>
      <c r="BVW68" s="11"/>
      <c r="BVX68" s="11"/>
      <c r="BVY68" s="11"/>
      <c r="BVZ68" s="11"/>
      <c r="BWA68" s="11"/>
      <c r="BWB68" s="11"/>
      <c r="BWC68" s="11"/>
      <c r="BWD68" s="11"/>
      <c r="BWE68" s="11"/>
      <c r="BWF68" s="11"/>
      <c r="BWG68" s="11"/>
      <c r="BWH68" s="11"/>
      <c r="BWI68" s="11"/>
      <c r="BWJ68" s="11"/>
      <c r="BWK68" s="11"/>
      <c r="BWL68" s="11"/>
      <c r="BWM68" s="11"/>
      <c r="BWN68" s="11"/>
      <c r="BWO68" s="11"/>
      <c r="BWP68" s="11"/>
      <c r="BWQ68" s="11"/>
      <c r="BWR68" s="11"/>
      <c r="BWS68" s="11"/>
      <c r="BWT68" s="11"/>
      <c r="BWU68" s="11"/>
      <c r="BWV68" s="11"/>
      <c r="BWW68" s="11"/>
      <c r="BWX68" s="11"/>
      <c r="BWY68" s="11"/>
      <c r="BWZ68" s="11"/>
      <c r="BXA68" s="11"/>
      <c r="BXB68" s="11"/>
      <c r="BXC68" s="11"/>
      <c r="BXD68" s="11"/>
      <c r="BXE68" s="11"/>
      <c r="BXF68" s="11"/>
      <c r="BXG68" s="11"/>
      <c r="BXH68" s="11"/>
      <c r="BXI68" s="11"/>
      <c r="BXJ68" s="11"/>
      <c r="BXK68" s="11"/>
      <c r="BXL68" s="11"/>
      <c r="BXM68" s="11"/>
      <c r="BXN68" s="11"/>
      <c r="BXO68" s="11"/>
      <c r="BXP68" s="11"/>
      <c r="BXQ68" s="11"/>
      <c r="BXR68" s="11"/>
      <c r="BXS68" s="11"/>
      <c r="BXT68" s="11"/>
      <c r="BXU68" s="11"/>
      <c r="BXV68" s="11"/>
      <c r="BXW68" s="11"/>
      <c r="BXX68" s="11"/>
      <c r="BXY68" s="11"/>
      <c r="BXZ68" s="11"/>
      <c r="BYA68" s="11"/>
      <c r="BYB68" s="11"/>
      <c r="BYC68" s="11"/>
      <c r="BYD68" s="11"/>
      <c r="BYE68" s="11"/>
      <c r="BYF68" s="11"/>
      <c r="BYG68" s="11"/>
      <c r="BYH68" s="11"/>
      <c r="BYI68" s="11"/>
      <c r="BYJ68" s="11"/>
      <c r="BYK68" s="11"/>
      <c r="BYL68" s="11"/>
      <c r="BYM68" s="11"/>
      <c r="BYN68" s="11"/>
      <c r="BYO68" s="11"/>
      <c r="BYP68" s="11"/>
      <c r="BYQ68" s="11"/>
      <c r="BYR68" s="11"/>
      <c r="BYS68" s="11"/>
      <c r="BYT68" s="11"/>
      <c r="BYU68" s="11"/>
      <c r="BYV68" s="11"/>
      <c r="BYW68" s="11"/>
      <c r="BYX68" s="11"/>
      <c r="BYY68" s="11"/>
      <c r="BYZ68" s="11"/>
      <c r="BZA68" s="11"/>
      <c r="BZB68" s="11"/>
      <c r="BZC68" s="11"/>
      <c r="BZD68" s="11"/>
      <c r="BZE68" s="11"/>
      <c r="BZF68" s="11"/>
      <c r="BZG68" s="11"/>
      <c r="BZH68" s="11"/>
      <c r="BZI68" s="11"/>
      <c r="BZJ68" s="11"/>
      <c r="BZK68" s="11"/>
      <c r="BZL68" s="11"/>
      <c r="BZM68" s="11"/>
      <c r="BZN68" s="11"/>
      <c r="BZO68" s="11"/>
      <c r="BZP68" s="11"/>
      <c r="BZQ68" s="11"/>
      <c r="BZR68" s="11"/>
      <c r="BZS68" s="11"/>
      <c r="BZT68" s="11"/>
      <c r="BZU68" s="11"/>
      <c r="BZV68" s="11"/>
      <c r="BZW68" s="11"/>
      <c r="BZX68" s="11"/>
      <c r="BZY68" s="11"/>
      <c r="BZZ68" s="11"/>
      <c r="CAA68" s="11"/>
      <c r="CAB68" s="11"/>
      <c r="CAC68" s="11"/>
      <c r="CAD68" s="11"/>
      <c r="CAE68" s="11"/>
      <c r="CAF68" s="11"/>
      <c r="CAG68" s="11"/>
      <c r="CAH68" s="11"/>
      <c r="CAI68" s="11"/>
      <c r="CAJ68" s="11"/>
      <c r="CAK68" s="11"/>
      <c r="CAL68" s="11"/>
      <c r="CAM68" s="11"/>
      <c r="CAN68" s="11"/>
      <c r="CAO68" s="11"/>
      <c r="CAP68" s="11"/>
      <c r="CAQ68" s="11"/>
      <c r="CAR68" s="11"/>
      <c r="CAS68" s="11"/>
      <c r="CAT68" s="11"/>
      <c r="CAU68" s="11"/>
      <c r="CAV68" s="11"/>
      <c r="CAW68" s="11"/>
      <c r="CAX68" s="11"/>
      <c r="CAY68" s="11"/>
      <c r="CAZ68" s="11"/>
      <c r="CBA68" s="11"/>
      <c r="CBB68" s="11"/>
      <c r="CBC68" s="11"/>
      <c r="CBD68" s="11"/>
      <c r="CBE68" s="11"/>
      <c r="CBF68" s="11"/>
      <c r="CBG68" s="11"/>
      <c r="CBH68" s="11"/>
      <c r="CBI68" s="11"/>
      <c r="CBJ68" s="11"/>
      <c r="CBK68" s="11"/>
      <c r="CBL68" s="11"/>
      <c r="CBM68" s="11"/>
      <c r="CBN68" s="11"/>
      <c r="CBO68" s="11"/>
      <c r="CBP68" s="11"/>
      <c r="CBQ68" s="11"/>
      <c r="CBR68" s="11"/>
      <c r="CBS68" s="11"/>
      <c r="CBT68" s="11"/>
      <c r="CBU68" s="11"/>
      <c r="CBV68" s="11"/>
      <c r="CBW68" s="11"/>
      <c r="CBX68" s="11"/>
      <c r="CBY68" s="11"/>
      <c r="CBZ68" s="11"/>
      <c r="CCA68" s="11"/>
      <c r="CCB68" s="11"/>
      <c r="CCC68" s="11"/>
      <c r="CCD68" s="11"/>
      <c r="CCE68" s="11"/>
      <c r="CCF68" s="11"/>
      <c r="CCG68" s="11"/>
      <c r="CCH68" s="11"/>
      <c r="CCI68" s="11"/>
      <c r="CCJ68" s="11"/>
      <c r="CCK68" s="11"/>
      <c r="CCL68" s="11"/>
      <c r="CCM68" s="11"/>
      <c r="CCN68" s="11"/>
      <c r="CCO68" s="11"/>
      <c r="CCP68" s="11"/>
      <c r="CCQ68" s="11"/>
      <c r="CCR68" s="11"/>
      <c r="CCS68" s="11"/>
      <c r="CCT68" s="11"/>
      <c r="CCU68" s="11"/>
      <c r="CCV68" s="11"/>
      <c r="CCW68" s="11"/>
      <c r="CCX68" s="11"/>
      <c r="CCY68" s="11"/>
      <c r="CCZ68" s="11"/>
      <c r="CDA68" s="11"/>
      <c r="CDB68" s="11"/>
      <c r="CDC68" s="11"/>
      <c r="CDD68" s="11"/>
      <c r="CDE68" s="11"/>
      <c r="CDF68" s="11"/>
      <c r="CDG68" s="11"/>
      <c r="CDH68" s="11"/>
      <c r="CDI68" s="11"/>
      <c r="CDJ68" s="11"/>
      <c r="CDK68" s="11"/>
      <c r="CDL68" s="11"/>
      <c r="CDM68" s="11"/>
      <c r="CDN68" s="11"/>
      <c r="CDO68" s="11"/>
      <c r="CDP68" s="11"/>
      <c r="CDQ68" s="11"/>
      <c r="CDR68" s="11"/>
      <c r="CDS68" s="11"/>
      <c r="CDT68" s="11"/>
      <c r="CDU68" s="11"/>
      <c r="CDV68" s="11"/>
      <c r="CDW68" s="11"/>
      <c r="CDX68" s="11"/>
      <c r="CDY68" s="11"/>
      <c r="CDZ68" s="11"/>
      <c r="CEA68" s="11"/>
      <c r="CEB68" s="11"/>
      <c r="CEC68" s="11"/>
      <c r="CED68" s="11"/>
      <c r="CEE68" s="11"/>
      <c r="CEF68" s="11"/>
      <c r="CEG68" s="11"/>
      <c r="CEH68" s="11"/>
      <c r="CEI68" s="11"/>
      <c r="CEJ68" s="11"/>
      <c r="CEK68" s="11"/>
      <c r="CEL68" s="11"/>
      <c r="CEM68" s="11"/>
      <c r="CEN68" s="11"/>
      <c r="CEO68" s="11"/>
      <c r="CEP68" s="11"/>
      <c r="CEQ68" s="11"/>
      <c r="CER68" s="11"/>
      <c r="CES68" s="11"/>
      <c r="CET68" s="11"/>
      <c r="CEU68" s="11"/>
      <c r="CEV68" s="11"/>
      <c r="CEW68" s="11"/>
      <c r="CEX68" s="11"/>
      <c r="CEY68" s="11"/>
      <c r="CEZ68" s="11"/>
      <c r="CFA68" s="11"/>
      <c r="CFB68" s="11"/>
      <c r="CFC68" s="11"/>
      <c r="CFD68" s="11"/>
      <c r="CFE68" s="11"/>
      <c r="CFF68" s="11"/>
      <c r="CFG68" s="11"/>
      <c r="CFH68" s="11"/>
      <c r="CFI68" s="11"/>
      <c r="CFJ68" s="11"/>
      <c r="CFK68" s="11"/>
      <c r="CFL68" s="11"/>
      <c r="CFM68" s="11"/>
      <c r="CFN68" s="11"/>
      <c r="CFO68" s="11"/>
      <c r="CFP68" s="11"/>
      <c r="CFQ68" s="11"/>
      <c r="CFR68" s="11"/>
      <c r="CFS68" s="11"/>
      <c r="CFT68" s="11"/>
      <c r="CFU68" s="11"/>
      <c r="CFV68" s="11"/>
      <c r="CFW68" s="11"/>
      <c r="CFX68" s="11"/>
      <c r="CFY68" s="11"/>
      <c r="CFZ68" s="11"/>
      <c r="CGA68" s="11"/>
      <c r="CGB68" s="11"/>
      <c r="CGC68" s="11"/>
      <c r="CGD68" s="11"/>
      <c r="CGE68" s="11"/>
      <c r="CGF68" s="11"/>
      <c r="CGG68" s="11"/>
      <c r="CGH68" s="11"/>
      <c r="CGI68" s="11"/>
      <c r="CGJ68" s="11"/>
      <c r="CGK68" s="11"/>
      <c r="CGL68" s="11"/>
      <c r="CGM68" s="11"/>
      <c r="CGN68" s="11"/>
      <c r="CGO68" s="11"/>
      <c r="CGP68" s="11"/>
      <c r="CGQ68" s="11"/>
      <c r="CGR68" s="11"/>
      <c r="CGS68" s="11"/>
      <c r="CGT68" s="11"/>
      <c r="CGU68" s="11"/>
      <c r="CGV68" s="11"/>
      <c r="CGW68" s="11"/>
      <c r="CGX68" s="11"/>
      <c r="CGY68" s="11"/>
      <c r="CGZ68" s="11"/>
      <c r="CHA68" s="11"/>
      <c r="CHB68" s="11"/>
      <c r="CHC68" s="11"/>
      <c r="CHD68" s="11"/>
      <c r="CHE68" s="11"/>
      <c r="CHF68" s="11"/>
      <c r="CHG68" s="11"/>
      <c r="CHH68" s="11"/>
      <c r="CHI68" s="11"/>
      <c r="CHJ68" s="11"/>
      <c r="CHK68" s="11"/>
      <c r="CHL68" s="11"/>
      <c r="CHM68" s="11"/>
      <c r="CHN68" s="11"/>
      <c r="CHO68" s="11"/>
      <c r="CHP68" s="11"/>
      <c r="CHQ68" s="11"/>
      <c r="CHR68" s="11"/>
      <c r="CHS68" s="11"/>
      <c r="CHT68" s="11"/>
      <c r="CHU68" s="11"/>
      <c r="CHV68" s="11"/>
      <c r="CHW68" s="11"/>
      <c r="CHX68" s="11"/>
      <c r="CHY68" s="11"/>
      <c r="CHZ68" s="11"/>
      <c r="CIA68" s="11"/>
      <c r="CIB68" s="11"/>
      <c r="CIC68" s="11"/>
      <c r="CID68" s="11"/>
      <c r="CIE68" s="11"/>
      <c r="CIF68" s="11"/>
      <c r="CIG68" s="11"/>
      <c r="CIH68" s="11"/>
      <c r="CII68" s="11"/>
      <c r="CIJ68" s="11"/>
      <c r="CIK68" s="11"/>
      <c r="CIL68" s="11"/>
      <c r="CIM68" s="11"/>
      <c r="CIN68" s="11"/>
      <c r="CIO68" s="11"/>
      <c r="CIP68" s="11"/>
      <c r="CIQ68" s="11"/>
      <c r="CIR68" s="11"/>
      <c r="CIS68" s="11"/>
      <c r="CIT68" s="11"/>
      <c r="CIU68" s="11"/>
      <c r="CIV68" s="11"/>
      <c r="CIW68" s="11"/>
      <c r="CIX68" s="11"/>
      <c r="CIY68" s="11"/>
      <c r="CIZ68" s="11"/>
      <c r="CJA68" s="11"/>
      <c r="CJB68" s="11"/>
      <c r="CJC68" s="11"/>
      <c r="CJD68" s="11"/>
      <c r="CJE68" s="11"/>
      <c r="CJF68" s="11"/>
      <c r="CJG68" s="11"/>
      <c r="CJH68" s="11"/>
      <c r="CJI68" s="11"/>
      <c r="CJJ68" s="11"/>
      <c r="CJK68" s="11"/>
      <c r="CJL68" s="11"/>
      <c r="CJM68" s="11"/>
      <c r="CJN68" s="11"/>
      <c r="CJO68" s="11"/>
      <c r="CJP68" s="11"/>
      <c r="CJQ68" s="11"/>
      <c r="CJR68" s="11"/>
      <c r="CJS68" s="11"/>
      <c r="CJT68" s="11"/>
      <c r="CJU68" s="11"/>
      <c r="CJV68" s="11"/>
      <c r="CJW68" s="11"/>
      <c r="CJX68" s="11"/>
      <c r="CJY68" s="11"/>
      <c r="CJZ68" s="11"/>
      <c r="CKA68" s="11"/>
      <c r="CKB68" s="11"/>
      <c r="CKC68" s="11"/>
      <c r="CKD68" s="11"/>
      <c r="CKE68" s="11"/>
      <c r="CKF68" s="11"/>
      <c r="CKG68" s="11"/>
      <c r="CKH68" s="11"/>
      <c r="CKI68" s="11"/>
      <c r="CKJ68" s="11"/>
      <c r="CKK68" s="11"/>
      <c r="CKL68" s="11"/>
      <c r="CKM68" s="11"/>
      <c r="CKN68" s="11"/>
      <c r="CKO68" s="11"/>
      <c r="CKP68" s="11"/>
      <c r="CKQ68" s="11"/>
      <c r="CKR68" s="11"/>
      <c r="CKS68" s="11"/>
      <c r="CKT68" s="11"/>
      <c r="CKU68" s="11"/>
      <c r="CKV68" s="11"/>
      <c r="CKW68" s="11"/>
      <c r="CKX68" s="11"/>
      <c r="CKY68" s="11"/>
      <c r="CKZ68" s="11"/>
      <c r="CLA68" s="11"/>
      <c r="CLB68" s="11"/>
      <c r="CLC68" s="11"/>
      <c r="CLD68" s="11"/>
      <c r="CLE68" s="11"/>
      <c r="CLF68" s="11"/>
      <c r="CLG68" s="11"/>
      <c r="CLH68" s="11"/>
      <c r="CLI68" s="11"/>
      <c r="CLJ68" s="11"/>
      <c r="CLK68" s="11"/>
      <c r="CLL68" s="11"/>
      <c r="CLM68" s="11"/>
      <c r="CLN68" s="11"/>
      <c r="CLO68" s="11"/>
      <c r="CLP68" s="11"/>
      <c r="CLQ68" s="11"/>
      <c r="CLR68" s="11"/>
      <c r="CLS68" s="11"/>
      <c r="CLT68" s="11"/>
      <c r="CLU68" s="11"/>
      <c r="CLV68" s="11"/>
      <c r="CLW68" s="11"/>
      <c r="CLX68" s="11"/>
      <c r="CLY68" s="11"/>
      <c r="CLZ68" s="11"/>
      <c r="CMA68" s="11"/>
      <c r="CMB68" s="11"/>
      <c r="CMC68" s="11"/>
      <c r="CMD68" s="11"/>
      <c r="CME68" s="11"/>
      <c r="CMF68" s="11"/>
      <c r="CMG68" s="11"/>
      <c r="CMH68" s="11"/>
      <c r="CMI68" s="11"/>
      <c r="CMJ68" s="11"/>
      <c r="CMK68" s="11"/>
      <c r="CML68" s="11"/>
      <c r="CMM68" s="11"/>
      <c r="CMN68" s="11"/>
      <c r="CMO68" s="11"/>
      <c r="CMP68" s="11"/>
      <c r="CMQ68" s="11"/>
      <c r="CMR68" s="11"/>
      <c r="CMS68" s="11"/>
      <c r="CMT68" s="11"/>
      <c r="CMU68" s="11"/>
      <c r="CMV68" s="11"/>
      <c r="CMW68" s="11"/>
      <c r="CMX68" s="11"/>
      <c r="CMY68" s="11"/>
      <c r="CMZ68" s="11"/>
      <c r="CNA68" s="11"/>
      <c r="CNB68" s="11"/>
      <c r="CNC68" s="11"/>
      <c r="CND68" s="11"/>
      <c r="CNE68" s="11"/>
      <c r="CNF68" s="11"/>
      <c r="CNG68" s="11"/>
      <c r="CNH68" s="11"/>
      <c r="CNI68" s="11"/>
      <c r="CNJ68" s="11"/>
      <c r="CNK68" s="11"/>
      <c r="CNL68" s="11"/>
      <c r="CNM68" s="11"/>
      <c r="CNN68" s="11"/>
      <c r="CNO68" s="11"/>
      <c r="CNP68" s="11"/>
      <c r="CNQ68" s="11"/>
      <c r="CNR68" s="11"/>
      <c r="CNS68" s="11"/>
      <c r="CNT68" s="11"/>
      <c r="CNU68" s="11"/>
      <c r="CNV68" s="11"/>
      <c r="CNW68" s="11"/>
      <c r="CNX68" s="11"/>
      <c r="CNY68" s="11"/>
      <c r="CNZ68" s="11"/>
      <c r="COA68" s="11"/>
      <c r="COB68" s="11"/>
      <c r="COC68" s="11"/>
      <c r="COD68" s="11"/>
      <c r="COE68" s="11"/>
      <c r="COF68" s="11"/>
      <c r="COG68" s="11"/>
      <c r="COH68" s="11"/>
      <c r="COI68" s="11"/>
      <c r="COJ68" s="11"/>
      <c r="COK68" s="11"/>
      <c r="COL68" s="11"/>
      <c r="COM68" s="11"/>
      <c r="CON68" s="11"/>
      <c r="COO68" s="11"/>
      <c r="COP68" s="11"/>
      <c r="COQ68" s="11"/>
      <c r="COR68" s="11"/>
      <c r="COS68" s="11"/>
      <c r="COT68" s="11"/>
      <c r="COU68" s="11"/>
      <c r="COV68" s="11"/>
      <c r="COW68" s="11"/>
      <c r="COX68" s="11"/>
      <c r="COY68" s="11"/>
      <c r="COZ68" s="11"/>
      <c r="CPA68" s="11"/>
      <c r="CPB68" s="11"/>
      <c r="CPC68" s="11"/>
      <c r="CPD68" s="11"/>
      <c r="CPE68" s="11"/>
      <c r="CPF68" s="11"/>
      <c r="CPG68" s="11"/>
      <c r="CPH68" s="11"/>
      <c r="CPI68" s="11"/>
      <c r="CPJ68" s="11"/>
      <c r="CPK68" s="11"/>
      <c r="CPL68" s="11"/>
      <c r="CPM68" s="11"/>
      <c r="CPN68" s="11"/>
      <c r="CPO68" s="11"/>
      <c r="CPP68" s="11"/>
      <c r="CPQ68" s="11"/>
      <c r="CPR68" s="11"/>
      <c r="CPS68" s="11"/>
      <c r="CPT68" s="11"/>
      <c r="CPU68" s="11"/>
      <c r="CPV68" s="11"/>
      <c r="CPW68" s="11"/>
      <c r="CPX68" s="11"/>
      <c r="CPY68" s="11"/>
      <c r="CPZ68" s="11"/>
      <c r="CQA68" s="11"/>
      <c r="CQB68" s="11"/>
      <c r="CQC68" s="11"/>
      <c r="CQD68" s="11"/>
      <c r="CQE68" s="11"/>
      <c r="CQF68" s="11"/>
      <c r="CQG68" s="11"/>
      <c r="CQH68" s="11"/>
      <c r="CQI68" s="11"/>
      <c r="CQJ68" s="11"/>
      <c r="CQK68" s="11"/>
      <c r="CQL68" s="11"/>
      <c r="CQM68" s="11"/>
      <c r="CQN68" s="11"/>
      <c r="CQO68" s="11"/>
      <c r="CQP68" s="11"/>
      <c r="CQQ68" s="11"/>
      <c r="CQR68" s="11"/>
      <c r="CQS68" s="11"/>
      <c r="CQT68" s="11"/>
      <c r="CQU68" s="11"/>
      <c r="CQV68" s="11"/>
      <c r="CQW68" s="11"/>
      <c r="CQX68" s="11"/>
      <c r="CQY68" s="11"/>
      <c r="CQZ68" s="11"/>
      <c r="CRA68" s="11"/>
      <c r="CRB68" s="11"/>
      <c r="CRC68" s="11"/>
      <c r="CRD68" s="11"/>
      <c r="CRE68" s="11"/>
      <c r="CRF68" s="11"/>
      <c r="CRG68" s="11"/>
      <c r="CRH68" s="11"/>
      <c r="CRI68" s="11"/>
      <c r="CRJ68" s="11"/>
      <c r="CRK68" s="11"/>
      <c r="CRL68" s="11"/>
      <c r="CRM68" s="11"/>
      <c r="CRN68" s="11"/>
      <c r="CRO68" s="11"/>
      <c r="CRP68" s="11"/>
      <c r="CRQ68" s="11"/>
      <c r="CRR68" s="11"/>
      <c r="CRS68" s="11"/>
      <c r="CRT68" s="11"/>
      <c r="CRU68" s="11"/>
      <c r="CRV68" s="11"/>
      <c r="CRW68" s="11"/>
      <c r="CRX68" s="11"/>
      <c r="CRY68" s="11"/>
      <c r="CRZ68" s="11"/>
      <c r="CSA68" s="11"/>
      <c r="CSB68" s="11"/>
      <c r="CSC68" s="11"/>
      <c r="CSD68" s="11"/>
      <c r="CSE68" s="11"/>
      <c r="CSF68" s="11"/>
      <c r="CSG68" s="11"/>
      <c r="CSH68" s="11"/>
      <c r="CSI68" s="11"/>
      <c r="CSJ68" s="11"/>
      <c r="CSK68" s="11"/>
      <c r="CSL68" s="11"/>
      <c r="CSM68" s="11"/>
      <c r="CSN68" s="11"/>
      <c r="CSO68" s="11"/>
      <c r="CSP68" s="11"/>
      <c r="CSQ68" s="11"/>
      <c r="CSR68" s="11"/>
      <c r="CSS68" s="11"/>
      <c r="CST68" s="11"/>
      <c r="CSU68" s="11"/>
      <c r="CSV68" s="11"/>
      <c r="CSW68" s="11"/>
      <c r="CSX68" s="11"/>
      <c r="CSY68" s="11"/>
      <c r="CSZ68" s="11"/>
      <c r="CTA68" s="11"/>
      <c r="CTB68" s="11"/>
      <c r="CTC68" s="11"/>
      <c r="CTD68" s="11"/>
      <c r="CTE68" s="11"/>
      <c r="CTF68" s="11"/>
      <c r="CTG68" s="11"/>
      <c r="CTH68" s="11"/>
      <c r="CTI68" s="11"/>
      <c r="CTJ68" s="11"/>
      <c r="CTK68" s="11"/>
      <c r="CTL68" s="11"/>
      <c r="CTM68" s="11"/>
      <c r="CTN68" s="11"/>
      <c r="CTO68" s="11"/>
      <c r="CTP68" s="11"/>
      <c r="CTQ68" s="11"/>
      <c r="CTR68" s="11"/>
      <c r="CTS68" s="11"/>
      <c r="CTT68" s="11"/>
      <c r="CTU68" s="11"/>
      <c r="CTV68" s="11"/>
      <c r="CTW68" s="11"/>
      <c r="CTX68" s="11"/>
      <c r="CTY68" s="11"/>
      <c r="CTZ68" s="11"/>
      <c r="CUA68" s="11"/>
      <c r="CUB68" s="11"/>
      <c r="CUC68" s="11"/>
      <c r="CUD68" s="11"/>
      <c r="CUE68" s="11"/>
      <c r="CUF68" s="11"/>
      <c r="CUG68" s="11"/>
      <c r="CUH68" s="11"/>
      <c r="CUI68" s="11"/>
      <c r="CUJ68" s="11"/>
      <c r="CUK68" s="11"/>
      <c r="CUL68" s="11"/>
      <c r="CUM68" s="11"/>
      <c r="CUN68" s="11"/>
      <c r="CUO68" s="11"/>
      <c r="CUP68" s="11"/>
      <c r="CUQ68" s="11"/>
      <c r="CUR68" s="11"/>
      <c r="CUS68" s="11"/>
      <c r="CUT68" s="11"/>
      <c r="CUU68" s="11"/>
      <c r="CUV68" s="11"/>
      <c r="CUW68" s="11"/>
      <c r="CUX68" s="11"/>
      <c r="CUY68" s="11"/>
      <c r="CUZ68" s="11"/>
      <c r="CVA68" s="11"/>
      <c r="CVB68" s="11"/>
      <c r="CVC68" s="11"/>
      <c r="CVD68" s="11"/>
      <c r="CVE68" s="11"/>
      <c r="CVF68" s="11"/>
      <c r="CVG68" s="11"/>
      <c r="CVH68" s="11"/>
      <c r="CVI68" s="11"/>
      <c r="CVJ68" s="11"/>
      <c r="CVK68" s="11"/>
      <c r="CVL68" s="11"/>
      <c r="CVM68" s="11"/>
      <c r="CVN68" s="11"/>
      <c r="CVO68" s="11"/>
      <c r="CVP68" s="11"/>
      <c r="CVQ68" s="11"/>
      <c r="CVR68" s="11"/>
      <c r="CVS68" s="11"/>
      <c r="CVT68" s="11"/>
      <c r="CVU68" s="11"/>
      <c r="CVV68" s="11"/>
      <c r="CVW68" s="11"/>
      <c r="CVX68" s="11"/>
      <c r="CVY68" s="11"/>
      <c r="CVZ68" s="11"/>
      <c r="CWA68" s="11"/>
      <c r="CWB68" s="11"/>
      <c r="CWC68" s="11"/>
      <c r="CWD68" s="11"/>
      <c r="CWE68" s="11"/>
      <c r="CWF68" s="11"/>
      <c r="CWG68" s="11"/>
      <c r="CWH68" s="11"/>
      <c r="CWI68" s="11"/>
      <c r="CWJ68" s="11"/>
      <c r="CWK68" s="11"/>
      <c r="CWL68" s="11"/>
      <c r="CWM68" s="11"/>
      <c r="CWN68" s="11"/>
      <c r="CWO68" s="11"/>
      <c r="CWP68" s="11"/>
      <c r="CWQ68" s="11"/>
      <c r="CWR68" s="11"/>
      <c r="CWS68" s="11"/>
      <c r="CWT68" s="11"/>
      <c r="CWU68" s="11"/>
      <c r="CWV68" s="11"/>
      <c r="CWW68" s="11"/>
      <c r="CWX68" s="11"/>
      <c r="CWY68" s="11"/>
      <c r="CWZ68" s="11"/>
      <c r="CXA68" s="11"/>
      <c r="CXB68" s="11"/>
      <c r="CXC68" s="11"/>
      <c r="CXD68" s="11"/>
      <c r="CXE68" s="11"/>
      <c r="CXF68" s="11"/>
      <c r="CXG68" s="11"/>
      <c r="CXH68" s="11"/>
      <c r="CXI68" s="11"/>
      <c r="CXJ68" s="11"/>
      <c r="CXK68" s="11"/>
      <c r="CXL68" s="11"/>
      <c r="CXM68" s="11"/>
      <c r="CXN68" s="11"/>
      <c r="CXO68" s="11"/>
      <c r="CXP68" s="11"/>
      <c r="CXQ68" s="11"/>
      <c r="CXR68" s="11"/>
      <c r="CXS68" s="11"/>
      <c r="CXT68" s="11"/>
      <c r="CXU68" s="11"/>
      <c r="CXV68" s="11"/>
      <c r="CXW68" s="11"/>
      <c r="CXX68" s="11"/>
      <c r="CXY68" s="11"/>
      <c r="CXZ68" s="11"/>
      <c r="CYA68" s="11"/>
      <c r="CYB68" s="11"/>
      <c r="CYC68" s="11"/>
      <c r="CYD68" s="11"/>
      <c r="CYE68" s="11"/>
      <c r="CYF68" s="11"/>
      <c r="CYG68" s="11"/>
      <c r="CYH68" s="11"/>
      <c r="CYI68" s="11"/>
      <c r="CYJ68" s="11"/>
      <c r="CYK68" s="11"/>
      <c r="CYL68" s="11"/>
      <c r="CYM68" s="11"/>
      <c r="CYN68" s="11"/>
      <c r="CYO68" s="11"/>
      <c r="CYP68" s="11"/>
      <c r="CYQ68" s="11"/>
      <c r="CYR68" s="11"/>
      <c r="CYS68" s="11"/>
      <c r="CYT68" s="11"/>
      <c r="CYU68" s="11"/>
      <c r="CYV68" s="11"/>
      <c r="CYW68" s="11"/>
      <c r="CYX68" s="11"/>
      <c r="CYY68" s="11"/>
      <c r="CYZ68" s="11"/>
      <c r="CZA68" s="11"/>
      <c r="CZB68" s="11"/>
      <c r="CZC68" s="11"/>
      <c r="CZD68" s="11"/>
      <c r="CZE68" s="11"/>
      <c r="CZF68" s="11"/>
      <c r="CZG68" s="11"/>
      <c r="CZH68" s="11"/>
      <c r="CZI68" s="11"/>
      <c r="CZJ68" s="11"/>
      <c r="CZK68" s="11"/>
      <c r="CZL68" s="11"/>
      <c r="CZM68" s="11"/>
      <c r="CZN68" s="11"/>
      <c r="CZO68" s="11"/>
      <c r="CZP68" s="11"/>
      <c r="CZQ68" s="11"/>
      <c r="CZR68" s="11"/>
      <c r="CZS68" s="11"/>
      <c r="CZT68" s="11"/>
      <c r="CZU68" s="11"/>
      <c r="CZV68" s="11"/>
      <c r="CZW68" s="11"/>
      <c r="CZX68" s="11"/>
      <c r="CZY68" s="11"/>
      <c r="CZZ68" s="11"/>
      <c r="DAA68" s="11"/>
      <c r="DAB68" s="11"/>
      <c r="DAC68" s="11"/>
      <c r="DAD68" s="11"/>
      <c r="DAE68" s="11"/>
      <c r="DAF68" s="11"/>
      <c r="DAG68" s="11"/>
      <c r="DAH68" s="11"/>
      <c r="DAI68" s="11"/>
      <c r="DAJ68" s="11"/>
      <c r="DAK68" s="11"/>
      <c r="DAL68" s="11"/>
      <c r="DAM68" s="11"/>
      <c r="DAN68" s="11"/>
      <c r="DAO68" s="11"/>
      <c r="DAP68" s="11"/>
      <c r="DAQ68" s="11"/>
      <c r="DAR68" s="11"/>
      <c r="DAS68" s="11"/>
      <c r="DAT68" s="11"/>
      <c r="DAU68" s="11"/>
      <c r="DAV68" s="11"/>
      <c r="DAW68" s="11"/>
      <c r="DAX68" s="11"/>
      <c r="DAY68" s="11"/>
      <c r="DAZ68" s="11"/>
      <c r="DBA68" s="11"/>
      <c r="DBB68" s="11"/>
      <c r="DBC68" s="11"/>
      <c r="DBD68" s="11"/>
      <c r="DBE68" s="11"/>
      <c r="DBF68" s="11"/>
      <c r="DBG68" s="11"/>
      <c r="DBH68" s="11"/>
      <c r="DBI68" s="11"/>
      <c r="DBJ68" s="11"/>
      <c r="DBK68" s="11"/>
      <c r="DBL68" s="11"/>
      <c r="DBM68" s="11"/>
      <c r="DBN68" s="11"/>
      <c r="DBO68" s="11"/>
      <c r="DBP68" s="11"/>
      <c r="DBQ68" s="11"/>
      <c r="DBR68" s="11"/>
      <c r="DBS68" s="11"/>
      <c r="DBT68" s="11"/>
      <c r="DBU68" s="11"/>
      <c r="DBV68" s="11"/>
      <c r="DBW68" s="11"/>
      <c r="DBX68" s="11"/>
      <c r="DBY68" s="11"/>
      <c r="DBZ68" s="11"/>
      <c r="DCA68" s="11"/>
      <c r="DCB68" s="11"/>
      <c r="DCC68" s="11"/>
      <c r="DCD68" s="11"/>
      <c r="DCE68" s="11"/>
      <c r="DCF68" s="11"/>
      <c r="DCG68" s="11"/>
      <c r="DCH68" s="11"/>
      <c r="DCI68" s="11"/>
      <c r="DCJ68" s="11"/>
      <c r="DCK68" s="11"/>
      <c r="DCL68" s="11"/>
      <c r="DCM68" s="11"/>
      <c r="DCN68" s="11"/>
      <c r="DCO68" s="11"/>
      <c r="DCP68" s="11"/>
      <c r="DCQ68" s="11"/>
      <c r="DCR68" s="11"/>
      <c r="DCS68" s="11"/>
      <c r="DCT68" s="11"/>
      <c r="DCU68" s="11"/>
      <c r="DCV68" s="11"/>
      <c r="DCW68" s="11"/>
      <c r="DCX68" s="11"/>
      <c r="DCY68" s="11"/>
      <c r="DCZ68" s="11"/>
      <c r="DDA68" s="11"/>
      <c r="DDB68" s="11"/>
      <c r="DDC68" s="11"/>
      <c r="DDD68" s="11"/>
      <c r="DDE68" s="11"/>
      <c r="DDF68" s="11"/>
      <c r="DDG68" s="11"/>
      <c r="DDH68" s="11"/>
      <c r="DDI68" s="11"/>
      <c r="DDJ68" s="11"/>
      <c r="DDK68" s="11"/>
      <c r="DDL68" s="11"/>
      <c r="DDM68" s="11"/>
      <c r="DDN68" s="11"/>
      <c r="DDO68" s="11"/>
      <c r="DDP68" s="11"/>
      <c r="DDQ68" s="11"/>
      <c r="DDR68" s="11"/>
      <c r="DDS68" s="11"/>
      <c r="DDT68" s="11"/>
      <c r="DDU68" s="11"/>
      <c r="DDV68" s="11"/>
      <c r="DDW68" s="11"/>
      <c r="DDX68" s="11"/>
      <c r="DDY68" s="11"/>
      <c r="DDZ68" s="11"/>
      <c r="DEA68" s="11"/>
      <c r="DEB68" s="11"/>
      <c r="DEC68" s="11"/>
      <c r="DED68" s="11"/>
      <c r="DEE68" s="11"/>
      <c r="DEF68" s="11"/>
      <c r="DEG68" s="11"/>
      <c r="DEH68" s="11"/>
      <c r="DEI68" s="11"/>
      <c r="DEJ68" s="11"/>
      <c r="DEK68" s="11"/>
      <c r="DEL68" s="11"/>
      <c r="DEM68" s="11"/>
      <c r="DEN68" s="11"/>
      <c r="DEO68" s="11"/>
      <c r="DEP68" s="11"/>
      <c r="DEQ68" s="11"/>
      <c r="DER68" s="11"/>
      <c r="DES68" s="11"/>
      <c r="DET68" s="11"/>
      <c r="DEU68" s="11"/>
      <c r="DEV68" s="11"/>
      <c r="DEW68" s="11"/>
      <c r="DEX68" s="11"/>
      <c r="DEY68" s="11"/>
      <c r="DEZ68" s="11"/>
      <c r="DFA68" s="11"/>
      <c r="DFB68" s="11"/>
      <c r="DFC68" s="11"/>
      <c r="DFD68" s="11"/>
      <c r="DFE68" s="11"/>
      <c r="DFF68" s="11"/>
      <c r="DFG68" s="11"/>
      <c r="DFH68" s="11"/>
      <c r="DFI68" s="11"/>
      <c r="DFJ68" s="11"/>
      <c r="DFK68" s="11"/>
      <c r="DFL68" s="11"/>
      <c r="DFM68" s="11"/>
      <c r="DFN68" s="11"/>
      <c r="DFO68" s="11"/>
      <c r="DFP68" s="11"/>
      <c r="DFQ68" s="11"/>
      <c r="DFR68" s="11"/>
      <c r="DFS68" s="11"/>
      <c r="DFT68" s="11"/>
      <c r="DFU68" s="11"/>
      <c r="DFV68" s="11"/>
      <c r="DFW68" s="11"/>
      <c r="DFX68" s="11"/>
      <c r="DFY68" s="11"/>
      <c r="DFZ68" s="11"/>
      <c r="DGA68" s="11"/>
      <c r="DGB68" s="11"/>
      <c r="DGC68" s="11"/>
      <c r="DGD68" s="11"/>
      <c r="DGE68" s="11"/>
      <c r="DGF68" s="11"/>
      <c r="DGG68" s="11"/>
      <c r="DGH68" s="11"/>
      <c r="DGI68" s="11"/>
      <c r="DGJ68" s="11"/>
      <c r="DGK68" s="11"/>
      <c r="DGL68" s="11"/>
      <c r="DGM68" s="11"/>
      <c r="DGN68" s="11"/>
      <c r="DGO68" s="11"/>
      <c r="DGP68" s="11"/>
      <c r="DGQ68" s="11"/>
      <c r="DGR68" s="11"/>
      <c r="DGS68" s="11"/>
      <c r="DGT68" s="11"/>
      <c r="DGU68" s="11"/>
      <c r="DGV68" s="11"/>
      <c r="DGW68" s="11"/>
      <c r="DGX68" s="11"/>
      <c r="DGY68" s="11"/>
      <c r="DGZ68" s="11"/>
      <c r="DHA68" s="11"/>
      <c r="DHB68" s="11"/>
      <c r="DHC68" s="11"/>
      <c r="DHD68" s="11"/>
      <c r="DHE68" s="11"/>
      <c r="DHF68" s="11"/>
      <c r="DHG68" s="11"/>
      <c r="DHH68" s="11"/>
      <c r="DHI68" s="11"/>
      <c r="DHJ68" s="11"/>
      <c r="DHK68" s="11"/>
      <c r="DHL68" s="11"/>
      <c r="DHM68" s="11"/>
      <c r="DHN68" s="11"/>
      <c r="DHO68" s="11"/>
      <c r="DHP68" s="11"/>
      <c r="DHQ68" s="11"/>
      <c r="DHR68" s="11"/>
      <c r="DHS68" s="11"/>
      <c r="DHT68" s="11"/>
      <c r="DHU68" s="11"/>
      <c r="DHV68" s="11"/>
      <c r="DHW68" s="11"/>
      <c r="DHX68" s="11"/>
      <c r="DHY68" s="11"/>
      <c r="DHZ68" s="11"/>
      <c r="DIA68" s="11"/>
      <c r="DIB68" s="11"/>
      <c r="DIC68" s="11"/>
      <c r="DID68" s="11"/>
      <c r="DIE68" s="11"/>
      <c r="DIF68" s="11"/>
      <c r="DIG68" s="11"/>
      <c r="DIH68" s="11"/>
      <c r="DII68" s="11"/>
      <c r="DIJ68" s="11"/>
      <c r="DIK68" s="11"/>
      <c r="DIL68" s="11"/>
      <c r="DIM68" s="11"/>
      <c r="DIN68" s="11"/>
      <c r="DIO68" s="11"/>
      <c r="DIP68" s="11"/>
      <c r="DIQ68" s="11"/>
      <c r="DIR68" s="11"/>
      <c r="DIS68" s="11"/>
      <c r="DIT68" s="11"/>
      <c r="DIU68" s="11"/>
      <c r="DIV68" s="11"/>
      <c r="DIW68" s="11"/>
      <c r="DIX68" s="11"/>
      <c r="DIY68" s="11"/>
      <c r="DIZ68" s="11"/>
      <c r="DJA68" s="11"/>
      <c r="DJB68" s="11"/>
      <c r="DJC68" s="11"/>
      <c r="DJD68" s="11"/>
      <c r="DJE68" s="11"/>
      <c r="DJF68" s="11"/>
      <c r="DJG68" s="11"/>
      <c r="DJH68" s="11"/>
      <c r="DJI68" s="11"/>
      <c r="DJJ68" s="11"/>
      <c r="DJK68" s="11"/>
      <c r="DJL68" s="11"/>
      <c r="DJM68" s="11"/>
      <c r="DJN68" s="11"/>
      <c r="DJO68" s="11"/>
      <c r="DJP68" s="11"/>
      <c r="DJQ68" s="11"/>
      <c r="DJR68" s="11"/>
      <c r="DJS68" s="11"/>
      <c r="DJT68" s="11"/>
      <c r="DJU68" s="11"/>
      <c r="DJV68" s="11"/>
      <c r="DJW68" s="11"/>
      <c r="DJX68" s="11"/>
      <c r="DJY68" s="11"/>
      <c r="DJZ68" s="11"/>
      <c r="DKA68" s="11"/>
      <c r="DKB68" s="11"/>
      <c r="DKC68" s="11"/>
      <c r="DKD68" s="11"/>
      <c r="DKE68" s="11"/>
      <c r="DKF68" s="11"/>
      <c r="DKG68" s="11"/>
      <c r="DKH68" s="11"/>
      <c r="DKI68" s="11"/>
      <c r="DKJ68" s="11"/>
      <c r="DKK68" s="11"/>
      <c r="DKL68" s="11"/>
      <c r="DKM68" s="11"/>
      <c r="DKN68" s="11"/>
      <c r="DKO68" s="11"/>
      <c r="DKP68" s="11"/>
      <c r="DKQ68" s="11"/>
      <c r="DKR68" s="11"/>
      <c r="DKS68" s="11"/>
      <c r="DKT68" s="11"/>
      <c r="DKU68" s="11"/>
      <c r="DKV68" s="11"/>
      <c r="DKW68" s="11"/>
      <c r="DKX68" s="11"/>
      <c r="DKY68" s="11"/>
      <c r="DKZ68" s="11"/>
      <c r="DLA68" s="11"/>
      <c r="DLB68" s="11"/>
      <c r="DLC68" s="11"/>
      <c r="DLD68" s="11"/>
      <c r="DLE68" s="11"/>
      <c r="DLF68" s="11"/>
      <c r="DLG68" s="11"/>
      <c r="DLH68" s="11"/>
      <c r="DLI68" s="11"/>
      <c r="DLJ68" s="11"/>
      <c r="DLK68" s="11"/>
      <c r="DLL68" s="11"/>
      <c r="DLM68" s="11"/>
      <c r="DLN68" s="11"/>
      <c r="DLO68" s="11"/>
      <c r="DLP68" s="11"/>
      <c r="DLQ68" s="11"/>
      <c r="DLR68" s="11"/>
      <c r="DLS68" s="11"/>
      <c r="DLT68" s="11"/>
      <c r="DLU68" s="11"/>
      <c r="DLV68" s="11"/>
      <c r="DLW68" s="11"/>
      <c r="DLX68" s="11"/>
      <c r="DLY68" s="11"/>
      <c r="DLZ68" s="11"/>
      <c r="DMA68" s="11"/>
      <c r="DMB68" s="11"/>
      <c r="DMC68" s="11"/>
      <c r="DMD68" s="11"/>
      <c r="DME68" s="11"/>
      <c r="DMF68" s="11"/>
      <c r="DMG68" s="11"/>
      <c r="DMH68" s="11"/>
      <c r="DMI68" s="11"/>
      <c r="DMJ68" s="11"/>
      <c r="DMK68" s="11"/>
      <c r="DML68" s="11"/>
      <c r="DMM68" s="11"/>
      <c r="DMN68" s="11"/>
      <c r="DMO68" s="11"/>
      <c r="DMP68" s="11"/>
      <c r="DMQ68" s="11"/>
      <c r="DMR68" s="11"/>
      <c r="DMS68" s="11"/>
      <c r="DMT68" s="11"/>
      <c r="DMU68" s="11"/>
      <c r="DMV68" s="11"/>
      <c r="DMW68" s="11"/>
      <c r="DMX68" s="11"/>
      <c r="DMY68" s="11"/>
      <c r="DMZ68" s="11"/>
      <c r="DNA68" s="11"/>
      <c r="DNB68" s="11"/>
      <c r="DNC68" s="11"/>
      <c r="DND68" s="11"/>
      <c r="DNE68" s="11"/>
      <c r="DNF68" s="11"/>
      <c r="DNG68" s="11"/>
      <c r="DNH68" s="11"/>
      <c r="DNI68" s="11"/>
      <c r="DNJ68" s="11"/>
      <c r="DNK68" s="11"/>
      <c r="DNL68" s="11"/>
      <c r="DNM68" s="11"/>
      <c r="DNN68" s="11"/>
      <c r="DNO68" s="11"/>
      <c r="DNP68" s="11"/>
      <c r="DNQ68" s="11"/>
      <c r="DNR68" s="11"/>
      <c r="DNS68" s="11"/>
      <c r="DNT68" s="11"/>
      <c r="DNU68" s="11"/>
      <c r="DNV68" s="11"/>
      <c r="DNW68" s="11"/>
      <c r="DNX68" s="11"/>
      <c r="DNY68" s="11"/>
      <c r="DNZ68" s="11"/>
      <c r="DOA68" s="11"/>
      <c r="DOB68" s="11"/>
      <c r="DOC68" s="11"/>
      <c r="DOD68" s="11"/>
      <c r="DOE68" s="11"/>
      <c r="DOF68" s="11"/>
      <c r="DOG68" s="11"/>
      <c r="DOH68" s="11"/>
      <c r="DOI68" s="11"/>
      <c r="DOJ68" s="11"/>
      <c r="DOK68" s="11"/>
      <c r="DOL68" s="11"/>
      <c r="DOM68" s="11"/>
      <c r="DON68" s="11"/>
      <c r="DOO68" s="11"/>
      <c r="DOP68" s="11"/>
      <c r="DOQ68" s="11"/>
      <c r="DOR68" s="11"/>
      <c r="DOS68" s="11"/>
      <c r="DOT68" s="11"/>
      <c r="DOU68" s="11"/>
      <c r="DOV68" s="11"/>
      <c r="DOW68" s="11"/>
      <c r="DOX68" s="11"/>
      <c r="DOY68" s="11"/>
      <c r="DOZ68" s="11"/>
      <c r="DPA68" s="11"/>
      <c r="DPB68" s="11"/>
      <c r="DPC68" s="11"/>
      <c r="DPD68" s="11"/>
      <c r="DPE68" s="11"/>
      <c r="DPF68" s="11"/>
      <c r="DPG68" s="11"/>
      <c r="DPH68" s="11"/>
      <c r="DPI68" s="11"/>
      <c r="DPJ68" s="11"/>
      <c r="DPK68" s="11"/>
      <c r="DPL68" s="11"/>
      <c r="DPM68" s="11"/>
      <c r="DPN68" s="11"/>
      <c r="DPO68" s="11"/>
      <c r="DPP68" s="11"/>
      <c r="DPQ68" s="11"/>
      <c r="DPR68" s="11"/>
      <c r="DPS68" s="11"/>
      <c r="DPT68" s="11"/>
      <c r="DPU68" s="11"/>
      <c r="DPV68" s="11"/>
      <c r="DPW68" s="11"/>
      <c r="DPX68" s="11"/>
      <c r="DPY68" s="11"/>
      <c r="DPZ68" s="11"/>
      <c r="DQA68" s="11"/>
      <c r="DQB68" s="11"/>
      <c r="DQC68" s="11"/>
      <c r="DQD68" s="11"/>
      <c r="DQE68" s="11"/>
      <c r="DQF68" s="11"/>
      <c r="DQG68" s="11"/>
      <c r="DQH68" s="11"/>
      <c r="DQI68" s="11"/>
      <c r="DQJ68" s="11"/>
      <c r="DQK68" s="11"/>
      <c r="DQL68" s="11"/>
      <c r="DQM68" s="11"/>
      <c r="DQN68" s="11"/>
      <c r="DQO68" s="11"/>
      <c r="DQP68" s="11"/>
      <c r="DQQ68" s="11"/>
      <c r="DQR68" s="11"/>
      <c r="DQS68" s="11"/>
      <c r="DQT68" s="11"/>
      <c r="DQU68" s="11"/>
      <c r="DQV68" s="11"/>
      <c r="DQW68" s="11"/>
      <c r="DQX68" s="11"/>
      <c r="DQY68" s="11"/>
      <c r="DQZ68" s="11"/>
      <c r="DRA68" s="11"/>
      <c r="DRB68" s="11"/>
      <c r="DRC68" s="11"/>
      <c r="DRD68" s="11"/>
      <c r="DRE68" s="11"/>
      <c r="DRF68" s="11"/>
      <c r="DRG68" s="11"/>
      <c r="DRH68" s="11"/>
      <c r="DRI68" s="11"/>
      <c r="DRJ68" s="11"/>
      <c r="DRK68" s="11"/>
      <c r="DRL68" s="11"/>
      <c r="DRM68" s="11"/>
      <c r="DRN68" s="11"/>
      <c r="DRO68" s="11"/>
      <c r="DRP68" s="11"/>
      <c r="DRQ68" s="11"/>
      <c r="DRR68" s="11"/>
      <c r="DRS68" s="11"/>
      <c r="DRT68" s="11"/>
      <c r="DRU68" s="11"/>
      <c r="DRV68" s="11"/>
      <c r="DRW68" s="11"/>
      <c r="DRX68" s="11"/>
      <c r="DRY68" s="11"/>
      <c r="DRZ68" s="11"/>
      <c r="DSA68" s="11"/>
      <c r="DSB68" s="11"/>
      <c r="DSC68" s="11"/>
      <c r="DSD68" s="11"/>
      <c r="DSE68" s="11"/>
      <c r="DSF68" s="11"/>
      <c r="DSG68" s="11"/>
      <c r="DSH68" s="11"/>
      <c r="DSI68" s="11"/>
      <c r="DSJ68" s="11"/>
      <c r="DSK68" s="11"/>
      <c r="DSL68" s="11"/>
      <c r="DSM68" s="11"/>
      <c r="DSN68" s="11"/>
      <c r="DSO68" s="11"/>
      <c r="DSP68" s="11"/>
      <c r="DSQ68" s="11"/>
      <c r="DSR68" s="11"/>
      <c r="DSS68" s="11"/>
      <c r="DST68" s="11"/>
      <c r="DSU68" s="11"/>
      <c r="DSV68" s="11"/>
      <c r="DSW68" s="11"/>
      <c r="DSX68" s="11"/>
      <c r="DSY68" s="11"/>
      <c r="DSZ68" s="11"/>
      <c r="DTA68" s="11"/>
      <c r="DTB68" s="11"/>
      <c r="DTC68" s="11"/>
      <c r="DTD68" s="11"/>
      <c r="DTE68" s="11"/>
      <c r="DTF68" s="11"/>
      <c r="DTG68" s="11"/>
      <c r="DTH68" s="11"/>
      <c r="DTI68" s="11"/>
      <c r="DTJ68" s="11"/>
      <c r="DTK68" s="11"/>
      <c r="DTL68" s="11"/>
      <c r="DTM68" s="11"/>
      <c r="DTN68" s="11"/>
      <c r="DTO68" s="11"/>
      <c r="DTP68" s="11"/>
      <c r="DTQ68" s="11"/>
      <c r="DTR68" s="11"/>
      <c r="DTS68" s="11"/>
      <c r="DTT68" s="11"/>
      <c r="DTU68" s="11"/>
      <c r="DTV68" s="11"/>
      <c r="DTW68" s="11"/>
      <c r="DTX68" s="11"/>
      <c r="DTY68" s="11"/>
      <c r="DTZ68" s="11"/>
      <c r="DUA68" s="11"/>
      <c r="DUB68" s="11"/>
      <c r="DUC68" s="11"/>
      <c r="DUD68" s="11"/>
      <c r="DUE68" s="11"/>
      <c r="DUF68" s="11"/>
      <c r="DUG68" s="11"/>
      <c r="DUH68" s="11"/>
      <c r="DUI68" s="11"/>
      <c r="DUJ68" s="11"/>
      <c r="DUK68" s="11"/>
      <c r="DUL68" s="11"/>
      <c r="DUM68" s="11"/>
      <c r="DUN68" s="11"/>
      <c r="DUO68" s="11"/>
      <c r="DUP68" s="11"/>
      <c r="DUQ68" s="11"/>
      <c r="DUR68" s="11"/>
      <c r="DUS68" s="11"/>
      <c r="DUT68" s="11"/>
      <c r="DUU68" s="11"/>
      <c r="DUV68" s="11"/>
      <c r="DUW68" s="11"/>
      <c r="DUX68" s="11"/>
      <c r="DUY68" s="11"/>
      <c r="DUZ68" s="11"/>
      <c r="DVA68" s="11"/>
      <c r="DVB68" s="11"/>
      <c r="DVC68" s="11"/>
      <c r="DVD68" s="11"/>
      <c r="DVE68" s="11"/>
      <c r="DVF68" s="11"/>
      <c r="DVG68" s="11"/>
      <c r="DVH68" s="11"/>
      <c r="DVI68" s="11"/>
      <c r="DVJ68" s="11"/>
      <c r="DVK68" s="11"/>
      <c r="DVL68" s="11"/>
      <c r="DVM68" s="11"/>
      <c r="DVN68" s="11"/>
      <c r="DVO68" s="11"/>
      <c r="DVP68" s="11"/>
      <c r="DVQ68" s="11"/>
      <c r="DVR68" s="11"/>
      <c r="DVS68" s="11"/>
      <c r="DVT68" s="11"/>
      <c r="DVU68" s="11"/>
      <c r="DVV68" s="11"/>
      <c r="DVW68" s="11"/>
      <c r="DVX68" s="11"/>
      <c r="DVY68" s="11"/>
      <c r="DVZ68" s="11"/>
      <c r="DWA68" s="11"/>
      <c r="DWB68" s="11"/>
      <c r="DWC68" s="11"/>
      <c r="DWD68" s="11"/>
      <c r="DWE68" s="11"/>
      <c r="DWF68" s="11"/>
      <c r="DWG68" s="11"/>
      <c r="DWH68" s="11"/>
      <c r="DWI68" s="11"/>
      <c r="DWJ68" s="11"/>
      <c r="DWK68" s="11"/>
      <c r="DWL68" s="11"/>
      <c r="DWM68" s="11"/>
      <c r="DWN68" s="11"/>
      <c r="DWO68" s="11"/>
      <c r="DWP68" s="11"/>
      <c r="DWQ68" s="11"/>
      <c r="DWR68" s="11"/>
      <c r="DWS68" s="11"/>
      <c r="DWT68" s="11"/>
      <c r="DWU68" s="11"/>
      <c r="DWV68" s="11"/>
      <c r="DWW68" s="11"/>
      <c r="DWX68" s="11"/>
      <c r="DWY68" s="11"/>
      <c r="DWZ68" s="11"/>
      <c r="DXA68" s="11"/>
      <c r="DXB68" s="11"/>
      <c r="DXC68" s="11"/>
      <c r="DXD68" s="11"/>
      <c r="DXE68" s="11"/>
      <c r="DXF68" s="11"/>
      <c r="DXG68" s="11"/>
      <c r="DXH68" s="11"/>
      <c r="DXI68" s="11"/>
      <c r="DXJ68" s="11"/>
      <c r="DXK68" s="11"/>
      <c r="DXL68" s="11"/>
      <c r="DXM68" s="11"/>
      <c r="DXN68" s="11"/>
      <c r="DXO68" s="11"/>
      <c r="DXP68" s="11"/>
      <c r="DXQ68" s="11"/>
      <c r="DXR68" s="11"/>
      <c r="DXS68" s="11"/>
      <c r="DXT68" s="11"/>
      <c r="DXU68" s="11"/>
      <c r="DXV68" s="11"/>
      <c r="DXW68" s="11"/>
      <c r="DXX68" s="11"/>
      <c r="DXY68" s="11"/>
      <c r="DXZ68" s="11"/>
      <c r="DYA68" s="11"/>
      <c r="DYB68" s="11"/>
      <c r="DYC68" s="11"/>
      <c r="DYD68" s="11"/>
      <c r="DYE68" s="11"/>
      <c r="DYF68" s="11"/>
      <c r="DYG68" s="11"/>
      <c r="DYH68" s="11"/>
      <c r="DYI68" s="11"/>
      <c r="DYJ68" s="11"/>
      <c r="DYK68" s="11"/>
      <c r="DYL68" s="11"/>
      <c r="DYM68" s="11"/>
      <c r="DYN68" s="11"/>
      <c r="DYO68" s="11"/>
      <c r="DYP68" s="11"/>
      <c r="DYQ68" s="11"/>
      <c r="DYR68" s="11"/>
      <c r="DYS68" s="11"/>
      <c r="DYT68" s="11"/>
      <c r="DYU68" s="11"/>
      <c r="DYV68" s="11"/>
      <c r="DYW68" s="11"/>
      <c r="DYX68" s="11"/>
      <c r="DYY68" s="11"/>
      <c r="DYZ68" s="11"/>
      <c r="DZA68" s="11"/>
      <c r="DZB68" s="11"/>
      <c r="DZC68" s="11"/>
      <c r="DZD68" s="11"/>
      <c r="DZE68" s="11"/>
      <c r="DZF68" s="11"/>
      <c r="DZG68" s="11"/>
      <c r="DZH68" s="11"/>
      <c r="DZI68" s="11"/>
      <c r="DZJ68" s="11"/>
      <c r="DZK68" s="11"/>
      <c r="DZL68" s="11"/>
      <c r="DZM68" s="11"/>
      <c r="DZN68" s="11"/>
      <c r="DZO68" s="11"/>
      <c r="DZP68" s="11"/>
      <c r="DZQ68" s="11"/>
      <c r="DZR68" s="11"/>
      <c r="DZS68" s="11"/>
      <c r="DZT68" s="11"/>
      <c r="DZU68" s="11"/>
      <c r="DZV68" s="11"/>
      <c r="DZW68" s="11"/>
      <c r="DZX68" s="11"/>
      <c r="DZY68" s="11"/>
      <c r="DZZ68" s="11"/>
      <c r="EAA68" s="11"/>
      <c r="EAB68" s="11"/>
      <c r="EAC68" s="11"/>
      <c r="EAD68" s="11"/>
      <c r="EAE68" s="11"/>
      <c r="EAF68" s="11"/>
      <c r="EAG68" s="11"/>
      <c r="EAH68" s="11"/>
      <c r="EAI68" s="11"/>
      <c r="EAJ68" s="11"/>
      <c r="EAK68" s="11"/>
      <c r="EAL68" s="11"/>
      <c r="EAM68" s="11"/>
      <c r="EAN68" s="11"/>
      <c r="EAO68" s="11"/>
      <c r="EAP68" s="11"/>
      <c r="EAQ68" s="11"/>
      <c r="EAR68" s="11"/>
      <c r="EAS68" s="11"/>
      <c r="EAT68" s="11"/>
      <c r="EAU68" s="11"/>
      <c r="EAV68" s="11"/>
      <c r="EAW68" s="11"/>
      <c r="EAX68" s="11"/>
      <c r="EAY68" s="11"/>
      <c r="EAZ68" s="11"/>
      <c r="EBA68" s="11"/>
      <c r="EBB68" s="11"/>
      <c r="EBC68" s="11"/>
      <c r="EBD68" s="11"/>
      <c r="EBE68" s="11"/>
      <c r="EBF68" s="11"/>
      <c r="EBG68" s="11"/>
      <c r="EBH68" s="11"/>
      <c r="EBI68" s="11"/>
      <c r="EBJ68" s="11"/>
      <c r="EBK68" s="11"/>
      <c r="EBL68" s="11"/>
      <c r="EBM68" s="11"/>
      <c r="EBN68" s="11"/>
      <c r="EBO68" s="11"/>
      <c r="EBP68" s="11"/>
      <c r="EBQ68" s="11"/>
      <c r="EBR68" s="11"/>
      <c r="EBS68" s="11"/>
      <c r="EBT68" s="11"/>
      <c r="EBU68" s="11"/>
      <c r="EBV68" s="11"/>
      <c r="EBW68" s="11"/>
      <c r="EBX68" s="11"/>
      <c r="EBY68" s="11"/>
      <c r="EBZ68" s="11"/>
      <c r="ECA68" s="11"/>
      <c r="ECB68" s="11"/>
      <c r="ECC68" s="11"/>
      <c r="ECD68" s="11"/>
      <c r="ECE68" s="11"/>
      <c r="ECF68" s="11"/>
      <c r="ECG68" s="11"/>
      <c r="ECH68" s="11"/>
      <c r="ECI68" s="11"/>
      <c r="ECJ68" s="11"/>
      <c r="ECK68" s="11"/>
      <c r="ECL68" s="11"/>
      <c r="ECM68" s="11"/>
      <c r="ECN68" s="11"/>
      <c r="ECO68" s="11"/>
      <c r="ECP68" s="11"/>
      <c r="ECQ68" s="11"/>
      <c r="ECR68" s="11"/>
      <c r="ECS68" s="11"/>
      <c r="ECT68" s="11"/>
      <c r="ECU68" s="11"/>
      <c r="ECV68" s="11"/>
      <c r="ECW68" s="11"/>
      <c r="ECX68" s="11"/>
      <c r="ECY68" s="11"/>
      <c r="ECZ68" s="11"/>
      <c r="EDA68" s="11"/>
      <c r="EDB68" s="11"/>
      <c r="EDC68" s="11"/>
      <c r="EDD68" s="11"/>
      <c r="EDE68" s="11"/>
      <c r="EDF68" s="11"/>
      <c r="EDG68" s="11"/>
      <c r="EDH68" s="11"/>
      <c r="EDI68" s="11"/>
      <c r="EDJ68" s="11"/>
      <c r="EDK68" s="11"/>
      <c r="EDL68" s="11"/>
      <c r="EDM68" s="11"/>
      <c r="EDN68" s="11"/>
      <c r="EDO68" s="11"/>
      <c r="EDP68" s="11"/>
      <c r="EDQ68" s="11"/>
      <c r="EDR68" s="11"/>
      <c r="EDS68" s="11"/>
      <c r="EDT68" s="11"/>
      <c r="EDU68" s="11"/>
      <c r="EDV68" s="11"/>
      <c r="EDW68" s="11"/>
      <c r="EDX68" s="11"/>
      <c r="EDY68" s="11"/>
      <c r="EDZ68" s="11"/>
      <c r="EEA68" s="11"/>
      <c r="EEB68" s="11"/>
      <c r="EEC68" s="11"/>
      <c r="EED68" s="11"/>
      <c r="EEE68" s="11"/>
      <c r="EEF68" s="11"/>
      <c r="EEG68" s="11"/>
      <c r="EEH68" s="11"/>
      <c r="EEI68" s="11"/>
      <c r="EEJ68" s="11"/>
      <c r="EEK68" s="11"/>
      <c r="EEL68" s="11"/>
      <c r="EEM68" s="11"/>
      <c r="EEN68" s="11"/>
      <c r="EEO68" s="11"/>
      <c r="EEP68" s="11"/>
      <c r="EEQ68" s="11"/>
      <c r="EER68" s="11"/>
      <c r="EES68" s="11"/>
      <c r="EET68" s="11"/>
      <c r="EEU68" s="11"/>
      <c r="EEV68" s="11"/>
      <c r="EEW68" s="11"/>
      <c r="EEX68" s="11"/>
      <c r="EEY68" s="11"/>
      <c r="EEZ68" s="11"/>
      <c r="EFA68" s="11"/>
      <c r="EFB68" s="11"/>
      <c r="EFC68" s="11"/>
      <c r="EFD68" s="11"/>
      <c r="EFE68" s="11"/>
      <c r="EFF68" s="11"/>
      <c r="EFG68" s="11"/>
      <c r="EFH68" s="11"/>
      <c r="EFI68" s="11"/>
      <c r="EFJ68" s="11"/>
      <c r="EFK68" s="11"/>
      <c r="EFL68" s="11"/>
      <c r="EFM68" s="11"/>
      <c r="EFN68" s="11"/>
      <c r="EFO68" s="11"/>
      <c r="EFP68" s="11"/>
      <c r="EFQ68" s="11"/>
      <c r="EFR68" s="11"/>
      <c r="EFS68" s="11"/>
      <c r="EFT68" s="11"/>
      <c r="EFU68" s="11"/>
      <c r="EFV68" s="11"/>
      <c r="EFW68" s="11"/>
      <c r="EFX68" s="11"/>
      <c r="EFY68" s="11"/>
      <c r="EFZ68" s="11"/>
      <c r="EGA68" s="11"/>
      <c r="EGB68" s="11"/>
      <c r="EGC68" s="11"/>
      <c r="EGD68" s="11"/>
      <c r="EGE68" s="11"/>
      <c r="EGF68" s="11"/>
      <c r="EGG68" s="11"/>
      <c r="EGH68" s="11"/>
      <c r="EGI68" s="11"/>
      <c r="EGJ68" s="11"/>
      <c r="EGK68" s="11"/>
      <c r="EGL68" s="11"/>
      <c r="EGM68" s="11"/>
      <c r="EGN68" s="11"/>
      <c r="EGO68" s="11"/>
      <c r="EGP68" s="11"/>
      <c r="EGQ68" s="11"/>
      <c r="EGR68" s="11"/>
      <c r="EGS68" s="11"/>
      <c r="EGT68" s="11"/>
      <c r="EGU68" s="11"/>
      <c r="EGV68" s="11"/>
      <c r="EGW68" s="11"/>
      <c r="EGX68" s="11"/>
      <c r="EGY68" s="11"/>
      <c r="EGZ68" s="11"/>
      <c r="EHA68" s="11"/>
      <c r="EHB68" s="11"/>
      <c r="EHC68" s="11"/>
      <c r="EHD68" s="11"/>
      <c r="EHE68" s="11"/>
      <c r="EHF68" s="11"/>
      <c r="EHG68" s="11"/>
      <c r="EHH68" s="11"/>
      <c r="EHI68" s="11"/>
      <c r="EHJ68" s="11"/>
      <c r="EHK68" s="11"/>
      <c r="EHL68" s="11"/>
      <c r="EHM68" s="11"/>
      <c r="EHN68" s="11"/>
      <c r="EHO68" s="11"/>
      <c r="EHP68" s="11"/>
      <c r="EHQ68" s="11"/>
      <c r="EHR68" s="11"/>
      <c r="EHS68" s="11"/>
      <c r="EHT68" s="11"/>
      <c r="EHU68" s="11"/>
      <c r="EHV68" s="11"/>
      <c r="EHW68" s="11"/>
      <c r="EHX68" s="11"/>
      <c r="EHY68" s="11"/>
      <c r="EHZ68" s="11"/>
      <c r="EIA68" s="11"/>
      <c r="EIB68" s="11"/>
      <c r="EIC68" s="11"/>
      <c r="EID68" s="11"/>
      <c r="EIE68" s="11"/>
      <c r="EIF68" s="11"/>
      <c r="EIG68" s="11"/>
      <c r="EIH68" s="11"/>
      <c r="EII68" s="11"/>
      <c r="EIJ68" s="11"/>
      <c r="EIK68" s="11"/>
      <c r="EIL68" s="11"/>
      <c r="EIM68" s="11"/>
      <c r="EIN68" s="11"/>
      <c r="EIO68" s="11"/>
      <c r="EIP68" s="11"/>
      <c r="EIQ68" s="11"/>
      <c r="EIR68" s="11"/>
      <c r="EIS68" s="11"/>
      <c r="EIT68" s="11"/>
      <c r="EIU68" s="11"/>
      <c r="EIV68" s="11"/>
      <c r="EIW68" s="11"/>
      <c r="EIX68" s="11"/>
      <c r="EIY68" s="11"/>
      <c r="EIZ68" s="11"/>
      <c r="EJA68" s="11"/>
      <c r="EJB68" s="11"/>
      <c r="EJC68" s="11"/>
      <c r="EJD68" s="11"/>
      <c r="EJE68" s="11"/>
      <c r="EJF68" s="11"/>
      <c r="EJG68" s="11"/>
      <c r="EJH68" s="11"/>
      <c r="EJI68" s="11"/>
      <c r="EJJ68" s="11"/>
      <c r="EJK68" s="11"/>
      <c r="EJL68" s="11"/>
      <c r="EJM68" s="11"/>
      <c r="EJN68" s="11"/>
      <c r="EJO68" s="11"/>
      <c r="EJP68" s="11"/>
      <c r="EJQ68" s="11"/>
      <c r="EJR68" s="11"/>
      <c r="EJS68" s="11"/>
      <c r="EJT68" s="11"/>
      <c r="EJU68" s="11"/>
      <c r="EJV68" s="11"/>
      <c r="EJW68" s="11"/>
      <c r="EJX68" s="11"/>
      <c r="EJY68" s="11"/>
      <c r="EJZ68" s="11"/>
      <c r="EKA68" s="11"/>
      <c r="EKB68" s="11"/>
      <c r="EKC68" s="11"/>
      <c r="EKD68" s="11"/>
      <c r="EKE68" s="11"/>
      <c r="EKF68" s="11"/>
      <c r="EKG68" s="11"/>
      <c r="EKH68" s="11"/>
      <c r="EKI68" s="11"/>
      <c r="EKJ68" s="11"/>
      <c r="EKK68" s="11"/>
      <c r="EKL68" s="11"/>
      <c r="EKM68" s="11"/>
      <c r="EKN68" s="11"/>
      <c r="EKO68" s="11"/>
      <c r="EKP68" s="11"/>
      <c r="EKQ68" s="11"/>
      <c r="EKR68" s="11"/>
      <c r="EKS68" s="11"/>
      <c r="EKT68" s="11"/>
      <c r="EKU68" s="11"/>
      <c r="EKV68" s="11"/>
      <c r="EKW68" s="11"/>
      <c r="EKX68" s="11"/>
      <c r="EKY68" s="11"/>
      <c r="EKZ68" s="11"/>
      <c r="ELA68" s="11"/>
      <c r="ELB68" s="11"/>
      <c r="ELC68" s="11"/>
      <c r="ELD68" s="11"/>
      <c r="ELE68" s="11"/>
      <c r="ELF68" s="11"/>
      <c r="ELG68" s="11"/>
      <c r="ELH68" s="11"/>
      <c r="ELI68" s="11"/>
      <c r="ELJ68" s="11"/>
      <c r="ELK68" s="11"/>
      <c r="ELL68" s="11"/>
      <c r="ELM68" s="11"/>
      <c r="ELN68" s="11"/>
      <c r="ELO68" s="11"/>
      <c r="ELP68" s="11"/>
      <c r="ELQ68" s="11"/>
      <c r="ELR68" s="11"/>
      <c r="ELS68" s="11"/>
      <c r="ELT68" s="11"/>
      <c r="ELU68" s="11"/>
      <c r="ELV68" s="11"/>
      <c r="ELW68" s="11"/>
      <c r="ELX68" s="11"/>
      <c r="ELY68" s="11"/>
      <c r="ELZ68" s="11"/>
      <c r="EMA68" s="11"/>
      <c r="EMB68" s="11"/>
      <c r="EMC68" s="11"/>
      <c r="EMD68" s="11"/>
      <c r="EME68" s="11"/>
      <c r="EMF68" s="11"/>
      <c r="EMG68" s="11"/>
      <c r="EMH68" s="11"/>
      <c r="EMI68" s="11"/>
      <c r="EMJ68" s="11"/>
      <c r="EMK68" s="11"/>
      <c r="EML68" s="11"/>
      <c r="EMM68" s="11"/>
      <c r="EMN68" s="11"/>
      <c r="EMO68" s="11"/>
      <c r="EMP68" s="11"/>
      <c r="EMQ68" s="11"/>
      <c r="EMR68" s="11"/>
      <c r="EMS68" s="11"/>
      <c r="EMT68" s="11"/>
      <c r="EMU68" s="11"/>
      <c r="EMV68" s="11"/>
      <c r="EMW68" s="11"/>
      <c r="EMX68" s="11"/>
      <c r="EMY68" s="11"/>
      <c r="EMZ68" s="11"/>
      <c r="ENA68" s="11"/>
      <c r="ENB68" s="11"/>
      <c r="ENC68" s="11"/>
      <c r="END68" s="11"/>
      <c r="ENE68" s="11"/>
      <c r="ENF68" s="11"/>
      <c r="ENG68" s="11"/>
      <c r="ENH68" s="11"/>
      <c r="ENI68" s="11"/>
      <c r="ENJ68" s="11"/>
      <c r="ENK68" s="11"/>
      <c r="ENL68" s="11"/>
      <c r="ENM68" s="11"/>
      <c r="ENN68" s="11"/>
      <c r="ENO68" s="11"/>
      <c r="ENP68" s="11"/>
      <c r="ENQ68" s="11"/>
      <c r="ENR68" s="11"/>
      <c r="ENS68" s="11"/>
      <c r="ENT68" s="11"/>
      <c r="ENU68" s="11"/>
      <c r="ENV68" s="11"/>
      <c r="ENW68" s="11"/>
      <c r="ENX68" s="11"/>
      <c r="ENY68" s="11"/>
      <c r="ENZ68" s="11"/>
      <c r="EOA68" s="11"/>
      <c r="EOB68" s="11"/>
      <c r="EOC68" s="11"/>
      <c r="EOD68" s="11"/>
      <c r="EOE68" s="11"/>
      <c r="EOF68" s="11"/>
      <c r="EOG68" s="11"/>
      <c r="EOH68" s="11"/>
      <c r="EOI68" s="11"/>
      <c r="EOJ68" s="11"/>
      <c r="EOK68" s="11"/>
      <c r="EOL68" s="11"/>
      <c r="EOM68" s="11"/>
      <c r="EON68" s="11"/>
      <c r="EOO68" s="11"/>
      <c r="EOP68" s="11"/>
      <c r="EOQ68" s="11"/>
      <c r="EOR68" s="11"/>
      <c r="EOS68" s="11"/>
      <c r="EOT68" s="11"/>
      <c r="EOU68" s="11"/>
      <c r="EOV68" s="11"/>
      <c r="EOW68" s="11"/>
      <c r="EOX68" s="11"/>
      <c r="EOY68" s="11"/>
      <c r="EOZ68" s="11"/>
      <c r="EPA68" s="11"/>
      <c r="EPB68" s="11"/>
      <c r="EPC68" s="11"/>
      <c r="EPD68" s="11"/>
      <c r="EPE68" s="11"/>
      <c r="EPF68" s="11"/>
      <c r="EPG68" s="11"/>
      <c r="EPH68" s="11"/>
      <c r="EPI68" s="11"/>
      <c r="EPJ68" s="11"/>
      <c r="EPK68" s="11"/>
      <c r="EPL68" s="11"/>
      <c r="EPM68" s="11"/>
      <c r="EPN68" s="11"/>
      <c r="EPO68" s="11"/>
      <c r="EPP68" s="11"/>
      <c r="EPQ68" s="11"/>
      <c r="EPR68" s="11"/>
      <c r="EPS68" s="11"/>
      <c r="EPT68" s="11"/>
      <c r="EPU68" s="11"/>
      <c r="EPV68" s="11"/>
      <c r="EPW68" s="11"/>
      <c r="EPX68" s="11"/>
      <c r="EPY68" s="11"/>
      <c r="EPZ68" s="11"/>
      <c r="EQA68" s="11"/>
      <c r="EQB68" s="11"/>
      <c r="EQC68" s="11"/>
      <c r="EQD68" s="11"/>
      <c r="EQE68" s="11"/>
      <c r="EQF68" s="11"/>
      <c r="EQG68" s="11"/>
      <c r="EQH68" s="11"/>
      <c r="EQI68" s="11"/>
      <c r="EQJ68" s="11"/>
      <c r="EQK68" s="11"/>
      <c r="EQL68" s="11"/>
      <c r="EQM68" s="11"/>
      <c r="EQN68" s="11"/>
      <c r="EQO68" s="11"/>
      <c r="EQP68" s="11"/>
      <c r="EQQ68" s="11"/>
      <c r="EQR68" s="11"/>
      <c r="EQS68" s="11"/>
      <c r="EQT68" s="11"/>
      <c r="EQU68" s="11"/>
      <c r="EQV68" s="11"/>
      <c r="EQW68" s="11"/>
      <c r="EQX68" s="11"/>
      <c r="EQY68" s="11"/>
      <c r="EQZ68" s="11"/>
      <c r="ERA68" s="11"/>
      <c r="ERB68" s="11"/>
      <c r="ERC68" s="11"/>
      <c r="ERD68" s="11"/>
      <c r="ERE68" s="11"/>
      <c r="ERF68" s="11"/>
      <c r="ERG68" s="11"/>
      <c r="ERH68" s="11"/>
      <c r="ERI68" s="11"/>
      <c r="ERJ68" s="11"/>
      <c r="ERK68" s="11"/>
      <c r="ERL68" s="11"/>
      <c r="ERM68" s="11"/>
      <c r="ERN68" s="11"/>
      <c r="ERO68" s="11"/>
      <c r="ERP68" s="11"/>
      <c r="ERQ68" s="11"/>
      <c r="ERR68" s="11"/>
      <c r="ERS68" s="11"/>
      <c r="ERT68" s="11"/>
      <c r="ERU68" s="11"/>
      <c r="ERV68" s="11"/>
      <c r="ERW68" s="11"/>
      <c r="ERX68" s="11"/>
      <c r="ERY68" s="11"/>
      <c r="ERZ68" s="11"/>
      <c r="ESA68" s="11"/>
      <c r="ESB68" s="11"/>
      <c r="ESC68" s="11"/>
      <c r="ESD68" s="11"/>
      <c r="ESE68" s="11"/>
      <c r="ESF68" s="11"/>
      <c r="ESG68" s="11"/>
      <c r="ESH68" s="11"/>
      <c r="ESI68" s="11"/>
      <c r="ESJ68" s="11"/>
      <c r="ESK68" s="11"/>
      <c r="ESL68" s="11"/>
      <c r="ESM68" s="11"/>
      <c r="ESN68" s="11"/>
      <c r="ESO68" s="11"/>
      <c r="ESP68" s="11"/>
      <c r="ESQ68" s="11"/>
      <c r="ESR68" s="11"/>
      <c r="ESS68" s="11"/>
      <c r="EST68" s="11"/>
      <c r="ESU68" s="11"/>
      <c r="ESV68" s="11"/>
      <c r="ESW68" s="11"/>
      <c r="ESX68" s="11"/>
      <c r="ESY68" s="11"/>
      <c r="ESZ68" s="11"/>
      <c r="ETA68" s="11"/>
      <c r="ETB68" s="11"/>
      <c r="ETC68" s="11"/>
      <c r="ETD68" s="11"/>
      <c r="ETE68" s="11"/>
      <c r="ETF68" s="11"/>
      <c r="ETG68" s="11"/>
      <c r="ETH68" s="11"/>
      <c r="ETI68" s="11"/>
      <c r="ETJ68" s="11"/>
      <c r="ETK68" s="11"/>
      <c r="ETL68" s="11"/>
      <c r="ETM68" s="11"/>
      <c r="ETN68" s="11"/>
      <c r="ETO68" s="11"/>
      <c r="ETP68" s="11"/>
      <c r="ETQ68" s="11"/>
      <c r="ETR68" s="11"/>
      <c r="ETS68" s="11"/>
      <c r="ETT68" s="11"/>
      <c r="ETU68" s="11"/>
      <c r="ETV68" s="11"/>
      <c r="ETW68" s="11"/>
      <c r="ETX68" s="11"/>
      <c r="ETY68" s="11"/>
      <c r="ETZ68" s="11"/>
      <c r="EUA68" s="11"/>
      <c r="EUB68" s="11"/>
      <c r="EUC68" s="11"/>
      <c r="EUD68" s="11"/>
      <c r="EUE68" s="11"/>
      <c r="EUF68" s="11"/>
      <c r="EUG68" s="11"/>
      <c r="EUH68" s="11"/>
      <c r="EUI68" s="11"/>
      <c r="EUJ68" s="11"/>
      <c r="EUK68" s="11"/>
      <c r="EUL68" s="11"/>
      <c r="EUM68" s="11"/>
      <c r="EUN68" s="11"/>
      <c r="EUO68" s="11"/>
      <c r="EUP68" s="11"/>
      <c r="EUQ68" s="11"/>
      <c r="EUR68" s="11"/>
      <c r="EUS68" s="11"/>
      <c r="EUT68" s="11"/>
      <c r="EUU68" s="11"/>
      <c r="EUV68" s="11"/>
      <c r="EUW68" s="11"/>
      <c r="EUX68" s="11"/>
      <c r="EUY68" s="11"/>
      <c r="EUZ68" s="11"/>
      <c r="EVA68" s="11"/>
      <c r="EVB68" s="11"/>
      <c r="EVC68" s="11"/>
      <c r="EVD68" s="11"/>
      <c r="EVE68" s="11"/>
      <c r="EVF68" s="11"/>
      <c r="EVG68" s="11"/>
      <c r="EVH68" s="11"/>
      <c r="EVI68" s="11"/>
      <c r="EVJ68" s="11"/>
      <c r="EVK68" s="11"/>
      <c r="EVL68" s="11"/>
      <c r="EVM68" s="11"/>
      <c r="EVN68" s="11"/>
      <c r="EVO68" s="11"/>
      <c r="EVP68" s="11"/>
      <c r="EVQ68" s="11"/>
      <c r="EVR68" s="11"/>
      <c r="EVS68" s="11"/>
      <c r="EVT68" s="11"/>
      <c r="EVU68" s="11"/>
      <c r="EVV68" s="11"/>
      <c r="EVW68" s="11"/>
      <c r="EVX68" s="11"/>
      <c r="EVY68" s="11"/>
      <c r="EVZ68" s="11"/>
      <c r="EWA68" s="11"/>
      <c r="EWB68" s="11"/>
      <c r="EWC68" s="11"/>
      <c r="EWD68" s="11"/>
      <c r="EWE68" s="11"/>
      <c r="EWF68" s="11"/>
      <c r="EWG68" s="11"/>
      <c r="EWH68" s="11"/>
      <c r="EWI68" s="11"/>
      <c r="EWJ68" s="11"/>
      <c r="EWK68" s="11"/>
      <c r="EWL68" s="11"/>
      <c r="EWM68" s="11"/>
      <c r="EWN68" s="11"/>
      <c r="EWO68" s="11"/>
      <c r="EWP68" s="11"/>
      <c r="EWQ68" s="11"/>
      <c r="EWR68" s="11"/>
      <c r="EWS68" s="11"/>
      <c r="EWT68" s="11"/>
      <c r="EWU68" s="11"/>
      <c r="EWV68" s="11"/>
      <c r="EWW68" s="11"/>
      <c r="EWX68" s="11"/>
      <c r="EWY68" s="11"/>
      <c r="EWZ68" s="11"/>
      <c r="EXA68" s="11"/>
      <c r="EXB68" s="11"/>
      <c r="EXC68" s="11"/>
      <c r="EXD68" s="11"/>
      <c r="EXE68" s="11"/>
      <c r="EXF68" s="11"/>
      <c r="EXG68" s="11"/>
      <c r="EXH68" s="11"/>
      <c r="EXI68" s="11"/>
      <c r="EXJ68" s="11"/>
      <c r="EXK68" s="11"/>
      <c r="EXL68" s="11"/>
      <c r="EXM68" s="11"/>
      <c r="EXN68" s="11"/>
      <c r="EXO68" s="11"/>
      <c r="EXP68" s="11"/>
      <c r="EXQ68" s="11"/>
      <c r="EXR68" s="11"/>
      <c r="EXS68" s="11"/>
      <c r="EXT68" s="11"/>
      <c r="EXU68" s="11"/>
      <c r="EXV68" s="11"/>
      <c r="EXW68" s="11"/>
      <c r="EXX68" s="11"/>
      <c r="EXY68" s="11"/>
      <c r="EXZ68" s="11"/>
      <c r="EYA68" s="11"/>
      <c r="EYB68" s="11"/>
      <c r="EYC68" s="11"/>
      <c r="EYD68" s="11"/>
      <c r="EYE68" s="11"/>
      <c r="EYF68" s="11"/>
      <c r="EYG68" s="11"/>
      <c r="EYH68" s="11"/>
      <c r="EYI68" s="11"/>
      <c r="EYJ68" s="11"/>
      <c r="EYK68" s="11"/>
      <c r="EYL68" s="11"/>
      <c r="EYM68" s="11"/>
      <c r="EYN68" s="11"/>
      <c r="EYO68" s="11"/>
      <c r="EYP68" s="11"/>
      <c r="EYQ68" s="11"/>
      <c r="EYR68" s="11"/>
      <c r="EYS68" s="11"/>
      <c r="EYT68" s="11"/>
      <c r="EYU68" s="11"/>
      <c r="EYV68" s="11"/>
      <c r="EYW68" s="11"/>
      <c r="EYX68" s="11"/>
      <c r="EYY68" s="11"/>
      <c r="EYZ68" s="11"/>
      <c r="EZA68" s="11"/>
      <c r="EZB68" s="11"/>
      <c r="EZC68" s="11"/>
      <c r="EZD68" s="11"/>
      <c r="EZE68" s="11"/>
      <c r="EZF68" s="11"/>
      <c r="EZG68" s="11"/>
      <c r="EZH68" s="11"/>
      <c r="EZI68" s="11"/>
      <c r="EZJ68" s="11"/>
      <c r="EZK68" s="11"/>
      <c r="EZL68" s="11"/>
      <c r="EZM68" s="11"/>
      <c r="EZN68" s="11"/>
      <c r="EZO68" s="11"/>
      <c r="EZP68" s="11"/>
      <c r="EZQ68" s="11"/>
      <c r="EZR68" s="11"/>
      <c r="EZS68" s="11"/>
      <c r="EZT68" s="11"/>
      <c r="EZU68" s="11"/>
      <c r="EZV68" s="11"/>
      <c r="EZW68" s="11"/>
      <c r="EZX68" s="11"/>
      <c r="EZY68" s="11"/>
      <c r="EZZ68" s="11"/>
      <c r="FAA68" s="11"/>
      <c r="FAB68" s="11"/>
      <c r="FAC68" s="11"/>
      <c r="FAD68" s="11"/>
      <c r="FAE68" s="11"/>
      <c r="FAF68" s="11"/>
      <c r="FAG68" s="11"/>
      <c r="FAH68" s="11"/>
      <c r="FAI68" s="11"/>
      <c r="FAJ68" s="11"/>
      <c r="FAK68" s="11"/>
      <c r="FAL68" s="11"/>
      <c r="FAM68" s="11"/>
      <c r="FAN68" s="11"/>
      <c r="FAO68" s="11"/>
      <c r="FAP68" s="11"/>
      <c r="FAQ68" s="11"/>
      <c r="FAR68" s="11"/>
      <c r="FAS68" s="11"/>
      <c r="FAT68" s="11"/>
      <c r="FAU68" s="11"/>
      <c r="FAV68" s="11"/>
      <c r="FAW68" s="11"/>
      <c r="FAX68" s="11"/>
      <c r="FAY68" s="11"/>
      <c r="FAZ68" s="11"/>
      <c r="FBA68" s="11"/>
      <c r="FBB68" s="11"/>
      <c r="FBC68" s="11"/>
      <c r="FBD68" s="11"/>
      <c r="FBE68" s="11"/>
      <c r="FBF68" s="11"/>
      <c r="FBG68" s="11"/>
      <c r="FBH68" s="11"/>
      <c r="FBI68" s="11"/>
      <c r="FBJ68" s="11"/>
      <c r="FBK68" s="11"/>
      <c r="FBL68" s="11"/>
      <c r="FBM68" s="11"/>
      <c r="FBN68" s="11"/>
      <c r="FBO68" s="11"/>
      <c r="FBP68" s="11"/>
      <c r="FBQ68" s="11"/>
      <c r="FBR68" s="11"/>
      <c r="FBS68" s="11"/>
      <c r="FBT68" s="11"/>
      <c r="FBU68" s="11"/>
      <c r="FBV68" s="11"/>
      <c r="FBW68" s="11"/>
      <c r="FBX68" s="11"/>
      <c r="FBY68" s="11"/>
      <c r="FBZ68" s="11"/>
      <c r="FCA68" s="11"/>
      <c r="FCB68" s="11"/>
      <c r="FCC68" s="11"/>
      <c r="FCD68" s="11"/>
      <c r="FCE68" s="11"/>
      <c r="FCF68" s="11"/>
      <c r="FCG68" s="11"/>
      <c r="FCH68" s="11"/>
      <c r="FCI68" s="11"/>
      <c r="FCJ68" s="11"/>
      <c r="FCK68" s="11"/>
      <c r="FCL68" s="11"/>
      <c r="FCM68" s="11"/>
      <c r="FCN68" s="11"/>
      <c r="FCO68" s="11"/>
      <c r="FCP68" s="11"/>
      <c r="FCQ68" s="11"/>
      <c r="FCR68" s="11"/>
      <c r="FCS68" s="11"/>
      <c r="FCT68" s="11"/>
      <c r="FCU68" s="11"/>
      <c r="FCV68" s="11"/>
      <c r="FCW68" s="11"/>
      <c r="FCX68" s="11"/>
      <c r="FCY68" s="11"/>
      <c r="FCZ68" s="11"/>
      <c r="FDA68" s="11"/>
      <c r="FDB68" s="11"/>
      <c r="FDC68" s="11"/>
      <c r="FDD68" s="11"/>
      <c r="FDE68" s="11"/>
      <c r="FDF68" s="11"/>
      <c r="FDG68" s="11"/>
      <c r="FDH68" s="11"/>
      <c r="FDI68" s="11"/>
      <c r="FDJ68" s="11"/>
      <c r="FDK68" s="11"/>
      <c r="FDL68" s="11"/>
      <c r="FDM68" s="11"/>
      <c r="FDN68" s="11"/>
      <c r="FDO68" s="11"/>
      <c r="FDP68" s="11"/>
      <c r="FDQ68" s="11"/>
      <c r="FDR68" s="11"/>
      <c r="FDS68" s="11"/>
      <c r="FDT68" s="11"/>
      <c r="FDU68" s="11"/>
      <c r="FDV68" s="11"/>
      <c r="FDW68" s="11"/>
      <c r="FDX68" s="11"/>
      <c r="FDY68" s="11"/>
      <c r="FDZ68" s="11"/>
      <c r="FEA68" s="11"/>
      <c r="FEB68" s="11"/>
      <c r="FEC68" s="11"/>
      <c r="FED68" s="11"/>
      <c r="FEE68" s="11"/>
      <c r="FEF68" s="11"/>
      <c r="FEG68" s="11"/>
      <c r="FEH68" s="11"/>
      <c r="FEI68" s="11"/>
      <c r="FEJ68" s="11"/>
      <c r="FEK68" s="11"/>
      <c r="FEL68" s="11"/>
      <c r="FEM68" s="11"/>
      <c r="FEN68" s="11"/>
      <c r="FEO68" s="11"/>
      <c r="FEP68" s="11"/>
      <c r="FEQ68" s="11"/>
      <c r="FER68" s="11"/>
      <c r="FES68" s="11"/>
      <c r="FET68" s="11"/>
      <c r="FEU68" s="11"/>
      <c r="FEV68" s="11"/>
      <c r="FEW68" s="11"/>
      <c r="FEX68" s="11"/>
      <c r="FEY68" s="11"/>
      <c r="FEZ68" s="11"/>
      <c r="FFA68" s="11"/>
      <c r="FFB68" s="11"/>
      <c r="FFC68" s="11"/>
      <c r="FFD68" s="11"/>
      <c r="FFE68" s="11"/>
      <c r="FFF68" s="11"/>
      <c r="FFG68" s="11"/>
      <c r="FFH68" s="11"/>
      <c r="FFI68" s="11"/>
      <c r="FFJ68" s="11"/>
      <c r="FFK68" s="11"/>
      <c r="FFL68" s="11"/>
      <c r="FFM68" s="11"/>
      <c r="FFN68" s="11"/>
      <c r="FFO68" s="11"/>
      <c r="FFP68" s="11"/>
      <c r="FFQ68" s="11"/>
      <c r="FFR68" s="11"/>
      <c r="FFS68" s="11"/>
      <c r="FFT68" s="11"/>
      <c r="FFU68" s="11"/>
      <c r="FFV68" s="11"/>
      <c r="FFW68" s="11"/>
      <c r="FFX68" s="11"/>
      <c r="FFY68" s="11"/>
      <c r="FFZ68" s="11"/>
      <c r="FGA68" s="11"/>
      <c r="FGB68" s="11"/>
      <c r="FGC68" s="11"/>
      <c r="FGD68" s="11"/>
      <c r="FGE68" s="11"/>
      <c r="FGF68" s="11"/>
      <c r="FGG68" s="11"/>
      <c r="FGH68" s="11"/>
      <c r="FGI68" s="11"/>
      <c r="FGJ68" s="11"/>
      <c r="FGK68" s="11"/>
      <c r="FGL68" s="11"/>
      <c r="FGM68" s="11"/>
      <c r="FGN68" s="11"/>
      <c r="FGO68" s="11"/>
      <c r="FGP68" s="11"/>
      <c r="FGQ68" s="11"/>
      <c r="FGR68" s="11"/>
      <c r="FGS68" s="11"/>
      <c r="FGT68" s="11"/>
      <c r="FGU68" s="11"/>
      <c r="FGV68" s="11"/>
      <c r="FGW68" s="11"/>
      <c r="FGX68" s="11"/>
      <c r="FGY68" s="11"/>
      <c r="FGZ68" s="11"/>
      <c r="FHA68" s="11"/>
      <c r="FHB68" s="11"/>
      <c r="FHC68" s="11"/>
      <c r="FHD68" s="11"/>
      <c r="FHE68" s="11"/>
      <c r="FHF68" s="11"/>
      <c r="FHG68" s="11"/>
      <c r="FHH68" s="11"/>
      <c r="FHI68" s="11"/>
      <c r="FHJ68" s="11"/>
      <c r="FHK68" s="11"/>
      <c r="FHL68" s="11"/>
      <c r="FHM68" s="11"/>
      <c r="FHN68" s="11"/>
      <c r="FHO68" s="11"/>
      <c r="FHP68" s="11"/>
      <c r="FHQ68" s="11"/>
      <c r="FHR68" s="11"/>
      <c r="FHS68" s="11"/>
      <c r="FHT68" s="11"/>
      <c r="FHU68" s="11"/>
      <c r="FHV68" s="11"/>
      <c r="FHW68" s="11"/>
      <c r="FHX68" s="11"/>
      <c r="FHY68" s="11"/>
      <c r="FHZ68" s="11"/>
      <c r="FIA68" s="11"/>
      <c r="FIB68" s="11"/>
      <c r="FIC68" s="11"/>
      <c r="FID68" s="11"/>
      <c r="FIE68" s="11"/>
      <c r="FIF68" s="11"/>
      <c r="FIG68" s="11"/>
      <c r="FIH68" s="11"/>
      <c r="FII68" s="11"/>
      <c r="FIJ68" s="11"/>
      <c r="FIK68" s="11"/>
      <c r="FIL68" s="11"/>
      <c r="FIM68" s="11"/>
      <c r="FIN68" s="11"/>
      <c r="FIO68" s="11"/>
      <c r="FIP68" s="11"/>
      <c r="FIQ68" s="11"/>
      <c r="FIR68" s="11"/>
      <c r="FIS68" s="11"/>
      <c r="FIT68" s="11"/>
      <c r="FIU68" s="11"/>
      <c r="FIV68" s="11"/>
      <c r="FIW68" s="11"/>
      <c r="FIX68" s="11"/>
      <c r="FIY68" s="11"/>
      <c r="FIZ68" s="11"/>
      <c r="FJA68" s="11"/>
      <c r="FJB68" s="11"/>
      <c r="FJC68" s="11"/>
      <c r="FJD68" s="11"/>
      <c r="FJE68" s="11"/>
      <c r="FJF68" s="11"/>
      <c r="FJG68" s="11"/>
      <c r="FJH68" s="11"/>
      <c r="FJI68" s="11"/>
      <c r="FJJ68" s="11"/>
      <c r="FJK68" s="11"/>
      <c r="FJL68" s="11"/>
      <c r="FJM68" s="11"/>
      <c r="FJN68" s="11"/>
      <c r="FJO68" s="11"/>
      <c r="FJP68" s="11"/>
      <c r="FJQ68" s="11"/>
      <c r="FJR68" s="11"/>
      <c r="FJS68" s="11"/>
      <c r="FJT68" s="11"/>
      <c r="FJU68" s="11"/>
      <c r="FJV68" s="11"/>
      <c r="FJW68" s="11"/>
      <c r="FJX68" s="11"/>
      <c r="FJY68" s="11"/>
      <c r="FJZ68" s="11"/>
      <c r="FKA68" s="11"/>
      <c r="FKB68" s="11"/>
      <c r="FKC68" s="11"/>
      <c r="FKD68" s="11"/>
      <c r="FKE68" s="11"/>
      <c r="FKF68" s="11"/>
      <c r="FKG68" s="11"/>
      <c r="FKH68" s="11"/>
      <c r="FKI68" s="11"/>
      <c r="FKJ68" s="11"/>
      <c r="FKK68" s="11"/>
      <c r="FKL68" s="11"/>
      <c r="FKM68" s="11"/>
      <c r="FKN68" s="11"/>
      <c r="FKO68" s="11"/>
      <c r="FKP68" s="11"/>
      <c r="FKQ68" s="11"/>
      <c r="FKR68" s="11"/>
      <c r="FKS68" s="11"/>
      <c r="FKT68" s="11"/>
      <c r="FKU68" s="11"/>
      <c r="FKV68" s="11"/>
      <c r="FKW68" s="11"/>
      <c r="FKX68" s="11"/>
      <c r="FKY68" s="11"/>
      <c r="FKZ68" s="11"/>
      <c r="FLA68" s="11"/>
      <c r="FLB68" s="11"/>
      <c r="FLC68" s="11"/>
      <c r="FLD68" s="11"/>
      <c r="FLE68" s="11"/>
      <c r="FLF68" s="11"/>
      <c r="FLG68" s="11"/>
      <c r="FLH68" s="11"/>
      <c r="FLI68" s="11"/>
      <c r="FLJ68" s="11"/>
      <c r="FLK68" s="11"/>
      <c r="FLL68" s="11"/>
      <c r="FLM68" s="11"/>
      <c r="FLN68" s="11"/>
      <c r="FLO68" s="11"/>
      <c r="FLP68" s="11"/>
      <c r="FLQ68" s="11"/>
      <c r="FLR68" s="11"/>
      <c r="FLS68" s="11"/>
      <c r="FLT68" s="11"/>
      <c r="FLU68" s="11"/>
      <c r="FLV68" s="11"/>
      <c r="FLW68" s="11"/>
      <c r="FLX68" s="11"/>
      <c r="FLY68" s="11"/>
      <c r="FLZ68" s="11"/>
      <c r="FMA68" s="11"/>
      <c r="FMB68" s="11"/>
      <c r="FMC68" s="11"/>
      <c r="FMD68" s="11"/>
      <c r="FME68" s="11"/>
      <c r="FMF68" s="11"/>
      <c r="FMG68" s="11"/>
      <c r="FMH68" s="11"/>
      <c r="FMI68" s="11"/>
      <c r="FMJ68" s="11"/>
      <c r="FMK68" s="11"/>
      <c r="FML68" s="11"/>
      <c r="FMM68" s="11"/>
      <c r="FMN68" s="11"/>
      <c r="FMO68" s="11"/>
      <c r="FMP68" s="11"/>
      <c r="FMQ68" s="11"/>
      <c r="FMR68" s="11"/>
      <c r="FMS68" s="11"/>
      <c r="FMT68" s="11"/>
      <c r="FMU68" s="11"/>
      <c r="FMV68" s="11"/>
      <c r="FMW68" s="11"/>
      <c r="FMX68" s="11"/>
      <c r="FMY68" s="11"/>
      <c r="FMZ68" s="11"/>
      <c r="FNA68" s="11"/>
      <c r="FNB68" s="11"/>
      <c r="FNC68" s="11"/>
      <c r="FND68" s="11"/>
      <c r="FNE68" s="11"/>
      <c r="FNF68" s="11"/>
      <c r="FNG68" s="11"/>
      <c r="FNH68" s="11"/>
      <c r="FNI68" s="11"/>
      <c r="FNJ68" s="11"/>
      <c r="FNK68" s="11"/>
      <c r="FNL68" s="11"/>
      <c r="FNM68" s="11"/>
      <c r="FNN68" s="11"/>
      <c r="FNO68" s="11"/>
      <c r="FNP68" s="11"/>
      <c r="FNQ68" s="11"/>
      <c r="FNR68" s="11"/>
      <c r="FNS68" s="11"/>
      <c r="FNT68" s="11"/>
      <c r="FNU68" s="11"/>
      <c r="FNV68" s="11"/>
      <c r="FNW68" s="11"/>
      <c r="FNX68" s="11"/>
      <c r="FNY68" s="11"/>
      <c r="FNZ68" s="11"/>
      <c r="FOA68" s="11"/>
      <c r="FOB68" s="11"/>
      <c r="FOC68" s="11"/>
      <c r="FOD68" s="11"/>
      <c r="FOE68" s="11"/>
      <c r="FOF68" s="11"/>
      <c r="FOG68" s="11"/>
      <c r="FOH68" s="11"/>
      <c r="FOI68" s="11"/>
      <c r="FOJ68" s="11"/>
      <c r="FOK68" s="11"/>
      <c r="FOL68" s="11"/>
      <c r="FOM68" s="11"/>
      <c r="FON68" s="11"/>
      <c r="FOO68" s="11"/>
      <c r="FOP68" s="11"/>
      <c r="FOQ68" s="11"/>
      <c r="FOR68" s="11"/>
      <c r="FOS68" s="11"/>
      <c r="FOT68" s="11"/>
      <c r="FOU68" s="11"/>
      <c r="FOV68" s="11"/>
      <c r="FOW68" s="11"/>
      <c r="FOX68" s="11"/>
      <c r="FOY68" s="11"/>
      <c r="FOZ68" s="11"/>
      <c r="FPA68" s="11"/>
      <c r="FPB68" s="11"/>
      <c r="FPC68" s="11"/>
      <c r="FPD68" s="11"/>
      <c r="FPE68" s="11"/>
      <c r="FPF68" s="11"/>
      <c r="FPG68" s="11"/>
      <c r="FPH68" s="11"/>
      <c r="FPI68" s="11"/>
      <c r="FPJ68" s="11"/>
      <c r="FPK68" s="11"/>
      <c r="FPL68" s="11"/>
      <c r="FPM68" s="11"/>
      <c r="FPN68" s="11"/>
      <c r="FPO68" s="11"/>
      <c r="FPP68" s="11"/>
      <c r="FPQ68" s="11"/>
      <c r="FPR68" s="11"/>
      <c r="FPS68" s="11"/>
      <c r="FPT68" s="11"/>
      <c r="FPU68" s="11"/>
      <c r="FPV68" s="11"/>
      <c r="FPW68" s="11"/>
      <c r="FPX68" s="11"/>
      <c r="FPY68" s="11"/>
      <c r="FPZ68" s="11"/>
      <c r="FQA68" s="11"/>
      <c r="FQB68" s="11"/>
      <c r="FQC68" s="11"/>
      <c r="FQD68" s="11"/>
      <c r="FQE68" s="11"/>
      <c r="FQF68" s="11"/>
      <c r="FQG68" s="11"/>
      <c r="FQH68" s="11"/>
      <c r="FQI68" s="11"/>
      <c r="FQJ68" s="11"/>
      <c r="FQK68" s="11"/>
      <c r="FQL68" s="11"/>
      <c r="FQM68" s="11"/>
      <c r="FQN68" s="11"/>
      <c r="FQO68" s="11"/>
      <c r="FQP68" s="11"/>
      <c r="FQQ68" s="11"/>
      <c r="FQR68" s="11"/>
      <c r="FQS68" s="11"/>
      <c r="FQT68" s="11"/>
      <c r="FQU68" s="11"/>
      <c r="FQV68" s="11"/>
      <c r="FQW68" s="11"/>
      <c r="FQX68" s="11"/>
      <c r="FQY68" s="11"/>
      <c r="FQZ68" s="11"/>
      <c r="FRA68" s="11"/>
      <c r="FRB68" s="11"/>
      <c r="FRC68" s="11"/>
      <c r="FRD68" s="11"/>
      <c r="FRE68" s="11"/>
      <c r="FRF68" s="11"/>
      <c r="FRG68" s="11"/>
      <c r="FRH68" s="11"/>
      <c r="FRI68" s="11"/>
      <c r="FRJ68" s="11"/>
      <c r="FRK68" s="11"/>
      <c r="FRL68" s="11"/>
      <c r="FRM68" s="11"/>
      <c r="FRN68" s="11"/>
      <c r="FRO68" s="11"/>
      <c r="FRP68" s="11"/>
      <c r="FRQ68" s="11"/>
      <c r="FRR68" s="11"/>
      <c r="FRS68" s="11"/>
      <c r="FRT68" s="11"/>
      <c r="FRU68" s="11"/>
      <c r="FRV68" s="11"/>
      <c r="FRW68" s="11"/>
      <c r="FRX68" s="11"/>
      <c r="FRY68" s="11"/>
      <c r="FRZ68" s="11"/>
      <c r="FSA68" s="11"/>
      <c r="FSB68" s="11"/>
      <c r="FSC68" s="11"/>
      <c r="FSD68" s="11"/>
      <c r="FSE68" s="11"/>
      <c r="FSF68" s="11"/>
      <c r="FSG68" s="11"/>
      <c r="FSH68" s="11"/>
      <c r="FSI68" s="11"/>
      <c r="FSJ68" s="11"/>
      <c r="FSK68" s="11"/>
      <c r="FSL68" s="11"/>
      <c r="FSM68" s="11"/>
      <c r="FSN68" s="11"/>
      <c r="FSO68" s="11"/>
      <c r="FSP68" s="11"/>
      <c r="FSQ68" s="11"/>
      <c r="FSR68" s="11"/>
      <c r="FSS68" s="11"/>
      <c r="FST68" s="11"/>
      <c r="FSU68" s="11"/>
      <c r="FSV68" s="11"/>
      <c r="FSW68" s="11"/>
      <c r="FSX68" s="11"/>
      <c r="FSY68" s="11"/>
      <c r="FSZ68" s="11"/>
      <c r="FTA68" s="11"/>
      <c r="FTB68" s="11"/>
      <c r="FTC68" s="11"/>
      <c r="FTD68" s="11"/>
      <c r="FTE68" s="11"/>
      <c r="FTF68" s="11"/>
      <c r="FTG68" s="11"/>
      <c r="FTH68" s="11"/>
      <c r="FTI68" s="11"/>
      <c r="FTJ68" s="11"/>
      <c r="FTK68" s="11"/>
      <c r="FTL68" s="11"/>
      <c r="FTM68" s="11"/>
      <c r="FTN68" s="11"/>
      <c r="FTO68" s="11"/>
      <c r="FTP68" s="11"/>
      <c r="FTQ68" s="11"/>
      <c r="FTR68" s="11"/>
      <c r="FTS68" s="11"/>
      <c r="FTT68" s="11"/>
      <c r="FTU68" s="11"/>
      <c r="FTV68" s="11"/>
      <c r="FTW68" s="11"/>
      <c r="FTX68" s="11"/>
      <c r="FTY68" s="11"/>
      <c r="FTZ68" s="11"/>
      <c r="FUA68" s="11"/>
      <c r="FUB68" s="11"/>
      <c r="FUC68" s="11"/>
      <c r="FUD68" s="11"/>
      <c r="FUE68" s="11"/>
      <c r="FUF68" s="11"/>
      <c r="FUG68" s="11"/>
      <c r="FUH68" s="11"/>
      <c r="FUI68" s="11"/>
      <c r="FUJ68" s="11"/>
      <c r="FUK68" s="11"/>
      <c r="FUL68" s="11"/>
      <c r="FUM68" s="11"/>
      <c r="FUN68" s="11"/>
      <c r="FUO68" s="11"/>
      <c r="FUP68" s="11"/>
      <c r="FUQ68" s="11"/>
      <c r="FUR68" s="11"/>
      <c r="FUS68" s="11"/>
      <c r="FUT68" s="11"/>
      <c r="FUU68" s="11"/>
      <c r="FUV68" s="11"/>
      <c r="FUW68" s="11"/>
      <c r="FUX68" s="11"/>
      <c r="FUY68" s="11"/>
      <c r="FUZ68" s="11"/>
      <c r="FVA68" s="11"/>
      <c r="FVB68" s="11"/>
      <c r="FVC68" s="11"/>
      <c r="FVD68" s="11"/>
      <c r="FVE68" s="11"/>
      <c r="FVF68" s="11"/>
      <c r="FVG68" s="11"/>
      <c r="FVH68" s="11"/>
      <c r="FVI68" s="11"/>
      <c r="FVJ68" s="11"/>
      <c r="FVK68" s="11"/>
      <c r="FVL68" s="11"/>
      <c r="FVM68" s="11"/>
      <c r="FVN68" s="11"/>
      <c r="FVO68" s="11"/>
      <c r="FVP68" s="11"/>
      <c r="FVQ68" s="11"/>
      <c r="FVR68" s="11"/>
      <c r="FVS68" s="11"/>
      <c r="FVT68" s="11"/>
      <c r="FVU68" s="11"/>
      <c r="FVV68" s="11"/>
      <c r="FVW68" s="11"/>
      <c r="FVX68" s="11"/>
      <c r="FVY68" s="11"/>
      <c r="FVZ68" s="11"/>
      <c r="FWA68" s="11"/>
      <c r="FWB68" s="11"/>
      <c r="FWC68" s="11"/>
      <c r="FWD68" s="11"/>
      <c r="FWE68" s="11"/>
      <c r="FWF68" s="11"/>
      <c r="FWG68" s="11"/>
      <c r="FWH68" s="11"/>
      <c r="FWI68" s="11"/>
      <c r="FWJ68" s="11"/>
      <c r="FWK68" s="11"/>
      <c r="FWL68" s="11"/>
      <c r="FWM68" s="11"/>
      <c r="FWN68" s="11"/>
      <c r="FWO68" s="11"/>
      <c r="FWP68" s="11"/>
      <c r="FWQ68" s="11"/>
      <c r="FWR68" s="11"/>
      <c r="FWS68" s="11"/>
      <c r="FWT68" s="11"/>
      <c r="FWU68" s="11"/>
      <c r="FWV68" s="11"/>
      <c r="FWW68" s="11"/>
      <c r="FWX68" s="11"/>
      <c r="FWY68" s="11"/>
      <c r="FWZ68" s="11"/>
      <c r="FXA68" s="11"/>
      <c r="FXB68" s="11"/>
      <c r="FXC68" s="11"/>
      <c r="FXD68" s="11"/>
      <c r="FXE68" s="11"/>
      <c r="FXF68" s="11"/>
      <c r="FXG68" s="11"/>
      <c r="FXH68" s="11"/>
      <c r="FXI68" s="11"/>
      <c r="FXJ68" s="11"/>
      <c r="FXK68" s="11"/>
      <c r="FXL68" s="11"/>
      <c r="FXM68" s="11"/>
      <c r="FXN68" s="11"/>
      <c r="FXO68" s="11"/>
      <c r="FXP68" s="11"/>
      <c r="FXQ68" s="11"/>
      <c r="FXR68" s="11"/>
      <c r="FXS68" s="11"/>
      <c r="FXT68" s="11"/>
      <c r="FXU68" s="11"/>
      <c r="FXV68" s="11"/>
      <c r="FXW68" s="11"/>
      <c r="FXX68" s="11"/>
      <c r="FXY68" s="11"/>
      <c r="FXZ68" s="11"/>
      <c r="FYA68" s="11"/>
      <c r="FYB68" s="11"/>
      <c r="FYC68" s="11"/>
      <c r="FYD68" s="11"/>
      <c r="FYE68" s="11"/>
      <c r="FYF68" s="11"/>
      <c r="FYG68" s="11"/>
      <c r="FYH68" s="11"/>
      <c r="FYI68" s="11"/>
      <c r="FYJ68" s="11"/>
      <c r="FYK68" s="11"/>
      <c r="FYL68" s="11"/>
      <c r="FYM68" s="11"/>
      <c r="FYN68" s="11"/>
      <c r="FYO68" s="11"/>
      <c r="FYP68" s="11"/>
      <c r="FYQ68" s="11"/>
      <c r="FYR68" s="11"/>
      <c r="FYS68" s="11"/>
      <c r="FYT68" s="11"/>
      <c r="FYU68" s="11"/>
      <c r="FYV68" s="11"/>
      <c r="FYW68" s="11"/>
      <c r="FYX68" s="11"/>
      <c r="FYY68" s="11"/>
      <c r="FYZ68" s="11"/>
      <c r="FZA68" s="11"/>
      <c r="FZB68" s="11"/>
      <c r="FZC68" s="11"/>
      <c r="FZD68" s="11"/>
      <c r="FZE68" s="11"/>
      <c r="FZF68" s="11"/>
      <c r="FZG68" s="11"/>
      <c r="FZH68" s="11"/>
      <c r="FZI68" s="11"/>
      <c r="FZJ68" s="11"/>
      <c r="FZK68" s="11"/>
      <c r="FZL68" s="11"/>
      <c r="FZM68" s="11"/>
      <c r="FZN68" s="11"/>
      <c r="FZO68" s="11"/>
      <c r="FZP68" s="11"/>
      <c r="FZQ68" s="11"/>
      <c r="FZR68" s="11"/>
      <c r="FZS68" s="11"/>
      <c r="FZT68" s="11"/>
      <c r="FZU68" s="11"/>
      <c r="FZV68" s="11"/>
      <c r="FZW68" s="11"/>
      <c r="FZX68" s="11"/>
      <c r="FZY68" s="11"/>
      <c r="FZZ68" s="11"/>
      <c r="GAA68" s="11"/>
      <c r="GAB68" s="11"/>
      <c r="GAC68" s="11"/>
      <c r="GAD68" s="11"/>
      <c r="GAE68" s="11"/>
      <c r="GAF68" s="11"/>
      <c r="GAG68" s="11"/>
      <c r="GAH68" s="11"/>
      <c r="GAI68" s="11"/>
      <c r="GAJ68" s="11"/>
      <c r="GAK68" s="11"/>
      <c r="GAL68" s="11"/>
      <c r="GAM68" s="11"/>
      <c r="GAN68" s="11"/>
      <c r="GAO68" s="11"/>
      <c r="GAP68" s="11"/>
      <c r="GAQ68" s="11"/>
      <c r="GAR68" s="11"/>
      <c r="GAS68" s="11"/>
      <c r="GAT68" s="11"/>
      <c r="GAU68" s="11"/>
      <c r="GAV68" s="11"/>
      <c r="GAW68" s="11"/>
      <c r="GAX68" s="11"/>
      <c r="GAY68" s="11"/>
      <c r="GAZ68" s="11"/>
      <c r="GBA68" s="11"/>
      <c r="GBB68" s="11"/>
      <c r="GBC68" s="11"/>
      <c r="GBD68" s="11"/>
      <c r="GBE68" s="11"/>
      <c r="GBF68" s="11"/>
      <c r="GBG68" s="11"/>
      <c r="GBH68" s="11"/>
      <c r="GBI68" s="11"/>
      <c r="GBJ68" s="11"/>
      <c r="GBK68" s="11"/>
      <c r="GBL68" s="11"/>
      <c r="GBM68" s="11"/>
      <c r="GBN68" s="11"/>
      <c r="GBO68" s="11"/>
      <c r="GBP68" s="11"/>
      <c r="GBQ68" s="11"/>
      <c r="GBR68" s="11"/>
      <c r="GBS68" s="11"/>
      <c r="GBT68" s="11"/>
      <c r="GBU68" s="11"/>
      <c r="GBV68" s="11"/>
      <c r="GBW68" s="11"/>
      <c r="GBX68" s="11"/>
      <c r="GBY68" s="11"/>
      <c r="GBZ68" s="11"/>
      <c r="GCA68" s="11"/>
      <c r="GCB68" s="11"/>
      <c r="GCC68" s="11"/>
      <c r="GCD68" s="11"/>
      <c r="GCE68" s="11"/>
      <c r="GCF68" s="11"/>
      <c r="GCG68" s="11"/>
      <c r="GCH68" s="11"/>
      <c r="GCI68" s="11"/>
      <c r="GCJ68" s="11"/>
      <c r="GCK68" s="11"/>
      <c r="GCL68" s="11"/>
      <c r="GCM68" s="11"/>
      <c r="GCN68" s="11"/>
      <c r="GCO68" s="11"/>
      <c r="GCP68" s="11"/>
      <c r="GCQ68" s="11"/>
      <c r="GCR68" s="11"/>
      <c r="GCS68" s="11"/>
      <c r="GCT68" s="11"/>
      <c r="GCU68" s="11"/>
      <c r="GCV68" s="11"/>
      <c r="GCW68" s="11"/>
      <c r="GCX68" s="11"/>
      <c r="GCY68" s="11"/>
      <c r="GCZ68" s="11"/>
      <c r="GDA68" s="11"/>
      <c r="GDB68" s="11"/>
      <c r="GDC68" s="11"/>
      <c r="GDD68" s="11"/>
      <c r="GDE68" s="11"/>
      <c r="GDF68" s="11"/>
      <c r="GDG68" s="11"/>
      <c r="GDH68" s="11"/>
      <c r="GDI68" s="11"/>
      <c r="GDJ68" s="11"/>
      <c r="GDK68" s="11"/>
      <c r="GDL68" s="11"/>
      <c r="GDM68" s="11"/>
      <c r="GDN68" s="11"/>
      <c r="GDO68" s="11"/>
      <c r="GDP68" s="11"/>
      <c r="GDQ68" s="11"/>
      <c r="GDR68" s="11"/>
      <c r="GDS68" s="11"/>
      <c r="GDT68" s="11"/>
      <c r="GDU68" s="11"/>
      <c r="GDV68" s="11"/>
      <c r="GDW68" s="11"/>
      <c r="GDX68" s="11"/>
      <c r="GDY68" s="11"/>
      <c r="GDZ68" s="11"/>
      <c r="GEA68" s="11"/>
      <c r="GEB68" s="11"/>
      <c r="GEC68" s="11"/>
      <c r="GED68" s="11"/>
      <c r="GEE68" s="11"/>
      <c r="GEF68" s="11"/>
      <c r="GEG68" s="11"/>
      <c r="GEH68" s="11"/>
      <c r="GEI68" s="11"/>
      <c r="GEJ68" s="11"/>
      <c r="GEK68" s="11"/>
      <c r="GEL68" s="11"/>
      <c r="GEM68" s="11"/>
      <c r="GEN68" s="11"/>
      <c r="GEO68" s="11"/>
      <c r="GEP68" s="11"/>
      <c r="GEQ68" s="11"/>
      <c r="GER68" s="11"/>
      <c r="GES68" s="11"/>
      <c r="GET68" s="11"/>
      <c r="GEU68" s="11"/>
      <c r="GEV68" s="11"/>
      <c r="GEW68" s="11"/>
      <c r="GEX68" s="11"/>
      <c r="GEY68" s="11"/>
      <c r="GEZ68" s="11"/>
      <c r="GFA68" s="11"/>
      <c r="GFB68" s="11"/>
      <c r="GFC68" s="11"/>
      <c r="GFD68" s="11"/>
      <c r="GFE68" s="11"/>
      <c r="GFF68" s="11"/>
      <c r="GFG68" s="11"/>
      <c r="GFH68" s="11"/>
      <c r="GFI68" s="11"/>
      <c r="GFJ68" s="11"/>
      <c r="GFK68" s="11"/>
      <c r="GFL68" s="11"/>
      <c r="GFM68" s="11"/>
      <c r="GFN68" s="11"/>
      <c r="GFO68" s="11"/>
      <c r="GFP68" s="11"/>
      <c r="GFQ68" s="11"/>
      <c r="GFR68" s="11"/>
      <c r="GFS68" s="11"/>
      <c r="GFT68" s="11"/>
      <c r="GFU68" s="11"/>
      <c r="GFV68" s="11"/>
      <c r="GFW68" s="11"/>
      <c r="GFX68" s="11"/>
      <c r="GFY68" s="11"/>
      <c r="GFZ68" s="11"/>
      <c r="GGA68" s="11"/>
      <c r="GGB68" s="11"/>
      <c r="GGC68" s="11"/>
      <c r="GGD68" s="11"/>
      <c r="GGE68" s="11"/>
      <c r="GGF68" s="11"/>
      <c r="GGG68" s="11"/>
      <c r="GGH68" s="11"/>
      <c r="GGI68" s="11"/>
      <c r="GGJ68" s="11"/>
      <c r="GGK68" s="11"/>
      <c r="GGL68" s="11"/>
      <c r="GGM68" s="11"/>
      <c r="GGN68" s="11"/>
      <c r="GGO68" s="11"/>
      <c r="GGP68" s="11"/>
      <c r="GGQ68" s="11"/>
      <c r="GGR68" s="11"/>
      <c r="GGS68" s="11"/>
      <c r="GGT68" s="11"/>
      <c r="GGU68" s="11"/>
      <c r="GGV68" s="11"/>
      <c r="GGW68" s="11"/>
      <c r="GGX68" s="11"/>
      <c r="GGY68" s="11"/>
      <c r="GGZ68" s="11"/>
      <c r="GHA68" s="11"/>
      <c r="GHB68" s="11"/>
      <c r="GHC68" s="11"/>
      <c r="GHD68" s="11"/>
      <c r="GHE68" s="11"/>
      <c r="GHF68" s="11"/>
      <c r="GHG68" s="11"/>
      <c r="GHH68" s="11"/>
      <c r="GHI68" s="11"/>
      <c r="GHJ68" s="11"/>
      <c r="GHK68" s="11"/>
      <c r="GHL68" s="11"/>
      <c r="GHM68" s="11"/>
      <c r="GHN68" s="11"/>
      <c r="GHO68" s="11"/>
      <c r="GHP68" s="11"/>
      <c r="GHQ68" s="11"/>
      <c r="GHR68" s="11"/>
      <c r="GHS68" s="11"/>
      <c r="GHT68" s="11"/>
      <c r="GHU68" s="11"/>
      <c r="GHV68" s="11"/>
      <c r="GHW68" s="11"/>
      <c r="GHX68" s="11"/>
      <c r="GHY68" s="11"/>
      <c r="GHZ68" s="11"/>
      <c r="GIA68" s="11"/>
      <c r="GIB68" s="11"/>
      <c r="GIC68" s="11"/>
      <c r="GID68" s="11"/>
      <c r="GIE68" s="11"/>
      <c r="GIF68" s="11"/>
      <c r="GIG68" s="11"/>
      <c r="GIH68" s="11"/>
      <c r="GII68" s="11"/>
      <c r="GIJ68" s="11"/>
      <c r="GIK68" s="11"/>
      <c r="GIL68" s="11"/>
      <c r="GIM68" s="11"/>
      <c r="GIN68" s="11"/>
      <c r="GIO68" s="11"/>
      <c r="GIP68" s="11"/>
      <c r="GIQ68" s="11"/>
      <c r="GIR68" s="11"/>
      <c r="GIS68" s="11"/>
      <c r="GIT68" s="11"/>
      <c r="GIU68" s="11"/>
      <c r="GIV68" s="11"/>
      <c r="GIW68" s="11"/>
      <c r="GIX68" s="11"/>
      <c r="GIY68" s="11"/>
      <c r="GIZ68" s="11"/>
      <c r="GJA68" s="11"/>
      <c r="GJB68" s="11"/>
      <c r="GJC68" s="11"/>
      <c r="GJD68" s="11"/>
      <c r="GJE68" s="11"/>
      <c r="GJF68" s="11"/>
      <c r="GJG68" s="11"/>
      <c r="GJH68" s="11"/>
      <c r="GJI68" s="11"/>
      <c r="GJJ68" s="11"/>
      <c r="GJK68" s="11"/>
      <c r="GJL68" s="11"/>
      <c r="GJM68" s="11"/>
      <c r="GJN68" s="11"/>
      <c r="GJO68" s="11"/>
      <c r="GJP68" s="11"/>
      <c r="GJQ68" s="11"/>
      <c r="GJR68" s="11"/>
      <c r="GJS68" s="11"/>
      <c r="GJT68" s="11"/>
      <c r="GJU68" s="11"/>
      <c r="GJV68" s="11"/>
      <c r="GJW68" s="11"/>
      <c r="GJX68" s="11"/>
      <c r="GJY68" s="11"/>
      <c r="GJZ68" s="11"/>
      <c r="GKA68" s="11"/>
      <c r="GKB68" s="11"/>
      <c r="GKC68" s="11"/>
      <c r="GKD68" s="11"/>
      <c r="GKE68" s="11"/>
      <c r="GKF68" s="11"/>
      <c r="GKG68" s="11"/>
      <c r="GKH68" s="11"/>
      <c r="GKI68" s="11"/>
      <c r="GKJ68" s="11"/>
      <c r="GKK68" s="11"/>
      <c r="GKL68" s="11"/>
      <c r="GKM68" s="11"/>
      <c r="GKN68" s="11"/>
      <c r="GKO68" s="11"/>
      <c r="GKP68" s="11"/>
      <c r="GKQ68" s="11"/>
      <c r="GKR68" s="11"/>
      <c r="GKS68" s="11"/>
      <c r="GKT68" s="11"/>
      <c r="GKU68" s="11"/>
      <c r="GKV68" s="11"/>
      <c r="GKW68" s="11"/>
      <c r="GKX68" s="11"/>
      <c r="GKY68" s="11"/>
      <c r="GKZ68" s="11"/>
      <c r="GLA68" s="11"/>
      <c r="GLB68" s="11"/>
      <c r="GLC68" s="11"/>
      <c r="GLD68" s="11"/>
      <c r="GLE68" s="11"/>
      <c r="GLF68" s="11"/>
      <c r="GLG68" s="11"/>
      <c r="GLH68" s="11"/>
      <c r="GLI68" s="11"/>
      <c r="GLJ68" s="11"/>
      <c r="GLK68" s="11"/>
      <c r="GLL68" s="11"/>
      <c r="GLM68" s="11"/>
      <c r="GLN68" s="11"/>
      <c r="GLO68" s="11"/>
      <c r="GLP68" s="11"/>
      <c r="GLQ68" s="11"/>
      <c r="GLR68" s="11"/>
      <c r="GLS68" s="11"/>
      <c r="GLT68" s="11"/>
      <c r="GLU68" s="11"/>
      <c r="GLV68" s="11"/>
      <c r="GLW68" s="11"/>
      <c r="GLX68" s="11"/>
      <c r="GLY68" s="11"/>
      <c r="GLZ68" s="11"/>
      <c r="GMA68" s="11"/>
      <c r="GMB68" s="11"/>
      <c r="GMC68" s="11"/>
      <c r="GMD68" s="11"/>
      <c r="GME68" s="11"/>
      <c r="GMF68" s="11"/>
      <c r="GMG68" s="11"/>
      <c r="GMH68" s="11"/>
      <c r="GMI68" s="11"/>
      <c r="GMJ68" s="11"/>
      <c r="GMK68" s="11"/>
      <c r="GML68" s="11"/>
      <c r="GMM68" s="11"/>
      <c r="GMN68" s="11"/>
      <c r="GMO68" s="11"/>
      <c r="GMP68" s="11"/>
      <c r="GMQ68" s="11"/>
      <c r="GMR68" s="11"/>
      <c r="GMS68" s="11"/>
      <c r="GMT68" s="11"/>
      <c r="GMU68" s="11"/>
      <c r="GMV68" s="11"/>
      <c r="GMW68" s="11"/>
      <c r="GMX68" s="11"/>
      <c r="GMY68" s="11"/>
      <c r="GMZ68" s="11"/>
      <c r="GNA68" s="11"/>
      <c r="GNB68" s="11"/>
      <c r="GNC68" s="11"/>
      <c r="GND68" s="11"/>
      <c r="GNE68" s="11"/>
      <c r="GNF68" s="11"/>
      <c r="GNG68" s="11"/>
      <c r="GNH68" s="11"/>
      <c r="GNI68" s="11"/>
      <c r="GNJ68" s="11"/>
      <c r="GNK68" s="11"/>
      <c r="GNL68" s="11"/>
      <c r="GNM68" s="11"/>
      <c r="GNN68" s="11"/>
      <c r="GNO68" s="11"/>
      <c r="GNP68" s="11"/>
      <c r="GNQ68" s="11"/>
      <c r="GNR68" s="11"/>
      <c r="GNS68" s="11"/>
      <c r="GNT68" s="11"/>
      <c r="GNU68" s="11"/>
      <c r="GNV68" s="11"/>
      <c r="GNW68" s="11"/>
      <c r="GNX68" s="11"/>
      <c r="GNY68" s="11"/>
      <c r="GNZ68" s="11"/>
      <c r="GOA68" s="11"/>
      <c r="GOB68" s="11"/>
      <c r="GOC68" s="11"/>
      <c r="GOD68" s="11"/>
      <c r="GOE68" s="11"/>
      <c r="GOF68" s="11"/>
      <c r="GOG68" s="11"/>
      <c r="GOH68" s="11"/>
      <c r="GOI68" s="11"/>
      <c r="GOJ68" s="11"/>
      <c r="GOK68" s="11"/>
      <c r="GOL68" s="11"/>
      <c r="GOM68" s="11"/>
      <c r="GON68" s="11"/>
      <c r="GOO68" s="11"/>
      <c r="GOP68" s="11"/>
      <c r="GOQ68" s="11"/>
      <c r="GOR68" s="11"/>
      <c r="GOS68" s="11"/>
      <c r="GOT68" s="11"/>
      <c r="GOU68" s="11"/>
      <c r="GOV68" s="11"/>
      <c r="GOW68" s="11"/>
      <c r="GOX68" s="11"/>
      <c r="GOY68" s="11"/>
      <c r="GOZ68" s="11"/>
      <c r="GPA68" s="11"/>
      <c r="GPB68" s="11"/>
      <c r="GPC68" s="11"/>
      <c r="GPD68" s="11"/>
      <c r="GPE68" s="11"/>
      <c r="GPF68" s="11"/>
      <c r="GPG68" s="11"/>
      <c r="GPH68" s="11"/>
      <c r="GPI68" s="11"/>
      <c r="GPJ68" s="11"/>
      <c r="GPK68" s="11"/>
      <c r="GPL68" s="11"/>
      <c r="GPM68" s="11"/>
      <c r="GPN68" s="11"/>
      <c r="GPO68" s="11"/>
      <c r="GPP68" s="11"/>
      <c r="GPQ68" s="11"/>
      <c r="GPR68" s="11"/>
      <c r="GPS68" s="11"/>
      <c r="GPT68" s="11"/>
      <c r="GPU68" s="11"/>
      <c r="GPV68" s="11"/>
      <c r="GPW68" s="11"/>
      <c r="GPX68" s="11"/>
      <c r="GPY68" s="11"/>
      <c r="GPZ68" s="11"/>
      <c r="GQA68" s="11"/>
      <c r="GQB68" s="11"/>
      <c r="GQC68" s="11"/>
      <c r="GQD68" s="11"/>
      <c r="GQE68" s="11"/>
      <c r="GQF68" s="11"/>
      <c r="GQG68" s="11"/>
      <c r="GQH68" s="11"/>
      <c r="GQI68" s="11"/>
      <c r="GQJ68" s="11"/>
      <c r="GQK68" s="11"/>
      <c r="GQL68" s="11"/>
      <c r="GQM68" s="11"/>
      <c r="GQN68" s="11"/>
      <c r="GQO68" s="11"/>
      <c r="GQP68" s="11"/>
      <c r="GQQ68" s="11"/>
      <c r="GQR68" s="11"/>
      <c r="GQS68" s="11"/>
      <c r="GQT68" s="11"/>
      <c r="GQU68" s="11"/>
      <c r="GQV68" s="11"/>
      <c r="GQW68" s="11"/>
      <c r="GQX68" s="11"/>
      <c r="GQY68" s="11"/>
      <c r="GQZ68" s="11"/>
      <c r="GRA68" s="11"/>
      <c r="GRB68" s="11"/>
      <c r="GRC68" s="11"/>
      <c r="GRD68" s="11"/>
      <c r="GRE68" s="11"/>
      <c r="GRF68" s="11"/>
      <c r="GRG68" s="11"/>
      <c r="GRH68" s="11"/>
      <c r="GRI68" s="11"/>
      <c r="GRJ68" s="11"/>
      <c r="GRK68" s="11"/>
      <c r="GRL68" s="11"/>
      <c r="GRM68" s="11"/>
      <c r="GRN68" s="11"/>
      <c r="GRO68" s="11"/>
      <c r="GRP68" s="11"/>
      <c r="GRQ68" s="11"/>
      <c r="GRR68" s="11"/>
      <c r="GRS68" s="11"/>
      <c r="GRT68" s="11"/>
      <c r="GRU68" s="11"/>
      <c r="GRV68" s="11"/>
      <c r="GRW68" s="11"/>
      <c r="GRX68" s="11"/>
      <c r="GRY68" s="11"/>
      <c r="GRZ68" s="11"/>
      <c r="GSA68" s="11"/>
      <c r="GSB68" s="11"/>
      <c r="GSC68" s="11"/>
      <c r="GSD68" s="11"/>
      <c r="GSE68" s="11"/>
      <c r="GSF68" s="11"/>
      <c r="GSG68" s="11"/>
      <c r="GSH68" s="11"/>
      <c r="GSI68" s="11"/>
      <c r="GSJ68" s="11"/>
      <c r="GSK68" s="11"/>
      <c r="GSL68" s="11"/>
      <c r="GSM68" s="11"/>
      <c r="GSN68" s="11"/>
      <c r="GSO68" s="11"/>
      <c r="GSP68" s="11"/>
      <c r="GSQ68" s="11"/>
      <c r="GSR68" s="11"/>
      <c r="GSS68" s="11"/>
      <c r="GST68" s="11"/>
      <c r="GSU68" s="11"/>
      <c r="GSV68" s="11"/>
      <c r="GSW68" s="11"/>
      <c r="GSX68" s="11"/>
      <c r="GSY68" s="11"/>
      <c r="GSZ68" s="11"/>
      <c r="GTA68" s="11"/>
      <c r="GTB68" s="11"/>
      <c r="GTC68" s="11"/>
      <c r="GTD68" s="11"/>
      <c r="GTE68" s="11"/>
      <c r="GTF68" s="11"/>
      <c r="GTG68" s="11"/>
      <c r="GTH68" s="11"/>
      <c r="GTI68" s="11"/>
      <c r="GTJ68" s="11"/>
      <c r="GTK68" s="11"/>
      <c r="GTL68" s="11"/>
      <c r="GTM68" s="11"/>
      <c r="GTN68" s="11"/>
      <c r="GTO68" s="11"/>
      <c r="GTP68" s="11"/>
      <c r="GTQ68" s="11"/>
      <c r="GTR68" s="11"/>
      <c r="GTS68" s="11"/>
      <c r="GTT68" s="11"/>
      <c r="GTU68" s="11"/>
      <c r="GTV68" s="11"/>
      <c r="GTW68" s="11"/>
      <c r="GTX68" s="11"/>
      <c r="GTY68" s="11"/>
      <c r="GTZ68" s="11"/>
      <c r="GUA68" s="11"/>
      <c r="GUB68" s="11"/>
      <c r="GUC68" s="11"/>
      <c r="GUD68" s="11"/>
      <c r="GUE68" s="11"/>
      <c r="GUF68" s="11"/>
      <c r="GUG68" s="11"/>
      <c r="GUH68" s="11"/>
      <c r="GUI68" s="11"/>
      <c r="GUJ68" s="11"/>
      <c r="GUK68" s="11"/>
      <c r="GUL68" s="11"/>
      <c r="GUM68" s="11"/>
      <c r="GUN68" s="11"/>
      <c r="GUO68" s="11"/>
      <c r="GUP68" s="11"/>
      <c r="GUQ68" s="11"/>
      <c r="GUR68" s="11"/>
      <c r="GUS68" s="11"/>
      <c r="GUT68" s="11"/>
      <c r="GUU68" s="11"/>
      <c r="GUV68" s="11"/>
      <c r="GUW68" s="11"/>
      <c r="GUX68" s="11"/>
      <c r="GUY68" s="11"/>
      <c r="GUZ68" s="11"/>
      <c r="GVA68" s="11"/>
      <c r="GVB68" s="11"/>
      <c r="GVC68" s="11"/>
      <c r="GVD68" s="11"/>
      <c r="GVE68" s="11"/>
      <c r="GVF68" s="11"/>
      <c r="GVG68" s="11"/>
      <c r="GVH68" s="11"/>
      <c r="GVI68" s="11"/>
      <c r="GVJ68" s="11"/>
      <c r="GVK68" s="11"/>
      <c r="GVL68" s="11"/>
      <c r="GVM68" s="11"/>
      <c r="GVN68" s="11"/>
      <c r="GVO68" s="11"/>
      <c r="GVP68" s="11"/>
      <c r="GVQ68" s="11"/>
      <c r="GVR68" s="11"/>
      <c r="GVS68" s="11"/>
      <c r="GVT68" s="11"/>
      <c r="GVU68" s="11"/>
      <c r="GVV68" s="11"/>
      <c r="GVW68" s="11"/>
      <c r="GVX68" s="11"/>
      <c r="GVY68" s="11"/>
      <c r="GVZ68" s="11"/>
      <c r="GWA68" s="11"/>
      <c r="GWB68" s="11"/>
      <c r="GWC68" s="11"/>
      <c r="GWD68" s="11"/>
      <c r="GWE68" s="11"/>
      <c r="GWF68" s="11"/>
      <c r="GWG68" s="11"/>
      <c r="GWH68" s="11"/>
      <c r="GWI68" s="11"/>
      <c r="GWJ68" s="11"/>
      <c r="GWK68" s="11"/>
      <c r="GWL68" s="11"/>
      <c r="GWM68" s="11"/>
      <c r="GWN68" s="11"/>
      <c r="GWO68" s="11"/>
      <c r="GWP68" s="11"/>
      <c r="GWQ68" s="11"/>
      <c r="GWR68" s="11"/>
      <c r="GWS68" s="11"/>
      <c r="GWT68" s="11"/>
      <c r="GWU68" s="11"/>
      <c r="GWV68" s="11"/>
      <c r="GWW68" s="11"/>
      <c r="GWX68" s="11"/>
      <c r="GWY68" s="11"/>
      <c r="GWZ68" s="11"/>
      <c r="GXA68" s="11"/>
      <c r="GXB68" s="11"/>
      <c r="GXC68" s="11"/>
      <c r="GXD68" s="11"/>
      <c r="GXE68" s="11"/>
      <c r="GXF68" s="11"/>
      <c r="GXG68" s="11"/>
      <c r="GXH68" s="11"/>
      <c r="GXI68" s="11"/>
      <c r="GXJ68" s="11"/>
      <c r="GXK68" s="11"/>
      <c r="GXL68" s="11"/>
      <c r="GXM68" s="11"/>
      <c r="GXN68" s="11"/>
      <c r="GXO68" s="11"/>
      <c r="GXP68" s="11"/>
      <c r="GXQ68" s="11"/>
      <c r="GXR68" s="11"/>
      <c r="GXS68" s="11"/>
      <c r="GXT68" s="11"/>
      <c r="GXU68" s="11"/>
      <c r="GXV68" s="11"/>
      <c r="GXW68" s="11"/>
      <c r="GXX68" s="11"/>
      <c r="GXY68" s="11"/>
      <c r="GXZ68" s="11"/>
      <c r="GYA68" s="11"/>
      <c r="GYB68" s="11"/>
      <c r="GYC68" s="11"/>
      <c r="GYD68" s="11"/>
      <c r="GYE68" s="11"/>
      <c r="GYF68" s="11"/>
      <c r="GYG68" s="11"/>
      <c r="GYH68" s="11"/>
      <c r="GYI68" s="11"/>
      <c r="GYJ68" s="11"/>
      <c r="GYK68" s="11"/>
      <c r="GYL68" s="11"/>
      <c r="GYM68" s="11"/>
      <c r="GYN68" s="11"/>
      <c r="GYO68" s="11"/>
      <c r="GYP68" s="11"/>
      <c r="GYQ68" s="11"/>
      <c r="GYR68" s="11"/>
      <c r="GYS68" s="11"/>
      <c r="GYT68" s="11"/>
      <c r="GYU68" s="11"/>
      <c r="GYV68" s="11"/>
      <c r="GYW68" s="11"/>
      <c r="GYX68" s="11"/>
      <c r="GYY68" s="11"/>
      <c r="GYZ68" s="11"/>
      <c r="GZA68" s="11"/>
      <c r="GZB68" s="11"/>
      <c r="GZC68" s="11"/>
      <c r="GZD68" s="11"/>
      <c r="GZE68" s="11"/>
      <c r="GZF68" s="11"/>
      <c r="GZG68" s="11"/>
      <c r="GZH68" s="11"/>
      <c r="GZI68" s="11"/>
      <c r="GZJ68" s="11"/>
      <c r="GZK68" s="11"/>
      <c r="GZL68" s="11"/>
      <c r="GZM68" s="11"/>
      <c r="GZN68" s="11"/>
      <c r="GZO68" s="11"/>
      <c r="GZP68" s="11"/>
      <c r="GZQ68" s="11"/>
      <c r="GZR68" s="11"/>
      <c r="GZS68" s="11"/>
      <c r="GZT68" s="11"/>
      <c r="GZU68" s="11"/>
      <c r="GZV68" s="11"/>
      <c r="GZW68" s="11"/>
      <c r="GZX68" s="11"/>
      <c r="GZY68" s="11"/>
      <c r="GZZ68" s="11"/>
      <c r="HAA68" s="11"/>
      <c r="HAB68" s="11"/>
      <c r="HAC68" s="11"/>
      <c r="HAD68" s="11"/>
      <c r="HAE68" s="11"/>
      <c r="HAF68" s="11"/>
      <c r="HAG68" s="11"/>
      <c r="HAH68" s="11"/>
      <c r="HAI68" s="11"/>
      <c r="HAJ68" s="11"/>
      <c r="HAK68" s="11"/>
      <c r="HAL68" s="11"/>
      <c r="HAM68" s="11"/>
      <c r="HAN68" s="11"/>
      <c r="HAO68" s="11"/>
      <c r="HAP68" s="11"/>
      <c r="HAQ68" s="11"/>
      <c r="HAR68" s="11"/>
      <c r="HAS68" s="11"/>
      <c r="HAT68" s="11"/>
      <c r="HAU68" s="11"/>
      <c r="HAV68" s="11"/>
      <c r="HAW68" s="11"/>
      <c r="HAX68" s="11"/>
      <c r="HAY68" s="11"/>
      <c r="HAZ68" s="11"/>
      <c r="HBA68" s="11"/>
      <c r="HBB68" s="11"/>
      <c r="HBC68" s="11"/>
      <c r="HBD68" s="11"/>
      <c r="HBE68" s="11"/>
      <c r="HBF68" s="11"/>
      <c r="HBG68" s="11"/>
      <c r="HBH68" s="11"/>
      <c r="HBI68" s="11"/>
      <c r="HBJ68" s="11"/>
      <c r="HBK68" s="11"/>
      <c r="HBL68" s="11"/>
      <c r="HBM68" s="11"/>
      <c r="HBN68" s="11"/>
      <c r="HBO68" s="11"/>
      <c r="HBP68" s="11"/>
      <c r="HBQ68" s="11"/>
      <c r="HBR68" s="11"/>
      <c r="HBS68" s="11"/>
      <c r="HBT68" s="11"/>
      <c r="HBU68" s="11"/>
      <c r="HBV68" s="11"/>
      <c r="HBW68" s="11"/>
      <c r="HBX68" s="11"/>
      <c r="HBY68" s="11"/>
      <c r="HBZ68" s="11"/>
      <c r="HCA68" s="11"/>
      <c r="HCB68" s="11"/>
      <c r="HCC68" s="11"/>
      <c r="HCD68" s="11"/>
      <c r="HCE68" s="11"/>
      <c r="HCF68" s="11"/>
      <c r="HCG68" s="11"/>
      <c r="HCH68" s="11"/>
      <c r="HCI68" s="11"/>
      <c r="HCJ68" s="11"/>
      <c r="HCK68" s="11"/>
      <c r="HCL68" s="11"/>
      <c r="HCM68" s="11"/>
      <c r="HCN68" s="11"/>
      <c r="HCO68" s="11"/>
      <c r="HCP68" s="11"/>
      <c r="HCQ68" s="11"/>
      <c r="HCR68" s="11"/>
      <c r="HCS68" s="11"/>
      <c r="HCT68" s="11"/>
      <c r="HCU68" s="11"/>
      <c r="HCV68" s="11"/>
      <c r="HCW68" s="11"/>
      <c r="HCX68" s="11"/>
      <c r="HCY68" s="11"/>
      <c r="HCZ68" s="11"/>
      <c r="HDA68" s="11"/>
      <c r="HDB68" s="11"/>
      <c r="HDC68" s="11"/>
      <c r="HDD68" s="11"/>
      <c r="HDE68" s="11"/>
      <c r="HDF68" s="11"/>
      <c r="HDG68" s="11"/>
      <c r="HDH68" s="11"/>
      <c r="HDI68" s="11"/>
      <c r="HDJ68" s="11"/>
      <c r="HDK68" s="11"/>
      <c r="HDL68" s="11"/>
      <c r="HDM68" s="11"/>
      <c r="HDN68" s="11"/>
      <c r="HDO68" s="11"/>
      <c r="HDP68" s="11"/>
      <c r="HDQ68" s="11"/>
      <c r="HDR68" s="11"/>
      <c r="HDS68" s="11"/>
      <c r="HDT68" s="11"/>
      <c r="HDU68" s="11"/>
      <c r="HDV68" s="11"/>
      <c r="HDW68" s="11"/>
      <c r="HDX68" s="11"/>
      <c r="HDY68" s="11"/>
      <c r="HDZ68" s="11"/>
      <c r="HEA68" s="11"/>
      <c r="HEB68" s="11"/>
      <c r="HEC68" s="11"/>
      <c r="HED68" s="11"/>
      <c r="HEE68" s="11"/>
      <c r="HEF68" s="11"/>
      <c r="HEG68" s="11"/>
      <c r="HEH68" s="11"/>
      <c r="HEI68" s="11"/>
      <c r="HEJ68" s="11"/>
      <c r="HEK68" s="11"/>
      <c r="HEL68" s="11"/>
      <c r="HEM68" s="11"/>
      <c r="HEN68" s="11"/>
      <c r="HEO68" s="11"/>
      <c r="HEP68" s="11"/>
      <c r="HEQ68" s="11"/>
      <c r="HER68" s="11"/>
      <c r="HES68" s="11"/>
      <c r="HET68" s="11"/>
      <c r="HEU68" s="11"/>
      <c r="HEV68" s="11"/>
      <c r="HEW68" s="11"/>
      <c r="HEX68" s="11"/>
      <c r="HEY68" s="11"/>
      <c r="HEZ68" s="11"/>
      <c r="HFA68" s="11"/>
      <c r="HFB68" s="11"/>
      <c r="HFC68" s="11"/>
      <c r="HFD68" s="11"/>
      <c r="HFE68" s="11"/>
      <c r="HFF68" s="11"/>
      <c r="HFG68" s="11"/>
      <c r="HFH68" s="11"/>
      <c r="HFI68" s="11"/>
      <c r="HFJ68" s="11"/>
      <c r="HFK68" s="11"/>
      <c r="HFL68" s="11"/>
      <c r="HFM68" s="11"/>
      <c r="HFN68" s="11"/>
      <c r="HFO68" s="11"/>
      <c r="HFP68" s="11"/>
      <c r="HFQ68" s="11"/>
      <c r="HFR68" s="11"/>
      <c r="HFS68" s="11"/>
      <c r="HFT68" s="11"/>
      <c r="HFU68" s="11"/>
      <c r="HFV68" s="11"/>
      <c r="HFW68" s="11"/>
      <c r="HFX68" s="11"/>
      <c r="HFY68" s="11"/>
      <c r="HFZ68" s="11"/>
      <c r="HGA68" s="11"/>
      <c r="HGB68" s="11"/>
      <c r="HGC68" s="11"/>
      <c r="HGD68" s="11"/>
      <c r="HGE68" s="11"/>
      <c r="HGF68" s="11"/>
      <c r="HGG68" s="11"/>
      <c r="HGH68" s="11"/>
      <c r="HGI68" s="11"/>
      <c r="HGJ68" s="11"/>
      <c r="HGK68" s="11"/>
      <c r="HGL68" s="11"/>
      <c r="HGM68" s="11"/>
      <c r="HGN68" s="11"/>
      <c r="HGO68" s="11"/>
      <c r="HGP68" s="11"/>
      <c r="HGQ68" s="11"/>
      <c r="HGR68" s="11"/>
      <c r="HGS68" s="11"/>
      <c r="HGT68" s="11"/>
      <c r="HGU68" s="11"/>
      <c r="HGV68" s="11"/>
      <c r="HGW68" s="11"/>
      <c r="HGX68" s="11"/>
      <c r="HGY68" s="11"/>
      <c r="HGZ68" s="11"/>
      <c r="HHA68" s="11"/>
      <c r="HHB68" s="11"/>
      <c r="HHC68" s="11"/>
      <c r="HHD68" s="11"/>
      <c r="HHE68" s="11"/>
      <c r="HHF68" s="11"/>
      <c r="HHG68" s="11"/>
      <c r="HHH68" s="11"/>
      <c r="HHI68" s="11"/>
      <c r="HHJ68" s="11"/>
      <c r="HHK68" s="11"/>
      <c r="HHL68" s="11"/>
      <c r="HHM68" s="11"/>
      <c r="HHN68" s="11"/>
      <c r="HHO68" s="11"/>
      <c r="HHP68" s="11"/>
      <c r="HHQ68" s="11"/>
      <c r="HHR68" s="11"/>
      <c r="HHS68" s="11"/>
      <c r="HHT68" s="11"/>
      <c r="HHU68" s="11"/>
      <c r="HHV68" s="11"/>
      <c r="HHW68" s="11"/>
      <c r="HHX68" s="11"/>
      <c r="HHY68" s="11"/>
      <c r="HHZ68" s="11"/>
      <c r="HIA68" s="11"/>
      <c r="HIB68" s="11"/>
      <c r="HIC68" s="11"/>
      <c r="HID68" s="11"/>
      <c r="HIE68" s="11"/>
      <c r="HIF68" s="11"/>
      <c r="HIG68" s="11"/>
      <c r="HIH68" s="11"/>
      <c r="HII68" s="11"/>
      <c r="HIJ68" s="11"/>
      <c r="HIK68" s="11"/>
      <c r="HIL68" s="11"/>
      <c r="HIM68" s="11"/>
      <c r="HIN68" s="11"/>
      <c r="HIO68" s="11"/>
      <c r="HIP68" s="11"/>
      <c r="HIQ68" s="11"/>
      <c r="HIR68" s="11"/>
      <c r="HIS68" s="11"/>
      <c r="HIT68" s="11"/>
      <c r="HIU68" s="11"/>
      <c r="HIV68" s="11"/>
      <c r="HIW68" s="11"/>
      <c r="HIX68" s="11"/>
      <c r="HIY68" s="11"/>
      <c r="HIZ68" s="11"/>
      <c r="HJA68" s="11"/>
      <c r="HJB68" s="11"/>
      <c r="HJC68" s="11"/>
      <c r="HJD68" s="11"/>
      <c r="HJE68" s="11"/>
      <c r="HJF68" s="11"/>
      <c r="HJG68" s="11"/>
      <c r="HJH68" s="11"/>
      <c r="HJI68" s="11"/>
      <c r="HJJ68" s="11"/>
      <c r="HJK68" s="11"/>
      <c r="HJL68" s="11"/>
      <c r="HJM68" s="11"/>
      <c r="HJN68" s="11"/>
      <c r="HJO68" s="11"/>
      <c r="HJP68" s="11"/>
      <c r="HJQ68" s="11"/>
      <c r="HJR68" s="11"/>
      <c r="HJS68" s="11"/>
      <c r="HJT68" s="11"/>
      <c r="HJU68" s="11"/>
      <c r="HJV68" s="11"/>
      <c r="HJW68" s="11"/>
      <c r="HJX68" s="11"/>
      <c r="HJY68" s="11"/>
      <c r="HJZ68" s="11"/>
      <c r="HKA68" s="11"/>
      <c r="HKB68" s="11"/>
      <c r="HKC68" s="11"/>
      <c r="HKD68" s="11"/>
      <c r="HKE68" s="11"/>
      <c r="HKF68" s="11"/>
      <c r="HKG68" s="11"/>
      <c r="HKH68" s="11"/>
      <c r="HKI68" s="11"/>
      <c r="HKJ68" s="11"/>
      <c r="HKK68" s="11"/>
      <c r="HKL68" s="11"/>
      <c r="HKM68" s="11"/>
      <c r="HKN68" s="11"/>
      <c r="HKO68" s="11"/>
      <c r="HKP68" s="11"/>
      <c r="HKQ68" s="11"/>
      <c r="HKR68" s="11"/>
      <c r="HKS68" s="11"/>
      <c r="HKT68" s="11"/>
      <c r="HKU68" s="11"/>
      <c r="HKV68" s="11"/>
      <c r="HKW68" s="11"/>
      <c r="HKX68" s="11"/>
      <c r="HKY68" s="11"/>
      <c r="HKZ68" s="11"/>
      <c r="HLA68" s="11"/>
      <c r="HLB68" s="11"/>
      <c r="HLC68" s="11"/>
      <c r="HLD68" s="11"/>
      <c r="HLE68" s="11"/>
      <c r="HLF68" s="11"/>
      <c r="HLG68" s="11"/>
      <c r="HLH68" s="11"/>
      <c r="HLI68" s="11"/>
      <c r="HLJ68" s="11"/>
      <c r="HLK68" s="11"/>
      <c r="HLL68" s="11"/>
      <c r="HLM68" s="11"/>
      <c r="HLN68" s="11"/>
      <c r="HLO68" s="11"/>
      <c r="HLP68" s="11"/>
      <c r="HLQ68" s="11"/>
      <c r="HLR68" s="11"/>
      <c r="HLS68" s="11"/>
      <c r="HLT68" s="11"/>
      <c r="HLU68" s="11"/>
      <c r="HLV68" s="11"/>
      <c r="HLW68" s="11"/>
      <c r="HLX68" s="11"/>
      <c r="HLY68" s="11"/>
      <c r="HLZ68" s="11"/>
      <c r="HMA68" s="11"/>
      <c r="HMB68" s="11"/>
      <c r="HMC68" s="11"/>
      <c r="HMD68" s="11"/>
      <c r="HME68" s="11"/>
      <c r="HMF68" s="11"/>
      <c r="HMG68" s="11"/>
      <c r="HMH68" s="11"/>
      <c r="HMI68" s="11"/>
      <c r="HMJ68" s="11"/>
      <c r="HMK68" s="11"/>
      <c r="HML68" s="11"/>
      <c r="HMM68" s="11"/>
      <c r="HMN68" s="11"/>
      <c r="HMO68" s="11"/>
      <c r="HMP68" s="11"/>
      <c r="HMQ68" s="11"/>
      <c r="HMR68" s="11"/>
      <c r="HMS68" s="11"/>
      <c r="HMT68" s="11"/>
      <c r="HMU68" s="11"/>
      <c r="HMV68" s="11"/>
      <c r="HMW68" s="11"/>
      <c r="HMX68" s="11"/>
      <c r="HMY68" s="11"/>
      <c r="HMZ68" s="11"/>
      <c r="HNA68" s="11"/>
      <c r="HNB68" s="11"/>
      <c r="HNC68" s="11"/>
      <c r="HND68" s="11"/>
      <c r="HNE68" s="11"/>
      <c r="HNF68" s="11"/>
      <c r="HNG68" s="11"/>
      <c r="HNH68" s="11"/>
      <c r="HNI68" s="11"/>
      <c r="HNJ68" s="11"/>
      <c r="HNK68" s="11"/>
      <c r="HNL68" s="11"/>
      <c r="HNM68" s="11"/>
      <c r="HNN68" s="11"/>
      <c r="HNO68" s="11"/>
      <c r="HNP68" s="11"/>
      <c r="HNQ68" s="11"/>
      <c r="HNR68" s="11"/>
      <c r="HNS68" s="11"/>
      <c r="HNT68" s="11"/>
      <c r="HNU68" s="11"/>
      <c r="HNV68" s="11"/>
      <c r="HNW68" s="11"/>
      <c r="HNX68" s="11"/>
      <c r="HNY68" s="11"/>
      <c r="HNZ68" s="11"/>
      <c r="HOA68" s="11"/>
      <c r="HOB68" s="11"/>
      <c r="HOC68" s="11"/>
      <c r="HOD68" s="11"/>
      <c r="HOE68" s="11"/>
      <c r="HOF68" s="11"/>
      <c r="HOG68" s="11"/>
      <c r="HOH68" s="11"/>
      <c r="HOI68" s="11"/>
      <c r="HOJ68" s="11"/>
      <c r="HOK68" s="11"/>
      <c r="HOL68" s="11"/>
      <c r="HOM68" s="11"/>
      <c r="HON68" s="11"/>
      <c r="HOO68" s="11"/>
      <c r="HOP68" s="11"/>
      <c r="HOQ68" s="11"/>
      <c r="HOR68" s="11"/>
      <c r="HOS68" s="11"/>
      <c r="HOT68" s="11"/>
      <c r="HOU68" s="11"/>
      <c r="HOV68" s="11"/>
      <c r="HOW68" s="11"/>
      <c r="HOX68" s="11"/>
      <c r="HOY68" s="11"/>
      <c r="HOZ68" s="11"/>
      <c r="HPA68" s="11"/>
      <c r="HPB68" s="11"/>
      <c r="HPC68" s="11"/>
      <c r="HPD68" s="11"/>
      <c r="HPE68" s="11"/>
      <c r="HPF68" s="11"/>
      <c r="HPG68" s="11"/>
      <c r="HPH68" s="11"/>
      <c r="HPI68" s="11"/>
      <c r="HPJ68" s="11"/>
      <c r="HPK68" s="11"/>
      <c r="HPL68" s="11"/>
      <c r="HPM68" s="11"/>
      <c r="HPN68" s="11"/>
      <c r="HPO68" s="11"/>
      <c r="HPP68" s="11"/>
      <c r="HPQ68" s="11"/>
      <c r="HPR68" s="11"/>
      <c r="HPS68" s="11"/>
      <c r="HPT68" s="11"/>
      <c r="HPU68" s="11"/>
      <c r="HPV68" s="11"/>
      <c r="HPW68" s="11"/>
      <c r="HPX68" s="11"/>
      <c r="HPY68" s="11"/>
      <c r="HPZ68" s="11"/>
      <c r="HQA68" s="11"/>
      <c r="HQB68" s="11"/>
      <c r="HQC68" s="11"/>
      <c r="HQD68" s="11"/>
      <c r="HQE68" s="11"/>
      <c r="HQF68" s="11"/>
      <c r="HQG68" s="11"/>
      <c r="HQH68" s="11"/>
      <c r="HQI68" s="11"/>
      <c r="HQJ68" s="11"/>
      <c r="HQK68" s="11"/>
      <c r="HQL68" s="11"/>
      <c r="HQM68" s="11"/>
      <c r="HQN68" s="11"/>
      <c r="HQO68" s="11"/>
      <c r="HQP68" s="11"/>
      <c r="HQQ68" s="11"/>
      <c r="HQR68" s="11"/>
      <c r="HQS68" s="11"/>
      <c r="HQT68" s="11"/>
      <c r="HQU68" s="11"/>
      <c r="HQV68" s="11"/>
      <c r="HQW68" s="11"/>
      <c r="HQX68" s="11"/>
      <c r="HQY68" s="11"/>
      <c r="HQZ68" s="11"/>
      <c r="HRA68" s="11"/>
      <c r="HRB68" s="11"/>
      <c r="HRC68" s="11"/>
      <c r="HRD68" s="11"/>
      <c r="HRE68" s="11"/>
      <c r="HRF68" s="11"/>
      <c r="HRG68" s="11"/>
      <c r="HRH68" s="11"/>
      <c r="HRI68" s="11"/>
      <c r="HRJ68" s="11"/>
      <c r="HRK68" s="11"/>
      <c r="HRL68" s="11"/>
      <c r="HRM68" s="11"/>
      <c r="HRN68" s="11"/>
      <c r="HRO68" s="11"/>
      <c r="HRP68" s="11"/>
      <c r="HRQ68" s="11"/>
      <c r="HRR68" s="11"/>
      <c r="HRS68" s="11"/>
      <c r="HRT68" s="11"/>
      <c r="HRU68" s="11"/>
      <c r="HRV68" s="11"/>
      <c r="HRW68" s="11"/>
      <c r="HRX68" s="11"/>
      <c r="HRY68" s="11"/>
      <c r="HRZ68" s="11"/>
      <c r="HSA68" s="11"/>
      <c r="HSB68" s="11"/>
      <c r="HSC68" s="11"/>
      <c r="HSD68" s="11"/>
      <c r="HSE68" s="11"/>
      <c r="HSF68" s="11"/>
      <c r="HSG68" s="11"/>
      <c r="HSH68" s="11"/>
      <c r="HSI68" s="11"/>
      <c r="HSJ68" s="11"/>
      <c r="HSK68" s="11"/>
      <c r="HSL68" s="11"/>
      <c r="HSM68" s="11"/>
      <c r="HSN68" s="11"/>
      <c r="HSO68" s="11"/>
      <c r="HSP68" s="11"/>
      <c r="HSQ68" s="11"/>
      <c r="HSR68" s="11"/>
      <c r="HSS68" s="11"/>
      <c r="HST68" s="11"/>
      <c r="HSU68" s="11"/>
      <c r="HSV68" s="11"/>
      <c r="HSW68" s="11"/>
      <c r="HSX68" s="11"/>
      <c r="HSY68" s="11"/>
      <c r="HSZ68" s="11"/>
      <c r="HTA68" s="11"/>
      <c r="HTB68" s="11"/>
      <c r="HTC68" s="11"/>
      <c r="HTD68" s="11"/>
      <c r="HTE68" s="11"/>
      <c r="HTF68" s="11"/>
      <c r="HTG68" s="11"/>
      <c r="HTH68" s="11"/>
      <c r="HTI68" s="11"/>
      <c r="HTJ68" s="11"/>
      <c r="HTK68" s="11"/>
      <c r="HTL68" s="11"/>
      <c r="HTM68" s="11"/>
      <c r="HTN68" s="11"/>
      <c r="HTO68" s="11"/>
      <c r="HTP68" s="11"/>
      <c r="HTQ68" s="11"/>
      <c r="HTR68" s="11"/>
      <c r="HTS68" s="11"/>
      <c r="HTT68" s="11"/>
      <c r="HTU68" s="11"/>
      <c r="HTV68" s="11"/>
      <c r="HTW68" s="11"/>
      <c r="HTX68" s="11"/>
      <c r="HTY68" s="11"/>
      <c r="HTZ68" s="11"/>
      <c r="HUA68" s="11"/>
      <c r="HUB68" s="11"/>
      <c r="HUC68" s="11"/>
      <c r="HUD68" s="11"/>
      <c r="HUE68" s="11"/>
      <c r="HUF68" s="11"/>
      <c r="HUG68" s="11"/>
      <c r="HUH68" s="11"/>
      <c r="HUI68" s="11"/>
      <c r="HUJ68" s="11"/>
      <c r="HUK68" s="11"/>
      <c r="HUL68" s="11"/>
      <c r="HUM68" s="11"/>
      <c r="HUN68" s="11"/>
      <c r="HUO68" s="11"/>
      <c r="HUP68" s="11"/>
      <c r="HUQ68" s="11"/>
      <c r="HUR68" s="11"/>
      <c r="HUS68" s="11"/>
      <c r="HUT68" s="11"/>
      <c r="HUU68" s="11"/>
      <c r="HUV68" s="11"/>
      <c r="HUW68" s="11"/>
      <c r="HUX68" s="11"/>
      <c r="HUY68" s="11"/>
      <c r="HUZ68" s="11"/>
      <c r="HVA68" s="11"/>
      <c r="HVB68" s="11"/>
      <c r="HVC68" s="11"/>
      <c r="HVD68" s="11"/>
      <c r="HVE68" s="11"/>
      <c r="HVF68" s="11"/>
      <c r="HVG68" s="11"/>
      <c r="HVH68" s="11"/>
      <c r="HVI68" s="11"/>
      <c r="HVJ68" s="11"/>
      <c r="HVK68" s="11"/>
      <c r="HVL68" s="11"/>
      <c r="HVM68" s="11"/>
      <c r="HVN68" s="11"/>
      <c r="HVO68" s="11"/>
      <c r="HVP68" s="11"/>
      <c r="HVQ68" s="11"/>
      <c r="HVR68" s="11"/>
      <c r="HVS68" s="11"/>
      <c r="HVT68" s="11"/>
      <c r="HVU68" s="11"/>
      <c r="HVV68" s="11"/>
      <c r="HVW68" s="11"/>
      <c r="HVX68" s="11"/>
      <c r="HVY68" s="11"/>
      <c r="HVZ68" s="11"/>
      <c r="HWA68" s="11"/>
      <c r="HWB68" s="11"/>
      <c r="HWC68" s="11"/>
      <c r="HWD68" s="11"/>
      <c r="HWE68" s="11"/>
      <c r="HWF68" s="11"/>
      <c r="HWG68" s="11"/>
      <c r="HWH68" s="11"/>
      <c r="HWI68" s="11"/>
      <c r="HWJ68" s="11"/>
      <c r="HWK68" s="11"/>
      <c r="HWL68" s="11"/>
      <c r="HWM68" s="11"/>
      <c r="HWN68" s="11"/>
      <c r="HWO68" s="11"/>
      <c r="HWP68" s="11"/>
      <c r="HWQ68" s="11"/>
      <c r="HWR68" s="11"/>
      <c r="HWS68" s="11"/>
      <c r="HWT68" s="11"/>
      <c r="HWU68" s="11"/>
      <c r="HWV68" s="11"/>
      <c r="HWW68" s="11"/>
      <c r="HWX68" s="11"/>
      <c r="HWY68" s="11"/>
      <c r="HWZ68" s="11"/>
      <c r="HXA68" s="11"/>
      <c r="HXB68" s="11"/>
      <c r="HXC68" s="11"/>
      <c r="HXD68" s="11"/>
      <c r="HXE68" s="11"/>
      <c r="HXF68" s="11"/>
      <c r="HXG68" s="11"/>
      <c r="HXH68" s="11"/>
      <c r="HXI68" s="11"/>
      <c r="HXJ68" s="11"/>
      <c r="HXK68" s="11"/>
      <c r="HXL68" s="11"/>
      <c r="HXM68" s="11"/>
      <c r="HXN68" s="11"/>
      <c r="HXO68" s="11"/>
      <c r="HXP68" s="11"/>
      <c r="HXQ68" s="11"/>
      <c r="HXR68" s="11"/>
      <c r="HXS68" s="11"/>
      <c r="HXT68" s="11"/>
      <c r="HXU68" s="11"/>
      <c r="HXV68" s="11"/>
      <c r="HXW68" s="11"/>
      <c r="HXX68" s="11"/>
      <c r="HXY68" s="11"/>
      <c r="HXZ68" s="11"/>
      <c r="HYA68" s="11"/>
      <c r="HYB68" s="11"/>
      <c r="HYC68" s="11"/>
      <c r="HYD68" s="11"/>
      <c r="HYE68" s="11"/>
      <c r="HYF68" s="11"/>
      <c r="HYG68" s="11"/>
      <c r="HYH68" s="11"/>
      <c r="HYI68" s="11"/>
      <c r="HYJ68" s="11"/>
      <c r="HYK68" s="11"/>
      <c r="HYL68" s="11"/>
      <c r="HYM68" s="11"/>
      <c r="HYN68" s="11"/>
      <c r="HYO68" s="11"/>
      <c r="HYP68" s="11"/>
      <c r="HYQ68" s="11"/>
      <c r="HYR68" s="11"/>
      <c r="HYS68" s="11"/>
      <c r="HYT68" s="11"/>
      <c r="HYU68" s="11"/>
      <c r="HYV68" s="11"/>
      <c r="HYW68" s="11"/>
      <c r="HYX68" s="11"/>
      <c r="HYY68" s="11"/>
      <c r="HYZ68" s="11"/>
      <c r="HZA68" s="11"/>
      <c r="HZB68" s="11"/>
      <c r="HZC68" s="11"/>
      <c r="HZD68" s="11"/>
      <c r="HZE68" s="11"/>
      <c r="HZF68" s="11"/>
      <c r="HZG68" s="11"/>
      <c r="HZH68" s="11"/>
      <c r="HZI68" s="11"/>
      <c r="HZJ68" s="11"/>
      <c r="HZK68" s="11"/>
      <c r="HZL68" s="11"/>
      <c r="HZM68" s="11"/>
      <c r="HZN68" s="11"/>
      <c r="HZO68" s="11"/>
      <c r="HZP68" s="11"/>
      <c r="HZQ68" s="11"/>
      <c r="HZR68" s="11"/>
      <c r="HZS68" s="11"/>
      <c r="HZT68" s="11"/>
      <c r="HZU68" s="11"/>
      <c r="HZV68" s="11"/>
      <c r="HZW68" s="11"/>
      <c r="HZX68" s="11"/>
      <c r="HZY68" s="11"/>
      <c r="HZZ68" s="11"/>
      <c r="IAA68" s="11"/>
      <c r="IAB68" s="11"/>
      <c r="IAC68" s="11"/>
      <c r="IAD68" s="11"/>
      <c r="IAE68" s="11"/>
      <c r="IAF68" s="11"/>
      <c r="IAG68" s="11"/>
      <c r="IAH68" s="11"/>
      <c r="IAI68" s="11"/>
      <c r="IAJ68" s="11"/>
      <c r="IAK68" s="11"/>
      <c r="IAL68" s="11"/>
      <c r="IAM68" s="11"/>
      <c r="IAN68" s="11"/>
      <c r="IAO68" s="11"/>
      <c r="IAP68" s="11"/>
      <c r="IAQ68" s="11"/>
      <c r="IAR68" s="11"/>
      <c r="IAS68" s="11"/>
      <c r="IAT68" s="11"/>
      <c r="IAU68" s="11"/>
      <c r="IAV68" s="11"/>
      <c r="IAW68" s="11"/>
      <c r="IAX68" s="11"/>
      <c r="IAY68" s="11"/>
      <c r="IAZ68" s="11"/>
      <c r="IBA68" s="11"/>
      <c r="IBB68" s="11"/>
      <c r="IBC68" s="11"/>
      <c r="IBD68" s="11"/>
      <c r="IBE68" s="11"/>
      <c r="IBF68" s="11"/>
      <c r="IBG68" s="11"/>
      <c r="IBH68" s="11"/>
      <c r="IBI68" s="11"/>
      <c r="IBJ68" s="11"/>
      <c r="IBK68" s="11"/>
      <c r="IBL68" s="11"/>
      <c r="IBM68" s="11"/>
      <c r="IBN68" s="11"/>
      <c r="IBO68" s="11"/>
      <c r="IBP68" s="11"/>
      <c r="IBQ68" s="11"/>
      <c r="IBR68" s="11"/>
      <c r="IBS68" s="11"/>
      <c r="IBT68" s="11"/>
      <c r="IBU68" s="11"/>
      <c r="IBV68" s="11"/>
      <c r="IBW68" s="11"/>
      <c r="IBX68" s="11"/>
      <c r="IBY68" s="11"/>
      <c r="IBZ68" s="11"/>
      <c r="ICA68" s="11"/>
      <c r="ICB68" s="11"/>
      <c r="ICC68" s="11"/>
      <c r="ICD68" s="11"/>
      <c r="ICE68" s="11"/>
      <c r="ICF68" s="11"/>
      <c r="ICG68" s="11"/>
      <c r="ICH68" s="11"/>
      <c r="ICI68" s="11"/>
      <c r="ICJ68" s="11"/>
      <c r="ICK68" s="11"/>
      <c r="ICL68" s="11"/>
      <c r="ICM68" s="11"/>
      <c r="ICN68" s="11"/>
      <c r="ICO68" s="11"/>
      <c r="ICP68" s="11"/>
      <c r="ICQ68" s="11"/>
      <c r="ICR68" s="11"/>
      <c r="ICS68" s="11"/>
      <c r="ICT68" s="11"/>
      <c r="ICU68" s="11"/>
      <c r="ICV68" s="11"/>
      <c r="ICW68" s="11"/>
      <c r="ICX68" s="11"/>
      <c r="ICY68" s="11"/>
      <c r="ICZ68" s="11"/>
      <c r="IDA68" s="11"/>
      <c r="IDB68" s="11"/>
      <c r="IDC68" s="11"/>
      <c r="IDD68" s="11"/>
      <c r="IDE68" s="11"/>
      <c r="IDF68" s="11"/>
      <c r="IDG68" s="11"/>
      <c r="IDH68" s="11"/>
      <c r="IDI68" s="11"/>
      <c r="IDJ68" s="11"/>
      <c r="IDK68" s="11"/>
      <c r="IDL68" s="11"/>
      <c r="IDM68" s="11"/>
      <c r="IDN68" s="11"/>
      <c r="IDO68" s="11"/>
      <c r="IDP68" s="11"/>
      <c r="IDQ68" s="11"/>
      <c r="IDR68" s="11"/>
      <c r="IDS68" s="11"/>
      <c r="IDT68" s="11"/>
      <c r="IDU68" s="11"/>
      <c r="IDV68" s="11"/>
      <c r="IDW68" s="11"/>
      <c r="IDX68" s="11"/>
      <c r="IDY68" s="11"/>
      <c r="IDZ68" s="11"/>
      <c r="IEA68" s="11"/>
      <c r="IEB68" s="11"/>
      <c r="IEC68" s="11"/>
      <c r="IED68" s="11"/>
      <c r="IEE68" s="11"/>
      <c r="IEF68" s="11"/>
      <c r="IEG68" s="11"/>
      <c r="IEH68" s="11"/>
      <c r="IEI68" s="11"/>
      <c r="IEJ68" s="11"/>
      <c r="IEK68" s="11"/>
      <c r="IEL68" s="11"/>
      <c r="IEM68" s="11"/>
      <c r="IEN68" s="11"/>
      <c r="IEO68" s="11"/>
      <c r="IEP68" s="11"/>
      <c r="IEQ68" s="11"/>
      <c r="IER68" s="11"/>
      <c r="IES68" s="11"/>
      <c r="IET68" s="11"/>
      <c r="IEU68" s="11"/>
      <c r="IEV68" s="11"/>
      <c r="IEW68" s="11"/>
      <c r="IEX68" s="11"/>
      <c r="IEY68" s="11"/>
      <c r="IEZ68" s="11"/>
      <c r="IFA68" s="11"/>
      <c r="IFB68" s="11"/>
      <c r="IFC68" s="11"/>
      <c r="IFD68" s="11"/>
      <c r="IFE68" s="11"/>
      <c r="IFF68" s="11"/>
      <c r="IFG68" s="11"/>
      <c r="IFH68" s="11"/>
      <c r="IFI68" s="11"/>
      <c r="IFJ68" s="11"/>
      <c r="IFK68" s="11"/>
      <c r="IFL68" s="11"/>
      <c r="IFM68" s="11"/>
      <c r="IFN68" s="11"/>
      <c r="IFO68" s="11"/>
      <c r="IFP68" s="11"/>
      <c r="IFQ68" s="11"/>
      <c r="IFR68" s="11"/>
      <c r="IFS68" s="11"/>
      <c r="IFT68" s="11"/>
      <c r="IFU68" s="11"/>
      <c r="IFV68" s="11"/>
      <c r="IFW68" s="11"/>
      <c r="IFX68" s="11"/>
      <c r="IFY68" s="11"/>
      <c r="IFZ68" s="11"/>
      <c r="IGA68" s="11"/>
      <c r="IGB68" s="11"/>
      <c r="IGC68" s="11"/>
      <c r="IGD68" s="11"/>
      <c r="IGE68" s="11"/>
      <c r="IGF68" s="11"/>
      <c r="IGG68" s="11"/>
      <c r="IGH68" s="11"/>
      <c r="IGI68" s="11"/>
      <c r="IGJ68" s="11"/>
      <c r="IGK68" s="11"/>
      <c r="IGL68" s="11"/>
      <c r="IGM68" s="11"/>
      <c r="IGN68" s="11"/>
      <c r="IGO68" s="11"/>
      <c r="IGP68" s="11"/>
      <c r="IGQ68" s="11"/>
      <c r="IGR68" s="11"/>
      <c r="IGS68" s="11"/>
      <c r="IGT68" s="11"/>
      <c r="IGU68" s="11"/>
      <c r="IGV68" s="11"/>
      <c r="IGW68" s="11"/>
      <c r="IGX68" s="11"/>
      <c r="IGY68" s="11"/>
      <c r="IGZ68" s="11"/>
      <c r="IHA68" s="11"/>
      <c r="IHB68" s="11"/>
      <c r="IHC68" s="11"/>
      <c r="IHD68" s="11"/>
      <c r="IHE68" s="11"/>
      <c r="IHF68" s="11"/>
      <c r="IHG68" s="11"/>
      <c r="IHH68" s="11"/>
      <c r="IHI68" s="11"/>
      <c r="IHJ68" s="11"/>
      <c r="IHK68" s="11"/>
      <c r="IHL68" s="11"/>
      <c r="IHM68" s="11"/>
      <c r="IHN68" s="11"/>
      <c r="IHO68" s="11"/>
      <c r="IHP68" s="11"/>
      <c r="IHQ68" s="11"/>
      <c r="IHR68" s="11"/>
      <c r="IHS68" s="11"/>
      <c r="IHT68" s="11"/>
      <c r="IHU68" s="11"/>
      <c r="IHV68" s="11"/>
      <c r="IHW68" s="11"/>
      <c r="IHX68" s="11"/>
      <c r="IHY68" s="11"/>
      <c r="IHZ68" s="11"/>
      <c r="IIA68" s="11"/>
      <c r="IIB68" s="11"/>
      <c r="IIC68" s="11"/>
      <c r="IID68" s="11"/>
      <c r="IIE68" s="11"/>
      <c r="IIF68" s="11"/>
      <c r="IIG68" s="11"/>
      <c r="IIH68" s="11"/>
      <c r="III68" s="11"/>
      <c r="IIJ68" s="11"/>
      <c r="IIK68" s="11"/>
      <c r="IIL68" s="11"/>
      <c r="IIM68" s="11"/>
      <c r="IIN68" s="11"/>
      <c r="IIO68" s="11"/>
      <c r="IIP68" s="11"/>
      <c r="IIQ68" s="11"/>
      <c r="IIR68" s="11"/>
      <c r="IIS68" s="11"/>
      <c r="IIT68" s="11"/>
      <c r="IIU68" s="11"/>
      <c r="IIV68" s="11"/>
      <c r="IIW68" s="11"/>
      <c r="IIX68" s="11"/>
      <c r="IIY68" s="11"/>
      <c r="IIZ68" s="11"/>
      <c r="IJA68" s="11"/>
      <c r="IJB68" s="11"/>
      <c r="IJC68" s="11"/>
      <c r="IJD68" s="11"/>
      <c r="IJE68" s="11"/>
      <c r="IJF68" s="11"/>
      <c r="IJG68" s="11"/>
      <c r="IJH68" s="11"/>
      <c r="IJI68" s="11"/>
      <c r="IJJ68" s="11"/>
      <c r="IJK68" s="11"/>
      <c r="IJL68" s="11"/>
      <c r="IJM68" s="11"/>
      <c r="IJN68" s="11"/>
      <c r="IJO68" s="11"/>
      <c r="IJP68" s="11"/>
      <c r="IJQ68" s="11"/>
      <c r="IJR68" s="11"/>
      <c r="IJS68" s="11"/>
      <c r="IJT68" s="11"/>
      <c r="IJU68" s="11"/>
      <c r="IJV68" s="11"/>
      <c r="IJW68" s="11"/>
      <c r="IJX68" s="11"/>
      <c r="IJY68" s="11"/>
      <c r="IJZ68" s="11"/>
      <c r="IKA68" s="11"/>
      <c r="IKB68" s="11"/>
      <c r="IKC68" s="11"/>
      <c r="IKD68" s="11"/>
      <c r="IKE68" s="11"/>
      <c r="IKF68" s="11"/>
      <c r="IKG68" s="11"/>
      <c r="IKH68" s="11"/>
      <c r="IKI68" s="11"/>
      <c r="IKJ68" s="11"/>
      <c r="IKK68" s="11"/>
      <c r="IKL68" s="11"/>
      <c r="IKM68" s="11"/>
      <c r="IKN68" s="11"/>
      <c r="IKO68" s="11"/>
      <c r="IKP68" s="11"/>
      <c r="IKQ68" s="11"/>
      <c r="IKR68" s="11"/>
      <c r="IKS68" s="11"/>
      <c r="IKT68" s="11"/>
      <c r="IKU68" s="11"/>
      <c r="IKV68" s="11"/>
      <c r="IKW68" s="11"/>
      <c r="IKX68" s="11"/>
      <c r="IKY68" s="11"/>
      <c r="IKZ68" s="11"/>
      <c r="ILA68" s="11"/>
      <c r="ILB68" s="11"/>
      <c r="ILC68" s="11"/>
      <c r="ILD68" s="11"/>
      <c r="ILE68" s="11"/>
      <c r="ILF68" s="11"/>
      <c r="ILG68" s="11"/>
      <c r="ILH68" s="11"/>
      <c r="ILI68" s="11"/>
      <c r="ILJ68" s="11"/>
      <c r="ILK68" s="11"/>
      <c r="ILL68" s="11"/>
      <c r="ILM68" s="11"/>
      <c r="ILN68" s="11"/>
      <c r="ILO68" s="11"/>
      <c r="ILP68" s="11"/>
      <c r="ILQ68" s="11"/>
      <c r="ILR68" s="11"/>
      <c r="ILS68" s="11"/>
      <c r="ILT68" s="11"/>
      <c r="ILU68" s="11"/>
      <c r="ILV68" s="11"/>
      <c r="ILW68" s="11"/>
      <c r="ILX68" s="11"/>
      <c r="ILY68" s="11"/>
      <c r="ILZ68" s="11"/>
      <c r="IMA68" s="11"/>
      <c r="IMB68" s="11"/>
      <c r="IMC68" s="11"/>
      <c r="IMD68" s="11"/>
      <c r="IME68" s="11"/>
      <c r="IMF68" s="11"/>
      <c r="IMG68" s="11"/>
      <c r="IMH68" s="11"/>
      <c r="IMI68" s="11"/>
      <c r="IMJ68" s="11"/>
      <c r="IMK68" s="11"/>
      <c r="IML68" s="11"/>
      <c r="IMM68" s="11"/>
      <c r="IMN68" s="11"/>
      <c r="IMO68" s="11"/>
      <c r="IMP68" s="11"/>
      <c r="IMQ68" s="11"/>
      <c r="IMR68" s="11"/>
      <c r="IMS68" s="11"/>
      <c r="IMT68" s="11"/>
      <c r="IMU68" s="11"/>
      <c r="IMV68" s="11"/>
      <c r="IMW68" s="11"/>
      <c r="IMX68" s="11"/>
      <c r="IMY68" s="11"/>
      <c r="IMZ68" s="11"/>
      <c r="INA68" s="11"/>
      <c r="INB68" s="11"/>
      <c r="INC68" s="11"/>
      <c r="IND68" s="11"/>
      <c r="INE68" s="11"/>
      <c r="INF68" s="11"/>
      <c r="ING68" s="11"/>
      <c r="INH68" s="11"/>
      <c r="INI68" s="11"/>
      <c r="INJ68" s="11"/>
      <c r="INK68" s="11"/>
      <c r="INL68" s="11"/>
      <c r="INM68" s="11"/>
      <c r="INN68" s="11"/>
      <c r="INO68" s="11"/>
      <c r="INP68" s="11"/>
      <c r="INQ68" s="11"/>
      <c r="INR68" s="11"/>
      <c r="INS68" s="11"/>
      <c r="INT68" s="11"/>
      <c r="INU68" s="11"/>
      <c r="INV68" s="11"/>
      <c r="INW68" s="11"/>
      <c r="INX68" s="11"/>
      <c r="INY68" s="11"/>
      <c r="INZ68" s="11"/>
      <c r="IOA68" s="11"/>
      <c r="IOB68" s="11"/>
      <c r="IOC68" s="11"/>
      <c r="IOD68" s="11"/>
      <c r="IOE68" s="11"/>
      <c r="IOF68" s="11"/>
      <c r="IOG68" s="11"/>
      <c r="IOH68" s="11"/>
      <c r="IOI68" s="11"/>
      <c r="IOJ68" s="11"/>
      <c r="IOK68" s="11"/>
      <c r="IOL68" s="11"/>
      <c r="IOM68" s="11"/>
      <c r="ION68" s="11"/>
      <c r="IOO68" s="11"/>
      <c r="IOP68" s="11"/>
      <c r="IOQ68" s="11"/>
      <c r="IOR68" s="11"/>
      <c r="IOS68" s="11"/>
      <c r="IOT68" s="11"/>
      <c r="IOU68" s="11"/>
      <c r="IOV68" s="11"/>
      <c r="IOW68" s="11"/>
      <c r="IOX68" s="11"/>
      <c r="IOY68" s="11"/>
      <c r="IOZ68" s="11"/>
      <c r="IPA68" s="11"/>
      <c r="IPB68" s="11"/>
      <c r="IPC68" s="11"/>
      <c r="IPD68" s="11"/>
      <c r="IPE68" s="11"/>
      <c r="IPF68" s="11"/>
      <c r="IPG68" s="11"/>
      <c r="IPH68" s="11"/>
      <c r="IPI68" s="11"/>
      <c r="IPJ68" s="11"/>
      <c r="IPK68" s="11"/>
      <c r="IPL68" s="11"/>
      <c r="IPM68" s="11"/>
      <c r="IPN68" s="11"/>
      <c r="IPO68" s="11"/>
      <c r="IPP68" s="11"/>
      <c r="IPQ68" s="11"/>
      <c r="IPR68" s="11"/>
      <c r="IPS68" s="11"/>
      <c r="IPT68" s="11"/>
      <c r="IPU68" s="11"/>
      <c r="IPV68" s="11"/>
      <c r="IPW68" s="11"/>
      <c r="IPX68" s="11"/>
      <c r="IPY68" s="11"/>
      <c r="IPZ68" s="11"/>
      <c r="IQA68" s="11"/>
      <c r="IQB68" s="11"/>
      <c r="IQC68" s="11"/>
      <c r="IQD68" s="11"/>
      <c r="IQE68" s="11"/>
      <c r="IQF68" s="11"/>
      <c r="IQG68" s="11"/>
      <c r="IQH68" s="11"/>
      <c r="IQI68" s="11"/>
      <c r="IQJ68" s="11"/>
      <c r="IQK68" s="11"/>
      <c r="IQL68" s="11"/>
      <c r="IQM68" s="11"/>
      <c r="IQN68" s="11"/>
      <c r="IQO68" s="11"/>
      <c r="IQP68" s="11"/>
      <c r="IQQ68" s="11"/>
      <c r="IQR68" s="11"/>
      <c r="IQS68" s="11"/>
      <c r="IQT68" s="11"/>
      <c r="IQU68" s="11"/>
      <c r="IQV68" s="11"/>
      <c r="IQW68" s="11"/>
      <c r="IQX68" s="11"/>
      <c r="IQY68" s="11"/>
      <c r="IQZ68" s="11"/>
      <c r="IRA68" s="11"/>
      <c r="IRB68" s="11"/>
      <c r="IRC68" s="11"/>
      <c r="IRD68" s="11"/>
      <c r="IRE68" s="11"/>
      <c r="IRF68" s="11"/>
      <c r="IRG68" s="11"/>
      <c r="IRH68" s="11"/>
      <c r="IRI68" s="11"/>
      <c r="IRJ68" s="11"/>
      <c r="IRK68" s="11"/>
      <c r="IRL68" s="11"/>
      <c r="IRM68" s="11"/>
      <c r="IRN68" s="11"/>
      <c r="IRO68" s="11"/>
      <c r="IRP68" s="11"/>
      <c r="IRQ68" s="11"/>
      <c r="IRR68" s="11"/>
      <c r="IRS68" s="11"/>
      <c r="IRT68" s="11"/>
      <c r="IRU68" s="11"/>
      <c r="IRV68" s="11"/>
      <c r="IRW68" s="11"/>
      <c r="IRX68" s="11"/>
      <c r="IRY68" s="11"/>
      <c r="IRZ68" s="11"/>
      <c r="ISA68" s="11"/>
      <c r="ISB68" s="11"/>
      <c r="ISC68" s="11"/>
      <c r="ISD68" s="11"/>
      <c r="ISE68" s="11"/>
      <c r="ISF68" s="11"/>
      <c r="ISG68" s="11"/>
      <c r="ISH68" s="11"/>
      <c r="ISI68" s="11"/>
      <c r="ISJ68" s="11"/>
      <c r="ISK68" s="11"/>
      <c r="ISL68" s="11"/>
      <c r="ISM68" s="11"/>
      <c r="ISN68" s="11"/>
      <c r="ISO68" s="11"/>
      <c r="ISP68" s="11"/>
      <c r="ISQ68" s="11"/>
      <c r="ISR68" s="11"/>
      <c r="ISS68" s="11"/>
      <c r="IST68" s="11"/>
      <c r="ISU68" s="11"/>
      <c r="ISV68" s="11"/>
      <c r="ISW68" s="11"/>
      <c r="ISX68" s="11"/>
      <c r="ISY68" s="11"/>
      <c r="ISZ68" s="11"/>
      <c r="ITA68" s="11"/>
      <c r="ITB68" s="11"/>
      <c r="ITC68" s="11"/>
      <c r="ITD68" s="11"/>
      <c r="ITE68" s="11"/>
      <c r="ITF68" s="11"/>
      <c r="ITG68" s="11"/>
      <c r="ITH68" s="11"/>
      <c r="ITI68" s="11"/>
      <c r="ITJ68" s="11"/>
      <c r="ITK68" s="11"/>
      <c r="ITL68" s="11"/>
      <c r="ITM68" s="11"/>
      <c r="ITN68" s="11"/>
      <c r="ITO68" s="11"/>
      <c r="ITP68" s="11"/>
      <c r="ITQ68" s="11"/>
      <c r="ITR68" s="11"/>
      <c r="ITS68" s="11"/>
      <c r="ITT68" s="11"/>
      <c r="ITU68" s="11"/>
      <c r="ITV68" s="11"/>
      <c r="ITW68" s="11"/>
      <c r="ITX68" s="11"/>
      <c r="ITY68" s="11"/>
      <c r="ITZ68" s="11"/>
      <c r="IUA68" s="11"/>
      <c r="IUB68" s="11"/>
      <c r="IUC68" s="11"/>
      <c r="IUD68" s="11"/>
      <c r="IUE68" s="11"/>
      <c r="IUF68" s="11"/>
      <c r="IUG68" s="11"/>
      <c r="IUH68" s="11"/>
      <c r="IUI68" s="11"/>
      <c r="IUJ68" s="11"/>
      <c r="IUK68" s="11"/>
      <c r="IUL68" s="11"/>
      <c r="IUM68" s="11"/>
      <c r="IUN68" s="11"/>
      <c r="IUO68" s="11"/>
      <c r="IUP68" s="11"/>
      <c r="IUQ68" s="11"/>
      <c r="IUR68" s="11"/>
      <c r="IUS68" s="11"/>
      <c r="IUT68" s="11"/>
      <c r="IUU68" s="11"/>
      <c r="IUV68" s="11"/>
      <c r="IUW68" s="11"/>
      <c r="IUX68" s="11"/>
      <c r="IUY68" s="11"/>
      <c r="IUZ68" s="11"/>
      <c r="IVA68" s="11"/>
      <c r="IVB68" s="11"/>
      <c r="IVC68" s="11"/>
      <c r="IVD68" s="11"/>
      <c r="IVE68" s="11"/>
      <c r="IVF68" s="11"/>
      <c r="IVG68" s="11"/>
      <c r="IVH68" s="11"/>
      <c r="IVI68" s="11"/>
      <c r="IVJ68" s="11"/>
      <c r="IVK68" s="11"/>
      <c r="IVL68" s="11"/>
      <c r="IVM68" s="11"/>
      <c r="IVN68" s="11"/>
      <c r="IVO68" s="11"/>
      <c r="IVP68" s="11"/>
      <c r="IVQ68" s="11"/>
      <c r="IVR68" s="11"/>
      <c r="IVS68" s="11"/>
      <c r="IVT68" s="11"/>
      <c r="IVU68" s="11"/>
      <c r="IVV68" s="11"/>
      <c r="IVW68" s="11"/>
      <c r="IVX68" s="11"/>
      <c r="IVY68" s="11"/>
      <c r="IVZ68" s="11"/>
      <c r="IWA68" s="11"/>
      <c r="IWB68" s="11"/>
      <c r="IWC68" s="11"/>
      <c r="IWD68" s="11"/>
      <c r="IWE68" s="11"/>
      <c r="IWF68" s="11"/>
      <c r="IWG68" s="11"/>
      <c r="IWH68" s="11"/>
      <c r="IWI68" s="11"/>
      <c r="IWJ68" s="11"/>
      <c r="IWK68" s="11"/>
      <c r="IWL68" s="11"/>
      <c r="IWM68" s="11"/>
      <c r="IWN68" s="11"/>
      <c r="IWO68" s="11"/>
      <c r="IWP68" s="11"/>
      <c r="IWQ68" s="11"/>
      <c r="IWR68" s="11"/>
      <c r="IWS68" s="11"/>
      <c r="IWT68" s="11"/>
      <c r="IWU68" s="11"/>
      <c r="IWV68" s="11"/>
      <c r="IWW68" s="11"/>
      <c r="IWX68" s="11"/>
      <c r="IWY68" s="11"/>
      <c r="IWZ68" s="11"/>
      <c r="IXA68" s="11"/>
      <c r="IXB68" s="11"/>
      <c r="IXC68" s="11"/>
      <c r="IXD68" s="11"/>
      <c r="IXE68" s="11"/>
      <c r="IXF68" s="11"/>
      <c r="IXG68" s="11"/>
      <c r="IXH68" s="11"/>
      <c r="IXI68" s="11"/>
      <c r="IXJ68" s="11"/>
      <c r="IXK68" s="11"/>
      <c r="IXL68" s="11"/>
      <c r="IXM68" s="11"/>
      <c r="IXN68" s="11"/>
      <c r="IXO68" s="11"/>
      <c r="IXP68" s="11"/>
      <c r="IXQ68" s="11"/>
      <c r="IXR68" s="11"/>
      <c r="IXS68" s="11"/>
      <c r="IXT68" s="11"/>
      <c r="IXU68" s="11"/>
      <c r="IXV68" s="11"/>
      <c r="IXW68" s="11"/>
      <c r="IXX68" s="11"/>
      <c r="IXY68" s="11"/>
      <c r="IXZ68" s="11"/>
      <c r="IYA68" s="11"/>
      <c r="IYB68" s="11"/>
      <c r="IYC68" s="11"/>
      <c r="IYD68" s="11"/>
      <c r="IYE68" s="11"/>
      <c r="IYF68" s="11"/>
      <c r="IYG68" s="11"/>
      <c r="IYH68" s="11"/>
      <c r="IYI68" s="11"/>
      <c r="IYJ68" s="11"/>
      <c r="IYK68" s="11"/>
      <c r="IYL68" s="11"/>
      <c r="IYM68" s="11"/>
      <c r="IYN68" s="11"/>
      <c r="IYO68" s="11"/>
      <c r="IYP68" s="11"/>
      <c r="IYQ68" s="11"/>
      <c r="IYR68" s="11"/>
      <c r="IYS68" s="11"/>
      <c r="IYT68" s="11"/>
      <c r="IYU68" s="11"/>
      <c r="IYV68" s="11"/>
      <c r="IYW68" s="11"/>
      <c r="IYX68" s="11"/>
      <c r="IYY68" s="11"/>
      <c r="IYZ68" s="11"/>
      <c r="IZA68" s="11"/>
      <c r="IZB68" s="11"/>
      <c r="IZC68" s="11"/>
      <c r="IZD68" s="11"/>
      <c r="IZE68" s="11"/>
      <c r="IZF68" s="11"/>
      <c r="IZG68" s="11"/>
      <c r="IZH68" s="11"/>
      <c r="IZI68" s="11"/>
      <c r="IZJ68" s="11"/>
      <c r="IZK68" s="11"/>
      <c r="IZL68" s="11"/>
      <c r="IZM68" s="11"/>
      <c r="IZN68" s="11"/>
      <c r="IZO68" s="11"/>
      <c r="IZP68" s="11"/>
      <c r="IZQ68" s="11"/>
      <c r="IZR68" s="11"/>
      <c r="IZS68" s="11"/>
      <c r="IZT68" s="11"/>
      <c r="IZU68" s="11"/>
      <c r="IZV68" s="11"/>
      <c r="IZW68" s="11"/>
      <c r="IZX68" s="11"/>
      <c r="IZY68" s="11"/>
      <c r="IZZ68" s="11"/>
      <c r="JAA68" s="11"/>
      <c r="JAB68" s="11"/>
      <c r="JAC68" s="11"/>
      <c r="JAD68" s="11"/>
      <c r="JAE68" s="11"/>
      <c r="JAF68" s="11"/>
      <c r="JAG68" s="11"/>
      <c r="JAH68" s="11"/>
      <c r="JAI68" s="11"/>
      <c r="JAJ68" s="11"/>
      <c r="JAK68" s="11"/>
      <c r="JAL68" s="11"/>
      <c r="JAM68" s="11"/>
      <c r="JAN68" s="11"/>
      <c r="JAO68" s="11"/>
      <c r="JAP68" s="11"/>
      <c r="JAQ68" s="11"/>
      <c r="JAR68" s="11"/>
      <c r="JAS68" s="11"/>
      <c r="JAT68" s="11"/>
      <c r="JAU68" s="11"/>
      <c r="JAV68" s="11"/>
      <c r="JAW68" s="11"/>
      <c r="JAX68" s="11"/>
      <c r="JAY68" s="11"/>
      <c r="JAZ68" s="11"/>
      <c r="JBA68" s="11"/>
      <c r="JBB68" s="11"/>
      <c r="JBC68" s="11"/>
      <c r="JBD68" s="11"/>
      <c r="JBE68" s="11"/>
      <c r="JBF68" s="11"/>
      <c r="JBG68" s="11"/>
      <c r="JBH68" s="11"/>
      <c r="JBI68" s="11"/>
      <c r="JBJ68" s="11"/>
      <c r="JBK68" s="11"/>
      <c r="JBL68" s="11"/>
      <c r="JBM68" s="11"/>
      <c r="JBN68" s="11"/>
      <c r="JBO68" s="11"/>
      <c r="JBP68" s="11"/>
      <c r="JBQ68" s="11"/>
      <c r="JBR68" s="11"/>
      <c r="JBS68" s="11"/>
      <c r="JBT68" s="11"/>
      <c r="JBU68" s="11"/>
      <c r="JBV68" s="11"/>
      <c r="JBW68" s="11"/>
      <c r="JBX68" s="11"/>
      <c r="JBY68" s="11"/>
      <c r="JBZ68" s="11"/>
      <c r="JCA68" s="11"/>
      <c r="JCB68" s="11"/>
      <c r="JCC68" s="11"/>
      <c r="JCD68" s="11"/>
      <c r="JCE68" s="11"/>
      <c r="JCF68" s="11"/>
      <c r="JCG68" s="11"/>
      <c r="JCH68" s="11"/>
      <c r="JCI68" s="11"/>
      <c r="JCJ68" s="11"/>
      <c r="JCK68" s="11"/>
      <c r="JCL68" s="11"/>
      <c r="JCM68" s="11"/>
      <c r="JCN68" s="11"/>
      <c r="JCO68" s="11"/>
      <c r="JCP68" s="11"/>
      <c r="JCQ68" s="11"/>
      <c r="JCR68" s="11"/>
      <c r="JCS68" s="11"/>
      <c r="JCT68" s="11"/>
      <c r="JCU68" s="11"/>
      <c r="JCV68" s="11"/>
      <c r="JCW68" s="11"/>
      <c r="JCX68" s="11"/>
      <c r="JCY68" s="11"/>
      <c r="JCZ68" s="11"/>
      <c r="JDA68" s="11"/>
      <c r="JDB68" s="11"/>
      <c r="JDC68" s="11"/>
      <c r="JDD68" s="11"/>
      <c r="JDE68" s="11"/>
      <c r="JDF68" s="11"/>
      <c r="JDG68" s="11"/>
      <c r="JDH68" s="11"/>
      <c r="JDI68" s="11"/>
      <c r="JDJ68" s="11"/>
      <c r="JDK68" s="11"/>
      <c r="JDL68" s="11"/>
      <c r="JDM68" s="11"/>
      <c r="JDN68" s="11"/>
      <c r="JDO68" s="11"/>
      <c r="JDP68" s="11"/>
      <c r="JDQ68" s="11"/>
      <c r="JDR68" s="11"/>
      <c r="JDS68" s="11"/>
      <c r="JDT68" s="11"/>
      <c r="JDU68" s="11"/>
      <c r="JDV68" s="11"/>
      <c r="JDW68" s="11"/>
      <c r="JDX68" s="11"/>
      <c r="JDY68" s="11"/>
      <c r="JDZ68" s="11"/>
      <c r="JEA68" s="11"/>
      <c r="JEB68" s="11"/>
      <c r="JEC68" s="11"/>
      <c r="JED68" s="11"/>
      <c r="JEE68" s="11"/>
      <c r="JEF68" s="11"/>
      <c r="JEG68" s="11"/>
      <c r="JEH68" s="11"/>
      <c r="JEI68" s="11"/>
      <c r="JEJ68" s="11"/>
      <c r="JEK68" s="11"/>
      <c r="JEL68" s="11"/>
      <c r="JEM68" s="11"/>
      <c r="JEN68" s="11"/>
      <c r="JEO68" s="11"/>
      <c r="JEP68" s="11"/>
      <c r="JEQ68" s="11"/>
      <c r="JER68" s="11"/>
      <c r="JES68" s="11"/>
      <c r="JET68" s="11"/>
      <c r="JEU68" s="11"/>
      <c r="JEV68" s="11"/>
      <c r="JEW68" s="11"/>
      <c r="JEX68" s="11"/>
      <c r="JEY68" s="11"/>
      <c r="JEZ68" s="11"/>
      <c r="JFA68" s="11"/>
      <c r="JFB68" s="11"/>
      <c r="JFC68" s="11"/>
      <c r="JFD68" s="11"/>
      <c r="JFE68" s="11"/>
      <c r="JFF68" s="11"/>
      <c r="JFG68" s="11"/>
      <c r="JFH68" s="11"/>
      <c r="JFI68" s="11"/>
      <c r="JFJ68" s="11"/>
      <c r="JFK68" s="11"/>
      <c r="JFL68" s="11"/>
      <c r="JFM68" s="11"/>
      <c r="JFN68" s="11"/>
      <c r="JFO68" s="11"/>
      <c r="JFP68" s="11"/>
      <c r="JFQ68" s="11"/>
      <c r="JFR68" s="11"/>
      <c r="JFS68" s="11"/>
      <c r="JFT68" s="11"/>
      <c r="JFU68" s="11"/>
      <c r="JFV68" s="11"/>
      <c r="JFW68" s="11"/>
      <c r="JFX68" s="11"/>
      <c r="JFY68" s="11"/>
      <c r="JFZ68" s="11"/>
      <c r="JGA68" s="11"/>
      <c r="JGB68" s="11"/>
      <c r="JGC68" s="11"/>
      <c r="JGD68" s="11"/>
      <c r="JGE68" s="11"/>
      <c r="JGF68" s="11"/>
      <c r="JGG68" s="11"/>
      <c r="JGH68" s="11"/>
      <c r="JGI68" s="11"/>
      <c r="JGJ68" s="11"/>
      <c r="JGK68" s="11"/>
      <c r="JGL68" s="11"/>
      <c r="JGM68" s="11"/>
      <c r="JGN68" s="11"/>
      <c r="JGO68" s="11"/>
      <c r="JGP68" s="11"/>
      <c r="JGQ68" s="11"/>
      <c r="JGR68" s="11"/>
      <c r="JGS68" s="11"/>
      <c r="JGT68" s="11"/>
      <c r="JGU68" s="11"/>
      <c r="JGV68" s="11"/>
      <c r="JGW68" s="11"/>
      <c r="JGX68" s="11"/>
      <c r="JGY68" s="11"/>
      <c r="JGZ68" s="11"/>
      <c r="JHA68" s="11"/>
      <c r="JHB68" s="11"/>
      <c r="JHC68" s="11"/>
      <c r="JHD68" s="11"/>
      <c r="JHE68" s="11"/>
      <c r="JHF68" s="11"/>
      <c r="JHG68" s="11"/>
      <c r="JHH68" s="11"/>
      <c r="JHI68" s="11"/>
      <c r="JHJ68" s="11"/>
      <c r="JHK68" s="11"/>
      <c r="JHL68" s="11"/>
      <c r="JHM68" s="11"/>
      <c r="JHN68" s="11"/>
      <c r="JHO68" s="11"/>
      <c r="JHP68" s="11"/>
      <c r="JHQ68" s="11"/>
      <c r="JHR68" s="11"/>
      <c r="JHS68" s="11"/>
      <c r="JHT68" s="11"/>
      <c r="JHU68" s="11"/>
      <c r="JHV68" s="11"/>
      <c r="JHW68" s="11"/>
      <c r="JHX68" s="11"/>
      <c r="JHY68" s="11"/>
      <c r="JHZ68" s="11"/>
      <c r="JIA68" s="11"/>
      <c r="JIB68" s="11"/>
      <c r="JIC68" s="11"/>
      <c r="JID68" s="11"/>
      <c r="JIE68" s="11"/>
      <c r="JIF68" s="11"/>
      <c r="JIG68" s="11"/>
      <c r="JIH68" s="11"/>
      <c r="JII68" s="11"/>
      <c r="JIJ68" s="11"/>
      <c r="JIK68" s="11"/>
      <c r="JIL68" s="11"/>
      <c r="JIM68" s="11"/>
      <c r="JIN68" s="11"/>
      <c r="JIO68" s="11"/>
      <c r="JIP68" s="11"/>
      <c r="JIQ68" s="11"/>
      <c r="JIR68" s="11"/>
      <c r="JIS68" s="11"/>
      <c r="JIT68" s="11"/>
      <c r="JIU68" s="11"/>
      <c r="JIV68" s="11"/>
      <c r="JIW68" s="11"/>
      <c r="JIX68" s="11"/>
      <c r="JIY68" s="11"/>
      <c r="JIZ68" s="11"/>
      <c r="JJA68" s="11"/>
      <c r="JJB68" s="11"/>
      <c r="JJC68" s="11"/>
      <c r="JJD68" s="11"/>
      <c r="JJE68" s="11"/>
      <c r="JJF68" s="11"/>
      <c r="JJG68" s="11"/>
      <c r="JJH68" s="11"/>
      <c r="JJI68" s="11"/>
      <c r="JJJ68" s="11"/>
      <c r="JJK68" s="11"/>
      <c r="JJL68" s="11"/>
      <c r="JJM68" s="11"/>
      <c r="JJN68" s="11"/>
      <c r="JJO68" s="11"/>
      <c r="JJP68" s="11"/>
      <c r="JJQ68" s="11"/>
      <c r="JJR68" s="11"/>
      <c r="JJS68" s="11"/>
      <c r="JJT68" s="11"/>
      <c r="JJU68" s="11"/>
      <c r="JJV68" s="11"/>
      <c r="JJW68" s="11"/>
      <c r="JJX68" s="11"/>
      <c r="JJY68" s="11"/>
      <c r="JJZ68" s="11"/>
      <c r="JKA68" s="11"/>
      <c r="JKB68" s="11"/>
      <c r="JKC68" s="11"/>
      <c r="JKD68" s="11"/>
      <c r="JKE68" s="11"/>
      <c r="JKF68" s="11"/>
      <c r="JKG68" s="11"/>
      <c r="JKH68" s="11"/>
      <c r="JKI68" s="11"/>
      <c r="JKJ68" s="11"/>
      <c r="JKK68" s="11"/>
      <c r="JKL68" s="11"/>
      <c r="JKM68" s="11"/>
      <c r="JKN68" s="11"/>
      <c r="JKO68" s="11"/>
      <c r="JKP68" s="11"/>
      <c r="JKQ68" s="11"/>
      <c r="JKR68" s="11"/>
      <c r="JKS68" s="11"/>
      <c r="JKT68" s="11"/>
      <c r="JKU68" s="11"/>
      <c r="JKV68" s="11"/>
      <c r="JKW68" s="11"/>
      <c r="JKX68" s="11"/>
      <c r="JKY68" s="11"/>
      <c r="JKZ68" s="11"/>
      <c r="JLA68" s="11"/>
      <c r="JLB68" s="11"/>
      <c r="JLC68" s="11"/>
      <c r="JLD68" s="11"/>
      <c r="JLE68" s="11"/>
      <c r="JLF68" s="11"/>
      <c r="JLG68" s="11"/>
      <c r="JLH68" s="11"/>
      <c r="JLI68" s="11"/>
      <c r="JLJ68" s="11"/>
      <c r="JLK68" s="11"/>
      <c r="JLL68" s="11"/>
      <c r="JLM68" s="11"/>
      <c r="JLN68" s="11"/>
      <c r="JLO68" s="11"/>
      <c r="JLP68" s="11"/>
      <c r="JLQ68" s="11"/>
      <c r="JLR68" s="11"/>
      <c r="JLS68" s="11"/>
      <c r="JLT68" s="11"/>
      <c r="JLU68" s="11"/>
      <c r="JLV68" s="11"/>
      <c r="JLW68" s="11"/>
      <c r="JLX68" s="11"/>
      <c r="JLY68" s="11"/>
      <c r="JLZ68" s="11"/>
      <c r="JMA68" s="11"/>
      <c r="JMB68" s="11"/>
      <c r="JMC68" s="11"/>
      <c r="JMD68" s="11"/>
      <c r="JME68" s="11"/>
      <c r="JMF68" s="11"/>
      <c r="JMG68" s="11"/>
      <c r="JMH68" s="11"/>
      <c r="JMI68" s="11"/>
      <c r="JMJ68" s="11"/>
      <c r="JMK68" s="11"/>
      <c r="JML68" s="11"/>
      <c r="JMM68" s="11"/>
      <c r="JMN68" s="11"/>
      <c r="JMO68" s="11"/>
      <c r="JMP68" s="11"/>
      <c r="JMQ68" s="11"/>
      <c r="JMR68" s="11"/>
      <c r="JMS68" s="11"/>
      <c r="JMT68" s="11"/>
      <c r="JMU68" s="11"/>
      <c r="JMV68" s="11"/>
      <c r="JMW68" s="11"/>
      <c r="JMX68" s="11"/>
      <c r="JMY68" s="11"/>
      <c r="JMZ68" s="11"/>
      <c r="JNA68" s="11"/>
      <c r="JNB68" s="11"/>
      <c r="JNC68" s="11"/>
      <c r="JND68" s="11"/>
      <c r="JNE68" s="11"/>
      <c r="JNF68" s="11"/>
      <c r="JNG68" s="11"/>
      <c r="JNH68" s="11"/>
      <c r="JNI68" s="11"/>
      <c r="JNJ68" s="11"/>
      <c r="JNK68" s="11"/>
      <c r="JNL68" s="11"/>
      <c r="JNM68" s="11"/>
      <c r="JNN68" s="11"/>
      <c r="JNO68" s="11"/>
      <c r="JNP68" s="11"/>
      <c r="JNQ68" s="11"/>
      <c r="JNR68" s="11"/>
      <c r="JNS68" s="11"/>
      <c r="JNT68" s="11"/>
      <c r="JNU68" s="11"/>
      <c r="JNV68" s="11"/>
      <c r="JNW68" s="11"/>
      <c r="JNX68" s="11"/>
      <c r="JNY68" s="11"/>
      <c r="JNZ68" s="11"/>
      <c r="JOA68" s="11"/>
      <c r="JOB68" s="11"/>
      <c r="JOC68" s="11"/>
      <c r="JOD68" s="11"/>
      <c r="JOE68" s="11"/>
      <c r="JOF68" s="11"/>
      <c r="JOG68" s="11"/>
      <c r="JOH68" s="11"/>
      <c r="JOI68" s="11"/>
      <c r="JOJ68" s="11"/>
      <c r="JOK68" s="11"/>
      <c r="JOL68" s="11"/>
      <c r="JOM68" s="11"/>
      <c r="JON68" s="11"/>
      <c r="JOO68" s="11"/>
      <c r="JOP68" s="11"/>
      <c r="JOQ68" s="11"/>
      <c r="JOR68" s="11"/>
      <c r="JOS68" s="11"/>
      <c r="JOT68" s="11"/>
      <c r="JOU68" s="11"/>
      <c r="JOV68" s="11"/>
      <c r="JOW68" s="11"/>
      <c r="JOX68" s="11"/>
      <c r="JOY68" s="11"/>
      <c r="JOZ68" s="11"/>
      <c r="JPA68" s="11"/>
      <c r="JPB68" s="11"/>
      <c r="JPC68" s="11"/>
      <c r="JPD68" s="11"/>
      <c r="JPE68" s="11"/>
      <c r="JPF68" s="11"/>
      <c r="JPG68" s="11"/>
      <c r="JPH68" s="11"/>
      <c r="JPI68" s="11"/>
      <c r="JPJ68" s="11"/>
      <c r="JPK68" s="11"/>
      <c r="JPL68" s="11"/>
      <c r="JPM68" s="11"/>
      <c r="JPN68" s="11"/>
      <c r="JPO68" s="11"/>
      <c r="JPP68" s="11"/>
      <c r="JPQ68" s="11"/>
      <c r="JPR68" s="11"/>
      <c r="JPS68" s="11"/>
      <c r="JPT68" s="11"/>
      <c r="JPU68" s="11"/>
      <c r="JPV68" s="11"/>
      <c r="JPW68" s="11"/>
      <c r="JPX68" s="11"/>
      <c r="JPY68" s="11"/>
      <c r="JPZ68" s="11"/>
      <c r="JQA68" s="11"/>
      <c r="JQB68" s="11"/>
      <c r="JQC68" s="11"/>
      <c r="JQD68" s="11"/>
      <c r="JQE68" s="11"/>
      <c r="JQF68" s="11"/>
      <c r="JQG68" s="11"/>
      <c r="JQH68" s="11"/>
      <c r="JQI68" s="11"/>
      <c r="JQJ68" s="11"/>
      <c r="JQK68" s="11"/>
      <c r="JQL68" s="11"/>
      <c r="JQM68" s="11"/>
      <c r="JQN68" s="11"/>
      <c r="JQO68" s="11"/>
      <c r="JQP68" s="11"/>
      <c r="JQQ68" s="11"/>
      <c r="JQR68" s="11"/>
      <c r="JQS68" s="11"/>
      <c r="JQT68" s="11"/>
      <c r="JQU68" s="11"/>
      <c r="JQV68" s="11"/>
      <c r="JQW68" s="11"/>
      <c r="JQX68" s="11"/>
      <c r="JQY68" s="11"/>
      <c r="JQZ68" s="11"/>
      <c r="JRA68" s="11"/>
      <c r="JRB68" s="11"/>
      <c r="JRC68" s="11"/>
      <c r="JRD68" s="11"/>
      <c r="JRE68" s="11"/>
      <c r="JRF68" s="11"/>
      <c r="JRG68" s="11"/>
      <c r="JRH68" s="11"/>
      <c r="JRI68" s="11"/>
      <c r="JRJ68" s="11"/>
      <c r="JRK68" s="11"/>
      <c r="JRL68" s="11"/>
      <c r="JRM68" s="11"/>
      <c r="JRN68" s="11"/>
      <c r="JRO68" s="11"/>
      <c r="JRP68" s="11"/>
      <c r="JRQ68" s="11"/>
      <c r="JRR68" s="11"/>
      <c r="JRS68" s="11"/>
      <c r="JRT68" s="11"/>
      <c r="JRU68" s="11"/>
      <c r="JRV68" s="11"/>
      <c r="JRW68" s="11"/>
      <c r="JRX68" s="11"/>
      <c r="JRY68" s="11"/>
      <c r="JRZ68" s="11"/>
      <c r="JSA68" s="11"/>
      <c r="JSB68" s="11"/>
      <c r="JSC68" s="11"/>
      <c r="JSD68" s="11"/>
      <c r="JSE68" s="11"/>
      <c r="JSF68" s="11"/>
      <c r="JSG68" s="11"/>
      <c r="JSH68" s="11"/>
      <c r="JSI68" s="11"/>
      <c r="JSJ68" s="11"/>
      <c r="JSK68" s="11"/>
      <c r="JSL68" s="11"/>
      <c r="JSM68" s="11"/>
      <c r="JSN68" s="11"/>
      <c r="JSO68" s="11"/>
      <c r="JSP68" s="11"/>
      <c r="JSQ68" s="11"/>
      <c r="JSR68" s="11"/>
      <c r="JSS68" s="11"/>
      <c r="JST68" s="11"/>
      <c r="JSU68" s="11"/>
      <c r="JSV68" s="11"/>
      <c r="JSW68" s="11"/>
      <c r="JSX68" s="11"/>
      <c r="JSY68" s="11"/>
      <c r="JSZ68" s="11"/>
      <c r="JTA68" s="11"/>
      <c r="JTB68" s="11"/>
      <c r="JTC68" s="11"/>
      <c r="JTD68" s="11"/>
      <c r="JTE68" s="11"/>
      <c r="JTF68" s="11"/>
      <c r="JTG68" s="11"/>
      <c r="JTH68" s="11"/>
      <c r="JTI68" s="11"/>
      <c r="JTJ68" s="11"/>
      <c r="JTK68" s="11"/>
      <c r="JTL68" s="11"/>
      <c r="JTM68" s="11"/>
      <c r="JTN68" s="11"/>
      <c r="JTO68" s="11"/>
      <c r="JTP68" s="11"/>
      <c r="JTQ68" s="11"/>
      <c r="JTR68" s="11"/>
      <c r="JTS68" s="11"/>
      <c r="JTT68" s="11"/>
      <c r="JTU68" s="11"/>
      <c r="JTV68" s="11"/>
      <c r="JTW68" s="11"/>
      <c r="JTX68" s="11"/>
      <c r="JTY68" s="11"/>
      <c r="JTZ68" s="11"/>
      <c r="JUA68" s="11"/>
      <c r="JUB68" s="11"/>
      <c r="JUC68" s="11"/>
      <c r="JUD68" s="11"/>
      <c r="JUE68" s="11"/>
      <c r="JUF68" s="11"/>
      <c r="JUG68" s="11"/>
      <c r="JUH68" s="11"/>
      <c r="JUI68" s="11"/>
      <c r="JUJ68" s="11"/>
      <c r="JUK68" s="11"/>
      <c r="JUL68" s="11"/>
      <c r="JUM68" s="11"/>
      <c r="JUN68" s="11"/>
      <c r="JUO68" s="11"/>
      <c r="JUP68" s="11"/>
      <c r="JUQ68" s="11"/>
      <c r="JUR68" s="11"/>
      <c r="JUS68" s="11"/>
      <c r="JUT68" s="11"/>
      <c r="JUU68" s="11"/>
      <c r="JUV68" s="11"/>
      <c r="JUW68" s="11"/>
      <c r="JUX68" s="11"/>
      <c r="JUY68" s="11"/>
      <c r="JUZ68" s="11"/>
      <c r="JVA68" s="11"/>
      <c r="JVB68" s="11"/>
      <c r="JVC68" s="11"/>
      <c r="JVD68" s="11"/>
      <c r="JVE68" s="11"/>
      <c r="JVF68" s="11"/>
      <c r="JVG68" s="11"/>
      <c r="JVH68" s="11"/>
      <c r="JVI68" s="11"/>
      <c r="JVJ68" s="11"/>
      <c r="JVK68" s="11"/>
      <c r="JVL68" s="11"/>
      <c r="JVM68" s="11"/>
      <c r="JVN68" s="11"/>
      <c r="JVO68" s="11"/>
      <c r="JVP68" s="11"/>
      <c r="JVQ68" s="11"/>
      <c r="JVR68" s="11"/>
      <c r="JVS68" s="11"/>
      <c r="JVT68" s="11"/>
      <c r="JVU68" s="11"/>
      <c r="JVV68" s="11"/>
      <c r="JVW68" s="11"/>
      <c r="JVX68" s="11"/>
      <c r="JVY68" s="11"/>
      <c r="JVZ68" s="11"/>
      <c r="JWA68" s="11"/>
      <c r="JWB68" s="11"/>
      <c r="JWC68" s="11"/>
      <c r="JWD68" s="11"/>
      <c r="JWE68" s="11"/>
      <c r="JWF68" s="11"/>
      <c r="JWG68" s="11"/>
      <c r="JWH68" s="11"/>
      <c r="JWI68" s="11"/>
      <c r="JWJ68" s="11"/>
      <c r="JWK68" s="11"/>
      <c r="JWL68" s="11"/>
      <c r="JWM68" s="11"/>
      <c r="JWN68" s="11"/>
      <c r="JWO68" s="11"/>
      <c r="JWP68" s="11"/>
      <c r="JWQ68" s="11"/>
      <c r="JWR68" s="11"/>
      <c r="JWS68" s="11"/>
      <c r="JWT68" s="11"/>
      <c r="JWU68" s="11"/>
      <c r="JWV68" s="11"/>
      <c r="JWW68" s="11"/>
      <c r="JWX68" s="11"/>
      <c r="JWY68" s="11"/>
      <c r="JWZ68" s="11"/>
      <c r="JXA68" s="11"/>
      <c r="JXB68" s="11"/>
      <c r="JXC68" s="11"/>
      <c r="JXD68" s="11"/>
      <c r="JXE68" s="11"/>
      <c r="JXF68" s="11"/>
      <c r="JXG68" s="11"/>
      <c r="JXH68" s="11"/>
      <c r="JXI68" s="11"/>
      <c r="JXJ68" s="11"/>
      <c r="JXK68" s="11"/>
      <c r="JXL68" s="11"/>
      <c r="JXM68" s="11"/>
      <c r="JXN68" s="11"/>
      <c r="JXO68" s="11"/>
      <c r="JXP68" s="11"/>
      <c r="JXQ68" s="11"/>
      <c r="JXR68" s="11"/>
      <c r="JXS68" s="11"/>
      <c r="JXT68" s="11"/>
      <c r="JXU68" s="11"/>
      <c r="JXV68" s="11"/>
      <c r="JXW68" s="11"/>
      <c r="JXX68" s="11"/>
      <c r="JXY68" s="11"/>
      <c r="JXZ68" s="11"/>
      <c r="JYA68" s="11"/>
      <c r="JYB68" s="11"/>
      <c r="JYC68" s="11"/>
      <c r="JYD68" s="11"/>
      <c r="JYE68" s="11"/>
      <c r="JYF68" s="11"/>
      <c r="JYG68" s="11"/>
      <c r="JYH68" s="11"/>
      <c r="JYI68" s="11"/>
      <c r="JYJ68" s="11"/>
      <c r="JYK68" s="11"/>
      <c r="JYL68" s="11"/>
      <c r="JYM68" s="11"/>
      <c r="JYN68" s="11"/>
      <c r="JYO68" s="11"/>
      <c r="JYP68" s="11"/>
      <c r="JYQ68" s="11"/>
      <c r="JYR68" s="11"/>
      <c r="JYS68" s="11"/>
      <c r="JYT68" s="11"/>
      <c r="JYU68" s="11"/>
      <c r="JYV68" s="11"/>
      <c r="JYW68" s="11"/>
      <c r="JYX68" s="11"/>
      <c r="JYY68" s="11"/>
      <c r="JYZ68" s="11"/>
      <c r="JZA68" s="11"/>
      <c r="JZB68" s="11"/>
      <c r="JZC68" s="11"/>
      <c r="JZD68" s="11"/>
      <c r="JZE68" s="11"/>
      <c r="JZF68" s="11"/>
      <c r="JZG68" s="11"/>
      <c r="JZH68" s="11"/>
      <c r="JZI68" s="11"/>
      <c r="JZJ68" s="11"/>
      <c r="JZK68" s="11"/>
      <c r="JZL68" s="11"/>
      <c r="JZM68" s="11"/>
      <c r="JZN68" s="11"/>
      <c r="JZO68" s="11"/>
      <c r="JZP68" s="11"/>
      <c r="JZQ68" s="11"/>
      <c r="JZR68" s="11"/>
      <c r="JZS68" s="11"/>
      <c r="JZT68" s="11"/>
      <c r="JZU68" s="11"/>
      <c r="JZV68" s="11"/>
      <c r="JZW68" s="11"/>
      <c r="JZX68" s="11"/>
      <c r="JZY68" s="11"/>
      <c r="JZZ68" s="11"/>
      <c r="KAA68" s="11"/>
      <c r="KAB68" s="11"/>
      <c r="KAC68" s="11"/>
      <c r="KAD68" s="11"/>
      <c r="KAE68" s="11"/>
      <c r="KAF68" s="11"/>
      <c r="KAG68" s="11"/>
      <c r="KAH68" s="11"/>
      <c r="KAI68" s="11"/>
      <c r="KAJ68" s="11"/>
      <c r="KAK68" s="11"/>
      <c r="KAL68" s="11"/>
      <c r="KAM68" s="11"/>
      <c r="KAN68" s="11"/>
      <c r="KAO68" s="11"/>
      <c r="KAP68" s="11"/>
      <c r="KAQ68" s="11"/>
      <c r="KAR68" s="11"/>
      <c r="KAS68" s="11"/>
      <c r="KAT68" s="11"/>
      <c r="KAU68" s="11"/>
      <c r="KAV68" s="11"/>
      <c r="KAW68" s="11"/>
      <c r="KAX68" s="11"/>
      <c r="KAY68" s="11"/>
      <c r="KAZ68" s="11"/>
      <c r="KBA68" s="11"/>
      <c r="KBB68" s="11"/>
      <c r="KBC68" s="11"/>
      <c r="KBD68" s="11"/>
      <c r="KBE68" s="11"/>
      <c r="KBF68" s="11"/>
      <c r="KBG68" s="11"/>
      <c r="KBH68" s="11"/>
      <c r="KBI68" s="11"/>
      <c r="KBJ68" s="11"/>
      <c r="KBK68" s="11"/>
      <c r="KBL68" s="11"/>
      <c r="KBM68" s="11"/>
      <c r="KBN68" s="11"/>
      <c r="KBO68" s="11"/>
      <c r="KBP68" s="11"/>
      <c r="KBQ68" s="11"/>
      <c r="KBR68" s="11"/>
      <c r="KBS68" s="11"/>
      <c r="KBT68" s="11"/>
      <c r="KBU68" s="11"/>
      <c r="KBV68" s="11"/>
      <c r="KBW68" s="11"/>
      <c r="KBX68" s="11"/>
      <c r="KBY68" s="11"/>
      <c r="KBZ68" s="11"/>
      <c r="KCA68" s="11"/>
      <c r="KCB68" s="11"/>
      <c r="KCC68" s="11"/>
      <c r="KCD68" s="11"/>
      <c r="KCE68" s="11"/>
      <c r="KCF68" s="11"/>
      <c r="KCG68" s="11"/>
      <c r="KCH68" s="11"/>
      <c r="KCI68" s="11"/>
      <c r="KCJ68" s="11"/>
      <c r="KCK68" s="11"/>
      <c r="KCL68" s="11"/>
      <c r="KCM68" s="11"/>
      <c r="KCN68" s="11"/>
      <c r="KCO68" s="11"/>
      <c r="KCP68" s="11"/>
      <c r="KCQ68" s="11"/>
      <c r="KCR68" s="11"/>
      <c r="KCS68" s="11"/>
      <c r="KCT68" s="11"/>
      <c r="KCU68" s="11"/>
      <c r="KCV68" s="11"/>
      <c r="KCW68" s="11"/>
      <c r="KCX68" s="11"/>
      <c r="KCY68" s="11"/>
      <c r="KCZ68" s="11"/>
      <c r="KDA68" s="11"/>
      <c r="KDB68" s="11"/>
      <c r="KDC68" s="11"/>
      <c r="KDD68" s="11"/>
      <c r="KDE68" s="11"/>
      <c r="KDF68" s="11"/>
      <c r="KDG68" s="11"/>
      <c r="KDH68" s="11"/>
      <c r="KDI68" s="11"/>
      <c r="KDJ68" s="11"/>
      <c r="KDK68" s="11"/>
      <c r="KDL68" s="11"/>
      <c r="KDM68" s="11"/>
      <c r="KDN68" s="11"/>
      <c r="KDO68" s="11"/>
      <c r="KDP68" s="11"/>
      <c r="KDQ68" s="11"/>
      <c r="KDR68" s="11"/>
      <c r="KDS68" s="11"/>
      <c r="KDT68" s="11"/>
      <c r="KDU68" s="11"/>
      <c r="KDV68" s="11"/>
      <c r="KDW68" s="11"/>
      <c r="KDX68" s="11"/>
      <c r="KDY68" s="11"/>
      <c r="KDZ68" s="11"/>
      <c r="KEA68" s="11"/>
      <c r="KEB68" s="11"/>
      <c r="KEC68" s="11"/>
      <c r="KED68" s="11"/>
      <c r="KEE68" s="11"/>
      <c r="KEF68" s="11"/>
      <c r="KEG68" s="11"/>
      <c r="KEH68" s="11"/>
      <c r="KEI68" s="11"/>
      <c r="KEJ68" s="11"/>
      <c r="KEK68" s="11"/>
      <c r="KEL68" s="11"/>
      <c r="KEM68" s="11"/>
      <c r="KEN68" s="11"/>
      <c r="KEO68" s="11"/>
      <c r="KEP68" s="11"/>
      <c r="KEQ68" s="11"/>
      <c r="KER68" s="11"/>
      <c r="KES68" s="11"/>
      <c r="KET68" s="11"/>
      <c r="KEU68" s="11"/>
      <c r="KEV68" s="11"/>
      <c r="KEW68" s="11"/>
      <c r="KEX68" s="11"/>
      <c r="KEY68" s="11"/>
      <c r="KEZ68" s="11"/>
      <c r="KFA68" s="11"/>
      <c r="KFB68" s="11"/>
      <c r="KFC68" s="11"/>
      <c r="KFD68" s="11"/>
      <c r="KFE68" s="11"/>
      <c r="KFF68" s="11"/>
      <c r="KFG68" s="11"/>
      <c r="KFH68" s="11"/>
      <c r="KFI68" s="11"/>
      <c r="KFJ68" s="11"/>
      <c r="KFK68" s="11"/>
      <c r="KFL68" s="11"/>
      <c r="KFM68" s="11"/>
      <c r="KFN68" s="11"/>
      <c r="KFO68" s="11"/>
      <c r="KFP68" s="11"/>
      <c r="KFQ68" s="11"/>
      <c r="KFR68" s="11"/>
      <c r="KFS68" s="11"/>
      <c r="KFT68" s="11"/>
      <c r="KFU68" s="11"/>
      <c r="KFV68" s="11"/>
      <c r="KFW68" s="11"/>
      <c r="KFX68" s="11"/>
      <c r="KFY68" s="11"/>
      <c r="KFZ68" s="11"/>
      <c r="KGA68" s="11"/>
      <c r="KGB68" s="11"/>
      <c r="KGC68" s="11"/>
      <c r="KGD68" s="11"/>
      <c r="KGE68" s="11"/>
      <c r="KGF68" s="11"/>
      <c r="KGG68" s="11"/>
      <c r="KGH68" s="11"/>
      <c r="KGI68" s="11"/>
      <c r="KGJ68" s="11"/>
      <c r="KGK68" s="11"/>
      <c r="KGL68" s="11"/>
      <c r="KGM68" s="11"/>
      <c r="KGN68" s="11"/>
      <c r="KGO68" s="11"/>
      <c r="KGP68" s="11"/>
      <c r="KGQ68" s="11"/>
      <c r="KGR68" s="11"/>
      <c r="KGS68" s="11"/>
      <c r="KGT68" s="11"/>
      <c r="KGU68" s="11"/>
      <c r="KGV68" s="11"/>
      <c r="KGW68" s="11"/>
      <c r="KGX68" s="11"/>
      <c r="KGY68" s="11"/>
      <c r="KGZ68" s="11"/>
      <c r="KHA68" s="11"/>
      <c r="KHB68" s="11"/>
      <c r="KHC68" s="11"/>
      <c r="KHD68" s="11"/>
      <c r="KHE68" s="11"/>
      <c r="KHF68" s="11"/>
      <c r="KHG68" s="11"/>
      <c r="KHH68" s="11"/>
      <c r="KHI68" s="11"/>
      <c r="KHJ68" s="11"/>
      <c r="KHK68" s="11"/>
      <c r="KHL68" s="11"/>
      <c r="KHM68" s="11"/>
      <c r="KHN68" s="11"/>
      <c r="KHO68" s="11"/>
      <c r="KHP68" s="11"/>
      <c r="KHQ68" s="11"/>
      <c r="KHR68" s="11"/>
      <c r="KHS68" s="11"/>
      <c r="KHT68" s="11"/>
      <c r="KHU68" s="11"/>
      <c r="KHV68" s="11"/>
      <c r="KHW68" s="11"/>
      <c r="KHX68" s="11"/>
      <c r="KHY68" s="11"/>
      <c r="KHZ68" s="11"/>
      <c r="KIA68" s="11"/>
      <c r="KIB68" s="11"/>
      <c r="KIC68" s="11"/>
      <c r="KID68" s="11"/>
      <c r="KIE68" s="11"/>
      <c r="KIF68" s="11"/>
      <c r="KIG68" s="11"/>
      <c r="KIH68" s="11"/>
      <c r="KII68" s="11"/>
      <c r="KIJ68" s="11"/>
      <c r="KIK68" s="11"/>
      <c r="KIL68" s="11"/>
      <c r="KIM68" s="11"/>
      <c r="KIN68" s="11"/>
      <c r="KIO68" s="11"/>
      <c r="KIP68" s="11"/>
      <c r="KIQ68" s="11"/>
      <c r="KIR68" s="11"/>
      <c r="KIS68" s="11"/>
      <c r="KIT68" s="11"/>
      <c r="KIU68" s="11"/>
      <c r="KIV68" s="11"/>
      <c r="KIW68" s="11"/>
      <c r="KIX68" s="11"/>
      <c r="KIY68" s="11"/>
      <c r="KIZ68" s="11"/>
      <c r="KJA68" s="11"/>
      <c r="KJB68" s="11"/>
      <c r="KJC68" s="11"/>
      <c r="KJD68" s="11"/>
      <c r="KJE68" s="11"/>
      <c r="KJF68" s="11"/>
      <c r="KJG68" s="11"/>
      <c r="KJH68" s="11"/>
      <c r="KJI68" s="11"/>
      <c r="KJJ68" s="11"/>
      <c r="KJK68" s="11"/>
      <c r="KJL68" s="11"/>
      <c r="KJM68" s="11"/>
      <c r="KJN68" s="11"/>
      <c r="KJO68" s="11"/>
      <c r="KJP68" s="11"/>
      <c r="KJQ68" s="11"/>
      <c r="KJR68" s="11"/>
      <c r="KJS68" s="11"/>
      <c r="KJT68" s="11"/>
      <c r="KJU68" s="11"/>
      <c r="KJV68" s="11"/>
      <c r="KJW68" s="11"/>
      <c r="KJX68" s="11"/>
      <c r="KJY68" s="11"/>
      <c r="KJZ68" s="11"/>
      <c r="KKA68" s="11"/>
      <c r="KKB68" s="11"/>
      <c r="KKC68" s="11"/>
      <c r="KKD68" s="11"/>
      <c r="KKE68" s="11"/>
      <c r="KKF68" s="11"/>
      <c r="KKG68" s="11"/>
      <c r="KKH68" s="11"/>
      <c r="KKI68" s="11"/>
      <c r="KKJ68" s="11"/>
      <c r="KKK68" s="11"/>
      <c r="KKL68" s="11"/>
      <c r="KKM68" s="11"/>
      <c r="KKN68" s="11"/>
      <c r="KKO68" s="11"/>
      <c r="KKP68" s="11"/>
      <c r="KKQ68" s="11"/>
      <c r="KKR68" s="11"/>
      <c r="KKS68" s="11"/>
      <c r="KKT68" s="11"/>
      <c r="KKU68" s="11"/>
      <c r="KKV68" s="11"/>
      <c r="KKW68" s="11"/>
      <c r="KKX68" s="11"/>
      <c r="KKY68" s="11"/>
      <c r="KKZ68" s="11"/>
      <c r="KLA68" s="11"/>
      <c r="KLB68" s="11"/>
      <c r="KLC68" s="11"/>
      <c r="KLD68" s="11"/>
      <c r="KLE68" s="11"/>
      <c r="KLF68" s="11"/>
      <c r="KLG68" s="11"/>
      <c r="KLH68" s="11"/>
      <c r="KLI68" s="11"/>
      <c r="KLJ68" s="11"/>
      <c r="KLK68" s="11"/>
      <c r="KLL68" s="11"/>
      <c r="KLM68" s="11"/>
      <c r="KLN68" s="11"/>
      <c r="KLO68" s="11"/>
      <c r="KLP68" s="11"/>
      <c r="KLQ68" s="11"/>
      <c r="KLR68" s="11"/>
      <c r="KLS68" s="11"/>
      <c r="KLT68" s="11"/>
      <c r="KLU68" s="11"/>
      <c r="KLV68" s="11"/>
      <c r="KLW68" s="11"/>
      <c r="KLX68" s="11"/>
      <c r="KLY68" s="11"/>
      <c r="KLZ68" s="11"/>
      <c r="KMA68" s="11"/>
      <c r="KMB68" s="11"/>
      <c r="KMC68" s="11"/>
      <c r="KMD68" s="11"/>
      <c r="KME68" s="11"/>
      <c r="KMF68" s="11"/>
      <c r="KMG68" s="11"/>
      <c r="KMH68" s="11"/>
      <c r="KMI68" s="11"/>
      <c r="KMJ68" s="11"/>
      <c r="KMK68" s="11"/>
      <c r="KML68" s="11"/>
      <c r="KMM68" s="11"/>
      <c r="KMN68" s="11"/>
      <c r="KMO68" s="11"/>
      <c r="KMP68" s="11"/>
      <c r="KMQ68" s="11"/>
      <c r="KMR68" s="11"/>
      <c r="KMS68" s="11"/>
      <c r="KMT68" s="11"/>
      <c r="KMU68" s="11"/>
      <c r="KMV68" s="11"/>
      <c r="KMW68" s="11"/>
      <c r="KMX68" s="11"/>
      <c r="KMY68" s="11"/>
      <c r="KMZ68" s="11"/>
      <c r="KNA68" s="11"/>
      <c r="KNB68" s="11"/>
      <c r="KNC68" s="11"/>
      <c r="KND68" s="11"/>
      <c r="KNE68" s="11"/>
      <c r="KNF68" s="11"/>
      <c r="KNG68" s="11"/>
      <c r="KNH68" s="11"/>
      <c r="KNI68" s="11"/>
      <c r="KNJ68" s="11"/>
      <c r="KNK68" s="11"/>
      <c r="KNL68" s="11"/>
      <c r="KNM68" s="11"/>
      <c r="KNN68" s="11"/>
      <c r="KNO68" s="11"/>
      <c r="KNP68" s="11"/>
      <c r="KNQ68" s="11"/>
      <c r="KNR68" s="11"/>
      <c r="KNS68" s="11"/>
      <c r="KNT68" s="11"/>
      <c r="KNU68" s="11"/>
      <c r="KNV68" s="11"/>
      <c r="KNW68" s="11"/>
      <c r="KNX68" s="11"/>
      <c r="KNY68" s="11"/>
      <c r="KNZ68" s="11"/>
      <c r="KOA68" s="11"/>
      <c r="KOB68" s="11"/>
      <c r="KOC68" s="11"/>
      <c r="KOD68" s="11"/>
      <c r="KOE68" s="11"/>
      <c r="KOF68" s="11"/>
      <c r="KOG68" s="11"/>
      <c r="KOH68" s="11"/>
      <c r="KOI68" s="11"/>
      <c r="KOJ68" s="11"/>
      <c r="KOK68" s="11"/>
      <c r="KOL68" s="11"/>
      <c r="KOM68" s="11"/>
      <c r="KON68" s="11"/>
      <c r="KOO68" s="11"/>
      <c r="KOP68" s="11"/>
      <c r="KOQ68" s="11"/>
      <c r="KOR68" s="11"/>
      <c r="KOS68" s="11"/>
      <c r="KOT68" s="11"/>
      <c r="KOU68" s="11"/>
      <c r="KOV68" s="11"/>
      <c r="KOW68" s="11"/>
      <c r="KOX68" s="11"/>
      <c r="KOY68" s="11"/>
      <c r="KOZ68" s="11"/>
      <c r="KPA68" s="11"/>
      <c r="KPB68" s="11"/>
      <c r="KPC68" s="11"/>
      <c r="KPD68" s="11"/>
      <c r="KPE68" s="11"/>
      <c r="KPF68" s="11"/>
      <c r="KPG68" s="11"/>
      <c r="KPH68" s="11"/>
      <c r="KPI68" s="11"/>
      <c r="KPJ68" s="11"/>
      <c r="KPK68" s="11"/>
      <c r="KPL68" s="11"/>
      <c r="KPM68" s="11"/>
      <c r="KPN68" s="11"/>
      <c r="KPO68" s="11"/>
      <c r="KPP68" s="11"/>
      <c r="KPQ68" s="11"/>
      <c r="KPR68" s="11"/>
      <c r="KPS68" s="11"/>
      <c r="KPT68" s="11"/>
      <c r="KPU68" s="11"/>
      <c r="KPV68" s="11"/>
      <c r="KPW68" s="11"/>
      <c r="KPX68" s="11"/>
      <c r="KPY68" s="11"/>
      <c r="KPZ68" s="11"/>
      <c r="KQA68" s="11"/>
      <c r="KQB68" s="11"/>
      <c r="KQC68" s="11"/>
      <c r="KQD68" s="11"/>
      <c r="KQE68" s="11"/>
      <c r="KQF68" s="11"/>
      <c r="KQG68" s="11"/>
      <c r="KQH68" s="11"/>
      <c r="KQI68" s="11"/>
      <c r="KQJ68" s="11"/>
      <c r="KQK68" s="11"/>
      <c r="KQL68" s="11"/>
      <c r="KQM68" s="11"/>
      <c r="KQN68" s="11"/>
      <c r="KQO68" s="11"/>
      <c r="KQP68" s="11"/>
      <c r="KQQ68" s="11"/>
      <c r="KQR68" s="11"/>
      <c r="KQS68" s="11"/>
      <c r="KQT68" s="11"/>
      <c r="KQU68" s="11"/>
      <c r="KQV68" s="11"/>
      <c r="KQW68" s="11"/>
      <c r="KQX68" s="11"/>
      <c r="KQY68" s="11"/>
      <c r="KQZ68" s="11"/>
      <c r="KRA68" s="11"/>
      <c r="KRB68" s="11"/>
      <c r="KRC68" s="11"/>
      <c r="KRD68" s="11"/>
      <c r="KRE68" s="11"/>
      <c r="KRF68" s="11"/>
      <c r="KRG68" s="11"/>
      <c r="KRH68" s="11"/>
      <c r="KRI68" s="11"/>
      <c r="KRJ68" s="11"/>
      <c r="KRK68" s="11"/>
      <c r="KRL68" s="11"/>
      <c r="KRM68" s="11"/>
      <c r="KRN68" s="11"/>
      <c r="KRO68" s="11"/>
      <c r="KRP68" s="11"/>
      <c r="KRQ68" s="11"/>
      <c r="KRR68" s="11"/>
      <c r="KRS68" s="11"/>
      <c r="KRT68" s="11"/>
      <c r="KRU68" s="11"/>
      <c r="KRV68" s="11"/>
      <c r="KRW68" s="11"/>
      <c r="KRX68" s="11"/>
      <c r="KRY68" s="11"/>
      <c r="KRZ68" s="11"/>
      <c r="KSA68" s="11"/>
      <c r="KSB68" s="11"/>
      <c r="KSC68" s="11"/>
      <c r="KSD68" s="11"/>
      <c r="KSE68" s="11"/>
      <c r="KSF68" s="11"/>
      <c r="KSG68" s="11"/>
      <c r="KSH68" s="11"/>
      <c r="KSI68" s="11"/>
      <c r="KSJ68" s="11"/>
      <c r="KSK68" s="11"/>
      <c r="KSL68" s="11"/>
      <c r="KSM68" s="11"/>
      <c r="KSN68" s="11"/>
      <c r="KSO68" s="11"/>
      <c r="KSP68" s="11"/>
      <c r="KSQ68" s="11"/>
      <c r="KSR68" s="11"/>
      <c r="KSS68" s="11"/>
      <c r="KST68" s="11"/>
      <c r="KSU68" s="11"/>
      <c r="KSV68" s="11"/>
      <c r="KSW68" s="11"/>
      <c r="KSX68" s="11"/>
      <c r="KSY68" s="11"/>
      <c r="KSZ68" s="11"/>
      <c r="KTA68" s="11"/>
      <c r="KTB68" s="11"/>
      <c r="KTC68" s="11"/>
      <c r="KTD68" s="11"/>
      <c r="KTE68" s="11"/>
      <c r="KTF68" s="11"/>
      <c r="KTG68" s="11"/>
      <c r="KTH68" s="11"/>
      <c r="KTI68" s="11"/>
      <c r="KTJ68" s="11"/>
      <c r="KTK68" s="11"/>
      <c r="KTL68" s="11"/>
      <c r="KTM68" s="11"/>
      <c r="KTN68" s="11"/>
      <c r="KTO68" s="11"/>
      <c r="KTP68" s="11"/>
      <c r="KTQ68" s="11"/>
      <c r="KTR68" s="11"/>
      <c r="KTS68" s="11"/>
      <c r="KTT68" s="11"/>
      <c r="KTU68" s="11"/>
      <c r="KTV68" s="11"/>
      <c r="KTW68" s="11"/>
      <c r="KTX68" s="11"/>
      <c r="KTY68" s="11"/>
      <c r="KTZ68" s="11"/>
      <c r="KUA68" s="11"/>
      <c r="KUB68" s="11"/>
      <c r="KUC68" s="11"/>
      <c r="KUD68" s="11"/>
      <c r="KUE68" s="11"/>
      <c r="KUF68" s="11"/>
      <c r="KUG68" s="11"/>
      <c r="KUH68" s="11"/>
      <c r="KUI68" s="11"/>
      <c r="KUJ68" s="11"/>
      <c r="KUK68" s="11"/>
      <c r="KUL68" s="11"/>
      <c r="KUM68" s="11"/>
      <c r="KUN68" s="11"/>
      <c r="KUO68" s="11"/>
      <c r="KUP68" s="11"/>
      <c r="KUQ68" s="11"/>
      <c r="KUR68" s="11"/>
      <c r="KUS68" s="11"/>
      <c r="KUT68" s="11"/>
      <c r="KUU68" s="11"/>
      <c r="KUV68" s="11"/>
      <c r="KUW68" s="11"/>
      <c r="KUX68" s="11"/>
      <c r="KUY68" s="11"/>
      <c r="KUZ68" s="11"/>
      <c r="KVA68" s="11"/>
      <c r="KVB68" s="11"/>
      <c r="KVC68" s="11"/>
      <c r="KVD68" s="11"/>
      <c r="KVE68" s="11"/>
      <c r="KVF68" s="11"/>
      <c r="KVG68" s="11"/>
      <c r="KVH68" s="11"/>
      <c r="KVI68" s="11"/>
      <c r="KVJ68" s="11"/>
      <c r="KVK68" s="11"/>
      <c r="KVL68" s="11"/>
      <c r="KVM68" s="11"/>
      <c r="KVN68" s="11"/>
      <c r="KVO68" s="11"/>
      <c r="KVP68" s="11"/>
      <c r="KVQ68" s="11"/>
      <c r="KVR68" s="11"/>
      <c r="KVS68" s="11"/>
      <c r="KVT68" s="11"/>
      <c r="KVU68" s="11"/>
      <c r="KVV68" s="11"/>
      <c r="KVW68" s="11"/>
      <c r="KVX68" s="11"/>
      <c r="KVY68" s="11"/>
      <c r="KVZ68" s="11"/>
      <c r="KWA68" s="11"/>
      <c r="KWB68" s="11"/>
      <c r="KWC68" s="11"/>
      <c r="KWD68" s="11"/>
      <c r="KWE68" s="11"/>
      <c r="KWF68" s="11"/>
      <c r="KWG68" s="11"/>
      <c r="KWH68" s="11"/>
      <c r="KWI68" s="11"/>
      <c r="KWJ68" s="11"/>
      <c r="KWK68" s="11"/>
      <c r="KWL68" s="11"/>
      <c r="KWM68" s="11"/>
      <c r="KWN68" s="11"/>
      <c r="KWO68" s="11"/>
      <c r="KWP68" s="11"/>
      <c r="KWQ68" s="11"/>
      <c r="KWR68" s="11"/>
      <c r="KWS68" s="11"/>
      <c r="KWT68" s="11"/>
      <c r="KWU68" s="11"/>
      <c r="KWV68" s="11"/>
      <c r="KWW68" s="11"/>
      <c r="KWX68" s="11"/>
      <c r="KWY68" s="11"/>
      <c r="KWZ68" s="11"/>
      <c r="KXA68" s="11"/>
      <c r="KXB68" s="11"/>
      <c r="KXC68" s="11"/>
      <c r="KXD68" s="11"/>
      <c r="KXE68" s="11"/>
      <c r="KXF68" s="11"/>
      <c r="KXG68" s="11"/>
      <c r="KXH68" s="11"/>
      <c r="KXI68" s="11"/>
      <c r="KXJ68" s="11"/>
      <c r="KXK68" s="11"/>
      <c r="KXL68" s="11"/>
      <c r="KXM68" s="11"/>
      <c r="KXN68" s="11"/>
      <c r="KXO68" s="11"/>
      <c r="KXP68" s="11"/>
      <c r="KXQ68" s="11"/>
      <c r="KXR68" s="11"/>
      <c r="KXS68" s="11"/>
      <c r="KXT68" s="11"/>
      <c r="KXU68" s="11"/>
      <c r="KXV68" s="11"/>
      <c r="KXW68" s="11"/>
      <c r="KXX68" s="11"/>
      <c r="KXY68" s="11"/>
      <c r="KXZ68" s="11"/>
      <c r="KYA68" s="11"/>
      <c r="KYB68" s="11"/>
      <c r="KYC68" s="11"/>
      <c r="KYD68" s="11"/>
      <c r="KYE68" s="11"/>
      <c r="KYF68" s="11"/>
      <c r="KYG68" s="11"/>
      <c r="KYH68" s="11"/>
      <c r="KYI68" s="11"/>
      <c r="KYJ68" s="11"/>
      <c r="KYK68" s="11"/>
      <c r="KYL68" s="11"/>
      <c r="KYM68" s="11"/>
      <c r="KYN68" s="11"/>
      <c r="KYO68" s="11"/>
      <c r="KYP68" s="11"/>
      <c r="KYQ68" s="11"/>
      <c r="KYR68" s="11"/>
      <c r="KYS68" s="11"/>
      <c r="KYT68" s="11"/>
      <c r="KYU68" s="11"/>
      <c r="KYV68" s="11"/>
      <c r="KYW68" s="11"/>
      <c r="KYX68" s="11"/>
      <c r="KYY68" s="11"/>
      <c r="KYZ68" s="11"/>
      <c r="KZA68" s="11"/>
      <c r="KZB68" s="11"/>
      <c r="KZC68" s="11"/>
      <c r="KZD68" s="11"/>
      <c r="KZE68" s="11"/>
      <c r="KZF68" s="11"/>
      <c r="KZG68" s="11"/>
      <c r="KZH68" s="11"/>
      <c r="KZI68" s="11"/>
      <c r="KZJ68" s="11"/>
      <c r="KZK68" s="11"/>
      <c r="KZL68" s="11"/>
      <c r="KZM68" s="11"/>
      <c r="KZN68" s="11"/>
      <c r="KZO68" s="11"/>
      <c r="KZP68" s="11"/>
      <c r="KZQ68" s="11"/>
      <c r="KZR68" s="11"/>
      <c r="KZS68" s="11"/>
      <c r="KZT68" s="11"/>
      <c r="KZU68" s="11"/>
      <c r="KZV68" s="11"/>
      <c r="KZW68" s="11"/>
      <c r="KZX68" s="11"/>
      <c r="KZY68" s="11"/>
      <c r="KZZ68" s="11"/>
      <c r="LAA68" s="11"/>
      <c r="LAB68" s="11"/>
      <c r="LAC68" s="11"/>
      <c r="LAD68" s="11"/>
      <c r="LAE68" s="11"/>
      <c r="LAF68" s="11"/>
      <c r="LAG68" s="11"/>
      <c r="LAH68" s="11"/>
      <c r="LAI68" s="11"/>
      <c r="LAJ68" s="11"/>
      <c r="LAK68" s="11"/>
      <c r="LAL68" s="11"/>
      <c r="LAM68" s="11"/>
      <c r="LAN68" s="11"/>
      <c r="LAO68" s="11"/>
      <c r="LAP68" s="11"/>
      <c r="LAQ68" s="11"/>
      <c r="LAR68" s="11"/>
      <c r="LAS68" s="11"/>
      <c r="LAT68" s="11"/>
      <c r="LAU68" s="11"/>
      <c r="LAV68" s="11"/>
      <c r="LAW68" s="11"/>
      <c r="LAX68" s="11"/>
      <c r="LAY68" s="11"/>
      <c r="LAZ68" s="11"/>
      <c r="LBA68" s="11"/>
      <c r="LBB68" s="11"/>
      <c r="LBC68" s="11"/>
      <c r="LBD68" s="11"/>
      <c r="LBE68" s="11"/>
      <c r="LBF68" s="11"/>
      <c r="LBG68" s="11"/>
      <c r="LBH68" s="11"/>
      <c r="LBI68" s="11"/>
      <c r="LBJ68" s="11"/>
      <c r="LBK68" s="11"/>
      <c r="LBL68" s="11"/>
      <c r="LBM68" s="11"/>
      <c r="LBN68" s="11"/>
      <c r="LBO68" s="11"/>
      <c r="LBP68" s="11"/>
      <c r="LBQ68" s="11"/>
      <c r="LBR68" s="11"/>
      <c r="LBS68" s="11"/>
      <c r="LBT68" s="11"/>
      <c r="LBU68" s="11"/>
      <c r="LBV68" s="11"/>
      <c r="LBW68" s="11"/>
      <c r="LBX68" s="11"/>
      <c r="LBY68" s="11"/>
      <c r="LBZ68" s="11"/>
      <c r="LCA68" s="11"/>
      <c r="LCB68" s="11"/>
      <c r="LCC68" s="11"/>
      <c r="LCD68" s="11"/>
      <c r="LCE68" s="11"/>
      <c r="LCF68" s="11"/>
      <c r="LCG68" s="11"/>
      <c r="LCH68" s="11"/>
      <c r="LCI68" s="11"/>
      <c r="LCJ68" s="11"/>
      <c r="LCK68" s="11"/>
      <c r="LCL68" s="11"/>
      <c r="LCM68" s="11"/>
      <c r="LCN68" s="11"/>
      <c r="LCO68" s="11"/>
      <c r="LCP68" s="11"/>
      <c r="LCQ68" s="11"/>
      <c r="LCR68" s="11"/>
      <c r="LCS68" s="11"/>
      <c r="LCT68" s="11"/>
      <c r="LCU68" s="11"/>
      <c r="LCV68" s="11"/>
      <c r="LCW68" s="11"/>
      <c r="LCX68" s="11"/>
      <c r="LCY68" s="11"/>
      <c r="LCZ68" s="11"/>
      <c r="LDA68" s="11"/>
      <c r="LDB68" s="11"/>
      <c r="LDC68" s="11"/>
      <c r="LDD68" s="11"/>
      <c r="LDE68" s="11"/>
      <c r="LDF68" s="11"/>
      <c r="LDG68" s="11"/>
      <c r="LDH68" s="11"/>
      <c r="LDI68" s="11"/>
      <c r="LDJ68" s="11"/>
      <c r="LDK68" s="11"/>
      <c r="LDL68" s="11"/>
      <c r="LDM68" s="11"/>
      <c r="LDN68" s="11"/>
      <c r="LDO68" s="11"/>
      <c r="LDP68" s="11"/>
      <c r="LDQ68" s="11"/>
      <c r="LDR68" s="11"/>
      <c r="LDS68" s="11"/>
      <c r="LDT68" s="11"/>
      <c r="LDU68" s="11"/>
      <c r="LDV68" s="11"/>
      <c r="LDW68" s="11"/>
      <c r="LDX68" s="11"/>
      <c r="LDY68" s="11"/>
      <c r="LDZ68" s="11"/>
      <c r="LEA68" s="11"/>
      <c r="LEB68" s="11"/>
      <c r="LEC68" s="11"/>
      <c r="LED68" s="11"/>
      <c r="LEE68" s="11"/>
      <c r="LEF68" s="11"/>
      <c r="LEG68" s="11"/>
      <c r="LEH68" s="11"/>
      <c r="LEI68" s="11"/>
      <c r="LEJ68" s="11"/>
      <c r="LEK68" s="11"/>
      <c r="LEL68" s="11"/>
      <c r="LEM68" s="11"/>
      <c r="LEN68" s="11"/>
      <c r="LEO68" s="11"/>
      <c r="LEP68" s="11"/>
      <c r="LEQ68" s="11"/>
      <c r="LER68" s="11"/>
      <c r="LES68" s="11"/>
      <c r="LET68" s="11"/>
      <c r="LEU68" s="11"/>
      <c r="LEV68" s="11"/>
      <c r="LEW68" s="11"/>
      <c r="LEX68" s="11"/>
      <c r="LEY68" s="11"/>
      <c r="LEZ68" s="11"/>
      <c r="LFA68" s="11"/>
      <c r="LFB68" s="11"/>
      <c r="LFC68" s="11"/>
      <c r="LFD68" s="11"/>
      <c r="LFE68" s="11"/>
      <c r="LFF68" s="11"/>
      <c r="LFG68" s="11"/>
      <c r="LFH68" s="11"/>
      <c r="LFI68" s="11"/>
      <c r="LFJ68" s="11"/>
      <c r="LFK68" s="11"/>
      <c r="LFL68" s="11"/>
      <c r="LFM68" s="11"/>
      <c r="LFN68" s="11"/>
      <c r="LFO68" s="11"/>
      <c r="LFP68" s="11"/>
      <c r="LFQ68" s="11"/>
      <c r="LFR68" s="11"/>
      <c r="LFS68" s="11"/>
      <c r="LFT68" s="11"/>
      <c r="LFU68" s="11"/>
      <c r="LFV68" s="11"/>
      <c r="LFW68" s="11"/>
      <c r="LFX68" s="11"/>
      <c r="LFY68" s="11"/>
      <c r="LFZ68" s="11"/>
      <c r="LGA68" s="11"/>
      <c r="LGB68" s="11"/>
      <c r="LGC68" s="11"/>
      <c r="LGD68" s="11"/>
      <c r="LGE68" s="11"/>
      <c r="LGF68" s="11"/>
      <c r="LGG68" s="11"/>
      <c r="LGH68" s="11"/>
      <c r="LGI68" s="11"/>
      <c r="LGJ68" s="11"/>
      <c r="LGK68" s="11"/>
      <c r="LGL68" s="11"/>
      <c r="LGM68" s="11"/>
      <c r="LGN68" s="11"/>
      <c r="LGO68" s="11"/>
      <c r="LGP68" s="11"/>
      <c r="LGQ68" s="11"/>
      <c r="LGR68" s="11"/>
      <c r="LGS68" s="11"/>
      <c r="LGT68" s="11"/>
      <c r="LGU68" s="11"/>
      <c r="LGV68" s="11"/>
      <c r="LGW68" s="11"/>
      <c r="LGX68" s="11"/>
      <c r="LGY68" s="11"/>
      <c r="LGZ68" s="11"/>
      <c r="LHA68" s="11"/>
      <c r="LHB68" s="11"/>
      <c r="LHC68" s="11"/>
      <c r="LHD68" s="11"/>
      <c r="LHE68" s="11"/>
      <c r="LHF68" s="11"/>
      <c r="LHG68" s="11"/>
      <c r="LHH68" s="11"/>
      <c r="LHI68" s="11"/>
      <c r="LHJ68" s="11"/>
      <c r="LHK68" s="11"/>
      <c r="LHL68" s="11"/>
      <c r="LHM68" s="11"/>
      <c r="LHN68" s="11"/>
      <c r="LHO68" s="11"/>
      <c r="LHP68" s="11"/>
      <c r="LHQ68" s="11"/>
      <c r="LHR68" s="11"/>
      <c r="LHS68" s="11"/>
      <c r="LHT68" s="11"/>
      <c r="LHU68" s="11"/>
      <c r="LHV68" s="11"/>
      <c r="LHW68" s="11"/>
      <c r="LHX68" s="11"/>
      <c r="LHY68" s="11"/>
      <c r="LHZ68" s="11"/>
      <c r="LIA68" s="11"/>
      <c r="LIB68" s="11"/>
      <c r="LIC68" s="11"/>
      <c r="LID68" s="11"/>
      <c r="LIE68" s="11"/>
      <c r="LIF68" s="11"/>
      <c r="LIG68" s="11"/>
      <c r="LIH68" s="11"/>
      <c r="LII68" s="11"/>
      <c r="LIJ68" s="11"/>
      <c r="LIK68" s="11"/>
      <c r="LIL68" s="11"/>
      <c r="LIM68" s="11"/>
      <c r="LIN68" s="11"/>
      <c r="LIO68" s="11"/>
      <c r="LIP68" s="11"/>
      <c r="LIQ68" s="11"/>
      <c r="LIR68" s="11"/>
      <c r="LIS68" s="11"/>
      <c r="LIT68" s="11"/>
      <c r="LIU68" s="11"/>
      <c r="LIV68" s="11"/>
      <c r="LIW68" s="11"/>
      <c r="LIX68" s="11"/>
      <c r="LIY68" s="11"/>
      <c r="LIZ68" s="11"/>
      <c r="LJA68" s="11"/>
      <c r="LJB68" s="11"/>
      <c r="LJC68" s="11"/>
      <c r="LJD68" s="11"/>
      <c r="LJE68" s="11"/>
      <c r="LJF68" s="11"/>
      <c r="LJG68" s="11"/>
      <c r="LJH68" s="11"/>
      <c r="LJI68" s="11"/>
      <c r="LJJ68" s="11"/>
      <c r="LJK68" s="11"/>
      <c r="LJL68" s="11"/>
      <c r="LJM68" s="11"/>
      <c r="LJN68" s="11"/>
      <c r="LJO68" s="11"/>
      <c r="LJP68" s="11"/>
      <c r="LJQ68" s="11"/>
      <c r="LJR68" s="11"/>
      <c r="LJS68" s="11"/>
      <c r="LJT68" s="11"/>
      <c r="LJU68" s="11"/>
      <c r="LJV68" s="11"/>
      <c r="LJW68" s="11"/>
      <c r="LJX68" s="11"/>
      <c r="LJY68" s="11"/>
      <c r="LJZ68" s="11"/>
      <c r="LKA68" s="11"/>
      <c r="LKB68" s="11"/>
      <c r="LKC68" s="11"/>
      <c r="LKD68" s="11"/>
      <c r="LKE68" s="11"/>
      <c r="LKF68" s="11"/>
      <c r="LKG68" s="11"/>
      <c r="LKH68" s="11"/>
      <c r="LKI68" s="11"/>
      <c r="LKJ68" s="11"/>
      <c r="LKK68" s="11"/>
      <c r="LKL68" s="11"/>
      <c r="LKM68" s="11"/>
      <c r="LKN68" s="11"/>
      <c r="LKO68" s="11"/>
      <c r="LKP68" s="11"/>
      <c r="LKQ68" s="11"/>
      <c r="LKR68" s="11"/>
      <c r="LKS68" s="11"/>
      <c r="LKT68" s="11"/>
      <c r="LKU68" s="11"/>
      <c r="LKV68" s="11"/>
      <c r="LKW68" s="11"/>
      <c r="LKX68" s="11"/>
      <c r="LKY68" s="11"/>
      <c r="LKZ68" s="11"/>
      <c r="LLA68" s="11"/>
      <c r="LLB68" s="11"/>
      <c r="LLC68" s="11"/>
      <c r="LLD68" s="11"/>
      <c r="LLE68" s="11"/>
      <c r="LLF68" s="11"/>
      <c r="LLG68" s="11"/>
      <c r="LLH68" s="11"/>
      <c r="LLI68" s="11"/>
      <c r="LLJ68" s="11"/>
      <c r="LLK68" s="11"/>
      <c r="LLL68" s="11"/>
      <c r="LLM68" s="11"/>
      <c r="LLN68" s="11"/>
      <c r="LLO68" s="11"/>
      <c r="LLP68" s="11"/>
      <c r="LLQ68" s="11"/>
      <c r="LLR68" s="11"/>
      <c r="LLS68" s="11"/>
      <c r="LLT68" s="11"/>
      <c r="LLU68" s="11"/>
      <c r="LLV68" s="11"/>
      <c r="LLW68" s="11"/>
      <c r="LLX68" s="11"/>
      <c r="LLY68" s="11"/>
      <c r="LLZ68" s="11"/>
      <c r="LMA68" s="11"/>
      <c r="LMB68" s="11"/>
      <c r="LMC68" s="11"/>
      <c r="LMD68" s="11"/>
      <c r="LME68" s="11"/>
      <c r="LMF68" s="11"/>
      <c r="LMG68" s="11"/>
      <c r="LMH68" s="11"/>
      <c r="LMI68" s="11"/>
      <c r="LMJ68" s="11"/>
      <c r="LMK68" s="11"/>
      <c r="LML68" s="11"/>
      <c r="LMM68" s="11"/>
      <c r="LMN68" s="11"/>
      <c r="LMO68" s="11"/>
      <c r="LMP68" s="11"/>
      <c r="LMQ68" s="11"/>
      <c r="LMR68" s="11"/>
      <c r="LMS68" s="11"/>
      <c r="LMT68" s="11"/>
      <c r="LMU68" s="11"/>
      <c r="LMV68" s="11"/>
      <c r="LMW68" s="11"/>
      <c r="LMX68" s="11"/>
      <c r="LMY68" s="11"/>
      <c r="LMZ68" s="11"/>
      <c r="LNA68" s="11"/>
      <c r="LNB68" s="11"/>
      <c r="LNC68" s="11"/>
      <c r="LND68" s="11"/>
      <c r="LNE68" s="11"/>
      <c r="LNF68" s="11"/>
      <c r="LNG68" s="11"/>
      <c r="LNH68" s="11"/>
      <c r="LNI68" s="11"/>
      <c r="LNJ68" s="11"/>
      <c r="LNK68" s="11"/>
      <c r="LNL68" s="11"/>
      <c r="LNM68" s="11"/>
      <c r="LNN68" s="11"/>
      <c r="LNO68" s="11"/>
      <c r="LNP68" s="11"/>
      <c r="LNQ68" s="11"/>
      <c r="LNR68" s="11"/>
      <c r="LNS68" s="11"/>
      <c r="LNT68" s="11"/>
      <c r="LNU68" s="11"/>
      <c r="LNV68" s="11"/>
      <c r="LNW68" s="11"/>
      <c r="LNX68" s="11"/>
      <c r="LNY68" s="11"/>
      <c r="LNZ68" s="11"/>
      <c r="LOA68" s="11"/>
      <c r="LOB68" s="11"/>
      <c r="LOC68" s="11"/>
      <c r="LOD68" s="11"/>
      <c r="LOE68" s="11"/>
      <c r="LOF68" s="11"/>
      <c r="LOG68" s="11"/>
      <c r="LOH68" s="11"/>
      <c r="LOI68" s="11"/>
      <c r="LOJ68" s="11"/>
      <c r="LOK68" s="11"/>
      <c r="LOL68" s="11"/>
      <c r="LOM68" s="11"/>
      <c r="LON68" s="11"/>
      <c r="LOO68" s="11"/>
      <c r="LOP68" s="11"/>
      <c r="LOQ68" s="11"/>
      <c r="LOR68" s="11"/>
      <c r="LOS68" s="11"/>
      <c r="LOT68" s="11"/>
      <c r="LOU68" s="11"/>
      <c r="LOV68" s="11"/>
      <c r="LOW68" s="11"/>
      <c r="LOX68" s="11"/>
      <c r="LOY68" s="11"/>
      <c r="LOZ68" s="11"/>
      <c r="LPA68" s="11"/>
      <c r="LPB68" s="11"/>
      <c r="LPC68" s="11"/>
      <c r="LPD68" s="11"/>
      <c r="LPE68" s="11"/>
      <c r="LPF68" s="11"/>
      <c r="LPG68" s="11"/>
      <c r="LPH68" s="11"/>
      <c r="LPI68" s="11"/>
      <c r="LPJ68" s="11"/>
      <c r="LPK68" s="11"/>
      <c r="LPL68" s="11"/>
      <c r="LPM68" s="11"/>
      <c r="LPN68" s="11"/>
      <c r="LPO68" s="11"/>
      <c r="LPP68" s="11"/>
      <c r="LPQ68" s="11"/>
      <c r="LPR68" s="11"/>
      <c r="LPS68" s="11"/>
      <c r="LPT68" s="11"/>
      <c r="LPU68" s="11"/>
      <c r="LPV68" s="11"/>
      <c r="LPW68" s="11"/>
      <c r="LPX68" s="11"/>
      <c r="LPY68" s="11"/>
      <c r="LPZ68" s="11"/>
      <c r="LQA68" s="11"/>
      <c r="LQB68" s="11"/>
      <c r="LQC68" s="11"/>
      <c r="LQD68" s="11"/>
      <c r="LQE68" s="11"/>
      <c r="LQF68" s="11"/>
      <c r="LQG68" s="11"/>
      <c r="LQH68" s="11"/>
      <c r="LQI68" s="11"/>
      <c r="LQJ68" s="11"/>
      <c r="LQK68" s="11"/>
      <c r="LQL68" s="11"/>
      <c r="LQM68" s="11"/>
      <c r="LQN68" s="11"/>
      <c r="LQO68" s="11"/>
      <c r="LQP68" s="11"/>
      <c r="LQQ68" s="11"/>
      <c r="LQR68" s="11"/>
      <c r="LQS68" s="11"/>
      <c r="LQT68" s="11"/>
      <c r="LQU68" s="11"/>
      <c r="LQV68" s="11"/>
      <c r="LQW68" s="11"/>
      <c r="LQX68" s="11"/>
      <c r="LQY68" s="11"/>
      <c r="LQZ68" s="11"/>
      <c r="LRA68" s="11"/>
      <c r="LRB68" s="11"/>
      <c r="LRC68" s="11"/>
      <c r="LRD68" s="11"/>
      <c r="LRE68" s="11"/>
      <c r="LRF68" s="11"/>
      <c r="LRG68" s="11"/>
      <c r="LRH68" s="11"/>
      <c r="LRI68" s="11"/>
      <c r="LRJ68" s="11"/>
      <c r="LRK68" s="11"/>
      <c r="LRL68" s="11"/>
      <c r="LRM68" s="11"/>
      <c r="LRN68" s="11"/>
      <c r="LRO68" s="11"/>
      <c r="LRP68" s="11"/>
      <c r="LRQ68" s="11"/>
      <c r="LRR68" s="11"/>
      <c r="LRS68" s="11"/>
      <c r="LRT68" s="11"/>
      <c r="LRU68" s="11"/>
      <c r="LRV68" s="11"/>
      <c r="LRW68" s="11"/>
      <c r="LRX68" s="11"/>
      <c r="LRY68" s="11"/>
      <c r="LRZ68" s="11"/>
      <c r="LSA68" s="11"/>
      <c r="LSB68" s="11"/>
      <c r="LSC68" s="11"/>
      <c r="LSD68" s="11"/>
      <c r="LSE68" s="11"/>
      <c r="LSF68" s="11"/>
      <c r="LSG68" s="11"/>
      <c r="LSH68" s="11"/>
      <c r="LSI68" s="11"/>
      <c r="LSJ68" s="11"/>
      <c r="LSK68" s="11"/>
      <c r="LSL68" s="11"/>
      <c r="LSM68" s="11"/>
      <c r="LSN68" s="11"/>
      <c r="LSO68" s="11"/>
      <c r="LSP68" s="11"/>
      <c r="LSQ68" s="11"/>
      <c r="LSR68" s="11"/>
      <c r="LSS68" s="11"/>
      <c r="LST68" s="11"/>
      <c r="LSU68" s="11"/>
      <c r="LSV68" s="11"/>
      <c r="LSW68" s="11"/>
      <c r="LSX68" s="11"/>
      <c r="LSY68" s="11"/>
      <c r="LSZ68" s="11"/>
      <c r="LTA68" s="11"/>
      <c r="LTB68" s="11"/>
      <c r="LTC68" s="11"/>
      <c r="LTD68" s="11"/>
      <c r="LTE68" s="11"/>
      <c r="LTF68" s="11"/>
      <c r="LTG68" s="11"/>
      <c r="LTH68" s="11"/>
      <c r="LTI68" s="11"/>
      <c r="LTJ68" s="11"/>
      <c r="LTK68" s="11"/>
      <c r="LTL68" s="11"/>
      <c r="LTM68" s="11"/>
      <c r="LTN68" s="11"/>
      <c r="LTO68" s="11"/>
      <c r="LTP68" s="11"/>
      <c r="LTQ68" s="11"/>
      <c r="LTR68" s="11"/>
      <c r="LTS68" s="11"/>
      <c r="LTT68" s="11"/>
      <c r="LTU68" s="11"/>
      <c r="LTV68" s="11"/>
      <c r="LTW68" s="11"/>
      <c r="LTX68" s="11"/>
      <c r="LTY68" s="11"/>
      <c r="LTZ68" s="11"/>
      <c r="LUA68" s="11"/>
      <c r="LUB68" s="11"/>
      <c r="LUC68" s="11"/>
      <c r="LUD68" s="11"/>
      <c r="LUE68" s="11"/>
      <c r="LUF68" s="11"/>
      <c r="LUG68" s="11"/>
      <c r="LUH68" s="11"/>
      <c r="LUI68" s="11"/>
      <c r="LUJ68" s="11"/>
      <c r="LUK68" s="11"/>
      <c r="LUL68" s="11"/>
      <c r="LUM68" s="11"/>
      <c r="LUN68" s="11"/>
      <c r="LUO68" s="11"/>
      <c r="LUP68" s="11"/>
      <c r="LUQ68" s="11"/>
      <c r="LUR68" s="11"/>
      <c r="LUS68" s="11"/>
      <c r="LUT68" s="11"/>
      <c r="LUU68" s="11"/>
      <c r="LUV68" s="11"/>
      <c r="LUW68" s="11"/>
      <c r="LUX68" s="11"/>
      <c r="LUY68" s="11"/>
      <c r="LUZ68" s="11"/>
      <c r="LVA68" s="11"/>
      <c r="LVB68" s="11"/>
      <c r="LVC68" s="11"/>
      <c r="LVD68" s="11"/>
      <c r="LVE68" s="11"/>
      <c r="LVF68" s="11"/>
      <c r="LVG68" s="11"/>
      <c r="LVH68" s="11"/>
      <c r="LVI68" s="11"/>
      <c r="LVJ68" s="11"/>
      <c r="LVK68" s="11"/>
      <c r="LVL68" s="11"/>
      <c r="LVM68" s="11"/>
      <c r="LVN68" s="11"/>
      <c r="LVO68" s="11"/>
      <c r="LVP68" s="11"/>
      <c r="LVQ68" s="11"/>
      <c r="LVR68" s="11"/>
      <c r="LVS68" s="11"/>
      <c r="LVT68" s="11"/>
      <c r="LVU68" s="11"/>
      <c r="LVV68" s="11"/>
      <c r="LVW68" s="11"/>
      <c r="LVX68" s="11"/>
      <c r="LVY68" s="11"/>
      <c r="LVZ68" s="11"/>
      <c r="LWA68" s="11"/>
      <c r="LWB68" s="11"/>
      <c r="LWC68" s="11"/>
      <c r="LWD68" s="11"/>
      <c r="LWE68" s="11"/>
      <c r="LWF68" s="11"/>
      <c r="LWG68" s="11"/>
      <c r="LWH68" s="11"/>
      <c r="LWI68" s="11"/>
      <c r="LWJ68" s="11"/>
      <c r="LWK68" s="11"/>
      <c r="LWL68" s="11"/>
      <c r="LWM68" s="11"/>
      <c r="LWN68" s="11"/>
      <c r="LWO68" s="11"/>
      <c r="LWP68" s="11"/>
      <c r="LWQ68" s="11"/>
      <c r="LWR68" s="11"/>
      <c r="LWS68" s="11"/>
      <c r="LWT68" s="11"/>
      <c r="LWU68" s="11"/>
      <c r="LWV68" s="11"/>
      <c r="LWW68" s="11"/>
      <c r="LWX68" s="11"/>
      <c r="LWY68" s="11"/>
      <c r="LWZ68" s="11"/>
      <c r="LXA68" s="11"/>
      <c r="LXB68" s="11"/>
      <c r="LXC68" s="11"/>
      <c r="LXD68" s="11"/>
      <c r="LXE68" s="11"/>
      <c r="LXF68" s="11"/>
      <c r="LXG68" s="11"/>
      <c r="LXH68" s="11"/>
      <c r="LXI68" s="11"/>
      <c r="LXJ68" s="11"/>
      <c r="LXK68" s="11"/>
      <c r="LXL68" s="11"/>
      <c r="LXM68" s="11"/>
      <c r="LXN68" s="11"/>
      <c r="LXO68" s="11"/>
      <c r="LXP68" s="11"/>
      <c r="LXQ68" s="11"/>
      <c r="LXR68" s="11"/>
      <c r="LXS68" s="11"/>
      <c r="LXT68" s="11"/>
      <c r="LXU68" s="11"/>
      <c r="LXV68" s="11"/>
      <c r="LXW68" s="11"/>
      <c r="LXX68" s="11"/>
      <c r="LXY68" s="11"/>
      <c r="LXZ68" s="11"/>
      <c r="LYA68" s="11"/>
      <c r="LYB68" s="11"/>
      <c r="LYC68" s="11"/>
      <c r="LYD68" s="11"/>
      <c r="LYE68" s="11"/>
      <c r="LYF68" s="11"/>
      <c r="LYG68" s="11"/>
      <c r="LYH68" s="11"/>
      <c r="LYI68" s="11"/>
      <c r="LYJ68" s="11"/>
      <c r="LYK68" s="11"/>
      <c r="LYL68" s="11"/>
      <c r="LYM68" s="11"/>
      <c r="LYN68" s="11"/>
      <c r="LYO68" s="11"/>
      <c r="LYP68" s="11"/>
      <c r="LYQ68" s="11"/>
      <c r="LYR68" s="11"/>
      <c r="LYS68" s="11"/>
      <c r="LYT68" s="11"/>
      <c r="LYU68" s="11"/>
      <c r="LYV68" s="11"/>
      <c r="LYW68" s="11"/>
      <c r="LYX68" s="11"/>
      <c r="LYY68" s="11"/>
      <c r="LYZ68" s="11"/>
      <c r="LZA68" s="11"/>
      <c r="LZB68" s="11"/>
      <c r="LZC68" s="11"/>
      <c r="LZD68" s="11"/>
      <c r="LZE68" s="11"/>
      <c r="LZF68" s="11"/>
      <c r="LZG68" s="11"/>
      <c r="LZH68" s="11"/>
      <c r="LZI68" s="11"/>
      <c r="LZJ68" s="11"/>
      <c r="LZK68" s="11"/>
      <c r="LZL68" s="11"/>
      <c r="LZM68" s="11"/>
      <c r="LZN68" s="11"/>
      <c r="LZO68" s="11"/>
      <c r="LZP68" s="11"/>
      <c r="LZQ68" s="11"/>
      <c r="LZR68" s="11"/>
      <c r="LZS68" s="11"/>
      <c r="LZT68" s="11"/>
      <c r="LZU68" s="11"/>
      <c r="LZV68" s="11"/>
      <c r="LZW68" s="11"/>
      <c r="LZX68" s="11"/>
      <c r="LZY68" s="11"/>
      <c r="LZZ68" s="11"/>
      <c r="MAA68" s="11"/>
      <c r="MAB68" s="11"/>
      <c r="MAC68" s="11"/>
      <c r="MAD68" s="11"/>
      <c r="MAE68" s="11"/>
      <c r="MAF68" s="11"/>
      <c r="MAG68" s="11"/>
      <c r="MAH68" s="11"/>
      <c r="MAI68" s="11"/>
      <c r="MAJ68" s="11"/>
      <c r="MAK68" s="11"/>
      <c r="MAL68" s="11"/>
      <c r="MAM68" s="11"/>
      <c r="MAN68" s="11"/>
      <c r="MAO68" s="11"/>
      <c r="MAP68" s="11"/>
      <c r="MAQ68" s="11"/>
      <c r="MAR68" s="11"/>
      <c r="MAS68" s="11"/>
      <c r="MAT68" s="11"/>
      <c r="MAU68" s="11"/>
      <c r="MAV68" s="11"/>
      <c r="MAW68" s="11"/>
      <c r="MAX68" s="11"/>
      <c r="MAY68" s="11"/>
      <c r="MAZ68" s="11"/>
      <c r="MBA68" s="11"/>
      <c r="MBB68" s="11"/>
      <c r="MBC68" s="11"/>
      <c r="MBD68" s="11"/>
      <c r="MBE68" s="11"/>
      <c r="MBF68" s="11"/>
      <c r="MBG68" s="11"/>
      <c r="MBH68" s="11"/>
      <c r="MBI68" s="11"/>
      <c r="MBJ68" s="11"/>
      <c r="MBK68" s="11"/>
      <c r="MBL68" s="11"/>
      <c r="MBM68" s="11"/>
      <c r="MBN68" s="11"/>
      <c r="MBO68" s="11"/>
      <c r="MBP68" s="11"/>
      <c r="MBQ68" s="11"/>
      <c r="MBR68" s="11"/>
      <c r="MBS68" s="11"/>
      <c r="MBT68" s="11"/>
      <c r="MBU68" s="11"/>
      <c r="MBV68" s="11"/>
      <c r="MBW68" s="11"/>
      <c r="MBX68" s="11"/>
      <c r="MBY68" s="11"/>
      <c r="MBZ68" s="11"/>
      <c r="MCA68" s="11"/>
      <c r="MCB68" s="11"/>
      <c r="MCC68" s="11"/>
      <c r="MCD68" s="11"/>
      <c r="MCE68" s="11"/>
      <c r="MCF68" s="11"/>
      <c r="MCG68" s="11"/>
      <c r="MCH68" s="11"/>
      <c r="MCI68" s="11"/>
      <c r="MCJ68" s="11"/>
      <c r="MCK68" s="11"/>
      <c r="MCL68" s="11"/>
      <c r="MCM68" s="11"/>
      <c r="MCN68" s="11"/>
      <c r="MCO68" s="11"/>
      <c r="MCP68" s="11"/>
      <c r="MCQ68" s="11"/>
      <c r="MCR68" s="11"/>
      <c r="MCS68" s="11"/>
      <c r="MCT68" s="11"/>
      <c r="MCU68" s="11"/>
      <c r="MCV68" s="11"/>
      <c r="MCW68" s="11"/>
      <c r="MCX68" s="11"/>
      <c r="MCY68" s="11"/>
      <c r="MCZ68" s="11"/>
      <c r="MDA68" s="11"/>
      <c r="MDB68" s="11"/>
      <c r="MDC68" s="11"/>
      <c r="MDD68" s="11"/>
      <c r="MDE68" s="11"/>
      <c r="MDF68" s="11"/>
      <c r="MDG68" s="11"/>
      <c r="MDH68" s="11"/>
      <c r="MDI68" s="11"/>
      <c r="MDJ68" s="11"/>
      <c r="MDK68" s="11"/>
      <c r="MDL68" s="11"/>
      <c r="MDM68" s="11"/>
      <c r="MDN68" s="11"/>
      <c r="MDO68" s="11"/>
      <c r="MDP68" s="11"/>
      <c r="MDQ68" s="11"/>
      <c r="MDR68" s="11"/>
      <c r="MDS68" s="11"/>
      <c r="MDT68" s="11"/>
      <c r="MDU68" s="11"/>
      <c r="MDV68" s="11"/>
      <c r="MDW68" s="11"/>
      <c r="MDX68" s="11"/>
      <c r="MDY68" s="11"/>
      <c r="MDZ68" s="11"/>
      <c r="MEA68" s="11"/>
      <c r="MEB68" s="11"/>
      <c r="MEC68" s="11"/>
      <c r="MED68" s="11"/>
      <c r="MEE68" s="11"/>
      <c r="MEF68" s="11"/>
      <c r="MEG68" s="11"/>
      <c r="MEH68" s="11"/>
      <c r="MEI68" s="11"/>
      <c r="MEJ68" s="11"/>
      <c r="MEK68" s="11"/>
      <c r="MEL68" s="11"/>
      <c r="MEM68" s="11"/>
      <c r="MEN68" s="11"/>
      <c r="MEO68" s="11"/>
      <c r="MEP68" s="11"/>
      <c r="MEQ68" s="11"/>
      <c r="MER68" s="11"/>
      <c r="MES68" s="11"/>
      <c r="MET68" s="11"/>
      <c r="MEU68" s="11"/>
      <c r="MEV68" s="11"/>
      <c r="MEW68" s="11"/>
      <c r="MEX68" s="11"/>
      <c r="MEY68" s="11"/>
      <c r="MEZ68" s="11"/>
      <c r="MFA68" s="11"/>
      <c r="MFB68" s="11"/>
      <c r="MFC68" s="11"/>
      <c r="MFD68" s="11"/>
      <c r="MFE68" s="11"/>
      <c r="MFF68" s="11"/>
      <c r="MFG68" s="11"/>
      <c r="MFH68" s="11"/>
      <c r="MFI68" s="11"/>
      <c r="MFJ68" s="11"/>
      <c r="MFK68" s="11"/>
      <c r="MFL68" s="11"/>
      <c r="MFM68" s="11"/>
      <c r="MFN68" s="11"/>
      <c r="MFO68" s="11"/>
      <c r="MFP68" s="11"/>
      <c r="MFQ68" s="11"/>
      <c r="MFR68" s="11"/>
      <c r="MFS68" s="11"/>
      <c r="MFT68" s="11"/>
      <c r="MFU68" s="11"/>
      <c r="MFV68" s="11"/>
      <c r="MFW68" s="11"/>
      <c r="MFX68" s="11"/>
      <c r="MFY68" s="11"/>
      <c r="MFZ68" s="11"/>
      <c r="MGA68" s="11"/>
      <c r="MGB68" s="11"/>
      <c r="MGC68" s="11"/>
      <c r="MGD68" s="11"/>
      <c r="MGE68" s="11"/>
      <c r="MGF68" s="11"/>
      <c r="MGG68" s="11"/>
      <c r="MGH68" s="11"/>
      <c r="MGI68" s="11"/>
      <c r="MGJ68" s="11"/>
      <c r="MGK68" s="11"/>
      <c r="MGL68" s="11"/>
      <c r="MGM68" s="11"/>
      <c r="MGN68" s="11"/>
      <c r="MGO68" s="11"/>
      <c r="MGP68" s="11"/>
      <c r="MGQ68" s="11"/>
      <c r="MGR68" s="11"/>
      <c r="MGS68" s="11"/>
      <c r="MGT68" s="11"/>
      <c r="MGU68" s="11"/>
      <c r="MGV68" s="11"/>
      <c r="MGW68" s="11"/>
      <c r="MGX68" s="11"/>
      <c r="MGY68" s="11"/>
      <c r="MGZ68" s="11"/>
      <c r="MHA68" s="11"/>
      <c r="MHB68" s="11"/>
      <c r="MHC68" s="11"/>
      <c r="MHD68" s="11"/>
      <c r="MHE68" s="11"/>
      <c r="MHF68" s="11"/>
      <c r="MHG68" s="11"/>
      <c r="MHH68" s="11"/>
      <c r="MHI68" s="11"/>
      <c r="MHJ68" s="11"/>
      <c r="MHK68" s="11"/>
      <c r="MHL68" s="11"/>
      <c r="MHM68" s="11"/>
      <c r="MHN68" s="11"/>
      <c r="MHO68" s="11"/>
      <c r="MHP68" s="11"/>
      <c r="MHQ68" s="11"/>
      <c r="MHR68" s="11"/>
      <c r="MHS68" s="11"/>
      <c r="MHT68" s="11"/>
      <c r="MHU68" s="11"/>
      <c r="MHV68" s="11"/>
      <c r="MHW68" s="11"/>
      <c r="MHX68" s="11"/>
      <c r="MHY68" s="11"/>
      <c r="MHZ68" s="11"/>
      <c r="MIA68" s="11"/>
      <c r="MIB68" s="11"/>
      <c r="MIC68" s="11"/>
      <c r="MID68" s="11"/>
      <c r="MIE68" s="11"/>
      <c r="MIF68" s="11"/>
      <c r="MIG68" s="11"/>
      <c r="MIH68" s="11"/>
      <c r="MII68" s="11"/>
      <c r="MIJ68" s="11"/>
      <c r="MIK68" s="11"/>
      <c r="MIL68" s="11"/>
      <c r="MIM68" s="11"/>
      <c r="MIN68" s="11"/>
      <c r="MIO68" s="11"/>
      <c r="MIP68" s="11"/>
      <c r="MIQ68" s="11"/>
      <c r="MIR68" s="11"/>
      <c r="MIS68" s="11"/>
      <c r="MIT68" s="11"/>
      <c r="MIU68" s="11"/>
      <c r="MIV68" s="11"/>
      <c r="MIW68" s="11"/>
      <c r="MIX68" s="11"/>
      <c r="MIY68" s="11"/>
      <c r="MIZ68" s="11"/>
      <c r="MJA68" s="11"/>
      <c r="MJB68" s="11"/>
      <c r="MJC68" s="11"/>
      <c r="MJD68" s="11"/>
      <c r="MJE68" s="11"/>
      <c r="MJF68" s="11"/>
      <c r="MJG68" s="11"/>
      <c r="MJH68" s="11"/>
      <c r="MJI68" s="11"/>
      <c r="MJJ68" s="11"/>
      <c r="MJK68" s="11"/>
      <c r="MJL68" s="11"/>
      <c r="MJM68" s="11"/>
      <c r="MJN68" s="11"/>
      <c r="MJO68" s="11"/>
      <c r="MJP68" s="11"/>
      <c r="MJQ68" s="11"/>
      <c r="MJR68" s="11"/>
      <c r="MJS68" s="11"/>
      <c r="MJT68" s="11"/>
      <c r="MJU68" s="11"/>
      <c r="MJV68" s="11"/>
      <c r="MJW68" s="11"/>
      <c r="MJX68" s="11"/>
      <c r="MJY68" s="11"/>
      <c r="MJZ68" s="11"/>
      <c r="MKA68" s="11"/>
      <c r="MKB68" s="11"/>
      <c r="MKC68" s="11"/>
      <c r="MKD68" s="11"/>
      <c r="MKE68" s="11"/>
      <c r="MKF68" s="11"/>
      <c r="MKG68" s="11"/>
      <c r="MKH68" s="11"/>
      <c r="MKI68" s="11"/>
      <c r="MKJ68" s="11"/>
      <c r="MKK68" s="11"/>
      <c r="MKL68" s="11"/>
      <c r="MKM68" s="11"/>
      <c r="MKN68" s="11"/>
      <c r="MKO68" s="11"/>
      <c r="MKP68" s="11"/>
      <c r="MKQ68" s="11"/>
      <c r="MKR68" s="11"/>
      <c r="MKS68" s="11"/>
      <c r="MKT68" s="11"/>
      <c r="MKU68" s="11"/>
      <c r="MKV68" s="11"/>
      <c r="MKW68" s="11"/>
      <c r="MKX68" s="11"/>
      <c r="MKY68" s="11"/>
      <c r="MKZ68" s="11"/>
      <c r="MLA68" s="11"/>
      <c r="MLB68" s="11"/>
      <c r="MLC68" s="11"/>
      <c r="MLD68" s="11"/>
      <c r="MLE68" s="11"/>
      <c r="MLF68" s="11"/>
      <c r="MLG68" s="11"/>
      <c r="MLH68" s="11"/>
      <c r="MLI68" s="11"/>
      <c r="MLJ68" s="11"/>
      <c r="MLK68" s="11"/>
      <c r="MLL68" s="11"/>
      <c r="MLM68" s="11"/>
      <c r="MLN68" s="11"/>
      <c r="MLO68" s="11"/>
      <c r="MLP68" s="11"/>
      <c r="MLQ68" s="11"/>
      <c r="MLR68" s="11"/>
      <c r="MLS68" s="11"/>
      <c r="MLT68" s="11"/>
      <c r="MLU68" s="11"/>
      <c r="MLV68" s="11"/>
      <c r="MLW68" s="11"/>
      <c r="MLX68" s="11"/>
      <c r="MLY68" s="11"/>
      <c r="MLZ68" s="11"/>
      <c r="MMA68" s="11"/>
      <c r="MMB68" s="11"/>
      <c r="MMC68" s="11"/>
      <c r="MMD68" s="11"/>
      <c r="MME68" s="11"/>
      <c r="MMF68" s="11"/>
      <c r="MMG68" s="11"/>
      <c r="MMH68" s="11"/>
      <c r="MMI68" s="11"/>
      <c r="MMJ68" s="11"/>
      <c r="MMK68" s="11"/>
      <c r="MML68" s="11"/>
      <c r="MMM68" s="11"/>
      <c r="MMN68" s="11"/>
      <c r="MMO68" s="11"/>
      <c r="MMP68" s="11"/>
      <c r="MMQ68" s="11"/>
      <c r="MMR68" s="11"/>
      <c r="MMS68" s="11"/>
      <c r="MMT68" s="11"/>
      <c r="MMU68" s="11"/>
      <c r="MMV68" s="11"/>
      <c r="MMW68" s="11"/>
      <c r="MMX68" s="11"/>
      <c r="MMY68" s="11"/>
      <c r="MMZ68" s="11"/>
      <c r="MNA68" s="11"/>
      <c r="MNB68" s="11"/>
      <c r="MNC68" s="11"/>
      <c r="MND68" s="11"/>
      <c r="MNE68" s="11"/>
      <c r="MNF68" s="11"/>
      <c r="MNG68" s="11"/>
      <c r="MNH68" s="11"/>
      <c r="MNI68" s="11"/>
      <c r="MNJ68" s="11"/>
      <c r="MNK68" s="11"/>
      <c r="MNL68" s="11"/>
      <c r="MNM68" s="11"/>
      <c r="MNN68" s="11"/>
      <c r="MNO68" s="11"/>
      <c r="MNP68" s="11"/>
      <c r="MNQ68" s="11"/>
      <c r="MNR68" s="11"/>
      <c r="MNS68" s="11"/>
      <c r="MNT68" s="11"/>
      <c r="MNU68" s="11"/>
      <c r="MNV68" s="11"/>
      <c r="MNW68" s="11"/>
      <c r="MNX68" s="11"/>
      <c r="MNY68" s="11"/>
      <c r="MNZ68" s="11"/>
      <c r="MOA68" s="11"/>
      <c r="MOB68" s="11"/>
      <c r="MOC68" s="11"/>
      <c r="MOD68" s="11"/>
      <c r="MOE68" s="11"/>
      <c r="MOF68" s="11"/>
      <c r="MOG68" s="11"/>
      <c r="MOH68" s="11"/>
      <c r="MOI68" s="11"/>
      <c r="MOJ68" s="11"/>
      <c r="MOK68" s="11"/>
      <c r="MOL68" s="11"/>
      <c r="MOM68" s="11"/>
      <c r="MON68" s="11"/>
      <c r="MOO68" s="11"/>
      <c r="MOP68" s="11"/>
      <c r="MOQ68" s="11"/>
      <c r="MOR68" s="11"/>
      <c r="MOS68" s="11"/>
      <c r="MOT68" s="11"/>
      <c r="MOU68" s="11"/>
      <c r="MOV68" s="11"/>
      <c r="MOW68" s="11"/>
      <c r="MOX68" s="11"/>
      <c r="MOY68" s="11"/>
      <c r="MOZ68" s="11"/>
      <c r="MPA68" s="11"/>
      <c r="MPB68" s="11"/>
      <c r="MPC68" s="11"/>
      <c r="MPD68" s="11"/>
      <c r="MPE68" s="11"/>
      <c r="MPF68" s="11"/>
      <c r="MPG68" s="11"/>
      <c r="MPH68" s="11"/>
      <c r="MPI68" s="11"/>
      <c r="MPJ68" s="11"/>
      <c r="MPK68" s="11"/>
      <c r="MPL68" s="11"/>
      <c r="MPM68" s="11"/>
      <c r="MPN68" s="11"/>
      <c r="MPO68" s="11"/>
      <c r="MPP68" s="11"/>
      <c r="MPQ68" s="11"/>
      <c r="MPR68" s="11"/>
      <c r="MPS68" s="11"/>
      <c r="MPT68" s="11"/>
      <c r="MPU68" s="11"/>
      <c r="MPV68" s="11"/>
      <c r="MPW68" s="11"/>
      <c r="MPX68" s="11"/>
      <c r="MPY68" s="11"/>
      <c r="MPZ68" s="11"/>
      <c r="MQA68" s="11"/>
      <c r="MQB68" s="11"/>
      <c r="MQC68" s="11"/>
      <c r="MQD68" s="11"/>
      <c r="MQE68" s="11"/>
      <c r="MQF68" s="11"/>
      <c r="MQG68" s="11"/>
      <c r="MQH68" s="11"/>
      <c r="MQI68" s="11"/>
      <c r="MQJ68" s="11"/>
      <c r="MQK68" s="11"/>
      <c r="MQL68" s="11"/>
      <c r="MQM68" s="11"/>
      <c r="MQN68" s="11"/>
      <c r="MQO68" s="11"/>
      <c r="MQP68" s="11"/>
      <c r="MQQ68" s="11"/>
      <c r="MQR68" s="11"/>
      <c r="MQS68" s="11"/>
      <c r="MQT68" s="11"/>
      <c r="MQU68" s="11"/>
      <c r="MQV68" s="11"/>
      <c r="MQW68" s="11"/>
      <c r="MQX68" s="11"/>
      <c r="MQY68" s="11"/>
      <c r="MQZ68" s="11"/>
      <c r="MRA68" s="11"/>
      <c r="MRB68" s="11"/>
      <c r="MRC68" s="11"/>
      <c r="MRD68" s="11"/>
      <c r="MRE68" s="11"/>
      <c r="MRF68" s="11"/>
      <c r="MRG68" s="11"/>
      <c r="MRH68" s="11"/>
      <c r="MRI68" s="11"/>
      <c r="MRJ68" s="11"/>
      <c r="MRK68" s="11"/>
      <c r="MRL68" s="11"/>
      <c r="MRM68" s="11"/>
      <c r="MRN68" s="11"/>
      <c r="MRO68" s="11"/>
      <c r="MRP68" s="11"/>
      <c r="MRQ68" s="11"/>
      <c r="MRR68" s="11"/>
      <c r="MRS68" s="11"/>
      <c r="MRT68" s="11"/>
      <c r="MRU68" s="11"/>
      <c r="MRV68" s="11"/>
      <c r="MRW68" s="11"/>
      <c r="MRX68" s="11"/>
      <c r="MRY68" s="11"/>
      <c r="MRZ68" s="11"/>
      <c r="MSA68" s="11"/>
      <c r="MSB68" s="11"/>
      <c r="MSC68" s="11"/>
      <c r="MSD68" s="11"/>
      <c r="MSE68" s="11"/>
      <c r="MSF68" s="11"/>
      <c r="MSG68" s="11"/>
      <c r="MSH68" s="11"/>
      <c r="MSI68" s="11"/>
      <c r="MSJ68" s="11"/>
      <c r="MSK68" s="11"/>
      <c r="MSL68" s="11"/>
      <c r="MSM68" s="11"/>
      <c r="MSN68" s="11"/>
      <c r="MSO68" s="11"/>
      <c r="MSP68" s="11"/>
      <c r="MSQ68" s="11"/>
      <c r="MSR68" s="11"/>
      <c r="MSS68" s="11"/>
      <c r="MST68" s="11"/>
      <c r="MSU68" s="11"/>
      <c r="MSV68" s="11"/>
      <c r="MSW68" s="11"/>
      <c r="MSX68" s="11"/>
      <c r="MSY68" s="11"/>
      <c r="MSZ68" s="11"/>
      <c r="MTA68" s="11"/>
      <c r="MTB68" s="11"/>
      <c r="MTC68" s="11"/>
      <c r="MTD68" s="11"/>
      <c r="MTE68" s="11"/>
      <c r="MTF68" s="11"/>
      <c r="MTG68" s="11"/>
      <c r="MTH68" s="11"/>
      <c r="MTI68" s="11"/>
      <c r="MTJ68" s="11"/>
      <c r="MTK68" s="11"/>
      <c r="MTL68" s="11"/>
      <c r="MTM68" s="11"/>
      <c r="MTN68" s="11"/>
      <c r="MTO68" s="11"/>
      <c r="MTP68" s="11"/>
      <c r="MTQ68" s="11"/>
      <c r="MTR68" s="11"/>
      <c r="MTS68" s="11"/>
      <c r="MTT68" s="11"/>
      <c r="MTU68" s="11"/>
      <c r="MTV68" s="11"/>
      <c r="MTW68" s="11"/>
      <c r="MTX68" s="11"/>
      <c r="MTY68" s="11"/>
      <c r="MTZ68" s="11"/>
      <c r="MUA68" s="11"/>
      <c r="MUB68" s="11"/>
      <c r="MUC68" s="11"/>
      <c r="MUD68" s="11"/>
      <c r="MUE68" s="11"/>
      <c r="MUF68" s="11"/>
      <c r="MUG68" s="11"/>
      <c r="MUH68" s="11"/>
      <c r="MUI68" s="11"/>
      <c r="MUJ68" s="11"/>
      <c r="MUK68" s="11"/>
      <c r="MUL68" s="11"/>
      <c r="MUM68" s="11"/>
      <c r="MUN68" s="11"/>
      <c r="MUO68" s="11"/>
      <c r="MUP68" s="11"/>
      <c r="MUQ68" s="11"/>
      <c r="MUR68" s="11"/>
      <c r="MUS68" s="11"/>
      <c r="MUT68" s="11"/>
      <c r="MUU68" s="11"/>
      <c r="MUV68" s="11"/>
      <c r="MUW68" s="11"/>
      <c r="MUX68" s="11"/>
      <c r="MUY68" s="11"/>
      <c r="MUZ68" s="11"/>
      <c r="MVA68" s="11"/>
      <c r="MVB68" s="11"/>
      <c r="MVC68" s="11"/>
      <c r="MVD68" s="11"/>
      <c r="MVE68" s="11"/>
      <c r="MVF68" s="11"/>
      <c r="MVG68" s="11"/>
      <c r="MVH68" s="11"/>
      <c r="MVI68" s="11"/>
      <c r="MVJ68" s="11"/>
      <c r="MVK68" s="11"/>
      <c r="MVL68" s="11"/>
      <c r="MVM68" s="11"/>
      <c r="MVN68" s="11"/>
      <c r="MVO68" s="11"/>
      <c r="MVP68" s="11"/>
      <c r="MVQ68" s="11"/>
      <c r="MVR68" s="11"/>
      <c r="MVS68" s="11"/>
      <c r="MVT68" s="11"/>
      <c r="MVU68" s="11"/>
      <c r="MVV68" s="11"/>
      <c r="MVW68" s="11"/>
      <c r="MVX68" s="11"/>
      <c r="MVY68" s="11"/>
      <c r="MVZ68" s="11"/>
      <c r="MWA68" s="11"/>
      <c r="MWB68" s="11"/>
      <c r="MWC68" s="11"/>
      <c r="MWD68" s="11"/>
      <c r="MWE68" s="11"/>
      <c r="MWF68" s="11"/>
      <c r="MWG68" s="11"/>
      <c r="MWH68" s="11"/>
      <c r="MWI68" s="11"/>
      <c r="MWJ68" s="11"/>
      <c r="MWK68" s="11"/>
      <c r="MWL68" s="11"/>
      <c r="MWM68" s="11"/>
      <c r="MWN68" s="11"/>
      <c r="MWO68" s="11"/>
      <c r="MWP68" s="11"/>
      <c r="MWQ68" s="11"/>
      <c r="MWR68" s="11"/>
      <c r="MWS68" s="11"/>
      <c r="MWT68" s="11"/>
      <c r="MWU68" s="11"/>
      <c r="MWV68" s="11"/>
      <c r="MWW68" s="11"/>
      <c r="MWX68" s="11"/>
      <c r="MWY68" s="11"/>
      <c r="MWZ68" s="11"/>
      <c r="MXA68" s="11"/>
      <c r="MXB68" s="11"/>
      <c r="MXC68" s="11"/>
      <c r="MXD68" s="11"/>
      <c r="MXE68" s="11"/>
      <c r="MXF68" s="11"/>
      <c r="MXG68" s="11"/>
      <c r="MXH68" s="11"/>
      <c r="MXI68" s="11"/>
      <c r="MXJ68" s="11"/>
      <c r="MXK68" s="11"/>
      <c r="MXL68" s="11"/>
      <c r="MXM68" s="11"/>
      <c r="MXN68" s="11"/>
      <c r="MXO68" s="11"/>
      <c r="MXP68" s="11"/>
      <c r="MXQ68" s="11"/>
      <c r="MXR68" s="11"/>
      <c r="MXS68" s="11"/>
      <c r="MXT68" s="11"/>
      <c r="MXU68" s="11"/>
      <c r="MXV68" s="11"/>
      <c r="MXW68" s="11"/>
      <c r="MXX68" s="11"/>
      <c r="MXY68" s="11"/>
      <c r="MXZ68" s="11"/>
      <c r="MYA68" s="11"/>
      <c r="MYB68" s="11"/>
      <c r="MYC68" s="11"/>
      <c r="MYD68" s="11"/>
      <c r="MYE68" s="11"/>
      <c r="MYF68" s="11"/>
      <c r="MYG68" s="11"/>
      <c r="MYH68" s="11"/>
      <c r="MYI68" s="11"/>
      <c r="MYJ68" s="11"/>
      <c r="MYK68" s="11"/>
      <c r="MYL68" s="11"/>
      <c r="MYM68" s="11"/>
      <c r="MYN68" s="11"/>
      <c r="MYO68" s="11"/>
      <c r="MYP68" s="11"/>
      <c r="MYQ68" s="11"/>
      <c r="MYR68" s="11"/>
      <c r="MYS68" s="11"/>
      <c r="MYT68" s="11"/>
      <c r="MYU68" s="11"/>
      <c r="MYV68" s="11"/>
      <c r="MYW68" s="11"/>
      <c r="MYX68" s="11"/>
      <c r="MYY68" s="11"/>
      <c r="MYZ68" s="11"/>
      <c r="MZA68" s="11"/>
      <c r="MZB68" s="11"/>
      <c r="MZC68" s="11"/>
      <c r="MZD68" s="11"/>
      <c r="MZE68" s="11"/>
      <c r="MZF68" s="11"/>
      <c r="MZG68" s="11"/>
      <c r="MZH68" s="11"/>
      <c r="MZI68" s="11"/>
      <c r="MZJ68" s="11"/>
      <c r="MZK68" s="11"/>
      <c r="MZL68" s="11"/>
      <c r="MZM68" s="11"/>
      <c r="MZN68" s="11"/>
      <c r="MZO68" s="11"/>
      <c r="MZP68" s="11"/>
      <c r="MZQ68" s="11"/>
      <c r="MZR68" s="11"/>
      <c r="MZS68" s="11"/>
      <c r="MZT68" s="11"/>
      <c r="MZU68" s="11"/>
      <c r="MZV68" s="11"/>
      <c r="MZW68" s="11"/>
      <c r="MZX68" s="11"/>
      <c r="MZY68" s="11"/>
      <c r="MZZ68" s="11"/>
      <c r="NAA68" s="11"/>
      <c r="NAB68" s="11"/>
      <c r="NAC68" s="11"/>
      <c r="NAD68" s="11"/>
      <c r="NAE68" s="11"/>
      <c r="NAF68" s="11"/>
      <c r="NAG68" s="11"/>
      <c r="NAH68" s="11"/>
      <c r="NAI68" s="11"/>
      <c r="NAJ68" s="11"/>
      <c r="NAK68" s="11"/>
      <c r="NAL68" s="11"/>
      <c r="NAM68" s="11"/>
      <c r="NAN68" s="11"/>
      <c r="NAO68" s="11"/>
      <c r="NAP68" s="11"/>
      <c r="NAQ68" s="11"/>
      <c r="NAR68" s="11"/>
      <c r="NAS68" s="11"/>
      <c r="NAT68" s="11"/>
      <c r="NAU68" s="11"/>
      <c r="NAV68" s="11"/>
      <c r="NAW68" s="11"/>
      <c r="NAX68" s="11"/>
      <c r="NAY68" s="11"/>
      <c r="NAZ68" s="11"/>
      <c r="NBA68" s="11"/>
      <c r="NBB68" s="11"/>
      <c r="NBC68" s="11"/>
      <c r="NBD68" s="11"/>
      <c r="NBE68" s="11"/>
      <c r="NBF68" s="11"/>
      <c r="NBG68" s="11"/>
      <c r="NBH68" s="11"/>
      <c r="NBI68" s="11"/>
      <c r="NBJ68" s="11"/>
      <c r="NBK68" s="11"/>
      <c r="NBL68" s="11"/>
      <c r="NBM68" s="11"/>
      <c r="NBN68" s="11"/>
      <c r="NBO68" s="11"/>
      <c r="NBP68" s="11"/>
      <c r="NBQ68" s="11"/>
      <c r="NBR68" s="11"/>
      <c r="NBS68" s="11"/>
      <c r="NBT68" s="11"/>
      <c r="NBU68" s="11"/>
      <c r="NBV68" s="11"/>
      <c r="NBW68" s="11"/>
      <c r="NBX68" s="11"/>
      <c r="NBY68" s="11"/>
      <c r="NBZ68" s="11"/>
      <c r="NCA68" s="11"/>
      <c r="NCB68" s="11"/>
      <c r="NCC68" s="11"/>
      <c r="NCD68" s="11"/>
      <c r="NCE68" s="11"/>
      <c r="NCF68" s="11"/>
      <c r="NCG68" s="11"/>
      <c r="NCH68" s="11"/>
      <c r="NCI68" s="11"/>
      <c r="NCJ68" s="11"/>
      <c r="NCK68" s="11"/>
      <c r="NCL68" s="11"/>
      <c r="NCM68" s="11"/>
      <c r="NCN68" s="11"/>
      <c r="NCO68" s="11"/>
      <c r="NCP68" s="11"/>
      <c r="NCQ68" s="11"/>
      <c r="NCR68" s="11"/>
      <c r="NCS68" s="11"/>
      <c r="NCT68" s="11"/>
      <c r="NCU68" s="11"/>
      <c r="NCV68" s="11"/>
      <c r="NCW68" s="11"/>
      <c r="NCX68" s="11"/>
      <c r="NCY68" s="11"/>
      <c r="NCZ68" s="11"/>
      <c r="NDA68" s="11"/>
      <c r="NDB68" s="11"/>
      <c r="NDC68" s="11"/>
      <c r="NDD68" s="11"/>
      <c r="NDE68" s="11"/>
      <c r="NDF68" s="11"/>
      <c r="NDG68" s="11"/>
      <c r="NDH68" s="11"/>
      <c r="NDI68" s="11"/>
      <c r="NDJ68" s="11"/>
      <c r="NDK68" s="11"/>
      <c r="NDL68" s="11"/>
      <c r="NDM68" s="11"/>
      <c r="NDN68" s="11"/>
      <c r="NDO68" s="11"/>
      <c r="NDP68" s="11"/>
      <c r="NDQ68" s="11"/>
      <c r="NDR68" s="11"/>
      <c r="NDS68" s="11"/>
      <c r="NDT68" s="11"/>
      <c r="NDU68" s="11"/>
      <c r="NDV68" s="11"/>
      <c r="NDW68" s="11"/>
      <c r="NDX68" s="11"/>
      <c r="NDY68" s="11"/>
      <c r="NDZ68" s="11"/>
      <c r="NEA68" s="11"/>
      <c r="NEB68" s="11"/>
      <c r="NEC68" s="11"/>
      <c r="NED68" s="11"/>
      <c r="NEE68" s="11"/>
      <c r="NEF68" s="11"/>
      <c r="NEG68" s="11"/>
      <c r="NEH68" s="11"/>
      <c r="NEI68" s="11"/>
      <c r="NEJ68" s="11"/>
      <c r="NEK68" s="11"/>
      <c r="NEL68" s="11"/>
      <c r="NEM68" s="11"/>
      <c r="NEN68" s="11"/>
      <c r="NEO68" s="11"/>
      <c r="NEP68" s="11"/>
      <c r="NEQ68" s="11"/>
      <c r="NER68" s="11"/>
      <c r="NES68" s="11"/>
      <c r="NET68" s="11"/>
      <c r="NEU68" s="11"/>
      <c r="NEV68" s="11"/>
      <c r="NEW68" s="11"/>
      <c r="NEX68" s="11"/>
      <c r="NEY68" s="11"/>
      <c r="NEZ68" s="11"/>
      <c r="NFA68" s="11"/>
      <c r="NFB68" s="11"/>
      <c r="NFC68" s="11"/>
      <c r="NFD68" s="11"/>
      <c r="NFE68" s="11"/>
      <c r="NFF68" s="11"/>
      <c r="NFG68" s="11"/>
      <c r="NFH68" s="11"/>
      <c r="NFI68" s="11"/>
      <c r="NFJ68" s="11"/>
      <c r="NFK68" s="11"/>
      <c r="NFL68" s="11"/>
      <c r="NFM68" s="11"/>
      <c r="NFN68" s="11"/>
      <c r="NFO68" s="11"/>
      <c r="NFP68" s="11"/>
      <c r="NFQ68" s="11"/>
      <c r="NFR68" s="11"/>
      <c r="NFS68" s="11"/>
      <c r="NFT68" s="11"/>
      <c r="NFU68" s="11"/>
      <c r="NFV68" s="11"/>
      <c r="NFW68" s="11"/>
      <c r="NFX68" s="11"/>
      <c r="NFY68" s="11"/>
      <c r="NFZ68" s="11"/>
      <c r="NGA68" s="11"/>
      <c r="NGB68" s="11"/>
      <c r="NGC68" s="11"/>
      <c r="NGD68" s="11"/>
      <c r="NGE68" s="11"/>
      <c r="NGF68" s="11"/>
      <c r="NGG68" s="11"/>
      <c r="NGH68" s="11"/>
      <c r="NGI68" s="11"/>
      <c r="NGJ68" s="11"/>
      <c r="NGK68" s="11"/>
      <c r="NGL68" s="11"/>
      <c r="NGM68" s="11"/>
      <c r="NGN68" s="11"/>
      <c r="NGO68" s="11"/>
      <c r="NGP68" s="11"/>
      <c r="NGQ68" s="11"/>
      <c r="NGR68" s="11"/>
      <c r="NGS68" s="11"/>
      <c r="NGT68" s="11"/>
      <c r="NGU68" s="11"/>
      <c r="NGV68" s="11"/>
      <c r="NGW68" s="11"/>
      <c r="NGX68" s="11"/>
      <c r="NGY68" s="11"/>
      <c r="NGZ68" s="11"/>
      <c r="NHA68" s="11"/>
      <c r="NHB68" s="11"/>
      <c r="NHC68" s="11"/>
      <c r="NHD68" s="11"/>
      <c r="NHE68" s="11"/>
      <c r="NHF68" s="11"/>
      <c r="NHG68" s="11"/>
      <c r="NHH68" s="11"/>
      <c r="NHI68" s="11"/>
      <c r="NHJ68" s="11"/>
      <c r="NHK68" s="11"/>
      <c r="NHL68" s="11"/>
      <c r="NHM68" s="11"/>
      <c r="NHN68" s="11"/>
      <c r="NHO68" s="11"/>
      <c r="NHP68" s="11"/>
      <c r="NHQ68" s="11"/>
      <c r="NHR68" s="11"/>
      <c r="NHS68" s="11"/>
      <c r="NHT68" s="11"/>
      <c r="NHU68" s="11"/>
      <c r="NHV68" s="11"/>
      <c r="NHW68" s="11"/>
      <c r="NHX68" s="11"/>
      <c r="NHY68" s="11"/>
      <c r="NHZ68" s="11"/>
      <c r="NIA68" s="11"/>
      <c r="NIB68" s="11"/>
      <c r="NIC68" s="11"/>
      <c r="NID68" s="11"/>
      <c r="NIE68" s="11"/>
      <c r="NIF68" s="11"/>
      <c r="NIG68" s="11"/>
      <c r="NIH68" s="11"/>
      <c r="NII68" s="11"/>
      <c r="NIJ68" s="11"/>
      <c r="NIK68" s="11"/>
      <c r="NIL68" s="11"/>
      <c r="NIM68" s="11"/>
      <c r="NIN68" s="11"/>
      <c r="NIO68" s="11"/>
      <c r="NIP68" s="11"/>
      <c r="NIQ68" s="11"/>
      <c r="NIR68" s="11"/>
      <c r="NIS68" s="11"/>
      <c r="NIT68" s="11"/>
      <c r="NIU68" s="11"/>
      <c r="NIV68" s="11"/>
      <c r="NIW68" s="11"/>
      <c r="NIX68" s="11"/>
      <c r="NIY68" s="11"/>
      <c r="NIZ68" s="11"/>
      <c r="NJA68" s="11"/>
      <c r="NJB68" s="11"/>
      <c r="NJC68" s="11"/>
      <c r="NJD68" s="11"/>
      <c r="NJE68" s="11"/>
      <c r="NJF68" s="11"/>
      <c r="NJG68" s="11"/>
      <c r="NJH68" s="11"/>
      <c r="NJI68" s="11"/>
      <c r="NJJ68" s="11"/>
      <c r="NJK68" s="11"/>
      <c r="NJL68" s="11"/>
      <c r="NJM68" s="11"/>
      <c r="NJN68" s="11"/>
      <c r="NJO68" s="11"/>
      <c r="NJP68" s="11"/>
      <c r="NJQ68" s="11"/>
      <c r="NJR68" s="11"/>
      <c r="NJS68" s="11"/>
      <c r="NJT68" s="11"/>
      <c r="NJU68" s="11"/>
      <c r="NJV68" s="11"/>
      <c r="NJW68" s="11"/>
      <c r="NJX68" s="11"/>
      <c r="NJY68" s="11"/>
      <c r="NJZ68" s="11"/>
      <c r="NKA68" s="11"/>
      <c r="NKB68" s="11"/>
      <c r="NKC68" s="11"/>
      <c r="NKD68" s="11"/>
      <c r="NKE68" s="11"/>
      <c r="NKF68" s="11"/>
      <c r="NKG68" s="11"/>
      <c r="NKH68" s="11"/>
      <c r="NKI68" s="11"/>
      <c r="NKJ68" s="11"/>
      <c r="NKK68" s="11"/>
      <c r="NKL68" s="11"/>
      <c r="NKM68" s="11"/>
      <c r="NKN68" s="11"/>
      <c r="NKO68" s="11"/>
      <c r="NKP68" s="11"/>
      <c r="NKQ68" s="11"/>
      <c r="NKR68" s="11"/>
      <c r="NKS68" s="11"/>
      <c r="NKT68" s="11"/>
      <c r="NKU68" s="11"/>
      <c r="NKV68" s="11"/>
      <c r="NKW68" s="11"/>
      <c r="NKX68" s="11"/>
      <c r="NKY68" s="11"/>
      <c r="NKZ68" s="11"/>
      <c r="NLA68" s="11"/>
      <c r="NLB68" s="11"/>
      <c r="NLC68" s="11"/>
      <c r="NLD68" s="11"/>
      <c r="NLE68" s="11"/>
      <c r="NLF68" s="11"/>
      <c r="NLG68" s="11"/>
      <c r="NLH68" s="11"/>
      <c r="NLI68" s="11"/>
      <c r="NLJ68" s="11"/>
      <c r="NLK68" s="11"/>
      <c r="NLL68" s="11"/>
      <c r="NLM68" s="11"/>
      <c r="NLN68" s="11"/>
      <c r="NLO68" s="11"/>
      <c r="NLP68" s="11"/>
      <c r="NLQ68" s="11"/>
      <c r="NLR68" s="11"/>
      <c r="NLS68" s="11"/>
      <c r="NLT68" s="11"/>
      <c r="NLU68" s="11"/>
      <c r="NLV68" s="11"/>
      <c r="NLW68" s="11"/>
      <c r="NLX68" s="11"/>
      <c r="NLY68" s="11"/>
      <c r="NLZ68" s="11"/>
      <c r="NMA68" s="11"/>
      <c r="NMB68" s="11"/>
      <c r="NMC68" s="11"/>
      <c r="NMD68" s="11"/>
      <c r="NME68" s="11"/>
      <c r="NMF68" s="11"/>
      <c r="NMG68" s="11"/>
      <c r="NMH68" s="11"/>
      <c r="NMI68" s="11"/>
      <c r="NMJ68" s="11"/>
      <c r="NMK68" s="11"/>
      <c r="NML68" s="11"/>
      <c r="NMM68" s="11"/>
      <c r="NMN68" s="11"/>
      <c r="NMO68" s="11"/>
      <c r="NMP68" s="11"/>
      <c r="NMQ68" s="11"/>
      <c r="NMR68" s="11"/>
      <c r="NMS68" s="11"/>
      <c r="NMT68" s="11"/>
      <c r="NMU68" s="11"/>
      <c r="NMV68" s="11"/>
      <c r="NMW68" s="11"/>
      <c r="NMX68" s="11"/>
      <c r="NMY68" s="11"/>
      <c r="NMZ68" s="11"/>
      <c r="NNA68" s="11"/>
      <c r="NNB68" s="11"/>
      <c r="NNC68" s="11"/>
      <c r="NND68" s="11"/>
      <c r="NNE68" s="11"/>
      <c r="NNF68" s="11"/>
      <c r="NNG68" s="11"/>
      <c r="NNH68" s="11"/>
      <c r="NNI68" s="11"/>
      <c r="NNJ68" s="11"/>
      <c r="NNK68" s="11"/>
      <c r="NNL68" s="11"/>
      <c r="NNM68" s="11"/>
      <c r="NNN68" s="11"/>
      <c r="NNO68" s="11"/>
      <c r="NNP68" s="11"/>
      <c r="NNQ68" s="11"/>
      <c r="NNR68" s="11"/>
      <c r="NNS68" s="11"/>
      <c r="NNT68" s="11"/>
      <c r="NNU68" s="11"/>
      <c r="NNV68" s="11"/>
      <c r="NNW68" s="11"/>
      <c r="NNX68" s="11"/>
      <c r="NNY68" s="11"/>
      <c r="NNZ68" s="11"/>
      <c r="NOA68" s="11"/>
      <c r="NOB68" s="11"/>
      <c r="NOC68" s="11"/>
      <c r="NOD68" s="11"/>
      <c r="NOE68" s="11"/>
      <c r="NOF68" s="11"/>
      <c r="NOG68" s="11"/>
      <c r="NOH68" s="11"/>
      <c r="NOI68" s="11"/>
      <c r="NOJ68" s="11"/>
      <c r="NOK68" s="11"/>
      <c r="NOL68" s="11"/>
      <c r="NOM68" s="11"/>
      <c r="NON68" s="11"/>
      <c r="NOO68" s="11"/>
      <c r="NOP68" s="11"/>
      <c r="NOQ68" s="11"/>
      <c r="NOR68" s="11"/>
      <c r="NOS68" s="11"/>
      <c r="NOT68" s="11"/>
      <c r="NOU68" s="11"/>
      <c r="NOV68" s="11"/>
      <c r="NOW68" s="11"/>
      <c r="NOX68" s="11"/>
      <c r="NOY68" s="11"/>
      <c r="NOZ68" s="11"/>
      <c r="NPA68" s="11"/>
      <c r="NPB68" s="11"/>
      <c r="NPC68" s="11"/>
      <c r="NPD68" s="11"/>
      <c r="NPE68" s="11"/>
      <c r="NPF68" s="11"/>
      <c r="NPG68" s="11"/>
      <c r="NPH68" s="11"/>
      <c r="NPI68" s="11"/>
      <c r="NPJ68" s="11"/>
      <c r="NPK68" s="11"/>
      <c r="NPL68" s="11"/>
      <c r="NPM68" s="11"/>
      <c r="NPN68" s="11"/>
      <c r="NPO68" s="11"/>
      <c r="NPP68" s="11"/>
      <c r="NPQ68" s="11"/>
      <c r="NPR68" s="11"/>
      <c r="NPS68" s="11"/>
      <c r="NPT68" s="11"/>
      <c r="NPU68" s="11"/>
      <c r="NPV68" s="11"/>
      <c r="NPW68" s="11"/>
      <c r="NPX68" s="11"/>
      <c r="NPY68" s="11"/>
      <c r="NPZ68" s="11"/>
      <c r="NQA68" s="11"/>
      <c r="NQB68" s="11"/>
      <c r="NQC68" s="11"/>
      <c r="NQD68" s="11"/>
      <c r="NQE68" s="11"/>
      <c r="NQF68" s="11"/>
      <c r="NQG68" s="11"/>
      <c r="NQH68" s="11"/>
      <c r="NQI68" s="11"/>
      <c r="NQJ68" s="11"/>
      <c r="NQK68" s="11"/>
      <c r="NQL68" s="11"/>
      <c r="NQM68" s="11"/>
      <c r="NQN68" s="11"/>
      <c r="NQO68" s="11"/>
      <c r="NQP68" s="11"/>
      <c r="NQQ68" s="11"/>
      <c r="NQR68" s="11"/>
      <c r="NQS68" s="11"/>
      <c r="NQT68" s="11"/>
      <c r="NQU68" s="11"/>
      <c r="NQV68" s="11"/>
      <c r="NQW68" s="11"/>
      <c r="NQX68" s="11"/>
      <c r="NQY68" s="11"/>
      <c r="NQZ68" s="11"/>
      <c r="NRA68" s="11"/>
      <c r="NRB68" s="11"/>
      <c r="NRC68" s="11"/>
      <c r="NRD68" s="11"/>
      <c r="NRE68" s="11"/>
      <c r="NRF68" s="11"/>
      <c r="NRG68" s="11"/>
      <c r="NRH68" s="11"/>
      <c r="NRI68" s="11"/>
      <c r="NRJ68" s="11"/>
      <c r="NRK68" s="11"/>
      <c r="NRL68" s="11"/>
      <c r="NRM68" s="11"/>
      <c r="NRN68" s="11"/>
      <c r="NRO68" s="11"/>
      <c r="NRP68" s="11"/>
      <c r="NRQ68" s="11"/>
      <c r="NRR68" s="11"/>
      <c r="NRS68" s="11"/>
      <c r="NRT68" s="11"/>
      <c r="NRU68" s="11"/>
      <c r="NRV68" s="11"/>
      <c r="NRW68" s="11"/>
      <c r="NRX68" s="11"/>
      <c r="NRY68" s="11"/>
      <c r="NRZ68" s="11"/>
      <c r="NSA68" s="11"/>
      <c r="NSB68" s="11"/>
      <c r="NSC68" s="11"/>
      <c r="NSD68" s="11"/>
      <c r="NSE68" s="11"/>
      <c r="NSF68" s="11"/>
      <c r="NSG68" s="11"/>
      <c r="NSH68" s="11"/>
      <c r="NSI68" s="11"/>
      <c r="NSJ68" s="11"/>
      <c r="NSK68" s="11"/>
      <c r="NSL68" s="11"/>
      <c r="NSM68" s="11"/>
      <c r="NSN68" s="11"/>
      <c r="NSO68" s="11"/>
      <c r="NSP68" s="11"/>
      <c r="NSQ68" s="11"/>
      <c r="NSR68" s="11"/>
      <c r="NSS68" s="11"/>
      <c r="NST68" s="11"/>
      <c r="NSU68" s="11"/>
      <c r="NSV68" s="11"/>
      <c r="NSW68" s="11"/>
      <c r="NSX68" s="11"/>
      <c r="NSY68" s="11"/>
      <c r="NSZ68" s="11"/>
      <c r="NTA68" s="11"/>
      <c r="NTB68" s="11"/>
      <c r="NTC68" s="11"/>
      <c r="NTD68" s="11"/>
      <c r="NTE68" s="11"/>
      <c r="NTF68" s="11"/>
      <c r="NTG68" s="11"/>
      <c r="NTH68" s="11"/>
      <c r="NTI68" s="11"/>
      <c r="NTJ68" s="11"/>
      <c r="NTK68" s="11"/>
      <c r="NTL68" s="11"/>
      <c r="NTM68" s="11"/>
      <c r="NTN68" s="11"/>
      <c r="NTO68" s="11"/>
      <c r="NTP68" s="11"/>
      <c r="NTQ68" s="11"/>
      <c r="NTR68" s="11"/>
      <c r="NTS68" s="11"/>
      <c r="NTT68" s="11"/>
      <c r="NTU68" s="11"/>
      <c r="NTV68" s="11"/>
      <c r="NTW68" s="11"/>
      <c r="NTX68" s="11"/>
      <c r="NTY68" s="11"/>
      <c r="NTZ68" s="11"/>
      <c r="NUA68" s="11"/>
      <c r="NUB68" s="11"/>
      <c r="NUC68" s="11"/>
      <c r="NUD68" s="11"/>
      <c r="NUE68" s="11"/>
      <c r="NUF68" s="11"/>
      <c r="NUG68" s="11"/>
      <c r="NUH68" s="11"/>
      <c r="NUI68" s="11"/>
      <c r="NUJ68" s="11"/>
      <c r="NUK68" s="11"/>
      <c r="NUL68" s="11"/>
      <c r="NUM68" s="11"/>
      <c r="NUN68" s="11"/>
      <c r="NUO68" s="11"/>
      <c r="NUP68" s="11"/>
      <c r="NUQ68" s="11"/>
      <c r="NUR68" s="11"/>
      <c r="NUS68" s="11"/>
      <c r="NUT68" s="11"/>
      <c r="NUU68" s="11"/>
      <c r="NUV68" s="11"/>
      <c r="NUW68" s="11"/>
      <c r="NUX68" s="11"/>
      <c r="NUY68" s="11"/>
      <c r="NUZ68" s="11"/>
      <c r="NVA68" s="11"/>
      <c r="NVB68" s="11"/>
      <c r="NVC68" s="11"/>
      <c r="NVD68" s="11"/>
      <c r="NVE68" s="11"/>
      <c r="NVF68" s="11"/>
      <c r="NVG68" s="11"/>
      <c r="NVH68" s="11"/>
      <c r="NVI68" s="11"/>
      <c r="NVJ68" s="11"/>
      <c r="NVK68" s="11"/>
      <c r="NVL68" s="11"/>
      <c r="NVM68" s="11"/>
      <c r="NVN68" s="11"/>
      <c r="NVO68" s="11"/>
      <c r="NVP68" s="11"/>
      <c r="NVQ68" s="11"/>
      <c r="NVR68" s="11"/>
      <c r="NVS68" s="11"/>
      <c r="NVT68" s="11"/>
      <c r="NVU68" s="11"/>
      <c r="NVV68" s="11"/>
      <c r="NVW68" s="11"/>
      <c r="NVX68" s="11"/>
      <c r="NVY68" s="11"/>
      <c r="NVZ68" s="11"/>
      <c r="NWA68" s="11"/>
      <c r="NWB68" s="11"/>
      <c r="NWC68" s="11"/>
      <c r="NWD68" s="11"/>
      <c r="NWE68" s="11"/>
      <c r="NWF68" s="11"/>
      <c r="NWG68" s="11"/>
      <c r="NWH68" s="11"/>
      <c r="NWI68" s="11"/>
      <c r="NWJ68" s="11"/>
      <c r="NWK68" s="11"/>
      <c r="NWL68" s="11"/>
      <c r="NWM68" s="11"/>
      <c r="NWN68" s="11"/>
      <c r="NWO68" s="11"/>
      <c r="NWP68" s="11"/>
      <c r="NWQ68" s="11"/>
      <c r="NWR68" s="11"/>
      <c r="NWS68" s="11"/>
      <c r="NWT68" s="11"/>
      <c r="NWU68" s="11"/>
      <c r="NWV68" s="11"/>
      <c r="NWW68" s="11"/>
      <c r="NWX68" s="11"/>
      <c r="NWY68" s="11"/>
      <c r="NWZ68" s="11"/>
      <c r="NXA68" s="11"/>
      <c r="NXB68" s="11"/>
      <c r="NXC68" s="11"/>
      <c r="NXD68" s="11"/>
      <c r="NXE68" s="11"/>
      <c r="NXF68" s="11"/>
      <c r="NXG68" s="11"/>
      <c r="NXH68" s="11"/>
      <c r="NXI68" s="11"/>
      <c r="NXJ68" s="11"/>
      <c r="NXK68" s="11"/>
      <c r="NXL68" s="11"/>
      <c r="NXM68" s="11"/>
      <c r="NXN68" s="11"/>
      <c r="NXO68" s="11"/>
      <c r="NXP68" s="11"/>
      <c r="NXQ68" s="11"/>
      <c r="NXR68" s="11"/>
      <c r="NXS68" s="11"/>
      <c r="NXT68" s="11"/>
      <c r="NXU68" s="11"/>
      <c r="NXV68" s="11"/>
      <c r="NXW68" s="11"/>
      <c r="NXX68" s="11"/>
      <c r="NXY68" s="11"/>
      <c r="NXZ68" s="11"/>
      <c r="NYA68" s="11"/>
      <c r="NYB68" s="11"/>
      <c r="NYC68" s="11"/>
      <c r="NYD68" s="11"/>
      <c r="NYE68" s="11"/>
      <c r="NYF68" s="11"/>
      <c r="NYG68" s="11"/>
      <c r="NYH68" s="11"/>
      <c r="NYI68" s="11"/>
      <c r="NYJ68" s="11"/>
      <c r="NYK68" s="11"/>
      <c r="NYL68" s="11"/>
      <c r="NYM68" s="11"/>
      <c r="NYN68" s="11"/>
      <c r="NYO68" s="11"/>
      <c r="NYP68" s="11"/>
      <c r="NYQ68" s="11"/>
      <c r="NYR68" s="11"/>
      <c r="NYS68" s="11"/>
      <c r="NYT68" s="11"/>
      <c r="NYU68" s="11"/>
      <c r="NYV68" s="11"/>
      <c r="NYW68" s="11"/>
      <c r="NYX68" s="11"/>
      <c r="NYY68" s="11"/>
      <c r="NYZ68" s="11"/>
      <c r="NZA68" s="11"/>
      <c r="NZB68" s="11"/>
      <c r="NZC68" s="11"/>
      <c r="NZD68" s="11"/>
      <c r="NZE68" s="11"/>
      <c r="NZF68" s="11"/>
      <c r="NZG68" s="11"/>
      <c r="NZH68" s="11"/>
      <c r="NZI68" s="11"/>
      <c r="NZJ68" s="11"/>
      <c r="NZK68" s="11"/>
      <c r="NZL68" s="11"/>
      <c r="NZM68" s="11"/>
      <c r="NZN68" s="11"/>
      <c r="NZO68" s="11"/>
      <c r="NZP68" s="11"/>
      <c r="NZQ68" s="11"/>
      <c r="NZR68" s="11"/>
      <c r="NZS68" s="11"/>
      <c r="NZT68" s="11"/>
      <c r="NZU68" s="11"/>
      <c r="NZV68" s="11"/>
      <c r="NZW68" s="11"/>
      <c r="NZX68" s="11"/>
      <c r="NZY68" s="11"/>
      <c r="NZZ68" s="11"/>
      <c r="OAA68" s="11"/>
      <c r="OAB68" s="11"/>
      <c r="OAC68" s="11"/>
      <c r="OAD68" s="11"/>
      <c r="OAE68" s="11"/>
      <c r="OAF68" s="11"/>
      <c r="OAG68" s="11"/>
      <c r="OAH68" s="11"/>
      <c r="OAI68" s="11"/>
      <c r="OAJ68" s="11"/>
      <c r="OAK68" s="11"/>
      <c r="OAL68" s="11"/>
      <c r="OAM68" s="11"/>
      <c r="OAN68" s="11"/>
      <c r="OAO68" s="11"/>
      <c r="OAP68" s="11"/>
      <c r="OAQ68" s="11"/>
      <c r="OAR68" s="11"/>
      <c r="OAS68" s="11"/>
      <c r="OAT68" s="11"/>
      <c r="OAU68" s="11"/>
      <c r="OAV68" s="11"/>
      <c r="OAW68" s="11"/>
      <c r="OAX68" s="11"/>
      <c r="OAY68" s="11"/>
      <c r="OAZ68" s="11"/>
      <c r="OBA68" s="11"/>
      <c r="OBB68" s="11"/>
      <c r="OBC68" s="11"/>
      <c r="OBD68" s="11"/>
      <c r="OBE68" s="11"/>
      <c r="OBF68" s="11"/>
      <c r="OBG68" s="11"/>
      <c r="OBH68" s="11"/>
      <c r="OBI68" s="11"/>
      <c r="OBJ68" s="11"/>
      <c r="OBK68" s="11"/>
      <c r="OBL68" s="11"/>
      <c r="OBM68" s="11"/>
      <c r="OBN68" s="11"/>
      <c r="OBO68" s="11"/>
      <c r="OBP68" s="11"/>
      <c r="OBQ68" s="11"/>
      <c r="OBR68" s="11"/>
      <c r="OBS68" s="11"/>
      <c r="OBT68" s="11"/>
      <c r="OBU68" s="11"/>
      <c r="OBV68" s="11"/>
      <c r="OBW68" s="11"/>
      <c r="OBX68" s="11"/>
      <c r="OBY68" s="11"/>
      <c r="OBZ68" s="11"/>
      <c r="OCA68" s="11"/>
      <c r="OCB68" s="11"/>
      <c r="OCC68" s="11"/>
      <c r="OCD68" s="11"/>
      <c r="OCE68" s="11"/>
      <c r="OCF68" s="11"/>
      <c r="OCG68" s="11"/>
      <c r="OCH68" s="11"/>
      <c r="OCI68" s="11"/>
      <c r="OCJ68" s="11"/>
      <c r="OCK68" s="11"/>
      <c r="OCL68" s="11"/>
      <c r="OCM68" s="11"/>
      <c r="OCN68" s="11"/>
      <c r="OCO68" s="11"/>
      <c r="OCP68" s="11"/>
      <c r="OCQ68" s="11"/>
      <c r="OCR68" s="11"/>
      <c r="OCS68" s="11"/>
      <c r="OCT68" s="11"/>
      <c r="OCU68" s="11"/>
      <c r="OCV68" s="11"/>
      <c r="OCW68" s="11"/>
      <c r="OCX68" s="11"/>
      <c r="OCY68" s="11"/>
      <c r="OCZ68" s="11"/>
      <c r="ODA68" s="11"/>
      <c r="ODB68" s="11"/>
      <c r="ODC68" s="11"/>
      <c r="ODD68" s="11"/>
      <c r="ODE68" s="11"/>
      <c r="ODF68" s="11"/>
      <c r="ODG68" s="11"/>
      <c r="ODH68" s="11"/>
      <c r="ODI68" s="11"/>
      <c r="ODJ68" s="11"/>
      <c r="ODK68" s="11"/>
      <c r="ODL68" s="11"/>
      <c r="ODM68" s="11"/>
      <c r="ODN68" s="11"/>
      <c r="ODO68" s="11"/>
      <c r="ODP68" s="11"/>
      <c r="ODQ68" s="11"/>
      <c r="ODR68" s="11"/>
      <c r="ODS68" s="11"/>
      <c r="ODT68" s="11"/>
      <c r="ODU68" s="11"/>
      <c r="ODV68" s="11"/>
      <c r="ODW68" s="11"/>
      <c r="ODX68" s="11"/>
      <c r="ODY68" s="11"/>
      <c r="ODZ68" s="11"/>
      <c r="OEA68" s="11"/>
      <c r="OEB68" s="11"/>
      <c r="OEC68" s="11"/>
      <c r="OED68" s="11"/>
      <c r="OEE68" s="11"/>
      <c r="OEF68" s="11"/>
      <c r="OEG68" s="11"/>
      <c r="OEH68" s="11"/>
      <c r="OEI68" s="11"/>
      <c r="OEJ68" s="11"/>
      <c r="OEK68" s="11"/>
      <c r="OEL68" s="11"/>
      <c r="OEM68" s="11"/>
      <c r="OEN68" s="11"/>
      <c r="OEO68" s="11"/>
      <c r="OEP68" s="11"/>
      <c r="OEQ68" s="11"/>
      <c r="OER68" s="11"/>
      <c r="OES68" s="11"/>
      <c r="OET68" s="11"/>
      <c r="OEU68" s="11"/>
      <c r="OEV68" s="11"/>
      <c r="OEW68" s="11"/>
      <c r="OEX68" s="11"/>
      <c r="OEY68" s="11"/>
      <c r="OEZ68" s="11"/>
      <c r="OFA68" s="11"/>
      <c r="OFB68" s="11"/>
      <c r="OFC68" s="11"/>
      <c r="OFD68" s="11"/>
      <c r="OFE68" s="11"/>
      <c r="OFF68" s="11"/>
      <c r="OFG68" s="11"/>
      <c r="OFH68" s="11"/>
      <c r="OFI68" s="11"/>
      <c r="OFJ68" s="11"/>
      <c r="OFK68" s="11"/>
      <c r="OFL68" s="11"/>
      <c r="OFM68" s="11"/>
      <c r="OFN68" s="11"/>
      <c r="OFO68" s="11"/>
      <c r="OFP68" s="11"/>
      <c r="OFQ68" s="11"/>
      <c r="OFR68" s="11"/>
      <c r="OFS68" s="11"/>
      <c r="OFT68" s="11"/>
      <c r="OFU68" s="11"/>
      <c r="OFV68" s="11"/>
      <c r="OFW68" s="11"/>
      <c r="OFX68" s="11"/>
      <c r="OFY68" s="11"/>
      <c r="OFZ68" s="11"/>
      <c r="OGA68" s="11"/>
      <c r="OGB68" s="11"/>
      <c r="OGC68" s="11"/>
      <c r="OGD68" s="11"/>
      <c r="OGE68" s="11"/>
      <c r="OGF68" s="11"/>
      <c r="OGG68" s="11"/>
      <c r="OGH68" s="11"/>
      <c r="OGI68" s="11"/>
      <c r="OGJ68" s="11"/>
      <c r="OGK68" s="11"/>
      <c r="OGL68" s="11"/>
      <c r="OGM68" s="11"/>
      <c r="OGN68" s="11"/>
      <c r="OGO68" s="11"/>
      <c r="OGP68" s="11"/>
      <c r="OGQ68" s="11"/>
      <c r="OGR68" s="11"/>
      <c r="OGS68" s="11"/>
      <c r="OGT68" s="11"/>
      <c r="OGU68" s="11"/>
      <c r="OGV68" s="11"/>
      <c r="OGW68" s="11"/>
      <c r="OGX68" s="11"/>
      <c r="OGY68" s="11"/>
      <c r="OGZ68" s="11"/>
      <c r="OHA68" s="11"/>
      <c r="OHB68" s="11"/>
      <c r="OHC68" s="11"/>
      <c r="OHD68" s="11"/>
      <c r="OHE68" s="11"/>
      <c r="OHF68" s="11"/>
      <c r="OHG68" s="11"/>
      <c r="OHH68" s="11"/>
      <c r="OHI68" s="11"/>
      <c r="OHJ68" s="11"/>
      <c r="OHK68" s="11"/>
      <c r="OHL68" s="11"/>
      <c r="OHM68" s="11"/>
      <c r="OHN68" s="11"/>
      <c r="OHO68" s="11"/>
      <c r="OHP68" s="11"/>
      <c r="OHQ68" s="11"/>
      <c r="OHR68" s="11"/>
      <c r="OHS68" s="11"/>
      <c r="OHT68" s="11"/>
      <c r="OHU68" s="11"/>
      <c r="OHV68" s="11"/>
      <c r="OHW68" s="11"/>
      <c r="OHX68" s="11"/>
      <c r="OHY68" s="11"/>
      <c r="OHZ68" s="11"/>
      <c r="OIA68" s="11"/>
      <c r="OIB68" s="11"/>
      <c r="OIC68" s="11"/>
      <c r="OID68" s="11"/>
      <c r="OIE68" s="11"/>
      <c r="OIF68" s="11"/>
      <c r="OIG68" s="11"/>
      <c r="OIH68" s="11"/>
      <c r="OII68" s="11"/>
      <c r="OIJ68" s="11"/>
      <c r="OIK68" s="11"/>
      <c r="OIL68" s="11"/>
      <c r="OIM68" s="11"/>
      <c r="OIN68" s="11"/>
      <c r="OIO68" s="11"/>
      <c r="OIP68" s="11"/>
      <c r="OIQ68" s="11"/>
      <c r="OIR68" s="11"/>
      <c r="OIS68" s="11"/>
      <c r="OIT68" s="11"/>
      <c r="OIU68" s="11"/>
      <c r="OIV68" s="11"/>
      <c r="OIW68" s="11"/>
      <c r="OIX68" s="11"/>
      <c r="OIY68" s="11"/>
      <c r="OIZ68" s="11"/>
      <c r="OJA68" s="11"/>
      <c r="OJB68" s="11"/>
      <c r="OJC68" s="11"/>
      <c r="OJD68" s="11"/>
      <c r="OJE68" s="11"/>
      <c r="OJF68" s="11"/>
      <c r="OJG68" s="11"/>
      <c r="OJH68" s="11"/>
      <c r="OJI68" s="11"/>
      <c r="OJJ68" s="11"/>
      <c r="OJK68" s="11"/>
      <c r="OJL68" s="11"/>
      <c r="OJM68" s="11"/>
      <c r="OJN68" s="11"/>
      <c r="OJO68" s="11"/>
      <c r="OJP68" s="11"/>
      <c r="OJQ68" s="11"/>
      <c r="OJR68" s="11"/>
      <c r="OJS68" s="11"/>
      <c r="OJT68" s="11"/>
      <c r="OJU68" s="11"/>
      <c r="OJV68" s="11"/>
      <c r="OJW68" s="11"/>
      <c r="OJX68" s="11"/>
      <c r="OJY68" s="11"/>
      <c r="OJZ68" s="11"/>
      <c r="OKA68" s="11"/>
      <c r="OKB68" s="11"/>
      <c r="OKC68" s="11"/>
      <c r="OKD68" s="11"/>
      <c r="OKE68" s="11"/>
      <c r="OKF68" s="11"/>
      <c r="OKG68" s="11"/>
      <c r="OKH68" s="11"/>
      <c r="OKI68" s="11"/>
      <c r="OKJ68" s="11"/>
      <c r="OKK68" s="11"/>
      <c r="OKL68" s="11"/>
      <c r="OKM68" s="11"/>
      <c r="OKN68" s="11"/>
      <c r="OKO68" s="11"/>
      <c r="OKP68" s="11"/>
      <c r="OKQ68" s="11"/>
      <c r="OKR68" s="11"/>
      <c r="OKS68" s="11"/>
      <c r="OKT68" s="11"/>
      <c r="OKU68" s="11"/>
      <c r="OKV68" s="11"/>
      <c r="OKW68" s="11"/>
      <c r="OKX68" s="11"/>
      <c r="OKY68" s="11"/>
      <c r="OKZ68" s="11"/>
      <c r="OLA68" s="11"/>
      <c r="OLB68" s="11"/>
      <c r="OLC68" s="11"/>
      <c r="OLD68" s="11"/>
      <c r="OLE68" s="11"/>
      <c r="OLF68" s="11"/>
      <c r="OLG68" s="11"/>
      <c r="OLH68" s="11"/>
      <c r="OLI68" s="11"/>
      <c r="OLJ68" s="11"/>
      <c r="OLK68" s="11"/>
      <c r="OLL68" s="11"/>
      <c r="OLM68" s="11"/>
      <c r="OLN68" s="11"/>
      <c r="OLO68" s="11"/>
      <c r="OLP68" s="11"/>
      <c r="OLQ68" s="11"/>
      <c r="OLR68" s="11"/>
      <c r="OLS68" s="11"/>
      <c r="OLT68" s="11"/>
      <c r="OLU68" s="11"/>
      <c r="OLV68" s="11"/>
      <c r="OLW68" s="11"/>
      <c r="OLX68" s="11"/>
      <c r="OLY68" s="11"/>
      <c r="OLZ68" s="11"/>
      <c r="OMA68" s="11"/>
      <c r="OMB68" s="11"/>
      <c r="OMC68" s="11"/>
      <c r="OMD68" s="11"/>
      <c r="OME68" s="11"/>
      <c r="OMF68" s="11"/>
      <c r="OMG68" s="11"/>
      <c r="OMH68" s="11"/>
      <c r="OMI68" s="11"/>
      <c r="OMJ68" s="11"/>
      <c r="OMK68" s="11"/>
      <c r="OML68" s="11"/>
      <c r="OMM68" s="11"/>
      <c r="OMN68" s="11"/>
      <c r="OMO68" s="11"/>
      <c r="OMP68" s="11"/>
      <c r="OMQ68" s="11"/>
      <c r="OMR68" s="11"/>
      <c r="OMS68" s="11"/>
      <c r="OMT68" s="11"/>
      <c r="OMU68" s="11"/>
      <c r="OMV68" s="11"/>
      <c r="OMW68" s="11"/>
      <c r="OMX68" s="11"/>
      <c r="OMY68" s="11"/>
      <c r="OMZ68" s="11"/>
      <c r="ONA68" s="11"/>
      <c r="ONB68" s="11"/>
      <c r="ONC68" s="11"/>
      <c r="OND68" s="11"/>
      <c r="ONE68" s="11"/>
      <c r="ONF68" s="11"/>
      <c r="ONG68" s="11"/>
      <c r="ONH68" s="11"/>
      <c r="ONI68" s="11"/>
      <c r="ONJ68" s="11"/>
      <c r="ONK68" s="11"/>
      <c r="ONL68" s="11"/>
      <c r="ONM68" s="11"/>
      <c r="ONN68" s="11"/>
      <c r="ONO68" s="11"/>
      <c r="ONP68" s="11"/>
      <c r="ONQ68" s="11"/>
      <c r="ONR68" s="11"/>
      <c r="ONS68" s="11"/>
      <c r="ONT68" s="11"/>
      <c r="ONU68" s="11"/>
      <c r="ONV68" s="11"/>
      <c r="ONW68" s="11"/>
      <c r="ONX68" s="11"/>
      <c r="ONY68" s="11"/>
      <c r="ONZ68" s="11"/>
      <c r="OOA68" s="11"/>
      <c r="OOB68" s="11"/>
      <c r="OOC68" s="11"/>
      <c r="OOD68" s="11"/>
      <c r="OOE68" s="11"/>
      <c r="OOF68" s="11"/>
      <c r="OOG68" s="11"/>
      <c r="OOH68" s="11"/>
      <c r="OOI68" s="11"/>
      <c r="OOJ68" s="11"/>
      <c r="OOK68" s="11"/>
      <c r="OOL68" s="11"/>
      <c r="OOM68" s="11"/>
      <c r="OON68" s="11"/>
      <c r="OOO68" s="11"/>
      <c r="OOP68" s="11"/>
      <c r="OOQ68" s="11"/>
      <c r="OOR68" s="11"/>
      <c r="OOS68" s="11"/>
      <c r="OOT68" s="11"/>
      <c r="OOU68" s="11"/>
      <c r="OOV68" s="11"/>
      <c r="OOW68" s="11"/>
      <c r="OOX68" s="11"/>
      <c r="OOY68" s="11"/>
      <c r="OOZ68" s="11"/>
      <c r="OPA68" s="11"/>
      <c r="OPB68" s="11"/>
      <c r="OPC68" s="11"/>
      <c r="OPD68" s="11"/>
      <c r="OPE68" s="11"/>
      <c r="OPF68" s="11"/>
      <c r="OPG68" s="11"/>
      <c r="OPH68" s="11"/>
      <c r="OPI68" s="11"/>
      <c r="OPJ68" s="11"/>
      <c r="OPK68" s="11"/>
      <c r="OPL68" s="11"/>
      <c r="OPM68" s="11"/>
      <c r="OPN68" s="11"/>
      <c r="OPO68" s="11"/>
      <c r="OPP68" s="11"/>
      <c r="OPQ68" s="11"/>
      <c r="OPR68" s="11"/>
      <c r="OPS68" s="11"/>
      <c r="OPT68" s="11"/>
      <c r="OPU68" s="11"/>
      <c r="OPV68" s="11"/>
      <c r="OPW68" s="11"/>
      <c r="OPX68" s="11"/>
      <c r="OPY68" s="11"/>
      <c r="OPZ68" s="11"/>
      <c r="OQA68" s="11"/>
      <c r="OQB68" s="11"/>
      <c r="OQC68" s="11"/>
      <c r="OQD68" s="11"/>
      <c r="OQE68" s="11"/>
      <c r="OQF68" s="11"/>
      <c r="OQG68" s="11"/>
      <c r="OQH68" s="11"/>
      <c r="OQI68" s="11"/>
      <c r="OQJ68" s="11"/>
      <c r="OQK68" s="11"/>
      <c r="OQL68" s="11"/>
      <c r="OQM68" s="11"/>
      <c r="OQN68" s="11"/>
      <c r="OQO68" s="11"/>
      <c r="OQP68" s="11"/>
      <c r="OQQ68" s="11"/>
      <c r="OQR68" s="11"/>
      <c r="OQS68" s="11"/>
      <c r="OQT68" s="11"/>
      <c r="OQU68" s="11"/>
      <c r="OQV68" s="11"/>
      <c r="OQW68" s="11"/>
      <c r="OQX68" s="11"/>
      <c r="OQY68" s="11"/>
      <c r="OQZ68" s="11"/>
      <c r="ORA68" s="11"/>
      <c r="ORB68" s="11"/>
      <c r="ORC68" s="11"/>
      <c r="ORD68" s="11"/>
      <c r="ORE68" s="11"/>
      <c r="ORF68" s="11"/>
      <c r="ORG68" s="11"/>
      <c r="ORH68" s="11"/>
      <c r="ORI68" s="11"/>
      <c r="ORJ68" s="11"/>
      <c r="ORK68" s="11"/>
      <c r="ORL68" s="11"/>
      <c r="ORM68" s="11"/>
      <c r="ORN68" s="11"/>
      <c r="ORO68" s="11"/>
      <c r="ORP68" s="11"/>
      <c r="ORQ68" s="11"/>
      <c r="ORR68" s="11"/>
      <c r="ORS68" s="11"/>
      <c r="ORT68" s="11"/>
      <c r="ORU68" s="11"/>
      <c r="ORV68" s="11"/>
      <c r="ORW68" s="11"/>
      <c r="ORX68" s="11"/>
      <c r="ORY68" s="11"/>
      <c r="ORZ68" s="11"/>
      <c r="OSA68" s="11"/>
      <c r="OSB68" s="11"/>
      <c r="OSC68" s="11"/>
      <c r="OSD68" s="11"/>
      <c r="OSE68" s="11"/>
      <c r="OSF68" s="11"/>
      <c r="OSG68" s="11"/>
      <c r="OSH68" s="11"/>
      <c r="OSI68" s="11"/>
      <c r="OSJ68" s="11"/>
      <c r="OSK68" s="11"/>
      <c r="OSL68" s="11"/>
      <c r="OSM68" s="11"/>
      <c r="OSN68" s="11"/>
      <c r="OSO68" s="11"/>
      <c r="OSP68" s="11"/>
      <c r="OSQ68" s="11"/>
      <c r="OSR68" s="11"/>
      <c r="OSS68" s="11"/>
      <c r="OST68" s="11"/>
      <c r="OSU68" s="11"/>
      <c r="OSV68" s="11"/>
      <c r="OSW68" s="11"/>
      <c r="OSX68" s="11"/>
      <c r="OSY68" s="11"/>
      <c r="OSZ68" s="11"/>
      <c r="OTA68" s="11"/>
      <c r="OTB68" s="11"/>
      <c r="OTC68" s="11"/>
      <c r="OTD68" s="11"/>
      <c r="OTE68" s="11"/>
      <c r="OTF68" s="11"/>
      <c r="OTG68" s="11"/>
      <c r="OTH68" s="11"/>
      <c r="OTI68" s="11"/>
      <c r="OTJ68" s="11"/>
      <c r="OTK68" s="11"/>
      <c r="OTL68" s="11"/>
      <c r="OTM68" s="11"/>
      <c r="OTN68" s="11"/>
      <c r="OTO68" s="11"/>
      <c r="OTP68" s="11"/>
      <c r="OTQ68" s="11"/>
      <c r="OTR68" s="11"/>
      <c r="OTS68" s="11"/>
      <c r="OTT68" s="11"/>
      <c r="OTU68" s="11"/>
      <c r="OTV68" s="11"/>
      <c r="OTW68" s="11"/>
      <c r="OTX68" s="11"/>
      <c r="OTY68" s="11"/>
      <c r="OTZ68" s="11"/>
      <c r="OUA68" s="11"/>
      <c r="OUB68" s="11"/>
      <c r="OUC68" s="11"/>
      <c r="OUD68" s="11"/>
      <c r="OUE68" s="11"/>
      <c r="OUF68" s="11"/>
      <c r="OUG68" s="11"/>
      <c r="OUH68" s="11"/>
      <c r="OUI68" s="11"/>
      <c r="OUJ68" s="11"/>
      <c r="OUK68" s="11"/>
      <c r="OUL68" s="11"/>
      <c r="OUM68" s="11"/>
      <c r="OUN68" s="11"/>
      <c r="OUO68" s="11"/>
      <c r="OUP68" s="11"/>
      <c r="OUQ68" s="11"/>
      <c r="OUR68" s="11"/>
      <c r="OUS68" s="11"/>
      <c r="OUT68" s="11"/>
      <c r="OUU68" s="11"/>
      <c r="OUV68" s="11"/>
      <c r="OUW68" s="11"/>
      <c r="OUX68" s="11"/>
      <c r="OUY68" s="11"/>
      <c r="OUZ68" s="11"/>
      <c r="OVA68" s="11"/>
      <c r="OVB68" s="11"/>
      <c r="OVC68" s="11"/>
      <c r="OVD68" s="11"/>
      <c r="OVE68" s="11"/>
      <c r="OVF68" s="11"/>
      <c r="OVG68" s="11"/>
      <c r="OVH68" s="11"/>
      <c r="OVI68" s="11"/>
      <c r="OVJ68" s="11"/>
      <c r="OVK68" s="11"/>
      <c r="OVL68" s="11"/>
      <c r="OVM68" s="11"/>
      <c r="OVN68" s="11"/>
      <c r="OVO68" s="11"/>
      <c r="OVP68" s="11"/>
      <c r="OVQ68" s="11"/>
      <c r="OVR68" s="11"/>
      <c r="OVS68" s="11"/>
      <c r="OVT68" s="11"/>
      <c r="OVU68" s="11"/>
      <c r="OVV68" s="11"/>
      <c r="OVW68" s="11"/>
      <c r="OVX68" s="11"/>
      <c r="OVY68" s="11"/>
      <c r="OVZ68" s="11"/>
      <c r="OWA68" s="11"/>
      <c r="OWB68" s="11"/>
      <c r="OWC68" s="11"/>
      <c r="OWD68" s="11"/>
      <c r="OWE68" s="11"/>
      <c r="OWF68" s="11"/>
      <c r="OWG68" s="11"/>
      <c r="OWH68" s="11"/>
      <c r="OWI68" s="11"/>
      <c r="OWJ68" s="11"/>
      <c r="OWK68" s="11"/>
      <c r="OWL68" s="11"/>
      <c r="OWM68" s="11"/>
      <c r="OWN68" s="11"/>
      <c r="OWO68" s="11"/>
      <c r="OWP68" s="11"/>
      <c r="OWQ68" s="11"/>
      <c r="OWR68" s="11"/>
      <c r="OWS68" s="11"/>
      <c r="OWT68" s="11"/>
      <c r="OWU68" s="11"/>
      <c r="OWV68" s="11"/>
      <c r="OWW68" s="11"/>
      <c r="OWX68" s="11"/>
      <c r="OWY68" s="11"/>
      <c r="OWZ68" s="11"/>
      <c r="OXA68" s="11"/>
      <c r="OXB68" s="11"/>
      <c r="OXC68" s="11"/>
      <c r="OXD68" s="11"/>
      <c r="OXE68" s="11"/>
      <c r="OXF68" s="11"/>
      <c r="OXG68" s="11"/>
      <c r="OXH68" s="11"/>
      <c r="OXI68" s="11"/>
      <c r="OXJ68" s="11"/>
      <c r="OXK68" s="11"/>
      <c r="OXL68" s="11"/>
      <c r="OXM68" s="11"/>
      <c r="OXN68" s="11"/>
      <c r="OXO68" s="11"/>
      <c r="OXP68" s="11"/>
      <c r="OXQ68" s="11"/>
      <c r="OXR68" s="11"/>
      <c r="OXS68" s="11"/>
      <c r="OXT68" s="11"/>
      <c r="OXU68" s="11"/>
      <c r="OXV68" s="11"/>
      <c r="OXW68" s="11"/>
      <c r="OXX68" s="11"/>
      <c r="OXY68" s="11"/>
      <c r="OXZ68" s="11"/>
      <c r="OYA68" s="11"/>
      <c r="OYB68" s="11"/>
      <c r="OYC68" s="11"/>
      <c r="OYD68" s="11"/>
      <c r="OYE68" s="11"/>
      <c r="OYF68" s="11"/>
      <c r="OYG68" s="11"/>
      <c r="OYH68" s="11"/>
      <c r="OYI68" s="11"/>
      <c r="OYJ68" s="11"/>
      <c r="OYK68" s="11"/>
      <c r="OYL68" s="11"/>
      <c r="OYM68" s="11"/>
      <c r="OYN68" s="11"/>
      <c r="OYO68" s="11"/>
      <c r="OYP68" s="11"/>
      <c r="OYQ68" s="11"/>
      <c r="OYR68" s="11"/>
      <c r="OYS68" s="11"/>
      <c r="OYT68" s="11"/>
      <c r="OYU68" s="11"/>
      <c r="OYV68" s="11"/>
      <c r="OYW68" s="11"/>
      <c r="OYX68" s="11"/>
      <c r="OYY68" s="11"/>
      <c r="OYZ68" s="11"/>
      <c r="OZA68" s="11"/>
      <c r="OZB68" s="11"/>
      <c r="OZC68" s="11"/>
      <c r="OZD68" s="11"/>
      <c r="OZE68" s="11"/>
      <c r="OZF68" s="11"/>
      <c r="OZG68" s="11"/>
      <c r="OZH68" s="11"/>
      <c r="OZI68" s="11"/>
      <c r="OZJ68" s="11"/>
      <c r="OZK68" s="11"/>
      <c r="OZL68" s="11"/>
      <c r="OZM68" s="11"/>
      <c r="OZN68" s="11"/>
      <c r="OZO68" s="11"/>
      <c r="OZP68" s="11"/>
      <c r="OZQ68" s="11"/>
      <c r="OZR68" s="11"/>
      <c r="OZS68" s="11"/>
      <c r="OZT68" s="11"/>
      <c r="OZU68" s="11"/>
      <c r="OZV68" s="11"/>
      <c r="OZW68" s="11"/>
      <c r="OZX68" s="11"/>
      <c r="OZY68" s="11"/>
      <c r="OZZ68" s="11"/>
      <c r="PAA68" s="11"/>
      <c r="PAB68" s="11"/>
      <c r="PAC68" s="11"/>
      <c r="PAD68" s="11"/>
      <c r="PAE68" s="11"/>
      <c r="PAF68" s="11"/>
      <c r="PAG68" s="11"/>
      <c r="PAH68" s="11"/>
      <c r="PAI68" s="11"/>
      <c r="PAJ68" s="11"/>
      <c r="PAK68" s="11"/>
      <c r="PAL68" s="11"/>
      <c r="PAM68" s="11"/>
      <c r="PAN68" s="11"/>
      <c r="PAO68" s="11"/>
      <c r="PAP68" s="11"/>
      <c r="PAQ68" s="11"/>
      <c r="PAR68" s="11"/>
      <c r="PAS68" s="11"/>
      <c r="PAT68" s="11"/>
      <c r="PAU68" s="11"/>
      <c r="PAV68" s="11"/>
      <c r="PAW68" s="11"/>
      <c r="PAX68" s="11"/>
      <c r="PAY68" s="11"/>
      <c r="PAZ68" s="11"/>
      <c r="PBA68" s="11"/>
      <c r="PBB68" s="11"/>
      <c r="PBC68" s="11"/>
      <c r="PBD68" s="11"/>
      <c r="PBE68" s="11"/>
      <c r="PBF68" s="11"/>
      <c r="PBG68" s="11"/>
      <c r="PBH68" s="11"/>
      <c r="PBI68" s="11"/>
      <c r="PBJ68" s="11"/>
      <c r="PBK68" s="11"/>
      <c r="PBL68" s="11"/>
      <c r="PBM68" s="11"/>
      <c r="PBN68" s="11"/>
      <c r="PBO68" s="11"/>
      <c r="PBP68" s="11"/>
      <c r="PBQ68" s="11"/>
      <c r="PBR68" s="11"/>
      <c r="PBS68" s="11"/>
      <c r="PBT68" s="11"/>
      <c r="PBU68" s="11"/>
      <c r="PBV68" s="11"/>
      <c r="PBW68" s="11"/>
      <c r="PBX68" s="11"/>
      <c r="PBY68" s="11"/>
      <c r="PBZ68" s="11"/>
      <c r="PCA68" s="11"/>
      <c r="PCB68" s="11"/>
      <c r="PCC68" s="11"/>
      <c r="PCD68" s="11"/>
      <c r="PCE68" s="11"/>
      <c r="PCF68" s="11"/>
      <c r="PCG68" s="11"/>
      <c r="PCH68" s="11"/>
      <c r="PCI68" s="11"/>
      <c r="PCJ68" s="11"/>
      <c r="PCK68" s="11"/>
      <c r="PCL68" s="11"/>
      <c r="PCM68" s="11"/>
      <c r="PCN68" s="11"/>
      <c r="PCO68" s="11"/>
      <c r="PCP68" s="11"/>
      <c r="PCQ68" s="11"/>
      <c r="PCR68" s="11"/>
      <c r="PCS68" s="11"/>
      <c r="PCT68" s="11"/>
      <c r="PCU68" s="11"/>
      <c r="PCV68" s="11"/>
      <c r="PCW68" s="11"/>
      <c r="PCX68" s="11"/>
      <c r="PCY68" s="11"/>
      <c r="PCZ68" s="11"/>
      <c r="PDA68" s="11"/>
      <c r="PDB68" s="11"/>
      <c r="PDC68" s="11"/>
      <c r="PDD68" s="11"/>
      <c r="PDE68" s="11"/>
      <c r="PDF68" s="11"/>
      <c r="PDG68" s="11"/>
      <c r="PDH68" s="11"/>
      <c r="PDI68" s="11"/>
      <c r="PDJ68" s="11"/>
      <c r="PDK68" s="11"/>
      <c r="PDL68" s="11"/>
      <c r="PDM68" s="11"/>
      <c r="PDN68" s="11"/>
      <c r="PDO68" s="11"/>
      <c r="PDP68" s="11"/>
      <c r="PDQ68" s="11"/>
      <c r="PDR68" s="11"/>
      <c r="PDS68" s="11"/>
      <c r="PDT68" s="11"/>
      <c r="PDU68" s="11"/>
      <c r="PDV68" s="11"/>
      <c r="PDW68" s="11"/>
      <c r="PDX68" s="11"/>
      <c r="PDY68" s="11"/>
      <c r="PDZ68" s="11"/>
      <c r="PEA68" s="11"/>
      <c r="PEB68" s="11"/>
      <c r="PEC68" s="11"/>
      <c r="PED68" s="11"/>
      <c r="PEE68" s="11"/>
      <c r="PEF68" s="11"/>
      <c r="PEG68" s="11"/>
      <c r="PEH68" s="11"/>
      <c r="PEI68" s="11"/>
      <c r="PEJ68" s="11"/>
      <c r="PEK68" s="11"/>
      <c r="PEL68" s="11"/>
      <c r="PEM68" s="11"/>
      <c r="PEN68" s="11"/>
      <c r="PEO68" s="11"/>
      <c r="PEP68" s="11"/>
      <c r="PEQ68" s="11"/>
      <c r="PER68" s="11"/>
      <c r="PES68" s="11"/>
      <c r="PET68" s="11"/>
      <c r="PEU68" s="11"/>
      <c r="PEV68" s="11"/>
      <c r="PEW68" s="11"/>
      <c r="PEX68" s="11"/>
      <c r="PEY68" s="11"/>
      <c r="PEZ68" s="11"/>
      <c r="PFA68" s="11"/>
      <c r="PFB68" s="11"/>
      <c r="PFC68" s="11"/>
      <c r="PFD68" s="11"/>
      <c r="PFE68" s="11"/>
      <c r="PFF68" s="11"/>
      <c r="PFG68" s="11"/>
      <c r="PFH68" s="11"/>
      <c r="PFI68" s="11"/>
      <c r="PFJ68" s="11"/>
      <c r="PFK68" s="11"/>
      <c r="PFL68" s="11"/>
      <c r="PFM68" s="11"/>
      <c r="PFN68" s="11"/>
      <c r="PFO68" s="11"/>
      <c r="PFP68" s="11"/>
      <c r="PFQ68" s="11"/>
      <c r="PFR68" s="11"/>
      <c r="PFS68" s="11"/>
      <c r="PFT68" s="11"/>
      <c r="PFU68" s="11"/>
      <c r="PFV68" s="11"/>
      <c r="PFW68" s="11"/>
      <c r="PFX68" s="11"/>
      <c r="PFY68" s="11"/>
      <c r="PFZ68" s="11"/>
      <c r="PGA68" s="11"/>
      <c r="PGB68" s="11"/>
      <c r="PGC68" s="11"/>
      <c r="PGD68" s="11"/>
      <c r="PGE68" s="11"/>
      <c r="PGF68" s="11"/>
      <c r="PGG68" s="11"/>
      <c r="PGH68" s="11"/>
      <c r="PGI68" s="11"/>
      <c r="PGJ68" s="11"/>
      <c r="PGK68" s="11"/>
      <c r="PGL68" s="11"/>
      <c r="PGM68" s="11"/>
      <c r="PGN68" s="11"/>
      <c r="PGO68" s="11"/>
      <c r="PGP68" s="11"/>
      <c r="PGQ68" s="11"/>
      <c r="PGR68" s="11"/>
      <c r="PGS68" s="11"/>
      <c r="PGT68" s="11"/>
      <c r="PGU68" s="11"/>
      <c r="PGV68" s="11"/>
      <c r="PGW68" s="11"/>
      <c r="PGX68" s="11"/>
      <c r="PGY68" s="11"/>
      <c r="PGZ68" s="11"/>
      <c r="PHA68" s="11"/>
      <c r="PHB68" s="11"/>
      <c r="PHC68" s="11"/>
      <c r="PHD68" s="11"/>
      <c r="PHE68" s="11"/>
      <c r="PHF68" s="11"/>
      <c r="PHG68" s="11"/>
      <c r="PHH68" s="11"/>
      <c r="PHI68" s="11"/>
      <c r="PHJ68" s="11"/>
      <c r="PHK68" s="11"/>
      <c r="PHL68" s="11"/>
      <c r="PHM68" s="11"/>
      <c r="PHN68" s="11"/>
      <c r="PHO68" s="11"/>
      <c r="PHP68" s="11"/>
      <c r="PHQ68" s="11"/>
      <c r="PHR68" s="11"/>
      <c r="PHS68" s="11"/>
      <c r="PHT68" s="11"/>
      <c r="PHU68" s="11"/>
      <c r="PHV68" s="11"/>
      <c r="PHW68" s="11"/>
      <c r="PHX68" s="11"/>
      <c r="PHY68" s="11"/>
      <c r="PHZ68" s="11"/>
      <c r="PIA68" s="11"/>
      <c r="PIB68" s="11"/>
      <c r="PIC68" s="11"/>
      <c r="PID68" s="11"/>
      <c r="PIE68" s="11"/>
      <c r="PIF68" s="11"/>
      <c r="PIG68" s="11"/>
      <c r="PIH68" s="11"/>
      <c r="PII68" s="11"/>
      <c r="PIJ68" s="11"/>
      <c r="PIK68" s="11"/>
      <c r="PIL68" s="11"/>
      <c r="PIM68" s="11"/>
      <c r="PIN68" s="11"/>
      <c r="PIO68" s="11"/>
      <c r="PIP68" s="11"/>
      <c r="PIQ68" s="11"/>
      <c r="PIR68" s="11"/>
      <c r="PIS68" s="11"/>
      <c r="PIT68" s="11"/>
      <c r="PIU68" s="11"/>
      <c r="PIV68" s="11"/>
      <c r="PIW68" s="11"/>
      <c r="PIX68" s="11"/>
      <c r="PIY68" s="11"/>
      <c r="PIZ68" s="11"/>
      <c r="PJA68" s="11"/>
      <c r="PJB68" s="11"/>
      <c r="PJC68" s="11"/>
      <c r="PJD68" s="11"/>
      <c r="PJE68" s="11"/>
      <c r="PJF68" s="11"/>
      <c r="PJG68" s="11"/>
      <c r="PJH68" s="11"/>
      <c r="PJI68" s="11"/>
      <c r="PJJ68" s="11"/>
      <c r="PJK68" s="11"/>
      <c r="PJL68" s="11"/>
      <c r="PJM68" s="11"/>
      <c r="PJN68" s="11"/>
      <c r="PJO68" s="11"/>
      <c r="PJP68" s="11"/>
      <c r="PJQ68" s="11"/>
      <c r="PJR68" s="11"/>
      <c r="PJS68" s="11"/>
      <c r="PJT68" s="11"/>
      <c r="PJU68" s="11"/>
      <c r="PJV68" s="11"/>
      <c r="PJW68" s="11"/>
      <c r="PJX68" s="11"/>
      <c r="PJY68" s="11"/>
      <c r="PJZ68" s="11"/>
      <c r="PKA68" s="11"/>
      <c r="PKB68" s="11"/>
      <c r="PKC68" s="11"/>
      <c r="PKD68" s="11"/>
      <c r="PKE68" s="11"/>
      <c r="PKF68" s="11"/>
      <c r="PKG68" s="11"/>
      <c r="PKH68" s="11"/>
      <c r="PKI68" s="11"/>
      <c r="PKJ68" s="11"/>
      <c r="PKK68" s="11"/>
      <c r="PKL68" s="11"/>
      <c r="PKM68" s="11"/>
      <c r="PKN68" s="11"/>
      <c r="PKO68" s="11"/>
      <c r="PKP68" s="11"/>
      <c r="PKQ68" s="11"/>
      <c r="PKR68" s="11"/>
      <c r="PKS68" s="11"/>
      <c r="PKT68" s="11"/>
      <c r="PKU68" s="11"/>
      <c r="PKV68" s="11"/>
      <c r="PKW68" s="11"/>
      <c r="PKX68" s="11"/>
      <c r="PKY68" s="11"/>
      <c r="PKZ68" s="11"/>
      <c r="PLA68" s="11"/>
      <c r="PLB68" s="11"/>
      <c r="PLC68" s="11"/>
      <c r="PLD68" s="11"/>
      <c r="PLE68" s="11"/>
      <c r="PLF68" s="11"/>
      <c r="PLG68" s="11"/>
      <c r="PLH68" s="11"/>
      <c r="PLI68" s="11"/>
      <c r="PLJ68" s="11"/>
      <c r="PLK68" s="11"/>
      <c r="PLL68" s="11"/>
      <c r="PLM68" s="11"/>
      <c r="PLN68" s="11"/>
      <c r="PLO68" s="11"/>
      <c r="PLP68" s="11"/>
      <c r="PLQ68" s="11"/>
      <c r="PLR68" s="11"/>
      <c r="PLS68" s="11"/>
      <c r="PLT68" s="11"/>
      <c r="PLU68" s="11"/>
      <c r="PLV68" s="11"/>
      <c r="PLW68" s="11"/>
      <c r="PLX68" s="11"/>
      <c r="PLY68" s="11"/>
      <c r="PLZ68" s="11"/>
      <c r="PMA68" s="11"/>
      <c r="PMB68" s="11"/>
      <c r="PMC68" s="11"/>
      <c r="PMD68" s="11"/>
      <c r="PME68" s="11"/>
      <c r="PMF68" s="11"/>
      <c r="PMG68" s="11"/>
      <c r="PMH68" s="11"/>
      <c r="PMI68" s="11"/>
      <c r="PMJ68" s="11"/>
      <c r="PMK68" s="11"/>
      <c r="PML68" s="11"/>
      <c r="PMM68" s="11"/>
      <c r="PMN68" s="11"/>
      <c r="PMO68" s="11"/>
      <c r="PMP68" s="11"/>
      <c r="PMQ68" s="11"/>
      <c r="PMR68" s="11"/>
      <c r="PMS68" s="11"/>
      <c r="PMT68" s="11"/>
      <c r="PMU68" s="11"/>
      <c r="PMV68" s="11"/>
      <c r="PMW68" s="11"/>
      <c r="PMX68" s="11"/>
      <c r="PMY68" s="11"/>
      <c r="PMZ68" s="11"/>
      <c r="PNA68" s="11"/>
      <c r="PNB68" s="11"/>
      <c r="PNC68" s="11"/>
      <c r="PND68" s="11"/>
      <c r="PNE68" s="11"/>
      <c r="PNF68" s="11"/>
      <c r="PNG68" s="11"/>
      <c r="PNH68" s="11"/>
      <c r="PNI68" s="11"/>
      <c r="PNJ68" s="11"/>
      <c r="PNK68" s="11"/>
      <c r="PNL68" s="11"/>
      <c r="PNM68" s="11"/>
      <c r="PNN68" s="11"/>
      <c r="PNO68" s="11"/>
      <c r="PNP68" s="11"/>
      <c r="PNQ68" s="11"/>
      <c r="PNR68" s="11"/>
      <c r="PNS68" s="11"/>
      <c r="PNT68" s="11"/>
      <c r="PNU68" s="11"/>
      <c r="PNV68" s="11"/>
      <c r="PNW68" s="11"/>
      <c r="PNX68" s="11"/>
      <c r="PNY68" s="11"/>
      <c r="PNZ68" s="11"/>
      <c r="POA68" s="11"/>
      <c r="POB68" s="11"/>
      <c r="POC68" s="11"/>
      <c r="POD68" s="11"/>
      <c r="POE68" s="11"/>
      <c r="POF68" s="11"/>
      <c r="POG68" s="11"/>
      <c r="POH68" s="11"/>
      <c r="POI68" s="11"/>
      <c r="POJ68" s="11"/>
      <c r="POK68" s="11"/>
      <c r="POL68" s="11"/>
      <c r="POM68" s="11"/>
      <c r="PON68" s="11"/>
      <c r="POO68" s="11"/>
      <c r="POP68" s="11"/>
      <c r="POQ68" s="11"/>
      <c r="POR68" s="11"/>
      <c r="POS68" s="11"/>
      <c r="POT68" s="11"/>
      <c r="POU68" s="11"/>
      <c r="POV68" s="11"/>
      <c r="POW68" s="11"/>
      <c r="POX68" s="11"/>
      <c r="POY68" s="11"/>
      <c r="POZ68" s="11"/>
      <c r="PPA68" s="11"/>
      <c r="PPB68" s="11"/>
      <c r="PPC68" s="11"/>
      <c r="PPD68" s="11"/>
      <c r="PPE68" s="11"/>
      <c r="PPF68" s="11"/>
      <c r="PPG68" s="11"/>
      <c r="PPH68" s="11"/>
      <c r="PPI68" s="11"/>
      <c r="PPJ68" s="11"/>
      <c r="PPK68" s="11"/>
      <c r="PPL68" s="11"/>
      <c r="PPM68" s="11"/>
      <c r="PPN68" s="11"/>
      <c r="PPO68" s="11"/>
      <c r="PPP68" s="11"/>
      <c r="PPQ68" s="11"/>
      <c r="PPR68" s="11"/>
      <c r="PPS68" s="11"/>
      <c r="PPT68" s="11"/>
      <c r="PPU68" s="11"/>
      <c r="PPV68" s="11"/>
      <c r="PPW68" s="11"/>
      <c r="PPX68" s="11"/>
      <c r="PPY68" s="11"/>
      <c r="PPZ68" s="11"/>
      <c r="PQA68" s="11"/>
      <c r="PQB68" s="11"/>
      <c r="PQC68" s="11"/>
      <c r="PQD68" s="11"/>
      <c r="PQE68" s="11"/>
      <c r="PQF68" s="11"/>
      <c r="PQG68" s="11"/>
      <c r="PQH68" s="11"/>
      <c r="PQI68" s="11"/>
      <c r="PQJ68" s="11"/>
      <c r="PQK68" s="11"/>
      <c r="PQL68" s="11"/>
      <c r="PQM68" s="11"/>
      <c r="PQN68" s="11"/>
      <c r="PQO68" s="11"/>
      <c r="PQP68" s="11"/>
      <c r="PQQ68" s="11"/>
      <c r="PQR68" s="11"/>
      <c r="PQS68" s="11"/>
      <c r="PQT68" s="11"/>
      <c r="PQU68" s="11"/>
      <c r="PQV68" s="11"/>
      <c r="PQW68" s="11"/>
      <c r="PQX68" s="11"/>
      <c r="PQY68" s="11"/>
      <c r="PQZ68" s="11"/>
      <c r="PRA68" s="11"/>
      <c r="PRB68" s="11"/>
      <c r="PRC68" s="11"/>
      <c r="PRD68" s="11"/>
      <c r="PRE68" s="11"/>
      <c r="PRF68" s="11"/>
      <c r="PRG68" s="11"/>
      <c r="PRH68" s="11"/>
      <c r="PRI68" s="11"/>
      <c r="PRJ68" s="11"/>
      <c r="PRK68" s="11"/>
      <c r="PRL68" s="11"/>
      <c r="PRM68" s="11"/>
      <c r="PRN68" s="11"/>
      <c r="PRO68" s="11"/>
      <c r="PRP68" s="11"/>
      <c r="PRQ68" s="11"/>
      <c r="PRR68" s="11"/>
      <c r="PRS68" s="11"/>
      <c r="PRT68" s="11"/>
      <c r="PRU68" s="11"/>
      <c r="PRV68" s="11"/>
      <c r="PRW68" s="11"/>
      <c r="PRX68" s="11"/>
      <c r="PRY68" s="11"/>
      <c r="PRZ68" s="11"/>
      <c r="PSA68" s="11"/>
      <c r="PSB68" s="11"/>
      <c r="PSC68" s="11"/>
      <c r="PSD68" s="11"/>
      <c r="PSE68" s="11"/>
      <c r="PSF68" s="11"/>
      <c r="PSG68" s="11"/>
      <c r="PSH68" s="11"/>
      <c r="PSI68" s="11"/>
      <c r="PSJ68" s="11"/>
      <c r="PSK68" s="11"/>
      <c r="PSL68" s="11"/>
      <c r="PSM68" s="11"/>
      <c r="PSN68" s="11"/>
      <c r="PSO68" s="11"/>
      <c r="PSP68" s="11"/>
      <c r="PSQ68" s="11"/>
      <c r="PSR68" s="11"/>
      <c r="PSS68" s="11"/>
      <c r="PST68" s="11"/>
      <c r="PSU68" s="11"/>
      <c r="PSV68" s="11"/>
      <c r="PSW68" s="11"/>
      <c r="PSX68" s="11"/>
      <c r="PSY68" s="11"/>
      <c r="PSZ68" s="11"/>
      <c r="PTA68" s="11"/>
      <c r="PTB68" s="11"/>
      <c r="PTC68" s="11"/>
      <c r="PTD68" s="11"/>
      <c r="PTE68" s="11"/>
      <c r="PTF68" s="11"/>
      <c r="PTG68" s="11"/>
      <c r="PTH68" s="11"/>
      <c r="PTI68" s="11"/>
      <c r="PTJ68" s="11"/>
      <c r="PTK68" s="11"/>
      <c r="PTL68" s="11"/>
      <c r="PTM68" s="11"/>
      <c r="PTN68" s="11"/>
      <c r="PTO68" s="11"/>
      <c r="PTP68" s="11"/>
      <c r="PTQ68" s="11"/>
      <c r="PTR68" s="11"/>
      <c r="PTS68" s="11"/>
      <c r="PTT68" s="11"/>
      <c r="PTU68" s="11"/>
      <c r="PTV68" s="11"/>
      <c r="PTW68" s="11"/>
      <c r="PTX68" s="11"/>
      <c r="PTY68" s="11"/>
      <c r="PTZ68" s="11"/>
      <c r="PUA68" s="11"/>
      <c r="PUB68" s="11"/>
      <c r="PUC68" s="11"/>
      <c r="PUD68" s="11"/>
      <c r="PUE68" s="11"/>
      <c r="PUF68" s="11"/>
      <c r="PUG68" s="11"/>
      <c r="PUH68" s="11"/>
      <c r="PUI68" s="11"/>
      <c r="PUJ68" s="11"/>
      <c r="PUK68" s="11"/>
      <c r="PUL68" s="11"/>
      <c r="PUM68" s="11"/>
      <c r="PUN68" s="11"/>
      <c r="PUO68" s="11"/>
      <c r="PUP68" s="11"/>
      <c r="PUQ68" s="11"/>
      <c r="PUR68" s="11"/>
      <c r="PUS68" s="11"/>
      <c r="PUT68" s="11"/>
      <c r="PUU68" s="11"/>
      <c r="PUV68" s="11"/>
      <c r="PUW68" s="11"/>
      <c r="PUX68" s="11"/>
      <c r="PUY68" s="11"/>
      <c r="PUZ68" s="11"/>
      <c r="PVA68" s="11"/>
      <c r="PVB68" s="11"/>
      <c r="PVC68" s="11"/>
      <c r="PVD68" s="11"/>
      <c r="PVE68" s="11"/>
      <c r="PVF68" s="11"/>
      <c r="PVG68" s="11"/>
      <c r="PVH68" s="11"/>
      <c r="PVI68" s="11"/>
      <c r="PVJ68" s="11"/>
      <c r="PVK68" s="11"/>
      <c r="PVL68" s="11"/>
      <c r="PVM68" s="11"/>
      <c r="PVN68" s="11"/>
      <c r="PVO68" s="11"/>
      <c r="PVP68" s="11"/>
      <c r="PVQ68" s="11"/>
      <c r="PVR68" s="11"/>
      <c r="PVS68" s="11"/>
      <c r="PVT68" s="11"/>
      <c r="PVU68" s="11"/>
      <c r="PVV68" s="11"/>
      <c r="PVW68" s="11"/>
      <c r="PVX68" s="11"/>
      <c r="PVY68" s="11"/>
      <c r="PVZ68" s="11"/>
      <c r="PWA68" s="11"/>
      <c r="PWB68" s="11"/>
      <c r="PWC68" s="11"/>
      <c r="PWD68" s="11"/>
      <c r="PWE68" s="11"/>
      <c r="PWF68" s="11"/>
      <c r="PWG68" s="11"/>
      <c r="PWH68" s="11"/>
      <c r="PWI68" s="11"/>
      <c r="PWJ68" s="11"/>
      <c r="PWK68" s="11"/>
      <c r="PWL68" s="11"/>
      <c r="PWM68" s="11"/>
      <c r="PWN68" s="11"/>
      <c r="PWO68" s="11"/>
      <c r="PWP68" s="11"/>
      <c r="PWQ68" s="11"/>
      <c r="PWR68" s="11"/>
      <c r="PWS68" s="11"/>
      <c r="PWT68" s="11"/>
      <c r="PWU68" s="11"/>
      <c r="PWV68" s="11"/>
      <c r="PWW68" s="11"/>
      <c r="PWX68" s="11"/>
      <c r="PWY68" s="11"/>
      <c r="PWZ68" s="11"/>
      <c r="PXA68" s="11"/>
      <c r="PXB68" s="11"/>
      <c r="PXC68" s="11"/>
      <c r="PXD68" s="11"/>
      <c r="PXE68" s="11"/>
      <c r="PXF68" s="11"/>
      <c r="PXG68" s="11"/>
      <c r="PXH68" s="11"/>
      <c r="PXI68" s="11"/>
      <c r="PXJ68" s="11"/>
      <c r="PXK68" s="11"/>
      <c r="PXL68" s="11"/>
      <c r="PXM68" s="11"/>
      <c r="PXN68" s="11"/>
      <c r="PXO68" s="11"/>
      <c r="PXP68" s="11"/>
      <c r="PXQ68" s="11"/>
      <c r="PXR68" s="11"/>
      <c r="PXS68" s="11"/>
      <c r="PXT68" s="11"/>
      <c r="PXU68" s="11"/>
      <c r="PXV68" s="11"/>
      <c r="PXW68" s="11"/>
      <c r="PXX68" s="11"/>
      <c r="PXY68" s="11"/>
      <c r="PXZ68" s="11"/>
      <c r="PYA68" s="11"/>
      <c r="PYB68" s="11"/>
      <c r="PYC68" s="11"/>
      <c r="PYD68" s="11"/>
      <c r="PYE68" s="11"/>
      <c r="PYF68" s="11"/>
      <c r="PYG68" s="11"/>
      <c r="PYH68" s="11"/>
      <c r="PYI68" s="11"/>
      <c r="PYJ68" s="11"/>
      <c r="PYK68" s="11"/>
      <c r="PYL68" s="11"/>
      <c r="PYM68" s="11"/>
      <c r="PYN68" s="11"/>
      <c r="PYO68" s="11"/>
      <c r="PYP68" s="11"/>
      <c r="PYQ68" s="11"/>
      <c r="PYR68" s="11"/>
      <c r="PYS68" s="11"/>
      <c r="PYT68" s="11"/>
      <c r="PYU68" s="11"/>
      <c r="PYV68" s="11"/>
      <c r="PYW68" s="11"/>
      <c r="PYX68" s="11"/>
      <c r="PYY68" s="11"/>
      <c r="PYZ68" s="11"/>
      <c r="PZA68" s="11"/>
      <c r="PZB68" s="11"/>
      <c r="PZC68" s="11"/>
      <c r="PZD68" s="11"/>
      <c r="PZE68" s="11"/>
      <c r="PZF68" s="11"/>
      <c r="PZG68" s="11"/>
      <c r="PZH68" s="11"/>
      <c r="PZI68" s="11"/>
      <c r="PZJ68" s="11"/>
      <c r="PZK68" s="11"/>
      <c r="PZL68" s="11"/>
      <c r="PZM68" s="11"/>
      <c r="PZN68" s="11"/>
      <c r="PZO68" s="11"/>
      <c r="PZP68" s="11"/>
      <c r="PZQ68" s="11"/>
      <c r="PZR68" s="11"/>
      <c r="PZS68" s="11"/>
      <c r="PZT68" s="11"/>
      <c r="PZU68" s="11"/>
      <c r="PZV68" s="11"/>
      <c r="PZW68" s="11"/>
      <c r="PZX68" s="11"/>
      <c r="PZY68" s="11"/>
      <c r="PZZ68" s="11"/>
      <c r="QAA68" s="11"/>
      <c r="QAB68" s="11"/>
      <c r="QAC68" s="11"/>
      <c r="QAD68" s="11"/>
      <c r="QAE68" s="11"/>
      <c r="QAF68" s="11"/>
      <c r="QAG68" s="11"/>
      <c r="QAH68" s="11"/>
      <c r="QAI68" s="11"/>
      <c r="QAJ68" s="11"/>
      <c r="QAK68" s="11"/>
      <c r="QAL68" s="11"/>
      <c r="QAM68" s="11"/>
      <c r="QAN68" s="11"/>
      <c r="QAO68" s="11"/>
      <c r="QAP68" s="11"/>
      <c r="QAQ68" s="11"/>
      <c r="QAR68" s="11"/>
      <c r="QAS68" s="11"/>
      <c r="QAT68" s="11"/>
      <c r="QAU68" s="11"/>
      <c r="QAV68" s="11"/>
      <c r="QAW68" s="11"/>
      <c r="QAX68" s="11"/>
      <c r="QAY68" s="11"/>
      <c r="QAZ68" s="11"/>
      <c r="QBA68" s="11"/>
      <c r="QBB68" s="11"/>
      <c r="QBC68" s="11"/>
      <c r="QBD68" s="11"/>
      <c r="QBE68" s="11"/>
      <c r="QBF68" s="11"/>
      <c r="QBG68" s="11"/>
      <c r="QBH68" s="11"/>
      <c r="QBI68" s="11"/>
      <c r="QBJ68" s="11"/>
      <c r="QBK68" s="11"/>
      <c r="QBL68" s="11"/>
      <c r="QBM68" s="11"/>
      <c r="QBN68" s="11"/>
      <c r="QBO68" s="11"/>
      <c r="QBP68" s="11"/>
      <c r="QBQ68" s="11"/>
      <c r="QBR68" s="11"/>
      <c r="QBS68" s="11"/>
      <c r="QBT68" s="11"/>
      <c r="QBU68" s="11"/>
      <c r="QBV68" s="11"/>
      <c r="QBW68" s="11"/>
      <c r="QBX68" s="11"/>
      <c r="QBY68" s="11"/>
      <c r="QBZ68" s="11"/>
      <c r="QCA68" s="11"/>
      <c r="QCB68" s="11"/>
      <c r="QCC68" s="11"/>
      <c r="QCD68" s="11"/>
      <c r="QCE68" s="11"/>
      <c r="QCF68" s="11"/>
      <c r="QCG68" s="11"/>
      <c r="QCH68" s="11"/>
      <c r="QCI68" s="11"/>
      <c r="QCJ68" s="11"/>
      <c r="QCK68" s="11"/>
      <c r="QCL68" s="11"/>
      <c r="QCM68" s="11"/>
      <c r="QCN68" s="11"/>
      <c r="QCO68" s="11"/>
      <c r="QCP68" s="11"/>
      <c r="QCQ68" s="11"/>
      <c r="QCR68" s="11"/>
      <c r="QCS68" s="11"/>
      <c r="QCT68" s="11"/>
      <c r="QCU68" s="11"/>
      <c r="QCV68" s="11"/>
      <c r="QCW68" s="11"/>
      <c r="QCX68" s="11"/>
      <c r="QCY68" s="11"/>
      <c r="QCZ68" s="11"/>
      <c r="QDA68" s="11"/>
      <c r="QDB68" s="11"/>
      <c r="QDC68" s="11"/>
      <c r="QDD68" s="11"/>
      <c r="QDE68" s="11"/>
      <c r="QDF68" s="11"/>
      <c r="QDG68" s="11"/>
      <c r="QDH68" s="11"/>
      <c r="QDI68" s="11"/>
      <c r="QDJ68" s="11"/>
      <c r="QDK68" s="11"/>
      <c r="QDL68" s="11"/>
      <c r="QDM68" s="11"/>
      <c r="QDN68" s="11"/>
      <c r="QDO68" s="11"/>
      <c r="QDP68" s="11"/>
      <c r="QDQ68" s="11"/>
      <c r="QDR68" s="11"/>
      <c r="QDS68" s="11"/>
      <c r="QDT68" s="11"/>
      <c r="QDU68" s="11"/>
      <c r="QDV68" s="11"/>
      <c r="QDW68" s="11"/>
      <c r="QDX68" s="11"/>
      <c r="QDY68" s="11"/>
      <c r="QDZ68" s="11"/>
      <c r="QEA68" s="11"/>
      <c r="QEB68" s="11"/>
      <c r="QEC68" s="11"/>
      <c r="QED68" s="11"/>
      <c r="QEE68" s="11"/>
      <c r="QEF68" s="11"/>
      <c r="QEG68" s="11"/>
      <c r="QEH68" s="11"/>
      <c r="QEI68" s="11"/>
      <c r="QEJ68" s="11"/>
      <c r="QEK68" s="11"/>
      <c r="QEL68" s="11"/>
      <c r="QEM68" s="11"/>
      <c r="QEN68" s="11"/>
      <c r="QEO68" s="11"/>
      <c r="QEP68" s="11"/>
      <c r="QEQ68" s="11"/>
      <c r="QER68" s="11"/>
      <c r="QES68" s="11"/>
      <c r="QET68" s="11"/>
      <c r="QEU68" s="11"/>
      <c r="QEV68" s="11"/>
      <c r="QEW68" s="11"/>
      <c r="QEX68" s="11"/>
      <c r="QEY68" s="11"/>
      <c r="QEZ68" s="11"/>
      <c r="QFA68" s="11"/>
      <c r="QFB68" s="11"/>
      <c r="QFC68" s="11"/>
      <c r="QFD68" s="11"/>
      <c r="QFE68" s="11"/>
      <c r="QFF68" s="11"/>
      <c r="QFG68" s="11"/>
      <c r="QFH68" s="11"/>
      <c r="QFI68" s="11"/>
      <c r="QFJ68" s="11"/>
      <c r="QFK68" s="11"/>
      <c r="QFL68" s="11"/>
      <c r="QFM68" s="11"/>
      <c r="QFN68" s="11"/>
      <c r="QFO68" s="11"/>
      <c r="QFP68" s="11"/>
      <c r="QFQ68" s="11"/>
      <c r="QFR68" s="11"/>
      <c r="QFS68" s="11"/>
      <c r="QFT68" s="11"/>
      <c r="QFU68" s="11"/>
      <c r="QFV68" s="11"/>
      <c r="QFW68" s="11"/>
      <c r="QFX68" s="11"/>
      <c r="QFY68" s="11"/>
      <c r="QFZ68" s="11"/>
      <c r="QGA68" s="11"/>
      <c r="QGB68" s="11"/>
      <c r="QGC68" s="11"/>
      <c r="QGD68" s="11"/>
      <c r="QGE68" s="11"/>
      <c r="QGF68" s="11"/>
      <c r="QGG68" s="11"/>
      <c r="QGH68" s="11"/>
      <c r="QGI68" s="11"/>
      <c r="QGJ68" s="11"/>
      <c r="QGK68" s="11"/>
      <c r="QGL68" s="11"/>
      <c r="QGM68" s="11"/>
      <c r="QGN68" s="11"/>
      <c r="QGO68" s="11"/>
      <c r="QGP68" s="11"/>
      <c r="QGQ68" s="11"/>
      <c r="QGR68" s="11"/>
      <c r="QGS68" s="11"/>
      <c r="QGT68" s="11"/>
      <c r="QGU68" s="11"/>
      <c r="QGV68" s="11"/>
      <c r="QGW68" s="11"/>
      <c r="QGX68" s="11"/>
      <c r="QGY68" s="11"/>
      <c r="QGZ68" s="11"/>
      <c r="QHA68" s="11"/>
      <c r="QHB68" s="11"/>
      <c r="QHC68" s="11"/>
      <c r="QHD68" s="11"/>
      <c r="QHE68" s="11"/>
      <c r="QHF68" s="11"/>
      <c r="QHG68" s="11"/>
      <c r="QHH68" s="11"/>
      <c r="QHI68" s="11"/>
      <c r="QHJ68" s="11"/>
      <c r="QHK68" s="11"/>
      <c r="QHL68" s="11"/>
      <c r="QHM68" s="11"/>
      <c r="QHN68" s="11"/>
      <c r="QHO68" s="11"/>
      <c r="QHP68" s="11"/>
      <c r="QHQ68" s="11"/>
      <c r="QHR68" s="11"/>
      <c r="QHS68" s="11"/>
      <c r="QHT68" s="11"/>
      <c r="QHU68" s="11"/>
      <c r="QHV68" s="11"/>
      <c r="QHW68" s="11"/>
      <c r="QHX68" s="11"/>
      <c r="QHY68" s="11"/>
      <c r="QHZ68" s="11"/>
      <c r="QIA68" s="11"/>
      <c r="QIB68" s="11"/>
      <c r="QIC68" s="11"/>
      <c r="QID68" s="11"/>
      <c r="QIE68" s="11"/>
      <c r="QIF68" s="11"/>
      <c r="QIG68" s="11"/>
      <c r="QIH68" s="11"/>
      <c r="QII68" s="11"/>
      <c r="QIJ68" s="11"/>
      <c r="QIK68" s="11"/>
      <c r="QIL68" s="11"/>
      <c r="QIM68" s="11"/>
      <c r="QIN68" s="11"/>
      <c r="QIO68" s="11"/>
      <c r="QIP68" s="11"/>
      <c r="QIQ68" s="11"/>
      <c r="QIR68" s="11"/>
      <c r="QIS68" s="11"/>
      <c r="QIT68" s="11"/>
      <c r="QIU68" s="11"/>
      <c r="QIV68" s="11"/>
      <c r="QIW68" s="11"/>
      <c r="QIX68" s="11"/>
      <c r="QIY68" s="11"/>
      <c r="QIZ68" s="11"/>
      <c r="QJA68" s="11"/>
      <c r="QJB68" s="11"/>
      <c r="QJC68" s="11"/>
      <c r="QJD68" s="11"/>
      <c r="QJE68" s="11"/>
      <c r="QJF68" s="11"/>
      <c r="QJG68" s="11"/>
      <c r="QJH68" s="11"/>
      <c r="QJI68" s="11"/>
      <c r="QJJ68" s="11"/>
      <c r="QJK68" s="11"/>
      <c r="QJL68" s="11"/>
      <c r="QJM68" s="11"/>
      <c r="QJN68" s="11"/>
      <c r="QJO68" s="11"/>
      <c r="QJP68" s="11"/>
      <c r="QJQ68" s="11"/>
      <c r="QJR68" s="11"/>
      <c r="QJS68" s="11"/>
      <c r="QJT68" s="11"/>
      <c r="QJU68" s="11"/>
      <c r="QJV68" s="11"/>
      <c r="QJW68" s="11"/>
      <c r="QJX68" s="11"/>
      <c r="QJY68" s="11"/>
      <c r="QJZ68" s="11"/>
      <c r="QKA68" s="11"/>
      <c r="QKB68" s="11"/>
      <c r="QKC68" s="11"/>
      <c r="QKD68" s="11"/>
      <c r="QKE68" s="11"/>
      <c r="QKF68" s="11"/>
      <c r="QKG68" s="11"/>
      <c r="QKH68" s="11"/>
      <c r="QKI68" s="11"/>
      <c r="QKJ68" s="11"/>
      <c r="QKK68" s="11"/>
      <c r="QKL68" s="11"/>
      <c r="QKM68" s="11"/>
      <c r="QKN68" s="11"/>
      <c r="QKO68" s="11"/>
      <c r="QKP68" s="11"/>
      <c r="QKQ68" s="11"/>
      <c r="QKR68" s="11"/>
      <c r="QKS68" s="11"/>
      <c r="QKT68" s="11"/>
      <c r="QKU68" s="11"/>
      <c r="QKV68" s="11"/>
      <c r="QKW68" s="11"/>
      <c r="QKX68" s="11"/>
      <c r="QKY68" s="11"/>
      <c r="QKZ68" s="11"/>
      <c r="QLA68" s="11"/>
      <c r="QLB68" s="11"/>
      <c r="QLC68" s="11"/>
      <c r="QLD68" s="11"/>
      <c r="QLE68" s="11"/>
      <c r="QLF68" s="11"/>
      <c r="QLG68" s="11"/>
      <c r="QLH68" s="11"/>
      <c r="QLI68" s="11"/>
      <c r="QLJ68" s="11"/>
      <c r="QLK68" s="11"/>
      <c r="QLL68" s="11"/>
      <c r="QLM68" s="11"/>
      <c r="QLN68" s="11"/>
      <c r="QLO68" s="11"/>
      <c r="QLP68" s="11"/>
      <c r="QLQ68" s="11"/>
      <c r="QLR68" s="11"/>
      <c r="QLS68" s="11"/>
      <c r="QLT68" s="11"/>
      <c r="QLU68" s="11"/>
      <c r="QLV68" s="11"/>
      <c r="QLW68" s="11"/>
      <c r="QLX68" s="11"/>
      <c r="QLY68" s="11"/>
      <c r="QLZ68" s="11"/>
      <c r="QMA68" s="11"/>
      <c r="QMB68" s="11"/>
      <c r="QMC68" s="11"/>
      <c r="QMD68" s="11"/>
      <c r="QME68" s="11"/>
      <c r="QMF68" s="11"/>
      <c r="QMG68" s="11"/>
      <c r="QMH68" s="11"/>
      <c r="QMI68" s="11"/>
      <c r="QMJ68" s="11"/>
      <c r="QMK68" s="11"/>
      <c r="QML68" s="11"/>
      <c r="QMM68" s="11"/>
      <c r="QMN68" s="11"/>
      <c r="QMO68" s="11"/>
      <c r="QMP68" s="11"/>
      <c r="QMQ68" s="11"/>
      <c r="QMR68" s="11"/>
      <c r="QMS68" s="11"/>
      <c r="QMT68" s="11"/>
      <c r="QMU68" s="11"/>
      <c r="QMV68" s="11"/>
      <c r="QMW68" s="11"/>
      <c r="QMX68" s="11"/>
      <c r="QMY68" s="11"/>
      <c r="QMZ68" s="11"/>
      <c r="QNA68" s="11"/>
      <c r="QNB68" s="11"/>
      <c r="QNC68" s="11"/>
      <c r="QND68" s="11"/>
      <c r="QNE68" s="11"/>
      <c r="QNF68" s="11"/>
      <c r="QNG68" s="11"/>
      <c r="QNH68" s="11"/>
      <c r="QNI68" s="11"/>
      <c r="QNJ68" s="11"/>
      <c r="QNK68" s="11"/>
      <c r="QNL68" s="11"/>
      <c r="QNM68" s="11"/>
      <c r="QNN68" s="11"/>
      <c r="QNO68" s="11"/>
      <c r="QNP68" s="11"/>
      <c r="QNQ68" s="11"/>
      <c r="QNR68" s="11"/>
      <c r="QNS68" s="11"/>
      <c r="QNT68" s="11"/>
      <c r="QNU68" s="11"/>
      <c r="QNV68" s="11"/>
      <c r="QNW68" s="11"/>
      <c r="QNX68" s="11"/>
      <c r="QNY68" s="11"/>
      <c r="QNZ68" s="11"/>
      <c r="QOA68" s="11"/>
      <c r="QOB68" s="11"/>
      <c r="QOC68" s="11"/>
      <c r="QOD68" s="11"/>
      <c r="QOE68" s="11"/>
      <c r="QOF68" s="11"/>
      <c r="QOG68" s="11"/>
      <c r="QOH68" s="11"/>
      <c r="QOI68" s="11"/>
      <c r="QOJ68" s="11"/>
      <c r="QOK68" s="11"/>
      <c r="QOL68" s="11"/>
      <c r="QOM68" s="11"/>
      <c r="QON68" s="11"/>
      <c r="QOO68" s="11"/>
      <c r="QOP68" s="11"/>
      <c r="QOQ68" s="11"/>
      <c r="QOR68" s="11"/>
      <c r="QOS68" s="11"/>
      <c r="QOT68" s="11"/>
      <c r="QOU68" s="11"/>
      <c r="QOV68" s="11"/>
      <c r="QOW68" s="11"/>
      <c r="QOX68" s="11"/>
      <c r="QOY68" s="11"/>
      <c r="QOZ68" s="11"/>
      <c r="QPA68" s="11"/>
      <c r="QPB68" s="11"/>
      <c r="QPC68" s="11"/>
      <c r="QPD68" s="11"/>
      <c r="QPE68" s="11"/>
      <c r="QPF68" s="11"/>
      <c r="QPG68" s="11"/>
      <c r="QPH68" s="11"/>
      <c r="QPI68" s="11"/>
      <c r="QPJ68" s="11"/>
      <c r="QPK68" s="11"/>
      <c r="QPL68" s="11"/>
      <c r="QPM68" s="11"/>
      <c r="QPN68" s="11"/>
      <c r="QPO68" s="11"/>
      <c r="QPP68" s="11"/>
      <c r="QPQ68" s="11"/>
      <c r="QPR68" s="11"/>
      <c r="QPS68" s="11"/>
      <c r="QPT68" s="11"/>
      <c r="QPU68" s="11"/>
      <c r="QPV68" s="11"/>
      <c r="QPW68" s="11"/>
      <c r="QPX68" s="11"/>
      <c r="QPY68" s="11"/>
      <c r="QPZ68" s="11"/>
      <c r="QQA68" s="11"/>
      <c r="QQB68" s="11"/>
      <c r="QQC68" s="11"/>
      <c r="QQD68" s="11"/>
      <c r="QQE68" s="11"/>
      <c r="QQF68" s="11"/>
      <c r="QQG68" s="11"/>
      <c r="QQH68" s="11"/>
      <c r="QQI68" s="11"/>
      <c r="QQJ68" s="11"/>
      <c r="QQK68" s="11"/>
      <c r="QQL68" s="11"/>
      <c r="QQM68" s="11"/>
      <c r="QQN68" s="11"/>
      <c r="QQO68" s="11"/>
      <c r="QQP68" s="11"/>
      <c r="QQQ68" s="11"/>
      <c r="QQR68" s="11"/>
      <c r="QQS68" s="11"/>
      <c r="QQT68" s="11"/>
      <c r="QQU68" s="11"/>
      <c r="QQV68" s="11"/>
      <c r="QQW68" s="11"/>
      <c r="QQX68" s="11"/>
      <c r="QQY68" s="11"/>
      <c r="QQZ68" s="11"/>
      <c r="QRA68" s="11"/>
      <c r="QRB68" s="11"/>
      <c r="QRC68" s="11"/>
      <c r="QRD68" s="11"/>
      <c r="QRE68" s="11"/>
      <c r="QRF68" s="11"/>
      <c r="QRG68" s="11"/>
      <c r="QRH68" s="11"/>
      <c r="QRI68" s="11"/>
      <c r="QRJ68" s="11"/>
      <c r="QRK68" s="11"/>
      <c r="QRL68" s="11"/>
      <c r="QRM68" s="11"/>
      <c r="QRN68" s="11"/>
      <c r="QRO68" s="11"/>
      <c r="QRP68" s="11"/>
      <c r="QRQ68" s="11"/>
      <c r="QRR68" s="11"/>
      <c r="QRS68" s="11"/>
      <c r="QRT68" s="11"/>
      <c r="QRU68" s="11"/>
      <c r="QRV68" s="11"/>
      <c r="QRW68" s="11"/>
      <c r="QRX68" s="11"/>
      <c r="QRY68" s="11"/>
      <c r="QRZ68" s="11"/>
      <c r="QSA68" s="11"/>
      <c r="QSB68" s="11"/>
      <c r="QSC68" s="11"/>
      <c r="QSD68" s="11"/>
      <c r="QSE68" s="11"/>
      <c r="QSF68" s="11"/>
      <c r="QSG68" s="11"/>
      <c r="QSH68" s="11"/>
      <c r="QSI68" s="11"/>
      <c r="QSJ68" s="11"/>
      <c r="QSK68" s="11"/>
      <c r="QSL68" s="11"/>
      <c r="QSM68" s="11"/>
      <c r="QSN68" s="11"/>
      <c r="QSO68" s="11"/>
      <c r="QSP68" s="11"/>
      <c r="QSQ68" s="11"/>
      <c r="QSR68" s="11"/>
      <c r="QSS68" s="11"/>
      <c r="QST68" s="11"/>
      <c r="QSU68" s="11"/>
      <c r="QSV68" s="11"/>
      <c r="QSW68" s="11"/>
      <c r="QSX68" s="11"/>
      <c r="QSY68" s="11"/>
      <c r="QSZ68" s="11"/>
      <c r="QTA68" s="11"/>
      <c r="QTB68" s="11"/>
      <c r="QTC68" s="11"/>
      <c r="QTD68" s="11"/>
      <c r="QTE68" s="11"/>
      <c r="QTF68" s="11"/>
      <c r="QTG68" s="11"/>
      <c r="QTH68" s="11"/>
      <c r="QTI68" s="11"/>
      <c r="QTJ68" s="11"/>
      <c r="QTK68" s="11"/>
      <c r="QTL68" s="11"/>
      <c r="QTM68" s="11"/>
      <c r="QTN68" s="11"/>
      <c r="QTO68" s="11"/>
      <c r="QTP68" s="11"/>
      <c r="QTQ68" s="11"/>
      <c r="QTR68" s="11"/>
      <c r="QTS68" s="11"/>
      <c r="QTT68" s="11"/>
      <c r="QTU68" s="11"/>
      <c r="QTV68" s="11"/>
      <c r="QTW68" s="11"/>
      <c r="QTX68" s="11"/>
      <c r="QTY68" s="11"/>
      <c r="QTZ68" s="11"/>
      <c r="QUA68" s="11"/>
      <c r="QUB68" s="11"/>
      <c r="QUC68" s="11"/>
      <c r="QUD68" s="11"/>
      <c r="QUE68" s="11"/>
      <c r="QUF68" s="11"/>
      <c r="QUG68" s="11"/>
      <c r="QUH68" s="11"/>
      <c r="QUI68" s="11"/>
      <c r="QUJ68" s="11"/>
      <c r="QUK68" s="11"/>
      <c r="QUL68" s="11"/>
      <c r="QUM68" s="11"/>
      <c r="QUN68" s="11"/>
      <c r="QUO68" s="11"/>
      <c r="QUP68" s="11"/>
      <c r="QUQ68" s="11"/>
      <c r="QUR68" s="11"/>
      <c r="QUS68" s="11"/>
      <c r="QUT68" s="11"/>
      <c r="QUU68" s="11"/>
      <c r="QUV68" s="11"/>
      <c r="QUW68" s="11"/>
      <c r="QUX68" s="11"/>
      <c r="QUY68" s="11"/>
      <c r="QUZ68" s="11"/>
      <c r="QVA68" s="11"/>
      <c r="QVB68" s="11"/>
      <c r="QVC68" s="11"/>
      <c r="QVD68" s="11"/>
      <c r="QVE68" s="11"/>
      <c r="QVF68" s="11"/>
      <c r="QVG68" s="11"/>
      <c r="QVH68" s="11"/>
      <c r="QVI68" s="11"/>
      <c r="QVJ68" s="11"/>
      <c r="QVK68" s="11"/>
      <c r="QVL68" s="11"/>
      <c r="QVM68" s="11"/>
      <c r="QVN68" s="11"/>
      <c r="QVO68" s="11"/>
      <c r="QVP68" s="11"/>
      <c r="QVQ68" s="11"/>
      <c r="QVR68" s="11"/>
      <c r="QVS68" s="11"/>
      <c r="QVT68" s="11"/>
      <c r="QVU68" s="11"/>
      <c r="QVV68" s="11"/>
      <c r="QVW68" s="11"/>
      <c r="QVX68" s="11"/>
      <c r="QVY68" s="11"/>
      <c r="QVZ68" s="11"/>
      <c r="QWA68" s="11"/>
      <c r="QWB68" s="11"/>
      <c r="QWC68" s="11"/>
      <c r="QWD68" s="11"/>
      <c r="QWE68" s="11"/>
      <c r="QWF68" s="11"/>
      <c r="QWG68" s="11"/>
      <c r="QWH68" s="11"/>
      <c r="QWI68" s="11"/>
      <c r="QWJ68" s="11"/>
      <c r="QWK68" s="11"/>
      <c r="QWL68" s="11"/>
      <c r="QWM68" s="11"/>
      <c r="QWN68" s="11"/>
      <c r="QWO68" s="11"/>
      <c r="QWP68" s="11"/>
      <c r="QWQ68" s="11"/>
      <c r="QWR68" s="11"/>
      <c r="QWS68" s="11"/>
      <c r="QWT68" s="11"/>
      <c r="QWU68" s="11"/>
      <c r="QWV68" s="11"/>
      <c r="QWW68" s="11"/>
      <c r="QWX68" s="11"/>
      <c r="QWY68" s="11"/>
      <c r="QWZ68" s="11"/>
      <c r="QXA68" s="11"/>
      <c r="QXB68" s="11"/>
      <c r="QXC68" s="11"/>
      <c r="QXD68" s="11"/>
      <c r="QXE68" s="11"/>
      <c r="QXF68" s="11"/>
      <c r="QXG68" s="11"/>
      <c r="QXH68" s="11"/>
      <c r="QXI68" s="11"/>
      <c r="QXJ68" s="11"/>
      <c r="QXK68" s="11"/>
      <c r="QXL68" s="11"/>
      <c r="QXM68" s="11"/>
      <c r="QXN68" s="11"/>
      <c r="QXO68" s="11"/>
      <c r="QXP68" s="11"/>
      <c r="QXQ68" s="11"/>
      <c r="QXR68" s="11"/>
      <c r="QXS68" s="11"/>
      <c r="QXT68" s="11"/>
      <c r="QXU68" s="11"/>
      <c r="QXV68" s="11"/>
      <c r="QXW68" s="11"/>
      <c r="QXX68" s="11"/>
      <c r="QXY68" s="11"/>
      <c r="QXZ68" s="11"/>
      <c r="QYA68" s="11"/>
      <c r="QYB68" s="11"/>
      <c r="QYC68" s="11"/>
      <c r="QYD68" s="11"/>
      <c r="QYE68" s="11"/>
      <c r="QYF68" s="11"/>
      <c r="QYG68" s="11"/>
      <c r="QYH68" s="11"/>
      <c r="QYI68" s="11"/>
      <c r="QYJ68" s="11"/>
      <c r="QYK68" s="11"/>
      <c r="QYL68" s="11"/>
      <c r="QYM68" s="11"/>
      <c r="QYN68" s="11"/>
      <c r="QYO68" s="11"/>
      <c r="QYP68" s="11"/>
      <c r="QYQ68" s="11"/>
      <c r="QYR68" s="11"/>
      <c r="QYS68" s="11"/>
      <c r="QYT68" s="11"/>
      <c r="QYU68" s="11"/>
      <c r="QYV68" s="11"/>
      <c r="QYW68" s="11"/>
      <c r="QYX68" s="11"/>
      <c r="QYY68" s="11"/>
      <c r="QYZ68" s="11"/>
      <c r="QZA68" s="11"/>
      <c r="QZB68" s="11"/>
      <c r="QZC68" s="11"/>
      <c r="QZD68" s="11"/>
      <c r="QZE68" s="11"/>
      <c r="QZF68" s="11"/>
      <c r="QZG68" s="11"/>
      <c r="QZH68" s="11"/>
      <c r="QZI68" s="11"/>
      <c r="QZJ68" s="11"/>
      <c r="QZK68" s="11"/>
      <c r="QZL68" s="11"/>
      <c r="QZM68" s="11"/>
      <c r="QZN68" s="11"/>
      <c r="QZO68" s="11"/>
      <c r="QZP68" s="11"/>
      <c r="QZQ68" s="11"/>
      <c r="QZR68" s="11"/>
      <c r="QZS68" s="11"/>
      <c r="QZT68" s="11"/>
      <c r="QZU68" s="11"/>
      <c r="QZV68" s="11"/>
      <c r="QZW68" s="11"/>
      <c r="QZX68" s="11"/>
      <c r="QZY68" s="11"/>
      <c r="QZZ68" s="11"/>
      <c r="RAA68" s="11"/>
      <c r="RAB68" s="11"/>
      <c r="RAC68" s="11"/>
      <c r="RAD68" s="11"/>
      <c r="RAE68" s="11"/>
      <c r="RAF68" s="11"/>
      <c r="RAG68" s="11"/>
      <c r="RAH68" s="11"/>
      <c r="RAI68" s="11"/>
      <c r="RAJ68" s="11"/>
      <c r="RAK68" s="11"/>
      <c r="RAL68" s="11"/>
      <c r="RAM68" s="11"/>
      <c r="RAN68" s="11"/>
      <c r="RAO68" s="11"/>
      <c r="RAP68" s="11"/>
      <c r="RAQ68" s="11"/>
      <c r="RAR68" s="11"/>
      <c r="RAS68" s="11"/>
      <c r="RAT68" s="11"/>
      <c r="RAU68" s="11"/>
      <c r="RAV68" s="11"/>
      <c r="RAW68" s="11"/>
      <c r="RAX68" s="11"/>
      <c r="RAY68" s="11"/>
      <c r="RAZ68" s="11"/>
      <c r="RBA68" s="11"/>
      <c r="RBB68" s="11"/>
      <c r="RBC68" s="11"/>
      <c r="RBD68" s="11"/>
      <c r="RBE68" s="11"/>
      <c r="RBF68" s="11"/>
      <c r="RBG68" s="11"/>
      <c r="RBH68" s="11"/>
      <c r="RBI68" s="11"/>
      <c r="RBJ68" s="11"/>
      <c r="RBK68" s="11"/>
      <c r="RBL68" s="11"/>
      <c r="RBM68" s="11"/>
      <c r="RBN68" s="11"/>
      <c r="RBO68" s="11"/>
      <c r="RBP68" s="11"/>
      <c r="RBQ68" s="11"/>
      <c r="RBR68" s="11"/>
      <c r="RBS68" s="11"/>
      <c r="RBT68" s="11"/>
      <c r="RBU68" s="11"/>
      <c r="RBV68" s="11"/>
      <c r="RBW68" s="11"/>
      <c r="RBX68" s="11"/>
      <c r="RBY68" s="11"/>
      <c r="RBZ68" s="11"/>
      <c r="RCA68" s="11"/>
      <c r="RCB68" s="11"/>
      <c r="RCC68" s="11"/>
      <c r="RCD68" s="11"/>
      <c r="RCE68" s="11"/>
      <c r="RCF68" s="11"/>
      <c r="RCG68" s="11"/>
      <c r="RCH68" s="11"/>
      <c r="RCI68" s="11"/>
      <c r="RCJ68" s="11"/>
      <c r="RCK68" s="11"/>
      <c r="RCL68" s="11"/>
      <c r="RCM68" s="11"/>
      <c r="RCN68" s="11"/>
      <c r="RCO68" s="11"/>
      <c r="RCP68" s="11"/>
      <c r="RCQ68" s="11"/>
      <c r="RCR68" s="11"/>
      <c r="RCS68" s="11"/>
      <c r="RCT68" s="11"/>
      <c r="RCU68" s="11"/>
      <c r="RCV68" s="11"/>
      <c r="RCW68" s="11"/>
      <c r="RCX68" s="11"/>
      <c r="RCY68" s="11"/>
      <c r="RCZ68" s="11"/>
      <c r="RDA68" s="11"/>
      <c r="RDB68" s="11"/>
      <c r="RDC68" s="11"/>
      <c r="RDD68" s="11"/>
      <c r="RDE68" s="11"/>
      <c r="RDF68" s="11"/>
      <c r="RDG68" s="11"/>
      <c r="RDH68" s="11"/>
      <c r="RDI68" s="11"/>
      <c r="RDJ68" s="11"/>
      <c r="RDK68" s="11"/>
      <c r="RDL68" s="11"/>
      <c r="RDM68" s="11"/>
      <c r="RDN68" s="11"/>
      <c r="RDO68" s="11"/>
      <c r="RDP68" s="11"/>
      <c r="RDQ68" s="11"/>
      <c r="RDR68" s="11"/>
      <c r="RDS68" s="11"/>
      <c r="RDT68" s="11"/>
      <c r="RDU68" s="11"/>
      <c r="RDV68" s="11"/>
      <c r="RDW68" s="11"/>
      <c r="RDX68" s="11"/>
      <c r="RDY68" s="11"/>
      <c r="RDZ68" s="11"/>
      <c r="REA68" s="11"/>
      <c r="REB68" s="11"/>
      <c r="REC68" s="11"/>
      <c r="RED68" s="11"/>
      <c r="REE68" s="11"/>
      <c r="REF68" s="11"/>
      <c r="REG68" s="11"/>
      <c r="REH68" s="11"/>
      <c r="REI68" s="11"/>
      <c r="REJ68" s="11"/>
      <c r="REK68" s="11"/>
      <c r="REL68" s="11"/>
      <c r="REM68" s="11"/>
      <c r="REN68" s="11"/>
      <c r="REO68" s="11"/>
      <c r="REP68" s="11"/>
      <c r="REQ68" s="11"/>
      <c r="RER68" s="11"/>
      <c r="RES68" s="11"/>
      <c r="RET68" s="11"/>
      <c r="REU68" s="11"/>
      <c r="REV68" s="11"/>
      <c r="REW68" s="11"/>
      <c r="REX68" s="11"/>
      <c r="REY68" s="11"/>
      <c r="REZ68" s="11"/>
      <c r="RFA68" s="11"/>
      <c r="RFB68" s="11"/>
      <c r="RFC68" s="11"/>
      <c r="RFD68" s="11"/>
      <c r="RFE68" s="11"/>
      <c r="RFF68" s="11"/>
      <c r="RFG68" s="11"/>
      <c r="RFH68" s="11"/>
      <c r="RFI68" s="11"/>
      <c r="RFJ68" s="11"/>
      <c r="RFK68" s="11"/>
      <c r="RFL68" s="11"/>
      <c r="RFM68" s="11"/>
      <c r="RFN68" s="11"/>
      <c r="RFO68" s="11"/>
      <c r="RFP68" s="11"/>
      <c r="RFQ68" s="11"/>
      <c r="RFR68" s="11"/>
      <c r="RFS68" s="11"/>
      <c r="RFT68" s="11"/>
      <c r="RFU68" s="11"/>
      <c r="RFV68" s="11"/>
      <c r="RFW68" s="11"/>
      <c r="RFX68" s="11"/>
      <c r="RFY68" s="11"/>
      <c r="RFZ68" s="11"/>
      <c r="RGA68" s="11"/>
      <c r="RGB68" s="11"/>
      <c r="RGC68" s="11"/>
      <c r="RGD68" s="11"/>
      <c r="RGE68" s="11"/>
      <c r="RGF68" s="11"/>
      <c r="RGG68" s="11"/>
      <c r="RGH68" s="11"/>
      <c r="RGI68" s="11"/>
      <c r="RGJ68" s="11"/>
      <c r="RGK68" s="11"/>
      <c r="RGL68" s="11"/>
      <c r="RGM68" s="11"/>
      <c r="RGN68" s="11"/>
      <c r="RGO68" s="11"/>
      <c r="RGP68" s="11"/>
      <c r="RGQ68" s="11"/>
      <c r="RGR68" s="11"/>
      <c r="RGS68" s="11"/>
      <c r="RGT68" s="11"/>
      <c r="RGU68" s="11"/>
      <c r="RGV68" s="11"/>
      <c r="RGW68" s="11"/>
      <c r="RGX68" s="11"/>
      <c r="RGY68" s="11"/>
      <c r="RGZ68" s="11"/>
      <c r="RHA68" s="11"/>
      <c r="RHB68" s="11"/>
      <c r="RHC68" s="11"/>
      <c r="RHD68" s="11"/>
      <c r="RHE68" s="11"/>
      <c r="RHF68" s="11"/>
      <c r="RHG68" s="11"/>
      <c r="RHH68" s="11"/>
      <c r="RHI68" s="11"/>
      <c r="RHJ68" s="11"/>
      <c r="RHK68" s="11"/>
      <c r="RHL68" s="11"/>
      <c r="RHM68" s="11"/>
      <c r="RHN68" s="11"/>
      <c r="RHO68" s="11"/>
      <c r="RHP68" s="11"/>
      <c r="RHQ68" s="11"/>
      <c r="RHR68" s="11"/>
      <c r="RHS68" s="11"/>
      <c r="RHT68" s="11"/>
      <c r="RHU68" s="11"/>
      <c r="RHV68" s="11"/>
      <c r="RHW68" s="11"/>
      <c r="RHX68" s="11"/>
      <c r="RHY68" s="11"/>
      <c r="RHZ68" s="11"/>
      <c r="RIA68" s="11"/>
      <c r="RIB68" s="11"/>
      <c r="RIC68" s="11"/>
      <c r="RID68" s="11"/>
      <c r="RIE68" s="11"/>
      <c r="RIF68" s="11"/>
      <c r="RIG68" s="11"/>
      <c r="RIH68" s="11"/>
      <c r="RII68" s="11"/>
      <c r="RIJ68" s="11"/>
      <c r="RIK68" s="11"/>
      <c r="RIL68" s="11"/>
      <c r="RIM68" s="11"/>
      <c r="RIN68" s="11"/>
      <c r="RIO68" s="11"/>
      <c r="RIP68" s="11"/>
      <c r="RIQ68" s="11"/>
      <c r="RIR68" s="11"/>
      <c r="RIS68" s="11"/>
      <c r="RIT68" s="11"/>
      <c r="RIU68" s="11"/>
      <c r="RIV68" s="11"/>
      <c r="RIW68" s="11"/>
      <c r="RIX68" s="11"/>
      <c r="RIY68" s="11"/>
      <c r="RIZ68" s="11"/>
      <c r="RJA68" s="11"/>
      <c r="RJB68" s="11"/>
      <c r="RJC68" s="11"/>
      <c r="RJD68" s="11"/>
      <c r="RJE68" s="11"/>
      <c r="RJF68" s="11"/>
      <c r="RJG68" s="11"/>
      <c r="RJH68" s="11"/>
      <c r="RJI68" s="11"/>
      <c r="RJJ68" s="11"/>
      <c r="RJK68" s="11"/>
      <c r="RJL68" s="11"/>
      <c r="RJM68" s="11"/>
      <c r="RJN68" s="11"/>
      <c r="RJO68" s="11"/>
      <c r="RJP68" s="11"/>
      <c r="RJQ68" s="11"/>
      <c r="RJR68" s="11"/>
      <c r="RJS68" s="11"/>
      <c r="RJT68" s="11"/>
      <c r="RJU68" s="11"/>
      <c r="RJV68" s="11"/>
      <c r="RJW68" s="11"/>
      <c r="RJX68" s="11"/>
      <c r="RJY68" s="11"/>
      <c r="RJZ68" s="11"/>
      <c r="RKA68" s="11"/>
      <c r="RKB68" s="11"/>
      <c r="RKC68" s="11"/>
      <c r="RKD68" s="11"/>
      <c r="RKE68" s="11"/>
      <c r="RKF68" s="11"/>
      <c r="RKG68" s="11"/>
      <c r="RKH68" s="11"/>
      <c r="RKI68" s="11"/>
      <c r="RKJ68" s="11"/>
      <c r="RKK68" s="11"/>
      <c r="RKL68" s="11"/>
      <c r="RKM68" s="11"/>
      <c r="RKN68" s="11"/>
      <c r="RKO68" s="11"/>
      <c r="RKP68" s="11"/>
      <c r="RKQ68" s="11"/>
      <c r="RKR68" s="11"/>
      <c r="RKS68" s="11"/>
      <c r="RKT68" s="11"/>
      <c r="RKU68" s="11"/>
      <c r="RKV68" s="11"/>
      <c r="RKW68" s="11"/>
      <c r="RKX68" s="11"/>
      <c r="RKY68" s="11"/>
      <c r="RKZ68" s="11"/>
      <c r="RLA68" s="11"/>
      <c r="RLB68" s="11"/>
      <c r="RLC68" s="11"/>
      <c r="RLD68" s="11"/>
      <c r="RLE68" s="11"/>
      <c r="RLF68" s="11"/>
      <c r="RLG68" s="11"/>
      <c r="RLH68" s="11"/>
      <c r="RLI68" s="11"/>
      <c r="RLJ68" s="11"/>
      <c r="RLK68" s="11"/>
      <c r="RLL68" s="11"/>
      <c r="RLM68" s="11"/>
      <c r="RLN68" s="11"/>
      <c r="RLO68" s="11"/>
      <c r="RLP68" s="11"/>
      <c r="RLQ68" s="11"/>
      <c r="RLR68" s="11"/>
      <c r="RLS68" s="11"/>
      <c r="RLT68" s="11"/>
      <c r="RLU68" s="11"/>
      <c r="RLV68" s="11"/>
      <c r="RLW68" s="11"/>
      <c r="RLX68" s="11"/>
      <c r="RLY68" s="11"/>
      <c r="RLZ68" s="11"/>
      <c r="RMA68" s="11"/>
      <c r="RMB68" s="11"/>
      <c r="RMC68" s="11"/>
      <c r="RMD68" s="11"/>
      <c r="RME68" s="11"/>
      <c r="RMF68" s="11"/>
      <c r="RMG68" s="11"/>
      <c r="RMH68" s="11"/>
      <c r="RMI68" s="11"/>
      <c r="RMJ68" s="11"/>
      <c r="RMK68" s="11"/>
      <c r="RML68" s="11"/>
      <c r="RMM68" s="11"/>
      <c r="RMN68" s="11"/>
      <c r="RMO68" s="11"/>
      <c r="RMP68" s="11"/>
      <c r="RMQ68" s="11"/>
      <c r="RMR68" s="11"/>
      <c r="RMS68" s="11"/>
      <c r="RMT68" s="11"/>
      <c r="RMU68" s="11"/>
      <c r="RMV68" s="11"/>
      <c r="RMW68" s="11"/>
      <c r="RMX68" s="11"/>
      <c r="RMY68" s="11"/>
      <c r="RMZ68" s="11"/>
      <c r="RNA68" s="11"/>
      <c r="RNB68" s="11"/>
      <c r="RNC68" s="11"/>
      <c r="RND68" s="11"/>
      <c r="RNE68" s="11"/>
      <c r="RNF68" s="11"/>
      <c r="RNG68" s="11"/>
      <c r="RNH68" s="11"/>
      <c r="RNI68" s="11"/>
      <c r="RNJ68" s="11"/>
      <c r="RNK68" s="11"/>
      <c r="RNL68" s="11"/>
      <c r="RNM68" s="11"/>
      <c r="RNN68" s="11"/>
      <c r="RNO68" s="11"/>
      <c r="RNP68" s="11"/>
      <c r="RNQ68" s="11"/>
      <c r="RNR68" s="11"/>
      <c r="RNS68" s="11"/>
      <c r="RNT68" s="11"/>
      <c r="RNU68" s="11"/>
      <c r="RNV68" s="11"/>
      <c r="RNW68" s="11"/>
      <c r="RNX68" s="11"/>
      <c r="RNY68" s="11"/>
      <c r="RNZ68" s="11"/>
      <c r="ROA68" s="11"/>
      <c r="ROB68" s="11"/>
      <c r="ROC68" s="11"/>
      <c r="ROD68" s="11"/>
      <c r="ROE68" s="11"/>
      <c r="ROF68" s="11"/>
      <c r="ROG68" s="11"/>
      <c r="ROH68" s="11"/>
      <c r="ROI68" s="11"/>
      <c r="ROJ68" s="11"/>
      <c r="ROK68" s="11"/>
      <c r="ROL68" s="11"/>
      <c r="ROM68" s="11"/>
      <c r="RON68" s="11"/>
      <c r="ROO68" s="11"/>
      <c r="ROP68" s="11"/>
      <c r="ROQ68" s="11"/>
      <c r="ROR68" s="11"/>
      <c r="ROS68" s="11"/>
      <c r="ROT68" s="11"/>
      <c r="ROU68" s="11"/>
      <c r="ROV68" s="11"/>
      <c r="ROW68" s="11"/>
      <c r="ROX68" s="11"/>
      <c r="ROY68" s="11"/>
      <c r="ROZ68" s="11"/>
      <c r="RPA68" s="11"/>
      <c r="RPB68" s="11"/>
      <c r="RPC68" s="11"/>
      <c r="RPD68" s="11"/>
      <c r="RPE68" s="11"/>
      <c r="RPF68" s="11"/>
      <c r="RPG68" s="11"/>
      <c r="RPH68" s="11"/>
      <c r="RPI68" s="11"/>
      <c r="RPJ68" s="11"/>
      <c r="RPK68" s="11"/>
      <c r="RPL68" s="11"/>
      <c r="RPM68" s="11"/>
      <c r="RPN68" s="11"/>
      <c r="RPO68" s="11"/>
      <c r="RPP68" s="11"/>
      <c r="RPQ68" s="11"/>
      <c r="RPR68" s="11"/>
      <c r="RPS68" s="11"/>
      <c r="RPT68" s="11"/>
      <c r="RPU68" s="11"/>
      <c r="RPV68" s="11"/>
      <c r="RPW68" s="11"/>
      <c r="RPX68" s="11"/>
      <c r="RPY68" s="11"/>
      <c r="RPZ68" s="11"/>
      <c r="RQA68" s="11"/>
      <c r="RQB68" s="11"/>
      <c r="RQC68" s="11"/>
      <c r="RQD68" s="11"/>
      <c r="RQE68" s="11"/>
      <c r="RQF68" s="11"/>
      <c r="RQG68" s="11"/>
      <c r="RQH68" s="11"/>
      <c r="RQI68" s="11"/>
      <c r="RQJ68" s="11"/>
      <c r="RQK68" s="11"/>
      <c r="RQL68" s="11"/>
      <c r="RQM68" s="11"/>
      <c r="RQN68" s="11"/>
      <c r="RQO68" s="11"/>
      <c r="RQP68" s="11"/>
      <c r="RQQ68" s="11"/>
      <c r="RQR68" s="11"/>
      <c r="RQS68" s="11"/>
      <c r="RQT68" s="11"/>
      <c r="RQU68" s="11"/>
      <c r="RQV68" s="11"/>
      <c r="RQW68" s="11"/>
      <c r="RQX68" s="11"/>
      <c r="RQY68" s="11"/>
      <c r="RQZ68" s="11"/>
      <c r="RRA68" s="11"/>
      <c r="RRB68" s="11"/>
      <c r="RRC68" s="11"/>
      <c r="RRD68" s="11"/>
      <c r="RRE68" s="11"/>
      <c r="RRF68" s="11"/>
      <c r="RRG68" s="11"/>
      <c r="RRH68" s="11"/>
      <c r="RRI68" s="11"/>
      <c r="RRJ68" s="11"/>
      <c r="RRK68" s="11"/>
      <c r="RRL68" s="11"/>
      <c r="RRM68" s="11"/>
      <c r="RRN68" s="11"/>
      <c r="RRO68" s="11"/>
      <c r="RRP68" s="11"/>
      <c r="RRQ68" s="11"/>
      <c r="RRR68" s="11"/>
      <c r="RRS68" s="11"/>
      <c r="RRT68" s="11"/>
      <c r="RRU68" s="11"/>
      <c r="RRV68" s="11"/>
      <c r="RRW68" s="11"/>
      <c r="RRX68" s="11"/>
      <c r="RRY68" s="11"/>
      <c r="RRZ68" s="11"/>
      <c r="RSA68" s="11"/>
      <c r="RSB68" s="11"/>
      <c r="RSC68" s="11"/>
      <c r="RSD68" s="11"/>
      <c r="RSE68" s="11"/>
      <c r="RSF68" s="11"/>
      <c r="RSG68" s="11"/>
      <c r="RSH68" s="11"/>
      <c r="RSI68" s="11"/>
      <c r="RSJ68" s="11"/>
      <c r="RSK68" s="11"/>
      <c r="RSL68" s="11"/>
      <c r="RSM68" s="11"/>
      <c r="RSN68" s="11"/>
      <c r="RSO68" s="11"/>
      <c r="RSP68" s="11"/>
      <c r="RSQ68" s="11"/>
      <c r="RSR68" s="11"/>
      <c r="RSS68" s="11"/>
      <c r="RST68" s="11"/>
      <c r="RSU68" s="11"/>
      <c r="RSV68" s="11"/>
      <c r="RSW68" s="11"/>
      <c r="RSX68" s="11"/>
      <c r="RSY68" s="11"/>
      <c r="RSZ68" s="11"/>
      <c r="RTA68" s="11"/>
      <c r="RTB68" s="11"/>
      <c r="RTC68" s="11"/>
      <c r="RTD68" s="11"/>
      <c r="RTE68" s="11"/>
      <c r="RTF68" s="11"/>
      <c r="RTG68" s="11"/>
      <c r="RTH68" s="11"/>
      <c r="RTI68" s="11"/>
      <c r="RTJ68" s="11"/>
      <c r="RTK68" s="11"/>
      <c r="RTL68" s="11"/>
      <c r="RTM68" s="11"/>
      <c r="RTN68" s="11"/>
      <c r="RTO68" s="11"/>
      <c r="RTP68" s="11"/>
      <c r="RTQ68" s="11"/>
      <c r="RTR68" s="11"/>
      <c r="RTS68" s="11"/>
      <c r="RTT68" s="11"/>
      <c r="RTU68" s="11"/>
      <c r="RTV68" s="11"/>
      <c r="RTW68" s="11"/>
      <c r="RTX68" s="11"/>
      <c r="RTY68" s="11"/>
      <c r="RTZ68" s="11"/>
      <c r="RUA68" s="11"/>
      <c r="RUB68" s="11"/>
      <c r="RUC68" s="11"/>
      <c r="RUD68" s="11"/>
      <c r="RUE68" s="11"/>
      <c r="RUF68" s="11"/>
      <c r="RUG68" s="11"/>
      <c r="RUH68" s="11"/>
      <c r="RUI68" s="11"/>
      <c r="RUJ68" s="11"/>
      <c r="RUK68" s="11"/>
      <c r="RUL68" s="11"/>
      <c r="RUM68" s="11"/>
      <c r="RUN68" s="11"/>
      <c r="RUO68" s="11"/>
      <c r="RUP68" s="11"/>
      <c r="RUQ68" s="11"/>
      <c r="RUR68" s="11"/>
      <c r="RUS68" s="11"/>
      <c r="RUT68" s="11"/>
      <c r="RUU68" s="11"/>
      <c r="RUV68" s="11"/>
      <c r="RUW68" s="11"/>
      <c r="RUX68" s="11"/>
      <c r="RUY68" s="11"/>
      <c r="RUZ68" s="11"/>
      <c r="RVA68" s="11"/>
      <c r="RVB68" s="11"/>
      <c r="RVC68" s="11"/>
      <c r="RVD68" s="11"/>
      <c r="RVE68" s="11"/>
      <c r="RVF68" s="11"/>
      <c r="RVG68" s="11"/>
      <c r="RVH68" s="11"/>
      <c r="RVI68" s="11"/>
      <c r="RVJ68" s="11"/>
      <c r="RVK68" s="11"/>
      <c r="RVL68" s="11"/>
      <c r="RVM68" s="11"/>
      <c r="RVN68" s="11"/>
      <c r="RVO68" s="11"/>
      <c r="RVP68" s="11"/>
      <c r="RVQ68" s="11"/>
      <c r="RVR68" s="11"/>
      <c r="RVS68" s="11"/>
      <c r="RVT68" s="11"/>
      <c r="RVU68" s="11"/>
      <c r="RVV68" s="11"/>
      <c r="RVW68" s="11"/>
      <c r="RVX68" s="11"/>
      <c r="RVY68" s="11"/>
      <c r="RVZ68" s="11"/>
      <c r="RWA68" s="11"/>
      <c r="RWB68" s="11"/>
      <c r="RWC68" s="11"/>
      <c r="RWD68" s="11"/>
      <c r="RWE68" s="11"/>
      <c r="RWF68" s="11"/>
      <c r="RWG68" s="11"/>
      <c r="RWH68" s="11"/>
      <c r="RWI68" s="11"/>
      <c r="RWJ68" s="11"/>
      <c r="RWK68" s="11"/>
      <c r="RWL68" s="11"/>
      <c r="RWM68" s="11"/>
      <c r="RWN68" s="11"/>
      <c r="RWO68" s="11"/>
      <c r="RWP68" s="11"/>
      <c r="RWQ68" s="11"/>
      <c r="RWR68" s="11"/>
      <c r="RWS68" s="11"/>
      <c r="RWT68" s="11"/>
      <c r="RWU68" s="11"/>
      <c r="RWV68" s="11"/>
      <c r="RWW68" s="11"/>
      <c r="RWX68" s="11"/>
      <c r="RWY68" s="11"/>
      <c r="RWZ68" s="11"/>
      <c r="RXA68" s="11"/>
      <c r="RXB68" s="11"/>
      <c r="RXC68" s="11"/>
      <c r="RXD68" s="11"/>
      <c r="RXE68" s="11"/>
      <c r="RXF68" s="11"/>
      <c r="RXG68" s="11"/>
      <c r="RXH68" s="11"/>
      <c r="RXI68" s="11"/>
      <c r="RXJ68" s="11"/>
      <c r="RXK68" s="11"/>
      <c r="RXL68" s="11"/>
      <c r="RXM68" s="11"/>
      <c r="RXN68" s="11"/>
      <c r="RXO68" s="11"/>
      <c r="RXP68" s="11"/>
      <c r="RXQ68" s="11"/>
      <c r="RXR68" s="11"/>
      <c r="RXS68" s="11"/>
      <c r="RXT68" s="11"/>
      <c r="RXU68" s="11"/>
      <c r="RXV68" s="11"/>
      <c r="RXW68" s="11"/>
      <c r="RXX68" s="11"/>
      <c r="RXY68" s="11"/>
      <c r="RXZ68" s="11"/>
      <c r="RYA68" s="11"/>
      <c r="RYB68" s="11"/>
      <c r="RYC68" s="11"/>
      <c r="RYD68" s="11"/>
      <c r="RYE68" s="11"/>
      <c r="RYF68" s="11"/>
      <c r="RYG68" s="11"/>
      <c r="RYH68" s="11"/>
      <c r="RYI68" s="11"/>
      <c r="RYJ68" s="11"/>
      <c r="RYK68" s="11"/>
      <c r="RYL68" s="11"/>
      <c r="RYM68" s="11"/>
      <c r="RYN68" s="11"/>
      <c r="RYO68" s="11"/>
      <c r="RYP68" s="11"/>
      <c r="RYQ68" s="11"/>
      <c r="RYR68" s="11"/>
      <c r="RYS68" s="11"/>
      <c r="RYT68" s="11"/>
      <c r="RYU68" s="11"/>
      <c r="RYV68" s="11"/>
      <c r="RYW68" s="11"/>
      <c r="RYX68" s="11"/>
      <c r="RYY68" s="11"/>
      <c r="RYZ68" s="11"/>
      <c r="RZA68" s="11"/>
      <c r="RZB68" s="11"/>
      <c r="RZC68" s="11"/>
      <c r="RZD68" s="11"/>
      <c r="RZE68" s="11"/>
      <c r="RZF68" s="11"/>
      <c r="RZG68" s="11"/>
      <c r="RZH68" s="11"/>
      <c r="RZI68" s="11"/>
      <c r="RZJ68" s="11"/>
      <c r="RZK68" s="11"/>
      <c r="RZL68" s="11"/>
      <c r="RZM68" s="11"/>
      <c r="RZN68" s="11"/>
      <c r="RZO68" s="11"/>
      <c r="RZP68" s="11"/>
      <c r="RZQ68" s="11"/>
      <c r="RZR68" s="11"/>
      <c r="RZS68" s="11"/>
      <c r="RZT68" s="11"/>
      <c r="RZU68" s="11"/>
      <c r="RZV68" s="11"/>
      <c r="RZW68" s="11"/>
      <c r="RZX68" s="11"/>
      <c r="RZY68" s="11"/>
      <c r="RZZ68" s="11"/>
      <c r="SAA68" s="11"/>
      <c r="SAB68" s="11"/>
      <c r="SAC68" s="11"/>
      <c r="SAD68" s="11"/>
      <c r="SAE68" s="11"/>
      <c r="SAF68" s="11"/>
      <c r="SAG68" s="11"/>
      <c r="SAH68" s="11"/>
      <c r="SAI68" s="11"/>
      <c r="SAJ68" s="11"/>
      <c r="SAK68" s="11"/>
      <c r="SAL68" s="11"/>
      <c r="SAM68" s="11"/>
      <c r="SAN68" s="11"/>
      <c r="SAO68" s="11"/>
      <c r="SAP68" s="11"/>
      <c r="SAQ68" s="11"/>
      <c r="SAR68" s="11"/>
      <c r="SAS68" s="11"/>
      <c r="SAT68" s="11"/>
      <c r="SAU68" s="11"/>
      <c r="SAV68" s="11"/>
      <c r="SAW68" s="11"/>
      <c r="SAX68" s="11"/>
      <c r="SAY68" s="11"/>
      <c r="SAZ68" s="11"/>
      <c r="SBA68" s="11"/>
      <c r="SBB68" s="11"/>
      <c r="SBC68" s="11"/>
      <c r="SBD68" s="11"/>
      <c r="SBE68" s="11"/>
      <c r="SBF68" s="11"/>
      <c r="SBG68" s="11"/>
      <c r="SBH68" s="11"/>
      <c r="SBI68" s="11"/>
      <c r="SBJ68" s="11"/>
      <c r="SBK68" s="11"/>
      <c r="SBL68" s="11"/>
      <c r="SBM68" s="11"/>
      <c r="SBN68" s="11"/>
      <c r="SBO68" s="11"/>
      <c r="SBP68" s="11"/>
      <c r="SBQ68" s="11"/>
      <c r="SBR68" s="11"/>
      <c r="SBS68" s="11"/>
      <c r="SBT68" s="11"/>
      <c r="SBU68" s="11"/>
      <c r="SBV68" s="11"/>
      <c r="SBW68" s="11"/>
      <c r="SBX68" s="11"/>
      <c r="SBY68" s="11"/>
      <c r="SBZ68" s="11"/>
      <c r="SCA68" s="11"/>
      <c r="SCB68" s="11"/>
      <c r="SCC68" s="11"/>
      <c r="SCD68" s="11"/>
      <c r="SCE68" s="11"/>
      <c r="SCF68" s="11"/>
      <c r="SCG68" s="11"/>
      <c r="SCH68" s="11"/>
      <c r="SCI68" s="11"/>
      <c r="SCJ68" s="11"/>
      <c r="SCK68" s="11"/>
      <c r="SCL68" s="11"/>
      <c r="SCM68" s="11"/>
      <c r="SCN68" s="11"/>
      <c r="SCO68" s="11"/>
      <c r="SCP68" s="11"/>
      <c r="SCQ68" s="11"/>
      <c r="SCR68" s="11"/>
      <c r="SCS68" s="11"/>
      <c r="SCT68" s="11"/>
      <c r="SCU68" s="11"/>
      <c r="SCV68" s="11"/>
      <c r="SCW68" s="11"/>
      <c r="SCX68" s="11"/>
      <c r="SCY68" s="11"/>
      <c r="SCZ68" s="11"/>
      <c r="SDA68" s="11"/>
      <c r="SDB68" s="11"/>
      <c r="SDC68" s="11"/>
      <c r="SDD68" s="11"/>
      <c r="SDE68" s="11"/>
      <c r="SDF68" s="11"/>
      <c r="SDG68" s="11"/>
      <c r="SDH68" s="11"/>
      <c r="SDI68" s="11"/>
      <c r="SDJ68" s="11"/>
      <c r="SDK68" s="11"/>
      <c r="SDL68" s="11"/>
      <c r="SDM68" s="11"/>
      <c r="SDN68" s="11"/>
      <c r="SDO68" s="11"/>
      <c r="SDP68" s="11"/>
      <c r="SDQ68" s="11"/>
      <c r="SDR68" s="11"/>
      <c r="SDS68" s="11"/>
      <c r="SDT68" s="11"/>
      <c r="SDU68" s="11"/>
      <c r="SDV68" s="11"/>
      <c r="SDW68" s="11"/>
      <c r="SDX68" s="11"/>
      <c r="SDY68" s="11"/>
      <c r="SDZ68" s="11"/>
      <c r="SEA68" s="11"/>
      <c r="SEB68" s="11"/>
      <c r="SEC68" s="11"/>
      <c r="SED68" s="11"/>
      <c r="SEE68" s="11"/>
      <c r="SEF68" s="11"/>
      <c r="SEG68" s="11"/>
      <c r="SEH68" s="11"/>
      <c r="SEI68" s="11"/>
      <c r="SEJ68" s="11"/>
      <c r="SEK68" s="11"/>
      <c r="SEL68" s="11"/>
      <c r="SEM68" s="11"/>
      <c r="SEN68" s="11"/>
      <c r="SEO68" s="11"/>
      <c r="SEP68" s="11"/>
      <c r="SEQ68" s="11"/>
      <c r="SER68" s="11"/>
      <c r="SES68" s="11"/>
      <c r="SET68" s="11"/>
      <c r="SEU68" s="11"/>
      <c r="SEV68" s="11"/>
      <c r="SEW68" s="11"/>
      <c r="SEX68" s="11"/>
      <c r="SEY68" s="11"/>
      <c r="SEZ68" s="11"/>
      <c r="SFA68" s="11"/>
      <c r="SFB68" s="11"/>
      <c r="SFC68" s="11"/>
      <c r="SFD68" s="11"/>
      <c r="SFE68" s="11"/>
      <c r="SFF68" s="11"/>
      <c r="SFG68" s="11"/>
      <c r="SFH68" s="11"/>
      <c r="SFI68" s="11"/>
      <c r="SFJ68" s="11"/>
      <c r="SFK68" s="11"/>
      <c r="SFL68" s="11"/>
      <c r="SFM68" s="11"/>
      <c r="SFN68" s="11"/>
      <c r="SFO68" s="11"/>
      <c r="SFP68" s="11"/>
      <c r="SFQ68" s="11"/>
      <c r="SFR68" s="11"/>
      <c r="SFS68" s="11"/>
      <c r="SFT68" s="11"/>
      <c r="SFU68" s="11"/>
      <c r="SFV68" s="11"/>
      <c r="SFW68" s="11"/>
      <c r="SFX68" s="11"/>
      <c r="SFY68" s="11"/>
      <c r="SFZ68" s="11"/>
      <c r="SGA68" s="11"/>
      <c r="SGB68" s="11"/>
      <c r="SGC68" s="11"/>
      <c r="SGD68" s="11"/>
      <c r="SGE68" s="11"/>
      <c r="SGF68" s="11"/>
      <c r="SGG68" s="11"/>
      <c r="SGH68" s="11"/>
      <c r="SGI68" s="11"/>
      <c r="SGJ68" s="11"/>
      <c r="SGK68" s="11"/>
      <c r="SGL68" s="11"/>
      <c r="SGM68" s="11"/>
      <c r="SGN68" s="11"/>
      <c r="SGO68" s="11"/>
      <c r="SGP68" s="11"/>
      <c r="SGQ68" s="11"/>
      <c r="SGR68" s="11"/>
      <c r="SGS68" s="11"/>
      <c r="SGT68" s="11"/>
      <c r="SGU68" s="11"/>
      <c r="SGV68" s="11"/>
      <c r="SGW68" s="11"/>
      <c r="SGX68" s="11"/>
      <c r="SGY68" s="11"/>
      <c r="SGZ68" s="11"/>
      <c r="SHA68" s="11"/>
      <c r="SHB68" s="11"/>
      <c r="SHC68" s="11"/>
      <c r="SHD68" s="11"/>
      <c r="SHE68" s="11"/>
      <c r="SHF68" s="11"/>
      <c r="SHG68" s="11"/>
      <c r="SHH68" s="11"/>
      <c r="SHI68" s="11"/>
      <c r="SHJ68" s="11"/>
      <c r="SHK68" s="11"/>
      <c r="SHL68" s="11"/>
      <c r="SHM68" s="11"/>
      <c r="SHN68" s="11"/>
      <c r="SHO68" s="11"/>
      <c r="SHP68" s="11"/>
      <c r="SHQ68" s="11"/>
      <c r="SHR68" s="11"/>
      <c r="SHS68" s="11"/>
      <c r="SHT68" s="11"/>
      <c r="SHU68" s="11"/>
      <c r="SHV68" s="11"/>
      <c r="SHW68" s="11"/>
      <c r="SHX68" s="11"/>
      <c r="SHY68" s="11"/>
      <c r="SHZ68" s="11"/>
      <c r="SIA68" s="11"/>
      <c r="SIB68" s="11"/>
      <c r="SIC68" s="11"/>
      <c r="SID68" s="11"/>
      <c r="SIE68" s="11"/>
      <c r="SIF68" s="11"/>
      <c r="SIG68" s="11"/>
      <c r="SIH68" s="11"/>
      <c r="SII68" s="11"/>
      <c r="SIJ68" s="11"/>
      <c r="SIK68" s="11"/>
      <c r="SIL68" s="11"/>
      <c r="SIM68" s="11"/>
      <c r="SIN68" s="11"/>
      <c r="SIO68" s="11"/>
      <c r="SIP68" s="11"/>
      <c r="SIQ68" s="11"/>
      <c r="SIR68" s="11"/>
      <c r="SIS68" s="11"/>
      <c r="SIT68" s="11"/>
      <c r="SIU68" s="11"/>
      <c r="SIV68" s="11"/>
      <c r="SIW68" s="11"/>
      <c r="SIX68" s="11"/>
      <c r="SIY68" s="11"/>
      <c r="SIZ68" s="11"/>
      <c r="SJA68" s="11"/>
      <c r="SJB68" s="11"/>
      <c r="SJC68" s="11"/>
      <c r="SJD68" s="11"/>
      <c r="SJE68" s="11"/>
      <c r="SJF68" s="11"/>
      <c r="SJG68" s="11"/>
      <c r="SJH68" s="11"/>
      <c r="SJI68" s="11"/>
      <c r="SJJ68" s="11"/>
      <c r="SJK68" s="11"/>
      <c r="SJL68" s="11"/>
      <c r="SJM68" s="11"/>
      <c r="SJN68" s="11"/>
      <c r="SJO68" s="11"/>
      <c r="SJP68" s="11"/>
      <c r="SJQ68" s="11"/>
      <c r="SJR68" s="11"/>
      <c r="SJS68" s="11"/>
      <c r="SJT68" s="11"/>
      <c r="SJU68" s="11"/>
      <c r="SJV68" s="11"/>
      <c r="SJW68" s="11"/>
      <c r="SJX68" s="11"/>
      <c r="SJY68" s="11"/>
      <c r="SJZ68" s="11"/>
      <c r="SKA68" s="11"/>
      <c r="SKB68" s="11"/>
      <c r="SKC68" s="11"/>
      <c r="SKD68" s="11"/>
      <c r="SKE68" s="11"/>
      <c r="SKF68" s="11"/>
      <c r="SKG68" s="11"/>
      <c r="SKH68" s="11"/>
      <c r="SKI68" s="11"/>
      <c r="SKJ68" s="11"/>
      <c r="SKK68" s="11"/>
      <c r="SKL68" s="11"/>
      <c r="SKM68" s="11"/>
      <c r="SKN68" s="11"/>
      <c r="SKO68" s="11"/>
      <c r="SKP68" s="11"/>
      <c r="SKQ68" s="11"/>
      <c r="SKR68" s="11"/>
      <c r="SKS68" s="11"/>
      <c r="SKT68" s="11"/>
      <c r="SKU68" s="11"/>
      <c r="SKV68" s="11"/>
      <c r="SKW68" s="11"/>
      <c r="SKX68" s="11"/>
      <c r="SKY68" s="11"/>
      <c r="SKZ68" s="11"/>
      <c r="SLA68" s="11"/>
      <c r="SLB68" s="11"/>
      <c r="SLC68" s="11"/>
      <c r="SLD68" s="11"/>
      <c r="SLE68" s="11"/>
      <c r="SLF68" s="11"/>
      <c r="SLG68" s="11"/>
      <c r="SLH68" s="11"/>
      <c r="SLI68" s="11"/>
      <c r="SLJ68" s="11"/>
      <c r="SLK68" s="11"/>
      <c r="SLL68" s="11"/>
      <c r="SLM68" s="11"/>
      <c r="SLN68" s="11"/>
      <c r="SLO68" s="11"/>
      <c r="SLP68" s="11"/>
      <c r="SLQ68" s="11"/>
      <c r="SLR68" s="11"/>
      <c r="SLS68" s="11"/>
      <c r="SLT68" s="11"/>
      <c r="SLU68" s="11"/>
      <c r="SLV68" s="11"/>
      <c r="SLW68" s="11"/>
      <c r="SLX68" s="11"/>
      <c r="SLY68" s="11"/>
      <c r="SLZ68" s="11"/>
      <c r="SMA68" s="11"/>
      <c r="SMB68" s="11"/>
      <c r="SMC68" s="11"/>
      <c r="SMD68" s="11"/>
      <c r="SME68" s="11"/>
      <c r="SMF68" s="11"/>
      <c r="SMG68" s="11"/>
      <c r="SMH68" s="11"/>
      <c r="SMI68" s="11"/>
      <c r="SMJ68" s="11"/>
      <c r="SMK68" s="11"/>
      <c r="SML68" s="11"/>
      <c r="SMM68" s="11"/>
      <c r="SMN68" s="11"/>
      <c r="SMO68" s="11"/>
      <c r="SMP68" s="11"/>
      <c r="SMQ68" s="11"/>
      <c r="SMR68" s="11"/>
      <c r="SMS68" s="11"/>
      <c r="SMT68" s="11"/>
      <c r="SMU68" s="11"/>
      <c r="SMV68" s="11"/>
      <c r="SMW68" s="11"/>
      <c r="SMX68" s="11"/>
      <c r="SMY68" s="11"/>
      <c r="SMZ68" s="11"/>
      <c r="SNA68" s="11"/>
      <c r="SNB68" s="11"/>
      <c r="SNC68" s="11"/>
      <c r="SND68" s="11"/>
      <c r="SNE68" s="11"/>
      <c r="SNF68" s="11"/>
      <c r="SNG68" s="11"/>
      <c r="SNH68" s="11"/>
      <c r="SNI68" s="11"/>
      <c r="SNJ68" s="11"/>
      <c r="SNK68" s="11"/>
      <c r="SNL68" s="11"/>
      <c r="SNM68" s="11"/>
      <c r="SNN68" s="11"/>
      <c r="SNO68" s="11"/>
      <c r="SNP68" s="11"/>
      <c r="SNQ68" s="11"/>
      <c r="SNR68" s="11"/>
      <c r="SNS68" s="11"/>
      <c r="SNT68" s="11"/>
      <c r="SNU68" s="11"/>
      <c r="SNV68" s="11"/>
      <c r="SNW68" s="11"/>
      <c r="SNX68" s="11"/>
      <c r="SNY68" s="11"/>
      <c r="SNZ68" s="11"/>
      <c r="SOA68" s="11"/>
      <c r="SOB68" s="11"/>
      <c r="SOC68" s="11"/>
      <c r="SOD68" s="11"/>
      <c r="SOE68" s="11"/>
      <c r="SOF68" s="11"/>
      <c r="SOG68" s="11"/>
      <c r="SOH68" s="11"/>
      <c r="SOI68" s="11"/>
      <c r="SOJ68" s="11"/>
      <c r="SOK68" s="11"/>
      <c r="SOL68" s="11"/>
      <c r="SOM68" s="11"/>
      <c r="SON68" s="11"/>
      <c r="SOO68" s="11"/>
      <c r="SOP68" s="11"/>
      <c r="SOQ68" s="11"/>
      <c r="SOR68" s="11"/>
      <c r="SOS68" s="11"/>
      <c r="SOT68" s="11"/>
      <c r="SOU68" s="11"/>
      <c r="SOV68" s="11"/>
      <c r="SOW68" s="11"/>
      <c r="SOX68" s="11"/>
      <c r="SOY68" s="11"/>
      <c r="SOZ68" s="11"/>
      <c r="SPA68" s="11"/>
      <c r="SPB68" s="11"/>
      <c r="SPC68" s="11"/>
      <c r="SPD68" s="11"/>
      <c r="SPE68" s="11"/>
      <c r="SPF68" s="11"/>
      <c r="SPG68" s="11"/>
      <c r="SPH68" s="11"/>
      <c r="SPI68" s="11"/>
      <c r="SPJ68" s="11"/>
      <c r="SPK68" s="11"/>
      <c r="SPL68" s="11"/>
      <c r="SPM68" s="11"/>
      <c r="SPN68" s="11"/>
      <c r="SPO68" s="11"/>
      <c r="SPP68" s="11"/>
      <c r="SPQ68" s="11"/>
      <c r="SPR68" s="11"/>
      <c r="SPS68" s="11"/>
      <c r="SPT68" s="11"/>
      <c r="SPU68" s="11"/>
      <c r="SPV68" s="11"/>
      <c r="SPW68" s="11"/>
      <c r="SPX68" s="11"/>
      <c r="SPY68" s="11"/>
      <c r="SPZ68" s="11"/>
      <c r="SQA68" s="11"/>
      <c r="SQB68" s="11"/>
      <c r="SQC68" s="11"/>
      <c r="SQD68" s="11"/>
      <c r="SQE68" s="11"/>
      <c r="SQF68" s="11"/>
      <c r="SQG68" s="11"/>
      <c r="SQH68" s="11"/>
      <c r="SQI68" s="11"/>
      <c r="SQJ68" s="11"/>
      <c r="SQK68" s="11"/>
      <c r="SQL68" s="11"/>
      <c r="SQM68" s="11"/>
      <c r="SQN68" s="11"/>
      <c r="SQO68" s="11"/>
      <c r="SQP68" s="11"/>
      <c r="SQQ68" s="11"/>
      <c r="SQR68" s="11"/>
      <c r="SQS68" s="11"/>
      <c r="SQT68" s="11"/>
      <c r="SQU68" s="11"/>
      <c r="SQV68" s="11"/>
      <c r="SQW68" s="11"/>
      <c r="SQX68" s="11"/>
      <c r="SQY68" s="11"/>
      <c r="SQZ68" s="11"/>
      <c r="SRA68" s="11"/>
      <c r="SRB68" s="11"/>
      <c r="SRC68" s="11"/>
      <c r="SRD68" s="11"/>
      <c r="SRE68" s="11"/>
      <c r="SRF68" s="11"/>
      <c r="SRG68" s="11"/>
      <c r="SRH68" s="11"/>
      <c r="SRI68" s="11"/>
      <c r="SRJ68" s="11"/>
      <c r="SRK68" s="11"/>
      <c r="SRL68" s="11"/>
      <c r="SRM68" s="11"/>
      <c r="SRN68" s="11"/>
      <c r="SRO68" s="11"/>
      <c r="SRP68" s="11"/>
      <c r="SRQ68" s="11"/>
      <c r="SRR68" s="11"/>
      <c r="SRS68" s="11"/>
      <c r="SRT68" s="11"/>
      <c r="SRU68" s="11"/>
      <c r="SRV68" s="11"/>
      <c r="SRW68" s="11"/>
      <c r="SRX68" s="11"/>
      <c r="SRY68" s="11"/>
      <c r="SRZ68" s="11"/>
      <c r="SSA68" s="11"/>
      <c r="SSB68" s="11"/>
      <c r="SSC68" s="11"/>
      <c r="SSD68" s="11"/>
      <c r="SSE68" s="11"/>
      <c r="SSF68" s="11"/>
      <c r="SSG68" s="11"/>
      <c r="SSH68" s="11"/>
      <c r="SSI68" s="11"/>
      <c r="SSJ68" s="11"/>
      <c r="SSK68" s="11"/>
      <c r="SSL68" s="11"/>
      <c r="SSM68" s="11"/>
      <c r="SSN68" s="11"/>
      <c r="SSO68" s="11"/>
      <c r="SSP68" s="11"/>
      <c r="SSQ68" s="11"/>
      <c r="SSR68" s="11"/>
      <c r="SSS68" s="11"/>
      <c r="SST68" s="11"/>
      <c r="SSU68" s="11"/>
      <c r="SSV68" s="11"/>
      <c r="SSW68" s="11"/>
      <c r="SSX68" s="11"/>
      <c r="SSY68" s="11"/>
      <c r="SSZ68" s="11"/>
      <c r="STA68" s="11"/>
      <c r="STB68" s="11"/>
      <c r="STC68" s="11"/>
      <c r="STD68" s="11"/>
      <c r="STE68" s="11"/>
      <c r="STF68" s="11"/>
      <c r="STG68" s="11"/>
      <c r="STH68" s="11"/>
      <c r="STI68" s="11"/>
      <c r="STJ68" s="11"/>
      <c r="STK68" s="11"/>
      <c r="STL68" s="11"/>
      <c r="STM68" s="11"/>
      <c r="STN68" s="11"/>
      <c r="STO68" s="11"/>
      <c r="STP68" s="11"/>
      <c r="STQ68" s="11"/>
      <c r="STR68" s="11"/>
      <c r="STS68" s="11"/>
      <c r="STT68" s="11"/>
      <c r="STU68" s="11"/>
      <c r="STV68" s="11"/>
      <c r="STW68" s="11"/>
      <c r="STX68" s="11"/>
      <c r="STY68" s="11"/>
      <c r="STZ68" s="11"/>
      <c r="SUA68" s="11"/>
      <c r="SUB68" s="11"/>
      <c r="SUC68" s="11"/>
      <c r="SUD68" s="11"/>
      <c r="SUE68" s="11"/>
      <c r="SUF68" s="11"/>
      <c r="SUG68" s="11"/>
      <c r="SUH68" s="11"/>
      <c r="SUI68" s="11"/>
      <c r="SUJ68" s="11"/>
      <c r="SUK68" s="11"/>
      <c r="SUL68" s="11"/>
      <c r="SUM68" s="11"/>
      <c r="SUN68" s="11"/>
      <c r="SUO68" s="11"/>
      <c r="SUP68" s="11"/>
      <c r="SUQ68" s="11"/>
      <c r="SUR68" s="11"/>
      <c r="SUS68" s="11"/>
      <c r="SUT68" s="11"/>
      <c r="SUU68" s="11"/>
      <c r="SUV68" s="11"/>
      <c r="SUW68" s="11"/>
      <c r="SUX68" s="11"/>
      <c r="SUY68" s="11"/>
      <c r="SUZ68" s="11"/>
      <c r="SVA68" s="11"/>
      <c r="SVB68" s="11"/>
      <c r="SVC68" s="11"/>
      <c r="SVD68" s="11"/>
      <c r="SVE68" s="11"/>
      <c r="SVF68" s="11"/>
      <c r="SVG68" s="11"/>
      <c r="SVH68" s="11"/>
      <c r="SVI68" s="11"/>
      <c r="SVJ68" s="11"/>
      <c r="SVK68" s="11"/>
      <c r="SVL68" s="11"/>
      <c r="SVM68" s="11"/>
      <c r="SVN68" s="11"/>
      <c r="SVO68" s="11"/>
      <c r="SVP68" s="11"/>
      <c r="SVQ68" s="11"/>
      <c r="SVR68" s="11"/>
      <c r="SVS68" s="11"/>
      <c r="SVT68" s="11"/>
      <c r="SVU68" s="11"/>
      <c r="SVV68" s="11"/>
      <c r="SVW68" s="11"/>
      <c r="SVX68" s="11"/>
      <c r="SVY68" s="11"/>
      <c r="SVZ68" s="11"/>
      <c r="SWA68" s="11"/>
      <c r="SWB68" s="11"/>
      <c r="SWC68" s="11"/>
      <c r="SWD68" s="11"/>
      <c r="SWE68" s="11"/>
      <c r="SWF68" s="11"/>
      <c r="SWG68" s="11"/>
      <c r="SWH68" s="11"/>
      <c r="SWI68" s="11"/>
      <c r="SWJ68" s="11"/>
      <c r="SWK68" s="11"/>
      <c r="SWL68" s="11"/>
      <c r="SWM68" s="11"/>
      <c r="SWN68" s="11"/>
      <c r="SWO68" s="11"/>
      <c r="SWP68" s="11"/>
      <c r="SWQ68" s="11"/>
      <c r="SWR68" s="11"/>
      <c r="SWS68" s="11"/>
      <c r="SWT68" s="11"/>
      <c r="SWU68" s="11"/>
      <c r="SWV68" s="11"/>
      <c r="SWW68" s="11"/>
      <c r="SWX68" s="11"/>
      <c r="SWY68" s="11"/>
      <c r="SWZ68" s="11"/>
      <c r="SXA68" s="11"/>
      <c r="SXB68" s="11"/>
      <c r="SXC68" s="11"/>
      <c r="SXD68" s="11"/>
      <c r="SXE68" s="11"/>
      <c r="SXF68" s="11"/>
      <c r="SXG68" s="11"/>
      <c r="SXH68" s="11"/>
      <c r="SXI68" s="11"/>
      <c r="SXJ68" s="11"/>
      <c r="SXK68" s="11"/>
      <c r="SXL68" s="11"/>
      <c r="SXM68" s="11"/>
      <c r="SXN68" s="11"/>
      <c r="SXO68" s="11"/>
      <c r="SXP68" s="11"/>
      <c r="SXQ68" s="11"/>
      <c r="SXR68" s="11"/>
      <c r="SXS68" s="11"/>
      <c r="SXT68" s="11"/>
      <c r="SXU68" s="11"/>
      <c r="SXV68" s="11"/>
      <c r="SXW68" s="11"/>
      <c r="SXX68" s="11"/>
      <c r="SXY68" s="11"/>
      <c r="SXZ68" s="11"/>
      <c r="SYA68" s="11"/>
      <c r="SYB68" s="11"/>
      <c r="SYC68" s="11"/>
      <c r="SYD68" s="11"/>
      <c r="SYE68" s="11"/>
      <c r="SYF68" s="11"/>
      <c r="SYG68" s="11"/>
      <c r="SYH68" s="11"/>
      <c r="SYI68" s="11"/>
      <c r="SYJ68" s="11"/>
      <c r="SYK68" s="11"/>
      <c r="SYL68" s="11"/>
      <c r="SYM68" s="11"/>
      <c r="SYN68" s="11"/>
      <c r="SYO68" s="11"/>
      <c r="SYP68" s="11"/>
      <c r="SYQ68" s="11"/>
      <c r="SYR68" s="11"/>
      <c r="SYS68" s="11"/>
      <c r="SYT68" s="11"/>
      <c r="SYU68" s="11"/>
      <c r="SYV68" s="11"/>
      <c r="SYW68" s="11"/>
      <c r="SYX68" s="11"/>
      <c r="SYY68" s="11"/>
      <c r="SYZ68" s="11"/>
      <c r="SZA68" s="11"/>
      <c r="SZB68" s="11"/>
      <c r="SZC68" s="11"/>
      <c r="SZD68" s="11"/>
      <c r="SZE68" s="11"/>
      <c r="SZF68" s="11"/>
      <c r="SZG68" s="11"/>
      <c r="SZH68" s="11"/>
      <c r="SZI68" s="11"/>
      <c r="SZJ68" s="11"/>
      <c r="SZK68" s="11"/>
      <c r="SZL68" s="11"/>
      <c r="SZM68" s="11"/>
      <c r="SZN68" s="11"/>
      <c r="SZO68" s="11"/>
      <c r="SZP68" s="11"/>
      <c r="SZQ68" s="11"/>
      <c r="SZR68" s="11"/>
      <c r="SZS68" s="11"/>
      <c r="SZT68" s="11"/>
      <c r="SZU68" s="11"/>
      <c r="SZV68" s="11"/>
      <c r="SZW68" s="11"/>
      <c r="SZX68" s="11"/>
      <c r="SZY68" s="11"/>
      <c r="SZZ68" s="11"/>
      <c r="TAA68" s="11"/>
      <c r="TAB68" s="11"/>
      <c r="TAC68" s="11"/>
      <c r="TAD68" s="11"/>
      <c r="TAE68" s="11"/>
      <c r="TAF68" s="11"/>
      <c r="TAG68" s="11"/>
      <c r="TAH68" s="11"/>
      <c r="TAI68" s="11"/>
      <c r="TAJ68" s="11"/>
      <c r="TAK68" s="11"/>
      <c r="TAL68" s="11"/>
      <c r="TAM68" s="11"/>
      <c r="TAN68" s="11"/>
      <c r="TAO68" s="11"/>
      <c r="TAP68" s="11"/>
      <c r="TAQ68" s="11"/>
      <c r="TAR68" s="11"/>
      <c r="TAS68" s="11"/>
      <c r="TAT68" s="11"/>
      <c r="TAU68" s="11"/>
      <c r="TAV68" s="11"/>
      <c r="TAW68" s="11"/>
      <c r="TAX68" s="11"/>
      <c r="TAY68" s="11"/>
      <c r="TAZ68" s="11"/>
      <c r="TBA68" s="11"/>
      <c r="TBB68" s="11"/>
      <c r="TBC68" s="11"/>
      <c r="TBD68" s="11"/>
      <c r="TBE68" s="11"/>
      <c r="TBF68" s="11"/>
      <c r="TBG68" s="11"/>
      <c r="TBH68" s="11"/>
      <c r="TBI68" s="11"/>
      <c r="TBJ68" s="11"/>
      <c r="TBK68" s="11"/>
      <c r="TBL68" s="11"/>
      <c r="TBM68" s="11"/>
      <c r="TBN68" s="11"/>
      <c r="TBO68" s="11"/>
      <c r="TBP68" s="11"/>
      <c r="TBQ68" s="11"/>
      <c r="TBR68" s="11"/>
      <c r="TBS68" s="11"/>
      <c r="TBT68" s="11"/>
      <c r="TBU68" s="11"/>
      <c r="TBV68" s="11"/>
      <c r="TBW68" s="11"/>
      <c r="TBX68" s="11"/>
      <c r="TBY68" s="11"/>
      <c r="TBZ68" s="11"/>
      <c r="TCA68" s="11"/>
      <c r="TCB68" s="11"/>
      <c r="TCC68" s="11"/>
      <c r="TCD68" s="11"/>
      <c r="TCE68" s="11"/>
      <c r="TCF68" s="11"/>
      <c r="TCG68" s="11"/>
      <c r="TCH68" s="11"/>
      <c r="TCI68" s="11"/>
      <c r="TCJ68" s="11"/>
      <c r="TCK68" s="11"/>
      <c r="TCL68" s="11"/>
      <c r="TCM68" s="11"/>
      <c r="TCN68" s="11"/>
      <c r="TCO68" s="11"/>
      <c r="TCP68" s="11"/>
      <c r="TCQ68" s="11"/>
      <c r="TCR68" s="11"/>
      <c r="TCS68" s="11"/>
      <c r="TCT68" s="11"/>
      <c r="TCU68" s="11"/>
      <c r="TCV68" s="11"/>
      <c r="TCW68" s="11"/>
      <c r="TCX68" s="11"/>
      <c r="TCY68" s="11"/>
      <c r="TCZ68" s="11"/>
      <c r="TDA68" s="11"/>
      <c r="TDB68" s="11"/>
      <c r="TDC68" s="11"/>
      <c r="TDD68" s="11"/>
      <c r="TDE68" s="11"/>
      <c r="TDF68" s="11"/>
      <c r="TDG68" s="11"/>
      <c r="TDH68" s="11"/>
      <c r="TDI68" s="11"/>
      <c r="TDJ68" s="11"/>
      <c r="TDK68" s="11"/>
      <c r="TDL68" s="11"/>
      <c r="TDM68" s="11"/>
      <c r="TDN68" s="11"/>
      <c r="TDO68" s="11"/>
      <c r="TDP68" s="11"/>
      <c r="TDQ68" s="11"/>
      <c r="TDR68" s="11"/>
      <c r="TDS68" s="11"/>
      <c r="TDT68" s="11"/>
      <c r="TDU68" s="11"/>
      <c r="TDV68" s="11"/>
      <c r="TDW68" s="11"/>
      <c r="TDX68" s="11"/>
      <c r="TDY68" s="11"/>
      <c r="TDZ68" s="11"/>
      <c r="TEA68" s="11"/>
      <c r="TEB68" s="11"/>
      <c r="TEC68" s="11"/>
      <c r="TED68" s="11"/>
      <c r="TEE68" s="11"/>
      <c r="TEF68" s="11"/>
      <c r="TEG68" s="11"/>
      <c r="TEH68" s="11"/>
      <c r="TEI68" s="11"/>
      <c r="TEJ68" s="11"/>
      <c r="TEK68" s="11"/>
      <c r="TEL68" s="11"/>
      <c r="TEM68" s="11"/>
      <c r="TEN68" s="11"/>
      <c r="TEO68" s="11"/>
      <c r="TEP68" s="11"/>
      <c r="TEQ68" s="11"/>
      <c r="TER68" s="11"/>
      <c r="TES68" s="11"/>
      <c r="TET68" s="11"/>
      <c r="TEU68" s="11"/>
      <c r="TEV68" s="11"/>
      <c r="TEW68" s="11"/>
      <c r="TEX68" s="11"/>
      <c r="TEY68" s="11"/>
      <c r="TEZ68" s="11"/>
      <c r="TFA68" s="11"/>
      <c r="TFB68" s="11"/>
      <c r="TFC68" s="11"/>
      <c r="TFD68" s="11"/>
      <c r="TFE68" s="11"/>
      <c r="TFF68" s="11"/>
      <c r="TFG68" s="11"/>
      <c r="TFH68" s="11"/>
      <c r="TFI68" s="11"/>
      <c r="TFJ68" s="11"/>
      <c r="TFK68" s="11"/>
      <c r="TFL68" s="11"/>
      <c r="TFM68" s="11"/>
      <c r="TFN68" s="11"/>
      <c r="TFO68" s="11"/>
      <c r="TFP68" s="11"/>
      <c r="TFQ68" s="11"/>
      <c r="TFR68" s="11"/>
      <c r="TFS68" s="11"/>
      <c r="TFT68" s="11"/>
      <c r="TFU68" s="11"/>
      <c r="TFV68" s="11"/>
      <c r="TFW68" s="11"/>
      <c r="TFX68" s="11"/>
      <c r="TFY68" s="11"/>
      <c r="TFZ68" s="11"/>
      <c r="TGA68" s="11"/>
      <c r="TGB68" s="11"/>
      <c r="TGC68" s="11"/>
      <c r="TGD68" s="11"/>
      <c r="TGE68" s="11"/>
      <c r="TGF68" s="11"/>
      <c r="TGG68" s="11"/>
      <c r="TGH68" s="11"/>
      <c r="TGI68" s="11"/>
      <c r="TGJ68" s="11"/>
      <c r="TGK68" s="11"/>
      <c r="TGL68" s="11"/>
      <c r="TGM68" s="11"/>
      <c r="TGN68" s="11"/>
      <c r="TGO68" s="11"/>
      <c r="TGP68" s="11"/>
      <c r="TGQ68" s="11"/>
      <c r="TGR68" s="11"/>
      <c r="TGS68" s="11"/>
      <c r="TGT68" s="11"/>
      <c r="TGU68" s="11"/>
      <c r="TGV68" s="11"/>
      <c r="TGW68" s="11"/>
      <c r="TGX68" s="11"/>
      <c r="TGY68" s="11"/>
      <c r="TGZ68" s="11"/>
      <c r="THA68" s="11"/>
      <c r="THB68" s="11"/>
      <c r="THC68" s="11"/>
      <c r="THD68" s="11"/>
      <c r="THE68" s="11"/>
      <c r="THF68" s="11"/>
      <c r="THG68" s="11"/>
      <c r="THH68" s="11"/>
      <c r="THI68" s="11"/>
      <c r="THJ68" s="11"/>
      <c r="THK68" s="11"/>
      <c r="THL68" s="11"/>
      <c r="THM68" s="11"/>
      <c r="THN68" s="11"/>
      <c r="THO68" s="11"/>
      <c r="THP68" s="11"/>
      <c r="THQ68" s="11"/>
      <c r="THR68" s="11"/>
      <c r="THS68" s="11"/>
      <c r="THT68" s="11"/>
      <c r="THU68" s="11"/>
      <c r="THV68" s="11"/>
      <c r="THW68" s="11"/>
      <c r="THX68" s="11"/>
      <c r="THY68" s="11"/>
      <c r="THZ68" s="11"/>
      <c r="TIA68" s="11"/>
      <c r="TIB68" s="11"/>
      <c r="TIC68" s="11"/>
      <c r="TID68" s="11"/>
      <c r="TIE68" s="11"/>
      <c r="TIF68" s="11"/>
      <c r="TIG68" s="11"/>
      <c r="TIH68" s="11"/>
      <c r="TII68" s="11"/>
      <c r="TIJ68" s="11"/>
      <c r="TIK68" s="11"/>
      <c r="TIL68" s="11"/>
      <c r="TIM68" s="11"/>
      <c r="TIN68" s="11"/>
      <c r="TIO68" s="11"/>
      <c r="TIP68" s="11"/>
      <c r="TIQ68" s="11"/>
      <c r="TIR68" s="11"/>
      <c r="TIS68" s="11"/>
      <c r="TIT68" s="11"/>
      <c r="TIU68" s="11"/>
      <c r="TIV68" s="11"/>
      <c r="TIW68" s="11"/>
      <c r="TIX68" s="11"/>
      <c r="TIY68" s="11"/>
      <c r="TIZ68" s="11"/>
      <c r="TJA68" s="11"/>
      <c r="TJB68" s="11"/>
      <c r="TJC68" s="11"/>
      <c r="TJD68" s="11"/>
      <c r="TJE68" s="11"/>
      <c r="TJF68" s="11"/>
      <c r="TJG68" s="11"/>
      <c r="TJH68" s="11"/>
      <c r="TJI68" s="11"/>
      <c r="TJJ68" s="11"/>
      <c r="TJK68" s="11"/>
      <c r="TJL68" s="11"/>
      <c r="TJM68" s="11"/>
      <c r="TJN68" s="11"/>
      <c r="TJO68" s="11"/>
      <c r="TJP68" s="11"/>
      <c r="TJQ68" s="11"/>
      <c r="TJR68" s="11"/>
      <c r="TJS68" s="11"/>
      <c r="TJT68" s="11"/>
      <c r="TJU68" s="11"/>
      <c r="TJV68" s="11"/>
      <c r="TJW68" s="11"/>
      <c r="TJX68" s="11"/>
      <c r="TJY68" s="11"/>
      <c r="TJZ68" s="11"/>
      <c r="TKA68" s="11"/>
      <c r="TKB68" s="11"/>
      <c r="TKC68" s="11"/>
      <c r="TKD68" s="11"/>
      <c r="TKE68" s="11"/>
      <c r="TKF68" s="11"/>
      <c r="TKG68" s="11"/>
      <c r="TKH68" s="11"/>
      <c r="TKI68" s="11"/>
      <c r="TKJ68" s="11"/>
      <c r="TKK68" s="11"/>
      <c r="TKL68" s="11"/>
      <c r="TKM68" s="11"/>
      <c r="TKN68" s="11"/>
      <c r="TKO68" s="11"/>
      <c r="TKP68" s="11"/>
      <c r="TKQ68" s="11"/>
      <c r="TKR68" s="11"/>
      <c r="TKS68" s="11"/>
      <c r="TKT68" s="11"/>
      <c r="TKU68" s="11"/>
      <c r="TKV68" s="11"/>
      <c r="TKW68" s="11"/>
      <c r="TKX68" s="11"/>
      <c r="TKY68" s="11"/>
      <c r="TKZ68" s="11"/>
      <c r="TLA68" s="11"/>
      <c r="TLB68" s="11"/>
      <c r="TLC68" s="11"/>
      <c r="TLD68" s="11"/>
      <c r="TLE68" s="11"/>
      <c r="TLF68" s="11"/>
      <c r="TLG68" s="11"/>
      <c r="TLH68" s="11"/>
      <c r="TLI68" s="11"/>
      <c r="TLJ68" s="11"/>
      <c r="TLK68" s="11"/>
      <c r="TLL68" s="11"/>
      <c r="TLM68" s="11"/>
      <c r="TLN68" s="11"/>
      <c r="TLO68" s="11"/>
      <c r="TLP68" s="11"/>
      <c r="TLQ68" s="11"/>
      <c r="TLR68" s="11"/>
      <c r="TLS68" s="11"/>
      <c r="TLT68" s="11"/>
      <c r="TLU68" s="11"/>
      <c r="TLV68" s="11"/>
      <c r="TLW68" s="11"/>
      <c r="TLX68" s="11"/>
      <c r="TLY68" s="11"/>
      <c r="TLZ68" s="11"/>
      <c r="TMA68" s="11"/>
      <c r="TMB68" s="11"/>
      <c r="TMC68" s="11"/>
      <c r="TMD68" s="11"/>
      <c r="TME68" s="11"/>
      <c r="TMF68" s="11"/>
      <c r="TMG68" s="11"/>
      <c r="TMH68" s="11"/>
      <c r="TMI68" s="11"/>
      <c r="TMJ68" s="11"/>
      <c r="TMK68" s="11"/>
      <c r="TML68" s="11"/>
      <c r="TMM68" s="11"/>
      <c r="TMN68" s="11"/>
      <c r="TMO68" s="11"/>
      <c r="TMP68" s="11"/>
      <c r="TMQ68" s="11"/>
      <c r="TMR68" s="11"/>
      <c r="TMS68" s="11"/>
      <c r="TMT68" s="11"/>
      <c r="TMU68" s="11"/>
      <c r="TMV68" s="11"/>
      <c r="TMW68" s="11"/>
      <c r="TMX68" s="11"/>
      <c r="TMY68" s="11"/>
      <c r="TMZ68" s="11"/>
      <c r="TNA68" s="11"/>
      <c r="TNB68" s="11"/>
      <c r="TNC68" s="11"/>
      <c r="TND68" s="11"/>
      <c r="TNE68" s="11"/>
      <c r="TNF68" s="11"/>
      <c r="TNG68" s="11"/>
      <c r="TNH68" s="11"/>
      <c r="TNI68" s="11"/>
      <c r="TNJ68" s="11"/>
      <c r="TNK68" s="11"/>
      <c r="TNL68" s="11"/>
      <c r="TNM68" s="11"/>
      <c r="TNN68" s="11"/>
      <c r="TNO68" s="11"/>
      <c r="TNP68" s="11"/>
      <c r="TNQ68" s="11"/>
      <c r="TNR68" s="11"/>
      <c r="TNS68" s="11"/>
      <c r="TNT68" s="11"/>
      <c r="TNU68" s="11"/>
      <c r="TNV68" s="11"/>
      <c r="TNW68" s="11"/>
      <c r="TNX68" s="11"/>
      <c r="TNY68" s="11"/>
      <c r="TNZ68" s="11"/>
      <c r="TOA68" s="11"/>
      <c r="TOB68" s="11"/>
      <c r="TOC68" s="11"/>
      <c r="TOD68" s="11"/>
      <c r="TOE68" s="11"/>
      <c r="TOF68" s="11"/>
      <c r="TOG68" s="11"/>
      <c r="TOH68" s="11"/>
      <c r="TOI68" s="11"/>
      <c r="TOJ68" s="11"/>
      <c r="TOK68" s="11"/>
      <c r="TOL68" s="11"/>
      <c r="TOM68" s="11"/>
      <c r="TON68" s="11"/>
      <c r="TOO68" s="11"/>
      <c r="TOP68" s="11"/>
      <c r="TOQ68" s="11"/>
      <c r="TOR68" s="11"/>
      <c r="TOS68" s="11"/>
      <c r="TOT68" s="11"/>
      <c r="TOU68" s="11"/>
      <c r="TOV68" s="11"/>
      <c r="TOW68" s="11"/>
      <c r="TOX68" s="11"/>
      <c r="TOY68" s="11"/>
      <c r="TOZ68" s="11"/>
      <c r="TPA68" s="11"/>
      <c r="TPB68" s="11"/>
      <c r="TPC68" s="11"/>
      <c r="TPD68" s="11"/>
      <c r="TPE68" s="11"/>
      <c r="TPF68" s="11"/>
      <c r="TPG68" s="11"/>
      <c r="TPH68" s="11"/>
      <c r="TPI68" s="11"/>
      <c r="TPJ68" s="11"/>
      <c r="TPK68" s="11"/>
      <c r="TPL68" s="11"/>
      <c r="TPM68" s="11"/>
      <c r="TPN68" s="11"/>
      <c r="TPO68" s="11"/>
      <c r="TPP68" s="11"/>
      <c r="TPQ68" s="11"/>
      <c r="TPR68" s="11"/>
      <c r="TPS68" s="11"/>
      <c r="TPT68" s="11"/>
      <c r="TPU68" s="11"/>
      <c r="TPV68" s="11"/>
      <c r="TPW68" s="11"/>
      <c r="TPX68" s="11"/>
      <c r="TPY68" s="11"/>
      <c r="TPZ68" s="11"/>
      <c r="TQA68" s="11"/>
      <c r="TQB68" s="11"/>
      <c r="TQC68" s="11"/>
      <c r="TQD68" s="11"/>
      <c r="TQE68" s="11"/>
      <c r="TQF68" s="11"/>
      <c r="TQG68" s="11"/>
      <c r="TQH68" s="11"/>
      <c r="TQI68" s="11"/>
      <c r="TQJ68" s="11"/>
      <c r="TQK68" s="11"/>
      <c r="TQL68" s="11"/>
      <c r="TQM68" s="11"/>
      <c r="TQN68" s="11"/>
      <c r="TQO68" s="11"/>
      <c r="TQP68" s="11"/>
      <c r="TQQ68" s="11"/>
      <c r="TQR68" s="11"/>
      <c r="TQS68" s="11"/>
      <c r="TQT68" s="11"/>
      <c r="TQU68" s="11"/>
      <c r="TQV68" s="11"/>
      <c r="TQW68" s="11"/>
      <c r="TQX68" s="11"/>
      <c r="TQY68" s="11"/>
      <c r="TQZ68" s="11"/>
      <c r="TRA68" s="11"/>
      <c r="TRB68" s="11"/>
      <c r="TRC68" s="11"/>
      <c r="TRD68" s="11"/>
      <c r="TRE68" s="11"/>
      <c r="TRF68" s="11"/>
      <c r="TRG68" s="11"/>
      <c r="TRH68" s="11"/>
      <c r="TRI68" s="11"/>
      <c r="TRJ68" s="11"/>
      <c r="TRK68" s="11"/>
      <c r="TRL68" s="11"/>
      <c r="TRM68" s="11"/>
      <c r="TRN68" s="11"/>
      <c r="TRO68" s="11"/>
      <c r="TRP68" s="11"/>
      <c r="TRQ68" s="11"/>
      <c r="TRR68" s="11"/>
      <c r="TRS68" s="11"/>
      <c r="TRT68" s="11"/>
      <c r="TRU68" s="11"/>
      <c r="TRV68" s="11"/>
      <c r="TRW68" s="11"/>
      <c r="TRX68" s="11"/>
      <c r="TRY68" s="11"/>
      <c r="TRZ68" s="11"/>
      <c r="TSA68" s="11"/>
      <c r="TSB68" s="11"/>
      <c r="TSC68" s="11"/>
      <c r="TSD68" s="11"/>
      <c r="TSE68" s="11"/>
      <c r="TSF68" s="11"/>
      <c r="TSG68" s="11"/>
      <c r="TSH68" s="11"/>
      <c r="TSI68" s="11"/>
      <c r="TSJ68" s="11"/>
      <c r="TSK68" s="11"/>
      <c r="TSL68" s="11"/>
      <c r="TSM68" s="11"/>
      <c r="TSN68" s="11"/>
      <c r="TSO68" s="11"/>
      <c r="TSP68" s="11"/>
      <c r="TSQ68" s="11"/>
      <c r="TSR68" s="11"/>
      <c r="TSS68" s="11"/>
      <c r="TST68" s="11"/>
      <c r="TSU68" s="11"/>
      <c r="TSV68" s="11"/>
      <c r="TSW68" s="11"/>
      <c r="TSX68" s="11"/>
      <c r="TSY68" s="11"/>
      <c r="TSZ68" s="11"/>
      <c r="TTA68" s="11"/>
      <c r="TTB68" s="11"/>
      <c r="TTC68" s="11"/>
      <c r="TTD68" s="11"/>
      <c r="TTE68" s="11"/>
      <c r="TTF68" s="11"/>
      <c r="TTG68" s="11"/>
      <c r="TTH68" s="11"/>
      <c r="TTI68" s="11"/>
      <c r="TTJ68" s="11"/>
      <c r="TTK68" s="11"/>
      <c r="TTL68" s="11"/>
      <c r="TTM68" s="11"/>
      <c r="TTN68" s="11"/>
      <c r="TTO68" s="11"/>
      <c r="TTP68" s="11"/>
      <c r="TTQ68" s="11"/>
      <c r="TTR68" s="11"/>
      <c r="TTS68" s="11"/>
      <c r="TTT68" s="11"/>
      <c r="TTU68" s="11"/>
      <c r="TTV68" s="11"/>
      <c r="TTW68" s="11"/>
      <c r="TTX68" s="11"/>
      <c r="TTY68" s="11"/>
      <c r="TTZ68" s="11"/>
      <c r="TUA68" s="11"/>
      <c r="TUB68" s="11"/>
      <c r="TUC68" s="11"/>
      <c r="TUD68" s="11"/>
      <c r="TUE68" s="11"/>
      <c r="TUF68" s="11"/>
      <c r="TUG68" s="11"/>
      <c r="TUH68" s="11"/>
      <c r="TUI68" s="11"/>
      <c r="TUJ68" s="11"/>
      <c r="TUK68" s="11"/>
      <c r="TUL68" s="11"/>
      <c r="TUM68" s="11"/>
      <c r="TUN68" s="11"/>
      <c r="TUO68" s="11"/>
      <c r="TUP68" s="11"/>
      <c r="TUQ68" s="11"/>
      <c r="TUR68" s="11"/>
      <c r="TUS68" s="11"/>
      <c r="TUT68" s="11"/>
      <c r="TUU68" s="11"/>
      <c r="TUV68" s="11"/>
      <c r="TUW68" s="11"/>
      <c r="TUX68" s="11"/>
      <c r="TUY68" s="11"/>
      <c r="TUZ68" s="11"/>
      <c r="TVA68" s="11"/>
      <c r="TVB68" s="11"/>
      <c r="TVC68" s="11"/>
      <c r="TVD68" s="11"/>
      <c r="TVE68" s="11"/>
      <c r="TVF68" s="11"/>
      <c r="TVG68" s="11"/>
      <c r="TVH68" s="11"/>
      <c r="TVI68" s="11"/>
      <c r="TVJ68" s="11"/>
      <c r="TVK68" s="11"/>
      <c r="TVL68" s="11"/>
      <c r="TVM68" s="11"/>
      <c r="TVN68" s="11"/>
      <c r="TVO68" s="11"/>
      <c r="TVP68" s="11"/>
      <c r="TVQ68" s="11"/>
      <c r="TVR68" s="11"/>
      <c r="TVS68" s="11"/>
      <c r="TVT68" s="11"/>
      <c r="TVU68" s="11"/>
      <c r="TVV68" s="11"/>
      <c r="TVW68" s="11"/>
      <c r="TVX68" s="11"/>
      <c r="TVY68" s="11"/>
      <c r="TVZ68" s="11"/>
      <c r="TWA68" s="11"/>
      <c r="TWB68" s="11"/>
      <c r="TWC68" s="11"/>
      <c r="TWD68" s="11"/>
      <c r="TWE68" s="11"/>
      <c r="TWF68" s="11"/>
      <c r="TWG68" s="11"/>
      <c r="TWH68" s="11"/>
      <c r="TWI68" s="11"/>
      <c r="TWJ68" s="11"/>
      <c r="TWK68" s="11"/>
      <c r="TWL68" s="11"/>
      <c r="TWM68" s="11"/>
      <c r="TWN68" s="11"/>
      <c r="TWO68" s="11"/>
      <c r="TWP68" s="11"/>
      <c r="TWQ68" s="11"/>
      <c r="TWR68" s="11"/>
      <c r="TWS68" s="11"/>
      <c r="TWT68" s="11"/>
      <c r="TWU68" s="11"/>
      <c r="TWV68" s="11"/>
      <c r="TWW68" s="11"/>
      <c r="TWX68" s="11"/>
      <c r="TWY68" s="11"/>
      <c r="TWZ68" s="11"/>
      <c r="TXA68" s="11"/>
      <c r="TXB68" s="11"/>
      <c r="TXC68" s="11"/>
      <c r="TXD68" s="11"/>
      <c r="TXE68" s="11"/>
      <c r="TXF68" s="11"/>
      <c r="TXG68" s="11"/>
      <c r="TXH68" s="11"/>
      <c r="TXI68" s="11"/>
      <c r="TXJ68" s="11"/>
      <c r="TXK68" s="11"/>
      <c r="TXL68" s="11"/>
      <c r="TXM68" s="11"/>
      <c r="TXN68" s="11"/>
      <c r="TXO68" s="11"/>
      <c r="TXP68" s="11"/>
      <c r="TXQ68" s="11"/>
      <c r="TXR68" s="11"/>
      <c r="TXS68" s="11"/>
      <c r="TXT68" s="11"/>
      <c r="TXU68" s="11"/>
      <c r="TXV68" s="11"/>
      <c r="TXW68" s="11"/>
      <c r="TXX68" s="11"/>
      <c r="TXY68" s="11"/>
      <c r="TXZ68" s="11"/>
      <c r="TYA68" s="11"/>
      <c r="TYB68" s="11"/>
      <c r="TYC68" s="11"/>
      <c r="TYD68" s="11"/>
      <c r="TYE68" s="11"/>
      <c r="TYF68" s="11"/>
      <c r="TYG68" s="11"/>
      <c r="TYH68" s="11"/>
      <c r="TYI68" s="11"/>
      <c r="TYJ68" s="11"/>
      <c r="TYK68" s="11"/>
      <c r="TYL68" s="11"/>
      <c r="TYM68" s="11"/>
      <c r="TYN68" s="11"/>
      <c r="TYO68" s="11"/>
      <c r="TYP68" s="11"/>
      <c r="TYQ68" s="11"/>
      <c r="TYR68" s="11"/>
      <c r="TYS68" s="11"/>
      <c r="TYT68" s="11"/>
      <c r="TYU68" s="11"/>
      <c r="TYV68" s="11"/>
      <c r="TYW68" s="11"/>
      <c r="TYX68" s="11"/>
      <c r="TYY68" s="11"/>
      <c r="TYZ68" s="11"/>
      <c r="TZA68" s="11"/>
      <c r="TZB68" s="11"/>
      <c r="TZC68" s="11"/>
      <c r="TZD68" s="11"/>
      <c r="TZE68" s="11"/>
      <c r="TZF68" s="11"/>
      <c r="TZG68" s="11"/>
      <c r="TZH68" s="11"/>
      <c r="TZI68" s="11"/>
      <c r="TZJ68" s="11"/>
      <c r="TZK68" s="11"/>
      <c r="TZL68" s="11"/>
      <c r="TZM68" s="11"/>
      <c r="TZN68" s="11"/>
      <c r="TZO68" s="11"/>
      <c r="TZP68" s="11"/>
      <c r="TZQ68" s="11"/>
      <c r="TZR68" s="11"/>
      <c r="TZS68" s="11"/>
      <c r="TZT68" s="11"/>
      <c r="TZU68" s="11"/>
      <c r="TZV68" s="11"/>
      <c r="TZW68" s="11"/>
      <c r="TZX68" s="11"/>
      <c r="TZY68" s="11"/>
      <c r="TZZ68" s="11"/>
      <c r="UAA68" s="11"/>
      <c r="UAB68" s="11"/>
      <c r="UAC68" s="11"/>
      <c r="UAD68" s="11"/>
      <c r="UAE68" s="11"/>
      <c r="UAF68" s="11"/>
      <c r="UAG68" s="11"/>
      <c r="UAH68" s="11"/>
      <c r="UAI68" s="11"/>
      <c r="UAJ68" s="11"/>
      <c r="UAK68" s="11"/>
      <c r="UAL68" s="11"/>
      <c r="UAM68" s="11"/>
      <c r="UAN68" s="11"/>
      <c r="UAO68" s="11"/>
      <c r="UAP68" s="11"/>
      <c r="UAQ68" s="11"/>
      <c r="UAR68" s="11"/>
      <c r="UAS68" s="11"/>
      <c r="UAT68" s="11"/>
      <c r="UAU68" s="11"/>
      <c r="UAV68" s="11"/>
      <c r="UAW68" s="11"/>
      <c r="UAX68" s="11"/>
      <c r="UAY68" s="11"/>
      <c r="UAZ68" s="11"/>
      <c r="UBA68" s="11"/>
      <c r="UBB68" s="11"/>
      <c r="UBC68" s="11"/>
      <c r="UBD68" s="11"/>
      <c r="UBE68" s="11"/>
      <c r="UBF68" s="11"/>
      <c r="UBG68" s="11"/>
      <c r="UBH68" s="11"/>
      <c r="UBI68" s="11"/>
      <c r="UBJ68" s="11"/>
      <c r="UBK68" s="11"/>
      <c r="UBL68" s="11"/>
      <c r="UBM68" s="11"/>
      <c r="UBN68" s="11"/>
      <c r="UBO68" s="11"/>
      <c r="UBP68" s="11"/>
      <c r="UBQ68" s="11"/>
      <c r="UBR68" s="11"/>
      <c r="UBS68" s="11"/>
      <c r="UBT68" s="11"/>
      <c r="UBU68" s="11"/>
      <c r="UBV68" s="11"/>
      <c r="UBW68" s="11"/>
      <c r="UBX68" s="11"/>
      <c r="UBY68" s="11"/>
      <c r="UBZ68" s="11"/>
      <c r="UCA68" s="11"/>
      <c r="UCB68" s="11"/>
      <c r="UCC68" s="11"/>
      <c r="UCD68" s="11"/>
      <c r="UCE68" s="11"/>
      <c r="UCF68" s="11"/>
      <c r="UCG68" s="11"/>
      <c r="UCH68" s="11"/>
      <c r="UCI68" s="11"/>
      <c r="UCJ68" s="11"/>
      <c r="UCK68" s="11"/>
      <c r="UCL68" s="11"/>
      <c r="UCM68" s="11"/>
      <c r="UCN68" s="11"/>
      <c r="UCO68" s="11"/>
      <c r="UCP68" s="11"/>
      <c r="UCQ68" s="11"/>
      <c r="UCR68" s="11"/>
      <c r="UCS68" s="11"/>
      <c r="UCT68" s="11"/>
      <c r="UCU68" s="11"/>
      <c r="UCV68" s="11"/>
      <c r="UCW68" s="11"/>
      <c r="UCX68" s="11"/>
      <c r="UCY68" s="11"/>
      <c r="UCZ68" s="11"/>
      <c r="UDA68" s="11"/>
      <c r="UDB68" s="11"/>
      <c r="UDC68" s="11"/>
      <c r="UDD68" s="11"/>
      <c r="UDE68" s="11"/>
      <c r="UDF68" s="11"/>
      <c r="UDG68" s="11"/>
      <c r="UDH68" s="11"/>
      <c r="UDI68" s="11"/>
      <c r="UDJ68" s="11"/>
      <c r="UDK68" s="11"/>
      <c r="UDL68" s="11"/>
      <c r="UDM68" s="11"/>
      <c r="UDN68" s="11"/>
      <c r="UDO68" s="11"/>
      <c r="UDP68" s="11"/>
      <c r="UDQ68" s="11"/>
      <c r="UDR68" s="11"/>
      <c r="UDS68" s="11"/>
      <c r="UDT68" s="11"/>
      <c r="UDU68" s="11"/>
      <c r="UDV68" s="11"/>
      <c r="UDW68" s="11"/>
      <c r="UDX68" s="11"/>
      <c r="UDY68" s="11"/>
      <c r="UDZ68" s="11"/>
      <c r="UEA68" s="11"/>
      <c r="UEB68" s="11"/>
      <c r="UEC68" s="11"/>
      <c r="UED68" s="11"/>
      <c r="UEE68" s="11"/>
      <c r="UEF68" s="11"/>
      <c r="UEG68" s="11"/>
      <c r="UEH68" s="11"/>
      <c r="UEI68" s="11"/>
      <c r="UEJ68" s="11"/>
      <c r="UEK68" s="11"/>
      <c r="UEL68" s="11"/>
      <c r="UEM68" s="11"/>
      <c r="UEN68" s="11"/>
      <c r="UEO68" s="11"/>
      <c r="UEP68" s="11"/>
      <c r="UEQ68" s="11"/>
      <c r="UER68" s="11"/>
      <c r="UES68" s="11"/>
      <c r="UET68" s="11"/>
      <c r="UEU68" s="11"/>
      <c r="UEV68" s="11"/>
      <c r="UEW68" s="11"/>
      <c r="UEX68" s="11"/>
      <c r="UEY68" s="11"/>
      <c r="UEZ68" s="11"/>
      <c r="UFA68" s="11"/>
      <c r="UFB68" s="11"/>
      <c r="UFC68" s="11"/>
      <c r="UFD68" s="11"/>
      <c r="UFE68" s="11"/>
      <c r="UFF68" s="11"/>
      <c r="UFG68" s="11"/>
      <c r="UFH68" s="11"/>
      <c r="UFI68" s="11"/>
      <c r="UFJ68" s="11"/>
      <c r="UFK68" s="11"/>
      <c r="UFL68" s="11"/>
      <c r="UFM68" s="11"/>
      <c r="UFN68" s="11"/>
      <c r="UFO68" s="11"/>
      <c r="UFP68" s="11"/>
      <c r="UFQ68" s="11"/>
      <c r="UFR68" s="11"/>
      <c r="UFS68" s="11"/>
      <c r="UFT68" s="11"/>
      <c r="UFU68" s="11"/>
      <c r="UFV68" s="11"/>
      <c r="UFW68" s="11"/>
      <c r="UFX68" s="11"/>
      <c r="UFY68" s="11"/>
      <c r="UFZ68" s="11"/>
      <c r="UGA68" s="11"/>
      <c r="UGB68" s="11"/>
      <c r="UGC68" s="11"/>
      <c r="UGD68" s="11"/>
      <c r="UGE68" s="11"/>
      <c r="UGF68" s="11"/>
      <c r="UGG68" s="11"/>
      <c r="UGH68" s="11"/>
      <c r="UGI68" s="11"/>
      <c r="UGJ68" s="11"/>
      <c r="UGK68" s="11"/>
      <c r="UGL68" s="11"/>
      <c r="UGM68" s="11"/>
      <c r="UGN68" s="11"/>
      <c r="UGO68" s="11"/>
      <c r="UGP68" s="11"/>
      <c r="UGQ68" s="11"/>
      <c r="UGR68" s="11"/>
      <c r="UGS68" s="11"/>
      <c r="UGT68" s="11"/>
      <c r="UGU68" s="11"/>
      <c r="UGV68" s="11"/>
      <c r="UGW68" s="11"/>
      <c r="UGX68" s="11"/>
      <c r="UGY68" s="11"/>
      <c r="UGZ68" s="11"/>
      <c r="UHA68" s="11"/>
      <c r="UHB68" s="11"/>
      <c r="UHC68" s="11"/>
      <c r="UHD68" s="11"/>
      <c r="UHE68" s="11"/>
      <c r="UHF68" s="11"/>
      <c r="UHG68" s="11"/>
      <c r="UHH68" s="11"/>
      <c r="UHI68" s="11"/>
      <c r="UHJ68" s="11"/>
      <c r="UHK68" s="11"/>
      <c r="UHL68" s="11"/>
      <c r="UHM68" s="11"/>
      <c r="UHN68" s="11"/>
      <c r="UHO68" s="11"/>
      <c r="UHP68" s="11"/>
      <c r="UHQ68" s="11"/>
      <c r="UHR68" s="11"/>
      <c r="UHS68" s="11"/>
      <c r="UHT68" s="11"/>
      <c r="UHU68" s="11"/>
      <c r="UHV68" s="11"/>
      <c r="UHW68" s="11"/>
      <c r="UHX68" s="11"/>
      <c r="UHY68" s="11"/>
      <c r="UHZ68" s="11"/>
      <c r="UIA68" s="11"/>
      <c r="UIB68" s="11"/>
      <c r="UIC68" s="11"/>
      <c r="UID68" s="11"/>
      <c r="UIE68" s="11"/>
      <c r="UIF68" s="11"/>
      <c r="UIG68" s="11"/>
      <c r="UIH68" s="11"/>
      <c r="UII68" s="11"/>
      <c r="UIJ68" s="11"/>
      <c r="UIK68" s="11"/>
      <c r="UIL68" s="11"/>
      <c r="UIM68" s="11"/>
      <c r="UIN68" s="11"/>
      <c r="UIO68" s="11"/>
      <c r="UIP68" s="11"/>
      <c r="UIQ68" s="11"/>
      <c r="UIR68" s="11"/>
      <c r="UIS68" s="11"/>
      <c r="UIT68" s="11"/>
      <c r="UIU68" s="11"/>
      <c r="UIV68" s="11"/>
      <c r="UIW68" s="11"/>
      <c r="UIX68" s="11"/>
      <c r="UIY68" s="11"/>
      <c r="UIZ68" s="11"/>
      <c r="UJA68" s="11"/>
      <c r="UJB68" s="11"/>
      <c r="UJC68" s="11"/>
      <c r="UJD68" s="11"/>
      <c r="UJE68" s="11"/>
      <c r="UJF68" s="11"/>
      <c r="UJG68" s="11"/>
      <c r="UJH68" s="11"/>
      <c r="UJI68" s="11"/>
      <c r="UJJ68" s="11"/>
      <c r="UJK68" s="11"/>
      <c r="UJL68" s="11"/>
      <c r="UJM68" s="11"/>
      <c r="UJN68" s="11"/>
      <c r="UJO68" s="11"/>
      <c r="UJP68" s="11"/>
      <c r="UJQ68" s="11"/>
      <c r="UJR68" s="11"/>
      <c r="UJS68" s="11"/>
      <c r="UJT68" s="11"/>
      <c r="UJU68" s="11"/>
      <c r="UJV68" s="11"/>
      <c r="UJW68" s="11"/>
      <c r="UJX68" s="11"/>
      <c r="UJY68" s="11"/>
      <c r="UJZ68" s="11"/>
      <c r="UKA68" s="11"/>
      <c r="UKB68" s="11"/>
      <c r="UKC68" s="11"/>
      <c r="UKD68" s="11"/>
      <c r="UKE68" s="11"/>
      <c r="UKF68" s="11"/>
      <c r="UKG68" s="11"/>
      <c r="UKH68" s="11"/>
      <c r="UKI68" s="11"/>
      <c r="UKJ68" s="11"/>
      <c r="UKK68" s="11"/>
      <c r="UKL68" s="11"/>
      <c r="UKM68" s="11"/>
      <c r="UKN68" s="11"/>
      <c r="UKO68" s="11"/>
      <c r="UKP68" s="11"/>
      <c r="UKQ68" s="11"/>
      <c r="UKR68" s="11"/>
      <c r="UKS68" s="11"/>
      <c r="UKT68" s="11"/>
      <c r="UKU68" s="11"/>
      <c r="UKV68" s="11"/>
      <c r="UKW68" s="11"/>
      <c r="UKX68" s="11"/>
      <c r="UKY68" s="11"/>
      <c r="UKZ68" s="11"/>
      <c r="ULA68" s="11"/>
      <c r="ULB68" s="11"/>
      <c r="ULC68" s="11"/>
      <c r="ULD68" s="11"/>
      <c r="ULE68" s="11"/>
      <c r="ULF68" s="11"/>
      <c r="ULG68" s="11"/>
      <c r="ULH68" s="11"/>
      <c r="ULI68" s="11"/>
      <c r="ULJ68" s="11"/>
      <c r="ULK68" s="11"/>
      <c r="ULL68" s="11"/>
      <c r="ULM68" s="11"/>
      <c r="ULN68" s="11"/>
      <c r="ULO68" s="11"/>
      <c r="ULP68" s="11"/>
      <c r="ULQ68" s="11"/>
      <c r="ULR68" s="11"/>
      <c r="ULS68" s="11"/>
      <c r="ULT68" s="11"/>
      <c r="ULU68" s="11"/>
      <c r="ULV68" s="11"/>
      <c r="ULW68" s="11"/>
      <c r="ULX68" s="11"/>
      <c r="ULY68" s="11"/>
      <c r="ULZ68" s="11"/>
      <c r="UMA68" s="11"/>
      <c r="UMB68" s="11"/>
      <c r="UMC68" s="11"/>
      <c r="UMD68" s="11"/>
      <c r="UME68" s="11"/>
      <c r="UMF68" s="11"/>
      <c r="UMG68" s="11"/>
      <c r="UMH68" s="11"/>
      <c r="UMI68" s="11"/>
      <c r="UMJ68" s="11"/>
      <c r="UMK68" s="11"/>
      <c r="UML68" s="11"/>
      <c r="UMM68" s="11"/>
      <c r="UMN68" s="11"/>
      <c r="UMO68" s="11"/>
      <c r="UMP68" s="11"/>
      <c r="UMQ68" s="11"/>
      <c r="UMR68" s="11"/>
      <c r="UMS68" s="11"/>
      <c r="UMT68" s="11"/>
      <c r="UMU68" s="11"/>
      <c r="UMV68" s="11"/>
      <c r="UMW68" s="11"/>
      <c r="UMX68" s="11"/>
      <c r="UMY68" s="11"/>
      <c r="UMZ68" s="11"/>
      <c r="UNA68" s="11"/>
      <c r="UNB68" s="11"/>
      <c r="UNC68" s="11"/>
      <c r="UND68" s="11"/>
      <c r="UNE68" s="11"/>
      <c r="UNF68" s="11"/>
      <c r="UNG68" s="11"/>
      <c r="UNH68" s="11"/>
      <c r="UNI68" s="11"/>
      <c r="UNJ68" s="11"/>
      <c r="UNK68" s="11"/>
      <c r="UNL68" s="11"/>
      <c r="UNM68" s="11"/>
      <c r="UNN68" s="11"/>
      <c r="UNO68" s="11"/>
      <c r="UNP68" s="11"/>
      <c r="UNQ68" s="11"/>
      <c r="UNR68" s="11"/>
      <c r="UNS68" s="11"/>
      <c r="UNT68" s="11"/>
      <c r="UNU68" s="11"/>
      <c r="UNV68" s="11"/>
      <c r="UNW68" s="11"/>
      <c r="UNX68" s="11"/>
      <c r="UNY68" s="11"/>
      <c r="UNZ68" s="11"/>
      <c r="UOA68" s="11"/>
      <c r="UOB68" s="11"/>
      <c r="UOC68" s="11"/>
      <c r="UOD68" s="11"/>
      <c r="UOE68" s="11"/>
      <c r="UOF68" s="11"/>
      <c r="UOG68" s="11"/>
      <c r="UOH68" s="11"/>
      <c r="UOI68" s="11"/>
      <c r="UOJ68" s="11"/>
      <c r="UOK68" s="11"/>
      <c r="UOL68" s="11"/>
      <c r="UOM68" s="11"/>
      <c r="UON68" s="11"/>
      <c r="UOO68" s="11"/>
      <c r="UOP68" s="11"/>
      <c r="UOQ68" s="11"/>
      <c r="UOR68" s="11"/>
      <c r="UOS68" s="11"/>
      <c r="UOT68" s="11"/>
      <c r="UOU68" s="11"/>
      <c r="UOV68" s="11"/>
      <c r="UOW68" s="11"/>
      <c r="UOX68" s="11"/>
      <c r="UOY68" s="11"/>
      <c r="UOZ68" s="11"/>
      <c r="UPA68" s="11"/>
      <c r="UPB68" s="11"/>
      <c r="UPC68" s="11"/>
      <c r="UPD68" s="11"/>
      <c r="UPE68" s="11"/>
      <c r="UPF68" s="11"/>
      <c r="UPG68" s="11"/>
      <c r="UPH68" s="11"/>
      <c r="UPI68" s="11"/>
      <c r="UPJ68" s="11"/>
      <c r="UPK68" s="11"/>
      <c r="UPL68" s="11"/>
      <c r="UPM68" s="11"/>
      <c r="UPN68" s="11"/>
      <c r="UPO68" s="11"/>
      <c r="UPP68" s="11"/>
      <c r="UPQ68" s="11"/>
      <c r="UPR68" s="11"/>
      <c r="UPS68" s="11"/>
      <c r="UPT68" s="11"/>
      <c r="UPU68" s="11"/>
      <c r="UPV68" s="11"/>
      <c r="UPW68" s="11"/>
      <c r="UPX68" s="11"/>
      <c r="UPY68" s="11"/>
      <c r="UPZ68" s="11"/>
      <c r="UQA68" s="11"/>
      <c r="UQB68" s="11"/>
      <c r="UQC68" s="11"/>
      <c r="UQD68" s="11"/>
      <c r="UQE68" s="11"/>
      <c r="UQF68" s="11"/>
      <c r="UQG68" s="11"/>
      <c r="UQH68" s="11"/>
      <c r="UQI68" s="11"/>
      <c r="UQJ68" s="11"/>
      <c r="UQK68" s="11"/>
      <c r="UQL68" s="11"/>
      <c r="UQM68" s="11"/>
      <c r="UQN68" s="11"/>
      <c r="UQO68" s="11"/>
      <c r="UQP68" s="11"/>
      <c r="UQQ68" s="11"/>
      <c r="UQR68" s="11"/>
      <c r="UQS68" s="11"/>
      <c r="UQT68" s="11"/>
      <c r="UQU68" s="11"/>
      <c r="UQV68" s="11"/>
      <c r="UQW68" s="11"/>
      <c r="UQX68" s="11"/>
      <c r="UQY68" s="11"/>
      <c r="UQZ68" s="11"/>
      <c r="URA68" s="11"/>
      <c r="URB68" s="11"/>
      <c r="URC68" s="11"/>
      <c r="URD68" s="11"/>
      <c r="URE68" s="11"/>
      <c r="URF68" s="11"/>
      <c r="URG68" s="11"/>
      <c r="URH68" s="11"/>
      <c r="URI68" s="11"/>
      <c r="URJ68" s="11"/>
      <c r="URK68" s="11"/>
      <c r="URL68" s="11"/>
      <c r="URM68" s="11"/>
      <c r="URN68" s="11"/>
      <c r="URO68" s="11"/>
      <c r="URP68" s="11"/>
      <c r="URQ68" s="11"/>
      <c r="URR68" s="11"/>
      <c r="URS68" s="11"/>
      <c r="URT68" s="11"/>
      <c r="URU68" s="11"/>
      <c r="URV68" s="11"/>
      <c r="URW68" s="11"/>
      <c r="URX68" s="11"/>
      <c r="URY68" s="11"/>
      <c r="URZ68" s="11"/>
      <c r="USA68" s="11"/>
      <c r="USB68" s="11"/>
      <c r="USC68" s="11"/>
      <c r="USD68" s="11"/>
      <c r="USE68" s="11"/>
      <c r="USF68" s="11"/>
      <c r="USG68" s="11"/>
      <c r="USH68" s="11"/>
      <c r="USI68" s="11"/>
      <c r="USJ68" s="11"/>
      <c r="USK68" s="11"/>
      <c r="USL68" s="11"/>
      <c r="USM68" s="11"/>
      <c r="USN68" s="11"/>
      <c r="USO68" s="11"/>
      <c r="USP68" s="11"/>
      <c r="USQ68" s="11"/>
      <c r="USR68" s="11"/>
      <c r="USS68" s="11"/>
      <c r="UST68" s="11"/>
      <c r="USU68" s="11"/>
      <c r="USV68" s="11"/>
      <c r="USW68" s="11"/>
      <c r="USX68" s="11"/>
      <c r="USY68" s="11"/>
      <c r="USZ68" s="11"/>
      <c r="UTA68" s="11"/>
      <c r="UTB68" s="11"/>
      <c r="UTC68" s="11"/>
      <c r="UTD68" s="11"/>
      <c r="UTE68" s="11"/>
      <c r="UTF68" s="11"/>
      <c r="UTG68" s="11"/>
      <c r="UTH68" s="11"/>
      <c r="UTI68" s="11"/>
      <c r="UTJ68" s="11"/>
      <c r="UTK68" s="11"/>
      <c r="UTL68" s="11"/>
      <c r="UTM68" s="11"/>
      <c r="UTN68" s="11"/>
      <c r="UTO68" s="11"/>
      <c r="UTP68" s="11"/>
      <c r="UTQ68" s="11"/>
      <c r="UTR68" s="11"/>
      <c r="UTS68" s="11"/>
      <c r="UTT68" s="11"/>
      <c r="UTU68" s="11"/>
      <c r="UTV68" s="11"/>
      <c r="UTW68" s="11"/>
      <c r="UTX68" s="11"/>
      <c r="UTY68" s="11"/>
      <c r="UTZ68" s="11"/>
      <c r="UUA68" s="11"/>
      <c r="UUB68" s="11"/>
      <c r="UUC68" s="11"/>
      <c r="UUD68" s="11"/>
      <c r="UUE68" s="11"/>
      <c r="UUF68" s="11"/>
      <c r="UUG68" s="11"/>
      <c r="UUH68" s="11"/>
      <c r="UUI68" s="11"/>
      <c r="UUJ68" s="11"/>
      <c r="UUK68" s="11"/>
      <c r="UUL68" s="11"/>
      <c r="UUM68" s="11"/>
      <c r="UUN68" s="11"/>
      <c r="UUO68" s="11"/>
      <c r="UUP68" s="11"/>
      <c r="UUQ68" s="11"/>
      <c r="UUR68" s="11"/>
      <c r="UUS68" s="11"/>
      <c r="UUT68" s="11"/>
      <c r="UUU68" s="11"/>
      <c r="UUV68" s="11"/>
      <c r="UUW68" s="11"/>
      <c r="UUX68" s="11"/>
      <c r="UUY68" s="11"/>
      <c r="UUZ68" s="11"/>
      <c r="UVA68" s="11"/>
      <c r="UVB68" s="11"/>
      <c r="UVC68" s="11"/>
      <c r="UVD68" s="11"/>
      <c r="UVE68" s="11"/>
      <c r="UVF68" s="11"/>
      <c r="UVG68" s="11"/>
      <c r="UVH68" s="11"/>
      <c r="UVI68" s="11"/>
      <c r="UVJ68" s="11"/>
      <c r="UVK68" s="11"/>
      <c r="UVL68" s="11"/>
      <c r="UVM68" s="11"/>
      <c r="UVN68" s="11"/>
      <c r="UVO68" s="11"/>
      <c r="UVP68" s="11"/>
      <c r="UVQ68" s="11"/>
      <c r="UVR68" s="11"/>
      <c r="UVS68" s="11"/>
      <c r="UVT68" s="11"/>
      <c r="UVU68" s="11"/>
      <c r="UVV68" s="11"/>
      <c r="UVW68" s="11"/>
      <c r="UVX68" s="11"/>
      <c r="UVY68" s="11"/>
      <c r="UVZ68" s="11"/>
      <c r="UWA68" s="11"/>
      <c r="UWB68" s="11"/>
      <c r="UWC68" s="11"/>
      <c r="UWD68" s="11"/>
      <c r="UWE68" s="11"/>
      <c r="UWF68" s="11"/>
      <c r="UWG68" s="11"/>
      <c r="UWH68" s="11"/>
      <c r="UWI68" s="11"/>
      <c r="UWJ68" s="11"/>
      <c r="UWK68" s="11"/>
      <c r="UWL68" s="11"/>
      <c r="UWM68" s="11"/>
      <c r="UWN68" s="11"/>
      <c r="UWO68" s="11"/>
      <c r="UWP68" s="11"/>
      <c r="UWQ68" s="11"/>
      <c r="UWR68" s="11"/>
      <c r="UWS68" s="11"/>
      <c r="UWT68" s="11"/>
      <c r="UWU68" s="11"/>
      <c r="UWV68" s="11"/>
      <c r="UWW68" s="11"/>
      <c r="UWX68" s="11"/>
      <c r="UWY68" s="11"/>
      <c r="UWZ68" s="11"/>
      <c r="UXA68" s="11"/>
      <c r="UXB68" s="11"/>
      <c r="UXC68" s="11"/>
      <c r="UXD68" s="11"/>
      <c r="UXE68" s="11"/>
      <c r="UXF68" s="11"/>
      <c r="UXG68" s="11"/>
      <c r="UXH68" s="11"/>
      <c r="UXI68" s="11"/>
      <c r="UXJ68" s="11"/>
      <c r="UXK68" s="11"/>
      <c r="UXL68" s="11"/>
      <c r="UXM68" s="11"/>
      <c r="UXN68" s="11"/>
      <c r="UXO68" s="11"/>
      <c r="UXP68" s="11"/>
      <c r="UXQ68" s="11"/>
      <c r="UXR68" s="11"/>
      <c r="UXS68" s="11"/>
      <c r="UXT68" s="11"/>
      <c r="UXU68" s="11"/>
      <c r="UXV68" s="11"/>
      <c r="UXW68" s="11"/>
      <c r="UXX68" s="11"/>
      <c r="UXY68" s="11"/>
      <c r="UXZ68" s="11"/>
      <c r="UYA68" s="11"/>
      <c r="UYB68" s="11"/>
      <c r="UYC68" s="11"/>
      <c r="UYD68" s="11"/>
      <c r="UYE68" s="11"/>
      <c r="UYF68" s="11"/>
      <c r="UYG68" s="11"/>
      <c r="UYH68" s="11"/>
      <c r="UYI68" s="11"/>
      <c r="UYJ68" s="11"/>
      <c r="UYK68" s="11"/>
      <c r="UYL68" s="11"/>
      <c r="UYM68" s="11"/>
      <c r="UYN68" s="11"/>
      <c r="UYO68" s="11"/>
      <c r="UYP68" s="11"/>
      <c r="UYQ68" s="11"/>
      <c r="UYR68" s="11"/>
      <c r="UYS68" s="11"/>
      <c r="UYT68" s="11"/>
      <c r="UYU68" s="11"/>
      <c r="UYV68" s="11"/>
      <c r="UYW68" s="11"/>
      <c r="UYX68" s="11"/>
      <c r="UYY68" s="11"/>
      <c r="UYZ68" s="11"/>
      <c r="UZA68" s="11"/>
      <c r="UZB68" s="11"/>
      <c r="UZC68" s="11"/>
      <c r="UZD68" s="11"/>
      <c r="UZE68" s="11"/>
      <c r="UZF68" s="11"/>
      <c r="UZG68" s="11"/>
      <c r="UZH68" s="11"/>
      <c r="UZI68" s="11"/>
      <c r="UZJ68" s="11"/>
      <c r="UZK68" s="11"/>
      <c r="UZL68" s="11"/>
      <c r="UZM68" s="11"/>
      <c r="UZN68" s="11"/>
      <c r="UZO68" s="11"/>
      <c r="UZP68" s="11"/>
      <c r="UZQ68" s="11"/>
      <c r="UZR68" s="11"/>
      <c r="UZS68" s="11"/>
      <c r="UZT68" s="11"/>
      <c r="UZU68" s="11"/>
      <c r="UZV68" s="11"/>
      <c r="UZW68" s="11"/>
      <c r="UZX68" s="11"/>
      <c r="UZY68" s="11"/>
      <c r="UZZ68" s="11"/>
      <c r="VAA68" s="11"/>
      <c r="VAB68" s="11"/>
      <c r="VAC68" s="11"/>
      <c r="VAD68" s="11"/>
      <c r="VAE68" s="11"/>
      <c r="VAF68" s="11"/>
      <c r="VAG68" s="11"/>
      <c r="VAH68" s="11"/>
      <c r="VAI68" s="11"/>
      <c r="VAJ68" s="11"/>
      <c r="VAK68" s="11"/>
      <c r="VAL68" s="11"/>
      <c r="VAM68" s="11"/>
      <c r="VAN68" s="11"/>
      <c r="VAO68" s="11"/>
      <c r="VAP68" s="11"/>
      <c r="VAQ68" s="11"/>
      <c r="VAR68" s="11"/>
      <c r="VAS68" s="11"/>
      <c r="VAT68" s="11"/>
      <c r="VAU68" s="11"/>
      <c r="VAV68" s="11"/>
      <c r="VAW68" s="11"/>
      <c r="VAX68" s="11"/>
      <c r="VAY68" s="11"/>
      <c r="VAZ68" s="11"/>
      <c r="VBA68" s="11"/>
      <c r="VBB68" s="11"/>
      <c r="VBC68" s="11"/>
      <c r="VBD68" s="11"/>
      <c r="VBE68" s="11"/>
      <c r="VBF68" s="11"/>
      <c r="VBG68" s="11"/>
      <c r="VBH68" s="11"/>
      <c r="VBI68" s="11"/>
      <c r="VBJ68" s="11"/>
      <c r="VBK68" s="11"/>
      <c r="VBL68" s="11"/>
      <c r="VBM68" s="11"/>
      <c r="VBN68" s="11"/>
      <c r="VBO68" s="11"/>
      <c r="VBP68" s="11"/>
      <c r="VBQ68" s="11"/>
      <c r="VBR68" s="11"/>
      <c r="VBS68" s="11"/>
      <c r="VBT68" s="11"/>
      <c r="VBU68" s="11"/>
      <c r="VBV68" s="11"/>
      <c r="VBW68" s="11"/>
      <c r="VBX68" s="11"/>
      <c r="VBY68" s="11"/>
      <c r="VBZ68" s="11"/>
      <c r="VCA68" s="11"/>
      <c r="VCB68" s="11"/>
      <c r="VCC68" s="11"/>
      <c r="VCD68" s="11"/>
      <c r="VCE68" s="11"/>
      <c r="VCF68" s="11"/>
      <c r="VCG68" s="11"/>
      <c r="VCH68" s="11"/>
      <c r="VCI68" s="11"/>
      <c r="VCJ68" s="11"/>
      <c r="VCK68" s="11"/>
      <c r="VCL68" s="11"/>
      <c r="VCM68" s="11"/>
      <c r="VCN68" s="11"/>
      <c r="VCO68" s="11"/>
      <c r="VCP68" s="11"/>
      <c r="VCQ68" s="11"/>
      <c r="VCR68" s="11"/>
      <c r="VCS68" s="11"/>
      <c r="VCT68" s="11"/>
      <c r="VCU68" s="11"/>
      <c r="VCV68" s="11"/>
      <c r="VCW68" s="11"/>
      <c r="VCX68" s="11"/>
      <c r="VCY68" s="11"/>
      <c r="VCZ68" s="11"/>
      <c r="VDA68" s="11"/>
      <c r="VDB68" s="11"/>
      <c r="VDC68" s="11"/>
      <c r="VDD68" s="11"/>
      <c r="VDE68" s="11"/>
      <c r="VDF68" s="11"/>
      <c r="VDG68" s="11"/>
      <c r="VDH68" s="11"/>
      <c r="VDI68" s="11"/>
      <c r="VDJ68" s="11"/>
      <c r="VDK68" s="11"/>
      <c r="VDL68" s="11"/>
      <c r="VDM68" s="11"/>
      <c r="VDN68" s="11"/>
      <c r="VDO68" s="11"/>
      <c r="VDP68" s="11"/>
      <c r="VDQ68" s="11"/>
      <c r="VDR68" s="11"/>
      <c r="VDS68" s="11"/>
      <c r="VDT68" s="11"/>
      <c r="VDU68" s="11"/>
      <c r="VDV68" s="11"/>
      <c r="VDW68" s="11"/>
      <c r="VDX68" s="11"/>
      <c r="VDY68" s="11"/>
      <c r="VDZ68" s="11"/>
      <c r="VEA68" s="11"/>
      <c r="VEB68" s="11"/>
      <c r="VEC68" s="11"/>
      <c r="VED68" s="11"/>
      <c r="VEE68" s="11"/>
      <c r="VEF68" s="11"/>
      <c r="VEG68" s="11"/>
      <c r="VEH68" s="11"/>
      <c r="VEI68" s="11"/>
      <c r="VEJ68" s="11"/>
      <c r="VEK68" s="11"/>
      <c r="VEL68" s="11"/>
      <c r="VEM68" s="11"/>
      <c r="VEN68" s="11"/>
      <c r="VEO68" s="11"/>
      <c r="VEP68" s="11"/>
      <c r="VEQ68" s="11"/>
      <c r="VER68" s="11"/>
      <c r="VES68" s="11"/>
      <c r="VET68" s="11"/>
      <c r="VEU68" s="11"/>
      <c r="VEV68" s="11"/>
      <c r="VEW68" s="11"/>
      <c r="VEX68" s="11"/>
      <c r="VEY68" s="11"/>
      <c r="VEZ68" s="11"/>
      <c r="VFA68" s="11"/>
      <c r="VFB68" s="11"/>
      <c r="VFC68" s="11"/>
      <c r="VFD68" s="11"/>
      <c r="VFE68" s="11"/>
      <c r="VFF68" s="11"/>
      <c r="VFG68" s="11"/>
      <c r="VFH68" s="11"/>
      <c r="VFI68" s="11"/>
      <c r="VFJ68" s="11"/>
      <c r="VFK68" s="11"/>
      <c r="VFL68" s="11"/>
      <c r="VFM68" s="11"/>
      <c r="VFN68" s="11"/>
      <c r="VFO68" s="11"/>
      <c r="VFP68" s="11"/>
      <c r="VFQ68" s="11"/>
      <c r="VFR68" s="11"/>
      <c r="VFS68" s="11"/>
      <c r="VFT68" s="11"/>
      <c r="VFU68" s="11"/>
      <c r="VFV68" s="11"/>
      <c r="VFW68" s="11"/>
      <c r="VFX68" s="11"/>
      <c r="VFY68" s="11"/>
      <c r="VFZ68" s="11"/>
      <c r="VGA68" s="11"/>
      <c r="VGB68" s="11"/>
      <c r="VGC68" s="11"/>
      <c r="VGD68" s="11"/>
      <c r="VGE68" s="11"/>
      <c r="VGF68" s="11"/>
      <c r="VGG68" s="11"/>
      <c r="VGH68" s="11"/>
      <c r="VGI68" s="11"/>
      <c r="VGJ68" s="11"/>
      <c r="VGK68" s="11"/>
      <c r="VGL68" s="11"/>
      <c r="VGM68" s="11"/>
      <c r="VGN68" s="11"/>
      <c r="VGO68" s="11"/>
      <c r="VGP68" s="11"/>
      <c r="VGQ68" s="11"/>
      <c r="VGR68" s="11"/>
      <c r="VGS68" s="11"/>
      <c r="VGT68" s="11"/>
      <c r="VGU68" s="11"/>
      <c r="VGV68" s="11"/>
      <c r="VGW68" s="11"/>
      <c r="VGX68" s="11"/>
      <c r="VGY68" s="11"/>
      <c r="VGZ68" s="11"/>
      <c r="VHA68" s="11"/>
      <c r="VHB68" s="11"/>
      <c r="VHC68" s="11"/>
      <c r="VHD68" s="11"/>
      <c r="VHE68" s="11"/>
      <c r="VHF68" s="11"/>
      <c r="VHG68" s="11"/>
      <c r="VHH68" s="11"/>
      <c r="VHI68" s="11"/>
      <c r="VHJ68" s="11"/>
      <c r="VHK68" s="11"/>
      <c r="VHL68" s="11"/>
      <c r="VHM68" s="11"/>
      <c r="VHN68" s="11"/>
      <c r="VHO68" s="11"/>
      <c r="VHP68" s="11"/>
      <c r="VHQ68" s="11"/>
      <c r="VHR68" s="11"/>
      <c r="VHS68" s="11"/>
      <c r="VHT68" s="11"/>
      <c r="VHU68" s="11"/>
      <c r="VHV68" s="11"/>
      <c r="VHW68" s="11"/>
      <c r="VHX68" s="11"/>
      <c r="VHY68" s="11"/>
      <c r="VHZ68" s="11"/>
      <c r="VIA68" s="11"/>
      <c r="VIB68" s="11"/>
      <c r="VIC68" s="11"/>
      <c r="VID68" s="11"/>
      <c r="VIE68" s="11"/>
      <c r="VIF68" s="11"/>
      <c r="VIG68" s="11"/>
      <c r="VIH68" s="11"/>
      <c r="VII68" s="11"/>
      <c r="VIJ68" s="11"/>
      <c r="VIK68" s="11"/>
      <c r="VIL68" s="11"/>
      <c r="VIM68" s="11"/>
      <c r="VIN68" s="11"/>
      <c r="VIO68" s="11"/>
      <c r="VIP68" s="11"/>
      <c r="VIQ68" s="11"/>
      <c r="VIR68" s="11"/>
      <c r="VIS68" s="11"/>
      <c r="VIT68" s="11"/>
      <c r="VIU68" s="11"/>
      <c r="VIV68" s="11"/>
      <c r="VIW68" s="11"/>
      <c r="VIX68" s="11"/>
      <c r="VIY68" s="11"/>
      <c r="VIZ68" s="11"/>
      <c r="VJA68" s="11"/>
      <c r="VJB68" s="11"/>
      <c r="VJC68" s="11"/>
      <c r="VJD68" s="11"/>
      <c r="VJE68" s="11"/>
      <c r="VJF68" s="11"/>
      <c r="VJG68" s="11"/>
      <c r="VJH68" s="11"/>
      <c r="VJI68" s="11"/>
      <c r="VJJ68" s="11"/>
      <c r="VJK68" s="11"/>
      <c r="VJL68" s="11"/>
      <c r="VJM68" s="11"/>
      <c r="VJN68" s="11"/>
      <c r="VJO68" s="11"/>
      <c r="VJP68" s="11"/>
      <c r="VJQ68" s="11"/>
      <c r="VJR68" s="11"/>
      <c r="VJS68" s="11"/>
      <c r="VJT68" s="11"/>
      <c r="VJU68" s="11"/>
      <c r="VJV68" s="11"/>
      <c r="VJW68" s="11"/>
      <c r="VJX68" s="11"/>
      <c r="VJY68" s="11"/>
      <c r="VJZ68" s="11"/>
      <c r="VKA68" s="11"/>
      <c r="VKB68" s="11"/>
      <c r="VKC68" s="11"/>
      <c r="VKD68" s="11"/>
      <c r="VKE68" s="11"/>
      <c r="VKF68" s="11"/>
      <c r="VKG68" s="11"/>
      <c r="VKH68" s="11"/>
      <c r="VKI68" s="11"/>
      <c r="VKJ68" s="11"/>
      <c r="VKK68" s="11"/>
      <c r="VKL68" s="11"/>
      <c r="VKM68" s="11"/>
      <c r="VKN68" s="11"/>
      <c r="VKO68" s="11"/>
      <c r="VKP68" s="11"/>
      <c r="VKQ68" s="11"/>
      <c r="VKR68" s="11"/>
      <c r="VKS68" s="11"/>
      <c r="VKT68" s="11"/>
      <c r="VKU68" s="11"/>
      <c r="VKV68" s="11"/>
      <c r="VKW68" s="11"/>
      <c r="VKX68" s="11"/>
      <c r="VKY68" s="11"/>
      <c r="VKZ68" s="11"/>
      <c r="VLA68" s="11"/>
      <c r="VLB68" s="11"/>
      <c r="VLC68" s="11"/>
      <c r="VLD68" s="11"/>
      <c r="VLE68" s="11"/>
      <c r="VLF68" s="11"/>
      <c r="VLG68" s="11"/>
      <c r="VLH68" s="11"/>
      <c r="VLI68" s="11"/>
      <c r="VLJ68" s="11"/>
      <c r="VLK68" s="11"/>
      <c r="VLL68" s="11"/>
      <c r="VLM68" s="11"/>
      <c r="VLN68" s="11"/>
      <c r="VLO68" s="11"/>
      <c r="VLP68" s="11"/>
      <c r="VLQ68" s="11"/>
      <c r="VLR68" s="11"/>
      <c r="VLS68" s="11"/>
      <c r="VLT68" s="11"/>
      <c r="VLU68" s="11"/>
      <c r="VLV68" s="11"/>
      <c r="VLW68" s="11"/>
      <c r="VLX68" s="11"/>
      <c r="VLY68" s="11"/>
      <c r="VLZ68" s="11"/>
      <c r="VMA68" s="11"/>
      <c r="VMB68" s="11"/>
      <c r="VMC68" s="11"/>
      <c r="VMD68" s="11"/>
      <c r="VME68" s="11"/>
      <c r="VMF68" s="11"/>
      <c r="VMG68" s="11"/>
      <c r="VMH68" s="11"/>
      <c r="VMI68" s="11"/>
      <c r="VMJ68" s="11"/>
      <c r="VMK68" s="11"/>
      <c r="VML68" s="11"/>
      <c r="VMM68" s="11"/>
      <c r="VMN68" s="11"/>
      <c r="VMO68" s="11"/>
      <c r="VMP68" s="11"/>
      <c r="VMQ68" s="11"/>
      <c r="VMR68" s="11"/>
      <c r="VMS68" s="11"/>
      <c r="VMT68" s="11"/>
      <c r="VMU68" s="11"/>
      <c r="VMV68" s="11"/>
      <c r="VMW68" s="11"/>
      <c r="VMX68" s="11"/>
      <c r="VMY68" s="11"/>
      <c r="VMZ68" s="11"/>
      <c r="VNA68" s="11"/>
      <c r="VNB68" s="11"/>
      <c r="VNC68" s="11"/>
      <c r="VND68" s="11"/>
      <c r="VNE68" s="11"/>
      <c r="VNF68" s="11"/>
      <c r="VNG68" s="11"/>
      <c r="VNH68" s="11"/>
      <c r="VNI68" s="11"/>
      <c r="VNJ68" s="11"/>
      <c r="VNK68" s="11"/>
      <c r="VNL68" s="11"/>
      <c r="VNM68" s="11"/>
      <c r="VNN68" s="11"/>
      <c r="VNO68" s="11"/>
      <c r="VNP68" s="11"/>
      <c r="VNQ68" s="11"/>
      <c r="VNR68" s="11"/>
      <c r="VNS68" s="11"/>
      <c r="VNT68" s="11"/>
      <c r="VNU68" s="11"/>
      <c r="VNV68" s="11"/>
      <c r="VNW68" s="11"/>
      <c r="VNX68" s="11"/>
      <c r="VNY68" s="11"/>
      <c r="VNZ68" s="11"/>
      <c r="VOA68" s="11"/>
      <c r="VOB68" s="11"/>
      <c r="VOC68" s="11"/>
      <c r="VOD68" s="11"/>
      <c r="VOE68" s="11"/>
      <c r="VOF68" s="11"/>
      <c r="VOG68" s="11"/>
      <c r="VOH68" s="11"/>
      <c r="VOI68" s="11"/>
      <c r="VOJ68" s="11"/>
      <c r="VOK68" s="11"/>
      <c r="VOL68" s="11"/>
      <c r="VOM68" s="11"/>
      <c r="VON68" s="11"/>
      <c r="VOO68" s="11"/>
      <c r="VOP68" s="11"/>
      <c r="VOQ68" s="11"/>
      <c r="VOR68" s="11"/>
      <c r="VOS68" s="11"/>
      <c r="VOT68" s="11"/>
      <c r="VOU68" s="11"/>
      <c r="VOV68" s="11"/>
      <c r="VOW68" s="11"/>
      <c r="VOX68" s="11"/>
      <c r="VOY68" s="11"/>
      <c r="VOZ68" s="11"/>
      <c r="VPA68" s="11"/>
      <c r="VPB68" s="11"/>
      <c r="VPC68" s="11"/>
      <c r="VPD68" s="11"/>
      <c r="VPE68" s="11"/>
      <c r="VPF68" s="11"/>
      <c r="VPG68" s="11"/>
      <c r="VPH68" s="11"/>
      <c r="VPI68" s="11"/>
      <c r="VPJ68" s="11"/>
      <c r="VPK68" s="11"/>
      <c r="VPL68" s="11"/>
      <c r="VPM68" s="11"/>
      <c r="VPN68" s="11"/>
      <c r="VPO68" s="11"/>
      <c r="VPP68" s="11"/>
      <c r="VPQ68" s="11"/>
      <c r="VPR68" s="11"/>
      <c r="VPS68" s="11"/>
      <c r="VPT68" s="11"/>
      <c r="VPU68" s="11"/>
      <c r="VPV68" s="11"/>
      <c r="VPW68" s="11"/>
      <c r="VPX68" s="11"/>
      <c r="VPY68" s="11"/>
      <c r="VPZ68" s="11"/>
      <c r="VQA68" s="11"/>
      <c r="VQB68" s="11"/>
      <c r="VQC68" s="11"/>
      <c r="VQD68" s="11"/>
      <c r="VQE68" s="11"/>
      <c r="VQF68" s="11"/>
      <c r="VQG68" s="11"/>
      <c r="VQH68" s="11"/>
      <c r="VQI68" s="11"/>
      <c r="VQJ68" s="11"/>
      <c r="VQK68" s="11"/>
      <c r="VQL68" s="11"/>
      <c r="VQM68" s="11"/>
      <c r="VQN68" s="11"/>
      <c r="VQO68" s="11"/>
      <c r="VQP68" s="11"/>
      <c r="VQQ68" s="11"/>
      <c r="VQR68" s="11"/>
      <c r="VQS68" s="11"/>
      <c r="VQT68" s="11"/>
      <c r="VQU68" s="11"/>
      <c r="VQV68" s="11"/>
      <c r="VQW68" s="11"/>
      <c r="VQX68" s="11"/>
      <c r="VQY68" s="11"/>
      <c r="VQZ68" s="11"/>
      <c r="VRA68" s="11"/>
      <c r="VRB68" s="11"/>
      <c r="VRC68" s="11"/>
      <c r="VRD68" s="11"/>
      <c r="VRE68" s="11"/>
      <c r="VRF68" s="11"/>
      <c r="VRG68" s="11"/>
      <c r="VRH68" s="11"/>
      <c r="VRI68" s="11"/>
      <c r="VRJ68" s="11"/>
      <c r="VRK68" s="11"/>
      <c r="VRL68" s="11"/>
      <c r="VRM68" s="11"/>
      <c r="VRN68" s="11"/>
      <c r="VRO68" s="11"/>
      <c r="VRP68" s="11"/>
      <c r="VRQ68" s="11"/>
      <c r="VRR68" s="11"/>
      <c r="VRS68" s="11"/>
      <c r="VRT68" s="11"/>
      <c r="VRU68" s="11"/>
      <c r="VRV68" s="11"/>
      <c r="VRW68" s="11"/>
      <c r="VRX68" s="11"/>
      <c r="VRY68" s="11"/>
      <c r="VRZ68" s="11"/>
      <c r="VSA68" s="11"/>
      <c r="VSB68" s="11"/>
      <c r="VSC68" s="11"/>
      <c r="VSD68" s="11"/>
      <c r="VSE68" s="11"/>
      <c r="VSF68" s="11"/>
      <c r="VSG68" s="11"/>
      <c r="VSH68" s="11"/>
      <c r="VSI68" s="11"/>
      <c r="VSJ68" s="11"/>
      <c r="VSK68" s="11"/>
      <c r="VSL68" s="11"/>
      <c r="VSM68" s="11"/>
      <c r="VSN68" s="11"/>
      <c r="VSO68" s="11"/>
      <c r="VSP68" s="11"/>
      <c r="VSQ68" s="11"/>
      <c r="VSR68" s="11"/>
      <c r="VSS68" s="11"/>
      <c r="VST68" s="11"/>
      <c r="VSU68" s="11"/>
      <c r="VSV68" s="11"/>
      <c r="VSW68" s="11"/>
      <c r="VSX68" s="11"/>
      <c r="VSY68" s="11"/>
      <c r="VSZ68" s="11"/>
      <c r="VTA68" s="11"/>
      <c r="VTB68" s="11"/>
      <c r="VTC68" s="11"/>
      <c r="VTD68" s="11"/>
      <c r="VTE68" s="11"/>
      <c r="VTF68" s="11"/>
      <c r="VTG68" s="11"/>
      <c r="VTH68" s="11"/>
      <c r="VTI68" s="11"/>
      <c r="VTJ68" s="11"/>
      <c r="VTK68" s="11"/>
      <c r="VTL68" s="11"/>
      <c r="VTM68" s="11"/>
      <c r="VTN68" s="11"/>
      <c r="VTO68" s="11"/>
      <c r="VTP68" s="11"/>
      <c r="VTQ68" s="11"/>
      <c r="VTR68" s="11"/>
      <c r="VTS68" s="11"/>
      <c r="VTT68" s="11"/>
      <c r="VTU68" s="11"/>
      <c r="VTV68" s="11"/>
      <c r="VTW68" s="11"/>
      <c r="VTX68" s="11"/>
      <c r="VTY68" s="11"/>
      <c r="VTZ68" s="11"/>
      <c r="VUA68" s="11"/>
      <c r="VUB68" s="11"/>
      <c r="VUC68" s="11"/>
      <c r="VUD68" s="11"/>
      <c r="VUE68" s="11"/>
      <c r="VUF68" s="11"/>
      <c r="VUG68" s="11"/>
      <c r="VUH68" s="11"/>
      <c r="VUI68" s="11"/>
      <c r="VUJ68" s="11"/>
      <c r="VUK68" s="11"/>
      <c r="VUL68" s="11"/>
      <c r="VUM68" s="11"/>
      <c r="VUN68" s="11"/>
      <c r="VUO68" s="11"/>
      <c r="VUP68" s="11"/>
      <c r="VUQ68" s="11"/>
      <c r="VUR68" s="11"/>
      <c r="VUS68" s="11"/>
      <c r="VUT68" s="11"/>
      <c r="VUU68" s="11"/>
      <c r="VUV68" s="11"/>
      <c r="VUW68" s="11"/>
      <c r="VUX68" s="11"/>
      <c r="VUY68" s="11"/>
      <c r="VUZ68" s="11"/>
      <c r="VVA68" s="11"/>
      <c r="VVB68" s="11"/>
      <c r="VVC68" s="11"/>
      <c r="VVD68" s="11"/>
      <c r="VVE68" s="11"/>
      <c r="VVF68" s="11"/>
      <c r="VVG68" s="11"/>
      <c r="VVH68" s="11"/>
      <c r="VVI68" s="11"/>
      <c r="VVJ68" s="11"/>
      <c r="VVK68" s="11"/>
      <c r="VVL68" s="11"/>
      <c r="VVM68" s="11"/>
      <c r="VVN68" s="11"/>
      <c r="VVO68" s="11"/>
      <c r="VVP68" s="11"/>
      <c r="VVQ68" s="11"/>
      <c r="VVR68" s="11"/>
      <c r="VVS68" s="11"/>
      <c r="VVT68" s="11"/>
      <c r="VVU68" s="11"/>
      <c r="VVV68" s="11"/>
      <c r="VVW68" s="11"/>
      <c r="VVX68" s="11"/>
      <c r="VVY68" s="11"/>
      <c r="VVZ68" s="11"/>
      <c r="VWA68" s="11"/>
      <c r="VWB68" s="11"/>
      <c r="VWC68" s="11"/>
      <c r="VWD68" s="11"/>
      <c r="VWE68" s="11"/>
      <c r="VWF68" s="11"/>
      <c r="VWG68" s="11"/>
      <c r="VWH68" s="11"/>
      <c r="VWI68" s="11"/>
      <c r="VWJ68" s="11"/>
      <c r="VWK68" s="11"/>
      <c r="VWL68" s="11"/>
      <c r="VWM68" s="11"/>
      <c r="VWN68" s="11"/>
      <c r="VWO68" s="11"/>
      <c r="VWP68" s="11"/>
      <c r="VWQ68" s="11"/>
      <c r="VWR68" s="11"/>
      <c r="VWS68" s="11"/>
      <c r="VWT68" s="11"/>
      <c r="VWU68" s="11"/>
      <c r="VWV68" s="11"/>
      <c r="VWW68" s="11"/>
      <c r="VWX68" s="11"/>
      <c r="VWY68" s="11"/>
      <c r="VWZ68" s="11"/>
      <c r="VXA68" s="11"/>
      <c r="VXB68" s="11"/>
      <c r="VXC68" s="11"/>
      <c r="VXD68" s="11"/>
      <c r="VXE68" s="11"/>
      <c r="VXF68" s="11"/>
      <c r="VXG68" s="11"/>
      <c r="VXH68" s="11"/>
      <c r="VXI68" s="11"/>
      <c r="VXJ68" s="11"/>
      <c r="VXK68" s="11"/>
      <c r="VXL68" s="11"/>
      <c r="VXM68" s="11"/>
      <c r="VXN68" s="11"/>
      <c r="VXO68" s="11"/>
      <c r="VXP68" s="11"/>
      <c r="VXQ68" s="11"/>
      <c r="VXR68" s="11"/>
      <c r="VXS68" s="11"/>
      <c r="VXT68" s="11"/>
      <c r="VXU68" s="11"/>
      <c r="VXV68" s="11"/>
      <c r="VXW68" s="11"/>
      <c r="VXX68" s="11"/>
      <c r="VXY68" s="11"/>
      <c r="VXZ68" s="11"/>
      <c r="VYA68" s="11"/>
      <c r="VYB68" s="11"/>
      <c r="VYC68" s="11"/>
      <c r="VYD68" s="11"/>
      <c r="VYE68" s="11"/>
      <c r="VYF68" s="11"/>
      <c r="VYG68" s="11"/>
      <c r="VYH68" s="11"/>
      <c r="VYI68" s="11"/>
      <c r="VYJ68" s="11"/>
      <c r="VYK68" s="11"/>
      <c r="VYL68" s="11"/>
      <c r="VYM68" s="11"/>
      <c r="VYN68" s="11"/>
      <c r="VYO68" s="11"/>
      <c r="VYP68" s="11"/>
      <c r="VYQ68" s="11"/>
      <c r="VYR68" s="11"/>
      <c r="VYS68" s="11"/>
      <c r="VYT68" s="11"/>
      <c r="VYU68" s="11"/>
      <c r="VYV68" s="11"/>
      <c r="VYW68" s="11"/>
      <c r="VYX68" s="11"/>
      <c r="VYY68" s="11"/>
      <c r="VYZ68" s="11"/>
      <c r="VZA68" s="11"/>
      <c r="VZB68" s="11"/>
      <c r="VZC68" s="11"/>
      <c r="VZD68" s="11"/>
      <c r="VZE68" s="11"/>
      <c r="VZF68" s="11"/>
      <c r="VZG68" s="11"/>
      <c r="VZH68" s="11"/>
      <c r="VZI68" s="11"/>
      <c r="VZJ68" s="11"/>
      <c r="VZK68" s="11"/>
      <c r="VZL68" s="11"/>
      <c r="VZM68" s="11"/>
      <c r="VZN68" s="11"/>
      <c r="VZO68" s="11"/>
      <c r="VZP68" s="11"/>
      <c r="VZQ68" s="11"/>
      <c r="VZR68" s="11"/>
      <c r="VZS68" s="11"/>
      <c r="VZT68" s="11"/>
      <c r="VZU68" s="11"/>
      <c r="VZV68" s="11"/>
      <c r="VZW68" s="11"/>
      <c r="VZX68" s="11"/>
      <c r="VZY68" s="11"/>
      <c r="VZZ68" s="11"/>
      <c r="WAA68" s="11"/>
      <c r="WAB68" s="11"/>
      <c r="WAC68" s="11"/>
      <c r="WAD68" s="11"/>
      <c r="WAE68" s="11"/>
      <c r="WAF68" s="11"/>
      <c r="WAG68" s="11"/>
      <c r="WAH68" s="11"/>
      <c r="WAI68" s="11"/>
      <c r="WAJ68" s="11"/>
      <c r="WAK68" s="11"/>
      <c r="WAL68" s="11"/>
      <c r="WAM68" s="11"/>
      <c r="WAN68" s="11"/>
      <c r="WAO68" s="11"/>
      <c r="WAP68" s="11"/>
      <c r="WAQ68" s="11"/>
      <c r="WAR68" s="11"/>
      <c r="WAS68" s="11"/>
      <c r="WAT68" s="11"/>
      <c r="WAU68" s="11"/>
      <c r="WAV68" s="11"/>
      <c r="WAW68" s="11"/>
      <c r="WAX68" s="11"/>
      <c r="WAY68" s="11"/>
      <c r="WAZ68" s="11"/>
      <c r="WBA68" s="11"/>
      <c r="WBB68" s="11"/>
      <c r="WBC68" s="11"/>
      <c r="WBD68" s="11"/>
      <c r="WBE68" s="11"/>
      <c r="WBF68" s="11"/>
      <c r="WBG68" s="11"/>
      <c r="WBH68" s="11"/>
      <c r="WBI68" s="11"/>
      <c r="WBJ68" s="11"/>
      <c r="WBK68" s="11"/>
      <c r="WBL68" s="11"/>
      <c r="WBM68" s="11"/>
      <c r="WBN68" s="11"/>
      <c r="WBO68" s="11"/>
      <c r="WBP68" s="11"/>
      <c r="WBQ68" s="11"/>
      <c r="WBR68" s="11"/>
      <c r="WBS68" s="11"/>
      <c r="WBT68" s="11"/>
      <c r="WBU68" s="11"/>
      <c r="WBV68" s="11"/>
      <c r="WBW68" s="11"/>
      <c r="WBX68" s="11"/>
      <c r="WBY68" s="11"/>
      <c r="WBZ68" s="11"/>
      <c r="WCA68" s="11"/>
      <c r="WCB68" s="11"/>
      <c r="WCC68" s="11"/>
      <c r="WCD68" s="11"/>
      <c r="WCE68" s="11"/>
      <c r="WCF68" s="11"/>
      <c r="WCG68" s="11"/>
      <c r="WCH68" s="11"/>
      <c r="WCI68" s="11"/>
      <c r="WCJ68" s="11"/>
      <c r="WCK68" s="11"/>
      <c r="WCL68" s="11"/>
      <c r="WCM68" s="11"/>
      <c r="WCN68" s="11"/>
      <c r="WCO68" s="11"/>
      <c r="WCP68" s="11"/>
      <c r="WCQ68" s="11"/>
      <c r="WCR68" s="11"/>
      <c r="WCS68" s="11"/>
      <c r="WCT68" s="11"/>
      <c r="WCU68" s="11"/>
      <c r="WCV68" s="11"/>
      <c r="WCW68" s="11"/>
      <c r="WCX68" s="11"/>
      <c r="WCY68" s="11"/>
      <c r="WCZ68" s="11"/>
      <c r="WDA68" s="11"/>
      <c r="WDB68" s="11"/>
      <c r="WDC68" s="11"/>
      <c r="WDD68" s="11"/>
      <c r="WDE68" s="11"/>
      <c r="WDF68" s="11"/>
      <c r="WDG68" s="11"/>
      <c r="WDH68" s="11"/>
      <c r="WDI68" s="11"/>
      <c r="WDJ68" s="11"/>
      <c r="WDK68" s="11"/>
      <c r="WDL68" s="11"/>
      <c r="WDM68" s="11"/>
      <c r="WDN68" s="11"/>
      <c r="WDO68" s="11"/>
      <c r="WDP68" s="11"/>
      <c r="WDQ68" s="11"/>
      <c r="WDR68" s="11"/>
      <c r="WDS68" s="11"/>
      <c r="WDT68" s="11"/>
      <c r="WDU68" s="11"/>
      <c r="WDV68" s="11"/>
      <c r="WDW68" s="11"/>
      <c r="WDX68" s="11"/>
      <c r="WDY68" s="11"/>
      <c r="WDZ68" s="11"/>
      <c r="WEA68" s="11"/>
      <c r="WEB68" s="11"/>
      <c r="WEC68" s="11"/>
      <c r="WED68" s="11"/>
      <c r="WEE68" s="11"/>
      <c r="WEF68" s="11"/>
      <c r="WEG68" s="11"/>
      <c r="WEH68" s="11"/>
      <c r="WEI68" s="11"/>
      <c r="WEJ68" s="11"/>
      <c r="WEK68" s="11"/>
      <c r="WEL68" s="11"/>
      <c r="WEM68" s="11"/>
      <c r="WEN68" s="11"/>
      <c r="WEO68" s="11"/>
      <c r="WEP68" s="11"/>
      <c r="WEQ68" s="11"/>
      <c r="WER68" s="11"/>
      <c r="WES68" s="11"/>
      <c r="WET68" s="11"/>
      <c r="WEU68" s="11"/>
      <c r="WEV68" s="11"/>
      <c r="WEW68" s="11"/>
      <c r="WEX68" s="11"/>
      <c r="WEY68" s="11"/>
      <c r="WEZ68" s="11"/>
      <c r="WFA68" s="11"/>
      <c r="WFB68" s="11"/>
      <c r="WFC68" s="11"/>
      <c r="WFD68" s="11"/>
      <c r="WFE68" s="11"/>
      <c r="WFF68" s="11"/>
      <c r="WFG68" s="11"/>
      <c r="WFH68" s="11"/>
      <c r="WFI68" s="11"/>
      <c r="WFJ68" s="11"/>
      <c r="WFK68" s="11"/>
      <c r="WFL68" s="11"/>
      <c r="WFM68" s="11"/>
      <c r="WFN68" s="11"/>
      <c r="WFO68" s="11"/>
      <c r="WFP68" s="11"/>
      <c r="WFQ68" s="11"/>
      <c r="WFR68" s="11"/>
      <c r="WFS68" s="11"/>
      <c r="WFT68" s="11"/>
      <c r="WFU68" s="11"/>
      <c r="WFV68" s="11"/>
      <c r="WFW68" s="11"/>
      <c r="WFX68" s="11"/>
      <c r="WFY68" s="11"/>
      <c r="WFZ68" s="11"/>
      <c r="WGA68" s="11"/>
      <c r="WGB68" s="11"/>
      <c r="WGC68" s="11"/>
      <c r="WGD68" s="11"/>
      <c r="WGE68" s="11"/>
      <c r="WGF68" s="11"/>
      <c r="WGG68" s="11"/>
      <c r="WGH68" s="11"/>
      <c r="WGI68" s="11"/>
      <c r="WGJ68" s="11"/>
      <c r="WGK68" s="11"/>
      <c r="WGL68" s="11"/>
      <c r="WGM68" s="11"/>
      <c r="WGN68" s="11"/>
      <c r="WGO68" s="11"/>
      <c r="WGP68" s="11"/>
      <c r="WGQ68" s="11"/>
      <c r="WGR68" s="11"/>
      <c r="WGS68" s="11"/>
      <c r="WGT68" s="11"/>
      <c r="WGU68" s="11"/>
      <c r="WGV68" s="11"/>
      <c r="WGW68" s="11"/>
      <c r="WGX68" s="11"/>
      <c r="WGY68" s="11"/>
      <c r="WGZ68" s="11"/>
      <c r="WHA68" s="11"/>
      <c r="WHB68" s="11"/>
      <c r="WHC68" s="11"/>
      <c r="WHD68" s="11"/>
      <c r="WHE68" s="11"/>
      <c r="WHF68" s="11"/>
      <c r="WHG68" s="11"/>
      <c r="WHH68" s="11"/>
      <c r="WHI68" s="11"/>
      <c r="WHJ68" s="11"/>
      <c r="WHK68" s="11"/>
      <c r="WHL68" s="11"/>
      <c r="WHM68" s="11"/>
      <c r="WHN68" s="11"/>
      <c r="WHO68" s="11"/>
      <c r="WHP68" s="11"/>
      <c r="WHQ68" s="11"/>
      <c r="WHR68" s="11"/>
      <c r="WHS68" s="11"/>
      <c r="WHT68" s="11"/>
      <c r="WHU68" s="11"/>
      <c r="WHV68" s="11"/>
      <c r="WHW68" s="11"/>
      <c r="WHX68" s="11"/>
      <c r="WHY68" s="11"/>
      <c r="WHZ68" s="11"/>
      <c r="WIA68" s="11"/>
      <c r="WIB68" s="11"/>
      <c r="WIC68" s="11"/>
      <c r="WID68" s="11"/>
      <c r="WIE68" s="11"/>
      <c r="WIF68" s="11"/>
      <c r="WIG68" s="11"/>
      <c r="WIH68" s="11"/>
      <c r="WII68" s="11"/>
      <c r="WIJ68" s="11"/>
      <c r="WIK68" s="11"/>
      <c r="WIL68" s="11"/>
      <c r="WIM68" s="11"/>
      <c r="WIN68" s="11"/>
      <c r="WIO68" s="11"/>
      <c r="WIP68" s="11"/>
      <c r="WIQ68" s="11"/>
      <c r="WIR68" s="11"/>
      <c r="WIS68" s="11"/>
      <c r="WIT68" s="11"/>
      <c r="WIU68" s="11"/>
      <c r="WIV68" s="11"/>
      <c r="WIW68" s="11"/>
      <c r="WIX68" s="11"/>
      <c r="WIY68" s="11"/>
      <c r="WIZ68" s="11"/>
      <c r="WJA68" s="11"/>
      <c r="WJB68" s="11"/>
      <c r="WJC68" s="11"/>
      <c r="WJD68" s="11"/>
      <c r="WJE68" s="11"/>
      <c r="WJF68" s="11"/>
      <c r="WJG68" s="11"/>
      <c r="WJH68" s="11"/>
      <c r="WJI68" s="11"/>
      <c r="WJJ68" s="11"/>
      <c r="WJK68" s="11"/>
      <c r="WJL68" s="11"/>
      <c r="WJM68" s="11"/>
      <c r="WJN68" s="11"/>
      <c r="WJO68" s="11"/>
      <c r="WJP68" s="11"/>
      <c r="WJQ68" s="11"/>
      <c r="WJR68" s="11"/>
      <c r="WJS68" s="11"/>
      <c r="WJT68" s="11"/>
      <c r="WJU68" s="11"/>
      <c r="WJV68" s="11"/>
      <c r="WJW68" s="11"/>
      <c r="WJX68" s="11"/>
      <c r="WJY68" s="11"/>
      <c r="WJZ68" s="11"/>
      <c r="WKA68" s="11"/>
      <c r="WKB68" s="11"/>
      <c r="WKC68" s="11"/>
      <c r="WKD68" s="11"/>
      <c r="WKE68" s="11"/>
      <c r="WKF68" s="11"/>
      <c r="WKG68" s="11"/>
      <c r="WKH68" s="11"/>
      <c r="WKI68" s="11"/>
      <c r="WKJ68" s="11"/>
      <c r="WKK68" s="11"/>
      <c r="WKL68" s="11"/>
      <c r="WKM68" s="11"/>
      <c r="WKN68" s="11"/>
      <c r="WKO68" s="11"/>
      <c r="WKP68" s="11"/>
      <c r="WKQ68" s="11"/>
      <c r="WKR68" s="11"/>
      <c r="WKS68" s="11"/>
      <c r="WKT68" s="11"/>
      <c r="WKU68" s="11"/>
      <c r="WKV68" s="11"/>
      <c r="WKW68" s="11"/>
      <c r="WKX68" s="11"/>
      <c r="WKY68" s="11"/>
      <c r="WKZ68" s="11"/>
      <c r="WLA68" s="11"/>
      <c r="WLB68" s="11"/>
      <c r="WLC68" s="11"/>
      <c r="WLD68" s="11"/>
      <c r="WLE68" s="11"/>
      <c r="WLF68" s="11"/>
      <c r="WLG68" s="11"/>
      <c r="WLH68" s="11"/>
      <c r="WLI68" s="11"/>
      <c r="WLJ68" s="11"/>
      <c r="WLK68" s="11"/>
      <c r="WLL68" s="11"/>
      <c r="WLM68" s="11"/>
      <c r="WLN68" s="11"/>
      <c r="WLO68" s="11"/>
      <c r="WLP68" s="11"/>
      <c r="WLQ68" s="11"/>
      <c r="WLR68" s="11"/>
      <c r="WLS68" s="11"/>
      <c r="WLT68" s="11"/>
      <c r="WLU68" s="11"/>
      <c r="WLV68" s="11"/>
      <c r="WLW68" s="11"/>
      <c r="WLX68" s="11"/>
      <c r="WLY68" s="11"/>
      <c r="WLZ68" s="11"/>
      <c r="WMA68" s="11"/>
      <c r="WMB68" s="11"/>
      <c r="WMC68" s="11"/>
      <c r="WMD68" s="11"/>
      <c r="WME68" s="11"/>
      <c r="WMF68" s="11"/>
      <c r="WMG68" s="11"/>
      <c r="WMH68" s="11"/>
      <c r="WMI68" s="11"/>
      <c r="WMJ68" s="11"/>
      <c r="WMK68" s="11"/>
      <c r="WML68" s="11"/>
      <c r="WMM68" s="11"/>
      <c r="WMN68" s="11"/>
      <c r="WMO68" s="11"/>
      <c r="WMP68" s="11"/>
      <c r="WMQ68" s="11"/>
      <c r="WMR68" s="11"/>
      <c r="WMS68" s="11"/>
      <c r="WMT68" s="11"/>
      <c r="WMU68" s="11"/>
      <c r="WMV68" s="11"/>
      <c r="WMW68" s="11"/>
      <c r="WMX68" s="11"/>
      <c r="WMY68" s="11"/>
      <c r="WMZ68" s="11"/>
      <c r="WNA68" s="11"/>
      <c r="WNB68" s="11"/>
      <c r="WNC68" s="11"/>
      <c r="WND68" s="11"/>
      <c r="WNE68" s="11"/>
      <c r="WNF68" s="11"/>
      <c r="WNG68" s="11"/>
      <c r="WNH68" s="11"/>
      <c r="WNI68" s="11"/>
      <c r="WNJ68" s="11"/>
      <c r="WNK68" s="11"/>
      <c r="WNL68" s="11"/>
      <c r="WNM68" s="11"/>
      <c r="WNN68" s="11"/>
      <c r="WNO68" s="11"/>
      <c r="WNP68" s="11"/>
      <c r="WNQ68" s="11"/>
      <c r="WNR68" s="11"/>
      <c r="WNS68" s="11"/>
      <c r="WNT68" s="11"/>
      <c r="WNU68" s="11"/>
      <c r="WNV68" s="11"/>
      <c r="WNW68" s="11"/>
      <c r="WNX68" s="11"/>
      <c r="WNY68" s="11"/>
      <c r="WNZ68" s="11"/>
      <c r="WOA68" s="11"/>
      <c r="WOB68" s="11"/>
      <c r="WOC68" s="11"/>
      <c r="WOD68" s="11"/>
      <c r="WOE68" s="11"/>
      <c r="WOF68" s="11"/>
      <c r="WOG68" s="11"/>
      <c r="WOH68" s="11"/>
      <c r="WOI68" s="11"/>
      <c r="WOJ68" s="11"/>
      <c r="WOK68" s="11"/>
      <c r="WOL68" s="11"/>
      <c r="WOM68" s="11"/>
      <c r="WON68" s="11"/>
      <c r="WOO68" s="11"/>
      <c r="WOP68" s="11"/>
      <c r="WOQ68" s="11"/>
      <c r="WOR68" s="11"/>
      <c r="WOS68" s="11"/>
      <c r="WOT68" s="11"/>
      <c r="WOU68" s="11"/>
      <c r="WOV68" s="11"/>
      <c r="WOW68" s="11"/>
      <c r="WOX68" s="11"/>
      <c r="WOY68" s="11"/>
      <c r="WOZ68" s="11"/>
      <c r="WPA68" s="11"/>
      <c r="WPB68" s="11"/>
      <c r="WPC68" s="11"/>
      <c r="WPD68" s="11"/>
      <c r="WPE68" s="11"/>
      <c r="WPF68" s="11"/>
      <c r="WPG68" s="11"/>
      <c r="WPH68" s="11"/>
      <c r="WPI68" s="11"/>
      <c r="WPJ68" s="11"/>
      <c r="WPK68" s="11"/>
      <c r="WPL68" s="11"/>
      <c r="WPM68" s="11"/>
      <c r="WPN68" s="11"/>
      <c r="WPO68" s="11"/>
      <c r="WPP68" s="11"/>
      <c r="WPQ68" s="11"/>
      <c r="WPR68" s="11"/>
      <c r="WPS68" s="11"/>
      <c r="WPT68" s="11"/>
      <c r="WPU68" s="11"/>
      <c r="WPV68" s="11"/>
      <c r="WPW68" s="11"/>
      <c r="WPX68" s="11"/>
      <c r="WPY68" s="11"/>
      <c r="WPZ68" s="11"/>
      <c r="WQA68" s="11"/>
      <c r="WQB68" s="11"/>
      <c r="WQC68" s="11"/>
      <c r="WQD68" s="11"/>
      <c r="WQE68" s="11"/>
      <c r="WQF68" s="11"/>
      <c r="WQG68" s="11"/>
      <c r="WQH68" s="11"/>
      <c r="WQI68" s="11"/>
      <c r="WQJ68" s="11"/>
      <c r="WQK68" s="11"/>
      <c r="WQL68" s="11"/>
      <c r="WQM68" s="11"/>
      <c r="WQN68" s="11"/>
      <c r="WQO68" s="11"/>
      <c r="WQP68" s="11"/>
      <c r="WQQ68" s="11"/>
      <c r="WQR68" s="11"/>
      <c r="WQS68" s="11"/>
      <c r="WQT68" s="11"/>
      <c r="WQU68" s="11"/>
      <c r="WQV68" s="11"/>
      <c r="WQW68" s="11"/>
      <c r="WQX68" s="11"/>
      <c r="WQY68" s="11"/>
      <c r="WQZ68" s="11"/>
      <c r="WRA68" s="11"/>
      <c r="WRB68" s="11"/>
      <c r="WRC68" s="11"/>
      <c r="WRD68" s="11"/>
      <c r="WRE68" s="11"/>
      <c r="WRF68" s="11"/>
      <c r="WRG68" s="11"/>
      <c r="WRH68" s="11"/>
      <c r="WRI68" s="11"/>
      <c r="WRJ68" s="11"/>
      <c r="WRK68" s="11"/>
      <c r="WRL68" s="11"/>
      <c r="WRM68" s="11"/>
      <c r="WRN68" s="11"/>
      <c r="WRO68" s="11"/>
      <c r="WRP68" s="11"/>
      <c r="WRQ68" s="11"/>
      <c r="WRR68" s="11"/>
      <c r="WRS68" s="11"/>
      <c r="WRT68" s="11"/>
      <c r="WRU68" s="11"/>
      <c r="WRV68" s="11"/>
      <c r="WRW68" s="11"/>
      <c r="WRX68" s="11"/>
      <c r="WRY68" s="11"/>
      <c r="WRZ68" s="11"/>
      <c r="WSA68" s="11"/>
      <c r="WSB68" s="11"/>
      <c r="WSC68" s="11"/>
      <c r="WSD68" s="11"/>
      <c r="WSE68" s="11"/>
      <c r="WSF68" s="11"/>
      <c r="WSG68" s="11"/>
      <c r="WSH68" s="11"/>
      <c r="WSI68" s="11"/>
      <c r="WSJ68" s="11"/>
      <c r="WSK68" s="11"/>
      <c r="WSL68" s="11"/>
      <c r="WSM68" s="11"/>
      <c r="WSN68" s="11"/>
      <c r="WSO68" s="11"/>
      <c r="WSP68" s="11"/>
      <c r="WSQ68" s="11"/>
      <c r="WSR68" s="11"/>
      <c r="WSS68" s="11"/>
      <c r="WST68" s="11"/>
      <c r="WSU68" s="11"/>
      <c r="WSV68" s="11"/>
      <c r="WSW68" s="11"/>
      <c r="WSX68" s="11"/>
      <c r="WSY68" s="11"/>
      <c r="WSZ68" s="11"/>
      <c r="WTA68" s="11"/>
      <c r="WTB68" s="11"/>
      <c r="WTC68" s="11"/>
      <c r="WTD68" s="11"/>
      <c r="WTE68" s="11"/>
      <c r="WTF68" s="11"/>
      <c r="WTG68" s="11"/>
      <c r="WTH68" s="11"/>
      <c r="WTI68" s="11"/>
      <c r="WTJ68" s="11"/>
      <c r="WTK68" s="11"/>
      <c r="WTL68" s="11"/>
      <c r="WTM68" s="11"/>
      <c r="WTN68" s="11"/>
      <c r="WTO68" s="11"/>
      <c r="WTP68" s="11"/>
      <c r="WTQ68" s="11"/>
      <c r="WTR68" s="11"/>
      <c r="WTS68" s="11"/>
      <c r="WTT68" s="11"/>
      <c r="WTU68" s="11"/>
      <c r="WTV68" s="11"/>
      <c r="WTW68" s="11"/>
      <c r="WTX68" s="11"/>
      <c r="WTY68" s="11"/>
      <c r="WTZ68" s="11"/>
      <c r="WUA68" s="11"/>
      <c r="WUB68" s="11"/>
      <c r="WUC68" s="11"/>
      <c r="WUD68" s="11"/>
      <c r="WUE68" s="11"/>
      <c r="WUF68" s="11"/>
      <c r="WUG68" s="11"/>
      <c r="WUH68" s="11"/>
      <c r="WUI68" s="11"/>
      <c r="WUJ68" s="11"/>
      <c r="WUK68" s="11"/>
      <c r="WUL68" s="11"/>
      <c r="WUM68" s="11"/>
      <c r="WUN68" s="11"/>
    </row>
    <row r="69" spans="1:16108" ht="12.75">
      <c r="A69" s="321"/>
      <c r="B69" s="793"/>
      <c r="C69" s="793"/>
      <c r="D69" s="793"/>
      <c r="E69" s="793"/>
      <c r="F69" s="793"/>
      <c r="G69" s="793"/>
      <c r="H69" s="793"/>
      <c r="I69" s="793"/>
      <c r="J69" s="793"/>
      <c r="K69" s="793"/>
      <c r="L69" s="793"/>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c r="IV69" s="11"/>
      <c r="IW69" s="11"/>
      <c r="IX69" s="11"/>
      <c r="IY69" s="11"/>
      <c r="IZ69" s="11"/>
      <c r="JA69" s="11"/>
      <c r="JB69" s="11"/>
      <c r="JC69" s="11"/>
      <c r="JD69" s="11"/>
      <c r="JE69" s="11"/>
      <c r="JF69" s="11"/>
      <c r="JG69" s="11"/>
      <c r="JH69" s="11"/>
      <c r="JI69" s="11"/>
      <c r="JJ69" s="11"/>
      <c r="JK69" s="11"/>
      <c r="JL69" s="11"/>
      <c r="JM69" s="11"/>
      <c r="JN69" s="11"/>
      <c r="JO69" s="11"/>
      <c r="JP69" s="11"/>
      <c r="JQ69" s="11"/>
      <c r="JR69" s="11"/>
      <c r="JS69" s="11"/>
      <c r="JT69" s="11"/>
      <c r="JU69" s="11"/>
      <c r="JV69" s="11"/>
      <c r="JW69" s="11"/>
      <c r="JX69" s="11"/>
      <c r="JY69" s="11"/>
      <c r="JZ69" s="11"/>
      <c r="KA69" s="11"/>
      <c r="KB69" s="11"/>
      <c r="KC69" s="11"/>
      <c r="KD69" s="11"/>
      <c r="KE69" s="11"/>
      <c r="KF69" s="11"/>
      <c r="KG69" s="11"/>
      <c r="KH69" s="11"/>
      <c r="KI69" s="11"/>
      <c r="KJ69" s="11"/>
      <c r="KK69" s="11"/>
      <c r="KL69" s="11"/>
      <c r="KM69" s="11"/>
      <c r="KN69" s="11"/>
      <c r="KO69" s="11"/>
      <c r="KP69" s="11"/>
      <c r="KQ69" s="11"/>
      <c r="KR69" s="11"/>
      <c r="KS69" s="11"/>
      <c r="KT69" s="11"/>
      <c r="KU69" s="11"/>
      <c r="KV69" s="11"/>
      <c r="KW69" s="11"/>
      <c r="KX69" s="11"/>
      <c r="KY69" s="11"/>
      <c r="KZ69" s="11"/>
      <c r="LA69" s="11"/>
      <c r="LB69" s="11"/>
      <c r="LC69" s="11"/>
      <c r="LD69" s="11"/>
      <c r="LE69" s="11"/>
      <c r="LF69" s="11"/>
      <c r="LG69" s="11"/>
      <c r="LH69" s="11"/>
      <c r="LI69" s="11"/>
      <c r="LJ69" s="11"/>
      <c r="LK69" s="11"/>
      <c r="LL69" s="11"/>
      <c r="LM69" s="11"/>
      <c r="LN69" s="11"/>
      <c r="LO69" s="11"/>
      <c r="LP69" s="11"/>
      <c r="LQ69" s="11"/>
      <c r="LR69" s="11"/>
      <c r="LS69" s="11"/>
      <c r="LT69" s="11"/>
      <c r="LU69" s="11"/>
      <c r="LV69" s="11"/>
      <c r="LW69" s="11"/>
      <c r="LX69" s="11"/>
      <c r="LY69" s="11"/>
      <c r="LZ69" s="11"/>
      <c r="MA69" s="11"/>
      <c r="MB69" s="11"/>
      <c r="MC69" s="11"/>
      <c r="MD69" s="11"/>
      <c r="ME69" s="11"/>
      <c r="MF69" s="11"/>
      <c r="MG69" s="11"/>
      <c r="MH69" s="11"/>
      <c r="MI69" s="11"/>
      <c r="MJ69" s="11"/>
      <c r="MK69" s="11"/>
      <c r="ML69" s="11"/>
      <c r="MM69" s="11"/>
      <c r="MN69" s="11"/>
      <c r="MO69" s="11"/>
      <c r="MP69" s="11"/>
      <c r="MQ69" s="11"/>
      <c r="MR69" s="11"/>
      <c r="MS69" s="11"/>
      <c r="MT69" s="11"/>
      <c r="MU69" s="11"/>
      <c r="MV69" s="11"/>
      <c r="MW69" s="11"/>
      <c r="MX69" s="11"/>
      <c r="MY69" s="11"/>
      <c r="MZ69" s="11"/>
      <c r="NA69" s="11"/>
      <c r="NB69" s="11"/>
      <c r="NC69" s="11"/>
      <c r="ND69" s="11"/>
      <c r="NE69" s="11"/>
      <c r="NF69" s="11"/>
      <c r="NG69" s="11"/>
      <c r="NH69" s="11"/>
      <c r="NI69" s="11"/>
      <c r="NJ69" s="11"/>
      <c r="NK69" s="11"/>
      <c r="NL69" s="11"/>
      <c r="NM69" s="11"/>
      <c r="NN69" s="11"/>
      <c r="NO69" s="11"/>
      <c r="NP69" s="11"/>
      <c r="NQ69" s="11"/>
      <c r="NR69" s="11"/>
      <c r="NS69" s="11"/>
      <c r="NT69" s="11"/>
      <c r="NU69" s="11"/>
      <c r="NV69" s="11"/>
      <c r="NW69" s="11"/>
      <c r="NX69" s="11"/>
      <c r="NY69" s="11"/>
      <c r="NZ69" s="11"/>
      <c r="OA69" s="11"/>
      <c r="OB69" s="11"/>
      <c r="OC69" s="11"/>
      <c r="OD69" s="11"/>
      <c r="OE69" s="11"/>
      <c r="OF69" s="11"/>
      <c r="OG69" s="11"/>
      <c r="OH69" s="11"/>
      <c r="OI69" s="11"/>
      <c r="OJ69" s="11"/>
      <c r="OK69" s="11"/>
      <c r="OL69" s="11"/>
      <c r="OM69" s="11"/>
      <c r="ON69" s="11"/>
      <c r="OO69" s="11"/>
      <c r="OP69" s="11"/>
      <c r="OQ69" s="11"/>
      <c r="OR69" s="11"/>
      <c r="OS69" s="11"/>
      <c r="OT69" s="11"/>
      <c r="OU69" s="11"/>
      <c r="OV69" s="11"/>
      <c r="OW69" s="11"/>
      <c r="OX69" s="11"/>
      <c r="OY69" s="11"/>
      <c r="OZ69" s="11"/>
      <c r="PA69" s="11"/>
      <c r="PB69" s="11"/>
      <c r="PC69" s="11"/>
      <c r="PD69" s="11"/>
      <c r="PE69" s="11"/>
      <c r="PF69" s="11"/>
      <c r="PG69" s="11"/>
      <c r="PH69" s="11"/>
      <c r="PI69" s="11"/>
      <c r="PJ69" s="11"/>
      <c r="PK69" s="11"/>
      <c r="PL69" s="11"/>
      <c r="PM69" s="11"/>
      <c r="PN69" s="11"/>
      <c r="PO69" s="11"/>
      <c r="PP69" s="11"/>
      <c r="PQ69" s="11"/>
      <c r="PR69" s="11"/>
      <c r="PS69" s="11"/>
      <c r="PT69" s="11"/>
      <c r="PU69" s="11"/>
      <c r="PV69" s="11"/>
      <c r="PW69" s="11"/>
      <c r="PX69" s="11"/>
      <c r="PY69" s="11"/>
      <c r="PZ69" s="11"/>
      <c r="QA69" s="11"/>
      <c r="QB69" s="11"/>
      <c r="QC69" s="11"/>
      <c r="QD69" s="11"/>
      <c r="QE69" s="11"/>
      <c r="QF69" s="11"/>
      <c r="QG69" s="11"/>
      <c r="QH69" s="11"/>
      <c r="QI69" s="11"/>
      <c r="QJ69" s="11"/>
      <c r="QK69" s="11"/>
      <c r="QL69" s="11"/>
      <c r="QM69" s="11"/>
      <c r="QN69" s="11"/>
      <c r="QO69" s="11"/>
      <c r="QP69" s="11"/>
      <c r="QQ69" s="11"/>
      <c r="QR69" s="11"/>
      <c r="QS69" s="11"/>
      <c r="QT69" s="11"/>
      <c r="QU69" s="11"/>
      <c r="QV69" s="11"/>
      <c r="QW69" s="11"/>
      <c r="QX69" s="11"/>
      <c r="QY69" s="11"/>
      <c r="QZ69" s="11"/>
      <c r="RA69" s="11"/>
      <c r="RB69" s="11"/>
      <c r="RC69" s="11"/>
      <c r="RD69" s="11"/>
      <c r="RE69" s="11"/>
      <c r="RF69" s="11"/>
      <c r="RG69" s="11"/>
      <c r="RH69" s="11"/>
      <c r="RI69" s="11"/>
      <c r="RJ69" s="11"/>
      <c r="RK69" s="11"/>
      <c r="RL69" s="11"/>
      <c r="RM69" s="11"/>
      <c r="RN69" s="11"/>
      <c r="RO69" s="11"/>
      <c r="RP69" s="11"/>
      <c r="RQ69" s="11"/>
      <c r="RR69" s="11"/>
      <c r="RS69" s="11"/>
      <c r="RT69" s="11"/>
      <c r="RU69" s="11"/>
      <c r="RV69" s="11"/>
      <c r="RW69" s="11"/>
      <c r="RX69" s="11"/>
      <c r="RY69" s="11"/>
      <c r="RZ69" s="11"/>
      <c r="SA69" s="11"/>
      <c r="SB69" s="11"/>
      <c r="SC69" s="11"/>
      <c r="SD69" s="11"/>
      <c r="SE69" s="11"/>
      <c r="SF69" s="11"/>
      <c r="SG69" s="11"/>
      <c r="SH69" s="11"/>
      <c r="SI69" s="11"/>
      <c r="SJ69" s="11"/>
      <c r="SK69" s="11"/>
      <c r="SL69" s="11"/>
      <c r="SM69" s="11"/>
      <c r="SN69" s="11"/>
      <c r="SO69" s="11"/>
      <c r="SP69" s="11"/>
      <c r="SQ69" s="11"/>
      <c r="SR69" s="11"/>
      <c r="SS69" s="11"/>
      <c r="ST69" s="11"/>
      <c r="SU69" s="11"/>
      <c r="SV69" s="11"/>
      <c r="SW69" s="11"/>
      <c r="SX69" s="11"/>
      <c r="SY69" s="11"/>
      <c r="SZ69" s="11"/>
      <c r="TA69" s="11"/>
      <c r="TB69" s="11"/>
      <c r="TC69" s="11"/>
      <c r="TD69" s="11"/>
      <c r="TE69" s="11"/>
      <c r="TF69" s="11"/>
      <c r="TG69" s="11"/>
      <c r="TH69" s="11"/>
      <c r="TI69" s="11"/>
      <c r="TJ69" s="11"/>
      <c r="TK69" s="11"/>
      <c r="TL69" s="11"/>
      <c r="TM69" s="11"/>
      <c r="TN69" s="11"/>
      <c r="TO69" s="11"/>
      <c r="TP69" s="11"/>
      <c r="TQ69" s="11"/>
      <c r="TR69" s="11"/>
      <c r="TS69" s="11"/>
      <c r="TT69" s="11"/>
      <c r="TU69" s="11"/>
      <c r="TV69" s="11"/>
      <c r="TW69" s="11"/>
      <c r="TX69" s="11"/>
      <c r="TY69" s="11"/>
      <c r="TZ69" s="11"/>
      <c r="UA69" s="11"/>
      <c r="UB69" s="11"/>
      <c r="UC69" s="11"/>
      <c r="UD69" s="11"/>
      <c r="UE69" s="11"/>
      <c r="UF69" s="11"/>
      <c r="UG69" s="11"/>
      <c r="UH69" s="11"/>
      <c r="UI69" s="11"/>
      <c r="UJ69" s="11"/>
      <c r="UK69" s="11"/>
      <c r="UL69" s="11"/>
      <c r="UM69" s="11"/>
      <c r="UN69" s="11"/>
      <c r="UO69" s="11"/>
      <c r="UP69" s="11"/>
      <c r="UQ69" s="11"/>
      <c r="UR69" s="11"/>
      <c r="US69" s="11"/>
      <c r="UT69" s="11"/>
      <c r="UU69" s="11"/>
      <c r="UV69" s="11"/>
      <c r="UW69" s="11"/>
      <c r="UX69" s="11"/>
      <c r="UY69" s="11"/>
      <c r="UZ69" s="11"/>
      <c r="VA69" s="11"/>
      <c r="VB69" s="11"/>
      <c r="VC69" s="11"/>
      <c r="VD69" s="11"/>
      <c r="VE69" s="11"/>
      <c r="VF69" s="11"/>
      <c r="VG69" s="11"/>
      <c r="VH69" s="11"/>
      <c r="VI69" s="11"/>
      <c r="VJ69" s="11"/>
      <c r="VK69" s="11"/>
      <c r="VL69" s="11"/>
      <c r="VM69" s="11"/>
      <c r="VN69" s="11"/>
      <c r="VO69" s="11"/>
      <c r="VP69" s="11"/>
      <c r="VQ69" s="11"/>
      <c r="VR69" s="11"/>
      <c r="VS69" s="11"/>
      <c r="VT69" s="11"/>
      <c r="VU69" s="11"/>
      <c r="VV69" s="11"/>
      <c r="VW69" s="11"/>
      <c r="VX69" s="11"/>
      <c r="VY69" s="11"/>
      <c r="VZ69" s="11"/>
      <c r="WA69" s="11"/>
      <c r="WB69" s="11"/>
      <c r="WC69" s="11"/>
      <c r="WD69" s="11"/>
      <c r="WE69" s="11"/>
      <c r="WF69" s="11"/>
      <c r="WG69" s="11"/>
      <c r="WH69" s="11"/>
      <c r="WI69" s="11"/>
      <c r="WJ69" s="11"/>
      <c r="WK69" s="11"/>
      <c r="WL69" s="11"/>
      <c r="WM69" s="11"/>
      <c r="WN69" s="11"/>
      <c r="WO69" s="11"/>
      <c r="WP69" s="11"/>
      <c r="WQ69" s="11"/>
      <c r="WR69" s="11"/>
      <c r="WS69" s="11"/>
      <c r="WT69" s="11"/>
      <c r="WU69" s="11"/>
      <c r="WV69" s="11"/>
      <c r="WW69" s="11"/>
      <c r="WX69" s="11"/>
      <c r="WY69" s="11"/>
      <c r="WZ69" s="11"/>
      <c r="XA69" s="11"/>
      <c r="XB69" s="11"/>
      <c r="XC69" s="11"/>
      <c r="XD69" s="11"/>
      <c r="XE69" s="11"/>
      <c r="XF69" s="11"/>
      <c r="XG69" s="11"/>
      <c r="XH69" s="11"/>
      <c r="XI69" s="11"/>
      <c r="XJ69" s="11"/>
      <c r="XK69" s="11"/>
      <c r="XL69" s="11"/>
      <c r="XM69" s="11"/>
      <c r="XN69" s="11"/>
      <c r="XO69" s="11"/>
      <c r="XP69" s="11"/>
      <c r="XQ69" s="11"/>
      <c r="XR69" s="11"/>
      <c r="XS69" s="11"/>
      <c r="XT69" s="11"/>
      <c r="XU69" s="11"/>
      <c r="XV69" s="11"/>
      <c r="XW69" s="11"/>
      <c r="XX69" s="11"/>
      <c r="XY69" s="11"/>
      <c r="XZ69" s="11"/>
      <c r="YA69" s="11"/>
      <c r="YB69" s="11"/>
      <c r="YC69" s="11"/>
      <c r="YD69" s="11"/>
      <c r="YE69" s="11"/>
      <c r="YF69" s="11"/>
      <c r="YG69" s="11"/>
      <c r="YH69" s="11"/>
      <c r="YI69" s="11"/>
      <c r="YJ69" s="11"/>
      <c r="YK69" s="11"/>
      <c r="YL69" s="11"/>
      <c r="YM69" s="11"/>
      <c r="YN69" s="11"/>
      <c r="YO69" s="11"/>
      <c r="YP69" s="11"/>
      <c r="YQ69" s="11"/>
      <c r="YR69" s="11"/>
      <c r="YS69" s="11"/>
      <c r="YT69" s="11"/>
      <c r="YU69" s="11"/>
      <c r="YV69" s="11"/>
      <c r="YW69" s="11"/>
      <c r="YX69" s="11"/>
      <c r="YY69" s="11"/>
      <c r="YZ69" s="11"/>
      <c r="ZA69" s="11"/>
      <c r="ZB69" s="11"/>
      <c r="ZC69" s="11"/>
      <c r="ZD69" s="11"/>
      <c r="ZE69" s="11"/>
      <c r="ZF69" s="11"/>
      <c r="ZG69" s="11"/>
      <c r="ZH69" s="11"/>
      <c r="ZI69" s="11"/>
      <c r="ZJ69" s="11"/>
      <c r="ZK69" s="11"/>
      <c r="ZL69" s="11"/>
      <c r="ZM69" s="11"/>
      <c r="ZN69" s="11"/>
      <c r="ZO69" s="11"/>
      <c r="ZP69" s="11"/>
      <c r="ZQ69" s="11"/>
      <c r="ZR69" s="11"/>
      <c r="ZS69" s="11"/>
      <c r="ZT69" s="11"/>
      <c r="ZU69" s="11"/>
      <c r="ZV69" s="11"/>
      <c r="ZW69" s="11"/>
      <c r="ZX69" s="11"/>
      <c r="ZY69" s="11"/>
      <c r="ZZ69" s="11"/>
      <c r="AAA69" s="11"/>
      <c r="AAB69" s="11"/>
      <c r="AAC69" s="11"/>
      <c r="AAD69" s="11"/>
      <c r="AAE69" s="11"/>
      <c r="AAF69" s="11"/>
      <c r="AAG69" s="11"/>
      <c r="AAH69" s="11"/>
      <c r="AAI69" s="11"/>
      <c r="AAJ69" s="11"/>
      <c r="AAK69" s="11"/>
      <c r="AAL69" s="11"/>
      <c r="AAM69" s="11"/>
      <c r="AAN69" s="11"/>
      <c r="AAO69" s="11"/>
      <c r="AAP69" s="11"/>
      <c r="AAQ69" s="11"/>
      <c r="AAR69" s="11"/>
      <c r="AAS69" s="11"/>
      <c r="AAT69" s="11"/>
      <c r="AAU69" s="11"/>
      <c r="AAV69" s="11"/>
      <c r="AAW69" s="11"/>
      <c r="AAX69" s="11"/>
      <c r="AAY69" s="11"/>
      <c r="AAZ69" s="11"/>
      <c r="ABA69" s="11"/>
      <c r="ABB69" s="11"/>
      <c r="ABC69" s="11"/>
      <c r="ABD69" s="11"/>
      <c r="ABE69" s="11"/>
      <c r="ABF69" s="11"/>
      <c r="ABG69" s="11"/>
      <c r="ABH69" s="11"/>
      <c r="ABI69" s="11"/>
      <c r="ABJ69" s="11"/>
      <c r="ABK69" s="11"/>
      <c r="ABL69" s="11"/>
      <c r="ABM69" s="11"/>
      <c r="ABN69" s="11"/>
      <c r="ABO69" s="11"/>
      <c r="ABP69" s="11"/>
      <c r="ABQ69" s="11"/>
      <c r="ABR69" s="11"/>
      <c r="ABS69" s="11"/>
      <c r="ABT69" s="11"/>
      <c r="ABU69" s="11"/>
      <c r="ABV69" s="11"/>
      <c r="ABW69" s="11"/>
      <c r="ABX69" s="11"/>
      <c r="ABY69" s="11"/>
      <c r="ABZ69" s="11"/>
      <c r="ACA69" s="11"/>
      <c r="ACB69" s="11"/>
      <c r="ACC69" s="11"/>
      <c r="ACD69" s="11"/>
      <c r="ACE69" s="11"/>
      <c r="ACF69" s="11"/>
      <c r="ACG69" s="11"/>
      <c r="ACH69" s="11"/>
      <c r="ACI69" s="11"/>
      <c r="ACJ69" s="11"/>
      <c r="ACK69" s="11"/>
      <c r="ACL69" s="11"/>
      <c r="ACM69" s="11"/>
      <c r="ACN69" s="11"/>
      <c r="ACO69" s="11"/>
      <c r="ACP69" s="11"/>
      <c r="ACQ69" s="11"/>
      <c r="ACR69" s="11"/>
      <c r="ACS69" s="11"/>
      <c r="ACT69" s="11"/>
      <c r="ACU69" s="11"/>
      <c r="ACV69" s="11"/>
      <c r="ACW69" s="11"/>
      <c r="ACX69" s="11"/>
      <c r="ACY69" s="11"/>
      <c r="ACZ69" s="11"/>
      <c r="ADA69" s="11"/>
      <c r="ADB69" s="11"/>
      <c r="ADC69" s="11"/>
      <c r="ADD69" s="11"/>
      <c r="ADE69" s="11"/>
      <c r="ADF69" s="11"/>
      <c r="ADG69" s="11"/>
      <c r="ADH69" s="11"/>
      <c r="ADI69" s="11"/>
      <c r="ADJ69" s="11"/>
      <c r="ADK69" s="11"/>
      <c r="ADL69" s="11"/>
      <c r="ADM69" s="11"/>
      <c r="ADN69" s="11"/>
      <c r="ADO69" s="11"/>
      <c r="ADP69" s="11"/>
      <c r="ADQ69" s="11"/>
      <c r="ADR69" s="11"/>
      <c r="ADS69" s="11"/>
      <c r="ADT69" s="11"/>
      <c r="ADU69" s="11"/>
      <c r="ADV69" s="11"/>
      <c r="ADW69" s="11"/>
      <c r="ADX69" s="11"/>
      <c r="ADY69" s="11"/>
      <c r="ADZ69" s="11"/>
      <c r="AEA69" s="11"/>
      <c r="AEB69" s="11"/>
      <c r="AEC69" s="11"/>
      <c r="AED69" s="11"/>
      <c r="AEE69" s="11"/>
      <c r="AEF69" s="11"/>
      <c r="AEG69" s="11"/>
      <c r="AEH69" s="11"/>
      <c r="AEI69" s="11"/>
      <c r="AEJ69" s="11"/>
      <c r="AEK69" s="11"/>
      <c r="AEL69" s="11"/>
      <c r="AEM69" s="11"/>
      <c r="AEN69" s="11"/>
      <c r="AEO69" s="11"/>
      <c r="AEP69" s="11"/>
      <c r="AEQ69" s="11"/>
      <c r="AER69" s="11"/>
      <c r="AES69" s="11"/>
      <c r="AET69" s="11"/>
      <c r="AEU69" s="11"/>
      <c r="AEV69" s="11"/>
      <c r="AEW69" s="11"/>
      <c r="AEX69" s="11"/>
      <c r="AEY69" s="11"/>
      <c r="AEZ69" s="11"/>
      <c r="AFA69" s="11"/>
      <c r="AFB69" s="11"/>
      <c r="AFC69" s="11"/>
      <c r="AFD69" s="11"/>
      <c r="AFE69" s="11"/>
      <c r="AFF69" s="11"/>
      <c r="AFG69" s="11"/>
      <c r="AFH69" s="11"/>
      <c r="AFI69" s="11"/>
      <c r="AFJ69" s="11"/>
      <c r="AFK69" s="11"/>
      <c r="AFL69" s="11"/>
      <c r="AFM69" s="11"/>
      <c r="AFN69" s="11"/>
      <c r="AFO69" s="11"/>
      <c r="AFP69" s="11"/>
      <c r="AFQ69" s="11"/>
      <c r="AFR69" s="11"/>
      <c r="AFS69" s="11"/>
      <c r="AFT69" s="11"/>
      <c r="AFU69" s="11"/>
      <c r="AFV69" s="11"/>
      <c r="AFW69" s="11"/>
      <c r="AFX69" s="11"/>
      <c r="AFY69" s="11"/>
      <c r="AFZ69" s="11"/>
      <c r="AGA69" s="11"/>
      <c r="AGB69" s="11"/>
      <c r="AGC69" s="11"/>
      <c r="AGD69" s="11"/>
      <c r="AGE69" s="11"/>
      <c r="AGF69" s="11"/>
      <c r="AGG69" s="11"/>
      <c r="AGH69" s="11"/>
      <c r="AGI69" s="11"/>
      <c r="AGJ69" s="11"/>
      <c r="AGK69" s="11"/>
      <c r="AGL69" s="11"/>
      <c r="AGM69" s="11"/>
      <c r="AGN69" s="11"/>
      <c r="AGO69" s="11"/>
      <c r="AGP69" s="11"/>
      <c r="AGQ69" s="11"/>
      <c r="AGR69" s="11"/>
      <c r="AGS69" s="11"/>
      <c r="AGT69" s="11"/>
      <c r="AGU69" s="11"/>
      <c r="AGV69" s="11"/>
      <c r="AGW69" s="11"/>
      <c r="AGX69" s="11"/>
      <c r="AGY69" s="11"/>
      <c r="AGZ69" s="11"/>
      <c r="AHA69" s="11"/>
      <c r="AHB69" s="11"/>
      <c r="AHC69" s="11"/>
      <c r="AHD69" s="11"/>
      <c r="AHE69" s="11"/>
      <c r="AHF69" s="11"/>
      <c r="AHG69" s="11"/>
      <c r="AHH69" s="11"/>
      <c r="AHI69" s="11"/>
      <c r="AHJ69" s="11"/>
      <c r="AHK69" s="11"/>
      <c r="AHL69" s="11"/>
      <c r="AHM69" s="11"/>
      <c r="AHN69" s="11"/>
      <c r="AHO69" s="11"/>
      <c r="AHP69" s="11"/>
      <c r="AHQ69" s="11"/>
      <c r="AHR69" s="11"/>
      <c r="AHS69" s="11"/>
      <c r="AHT69" s="11"/>
      <c r="AHU69" s="11"/>
      <c r="AHV69" s="11"/>
      <c r="AHW69" s="11"/>
      <c r="AHX69" s="11"/>
      <c r="AHY69" s="11"/>
      <c r="AHZ69" s="11"/>
      <c r="AIA69" s="11"/>
      <c r="AIB69" s="11"/>
      <c r="AIC69" s="11"/>
      <c r="AID69" s="11"/>
      <c r="AIE69" s="11"/>
      <c r="AIF69" s="11"/>
      <c r="AIG69" s="11"/>
      <c r="AIH69" s="11"/>
      <c r="AII69" s="11"/>
      <c r="AIJ69" s="11"/>
      <c r="AIK69" s="11"/>
      <c r="AIL69" s="11"/>
      <c r="AIM69" s="11"/>
      <c r="AIN69" s="11"/>
      <c r="AIO69" s="11"/>
      <c r="AIP69" s="11"/>
      <c r="AIQ69" s="11"/>
      <c r="AIR69" s="11"/>
      <c r="AIS69" s="11"/>
      <c r="AIT69" s="11"/>
      <c r="AIU69" s="11"/>
      <c r="AIV69" s="11"/>
      <c r="AIW69" s="11"/>
      <c r="AIX69" s="11"/>
      <c r="AIY69" s="11"/>
      <c r="AIZ69" s="11"/>
      <c r="AJA69" s="11"/>
      <c r="AJB69" s="11"/>
      <c r="AJC69" s="11"/>
      <c r="AJD69" s="11"/>
      <c r="AJE69" s="11"/>
      <c r="AJF69" s="11"/>
      <c r="AJG69" s="11"/>
      <c r="AJH69" s="11"/>
      <c r="AJI69" s="11"/>
      <c r="AJJ69" s="11"/>
      <c r="AJK69" s="11"/>
      <c r="AJL69" s="11"/>
      <c r="AJM69" s="11"/>
      <c r="AJN69" s="11"/>
      <c r="AJO69" s="11"/>
      <c r="AJP69" s="11"/>
      <c r="AJQ69" s="11"/>
      <c r="AJR69" s="11"/>
      <c r="AJS69" s="11"/>
      <c r="AJT69" s="11"/>
      <c r="AJU69" s="11"/>
      <c r="AJV69" s="11"/>
      <c r="AJW69" s="11"/>
      <c r="AJX69" s="11"/>
      <c r="AJY69" s="11"/>
      <c r="AJZ69" s="11"/>
      <c r="AKA69" s="11"/>
      <c r="AKB69" s="11"/>
      <c r="AKC69" s="11"/>
      <c r="AKD69" s="11"/>
      <c r="AKE69" s="11"/>
      <c r="AKF69" s="11"/>
      <c r="AKG69" s="11"/>
      <c r="AKH69" s="11"/>
      <c r="AKI69" s="11"/>
      <c r="AKJ69" s="11"/>
      <c r="AKK69" s="11"/>
      <c r="AKL69" s="11"/>
      <c r="AKM69" s="11"/>
      <c r="AKN69" s="11"/>
      <c r="AKO69" s="11"/>
      <c r="AKP69" s="11"/>
      <c r="AKQ69" s="11"/>
      <c r="AKR69" s="11"/>
      <c r="AKS69" s="11"/>
      <c r="AKT69" s="11"/>
      <c r="AKU69" s="11"/>
      <c r="AKV69" s="11"/>
      <c r="AKW69" s="11"/>
      <c r="AKX69" s="11"/>
      <c r="AKY69" s="11"/>
      <c r="AKZ69" s="11"/>
      <c r="ALA69" s="11"/>
      <c r="ALB69" s="11"/>
      <c r="ALC69" s="11"/>
      <c r="ALD69" s="11"/>
      <c r="ALE69" s="11"/>
      <c r="ALF69" s="11"/>
      <c r="ALG69" s="11"/>
      <c r="ALH69" s="11"/>
      <c r="ALI69" s="11"/>
      <c r="ALJ69" s="11"/>
      <c r="ALK69" s="11"/>
      <c r="ALL69" s="11"/>
      <c r="ALM69" s="11"/>
      <c r="ALN69" s="11"/>
      <c r="ALO69" s="11"/>
      <c r="ALP69" s="11"/>
      <c r="ALQ69" s="11"/>
      <c r="ALR69" s="11"/>
      <c r="ALS69" s="11"/>
      <c r="ALT69" s="11"/>
      <c r="ALU69" s="11"/>
      <c r="ALV69" s="11"/>
      <c r="ALW69" s="11"/>
      <c r="ALX69" s="11"/>
      <c r="ALY69" s="11"/>
      <c r="ALZ69" s="11"/>
      <c r="AMA69" s="11"/>
      <c r="AMB69" s="11"/>
      <c r="AMC69" s="11"/>
      <c r="AMD69" s="11"/>
      <c r="AME69" s="11"/>
      <c r="AMF69" s="11"/>
      <c r="AMG69" s="11"/>
      <c r="AMH69" s="11"/>
      <c r="AMI69" s="11"/>
      <c r="AMJ69" s="11"/>
      <c r="AMK69" s="11"/>
      <c r="AML69" s="11"/>
      <c r="AMM69" s="11"/>
      <c r="AMN69" s="11"/>
      <c r="AMO69" s="11"/>
      <c r="AMP69" s="11"/>
      <c r="AMQ69" s="11"/>
      <c r="AMR69" s="11"/>
      <c r="AMS69" s="11"/>
      <c r="AMT69" s="11"/>
      <c r="AMU69" s="11"/>
      <c r="AMV69" s="11"/>
      <c r="AMW69" s="11"/>
      <c r="AMX69" s="11"/>
      <c r="AMY69" s="11"/>
      <c r="AMZ69" s="11"/>
      <c r="ANA69" s="11"/>
      <c r="ANB69" s="11"/>
      <c r="ANC69" s="11"/>
      <c r="AND69" s="11"/>
      <c r="ANE69" s="11"/>
      <c r="ANF69" s="11"/>
      <c r="ANG69" s="11"/>
      <c r="ANH69" s="11"/>
      <c r="ANI69" s="11"/>
      <c r="ANJ69" s="11"/>
      <c r="ANK69" s="11"/>
      <c r="ANL69" s="11"/>
      <c r="ANM69" s="11"/>
      <c r="ANN69" s="11"/>
      <c r="ANO69" s="11"/>
      <c r="ANP69" s="11"/>
      <c r="ANQ69" s="11"/>
      <c r="ANR69" s="11"/>
      <c r="ANS69" s="11"/>
      <c r="ANT69" s="11"/>
      <c r="ANU69" s="11"/>
      <c r="ANV69" s="11"/>
      <c r="ANW69" s="11"/>
      <c r="ANX69" s="11"/>
      <c r="ANY69" s="11"/>
      <c r="ANZ69" s="11"/>
      <c r="AOA69" s="11"/>
      <c r="AOB69" s="11"/>
      <c r="AOC69" s="11"/>
      <c r="AOD69" s="11"/>
      <c r="AOE69" s="11"/>
      <c r="AOF69" s="11"/>
      <c r="AOG69" s="11"/>
      <c r="AOH69" s="11"/>
      <c r="AOI69" s="11"/>
      <c r="AOJ69" s="11"/>
      <c r="AOK69" s="11"/>
      <c r="AOL69" s="11"/>
      <c r="AOM69" s="11"/>
      <c r="AON69" s="11"/>
      <c r="AOO69" s="11"/>
      <c r="AOP69" s="11"/>
      <c r="AOQ69" s="11"/>
      <c r="AOR69" s="11"/>
      <c r="AOS69" s="11"/>
      <c r="AOT69" s="11"/>
      <c r="AOU69" s="11"/>
      <c r="AOV69" s="11"/>
      <c r="AOW69" s="11"/>
      <c r="AOX69" s="11"/>
      <c r="AOY69" s="11"/>
      <c r="AOZ69" s="11"/>
      <c r="APA69" s="11"/>
      <c r="APB69" s="11"/>
      <c r="APC69" s="11"/>
      <c r="APD69" s="11"/>
      <c r="APE69" s="11"/>
      <c r="APF69" s="11"/>
      <c r="APG69" s="11"/>
      <c r="APH69" s="11"/>
      <c r="API69" s="11"/>
      <c r="APJ69" s="11"/>
      <c r="APK69" s="11"/>
      <c r="APL69" s="11"/>
      <c r="APM69" s="11"/>
      <c r="APN69" s="11"/>
      <c r="APO69" s="11"/>
      <c r="APP69" s="11"/>
      <c r="APQ69" s="11"/>
      <c r="APR69" s="11"/>
      <c r="APS69" s="11"/>
      <c r="APT69" s="11"/>
      <c r="APU69" s="11"/>
      <c r="APV69" s="11"/>
      <c r="APW69" s="11"/>
      <c r="APX69" s="11"/>
      <c r="APY69" s="11"/>
      <c r="APZ69" s="11"/>
      <c r="AQA69" s="11"/>
      <c r="AQB69" s="11"/>
      <c r="AQC69" s="11"/>
      <c r="AQD69" s="11"/>
      <c r="AQE69" s="11"/>
      <c r="AQF69" s="11"/>
      <c r="AQG69" s="11"/>
      <c r="AQH69" s="11"/>
      <c r="AQI69" s="11"/>
      <c r="AQJ69" s="11"/>
      <c r="AQK69" s="11"/>
      <c r="AQL69" s="11"/>
      <c r="AQM69" s="11"/>
      <c r="AQN69" s="11"/>
      <c r="AQO69" s="11"/>
      <c r="AQP69" s="11"/>
      <c r="AQQ69" s="11"/>
      <c r="AQR69" s="11"/>
      <c r="AQS69" s="11"/>
      <c r="AQT69" s="11"/>
      <c r="AQU69" s="11"/>
      <c r="AQV69" s="11"/>
      <c r="AQW69" s="11"/>
      <c r="AQX69" s="11"/>
      <c r="AQY69" s="11"/>
      <c r="AQZ69" s="11"/>
      <c r="ARA69" s="11"/>
      <c r="ARB69" s="11"/>
      <c r="ARC69" s="11"/>
      <c r="ARD69" s="11"/>
      <c r="ARE69" s="11"/>
      <c r="ARF69" s="11"/>
      <c r="ARG69" s="11"/>
      <c r="ARH69" s="11"/>
      <c r="ARI69" s="11"/>
      <c r="ARJ69" s="11"/>
      <c r="ARK69" s="11"/>
      <c r="ARL69" s="11"/>
      <c r="ARM69" s="11"/>
      <c r="ARN69" s="11"/>
      <c r="ARO69" s="11"/>
      <c r="ARP69" s="11"/>
      <c r="ARQ69" s="11"/>
      <c r="ARR69" s="11"/>
      <c r="ARS69" s="11"/>
      <c r="ART69" s="11"/>
      <c r="ARU69" s="11"/>
      <c r="ARV69" s="11"/>
      <c r="ARW69" s="11"/>
      <c r="ARX69" s="11"/>
      <c r="ARY69" s="11"/>
      <c r="ARZ69" s="11"/>
      <c r="ASA69" s="11"/>
      <c r="ASB69" s="11"/>
      <c r="ASC69" s="11"/>
      <c r="ASD69" s="11"/>
      <c r="ASE69" s="11"/>
      <c r="ASF69" s="11"/>
      <c r="ASG69" s="11"/>
      <c r="ASH69" s="11"/>
      <c r="ASI69" s="11"/>
      <c r="ASJ69" s="11"/>
      <c r="ASK69" s="11"/>
      <c r="ASL69" s="11"/>
      <c r="ASM69" s="11"/>
      <c r="ASN69" s="11"/>
      <c r="ASO69" s="11"/>
      <c r="ASP69" s="11"/>
      <c r="ASQ69" s="11"/>
      <c r="ASR69" s="11"/>
      <c r="ASS69" s="11"/>
      <c r="AST69" s="11"/>
      <c r="ASU69" s="11"/>
      <c r="ASV69" s="11"/>
      <c r="ASW69" s="11"/>
      <c r="ASX69" s="11"/>
      <c r="ASY69" s="11"/>
      <c r="ASZ69" s="11"/>
      <c r="ATA69" s="11"/>
      <c r="ATB69" s="11"/>
      <c r="ATC69" s="11"/>
      <c r="ATD69" s="11"/>
      <c r="ATE69" s="11"/>
      <c r="ATF69" s="11"/>
      <c r="ATG69" s="11"/>
      <c r="ATH69" s="11"/>
      <c r="ATI69" s="11"/>
      <c r="ATJ69" s="11"/>
      <c r="ATK69" s="11"/>
      <c r="ATL69" s="11"/>
      <c r="ATM69" s="11"/>
      <c r="ATN69" s="11"/>
      <c r="ATO69" s="11"/>
      <c r="ATP69" s="11"/>
      <c r="ATQ69" s="11"/>
      <c r="ATR69" s="11"/>
      <c r="ATS69" s="11"/>
      <c r="ATT69" s="11"/>
      <c r="ATU69" s="11"/>
      <c r="ATV69" s="11"/>
      <c r="ATW69" s="11"/>
      <c r="ATX69" s="11"/>
      <c r="ATY69" s="11"/>
      <c r="ATZ69" s="11"/>
      <c r="AUA69" s="11"/>
      <c r="AUB69" s="11"/>
      <c r="AUC69" s="11"/>
      <c r="AUD69" s="11"/>
      <c r="AUE69" s="11"/>
      <c r="AUF69" s="11"/>
      <c r="AUG69" s="11"/>
      <c r="AUH69" s="11"/>
      <c r="AUI69" s="11"/>
      <c r="AUJ69" s="11"/>
      <c r="AUK69" s="11"/>
      <c r="AUL69" s="11"/>
      <c r="AUM69" s="11"/>
      <c r="AUN69" s="11"/>
      <c r="AUO69" s="11"/>
      <c r="AUP69" s="11"/>
      <c r="AUQ69" s="11"/>
      <c r="AUR69" s="11"/>
      <c r="AUS69" s="11"/>
      <c r="AUT69" s="11"/>
      <c r="AUU69" s="11"/>
      <c r="AUV69" s="11"/>
      <c r="AUW69" s="11"/>
      <c r="AUX69" s="11"/>
      <c r="AUY69" s="11"/>
      <c r="AUZ69" s="11"/>
      <c r="AVA69" s="11"/>
      <c r="AVB69" s="11"/>
      <c r="AVC69" s="11"/>
      <c r="AVD69" s="11"/>
      <c r="AVE69" s="11"/>
      <c r="AVF69" s="11"/>
      <c r="AVG69" s="11"/>
      <c r="AVH69" s="11"/>
      <c r="AVI69" s="11"/>
      <c r="AVJ69" s="11"/>
      <c r="AVK69" s="11"/>
      <c r="AVL69" s="11"/>
      <c r="AVM69" s="11"/>
      <c r="AVN69" s="11"/>
      <c r="AVO69" s="11"/>
      <c r="AVP69" s="11"/>
      <c r="AVQ69" s="11"/>
      <c r="AVR69" s="11"/>
      <c r="AVS69" s="11"/>
      <c r="AVT69" s="11"/>
      <c r="AVU69" s="11"/>
      <c r="AVV69" s="11"/>
      <c r="AVW69" s="11"/>
      <c r="AVX69" s="11"/>
      <c r="AVY69" s="11"/>
      <c r="AVZ69" s="11"/>
      <c r="AWA69" s="11"/>
      <c r="AWB69" s="11"/>
      <c r="AWC69" s="11"/>
      <c r="AWD69" s="11"/>
      <c r="AWE69" s="11"/>
      <c r="AWF69" s="11"/>
      <c r="AWG69" s="11"/>
      <c r="AWH69" s="11"/>
      <c r="AWI69" s="11"/>
      <c r="AWJ69" s="11"/>
      <c r="AWK69" s="11"/>
      <c r="AWL69" s="11"/>
      <c r="AWM69" s="11"/>
      <c r="AWN69" s="11"/>
      <c r="AWO69" s="11"/>
      <c r="AWP69" s="11"/>
      <c r="AWQ69" s="11"/>
      <c r="AWR69" s="11"/>
      <c r="AWS69" s="11"/>
      <c r="AWT69" s="11"/>
      <c r="AWU69" s="11"/>
      <c r="AWV69" s="11"/>
      <c r="AWW69" s="11"/>
      <c r="AWX69" s="11"/>
      <c r="AWY69" s="11"/>
      <c r="AWZ69" s="11"/>
      <c r="AXA69" s="11"/>
      <c r="AXB69" s="11"/>
      <c r="AXC69" s="11"/>
      <c r="AXD69" s="11"/>
      <c r="AXE69" s="11"/>
      <c r="AXF69" s="11"/>
      <c r="AXG69" s="11"/>
      <c r="AXH69" s="11"/>
      <c r="AXI69" s="11"/>
      <c r="AXJ69" s="11"/>
      <c r="AXK69" s="11"/>
      <c r="AXL69" s="11"/>
      <c r="AXM69" s="11"/>
      <c r="AXN69" s="11"/>
      <c r="AXO69" s="11"/>
      <c r="AXP69" s="11"/>
      <c r="AXQ69" s="11"/>
      <c r="AXR69" s="11"/>
      <c r="AXS69" s="11"/>
      <c r="AXT69" s="11"/>
      <c r="AXU69" s="11"/>
      <c r="AXV69" s="11"/>
      <c r="AXW69" s="11"/>
      <c r="AXX69" s="11"/>
      <c r="AXY69" s="11"/>
      <c r="AXZ69" s="11"/>
      <c r="AYA69" s="11"/>
      <c r="AYB69" s="11"/>
      <c r="AYC69" s="11"/>
      <c r="AYD69" s="11"/>
      <c r="AYE69" s="11"/>
      <c r="AYF69" s="11"/>
      <c r="AYG69" s="11"/>
      <c r="AYH69" s="11"/>
      <c r="AYI69" s="11"/>
      <c r="AYJ69" s="11"/>
      <c r="AYK69" s="11"/>
      <c r="AYL69" s="11"/>
      <c r="AYM69" s="11"/>
      <c r="AYN69" s="11"/>
      <c r="AYO69" s="11"/>
      <c r="AYP69" s="11"/>
      <c r="AYQ69" s="11"/>
      <c r="AYR69" s="11"/>
      <c r="AYS69" s="11"/>
      <c r="AYT69" s="11"/>
      <c r="AYU69" s="11"/>
      <c r="AYV69" s="11"/>
      <c r="AYW69" s="11"/>
      <c r="AYX69" s="11"/>
      <c r="AYY69" s="11"/>
      <c r="AYZ69" s="11"/>
      <c r="AZA69" s="11"/>
      <c r="AZB69" s="11"/>
      <c r="AZC69" s="11"/>
      <c r="AZD69" s="11"/>
      <c r="AZE69" s="11"/>
      <c r="AZF69" s="11"/>
      <c r="AZG69" s="11"/>
      <c r="AZH69" s="11"/>
      <c r="AZI69" s="11"/>
      <c r="AZJ69" s="11"/>
      <c r="AZK69" s="11"/>
      <c r="AZL69" s="11"/>
      <c r="AZM69" s="11"/>
      <c r="AZN69" s="11"/>
      <c r="AZO69" s="11"/>
      <c r="AZP69" s="11"/>
      <c r="AZQ69" s="11"/>
      <c r="AZR69" s="11"/>
      <c r="AZS69" s="11"/>
      <c r="AZT69" s="11"/>
      <c r="AZU69" s="11"/>
      <c r="AZV69" s="11"/>
      <c r="AZW69" s="11"/>
      <c r="AZX69" s="11"/>
      <c r="AZY69" s="11"/>
      <c r="AZZ69" s="11"/>
      <c r="BAA69" s="11"/>
      <c r="BAB69" s="11"/>
      <c r="BAC69" s="11"/>
      <c r="BAD69" s="11"/>
      <c r="BAE69" s="11"/>
      <c r="BAF69" s="11"/>
      <c r="BAG69" s="11"/>
      <c r="BAH69" s="11"/>
      <c r="BAI69" s="11"/>
      <c r="BAJ69" s="11"/>
      <c r="BAK69" s="11"/>
      <c r="BAL69" s="11"/>
      <c r="BAM69" s="11"/>
      <c r="BAN69" s="11"/>
      <c r="BAO69" s="11"/>
      <c r="BAP69" s="11"/>
      <c r="BAQ69" s="11"/>
      <c r="BAR69" s="11"/>
      <c r="BAS69" s="11"/>
      <c r="BAT69" s="11"/>
      <c r="BAU69" s="11"/>
      <c r="BAV69" s="11"/>
      <c r="BAW69" s="11"/>
      <c r="BAX69" s="11"/>
      <c r="BAY69" s="11"/>
      <c r="BAZ69" s="11"/>
      <c r="BBA69" s="11"/>
      <c r="BBB69" s="11"/>
      <c r="BBC69" s="11"/>
      <c r="BBD69" s="11"/>
      <c r="BBE69" s="11"/>
      <c r="BBF69" s="11"/>
      <c r="BBG69" s="11"/>
      <c r="BBH69" s="11"/>
      <c r="BBI69" s="11"/>
      <c r="BBJ69" s="11"/>
      <c r="BBK69" s="11"/>
      <c r="BBL69" s="11"/>
      <c r="BBM69" s="11"/>
      <c r="BBN69" s="11"/>
      <c r="BBO69" s="11"/>
      <c r="BBP69" s="11"/>
      <c r="BBQ69" s="11"/>
      <c r="BBR69" s="11"/>
      <c r="BBS69" s="11"/>
      <c r="BBT69" s="11"/>
      <c r="BBU69" s="11"/>
      <c r="BBV69" s="11"/>
      <c r="BBW69" s="11"/>
      <c r="BBX69" s="11"/>
      <c r="BBY69" s="11"/>
      <c r="BBZ69" s="11"/>
      <c r="BCA69" s="11"/>
      <c r="BCB69" s="11"/>
      <c r="BCC69" s="11"/>
      <c r="BCD69" s="11"/>
      <c r="BCE69" s="11"/>
      <c r="BCF69" s="11"/>
      <c r="BCG69" s="11"/>
      <c r="BCH69" s="11"/>
      <c r="BCI69" s="11"/>
      <c r="BCJ69" s="11"/>
      <c r="BCK69" s="11"/>
      <c r="BCL69" s="11"/>
      <c r="BCM69" s="11"/>
      <c r="BCN69" s="11"/>
      <c r="BCO69" s="11"/>
      <c r="BCP69" s="11"/>
      <c r="BCQ69" s="11"/>
      <c r="BCR69" s="11"/>
      <c r="BCS69" s="11"/>
      <c r="BCT69" s="11"/>
      <c r="BCU69" s="11"/>
      <c r="BCV69" s="11"/>
      <c r="BCW69" s="11"/>
      <c r="BCX69" s="11"/>
      <c r="BCY69" s="11"/>
      <c r="BCZ69" s="11"/>
      <c r="BDA69" s="11"/>
      <c r="BDB69" s="11"/>
      <c r="BDC69" s="11"/>
      <c r="BDD69" s="11"/>
      <c r="BDE69" s="11"/>
      <c r="BDF69" s="11"/>
      <c r="BDG69" s="11"/>
      <c r="BDH69" s="11"/>
      <c r="BDI69" s="11"/>
      <c r="BDJ69" s="11"/>
      <c r="BDK69" s="11"/>
      <c r="BDL69" s="11"/>
      <c r="BDM69" s="11"/>
      <c r="BDN69" s="11"/>
      <c r="BDO69" s="11"/>
      <c r="BDP69" s="11"/>
      <c r="BDQ69" s="11"/>
      <c r="BDR69" s="11"/>
      <c r="BDS69" s="11"/>
      <c r="BDT69" s="11"/>
      <c r="BDU69" s="11"/>
      <c r="BDV69" s="11"/>
      <c r="BDW69" s="11"/>
      <c r="BDX69" s="11"/>
      <c r="BDY69" s="11"/>
      <c r="BDZ69" s="11"/>
      <c r="BEA69" s="11"/>
      <c r="BEB69" s="11"/>
      <c r="BEC69" s="11"/>
      <c r="BED69" s="11"/>
      <c r="BEE69" s="11"/>
      <c r="BEF69" s="11"/>
      <c r="BEG69" s="11"/>
      <c r="BEH69" s="11"/>
      <c r="BEI69" s="11"/>
      <c r="BEJ69" s="11"/>
      <c r="BEK69" s="11"/>
      <c r="BEL69" s="11"/>
      <c r="BEM69" s="11"/>
      <c r="BEN69" s="11"/>
      <c r="BEO69" s="11"/>
      <c r="BEP69" s="11"/>
      <c r="BEQ69" s="11"/>
      <c r="BER69" s="11"/>
      <c r="BES69" s="11"/>
      <c r="BET69" s="11"/>
      <c r="BEU69" s="11"/>
      <c r="BEV69" s="11"/>
      <c r="BEW69" s="11"/>
      <c r="BEX69" s="11"/>
      <c r="BEY69" s="11"/>
      <c r="BEZ69" s="11"/>
      <c r="BFA69" s="11"/>
      <c r="BFB69" s="11"/>
      <c r="BFC69" s="11"/>
      <c r="BFD69" s="11"/>
      <c r="BFE69" s="11"/>
      <c r="BFF69" s="11"/>
      <c r="BFG69" s="11"/>
      <c r="BFH69" s="11"/>
      <c r="BFI69" s="11"/>
      <c r="BFJ69" s="11"/>
      <c r="BFK69" s="11"/>
      <c r="BFL69" s="11"/>
      <c r="BFM69" s="11"/>
      <c r="BFN69" s="11"/>
      <c r="BFO69" s="11"/>
      <c r="BFP69" s="11"/>
      <c r="BFQ69" s="11"/>
      <c r="BFR69" s="11"/>
      <c r="BFS69" s="11"/>
      <c r="BFT69" s="11"/>
      <c r="BFU69" s="11"/>
      <c r="BFV69" s="11"/>
      <c r="BFW69" s="11"/>
      <c r="BFX69" s="11"/>
      <c r="BFY69" s="11"/>
      <c r="BFZ69" s="11"/>
      <c r="BGA69" s="11"/>
      <c r="BGB69" s="11"/>
      <c r="BGC69" s="11"/>
      <c r="BGD69" s="11"/>
      <c r="BGE69" s="11"/>
      <c r="BGF69" s="11"/>
      <c r="BGG69" s="11"/>
      <c r="BGH69" s="11"/>
      <c r="BGI69" s="11"/>
      <c r="BGJ69" s="11"/>
      <c r="BGK69" s="11"/>
      <c r="BGL69" s="11"/>
      <c r="BGM69" s="11"/>
      <c r="BGN69" s="11"/>
      <c r="BGO69" s="11"/>
      <c r="BGP69" s="11"/>
      <c r="BGQ69" s="11"/>
      <c r="BGR69" s="11"/>
      <c r="BGS69" s="11"/>
      <c r="BGT69" s="11"/>
      <c r="BGU69" s="11"/>
      <c r="BGV69" s="11"/>
      <c r="BGW69" s="11"/>
      <c r="BGX69" s="11"/>
      <c r="BGY69" s="11"/>
      <c r="BGZ69" s="11"/>
      <c r="BHA69" s="11"/>
      <c r="BHB69" s="11"/>
      <c r="BHC69" s="11"/>
      <c r="BHD69" s="11"/>
      <c r="BHE69" s="11"/>
      <c r="BHF69" s="11"/>
      <c r="BHG69" s="11"/>
      <c r="BHH69" s="11"/>
      <c r="BHI69" s="11"/>
      <c r="BHJ69" s="11"/>
      <c r="BHK69" s="11"/>
      <c r="BHL69" s="11"/>
      <c r="BHM69" s="11"/>
      <c r="BHN69" s="11"/>
      <c r="BHO69" s="11"/>
      <c r="BHP69" s="11"/>
      <c r="BHQ69" s="11"/>
      <c r="BHR69" s="11"/>
      <c r="BHS69" s="11"/>
      <c r="BHT69" s="11"/>
      <c r="BHU69" s="11"/>
      <c r="BHV69" s="11"/>
      <c r="BHW69" s="11"/>
      <c r="BHX69" s="11"/>
      <c r="BHY69" s="11"/>
      <c r="BHZ69" s="11"/>
      <c r="BIA69" s="11"/>
      <c r="BIB69" s="11"/>
      <c r="BIC69" s="11"/>
      <c r="BID69" s="11"/>
      <c r="BIE69" s="11"/>
      <c r="BIF69" s="11"/>
      <c r="BIG69" s="11"/>
      <c r="BIH69" s="11"/>
      <c r="BII69" s="11"/>
      <c r="BIJ69" s="11"/>
      <c r="BIK69" s="11"/>
      <c r="BIL69" s="11"/>
      <c r="BIM69" s="11"/>
      <c r="BIN69" s="11"/>
      <c r="BIO69" s="11"/>
      <c r="BIP69" s="11"/>
      <c r="BIQ69" s="11"/>
      <c r="BIR69" s="11"/>
      <c r="BIS69" s="11"/>
      <c r="BIT69" s="11"/>
      <c r="BIU69" s="11"/>
      <c r="BIV69" s="11"/>
      <c r="BIW69" s="11"/>
      <c r="BIX69" s="11"/>
      <c r="BIY69" s="11"/>
      <c r="BIZ69" s="11"/>
      <c r="BJA69" s="11"/>
      <c r="BJB69" s="11"/>
      <c r="BJC69" s="11"/>
      <c r="BJD69" s="11"/>
      <c r="BJE69" s="11"/>
      <c r="BJF69" s="11"/>
      <c r="BJG69" s="11"/>
      <c r="BJH69" s="11"/>
      <c r="BJI69" s="11"/>
      <c r="BJJ69" s="11"/>
      <c r="BJK69" s="11"/>
      <c r="BJL69" s="11"/>
      <c r="BJM69" s="11"/>
      <c r="BJN69" s="11"/>
      <c r="BJO69" s="11"/>
      <c r="BJP69" s="11"/>
      <c r="BJQ69" s="11"/>
      <c r="BJR69" s="11"/>
      <c r="BJS69" s="11"/>
      <c r="BJT69" s="11"/>
      <c r="BJU69" s="11"/>
      <c r="BJV69" s="11"/>
      <c r="BJW69" s="11"/>
      <c r="BJX69" s="11"/>
      <c r="BJY69" s="11"/>
      <c r="BJZ69" s="11"/>
      <c r="BKA69" s="11"/>
      <c r="BKB69" s="11"/>
      <c r="BKC69" s="11"/>
      <c r="BKD69" s="11"/>
      <c r="BKE69" s="11"/>
      <c r="BKF69" s="11"/>
      <c r="BKG69" s="11"/>
      <c r="BKH69" s="11"/>
      <c r="BKI69" s="11"/>
      <c r="BKJ69" s="11"/>
      <c r="BKK69" s="11"/>
      <c r="BKL69" s="11"/>
      <c r="BKM69" s="11"/>
      <c r="BKN69" s="11"/>
      <c r="BKO69" s="11"/>
      <c r="BKP69" s="11"/>
      <c r="BKQ69" s="11"/>
      <c r="BKR69" s="11"/>
      <c r="BKS69" s="11"/>
      <c r="BKT69" s="11"/>
      <c r="BKU69" s="11"/>
      <c r="BKV69" s="11"/>
      <c r="BKW69" s="11"/>
      <c r="BKX69" s="11"/>
      <c r="BKY69" s="11"/>
      <c r="BKZ69" s="11"/>
      <c r="BLA69" s="11"/>
      <c r="BLB69" s="11"/>
      <c r="BLC69" s="11"/>
      <c r="BLD69" s="11"/>
      <c r="BLE69" s="11"/>
      <c r="BLF69" s="11"/>
      <c r="BLG69" s="11"/>
      <c r="BLH69" s="11"/>
      <c r="BLI69" s="11"/>
      <c r="BLJ69" s="11"/>
      <c r="BLK69" s="11"/>
      <c r="BLL69" s="11"/>
      <c r="BLM69" s="11"/>
      <c r="BLN69" s="11"/>
      <c r="BLO69" s="11"/>
      <c r="BLP69" s="11"/>
      <c r="BLQ69" s="11"/>
      <c r="BLR69" s="11"/>
      <c r="BLS69" s="11"/>
      <c r="BLT69" s="11"/>
      <c r="BLU69" s="11"/>
      <c r="BLV69" s="11"/>
      <c r="BLW69" s="11"/>
      <c r="BLX69" s="11"/>
      <c r="BLY69" s="11"/>
      <c r="BLZ69" s="11"/>
      <c r="BMA69" s="11"/>
      <c r="BMB69" s="11"/>
      <c r="BMC69" s="11"/>
      <c r="BMD69" s="11"/>
      <c r="BME69" s="11"/>
      <c r="BMF69" s="11"/>
      <c r="BMG69" s="11"/>
      <c r="BMH69" s="11"/>
      <c r="BMI69" s="11"/>
      <c r="BMJ69" s="11"/>
      <c r="BMK69" s="11"/>
      <c r="BML69" s="11"/>
      <c r="BMM69" s="11"/>
      <c r="BMN69" s="11"/>
      <c r="BMO69" s="11"/>
      <c r="BMP69" s="11"/>
      <c r="BMQ69" s="11"/>
      <c r="BMR69" s="11"/>
      <c r="BMS69" s="11"/>
      <c r="BMT69" s="11"/>
      <c r="BMU69" s="11"/>
      <c r="BMV69" s="11"/>
      <c r="BMW69" s="11"/>
      <c r="BMX69" s="11"/>
      <c r="BMY69" s="11"/>
      <c r="BMZ69" s="11"/>
      <c r="BNA69" s="11"/>
      <c r="BNB69" s="11"/>
      <c r="BNC69" s="11"/>
      <c r="BND69" s="11"/>
      <c r="BNE69" s="11"/>
      <c r="BNF69" s="11"/>
      <c r="BNG69" s="11"/>
      <c r="BNH69" s="11"/>
      <c r="BNI69" s="11"/>
      <c r="BNJ69" s="11"/>
      <c r="BNK69" s="11"/>
      <c r="BNL69" s="11"/>
      <c r="BNM69" s="11"/>
      <c r="BNN69" s="11"/>
      <c r="BNO69" s="11"/>
      <c r="BNP69" s="11"/>
      <c r="BNQ69" s="11"/>
      <c r="BNR69" s="11"/>
      <c r="BNS69" s="11"/>
      <c r="BNT69" s="11"/>
      <c r="BNU69" s="11"/>
      <c r="BNV69" s="11"/>
      <c r="BNW69" s="11"/>
      <c r="BNX69" s="11"/>
      <c r="BNY69" s="11"/>
      <c r="BNZ69" s="11"/>
      <c r="BOA69" s="11"/>
      <c r="BOB69" s="11"/>
      <c r="BOC69" s="11"/>
      <c r="BOD69" s="11"/>
      <c r="BOE69" s="11"/>
      <c r="BOF69" s="11"/>
      <c r="BOG69" s="11"/>
      <c r="BOH69" s="11"/>
      <c r="BOI69" s="11"/>
      <c r="BOJ69" s="11"/>
      <c r="BOK69" s="11"/>
      <c r="BOL69" s="11"/>
      <c r="BOM69" s="11"/>
      <c r="BON69" s="11"/>
      <c r="BOO69" s="11"/>
      <c r="BOP69" s="11"/>
      <c r="BOQ69" s="11"/>
      <c r="BOR69" s="11"/>
      <c r="BOS69" s="11"/>
      <c r="BOT69" s="11"/>
      <c r="BOU69" s="11"/>
      <c r="BOV69" s="11"/>
      <c r="BOW69" s="11"/>
      <c r="BOX69" s="11"/>
      <c r="BOY69" s="11"/>
      <c r="BOZ69" s="11"/>
      <c r="BPA69" s="11"/>
      <c r="BPB69" s="11"/>
      <c r="BPC69" s="11"/>
      <c r="BPD69" s="11"/>
      <c r="BPE69" s="11"/>
      <c r="BPF69" s="11"/>
      <c r="BPG69" s="11"/>
      <c r="BPH69" s="11"/>
      <c r="BPI69" s="11"/>
      <c r="BPJ69" s="11"/>
      <c r="BPK69" s="11"/>
      <c r="BPL69" s="11"/>
      <c r="BPM69" s="11"/>
      <c r="BPN69" s="11"/>
      <c r="BPO69" s="11"/>
      <c r="BPP69" s="11"/>
      <c r="BPQ69" s="11"/>
      <c r="BPR69" s="11"/>
      <c r="BPS69" s="11"/>
      <c r="BPT69" s="11"/>
      <c r="BPU69" s="11"/>
      <c r="BPV69" s="11"/>
      <c r="BPW69" s="11"/>
      <c r="BPX69" s="11"/>
      <c r="BPY69" s="11"/>
      <c r="BPZ69" s="11"/>
      <c r="BQA69" s="11"/>
      <c r="BQB69" s="11"/>
      <c r="BQC69" s="11"/>
      <c r="BQD69" s="11"/>
      <c r="BQE69" s="11"/>
      <c r="BQF69" s="11"/>
      <c r="BQG69" s="11"/>
      <c r="BQH69" s="11"/>
      <c r="BQI69" s="11"/>
      <c r="BQJ69" s="11"/>
      <c r="BQK69" s="11"/>
      <c r="BQL69" s="11"/>
      <c r="BQM69" s="11"/>
      <c r="BQN69" s="11"/>
      <c r="BQO69" s="11"/>
      <c r="BQP69" s="11"/>
      <c r="BQQ69" s="11"/>
      <c r="BQR69" s="11"/>
      <c r="BQS69" s="11"/>
      <c r="BQT69" s="11"/>
      <c r="BQU69" s="11"/>
      <c r="BQV69" s="11"/>
      <c r="BQW69" s="11"/>
      <c r="BQX69" s="11"/>
      <c r="BQY69" s="11"/>
      <c r="BQZ69" s="11"/>
      <c r="BRA69" s="11"/>
      <c r="BRB69" s="11"/>
      <c r="BRC69" s="11"/>
      <c r="BRD69" s="11"/>
      <c r="BRE69" s="11"/>
      <c r="BRF69" s="11"/>
      <c r="BRG69" s="11"/>
      <c r="BRH69" s="11"/>
      <c r="BRI69" s="11"/>
      <c r="BRJ69" s="11"/>
      <c r="BRK69" s="11"/>
      <c r="BRL69" s="11"/>
      <c r="BRM69" s="11"/>
      <c r="BRN69" s="11"/>
      <c r="BRO69" s="11"/>
      <c r="BRP69" s="11"/>
      <c r="BRQ69" s="11"/>
      <c r="BRR69" s="11"/>
      <c r="BRS69" s="11"/>
      <c r="BRT69" s="11"/>
      <c r="BRU69" s="11"/>
      <c r="BRV69" s="11"/>
      <c r="BRW69" s="11"/>
      <c r="BRX69" s="11"/>
      <c r="BRY69" s="11"/>
      <c r="BRZ69" s="11"/>
      <c r="BSA69" s="11"/>
      <c r="BSB69" s="11"/>
      <c r="BSC69" s="11"/>
      <c r="BSD69" s="11"/>
      <c r="BSE69" s="11"/>
      <c r="BSF69" s="11"/>
      <c r="BSG69" s="11"/>
      <c r="BSH69" s="11"/>
      <c r="BSI69" s="11"/>
      <c r="BSJ69" s="11"/>
      <c r="BSK69" s="11"/>
      <c r="BSL69" s="11"/>
      <c r="BSM69" s="11"/>
      <c r="BSN69" s="11"/>
      <c r="BSO69" s="11"/>
      <c r="BSP69" s="11"/>
      <c r="BSQ69" s="11"/>
      <c r="BSR69" s="11"/>
      <c r="BSS69" s="11"/>
      <c r="BST69" s="11"/>
      <c r="BSU69" s="11"/>
      <c r="BSV69" s="11"/>
      <c r="BSW69" s="11"/>
      <c r="BSX69" s="11"/>
      <c r="BSY69" s="11"/>
      <c r="BSZ69" s="11"/>
      <c r="BTA69" s="11"/>
      <c r="BTB69" s="11"/>
      <c r="BTC69" s="11"/>
      <c r="BTD69" s="11"/>
      <c r="BTE69" s="11"/>
      <c r="BTF69" s="11"/>
      <c r="BTG69" s="11"/>
      <c r="BTH69" s="11"/>
      <c r="BTI69" s="11"/>
      <c r="BTJ69" s="11"/>
      <c r="BTK69" s="11"/>
      <c r="BTL69" s="11"/>
      <c r="BTM69" s="11"/>
      <c r="BTN69" s="11"/>
      <c r="BTO69" s="11"/>
      <c r="BTP69" s="11"/>
      <c r="BTQ69" s="11"/>
      <c r="BTR69" s="11"/>
      <c r="BTS69" s="11"/>
      <c r="BTT69" s="11"/>
      <c r="BTU69" s="11"/>
      <c r="BTV69" s="11"/>
      <c r="BTW69" s="11"/>
      <c r="BTX69" s="11"/>
      <c r="BTY69" s="11"/>
      <c r="BTZ69" s="11"/>
      <c r="BUA69" s="11"/>
      <c r="BUB69" s="11"/>
      <c r="BUC69" s="11"/>
      <c r="BUD69" s="11"/>
      <c r="BUE69" s="11"/>
      <c r="BUF69" s="11"/>
      <c r="BUG69" s="11"/>
      <c r="BUH69" s="11"/>
      <c r="BUI69" s="11"/>
      <c r="BUJ69" s="11"/>
      <c r="BUK69" s="11"/>
      <c r="BUL69" s="11"/>
      <c r="BUM69" s="11"/>
      <c r="BUN69" s="11"/>
      <c r="BUO69" s="11"/>
      <c r="BUP69" s="11"/>
      <c r="BUQ69" s="11"/>
      <c r="BUR69" s="11"/>
      <c r="BUS69" s="11"/>
      <c r="BUT69" s="11"/>
      <c r="BUU69" s="11"/>
      <c r="BUV69" s="11"/>
      <c r="BUW69" s="11"/>
      <c r="BUX69" s="11"/>
      <c r="BUY69" s="11"/>
      <c r="BUZ69" s="11"/>
      <c r="BVA69" s="11"/>
      <c r="BVB69" s="11"/>
      <c r="BVC69" s="11"/>
      <c r="BVD69" s="11"/>
      <c r="BVE69" s="11"/>
      <c r="BVF69" s="11"/>
      <c r="BVG69" s="11"/>
      <c r="BVH69" s="11"/>
      <c r="BVI69" s="11"/>
      <c r="BVJ69" s="11"/>
      <c r="BVK69" s="11"/>
      <c r="BVL69" s="11"/>
      <c r="BVM69" s="11"/>
      <c r="BVN69" s="11"/>
      <c r="BVO69" s="11"/>
      <c r="BVP69" s="11"/>
      <c r="BVQ69" s="11"/>
      <c r="BVR69" s="11"/>
      <c r="BVS69" s="11"/>
      <c r="BVT69" s="11"/>
      <c r="BVU69" s="11"/>
      <c r="BVV69" s="11"/>
      <c r="BVW69" s="11"/>
      <c r="BVX69" s="11"/>
      <c r="BVY69" s="11"/>
      <c r="BVZ69" s="11"/>
      <c r="BWA69" s="11"/>
      <c r="BWB69" s="11"/>
      <c r="BWC69" s="11"/>
      <c r="BWD69" s="11"/>
      <c r="BWE69" s="11"/>
      <c r="BWF69" s="11"/>
      <c r="BWG69" s="11"/>
      <c r="BWH69" s="11"/>
      <c r="BWI69" s="11"/>
      <c r="BWJ69" s="11"/>
      <c r="BWK69" s="11"/>
      <c r="BWL69" s="11"/>
      <c r="BWM69" s="11"/>
      <c r="BWN69" s="11"/>
      <c r="BWO69" s="11"/>
      <c r="BWP69" s="11"/>
      <c r="BWQ69" s="11"/>
      <c r="BWR69" s="11"/>
      <c r="BWS69" s="11"/>
      <c r="BWT69" s="11"/>
      <c r="BWU69" s="11"/>
      <c r="BWV69" s="11"/>
      <c r="BWW69" s="11"/>
      <c r="BWX69" s="11"/>
      <c r="BWY69" s="11"/>
      <c r="BWZ69" s="11"/>
      <c r="BXA69" s="11"/>
      <c r="BXB69" s="11"/>
      <c r="BXC69" s="11"/>
      <c r="BXD69" s="11"/>
      <c r="BXE69" s="11"/>
      <c r="BXF69" s="11"/>
      <c r="BXG69" s="11"/>
      <c r="BXH69" s="11"/>
      <c r="BXI69" s="11"/>
      <c r="BXJ69" s="11"/>
      <c r="BXK69" s="11"/>
      <c r="BXL69" s="11"/>
      <c r="BXM69" s="11"/>
      <c r="BXN69" s="11"/>
      <c r="BXO69" s="11"/>
      <c r="BXP69" s="11"/>
      <c r="BXQ69" s="11"/>
      <c r="BXR69" s="11"/>
      <c r="BXS69" s="11"/>
      <c r="BXT69" s="11"/>
      <c r="BXU69" s="11"/>
      <c r="BXV69" s="11"/>
      <c r="BXW69" s="11"/>
      <c r="BXX69" s="11"/>
      <c r="BXY69" s="11"/>
      <c r="BXZ69" s="11"/>
      <c r="BYA69" s="11"/>
      <c r="BYB69" s="11"/>
      <c r="BYC69" s="11"/>
      <c r="BYD69" s="11"/>
      <c r="BYE69" s="11"/>
      <c r="BYF69" s="11"/>
      <c r="BYG69" s="11"/>
      <c r="BYH69" s="11"/>
      <c r="BYI69" s="11"/>
      <c r="BYJ69" s="11"/>
      <c r="BYK69" s="11"/>
      <c r="BYL69" s="11"/>
      <c r="BYM69" s="11"/>
      <c r="BYN69" s="11"/>
      <c r="BYO69" s="11"/>
      <c r="BYP69" s="11"/>
      <c r="BYQ69" s="11"/>
      <c r="BYR69" s="11"/>
      <c r="BYS69" s="11"/>
      <c r="BYT69" s="11"/>
      <c r="BYU69" s="11"/>
      <c r="BYV69" s="11"/>
      <c r="BYW69" s="11"/>
      <c r="BYX69" s="11"/>
      <c r="BYY69" s="11"/>
      <c r="BYZ69" s="11"/>
      <c r="BZA69" s="11"/>
      <c r="BZB69" s="11"/>
      <c r="BZC69" s="11"/>
      <c r="BZD69" s="11"/>
      <c r="BZE69" s="11"/>
      <c r="BZF69" s="11"/>
      <c r="BZG69" s="11"/>
      <c r="BZH69" s="11"/>
      <c r="BZI69" s="11"/>
      <c r="BZJ69" s="11"/>
      <c r="BZK69" s="11"/>
      <c r="BZL69" s="11"/>
      <c r="BZM69" s="11"/>
      <c r="BZN69" s="11"/>
      <c r="BZO69" s="11"/>
      <c r="BZP69" s="11"/>
      <c r="BZQ69" s="11"/>
      <c r="BZR69" s="11"/>
      <c r="BZS69" s="11"/>
      <c r="BZT69" s="11"/>
      <c r="BZU69" s="11"/>
      <c r="BZV69" s="11"/>
      <c r="BZW69" s="11"/>
      <c r="BZX69" s="11"/>
      <c r="BZY69" s="11"/>
      <c r="BZZ69" s="11"/>
      <c r="CAA69" s="11"/>
      <c r="CAB69" s="11"/>
      <c r="CAC69" s="11"/>
      <c r="CAD69" s="11"/>
      <c r="CAE69" s="11"/>
      <c r="CAF69" s="11"/>
      <c r="CAG69" s="11"/>
      <c r="CAH69" s="11"/>
      <c r="CAI69" s="11"/>
      <c r="CAJ69" s="11"/>
      <c r="CAK69" s="11"/>
      <c r="CAL69" s="11"/>
      <c r="CAM69" s="11"/>
      <c r="CAN69" s="11"/>
      <c r="CAO69" s="11"/>
      <c r="CAP69" s="11"/>
      <c r="CAQ69" s="11"/>
      <c r="CAR69" s="11"/>
      <c r="CAS69" s="11"/>
      <c r="CAT69" s="11"/>
      <c r="CAU69" s="11"/>
      <c r="CAV69" s="11"/>
      <c r="CAW69" s="11"/>
      <c r="CAX69" s="11"/>
      <c r="CAY69" s="11"/>
      <c r="CAZ69" s="11"/>
      <c r="CBA69" s="11"/>
      <c r="CBB69" s="11"/>
      <c r="CBC69" s="11"/>
      <c r="CBD69" s="11"/>
      <c r="CBE69" s="11"/>
      <c r="CBF69" s="11"/>
      <c r="CBG69" s="11"/>
      <c r="CBH69" s="11"/>
      <c r="CBI69" s="11"/>
      <c r="CBJ69" s="11"/>
      <c r="CBK69" s="11"/>
      <c r="CBL69" s="11"/>
      <c r="CBM69" s="11"/>
      <c r="CBN69" s="11"/>
      <c r="CBO69" s="11"/>
      <c r="CBP69" s="11"/>
      <c r="CBQ69" s="11"/>
      <c r="CBR69" s="11"/>
      <c r="CBS69" s="11"/>
      <c r="CBT69" s="11"/>
      <c r="CBU69" s="11"/>
      <c r="CBV69" s="11"/>
      <c r="CBW69" s="11"/>
      <c r="CBX69" s="11"/>
      <c r="CBY69" s="11"/>
      <c r="CBZ69" s="11"/>
      <c r="CCA69" s="11"/>
      <c r="CCB69" s="11"/>
      <c r="CCC69" s="11"/>
      <c r="CCD69" s="11"/>
      <c r="CCE69" s="11"/>
      <c r="CCF69" s="11"/>
      <c r="CCG69" s="11"/>
      <c r="CCH69" s="11"/>
      <c r="CCI69" s="11"/>
      <c r="CCJ69" s="11"/>
      <c r="CCK69" s="11"/>
      <c r="CCL69" s="11"/>
      <c r="CCM69" s="11"/>
      <c r="CCN69" s="11"/>
      <c r="CCO69" s="11"/>
      <c r="CCP69" s="11"/>
      <c r="CCQ69" s="11"/>
      <c r="CCR69" s="11"/>
      <c r="CCS69" s="11"/>
      <c r="CCT69" s="11"/>
      <c r="CCU69" s="11"/>
      <c r="CCV69" s="11"/>
      <c r="CCW69" s="11"/>
      <c r="CCX69" s="11"/>
      <c r="CCY69" s="11"/>
      <c r="CCZ69" s="11"/>
      <c r="CDA69" s="11"/>
      <c r="CDB69" s="11"/>
      <c r="CDC69" s="11"/>
      <c r="CDD69" s="11"/>
      <c r="CDE69" s="11"/>
      <c r="CDF69" s="11"/>
      <c r="CDG69" s="11"/>
      <c r="CDH69" s="11"/>
      <c r="CDI69" s="11"/>
      <c r="CDJ69" s="11"/>
      <c r="CDK69" s="11"/>
      <c r="CDL69" s="11"/>
      <c r="CDM69" s="11"/>
      <c r="CDN69" s="11"/>
      <c r="CDO69" s="11"/>
      <c r="CDP69" s="11"/>
      <c r="CDQ69" s="11"/>
      <c r="CDR69" s="11"/>
      <c r="CDS69" s="11"/>
      <c r="CDT69" s="11"/>
      <c r="CDU69" s="11"/>
      <c r="CDV69" s="11"/>
      <c r="CDW69" s="11"/>
      <c r="CDX69" s="11"/>
      <c r="CDY69" s="11"/>
      <c r="CDZ69" s="11"/>
      <c r="CEA69" s="11"/>
      <c r="CEB69" s="11"/>
      <c r="CEC69" s="11"/>
      <c r="CED69" s="11"/>
      <c r="CEE69" s="11"/>
      <c r="CEF69" s="11"/>
      <c r="CEG69" s="11"/>
      <c r="CEH69" s="11"/>
      <c r="CEI69" s="11"/>
      <c r="CEJ69" s="11"/>
      <c r="CEK69" s="11"/>
      <c r="CEL69" s="11"/>
      <c r="CEM69" s="11"/>
      <c r="CEN69" s="11"/>
      <c r="CEO69" s="11"/>
      <c r="CEP69" s="11"/>
      <c r="CEQ69" s="11"/>
      <c r="CER69" s="11"/>
      <c r="CES69" s="11"/>
      <c r="CET69" s="11"/>
      <c r="CEU69" s="11"/>
      <c r="CEV69" s="11"/>
      <c r="CEW69" s="11"/>
      <c r="CEX69" s="11"/>
      <c r="CEY69" s="11"/>
      <c r="CEZ69" s="11"/>
      <c r="CFA69" s="11"/>
      <c r="CFB69" s="11"/>
      <c r="CFC69" s="11"/>
      <c r="CFD69" s="11"/>
      <c r="CFE69" s="11"/>
      <c r="CFF69" s="11"/>
      <c r="CFG69" s="11"/>
      <c r="CFH69" s="11"/>
      <c r="CFI69" s="11"/>
      <c r="CFJ69" s="11"/>
      <c r="CFK69" s="11"/>
      <c r="CFL69" s="11"/>
      <c r="CFM69" s="11"/>
      <c r="CFN69" s="11"/>
      <c r="CFO69" s="11"/>
      <c r="CFP69" s="11"/>
      <c r="CFQ69" s="11"/>
      <c r="CFR69" s="11"/>
      <c r="CFS69" s="11"/>
      <c r="CFT69" s="11"/>
      <c r="CFU69" s="11"/>
      <c r="CFV69" s="11"/>
      <c r="CFW69" s="11"/>
      <c r="CFX69" s="11"/>
      <c r="CFY69" s="11"/>
      <c r="CFZ69" s="11"/>
      <c r="CGA69" s="11"/>
      <c r="CGB69" s="11"/>
      <c r="CGC69" s="11"/>
      <c r="CGD69" s="11"/>
      <c r="CGE69" s="11"/>
      <c r="CGF69" s="11"/>
      <c r="CGG69" s="11"/>
      <c r="CGH69" s="11"/>
      <c r="CGI69" s="11"/>
      <c r="CGJ69" s="11"/>
      <c r="CGK69" s="11"/>
      <c r="CGL69" s="11"/>
      <c r="CGM69" s="11"/>
      <c r="CGN69" s="11"/>
      <c r="CGO69" s="11"/>
      <c r="CGP69" s="11"/>
      <c r="CGQ69" s="11"/>
      <c r="CGR69" s="11"/>
      <c r="CGS69" s="11"/>
      <c r="CGT69" s="11"/>
      <c r="CGU69" s="11"/>
      <c r="CGV69" s="11"/>
      <c r="CGW69" s="11"/>
      <c r="CGX69" s="11"/>
      <c r="CGY69" s="11"/>
      <c r="CGZ69" s="11"/>
      <c r="CHA69" s="11"/>
      <c r="CHB69" s="11"/>
      <c r="CHC69" s="11"/>
      <c r="CHD69" s="11"/>
      <c r="CHE69" s="11"/>
      <c r="CHF69" s="11"/>
      <c r="CHG69" s="11"/>
      <c r="CHH69" s="11"/>
      <c r="CHI69" s="11"/>
      <c r="CHJ69" s="11"/>
      <c r="CHK69" s="11"/>
      <c r="CHL69" s="11"/>
      <c r="CHM69" s="11"/>
      <c r="CHN69" s="11"/>
      <c r="CHO69" s="11"/>
      <c r="CHP69" s="11"/>
      <c r="CHQ69" s="11"/>
      <c r="CHR69" s="11"/>
      <c r="CHS69" s="11"/>
      <c r="CHT69" s="11"/>
      <c r="CHU69" s="11"/>
      <c r="CHV69" s="11"/>
      <c r="CHW69" s="11"/>
      <c r="CHX69" s="11"/>
      <c r="CHY69" s="11"/>
      <c r="CHZ69" s="11"/>
      <c r="CIA69" s="11"/>
      <c r="CIB69" s="11"/>
      <c r="CIC69" s="11"/>
      <c r="CID69" s="11"/>
      <c r="CIE69" s="11"/>
      <c r="CIF69" s="11"/>
      <c r="CIG69" s="11"/>
      <c r="CIH69" s="11"/>
      <c r="CII69" s="11"/>
      <c r="CIJ69" s="11"/>
      <c r="CIK69" s="11"/>
      <c r="CIL69" s="11"/>
      <c r="CIM69" s="11"/>
      <c r="CIN69" s="11"/>
      <c r="CIO69" s="11"/>
      <c r="CIP69" s="11"/>
      <c r="CIQ69" s="11"/>
      <c r="CIR69" s="11"/>
      <c r="CIS69" s="11"/>
      <c r="CIT69" s="11"/>
      <c r="CIU69" s="11"/>
      <c r="CIV69" s="11"/>
      <c r="CIW69" s="11"/>
      <c r="CIX69" s="11"/>
      <c r="CIY69" s="11"/>
      <c r="CIZ69" s="11"/>
      <c r="CJA69" s="11"/>
      <c r="CJB69" s="11"/>
      <c r="CJC69" s="11"/>
      <c r="CJD69" s="11"/>
      <c r="CJE69" s="11"/>
      <c r="CJF69" s="11"/>
      <c r="CJG69" s="11"/>
      <c r="CJH69" s="11"/>
      <c r="CJI69" s="11"/>
      <c r="CJJ69" s="11"/>
      <c r="CJK69" s="11"/>
      <c r="CJL69" s="11"/>
      <c r="CJM69" s="11"/>
      <c r="CJN69" s="11"/>
      <c r="CJO69" s="11"/>
      <c r="CJP69" s="11"/>
      <c r="CJQ69" s="11"/>
      <c r="CJR69" s="11"/>
      <c r="CJS69" s="11"/>
      <c r="CJT69" s="11"/>
      <c r="CJU69" s="11"/>
      <c r="CJV69" s="11"/>
      <c r="CJW69" s="11"/>
      <c r="CJX69" s="11"/>
      <c r="CJY69" s="11"/>
      <c r="CJZ69" s="11"/>
      <c r="CKA69" s="11"/>
      <c r="CKB69" s="11"/>
      <c r="CKC69" s="11"/>
      <c r="CKD69" s="11"/>
      <c r="CKE69" s="11"/>
      <c r="CKF69" s="11"/>
      <c r="CKG69" s="11"/>
      <c r="CKH69" s="11"/>
      <c r="CKI69" s="11"/>
      <c r="CKJ69" s="11"/>
      <c r="CKK69" s="11"/>
      <c r="CKL69" s="11"/>
      <c r="CKM69" s="11"/>
      <c r="CKN69" s="11"/>
      <c r="CKO69" s="11"/>
      <c r="CKP69" s="11"/>
      <c r="CKQ69" s="11"/>
      <c r="CKR69" s="11"/>
      <c r="CKS69" s="11"/>
      <c r="CKT69" s="11"/>
      <c r="CKU69" s="11"/>
      <c r="CKV69" s="11"/>
      <c r="CKW69" s="11"/>
      <c r="CKX69" s="11"/>
      <c r="CKY69" s="11"/>
      <c r="CKZ69" s="11"/>
      <c r="CLA69" s="11"/>
      <c r="CLB69" s="11"/>
      <c r="CLC69" s="11"/>
      <c r="CLD69" s="11"/>
      <c r="CLE69" s="11"/>
      <c r="CLF69" s="11"/>
      <c r="CLG69" s="11"/>
      <c r="CLH69" s="11"/>
      <c r="CLI69" s="11"/>
      <c r="CLJ69" s="11"/>
      <c r="CLK69" s="11"/>
      <c r="CLL69" s="11"/>
      <c r="CLM69" s="11"/>
      <c r="CLN69" s="11"/>
      <c r="CLO69" s="11"/>
      <c r="CLP69" s="11"/>
      <c r="CLQ69" s="11"/>
      <c r="CLR69" s="11"/>
      <c r="CLS69" s="11"/>
      <c r="CLT69" s="11"/>
      <c r="CLU69" s="11"/>
      <c r="CLV69" s="11"/>
      <c r="CLW69" s="11"/>
      <c r="CLX69" s="11"/>
      <c r="CLY69" s="11"/>
      <c r="CLZ69" s="11"/>
      <c r="CMA69" s="11"/>
      <c r="CMB69" s="11"/>
      <c r="CMC69" s="11"/>
      <c r="CMD69" s="11"/>
      <c r="CME69" s="11"/>
      <c r="CMF69" s="11"/>
      <c r="CMG69" s="11"/>
      <c r="CMH69" s="11"/>
      <c r="CMI69" s="11"/>
      <c r="CMJ69" s="11"/>
      <c r="CMK69" s="11"/>
      <c r="CML69" s="11"/>
      <c r="CMM69" s="11"/>
      <c r="CMN69" s="11"/>
      <c r="CMO69" s="11"/>
      <c r="CMP69" s="11"/>
      <c r="CMQ69" s="11"/>
      <c r="CMR69" s="11"/>
      <c r="CMS69" s="11"/>
      <c r="CMT69" s="11"/>
      <c r="CMU69" s="11"/>
      <c r="CMV69" s="11"/>
      <c r="CMW69" s="11"/>
      <c r="CMX69" s="11"/>
      <c r="CMY69" s="11"/>
      <c r="CMZ69" s="11"/>
      <c r="CNA69" s="11"/>
      <c r="CNB69" s="11"/>
      <c r="CNC69" s="11"/>
      <c r="CND69" s="11"/>
      <c r="CNE69" s="11"/>
      <c r="CNF69" s="11"/>
      <c r="CNG69" s="11"/>
      <c r="CNH69" s="11"/>
      <c r="CNI69" s="11"/>
      <c r="CNJ69" s="11"/>
      <c r="CNK69" s="11"/>
      <c r="CNL69" s="11"/>
      <c r="CNM69" s="11"/>
      <c r="CNN69" s="11"/>
      <c r="CNO69" s="11"/>
      <c r="CNP69" s="11"/>
      <c r="CNQ69" s="11"/>
      <c r="CNR69" s="11"/>
      <c r="CNS69" s="11"/>
      <c r="CNT69" s="11"/>
      <c r="CNU69" s="11"/>
      <c r="CNV69" s="11"/>
      <c r="CNW69" s="11"/>
      <c r="CNX69" s="11"/>
      <c r="CNY69" s="11"/>
      <c r="CNZ69" s="11"/>
      <c r="COA69" s="11"/>
      <c r="COB69" s="11"/>
      <c r="COC69" s="11"/>
      <c r="COD69" s="11"/>
      <c r="COE69" s="11"/>
      <c r="COF69" s="11"/>
      <c r="COG69" s="11"/>
      <c r="COH69" s="11"/>
      <c r="COI69" s="11"/>
      <c r="COJ69" s="11"/>
      <c r="COK69" s="11"/>
      <c r="COL69" s="11"/>
      <c r="COM69" s="11"/>
      <c r="CON69" s="11"/>
      <c r="COO69" s="11"/>
      <c r="COP69" s="11"/>
      <c r="COQ69" s="11"/>
      <c r="COR69" s="11"/>
      <c r="COS69" s="11"/>
      <c r="COT69" s="11"/>
      <c r="COU69" s="11"/>
      <c r="COV69" s="11"/>
      <c r="COW69" s="11"/>
      <c r="COX69" s="11"/>
      <c r="COY69" s="11"/>
      <c r="COZ69" s="11"/>
      <c r="CPA69" s="11"/>
      <c r="CPB69" s="11"/>
      <c r="CPC69" s="11"/>
      <c r="CPD69" s="11"/>
      <c r="CPE69" s="11"/>
      <c r="CPF69" s="11"/>
      <c r="CPG69" s="11"/>
      <c r="CPH69" s="11"/>
      <c r="CPI69" s="11"/>
      <c r="CPJ69" s="11"/>
      <c r="CPK69" s="11"/>
      <c r="CPL69" s="11"/>
      <c r="CPM69" s="11"/>
      <c r="CPN69" s="11"/>
      <c r="CPO69" s="11"/>
      <c r="CPP69" s="11"/>
      <c r="CPQ69" s="11"/>
      <c r="CPR69" s="11"/>
      <c r="CPS69" s="11"/>
      <c r="CPT69" s="11"/>
      <c r="CPU69" s="11"/>
      <c r="CPV69" s="11"/>
      <c r="CPW69" s="11"/>
      <c r="CPX69" s="11"/>
      <c r="CPY69" s="11"/>
      <c r="CPZ69" s="11"/>
      <c r="CQA69" s="11"/>
      <c r="CQB69" s="11"/>
      <c r="CQC69" s="11"/>
      <c r="CQD69" s="11"/>
      <c r="CQE69" s="11"/>
      <c r="CQF69" s="11"/>
      <c r="CQG69" s="11"/>
      <c r="CQH69" s="11"/>
      <c r="CQI69" s="11"/>
      <c r="CQJ69" s="11"/>
      <c r="CQK69" s="11"/>
      <c r="CQL69" s="11"/>
      <c r="CQM69" s="11"/>
      <c r="CQN69" s="11"/>
      <c r="CQO69" s="11"/>
      <c r="CQP69" s="11"/>
      <c r="CQQ69" s="11"/>
      <c r="CQR69" s="11"/>
      <c r="CQS69" s="11"/>
      <c r="CQT69" s="11"/>
      <c r="CQU69" s="11"/>
      <c r="CQV69" s="11"/>
      <c r="CQW69" s="11"/>
      <c r="CQX69" s="11"/>
      <c r="CQY69" s="11"/>
      <c r="CQZ69" s="11"/>
      <c r="CRA69" s="11"/>
      <c r="CRB69" s="11"/>
      <c r="CRC69" s="11"/>
      <c r="CRD69" s="11"/>
      <c r="CRE69" s="11"/>
      <c r="CRF69" s="11"/>
      <c r="CRG69" s="11"/>
      <c r="CRH69" s="11"/>
      <c r="CRI69" s="11"/>
      <c r="CRJ69" s="11"/>
      <c r="CRK69" s="11"/>
      <c r="CRL69" s="11"/>
      <c r="CRM69" s="11"/>
      <c r="CRN69" s="11"/>
      <c r="CRO69" s="11"/>
      <c r="CRP69" s="11"/>
      <c r="CRQ69" s="11"/>
      <c r="CRR69" s="11"/>
      <c r="CRS69" s="11"/>
      <c r="CRT69" s="11"/>
      <c r="CRU69" s="11"/>
      <c r="CRV69" s="11"/>
      <c r="CRW69" s="11"/>
      <c r="CRX69" s="11"/>
      <c r="CRY69" s="11"/>
      <c r="CRZ69" s="11"/>
      <c r="CSA69" s="11"/>
      <c r="CSB69" s="11"/>
      <c r="CSC69" s="11"/>
      <c r="CSD69" s="11"/>
      <c r="CSE69" s="11"/>
      <c r="CSF69" s="11"/>
      <c r="CSG69" s="11"/>
      <c r="CSH69" s="11"/>
      <c r="CSI69" s="11"/>
      <c r="CSJ69" s="11"/>
      <c r="CSK69" s="11"/>
      <c r="CSL69" s="11"/>
      <c r="CSM69" s="11"/>
      <c r="CSN69" s="11"/>
      <c r="CSO69" s="11"/>
      <c r="CSP69" s="11"/>
      <c r="CSQ69" s="11"/>
      <c r="CSR69" s="11"/>
      <c r="CSS69" s="11"/>
      <c r="CST69" s="11"/>
      <c r="CSU69" s="11"/>
      <c r="CSV69" s="11"/>
      <c r="CSW69" s="11"/>
      <c r="CSX69" s="11"/>
      <c r="CSY69" s="11"/>
      <c r="CSZ69" s="11"/>
      <c r="CTA69" s="11"/>
      <c r="CTB69" s="11"/>
      <c r="CTC69" s="11"/>
      <c r="CTD69" s="11"/>
      <c r="CTE69" s="11"/>
      <c r="CTF69" s="11"/>
      <c r="CTG69" s="11"/>
      <c r="CTH69" s="11"/>
      <c r="CTI69" s="11"/>
      <c r="CTJ69" s="11"/>
      <c r="CTK69" s="11"/>
      <c r="CTL69" s="11"/>
      <c r="CTM69" s="11"/>
      <c r="CTN69" s="11"/>
      <c r="CTO69" s="11"/>
      <c r="CTP69" s="11"/>
      <c r="CTQ69" s="11"/>
      <c r="CTR69" s="11"/>
      <c r="CTS69" s="11"/>
      <c r="CTT69" s="11"/>
      <c r="CTU69" s="11"/>
      <c r="CTV69" s="11"/>
      <c r="CTW69" s="11"/>
      <c r="CTX69" s="11"/>
      <c r="CTY69" s="11"/>
      <c r="CTZ69" s="11"/>
      <c r="CUA69" s="11"/>
      <c r="CUB69" s="11"/>
      <c r="CUC69" s="11"/>
      <c r="CUD69" s="11"/>
      <c r="CUE69" s="11"/>
      <c r="CUF69" s="11"/>
      <c r="CUG69" s="11"/>
      <c r="CUH69" s="11"/>
      <c r="CUI69" s="11"/>
      <c r="CUJ69" s="11"/>
      <c r="CUK69" s="11"/>
      <c r="CUL69" s="11"/>
      <c r="CUM69" s="11"/>
      <c r="CUN69" s="11"/>
      <c r="CUO69" s="11"/>
      <c r="CUP69" s="11"/>
      <c r="CUQ69" s="11"/>
      <c r="CUR69" s="11"/>
      <c r="CUS69" s="11"/>
      <c r="CUT69" s="11"/>
      <c r="CUU69" s="11"/>
      <c r="CUV69" s="11"/>
      <c r="CUW69" s="11"/>
      <c r="CUX69" s="11"/>
      <c r="CUY69" s="11"/>
      <c r="CUZ69" s="11"/>
      <c r="CVA69" s="11"/>
      <c r="CVB69" s="11"/>
      <c r="CVC69" s="11"/>
      <c r="CVD69" s="11"/>
      <c r="CVE69" s="11"/>
      <c r="CVF69" s="11"/>
      <c r="CVG69" s="11"/>
      <c r="CVH69" s="11"/>
      <c r="CVI69" s="11"/>
      <c r="CVJ69" s="11"/>
      <c r="CVK69" s="11"/>
      <c r="CVL69" s="11"/>
      <c r="CVM69" s="11"/>
      <c r="CVN69" s="11"/>
      <c r="CVO69" s="11"/>
      <c r="CVP69" s="11"/>
      <c r="CVQ69" s="11"/>
      <c r="CVR69" s="11"/>
      <c r="CVS69" s="11"/>
      <c r="CVT69" s="11"/>
      <c r="CVU69" s="11"/>
      <c r="CVV69" s="11"/>
      <c r="CVW69" s="11"/>
      <c r="CVX69" s="11"/>
      <c r="CVY69" s="11"/>
      <c r="CVZ69" s="11"/>
      <c r="CWA69" s="11"/>
      <c r="CWB69" s="11"/>
      <c r="CWC69" s="11"/>
      <c r="CWD69" s="11"/>
      <c r="CWE69" s="11"/>
      <c r="CWF69" s="11"/>
      <c r="CWG69" s="11"/>
      <c r="CWH69" s="11"/>
      <c r="CWI69" s="11"/>
      <c r="CWJ69" s="11"/>
      <c r="CWK69" s="11"/>
      <c r="CWL69" s="11"/>
      <c r="CWM69" s="11"/>
      <c r="CWN69" s="11"/>
      <c r="CWO69" s="11"/>
      <c r="CWP69" s="11"/>
      <c r="CWQ69" s="11"/>
      <c r="CWR69" s="11"/>
      <c r="CWS69" s="11"/>
      <c r="CWT69" s="11"/>
      <c r="CWU69" s="11"/>
      <c r="CWV69" s="11"/>
      <c r="CWW69" s="11"/>
      <c r="CWX69" s="11"/>
      <c r="CWY69" s="11"/>
      <c r="CWZ69" s="11"/>
      <c r="CXA69" s="11"/>
      <c r="CXB69" s="11"/>
      <c r="CXC69" s="11"/>
      <c r="CXD69" s="11"/>
      <c r="CXE69" s="11"/>
      <c r="CXF69" s="11"/>
      <c r="CXG69" s="11"/>
      <c r="CXH69" s="11"/>
      <c r="CXI69" s="11"/>
      <c r="CXJ69" s="11"/>
      <c r="CXK69" s="11"/>
      <c r="CXL69" s="11"/>
      <c r="CXM69" s="11"/>
      <c r="CXN69" s="11"/>
      <c r="CXO69" s="11"/>
      <c r="CXP69" s="11"/>
      <c r="CXQ69" s="11"/>
      <c r="CXR69" s="11"/>
      <c r="CXS69" s="11"/>
      <c r="CXT69" s="11"/>
      <c r="CXU69" s="11"/>
      <c r="CXV69" s="11"/>
      <c r="CXW69" s="11"/>
      <c r="CXX69" s="11"/>
      <c r="CXY69" s="11"/>
      <c r="CXZ69" s="11"/>
      <c r="CYA69" s="11"/>
      <c r="CYB69" s="11"/>
      <c r="CYC69" s="11"/>
      <c r="CYD69" s="11"/>
      <c r="CYE69" s="11"/>
      <c r="CYF69" s="11"/>
      <c r="CYG69" s="11"/>
      <c r="CYH69" s="11"/>
      <c r="CYI69" s="11"/>
      <c r="CYJ69" s="11"/>
      <c r="CYK69" s="11"/>
      <c r="CYL69" s="11"/>
      <c r="CYM69" s="11"/>
      <c r="CYN69" s="11"/>
      <c r="CYO69" s="11"/>
      <c r="CYP69" s="11"/>
      <c r="CYQ69" s="11"/>
      <c r="CYR69" s="11"/>
      <c r="CYS69" s="11"/>
      <c r="CYT69" s="11"/>
      <c r="CYU69" s="11"/>
      <c r="CYV69" s="11"/>
      <c r="CYW69" s="11"/>
      <c r="CYX69" s="11"/>
      <c r="CYY69" s="11"/>
      <c r="CYZ69" s="11"/>
      <c r="CZA69" s="11"/>
      <c r="CZB69" s="11"/>
      <c r="CZC69" s="11"/>
      <c r="CZD69" s="11"/>
      <c r="CZE69" s="11"/>
      <c r="CZF69" s="11"/>
      <c r="CZG69" s="11"/>
      <c r="CZH69" s="11"/>
      <c r="CZI69" s="11"/>
      <c r="CZJ69" s="11"/>
      <c r="CZK69" s="11"/>
      <c r="CZL69" s="11"/>
      <c r="CZM69" s="11"/>
      <c r="CZN69" s="11"/>
      <c r="CZO69" s="11"/>
      <c r="CZP69" s="11"/>
      <c r="CZQ69" s="11"/>
      <c r="CZR69" s="11"/>
      <c r="CZS69" s="11"/>
      <c r="CZT69" s="11"/>
      <c r="CZU69" s="11"/>
      <c r="CZV69" s="11"/>
      <c r="CZW69" s="11"/>
      <c r="CZX69" s="11"/>
      <c r="CZY69" s="11"/>
      <c r="CZZ69" s="11"/>
      <c r="DAA69" s="11"/>
      <c r="DAB69" s="11"/>
      <c r="DAC69" s="11"/>
      <c r="DAD69" s="11"/>
      <c r="DAE69" s="11"/>
      <c r="DAF69" s="11"/>
      <c r="DAG69" s="11"/>
      <c r="DAH69" s="11"/>
      <c r="DAI69" s="11"/>
      <c r="DAJ69" s="11"/>
      <c r="DAK69" s="11"/>
      <c r="DAL69" s="11"/>
      <c r="DAM69" s="11"/>
      <c r="DAN69" s="11"/>
      <c r="DAO69" s="11"/>
      <c r="DAP69" s="11"/>
      <c r="DAQ69" s="11"/>
      <c r="DAR69" s="11"/>
      <c r="DAS69" s="11"/>
      <c r="DAT69" s="11"/>
      <c r="DAU69" s="11"/>
      <c r="DAV69" s="11"/>
      <c r="DAW69" s="11"/>
      <c r="DAX69" s="11"/>
      <c r="DAY69" s="11"/>
      <c r="DAZ69" s="11"/>
      <c r="DBA69" s="11"/>
      <c r="DBB69" s="11"/>
      <c r="DBC69" s="11"/>
      <c r="DBD69" s="11"/>
      <c r="DBE69" s="11"/>
      <c r="DBF69" s="11"/>
      <c r="DBG69" s="11"/>
      <c r="DBH69" s="11"/>
      <c r="DBI69" s="11"/>
      <c r="DBJ69" s="11"/>
      <c r="DBK69" s="11"/>
      <c r="DBL69" s="11"/>
      <c r="DBM69" s="11"/>
      <c r="DBN69" s="11"/>
      <c r="DBO69" s="11"/>
      <c r="DBP69" s="11"/>
      <c r="DBQ69" s="11"/>
      <c r="DBR69" s="11"/>
      <c r="DBS69" s="11"/>
      <c r="DBT69" s="11"/>
      <c r="DBU69" s="11"/>
      <c r="DBV69" s="11"/>
      <c r="DBW69" s="11"/>
      <c r="DBX69" s="11"/>
      <c r="DBY69" s="11"/>
      <c r="DBZ69" s="11"/>
      <c r="DCA69" s="11"/>
      <c r="DCB69" s="11"/>
      <c r="DCC69" s="11"/>
      <c r="DCD69" s="11"/>
      <c r="DCE69" s="11"/>
      <c r="DCF69" s="11"/>
      <c r="DCG69" s="11"/>
      <c r="DCH69" s="11"/>
      <c r="DCI69" s="11"/>
      <c r="DCJ69" s="11"/>
      <c r="DCK69" s="11"/>
      <c r="DCL69" s="11"/>
      <c r="DCM69" s="11"/>
      <c r="DCN69" s="11"/>
      <c r="DCO69" s="11"/>
      <c r="DCP69" s="11"/>
      <c r="DCQ69" s="11"/>
      <c r="DCR69" s="11"/>
      <c r="DCS69" s="11"/>
      <c r="DCT69" s="11"/>
      <c r="DCU69" s="11"/>
      <c r="DCV69" s="11"/>
      <c r="DCW69" s="11"/>
      <c r="DCX69" s="11"/>
      <c r="DCY69" s="11"/>
      <c r="DCZ69" s="11"/>
      <c r="DDA69" s="11"/>
      <c r="DDB69" s="11"/>
      <c r="DDC69" s="11"/>
      <c r="DDD69" s="11"/>
      <c r="DDE69" s="11"/>
      <c r="DDF69" s="11"/>
      <c r="DDG69" s="11"/>
      <c r="DDH69" s="11"/>
      <c r="DDI69" s="11"/>
      <c r="DDJ69" s="11"/>
      <c r="DDK69" s="11"/>
      <c r="DDL69" s="11"/>
      <c r="DDM69" s="11"/>
      <c r="DDN69" s="11"/>
      <c r="DDO69" s="11"/>
      <c r="DDP69" s="11"/>
      <c r="DDQ69" s="11"/>
      <c r="DDR69" s="11"/>
      <c r="DDS69" s="11"/>
      <c r="DDT69" s="11"/>
      <c r="DDU69" s="11"/>
      <c r="DDV69" s="11"/>
      <c r="DDW69" s="11"/>
      <c r="DDX69" s="11"/>
      <c r="DDY69" s="11"/>
      <c r="DDZ69" s="11"/>
      <c r="DEA69" s="11"/>
      <c r="DEB69" s="11"/>
      <c r="DEC69" s="11"/>
      <c r="DED69" s="11"/>
      <c r="DEE69" s="11"/>
      <c r="DEF69" s="11"/>
      <c r="DEG69" s="11"/>
      <c r="DEH69" s="11"/>
      <c r="DEI69" s="11"/>
      <c r="DEJ69" s="11"/>
      <c r="DEK69" s="11"/>
      <c r="DEL69" s="11"/>
      <c r="DEM69" s="11"/>
      <c r="DEN69" s="11"/>
      <c r="DEO69" s="11"/>
      <c r="DEP69" s="11"/>
      <c r="DEQ69" s="11"/>
      <c r="DER69" s="11"/>
      <c r="DES69" s="11"/>
      <c r="DET69" s="11"/>
      <c r="DEU69" s="11"/>
      <c r="DEV69" s="11"/>
      <c r="DEW69" s="11"/>
      <c r="DEX69" s="11"/>
      <c r="DEY69" s="11"/>
      <c r="DEZ69" s="11"/>
      <c r="DFA69" s="11"/>
      <c r="DFB69" s="11"/>
      <c r="DFC69" s="11"/>
      <c r="DFD69" s="11"/>
      <c r="DFE69" s="11"/>
      <c r="DFF69" s="11"/>
      <c r="DFG69" s="11"/>
      <c r="DFH69" s="11"/>
      <c r="DFI69" s="11"/>
      <c r="DFJ69" s="11"/>
      <c r="DFK69" s="11"/>
      <c r="DFL69" s="11"/>
      <c r="DFM69" s="11"/>
      <c r="DFN69" s="11"/>
      <c r="DFO69" s="11"/>
      <c r="DFP69" s="11"/>
      <c r="DFQ69" s="11"/>
      <c r="DFR69" s="11"/>
      <c r="DFS69" s="11"/>
      <c r="DFT69" s="11"/>
      <c r="DFU69" s="11"/>
      <c r="DFV69" s="11"/>
      <c r="DFW69" s="11"/>
      <c r="DFX69" s="11"/>
      <c r="DFY69" s="11"/>
      <c r="DFZ69" s="11"/>
      <c r="DGA69" s="11"/>
      <c r="DGB69" s="11"/>
      <c r="DGC69" s="11"/>
      <c r="DGD69" s="11"/>
      <c r="DGE69" s="11"/>
      <c r="DGF69" s="11"/>
      <c r="DGG69" s="11"/>
      <c r="DGH69" s="11"/>
      <c r="DGI69" s="11"/>
      <c r="DGJ69" s="11"/>
      <c r="DGK69" s="11"/>
      <c r="DGL69" s="11"/>
      <c r="DGM69" s="11"/>
      <c r="DGN69" s="11"/>
      <c r="DGO69" s="11"/>
      <c r="DGP69" s="11"/>
      <c r="DGQ69" s="11"/>
      <c r="DGR69" s="11"/>
      <c r="DGS69" s="11"/>
      <c r="DGT69" s="11"/>
      <c r="DGU69" s="11"/>
      <c r="DGV69" s="11"/>
      <c r="DGW69" s="11"/>
      <c r="DGX69" s="11"/>
      <c r="DGY69" s="11"/>
      <c r="DGZ69" s="11"/>
      <c r="DHA69" s="11"/>
      <c r="DHB69" s="11"/>
      <c r="DHC69" s="11"/>
      <c r="DHD69" s="11"/>
      <c r="DHE69" s="11"/>
      <c r="DHF69" s="11"/>
      <c r="DHG69" s="11"/>
      <c r="DHH69" s="11"/>
      <c r="DHI69" s="11"/>
      <c r="DHJ69" s="11"/>
      <c r="DHK69" s="11"/>
      <c r="DHL69" s="11"/>
      <c r="DHM69" s="11"/>
      <c r="DHN69" s="11"/>
      <c r="DHO69" s="11"/>
      <c r="DHP69" s="11"/>
      <c r="DHQ69" s="11"/>
      <c r="DHR69" s="11"/>
      <c r="DHS69" s="11"/>
      <c r="DHT69" s="11"/>
      <c r="DHU69" s="11"/>
      <c r="DHV69" s="11"/>
      <c r="DHW69" s="11"/>
      <c r="DHX69" s="11"/>
      <c r="DHY69" s="11"/>
      <c r="DHZ69" s="11"/>
      <c r="DIA69" s="11"/>
      <c r="DIB69" s="11"/>
      <c r="DIC69" s="11"/>
      <c r="DID69" s="11"/>
      <c r="DIE69" s="11"/>
      <c r="DIF69" s="11"/>
      <c r="DIG69" s="11"/>
      <c r="DIH69" s="11"/>
      <c r="DII69" s="11"/>
      <c r="DIJ69" s="11"/>
      <c r="DIK69" s="11"/>
      <c r="DIL69" s="11"/>
      <c r="DIM69" s="11"/>
      <c r="DIN69" s="11"/>
      <c r="DIO69" s="11"/>
      <c r="DIP69" s="11"/>
      <c r="DIQ69" s="11"/>
      <c r="DIR69" s="11"/>
      <c r="DIS69" s="11"/>
      <c r="DIT69" s="11"/>
      <c r="DIU69" s="11"/>
      <c r="DIV69" s="11"/>
      <c r="DIW69" s="11"/>
      <c r="DIX69" s="11"/>
      <c r="DIY69" s="11"/>
      <c r="DIZ69" s="11"/>
      <c r="DJA69" s="11"/>
      <c r="DJB69" s="11"/>
      <c r="DJC69" s="11"/>
      <c r="DJD69" s="11"/>
      <c r="DJE69" s="11"/>
      <c r="DJF69" s="11"/>
      <c r="DJG69" s="11"/>
      <c r="DJH69" s="11"/>
      <c r="DJI69" s="11"/>
      <c r="DJJ69" s="11"/>
      <c r="DJK69" s="11"/>
      <c r="DJL69" s="11"/>
      <c r="DJM69" s="11"/>
      <c r="DJN69" s="11"/>
      <c r="DJO69" s="11"/>
      <c r="DJP69" s="11"/>
      <c r="DJQ69" s="11"/>
      <c r="DJR69" s="11"/>
      <c r="DJS69" s="11"/>
      <c r="DJT69" s="11"/>
      <c r="DJU69" s="11"/>
      <c r="DJV69" s="11"/>
      <c r="DJW69" s="11"/>
      <c r="DJX69" s="11"/>
      <c r="DJY69" s="11"/>
      <c r="DJZ69" s="11"/>
      <c r="DKA69" s="11"/>
      <c r="DKB69" s="11"/>
      <c r="DKC69" s="11"/>
      <c r="DKD69" s="11"/>
      <c r="DKE69" s="11"/>
      <c r="DKF69" s="11"/>
      <c r="DKG69" s="11"/>
      <c r="DKH69" s="11"/>
      <c r="DKI69" s="11"/>
      <c r="DKJ69" s="11"/>
      <c r="DKK69" s="11"/>
      <c r="DKL69" s="11"/>
      <c r="DKM69" s="11"/>
      <c r="DKN69" s="11"/>
      <c r="DKO69" s="11"/>
      <c r="DKP69" s="11"/>
      <c r="DKQ69" s="11"/>
      <c r="DKR69" s="11"/>
      <c r="DKS69" s="11"/>
      <c r="DKT69" s="11"/>
      <c r="DKU69" s="11"/>
      <c r="DKV69" s="11"/>
      <c r="DKW69" s="11"/>
      <c r="DKX69" s="11"/>
      <c r="DKY69" s="11"/>
      <c r="DKZ69" s="11"/>
      <c r="DLA69" s="11"/>
      <c r="DLB69" s="11"/>
      <c r="DLC69" s="11"/>
      <c r="DLD69" s="11"/>
      <c r="DLE69" s="11"/>
      <c r="DLF69" s="11"/>
      <c r="DLG69" s="11"/>
      <c r="DLH69" s="11"/>
      <c r="DLI69" s="11"/>
      <c r="DLJ69" s="11"/>
      <c r="DLK69" s="11"/>
      <c r="DLL69" s="11"/>
      <c r="DLM69" s="11"/>
      <c r="DLN69" s="11"/>
      <c r="DLO69" s="11"/>
      <c r="DLP69" s="11"/>
      <c r="DLQ69" s="11"/>
      <c r="DLR69" s="11"/>
      <c r="DLS69" s="11"/>
      <c r="DLT69" s="11"/>
      <c r="DLU69" s="11"/>
      <c r="DLV69" s="11"/>
      <c r="DLW69" s="11"/>
      <c r="DLX69" s="11"/>
      <c r="DLY69" s="11"/>
      <c r="DLZ69" s="11"/>
      <c r="DMA69" s="11"/>
      <c r="DMB69" s="11"/>
      <c r="DMC69" s="11"/>
      <c r="DMD69" s="11"/>
      <c r="DME69" s="11"/>
      <c r="DMF69" s="11"/>
      <c r="DMG69" s="11"/>
      <c r="DMH69" s="11"/>
      <c r="DMI69" s="11"/>
      <c r="DMJ69" s="11"/>
      <c r="DMK69" s="11"/>
      <c r="DML69" s="11"/>
      <c r="DMM69" s="11"/>
      <c r="DMN69" s="11"/>
      <c r="DMO69" s="11"/>
      <c r="DMP69" s="11"/>
      <c r="DMQ69" s="11"/>
      <c r="DMR69" s="11"/>
      <c r="DMS69" s="11"/>
      <c r="DMT69" s="11"/>
      <c r="DMU69" s="11"/>
      <c r="DMV69" s="11"/>
      <c r="DMW69" s="11"/>
      <c r="DMX69" s="11"/>
      <c r="DMY69" s="11"/>
      <c r="DMZ69" s="11"/>
      <c r="DNA69" s="11"/>
      <c r="DNB69" s="11"/>
      <c r="DNC69" s="11"/>
      <c r="DND69" s="11"/>
      <c r="DNE69" s="11"/>
      <c r="DNF69" s="11"/>
      <c r="DNG69" s="11"/>
      <c r="DNH69" s="11"/>
      <c r="DNI69" s="11"/>
      <c r="DNJ69" s="11"/>
      <c r="DNK69" s="11"/>
      <c r="DNL69" s="11"/>
      <c r="DNM69" s="11"/>
      <c r="DNN69" s="11"/>
      <c r="DNO69" s="11"/>
      <c r="DNP69" s="11"/>
      <c r="DNQ69" s="11"/>
      <c r="DNR69" s="11"/>
      <c r="DNS69" s="11"/>
      <c r="DNT69" s="11"/>
      <c r="DNU69" s="11"/>
      <c r="DNV69" s="11"/>
      <c r="DNW69" s="11"/>
      <c r="DNX69" s="11"/>
      <c r="DNY69" s="11"/>
      <c r="DNZ69" s="11"/>
      <c r="DOA69" s="11"/>
      <c r="DOB69" s="11"/>
      <c r="DOC69" s="11"/>
      <c r="DOD69" s="11"/>
      <c r="DOE69" s="11"/>
      <c r="DOF69" s="11"/>
      <c r="DOG69" s="11"/>
      <c r="DOH69" s="11"/>
      <c r="DOI69" s="11"/>
      <c r="DOJ69" s="11"/>
      <c r="DOK69" s="11"/>
      <c r="DOL69" s="11"/>
      <c r="DOM69" s="11"/>
      <c r="DON69" s="11"/>
      <c r="DOO69" s="11"/>
      <c r="DOP69" s="11"/>
      <c r="DOQ69" s="11"/>
      <c r="DOR69" s="11"/>
      <c r="DOS69" s="11"/>
      <c r="DOT69" s="11"/>
      <c r="DOU69" s="11"/>
      <c r="DOV69" s="11"/>
      <c r="DOW69" s="11"/>
      <c r="DOX69" s="11"/>
      <c r="DOY69" s="11"/>
      <c r="DOZ69" s="11"/>
      <c r="DPA69" s="11"/>
      <c r="DPB69" s="11"/>
      <c r="DPC69" s="11"/>
      <c r="DPD69" s="11"/>
      <c r="DPE69" s="11"/>
      <c r="DPF69" s="11"/>
      <c r="DPG69" s="11"/>
      <c r="DPH69" s="11"/>
      <c r="DPI69" s="11"/>
      <c r="DPJ69" s="11"/>
      <c r="DPK69" s="11"/>
      <c r="DPL69" s="11"/>
      <c r="DPM69" s="11"/>
      <c r="DPN69" s="11"/>
      <c r="DPO69" s="11"/>
      <c r="DPP69" s="11"/>
      <c r="DPQ69" s="11"/>
      <c r="DPR69" s="11"/>
      <c r="DPS69" s="11"/>
      <c r="DPT69" s="11"/>
      <c r="DPU69" s="11"/>
      <c r="DPV69" s="11"/>
      <c r="DPW69" s="11"/>
      <c r="DPX69" s="11"/>
      <c r="DPY69" s="11"/>
      <c r="DPZ69" s="11"/>
      <c r="DQA69" s="11"/>
      <c r="DQB69" s="11"/>
      <c r="DQC69" s="11"/>
      <c r="DQD69" s="11"/>
      <c r="DQE69" s="11"/>
      <c r="DQF69" s="11"/>
      <c r="DQG69" s="11"/>
      <c r="DQH69" s="11"/>
      <c r="DQI69" s="11"/>
      <c r="DQJ69" s="11"/>
      <c r="DQK69" s="11"/>
      <c r="DQL69" s="11"/>
      <c r="DQM69" s="11"/>
      <c r="DQN69" s="11"/>
      <c r="DQO69" s="11"/>
      <c r="DQP69" s="11"/>
      <c r="DQQ69" s="11"/>
      <c r="DQR69" s="11"/>
      <c r="DQS69" s="11"/>
      <c r="DQT69" s="11"/>
      <c r="DQU69" s="11"/>
      <c r="DQV69" s="11"/>
      <c r="DQW69" s="11"/>
      <c r="DQX69" s="11"/>
      <c r="DQY69" s="11"/>
      <c r="DQZ69" s="11"/>
      <c r="DRA69" s="11"/>
      <c r="DRB69" s="11"/>
      <c r="DRC69" s="11"/>
      <c r="DRD69" s="11"/>
      <c r="DRE69" s="11"/>
      <c r="DRF69" s="11"/>
      <c r="DRG69" s="11"/>
      <c r="DRH69" s="11"/>
      <c r="DRI69" s="11"/>
      <c r="DRJ69" s="11"/>
      <c r="DRK69" s="11"/>
      <c r="DRL69" s="11"/>
      <c r="DRM69" s="11"/>
      <c r="DRN69" s="11"/>
      <c r="DRO69" s="11"/>
      <c r="DRP69" s="11"/>
      <c r="DRQ69" s="11"/>
      <c r="DRR69" s="11"/>
      <c r="DRS69" s="11"/>
      <c r="DRT69" s="11"/>
      <c r="DRU69" s="11"/>
      <c r="DRV69" s="11"/>
      <c r="DRW69" s="11"/>
      <c r="DRX69" s="11"/>
      <c r="DRY69" s="11"/>
      <c r="DRZ69" s="11"/>
      <c r="DSA69" s="11"/>
      <c r="DSB69" s="11"/>
      <c r="DSC69" s="11"/>
      <c r="DSD69" s="11"/>
      <c r="DSE69" s="11"/>
      <c r="DSF69" s="11"/>
      <c r="DSG69" s="11"/>
      <c r="DSH69" s="11"/>
      <c r="DSI69" s="11"/>
      <c r="DSJ69" s="11"/>
      <c r="DSK69" s="11"/>
      <c r="DSL69" s="11"/>
      <c r="DSM69" s="11"/>
      <c r="DSN69" s="11"/>
      <c r="DSO69" s="11"/>
      <c r="DSP69" s="11"/>
      <c r="DSQ69" s="11"/>
      <c r="DSR69" s="11"/>
      <c r="DSS69" s="11"/>
      <c r="DST69" s="11"/>
      <c r="DSU69" s="11"/>
      <c r="DSV69" s="11"/>
      <c r="DSW69" s="11"/>
      <c r="DSX69" s="11"/>
      <c r="DSY69" s="11"/>
      <c r="DSZ69" s="11"/>
      <c r="DTA69" s="11"/>
      <c r="DTB69" s="11"/>
      <c r="DTC69" s="11"/>
      <c r="DTD69" s="11"/>
      <c r="DTE69" s="11"/>
      <c r="DTF69" s="11"/>
      <c r="DTG69" s="11"/>
      <c r="DTH69" s="11"/>
      <c r="DTI69" s="11"/>
      <c r="DTJ69" s="11"/>
      <c r="DTK69" s="11"/>
      <c r="DTL69" s="11"/>
      <c r="DTM69" s="11"/>
      <c r="DTN69" s="11"/>
      <c r="DTO69" s="11"/>
      <c r="DTP69" s="11"/>
      <c r="DTQ69" s="11"/>
      <c r="DTR69" s="11"/>
      <c r="DTS69" s="11"/>
      <c r="DTT69" s="11"/>
      <c r="DTU69" s="11"/>
      <c r="DTV69" s="11"/>
      <c r="DTW69" s="11"/>
      <c r="DTX69" s="11"/>
      <c r="DTY69" s="11"/>
      <c r="DTZ69" s="11"/>
      <c r="DUA69" s="11"/>
      <c r="DUB69" s="11"/>
      <c r="DUC69" s="11"/>
      <c r="DUD69" s="11"/>
      <c r="DUE69" s="11"/>
      <c r="DUF69" s="11"/>
      <c r="DUG69" s="11"/>
      <c r="DUH69" s="11"/>
      <c r="DUI69" s="11"/>
      <c r="DUJ69" s="11"/>
      <c r="DUK69" s="11"/>
      <c r="DUL69" s="11"/>
      <c r="DUM69" s="11"/>
      <c r="DUN69" s="11"/>
      <c r="DUO69" s="11"/>
      <c r="DUP69" s="11"/>
      <c r="DUQ69" s="11"/>
      <c r="DUR69" s="11"/>
      <c r="DUS69" s="11"/>
      <c r="DUT69" s="11"/>
      <c r="DUU69" s="11"/>
      <c r="DUV69" s="11"/>
      <c r="DUW69" s="11"/>
      <c r="DUX69" s="11"/>
      <c r="DUY69" s="11"/>
      <c r="DUZ69" s="11"/>
      <c r="DVA69" s="11"/>
      <c r="DVB69" s="11"/>
      <c r="DVC69" s="11"/>
      <c r="DVD69" s="11"/>
      <c r="DVE69" s="11"/>
      <c r="DVF69" s="11"/>
      <c r="DVG69" s="11"/>
      <c r="DVH69" s="11"/>
      <c r="DVI69" s="11"/>
      <c r="DVJ69" s="11"/>
      <c r="DVK69" s="11"/>
      <c r="DVL69" s="11"/>
      <c r="DVM69" s="11"/>
      <c r="DVN69" s="11"/>
      <c r="DVO69" s="11"/>
      <c r="DVP69" s="11"/>
      <c r="DVQ69" s="11"/>
      <c r="DVR69" s="11"/>
      <c r="DVS69" s="11"/>
      <c r="DVT69" s="11"/>
      <c r="DVU69" s="11"/>
      <c r="DVV69" s="11"/>
      <c r="DVW69" s="11"/>
      <c r="DVX69" s="11"/>
      <c r="DVY69" s="11"/>
      <c r="DVZ69" s="11"/>
      <c r="DWA69" s="11"/>
      <c r="DWB69" s="11"/>
      <c r="DWC69" s="11"/>
      <c r="DWD69" s="11"/>
      <c r="DWE69" s="11"/>
      <c r="DWF69" s="11"/>
      <c r="DWG69" s="11"/>
      <c r="DWH69" s="11"/>
      <c r="DWI69" s="11"/>
      <c r="DWJ69" s="11"/>
      <c r="DWK69" s="11"/>
      <c r="DWL69" s="11"/>
      <c r="DWM69" s="11"/>
      <c r="DWN69" s="11"/>
      <c r="DWO69" s="11"/>
      <c r="DWP69" s="11"/>
      <c r="DWQ69" s="11"/>
      <c r="DWR69" s="11"/>
      <c r="DWS69" s="11"/>
      <c r="DWT69" s="11"/>
      <c r="DWU69" s="11"/>
      <c r="DWV69" s="11"/>
      <c r="DWW69" s="11"/>
      <c r="DWX69" s="11"/>
      <c r="DWY69" s="11"/>
      <c r="DWZ69" s="11"/>
      <c r="DXA69" s="11"/>
      <c r="DXB69" s="11"/>
      <c r="DXC69" s="11"/>
      <c r="DXD69" s="11"/>
      <c r="DXE69" s="11"/>
      <c r="DXF69" s="11"/>
      <c r="DXG69" s="11"/>
      <c r="DXH69" s="11"/>
      <c r="DXI69" s="11"/>
      <c r="DXJ69" s="11"/>
      <c r="DXK69" s="11"/>
      <c r="DXL69" s="11"/>
      <c r="DXM69" s="11"/>
      <c r="DXN69" s="11"/>
      <c r="DXO69" s="11"/>
      <c r="DXP69" s="11"/>
      <c r="DXQ69" s="11"/>
      <c r="DXR69" s="11"/>
      <c r="DXS69" s="11"/>
      <c r="DXT69" s="11"/>
      <c r="DXU69" s="11"/>
      <c r="DXV69" s="11"/>
      <c r="DXW69" s="11"/>
      <c r="DXX69" s="11"/>
      <c r="DXY69" s="11"/>
      <c r="DXZ69" s="11"/>
      <c r="DYA69" s="11"/>
      <c r="DYB69" s="11"/>
      <c r="DYC69" s="11"/>
      <c r="DYD69" s="11"/>
      <c r="DYE69" s="11"/>
      <c r="DYF69" s="11"/>
      <c r="DYG69" s="11"/>
      <c r="DYH69" s="11"/>
      <c r="DYI69" s="11"/>
      <c r="DYJ69" s="11"/>
      <c r="DYK69" s="11"/>
      <c r="DYL69" s="11"/>
      <c r="DYM69" s="11"/>
      <c r="DYN69" s="11"/>
      <c r="DYO69" s="11"/>
      <c r="DYP69" s="11"/>
      <c r="DYQ69" s="11"/>
      <c r="DYR69" s="11"/>
      <c r="DYS69" s="11"/>
      <c r="DYT69" s="11"/>
      <c r="DYU69" s="11"/>
      <c r="DYV69" s="11"/>
      <c r="DYW69" s="11"/>
      <c r="DYX69" s="11"/>
      <c r="DYY69" s="11"/>
      <c r="DYZ69" s="11"/>
      <c r="DZA69" s="11"/>
      <c r="DZB69" s="11"/>
      <c r="DZC69" s="11"/>
      <c r="DZD69" s="11"/>
      <c r="DZE69" s="11"/>
      <c r="DZF69" s="11"/>
      <c r="DZG69" s="11"/>
      <c r="DZH69" s="11"/>
      <c r="DZI69" s="11"/>
      <c r="DZJ69" s="11"/>
      <c r="DZK69" s="11"/>
      <c r="DZL69" s="11"/>
      <c r="DZM69" s="11"/>
      <c r="DZN69" s="11"/>
      <c r="DZO69" s="11"/>
      <c r="DZP69" s="11"/>
      <c r="DZQ69" s="11"/>
      <c r="DZR69" s="11"/>
      <c r="DZS69" s="11"/>
      <c r="DZT69" s="11"/>
      <c r="DZU69" s="11"/>
      <c r="DZV69" s="11"/>
      <c r="DZW69" s="11"/>
      <c r="DZX69" s="11"/>
      <c r="DZY69" s="11"/>
      <c r="DZZ69" s="11"/>
      <c r="EAA69" s="11"/>
      <c r="EAB69" s="11"/>
      <c r="EAC69" s="11"/>
      <c r="EAD69" s="11"/>
      <c r="EAE69" s="11"/>
      <c r="EAF69" s="11"/>
      <c r="EAG69" s="11"/>
      <c r="EAH69" s="11"/>
      <c r="EAI69" s="11"/>
      <c r="EAJ69" s="11"/>
      <c r="EAK69" s="11"/>
      <c r="EAL69" s="11"/>
      <c r="EAM69" s="11"/>
      <c r="EAN69" s="11"/>
      <c r="EAO69" s="11"/>
      <c r="EAP69" s="11"/>
      <c r="EAQ69" s="11"/>
      <c r="EAR69" s="11"/>
      <c r="EAS69" s="11"/>
      <c r="EAT69" s="11"/>
      <c r="EAU69" s="11"/>
      <c r="EAV69" s="11"/>
      <c r="EAW69" s="11"/>
      <c r="EAX69" s="11"/>
      <c r="EAY69" s="11"/>
      <c r="EAZ69" s="11"/>
      <c r="EBA69" s="11"/>
      <c r="EBB69" s="11"/>
      <c r="EBC69" s="11"/>
      <c r="EBD69" s="11"/>
      <c r="EBE69" s="11"/>
      <c r="EBF69" s="11"/>
      <c r="EBG69" s="11"/>
      <c r="EBH69" s="11"/>
      <c r="EBI69" s="11"/>
      <c r="EBJ69" s="11"/>
      <c r="EBK69" s="11"/>
      <c r="EBL69" s="11"/>
      <c r="EBM69" s="11"/>
      <c r="EBN69" s="11"/>
      <c r="EBO69" s="11"/>
      <c r="EBP69" s="11"/>
      <c r="EBQ69" s="11"/>
      <c r="EBR69" s="11"/>
      <c r="EBS69" s="11"/>
      <c r="EBT69" s="11"/>
      <c r="EBU69" s="11"/>
      <c r="EBV69" s="11"/>
      <c r="EBW69" s="11"/>
      <c r="EBX69" s="11"/>
      <c r="EBY69" s="11"/>
      <c r="EBZ69" s="11"/>
      <c r="ECA69" s="11"/>
      <c r="ECB69" s="11"/>
      <c r="ECC69" s="11"/>
      <c r="ECD69" s="11"/>
      <c r="ECE69" s="11"/>
      <c r="ECF69" s="11"/>
      <c r="ECG69" s="11"/>
      <c r="ECH69" s="11"/>
      <c r="ECI69" s="11"/>
      <c r="ECJ69" s="11"/>
      <c r="ECK69" s="11"/>
      <c r="ECL69" s="11"/>
      <c r="ECM69" s="11"/>
      <c r="ECN69" s="11"/>
      <c r="ECO69" s="11"/>
      <c r="ECP69" s="11"/>
      <c r="ECQ69" s="11"/>
      <c r="ECR69" s="11"/>
      <c r="ECS69" s="11"/>
      <c r="ECT69" s="11"/>
      <c r="ECU69" s="11"/>
      <c r="ECV69" s="11"/>
      <c r="ECW69" s="11"/>
      <c r="ECX69" s="11"/>
      <c r="ECY69" s="11"/>
      <c r="ECZ69" s="11"/>
      <c r="EDA69" s="11"/>
      <c r="EDB69" s="11"/>
      <c r="EDC69" s="11"/>
      <c r="EDD69" s="11"/>
      <c r="EDE69" s="11"/>
      <c r="EDF69" s="11"/>
      <c r="EDG69" s="11"/>
      <c r="EDH69" s="11"/>
      <c r="EDI69" s="11"/>
      <c r="EDJ69" s="11"/>
      <c r="EDK69" s="11"/>
      <c r="EDL69" s="11"/>
      <c r="EDM69" s="11"/>
      <c r="EDN69" s="11"/>
      <c r="EDO69" s="11"/>
      <c r="EDP69" s="11"/>
      <c r="EDQ69" s="11"/>
      <c r="EDR69" s="11"/>
      <c r="EDS69" s="11"/>
      <c r="EDT69" s="11"/>
      <c r="EDU69" s="11"/>
      <c r="EDV69" s="11"/>
      <c r="EDW69" s="11"/>
      <c r="EDX69" s="11"/>
      <c r="EDY69" s="11"/>
      <c r="EDZ69" s="11"/>
      <c r="EEA69" s="11"/>
      <c r="EEB69" s="11"/>
      <c r="EEC69" s="11"/>
      <c r="EED69" s="11"/>
      <c r="EEE69" s="11"/>
      <c r="EEF69" s="11"/>
      <c r="EEG69" s="11"/>
      <c r="EEH69" s="11"/>
      <c r="EEI69" s="11"/>
      <c r="EEJ69" s="11"/>
      <c r="EEK69" s="11"/>
      <c r="EEL69" s="11"/>
      <c r="EEM69" s="11"/>
      <c r="EEN69" s="11"/>
      <c r="EEO69" s="11"/>
      <c r="EEP69" s="11"/>
      <c r="EEQ69" s="11"/>
      <c r="EER69" s="11"/>
      <c r="EES69" s="11"/>
      <c r="EET69" s="11"/>
      <c r="EEU69" s="11"/>
      <c r="EEV69" s="11"/>
      <c r="EEW69" s="11"/>
      <c r="EEX69" s="11"/>
      <c r="EEY69" s="11"/>
      <c r="EEZ69" s="11"/>
      <c r="EFA69" s="11"/>
      <c r="EFB69" s="11"/>
      <c r="EFC69" s="11"/>
      <c r="EFD69" s="11"/>
      <c r="EFE69" s="11"/>
      <c r="EFF69" s="11"/>
      <c r="EFG69" s="11"/>
      <c r="EFH69" s="11"/>
      <c r="EFI69" s="11"/>
      <c r="EFJ69" s="11"/>
      <c r="EFK69" s="11"/>
      <c r="EFL69" s="11"/>
      <c r="EFM69" s="11"/>
      <c r="EFN69" s="11"/>
      <c r="EFO69" s="11"/>
      <c r="EFP69" s="11"/>
      <c r="EFQ69" s="11"/>
      <c r="EFR69" s="11"/>
      <c r="EFS69" s="11"/>
      <c r="EFT69" s="11"/>
      <c r="EFU69" s="11"/>
      <c r="EFV69" s="11"/>
      <c r="EFW69" s="11"/>
      <c r="EFX69" s="11"/>
      <c r="EFY69" s="11"/>
      <c r="EFZ69" s="11"/>
      <c r="EGA69" s="11"/>
      <c r="EGB69" s="11"/>
      <c r="EGC69" s="11"/>
      <c r="EGD69" s="11"/>
      <c r="EGE69" s="11"/>
      <c r="EGF69" s="11"/>
      <c r="EGG69" s="11"/>
      <c r="EGH69" s="11"/>
      <c r="EGI69" s="11"/>
      <c r="EGJ69" s="11"/>
      <c r="EGK69" s="11"/>
      <c r="EGL69" s="11"/>
      <c r="EGM69" s="11"/>
      <c r="EGN69" s="11"/>
      <c r="EGO69" s="11"/>
      <c r="EGP69" s="11"/>
      <c r="EGQ69" s="11"/>
      <c r="EGR69" s="11"/>
      <c r="EGS69" s="11"/>
      <c r="EGT69" s="11"/>
      <c r="EGU69" s="11"/>
      <c r="EGV69" s="11"/>
      <c r="EGW69" s="11"/>
      <c r="EGX69" s="11"/>
      <c r="EGY69" s="11"/>
      <c r="EGZ69" s="11"/>
      <c r="EHA69" s="11"/>
      <c r="EHB69" s="11"/>
      <c r="EHC69" s="11"/>
      <c r="EHD69" s="11"/>
      <c r="EHE69" s="11"/>
      <c r="EHF69" s="11"/>
      <c r="EHG69" s="11"/>
      <c r="EHH69" s="11"/>
      <c r="EHI69" s="11"/>
      <c r="EHJ69" s="11"/>
      <c r="EHK69" s="11"/>
      <c r="EHL69" s="11"/>
      <c r="EHM69" s="11"/>
      <c r="EHN69" s="11"/>
      <c r="EHO69" s="11"/>
      <c r="EHP69" s="11"/>
      <c r="EHQ69" s="11"/>
      <c r="EHR69" s="11"/>
      <c r="EHS69" s="11"/>
      <c r="EHT69" s="11"/>
      <c r="EHU69" s="11"/>
      <c r="EHV69" s="11"/>
      <c r="EHW69" s="11"/>
      <c r="EHX69" s="11"/>
      <c r="EHY69" s="11"/>
      <c r="EHZ69" s="11"/>
      <c r="EIA69" s="11"/>
      <c r="EIB69" s="11"/>
      <c r="EIC69" s="11"/>
      <c r="EID69" s="11"/>
      <c r="EIE69" s="11"/>
      <c r="EIF69" s="11"/>
      <c r="EIG69" s="11"/>
      <c r="EIH69" s="11"/>
      <c r="EII69" s="11"/>
      <c r="EIJ69" s="11"/>
      <c r="EIK69" s="11"/>
      <c r="EIL69" s="11"/>
      <c r="EIM69" s="11"/>
      <c r="EIN69" s="11"/>
      <c r="EIO69" s="11"/>
      <c r="EIP69" s="11"/>
      <c r="EIQ69" s="11"/>
      <c r="EIR69" s="11"/>
      <c r="EIS69" s="11"/>
      <c r="EIT69" s="11"/>
      <c r="EIU69" s="11"/>
      <c r="EIV69" s="11"/>
      <c r="EIW69" s="11"/>
      <c r="EIX69" s="11"/>
      <c r="EIY69" s="11"/>
      <c r="EIZ69" s="11"/>
      <c r="EJA69" s="11"/>
      <c r="EJB69" s="11"/>
      <c r="EJC69" s="11"/>
      <c r="EJD69" s="11"/>
      <c r="EJE69" s="11"/>
      <c r="EJF69" s="11"/>
      <c r="EJG69" s="11"/>
      <c r="EJH69" s="11"/>
      <c r="EJI69" s="11"/>
      <c r="EJJ69" s="11"/>
      <c r="EJK69" s="11"/>
      <c r="EJL69" s="11"/>
      <c r="EJM69" s="11"/>
      <c r="EJN69" s="11"/>
      <c r="EJO69" s="11"/>
      <c r="EJP69" s="11"/>
      <c r="EJQ69" s="11"/>
      <c r="EJR69" s="11"/>
      <c r="EJS69" s="11"/>
      <c r="EJT69" s="11"/>
      <c r="EJU69" s="11"/>
      <c r="EJV69" s="11"/>
      <c r="EJW69" s="11"/>
      <c r="EJX69" s="11"/>
      <c r="EJY69" s="11"/>
      <c r="EJZ69" s="11"/>
      <c r="EKA69" s="11"/>
      <c r="EKB69" s="11"/>
      <c r="EKC69" s="11"/>
      <c r="EKD69" s="11"/>
      <c r="EKE69" s="11"/>
      <c r="EKF69" s="11"/>
      <c r="EKG69" s="11"/>
      <c r="EKH69" s="11"/>
      <c r="EKI69" s="11"/>
      <c r="EKJ69" s="11"/>
      <c r="EKK69" s="11"/>
      <c r="EKL69" s="11"/>
      <c r="EKM69" s="11"/>
      <c r="EKN69" s="11"/>
      <c r="EKO69" s="11"/>
      <c r="EKP69" s="11"/>
      <c r="EKQ69" s="11"/>
      <c r="EKR69" s="11"/>
      <c r="EKS69" s="11"/>
      <c r="EKT69" s="11"/>
      <c r="EKU69" s="11"/>
      <c r="EKV69" s="11"/>
      <c r="EKW69" s="11"/>
      <c r="EKX69" s="11"/>
      <c r="EKY69" s="11"/>
      <c r="EKZ69" s="11"/>
      <c r="ELA69" s="11"/>
      <c r="ELB69" s="11"/>
      <c r="ELC69" s="11"/>
      <c r="ELD69" s="11"/>
      <c r="ELE69" s="11"/>
      <c r="ELF69" s="11"/>
      <c r="ELG69" s="11"/>
      <c r="ELH69" s="11"/>
      <c r="ELI69" s="11"/>
      <c r="ELJ69" s="11"/>
      <c r="ELK69" s="11"/>
      <c r="ELL69" s="11"/>
      <c r="ELM69" s="11"/>
      <c r="ELN69" s="11"/>
      <c r="ELO69" s="11"/>
      <c r="ELP69" s="11"/>
      <c r="ELQ69" s="11"/>
      <c r="ELR69" s="11"/>
      <c r="ELS69" s="11"/>
      <c r="ELT69" s="11"/>
      <c r="ELU69" s="11"/>
      <c r="ELV69" s="11"/>
      <c r="ELW69" s="11"/>
      <c r="ELX69" s="11"/>
      <c r="ELY69" s="11"/>
      <c r="ELZ69" s="11"/>
      <c r="EMA69" s="11"/>
      <c r="EMB69" s="11"/>
      <c r="EMC69" s="11"/>
      <c r="EMD69" s="11"/>
      <c r="EME69" s="11"/>
      <c r="EMF69" s="11"/>
      <c r="EMG69" s="11"/>
      <c r="EMH69" s="11"/>
      <c r="EMI69" s="11"/>
      <c r="EMJ69" s="11"/>
      <c r="EMK69" s="11"/>
      <c r="EML69" s="11"/>
      <c r="EMM69" s="11"/>
      <c r="EMN69" s="11"/>
      <c r="EMO69" s="11"/>
      <c r="EMP69" s="11"/>
      <c r="EMQ69" s="11"/>
      <c r="EMR69" s="11"/>
      <c r="EMS69" s="11"/>
      <c r="EMT69" s="11"/>
      <c r="EMU69" s="11"/>
      <c r="EMV69" s="11"/>
      <c r="EMW69" s="11"/>
      <c r="EMX69" s="11"/>
      <c r="EMY69" s="11"/>
      <c r="EMZ69" s="11"/>
      <c r="ENA69" s="11"/>
      <c r="ENB69" s="11"/>
      <c r="ENC69" s="11"/>
      <c r="END69" s="11"/>
      <c r="ENE69" s="11"/>
      <c r="ENF69" s="11"/>
      <c r="ENG69" s="11"/>
      <c r="ENH69" s="11"/>
      <c r="ENI69" s="11"/>
      <c r="ENJ69" s="11"/>
      <c r="ENK69" s="11"/>
      <c r="ENL69" s="11"/>
      <c r="ENM69" s="11"/>
      <c r="ENN69" s="11"/>
      <c r="ENO69" s="11"/>
      <c r="ENP69" s="11"/>
      <c r="ENQ69" s="11"/>
      <c r="ENR69" s="11"/>
      <c r="ENS69" s="11"/>
      <c r="ENT69" s="11"/>
      <c r="ENU69" s="11"/>
      <c r="ENV69" s="11"/>
      <c r="ENW69" s="11"/>
      <c r="ENX69" s="11"/>
      <c r="ENY69" s="11"/>
      <c r="ENZ69" s="11"/>
      <c r="EOA69" s="11"/>
      <c r="EOB69" s="11"/>
      <c r="EOC69" s="11"/>
      <c r="EOD69" s="11"/>
      <c r="EOE69" s="11"/>
      <c r="EOF69" s="11"/>
      <c r="EOG69" s="11"/>
      <c r="EOH69" s="11"/>
      <c r="EOI69" s="11"/>
      <c r="EOJ69" s="11"/>
      <c r="EOK69" s="11"/>
      <c r="EOL69" s="11"/>
      <c r="EOM69" s="11"/>
      <c r="EON69" s="11"/>
      <c r="EOO69" s="11"/>
      <c r="EOP69" s="11"/>
      <c r="EOQ69" s="11"/>
      <c r="EOR69" s="11"/>
      <c r="EOS69" s="11"/>
      <c r="EOT69" s="11"/>
      <c r="EOU69" s="11"/>
      <c r="EOV69" s="11"/>
      <c r="EOW69" s="11"/>
      <c r="EOX69" s="11"/>
      <c r="EOY69" s="11"/>
      <c r="EOZ69" s="11"/>
      <c r="EPA69" s="11"/>
      <c r="EPB69" s="11"/>
      <c r="EPC69" s="11"/>
      <c r="EPD69" s="11"/>
      <c r="EPE69" s="11"/>
      <c r="EPF69" s="11"/>
      <c r="EPG69" s="11"/>
      <c r="EPH69" s="11"/>
      <c r="EPI69" s="11"/>
      <c r="EPJ69" s="11"/>
      <c r="EPK69" s="11"/>
      <c r="EPL69" s="11"/>
      <c r="EPM69" s="11"/>
      <c r="EPN69" s="11"/>
      <c r="EPO69" s="11"/>
      <c r="EPP69" s="11"/>
      <c r="EPQ69" s="11"/>
      <c r="EPR69" s="11"/>
      <c r="EPS69" s="11"/>
      <c r="EPT69" s="11"/>
      <c r="EPU69" s="11"/>
      <c r="EPV69" s="11"/>
      <c r="EPW69" s="11"/>
      <c r="EPX69" s="11"/>
      <c r="EPY69" s="11"/>
      <c r="EPZ69" s="11"/>
      <c r="EQA69" s="11"/>
      <c r="EQB69" s="11"/>
      <c r="EQC69" s="11"/>
      <c r="EQD69" s="11"/>
      <c r="EQE69" s="11"/>
      <c r="EQF69" s="11"/>
      <c r="EQG69" s="11"/>
      <c r="EQH69" s="11"/>
      <c r="EQI69" s="11"/>
      <c r="EQJ69" s="11"/>
      <c r="EQK69" s="11"/>
      <c r="EQL69" s="11"/>
      <c r="EQM69" s="11"/>
      <c r="EQN69" s="11"/>
      <c r="EQO69" s="11"/>
      <c r="EQP69" s="11"/>
      <c r="EQQ69" s="11"/>
      <c r="EQR69" s="11"/>
      <c r="EQS69" s="11"/>
      <c r="EQT69" s="11"/>
      <c r="EQU69" s="11"/>
      <c r="EQV69" s="11"/>
      <c r="EQW69" s="11"/>
      <c r="EQX69" s="11"/>
      <c r="EQY69" s="11"/>
      <c r="EQZ69" s="11"/>
      <c r="ERA69" s="11"/>
      <c r="ERB69" s="11"/>
      <c r="ERC69" s="11"/>
      <c r="ERD69" s="11"/>
      <c r="ERE69" s="11"/>
      <c r="ERF69" s="11"/>
      <c r="ERG69" s="11"/>
      <c r="ERH69" s="11"/>
      <c r="ERI69" s="11"/>
      <c r="ERJ69" s="11"/>
      <c r="ERK69" s="11"/>
      <c r="ERL69" s="11"/>
      <c r="ERM69" s="11"/>
      <c r="ERN69" s="11"/>
      <c r="ERO69" s="11"/>
      <c r="ERP69" s="11"/>
      <c r="ERQ69" s="11"/>
      <c r="ERR69" s="11"/>
      <c r="ERS69" s="11"/>
      <c r="ERT69" s="11"/>
      <c r="ERU69" s="11"/>
      <c r="ERV69" s="11"/>
      <c r="ERW69" s="11"/>
      <c r="ERX69" s="11"/>
      <c r="ERY69" s="11"/>
      <c r="ERZ69" s="11"/>
      <c r="ESA69" s="11"/>
      <c r="ESB69" s="11"/>
      <c r="ESC69" s="11"/>
      <c r="ESD69" s="11"/>
      <c r="ESE69" s="11"/>
      <c r="ESF69" s="11"/>
      <c r="ESG69" s="11"/>
      <c r="ESH69" s="11"/>
      <c r="ESI69" s="11"/>
      <c r="ESJ69" s="11"/>
      <c r="ESK69" s="11"/>
      <c r="ESL69" s="11"/>
      <c r="ESM69" s="11"/>
      <c r="ESN69" s="11"/>
      <c r="ESO69" s="11"/>
      <c r="ESP69" s="11"/>
      <c r="ESQ69" s="11"/>
      <c r="ESR69" s="11"/>
      <c r="ESS69" s="11"/>
      <c r="EST69" s="11"/>
      <c r="ESU69" s="11"/>
      <c r="ESV69" s="11"/>
      <c r="ESW69" s="11"/>
      <c r="ESX69" s="11"/>
      <c r="ESY69" s="11"/>
      <c r="ESZ69" s="11"/>
      <c r="ETA69" s="11"/>
      <c r="ETB69" s="11"/>
      <c r="ETC69" s="11"/>
      <c r="ETD69" s="11"/>
      <c r="ETE69" s="11"/>
      <c r="ETF69" s="11"/>
      <c r="ETG69" s="11"/>
      <c r="ETH69" s="11"/>
      <c r="ETI69" s="11"/>
      <c r="ETJ69" s="11"/>
      <c r="ETK69" s="11"/>
      <c r="ETL69" s="11"/>
      <c r="ETM69" s="11"/>
      <c r="ETN69" s="11"/>
      <c r="ETO69" s="11"/>
      <c r="ETP69" s="11"/>
      <c r="ETQ69" s="11"/>
      <c r="ETR69" s="11"/>
      <c r="ETS69" s="11"/>
      <c r="ETT69" s="11"/>
      <c r="ETU69" s="11"/>
      <c r="ETV69" s="11"/>
      <c r="ETW69" s="11"/>
      <c r="ETX69" s="11"/>
      <c r="ETY69" s="11"/>
      <c r="ETZ69" s="11"/>
      <c r="EUA69" s="11"/>
      <c r="EUB69" s="11"/>
      <c r="EUC69" s="11"/>
      <c r="EUD69" s="11"/>
      <c r="EUE69" s="11"/>
      <c r="EUF69" s="11"/>
      <c r="EUG69" s="11"/>
      <c r="EUH69" s="11"/>
      <c r="EUI69" s="11"/>
      <c r="EUJ69" s="11"/>
      <c r="EUK69" s="11"/>
      <c r="EUL69" s="11"/>
      <c r="EUM69" s="11"/>
      <c r="EUN69" s="11"/>
      <c r="EUO69" s="11"/>
      <c r="EUP69" s="11"/>
      <c r="EUQ69" s="11"/>
      <c r="EUR69" s="11"/>
      <c r="EUS69" s="11"/>
      <c r="EUT69" s="11"/>
      <c r="EUU69" s="11"/>
      <c r="EUV69" s="11"/>
      <c r="EUW69" s="11"/>
      <c r="EUX69" s="11"/>
      <c r="EUY69" s="11"/>
      <c r="EUZ69" s="11"/>
      <c r="EVA69" s="11"/>
      <c r="EVB69" s="11"/>
      <c r="EVC69" s="11"/>
      <c r="EVD69" s="11"/>
      <c r="EVE69" s="11"/>
      <c r="EVF69" s="11"/>
      <c r="EVG69" s="11"/>
      <c r="EVH69" s="11"/>
      <c r="EVI69" s="11"/>
      <c r="EVJ69" s="11"/>
      <c r="EVK69" s="11"/>
      <c r="EVL69" s="11"/>
      <c r="EVM69" s="11"/>
      <c r="EVN69" s="11"/>
      <c r="EVO69" s="11"/>
      <c r="EVP69" s="11"/>
      <c r="EVQ69" s="11"/>
      <c r="EVR69" s="11"/>
      <c r="EVS69" s="11"/>
      <c r="EVT69" s="11"/>
      <c r="EVU69" s="11"/>
      <c r="EVV69" s="11"/>
      <c r="EVW69" s="11"/>
      <c r="EVX69" s="11"/>
      <c r="EVY69" s="11"/>
      <c r="EVZ69" s="11"/>
      <c r="EWA69" s="11"/>
      <c r="EWB69" s="11"/>
      <c r="EWC69" s="11"/>
      <c r="EWD69" s="11"/>
      <c r="EWE69" s="11"/>
      <c r="EWF69" s="11"/>
      <c r="EWG69" s="11"/>
      <c r="EWH69" s="11"/>
      <c r="EWI69" s="11"/>
      <c r="EWJ69" s="11"/>
      <c r="EWK69" s="11"/>
      <c r="EWL69" s="11"/>
      <c r="EWM69" s="11"/>
      <c r="EWN69" s="11"/>
      <c r="EWO69" s="11"/>
      <c r="EWP69" s="11"/>
      <c r="EWQ69" s="11"/>
      <c r="EWR69" s="11"/>
      <c r="EWS69" s="11"/>
      <c r="EWT69" s="11"/>
      <c r="EWU69" s="11"/>
      <c r="EWV69" s="11"/>
      <c r="EWW69" s="11"/>
      <c r="EWX69" s="11"/>
      <c r="EWY69" s="11"/>
      <c r="EWZ69" s="11"/>
      <c r="EXA69" s="11"/>
      <c r="EXB69" s="11"/>
      <c r="EXC69" s="11"/>
      <c r="EXD69" s="11"/>
      <c r="EXE69" s="11"/>
      <c r="EXF69" s="11"/>
      <c r="EXG69" s="11"/>
      <c r="EXH69" s="11"/>
      <c r="EXI69" s="11"/>
      <c r="EXJ69" s="11"/>
      <c r="EXK69" s="11"/>
      <c r="EXL69" s="11"/>
      <c r="EXM69" s="11"/>
      <c r="EXN69" s="11"/>
      <c r="EXO69" s="11"/>
      <c r="EXP69" s="11"/>
      <c r="EXQ69" s="11"/>
      <c r="EXR69" s="11"/>
      <c r="EXS69" s="11"/>
      <c r="EXT69" s="11"/>
      <c r="EXU69" s="11"/>
      <c r="EXV69" s="11"/>
      <c r="EXW69" s="11"/>
      <c r="EXX69" s="11"/>
      <c r="EXY69" s="11"/>
      <c r="EXZ69" s="11"/>
      <c r="EYA69" s="11"/>
      <c r="EYB69" s="11"/>
      <c r="EYC69" s="11"/>
      <c r="EYD69" s="11"/>
      <c r="EYE69" s="11"/>
      <c r="EYF69" s="11"/>
      <c r="EYG69" s="11"/>
      <c r="EYH69" s="11"/>
      <c r="EYI69" s="11"/>
      <c r="EYJ69" s="11"/>
      <c r="EYK69" s="11"/>
      <c r="EYL69" s="11"/>
      <c r="EYM69" s="11"/>
      <c r="EYN69" s="11"/>
      <c r="EYO69" s="11"/>
      <c r="EYP69" s="11"/>
      <c r="EYQ69" s="11"/>
      <c r="EYR69" s="11"/>
      <c r="EYS69" s="11"/>
      <c r="EYT69" s="11"/>
      <c r="EYU69" s="11"/>
      <c r="EYV69" s="11"/>
      <c r="EYW69" s="11"/>
      <c r="EYX69" s="11"/>
      <c r="EYY69" s="11"/>
      <c r="EYZ69" s="11"/>
      <c r="EZA69" s="11"/>
      <c r="EZB69" s="11"/>
      <c r="EZC69" s="11"/>
      <c r="EZD69" s="11"/>
      <c r="EZE69" s="11"/>
      <c r="EZF69" s="11"/>
      <c r="EZG69" s="11"/>
      <c r="EZH69" s="11"/>
      <c r="EZI69" s="11"/>
      <c r="EZJ69" s="11"/>
      <c r="EZK69" s="11"/>
      <c r="EZL69" s="11"/>
      <c r="EZM69" s="11"/>
      <c r="EZN69" s="11"/>
      <c r="EZO69" s="11"/>
      <c r="EZP69" s="11"/>
      <c r="EZQ69" s="11"/>
      <c r="EZR69" s="11"/>
      <c r="EZS69" s="11"/>
      <c r="EZT69" s="11"/>
      <c r="EZU69" s="11"/>
      <c r="EZV69" s="11"/>
      <c r="EZW69" s="11"/>
      <c r="EZX69" s="11"/>
      <c r="EZY69" s="11"/>
      <c r="EZZ69" s="11"/>
      <c r="FAA69" s="11"/>
      <c r="FAB69" s="11"/>
      <c r="FAC69" s="11"/>
      <c r="FAD69" s="11"/>
      <c r="FAE69" s="11"/>
      <c r="FAF69" s="11"/>
      <c r="FAG69" s="11"/>
      <c r="FAH69" s="11"/>
      <c r="FAI69" s="11"/>
      <c r="FAJ69" s="11"/>
      <c r="FAK69" s="11"/>
      <c r="FAL69" s="11"/>
      <c r="FAM69" s="11"/>
      <c r="FAN69" s="11"/>
      <c r="FAO69" s="11"/>
      <c r="FAP69" s="11"/>
      <c r="FAQ69" s="11"/>
      <c r="FAR69" s="11"/>
      <c r="FAS69" s="11"/>
      <c r="FAT69" s="11"/>
      <c r="FAU69" s="11"/>
      <c r="FAV69" s="11"/>
      <c r="FAW69" s="11"/>
      <c r="FAX69" s="11"/>
      <c r="FAY69" s="11"/>
      <c r="FAZ69" s="11"/>
      <c r="FBA69" s="11"/>
      <c r="FBB69" s="11"/>
      <c r="FBC69" s="11"/>
      <c r="FBD69" s="11"/>
      <c r="FBE69" s="11"/>
      <c r="FBF69" s="11"/>
      <c r="FBG69" s="11"/>
      <c r="FBH69" s="11"/>
      <c r="FBI69" s="11"/>
      <c r="FBJ69" s="11"/>
      <c r="FBK69" s="11"/>
      <c r="FBL69" s="11"/>
      <c r="FBM69" s="11"/>
      <c r="FBN69" s="11"/>
      <c r="FBO69" s="11"/>
      <c r="FBP69" s="11"/>
      <c r="FBQ69" s="11"/>
      <c r="FBR69" s="11"/>
      <c r="FBS69" s="11"/>
      <c r="FBT69" s="11"/>
      <c r="FBU69" s="11"/>
      <c r="FBV69" s="11"/>
      <c r="FBW69" s="11"/>
      <c r="FBX69" s="11"/>
      <c r="FBY69" s="11"/>
      <c r="FBZ69" s="11"/>
      <c r="FCA69" s="11"/>
      <c r="FCB69" s="11"/>
      <c r="FCC69" s="11"/>
      <c r="FCD69" s="11"/>
      <c r="FCE69" s="11"/>
      <c r="FCF69" s="11"/>
      <c r="FCG69" s="11"/>
      <c r="FCH69" s="11"/>
      <c r="FCI69" s="11"/>
      <c r="FCJ69" s="11"/>
      <c r="FCK69" s="11"/>
      <c r="FCL69" s="11"/>
      <c r="FCM69" s="11"/>
      <c r="FCN69" s="11"/>
      <c r="FCO69" s="11"/>
      <c r="FCP69" s="11"/>
      <c r="FCQ69" s="11"/>
      <c r="FCR69" s="11"/>
      <c r="FCS69" s="11"/>
      <c r="FCT69" s="11"/>
      <c r="FCU69" s="11"/>
      <c r="FCV69" s="11"/>
      <c r="FCW69" s="11"/>
      <c r="FCX69" s="11"/>
      <c r="FCY69" s="11"/>
      <c r="FCZ69" s="11"/>
      <c r="FDA69" s="11"/>
      <c r="FDB69" s="11"/>
      <c r="FDC69" s="11"/>
      <c r="FDD69" s="11"/>
      <c r="FDE69" s="11"/>
      <c r="FDF69" s="11"/>
      <c r="FDG69" s="11"/>
      <c r="FDH69" s="11"/>
      <c r="FDI69" s="11"/>
      <c r="FDJ69" s="11"/>
      <c r="FDK69" s="11"/>
      <c r="FDL69" s="11"/>
      <c r="FDM69" s="11"/>
      <c r="FDN69" s="11"/>
      <c r="FDO69" s="11"/>
      <c r="FDP69" s="11"/>
      <c r="FDQ69" s="11"/>
      <c r="FDR69" s="11"/>
      <c r="FDS69" s="11"/>
      <c r="FDT69" s="11"/>
      <c r="FDU69" s="11"/>
      <c r="FDV69" s="11"/>
      <c r="FDW69" s="11"/>
      <c r="FDX69" s="11"/>
      <c r="FDY69" s="11"/>
      <c r="FDZ69" s="11"/>
      <c r="FEA69" s="11"/>
      <c r="FEB69" s="11"/>
      <c r="FEC69" s="11"/>
      <c r="FED69" s="11"/>
      <c r="FEE69" s="11"/>
      <c r="FEF69" s="11"/>
      <c r="FEG69" s="11"/>
      <c r="FEH69" s="11"/>
      <c r="FEI69" s="11"/>
      <c r="FEJ69" s="11"/>
      <c r="FEK69" s="11"/>
      <c r="FEL69" s="11"/>
      <c r="FEM69" s="11"/>
      <c r="FEN69" s="11"/>
      <c r="FEO69" s="11"/>
      <c r="FEP69" s="11"/>
      <c r="FEQ69" s="11"/>
      <c r="FER69" s="11"/>
      <c r="FES69" s="11"/>
      <c r="FET69" s="11"/>
      <c r="FEU69" s="11"/>
      <c r="FEV69" s="11"/>
      <c r="FEW69" s="11"/>
      <c r="FEX69" s="11"/>
      <c r="FEY69" s="11"/>
      <c r="FEZ69" s="11"/>
      <c r="FFA69" s="11"/>
      <c r="FFB69" s="11"/>
      <c r="FFC69" s="11"/>
      <c r="FFD69" s="11"/>
      <c r="FFE69" s="11"/>
      <c r="FFF69" s="11"/>
      <c r="FFG69" s="11"/>
      <c r="FFH69" s="11"/>
      <c r="FFI69" s="11"/>
      <c r="FFJ69" s="11"/>
      <c r="FFK69" s="11"/>
      <c r="FFL69" s="11"/>
      <c r="FFM69" s="11"/>
      <c r="FFN69" s="11"/>
      <c r="FFO69" s="11"/>
      <c r="FFP69" s="11"/>
      <c r="FFQ69" s="11"/>
      <c r="FFR69" s="11"/>
      <c r="FFS69" s="11"/>
      <c r="FFT69" s="11"/>
      <c r="FFU69" s="11"/>
      <c r="FFV69" s="11"/>
      <c r="FFW69" s="11"/>
      <c r="FFX69" s="11"/>
      <c r="FFY69" s="11"/>
      <c r="FFZ69" s="11"/>
      <c r="FGA69" s="11"/>
      <c r="FGB69" s="11"/>
      <c r="FGC69" s="11"/>
      <c r="FGD69" s="11"/>
      <c r="FGE69" s="11"/>
      <c r="FGF69" s="11"/>
      <c r="FGG69" s="11"/>
      <c r="FGH69" s="11"/>
      <c r="FGI69" s="11"/>
      <c r="FGJ69" s="11"/>
      <c r="FGK69" s="11"/>
      <c r="FGL69" s="11"/>
      <c r="FGM69" s="11"/>
      <c r="FGN69" s="11"/>
      <c r="FGO69" s="11"/>
      <c r="FGP69" s="11"/>
      <c r="FGQ69" s="11"/>
      <c r="FGR69" s="11"/>
      <c r="FGS69" s="11"/>
      <c r="FGT69" s="11"/>
      <c r="FGU69" s="11"/>
      <c r="FGV69" s="11"/>
      <c r="FGW69" s="11"/>
      <c r="FGX69" s="11"/>
      <c r="FGY69" s="11"/>
      <c r="FGZ69" s="11"/>
      <c r="FHA69" s="11"/>
      <c r="FHB69" s="11"/>
      <c r="FHC69" s="11"/>
      <c r="FHD69" s="11"/>
      <c r="FHE69" s="11"/>
      <c r="FHF69" s="11"/>
      <c r="FHG69" s="11"/>
      <c r="FHH69" s="11"/>
      <c r="FHI69" s="11"/>
      <c r="FHJ69" s="11"/>
      <c r="FHK69" s="11"/>
      <c r="FHL69" s="11"/>
      <c r="FHM69" s="11"/>
      <c r="FHN69" s="11"/>
      <c r="FHO69" s="11"/>
      <c r="FHP69" s="11"/>
      <c r="FHQ69" s="11"/>
      <c r="FHR69" s="11"/>
      <c r="FHS69" s="11"/>
      <c r="FHT69" s="11"/>
      <c r="FHU69" s="11"/>
      <c r="FHV69" s="11"/>
      <c r="FHW69" s="11"/>
      <c r="FHX69" s="11"/>
      <c r="FHY69" s="11"/>
      <c r="FHZ69" s="11"/>
      <c r="FIA69" s="11"/>
      <c r="FIB69" s="11"/>
      <c r="FIC69" s="11"/>
      <c r="FID69" s="11"/>
      <c r="FIE69" s="11"/>
      <c r="FIF69" s="11"/>
      <c r="FIG69" s="11"/>
      <c r="FIH69" s="11"/>
      <c r="FII69" s="11"/>
      <c r="FIJ69" s="11"/>
      <c r="FIK69" s="11"/>
      <c r="FIL69" s="11"/>
      <c r="FIM69" s="11"/>
      <c r="FIN69" s="11"/>
      <c r="FIO69" s="11"/>
      <c r="FIP69" s="11"/>
      <c r="FIQ69" s="11"/>
      <c r="FIR69" s="11"/>
      <c r="FIS69" s="11"/>
      <c r="FIT69" s="11"/>
      <c r="FIU69" s="11"/>
      <c r="FIV69" s="11"/>
      <c r="FIW69" s="11"/>
      <c r="FIX69" s="11"/>
      <c r="FIY69" s="11"/>
      <c r="FIZ69" s="11"/>
      <c r="FJA69" s="11"/>
      <c r="FJB69" s="11"/>
      <c r="FJC69" s="11"/>
      <c r="FJD69" s="11"/>
      <c r="FJE69" s="11"/>
      <c r="FJF69" s="11"/>
      <c r="FJG69" s="11"/>
      <c r="FJH69" s="11"/>
      <c r="FJI69" s="11"/>
      <c r="FJJ69" s="11"/>
      <c r="FJK69" s="11"/>
      <c r="FJL69" s="11"/>
      <c r="FJM69" s="11"/>
      <c r="FJN69" s="11"/>
      <c r="FJO69" s="11"/>
      <c r="FJP69" s="11"/>
      <c r="FJQ69" s="11"/>
      <c r="FJR69" s="11"/>
      <c r="FJS69" s="11"/>
      <c r="FJT69" s="11"/>
      <c r="FJU69" s="11"/>
      <c r="FJV69" s="11"/>
      <c r="FJW69" s="11"/>
      <c r="FJX69" s="11"/>
      <c r="FJY69" s="11"/>
      <c r="FJZ69" s="11"/>
      <c r="FKA69" s="11"/>
      <c r="FKB69" s="11"/>
      <c r="FKC69" s="11"/>
      <c r="FKD69" s="11"/>
      <c r="FKE69" s="11"/>
      <c r="FKF69" s="11"/>
      <c r="FKG69" s="11"/>
      <c r="FKH69" s="11"/>
      <c r="FKI69" s="11"/>
      <c r="FKJ69" s="11"/>
      <c r="FKK69" s="11"/>
      <c r="FKL69" s="11"/>
      <c r="FKM69" s="11"/>
      <c r="FKN69" s="11"/>
      <c r="FKO69" s="11"/>
      <c r="FKP69" s="11"/>
      <c r="FKQ69" s="11"/>
      <c r="FKR69" s="11"/>
      <c r="FKS69" s="11"/>
      <c r="FKT69" s="11"/>
      <c r="FKU69" s="11"/>
      <c r="FKV69" s="11"/>
      <c r="FKW69" s="11"/>
      <c r="FKX69" s="11"/>
      <c r="FKY69" s="11"/>
      <c r="FKZ69" s="11"/>
      <c r="FLA69" s="11"/>
      <c r="FLB69" s="11"/>
      <c r="FLC69" s="11"/>
      <c r="FLD69" s="11"/>
      <c r="FLE69" s="11"/>
      <c r="FLF69" s="11"/>
      <c r="FLG69" s="11"/>
      <c r="FLH69" s="11"/>
      <c r="FLI69" s="11"/>
      <c r="FLJ69" s="11"/>
      <c r="FLK69" s="11"/>
      <c r="FLL69" s="11"/>
      <c r="FLM69" s="11"/>
      <c r="FLN69" s="11"/>
      <c r="FLO69" s="11"/>
      <c r="FLP69" s="11"/>
      <c r="FLQ69" s="11"/>
      <c r="FLR69" s="11"/>
      <c r="FLS69" s="11"/>
      <c r="FLT69" s="11"/>
      <c r="FLU69" s="11"/>
      <c r="FLV69" s="11"/>
      <c r="FLW69" s="11"/>
      <c r="FLX69" s="11"/>
      <c r="FLY69" s="11"/>
      <c r="FLZ69" s="11"/>
      <c r="FMA69" s="11"/>
      <c r="FMB69" s="11"/>
      <c r="FMC69" s="11"/>
      <c r="FMD69" s="11"/>
      <c r="FME69" s="11"/>
      <c r="FMF69" s="11"/>
      <c r="FMG69" s="11"/>
      <c r="FMH69" s="11"/>
      <c r="FMI69" s="11"/>
      <c r="FMJ69" s="11"/>
      <c r="FMK69" s="11"/>
      <c r="FML69" s="11"/>
      <c r="FMM69" s="11"/>
      <c r="FMN69" s="11"/>
      <c r="FMO69" s="11"/>
      <c r="FMP69" s="11"/>
      <c r="FMQ69" s="11"/>
      <c r="FMR69" s="11"/>
      <c r="FMS69" s="11"/>
      <c r="FMT69" s="11"/>
      <c r="FMU69" s="11"/>
      <c r="FMV69" s="11"/>
      <c r="FMW69" s="11"/>
      <c r="FMX69" s="11"/>
      <c r="FMY69" s="11"/>
      <c r="FMZ69" s="11"/>
      <c r="FNA69" s="11"/>
      <c r="FNB69" s="11"/>
      <c r="FNC69" s="11"/>
      <c r="FND69" s="11"/>
      <c r="FNE69" s="11"/>
      <c r="FNF69" s="11"/>
      <c r="FNG69" s="11"/>
      <c r="FNH69" s="11"/>
      <c r="FNI69" s="11"/>
      <c r="FNJ69" s="11"/>
      <c r="FNK69" s="11"/>
      <c r="FNL69" s="11"/>
      <c r="FNM69" s="11"/>
      <c r="FNN69" s="11"/>
      <c r="FNO69" s="11"/>
      <c r="FNP69" s="11"/>
      <c r="FNQ69" s="11"/>
      <c r="FNR69" s="11"/>
      <c r="FNS69" s="11"/>
      <c r="FNT69" s="11"/>
      <c r="FNU69" s="11"/>
      <c r="FNV69" s="11"/>
      <c r="FNW69" s="11"/>
      <c r="FNX69" s="11"/>
      <c r="FNY69" s="11"/>
      <c r="FNZ69" s="11"/>
      <c r="FOA69" s="11"/>
      <c r="FOB69" s="11"/>
      <c r="FOC69" s="11"/>
      <c r="FOD69" s="11"/>
      <c r="FOE69" s="11"/>
      <c r="FOF69" s="11"/>
      <c r="FOG69" s="11"/>
      <c r="FOH69" s="11"/>
      <c r="FOI69" s="11"/>
      <c r="FOJ69" s="11"/>
      <c r="FOK69" s="11"/>
      <c r="FOL69" s="11"/>
      <c r="FOM69" s="11"/>
      <c r="FON69" s="11"/>
      <c r="FOO69" s="11"/>
      <c r="FOP69" s="11"/>
      <c r="FOQ69" s="11"/>
      <c r="FOR69" s="11"/>
      <c r="FOS69" s="11"/>
      <c r="FOT69" s="11"/>
      <c r="FOU69" s="11"/>
      <c r="FOV69" s="11"/>
      <c r="FOW69" s="11"/>
      <c r="FOX69" s="11"/>
      <c r="FOY69" s="11"/>
      <c r="FOZ69" s="11"/>
      <c r="FPA69" s="11"/>
      <c r="FPB69" s="11"/>
      <c r="FPC69" s="11"/>
      <c r="FPD69" s="11"/>
      <c r="FPE69" s="11"/>
      <c r="FPF69" s="11"/>
      <c r="FPG69" s="11"/>
      <c r="FPH69" s="11"/>
      <c r="FPI69" s="11"/>
      <c r="FPJ69" s="11"/>
      <c r="FPK69" s="11"/>
      <c r="FPL69" s="11"/>
      <c r="FPM69" s="11"/>
      <c r="FPN69" s="11"/>
      <c r="FPO69" s="11"/>
      <c r="FPP69" s="11"/>
      <c r="FPQ69" s="11"/>
      <c r="FPR69" s="11"/>
      <c r="FPS69" s="11"/>
      <c r="FPT69" s="11"/>
      <c r="FPU69" s="11"/>
      <c r="FPV69" s="11"/>
      <c r="FPW69" s="11"/>
      <c r="FPX69" s="11"/>
      <c r="FPY69" s="11"/>
      <c r="FPZ69" s="11"/>
      <c r="FQA69" s="11"/>
      <c r="FQB69" s="11"/>
      <c r="FQC69" s="11"/>
      <c r="FQD69" s="11"/>
      <c r="FQE69" s="11"/>
      <c r="FQF69" s="11"/>
      <c r="FQG69" s="11"/>
      <c r="FQH69" s="11"/>
      <c r="FQI69" s="11"/>
      <c r="FQJ69" s="11"/>
      <c r="FQK69" s="11"/>
      <c r="FQL69" s="11"/>
      <c r="FQM69" s="11"/>
      <c r="FQN69" s="11"/>
      <c r="FQO69" s="11"/>
      <c r="FQP69" s="11"/>
      <c r="FQQ69" s="11"/>
      <c r="FQR69" s="11"/>
      <c r="FQS69" s="11"/>
      <c r="FQT69" s="11"/>
      <c r="FQU69" s="11"/>
      <c r="FQV69" s="11"/>
      <c r="FQW69" s="11"/>
      <c r="FQX69" s="11"/>
      <c r="FQY69" s="11"/>
      <c r="FQZ69" s="11"/>
      <c r="FRA69" s="11"/>
      <c r="FRB69" s="11"/>
      <c r="FRC69" s="11"/>
      <c r="FRD69" s="11"/>
      <c r="FRE69" s="11"/>
      <c r="FRF69" s="11"/>
      <c r="FRG69" s="11"/>
      <c r="FRH69" s="11"/>
      <c r="FRI69" s="11"/>
      <c r="FRJ69" s="11"/>
      <c r="FRK69" s="11"/>
      <c r="FRL69" s="11"/>
      <c r="FRM69" s="11"/>
      <c r="FRN69" s="11"/>
      <c r="FRO69" s="11"/>
      <c r="FRP69" s="11"/>
      <c r="FRQ69" s="11"/>
      <c r="FRR69" s="11"/>
      <c r="FRS69" s="11"/>
      <c r="FRT69" s="11"/>
      <c r="FRU69" s="11"/>
      <c r="FRV69" s="11"/>
      <c r="FRW69" s="11"/>
      <c r="FRX69" s="11"/>
      <c r="FRY69" s="11"/>
      <c r="FRZ69" s="11"/>
      <c r="FSA69" s="11"/>
      <c r="FSB69" s="11"/>
      <c r="FSC69" s="11"/>
      <c r="FSD69" s="11"/>
      <c r="FSE69" s="11"/>
      <c r="FSF69" s="11"/>
      <c r="FSG69" s="11"/>
      <c r="FSH69" s="11"/>
      <c r="FSI69" s="11"/>
      <c r="FSJ69" s="11"/>
      <c r="FSK69" s="11"/>
      <c r="FSL69" s="11"/>
      <c r="FSM69" s="11"/>
      <c r="FSN69" s="11"/>
      <c r="FSO69" s="11"/>
      <c r="FSP69" s="11"/>
      <c r="FSQ69" s="11"/>
      <c r="FSR69" s="11"/>
      <c r="FSS69" s="11"/>
      <c r="FST69" s="11"/>
      <c r="FSU69" s="11"/>
      <c r="FSV69" s="11"/>
      <c r="FSW69" s="11"/>
      <c r="FSX69" s="11"/>
      <c r="FSY69" s="11"/>
      <c r="FSZ69" s="11"/>
      <c r="FTA69" s="11"/>
      <c r="FTB69" s="11"/>
      <c r="FTC69" s="11"/>
      <c r="FTD69" s="11"/>
      <c r="FTE69" s="11"/>
      <c r="FTF69" s="11"/>
      <c r="FTG69" s="11"/>
      <c r="FTH69" s="11"/>
      <c r="FTI69" s="11"/>
      <c r="FTJ69" s="11"/>
      <c r="FTK69" s="11"/>
      <c r="FTL69" s="11"/>
      <c r="FTM69" s="11"/>
      <c r="FTN69" s="11"/>
      <c r="FTO69" s="11"/>
      <c r="FTP69" s="11"/>
      <c r="FTQ69" s="11"/>
      <c r="FTR69" s="11"/>
      <c r="FTS69" s="11"/>
      <c r="FTT69" s="11"/>
      <c r="FTU69" s="11"/>
      <c r="FTV69" s="11"/>
      <c r="FTW69" s="11"/>
      <c r="FTX69" s="11"/>
      <c r="FTY69" s="11"/>
      <c r="FTZ69" s="11"/>
      <c r="FUA69" s="11"/>
      <c r="FUB69" s="11"/>
      <c r="FUC69" s="11"/>
      <c r="FUD69" s="11"/>
      <c r="FUE69" s="11"/>
      <c r="FUF69" s="11"/>
      <c r="FUG69" s="11"/>
      <c r="FUH69" s="11"/>
      <c r="FUI69" s="11"/>
      <c r="FUJ69" s="11"/>
      <c r="FUK69" s="11"/>
      <c r="FUL69" s="11"/>
      <c r="FUM69" s="11"/>
      <c r="FUN69" s="11"/>
      <c r="FUO69" s="11"/>
      <c r="FUP69" s="11"/>
      <c r="FUQ69" s="11"/>
      <c r="FUR69" s="11"/>
      <c r="FUS69" s="11"/>
      <c r="FUT69" s="11"/>
      <c r="FUU69" s="11"/>
      <c r="FUV69" s="11"/>
      <c r="FUW69" s="11"/>
      <c r="FUX69" s="11"/>
      <c r="FUY69" s="11"/>
      <c r="FUZ69" s="11"/>
      <c r="FVA69" s="11"/>
      <c r="FVB69" s="11"/>
      <c r="FVC69" s="11"/>
      <c r="FVD69" s="11"/>
      <c r="FVE69" s="11"/>
      <c r="FVF69" s="11"/>
      <c r="FVG69" s="11"/>
      <c r="FVH69" s="11"/>
      <c r="FVI69" s="11"/>
      <c r="FVJ69" s="11"/>
      <c r="FVK69" s="11"/>
      <c r="FVL69" s="11"/>
      <c r="FVM69" s="11"/>
      <c r="FVN69" s="11"/>
      <c r="FVO69" s="11"/>
      <c r="FVP69" s="11"/>
      <c r="FVQ69" s="11"/>
      <c r="FVR69" s="11"/>
      <c r="FVS69" s="11"/>
      <c r="FVT69" s="11"/>
      <c r="FVU69" s="11"/>
      <c r="FVV69" s="11"/>
      <c r="FVW69" s="11"/>
      <c r="FVX69" s="11"/>
      <c r="FVY69" s="11"/>
      <c r="FVZ69" s="11"/>
      <c r="FWA69" s="11"/>
      <c r="FWB69" s="11"/>
      <c r="FWC69" s="11"/>
      <c r="FWD69" s="11"/>
      <c r="FWE69" s="11"/>
      <c r="FWF69" s="11"/>
      <c r="FWG69" s="11"/>
      <c r="FWH69" s="11"/>
      <c r="FWI69" s="11"/>
      <c r="FWJ69" s="11"/>
      <c r="FWK69" s="11"/>
      <c r="FWL69" s="11"/>
      <c r="FWM69" s="11"/>
      <c r="FWN69" s="11"/>
      <c r="FWO69" s="11"/>
      <c r="FWP69" s="11"/>
      <c r="FWQ69" s="11"/>
      <c r="FWR69" s="11"/>
      <c r="FWS69" s="11"/>
      <c r="FWT69" s="11"/>
      <c r="FWU69" s="11"/>
      <c r="FWV69" s="11"/>
      <c r="FWW69" s="11"/>
      <c r="FWX69" s="11"/>
      <c r="FWY69" s="11"/>
      <c r="FWZ69" s="11"/>
      <c r="FXA69" s="11"/>
      <c r="FXB69" s="11"/>
      <c r="FXC69" s="11"/>
      <c r="FXD69" s="11"/>
      <c r="FXE69" s="11"/>
      <c r="FXF69" s="11"/>
      <c r="FXG69" s="11"/>
      <c r="FXH69" s="11"/>
      <c r="FXI69" s="11"/>
      <c r="FXJ69" s="11"/>
      <c r="FXK69" s="11"/>
      <c r="FXL69" s="11"/>
      <c r="FXM69" s="11"/>
      <c r="FXN69" s="11"/>
      <c r="FXO69" s="11"/>
      <c r="FXP69" s="11"/>
      <c r="FXQ69" s="11"/>
      <c r="FXR69" s="11"/>
      <c r="FXS69" s="11"/>
      <c r="FXT69" s="11"/>
      <c r="FXU69" s="11"/>
      <c r="FXV69" s="11"/>
      <c r="FXW69" s="11"/>
      <c r="FXX69" s="11"/>
      <c r="FXY69" s="11"/>
      <c r="FXZ69" s="11"/>
      <c r="FYA69" s="11"/>
      <c r="FYB69" s="11"/>
      <c r="FYC69" s="11"/>
      <c r="FYD69" s="11"/>
      <c r="FYE69" s="11"/>
      <c r="FYF69" s="11"/>
      <c r="FYG69" s="11"/>
      <c r="FYH69" s="11"/>
      <c r="FYI69" s="11"/>
      <c r="FYJ69" s="11"/>
      <c r="FYK69" s="11"/>
      <c r="FYL69" s="11"/>
      <c r="FYM69" s="11"/>
      <c r="FYN69" s="11"/>
      <c r="FYO69" s="11"/>
      <c r="FYP69" s="11"/>
      <c r="FYQ69" s="11"/>
      <c r="FYR69" s="11"/>
      <c r="FYS69" s="11"/>
      <c r="FYT69" s="11"/>
      <c r="FYU69" s="11"/>
      <c r="FYV69" s="11"/>
      <c r="FYW69" s="11"/>
      <c r="FYX69" s="11"/>
      <c r="FYY69" s="11"/>
      <c r="FYZ69" s="11"/>
      <c r="FZA69" s="11"/>
      <c r="FZB69" s="11"/>
      <c r="FZC69" s="11"/>
      <c r="FZD69" s="11"/>
      <c r="FZE69" s="11"/>
      <c r="FZF69" s="11"/>
      <c r="FZG69" s="11"/>
      <c r="FZH69" s="11"/>
      <c r="FZI69" s="11"/>
      <c r="FZJ69" s="11"/>
      <c r="FZK69" s="11"/>
      <c r="FZL69" s="11"/>
      <c r="FZM69" s="11"/>
      <c r="FZN69" s="11"/>
      <c r="FZO69" s="11"/>
      <c r="FZP69" s="11"/>
      <c r="FZQ69" s="11"/>
      <c r="FZR69" s="11"/>
      <c r="FZS69" s="11"/>
      <c r="FZT69" s="11"/>
      <c r="FZU69" s="11"/>
      <c r="FZV69" s="11"/>
      <c r="FZW69" s="11"/>
      <c r="FZX69" s="11"/>
      <c r="FZY69" s="11"/>
      <c r="FZZ69" s="11"/>
      <c r="GAA69" s="11"/>
      <c r="GAB69" s="11"/>
      <c r="GAC69" s="11"/>
      <c r="GAD69" s="11"/>
      <c r="GAE69" s="11"/>
      <c r="GAF69" s="11"/>
      <c r="GAG69" s="11"/>
      <c r="GAH69" s="11"/>
      <c r="GAI69" s="11"/>
      <c r="GAJ69" s="11"/>
      <c r="GAK69" s="11"/>
      <c r="GAL69" s="11"/>
      <c r="GAM69" s="11"/>
      <c r="GAN69" s="11"/>
      <c r="GAO69" s="11"/>
      <c r="GAP69" s="11"/>
      <c r="GAQ69" s="11"/>
      <c r="GAR69" s="11"/>
      <c r="GAS69" s="11"/>
      <c r="GAT69" s="11"/>
      <c r="GAU69" s="11"/>
      <c r="GAV69" s="11"/>
      <c r="GAW69" s="11"/>
      <c r="GAX69" s="11"/>
      <c r="GAY69" s="11"/>
      <c r="GAZ69" s="11"/>
      <c r="GBA69" s="11"/>
      <c r="GBB69" s="11"/>
      <c r="GBC69" s="11"/>
      <c r="GBD69" s="11"/>
      <c r="GBE69" s="11"/>
      <c r="GBF69" s="11"/>
      <c r="GBG69" s="11"/>
      <c r="GBH69" s="11"/>
      <c r="GBI69" s="11"/>
      <c r="GBJ69" s="11"/>
      <c r="GBK69" s="11"/>
      <c r="GBL69" s="11"/>
      <c r="GBM69" s="11"/>
      <c r="GBN69" s="11"/>
      <c r="GBO69" s="11"/>
      <c r="GBP69" s="11"/>
      <c r="GBQ69" s="11"/>
      <c r="GBR69" s="11"/>
      <c r="GBS69" s="11"/>
      <c r="GBT69" s="11"/>
      <c r="GBU69" s="11"/>
      <c r="GBV69" s="11"/>
      <c r="GBW69" s="11"/>
      <c r="GBX69" s="11"/>
      <c r="GBY69" s="11"/>
      <c r="GBZ69" s="11"/>
      <c r="GCA69" s="11"/>
      <c r="GCB69" s="11"/>
      <c r="GCC69" s="11"/>
      <c r="GCD69" s="11"/>
      <c r="GCE69" s="11"/>
      <c r="GCF69" s="11"/>
      <c r="GCG69" s="11"/>
      <c r="GCH69" s="11"/>
      <c r="GCI69" s="11"/>
      <c r="GCJ69" s="11"/>
      <c r="GCK69" s="11"/>
      <c r="GCL69" s="11"/>
      <c r="GCM69" s="11"/>
      <c r="GCN69" s="11"/>
      <c r="GCO69" s="11"/>
      <c r="GCP69" s="11"/>
      <c r="GCQ69" s="11"/>
      <c r="GCR69" s="11"/>
      <c r="GCS69" s="11"/>
      <c r="GCT69" s="11"/>
      <c r="GCU69" s="11"/>
      <c r="GCV69" s="11"/>
      <c r="GCW69" s="11"/>
      <c r="GCX69" s="11"/>
      <c r="GCY69" s="11"/>
      <c r="GCZ69" s="11"/>
      <c r="GDA69" s="11"/>
      <c r="GDB69" s="11"/>
      <c r="GDC69" s="11"/>
      <c r="GDD69" s="11"/>
      <c r="GDE69" s="11"/>
      <c r="GDF69" s="11"/>
      <c r="GDG69" s="11"/>
      <c r="GDH69" s="11"/>
      <c r="GDI69" s="11"/>
      <c r="GDJ69" s="11"/>
      <c r="GDK69" s="11"/>
      <c r="GDL69" s="11"/>
      <c r="GDM69" s="11"/>
      <c r="GDN69" s="11"/>
      <c r="GDO69" s="11"/>
      <c r="GDP69" s="11"/>
      <c r="GDQ69" s="11"/>
      <c r="GDR69" s="11"/>
      <c r="GDS69" s="11"/>
      <c r="GDT69" s="11"/>
      <c r="GDU69" s="11"/>
      <c r="GDV69" s="11"/>
      <c r="GDW69" s="11"/>
      <c r="GDX69" s="11"/>
      <c r="GDY69" s="11"/>
      <c r="GDZ69" s="11"/>
      <c r="GEA69" s="11"/>
      <c r="GEB69" s="11"/>
      <c r="GEC69" s="11"/>
      <c r="GED69" s="11"/>
      <c r="GEE69" s="11"/>
      <c r="GEF69" s="11"/>
      <c r="GEG69" s="11"/>
      <c r="GEH69" s="11"/>
      <c r="GEI69" s="11"/>
      <c r="GEJ69" s="11"/>
      <c r="GEK69" s="11"/>
      <c r="GEL69" s="11"/>
      <c r="GEM69" s="11"/>
      <c r="GEN69" s="11"/>
      <c r="GEO69" s="11"/>
      <c r="GEP69" s="11"/>
      <c r="GEQ69" s="11"/>
      <c r="GER69" s="11"/>
      <c r="GES69" s="11"/>
      <c r="GET69" s="11"/>
      <c r="GEU69" s="11"/>
      <c r="GEV69" s="11"/>
      <c r="GEW69" s="11"/>
      <c r="GEX69" s="11"/>
      <c r="GEY69" s="11"/>
      <c r="GEZ69" s="11"/>
      <c r="GFA69" s="11"/>
      <c r="GFB69" s="11"/>
      <c r="GFC69" s="11"/>
      <c r="GFD69" s="11"/>
      <c r="GFE69" s="11"/>
      <c r="GFF69" s="11"/>
      <c r="GFG69" s="11"/>
      <c r="GFH69" s="11"/>
      <c r="GFI69" s="11"/>
      <c r="GFJ69" s="11"/>
      <c r="GFK69" s="11"/>
      <c r="GFL69" s="11"/>
      <c r="GFM69" s="11"/>
      <c r="GFN69" s="11"/>
      <c r="GFO69" s="11"/>
      <c r="GFP69" s="11"/>
      <c r="GFQ69" s="11"/>
      <c r="GFR69" s="11"/>
      <c r="GFS69" s="11"/>
      <c r="GFT69" s="11"/>
      <c r="GFU69" s="11"/>
      <c r="GFV69" s="11"/>
      <c r="GFW69" s="11"/>
      <c r="GFX69" s="11"/>
      <c r="GFY69" s="11"/>
      <c r="GFZ69" s="11"/>
      <c r="GGA69" s="11"/>
      <c r="GGB69" s="11"/>
      <c r="GGC69" s="11"/>
      <c r="GGD69" s="11"/>
      <c r="GGE69" s="11"/>
      <c r="GGF69" s="11"/>
      <c r="GGG69" s="11"/>
      <c r="GGH69" s="11"/>
      <c r="GGI69" s="11"/>
      <c r="GGJ69" s="11"/>
      <c r="GGK69" s="11"/>
      <c r="GGL69" s="11"/>
      <c r="GGM69" s="11"/>
      <c r="GGN69" s="11"/>
      <c r="GGO69" s="11"/>
      <c r="GGP69" s="11"/>
      <c r="GGQ69" s="11"/>
      <c r="GGR69" s="11"/>
      <c r="GGS69" s="11"/>
      <c r="GGT69" s="11"/>
      <c r="GGU69" s="11"/>
      <c r="GGV69" s="11"/>
      <c r="GGW69" s="11"/>
      <c r="GGX69" s="11"/>
      <c r="GGY69" s="11"/>
      <c r="GGZ69" s="11"/>
      <c r="GHA69" s="11"/>
      <c r="GHB69" s="11"/>
      <c r="GHC69" s="11"/>
      <c r="GHD69" s="11"/>
      <c r="GHE69" s="11"/>
      <c r="GHF69" s="11"/>
      <c r="GHG69" s="11"/>
      <c r="GHH69" s="11"/>
      <c r="GHI69" s="11"/>
      <c r="GHJ69" s="11"/>
      <c r="GHK69" s="11"/>
      <c r="GHL69" s="11"/>
      <c r="GHM69" s="11"/>
      <c r="GHN69" s="11"/>
      <c r="GHO69" s="11"/>
      <c r="GHP69" s="11"/>
      <c r="GHQ69" s="11"/>
      <c r="GHR69" s="11"/>
      <c r="GHS69" s="11"/>
      <c r="GHT69" s="11"/>
      <c r="GHU69" s="11"/>
      <c r="GHV69" s="11"/>
      <c r="GHW69" s="11"/>
      <c r="GHX69" s="11"/>
      <c r="GHY69" s="11"/>
      <c r="GHZ69" s="11"/>
      <c r="GIA69" s="11"/>
      <c r="GIB69" s="11"/>
      <c r="GIC69" s="11"/>
      <c r="GID69" s="11"/>
      <c r="GIE69" s="11"/>
      <c r="GIF69" s="11"/>
      <c r="GIG69" s="11"/>
      <c r="GIH69" s="11"/>
      <c r="GII69" s="11"/>
      <c r="GIJ69" s="11"/>
      <c r="GIK69" s="11"/>
      <c r="GIL69" s="11"/>
      <c r="GIM69" s="11"/>
      <c r="GIN69" s="11"/>
      <c r="GIO69" s="11"/>
      <c r="GIP69" s="11"/>
      <c r="GIQ69" s="11"/>
      <c r="GIR69" s="11"/>
      <c r="GIS69" s="11"/>
      <c r="GIT69" s="11"/>
      <c r="GIU69" s="11"/>
      <c r="GIV69" s="11"/>
      <c r="GIW69" s="11"/>
      <c r="GIX69" s="11"/>
      <c r="GIY69" s="11"/>
      <c r="GIZ69" s="11"/>
      <c r="GJA69" s="11"/>
      <c r="GJB69" s="11"/>
      <c r="GJC69" s="11"/>
      <c r="GJD69" s="11"/>
      <c r="GJE69" s="11"/>
      <c r="GJF69" s="11"/>
      <c r="GJG69" s="11"/>
      <c r="GJH69" s="11"/>
      <c r="GJI69" s="11"/>
      <c r="GJJ69" s="11"/>
      <c r="GJK69" s="11"/>
      <c r="GJL69" s="11"/>
      <c r="GJM69" s="11"/>
      <c r="GJN69" s="11"/>
      <c r="GJO69" s="11"/>
      <c r="GJP69" s="11"/>
      <c r="GJQ69" s="11"/>
      <c r="GJR69" s="11"/>
      <c r="GJS69" s="11"/>
      <c r="GJT69" s="11"/>
      <c r="GJU69" s="11"/>
      <c r="GJV69" s="11"/>
      <c r="GJW69" s="11"/>
      <c r="GJX69" s="11"/>
      <c r="GJY69" s="11"/>
      <c r="GJZ69" s="11"/>
      <c r="GKA69" s="11"/>
      <c r="GKB69" s="11"/>
      <c r="GKC69" s="11"/>
      <c r="GKD69" s="11"/>
      <c r="GKE69" s="11"/>
      <c r="GKF69" s="11"/>
      <c r="GKG69" s="11"/>
      <c r="GKH69" s="11"/>
      <c r="GKI69" s="11"/>
      <c r="GKJ69" s="11"/>
      <c r="GKK69" s="11"/>
      <c r="GKL69" s="11"/>
      <c r="GKM69" s="11"/>
      <c r="GKN69" s="11"/>
      <c r="GKO69" s="11"/>
      <c r="GKP69" s="11"/>
      <c r="GKQ69" s="11"/>
      <c r="GKR69" s="11"/>
      <c r="GKS69" s="11"/>
      <c r="GKT69" s="11"/>
      <c r="GKU69" s="11"/>
      <c r="GKV69" s="11"/>
      <c r="GKW69" s="11"/>
      <c r="GKX69" s="11"/>
      <c r="GKY69" s="11"/>
      <c r="GKZ69" s="11"/>
      <c r="GLA69" s="11"/>
      <c r="GLB69" s="11"/>
      <c r="GLC69" s="11"/>
      <c r="GLD69" s="11"/>
      <c r="GLE69" s="11"/>
      <c r="GLF69" s="11"/>
      <c r="GLG69" s="11"/>
      <c r="GLH69" s="11"/>
      <c r="GLI69" s="11"/>
      <c r="GLJ69" s="11"/>
      <c r="GLK69" s="11"/>
      <c r="GLL69" s="11"/>
      <c r="GLM69" s="11"/>
      <c r="GLN69" s="11"/>
      <c r="GLO69" s="11"/>
      <c r="GLP69" s="11"/>
      <c r="GLQ69" s="11"/>
      <c r="GLR69" s="11"/>
      <c r="GLS69" s="11"/>
      <c r="GLT69" s="11"/>
      <c r="GLU69" s="11"/>
      <c r="GLV69" s="11"/>
      <c r="GLW69" s="11"/>
      <c r="GLX69" s="11"/>
      <c r="GLY69" s="11"/>
      <c r="GLZ69" s="11"/>
      <c r="GMA69" s="11"/>
      <c r="GMB69" s="11"/>
      <c r="GMC69" s="11"/>
      <c r="GMD69" s="11"/>
      <c r="GME69" s="11"/>
      <c r="GMF69" s="11"/>
      <c r="GMG69" s="11"/>
      <c r="GMH69" s="11"/>
      <c r="GMI69" s="11"/>
      <c r="GMJ69" s="11"/>
      <c r="GMK69" s="11"/>
      <c r="GML69" s="11"/>
      <c r="GMM69" s="11"/>
      <c r="GMN69" s="11"/>
      <c r="GMO69" s="11"/>
      <c r="GMP69" s="11"/>
      <c r="GMQ69" s="11"/>
      <c r="GMR69" s="11"/>
      <c r="GMS69" s="11"/>
      <c r="GMT69" s="11"/>
      <c r="GMU69" s="11"/>
      <c r="GMV69" s="11"/>
      <c r="GMW69" s="11"/>
      <c r="GMX69" s="11"/>
      <c r="GMY69" s="11"/>
      <c r="GMZ69" s="11"/>
      <c r="GNA69" s="11"/>
      <c r="GNB69" s="11"/>
      <c r="GNC69" s="11"/>
      <c r="GND69" s="11"/>
      <c r="GNE69" s="11"/>
      <c r="GNF69" s="11"/>
      <c r="GNG69" s="11"/>
      <c r="GNH69" s="11"/>
      <c r="GNI69" s="11"/>
      <c r="GNJ69" s="11"/>
      <c r="GNK69" s="11"/>
      <c r="GNL69" s="11"/>
      <c r="GNM69" s="11"/>
      <c r="GNN69" s="11"/>
      <c r="GNO69" s="11"/>
      <c r="GNP69" s="11"/>
      <c r="GNQ69" s="11"/>
      <c r="GNR69" s="11"/>
      <c r="GNS69" s="11"/>
      <c r="GNT69" s="11"/>
      <c r="GNU69" s="11"/>
      <c r="GNV69" s="11"/>
      <c r="GNW69" s="11"/>
      <c r="GNX69" s="11"/>
      <c r="GNY69" s="11"/>
      <c r="GNZ69" s="11"/>
      <c r="GOA69" s="11"/>
      <c r="GOB69" s="11"/>
      <c r="GOC69" s="11"/>
      <c r="GOD69" s="11"/>
      <c r="GOE69" s="11"/>
      <c r="GOF69" s="11"/>
      <c r="GOG69" s="11"/>
      <c r="GOH69" s="11"/>
      <c r="GOI69" s="11"/>
      <c r="GOJ69" s="11"/>
      <c r="GOK69" s="11"/>
      <c r="GOL69" s="11"/>
      <c r="GOM69" s="11"/>
      <c r="GON69" s="11"/>
      <c r="GOO69" s="11"/>
      <c r="GOP69" s="11"/>
      <c r="GOQ69" s="11"/>
      <c r="GOR69" s="11"/>
      <c r="GOS69" s="11"/>
      <c r="GOT69" s="11"/>
      <c r="GOU69" s="11"/>
      <c r="GOV69" s="11"/>
      <c r="GOW69" s="11"/>
      <c r="GOX69" s="11"/>
      <c r="GOY69" s="11"/>
      <c r="GOZ69" s="11"/>
      <c r="GPA69" s="11"/>
      <c r="GPB69" s="11"/>
      <c r="GPC69" s="11"/>
      <c r="GPD69" s="11"/>
      <c r="GPE69" s="11"/>
      <c r="GPF69" s="11"/>
      <c r="GPG69" s="11"/>
      <c r="GPH69" s="11"/>
      <c r="GPI69" s="11"/>
      <c r="GPJ69" s="11"/>
      <c r="GPK69" s="11"/>
      <c r="GPL69" s="11"/>
      <c r="GPM69" s="11"/>
      <c r="GPN69" s="11"/>
      <c r="GPO69" s="11"/>
      <c r="GPP69" s="11"/>
      <c r="GPQ69" s="11"/>
      <c r="GPR69" s="11"/>
      <c r="GPS69" s="11"/>
      <c r="GPT69" s="11"/>
      <c r="GPU69" s="11"/>
      <c r="GPV69" s="11"/>
      <c r="GPW69" s="11"/>
      <c r="GPX69" s="11"/>
      <c r="GPY69" s="11"/>
      <c r="GPZ69" s="11"/>
      <c r="GQA69" s="11"/>
      <c r="GQB69" s="11"/>
      <c r="GQC69" s="11"/>
      <c r="GQD69" s="11"/>
      <c r="GQE69" s="11"/>
      <c r="GQF69" s="11"/>
      <c r="GQG69" s="11"/>
      <c r="GQH69" s="11"/>
      <c r="GQI69" s="11"/>
      <c r="GQJ69" s="11"/>
      <c r="GQK69" s="11"/>
      <c r="GQL69" s="11"/>
      <c r="GQM69" s="11"/>
      <c r="GQN69" s="11"/>
      <c r="GQO69" s="11"/>
      <c r="GQP69" s="11"/>
      <c r="GQQ69" s="11"/>
      <c r="GQR69" s="11"/>
      <c r="GQS69" s="11"/>
      <c r="GQT69" s="11"/>
      <c r="GQU69" s="11"/>
      <c r="GQV69" s="11"/>
      <c r="GQW69" s="11"/>
      <c r="GQX69" s="11"/>
      <c r="GQY69" s="11"/>
      <c r="GQZ69" s="11"/>
      <c r="GRA69" s="11"/>
      <c r="GRB69" s="11"/>
      <c r="GRC69" s="11"/>
      <c r="GRD69" s="11"/>
      <c r="GRE69" s="11"/>
      <c r="GRF69" s="11"/>
      <c r="GRG69" s="11"/>
      <c r="GRH69" s="11"/>
      <c r="GRI69" s="11"/>
      <c r="GRJ69" s="11"/>
      <c r="GRK69" s="11"/>
      <c r="GRL69" s="11"/>
      <c r="GRM69" s="11"/>
      <c r="GRN69" s="11"/>
      <c r="GRO69" s="11"/>
      <c r="GRP69" s="11"/>
      <c r="GRQ69" s="11"/>
      <c r="GRR69" s="11"/>
      <c r="GRS69" s="11"/>
      <c r="GRT69" s="11"/>
      <c r="GRU69" s="11"/>
      <c r="GRV69" s="11"/>
      <c r="GRW69" s="11"/>
      <c r="GRX69" s="11"/>
      <c r="GRY69" s="11"/>
      <c r="GRZ69" s="11"/>
      <c r="GSA69" s="11"/>
      <c r="GSB69" s="11"/>
      <c r="GSC69" s="11"/>
      <c r="GSD69" s="11"/>
      <c r="GSE69" s="11"/>
      <c r="GSF69" s="11"/>
      <c r="GSG69" s="11"/>
      <c r="GSH69" s="11"/>
      <c r="GSI69" s="11"/>
      <c r="GSJ69" s="11"/>
      <c r="GSK69" s="11"/>
      <c r="GSL69" s="11"/>
      <c r="GSM69" s="11"/>
      <c r="GSN69" s="11"/>
      <c r="GSO69" s="11"/>
      <c r="GSP69" s="11"/>
      <c r="GSQ69" s="11"/>
      <c r="GSR69" s="11"/>
      <c r="GSS69" s="11"/>
      <c r="GST69" s="11"/>
      <c r="GSU69" s="11"/>
      <c r="GSV69" s="11"/>
      <c r="GSW69" s="11"/>
      <c r="GSX69" s="11"/>
      <c r="GSY69" s="11"/>
      <c r="GSZ69" s="11"/>
      <c r="GTA69" s="11"/>
      <c r="GTB69" s="11"/>
      <c r="GTC69" s="11"/>
      <c r="GTD69" s="11"/>
      <c r="GTE69" s="11"/>
      <c r="GTF69" s="11"/>
      <c r="GTG69" s="11"/>
      <c r="GTH69" s="11"/>
      <c r="GTI69" s="11"/>
      <c r="GTJ69" s="11"/>
      <c r="GTK69" s="11"/>
      <c r="GTL69" s="11"/>
      <c r="GTM69" s="11"/>
      <c r="GTN69" s="11"/>
      <c r="GTO69" s="11"/>
      <c r="GTP69" s="11"/>
      <c r="GTQ69" s="11"/>
      <c r="GTR69" s="11"/>
      <c r="GTS69" s="11"/>
      <c r="GTT69" s="11"/>
      <c r="GTU69" s="11"/>
      <c r="GTV69" s="11"/>
      <c r="GTW69" s="11"/>
      <c r="GTX69" s="11"/>
      <c r="GTY69" s="11"/>
      <c r="GTZ69" s="11"/>
      <c r="GUA69" s="11"/>
      <c r="GUB69" s="11"/>
      <c r="GUC69" s="11"/>
      <c r="GUD69" s="11"/>
      <c r="GUE69" s="11"/>
      <c r="GUF69" s="11"/>
      <c r="GUG69" s="11"/>
      <c r="GUH69" s="11"/>
      <c r="GUI69" s="11"/>
      <c r="GUJ69" s="11"/>
      <c r="GUK69" s="11"/>
      <c r="GUL69" s="11"/>
      <c r="GUM69" s="11"/>
      <c r="GUN69" s="11"/>
      <c r="GUO69" s="11"/>
      <c r="GUP69" s="11"/>
      <c r="GUQ69" s="11"/>
      <c r="GUR69" s="11"/>
      <c r="GUS69" s="11"/>
      <c r="GUT69" s="11"/>
      <c r="GUU69" s="11"/>
      <c r="GUV69" s="11"/>
      <c r="GUW69" s="11"/>
      <c r="GUX69" s="11"/>
      <c r="GUY69" s="11"/>
      <c r="GUZ69" s="11"/>
      <c r="GVA69" s="11"/>
      <c r="GVB69" s="11"/>
      <c r="GVC69" s="11"/>
      <c r="GVD69" s="11"/>
      <c r="GVE69" s="11"/>
      <c r="GVF69" s="11"/>
      <c r="GVG69" s="11"/>
      <c r="GVH69" s="11"/>
      <c r="GVI69" s="11"/>
      <c r="GVJ69" s="11"/>
      <c r="GVK69" s="11"/>
      <c r="GVL69" s="11"/>
      <c r="GVM69" s="11"/>
      <c r="GVN69" s="11"/>
      <c r="GVO69" s="11"/>
      <c r="GVP69" s="11"/>
      <c r="GVQ69" s="11"/>
      <c r="GVR69" s="11"/>
      <c r="GVS69" s="11"/>
      <c r="GVT69" s="11"/>
      <c r="GVU69" s="11"/>
      <c r="GVV69" s="11"/>
      <c r="GVW69" s="11"/>
      <c r="GVX69" s="11"/>
      <c r="GVY69" s="11"/>
      <c r="GVZ69" s="11"/>
      <c r="GWA69" s="11"/>
      <c r="GWB69" s="11"/>
      <c r="GWC69" s="11"/>
      <c r="GWD69" s="11"/>
      <c r="GWE69" s="11"/>
      <c r="GWF69" s="11"/>
      <c r="GWG69" s="11"/>
      <c r="GWH69" s="11"/>
      <c r="GWI69" s="11"/>
      <c r="GWJ69" s="11"/>
      <c r="GWK69" s="11"/>
      <c r="GWL69" s="11"/>
      <c r="GWM69" s="11"/>
      <c r="GWN69" s="11"/>
      <c r="GWO69" s="11"/>
      <c r="GWP69" s="11"/>
      <c r="GWQ69" s="11"/>
      <c r="GWR69" s="11"/>
      <c r="GWS69" s="11"/>
      <c r="GWT69" s="11"/>
      <c r="GWU69" s="11"/>
      <c r="GWV69" s="11"/>
      <c r="GWW69" s="11"/>
      <c r="GWX69" s="11"/>
      <c r="GWY69" s="11"/>
      <c r="GWZ69" s="11"/>
      <c r="GXA69" s="11"/>
      <c r="GXB69" s="11"/>
      <c r="GXC69" s="11"/>
      <c r="GXD69" s="11"/>
      <c r="GXE69" s="11"/>
      <c r="GXF69" s="11"/>
      <c r="GXG69" s="11"/>
      <c r="GXH69" s="11"/>
      <c r="GXI69" s="11"/>
      <c r="GXJ69" s="11"/>
      <c r="GXK69" s="11"/>
      <c r="GXL69" s="11"/>
      <c r="GXM69" s="11"/>
      <c r="GXN69" s="11"/>
      <c r="GXO69" s="11"/>
      <c r="GXP69" s="11"/>
      <c r="GXQ69" s="11"/>
      <c r="GXR69" s="11"/>
      <c r="GXS69" s="11"/>
      <c r="GXT69" s="11"/>
      <c r="GXU69" s="11"/>
      <c r="GXV69" s="11"/>
      <c r="GXW69" s="11"/>
      <c r="GXX69" s="11"/>
      <c r="GXY69" s="11"/>
      <c r="GXZ69" s="11"/>
      <c r="GYA69" s="11"/>
      <c r="GYB69" s="11"/>
      <c r="GYC69" s="11"/>
      <c r="GYD69" s="11"/>
      <c r="GYE69" s="11"/>
      <c r="GYF69" s="11"/>
      <c r="GYG69" s="11"/>
      <c r="GYH69" s="11"/>
      <c r="GYI69" s="11"/>
      <c r="GYJ69" s="11"/>
      <c r="GYK69" s="11"/>
      <c r="GYL69" s="11"/>
      <c r="GYM69" s="11"/>
      <c r="GYN69" s="11"/>
      <c r="GYO69" s="11"/>
      <c r="GYP69" s="11"/>
      <c r="GYQ69" s="11"/>
      <c r="GYR69" s="11"/>
      <c r="GYS69" s="11"/>
      <c r="GYT69" s="11"/>
      <c r="GYU69" s="11"/>
      <c r="GYV69" s="11"/>
      <c r="GYW69" s="11"/>
      <c r="GYX69" s="11"/>
      <c r="GYY69" s="11"/>
      <c r="GYZ69" s="11"/>
      <c r="GZA69" s="11"/>
      <c r="GZB69" s="11"/>
      <c r="GZC69" s="11"/>
      <c r="GZD69" s="11"/>
      <c r="GZE69" s="11"/>
      <c r="GZF69" s="11"/>
      <c r="GZG69" s="11"/>
      <c r="GZH69" s="11"/>
      <c r="GZI69" s="11"/>
      <c r="GZJ69" s="11"/>
      <c r="GZK69" s="11"/>
      <c r="GZL69" s="11"/>
      <c r="GZM69" s="11"/>
      <c r="GZN69" s="11"/>
      <c r="GZO69" s="11"/>
      <c r="GZP69" s="11"/>
      <c r="GZQ69" s="11"/>
      <c r="GZR69" s="11"/>
      <c r="GZS69" s="11"/>
      <c r="GZT69" s="11"/>
      <c r="GZU69" s="11"/>
      <c r="GZV69" s="11"/>
      <c r="GZW69" s="11"/>
      <c r="GZX69" s="11"/>
      <c r="GZY69" s="11"/>
      <c r="GZZ69" s="11"/>
      <c r="HAA69" s="11"/>
      <c r="HAB69" s="11"/>
      <c r="HAC69" s="11"/>
      <c r="HAD69" s="11"/>
      <c r="HAE69" s="11"/>
      <c r="HAF69" s="11"/>
      <c r="HAG69" s="11"/>
      <c r="HAH69" s="11"/>
      <c r="HAI69" s="11"/>
      <c r="HAJ69" s="11"/>
      <c r="HAK69" s="11"/>
      <c r="HAL69" s="11"/>
      <c r="HAM69" s="11"/>
      <c r="HAN69" s="11"/>
      <c r="HAO69" s="11"/>
      <c r="HAP69" s="11"/>
      <c r="HAQ69" s="11"/>
      <c r="HAR69" s="11"/>
      <c r="HAS69" s="11"/>
      <c r="HAT69" s="11"/>
      <c r="HAU69" s="11"/>
      <c r="HAV69" s="11"/>
      <c r="HAW69" s="11"/>
      <c r="HAX69" s="11"/>
      <c r="HAY69" s="11"/>
      <c r="HAZ69" s="11"/>
      <c r="HBA69" s="11"/>
      <c r="HBB69" s="11"/>
      <c r="HBC69" s="11"/>
      <c r="HBD69" s="11"/>
      <c r="HBE69" s="11"/>
      <c r="HBF69" s="11"/>
      <c r="HBG69" s="11"/>
      <c r="HBH69" s="11"/>
      <c r="HBI69" s="11"/>
      <c r="HBJ69" s="11"/>
      <c r="HBK69" s="11"/>
      <c r="HBL69" s="11"/>
      <c r="HBM69" s="11"/>
      <c r="HBN69" s="11"/>
      <c r="HBO69" s="11"/>
      <c r="HBP69" s="11"/>
      <c r="HBQ69" s="11"/>
      <c r="HBR69" s="11"/>
      <c r="HBS69" s="11"/>
      <c r="HBT69" s="11"/>
      <c r="HBU69" s="11"/>
      <c r="HBV69" s="11"/>
      <c r="HBW69" s="11"/>
      <c r="HBX69" s="11"/>
      <c r="HBY69" s="11"/>
      <c r="HBZ69" s="11"/>
      <c r="HCA69" s="11"/>
      <c r="HCB69" s="11"/>
      <c r="HCC69" s="11"/>
      <c r="HCD69" s="11"/>
      <c r="HCE69" s="11"/>
      <c r="HCF69" s="11"/>
      <c r="HCG69" s="11"/>
      <c r="HCH69" s="11"/>
      <c r="HCI69" s="11"/>
      <c r="HCJ69" s="11"/>
      <c r="HCK69" s="11"/>
      <c r="HCL69" s="11"/>
      <c r="HCM69" s="11"/>
      <c r="HCN69" s="11"/>
      <c r="HCO69" s="11"/>
      <c r="HCP69" s="11"/>
      <c r="HCQ69" s="11"/>
      <c r="HCR69" s="11"/>
      <c r="HCS69" s="11"/>
      <c r="HCT69" s="11"/>
      <c r="HCU69" s="11"/>
      <c r="HCV69" s="11"/>
      <c r="HCW69" s="11"/>
      <c r="HCX69" s="11"/>
      <c r="HCY69" s="11"/>
      <c r="HCZ69" s="11"/>
      <c r="HDA69" s="11"/>
      <c r="HDB69" s="11"/>
      <c r="HDC69" s="11"/>
      <c r="HDD69" s="11"/>
      <c r="HDE69" s="11"/>
      <c r="HDF69" s="11"/>
      <c r="HDG69" s="11"/>
      <c r="HDH69" s="11"/>
      <c r="HDI69" s="11"/>
      <c r="HDJ69" s="11"/>
      <c r="HDK69" s="11"/>
      <c r="HDL69" s="11"/>
      <c r="HDM69" s="11"/>
      <c r="HDN69" s="11"/>
      <c r="HDO69" s="11"/>
      <c r="HDP69" s="11"/>
      <c r="HDQ69" s="11"/>
      <c r="HDR69" s="11"/>
      <c r="HDS69" s="11"/>
      <c r="HDT69" s="11"/>
      <c r="HDU69" s="11"/>
      <c r="HDV69" s="11"/>
      <c r="HDW69" s="11"/>
      <c r="HDX69" s="11"/>
      <c r="HDY69" s="11"/>
      <c r="HDZ69" s="11"/>
      <c r="HEA69" s="11"/>
      <c r="HEB69" s="11"/>
      <c r="HEC69" s="11"/>
      <c r="HED69" s="11"/>
      <c r="HEE69" s="11"/>
      <c r="HEF69" s="11"/>
      <c r="HEG69" s="11"/>
      <c r="HEH69" s="11"/>
      <c r="HEI69" s="11"/>
      <c r="HEJ69" s="11"/>
      <c r="HEK69" s="11"/>
      <c r="HEL69" s="11"/>
      <c r="HEM69" s="11"/>
      <c r="HEN69" s="11"/>
      <c r="HEO69" s="11"/>
      <c r="HEP69" s="11"/>
      <c r="HEQ69" s="11"/>
      <c r="HER69" s="11"/>
      <c r="HES69" s="11"/>
      <c r="HET69" s="11"/>
      <c r="HEU69" s="11"/>
      <c r="HEV69" s="11"/>
      <c r="HEW69" s="11"/>
      <c r="HEX69" s="11"/>
      <c r="HEY69" s="11"/>
      <c r="HEZ69" s="11"/>
      <c r="HFA69" s="11"/>
      <c r="HFB69" s="11"/>
      <c r="HFC69" s="11"/>
      <c r="HFD69" s="11"/>
      <c r="HFE69" s="11"/>
      <c r="HFF69" s="11"/>
      <c r="HFG69" s="11"/>
      <c r="HFH69" s="11"/>
      <c r="HFI69" s="11"/>
      <c r="HFJ69" s="11"/>
      <c r="HFK69" s="11"/>
      <c r="HFL69" s="11"/>
      <c r="HFM69" s="11"/>
      <c r="HFN69" s="11"/>
      <c r="HFO69" s="11"/>
      <c r="HFP69" s="11"/>
      <c r="HFQ69" s="11"/>
      <c r="HFR69" s="11"/>
      <c r="HFS69" s="11"/>
      <c r="HFT69" s="11"/>
      <c r="HFU69" s="11"/>
      <c r="HFV69" s="11"/>
      <c r="HFW69" s="11"/>
      <c r="HFX69" s="11"/>
      <c r="HFY69" s="11"/>
      <c r="HFZ69" s="11"/>
      <c r="HGA69" s="11"/>
      <c r="HGB69" s="11"/>
      <c r="HGC69" s="11"/>
      <c r="HGD69" s="11"/>
      <c r="HGE69" s="11"/>
      <c r="HGF69" s="11"/>
      <c r="HGG69" s="11"/>
      <c r="HGH69" s="11"/>
      <c r="HGI69" s="11"/>
      <c r="HGJ69" s="11"/>
      <c r="HGK69" s="11"/>
      <c r="HGL69" s="11"/>
      <c r="HGM69" s="11"/>
      <c r="HGN69" s="11"/>
      <c r="HGO69" s="11"/>
      <c r="HGP69" s="11"/>
      <c r="HGQ69" s="11"/>
      <c r="HGR69" s="11"/>
      <c r="HGS69" s="11"/>
      <c r="HGT69" s="11"/>
      <c r="HGU69" s="11"/>
      <c r="HGV69" s="11"/>
      <c r="HGW69" s="11"/>
      <c r="HGX69" s="11"/>
      <c r="HGY69" s="11"/>
      <c r="HGZ69" s="11"/>
      <c r="HHA69" s="11"/>
      <c r="HHB69" s="11"/>
      <c r="HHC69" s="11"/>
      <c r="HHD69" s="11"/>
      <c r="HHE69" s="11"/>
      <c r="HHF69" s="11"/>
      <c r="HHG69" s="11"/>
      <c r="HHH69" s="11"/>
      <c r="HHI69" s="11"/>
      <c r="HHJ69" s="11"/>
      <c r="HHK69" s="11"/>
      <c r="HHL69" s="11"/>
      <c r="HHM69" s="11"/>
      <c r="HHN69" s="11"/>
      <c r="HHO69" s="11"/>
      <c r="HHP69" s="11"/>
      <c r="HHQ69" s="11"/>
      <c r="HHR69" s="11"/>
      <c r="HHS69" s="11"/>
      <c r="HHT69" s="11"/>
      <c r="HHU69" s="11"/>
      <c r="HHV69" s="11"/>
      <c r="HHW69" s="11"/>
      <c r="HHX69" s="11"/>
      <c r="HHY69" s="11"/>
      <c r="HHZ69" s="11"/>
      <c r="HIA69" s="11"/>
      <c r="HIB69" s="11"/>
      <c r="HIC69" s="11"/>
      <c r="HID69" s="11"/>
      <c r="HIE69" s="11"/>
      <c r="HIF69" s="11"/>
      <c r="HIG69" s="11"/>
      <c r="HIH69" s="11"/>
      <c r="HII69" s="11"/>
      <c r="HIJ69" s="11"/>
      <c r="HIK69" s="11"/>
      <c r="HIL69" s="11"/>
      <c r="HIM69" s="11"/>
      <c r="HIN69" s="11"/>
      <c r="HIO69" s="11"/>
      <c r="HIP69" s="11"/>
      <c r="HIQ69" s="11"/>
      <c r="HIR69" s="11"/>
      <c r="HIS69" s="11"/>
      <c r="HIT69" s="11"/>
      <c r="HIU69" s="11"/>
      <c r="HIV69" s="11"/>
      <c r="HIW69" s="11"/>
      <c r="HIX69" s="11"/>
      <c r="HIY69" s="11"/>
      <c r="HIZ69" s="11"/>
      <c r="HJA69" s="11"/>
      <c r="HJB69" s="11"/>
      <c r="HJC69" s="11"/>
      <c r="HJD69" s="11"/>
      <c r="HJE69" s="11"/>
      <c r="HJF69" s="11"/>
      <c r="HJG69" s="11"/>
      <c r="HJH69" s="11"/>
      <c r="HJI69" s="11"/>
      <c r="HJJ69" s="11"/>
      <c r="HJK69" s="11"/>
      <c r="HJL69" s="11"/>
      <c r="HJM69" s="11"/>
      <c r="HJN69" s="11"/>
      <c r="HJO69" s="11"/>
      <c r="HJP69" s="11"/>
      <c r="HJQ69" s="11"/>
      <c r="HJR69" s="11"/>
      <c r="HJS69" s="11"/>
      <c r="HJT69" s="11"/>
      <c r="HJU69" s="11"/>
      <c r="HJV69" s="11"/>
      <c r="HJW69" s="11"/>
      <c r="HJX69" s="11"/>
      <c r="HJY69" s="11"/>
      <c r="HJZ69" s="11"/>
      <c r="HKA69" s="11"/>
      <c r="HKB69" s="11"/>
      <c r="HKC69" s="11"/>
      <c r="HKD69" s="11"/>
      <c r="HKE69" s="11"/>
      <c r="HKF69" s="11"/>
      <c r="HKG69" s="11"/>
      <c r="HKH69" s="11"/>
      <c r="HKI69" s="11"/>
      <c r="HKJ69" s="11"/>
      <c r="HKK69" s="11"/>
      <c r="HKL69" s="11"/>
      <c r="HKM69" s="11"/>
      <c r="HKN69" s="11"/>
      <c r="HKO69" s="11"/>
      <c r="HKP69" s="11"/>
      <c r="HKQ69" s="11"/>
      <c r="HKR69" s="11"/>
      <c r="HKS69" s="11"/>
      <c r="HKT69" s="11"/>
      <c r="HKU69" s="11"/>
      <c r="HKV69" s="11"/>
      <c r="HKW69" s="11"/>
      <c r="HKX69" s="11"/>
      <c r="HKY69" s="11"/>
      <c r="HKZ69" s="11"/>
      <c r="HLA69" s="11"/>
      <c r="HLB69" s="11"/>
      <c r="HLC69" s="11"/>
      <c r="HLD69" s="11"/>
      <c r="HLE69" s="11"/>
      <c r="HLF69" s="11"/>
      <c r="HLG69" s="11"/>
      <c r="HLH69" s="11"/>
      <c r="HLI69" s="11"/>
      <c r="HLJ69" s="11"/>
      <c r="HLK69" s="11"/>
      <c r="HLL69" s="11"/>
      <c r="HLM69" s="11"/>
      <c r="HLN69" s="11"/>
      <c r="HLO69" s="11"/>
      <c r="HLP69" s="11"/>
      <c r="HLQ69" s="11"/>
      <c r="HLR69" s="11"/>
      <c r="HLS69" s="11"/>
      <c r="HLT69" s="11"/>
      <c r="HLU69" s="11"/>
      <c r="HLV69" s="11"/>
      <c r="HLW69" s="11"/>
      <c r="HLX69" s="11"/>
      <c r="HLY69" s="11"/>
      <c r="HLZ69" s="11"/>
      <c r="HMA69" s="11"/>
      <c r="HMB69" s="11"/>
      <c r="HMC69" s="11"/>
      <c r="HMD69" s="11"/>
      <c r="HME69" s="11"/>
      <c r="HMF69" s="11"/>
      <c r="HMG69" s="11"/>
      <c r="HMH69" s="11"/>
      <c r="HMI69" s="11"/>
      <c r="HMJ69" s="11"/>
      <c r="HMK69" s="11"/>
      <c r="HML69" s="11"/>
      <c r="HMM69" s="11"/>
      <c r="HMN69" s="11"/>
      <c r="HMO69" s="11"/>
      <c r="HMP69" s="11"/>
      <c r="HMQ69" s="11"/>
      <c r="HMR69" s="11"/>
      <c r="HMS69" s="11"/>
      <c r="HMT69" s="11"/>
      <c r="HMU69" s="11"/>
      <c r="HMV69" s="11"/>
      <c r="HMW69" s="11"/>
      <c r="HMX69" s="11"/>
      <c r="HMY69" s="11"/>
      <c r="HMZ69" s="11"/>
      <c r="HNA69" s="11"/>
      <c r="HNB69" s="11"/>
      <c r="HNC69" s="11"/>
      <c r="HND69" s="11"/>
      <c r="HNE69" s="11"/>
      <c r="HNF69" s="11"/>
      <c r="HNG69" s="11"/>
      <c r="HNH69" s="11"/>
      <c r="HNI69" s="11"/>
      <c r="HNJ69" s="11"/>
      <c r="HNK69" s="11"/>
      <c r="HNL69" s="11"/>
      <c r="HNM69" s="11"/>
      <c r="HNN69" s="11"/>
      <c r="HNO69" s="11"/>
      <c r="HNP69" s="11"/>
      <c r="HNQ69" s="11"/>
      <c r="HNR69" s="11"/>
      <c r="HNS69" s="11"/>
      <c r="HNT69" s="11"/>
      <c r="HNU69" s="11"/>
      <c r="HNV69" s="11"/>
      <c r="HNW69" s="11"/>
      <c r="HNX69" s="11"/>
      <c r="HNY69" s="11"/>
      <c r="HNZ69" s="11"/>
      <c r="HOA69" s="11"/>
      <c r="HOB69" s="11"/>
      <c r="HOC69" s="11"/>
      <c r="HOD69" s="11"/>
      <c r="HOE69" s="11"/>
      <c r="HOF69" s="11"/>
      <c r="HOG69" s="11"/>
      <c r="HOH69" s="11"/>
      <c r="HOI69" s="11"/>
      <c r="HOJ69" s="11"/>
      <c r="HOK69" s="11"/>
      <c r="HOL69" s="11"/>
      <c r="HOM69" s="11"/>
      <c r="HON69" s="11"/>
      <c r="HOO69" s="11"/>
      <c r="HOP69" s="11"/>
      <c r="HOQ69" s="11"/>
      <c r="HOR69" s="11"/>
      <c r="HOS69" s="11"/>
      <c r="HOT69" s="11"/>
      <c r="HOU69" s="11"/>
      <c r="HOV69" s="11"/>
      <c r="HOW69" s="11"/>
      <c r="HOX69" s="11"/>
      <c r="HOY69" s="11"/>
      <c r="HOZ69" s="11"/>
      <c r="HPA69" s="11"/>
      <c r="HPB69" s="11"/>
      <c r="HPC69" s="11"/>
      <c r="HPD69" s="11"/>
      <c r="HPE69" s="11"/>
      <c r="HPF69" s="11"/>
      <c r="HPG69" s="11"/>
      <c r="HPH69" s="11"/>
      <c r="HPI69" s="11"/>
      <c r="HPJ69" s="11"/>
      <c r="HPK69" s="11"/>
      <c r="HPL69" s="11"/>
      <c r="HPM69" s="11"/>
      <c r="HPN69" s="11"/>
      <c r="HPO69" s="11"/>
      <c r="HPP69" s="11"/>
      <c r="HPQ69" s="11"/>
      <c r="HPR69" s="11"/>
      <c r="HPS69" s="11"/>
      <c r="HPT69" s="11"/>
      <c r="HPU69" s="11"/>
      <c r="HPV69" s="11"/>
      <c r="HPW69" s="11"/>
      <c r="HPX69" s="11"/>
      <c r="HPY69" s="11"/>
      <c r="HPZ69" s="11"/>
      <c r="HQA69" s="11"/>
      <c r="HQB69" s="11"/>
      <c r="HQC69" s="11"/>
      <c r="HQD69" s="11"/>
      <c r="HQE69" s="11"/>
      <c r="HQF69" s="11"/>
      <c r="HQG69" s="11"/>
      <c r="HQH69" s="11"/>
      <c r="HQI69" s="11"/>
      <c r="HQJ69" s="11"/>
      <c r="HQK69" s="11"/>
      <c r="HQL69" s="11"/>
      <c r="HQM69" s="11"/>
      <c r="HQN69" s="11"/>
      <c r="HQO69" s="11"/>
      <c r="HQP69" s="11"/>
      <c r="HQQ69" s="11"/>
      <c r="HQR69" s="11"/>
      <c r="HQS69" s="11"/>
      <c r="HQT69" s="11"/>
      <c r="HQU69" s="11"/>
      <c r="HQV69" s="11"/>
      <c r="HQW69" s="11"/>
      <c r="HQX69" s="11"/>
      <c r="HQY69" s="11"/>
      <c r="HQZ69" s="11"/>
      <c r="HRA69" s="11"/>
      <c r="HRB69" s="11"/>
      <c r="HRC69" s="11"/>
      <c r="HRD69" s="11"/>
      <c r="HRE69" s="11"/>
      <c r="HRF69" s="11"/>
      <c r="HRG69" s="11"/>
      <c r="HRH69" s="11"/>
      <c r="HRI69" s="11"/>
      <c r="HRJ69" s="11"/>
      <c r="HRK69" s="11"/>
      <c r="HRL69" s="11"/>
      <c r="HRM69" s="11"/>
      <c r="HRN69" s="11"/>
      <c r="HRO69" s="11"/>
      <c r="HRP69" s="11"/>
      <c r="HRQ69" s="11"/>
      <c r="HRR69" s="11"/>
      <c r="HRS69" s="11"/>
      <c r="HRT69" s="11"/>
      <c r="HRU69" s="11"/>
      <c r="HRV69" s="11"/>
      <c r="HRW69" s="11"/>
      <c r="HRX69" s="11"/>
      <c r="HRY69" s="11"/>
      <c r="HRZ69" s="11"/>
      <c r="HSA69" s="11"/>
      <c r="HSB69" s="11"/>
      <c r="HSC69" s="11"/>
      <c r="HSD69" s="11"/>
      <c r="HSE69" s="11"/>
      <c r="HSF69" s="11"/>
      <c r="HSG69" s="11"/>
      <c r="HSH69" s="11"/>
      <c r="HSI69" s="11"/>
      <c r="HSJ69" s="11"/>
      <c r="HSK69" s="11"/>
      <c r="HSL69" s="11"/>
      <c r="HSM69" s="11"/>
      <c r="HSN69" s="11"/>
      <c r="HSO69" s="11"/>
      <c r="HSP69" s="11"/>
      <c r="HSQ69" s="11"/>
      <c r="HSR69" s="11"/>
      <c r="HSS69" s="11"/>
      <c r="HST69" s="11"/>
      <c r="HSU69" s="11"/>
      <c r="HSV69" s="11"/>
      <c r="HSW69" s="11"/>
      <c r="HSX69" s="11"/>
      <c r="HSY69" s="11"/>
      <c r="HSZ69" s="11"/>
      <c r="HTA69" s="11"/>
      <c r="HTB69" s="11"/>
      <c r="HTC69" s="11"/>
      <c r="HTD69" s="11"/>
      <c r="HTE69" s="11"/>
      <c r="HTF69" s="11"/>
      <c r="HTG69" s="11"/>
      <c r="HTH69" s="11"/>
      <c r="HTI69" s="11"/>
      <c r="HTJ69" s="11"/>
      <c r="HTK69" s="11"/>
      <c r="HTL69" s="11"/>
      <c r="HTM69" s="11"/>
      <c r="HTN69" s="11"/>
      <c r="HTO69" s="11"/>
      <c r="HTP69" s="11"/>
      <c r="HTQ69" s="11"/>
      <c r="HTR69" s="11"/>
      <c r="HTS69" s="11"/>
      <c r="HTT69" s="11"/>
      <c r="HTU69" s="11"/>
      <c r="HTV69" s="11"/>
      <c r="HTW69" s="11"/>
      <c r="HTX69" s="11"/>
      <c r="HTY69" s="11"/>
      <c r="HTZ69" s="11"/>
      <c r="HUA69" s="11"/>
      <c r="HUB69" s="11"/>
      <c r="HUC69" s="11"/>
      <c r="HUD69" s="11"/>
      <c r="HUE69" s="11"/>
      <c r="HUF69" s="11"/>
      <c r="HUG69" s="11"/>
      <c r="HUH69" s="11"/>
      <c r="HUI69" s="11"/>
      <c r="HUJ69" s="11"/>
      <c r="HUK69" s="11"/>
      <c r="HUL69" s="11"/>
      <c r="HUM69" s="11"/>
      <c r="HUN69" s="11"/>
      <c r="HUO69" s="11"/>
      <c r="HUP69" s="11"/>
      <c r="HUQ69" s="11"/>
      <c r="HUR69" s="11"/>
      <c r="HUS69" s="11"/>
      <c r="HUT69" s="11"/>
      <c r="HUU69" s="11"/>
      <c r="HUV69" s="11"/>
      <c r="HUW69" s="11"/>
      <c r="HUX69" s="11"/>
      <c r="HUY69" s="11"/>
      <c r="HUZ69" s="11"/>
      <c r="HVA69" s="11"/>
      <c r="HVB69" s="11"/>
      <c r="HVC69" s="11"/>
      <c r="HVD69" s="11"/>
      <c r="HVE69" s="11"/>
      <c r="HVF69" s="11"/>
      <c r="HVG69" s="11"/>
      <c r="HVH69" s="11"/>
      <c r="HVI69" s="11"/>
      <c r="HVJ69" s="11"/>
      <c r="HVK69" s="11"/>
      <c r="HVL69" s="11"/>
      <c r="HVM69" s="11"/>
      <c r="HVN69" s="11"/>
      <c r="HVO69" s="11"/>
      <c r="HVP69" s="11"/>
      <c r="HVQ69" s="11"/>
      <c r="HVR69" s="11"/>
      <c r="HVS69" s="11"/>
      <c r="HVT69" s="11"/>
      <c r="HVU69" s="11"/>
      <c r="HVV69" s="11"/>
      <c r="HVW69" s="11"/>
      <c r="HVX69" s="11"/>
      <c r="HVY69" s="11"/>
      <c r="HVZ69" s="11"/>
      <c r="HWA69" s="11"/>
      <c r="HWB69" s="11"/>
      <c r="HWC69" s="11"/>
      <c r="HWD69" s="11"/>
      <c r="HWE69" s="11"/>
      <c r="HWF69" s="11"/>
      <c r="HWG69" s="11"/>
      <c r="HWH69" s="11"/>
      <c r="HWI69" s="11"/>
      <c r="HWJ69" s="11"/>
      <c r="HWK69" s="11"/>
      <c r="HWL69" s="11"/>
      <c r="HWM69" s="11"/>
      <c r="HWN69" s="11"/>
      <c r="HWO69" s="11"/>
      <c r="HWP69" s="11"/>
      <c r="HWQ69" s="11"/>
      <c r="HWR69" s="11"/>
      <c r="HWS69" s="11"/>
      <c r="HWT69" s="11"/>
      <c r="HWU69" s="11"/>
      <c r="HWV69" s="11"/>
      <c r="HWW69" s="11"/>
      <c r="HWX69" s="11"/>
      <c r="HWY69" s="11"/>
      <c r="HWZ69" s="11"/>
      <c r="HXA69" s="11"/>
      <c r="HXB69" s="11"/>
      <c r="HXC69" s="11"/>
      <c r="HXD69" s="11"/>
      <c r="HXE69" s="11"/>
      <c r="HXF69" s="11"/>
      <c r="HXG69" s="11"/>
      <c r="HXH69" s="11"/>
      <c r="HXI69" s="11"/>
      <c r="HXJ69" s="11"/>
      <c r="HXK69" s="11"/>
      <c r="HXL69" s="11"/>
      <c r="HXM69" s="11"/>
      <c r="HXN69" s="11"/>
      <c r="HXO69" s="11"/>
      <c r="HXP69" s="11"/>
      <c r="HXQ69" s="11"/>
      <c r="HXR69" s="11"/>
      <c r="HXS69" s="11"/>
      <c r="HXT69" s="11"/>
      <c r="HXU69" s="11"/>
      <c r="HXV69" s="11"/>
      <c r="HXW69" s="11"/>
      <c r="HXX69" s="11"/>
      <c r="HXY69" s="11"/>
      <c r="HXZ69" s="11"/>
      <c r="HYA69" s="11"/>
      <c r="HYB69" s="11"/>
      <c r="HYC69" s="11"/>
      <c r="HYD69" s="11"/>
      <c r="HYE69" s="11"/>
      <c r="HYF69" s="11"/>
      <c r="HYG69" s="11"/>
      <c r="HYH69" s="11"/>
      <c r="HYI69" s="11"/>
      <c r="HYJ69" s="11"/>
      <c r="HYK69" s="11"/>
      <c r="HYL69" s="11"/>
      <c r="HYM69" s="11"/>
      <c r="HYN69" s="11"/>
      <c r="HYO69" s="11"/>
      <c r="HYP69" s="11"/>
      <c r="HYQ69" s="11"/>
      <c r="HYR69" s="11"/>
      <c r="HYS69" s="11"/>
      <c r="HYT69" s="11"/>
      <c r="HYU69" s="11"/>
      <c r="HYV69" s="11"/>
      <c r="HYW69" s="11"/>
      <c r="HYX69" s="11"/>
      <c r="HYY69" s="11"/>
      <c r="HYZ69" s="11"/>
      <c r="HZA69" s="11"/>
      <c r="HZB69" s="11"/>
      <c r="HZC69" s="11"/>
      <c r="HZD69" s="11"/>
      <c r="HZE69" s="11"/>
      <c r="HZF69" s="11"/>
      <c r="HZG69" s="11"/>
      <c r="HZH69" s="11"/>
      <c r="HZI69" s="11"/>
      <c r="HZJ69" s="11"/>
      <c r="HZK69" s="11"/>
      <c r="HZL69" s="11"/>
      <c r="HZM69" s="11"/>
      <c r="HZN69" s="11"/>
      <c r="HZO69" s="11"/>
      <c r="HZP69" s="11"/>
      <c r="HZQ69" s="11"/>
      <c r="HZR69" s="11"/>
      <c r="HZS69" s="11"/>
      <c r="HZT69" s="11"/>
      <c r="HZU69" s="11"/>
      <c r="HZV69" s="11"/>
      <c r="HZW69" s="11"/>
      <c r="HZX69" s="11"/>
      <c r="HZY69" s="11"/>
      <c r="HZZ69" s="11"/>
      <c r="IAA69" s="11"/>
      <c r="IAB69" s="11"/>
      <c r="IAC69" s="11"/>
      <c r="IAD69" s="11"/>
      <c r="IAE69" s="11"/>
      <c r="IAF69" s="11"/>
      <c r="IAG69" s="11"/>
      <c r="IAH69" s="11"/>
      <c r="IAI69" s="11"/>
      <c r="IAJ69" s="11"/>
      <c r="IAK69" s="11"/>
      <c r="IAL69" s="11"/>
      <c r="IAM69" s="11"/>
      <c r="IAN69" s="11"/>
      <c r="IAO69" s="11"/>
      <c r="IAP69" s="11"/>
      <c r="IAQ69" s="11"/>
      <c r="IAR69" s="11"/>
      <c r="IAS69" s="11"/>
      <c r="IAT69" s="11"/>
      <c r="IAU69" s="11"/>
      <c r="IAV69" s="11"/>
      <c r="IAW69" s="11"/>
      <c r="IAX69" s="11"/>
      <c r="IAY69" s="11"/>
      <c r="IAZ69" s="11"/>
      <c r="IBA69" s="11"/>
      <c r="IBB69" s="11"/>
      <c r="IBC69" s="11"/>
      <c r="IBD69" s="11"/>
      <c r="IBE69" s="11"/>
      <c r="IBF69" s="11"/>
      <c r="IBG69" s="11"/>
      <c r="IBH69" s="11"/>
      <c r="IBI69" s="11"/>
      <c r="IBJ69" s="11"/>
      <c r="IBK69" s="11"/>
      <c r="IBL69" s="11"/>
      <c r="IBM69" s="11"/>
      <c r="IBN69" s="11"/>
      <c r="IBO69" s="11"/>
      <c r="IBP69" s="11"/>
      <c r="IBQ69" s="11"/>
      <c r="IBR69" s="11"/>
      <c r="IBS69" s="11"/>
      <c r="IBT69" s="11"/>
      <c r="IBU69" s="11"/>
      <c r="IBV69" s="11"/>
      <c r="IBW69" s="11"/>
      <c r="IBX69" s="11"/>
      <c r="IBY69" s="11"/>
      <c r="IBZ69" s="11"/>
      <c r="ICA69" s="11"/>
      <c r="ICB69" s="11"/>
      <c r="ICC69" s="11"/>
      <c r="ICD69" s="11"/>
      <c r="ICE69" s="11"/>
      <c r="ICF69" s="11"/>
      <c r="ICG69" s="11"/>
      <c r="ICH69" s="11"/>
      <c r="ICI69" s="11"/>
      <c r="ICJ69" s="11"/>
      <c r="ICK69" s="11"/>
      <c r="ICL69" s="11"/>
      <c r="ICM69" s="11"/>
      <c r="ICN69" s="11"/>
      <c r="ICO69" s="11"/>
      <c r="ICP69" s="11"/>
      <c r="ICQ69" s="11"/>
      <c r="ICR69" s="11"/>
      <c r="ICS69" s="11"/>
      <c r="ICT69" s="11"/>
      <c r="ICU69" s="11"/>
      <c r="ICV69" s="11"/>
      <c r="ICW69" s="11"/>
      <c r="ICX69" s="11"/>
      <c r="ICY69" s="11"/>
      <c r="ICZ69" s="11"/>
      <c r="IDA69" s="11"/>
      <c r="IDB69" s="11"/>
      <c r="IDC69" s="11"/>
      <c r="IDD69" s="11"/>
      <c r="IDE69" s="11"/>
      <c r="IDF69" s="11"/>
      <c r="IDG69" s="11"/>
      <c r="IDH69" s="11"/>
      <c r="IDI69" s="11"/>
      <c r="IDJ69" s="11"/>
      <c r="IDK69" s="11"/>
      <c r="IDL69" s="11"/>
      <c r="IDM69" s="11"/>
      <c r="IDN69" s="11"/>
      <c r="IDO69" s="11"/>
      <c r="IDP69" s="11"/>
      <c r="IDQ69" s="11"/>
      <c r="IDR69" s="11"/>
      <c r="IDS69" s="11"/>
      <c r="IDT69" s="11"/>
      <c r="IDU69" s="11"/>
      <c r="IDV69" s="11"/>
      <c r="IDW69" s="11"/>
      <c r="IDX69" s="11"/>
      <c r="IDY69" s="11"/>
      <c r="IDZ69" s="11"/>
      <c r="IEA69" s="11"/>
      <c r="IEB69" s="11"/>
      <c r="IEC69" s="11"/>
      <c r="IED69" s="11"/>
      <c r="IEE69" s="11"/>
      <c r="IEF69" s="11"/>
      <c r="IEG69" s="11"/>
      <c r="IEH69" s="11"/>
      <c r="IEI69" s="11"/>
      <c r="IEJ69" s="11"/>
      <c r="IEK69" s="11"/>
      <c r="IEL69" s="11"/>
      <c r="IEM69" s="11"/>
      <c r="IEN69" s="11"/>
      <c r="IEO69" s="11"/>
      <c r="IEP69" s="11"/>
      <c r="IEQ69" s="11"/>
      <c r="IER69" s="11"/>
      <c r="IES69" s="11"/>
      <c r="IET69" s="11"/>
      <c r="IEU69" s="11"/>
      <c r="IEV69" s="11"/>
      <c r="IEW69" s="11"/>
      <c r="IEX69" s="11"/>
      <c r="IEY69" s="11"/>
      <c r="IEZ69" s="11"/>
      <c r="IFA69" s="11"/>
      <c r="IFB69" s="11"/>
      <c r="IFC69" s="11"/>
      <c r="IFD69" s="11"/>
      <c r="IFE69" s="11"/>
      <c r="IFF69" s="11"/>
      <c r="IFG69" s="11"/>
      <c r="IFH69" s="11"/>
      <c r="IFI69" s="11"/>
      <c r="IFJ69" s="11"/>
      <c r="IFK69" s="11"/>
      <c r="IFL69" s="11"/>
      <c r="IFM69" s="11"/>
      <c r="IFN69" s="11"/>
      <c r="IFO69" s="11"/>
      <c r="IFP69" s="11"/>
      <c r="IFQ69" s="11"/>
      <c r="IFR69" s="11"/>
      <c r="IFS69" s="11"/>
      <c r="IFT69" s="11"/>
      <c r="IFU69" s="11"/>
      <c r="IFV69" s="11"/>
      <c r="IFW69" s="11"/>
      <c r="IFX69" s="11"/>
      <c r="IFY69" s="11"/>
      <c r="IFZ69" s="11"/>
      <c r="IGA69" s="11"/>
      <c r="IGB69" s="11"/>
      <c r="IGC69" s="11"/>
      <c r="IGD69" s="11"/>
      <c r="IGE69" s="11"/>
      <c r="IGF69" s="11"/>
      <c r="IGG69" s="11"/>
      <c r="IGH69" s="11"/>
      <c r="IGI69" s="11"/>
      <c r="IGJ69" s="11"/>
      <c r="IGK69" s="11"/>
      <c r="IGL69" s="11"/>
      <c r="IGM69" s="11"/>
      <c r="IGN69" s="11"/>
      <c r="IGO69" s="11"/>
      <c r="IGP69" s="11"/>
      <c r="IGQ69" s="11"/>
      <c r="IGR69" s="11"/>
      <c r="IGS69" s="11"/>
      <c r="IGT69" s="11"/>
      <c r="IGU69" s="11"/>
      <c r="IGV69" s="11"/>
      <c r="IGW69" s="11"/>
      <c r="IGX69" s="11"/>
      <c r="IGY69" s="11"/>
      <c r="IGZ69" s="11"/>
      <c r="IHA69" s="11"/>
      <c r="IHB69" s="11"/>
      <c r="IHC69" s="11"/>
      <c r="IHD69" s="11"/>
      <c r="IHE69" s="11"/>
      <c r="IHF69" s="11"/>
      <c r="IHG69" s="11"/>
      <c r="IHH69" s="11"/>
      <c r="IHI69" s="11"/>
      <c r="IHJ69" s="11"/>
      <c r="IHK69" s="11"/>
      <c r="IHL69" s="11"/>
      <c r="IHM69" s="11"/>
      <c r="IHN69" s="11"/>
      <c r="IHO69" s="11"/>
      <c r="IHP69" s="11"/>
      <c r="IHQ69" s="11"/>
      <c r="IHR69" s="11"/>
      <c r="IHS69" s="11"/>
      <c r="IHT69" s="11"/>
      <c r="IHU69" s="11"/>
      <c r="IHV69" s="11"/>
      <c r="IHW69" s="11"/>
      <c r="IHX69" s="11"/>
      <c r="IHY69" s="11"/>
      <c r="IHZ69" s="11"/>
      <c r="IIA69" s="11"/>
      <c r="IIB69" s="11"/>
      <c r="IIC69" s="11"/>
      <c r="IID69" s="11"/>
      <c r="IIE69" s="11"/>
      <c r="IIF69" s="11"/>
      <c r="IIG69" s="11"/>
      <c r="IIH69" s="11"/>
      <c r="III69" s="11"/>
      <c r="IIJ69" s="11"/>
      <c r="IIK69" s="11"/>
      <c r="IIL69" s="11"/>
      <c r="IIM69" s="11"/>
      <c r="IIN69" s="11"/>
      <c r="IIO69" s="11"/>
      <c r="IIP69" s="11"/>
      <c r="IIQ69" s="11"/>
      <c r="IIR69" s="11"/>
      <c r="IIS69" s="11"/>
      <c r="IIT69" s="11"/>
      <c r="IIU69" s="11"/>
      <c r="IIV69" s="11"/>
      <c r="IIW69" s="11"/>
      <c r="IIX69" s="11"/>
      <c r="IIY69" s="11"/>
      <c r="IIZ69" s="11"/>
      <c r="IJA69" s="11"/>
      <c r="IJB69" s="11"/>
      <c r="IJC69" s="11"/>
      <c r="IJD69" s="11"/>
      <c r="IJE69" s="11"/>
      <c r="IJF69" s="11"/>
      <c r="IJG69" s="11"/>
      <c r="IJH69" s="11"/>
      <c r="IJI69" s="11"/>
      <c r="IJJ69" s="11"/>
      <c r="IJK69" s="11"/>
      <c r="IJL69" s="11"/>
      <c r="IJM69" s="11"/>
      <c r="IJN69" s="11"/>
      <c r="IJO69" s="11"/>
      <c r="IJP69" s="11"/>
      <c r="IJQ69" s="11"/>
      <c r="IJR69" s="11"/>
      <c r="IJS69" s="11"/>
      <c r="IJT69" s="11"/>
      <c r="IJU69" s="11"/>
      <c r="IJV69" s="11"/>
      <c r="IJW69" s="11"/>
      <c r="IJX69" s="11"/>
      <c r="IJY69" s="11"/>
      <c r="IJZ69" s="11"/>
      <c r="IKA69" s="11"/>
      <c r="IKB69" s="11"/>
      <c r="IKC69" s="11"/>
      <c r="IKD69" s="11"/>
      <c r="IKE69" s="11"/>
      <c r="IKF69" s="11"/>
      <c r="IKG69" s="11"/>
      <c r="IKH69" s="11"/>
      <c r="IKI69" s="11"/>
      <c r="IKJ69" s="11"/>
      <c r="IKK69" s="11"/>
      <c r="IKL69" s="11"/>
      <c r="IKM69" s="11"/>
      <c r="IKN69" s="11"/>
      <c r="IKO69" s="11"/>
      <c r="IKP69" s="11"/>
      <c r="IKQ69" s="11"/>
      <c r="IKR69" s="11"/>
      <c r="IKS69" s="11"/>
      <c r="IKT69" s="11"/>
      <c r="IKU69" s="11"/>
      <c r="IKV69" s="11"/>
      <c r="IKW69" s="11"/>
      <c r="IKX69" s="11"/>
      <c r="IKY69" s="11"/>
      <c r="IKZ69" s="11"/>
      <c r="ILA69" s="11"/>
      <c r="ILB69" s="11"/>
      <c r="ILC69" s="11"/>
      <c r="ILD69" s="11"/>
      <c r="ILE69" s="11"/>
      <c r="ILF69" s="11"/>
      <c r="ILG69" s="11"/>
      <c r="ILH69" s="11"/>
      <c r="ILI69" s="11"/>
      <c r="ILJ69" s="11"/>
      <c r="ILK69" s="11"/>
      <c r="ILL69" s="11"/>
      <c r="ILM69" s="11"/>
      <c r="ILN69" s="11"/>
      <c r="ILO69" s="11"/>
      <c r="ILP69" s="11"/>
      <c r="ILQ69" s="11"/>
      <c r="ILR69" s="11"/>
      <c r="ILS69" s="11"/>
      <c r="ILT69" s="11"/>
      <c r="ILU69" s="11"/>
      <c r="ILV69" s="11"/>
      <c r="ILW69" s="11"/>
      <c r="ILX69" s="11"/>
      <c r="ILY69" s="11"/>
      <c r="ILZ69" s="11"/>
      <c r="IMA69" s="11"/>
      <c r="IMB69" s="11"/>
      <c r="IMC69" s="11"/>
      <c r="IMD69" s="11"/>
      <c r="IME69" s="11"/>
      <c r="IMF69" s="11"/>
      <c r="IMG69" s="11"/>
      <c r="IMH69" s="11"/>
      <c r="IMI69" s="11"/>
      <c r="IMJ69" s="11"/>
      <c r="IMK69" s="11"/>
      <c r="IML69" s="11"/>
      <c r="IMM69" s="11"/>
      <c r="IMN69" s="11"/>
      <c r="IMO69" s="11"/>
      <c r="IMP69" s="11"/>
      <c r="IMQ69" s="11"/>
      <c r="IMR69" s="11"/>
      <c r="IMS69" s="11"/>
      <c r="IMT69" s="11"/>
      <c r="IMU69" s="11"/>
      <c r="IMV69" s="11"/>
      <c r="IMW69" s="11"/>
      <c r="IMX69" s="11"/>
      <c r="IMY69" s="11"/>
      <c r="IMZ69" s="11"/>
      <c r="INA69" s="11"/>
      <c r="INB69" s="11"/>
      <c r="INC69" s="11"/>
      <c r="IND69" s="11"/>
      <c r="INE69" s="11"/>
      <c r="INF69" s="11"/>
      <c r="ING69" s="11"/>
      <c r="INH69" s="11"/>
      <c r="INI69" s="11"/>
      <c r="INJ69" s="11"/>
      <c r="INK69" s="11"/>
      <c r="INL69" s="11"/>
      <c r="INM69" s="11"/>
      <c r="INN69" s="11"/>
      <c r="INO69" s="11"/>
      <c r="INP69" s="11"/>
      <c r="INQ69" s="11"/>
      <c r="INR69" s="11"/>
      <c r="INS69" s="11"/>
      <c r="INT69" s="11"/>
      <c r="INU69" s="11"/>
      <c r="INV69" s="11"/>
      <c r="INW69" s="11"/>
      <c r="INX69" s="11"/>
      <c r="INY69" s="11"/>
      <c r="INZ69" s="11"/>
      <c r="IOA69" s="11"/>
      <c r="IOB69" s="11"/>
      <c r="IOC69" s="11"/>
      <c r="IOD69" s="11"/>
      <c r="IOE69" s="11"/>
      <c r="IOF69" s="11"/>
      <c r="IOG69" s="11"/>
      <c r="IOH69" s="11"/>
      <c r="IOI69" s="11"/>
      <c r="IOJ69" s="11"/>
      <c r="IOK69" s="11"/>
      <c r="IOL69" s="11"/>
      <c r="IOM69" s="11"/>
      <c r="ION69" s="11"/>
      <c r="IOO69" s="11"/>
      <c r="IOP69" s="11"/>
      <c r="IOQ69" s="11"/>
      <c r="IOR69" s="11"/>
      <c r="IOS69" s="11"/>
      <c r="IOT69" s="11"/>
      <c r="IOU69" s="11"/>
      <c r="IOV69" s="11"/>
      <c r="IOW69" s="11"/>
      <c r="IOX69" s="11"/>
      <c r="IOY69" s="11"/>
      <c r="IOZ69" s="11"/>
      <c r="IPA69" s="11"/>
      <c r="IPB69" s="11"/>
      <c r="IPC69" s="11"/>
      <c r="IPD69" s="11"/>
      <c r="IPE69" s="11"/>
      <c r="IPF69" s="11"/>
      <c r="IPG69" s="11"/>
      <c r="IPH69" s="11"/>
      <c r="IPI69" s="11"/>
      <c r="IPJ69" s="11"/>
      <c r="IPK69" s="11"/>
      <c r="IPL69" s="11"/>
      <c r="IPM69" s="11"/>
      <c r="IPN69" s="11"/>
      <c r="IPO69" s="11"/>
      <c r="IPP69" s="11"/>
      <c r="IPQ69" s="11"/>
      <c r="IPR69" s="11"/>
      <c r="IPS69" s="11"/>
      <c r="IPT69" s="11"/>
      <c r="IPU69" s="11"/>
      <c r="IPV69" s="11"/>
      <c r="IPW69" s="11"/>
      <c r="IPX69" s="11"/>
      <c r="IPY69" s="11"/>
      <c r="IPZ69" s="11"/>
      <c r="IQA69" s="11"/>
      <c r="IQB69" s="11"/>
      <c r="IQC69" s="11"/>
      <c r="IQD69" s="11"/>
      <c r="IQE69" s="11"/>
      <c r="IQF69" s="11"/>
      <c r="IQG69" s="11"/>
      <c r="IQH69" s="11"/>
      <c r="IQI69" s="11"/>
      <c r="IQJ69" s="11"/>
      <c r="IQK69" s="11"/>
      <c r="IQL69" s="11"/>
      <c r="IQM69" s="11"/>
      <c r="IQN69" s="11"/>
      <c r="IQO69" s="11"/>
      <c r="IQP69" s="11"/>
      <c r="IQQ69" s="11"/>
      <c r="IQR69" s="11"/>
      <c r="IQS69" s="11"/>
      <c r="IQT69" s="11"/>
      <c r="IQU69" s="11"/>
      <c r="IQV69" s="11"/>
      <c r="IQW69" s="11"/>
      <c r="IQX69" s="11"/>
      <c r="IQY69" s="11"/>
      <c r="IQZ69" s="11"/>
      <c r="IRA69" s="11"/>
      <c r="IRB69" s="11"/>
      <c r="IRC69" s="11"/>
      <c r="IRD69" s="11"/>
      <c r="IRE69" s="11"/>
      <c r="IRF69" s="11"/>
      <c r="IRG69" s="11"/>
      <c r="IRH69" s="11"/>
      <c r="IRI69" s="11"/>
      <c r="IRJ69" s="11"/>
      <c r="IRK69" s="11"/>
      <c r="IRL69" s="11"/>
      <c r="IRM69" s="11"/>
      <c r="IRN69" s="11"/>
      <c r="IRO69" s="11"/>
      <c r="IRP69" s="11"/>
      <c r="IRQ69" s="11"/>
      <c r="IRR69" s="11"/>
      <c r="IRS69" s="11"/>
      <c r="IRT69" s="11"/>
      <c r="IRU69" s="11"/>
      <c r="IRV69" s="11"/>
      <c r="IRW69" s="11"/>
      <c r="IRX69" s="11"/>
      <c r="IRY69" s="11"/>
      <c r="IRZ69" s="11"/>
      <c r="ISA69" s="11"/>
      <c r="ISB69" s="11"/>
      <c r="ISC69" s="11"/>
      <c r="ISD69" s="11"/>
      <c r="ISE69" s="11"/>
      <c r="ISF69" s="11"/>
      <c r="ISG69" s="11"/>
      <c r="ISH69" s="11"/>
      <c r="ISI69" s="11"/>
      <c r="ISJ69" s="11"/>
      <c r="ISK69" s="11"/>
      <c r="ISL69" s="11"/>
      <c r="ISM69" s="11"/>
      <c r="ISN69" s="11"/>
      <c r="ISO69" s="11"/>
      <c r="ISP69" s="11"/>
      <c r="ISQ69" s="11"/>
      <c r="ISR69" s="11"/>
      <c r="ISS69" s="11"/>
      <c r="IST69" s="11"/>
      <c r="ISU69" s="11"/>
      <c r="ISV69" s="11"/>
      <c r="ISW69" s="11"/>
      <c r="ISX69" s="11"/>
      <c r="ISY69" s="11"/>
      <c r="ISZ69" s="11"/>
      <c r="ITA69" s="11"/>
      <c r="ITB69" s="11"/>
      <c r="ITC69" s="11"/>
      <c r="ITD69" s="11"/>
      <c r="ITE69" s="11"/>
      <c r="ITF69" s="11"/>
      <c r="ITG69" s="11"/>
      <c r="ITH69" s="11"/>
      <c r="ITI69" s="11"/>
      <c r="ITJ69" s="11"/>
      <c r="ITK69" s="11"/>
      <c r="ITL69" s="11"/>
      <c r="ITM69" s="11"/>
      <c r="ITN69" s="11"/>
      <c r="ITO69" s="11"/>
      <c r="ITP69" s="11"/>
      <c r="ITQ69" s="11"/>
      <c r="ITR69" s="11"/>
      <c r="ITS69" s="11"/>
      <c r="ITT69" s="11"/>
      <c r="ITU69" s="11"/>
      <c r="ITV69" s="11"/>
      <c r="ITW69" s="11"/>
      <c r="ITX69" s="11"/>
      <c r="ITY69" s="11"/>
      <c r="ITZ69" s="11"/>
      <c r="IUA69" s="11"/>
      <c r="IUB69" s="11"/>
      <c r="IUC69" s="11"/>
      <c r="IUD69" s="11"/>
      <c r="IUE69" s="11"/>
      <c r="IUF69" s="11"/>
      <c r="IUG69" s="11"/>
      <c r="IUH69" s="11"/>
      <c r="IUI69" s="11"/>
      <c r="IUJ69" s="11"/>
      <c r="IUK69" s="11"/>
      <c r="IUL69" s="11"/>
      <c r="IUM69" s="11"/>
      <c r="IUN69" s="11"/>
      <c r="IUO69" s="11"/>
      <c r="IUP69" s="11"/>
      <c r="IUQ69" s="11"/>
      <c r="IUR69" s="11"/>
      <c r="IUS69" s="11"/>
      <c r="IUT69" s="11"/>
      <c r="IUU69" s="11"/>
      <c r="IUV69" s="11"/>
      <c r="IUW69" s="11"/>
      <c r="IUX69" s="11"/>
      <c r="IUY69" s="11"/>
      <c r="IUZ69" s="11"/>
      <c r="IVA69" s="11"/>
      <c r="IVB69" s="11"/>
      <c r="IVC69" s="11"/>
      <c r="IVD69" s="11"/>
      <c r="IVE69" s="11"/>
      <c r="IVF69" s="11"/>
      <c r="IVG69" s="11"/>
      <c r="IVH69" s="11"/>
      <c r="IVI69" s="11"/>
      <c r="IVJ69" s="11"/>
      <c r="IVK69" s="11"/>
      <c r="IVL69" s="11"/>
      <c r="IVM69" s="11"/>
      <c r="IVN69" s="11"/>
      <c r="IVO69" s="11"/>
      <c r="IVP69" s="11"/>
      <c r="IVQ69" s="11"/>
      <c r="IVR69" s="11"/>
      <c r="IVS69" s="11"/>
      <c r="IVT69" s="11"/>
      <c r="IVU69" s="11"/>
      <c r="IVV69" s="11"/>
      <c r="IVW69" s="11"/>
      <c r="IVX69" s="11"/>
      <c r="IVY69" s="11"/>
      <c r="IVZ69" s="11"/>
      <c r="IWA69" s="11"/>
      <c r="IWB69" s="11"/>
      <c r="IWC69" s="11"/>
      <c r="IWD69" s="11"/>
      <c r="IWE69" s="11"/>
      <c r="IWF69" s="11"/>
      <c r="IWG69" s="11"/>
      <c r="IWH69" s="11"/>
      <c r="IWI69" s="11"/>
      <c r="IWJ69" s="11"/>
      <c r="IWK69" s="11"/>
      <c r="IWL69" s="11"/>
      <c r="IWM69" s="11"/>
      <c r="IWN69" s="11"/>
      <c r="IWO69" s="11"/>
      <c r="IWP69" s="11"/>
      <c r="IWQ69" s="11"/>
      <c r="IWR69" s="11"/>
      <c r="IWS69" s="11"/>
      <c r="IWT69" s="11"/>
      <c r="IWU69" s="11"/>
      <c r="IWV69" s="11"/>
      <c r="IWW69" s="11"/>
      <c r="IWX69" s="11"/>
      <c r="IWY69" s="11"/>
      <c r="IWZ69" s="11"/>
      <c r="IXA69" s="11"/>
      <c r="IXB69" s="11"/>
      <c r="IXC69" s="11"/>
      <c r="IXD69" s="11"/>
      <c r="IXE69" s="11"/>
      <c r="IXF69" s="11"/>
      <c r="IXG69" s="11"/>
      <c r="IXH69" s="11"/>
      <c r="IXI69" s="11"/>
      <c r="IXJ69" s="11"/>
      <c r="IXK69" s="11"/>
      <c r="IXL69" s="11"/>
      <c r="IXM69" s="11"/>
      <c r="IXN69" s="11"/>
      <c r="IXO69" s="11"/>
      <c r="IXP69" s="11"/>
      <c r="IXQ69" s="11"/>
      <c r="IXR69" s="11"/>
      <c r="IXS69" s="11"/>
      <c r="IXT69" s="11"/>
      <c r="IXU69" s="11"/>
      <c r="IXV69" s="11"/>
      <c r="IXW69" s="11"/>
      <c r="IXX69" s="11"/>
      <c r="IXY69" s="11"/>
      <c r="IXZ69" s="11"/>
      <c r="IYA69" s="11"/>
      <c r="IYB69" s="11"/>
      <c r="IYC69" s="11"/>
      <c r="IYD69" s="11"/>
      <c r="IYE69" s="11"/>
      <c r="IYF69" s="11"/>
      <c r="IYG69" s="11"/>
      <c r="IYH69" s="11"/>
      <c r="IYI69" s="11"/>
      <c r="IYJ69" s="11"/>
      <c r="IYK69" s="11"/>
      <c r="IYL69" s="11"/>
      <c r="IYM69" s="11"/>
      <c r="IYN69" s="11"/>
      <c r="IYO69" s="11"/>
      <c r="IYP69" s="11"/>
      <c r="IYQ69" s="11"/>
      <c r="IYR69" s="11"/>
      <c r="IYS69" s="11"/>
      <c r="IYT69" s="11"/>
      <c r="IYU69" s="11"/>
      <c r="IYV69" s="11"/>
      <c r="IYW69" s="11"/>
      <c r="IYX69" s="11"/>
      <c r="IYY69" s="11"/>
      <c r="IYZ69" s="11"/>
      <c r="IZA69" s="11"/>
      <c r="IZB69" s="11"/>
      <c r="IZC69" s="11"/>
      <c r="IZD69" s="11"/>
      <c r="IZE69" s="11"/>
      <c r="IZF69" s="11"/>
      <c r="IZG69" s="11"/>
      <c r="IZH69" s="11"/>
      <c r="IZI69" s="11"/>
      <c r="IZJ69" s="11"/>
      <c r="IZK69" s="11"/>
      <c r="IZL69" s="11"/>
      <c r="IZM69" s="11"/>
      <c r="IZN69" s="11"/>
      <c r="IZO69" s="11"/>
      <c r="IZP69" s="11"/>
      <c r="IZQ69" s="11"/>
      <c r="IZR69" s="11"/>
      <c r="IZS69" s="11"/>
      <c r="IZT69" s="11"/>
      <c r="IZU69" s="11"/>
      <c r="IZV69" s="11"/>
      <c r="IZW69" s="11"/>
      <c r="IZX69" s="11"/>
      <c r="IZY69" s="11"/>
      <c r="IZZ69" s="11"/>
      <c r="JAA69" s="11"/>
      <c r="JAB69" s="11"/>
      <c r="JAC69" s="11"/>
      <c r="JAD69" s="11"/>
      <c r="JAE69" s="11"/>
      <c r="JAF69" s="11"/>
      <c r="JAG69" s="11"/>
      <c r="JAH69" s="11"/>
      <c r="JAI69" s="11"/>
      <c r="JAJ69" s="11"/>
      <c r="JAK69" s="11"/>
      <c r="JAL69" s="11"/>
      <c r="JAM69" s="11"/>
      <c r="JAN69" s="11"/>
      <c r="JAO69" s="11"/>
      <c r="JAP69" s="11"/>
      <c r="JAQ69" s="11"/>
      <c r="JAR69" s="11"/>
      <c r="JAS69" s="11"/>
      <c r="JAT69" s="11"/>
      <c r="JAU69" s="11"/>
      <c r="JAV69" s="11"/>
      <c r="JAW69" s="11"/>
      <c r="JAX69" s="11"/>
      <c r="JAY69" s="11"/>
      <c r="JAZ69" s="11"/>
      <c r="JBA69" s="11"/>
      <c r="JBB69" s="11"/>
      <c r="JBC69" s="11"/>
      <c r="JBD69" s="11"/>
      <c r="JBE69" s="11"/>
      <c r="JBF69" s="11"/>
      <c r="JBG69" s="11"/>
      <c r="JBH69" s="11"/>
      <c r="JBI69" s="11"/>
      <c r="JBJ69" s="11"/>
      <c r="JBK69" s="11"/>
      <c r="JBL69" s="11"/>
      <c r="JBM69" s="11"/>
      <c r="JBN69" s="11"/>
      <c r="JBO69" s="11"/>
      <c r="JBP69" s="11"/>
      <c r="JBQ69" s="11"/>
      <c r="JBR69" s="11"/>
      <c r="JBS69" s="11"/>
      <c r="JBT69" s="11"/>
      <c r="JBU69" s="11"/>
      <c r="JBV69" s="11"/>
      <c r="JBW69" s="11"/>
      <c r="JBX69" s="11"/>
      <c r="JBY69" s="11"/>
      <c r="JBZ69" s="11"/>
      <c r="JCA69" s="11"/>
      <c r="JCB69" s="11"/>
      <c r="JCC69" s="11"/>
      <c r="JCD69" s="11"/>
      <c r="JCE69" s="11"/>
      <c r="JCF69" s="11"/>
      <c r="JCG69" s="11"/>
      <c r="JCH69" s="11"/>
      <c r="JCI69" s="11"/>
      <c r="JCJ69" s="11"/>
      <c r="JCK69" s="11"/>
      <c r="JCL69" s="11"/>
      <c r="JCM69" s="11"/>
      <c r="JCN69" s="11"/>
      <c r="JCO69" s="11"/>
      <c r="JCP69" s="11"/>
      <c r="JCQ69" s="11"/>
      <c r="JCR69" s="11"/>
      <c r="JCS69" s="11"/>
      <c r="JCT69" s="11"/>
      <c r="JCU69" s="11"/>
      <c r="JCV69" s="11"/>
      <c r="JCW69" s="11"/>
      <c r="JCX69" s="11"/>
      <c r="JCY69" s="11"/>
      <c r="JCZ69" s="11"/>
      <c r="JDA69" s="11"/>
      <c r="JDB69" s="11"/>
      <c r="JDC69" s="11"/>
      <c r="JDD69" s="11"/>
      <c r="JDE69" s="11"/>
      <c r="JDF69" s="11"/>
      <c r="JDG69" s="11"/>
      <c r="JDH69" s="11"/>
      <c r="JDI69" s="11"/>
      <c r="JDJ69" s="11"/>
      <c r="JDK69" s="11"/>
      <c r="JDL69" s="11"/>
      <c r="JDM69" s="11"/>
      <c r="JDN69" s="11"/>
      <c r="JDO69" s="11"/>
      <c r="JDP69" s="11"/>
      <c r="JDQ69" s="11"/>
      <c r="JDR69" s="11"/>
      <c r="JDS69" s="11"/>
      <c r="JDT69" s="11"/>
      <c r="JDU69" s="11"/>
      <c r="JDV69" s="11"/>
      <c r="JDW69" s="11"/>
      <c r="JDX69" s="11"/>
      <c r="JDY69" s="11"/>
      <c r="JDZ69" s="11"/>
      <c r="JEA69" s="11"/>
      <c r="JEB69" s="11"/>
      <c r="JEC69" s="11"/>
      <c r="JED69" s="11"/>
      <c r="JEE69" s="11"/>
      <c r="JEF69" s="11"/>
      <c r="JEG69" s="11"/>
      <c r="JEH69" s="11"/>
      <c r="JEI69" s="11"/>
      <c r="JEJ69" s="11"/>
      <c r="JEK69" s="11"/>
      <c r="JEL69" s="11"/>
      <c r="JEM69" s="11"/>
      <c r="JEN69" s="11"/>
      <c r="JEO69" s="11"/>
      <c r="JEP69" s="11"/>
      <c r="JEQ69" s="11"/>
      <c r="JER69" s="11"/>
      <c r="JES69" s="11"/>
      <c r="JET69" s="11"/>
      <c r="JEU69" s="11"/>
      <c r="JEV69" s="11"/>
      <c r="JEW69" s="11"/>
      <c r="JEX69" s="11"/>
      <c r="JEY69" s="11"/>
      <c r="JEZ69" s="11"/>
      <c r="JFA69" s="11"/>
      <c r="JFB69" s="11"/>
      <c r="JFC69" s="11"/>
      <c r="JFD69" s="11"/>
      <c r="JFE69" s="11"/>
      <c r="JFF69" s="11"/>
      <c r="JFG69" s="11"/>
      <c r="JFH69" s="11"/>
      <c r="JFI69" s="11"/>
      <c r="JFJ69" s="11"/>
      <c r="JFK69" s="11"/>
      <c r="JFL69" s="11"/>
      <c r="JFM69" s="11"/>
      <c r="JFN69" s="11"/>
      <c r="JFO69" s="11"/>
      <c r="JFP69" s="11"/>
      <c r="JFQ69" s="11"/>
      <c r="JFR69" s="11"/>
      <c r="JFS69" s="11"/>
      <c r="JFT69" s="11"/>
      <c r="JFU69" s="11"/>
      <c r="JFV69" s="11"/>
      <c r="JFW69" s="11"/>
      <c r="JFX69" s="11"/>
      <c r="JFY69" s="11"/>
      <c r="JFZ69" s="11"/>
      <c r="JGA69" s="11"/>
      <c r="JGB69" s="11"/>
      <c r="JGC69" s="11"/>
      <c r="JGD69" s="11"/>
      <c r="JGE69" s="11"/>
      <c r="JGF69" s="11"/>
      <c r="JGG69" s="11"/>
      <c r="JGH69" s="11"/>
      <c r="JGI69" s="11"/>
      <c r="JGJ69" s="11"/>
      <c r="JGK69" s="11"/>
      <c r="JGL69" s="11"/>
      <c r="JGM69" s="11"/>
      <c r="JGN69" s="11"/>
      <c r="JGO69" s="11"/>
      <c r="JGP69" s="11"/>
      <c r="JGQ69" s="11"/>
      <c r="JGR69" s="11"/>
      <c r="JGS69" s="11"/>
      <c r="JGT69" s="11"/>
      <c r="JGU69" s="11"/>
      <c r="JGV69" s="11"/>
      <c r="JGW69" s="11"/>
      <c r="JGX69" s="11"/>
      <c r="JGY69" s="11"/>
      <c r="JGZ69" s="11"/>
      <c r="JHA69" s="11"/>
      <c r="JHB69" s="11"/>
      <c r="JHC69" s="11"/>
      <c r="JHD69" s="11"/>
      <c r="JHE69" s="11"/>
      <c r="JHF69" s="11"/>
      <c r="JHG69" s="11"/>
      <c r="JHH69" s="11"/>
      <c r="JHI69" s="11"/>
      <c r="JHJ69" s="11"/>
      <c r="JHK69" s="11"/>
      <c r="JHL69" s="11"/>
      <c r="JHM69" s="11"/>
      <c r="JHN69" s="11"/>
      <c r="JHO69" s="11"/>
      <c r="JHP69" s="11"/>
      <c r="JHQ69" s="11"/>
      <c r="JHR69" s="11"/>
      <c r="JHS69" s="11"/>
      <c r="JHT69" s="11"/>
      <c r="JHU69" s="11"/>
      <c r="JHV69" s="11"/>
      <c r="JHW69" s="11"/>
      <c r="JHX69" s="11"/>
      <c r="JHY69" s="11"/>
      <c r="JHZ69" s="11"/>
      <c r="JIA69" s="11"/>
      <c r="JIB69" s="11"/>
      <c r="JIC69" s="11"/>
      <c r="JID69" s="11"/>
      <c r="JIE69" s="11"/>
      <c r="JIF69" s="11"/>
      <c r="JIG69" s="11"/>
      <c r="JIH69" s="11"/>
      <c r="JII69" s="11"/>
      <c r="JIJ69" s="11"/>
      <c r="JIK69" s="11"/>
      <c r="JIL69" s="11"/>
      <c r="JIM69" s="11"/>
      <c r="JIN69" s="11"/>
      <c r="JIO69" s="11"/>
      <c r="JIP69" s="11"/>
      <c r="JIQ69" s="11"/>
      <c r="JIR69" s="11"/>
      <c r="JIS69" s="11"/>
      <c r="JIT69" s="11"/>
      <c r="JIU69" s="11"/>
      <c r="JIV69" s="11"/>
      <c r="JIW69" s="11"/>
      <c r="JIX69" s="11"/>
      <c r="JIY69" s="11"/>
      <c r="JIZ69" s="11"/>
      <c r="JJA69" s="11"/>
      <c r="JJB69" s="11"/>
      <c r="JJC69" s="11"/>
      <c r="JJD69" s="11"/>
      <c r="JJE69" s="11"/>
      <c r="JJF69" s="11"/>
      <c r="JJG69" s="11"/>
      <c r="JJH69" s="11"/>
      <c r="JJI69" s="11"/>
      <c r="JJJ69" s="11"/>
      <c r="JJK69" s="11"/>
      <c r="JJL69" s="11"/>
      <c r="JJM69" s="11"/>
      <c r="JJN69" s="11"/>
      <c r="JJO69" s="11"/>
      <c r="JJP69" s="11"/>
      <c r="JJQ69" s="11"/>
      <c r="JJR69" s="11"/>
      <c r="JJS69" s="11"/>
      <c r="JJT69" s="11"/>
      <c r="JJU69" s="11"/>
      <c r="JJV69" s="11"/>
      <c r="JJW69" s="11"/>
      <c r="JJX69" s="11"/>
      <c r="JJY69" s="11"/>
      <c r="JJZ69" s="11"/>
      <c r="JKA69" s="11"/>
      <c r="JKB69" s="11"/>
      <c r="JKC69" s="11"/>
      <c r="JKD69" s="11"/>
      <c r="JKE69" s="11"/>
      <c r="JKF69" s="11"/>
      <c r="JKG69" s="11"/>
      <c r="JKH69" s="11"/>
      <c r="JKI69" s="11"/>
      <c r="JKJ69" s="11"/>
      <c r="JKK69" s="11"/>
      <c r="JKL69" s="11"/>
      <c r="JKM69" s="11"/>
      <c r="JKN69" s="11"/>
      <c r="JKO69" s="11"/>
      <c r="JKP69" s="11"/>
      <c r="JKQ69" s="11"/>
      <c r="JKR69" s="11"/>
      <c r="JKS69" s="11"/>
      <c r="JKT69" s="11"/>
      <c r="JKU69" s="11"/>
      <c r="JKV69" s="11"/>
      <c r="JKW69" s="11"/>
      <c r="JKX69" s="11"/>
      <c r="JKY69" s="11"/>
      <c r="JKZ69" s="11"/>
      <c r="JLA69" s="11"/>
      <c r="JLB69" s="11"/>
      <c r="JLC69" s="11"/>
      <c r="JLD69" s="11"/>
      <c r="JLE69" s="11"/>
      <c r="JLF69" s="11"/>
      <c r="JLG69" s="11"/>
      <c r="JLH69" s="11"/>
      <c r="JLI69" s="11"/>
      <c r="JLJ69" s="11"/>
      <c r="JLK69" s="11"/>
      <c r="JLL69" s="11"/>
      <c r="JLM69" s="11"/>
      <c r="JLN69" s="11"/>
      <c r="JLO69" s="11"/>
      <c r="JLP69" s="11"/>
      <c r="JLQ69" s="11"/>
      <c r="JLR69" s="11"/>
      <c r="JLS69" s="11"/>
      <c r="JLT69" s="11"/>
      <c r="JLU69" s="11"/>
      <c r="JLV69" s="11"/>
      <c r="JLW69" s="11"/>
      <c r="JLX69" s="11"/>
      <c r="JLY69" s="11"/>
      <c r="JLZ69" s="11"/>
      <c r="JMA69" s="11"/>
      <c r="JMB69" s="11"/>
      <c r="JMC69" s="11"/>
      <c r="JMD69" s="11"/>
      <c r="JME69" s="11"/>
      <c r="JMF69" s="11"/>
      <c r="JMG69" s="11"/>
      <c r="JMH69" s="11"/>
      <c r="JMI69" s="11"/>
      <c r="JMJ69" s="11"/>
      <c r="JMK69" s="11"/>
      <c r="JML69" s="11"/>
      <c r="JMM69" s="11"/>
      <c r="JMN69" s="11"/>
      <c r="JMO69" s="11"/>
      <c r="JMP69" s="11"/>
      <c r="JMQ69" s="11"/>
      <c r="JMR69" s="11"/>
      <c r="JMS69" s="11"/>
      <c r="JMT69" s="11"/>
      <c r="JMU69" s="11"/>
      <c r="JMV69" s="11"/>
      <c r="JMW69" s="11"/>
      <c r="JMX69" s="11"/>
      <c r="JMY69" s="11"/>
      <c r="JMZ69" s="11"/>
      <c r="JNA69" s="11"/>
      <c r="JNB69" s="11"/>
      <c r="JNC69" s="11"/>
      <c r="JND69" s="11"/>
      <c r="JNE69" s="11"/>
      <c r="JNF69" s="11"/>
      <c r="JNG69" s="11"/>
      <c r="JNH69" s="11"/>
      <c r="JNI69" s="11"/>
      <c r="JNJ69" s="11"/>
      <c r="JNK69" s="11"/>
      <c r="JNL69" s="11"/>
      <c r="JNM69" s="11"/>
      <c r="JNN69" s="11"/>
      <c r="JNO69" s="11"/>
      <c r="JNP69" s="11"/>
      <c r="JNQ69" s="11"/>
      <c r="JNR69" s="11"/>
      <c r="JNS69" s="11"/>
      <c r="JNT69" s="11"/>
      <c r="JNU69" s="11"/>
      <c r="JNV69" s="11"/>
      <c r="JNW69" s="11"/>
      <c r="JNX69" s="11"/>
      <c r="JNY69" s="11"/>
      <c r="JNZ69" s="11"/>
      <c r="JOA69" s="11"/>
      <c r="JOB69" s="11"/>
      <c r="JOC69" s="11"/>
      <c r="JOD69" s="11"/>
      <c r="JOE69" s="11"/>
      <c r="JOF69" s="11"/>
      <c r="JOG69" s="11"/>
      <c r="JOH69" s="11"/>
      <c r="JOI69" s="11"/>
      <c r="JOJ69" s="11"/>
      <c r="JOK69" s="11"/>
      <c r="JOL69" s="11"/>
      <c r="JOM69" s="11"/>
      <c r="JON69" s="11"/>
      <c r="JOO69" s="11"/>
      <c r="JOP69" s="11"/>
      <c r="JOQ69" s="11"/>
      <c r="JOR69" s="11"/>
      <c r="JOS69" s="11"/>
      <c r="JOT69" s="11"/>
      <c r="JOU69" s="11"/>
      <c r="JOV69" s="11"/>
      <c r="JOW69" s="11"/>
      <c r="JOX69" s="11"/>
      <c r="JOY69" s="11"/>
      <c r="JOZ69" s="11"/>
      <c r="JPA69" s="11"/>
      <c r="JPB69" s="11"/>
      <c r="JPC69" s="11"/>
      <c r="JPD69" s="11"/>
      <c r="JPE69" s="11"/>
      <c r="JPF69" s="11"/>
      <c r="JPG69" s="11"/>
      <c r="JPH69" s="11"/>
      <c r="JPI69" s="11"/>
      <c r="JPJ69" s="11"/>
      <c r="JPK69" s="11"/>
      <c r="JPL69" s="11"/>
      <c r="JPM69" s="11"/>
      <c r="JPN69" s="11"/>
      <c r="JPO69" s="11"/>
      <c r="JPP69" s="11"/>
      <c r="JPQ69" s="11"/>
      <c r="JPR69" s="11"/>
      <c r="JPS69" s="11"/>
      <c r="JPT69" s="11"/>
      <c r="JPU69" s="11"/>
      <c r="JPV69" s="11"/>
      <c r="JPW69" s="11"/>
      <c r="JPX69" s="11"/>
      <c r="JPY69" s="11"/>
      <c r="JPZ69" s="11"/>
      <c r="JQA69" s="11"/>
      <c r="JQB69" s="11"/>
      <c r="JQC69" s="11"/>
      <c r="JQD69" s="11"/>
      <c r="JQE69" s="11"/>
      <c r="JQF69" s="11"/>
      <c r="JQG69" s="11"/>
      <c r="JQH69" s="11"/>
      <c r="JQI69" s="11"/>
      <c r="JQJ69" s="11"/>
      <c r="JQK69" s="11"/>
      <c r="JQL69" s="11"/>
      <c r="JQM69" s="11"/>
      <c r="JQN69" s="11"/>
      <c r="JQO69" s="11"/>
      <c r="JQP69" s="11"/>
      <c r="JQQ69" s="11"/>
      <c r="JQR69" s="11"/>
      <c r="JQS69" s="11"/>
      <c r="JQT69" s="11"/>
      <c r="JQU69" s="11"/>
      <c r="JQV69" s="11"/>
      <c r="JQW69" s="11"/>
      <c r="JQX69" s="11"/>
      <c r="JQY69" s="11"/>
      <c r="JQZ69" s="11"/>
      <c r="JRA69" s="11"/>
      <c r="JRB69" s="11"/>
      <c r="JRC69" s="11"/>
      <c r="JRD69" s="11"/>
      <c r="JRE69" s="11"/>
      <c r="JRF69" s="11"/>
      <c r="JRG69" s="11"/>
      <c r="JRH69" s="11"/>
      <c r="JRI69" s="11"/>
      <c r="JRJ69" s="11"/>
      <c r="JRK69" s="11"/>
      <c r="JRL69" s="11"/>
      <c r="JRM69" s="11"/>
      <c r="JRN69" s="11"/>
      <c r="JRO69" s="11"/>
      <c r="JRP69" s="11"/>
      <c r="JRQ69" s="11"/>
      <c r="JRR69" s="11"/>
      <c r="JRS69" s="11"/>
      <c r="JRT69" s="11"/>
      <c r="JRU69" s="11"/>
      <c r="JRV69" s="11"/>
      <c r="JRW69" s="11"/>
      <c r="JRX69" s="11"/>
      <c r="JRY69" s="11"/>
      <c r="JRZ69" s="11"/>
      <c r="JSA69" s="11"/>
      <c r="JSB69" s="11"/>
      <c r="JSC69" s="11"/>
      <c r="JSD69" s="11"/>
      <c r="JSE69" s="11"/>
      <c r="JSF69" s="11"/>
      <c r="JSG69" s="11"/>
      <c r="JSH69" s="11"/>
      <c r="JSI69" s="11"/>
      <c r="JSJ69" s="11"/>
      <c r="JSK69" s="11"/>
      <c r="JSL69" s="11"/>
      <c r="JSM69" s="11"/>
      <c r="JSN69" s="11"/>
      <c r="JSO69" s="11"/>
      <c r="JSP69" s="11"/>
      <c r="JSQ69" s="11"/>
      <c r="JSR69" s="11"/>
      <c r="JSS69" s="11"/>
      <c r="JST69" s="11"/>
      <c r="JSU69" s="11"/>
      <c r="JSV69" s="11"/>
      <c r="JSW69" s="11"/>
      <c r="JSX69" s="11"/>
      <c r="JSY69" s="11"/>
      <c r="JSZ69" s="11"/>
      <c r="JTA69" s="11"/>
      <c r="JTB69" s="11"/>
      <c r="JTC69" s="11"/>
      <c r="JTD69" s="11"/>
      <c r="JTE69" s="11"/>
      <c r="JTF69" s="11"/>
      <c r="JTG69" s="11"/>
      <c r="JTH69" s="11"/>
      <c r="JTI69" s="11"/>
      <c r="JTJ69" s="11"/>
      <c r="JTK69" s="11"/>
      <c r="JTL69" s="11"/>
      <c r="JTM69" s="11"/>
      <c r="JTN69" s="11"/>
      <c r="JTO69" s="11"/>
      <c r="JTP69" s="11"/>
      <c r="JTQ69" s="11"/>
      <c r="JTR69" s="11"/>
      <c r="JTS69" s="11"/>
      <c r="JTT69" s="11"/>
      <c r="JTU69" s="11"/>
      <c r="JTV69" s="11"/>
      <c r="JTW69" s="11"/>
      <c r="JTX69" s="11"/>
      <c r="JTY69" s="11"/>
      <c r="JTZ69" s="11"/>
      <c r="JUA69" s="11"/>
      <c r="JUB69" s="11"/>
      <c r="JUC69" s="11"/>
      <c r="JUD69" s="11"/>
      <c r="JUE69" s="11"/>
      <c r="JUF69" s="11"/>
      <c r="JUG69" s="11"/>
      <c r="JUH69" s="11"/>
      <c r="JUI69" s="11"/>
      <c r="JUJ69" s="11"/>
      <c r="JUK69" s="11"/>
      <c r="JUL69" s="11"/>
      <c r="JUM69" s="11"/>
      <c r="JUN69" s="11"/>
      <c r="JUO69" s="11"/>
      <c r="JUP69" s="11"/>
      <c r="JUQ69" s="11"/>
      <c r="JUR69" s="11"/>
      <c r="JUS69" s="11"/>
      <c r="JUT69" s="11"/>
      <c r="JUU69" s="11"/>
      <c r="JUV69" s="11"/>
      <c r="JUW69" s="11"/>
      <c r="JUX69" s="11"/>
      <c r="JUY69" s="11"/>
      <c r="JUZ69" s="11"/>
      <c r="JVA69" s="11"/>
      <c r="JVB69" s="11"/>
      <c r="JVC69" s="11"/>
      <c r="JVD69" s="11"/>
      <c r="JVE69" s="11"/>
      <c r="JVF69" s="11"/>
      <c r="JVG69" s="11"/>
      <c r="JVH69" s="11"/>
      <c r="JVI69" s="11"/>
      <c r="JVJ69" s="11"/>
      <c r="JVK69" s="11"/>
      <c r="JVL69" s="11"/>
      <c r="JVM69" s="11"/>
      <c r="JVN69" s="11"/>
      <c r="JVO69" s="11"/>
      <c r="JVP69" s="11"/>
      <c r="JVQ69" s="11"/>
      <c r="JVR69" s="11"/>
      <c r="JVS69" s="11"/>
      <c r="JVT69" s="11"/>
      <c r="JVU69" s="11"/>
      <c r="JVV69" s="11"/>
      <c r="JVW69" s="11"/>
      <c r="JVX69" s="11"/>
      <c r="JVY69" s="11"/>
      <c r="JVZ69" s="11"/>
      <c r="JWA69" s="11"/>
      <c r="JWB69" s="11"/>
      <c r="JWC69" s="11"/>
      <c r="JWD69" s="11"/>
      <c r="JWE69" s="11"/>
      <c r="JWF69" s="11"/>
      <c r="JWG69" s="11"/>
      <c r="JWH69" s="11"/>
      <c r="JWI69" s="11"/>
      <c r="JWJ69" s="11"/>
      <c r="JWK69" s="11"/>
      <c r="JWL69" s="11"/>
      <c r="JWM69" s="11"/>
      <c r="JWN69" s="11"/>
      <c r="JWO69" s="11"/>
      <c r="JWP69" s="11"/>
      <c r="JWQ69" s="11"/>
      <c r="JWR69" s="11"/>
      <c r="JWS69" s="11"/>
      <c r="JWT69" s="11"/>
      <c r="JWU69" s="11"/>
      <c r="JWV69" s="11"/>
      <c r="JWW69" s="11"/>
      <c r="JWX69" s="11"/>
      <c r="JWY69" s="11"/>
      <c r="JWZ69" s="11"/>
      <c r="JXA69" s="11"/>
      <c r="JXB69" s="11"/>
      <c r="JXC69" s="11"/>
      <c r="JXD69" s="11"/>
      <c r="JXE69" s="11"/>
      <c r="JXF69" s="11"/>
      <c r="JXG69" s="11"/>
      <c r="JXH69" s="11"/>
      <c r="JXI69" s="11"/>
      <c r="JXJ69" s="11"/>
      <c r="JXK69" s="11"/>
      <c r="JXL69" s="11"/>
      <c r="JXM69" s="11"/>
      <c r="JXN69" s="11"/>
      <c r="JXO69" s="11"/>
      <c r="JXP69" s="11"/>
      <c r="JXQ69" s="11"/>
      <c r="JXR69" s="11"/>
      <c r="JXS69" s="11"/>
      <c r="JXT69" s="11"/>
      <c r="JXU69" s="11"/>
      <c r="JXV69" s="11"/>
      <c r="JXW69" s="11"/>
      <c r="JXX69" s="11"/>
      <c r="JXY69" s="11"/>
      <c r="JXZ69" s="11"/>
      <c r="JYA69" s="11"/>
      <c r="JYB69" s="11"/>
      <c r="JYC69" s="11"/>
      <c r="JYD69" s="11"/>
      <c r="JYE69" s="11"/>
      <c r="JYF69" s="11"/>
      <c r="JYG69" s="11"/>
      <c r="JYH69" s="11"/>
      <c r="JYI69" s="11"/>
      <c r="JYJ69" s="11"/>
      <c r="JYK69" s="11"/>
      <c r="JYL69" s="11"/>
      <c r="JYM69" s="11"/>
      <c r="JYN69" s="11"/>
      <c r="JYO69" s="11"/>
      <c r="JYP69" s="11"/>
      <c r="JYQ69" s="11"/>
      <c r="JYR69" s="11"/>
      <c r="JYS69" s="11"/>
      <c r="JYT69" s="11"/>
      <c r="JYU69" s="11"/>
      <c r="JYV69" s="11"/>
      <c r="JYW69" s="11"/>
      <c r="JYX69" s="11"/>
      <c r="JYY69" s="11"/>
      <c r="JYZ69" s="11"/>
      <c r="JZA69" s="11"/>
      <c r="JZB69" s="11"/>
      <c r="JZC69" s="11"/>
      <c r="JZD69" s="11"/>
      <c r="JZE69" s="11"/>
      <c r="JZF69" s="11"/>
      <c r="JZG69" s="11"/>
      <c r="JZH69" s="11"/>
      <c r="JZI69" s="11"/>
      <c r="JZJ69" s="11"/>
      <c r="JZK69" s="11"/>
      <c r="JZL69" s="11"/>
      <c r="JZM69" s="11"/>
      <c r="JZN69" s="11"/>
      <c r="JZO69" s="11"/>
      <c r="JZP69" s="11"/>
      <c r="JZQ69" s="11"/>
      <c r="JZR69" s="11"/>
      <c r="JZS69" s="11"/>
      <c r="JZT69" s="11"/>
      <c r="JZU69" s="11"/>
      <c r="JZV69" s="11"/>
      <c r="JZW69" s="11"/>
      <c r="JZX69" s="11"/>
      <c r="JZY69" s="11"/>
      <c r="JZZ69" s="11"/>
      <c r="KAA69" s="11"/>
      <c r="KAB69" s="11"/>
      <c r="KAC69" s="11"/>
      <c r="KAD69" s="11"/>
      <c r="KAE69" s="11"/>
      <c r="KAF69" s="11"/>
      <c r="KAG69" s="11"/>
      <c r="KAH69" s="11"/>
      <c r="KAI69" s="11"/>
      <c r="KAJ69" s="11"/>
      <c r="KAK69" s="11"/>
      <c r="KAL69" s="11"/>
      <c r="KAM69" s="11"/>
      <c r="KAN69" s="11"/>
      <c r="KAO69" s="11"/>
      <c r="KAP69" s="11"/>
      <c r="KAQ69" s="11"/>
      <c r="KAR69" s="11"/>
      <c r="KAS69" s="11"/>
      <c r="KAT69" s="11"/>
      <c r="KAU69" s="11"/>
      <c r="KAV69" s="11"/>
      <c r="KAW69" s="11"/>
      <c r="KAX69" s="11"/>
      <c r="KAY69" s="11"/>
      <c r="KAZ69" s="11"/>
      <c r="KBA69" s="11"/>
      <c r="KBB69" s="11"/>
      <c r="KBC69" s="11"/>
      <c r="KBD69" s="11"/>
      <c r="KBE69" s="11"/>
      <c r="KBF69" s="11"/>
      <c r="KBG69" s="11"/>
      <c r="KBH69" s="11"/>
      <c r="KBI69" s="11"/>
      <c r="KBJ69" s="11"/>
      <c r="KBK69" s="11"/>
      <c r="KBL69" s="11"/>
      <c r="KBM69" s="11"/>
      <c r="KBN69" s="11"/>
      <c r="KBO69" s="11"/>
      <c r="KBP69" s="11"/>
      <c r="KBQ69" s="11"/>
      <c r="KBR69" s="11"/>
      <c r="KBS69" s="11"/>
      <c r="KBT69" s="11"/>
      <c r="KBU69" s="11"/>
      <c r="KBV69" s="11"/>
      <c r="KBW69" s="11"/>
      <c r="KBX69" s="11"/>
      <c r="KBY69" s="11"/>
      <c r="KBZ69" s="11"/>
      <c r="KCA69" s="11"/>
      <c r="KCB69" s="11"/>
      <c r="KCC69" s="11"/>
      <c r="KCD69" s="11"/>
      <c r="KCE69" s="11"/>
      <c r="KCF69" s="11"/>
      <c r="KCG69" s="11"/>
      <c r="KCH69" s="11"/>
      <c r="KCI69" s="11"/>
      <c r="KCJ69" s="11"/>
      <c r="KCK69" s="11"/>
      <c r="KCL69" s="11"/>
      <c r="KCM69" s="11"/>
      <c r="KCN69" s="11"/>
      <c r="KCO69" s="11"/>
      <c r="KCP69" s="11"/>
      <c r="KCQ69" s="11"/>
      <c r="KCR69" s="11"/>
      <c r="KCS69" s="11"/>
      <c r="KCT69" s="11"/>
      <c r="KCU69" s="11"/>
      <c r="KCV69" s="11"/>
      <c r="KCW69" s="11"/>
      <c r="KCX69" s="11"/>
      <c r="KCY69" s="11"/>
      <c r="KCZ69" s="11"/>
      <c r="KDA69" s="11"/>
      <c r="KDB69" s="11"/>
      <c r="KDC69" s="11"/>
      <c r="KDD69" s="11"/>
      <c r="KDE69" s="11"/>
      <c r="KDF69" s="11"/>
      <c r="KDG69" s="11"/>
      <c r="KDH69" s="11"/>
      <c r="KDI69" s="11"/>
      <c r="KDJ69" s="11"/>
      <c r="KDK69" s="11"/>
      <c r="KDL69" s="11"/>
      <c r="KDM69" s="11"/>
      <c r="KDN69" s="11"/>
      <c r="KDO69" s="11"/>
      <c r="KDP69" s="11"/>
      <c r="KDQ69" s="11"/>
      <c r="KDR69" s="11"/>
      <c r="KDS69" s="11"/>
      <c r="KDT69" s="11"/>
      <c r="KDU69" s="11"/>
      <c r="KDV69" s="11"/>
      <c r="KDW69" s="11"/>
      <c r="KDX69" s="11"/>
      <c r="KDY69" s="11"/>
      <c r="KDZ69" s="11"/>
      <c r="KEA69" s="11"/>
      <c r="KEB69" s="11"/>
      <c r="KEC69" s="11"/>
      <c r="KED69" s="11"/>
      <c r="KEE69" s="11"/>
      <c r="KEF69" s="11"/>
      <c r="KEG69" s="11"/>
      <c r="KEH69" s="11"/>
      <c r="KEI69" s="11"/>
      <c r="KEJ69" s="11"/>
      <c r="KEK69" s="11"/>
      <c r="KEL69" s="11"/>
      <c r="KEM69" s="11"/>
      <c r="KEN69" s="11"/>
      <c r="KEO69" s="11"/>
      <c r="KEP69" s="11"/>
      <c r="KEQ69" s="11"/>
      <c r="KER69" s="11"/>
      <c r="KES69" s="11"/>
      <c r="KET69" s="11"/>
      <c r="KEU69" s="11"/>
      <c r="KEV69" s="11"/>
      <c r="KEW69" s="11"/>
      <c r="KEX69" s="11"/>
      <c r="KEY69" s="11"/>
      <c r="KEZ69" s="11"/>
      <c r="KFA69" s="11"/>
      <c r="KFB69" s="11"/>
      <c r="KFC69" s="11"/>
      <c r="KFD69" s="11"/>
      <c r="KFE69" s="11"/>
      <c r="KFF69" s="11"/>
      <c r="KFG69" s="11"/>
      <c r="KFH69" s="11"/>
      <c r="KFI69" s="11"/>
      <c r="KFJ69" s="11"/>
      <c r="KFK69" s="11"/>
      <c r="KFL69" s="11"/>
      <c r="KFM69" s="11"/>
      <c r="KFN69" s="11"/>
      <c r="KFO69" s="11"/>
      <c r="KFP69" s="11"/>
      <c r="KFQ69" s="11"/>
      <c r="KFR69" s="11"/>
      <c r="KFS69" s="11"/>
      <c r="KFT69" s="11"/>
      <c r="KFU69" s="11"/>
      <c r="KFV69" s="11"/>
      <c r="KFW69" s="11"/>
      <c r="KFX69" s="11"/>
      <c r="KFY69" s="11"/>
      <c r="KFZ69" s="11"/>
      <c r="KGA69" s="11"/>
      <c r="KGB69" s="11"/>
      <c r="KGC69" s="11"/>
      <c r="KGD69" s="11"/>
      <c r="KGE69" s="11"/>
      <c r="KGF69" s="11"/>
      <c r="KGG69" s="11"/>
      <c r="KGH69" s="11"/>
      <c r="KGI69" s="11"/>
      <c r="KGJ69" s="11"/>
      <c r="KGK69" s="11"/>
      <c r="KGL69" s="11"/>
      <c r="KGM69" s="11"/>
      <c r="KGN69" s="11"/>
      <c r="KGO69" s="11"/>
      <c r="KGP69" s="11"/>
      <c r="KGQ69" s="11"/>
      <c r="KGR69" s="11"/>
      <c r="KGS69" s="11"/>
      <c r="KGT69" s="11"/>
      <c r="KGU69" s="11"/>
      <c r="KGV69" s="11"/>
      <c r="KGW69" s="11"/>
      <c r="KGX69" s="11"/>
      <c r="KGY69" s="11"/>
      <c r="KGZ69" s="11"/>
      <c r="KHA69" s="11"/>
      <c r="KHB69" s="11"/>
      <c r="KHC69" s="11"/>
      <c r="KHD69" s="11"/>
      <c r="KHE69" s="11"/>
      <c r="KHF69" s="11"/>
      <c r="KHG69" s="11"/>
      <c r="KHH69" s="11"/>
      <c r="KHI69" s="11"/>
      <c r="KHJ69" s="11"/>
      <c r="KHK69" s="11"/>
      <c r="KHL69" s="11"/>
      <c r="KHM69" s="11"/>
      <c r="KHN69" s="11"/>
      <c r="KHO69" s="11"/>
      <c r="KHP69" s="11"/>
      <c r="KHQ69" s="11"/>
      <c r="KHR69" s="11"/>
      <c r="KHS69" s="11"/>
      <c r="KHT69" s="11"/>
      <c r="KHU69" s="11"/>
      <c r="KHV69" s="11"/>
      <c r="KHW69" s="11"/>
      <c r="KHX69" s="11"/>
      <c r="KHY69" s="11"/>
      <c r="KHZ69" s="11"/>
      <c r="KIA69" s="11"/>
      <c r="KIB69" s="11"/>
      <c r="KIC69" s="11"/>
      <c r="KID69" s="11"/>
      <c r="KIE69" s="11"/>
      <c r="KIF69" s="11"/>
      <c r="KIG69" s="11"/>
      <c r="KIH69" s="11"/>
      <c r="KII69" s="11"/>
      <c r="KIJ69" s="11"/>
      <c r="KIK69" s="11"/>
      <c r="KIL69" s="11"/>
      <c r="KIM69" s="11"/>
      <c r="KIN69" s="11"/>
      <c r="KIO69" s="11"/>
      <c r="KIP69" s="11"/>
      <c r="KIQ69" s="11"/>
      <c r="KIR69" s="11"/>
      <c r="KIS69" s="11"/>
      <c r="KIT69" s="11"/>
      <c r="KIU69" s="11"/>
      <c r="KIV69" s="11"/>
      <c r="KIW69" s="11"/>
      <c r="KIX69" s="11"/>
      <c r="KIY69" s="11"/>
      <c r="KIZ69" s="11"/>
      <c r="KJA69" s="11"/>
      <c r="KJB69" s="11"/>
      <c r="KJC69" s="11"/>
      <c r="KJD69" s="11"/>
      <c r="KJE69" s="11"/>
      <c r="KJF69" s="11"/>
      <c r="KJG69" s="11"/>
      <c r="KJH69" s="11"/>
      <c r="KJI69" s="11"/>
      <c r="KJJ69" s="11"/>
      <c r="KJK69" s="11"/>
      <c r="KJL69" s="11"/>
      <c r="KJM69" s="11"/>
      <c r="KJN69" s="11"/>
      <c r="KJO69" s="11"/>
      <c r="KJP69" s="11"/>
      <c r="KJQ69" s="11"/>
      <c r="KJR69" s="11"/>
      <c r="KJS69" s="11"/>
      <c r="KJT69" s="11"/>
      <c r="KJU69" s="11"/>
      <c r="KJV69" s="11"/>
      <c r="KJW69" s="11"/>
      <c r="KJX69" s="11"/>
      <c r="KJY69" s="11"/>
      <c r="KJZ69" s="11"/>
      <c r="KKA69" s="11"/>
      <c r="KKB69" s="11"/>
      <c r="KKC69" s="11"/>
      <c r="KKD69" s="11"/>
      <c r="KKE69" s="11"/>
      <c r="KKF69" s="11"/>
      <c r="KKG69" s="11"/>
      <c r="KKH69" s="11"/>
      <c r="KKI69" s="11"/>
      <c r="KKJ69" s="11"/>
      <c r="KKK69" s="11"/>
      <c r="KKL69" s="11"/>
      <c r="KKM69" s="11"/>
      <c r="KKN69" s="11"/>
      <c r="KKO69" s="11"/>
      <c r="KKP69" s="11"/>
      <c r="KKQ69" s="11"/>
      <c r="KKR69" s="11"/>
      <c r="KKS69" s="11"/>
      <c r="KKT69" s="11"/>
      <c r="KKU69" s="11"/>
      <c r="KKV69" s="11"/>
      <c r="KKW69" s="11"/>
      <c r="KKX69" s="11"/>
      <c r="KKY69" s="11"/>
      <c r="KKZ69" s="11"/>
      <c r="KLA69" s="11"/>
      <c r="KLB69" s="11"/>
      <c r="KLC69" s="11"/>
      <c r="KLD69" s="11"/>
      <c r="KLE69" s="11"/>
      <c r="KLF69" s="11"/>
      <c r="KLG69" s="11"/>
      <c r="KLH69" s="11"/>
      <c r="KLI69" s="11"/>
      <c r="KLJ69" s="11"/>
      <c r="KLK69" s="11"/>
      <c r="KLL69" s="11"/>
      <c r="KLM69" s="11"/>
      <c r="KLN69" s="11"/>
      <c r="KLO69" s="11"/>
      <c r="KLP69" s="11"/>
      <c r="KLQ69" s="11"/>
      <c r="KLR69" s="11"/>
      <c r="KLS69" s="11"/>
      <c r="KLT69" s="11"/>
      <c r="KLU69" s="11"/>
      <c r="KLV69" s="11"/>
      <c r="KLW69" s="11"/>
      <c r="KLX69" s="11"/>
      <c r="KLY69" s="11"/>
      <c r="KLZ69" s="11"/>
      <c r="KMA69" s="11"/>
      <c r="KMB69" s="11"/>
      <c r="KMC69" s="11"/>
      <c r="KMD69" s="11"/>
      <c r="KME69" s="11"/>
      <c r="KMF69" s="11"/>
      <c r="KMG69" s="11"/>
      <c r="KMH69" s="11"/>
      <c r="KMI69" s="11"/>
      <c r="KMJ69" s="11"/>
      <c r="KMK69" s="11"/>
      <c r="KML69" s="11"/>
      <c r="KMM69" s="11"/>
      <c r="KMN69" s="11"/>
      <c r="KMO69" s="11"/>
      <c r="KMP69" s="11"/>
      <c r="KMQ69" s="11"/>
      <c r="KMR69" s="11"/>
      <c r="KMS69" s="11"/>
      <c r="KMT69" s="11"/>
      <c r="KMU69" s="11"/>
      <c r="KMV69" s="11"/>
      <c r="KMW69" s="11"/>
      <c r="KMX69" s="11"/>
      <c r="KMY69" s="11"/>
      <c r="KMZ69" s="11"/>
      <c r="KNA69" s="11"/>
      <c r="KNB69" s="11"/>
      <c r="KNC69" s="11"/>
      <c r="KND69" s="11"/>
      <c r="KNE69" s="11"/>
      <c r="KNF69" s="11"/>
      <c r="KNG69" s="11"/>
      <c r="KNH69" s="11"/>
      <c r="KNI69" s="11"/>
      <c r="KNJ69" s="11"/>
      <c r="KNK69" s="11"/>
      <c r="KNL69" s="11"/>
      <c r="KNM69" s="11"/>
      <c r="KNN69" s="11"/>
      <c r="KNO69" s="11"/>
      <c r="KNP69" s="11"/>
      <c r="KNQ69" s="11"/>
      <c r="KNR69" s="11"/>
      <c r="KNS69" s="11"/>
      <c r="KNT69" s="11"/>
      <c r="KNU69" s="11"/>
      <c r="KNV69" s="11"/>
      <c r="KNW69" s="11"/>
      <c r="KNX69" s="11"/>
      <c r="KNY69" s="11"/>
      <c r="KNZ69" s="11"/>
      <c r="KOA69" s="11"/>
      <c r="KOB69" s="11"/>
      <c r="KOC69" s="11"/>
      <c r="KOD69" s="11"/>
      <c r="KOE69" s="11"/>
      <c r="KOF69" s="11"/>
      <c r="KOG69" s="11"/>
      <c r="KOH69" s="11"/>
      <c r="KOI69" s="11"/>
      <c r="KOJ69" s="11"/>
      <c r="KOK69" s="11"/>
      <c r="KOL69" s="11"/>
      <c r="KOM69" s="11"/>
      <c r="KON69" s="11"/>
      <c r="KOO69" s="11"/>
      <c r="KOP69" s="11"/>
      <c r="KOQ69" s="11"/>
      <c r="KOR69" s="11"/>
      <c r="KOS69" s="11"/>
      <c r="KOT69" s="11"/>
      <c r="KOU69" s="11"/>
      <c r="KOV69" s="11"/>
      <c r="KOW69" s="11"/>
      <c r="KOX69" s="11"/>
      <c r="KOY69" s="11"/>
      <c r="KOZ69" s="11"/>
      <c r="KPA69" s="11"/>
      <c r="KPB69" s="11"/>
      <c r="KPC69" s="11"/>
      <c r="KPD69" s="11"/>
      <c r="KPE69" s="11"/>
      <c r="KPF69" s="11"/>
      <c r="KPG69" s="11"/>
      <c r="KPH69" s="11"/>
      <c r="KPI69" s="11"/>
      <c r="KPJ69" s="11"/>
      <c r="KPK69" s="11"/>
      <c r="KPL69" s="11"/>
      <c r="KPM69" s="11"/>
      <c r="KPN69" s="11"/>
      <c r="KPO69" s="11"/>
      <c r="KPP69" s="11"/>
      <c r="KPQ69" s="11"/>
      <c r="KPR69" s="11"/>
      <c r="KPS69" s="11"/>
      <c r="KPT69" s="11"/>
      <c r="KPU69" s="11"/>
      <c r="KPV69" s="11"/>
      <c r="KPW69" s="11"/>
      <c r="KPX69" s="11"/>
      <c r="KPY69" s="11"/>
      <c r="KPZ69" s="11"/>
      <c r="KQA69" s="11"/>
      <c r="KQB69" s="11"/>
      <c r="KQC69" s="11"/>
      <c r="KQD69" s="11"/>
      <c r="KQE69" s="11"/>
      <c r="KQF69" s="11"/>
      <c r="KQG69" s="11"/>
      <c r="KQH69" s="11"/>
      <c r="KQI69" s="11"/>
      <c r="KQJ69" s="11"/>
      <c r="KQK69" s="11"/>
      <c r="KQL69" s="11"/>
      <c r="KQM69" s="11"/>
      <c r="KQN69" s="11"/>
      <c r="KQO69" s="11"/>
      <c r="KQP69" s="11"/>
      <c r="KQQ69" s="11"/>
      <c r="KQR69" s="11"/>
      <c r="KQS69" s="11"/>
      <c r="KQT69" s="11"/>
      <c r="KQU69" s="11"/>
      <c r="KQV69" s="11"/>
      <c r="KQW69" s="11"/>
      <c r="KQX69" s="11"/>
      <c r="KQY69" s="11"/>
      <c r="KQZ69" s="11"/>
      <c r="KRA69" s="11"/>
      <c r="KRB69" s="11"/>
      <c r="KRC69" s="11"/>
      <c r="KRD69" s="11"/>
      <c r="KRE69" s="11"/>
      <c r="KRF69" s="11"/>
      <c r="KRG69" s="11"/>
      <c r="KRH69" s="11"/>
      <c r="KRI69" s="11"/>
      <c r="KRJ69" s="11"/>
      <c r="KRK69" s="11"/>
      <c r="KRL69" s="11"/>
      <c r="KRM69" s="11"/>
      <c r="KRN69" s="11"/>
      <c r="KRO69" s="11"/>
      <c r="KRP69" s="11"/>
      <c r="KRQ69" s="11"/>
      <c r="KRR69" s="11"/>
      <c r="KRS69" s="11"/>
      <c r="KRT69" s="11"/>
      <c r="KRU69" s="11"/>
      <c r="KRV69" s="11"/>
      <c r="KRW69" s="11"/>
      <c r="KRX69" s="11"/>
      <c r="KRY69" s="11"/>
      <c r="KRZ69" s="11"/>
      <c r="KSA69" s="11"/>
      <c r="KSB69" s="11"/>
      <c r="KSC69" s="11"/>
      <c r="KSD69" s="11"/>
      <c r="KSE69" s="11"/>
      <c r="KSF69" s="11"/>
      <c r="KSG69" s="11"/>
      <c r="KSH69" s="11"/>
      <c r="KSI69" s="11"/>
      <c r="KSJ69" s="11"/>
      <c r="KSK69" s="11"/>
      <c r="KSL69" s="11"/>
      <c r="KSM69" s="11"/>
      <c r="KSN69" s="11"/>
      <c r="KSO69" s="11"/>
      <c r="KSP69" s="11"/>
      <c r="KSQ69" s="11"/>
      <c r="KSR69" s="11"/>
      <c r="KSS69" s="11"/>
      <c r="KST69" s="11"/>
      <c r="KSU69" s="11"/>
      <c r="KSV69" s="11"/>
      <c r="KSW69" s="11"/>
      <c r="KSX69" s="11"/>
      <c r="KSY69" s="11"/>
      <c r="KSZ69" s="11"/>
      <c r="KTA69" s="11"/>
      <c r="KTB69" s="11"/>
      <c r="KTC69" s="11"/>
      <c r="KTD69" s="11"/>
      <c r="KTE69" s="11"/>
      <c r="KTF69" s="11"/>
      <c r="KTG69" s="11"/>
      <c r="KTH69" s="11"/>
      <c r="KTI69" s="11"/>
      <c r="KTJ69" s="11"/>
      <c r="KTK69" s="11"/>
      <c r="KTL69" s="11"/>
      <c r="KTM69" s="11"/>
      <c r="KTN69" s="11"/>
      <c r="KTO69" s="11"/>
      <c r="KTP69" s="11"/>
      <c r="KTQ69" s="11"/>
      <c r="KTR69" s="11"/>
      <c r="KTS69" s="11"/>
      <c r="KTT69" s="11"/>
      <c r="KTU69" s="11"/>
      <c r="KTV69" s="11"/>
      <c r="KTW69" s="11"/>
      <c r="KTX69" s="11"/>
      <c r="KTY69" s="11"/>
      <c r="KTZ69" s="11"/>
      <c r="KUA69" s="11"/>
      <c r="KUB69" s="11"/>
      <c r="KUC69" s="11"/>
      <c r="KUD69" s="11"/>
      <c r="KUE69" s="11"/>
      <c r="KUF69" s="11"/>
      <c r="KUG69" s="11"/>
      <c r="KUH69" s="11"/>
      <c r="KUI69" s="11"/>
      <c r="KUJ69" s="11"/>
      <c r="KUK69" s="11"/>
      <c r="KUL69" s="11"/>
      <c r="KUM69" s="11"/>
      <c r="KUN69" s="11"/>
      <c r="KUO69" s="11"/>
      <c r="KUP69" s="11"/>
      <c r="KUQ69" s="11"/>
      <c r="KUR69" s="11"/>
      <c r="KUS69" s="11"/>
      <c r="KUT69" s="11"/>
      <c r="KUU69" s="11"/>
      <c r="KUV69" s="11"/>
      <c r="KUW69" s="11"/>
      <c r="KUX69" s="11"/>
      <c r="KUY69" s="11"/>
      <c r="KUZ69" s="11"/>
      <c r="KVA69" s="11"/>
      <c r="KVB69" s="11"/>
      <c r="KVC69" s="11"/>
      <c r="KVD69" s="11"/>
      <c r="KVE69" s="11"/>
      <c r="KVF69" s="11"/>
      <c r="KVG69" s="11"/>
      <c r="KVH69" s="11"/>
      <c r="KVI69" s="11"/>
      <c r="KVJ69" s="11"/>
      <c r="KVK69" s="11"/>
      <c r="KVL69" s="11"/>
      <c r="KVM69" s="11"/>
      <c r="KVN69" s="11"/>
      <c r="KVO69" s="11"/>
      <c r="KVP69" s="11"/>
      <c r="KVQ69" s="11"/>
      <c r="KVR69" s="11"/>
      <c r="KVS69" s="11"/>
      <c r="KVT69" s="11"/>
      <c r="KVU69" s="11"/>
      <c r="KVV69" s="11"/>
      <c r="KVW69" s="11"/>
      <c r="KVX69" s="11"/>
      <c r="KVY69" s="11"/>
      <c r="KVZ69" s="11"/>
      <c r="KWA69" s="11"/>
      <c r="KWB69" s="11"/>
      <c r="KWC69" s="11"/>
      <c r="KWD69" s="11"/>
      <c r="KWE69" s="11"/>
      <c r="KWF69" s="11"/>
      <c r="KWG69" s="11"/>
      <c r="KWH69" s="11"/>
      <c r="KWI69" s="11"/>
      <c r="KWJ69" s="11"/>
      <c r="KWK69" s="11"/>
      <c r="KWL69" s="11"/>
      <c r="KWM69" s="11"/>
      <c r="KWN69" s="11"/>
      <c r="KWO69" s="11"/>
      <c r="KWP69" s="11"/>
      <c r="KWQ69" s="11"/>
      <c r="KWR69" s="11"/>
      <c r="KWS69" s="11"/>
      <c r="KWT69" s="11"/>
      <c r="KWU69" s="11"/>
      <c r="KWV69" s="11"/>
      <c r="KWW69" s="11"/>
      <c r="KWX69" s="11"/>
      <c r="KWY69" s="11"/>
      <c r="KWZ69" s="11"/>
      <c r="KXA69" s="11"/>
      <c r="KXB69" s="11"/>
      <c r="KXC69" s="11"/>
      <c r="KXD69" s="11"/>
      <c r="KXE69" s="11"/>
      <c r="KXF69" s="11"/>
      <c r="KXG69" s="11"/>
      <c r="KXH69" s="11"/>
      <c r="KXI69" s="11"/>
      <c r="KXJ69" s="11"/>
      <c r="KXK69" s="11"/>
      <c r="KXL69" s="11"/>
      <c r="KXM69" s="11"/>
      <c r="KXN69" s="11"/>
      <c r="KXO69" s="11"/>
      <c r="KXP69" s="11"/>
      <c r="KXQ69" s="11"/>
      <c r="KXR69" s="11"/>
      <c r="KXS69" s="11"/>
      <c r="KXT69" s="11"/>
      <c r="KXU69" s="11"/>
      <c r="KXV69" s="11"/>
      <c r="KXW69" s="11"/>
      <c r="KXX69" s="11"/>
      <c r="KXY69" s="11"/>
      <c r="KXZ69" s="11"/>
      <c r="KYA69" s="11"/>
      <c r="KYB69" s="11"/>
      <c r="KYC69" s="11"/>
      <c r="KYD69" s="11"/>
      <c r="KYE69" s="11"/>
      <c r="KYF69" s="11"/>
      <c r="KYG69" s="11"/>
      <c r="KYH69" s="11"/>
      <c r="KYI69" s="11"/>
      <c r="KYJ69" s="11"/>
      <c r="KYK69" s="11"/>
      <c r="KYL69" s="11"/>
      <c r="KYM69" s="11"/>
      <c r="KYN69" s="11"/>
      <c r="KYO69" s="11"/>
      <c r="KYP69" s="11"/>
      <c r="KYQ69" s="11"/>
      <c r="KYR69" s="11"/>
      <c r="KYS69" s="11"/>
      <c r="KYT69" s="11"/>
      <c r="KYU69" s="11"/>
      <c r="KYV69" s="11"/>
      <c r="KYW69" s="11"/>
      <c r="KYX69" s="11"/>
      <c r="KYY69" s="11"/>
      <c r="KYZ69" s="11"/>
      <c r="KZA69" s="11"/>
      <c r="KZB69" s="11"/>
      <c r="KZC69" s="11"/>
      <c r="KZD69" s="11"/>
      <c r="KZE69" s="11"/>
      <c r="KZF69" s="11"/>
      <c r="KZG69" s="11"/>
      <c r="KZH69" s="11"/>
      <c r="KZI69" s="11"/>
      <c r="KZJ69" s="11"/>
      <c r="KZK69" s="11"/>
      <c r="KZL69" s="11"/>
      <c r="KZM69" s="11"/>
      <c r="KZN69" s="11"/>
      <c r="KZO69" s="11"/>
      <c r="KZP69" s="11"/>
      <c r="KZQ69" s="11"/>
      <c r="KZR69" s="11"/>
      <c r="KZS69" s="11"/>
      <c r="KZT69" s="11"/>
      <c r="KZU69" s="11"/>
      <c r="KZV69" s="11"/>
      <c r="KZW69" s="11"/>
      <c r="KZX69" s="11"/>
      <c r="KZY69" s="11"/>
      <c r="KZZ69" s="11"/>
      <c r="LAA69" s="11"/>
      <c r="LAB69" s="11"/>
      <c r="LAC69" s="11"/>
      <c r="LAD69" s="11"/>
      <c r="LAE69" s="11"/>
      <c r="LAF69" s="11"/>
      <c r="LAG69" s="11"/>
      <c r="LAH69" s="11"/>
      <c r="LAI69" s="11"/>
      <c r="LAJ69" s="11"/>
      <c r="LAK69" s="11"/>
      <c r="LAL69" s="11"/>
      <c r="LAM69" s="11"/>
      <c r="LAN69" s="11"/>
      <c r="LAO69" s="11"/>
      <c r="LAP69" s="11"/>
      <c r="LAQ69" s="11"/>
      <c r="LAR69" s="11"/>
      <c r="LAS69" s="11"/>
      <c r="LAT69" s="11"/>
      <c r="LAU69" s="11"/>
      <c r="LAV69" s="11"/>
      <c r="LAW69" s="11"/>
      <c r="LAX69" s="11"/>
      <c r="LAY69" s="11"/>
      <c r="LAZ69" s="11"/>
      <c r="LBA69" s="11"/>
      <c r="LBB69" s="11"/>
      <c r="LBC69" s="11"/>
      <c r="LBD69" s="11"/>
      <c r="LBE69" s="11"/>
      <c r="LBF69" s="11"/>
      <c r="LBG69" s="11"/>
      <c r="LBH69" s="11"/>
      <c r="LBI69" s="11"/>
      <c r="LBJ69" s="11"/>
      <c r="LBK69" s="11"/>
      <c r="LBL69" s="11"/>
      <c r="LBM69" s="11"/>
      <c r="LBN69" s="11"/>
      <c r="LBO69" s="11"/>
      <c r="LBP69" s="11"/>
      <c r="LBQ69" s="11"/>
      <c r="LBR69" s="11"/>
      <c r="LBS69" s="11"/>
      <c r="LBT69" s="11"/>
      <c r="LBU69" s="11"/>
      <c r="LBV69" s="11"/>
      <c r="LBW69" s="11"/>
      <c r="LBX69" s="11"/>
      <c r="LBY69" s="11"/>
      <c r="LBZ69" s="11"/>
      <c r="LCA69" s="11"/>
      <c r="LCB69" s="11"/>
      <c r="LCC69" s="11"/>
      <c r="LCD69" s="11"/>
      <c r="LCE69" s="11"/>
      <c r="LCF69" s="11"/>
      <c r="LCG69" s="11"/>
      <c r="LCH69" s="11"/>
      <c r="LCI69" s="11"/>
      <c r="LCJ69" s="11"/>
      <c r="LCK69" s="11"/>
      <c r="LCL69" s="11"/>
      <c r="LCM69" s="11"/>
      <c r="LCN69" s="11"/>
      <c r="LCO69" s="11"/>
      <c r="LCP69" s="11"/>
      <c r="LCQ69" s="11"/>
      <c r="LCR69" s="11"/>
      <c r="LCS69" s="11"/>
      <c r="LCT69" s="11"/>
      <c r="LCU69" s="11"/>
      <c r="LCV69" s="11"/>
      <c r="LCW69" s="11"/>
      <c r="LCX69" s="11"/>
      <c r="LCY69" s="11"/>
      <c r="LCZ69" s="11"/>
      <c r="LDA69" s="11"/>
      <c r="LDB69" s="11"/>
      <c r="LDC69" s="11"/>
      <c r="LDD69" s="11"/>
      <c r="LDE69" s="11"/>
      <c r="LDF69" s="11"/>
      <c r="LDG69" s="11"/>
      <c r="LDH69" s="11"/>
      <c r="LDI69" s="11"/>
      <c r="LDJ69" s="11"/>
      <c r="LDK69" s="11"/>
      <c r="LDL69" s="11"/>
      <c r="LDM69" s="11"/>
      <c r="LDN69" s="11"/>
      <c r="LDO69" s="11"/>
      <c r="LDP69" s="11"/>
      <c r="LDQ69" s="11"/>
      <c r="LDR69" s="11"/>
      <c r="LDS69" s="11"/>
      <c r="LDT69" s="11"/>
      <c r="LDU69" s="11"/>
      <c r="LDV69" s="11"/>
      <c r="LDW69" s="11"/>
      <c r="LDX69" s="11"/>
      <c r="LDY69" s="11"/>
      <c r="LDZ69" s="11"/>
      <c r="LEA69" s="11"/>
      <c r="LEB69" s="11"/>
      <c r="LEC69" s="11"/>
      <c r="LED69" s="11"/>
      <c r="LEE69" s="11"/>
      <c r="LEF69" s="11"/>
      <c r="LEG69" s="11"/>
      <c r="LEH69" s="11"/>
      <c r="LEI69" s="11"/>
      <c r="LEJ69" s="11"/>
      <c r="LEK69" s="11"/>
      <c r="LEL69" s="11"/>
      <c r="LEM69" s="11"/>
      <c r="LEN69" s="11"/>
      <c r="LEO69" s="11"/>
      <c r="LEP69" s="11"/>
      <c r="LEQ69" s="11"/>
      <c r="LER69" s="11"/>
      <c r="LES69" s="11"/>
      <c r="LET69" s="11"/>
      <c r="LEU69" s="11"/>
      <c r="LEV69" s="11"/>
      <c r="LEW69" s="11"/>
      <c r="LEX69" s="11"/>
      <c r="LEY69" s="11"/>
      <c r="LEZ69" s="11"/>
      <c r="LFA69" s="11"/>
      <c r="LFB69" s="11"/>
      <c r="LFC69" s="11"/>
      <c r="LFD69" s="11"/>
      <c r="LFE69" s="11"/>
      <c r="LFF69" s="11"/>
      <c r="LFG69" s="11"/>
      <c r="LFH69" s="11"/>
      <c r="LFI69" s="11"/>
      <c r="LFJ69" s="11"/>
      <c r="LFK69" s="11"/>
      <c r="LFL69" s="11"/>
      <c r="LFM69" s="11"/>
      <c r="LFN69" s="11"/>
      <c r="LFO69" s="11"/>
      <c r="LFP69" s="11"/>
      <c r="LFQ69" s="11"/>
      <c r="LFR69" s="11"/>
      <c r="LFS69" s="11"/>
      <c r="LFT69" s="11"/>
      <c r="LFU69" s="11"/>
      <c r="LFV69" s="11"/>
      <c r="LFW69" s="11"/>
      <c r="LFX69" s="11"/>
      <c r="LFY69" s="11"/>
      <c r="LFZ69" s="11"/>
      <c r="LGA69" s="11"/>
      <c r="LGB69" s="11"/>
      <c r="LGC69" s="11"/>
      <c r="LGD69" s="11"/>
      <c r="LGE69" s="11"/>
      <c r="LGF69" s="11"/>
      <c r="LGG69" s="11"/>
      <c r="LGH69" s="11"/>
      <c r="LGI69" s="11"/>
      <c r="LGJ69" s="11"/>
      <c r="LGK69" s="11"/>
      <c r="LGL69" s="11"/>
      <c r="LGM69" s="11"/>
      <c r="LGN69" s="11"/>
      <c r="LGO69" s="11"/>
      <c r="LGP69" s="11"/>
      <c r="LGQ69" s="11"/>
      <c r="LGR69" s="11"/>
      <c r="LGS69" s="11"/>
      <c r="LGT69" s="11"/>
      <c r="LGU69" s="11"/>
      <c r="LGV69" s="11"/>
      <c r="LGW69" s="11"/>
      <c r="LGX69" s="11"/>
      <c r="LGY69" s="11"/>
      <c r="LGZ69" s="11"/>
      <c r="LHA69" s="11"/>
      <c r="LHB69" s="11"/>
      <c r="LHC69" s="11"/>
      <c r="LHD69" s="11"/>
      <c r="LHE69" s="11"/>
      <c r="LHF69" s="11"/>
      <c r="LHG69" s="11"/>
      <c r="LHH69" s="11"/>
      <c r="LHI69" s="11"/>
      <c r="LHJ69" s="11"/>
      <c r="LHK69" s="11"/>
      <c r="LHL69" s="11"/>
      <c r="LHM69" s="11"/>
      <c r="LHN69" s="11"/>
      <c r="LHO69" s="11"/>
      <c r="LHP69" s="11"/>
      <c r="LHQ69" s="11"/>
      <c r="LHR69" s="11"/>
      <c r="LHS69" s="11"/>
      <c r="LHT69" s="11"/>
      <c r="LHU69" s="11"/>
      <c r="LHV69" s="11"/>
      <c r="LHW69" s="11"/>
      <c r="LHX69" s="11"/>
      <c r="LHY69" s="11"/>
      <c r="LHZ69" s="11"/>
      <c r="LIA69" s="11"/>
      <c r="LIB69" s="11"/>
      <c r="LIC69" s="11"/>
      <c r="LID69" s="11"/>
      <c r="LIE69" s="11"/>
      <c r="LIF69" s="11"/>
      <c r="LIG69" s="11"/>
      <c r="LIH69" s="11"/>
      <c r="LII69" s="11"/>
      <c r="LIJ69" s="11"/>
      <c r="LIK69" s="11"/>
      <c r="LIL69" s="11"/>
      <c r="LIM69" s="11"/>
      <c r="LIN69" s="11"/>
      <c r="LIO69" s="11"/>
      <c r="LIP69" s="11"/>
      <c r="LIQ69" s="11"/>
      <c r="LIR69" s="11"/>
      <c r="LIS69" s="11"/>
      <c r="LIT69" s="11"/>
      <c r="LIU69" s="11"/>
      <c r="LIV69" s="11"/>
      <c r="LIW69" s="11"/>
      <c r="LIX69" s="11"/>
      <c r="LIY69" s="11"/>
      <c r="LIZ69" s="11"/>
      <c r="LJA69" s="11"/>
      <c r="LJB69" s="11"/>
      <c r="LJC69" s="11"/>
      <c r="LJD69" s="11"/>
      <c r="LJE69" s="11"/>
      <c r="LJF69" s="11"/>
      <c r="LJG69" s="11"/>
      <c r="LJH69" s="11"/>
      <c r="LJI69" s="11"/>
      <c r="LJJ69" s="11"/>
      <c r="LJK69" s="11"/>
      <c r="LJL69" s="11"/>
      <c r="LJM69" s="11"/>
      <c r="LJN69" s="11"/>
      <c r="LJO69" s="11"/>
      <c r="LJP69" s="11"/>
      <c r="LJQ69" s="11"/>
      <c r="LJR69" s="11"/>
      <c r="LJS69" s="11"/>
      <c r="LJT69" s="11"/>
      <c r="LJU69" s="11"/>
      <c r="LJV69" s="11"/>
      <c r="LJW69" s="11"/>
      <c r="LJX69" s="11"/>
      <c r="LJY69" s="11"/>
      <c r="LJZ69" s="11"/>
      <c r="LKA69" s="11"/>
      <c r="LKB69" s="11"/>
      <c r="LKC69" s="11"/>
      <c r="LKD69" s="11"/>
      <c r="LKE69" s="11"/>
      <c r="LKF69" s="11"/>
      <c r="LKG69" s="11"/>
      <c r="LKH69" s="11"/>
      <c r="LKI69" s="11"/>
      <c r="LKJ69" s="11"/>
      <c r="LKK69" s="11"/>
      <c r="LKL69" s="11"/>
      <c r="LKM69" s="11"/>
      <c r="LKN69" s="11"/>
      <c r="LKO69" s="11"/>
      <c r="LKP69" s="11"/>
      <c r="LKQ69" s="11"/>
      <c r="LKR69" s="11"/>
      <c r="LKS69" s="11"/>
      <c r="LKT69" s="11"/>
      <c r="LKU69" s="11"/>
      <c r="LKV69" s="11"/>
      <c r="LKW69" s="11"/>
      <c r="LKX69" s="11"/>
      <c r="LKY69" s="11"/>
      <c r="LKZ69" s="11"/>
      <c r="LLA69" s="11"/>
      <c r="LLB69" s="11"/>
      <c r="LLC69" s="11"/>
      <c r="LLD69" s="11"/>
      <c r="LLE69" s="11"/>
      <c r="LLF69" s="11"/>
      <c r="LLG69" s="11"/>
      <c r="LLH69" s="11"/>
      <c r="LLI69" s="11"/>
      <c r="LLJ69" s="11"/>
      <c r="LLK69" s="11"/>
      <c r="LLL69" s="11"/>
      <c r="LLM69" s="11"/>
      <c r="LLN69" s="11"/>
      <c r="LLO69" s="11"/>
      <c r="LLP69" s="11"/>
      <c r="LLQ69" s="11"/>
      <c r="LLR69" s="11"/>
      <c r="LLS69" s="11"/>
      <c r="LLT69" s="11"/>
      <c r="LLU69" s="11"/>
      <c r="LLV69" s="11"/>
      <c r="LLW69" s="11"/>
      <c r="LLX69" s="11"/>
      <c r="LLY69" s="11"/>
      <c r="LLZ69" s="11"/>
      <c r="LMA69" s="11"/>
      <c r="LMB69" s="11"/>
      <c r="LMC69" s="11"/>
      <c r="LMD69" s="11"/>
      <c r="LME69" s="11"/>
      <c r="LMF69" s="11"/>
      <c r="LMG69" s="11"/>
      <c r="LMH69" s="11"/>
      <c r="LMI69" s="11"/>
      <c r="LMJ69" s="11"/>
      <c r="LMK69" s="11"/>
      <c r="LML69" s="11"/>
      <c r="LMM69" s="11"/>
      <c r="LMN69" s="11"/>
      <c r="LMO69" s="11"/>
      <c r="LMP69" s="11"/>
      <c r="LMQ69" s="11"/>
      <c r="LMR69" s="11"/>
      <c r="LMS69" s="11"/>
      <c r="LMT69" s="11"/>
      <c r="LMU69" s="11"/>
      <c r="LMV69" s="11"/>
      <c r="LMW69" s="11"/>
      <c r="LMX69" s="11"/>
      <c r="LMY69" s="11"/>
      <c r="LMZ69" s="11"/>
      <c r="LNA69" s="11"/>
      <c r="LNB69" s="11"/>
      <c r="LNC69" s="11"/>
      <c r="LND69" s="11"/>
      <c r="LNE69" s="11"/>
      <c r="LNF69" s="11"/>
      <c r="LNG69" s="11"/>
      <c r="LNH69" s="11"/>
      <c r="LNI69" s="11"/>
      <c r="LNJ69" s="11"/>
      <c r="LNK69" s="11"/>
      <c r="LNL69" s="11"/>
      <c r="LNM69" s="11"/>
      <c r="LNN69" s="11"/>
      <c r="LNO69" s="11"/>
      <c r="LNP69" s="11"/>
      <c r="LNQ69" s="11"/>
      <c r="LNR69" s="11"/>
      <c r="LNS69" s="11"/>
      <c r="LNT69" s="11"/>
      <c r="LNU69" s="11"/>
      <c r="LNV69" s="11"/>
      <c r="LNW69" s="11"/>
      <c r="LNX69" s="11"/>
      <c r="LNY69" s="11"/>
      <c r="LNZ69" s="11"/>
      <c r="LOA69" s="11"/>
      <c r="LOB69" s="11"/>
      <c r="LOC69" s="11"/>
      <c r="LOD69" s="11"/>
      <c r="LOE69" s="11"/>
      <c r="LOF69" s="11"/>
      <c r="LOG69" s="11"/>
      <c r="LOH69" s="11"/>
      <c r="LOI69" s="11"/>
      <c r="LOJ69" s="11"/>
      <c r="LOK69" s="11"/>
      <c r="LOL69" s="11"/>
      <c r="LOM69" s="11"/>
      <c r="LON69" s="11"/>
      <c r="LOO69" s="11"/>
      <c r="LOP69" s="11"/>
      <c r="LOQ69" s="11"/>
      <c r="LOR69" s="11"/>
      <c r="LOS69" s="11"/>
      <c r="LOT69" s="11"/>
      <c r="LOU69" s="11"/>
      <c r="LOV69" s="11"/>
      <c r="LOW69" s="11"/>
      <c r="LOX69" s="11"/>
      <c r="LOY69" s="11"/>
      <c r="LOZ69" s="11"/>
      <c r="LPA69" s="11"/>
      <c r="LPB69" s="11"/>
      <c r="LPC69" s="11"/>
      <c r="LPD69" s="11"/>
      <c r="LPE69" s="11"/>
      <c r="LPF69" s="11"/>
      <c r="LPG69" s="11"/>
      <c r="LPH69" s="11"/>
      <c r="LPI69" s="11"/>
      <c r="LPJ69" s="11"/>
      <c r="LPK69" s="11"/>
      <c r="LPL69" s="11"/>
      <c r="LPM69" s="11"/>
      <c r="LPN69" s="11"/>
      <c r="LPO69" s="11"/>
      <c r="LPP69" s="11"/>
      <c r="LPQ69" s="11"/>
      <c r="LPR69" s="11"/>
      <c r="LPS69" s="11"/>
      <c r="LPT69" s="11"/>
      <c r="LPU69" s="11"/>
      <c r="LPV69" s="11"/>
      <c r="LPW69" s="11"/>
      <c r="LPX69" s="11"/>
      <c r="LPY69" s="11"/>
      <c r="LPZ69" s="11"/>
      <c r="LQA69" s="11"/>
      <c r="LQB69" s="11"/>
      <c r="LQC69" s="11"/>
      <c r="LQD69" s="11"/>
      <c r="LQE69" s="11"/>
      <c r="LQF69" s="11"/>
      <c r="LQG69" s="11"/>
      <c r="LQH69" s="11"/>
      <c r="LQI69" s="11"/>
      <c r="LQJ69" s="11"/>
      <c r="LQK69" s="11"/>
      <c r="LQL69" s="11"/>
      <c r="LQM69" s="11"/>
      <c r="LQN69" s="11"/>
      <c r="LQO69" s="11"/>
      <c r="LQP69" s="11"/>
      <c r="LQQ69" s="11"/>
      <c r="LQR69" s="11"/>
      <c r="LQS69" s="11"/>
      <c r="LQT69" s="11"/>
      <c r="LQU69" s="11"/>
      <c r="LQV69" s="11"/>
      <c r="LQW69" s="11"/>
      <c r="LQX69" s="11"/>
      <c r="LQY69" s="11"/>
      <c r="LQZ69" s="11"/>
      <c r="LRA69" s="11"/>
      <c r="LRB69" s="11"/>
      <c r="LRC69" s="11"/>
      <c r="LRD69" s="11"/>
      <c r="LRE69" s="11"/>
      <c r="LRF69" s="11"/>
      <c r="LRG69" s="11"/>
      <c r="LRH69" s="11"/>
      <c r="LRI69" s="11"/>
      <c r="LRJ69" s="11"/>
      <c r="LRK69" s="11"/>
      <c r="LRL69" s="11"/>
      <c r="LRM69" s="11"/>
      <c r="LRN69" s="11"/>
      <c r="LRO69" s="11"/>
      <c r="LRP69" s="11"/>
      <c r="LRQ69" s="11"/>
      <c r="LRR69" s="11"/>
      <c r="LRS69" s="11"/>
      <c r="LRT69" s="11"/>
      <c r="LRU69" s="11"/>
      <c r="LRV69" s="11"/>
      <c r="LRW69" s="11"/>
      <c r="LRX69" s="11"/>
      <c r="LRY69" s="11"/>
      <c r="LRZ69" s="11"/>
      <c r="LSA69" s="11"/>
      <c r="LSB69" s="11"/>
      <c r="LSC69" s="11"/>
      <c r="LSD69" s="11"/>
      <c r="LSE69" s="11"/>
      <c r="LSF69" s="11"/>
      <c r="LSG69" s="11"/>
      <c r="LSH69" s="11"/>
      <c r="LSI69" s="11"/>
      <c r="LSJ69" s="11"/>
      <c r="LSK69" s="11"/>
      <c r="LSL69" s="11"/>
      <c r="LSM69" s="11"/>
      <c r="LSN69" s="11"/>
      <c r="LSO69" s="11"/>
      <c r="LSP69" s="11"/>
      <c r="LSQ69" s="11"/>
      <c r="LSR69" s="11"/>
      <c r="LSS69" s="11"/>
      <c r="LST69" s="11"/>
      <c r="LSU69" s="11"/>
      <c r="LSV69" s="11"/>
      <c r="LSW69" s="11"/>
      <c r="LSX69" s="11"/>
      <c r="LSY69" s="11"/>
      <c r="LSZ69" s="11"/>
      <c r="LTA69" s="11"/>
      <c r="LTB69" s="11"/>
      <c r="LTC69" s="11"/>
      <c r="LTD69" s="11"/>
      <c r="LTE69" s="11"/>
      <c r="LTF69" s="11"/>
      <c r="LTG69" s="11"/>
      <c r="LTH69" s="11"/>
      <c r="LTI69" s="11"/>
      <c r="LTJ69" s="11"/>
      <c r="LTK69" s="11"/>
      <c r="LTL69" s="11"/>
      <c r="LTM69" s="11"/>
      <c r="LTN69" s="11"/>
      <c r="LTO69" s="11"/>
      <c r="LTP69" s="11"/>
      <c r="LTQ69" s="11"/>
      <c r="LTR69" s="11"/>
      <c r="LTS69" s="11"/>
      <c r="LTT69" s="11"/>
      <c r="LTU69" s="11"/>
      <c r="LTV69" s="11"/>
      <c r="LTW69" s="11"/>
      <c r="LTX69" s="11"/>
      <c r="LTY69" s="11"/>
      <c r="LTZ69" s="11"/>
      <c r="LUA69" s="11"/>
      <c r="LUB69" s="11"/>
      <c r="LUC69" s="11"/>
      <c r="LUD69" s="11"/>
      <c r="LUE69" s="11"/>
      <c r="LUF69" s="11"/>
      <c r="LUG69" s="11"/>
      <c r="LUH69" s="11"/>
      <c r="LUI69" s="11"/>
      <c r="LUJ69" s="11"/>
      <c r="LUK69" s="11"/>
      <c r="LUL69" s="11"/>
      <c r="LUM69" s="11"/>
      <c r="LUN69" s="11"/>
      <c r="LUO69" s="11"/>
      <c r="LUP69" s="11"/>
      <c r="LUQ69" s="11"/>
      <c r="LUR69" s="11"/>
      <c r="LUS69" s="11"/>
      <c r="LUT69" s="11"/>
      <c r="LUU69" s="11"/>
      <c r="LUV69" s="11"/>
      <c r="LUW69" s="11"/>
      <c r="LUX69" s="11"/>
      <c r="LUY69" s="11"/>
      <c r="LUZ69" s="11"/>
      <c r="LVA69" s="11"/>
      <c r="LVB69" s="11"/>
      <c r="LVC69" s="11"/>
      <c r="LVD69" s="11"/>
      <c r="LVE69" s="11"/>
      <c r="LVF69" s="11"/>
      <c r="LVG69" s="11"/>
      <c r="LVH69" s="11"/>
      <c r="LVI69" s="11"/>
      <c r="LVJ69" s="11"/>
      <c r="LVK69" s="11"/>
      <c r="LVL69" s="11"/>
      <c r="LVM69" s="11"/>
      <c r="LVN69" s="11"/>
      <c r="LVO69" s="11"/>
      <c r="LVP69" s="11"/>
      <c r="LVQ69" s="11"/>
      <c r="LVR69" s="11"/>
      <c r="LVS69" s="11"/>
      <c r="LVT69" s="11"/>
      <c r="LVU69" s="11"/>
      <c r="LVV69" s="11"/>
      <c r="LVW69" s="11"/>
      <c r="LVX69" s="11"/>
      <c r="LVY69" s="11"/>
      <c r="LVZ69" s="11"/>
      <c r="LWA69" s="11"/>
      <c r="LWB69" s="11"/>
      <c r="LWC69" s="11"/>
      <c r="LWD69" s="11"/>
      <c r="LWE69" s="11"/>
      <c r="LWF69" s="11"/>
      <c r="LWG69" s="11"/>
      <c r="LWH69" s="11"/>
      <c r="LWI69" s="11"/>
      <c r="LWJ69" s="11"/>
      <c r="LWK69" s="11"/>
      <c r="LWL69" s="11"/>
      <c r="LWM69" s="11"/>
      <c r="LWN69" s="11"/>
      <c r="LWO69" s="11"/>
      <c r="LWP69" s="11"/>
      <c r="LWQ69" s="11"/>
      <c r="LWR69" s="11"/>
      <c r="LWS69" s="11"/>
      <c r="LWT69" s="11"/>
      <c r="LWU69" s="11"/>
      <c r="LWV69" s="11"/>
      <c r="LWW69" s="11"/>
      <c r="LWX69" s="11"/>
      <c r="LWY69" s="11"/>
      <c r="LWZ69" s="11"/>
      <c r="LXA69" s="11"/>
      <c r="LXB69" s="11"/>
      <c r="LXC69" s="11"/>
      <c r="LXD69" s="11"/>
      <c r="LXE69" s="11"/>
      <c r="LXF69" s="11"/>
      <c r="LXG69" s="11"/>
      <c r="LXH69" s="11"/>
      <c r="LXI69" s="11"/>
      <c r="LXJ69" s="11"/>
      <c r="LXK69" s="11"/>
      <c r="LXL69" s="11"/>
      <c r="LXM69" s="11"/>
      <c r="LXN69" s="11"/>
      <c r="LXO69" s="11"/>
      <c r="LXP69" s="11"/>
      <c r="LXQ69" s="11"/>
      <c r="LXR69" s="11"/>
      <c r="LXS69" s="11"/>
      <c r="LXT69" s="11"/>
      <c r="LXU69" s="11"/>
      <c r="LXV69" s="11"/>
      <c r="LXW69" s="11"/>
      <c r="LXX69" s="11"/>
      <c r="LXY69" s="11"/>
      <c r="LXZ69" s="11"/>
      <c r="LYA69" s="11"/>
      <c r="LYB69" s="11"/>
      <c r="LYC69" s="11"/>
      <c r="LYD69" s="11"/>
      <c r="LYE69" s="11"/>
      <c r="LYF69" s="11"/>
      <c r="LYG69" s="11"/>
      <c r="LYH69" s="11"/>
      <c r="LYI69" s="11"/>
      <c r="LYJ69" s="11"/>
      <c r="LYK69" s="11"/>
      <c r="LYL69" s="11"/>
      <c r="LYM69" s="11"/>
      <c r="LYN69" s="11"/>
      <c r="LYO69" s="11"/>
      <c r="LYP69" s="11"/>
      <c r="LYQ69" s="11"/>
      <c r="LYR69" s="11"/>
      <c r="LYS69" s="11"/>
      <c r="LYT69" s="11"/>
      <c r="LYU69" s="11"/>
      <c r="LYV69" s="11"/>
      <c r="LYW69" s="11"/>
      <c r="LYX69" s="11"/>
      <c r="LYY69" s="11"/>
      <c r="LYZ69" s="11"/>
      <c r="LZA69" s="11"/>
      <c r="LZB69" s="11"/>
      <c r="LZC69" s="11"/>
      <c r="LZD69" s="11"/>
      <c r="LZE69" s="11"/>
      <c r="LZF69" s="11"/>
      <c r="LZG69" s="11"/>
      <c r="LZH69" s="11"/>
      <c r="LZI69" s="11"/>
      <c r="LZJ69" s="11"/>
      <c r="LZK69" s="11"/>
      <c r="LZL69" s="11"/>
      <c r="LZM69" s="11"/>
      <c r="LZN69" s="11"/>
      <c r="LZO69" s="11"/>
      <c r="LZP69" s="11"/>
      <c r="LZQ69" s="11"/>
      <c r="LZR69" s="11"/>
      <c r="LZS69" s="11"/>
      <c r="LZT69" s="11"/>
      <c r="LZU69" s="11"/>
      <c r="LZV69" s="11"/>
      <c r="LZW69" s="11"/>
      <c r="LZX69" s="11"/>
      <c r="LZY69" s="11"/>
      <c r="LZZ69" s="11"/>
      <c r="MAA69" s="11"/>
      <c r="MAB69" s="11"/>
      <c r="MAC69" s="11"/>
      <c r="MAD69" s="11"/>
      <c r="MAE69" s="11"/>
      <c r="MAF69" s="11"/>
      <c r="MAG69" s="11"/>
      <c r="MAH69" s="11"/>
      <c r="MAI69" s="11"/>
      <c r="MAJ69" s="11"/>
      <c r="MAK69" s="11"/>
      <c r="MAL69" s="11"/>
      <c r="MAM69" s="11"/>
      <c r="MAN69" s="11"/>
      <c r="MAO69" s="11"/>
      <c r="MAP69" s="11"/>
      <c r="MAQ69" s="11"/>
      <c r="MAR69" s="11"/>
      <c r="MAS69" s="11"/>
      <c r="MAT69" s="11"/>
      <c r="MAU69" s="11"/>
      <c r="MAV69" s="11"/>
      <c r="MAW69" s="11"/>
      <c r="MAX69" s="11"/>
      <c r="MAY69" s="11"/>
      <c r="MAZ69" s="11"/>
      <c r="MBA69" s="11"/>
      <c r="MBB69" s="11"/>
      <c r="MBC69" s="11"/>
      <c r="MBD69" s="11"/>
      <c r="MBE69" s="11"/>
      <c r="MBF69" s="11"/>
      <c r="MBG69" s="11"/>
      <c r="MBH69" s="11"/>
      <c r="MBI69" s="11"/>
      <c r="MBJ69" s="11"/>
      <c r="MBK69" s="11"/>
      <c r="MBL69" s="11"/>
      <c r="MBM69" s="11"/>
      <c r="MBN69" s="11"/>
      <c r="MBO69" s="11"/>
      <c r="MBP69" s="11"/>
      <c r="MBQ69" s="11"/>
      <c r="MBR69" s="11"/>
      <c r="MBS69" s="11"/>
      <c r="MBT69" s="11"/>
      <c r="MBU69" s="11"/>
      <c r="MBV69" s="11"/>
      <c r="MBW69" s="11"/>
      <c r="MBX69" s="11"/>
      <c r="MBY69" s="11"/>
      <c r="MBZ69" s="11"/>
      <c r="MCA69" s="11"/>
      <c r="MCB69" s="11"/>
      <c r="MCC69" s="11"/>
      <c r="MCD69" s="11"/>
      <c r="MCE69" s="11"/>
      <c r="MCF69" s="11"/>
      <c r="MCG69" s="11"/>
      <c r="MCH69" s="11"/>
      <c r="MCI69" s="11"/>
      <c r="MCJ69" s="11"/>
      <c r="MCK69" s="11"/>
      <c r="MCL69" s="11"/>
      <c r="MCM69" s="11"/>
      <c r="MCN69" s="11"/>
      <c r="MCO69" s="11"/>
      <c r="MCP69" s="11"/>
      <c r="MCQ69" s="11"/>
      <c r="MCR69" s="11"/>
      <c r="MCS69" s="11"/>
      <c r="MCT69" s="11"/>
      <c r="MCU69" s="11"/>
      <c r="MCV69" s="11"/>
      <c r="MCW69" s="11"/>
      <c r="MCX69" s="11"/>
      <c r="MCY69" s="11"/>
      <c r="MCZ69" s="11"/>
      <c r="MDA69" s="11"/>
      <c r="MDB69" s="11"/>
      <c r="MDC69" s="11"/>
      <c r="MDD69" s="11"/>
      <c r="MDE69" s="11"/>
      <c r="MDF69" s="11"/>
      <c r="MDG69" s="11"/>
      <c r="MDH69" s="11"/>
      <c r="MDI69" s="11"/>
      <c r="MDJ69" s="11"/>
      <c r="MDK69" s="11"/>
      <c r="MDL69" s="11"/>
      <c r="MDM69" s="11"/>
      <c r="MDN69" s="11"/>
      <c r="MDO69" s="11"/>
      <c r="MDP69" s="11"/>
      <c r="MDQ69" s="11"/>
      <c r="MDR69" s="11"/>
      <c r="MDS69" s="11"/>
      <c r="MDT69" s="11"/>
      <c r="MDU69" s="11"/>
      <c r="MDV69" s="11"/>
      <c r="MDW69" s="11"/>
      <c r="MDX69" s="11"/>
      <c r="MDY69" s="11"/>
      <c r="MDZ69" s="11"/>
      <c r="MEA69" s="11"/>
      <c r="MEB69" s="11"/>
      <c r="MEC69" s="11"/>
      <c r="MED69" s="11"/>
      <c r="MEE69" s="11"/>
      <c r="MEF69" s="11"/>
      <c r="MEG69" s="11"/>
      <c r="MEH69" s="11"/>
      <c r="MEI69" s="11"/>
      <c r="MEJ69" s="11"/>
      <c r="MEK69" s="11"/>
      <c r="MEL69" s="11"/>
      <c r="MEM69" s="11"/>
      <c r="MEN69" s="11"/>
      <c r="MEO69" s="11"/>
      <c r="MEP69" s="11"/>
      <c r="MEQ69" s="11"/>
      <c r="MER69" s="11"/>
      <c r="MES69" s="11"/>
      <c r="MET69" s="11"/>
      <c r="MEU69" s="11"/>
      <c r="MEV69" s="11"/>
      <c r="MEW69" s="11"/>
      <c r="MEX69" s="11"/>
      <c r="MEY69" s="11"/>
      <c r="MEZ69" s="11"/>
      <c r="MFA69" s="11"/>
      <c r="MFB69" s="11"/>
      <c r="MFC69" s="11"/>
      <c r="MFD69" s="11"/>
      <c r="MFE69" s="11"/>
      <c r="MFF69" s="11"/>
      <c r="MFG69" s="11"/>
      <c r="MFH69" s="11"/>
      <c r="MFI69" s="11"/>
      <c r="MFJ69" s="11"/>
      <c r="MFK69" s="11"/>
      <c r="MFL69" s="11"/>
      <c r="MFM69" s="11"/>
      <c r="MFN69" s="11"/>
      <c r="MFO69" s="11"/>
      <c r="MFP69" s="11"/>
      <c r="MFQ69" s="11"/>
      <c r="MFR69" s="11"/>
      <c r="MFS69" s="11"/>
      <c r="MFT69" s="11"/>
      <c r="MFU69" s="11"/>
      <c r="MFV69" s="11"/>
      <c r="MFW69" s="11"/>
      <c r="MFX69" s="11"/>
      <c r="MFY69" s="11"/>
      <c r="MFZ69" s="11"/>
      <c r="MGA69" s="11"/>
      <c r="MGB69" s="11"/>
      <c r="MGC69" s="11"/>
      <c r="MGD69" s="11"/>
      <c r="MGE69" s="11"/>
      <c r="MGF69" s="11"/>
      <c r="MGG69" s="11"/>
      <c r="MGH69" s="11"/>
      <c r="MGI69" s="11"/>
      <c r="MGJ69" s="11"/>
      <c r="MGK69" s="11"/>
      <c r="MGL69" s="11"/>
      <c r="MGM69" s="11"/>
      <c r="MGN69" s="11"/>
      <c r="MGO69" s="11"/>
      <c r="MGP69" s="11"/>
      <c r="MGQ69" s="11"/>
      <c r="MGR69" s="11"/>
      <c r="MGS69" s="11"/>
      <c r="MGT69" s="11"/>
      <c r="MGU69" s="11"/>
      <c r="MGV69" s="11"/>
      <c r="MGW69" s="11"/>
      <c r="MGX69" s="11"/>
      <c r="MGY69" s="11"/>
      <c r="MGZ69" s="11"/>
      <c r="MHA69" s="11"/>
      <c r="MHB69" s="11"/>
      <c r="MHC69" s="11"/>
      <c r="MHD69" s="11"/>
      <c r="MHE69" s="11"/>
      <c r="MHF69" s="11"/>
      <c r="MHG69" s="11"/>
      <c r="MHH69" s="11"/>
      <c r="MHI69" s="11"/>
      <c r="MHJ69" s="11"/>
      <c r="MHK69" s="11"/>
      <c r="MHL69" s="11"/>
      <c r="MHM69" s="11"/>
      <c r="MHN69" s="11"/>
      <c r="MHO69" s="11"/>
      <c r="MHP69" s="11"/>
      <c r="MHQ69" s="11"/>
      <c r="MHR69" s="11"/>
      <c r="MHS69" s="11"/>
      <c r="MHT69" s="11"/>
      <c r="MHU69" s="11"/>
      <c r="MHV69" s="11"/>
      <c r="MHW69" s="11"/>
      <c r="MHX69" s="11"/>
      <c r="MHY69" s="11"/>
      <c r="MHZ69" s="11"/>
      <c r="MIA69" s="11"/>
      <c r="MIB69" s="11"/>
      <c r="MIC69" s="11"/>
      <c r="MID69" s="11"/>
      <c r="MIE69" s="11"/>
      <c r="MIF69" s="11"/>
      <c r="MIG69" s="11"/>
      <c r="MIH69" s="11"/>
      <c r="MII69" s="11"/>
      <c r="MIJ69" s="11"/>
      <c r="MIK69" s="11"/>
      <c r="MIL69" s="11"/>
      <c r="MIM69" s="11"/>
      <c r="MIN69" s="11"/>
      <c r="MIO69" s="11"/>
      <c r="MIP69" s="11"/>
      <c r="MIQ69" s="11"/>
      <c r="MIR69" s="11"/>
      <c r="MIS69" s="11"/>
      <c r="MIT69" s="11"/>
      <c r="MIU69" s="11"/>
      <c r="MIV69" s="11"/>
      <c r="MIW69" s="11"/>
      <c r="MIX69" s="11"/>
      <c r="MIY69" s="11"/>
      <c r="MIZ69" s="11"/>
      <c r="MJA69" s="11"/>
      <c r="MJB69" s="11"/>
      <c r="MJC69" s="11"/>
      <c r="MJD69" s="11"/>
      <c r="MJE69" s="11"/>
      <c r="MJF69" s="11"/>
      <c r="MJG69" s="11"/>
      <c r="MJH69" s="11"/>
      <c r="MJI69" s="11"/>
      <c r="MJJ69" s="11"/>
      <c r="MJK69" s="11"/>
      <c r="MJL69" s="11"/>
      <c r="MJM69" s="11"/>
      <c r="MJN69" s="11"/>
      <c r="MJO69" s="11"/>
      <c r="MJP69" s="11"/>
      <c r="MJQ69" s="11"/>
      <c r="MJR69" s="11"/>
      <c r="MJS69" s="11"/>
      <c r="MJT69" s="11"/>
      <c r="MJU69" s="11"/>
      <c r="MJV69" s="11"/>
      <c r="MJW69" s="11"/>
      <c r="MJX69" s="11"/>
      <c r="MJY69" s="11"/>
      <c r="MJZ69" s="11"/>
      <c r="MKA69" s="11"/>
      <c r="MKB69" s="11"/>
      <c r="MKC69" s="11"/>
      <c r="MKD69" s="11"/>
      <c r="MKE69" s="11"/>
      <c r="MKF69" s="11"/>
      <c r="MKG69" s="11"/>
      <c r="MKH69" s="11"/>
      <c r="MKI69" s="11"/>
      <c r="MKJ69" s="11"/>
      <c r="MKK69" s="11"/>
      <c r="MKL69" s="11"/>
      <c r="MKM69" s="11"/>
      <c r="MKN69" s="11"/>
      <c r="MKO69" s="11"/>
      <c r="MKP69" s="11"/>
      <c r="MKQ69" s="11"/>
      <c r="MKR69" s="11"/>
      <c r="MKS69" s="11"/>
      <c r="MKT69" s="11"/>
      <c r="MKU69" s="11"/>
      <c r="MKV69" s="11"/>
      <c r="MKW69" s="11"/>
      <c r="MKX69" s="11"/>
      <c r="MKY69" s="11"/>
      <c r="MKZ69" s="11"/>
      <c r="MLA69" s="11"/>
      <c r="MLB69" s="11"/>
      <c r="MLC69" s="11"/>
      <c r="MLD69" s="11"/>
      <c r="MLE69" s="11"/>
      <c r="MLF69" s="11"/>
      <c r="MLG69" s="11"/>
      <c r="MLH69" s="11"/>
      <c r="MLI69" s="11"/>
      <c r="MLJ69" s="11"/>
      <c r="MLK69" s="11"/>
      <c r="MLL69" s="11"/>
      <c r="MLM69" s="11"/>
      <c r="MLN69" s="11"/>
      <c r="MLO69" s="11"/>
      <c r="MLP69" s="11"/>
      <c r="MLQ69" s="11"/>
      <c r="MLR69" s="11"/>
      <c r="MLS69" s="11"/>
      <c r="MLT69" s="11"/>
      <c r="MLU69" s="11"/>
      <c r="MLV69" s="11"/>
      <c r="MLW69" s="11"/>
      <c r="MLX69" s="11"/>
      <c r="MLY69" s="11"/>
      <c r="MLZ69" s="11"/>
      <c r="MMA69" s="11"/>
      <c r="MMB69" s="11"/>
      <c r="MMC69" s="11"/>
      <c r="MMD69" s="11"/>
      <c r="MME69" s="11"/>
      <c r="MMF69" s="11"/>
      <c r="MMG69" s="11"/>
      <c r="MMH69" s="11"/>
      <c r="MMI69" s="11"/>
      <c r="MMJ69" s="11"/>
      <c r="MMK69" s="11"/>
      <c r="MML69" s="11"/>
      <c r="MMM69" s="11"/>
      <c r="MMN69" s="11"/>
      <c r="MMO69" s="11"/>
      <c r="MMP69" s="11"/>
      <c r="MMQ69" s="11"/>
      <c r="MMR69" s="11"/>
      <c r="MMS69" s="11"/>
      <c r="MMT69" s="11"/>
      <c r="MMU69" s="11"/>
      <c r="MMV69" s="11"/>
      <c r="MMW69" s="11"/>
      <c r="MMX69" s="11"/>
      <c r="MMY69" s="11"/>
      <c r="MMZ69" s="11"/>
      <c r="MNA69" s="11"/>
      <c r="MNB69" s="11"/>
      <c r="MNC69" s="11"/>
      <c r="MND69" s="11"/>
      <c r="MNE69" s="11"/>
      <c r="MNF69" s="11"/>
      <c r="MNG69" s="11"/>
      <c r="MNH69" s="11"/>
      <c r="MNI69" s="11"/>
      <c r="MNJ69" s="11"/>
      <c r="MNK69" s="11"/>
      <c r="MNL69" s="11"/>
      <c r="MNM69" s="11"/>
      <c r="MNN69" s="11"/>
      <c r="MNO69" s="11"/>
      <c r="MNP69" s="11"/>
      <c r="MNQ69" s="11"/>
      <c r="MNR69" s="11"/>
      <c r="MNS69" s="11"/>
      <c r="MNT69" s="11"/>
      <c r="MNU69" s="11"/>
      <c r="MNV69" s="11"/>
      <c r="MNW69" s="11"/>
      <c r="MNX69" s="11"/>
      <c r="MNY69" s="11"/>
      <c r="MNZ69" s="11"/>
      <c r="MOA69" s="11"/>
      <c r="MOB69" s="11"/>
      <c r="MOC69" s="11"/>
      <c r="MOD69" s="11"/>
      <c r="MOE69" s="11"/>
      <c r="MOF69" s="11"/>
      <c r="MOG69" s="11"/>
      <c r="MOH69" s="11"/>
      <c r="MOI69" s="11"/>
      <c r="MOJ69" s="11"/>
      <c r="MOK69" s="11"/>
      <c r="MOL69" s="11"/>
      <c r="MOM69" s="11"/>
      <c r="MON69" s="11"/>
      <c r="MOO69" s="11"/>
      <c r="MOP69" s="11"/>
      <c r="MOQ69" s="11"/>
      <c r="MOR69" s="11"/>
      <c r="MOS69" s="11"/>
      <c r="MOT69" s="11"/>
      <c r="MOU69" s="11"/>
      <c r="MOV69" s="11"/>
      <c r="MOW69" s="11"/>
      <c r="MOX69" s="11"/>
      <c r="MOY69" s="11"/>
      <c r="MOZ69" s="11"/>
      <c r="MPA69" s="11"/>
      <c r="MPB69" s="11"/>
      <c r="MPC69" s="11"/>
      <c r="MPD69" s="11"/>
      <c r="MPE69" s="11"/>
      <c r="MPF69" s="11"/>
      <c r="MPG69" s="11"/>
      <c r="MPH69" s="11"/>
      <c r="MPI69" s="11"/>
      <c r="MPJ69" s="11"/>
      <c r="MPK69" s="11"/>
      <c r="MPL69" s="11"/>
      <c r="MPM69" s="11"/>
      <c r="MPN69" s="11"/>
      <c r="MPO69" s="11"/>
      <c r="MPP69" s="11"/>
      <c r="MPQ69" s="11"/>
      <c r="MPR69" s="11"/>
      <c r="MPS69" s="11"/>
      <c r="MPT69" s="11"/>
      <c r="MPU69" s="11"/>
      <c r="MPV69" s="11"/>
      <c r="MPW69" s="11"/>
      <c r="MPX69" s="11"/>
      <c r="MPY69" s="11"/>
      <c r="MPZ69" s="11"/>
      <c r="MQA69" s="11"/>
      <c r="MQB69" s="11"/>
      <c r="MQC69" s="11"/>
      <c r="MQD69" s="11"/>
      <c r="MQE69" s="11"/>
      <c r="MQF69" s="11"/>
      <c r="MQG69" s="11"/>
      <c r="MQH69" s="11"/>
      <c r="MQI69" s="11"/>
      <c r="MQJ69" s="11"/>
      <c r="MQK69" s="11"/>
      <c r="MQL69" s="11"/>
      <c r="MQM69" s="11"/>
      <c r="MQN69" s="11"/>
      <c r="MQO69" s="11"/>
      <c r="MQP69" s="11"/>
      <c r="MQQ69" s="11"/>
      <c r="MQR69" s="11"/>
      <c r="MQS69" s="11"/>
      <c r="MQT69" s="11"/>
      <c r="MQU69" s="11"/>
      <c r="MQV69" s="11"/>
      <c r="MQW69" s="11"/>
      <c r="MQX69" s="11"/>
      <c r="MQY69" s="11"/>
      <c r="MQZ69" s="11"/>
      <c r="MRA69" s="11"/>
      <c r="MRB69" s="11"/>
      <c r="MRC69" s="11"/>
      <c r="MRD69" s="11"/>
      <c r="MRE69" s="11"/>
      <c r="MRF69" s="11"/>
      <c r="MRG69" s="11"/>
      <c r="MRH69" s="11"/>
      <c r="MRI69" s="11"/>
      <c r="MRJ69" s="11"/>
      <c r="MRK69" s="11"/>
      <c r="MRL69" s="11"/>
      <c r="MRM69" s="11"/>
      <c r="MRN69" s="11"/>
      <c r="MRO69" s="11"/>
      <c r="MRP69" s="11"/>
      <c r="MRQ69" s="11"/>
      <c r="MRR69" s="11"/>
      <c r="MRS69" s="11"/>
      <c r="MRT69" s="11"/>
      <c r="MRU69" s="11"/>
      <c r="MRV69" s="11"/>
      <c r="MRW69" s="11"/>
      <c r="MRX69" s="11"/>
      <c r="MRY69" s="11"/>
      <c r="MRZ69" s="11"/>
      <c r="MSA69" s="11"/>
      <c r="MSB69" s="11"/>
      <c r="MSC69" s="11"/>
      <c r="MSD69" s="11"/>
      <c r="MSE69" s="11"/>
      <c r="MSF69" s="11"/>
      <c r="MSG69" s="11"/>
      <c r="MSH69" s="11"/>
      <c r="MSI69" s="11"/>
      <c r="MSJ69" s="11"/>
      <c r="MSK69" s="11"/>
      <c r="MSL69" s="11"/>
      <c r="MSM69" s="11"/>
      <c r="MSN69" s="11"/>
      <c r="MSO69" s="11"/>
      <c r="MSP69" s="11"/>
      <c r="MSQ69" s="11"/>
      <c r="MSR69" s="11"/>
      <c r="MSS69" s="11"/>
      <c r="MST69" s="11"/>
      <c r="MSU69" s="11"/>
      <c r="MSV69" s="11"/>
      <c r="MSW69" s="11"/>
      <c r="MSX69" s="11"/>
      <c r="MSY69" s="11"/>
      <c r="MSZ69" s="11"/>
      <c r="MTA69" s="11"/>
      <c r="MTB69" s="11"/>
      <c r="MTC69" s="11"/>
      <c r="MTD69" s="11"/>
      <c r="MTE69" s="11"/>
      <c r="MTF69" s="11"/>
      <c r="MTG69" s="11"/>
      <c r="MTH69" s="11"/>
      <c r="MTI69" s="11"/>
      <c r="MTJ69" s="11"/>
      <c r="MTK69" s="11"/>
      <c r="MTL69" s="11"/>
      <c r="MTM69" s="11"/>
      <c r="MTN69" s="11"/>
      <c r="MTO69" s="11"/>
      <c r="MTP69" s="11"/>
      <c r="MTQ69" s="11"/>
      <c r="MTR69" s="11"/>
      <c r="MTS69" s="11"/>
      <c r="MTT69" s="11"/>
      <c r="MTU69" s="11"/>
      <c r="MTV69" s="11"/>
      <c r="MTW69" s="11"/>
      <c r="MTX69" s="11"/>
      <c r="MTY69" s="11"/>
      <c r="MTZ69" s="11"/>
      <c r="MUA69" s="11"/>
      <c r="MUB69" s="11"/>
      <c r="MUC69" s="11"/>
      <c r="MUD69" s="11"/>
      <c r="MUE69" s="11"/>
      <c r="MUF69" s="11"/>
      <c r="MUG69" s="11"/>
      <c r="MUH69" s="11"/>
      <c r="MUI69" s="11"/>
      <c r="MUJ69" s="11"/>
      <c r="MUK69" s="11"/>
      <c r="MUL69" s="11"/>
      <c r="MUM69" s="11"/>
      <c r="MUN69" s="11"/>
      <c r="MUO69" s="11"/>
      <c r="MUP69" s="11"/>
      <c r="MUQ69" s="11"/>
      <c r="MUR69" s="11"/>
      <c r="MUS69" s="11"/>
      <c r="MUT69" s="11"/>
      <c r="MUU69" s="11"/>
      <c r="MUV69" s="11"/>
      <c r="MUW69" s="11"/>
      <c r="MUX69" s="11"/>
      <c r="MUY69" s="11"/>
      <c r="MUZ69" s="11"/>
      <c r="MVA69" s="11"/>
      <c r="MVB69" s="11"/>
      <c r="MVC69" s="11"/>
      <c r="MVD69" s="11"/>
      <c r="MVE69" s="11"/>
      <c r="MVF69" s="11"/>
      <c r="MVG69" s="11"/>
      <c r="MVH69" s="11"/>
      <c r="MVI69" s="11"/>
      <c r="MVJ69" s="11"/>
      <c r="MVK69" s="11"/>
      <c r="MVL69" s="11"/>
      <c r="MVM69" s="11"/>
      <c r="MVN69" s="11"/>
      <c r="MVO69" s="11"/>
      <c r="MVP69" s="11"/>
      <c r="MVQ69" s="11"/>
      <c r="MVR69" s="11"/>
      <c r="MVS69" s="11"/>
      <c r="MVT69" s="11"/>
      <c r="MVU69" s="11"/>
      <c r="MVV69" s="11"/>
      <c r="MVW69" s="11"/>
      <c r="MVX69" s="11"/>
      <c r="MVY69" s="11"/>
      <c r="MVZ69" s="11"/>
      <c r="MWA69" s="11"/>
      <c r="MWB69" s="11"/>
      <c r="MWC69" s="11"/>
      <c r="MWD69" s="11"/>
      <c r="MWE69" s="11"/>
      <c r="MWF69" s="11"/>
      <c r="MWG69" s="11"/>
      <c r="MWH69" s="11"/>
      <c r="MWI69" s="11"/>
      <c r="MWJ69" s="11"/>
      <c r="MWK69" s="11"/>
      <c r="MWL69" s="11"/>
      <c r="MWM69" s="11"/>
      <c r="MWN69" s="11"/>
      <c r="MWO69" s="11"/>
      <c r="MWP69" s="11"/>
      <c r="MWQ69" s="11"/>
      <c r="MWR69" s="11"/>
      <c r="MWS69" s="11"/>
      <c r="MWT69" s="11"/>
      <c r="MWU69" s="11"/>
      <c r="MWV69" s="11"/>
      <c r="MWW69" s="11"/>
      <c r="MWX69" s="11"/>
      <c r="MWY69" s="11"/>
      <c r="MWZ69" s="11"/>
      <c r="MXA69" s="11"/>
      <c r="MXB69" s="11"/>
      <c r="MXC69" s="11"/>
      <c r="MXD69" s="11"/>
      <c r="MXE69" s="11"/>
      <c r="MXF69" s="11"/>
      <c r="MXG69" s="11"/>
      <c r="MXH69" s="11"/>
      <c r="MXI69" s="11"/>
      <c r="MXJ69" s="11"/>
      <c r="MXK69" s="11"/>
      <c r="MXL69" s="11"/>
      <c r="MXM69" s="11"/>
      <c r="MXN69" s="11"/>
      <c r="MXO69" s="11"/>
      <c r="MXP69" s="11"/>
      <c r="MXQ69" s="11"/>
      <c r="MXR69" s="11"/>
      <c r="MXS69" s="11"/>
      <c r="MXT69" s="11"/>
      <c r="MXU69" s="11"/>
      <c r="MXV69" s="11"/>
      <c r="MXW69" s="11"/>
      <c r="MXX69" s="11"/>
      <c r="MXY69" s="11"/>
      <c r="MXZ69" s="11"/>
      <c r="MYA69" s="11"/>
      <c r="MYB69" s="11"/>
      <c r="MYC69" s="11"/>
      <c r="MYD69" s="11"/>
      <c r="MYE69" s="11"/>
      <c r="MYF69" s="11"/>
      <c r="MYG69" s="11"/>
      <c r="MYH69" s="11"/>
      <c r="MYI69" s="11"/>
      <c r="MYJ69" s="11"/>
      <c r="MYK69" s="11"/>
      <c r="MYL69" s="11"/>
      <c r="MYM69" s="11"/>
      <c r="MYN69" s="11"/>
      <c r="MYO69" s="11"/>
      <c r="MYP69" s="11"/>
      <c r="MYQ69" s="11"/>
      <c r="MYR69" s="11"/>
      <c r="MYS69" s="11"/>
      <c r="MYT69" s="11"/>
      <c r="MYU69" s="11"/>
      <c r="MYV69" s="11"/>
      <c r="MYW69" s="11"/>
      <c r="MYX69" s="11"/>
      <c r="MYY69" s="11"/>
      <c r="MYZ69" s="11"/>
      <c r="MZA69" s="11"/>
      <c r="MZB69" s="11"/>
      <c r="MZC69" s="11"/>
      <c r="MZD69" s="11"/>
      <c r="MZE69" s="11"/>
      <c r="MZF69" s="11"/>
      <c r="MZG69" s="11"/>
      <c r="MZH69" s="11"/>
      <c r="MZI69" s="11"/>
      <c r="MZJ69" s="11"/>
      <c r="MZK69" s="11"/>
      <c r="MZL69" s="11"/>
      <c r="MZM69" s="11"/>
      <c r="MZN69" s="11"/>
      <c r="MZO69" s="11"/>
      <c r="MZP69" s="11"/>
      <c r="MZQ69" s="11"/>
      <c r="MZR69" s="11"/>
      <c r="MZS69" s="11"/>
      <c r="MZT69" s="11"/>
      <c r="MZU69" s="11"/>
      <c r="MZV69" s="11"/>
      <c r="MZW69" s="11"/>
      <c r="MZX69" s="11"/>
      <c r="MZY69" s="11"/>
      <c r="MZZ69" s="11"/>
      <c r="NAA69" s="11"/>
      <c r="NAB69" s="11"/>
      <c r="NAC69" s="11"/>
      <c r="NAD69" s="11"/>
      <c r="NAE69" s="11"/>
      <c r="NAF69" s="11"/>
      <c r="NAG69" s="11"/>
      <c r="NAH69" s="11"/>
      <c r="NAI69" s="11"/>
      <c r="NAJ69" s="11"/>
      <c r="NAK69" s="11"/>
      <c r="NAL69" s="11"/>
      <c r="NAM69" s="11"/>
      <c r="NAN69" s="11"/>
      <c r="NAO69" s="11"/>
      <c r="NAP69" s="11"/>
      <c r="NAQ69" s="11"/>
      <c r="NAR69" s="11"/>
      <c r="NAS69" s="11"/>
      <c r="NAT69" s="11"/>
      <c r="NAU69" s="11"/>
      <c r="NAV69" s="11"/>
      <c r="NAW69" s="11"/>
      <c r="NAX69" s="11"/>
      <c r="NAY69" s="11"/>
      <c r="NAZ69" s="11"/>
      <c r="NBA69" s="11"/>
      <c r="NBB69" s="11"/>
      <c r="NBC69" s="11"/>
      <c r="NBD69" s="11"/>
      <c r="NBE69" s="11"/>
      <c r="NBF69" s="11"/>
      <c r="NBG69" s="11"/>
      <c r="NBH69" s="11"/>
      <c r="NBI69" s="11"/>
      <c r="NBJ69" s="11"/>
      <c r="NBK69" s="11"/>
      <c r="NBL69" s="11"/>
      <c r="NBM69" s="11"/>
      <c r="NBN69" s="11"/>
      <c r="NBO69" s="11"/>
      <c r="NBP69" s="11"/>
      <c r="NBQ69" s="11"/>
      <c r="NBR69" s="11"/>
      <c r="NBS69" s="11"/>
      <c r="NBT69" s="11"/>
      <c r="NBU69" s="11"/>
      <c r="NBV69" s="11"/>
      <c r="NBW69" s="11"/>
      <c r="NBX69" s="11"/>
      <c r="NBY69" s="11"/>
      <c r="NBZ69" s="11"/>
      <c r="NCA69" s="11"/>
      <c r="NCB69" s="11"/>
      <c r="NCC69" s="11"/>
      <c r="NCD69" s="11"/>
      <c r="NCE69" s="11"/>
      <c r="NCF69" s="11"/>
      <c r="NCG69" s="11"/>
      <c r="NCH69" s="11"/>
      <c r="NCI69" s="11"/>
      <c r="NCJ69" s="11"/>
      <c r="NCK69" s="11"/>
      <c r="NCL69" s="11"/>
      <c r="NCM69" s="11"/>
      <c r="NCN69" s="11"/>
      <c r="NCO69" s="11"/>
      <c r="NCP69" s="11"/>
      <c r="NCQ69" s="11"/>
      <c r="NCR69" s="11"/>
      <c r="NCS69" s="11"/>
      <c r="NCT69" s="11"/>
      <c r="NCU69" s="11"/>
      <c r="NCV69" s="11"/>
      <c r="NCW69" s="11"/>
      <c r="NCX69" s="11"/>
      <c r="NCY69" s="11"/>
      <c r="NCZ69" s="11"/>
      <c r="NDA69" s="11"/>
      <c r="NDB69" s="11"/>
      <c r="NDC69" s="11"/>
      <c r="NDD69" s="11"/>
      <c r="NDE69" s="11"/>
      <c r="NDF69" s="11"/>
      <c r="NDG69" s="11"/>
      <c r="NDH69" s="11"/>
      <c r="NDI69" s="11"/>
      <c r="NDJ69" s="11"/>
      <c r="NDK69" s="11"/>
      <c r="NDL69" s="11"/>
      <c r="NDM69" s="11"/>
      <c r="NDN69" s="11"/>
      <c r="NDO69" s="11"/>
      <c r="NDP69" s="11"/>
      <c r="NDQ69" s="11"/>
      <c r="NDR69" s="11"/>
      <c r="NDS69" s="11"/>
      <c r="NDT69" s="11"/>
      <c r="NDU69" s="11"/>
      <c r="NDV69" s="11"/>
      <c r="NDW69" s="11"/>
      <c r="NDX69" s="11"/>
      <c r="NDY69" s="11"/>
      <c r="NDZ69" s="11"/>
      <c r="NEA69" s="11"/>
      <c r="NEB69" s="11"/>
      <c r="NEC69" s="11"/>
      <c r="NED69" s="11"/>
      <c r="NEE69" s="11"/>
      <c r="NEF69" s="11"/>
      <c r="NEG69" s="11"/>
      <c r="NEH69" s="11"/>
      <c r="NEI69" s="11"/>
      <c r="NEJ69" s="11"/>
      <c r="NEK69" s="11"/>
      <c r="NEL69" s="11"/>
      <c r="NEM69" s="11"/>
      <c r="NEN69" s="11"/>
      <c r="NEO69" s="11"/>
      <c r="NEP69" s="11"/>
      <c r="NEQ69" s="11"/>
      <c r="NER69" s="11"/>
      <c r="NES69" s="11"/>
      <c r="NET69" s="11"/>
      <c r="NEU69" s="11"/>
      <c r="NEV69" s="11"/>
      <c r="NEW69" s="11"/>
      <c r="NEX69" s="11"/>
      <c r="NEY69" s="11"/>
      <c r="NEZ69" s="11"/>
      <c r="NFA69" s="11"/>
      <c r="NFB69" s="11"/>
      <c r="NFC69" s="11"/>
      <c r="NFD69" s="11"/>
      <c r="NFE69" s="11"/>
      <c r="NFF69" s="11"/>
      <c r="NFG69" s="11"/>
      <c r="NFH69" s="11"/>
      <c r="NFI69" s="11"/>
      <c r="NFJ69" s="11"/>
      <c r="NFK69" s="11"/>
      <c r="NFL69" s="11"/>
      <c r="NFM69" s="11"/>
      <c r="NFN69" s="11"/>
      <c r="NFO69" s="11"/>
      <c r="NFP69" s="11"/>
      <c r="NFQ69" s="11"/>
      <c r="NFR69" s="11"/>
      <c r="NFS69" s="11"/>
      <c r="NFT69" s="11"/>
      <c r="NFU69" s="11"/>
      <c r="NFV69" s="11"/>
      <c r="NFW69" s="11"/>
      <c r="NFX69" s="11"/>
      <c r="NFY69" s="11"/>
      <c r="NFZ69" s="11"/>
      <c r="NGA69" s="11"/>
      <c r="NGB69" s="11"/>
      <c r="NGC69" s="11"/>
      <c r="NGD69" s="11"/>
      <c r="NGE69" s="11"/>
      <c r="NGF69" s="11"/>
      <c r="NGG69" s="11"/>
      <c r="NGH69" s="11"/>
      <c r="NGI69" s="11"/>
      <c r="NGJ69" s="11"/>
      <c r="NGK69" s="11"/>
      <c r="NGL69" s="11"/>
      <c r="NGM69" s="11"/>
      <c r="NGN69" s="11"/>
      <c r="NGO69" s="11"/>
      <c r="NGP69" s="11"/>
      <c r="NGQ69" s="11"/>
      <c r="NGR69" s="11"/>
      <c r="NGS69" s="11"/>
      <c r="NGT69" s="11"/>
      <c r="NGU69" s="11"/>
      <c r="NGV69" s="11"/>
      <c r="NGW69" s="11"/>
      <c r="NGX69" s="11"/>
      <c r="NGY69" s="11"/>
      <c r="NGZ69" s="11"/>
      <c r="NHA69" s="11"/>
      <c r="NHB69" s="11"/>
      <c r="NHC69" s="11"/>
      <c r="NHD69" s="11"/>
      <c r="NHE69" s="11"/>
      <c r="NHF69" s="11"/>
      <c r="NHG69" s="11"/>
      <c r="NHH69" s="11"/>
      <c r="NHI69" s="11"/>
      <c r="NHJ69" s="11"/>
      <c r="NHK69" s="11"/>
      <c r="NHL69" s="11"/>
      <c r="NHM69" s="11"/>
      <c r="NHN69" s="11"/>
      <c r="NHO69" s="11"/>
      <c r="NHP69" s="11"/>
      <c r="NHQ69" s="11"/>
      <c r="NHR69" s="11"/>
      <c r="NHS69" s="11"/>
      <c r="NHT69" s="11"/>
      <c r="NHU69" s="11"/>
      <c r="NHV69" s="11"/>
      <c r="NHW69" s="11"/>
      <c r="NHX69" s="11"/>
      <c r="NHY69" s="11"/>
      <c r="NHZ69" s="11"/>
      <c r="NIA69" s="11"/>
      <c r="NIB69" s="11"/>
      <c r="NIC69" s="11"/>
      <c r="NID69" s="11"/>
      <c r="NIE69" s="11"/>
      <c r="NIF69" s="11"/>
      <c r="NIG69" s="11"/>
      <c r="NIH69" s="11"/>
      <c r="NII69" s="11"/>
      <c r="NIJ69" s="11"/>
      <c r="NIK69" s="11"/>
      <c r="NIL69" s="11"/>
      <c r="NIM69" s="11"/>
      <c r="NIN69" s="11"/>
      <c r="NIO69" s="11"/>
      <c r="NIP69" s="11"/>
      <c r="NIQ69" s="11"/>
      <c r="NIR69" s="11"/>
      <c r="NIS69" s="11"/>
      <c r="NIT69" s="11"/>
      <c r="NIU69" s="11"/>
      <c r="NIV69" s="11"/>
      <c r="NIW69" s="11"/>
      <c r="NIX69" s="11"/>
      <c r="NIY69" s="11"/>
      <c r="NIZ69" s="11"/>
      <c r="NJA69" s="11"/>
      <c r="NJB69" s="11"/>
      <c r="NJC69" s="11"/>
      <c r="NJD69" s="11"/>
      <c r="NJE69" s="11"/>
      <c r="NJF69" s="11"/>
      <c r="NJG69" s="11"/>
      <c r="NJH69" s="11"/>
      <c r="NJI69" s="11"/>
      <c r="NJJ69" s="11"/>
      <c r="NJK69" s="11"/>
      <c r="NJL69" s="11"/>
      <c r="NJM69" s="11"/>
      <c r="NJN69" s="11"/>
      <c r="NJO69" s="11"/>
      <c r="NJP69" s="11"/>
      <c r="NJQ69" s="11"/>
      <c r="NJR69" s="11"/>
      <c r="NJS69" s="11"/>
      <c r="NJT69" s="11"/>
      <c r="NJU69" s="11"/>
      <c r="NJV69" s="11"/>
      <c r="NJW69" s="11"/>
      <c r="NJX69" s="11"/>
      <c r="NJY69" s="11"/>
      <c r="NJZ69" s="11"/>
      <c r="NKA69" s="11"/>
      <c r="NKB69" s="11"/>
      <c r="NKC69" s="11"/>
      <c r="NKD69" s="11"/>
      <c r="NKE69" s="11"/>
      <c r="NKF69" s="11"/>
      <c r="NKG69" s="11"/>
      <c r="NKH69" s="11"/>
      <c r="NKI69" s="11"/>
      <c r="NKJ69" s="11"/>
      <c r="NKK69" s="11"/>
      <c r="NKL69" s="11"/>
      <c r="NKM69" s="11"/>
      <c r="NKN69" s="11"/>
      <c r="NKO69" s="11"/>
      <c r="NKP69" s="11"/>
      <c r="NKQ69" s="11"/>
      <c r="NKR69" s="11"/>
      <c r="NKS69" s="11"/>
      <c r="NKT69" s="11"/>
      <c r="NKU69" s="11"/>
      <c r="NKV69" s="11"/>
      <c r="NKW69" s="11"/>
      <c r="NKX69" s="11"/>
      <c r="NKY69" s="11"/>
      <c r="NKZ69" s="11"/>
      <c r="NLA69" s="11"/>
      <c r="NLB69" s="11"/>
      <c r="NLC69" s="11"/>
      <c r="NLD69" s="11"/>
      <c r="NLE69" s="11"/>
      <c r="NLF69" s="11"/>
      <c r="NLG69" s="11"/>
      <c r="NLH69" s="11"/>
      <c r="NLI69" s="11"/>
      <c r="NLJ69" s="11"/>
      <c r="NLK69" s="11"/>
      <c r="NLL69" s="11"/>
      <c r="NLM69" s="11"/>
      <c r="NLN69" s="11"/>
      <c r="NLO69" s="11"/>
      <c r="NLP69" s="11"/>
      <c r="NLQ69" s="11"/>
      <c r="NLR69" s="11"/>
      <c r="NLS69" s="11"/>
      <c r="NLT69" s="11"/>
      <c r="NLU69" s="11"/>
      <c r="NLV69" s="11"/>
      <c r="NLW69" s="11"/>
      <c r="NLX69" s="11"/>
      <c r="NLY69" s="11"/>
      <c r="NLZ69" s="11"/>
      <c r="NMA69" s="11"/>
      <c r="NMB69" s="11"/>
      <c r="NMC69" s="11"/>
      <c r="NMD69" s="11"/>
      <c r="NME69" s="11"/>
      <c r="NMF69" s="11"/>
      <c r="NMG69" s="11"/>
      <c r="NMH69" s="11"/>
      <c r="NMI69" s="11"/>
      <c r="NMJ69" s="11"/>
      <c r="NMK69" s="11"/>
      <c r="NML69" s="11"/>
      <c r="NMM69" s="11"/>
      <c r="NMN69" s="11"/>
      <c r="NMO69" s="11"/>
      <c r="NMP69" s="11"/>
      <c r="NMQ69" s="11"/>
      <c r="NMR69" s="11"/>
      <c r="NMS69" s="11"/>
      <c r="NMT69" s="11"/>
      <c r="NMU69" s="11"/>
      <c r="NMV69" s="11"/>
      <c r="NMW69" s="11"/>
      <c r="NMX69" s="11"/>
      <c r="NMY69" s="11"/>
      <c r="NMZ69" s="11"/>
      <c r="NNA69" s="11"/>
      <c r="NNB69" s="11"/>
      <c r="NNC69" s="11"/>
      <c r="NND69" s="11"/>
      <c r="NNE69" s="11"/>
      <c r="NNF69" s="11"/>
      <c r="NNG69" s="11"/>
      <c r="NNH69" s="11"/>
      <c r="NNI69" s="11"/>
      <c r="NNJ69" s="11"/>
      <c r="NNK69" s="11"/>
      <c r="NNL69" s="11"/>
      <c r="NNM69" s="11"/>
      <c r="NNN69" s="11"/>
      <c r="NNO69" s="11"/>
      <c r="NNP69" s="11"/>
      <c r="NNQ69" s="11"/>
      <c r="NNR69" s="11"/>
      <c r="NNS69" s="11"/>
      <c r="NNT69" s="11"/>
      <c r="NNU69" s="11"/>
      <c r="NNV69" s="11"/>
      <c r="NNW69" s="11"/>
      <c r="NNX69" s="11"/>
      <c r="NNY69" s="11"/>
      <c r="NNZ69" s="11"/>
      <c r="NOA69" s="11"/>
      <c r="NOB69" s="11"/>
      <c r="NOC69" s="11"/>
      <c r="NOD69" s="11"/>
      <c r="NOE69" s="11"/>
      <c r="NOF69" s="11"/>
      <c r="NOG69" s="11"/>
      <c r="NOH69" s="11"/>
      <c r="NOI69" s="11"/>
      <c r="NOJ69" s="11"/>
      <c r="NOK69" s="11"/>
      <c r="NOL69" s="11"/>
      <c r="NOM69" s="11"/>
      <c r="NON69" s="11"/>
      <c r="NOO69" s="11"/>
      <c r="NOP69" s="11"/>
      <c r="NOQ69" s="11"/>
      <c r="NOR69" s="11"/>
      <c r="NOS69" s="11"/>
      <c r="NOT69" s="11"/>
      <c r="NOU69" s="11"/>
      <c r="NOV69" s="11"/>
      <c r="NOW69" s="11"/>
      <c r="NOX69" s="11"/>
      <c r="NOY69" s="11"/>
      <c r="NOZ69" s="11"/>
      <c r="NPA69" s="11"/>
      <c r="NPB69" s="11"/>
      <c r="NPC69" s="11"/>
      <c r="NPD69" s="11"/>
      <c r="NPE69" s="11"/>
      <c r="NPF69" s="11"/>
      <c r="NPG69" s="11"/>
      <c r="NPH69" s="11"/>
      <c r="NPI69" s="11"/>
      <c r="NPJ69" s="11"/>
      <c r="NPK69" s="11"/>
      <c r="NPL69" s="11"/>
      <c r="NPM69" s="11"/>
      <c r="NPN69" s="11"/>
      <c r="NPO69" s="11"/>
      <c r="NPP69" s="11"/>
      <c r="NPQ69" s="11"/>
      <c r="NPR69" s="11"/>
      <c r="NPS69" s="11"/>
      <c r="NPT69" s="11"/>
      <c r="NPU69" s="11"/>
      <c r="NPV69" s="11"/>
      <c r="NPW69" s="11"/>
      <c r="NPX69" s="11"/>
      <c r="NPY69" s="11"/>
      <c r="NPZ69" s="11"/>
      <c r="NQA69" s="11"/>
      <c r="NQB69" s="11"/>
      <c r="NQC69" s="11"/>
      <c r="NQD69" s="11"/>
      <c r="NQE69" s="11"/>
      <c r="NQF69" s="11"/>
      <c r="NQG69" s="11"/>
      <c r="NQH69" s="11"/>
      <c r="NQI69" s="11"/>
      <c r="NQJ69" s="11"/>
      <c r="NQK69" s="11"/>
      <c r="NQL69" s="11"/>
      <c r="NQM69" s="11"/>
      <c r="NQN69" s="11"/>
      <c r="NQO69" s="11"/>
      <c r="NQP69" s="11"/>
      <c r="NQQ69" s="11"/>
      <c r="NQR69" s="11"/>
      <c r="NQS69" s="11"/>
      <c r="NQT69" s="11"/>
      <c r="NQU69" s="11"/>
      <c r="NQV69" s="11"/>
      <c r="NQW69" s="11"/>
      <c r="NQX69" s="11"/>
      <c r="NQY69" s="11"/>
      <c r="NQZ69" s="11"/>
      <c r="NRA69" s="11"/>
      <c r="NRB69" s="11"/>
      <c r="NRC69" s="11"/>
      <c r="NRD69" s="11"/>
      <c r="NRE69" s="11"/>
      <c r="NRF69" s="11"/>
      <c r="NRG69" s="11"/>
      <c r="NRH69" s="11"/>
      <c r="NRI69" s="11"/>
      <c r="NRJ69" s="11"/>
      <c r="NRK69" s="11"/>
      <c r="NRL69" s="11"/>
      <c r="NRM69" s="11"/>
      <c r="NRN69" s="11"/>
      <c r="NRO69" s="11"/>
      <c r="NRP69" s="11"/>
      <c r="NRQ69" s="11"/>
      <c r="NRR69" s="11"/>
      <c r="NRS69" s="11"/>
      <c r="NRT69" s="11"/>
      <c r="NRU69" s="11"/>
      <c r="NRV69" s="11"/>
      <c r="NRW69" s="11"/>
      <c r="NRX69" s="11"/>
      <c r="NRY69" s="11"/>
      <c r="NRZ69" s="11"/>
      <c r="NSA69" s="11"/>
      <c r="NSB69" s="11"/>
      <c r="NSC69" s="11"/>
      <c r="NSD69" s="11"/>
      <c r="NSE69" s="11"/>
      <c r="NSF69" s="11"/>
      <c r="NSG69" s="11"/>
      <c r="NSH69" s="11"/>
      <c r="NSI69" s="11"/>
      <c r="NSJ69" s="11"/>
      <c r="NSK69" s="11"/>
      <c r="NSL69" s="11"/>
      <c r="NSM69" s="11"/>
      <c r="NSN69" s="11"/>
      <c r="NSO69" s="11"/>
      <c r="NSP69" s="11"/>
      <c r="NSQ69" s="11"/>
      <c r="NSR69" s="11"/>
      <c r="NSS69" s="11"/>
      <c r="NST69" s="11"/>
      <c r="NSU69" s="11"/>
      <c r="NSV69" s="11"/>
      <c r="NSW69" s="11"/>
      <c r="NSX69" s="11"/>
      <c r="NSY69" s="11"/>
      <c r="NSZ69" s="11"/>
      <c r="NTA69" s="11"/>
      <c r="NTB69" s="11"/>
      <c r="NTC69" s="11"/>
      <c r="NTD69" s="11"/>
      <c r="NTE69" s="11"/>
      <c r="NTF69" s="11"/>
      <c r="NTG69" s="11"/>
      <c r="NTH69" s="11"/>
      <c r="NTI69" s="11"/>
      <c r="NTJ69" s="11"/>
      <c r="NTK69" s="11"/>
      <c r="NTL69" s="11"/>
      <c r="NTM69" s="11"/>
      <c r="NTN69" s="11"/>
      <c r="NTO69" s="11"/>
      <c r="NTP69" s="11"/>
      <c r="NTQ69" s="11"/>
      <c r="NTR69" s="11"/>
      <c r="NTS69" s="11"/>
      <c r="NTT69" s="11"/>
      <c r="NTU69" s="11"/>
      <c r="NTV69" s="11"/>
      <c r="NTW69" s="11"/>
      <c r="NTX69" s="11"/>
      <c r="NTY69" s="11"/>
      <c r="NTZ69" s="11"/>
      <c r="NUA69" s="11"/>
      <c r="NUB69" s="11"/>
      <c r="NUC69" s="11"/>
      <c r="NUD69" s="11"/>
      <c r="NUE69" s="11"/>
      <c r="NUF69" s="11"/>
      <c r="NUG69" s="11"/>
      <c r="NUH69" s="11"/>
      <c r="NUI69" s="11"/>
      <c r="NUJ69" s="11"/>
      <c r="NUK69" s="11"/>
      <c r="NUL69" s="11"/>
      <c r="NUM69" s="11"/>
      <c r="NUN69" s="11"/>
      <c r="NUO69" s="11"/>
      <c r="NUP69" s="11"/>
      <c r="NUQ69" s="11"/>
      <c r="NUR69" s="11"/>
      <c r="NUS69" s="11"/>
      <c r="NUT69" s="11"/>
      <c r="NUU69" s="11"/>
      <c r="NUV69" s="11"/>
      <c r="NUW69" s="11"/>
      <c r="NUX69" s="11"/>
      <c r="NUY69" s="11"/>
      <c r="NUZ69" s="11"/>
      <c r="NVA69" s="11"/>
      <c r="NVB69" s="11"/>
      <c r="NVC69" s="11"/>
      <c r="NVD69" s="11"/>
      <c r="NVE69" s="11"/>
      <c r="NVF69" s="11"/>
      <c r="NVG69" s="11"/>
      <c r="NVH69" s="11"/>
      <c r="NVI69" s="11"/>
      <c r="NVJ69" s="11"/>
      <c r="NVK69" s="11"/>
      <c r="NVL69" s="11"/>
      <c r="NVM69" s="11"/>
      <c r="NVN69" s="11"/>
      <c r="NVO69" s="11"/>
      <c r="NVP69" s="11"/>
      <c r="NVQ69" s="11"/>
      <c r="NVR69" s="11"/>
      <c r="NVS69" s="11"/>
      <c r="NVT69" s="11"/>
      <c r="NVU69" s="11"/>
      <c r="NVV69" s="11"/>
      <c r="NVW69" s="11"/>
      <c r="NVX69" s="11"/>
      <c r="NVY69" s="11"/>
      <c r="NVZ69" s="11"/>
      <c r="NWA69" s="11"/>
      <c r="NWB69" s="11"/>
      <c r="NWC69" s="11"/>
      <c r="NWD69" s="11"/>
      <c r="NWE69" s="11"/>
      <c r="NWF69" s="11"/>
      <c r="NWG69" s="11"/>
      <c r="NWH69" s="11"/>
      <c r="NWI69" s="11"/>
      <c r="NWJ69" s="11"/>
      <c r="NWK69" s="11"/>
      <c r="NWL69" s="11"/>
      <c r="NWM69" s="11"/>
      <c r="NWN69" s="11"/>
      <c r="NWO69" s="11"/>
      <c r="NWP69" s="11"/>
      <c r="NWQ69" s="11"/>
      <c r="NWR69" s="11"/>
      <c r="NWS69" s="11"/>
      <c r="NWT69" s="11"/>
      <c r="NWU69" s="11"/>
      <c r="NWV69" s="11"/>
      <c r="NWW69" s="11"/>
      <c r="NWX69" s="11"/>
      <c r="NWY69" s="11"/>
      <c r="NWZ69" s="11"/>
      <c r="NXA69" s="11"/>
      <c r="NXB69" s="11"/>
      <c r="NXC69" s="11"/>
      <c r="NXD69" s="11"/>
      <c r="NXE69" s="11"/>
      <c r="NXF69" s="11"/>
      <c r="NXG69" s="11"/>
      <c r="NXH69" s="11"/>
      <c r="NXI69" s="11"/>
      <c r="NXJ69" s="11"/>
      <c r="NXK69" s="11"/>
      <c r="NXL69" s="11"/>
      <c r="NXM69" s="11"/>
      <c r="NXN69" s="11"/>
      <c r="NXO69" s="11"/>
      <c r="NXP69" s="11"/>
      <c r="NXQ69" s="11"/>
      <c r="NXR69" s="11"/>
      <c r="NXS69" s="11"/>
      <c r="NXT69" s="11"/>
      <c r="NXU69" s="11"/>
      <c r="NXV69" s="11"/>
      <c r="NXW69" s="11"/>
      <c r="NXX69" s="11"/>
      <c r="NXY69" s="11"/>
      <c r="NXZ69" s="11"/>
      <c r="NYA69" s="11"/>
      <c r="NYB69" s="11"/>
      <c r="NYC69" s="11"/>
      <c r="NYD69" s="11"/>
      <c r="NYE69" s="11"/>
      <c r="NYF69" s="11"/>
      <c r="NYG69" s="11"/>
      <c r="NYH69" s="11"/>
      <c r="NYI69" s="11"/>
      <c r="NYJ69" s="11"/>
      <c r="NYK69" s="11"/>
      <c r="NYL69" s="11"/>
      <c r="NYM69" s="11"/>
      <c r="NYN69" s="11"/>
      <c r="NYO69" s="11"/>
      <c r="NYP69" s="11"/>
      <c r="NYQ69" s="11"/>
      <c r="NYR69" s="11"/>
      <c r="NYS69" s="11"/>
      <c r="NYT69" s="11"/>
      <c r="NYU69" s="11"/>
      <c r="NYV69" s="11"/>
      <c r="NYW69" s="11"/>
      <c r="NYX69" s="11"/>
      <c r="NYY69" s="11"/>
      <c r="NYZ69" s="11"/>
      <c r="NZA69" s="11"/>
      <c r="NZB69" s="11"/>
      <c r="NZC69" s="11"/>
      <c r="NZD69" s="11"/>
      <c r="NZE69" s="11"/>
      <c r="NZF69" s="11"/>
      <c r="NZG69" s="11"/>
      <c r="NZH69" s="11"/>
      <c r="NZI69" s="11"/>
      <c r="NZJ69" s="11"/>
      <c r="NZK69" s="11"/>
      <c r="NZL69" s="11"/>
      <c r="NZM69" s="11"/>
      <c r="NZN69" s="11"/>
      <c r="NZO69" s="11"/>
      <c r="NZP69" s="11"/>
      <c r="NZQ69" s="11"/>
      <c r="NZR69" s="11"/>
      <c r="NZS69" s="11"/>
      <c r="NZT69" s="11"/>
      <c r="NZU69" s="11"/>
      <c r="NZV69" s="11"/>
      <c r="NZW69" s="11"/>
      <c r="NZX69" s="11"/>
      <c r="NZY69" s="11"/>
      <c r="NZZ69" s="11"/>
      <c r="OAA69" s="11"/>
      <c r="OAB69" s="11"/>
      <c r="OAC69" s="11"/>
      <c r="OAD69" s="11"/>
      <c r="OAE69" s="11"/>
      <c r="OAF69" s="11"/>
      <c r="OAG69" s="11"/>
      <c r="OAH69" s="11"/>
      <c r="OAI69" s="11"/>
      <c r="OAJ69" s="11"/>
      <c r="OAK69" s="11"/>
      <c r="OAL69" s="11"/>
      <c r="OAM69" s="11"/>
      <c r="OAN69" s="11"/>
      <c r="OAO69" s="11"/>
      <c r="OAP69" s="11"/>
      <c r="OAQ69" s="11"/>
      <c r="OAR69" s="11"/>
      <c r="OAS69" s="11"/>
      <c r="OAT69" s="11"/>
      <c r="OAU69" s="11"/>
      <c r="OAV69" s="11"/>
      <c r="OAW69" s="11"/>
      <c r="OAX69" s="11"/>
      <c r="OAY69" s="11"/>
      <c r="OAZ69" s="11"/>
      <c r="OBA69" s="11"/>
      <c r="OBB69" s="11"/>
      <c r="OBC69" s="11"/>
      <c r="OBD69" s="11"/>
      <c r="OBE69" s="11"/>
      <c r="OBF69" s="11"/>
      <c r="OBG69" s="11"/>
      <c r="OBH69" s="11"/>
      <c r="OBI69" s="11"/>
      <c r="OBJ69" s="11"/>
      <c r="OBK69" s="11"/>
      <c r="OBL69" s="11"/>
      <c r="OBM69" s="11"/>
      <c r="OBN69" s="11"/>
      <c r="OBO69" s="11"/>
      <c r="OBP69" s="11"/>
      <c r="OBQ69" s="11"/>
      <c r="OBR69" s="11"/>
      <c r="OBS69" s="11"/>
      <c r="OBT69" s="11"/>
      <c r="OBU69" s="11"/>
      <c r="OBV69" s="11"/>
      <c r="OBW69" s="11"/>
      <c r="OBX69" s="11"/>
      <c r="OBY69" s="11"/>
      <c r="OBZ69" s="11"/>
      <c r="OCA69" s="11"/>
      <c r="OCB69" s="11"/>
      <c r="OCC69" s="11"/>
      <c r="OCD69" s="11"/>
      <c r="OCE69" s="11"/>
      <c r="OCF69" s="11"/>
      <c r="OCG69" s="11"/>
      <c r="OCH69" s="11"/>
      <c r="OCI69" s="11"/>
      <c r="OCJ69" s="11"/>
      <c r="OCK69" s="11"/>
      <c r="OCL69" s="11"/>
      <c r="OCM69" s="11"/>
      <c r="OCN69" s="11"/>
      <c r="OCO69" s="11"/>
      <c r="OCP69" s="11"/>
      <c r="OCQ69" s="11"/>
      <c r="OCR69" s="11"/>
      <c r="OCS69" s="11"/>
      <c r="OCT69" s="11"/>
      <c r="OCU69" s="11"/>
      <c r="OCV69" s="11"/>
      <c r="OCW69" s="11"/>
      <c r="OCX69" s="11"/>
      <c r="OCY69" s="11"/>
      <c r="OCZ69" s="11"/>
      <c r="ODA69" s="11"/>
      <c r="ODB69" s="11"/>
      <c r="ODC69" s="11"/>
      <c r="ODD69" s="11"/>
      <c r="ODE69" s="11"/>
      <c r="ODF69" s="11"/>
      <c r="ODG69" s="11"/>
      <c r="ODH69" s="11"/>
      <c r="ODI69" s="11"/>
      <c r="ODJ69" s="11"/>
      <c r="ODK69" s="11"/>
      <c r="ODL69" s="11"/>
      <c r="ODM69" s="11"/>
      <c r="ODN69" s="11"/>
      <c r="ODO69" s="11"/>
      <c r="ODP69" s="11"/>
      <c r="ODQ69" s="11"/>
      <c r="ODR69" s="11"/>
      <c r="ODS69" s="11"/>
      <c r="ODT69" s="11"/>
      <c r="ODU69" s="11"/>
      <c r="ODV69" s="11"/>
      <c r="ODW69" s="11"/>
      <c r="ODX69" s="11"/>
      <c r="ODY69" s="11"/>
      <c r="ODZ69" s="11"/>
      <c r="OEA69" s="11"/>
      <c r="OEB69" s="11"/>
      <c r="OEC69" s="11"/>
      <c r="OED69" s="11"/>
      <c r="OEE69" s="11"/>
      <c r="OEF69" s="11"/>
      <c r="OEG69" s="11"/>
      <c r="OEH69" s="11"/>
      <c r="OEI69" s="11"/>
      <c r="OEJ69" s="11"/>
      <c r="OEK69" s="11"/>
      <c r="OEL69" s="11"/>
      <c r="OEM69" s="11"/>
      <c r="OEN69" s="11"/>
      <c r="OEO69" s="11"/>
      <c r="OEP69" s="11"/>
      <c r="OEQ69" s="11"/>
      <c r="OER69" s="11"/>
      <c r="OES69" s="11"/>
      <c r="OET69" s="11"/>
      <c r="OEU69" s="11"/>
      <c r="OEV69" s="11"/>
      <c r="OEW69" s="11"/>
      <c r="OEX69" s="11"/>
      <c r="OEY69" s="11"/>
      <c r="OEZ69" s="11"/>
      <c r="OFA69" s="11"/>
      <c r="OFB69" s="11"/>
      <c r="OFC69" s="11"/>
      <c r="OFD69" s="11"/>
      <c r="OFE69" s="11"/>
      <c r="OFF69" s="11"/>
      <c r="OFG69" s="11"/>
      <c r="OFH69" s="11"/>
      <c r="OFI69" s="11"/>
      <c r="OFJ69" s="11"/>
      <c r="OFK69" s="11"/>
      <c r="OFL69" s="11"/>
      <c r="OFM69" s="11"/>
      <c r="OFN69" s="11"/>
      <c r="OFO69" s="11"/>
      <c r="OFP69" s="11"/>
      <c r="OFQ69" s="11"/>
      <c r="OFR69" s="11"/>
      <c r="OFS69" s="11"/>
      <c r="OFT69" s="11"/>
      <c r="OFU69" s="11"/>
      <c r="OFV69" s="11"/>
      <c r="OFW69" s="11"/>
      <c r="OFX69" s="11"/>
      <c r="OFY69" s="11"/>
      <c r="OFZ69" s="11"/>
      <c r="OGA69" s="11"/>
      <c r="OGB69" s="11"/>
      <c r="OGC69" s="11"/>
      <c r="OGD69" s="11"/>
      <c r="OGE69" s="11"/>
      <c r="OGF69" s="11"/>
      <c r="OGG69" s="11"/>
      <c r="OGH69" s="11"/>
      <c r="OGI69" s="11"/>
      <c r="OGJ69" s="11"/>
      <c r="OGK69" s="11"/>
      <c r="OGL69" s="11"/>
      <c r="OGM69" s="11"/>
      <c r="OGN69" s="11"/>
      <c r="OGO69" s="11"/>
      <c r="OGP69" s="11"/>
      <c r="OGQ69" s="11"/>
      <c r="OGR69" s="11"/>
      <c r="OGS69" s="11"/>
      <c r="OGT69" s="11"/>
      <c r="OGU69" s="11"/>
      <c r="OGV69" s="11"/>
      <c r="OGW69" s="11"/>
      <c r="OGX69" s="11"/>
      <c r="OGY69" s="11"/>
      <c r="OGZ69" s="11"/>
      <c r="OHA69" s="11"/>
      <c r="OHB69" s="11"/>
      <c r="OHC69" s="11"/>
      <c r="OHD69" s="11"/>
      <c r="OHE69" s="11"/>
      <c r="OHF69" s="11"/>
      <c r="OHG69" s="11"/>
      <c r="OHH69" s="11"/>
      <c r="OHI69" s="11"/>
      <c r="OHJ69" s="11"/>
      <c r="OHK69" s="11"/>
      <c r="OHL69" s="11"/>
      <c r="OHM69" s="11"/>
      <c r="OHN69" s="11"/>
      <c r="OHO69" s="11"/>
      <c r="OHP69" s="11"/>
      <c r="OHQ69" s="11"/>
      <c r="OHR69" s="11"/>
      <c r="OHS69" s="11"/>
      <c r="OHT69" s="11"/>
      <c r="OHU69" s="11"/>
      <c r="OHV69" s="11"/>
      <c r="OHW69" s="11"/>
      <c r="OHX69" s="11"/>
      <c r="OHY69" s="11"/>
      <c r="OHZ69" s="11"/>
      <c r="OIA69" s="11"/>
      <c r="OIB69" s="11"/>
      <c r="OIC69" s="11"/>
      <c r="OID69" s="11"/>
      <c r="OIE69" s="11"/>
      <c r="OIF69" s="11"/>
      <c r="OIG69" s="11"/>
      <c r="OIH69" s="11"/>
      <c r="OII69" s="11"/>
      <c r="OIJ69" s="11"/>
      <c r="OIK69" s="11"/>
      <c r="OIL69" s="11"/>
      <c r="OIM69" s="11"/>
      <c r="OIN69" s="11"/>
      <c r="OIO69" s="11"/>
      <c r="OIP69" s="11"/>
      <c r="OIQ69" s="11"/>
      <c r="OIR69" s="11"/>
      <c r="OIS69" s="11"/>
      <c r="OIT69" s="11"/>
      <c r="OIU69" s="11"/>
      <c r="OIV69" s="11"/>
      <c r="OIW69" s="11"/>
      <c r="OIX69" s="11"/>
      <c r="OIY69" s="11"/>
      <c r="OIZ69" s="11"/>
      <c r="OJA69" s="11"/>
      <c r="OJB69" s="11"/>
      <c r="OJC69" s="11"/>
      <c r="OJD69" s="11"/>
      <c r="OJE69" s="11"/>
      <c r="OJF69" s="11"/>
      <c r="OJG69" s="11"/>
      <c r="OJH69" s="11"/>
      <c r="OJI69" s="11"/>
      <c r="OJJ69" s="11"/>
      <c r="OJK69" s="11"/>
      <c r="OJL69" s="11"/>
      <c r="OJM69" s="11"/>
      <c r="OJN69" s="11"/>
      <c r="OJO69" s="11"/>
      <c r="OJP69" s="11"/>
      <c r="OJQ69" s="11"/>
      <c r="OJR69" s="11"/>
      <c r="OJS69" s="11"/>
      <c r="OJT69" s="11"/>
      <c r="OJU69" s="11"/>
      <c r="OJV69" s="11"/>
      <c r="OJW69" s="11"/>
      <c r="OJX69" s="11"/>
      <c r="OJY69" s="11"/>
      <c r="OJZ69" s="11"/>
      <c r="OKA69" s="11"/>
      <c r="OKB69" s="11"/>
      <c r="OKC69" s="11"/>
      <c r="OKD69" s="11"/>
      <c r="OKE69" s="11"/>
      <c r="OKF69" s="11"/>
      <c r="OKG69" s="11"/>
      <c r="OKH69" s="11"/>
      <c r="OKI69" s="11"/>
      <c r="OKJ69" s="11"/>
      <c r="OKK69" s="11"/>
      <c r="OKL69" s="11"/>
      <c r="OKM69" s="11"/>
      <c r="OKN69" s="11"/>
      <c r="OKO69" s="11"/>
      <c r="OKP69" s="11"/>
      <c r="OKQ69" s="11"/>
      <c r="OKR69" s="11"/>
      <c r="OKS69" s="11"/>
      <c r="OKT69" s="11"/>
      <c r="OKU69" s="11"/>
      <c r="OKV69" s="11"/>
      <c r="OKW69" s="11"/>
      <c r="OKX69" s="11"/>
      <c r="OKY69" s="11"/>
      <c r="OKZ69" s="11"/>
      <c r="OLA69" s="11"/>
      <c r="OLB69" s="11"/>
      <c r="OLC69" s="11"/>
      <c r="OLD69" s="11"/>
      <c r="OLE69" s="11"/>
      <c r="OLF69" s="11"/>
      <c r="OLG69" s="11"/>
      <c r="OLH69" s="11"/>
      <c r="OLI69" s="11"/>
      <c r="OLJ69" s="11"/>
      <c r="OLK69" s="11"/>
      <c r="OLL69" s="11"/>
      <c r="OLM69" s="11"/>
      <c r="OLN69" s="11"/>
      <c r="OLO69" s="11"/>
      <c r="OLP69" s="11"/>
      <c r="OLQ69" s="11"/>
      <c r="OLR69" s="11"/>
      <c r="OLS69" s="11"/>
      <c r="OLT69" s="11"/>
      <c r="OLU69" s="11"/>
      <c r="OLV69" s="11"/>
      <c r="OLW69" s="11"/>
      <c r="OLX69" s="11"/>
      <c r="OLY69" s="11"/>
      <c r="OLZ69" s="11"/>
      <c r="OMA69" s="11"/>
      <c r="OMB69" s="11"/>
      <c r="OMC69" s="11"/>
      <c r="OMD69" s="11"/>
      <c r="OME69" s="11"/>
      <c r="OMF69" s="11"/>
      <c r="OMG69" s="11"/>
      <c r="OMH69" s="11"/>
      <c r="OMI69" s="11"/>
      <c r="OMJ69" s="11"/>
      <c r="OMK69" s="11"/>
      <c r="OML69" s="11"/>
      <c r="OMM69" s="11"/>
      <c r="OMN69" s="11"/>
      <c r="OMO69" s="11"/>
      <c r="OMP69" s="11"/>
      <c r="OMQ69" s="11"/>
      <c r="OMR69" s="11"/>
      <c r="OMS69" s="11"/>
      <c r="OMT69" s="11"/>
      <c r="OMU69" s="11"/>
      <c r="OMV69" s="11"/>
      <c r="OMW69" s="11"/>
      <c r="OMX69" s="11"/>
      <c r="OMY69" s="11"/>
      <c r="OMZ69" s="11"/>
      <c r="ONA69" s="11"/>
      <c r="ONB69" s="11"/>
      <c r="ONC69" s="11"/>
      <c r="OND69" s="11"/>
      <c r="ONE69" s="11"/>
      <c r="ONF69" s="11"/>
      <c r="ONG69" s="11"/>
      <c r="ONH69" s="11"/>
      <c r="ONI69" s="11"/>
      <c r="ONJ69" s="11"/>
      <c r="ONK69" s="11"/>
      <c r="ONL69" s="11"/>
      <c r="ONM69" s="11"/>
      <c r="ONN69" s="11"/>
      <c r="ONO69" s="11"/>
      <c r="ONP69" s="11"/>
      <c r="ONQ69" s="11"/>
      <c r="ONR69" s="11"/>
      <c r="ONS69" s="11"/>
      <c r="ONT69" s="11"/>
      <c r="ONU69" s="11"/>
      <c r="ONV69" s="11"/>
      <c r="ONW69" s="11"/>
      <c r="ONX69" s="11"/>
      <c r="ONY69" s="11"/>
      <c r="ONZ69" s="11"/>
      <c r="OOA69" s="11"/>
      <c r="OOB69" s="11"/>
      <c r="OOC69" s="11"/>
      <c r="OOD69" s="11"/>
      <c r="OOE69" s="11"/>
      <c r="OOF69" s="11"/>
      <c r="OOG69" s="11"/>
      <c r="OOH69" s="11"/>
      <c r="OOI69" s="11"/>
      <c r="OOJ69" s="11"/>
      <c r="OOK69" s="11"/>
      <c r="OOL69" s="11"/>
      <c r="OOM69" s="11"/>
      <c r="OON69" s="11"/>
      <c r="OOO69" s="11"/>
      <c r="OOP69" s="11"/>
      <c r="OOQ69" s="11"/>
      <c r="OOR69" s="11"/>
      <c r="OOS69" s="11"/>
      <c r="OOT69" s="11"/>
      <c r="OOU69" s="11"/>
      <c r="OOV69" s="11"/>
      <c r="OOW69" s="11"/>
      <c r="OOX69" s="11"/>
      <c r="OOY69" s="11"/>
      <c r="OOZ69" s="11"/>
      <c r="OPA69" s="11"/>
      <c r="OPB69" s="11"/>
      <c r="OPC69" s="11"/>
      <c r="OPD69" s="11"/>
      <c r="OPE69" s="11"/>
      <c r="OPF69" s="11"/>
      <c r="OPG69" s="11"/>
      <c r="OPH69" s="11"/>
      <c r="OPI69" s="11"/>
      <c r="OPJ69" s="11"/>
      <c r="OPK69" s="11"/>
      <c r="OPL69" s="11"/>
      <c r="OPM69" s="11"/>
      <c r="OPN69" s="11"/>
      <c r="OPO69" s="11"/>
      <c r="OPP69" s="11"/>
      <c r="OPQ69" s="11"/>
      <c r="OPR69" s="11"/>
      <c r="OPS69" s="11"/>
      <c r="OPT69" s="11"/>
      <c r="OPU69" s="11"/>
      <c r="OPV69" s="11"/>
      <c r="OPW69" s="11"/>
      <c r="OPX69" s="11"/>
      <c r="OPY69" s="11"/>
      <c r="OPZ69" s="11"/>
      <c r="OQA69" s="11"/>
      <c r="OQB69" s="11"/>
      <c r="OQC69" s="11"/>
      <c r="OQD69" s="11"/>
      <c r="OQE69" s="11"/>
      <c r="OQF69" s="11"/>
      <c r="OQG69" s="11"/>
      <c r="OQH69" s="11"/>
      <c r="OQI69" s="11"/>
      <c r="OQJ69" s="11"/>
      <c r="OQK69" s="11"/>
      <c r="OQL69" s="11"/>
      <c r="OQM69" s="11"/>
      <c r="OQN69" s="11"/>
      <c r="OQO69" s="11"/>
      <c r="OQP69" s="11"/>
      <c r="OQQ69" s="11"/>
      <c r="OQR69" s="11"/>
      <c r="OQS69" s="11"/>
      <c r="OQT69" s="11"/>
      <c r="OQU69" s="11"/>
      <c r="OQV69" s="11"/>
      <c r="OQW69" s="11"/>
      <c r="OQX69" s="11"/>
      <c r="OQY69" s="11"/>
      <c r="OQZ69" s="11"/>
      <c r="ORA69" s="11"/>
      <c r="ORB69" s="11"/>
      <c r="ORC69" s="11"/>
      <c r="ORD69" s="11"/>
      <c r="ORE69" s="11"/>
      <c r="ORF69" s="11"/>
      <c r="ORG69" s="11"/>
      <c r="ORH69" s="11"/>
      <c r="ORI69" s="11"/>
      <c r="ORJ69" s="11"/>
      <c r="ORK69" s="11"/>
      <c r="ORL69" s="11"/>
      <c r="ORM69" s="11"/>
      <c r="ORN69" s="11"/>
      <c r="ORO69" s="11"/>
      <c r="ORP69" s="11"/>
      <c r="ORQ69" s="11"/>
      <c r="ORR69" s="11"/>
      <c r="ORS69" s="11"/>
      <c r="ORT69" s="11"/>
      <c r="ORU69" s="11"/>
      <c r="ORV69" s="11"/>
      <c r="ORW69" s="11"/>
      <c r="ORX69" s="11"/>
      <c r="ORY69" s="11"/>
      <c r="ORZ69" s="11"/>
      <c r="OSA69" s="11"/>
      <c r="OSB69" s="11"/>
      <c r="OSC69" s="11"/>
      <c r="OSD69" s="11"/>
      <c r="OSE69" s="11"/>
      <c r="OSF69" s="11"/>
      <c r="OSG69" s="11"/>
      <c r="OSH69" s="11"/>
      <c r="OSI69" s="11"/>
      <c r="OSJ69" s="11"/>
      <c r="OSK69" s="11"/>
      <c r="OSL69" s="11"/>
      <c r="OSM69" s="11"/>
      <c r="OSN69" s="11"/>
      <c r="OSO69" s="11"/>
      <c r="OSP69" s="11"/>
      <c r="OSQ69" s="11"/>
      <c r="OSR69" s="11"/>
      <c r="OSS69" s="11"/>
      <c r="OST69" s="11"/>
      <c r="OSU69" s="11"/>
      <c r="OSV69" s="11"/>
      <c r="OSW69" s="11"/>
      <c r="OSX69" s="11"/>
      <c r="OSY69" s="11"/>
      <c r="OSZ69" s="11"/>
      <c r="OTA69" s="11"/>
      <c r="OTB69" s="11"/>
      <c r="OTC69" s="11"/>
      <c r="OTD69" s="11"/>
      <c r="OTE69" s="11"/>
      <c r="OTF69" s="11"/>
      <c r="OTG69" s="11"/>
      <c r="OTH69" s="11"/>
      <c r="OTI69" s="11"/>
      <c r="OTJ69" s="11"/>
      <c r="OTK69" s="11"/>
      <c r="OTL69" s="11"/>
      <c r="OTM69" s="11"/>
      <c r="OTN69" s="11"/>
      <c r="OTO69" s="11"/>
      <c r="OTP69" s="11"/>
      <c r="OTQ69" s="11"/>
      <c r="OTR69" s="11"/>
      <c r="OTS69" s="11"/>
      <c r="OTT69" s="11"/>
      <c r="OTU69" s="11"/>
      <c r="OTV69" s="11"/>
      <c r="OTW69" s="11"/>
      <c r="OTX69" s="11"/>
      <c r="OTY69" s="11"/>
      <c r="OTZ69" s="11"/>
      <c r="OUA69" s="11"/>
      <c r="OUB69" s="11"/>
      <c r="OUC69" s="11"/>
      <c r="OUD69" s="11"/>
      <c r="OUE69" s="11"/>
      <c r="OUF69" s="11"/>
      <c r="OUG69" s="11"/>
      <c r="OUH69" s="11"/>
      <c r="OUI69" s="11"/>
      <c r="OUJ69" s="11"/>
      <c r="OUK69" s="11"/>
      <c r="OUL69" s="11"/>
      <c r="OUM69" s="11"/>
      <c r="OUN69" s="11"/>
      <c r="OUO69" s="11"/>
      <c r="OUP69" s="11"/>
      <c r="OUQ69" s="11"/>
      <c r="OUR69" s="11"/>
      <c r="OUS69" s="11"/>
      <c r="OUT69" s="11"/>
      <c r="OUU69" s="11"/>
      <c r="OUV69" s="11"/>
      <c r="OUW69" s="11"/>
      <c r="OUX69" s="11"/>
      <c r="OUY69" s="11"/>
      <c r="OUZ69" s="11"/>
      <c r="OVA69" s="11"/>
      <c r="OVB69" s="11"/>
      <c r="OVC69" s="11"/>
      <c r="OVD69" s="11"/>
      <c r="OVE69" s="11"/>
      <c r="OVF69" s="11"/>
      <c r="OVG69" s="11"/>
      <c r="OVH69" s="11"/>
      <c r="OVI69" s="11"/>
      <c r="OVJ69" s="11"/>
      <c r="OVK69" s="11"/>
      <c r="OVL69" s="11"/>
      <c r="OVM69" s="11"/>
      <c r="OVN69" s="11"/>
      <c r="OVO69" s="11"/>
      <c r="OVP69" s="11"/>
      <c r="OVQ69" s="11"/>
      <c r="OVR69" s="11"/>
      <c r="OVS69" s="11"/>
      <c r="OVT69" s="11"/>
      <c r="OVU69" s="11"/>
      <c r="OVV69" s="11"/>
      <c r="OVW69" s="11"/>
      <c r="OVX69" s="11"/>
      <c r="OVY69" s="11"/>
      <c r="OVZ69" s="11"/>
      <c r="OWA69" s="11"/>
      <c r="OWB69" s="11"/>
      <c r="OWC69" s="11"/>
      <c r="OWD69" s="11"/>
      <c r="OWE69" s="11"/>
      <c r="OWF69" s="11"/>
      <c r="OWG69" s="11"/>
      <c r="OWH69" s="11"/>
      <c r="OWI69" s="11"/>
      <c r="OWJ69" s="11"/>
      <c r="OWK69" s="11"/>
      <c r="OWL69" s="11"/>
      <c r="OWM69" s="11"/>
      <c r="OWN69" s="11"/>
      <c r="OWO69" s="11"/>
      <c r="OWP69" s="11"/>
      <c r="OWQ69" s="11"/>
      <c r="OWR69" s="11"/>
      <c r="OWS69" s="11"/>
      <c r="OWT69" s="11"/>
      <c r="OWU69" s="11"/>
      <c r="OWV69" s="11"/>
      <c r="OWW69" s="11"/>
      <c r="OWX69" s="11"/>
      <c r="OWY69" s="11"/>
      <c r="OWZ69" s="11"/>
      <c r="OXA69" s="11"/>
      <c r="OXB69" s="11"/>
      <c r="OXC69" s="11"/>
      <c r="OXD69" s="11"/>
      <c r="OXE69" s="11"/>
      <c r="OXF69" s="11"/>
      <c r="OXG69" s="11"/>
      <c r="OXH69" s="11"/>
      <c r="OXI69" s="11"/>
      <c r="OXJ69" s="11"/>
      <c r="OXK69" s="11"/>
      <c r="OXL69" s="11"/>
      <c r="OXM69" s="11"/>
      <c r="OXN69" s="11"/>
      <c r="OXO69" s="11"/>
      <c r="OXP69" s="11"/>
      <c r="OXQ69" s="11"/>
      <c r="OXR69" s="11"/>
      <c r="OXS69" s="11"/>
      <c r="OXT69" s="11"/>
      <c r="OXU69" s="11"/>
      <c r="OXV69" s="11"/>
      <c r="OXW69" s="11"/>
      <c r="OXX69" s="11"/>
      <c r="OXY69" s="11"/>
      <c r="OXZ69" s="11"/>
      <c r="OYA69" s="11"/>
      <c r="OYB69" s="11"/>
      <c r="OYC69" s="11"/>
      <c r="OYD69" s="11"/>
      <c r="OYE69" s="11"/>
      <c r="OYF69" s="11"/>
      <c r="OYG69" s="11"/>
      <c r="OYH69" s="11"/>
      <c r="OYI69" s="11"/>
      <c r="OYJ69" s="11"/>
      <c r="OYK69" s="11"/>
      <c r="OYL69" s="11"/>
      <c r="OYM69" s="11"/>
      <c r="OYN69" s="11"/>
      <c r="OYO69" s="11"/>
      <c r="OYP69" s="11"/>
      <c r="OYQ69" s="11"/>
      <c r="OYR69" s="11"/>
      <c r="OYS69" s="11"/>
      <c r="OYT69" s="11"/>
      <c r="OYU69" s="11"/>
      <c r="OYV69" s="11"/>
      <c r="OYW69" s="11"/>
      <c r="OYX69" s="11"/>
      <c r="OYY69" s="11"/>
      <c r="OYZ69" s="11"/>
      <c r="OZA69" s="11"/>
      <c r="OZB69" s="11"/>
      <c r="OZC69" s="11"/>
      <c r="OZD69" s="11"/>
      <c r="OZE69" s="11"/>
      <c r="OZF69" s="11"/>
      <c r="OZG69" s="11"/>
      <c r="OZH69" s="11"/>
      <c r="OZI69" s="11"/>
      <c r="OZJ69" s="11"/>
      <c r="OZK69" s="11"/>
      <c r="OZL69" s="11"/>
      <c r="OZM69" s="11"/>
      <c r="OZN69" s="11"/>
      <c r="OZO69" s="11"/>
      <c r="OZP69" s="11"/>
      <c r="OZQ69" s="11"/>
      <c r="OZR69" s="11"/>
      <c r="OZS69" s="11"/>
      <c r="OZT69" s="11"/>
      <c r="OZU69" s="11"/>
      <c r="OZV69" s="11"/>
      <c r="OZW69" s="11"/>
      <c r="OZX69" s="11"/>
      <c r="OZY69" s="11"/>
      <c r="OZZ69" s="11"/>
      <c r="PAA69" s="11"/>
      <c r="PAB69" s="11"/>
      <c r="PAC69" s="11"/>
      <c r="PAD69" s="11"/>
      <c r="PAE69" s="11"/>
      <c r="PAF69" s="11"/>
      <c r="PAG69" s="11"/>
      <c r="PAH69" s="11"/>
      <c r="PAI69" s="11"/>
      <c r="PAJ69" s="11"/>
      <c r="PAK69" s="11"/>
      <c r="PAL69" s="11"/>
      <c r="PAM69" s="11"/>
      <c r="PAN69" s="11"/>
      <c r="PAO69" s="11"/>
      <c r="PAP69" s="11"/>
      <c r="PAQ69" s="11"/>
      <c r="PAR69" s="11"/>
      <c r="PAS69" s="11"/>
      <c r="PAT69" s="11"/>
      <c r="PAU69" s="11"/>
      <c r="PAV69" s="11"/>
      <c r="PAW69" s="11"/>
      <c r="PAX69" s="11"/>
      <c r="PAY69" s="11"/>
      <c r="PAZ69" s="11"/>
      <c r="PBA69" s="11"/>
      <c r="PBB69" s="11"/>
      <c r="PBC69" s="11"/>
      <c r="PBD69" s="11"/>
      <c r="PBE69" s="11"/>
      <c r="PBF69" s="11"/>
      <c r="PBG69" s="11"/>
      <c r="PBH69" s="11"/>
      <c r="PBI69" s="11"/>
      <c r="PBJ69" s="11"/>
      <c r="PBK69" s="11"/>
      <c r="PBL69" s="11"/>
      <c r="PBM69" s="11"/>
      <c r="PBN69" s="11"/>
      <c r="PBO69" s="11"/>
      <c r="PBP69" s="11"/>
      <c r="PBQ69" s="11"/>
      <c r="PBR69" s="11"/>
      <c r="PBS69" s="11"/>
      <c r="PBT69" s="11"/>
      <c r="PBU69" s="11"/>
      <c r="PBV69" s="11"/>
      <c r="PBW69" s="11"/>
      <c r="PBX69" s="11"/>
      <c r="PBY69" s="11"/>
      <c r="PBZ69" s="11"/>
      <c r="PCA69" s="11"/>
      <c r="PCB69" s="11"/>
      <c r="PCC69" s="11"/>
      <c r="PCD69" s="11"/>
      <c r="PCE69" s="11"/>
      <c r="PCF69" s="11"/>
      <c r="PCG69" s="11"/>
      <c r="PCH69" s="11"/>
      <c r="PCI69" s="11"/>
      <c r="PCJ69" s="11"/>
      <c r="PCK69" s="11"/>
      <c r="PCL69" s="11"/>
      <c r="PCM69" s="11"/>
      <c r="PCN69" s="11"/>
      <c r="PCO69" s="11"/>
      <c r="PCP69" s="11"/>
      <c r="PCQ69" s="11"/>
      <c r="PCR69" s="11"/>
      <c r="PCS69" s="11"/>
      <c r="PCT69" s="11"/>
      <c r="PCU69" s="11"/>
      <c r="PCV69" s="11"/>
      <c r="PCW69" s="11"/>
      <c r="PCX69" s="11"/>
      <c r="PCY69" s="11"/>
      <c r="PCZ69" s="11"/>
      <c r="PDA69" s="11"/>
      <c r="PDB69" s="11"/>
      <c r="PDC69" s="11"/>
      <c r="PDD69" s="11"/>
      <c r="PDE69" s="11"/>
      <c r="PDF69" s="11"/>
      <c r="PDG69" s="11"/>
      <c r="PDH69" s="11"/>
      <c r="PDI69" s="11"/>
      <c r="PDJ69" s="11"/>
      <c r="PDK69" s="11"/>
      <c r="PDL69" s="11"/>
      <c r="PDM69" s="11"/>
      <c r="PDN69" s="11"/>
      <c r="PDO69" s="11"/>
      <c r="PDP69" s="11"/>
      <c r="PDQ69" s="11"/>
      <c r="PDR69" s="11"/>
      <c r="PDS69" s="11"/>
      <c r="PDT69" s="11"/>
      <c r="PDU69" s="11"/>
      <c r="PDV69" s="11"/>
      <c r="PDW69" s="11"/>
      <c r="PDX69" s="11"/>
      <c r="PDY69" s="11"/>
      <c r="PDZ69" s="11"/>
      <c r="PEA69" s="11"/>
      <c r="PEB69" s="11"/>
      <c r="PEC69" s="11"/>
      <c r="PED69" s="11"/>
      <c r="PEE69" s="11"/>
      <c r="PEF69" s="11"/>
      <c r="PEG69" s="11"/>
      <c r="PEH69" s="11"/>
      <c r="PEI69" s="11"/>
      <c r="PEJ69" s="11"/>
      <c r="PEK69" s="11"/>
      <c r="PEL69" s="11"/>
      <c r="PEM69" s="11"/>
      <c r="PEN69" s="11"/>
      <c r="PEO69" s="11"/>
      <c r="PEP69" s="11"/>
      <c r="PEQ69" s="11"/>
      <c r="PER69" s="11"/>
      <c r="PES69" s="11"/>
      <c r="PET69" s="11"/>
      <c r="PEU69" s="11"/>
      <c r="PEV69" s="11"/>
      <c r="PEW69" s="11"/>
      <c r="PEX69" s="11"/>
      <c r="PEY69" s="11"/>
      <c r="PEZ69" s="11"/>
      <c r="PFA69" s="11"/>
      <c r="PFB69" s="11"/>
      <c r="PFC69" s="11"/>
      <c r="PFD69" s="11"/>
      <c r="PFE69" s="11"/>
      <c r="PFF69" s="11"/>
      <c r="PFG69" s="11"/>
      <c r="PFH69" s="11"/>
      <c r="PFI69" s="11"/>
      <c r="PFJ69" s="11"/>
      <c r="PFK69" s="11"/>
      <c r="PFL69" s="11"/>
      <c r="PFM69" s="11"/>
      <c r="PFN69" s="11"/>
      <c r="PFO69" s="11"/>
      <c r="PFP69" s="11"/>
      <c r="PFQ69" s="11"/>
      <c r="PFR69" s="11"/>
      <c r="PFS69" s="11"/>
      <c r="PFT69" s="11"/>
      <c r="PFU69" s="11"/>
      <c r="PFV69" s="11"/>
      <c r="PFW69" s="11"/>
      <c r="PFX69" s="11"/>
      <c r="PFY69" s="11"/>
      <c r="PFZ69" s="11"/>
      <c r="PGA69" s="11"/>
      <c r="PGB69" s="11"/>
      <c r="PGC69" s="11"/>
      <c r="PGD69" s="11"/>
      <c r="PGE69" s="11"/>
      <c r="PGF69" s="11"/>
      <c r="PGG69" s="11"/>
      <c r="PGH69" s="11"/>
      <c r="PGI69" s="11"/>
      <c r="PGJ69" s="11"/>
      <c r="PGK69" s="11"/>
      <c r="PGL69" s="11"/>
      <c r="PGM69" s="11"/>
      <c r="PGN69" s="11"/>
      <c r="PGO69" s="11"/>
      <c r="PGP69" s="11"/>
      <c r="PGQ69" s="11"/>
      <c r="PGR69" s="11"/>
      <c r="PGS69" s="11"/>
      <c r="PGT69" s="11"/>
      <c r="PGU69" s="11"/>
      <c r="PGV69" s="11"/>
      <c r="PGW69" s="11"/>
      <c r="PGX69" s="11"/>
      <c r="PGY69" s="11"/>
      <c r="PGZ69" s="11"/>
      <c r="PHA69" s="11"/>
      <c r="PHB69" s="11"/>
      <c r="PHC69" s="11"/>
      <c r="PHD69" s="11"/>
      <c r="PHE69" s="11"/>
      <c r="PHF69" s="11"/>
      <c r="PHG69" s="11"/>
      <c r="PHH69" s="11"/>
      <c r="PHI69" s="11"/>
      <c r="PHJ69" s="11"/>
      <c r="PHK69" s="11"/>
      <c r="PHL69" s="11"/>
      <c r="PHM69" s="11"/>
      <c r="PHN69" s="11"/>
      <c r="PHO69" s="11"/>
      <c r="PHP69" s="11"/>
      <c r="PHQ69" s="11"/>
      <c r="PHR69" s="11"/>
      <c r="PHS69" s="11"/>
      <c r="PHT69" s="11"/>
      <c r="PHU69" s="11"/>
      <c r="PHV69" s="11"/>
      <c r="PHW69" s="11"/>
      <c r="PHX69" s="11"/>
      <c r="PHY69" s="11"/>
      <c r="PHZ69" s="11"/>
      <c r="PIA69" s="11"/>
      <c r="PIB69" s="11"/>
      <c r="PIC69" s="11"/>
      <c r="PID69" s="11"/>
      <c r="PIE69" s="11"/>
      <c r="PIF69" s="11"/>
      <c r="PIG69" s="11"/>
      <c r="PIH69" s="11"/>
      <c r="PII69" s="11"/>
      <c r="PIJ69" s="11"/>
      <c r="PIK69" s="11"/>
      <c r="PIL69" s="11"/>
      <c r="PIM69" s="11"/>
      <c r="PIN69" s="11"/>
      <c r="PIO69" s="11"/>
      <c r="PIP69" s="11"/>
      <c r="PIQ69" s="11"/>
      <c r="PIR69" s="11"/>
      <c r="PIS69" s="11"/>
      <c r="PIT69" s="11"/>
      <c r="PIU69" s="11"/>
      <c r="PIV69" s="11"/>
      <c r="PIW69" s="11"/>
      <c r="PIX69" s="11"/>
      <c r="PIY69" s="11"/>
      <c r="PIZ69" s="11"/>
      <c r="PJA69" s="11"/>
      <c r="PJB69" s="11"/>
      <c r="PJC69" s="11"/>
      <c r="PJD69" s="11"/>
      <c r="PJE69" s="11"/>
      <c r="PJF69" s="11"/>
      <c r="PJG69" s="11"/>
      <c r="PJH69" s="11"/>
      <c r="PJI69" s="11"/>
      <c r="PJJ69" s="11"/>
      <c r="PJK69" s="11"/>
      <c r="PJL69" s="11"/>
      <c r="PJM69" s="11"/>
      <c r="PJN69" s="11"/>
      <c r="PJO69" s="11"/>
      <c r="PJP69" s="11"/>
      <c r="PJQ69" s="11"/>
      <c r="PJR69" s="11"/>
      <c r="PJS69" s="11"/>
      <c r="PJT69" s="11"/>
      <c r="PJU69" s="11"/>
      <c r="PJV69" s="11"/>
      <c r="PJW69" s="11"/>
      <c r="PJX69" s="11"/>
      <c r="PJY69" s="11"/>
      <c r="PJZ69" s="11"/>
      <c r="PKA69" s="11"/>
      <c r="PKB69" s="11"/>
      <c r="PKC69" s="11"/>
      <c r="PKD69" s="11"/>
      <c r="PKE69" s="11"/>
      <c r="PKF69" s="11"/>
      <c r="PKG69" s="11"/>
      <c r="PKH69" s="11"/>
      <c r="PKI69" s="11"/>
      <c r="PKJ69" s="11"/>
      <c r="PKK69" s="11"/>
      <c r="PKL69" s="11"/>
      <c r="PKM69" s="11"/>
      <c r="PKN69" s="11"/>
      <c r="PKO69" s="11"/>
      <c r="PKP69" s="11"/>
      <c r="PKQ69" s="11"/>
      <c r="PKR69" s="11"/>
      <c r="PKS69" s="11"/>
      <c r="PKT69" s="11"/>
      <c r="PKU69" s="11"/>
      <c r="PKV69" s="11"/>
      <c r="PKW69" s="11"/>
      <c r="PKX69" s="11"/>
      <c r="PKY69" s="11"/>
      <c r="PKZ69" s="11"/>
      <c r="PLA69" s="11"/>
      <c r="PLB69" s="11"/>
      <c r="PLC69" s="11"/>
      <c r="PLD69" s="11"/>
      <c r="PLE69" s="11"/>
      <c r="PLF69" s="11"/>
      <c r="PLG69" s="11"/>
      <c r="PLH69" s="11"/>
      <c r="PLI69" s="11"/>
      <c r="PLJ69" s="11"/>
      <c r="PLK69" s="11"/>
      <c r="PLL69" s="11"/>
      <c r="PLM69" s="11"/>
      <c r="PLN69" s="11"/>
      <c r="PLO69" s="11"/>
      <c r="PLP69" s="11"/>
      <c r="PLQ69" s="11"/>
      <c r="PLR69" s="11"/>
      <c r="PLS69" s="11"/>
      <c r="PLT69" s="11"/>
      <c r="PLU69" s="11"/>
      <c r="PLV69" s="11"/>
      <c r="PLW69" s="11"/>
      <c r="PLX69" s="11"/>
      <c r="PLY69" s="11"/>
      <c r="PLZ69" s="11"/>
      <c r="PMA69" s="11"/>
      <c r="PMB69" s="11"/>
      <c r="PMC69" s="11"/>
      <c r="PMD69" s="11"/>
      <c r="PME69" s="11"/>
      <c r="PMF69" s="11"/>
      <c r="PMG69" s="11"/>
      <c r="PMH69" s="11"/>
      <c r="PMI69" s="11"/>
      <c r="PMJ69" s="11"/>
      <c r="PMK69" s="11"/>
      <c r="PML69" s="11"/>
      <c r="PMM69" s="11"/>
      <c r="PMN69" s="11"/>
      <c r="PMO69" s="11"/>
      <c r="PMP69" s="11"/>
      <c r="PMQ69" s="11"/>
      <c r="PMR69" s="11"/>
      <c r="PMS69" s="11"/>
      <c r="PMT69" s="11"/>
      <c r="PMU69" s="11"/>
      <c r="PMV69" s="11"/>
      <c r="PMW69" s="11"/>
      <c r="PMX69" s="11"/>
      <c r="PMY69" s="11"/>
      <c r="PMZ69" s="11"/>
      <c r="PNA69" s="11"/>
      <c r="PNB69" s="11"/>
      <c r="PNC69" s="11"/>
      <c r="PND69" s="11"/>
      <c r="PNE69" s="11"/>
      <c r="PNF69" s="11"/>
      <c r="PNG69" s="11"/>
      <c r="PNH69" s="11"/>
      <c r="PNI69" s="11"/>
      <c r="PNJ69" s="11"/>
      <c r="PNK69" s="11"/>
      <c r="PNL69" s="11"/>
      <c r="PNM69" s="11"/>
      <c r="PNN69" s="11"/>
      <c r="PNO69" s="11"/>
      <c r="PNP69" s="11"/>
      <c r="PNQ69" s="11"/>
      <c r="PNR69" s="11"/>
      <c r="PNS69" s="11"/>
      <c r="PNT69" s="11"/>
      <c r="PNU69" s="11"/>
      <c r="PNV69" s="11"/>
      <c r="PNW69" s="11"/>
      <c r="PNX69" s="11"/>
      <c r="PNY69" s="11"/>
      <c r="PNZ69" s="11"/>
      <c r="POA69" s="11"/>
      <c r="POB69" s="11"/>
      <c r="POC69" s="11"/>
      <c r="POD69" s="11"/>
      <c r="POE69" s="11"/>
      <c r="POF69" s="11"/>
      <c r="POG69" s="11"/>
      <c r="POH69" s="11"/>
      <c r="POI69" s="11"/>
      <c r="POJ69" s="11"/>
      <c r="POK69" s="11"/>
      <c r="POL69" s="11"/>
      <c r="POM69" s="11"/>
      <c r="PON69" s="11"/>
      <c r="POO69" s="11"/>
      <c r="POP69" s="11"/>
      <c r="POQ69" s="11"/>
      <c r="POR69" s="11"/>
      <c r="POS69" s="11"/>
      <c r="POT69" s="11"/>
      <c r="POU69" s="11"/>
      <c r="POV69" s="11"/>
      <c r="POW69" s="11"/>
      <c r="POX69" s="11"/>
      <c r="POY69" s="11"/>
      <c r="POZ69" s="11"/>
      <c r="PPA69" s="11"/>
      <c r="PPB69" s="11"/>
      <c r="PPC69" s="11"/>
      <c r="PPD69" s="11"/>
      <c r="PPE69" s="11"/>
      <c r="PPF69" s="11"/>
      <c r="PPG69" s="11"/>
      <c r="PPH69" s="11"/>
      <c r="PPI69" s="11"/>
      <c r="PPJ69" s="11"/>
      <c r="PPK69" s="11"/>
      <c r="PPL69" s="11"/>
      <c r="PPM69" s="11"/>
      <c r="PPN69" s="11"/>
      <c r="PPO69" s="11"/>
      <c r="PPP69" s="11"/>
      <c r="PPQ69" s="11"/>
      <c r="PPR69" s="11"/>
      <c r="PPS69" s="11"/>
      <c r="PPT69" s="11"/>
      <c r="PPU69" s="11"/>
      <c r="PPV69" s="11"/>
      <c r="PPW69" s="11"/>
      <c r="PPX69" s="11"/>
      <c r="PPY69" s="11"/>
      <c r="PPZ69" s="11"/>
      <c r="PQA69" s="11"/>
      <c r="PQB69" s="11"/>
      <c r="PQC69" s="11"/>
      <c r="PQD69" s="11"/>
      <c r="PQE69" s="11"/>
      <c r="PQF69" s="11"/>
      <c r="PQG69" s="11"/>
      <c r="PQH69" s="11"/>
      <c r="PQI69" s="11"/>
      <c r="PQJ69" s="11"/>
      <c r="PQK69" s="11"/>
      <c r="PQL69" s="11"/>
      <c r="PQM69" s="11"/>
      <c r="PQN69" s="11"/>
      <c r="PQO69" s="11"/>
      <c r="PQP69" s="11"/>
      <c r="PQQ69" s="11"/>
      <c r="PQR69" s="11"/>
      <c r="PQS69" s="11"/>
      <c r="PQT69" s="11"/>
      <c r="PQU69" s="11"/>
      <c r="PQV69" s="11"/>
      <c r="PQW69" s="11"/>
      <c r="PQX69" s="11"/>
      <c r="PQY69" s="11"/>
      <c r="PQZ69" s="11"/>
      <c r="PRA69" s="11"/>
      <c r="PRB69" s="11"/>
      <c r="PRC69" s="11"/>
      <c r="PRD69" s="11"/>
      <c r="PRE69" s="11"/>
      <c r="PRF69" s="11"/>
      <c r="PRG69" s="11"/>
      <c r="PRH69" s="11"/>
      <c r="PRI69" s="11"/>
      <c r="PRJ69" s="11"/>
      <c r="PRK69" s="11"/>
      <c r="PRL69" s="11"/>
      <c r="PRM69" s="11"/>
      <c r="PRN69" s="11"/>
      <c r="PRO69" s="11"/>
      <c r="PRP69" s="11"/>
      <c r="PRQ69" s="11"/>
      <c r="PRR69" s="11"/>
      <c r="PRS69" s="11"/>
      <c r="PRT69" s="11"/>
      <c r="PRU69" s="11"/>
      <c r="PRV69" s="11"/>
      <c r="PRW69" s="11"/>
      <c r="PRX69" s="11"/>
      <c r="PRY69" s="11"/>
      <c r="PRZ69" s="11"/>
      <c r="PSA69" s="11"/>
      <c r="PSB69" s="11"/>
      <c r="PSC69" s="11"/>
      <c r="PSD69" s="11"/>
      <c r="PSE69" s="11"/>
      <c r="PSF69" s="11"/>
      <c r="PSG69" s="11"/>
      <c r="PSH69" s="11"/>
      <c r="PSI69" s="11"/>
      <c r="PSJ69" s="11"/>
      <c r="PSK69" s="11"/>
      <c r="PSL69" s="11"/>
      <c r="PSM69" s="11"/>
      <c r="PSN69" s="11"/>
      <c r="PSO69" s="11"/>
      <c r="PSP69" s="11"/>
      <c r="PSQ69" s="11"/>
      <c r="PSR69" s="11"/>
      <c r="PSS69" s="11"/>
      <c r="PST69" s="11"/>
      <c r="PSU69" s="11"/>
      <c r="PSV69" s="11"/>
      <c r="PSW69" s="11"/>
      <c r="PSX69" s="11"/>
      <c r="PSY69" s="11"/>
      <c r="PSZ69" s="11"/>
      <c r="PTA69" s="11"/>
      <c r="PTB69" s="11"/>
      <c r="PTC69" s="11"/>
      <c r="PTD69" s="11"/>
      <c r="PTE69" s="11"/>
      <c r="PTF69" s="11"/>
      <c r="PTG69" s="11"/>
      <c r="PTH69" s="11"/>
      <c r="PTI69" s="11"/>
      <c r="PTJ69" s="11"/>
      <c r="PTK69" s="11"/>
      <c r="PTL69" s="11"/>
      <c r="PTM69" s="11"/>
      <c r="PTN69" s="11"/>
      <c r="PTO69" s="11"/>
      <c r="PTP69" s="11"/>
      <c r="PTQ69" s="11"/>
      <c r="PTR69" s="11"/>
      <c r="PTS69" s="11"/>
      <c r="PTT69" s="11"/>
      <c r="PTU69" s="11"/>
      <c r="PTV69" s="11"/>
      <c r="PTW69" s="11"/>
      <c r="PTX69" s="11"/>
      <c r="PTY69" s="11"/>
      <c r="PTZ69" s="11"/>
      <c r="PUA69" s="11"/>
      <c r="PUB69" s="11"/>
      <c r="PUC69" s="11"/>
      <c r="PUD69" s="11"/>
      <c r="PUE69" s="11"/>
      <c r="PUF69" s="11"/>
      <c r="PUG69" s="11"/>
      <c r="PUH69" s="11"/>
      <c r="PUI69" s="11"/>
      <c r="PUJ69" s="11"/>
      <c r="PUK69" s="11"/>
      <c r="PUL69" s="11"/>
      <c r="PUM69" s="11"/>
      <c r="PUN69" s="11"/>
      <c r="PUO69" s="11"/>
      <c r="PUP69" s="11"/>
      <c r="PUQ69" s="11"/>
      <c r="PUR69" s="11"/>
      <c r="PUS69" s="11"/>
      <c r="PUT69" s="11"/>
      <c r="PUU69" s="11"/>
      <c r="PUV69" s="11"/>
      <c r="PUW69" s="11"/>
      <c r="PUX69" s="11"/>
      <c r="PUY69" s="11"/>
      <c r="PUZ69" s="11"/>
      <c r="PVA69" s="11"/>
      <c r="PVB69" s="11"/>
      <c r="PVC69" s="11"/>
      <c r="PVD69" s="11"/>
      <c r="PVE69" s="11"/>
      <c r="PVF69" s="11"/>
      <c r="PVG69" s="11"/>
      <c r="PVH69" s="11"/>
      <c r="PVI69" s="11"/>
      <c r="PVJ69" s="11"/>
      <c r="PVK69" s="11"/>
      <c r="PVL69" s="11"/>
      <c r="PVM69" s="11"/>
      <c r="PVN69" s="11"/>
      <c r="PVO69" s="11"/>
      <c r="PVP69" s="11"/>
      <c r="PVQ69" s="11"/>
      <c r="PVR69" s="11"/>
      <c r="PVS69" s="11"/>
      <c r="PVT69" s="11"/>
      <c r="PVU69" s="11"/>
      <c r="PVV69" s="11"/>
      <c r="PVW69" s="11"/>
      <c r="PVX69" s="11"/>
      <c r="PVY69" s="11"/>
      <c r="PVZ69" s="11"/>
      <c r="PWA69" s="11"/>
      <c r="PWB69" s="11"/>
      <c r="PWC69" s="11"/>
      <c r="PWD69" s="11"/>
      <c r="PWE69" s="11"/>
      <c r="PWF69" s="11"/>
      <c r="PWG69" s="11"/>
      <c r="PWH69" s="11"/>
      <c r="PWI69" s="11"/>
      <c r="PWJ69" s="11"/>
      <c r="PWK69" s="11"/>
      <c r="PWL69" s="11"/>
      <c r="PWM69" s="11"/>
      <c r="PWN69" s="11"/>
      <c r="PWO69" s="11"/>
      <c r="PWP69" s="11"/>
      <c r="PWQ69" s="11"/>
      <c r="PWR69" s="11"/>
      <c r="PWS69" s="11"/>
      <c r="PWT69" s="11"/>
      <c r="PWU69" s="11"/>
      <c r="PWV69" s="11"/>
      <c r="PWW69" s="11"/>
      <c r="PWX69" s="11"/>
      <c r="PWY69" s="11"/>
      <c r="PWZ69" s="11"/>
      <c r="PXA69" s="11"/>
      <c r="PXB69" s="11"/>
      <c r="PXC69" s="11"/>
      <c r="PXD69" s="11"/>
      <c r="PXE69" s="11"/>
      <c r="PXF69" s="11"/>
      <c r="PXG69" s="11"/>
      <c r="PXH69" s="11"/>
      <c r="PXI69" s="11"/>
      <c r="PXJ69" s="11"/>
      <c r="PXK69" s="11"/>
      <c r="PXL69" s="11"/>
      <c r="PXM69" s="11"/>
      <c r="PXN69" s="11"/>
      <c r="PXO69" s="11"/>
      <c r="PXP69" s="11"/>
      <c r="PXQ69" s="11"/>
      <c r="PXR69" s="11"/>
      <c r="PXS69" s="11"/>
      <c r="PXT69" s="11"/>
      <c r="PXU69" s="11"/>
      <c r="PXV69" s="11"/>
      <c r="PXW69" s="11"/>
      <c r="PXX69" s="11"/>
      <c r="PXY69" s="11"/>
      <c r="PXZ69" s="11"/>
      <c r="PYA69" s="11"/>
      <c r="PYB69" s="11"/>
      <c r="PYC69" s="11"/>
      <c r="PYD69" s="11"/>
      <c r="PYE69" s="11"/>
      <c r="PYF69" s="11"/>
      <c r="PYG69" s="11"/>
      <c r="PYH69" s="11"/>
      <c r="PYI69" s="11"/>
      <c r="PYJ69" s="11"/>
      <c r="PYK69" s="11"/>
      <c r="PYL69" s="11"/>
      <c r="PYM69" s="11"/>
      <c r="PYN69" s="11"/>
      <c r="PYO69" s="11"/>
      <c r="PYP69" s="11"/>
      <c r="PYQ69" s="11"/>
      <c r="PYR69" s="11"/>
      <c r="PYS69" s="11"/>
      <c r="PYT69" s="11"/>
      <c r="PYU69" s="11"/>
      <c r="PYV69" s="11"/>
      <c r="PYW69" s="11"/>
      <c r="PYX69" s="11"/>
      <c r="PYY69" s="11"/>
      <c r="PYZ69" s="11"/>
      <c r="PZA69" s="11"/>
      <c r="PZB69" s="11"/>
      <c r="PZC69" s="11"/>
      <c r="PZD69" s="11"/>
      <c r="PZE69" s="11"/>
      <c r="PZF69" s="11"/>
      <c r="PZG69" s="11"/>
      <c r="PZH69" s="11"/>
      <c r="PZI69" s="11"/>
      <c r="PZJ69" s="11"/>
      <c r="PZK69" s="11"/>
      <c r="PZL69" s="11"/>
      <c r="PZM69" s="11"/>
      <c r="PZN69" s="11"/>
      <c r="PZO69" s="11"/>
      <c r="PZP69" s="11"/>
      <c r="PZQ69" s="11"/>
      <c r="PZR69" s="11"/>
      <c r="PZS69" s="11"/>
      <c r="PZT69" s="11"/>
      <c r="PZU69" s="11"/>
      <c r="PZV69" s="11"/>
      <c r="PZW69" s="11"/>
      <c r="PZX69" s="11"/>
      <c r="PZY69" s="11"/>
      <c r="PZZ69" s="11"/>
      <c r="QAA69" s="11"/>
      <c r="QAB69" s="11"/>
      <c r="QAC69" s="11"/>
      <c r="QAD69" s="11"/>
      <c r="QAE69" s="11"/>
      <c r="QAF69" s="11"/>
      <c r="QAG69" s="11"/>
      <c r="QAH69" s="11"/>
      <c r="QAI69" s="11"/>
      <c r="QAJ69" s="11"/>
      <c r="QAK69" s="11"/>
      <c r="QAL69" s="11"/>
      <c r="QAM69" s="11"/>
      <c r="QAN69" s="11"/>
      <c r="QAO69" s="11"/>
      <c r="QAP69" s="11"/>
      <c r="QAQ69" s="11"/>
      <c r="QAR69" s="11"/>
      <c r="QAS69" s="11"/>
      <c r="QAT69" s="11"/>
      <c r="QAU69" s="11"/>
      <c r="QAV69" s="11"/>
      <c r="QAW69" s="11"/>
      <c r="QAX69" s="11"/>
      <c r="QAY69" s="11"/>
      <c r="QAZ69" s="11"/>
      <c r="QBA69" s="11"/>
      <c r="QBB69" s="11"/>
      <c r="QBC69" s="11"/>
      <c r="QBD69" s="11"/>
      <c r="QBE69" s="11"/>
      <c r="QBF69" s="11"/>
      <c r="QBG69" s="11"/>
      <c r="QBH69" s="11"/>
      <c r="QBI69" s="11"/>
      <c r="QBJ69" s="11"/>
      <c r="QBK69" s="11"/>
      <c r="QBL69" s="11"/>
      <c r="QBM69" s="11"/>
      <c r="QBN69" s="11"/>
      <c r="QBO69" s="11"/>
      <c r="QBP69" s="11"/>
      <c r="QBQ69" s="11"/>
      <c r="QBR69" s="11"/>
      <c r="QBS69" s="11"/>
      <c r="QBT69" s="11"/>
      <c r="QBU69" s="11"/>
      <c r="QBV69" s="11"/>
      <c r="QBW69" s="11"/>
      <c r="QBX69" s="11"/>
      <c r="QBY69" s="11"/>
      <c r="QBZ69" s="11"/>
      <c r="QCA69" s="11"/>
      <c r="QCB69" s="11"/>
      <c r="QCC69" s="11"/>
      <c r="QCD69" s="11"/>
      <c r="QCE69" s="11"/>
      <c r="QCF69" s="11"/>
      <c r="QCG69" s="11"/>
      <c r="QCH69" s="11"/>
      <c r="QCI69" s="11"/>
      <c r="QCJ69" s="11"/>
      <c r="QCK69" s="11"/>
      <c r="QCL69" s="11"/>
      <c r="QCM69" s="11"/>
      <c r="QCN69" s="11"/>
      <c r="QCO69" s="11"/>
      <c r="QCP69" s="11"/>
      <c r="QCQ69" s="11"/>
      <c r="QCR69" s="11"/>
      <c r="QCS69" s="11"/>
      <c r="QCT69" s="11"/>
      <c r="QCU69" s="11"/>
      <c r="QCV69" s="11"/>
      <c r="QCW69" s="11"/>
      <c r="QCX69" s="11"/>
      <c r="QCY69" s="11"/>
      <c r="QCZ69" s="11"/>
      <c r="QDA69" s="11"/>
      <c r="QDB69" s="11"/>
      <c r="QDC69" s="11"/>
      <c r="QDD69" s="11"/>
      <c r="QDE69" s="11"/>
      <c r="QDF69" s="11"/>
      <c r="QDG69" s="11"/>
      <c r="QDH69" s="11"/>
      <c r="QDI69" s="11"/>
      <c r="QDJ69" s="11"/>
      <c r="QDK69" s="11"/>
      <c r="QDL69" s="11"/>
      <c r="QDM69" s="11"/>
      <c r="QDN69" s="11"/>
      <c r="QDO69" s="11"/>
      <c r="QDP69" s="11"/>
      <c r="QDQ69" s="11"/>
      <c r="QDR69" s="11"/>
      <c r="QDS69" s="11"/>
      <c r="QDT69" s="11"/>
      <c r="QDU69" s="11"/>
      <c r="QDV69" s="11"/>
      <c r="QDW69" s="11"/>
      <c r="QDX69" s="11"/>
      <c r="QDY69" s="11"/>
      <c r="QDZ69" s="11"/>
      <c r="QEA69" s="11"/>
      <c r="QEB69" s="11"/>
      <c r="QEC69" s="11"/>
      <c r="QED69" s="11"/>
      <c r="QEE69" s="11"/>
      <c r="QEF69" s="11"/>
      <c r="QEG69" s="11"/>
      <c r="QEH69" s="11"/>
      <c r="QEI69" s="11"/>
      <c r="QEJ69" s="11"/>
      <c r="QEK69" s="11"/>
      <c r="QEL69" s="11"/>
      <c r="QEM69" s="11"/>
      <c r="QEN69" s="11"/>
      <c r="QEO69" s="11"/>
      <c r="QEP69" s="11"/>
      <c r="QEQ69" s="11"/>
      <c r="QER69" s="11"/>
      <c r="QES69" s="11"/>
      <c r="QET69" s="11"/>
      <c r="QEU69" s="11"/>
      <c r="QEV69" s="11"/>
      <c r="QEW69" s="11"/>
      <c r="QEX69" s="11"/>
      <c r="QEY69" s="11"/>
      <c r="QEZ69" s="11"/>
      <c r="QFA69" s="11"/>
      <c r="QFB69" s="11"/>
      <c r="QFC69" s="11"/>
      <c r="QFD69" s="11"/>
      <c r="QFE69" s="11"/>
      <c r="QFF69" s="11"/>
      <c r="QFG69" s="11"/>
      <c r="QFH69" s="11"/>
      <c r="QFI69" s="11"/>
      <c r="QFJ69" s="11"/>
      <c r="QFK69" s="11"/>
      <c r="QFL69" s="11"/>
      <c r="QFM69" s="11"/>
      <c r="QFN69" s="11"/>
      <c r="QFO69" s="11"/>
      <c r="QFP69" s="11"/>
      <c r="QFQ69" s="11"/>
      <c r="QFR69" s="11"/>
      <c r="QFS69" s="11"/>
      <c r="QFT69" s="11"/>
      <c r="QFU69" s="11"/>
      <c r="QFV69" s="11"/>
      <c r="QFW69" s="11"/>
      <c r="QFX69" s="11"/>
      <c r="QFY69" s="11"/>
      <c r="QFZ69" s="11"/>
      <c r="QGA69" s="11"/>
      <c r="QGB69" s="11"/>
      <c r="QGC69" s="11"/>
      <c r="QGD69" s="11"/>
      <c r="QGE69" s="11"/>
      <c r="QGF69" s="11"/>
      <c r="QGG69" s="11"/>
      <c r="QGH69" s="11"/>
      <c r="QGI69" s="11"/>
      <c r="QGJ69" s="11"/>
      <c r="QGK69" s="11"/>
      <c r="QGL69" s="11"/>
      <c r="QGM69" s="11"/>
      <c r="QGN69" s="11"/>
      <c r="QGO69" s="11"/>
      <c r="QGP69" s="11"/>
      <c r="QGQ69" s="11"/>
      <c r="QGR69" s="11"/>
      <c r="QGS69" s="11"/>
      <c r="QGT69" s="11"/>
      <c r="QGU69" s="11"/>
      <c r="QGV69" s="11"/>
      <c r="QGW69" s="11"/>
      <c r="QGX69" s="11"/>
      <c r="QGY69" s="11"/>
      <c r="QGZ69" s="11"/>
      <c r="QHA69" s="11"/>
      <c r="QHB69" s="11"/>
      <c r="QHC69" s="11"/>
      <c r="QHD69" s="11"/>
      <c r="QHE69" s="11"/>
      <c r="QHF69" s="11"/>
      <c r="QHG69" s="11"/>
      <c r="QHH69" s="11"/>
      <c r="QHI69" s="11"/>
      <c r="QHJ69" s="11"/>
      <c r="QHK69" s="11"/>
      <c r="QHL69" s="11"/>
      <c r="QHM69" s="11"/>
      <c r="QHN69" s="11"/>
      <c r="QHO69" s="11"/>
      <c r="QHP69" s="11"/>
      <c r="QHQ69" s="11"/>
      <c r="QHR69" s="11"/>
      <c r="QHS69" s="11"/>
      <c r="QHT69" s="11"/>
      <c r="QHU69" s="11"/>
      <c r="QHV69" s="11"/>
      <c r="QHW69" s="11"/>
      <c r="QHX69" s="11"/>
      <c r="QHY69" s="11"/>
      <c r="QHZ69" s="11"/>
      <c r="QIA69" s="11"/>
      <c r="QIB69" s="11"/>
      <c r="QIC69" s="11"/>
      <c r="QID69" s="11"/>
      <c r="QIE69" s="11"/>
      <c r="QIF69" s="11"/>
      <c r="QIG69" s="11"/>
      <c r="QIH69" s="11"/>
      <c r="QII69" s="11"/>
      <c r="QIJ69" s="11"/>
      <c r="QIK69" s="11"/>
      <c r="QIL69" s="11"/>
      <c r="QIM69" s="11"/>
      <c r="QIN69" s="11"/>
      <c r="QIO69" s="11"/>
      <c r="QIP69" s="11"/>
      <c r="QIQ69" s="11"/>
      <c r="QIR69" s="11"/>
      <c r="QIS69" s="11"/>
      <c r="QIT69" s="11"/>
      <c r="QIU69" s="11"/>
      <c r="QIV69" s="11"/>
      <c r="QIW69" s="11"/>
      <c r="QIX69" s="11"/>
      <c r="QIY69" s="11"/>
      <c r="QIZ69" s="11"/>
      <c r="QJA69" s="11"/>
      <c r="QJB69" s="11"/>
      <c r="QJC69" s="11"/>
      <c r="QJD69" s="11"/>
      <c r="QJE69" s="11"/>
      <c r="QJF69" s="11"/>
      <c r="QJG69" s="11"/>
      <c r="QJH69" s="11"/>
      <c r="QJI69" s="11"/>
      <c r="QJJ69" s="11"/>
      <c r="QJK69" s="11"/>
      <c r="QJL69" s="11"/>
      <c r="QJM69" s="11"/>
      <c r="QJN69" s="11"/>
      <c r="QJO69" s="11"/>
      <c r="QJP69" s="11"/>
      <c r="QJQ69" s="11"/>
      <c r="QJR69" s="11"/>
      <c r="QJS69" s="11"/>
      <c r="QJT69" s="11"/>
      <c r="QJU69" s="11"/>
      <c r="QJV69" s="11"/>
      <c r="QJW69" s="11"/>
      <c r="QJX69" s="11"/>
      <c r="QJY69" s="11"/>
      <c r="QJZ69" s="11"/>
      <c r="QKA69" s="11"/>
      <c r="QKB69" s="11"/>
      <c r="QKC69" s="11"/>
      <c r="QKD69" s="11"/>
      <c r="QKE69" s="11"/>
      <c r="QKF69" s="11"/>
      <c r="QKG69" s="11"/>
      <c r="QKH69" s="11"/>
      <c r="QKI69" s="11"/>
      <c r="QKJ69" s="11"/>
      <c r="QKK69" s="11"/>
      <c r="QKL69" s="11"/>
      <c r="QKM69" s="11"/>
      <c r="QKN69" s="11"/>
      <c r="QKO69" s="11"/>
      <c r="QKP69" s="11"/>
      <c r="QKQ69" s="11"/>
      <c r="QKR69" s="11"/>
      <c r="QKS69" s="11"/>
      <c r="QKT69" s="11"/>
      <c r="QKU69" s="11"/>
      <c r="QKV69" s="11"/>
      <c r="QKW69" s="11"/>
      <c r="QKX69" s="11"/>
      <c r="QKY69" s="11"/>
      <c r="QKZ69" s="11"/>
      <c r="QLA69" s="11"/>
      <c r="QLB69" s="11"/>
      <c r="QLC69" s="11"/>
      <c r="QLD69" s="11"/>
      <c r="QLE69" s="11"/>
      <c r="QLF69" s="11"/>
      <c r="QLG69" s="11"/>
      <c r="QLH69" s="11"/>
      <c r="QLI69" s="11"/>
      <c r="QLJ69" s="11"/>
      <c r="QLK69" s="11"/>
      <c r="QLL69" s="11"/>
      <c r="QLM69" s="11"/>
      <c r="QLN69" s="11"/>
      <c r="QLO69" s="11"/>
      <c r="QLP69" s="11"/>
      <c r="QLQ69" s="11"/>
      <c r="QLR69" s="11"/>
      <c r="QLS69" s="11"/>
      <c r="QLT69" s="11"/>
      <c r="QLU69" s="11"/>
      <c r="QLV69" s="11"/>
      <c r="QLW69" s="11"/>
      <c r="QLX69" s="11"/>
      <c r="QLY69" s="11"/>
      <c r="QLZ69" s="11"/>
      <c r="QMA69" s="11"/>
      <c r="QMB69" s="11"/>
      <c r="QMC69" s="11"/>
      <c r="QMD69" s="11"/>
      <c r="QME69" s="11"/>
      <c r="QMF69" s="11"/>
      <c r="QMG69" s="11"/>
      <c r="QMH69" s="11"/>
      <c r="QMI69" s="11"/>
      <c r="QMJ69" s="11"/>
      <c r="QMK69" s="11"/>
      <c r="QML69" s="11"/>
      <c r="QMM69" s="11"/>
      <c r="QMN69" s="11"/>
      <c r="QMO69" s="11"/>
      <c r="QMP69" s="11"/>
      <c r="QMQ69" s="11"/>
      <c r="QMR69" s="11"/>
      <c r="QMS69" s="11"/>
      <c r="QMT69" s="11"/>
      <c r="QMU69" s="11"/>
      <c r="QMV69" s="11"/>
      <c r="QMW69" s="11"/>
      <c r="QMX69" s="11"/>
      <c r="QMY69" s="11"/>
      <c r="QMZ69" s="11"/>
      <c r="QNA69" s="11"/>
      <c r="QNB69" s="11"/>
      <c r="QNC69" s="11"/>
      <c r="QND69" s="11"/>
      <c r="QNE69" s="11"/>
      <c r="QNF69" s="11"/>
      <c r="QNG69" s="11"/>
      <c r="QNH69" s="11"/>
      <c r="QNI69" s="11"/>
      <c r="QNJ69" s="11"/>
      <c r="QNK69" s="11"/>
      <c r="QNL69" s="11"/>
      <c r="QNM69" s="11"/>
      <c r="QNN69" s="11"/>
      <c r="QNO69" s="11"/>
      <c r="QNP69" s="11"/>
      <c r="QNQ69" s="11"/>
      <c r="QNR69" s="11"/>
      <c r="QNS69" s="11"/>
      <c r="QNT69" s="11"/>
      <c r="QNU69" s="11"/>
      <c r="QNV69" s="11"/>
      <c r="QNW69" s="11"/>
      <c r="QNX69" s="11"/>
      <c r="QNY69" s="11"/>
      <c r="QNZ69" s="11"/>
      <c r="QOA69" s="11"/>
      <c r="QOB69" s="11"/>
      <c r="QOC69" s="11"/>
      <c r="QOD69" s="11"/>
      <c r="QOE69" s="11"/>
      <c r="QOF69" s="11"/>
      <c r="QOG69" s="11"/>
      <c r="QOH69" s="11"/>
      <c r="QOI69" s="11"/>
      <c r="QOJ69" s="11"/>
      <c r="QOK69" s="11"/>
      <c r="QOL69" s="11"/>
      <c r="QOM69" s="11"/>
      <c r="QON69" s="11"/>
      <c r="QOO69" s="11"/>
      <c r="QOP69" s="11"/>
      <c r="QOQ69" s="11"/>
      <c r="QOR69" s="11"/>
      <c r="QOS69" s="11"/>
      <c r="QOT69" s="11"/>
      <c r="QOU69" s="11"/>
      <c r="QOV69" s="11"/>
      <c r="QOW69" s="11"/>
      <c r="QOX69" s="11"/>
      <c r="QOY69" s="11"/>
      <c r="QOZ69" s="11"/>
      <c r="QPA69" s="11"/>
      <c r="QPB69" s="11"/>
      <c r="QPC69" s="11"/>
      <c r="QPD69" s="11"/>
      <c r="QPE69" s="11"/>
      <c r="QPF69" s="11"/>
      <c r="QPG69" s="11"/>
      <c r="QPH69" s="11"/>
      <c r="QPI69" s="11"/>
      <c r="QPJ69" s="11"/>
      <c r="QPK69" s="11"/>
      <c r="QPL69" s="11"/>
      <c r="QPM69" s="11"/>
      <c r="QPN69" s="11"/>
      <c r="QPO69" s="11"/>
      <c r="QPP69" s="11"/>
      <c r="QPQ69" s="11"/>
      <c r="QPR69" s="11"/>
      <c r="QPS69" s="11"/>
      <c r="QPT69" s="11"/>
      <c r="QPU69" s="11"/>
      <c r="QPV69" s="11"/>
      <c r="QPW69" s="11"/>
      <c r="QPX69" s="11"/>
      <c r="QPY69" s="11"/>
      <c r="QPZ69" s="11"/>
      <c r="QQA69" s="11"/>
      <c r="QQB69" s="11"/>
      <c r="QQC69" s="11"/>
      <c r="QQD69" s="11"/>
      <c r="QQE69" s="11"/>
      <c r="QQF69" s="11"/>
      <c r="QQG69" s="11"/>
      <c r="QQH69" s="11"/>
      <c r="QQI69" s="11"/>
      <c r="QQJ69" s="11"/>
      <c r="QQK69" s="11"/>
      <c r="QQL69" s="11"/>
      <c r="QQM69" s="11"/>
      <c r="QQN69" s="11"/>
      <c r="QQO69" s="11"/>
      <c r="QQP69" s="11"/>
      <c r="QQQ69" s="11"/>
      <c r="QQR69" s="11"/>
      <c r="QQS69" s="11"/>
      <c r="QQT69" s="11"/>
      <c r="QQU69" s="11"/>
      <c r="QQV69" s="11"/>
      <c r="QQW69" s="11"/>
      <c r="QQX69" s="11"/>
      <c r="QQY69" s="11"/>
      <c r="QQZ69" s="11"/>
      <c r="QRA69" s="11"/>
      <c r="QRB69" s="11"/>
      <c r="QRC69" s="11"/>
      <c r="QRD69" s="11"/>
      <c r="QRE69" s="11"/>
      <c r="QRF69" s="11"/>
      <c r="QRG69" s="11"/>
      <c r="QRH69" s="11"/>
      <c r="QRI69" s="11"/>
      <c r="QRJ69" s="11"/>
      <c r="QRK69" s="11"/>
      <c r="QRL69" s="11"/>
      <c r="QRM69" s="11"/>
      <c r="QRN69" s="11"/>
      <c r="QRO69" s="11"/>
      <c r="QRP69" s="11"/>
      <c r="QRQ69" s="11"/>
      <c r="QRR69" s="11"/>
      <c r="QRS69" s="11"/>
      <c r="QRT69" s="11"/>
      <c r="QRU69" s="11"/>
      <c r="QRV69" s="11"/>
      <c r="QRW69" s="11"/>
      <c r="QRX69" s="11"/>
      <c r="QRY69" s="11"/>
      <c r="QRZ69" s="11"/>
      <c r="QSA69" s="11"/>
      <c r="QSB69" s="11"/>
      <c r="QSC69" s="11"/>
      <c r="QSD69" s="11"/>
      <c r="QSE69" s="11"/>
      <c r="QSF69" s="11"/>
      <c r="QSG69" s="11"/>
      <c r="QSH69" s="11"/>
      <c r="QSI69" s="11"/>
      <c r="QSJ69" s="11"/>
      <c r="QSK69" s="11"/>
      <c r="QSL69" s="11"/>
      <c r="QSM69" s="11"/>
      <c r="QSN69" s="11"/>
      <c r="QSO69" s="11"/>
      <c r="QSP69" s="11"/>
      <c r="QSQ69" s="11"/>
      <c r="QSR69" s="11"/>
      <c r="QSS69" s="11"/>
      <c r="QST69" s="11"/>
      <c r="QSU69" s="11"/>
      <c r="QSV69" s="11"/>
      <c r="QSW69" s="11"/>
      <c r="QSX69" s="11"/>
      <c r="QSY69" s="11"/>
      <c r="QSZ69" s="11"/>
      <c r="QTA69" s="11"/>
      <c r="QTB69" s="11"/>
      <c r="QTC69" s="11"/>
      <c r="QTD69" s="11"/>
      <c r="QTE69" s="11"/>
      <c r="QTF69" s="11"/>
      <c r="QTG69" s="11"/>
      <c r="QTH69" s="11"/>
      <c r="QTI69" s="11"/>
      <c r="QTJ69" s="11"/>
      <c r="QTK69" s="11"/>
      <c r="QTL69" s="11"/>
      <c r="QTM69" s="11"/>
      <c r="QTN69" s="11"/>
      <c r="QTO69" s="11"/>
      <c r="QTP69" s="11"/>
      <c r="QTQ69" s="11"/>
      <c r="QTR69" s="11"/>
      <c r="QTS69" s="11"/>
      <c r="QTT69" s="11"/>
      <c r="QTU69" s="11"/>
      <c r="QTV69" s="11"/>
      <c r="QTW69" s="11"/>
      <c r="QTX69" s="11"/>
      <c r="QTY69" s="11"/>
      <c r="QTZ69" s="11"/>
      <c r="QUA69" s="11"/>
      <c r="QUB69" s="11"/>
      <c r="QUC69" s="11"/>
      <c r="QUD69" s="11"/>
      <c r="QUE69" s="11"/>
      <c r="QUF69" s="11"/>
      <c r="QUG69" s="11"/>
      <c r="QUH69" s="11"/>
      <c r="QUI69" s="11"/>
      <c r="QUJ69" s="11"/>
      <c r="QUK69" s="11"/>
      <c r="QUL69" s="11"/>
      <c r="QUM69" s="11"/>
      <c r="QUN69" s="11"/>
      <c r="QUO69" s="11"/>
      <c r="QUP69" s="11"/>
      <c r="QUQ69" s="11"/>
      <c r="QUR69" s="11"/>
      <c r="QUS69" s="11"/>
      <c r="QUT69" s="11"/>
      <c r="QUU69" s="11"/>
      <c r="QUV69" s="11"/>
      <c r="QUW69" s="11"/>
      <c r="QUX69" s="11"/>
      <c r="QUY69" s="11"/>
      <c r="QUZ69" s="11"/>
      <c r="QVA69" s="11"/>
      <c r="QVB69" s="11"/>
      <c r="QVC69" s="11"/>
      <c r="QVD69" s="11"/>
      <c r="QVE69" s="11"/>
      <c r="QVF69" s="11"/>
      <c r="QVG69" s="11"/>
      <c r="QVH69" s="11"/>
      <c r="QVI69" s="11"/>
      <c r="QVJ69" s="11"/>
      <c r="QVK69" s="11"/>
      <c r="QVL69" s="11"/>
      <c r="QVM69" s="11"/>
      <c r="QVN69" s="11"/>
      <c r="QVO69" s="11"/>
      <c r="QVP69" s="11"/>
      <c r="QVQ69" s="11"/>
      <c r="QVR69" s="11"/>
      <c r="QVS69" s="11"/>
      <c r="QVT69" s="11"/>
      <c r="QVU69" s="11"/>
      <c r="QVV69" s="11"/>
      <c r="QVW69" s="11"/>
      <c r="QVX69" s="11"/>
      <c r="QVY69" s="11"/>
      <c r="QVZ69" s="11"/>
      <c r="QWA69" s="11"/>
      <c r="QWB69" s="11"/>
      <c r="QWC69" s="11"/>
      <c r="QWD69" s="11"/>
      <c r="QWE69" s="11"/>
      <c r="QWF69" s="11"/>
      <c r="QWG69" s="11"/>
      <c r="QWH69" s="11"/>
      <c r="QWI69" s="11"/>
      <c r="QWJ69" s="11"/>
      <c r="QWK69" s="11"/>
      <c r="QWL69" s="11"/>
      <c r="QWM69" s="11"/>
      <c r="QWN69" s="11"/>
      <c r="QWO69" s="11"/>
      <c r="QWP69" s="11"/>
      <c r="QWQ69" s="11"/>
      <c r="QWR69" s="11"/>
      <c r="QWS69" s="11"/>
      <c r="QWT69" s="11"/>
      <c r="QWU69" s="11"/>
      <c r="QWV69" s="11"/>
      <c r="QWW69" s="11"/>
      <c r="QWX69" s="11"/>
      <c r="QWY69" s="11"/>
      <c r="QWZ69" s="11"/>
      <c r="QXA69" s="11"/>
      <c r="QXB69" s="11"/>
      <c r="QXC69" s="11"/>
      <c r="QXD69" s="11"/>
      <c r="QXE69" s="11"/>
      <c r="QXF69" s="11"/>
      <c r="QXG69" s="11"/>
      <c r="QXH69" s="11"/>
      <c r="QXI69" s="11"/>
      <c r="QXJ69" s="11"/>
      <c r="QXK69" s="11"/>
      <c r="QXL69" s="11"/>
      <c r="QXM69" s="11"/>
      <c r="QXN69" s="11"/>
      <c r="QXO69" s="11"/>
      <c r="QXP69" s="11"/>
      <c r="QXQ69" s="11"/>
      <c r="QXR69" s="11"/>
      <c r="QXS69" s="11"/>
      <c r="QXT69" s="11"/>
      <c r="QXU69" s="11"/>
      <c r="QXV69" s="11"/>
      <c r="QXW69" s="11"/>
      <c r="QXX69" s="11"/>
      <c r="QXY69" s="11"/>
      <c r="QXZ69" s="11"/>
      <c r="QYA69" s="11"/>
      <c r="QYB69" s="11"/>
      <c r="QYC69" s="11"/>
      <c r="QYD69" s="11"/>
      <c r="QYE69" s="11"/>
      <c r="QYF69" s="11"/>
      <c r="QYG69" s="11"/>
      <c r="QYH69" s="11"/>
      <c r="QYI69" s="11"/>
      <c r="QYJ69" s="11"/>
      <c r="QYK69" s="11"/>
      <c r="QYL69" s="11"/>
      <c r="QYM69" s="11"/>
      <c r="QYN69" s="11"/>
      <c r="QYO69" s="11"/>
      <c r="QYP69" s="11"/>
      <c r="QYQ69" s="11"/>
      <c r="QYR69" s="11"/>
      <c r="QYS69" s="11"/>
      <c r="QYT69" s="11"/>
      <c r="QYU69" s="11"/>
      <c r="QYV69" s="11"/>
      <c r="QYW69" s="11"/>
      <c r="QYX69" s="11"/>
      <c r="QYY69" s="11"/>
      <c r="QYZ69" s="11"/>
      <c r="QZA69" s="11"/>
      <c r="QZB69" s="11"/>
      <c r="QZC69" s="11"/>
      <c r="QZD69" s="11"/>
      <c r="QZE69" s="11"/>
      <c r="QZF69" s="11"/>
      <c r="QZG69" s="11"/>
      <c r="QZH69" s="11"/>
      <c r="QZI69" s="11"/>
      <c r="QZJ69" s="11"/>
      <c r="QZK69" s="11"/>
      <c r="QZL69" s="11"/>
      <c r="QZM69" s="11"/>
      <c r="QZN69" s="11"/>
      <c r="QZO69" s="11"/>
      <c r="QZP69" s="11"/>
      <c r="QZQ69" s="11"/>
      <c r="QZR69" s="11"/>
      <c r="QZS69" s="11"/>
      <c r="QZT69" s="11"/>
      <c r="QZU69" s="11"/>
      <c r="QZV69" s="11"/>
      <c r="QZW69" s="11"/>
      <c r="QZX69" s="11"/>
      <c r="QZY69" s="11"/>
      <c r="QZZ69" s="11"/>
      <c r="RAA69" s="11"/>
      <c r="RAB69" s="11"/>
      <c r="RAC69" s="11"/>
      <c r="RAD69" s="11"/>
      <c r="RAE69" s="11"/>
      <c r="RAF69" s="11"/>
      <c r="RAG69" s="11"/>
      <c r="RAH69" s="11"/>
      <c r="RAI69" s="11"/>
      <c r="RAJ69" s="11"/>
      <c r="RAK69" s="11"/>
      <c r="RAL69" s="11"/>
      <c r="RAM69" s="11"/>
      <c r="RAN69" s="11"/>
      <c r="RAO69" s="11"/>
      <c r="RAP69" s="11"/>
      <c r="RAQ69" s="11"/>
      <c r="RAR69" s="11"/>
      <c r="RAS69" s="11"/>
      <c r="RAT69" s="11"/>
      <c r="RAU69" s="11"/>
      <c r="RAV69" s="11"/>
      <c r="RAW69" s="11"/>
      <c r="RAX69" s="11"/>
      <c r="RAY69" s="11"/>
      <c r="RAZ69" s="11"/>
      <c r="RBA69" s="11"/>
      <c r="RBB69" s="11"/>
      <c r="RBC69" s="11"/>
      <c r="RBD69" s="11"/>
      <c r="RBE69" s="11"/>
      <c r="RBF69" s="11"/>
      <c r="RBG69" s="11"/>
      <c r="RBH69" s="11"/>
      <c r="RBI69" s="11"/>
      <c r="RBJ69" s="11"/>
      <c r="RBK69" s="11"/>
      <c r="RBL69" s="11"/>
      <c r="RBM69" s="11"/>
      <c r="RBN69" s="11"/>
      <c r="RBO69" s="11"/>
      <c r="RBP69" s="11"/>
      <c r="RBQ69" s="11"/>
      <c r="RBR69" s="11"/>
      <c r="RBS69" s="11"/>
      <c r="RBT69" s="11"/>
      <c r="RBU69" s="11"/>
      <c r="RBV69" s="11"/>
      <c r="RBW69" s="11"/>
      <c r="RBX69" s="11"/>
      <c r="RBY69" s="11"/>
      <c r="RBZ69" s="11"/>
      <c r="RCA69" s="11"/>
      <c r="RCB69" s="11"/>
      <c r="RCC69" s="11"/>
      <c r="RCD69" s="11"/>
      <c r="RCE69" s="11"/>
      <c r="RCF69" s="11"/>
      <c r="RCG69" s="11"/>
      <c r="RCH69" s="11"/>
      <c r="RCI69" s="11"/>
      <c r="RCJ69" s="11"/>
      <c r="RCK69" s="11"/>
      <c r="RCL69" s="11"/>
      <c r="RCM69" s="11"/>
      <c r="RCN69" s="11"/>
      <c r="RCO69" s="11"/>
      <c r="RCP69" s="11"/>
      <c r="RCQ69" s="11"/>
      <c r="RCR69" s="11"/>
      <c r="RCS69" s="11"/>
      <c r="RCT69" s="11"/>
      <c r="RCU69" s="11"/>
      <c r="RCV69" s="11"/>
      <c r="RCW69" s="11"/>
      <c r="RCX69" s="11"/>
      <c r="RCY69" s="11"/>
      <c r="RCZ69" s="11"/>
      <c r="RDA69" s="11"/>
      <c r="RDB69" s="11"/>
      <c r="RDC69" s="11"/>
      <c r="RDD69" s="11"/>
      <c r="RDE69" s="11"/>
      <c r="RDF69" s="11"/>
      <c r="RDG69" s="11"/>
      <c r="RDH69" s="11"/>
      <c r="RDI69" s="11"/>
      <c r="RDJ69" s="11"/>
      <c r="RDK69" s="11"/>
      <c r="RDL69" s="11"/>
      <c r="RDM69" s="11"/>
      <c r="RDN69" s="11"/>
      <c r="RDO69" s="11"/>
      <c r="RDP69" s="11"/>
      <c r="RDQ69" s="11"/>
      <c r="RDR69" s="11"/>
      <c r="RDS69" s="11"/>
      <c r="RDT69" s="11"/>
      <c r="RDU69" s="11"/>
      <c r="RDV69" s="11"/>
      <c r="RDW69" s="11"/>
      <c r="RDX69" s="11"/>
      <c r="RDY69" s="11"/>
      <c r="RDZ69" s="11"/>
      <c r="REA69" s="11"/>
      <c r="REB69" s="11"/>
      <c r="REC69" s="11"/>
      <c r="RED69" s="11"/>
      <c r="REE69" s="11"/>
      <c r="REF69" s="11"/>
      <c r="REG69" s="11"/>
      <c r="REH69" s="11"/>
      <c r="REI69" s="11"/>
      <c r="REJ69" s="11"/>
      <c r="REK69" s="11"/>
      <c r="REL69" s="11"/>
      <c r="REM69" s="11"/>
      <c r="REN69" s="11"/>
      <c r="REO69" s="11"/>
      <c r="REP69" s="11"/>
      <c r="REQ69" s="11"/>
      <c r="RER69" s="11"/>
      <c r="RES69" s="11"/>
      <c r="RET69" s="11"/>
      <c r="REU69" s="11"/>
      <c r="REV69" s="11"/>
      <c r="REW69" s="11"/>
      <c r="REX69" s="11"/>
      <c r="REY69" s="11"/>
      <c r="REZ69" s="11"/>
      <c r="RFA69" s="11"/>
      <c r="RFB69" s="11"/>
      <c r="RFC69" s="11"/>
      <c r="RFD69" s="11"/>
      <c r="RFE69" s="11"/>
      <c r="RFF69" s="11"/>
      <c r="RFG69" s="11"/>
      <c r="RFH69" s="11"/>
      <c r="RFI69" s="11"/>
      <c r="RFJ69" s="11"/>
      <c r="RFK69" s="11"/>
      <c r="RFL69" s="11"/>
      <c r="RFM69" s="11"/>
      <c r="RFN69" s="11"/>
      <c r="RFO69" s="11"/>
      <c r="RFP69" s="11"/>
      <c r="RFQ69" s="11"/>
      <c r="RFR69" s="11"/>
      <c r="RFS69" s="11"/>
      <c r="RFT69" s="11"/>
      <c r="RFU69" s="11"/>
      <c r="RFV69" s="11"/>
      <c r="RFW69" s="11"/>
      <c r="RFX69" s="11"/>
      <c r="RFY69" s="11"/>
      <c r="RFZ69" s="11"/>
      <c r="RGA69" s="11"/>
      <c r="RGB69" s="11"/>
      <c r="RGC69" s="11"/>
      <c r="RGD69" s="11"/>
      <c r="RGE69" s="11"/>
      <c r="RGF69" s="11"/>
      <c r="RGG69" s="11"/>
      <c r="RGH69" s="11"/>
      <c r="RGI69" s="11"/>
      <c r="RGJ69" s="11"/>
      <c r="RGK69" s="11"/>
      <c r="RGL69" s="11"/>
      <c r="RGM69" s="11"/>
      <c r="RGN69" s="11"/>
      <c r="RGO69" s="11"/>
      <c r="RGP69" s="11"/>
      <c r="RGQ69" s="11"/>
      <c r="RGR69" s="11"/>
      <c r="RGS69" s="11"/>
      <c r="RGT69" s="11"/>
      <c r="RGU69" s="11"/>
      <c r="RGV69" s="11"/>
      <c r="RGW69" s="11"/>
      <c r="RGX69" s="11"/>
      <c r="RGY69" s="11"/>
      <c r="RGZ69" s="11"/>
      <c r="RHA69" s="11"/>
      <c r="RHB69" s="11"/>
      <c r="RHC69" s="11"/>
      <c r="RHD69" s="11"/>
      <c r="RHE69" s="11"/>
      <c r="RHF69" s="11"/>
      <c r="RHG69" s="11"/>
      <c r="RHH69" s="11"/>
      <c r="RHI69" s="11"/>
      <c r="RHJ69" s="11"/>
      <c r="RHK69" s="11"/>
      <c r="RHL69" s="11"/>
      <c r="RHM69" s="11"/>
      <c r="RHN69" s="11"/>
      <c r="RHO69" s="11"/>
      <c r="RHP69" s="11"/>
      <c r="RHQ69" s="11"/>
      <c r="RHR69" s="11"/>
      <c r="RHS69" s="11"/>
      <c r="RHT69" s="11"/>
      <c r="RHU69" s="11"/>
      <c r="RHV69" s="11"/>
      <c r="RHW69" s="11"/>
      <c r="RHX69" s="11"/>
      <c r="RHY69" s="11"/>
      <c r="RHZ69" s="11"/>
      <c r="RIA69" s="11"/>
      <c r="RIB69" s="11"/>
      <c r="RIC69" s="11"/>
      <c r="RID69" s="11"/>
      <c r="RIE69" s="11"/>
      <c r="RIF69" s="11"/>
      <c r="RIG69" s="11"/>
      <c r="RIH69" s="11"/>
      <c r="RII69" s="11"/>
      <c r="RIJ69" s="11"/>
      <c r="RIK69" s="11"/>
      <c r="RIL69" s="11"/>
      <c r="RIM69" s="11"/>
      <c r="RIN69" s="11"/>
      <c r="RIO69" s="11"/>
      <c r="RIP69" s="11"/>
      <c r="RIQ69" s="11"/>
      <c r="RIR69" s="11"/>
      <c r="RIS69" s="11"/>
      <c r="RIT69" s="11"/>
      <c r="RIU69" s="11"/>
      <c r="RIV69" s="11"/>
      <c r="RIW69" s="11"/>
      <c r="RIX69" s="11"/>
      <c r="RIY69" s="11"/>
      <c r="RIZ69" s="11"/>
      <c r="RJA69" s="11"/>
      <c r="RJB69" s="11"/>
      <c r="RJC69" s="11"/>
      <c r="RJD69" s="11"/>
      <c r="RJE69" s="11"/>
      <c r="RJF69" s="11"/>
      <c r="RJG69" s="11"/>
      <c r="RJH69" s="11"/>
      <c r="RJI69" s="11"/>
      <c r="RJJ69" s="11"/>
      <c r="RJK69" s="11"/>
      <c r="RJL69" s="11"/>
      <c r="RJM69" s="11"/>
      <c r="RJN69" s="11"/>
      <c r="RJO69" s="11"/>
      <c r="RJP69" s="11"/>
      <c r="RJQ69" s="11"/>
      <c r="RJR69" s="11"/>
      <c r="RJS69" s="11"/>
      <c r="RJT69" s="11"/>
      <c r="RJU69" s="11"/>
      <c r="RJV69" s="11"/>
      <c r="RJW69" s="11"/>
      <c r="RJX69" s="11"/>
      <c r="RJY69" s="11"/>
      <c r="RJZ69" s="11"/>
      <c r="RKA69" s="11"/>
      <c r="RKB69" s="11"/>
      <c r="RKC69" s="11"/>
      <c r="RKD69" s="11"/>
      <c r="RKE69" s="11"/>
      <c r="RKF69" s="11"/>
      <c r="RKG69" s="11"/>
      <c r="RKH69" s="11"/>
      <c r="RKI69" s="11"/>
      <c r="RKJ69" s="11"/>
      <c r="RKK69" s="11"/>
      <c r="RKL69" s="11"/>
      <c r="RKM69" s="11"/>
      <c r="RKN69" s="11"/>
      <c r="RKO69" s="11"/>
      <c r="RKP69" s="11"/>
      <c r="RKQ69" s="11"/>
      <c r="RKR69" s="11"/>
      <c r="RKS69" s="11"/>
      <c r="RKT69" s="11"/>
      <c r="RKU69" s="11"/>
      <c r="RKV69" s="11"/>
      <c r="RKW69" s="11"/>
      <c r="RKX69" s="11"/>
      <c r="RKY69" s="11"/>
      <c r="RKZ69" s="11"/>
      <c r="RLA69" s="11"/>
      <c r="RLB69" s="11"/>
      <c r="RLC69" s="11"/>
      <c r="RLD69" s="11"/>
      <c r="RLE69" s="11"/>
      <c r="RLF69" s="11"/>
      <c r="RLG69" s="11"/>
      <c r="RLH69" s="11"/>
      <c r="RLI69" s="11"/>
      <c r="RLJ69" s="11"/>
      <c r="RLK69" s="11"/>
      <c r="RLL69" s="11"/>
      <c r="RLM69" s="11"/>
      <c r="RLN69" s="11"/>
      <c r="RLO69" s="11"/>
      <c r="RLP69" s="11"/>
      <c r="RLQ69" s="11"/>
      <c r="RLR69" s="11"/>
      <c r="RLS69" s="11"/>
      <c r="RLT69" s="11"/>
      <c r="RLU69" s="11"/>
      <c r="RLV69" s="11"/>
      <c r="RLW69" s="11"/>
      <c r="RLX69" s="11"/>
      <c r="RLY69" s="11"/>
      <c r="RLZ69" s="11"/>
      <c r="RMA69" s="11"/>
      <c r="RMB69" s="11"/>
      <c r="RMC69" s="11"/>
      <c r="RMD69" s="11"/>
      <c r="RME69" s="11"/>
      <c r="RMF69" s="11"/>
      <c r="RMG69" s="11"/>
      <c r="RMH69" s="11"/>
      <c r="RMI69" s="11"/>
      <c r="RMJ69" s="11"/>
      <c r="RMK69" s="11"/>
      <c r="RML69" s="11"/>
      <c r="RMM69" s="11"/>
      <c r="RMN69" s="11"/>
      <c r="RMO69" s="11"/>
      <c r="RMP69" s="11"/>
      <c r="RMQ69" s="11"/>
      <c r="RMR69" s="11"/>
      <c r="RMS69" s="11"/>
      <c r="RMT69" s="11"/>
      <c r="RMU69" s="11"/>
      <c r="RMV69" s="11"/>
      <c r="RMW69" s="11"/>
      <c r="RMX69" s="11"/>
      <c r="RMY69" s="11"/>
      <c r="RMZ69" s="11"/>
      <c r="RNA69" s="11"/>
      <c r="RNB69" s="11"/>
      <c r="RNC69" s="11"/>
      <c r="RND69" s="11"/>
      <c r="RNE69" s="11"/>
      <c r="RNF69" s="11"/>
      <c r="RNG69" s="11"/>
      <c r="RNH69" s="11"/>
      <c r="RNI69" s="11"/>
      <c r="RNJ69" s="11"/>
      <c r="RNK69" s="11"/>
      <c r="RNL69" s="11"/>
      <c r="RNM69" s="11"/>
      <c r="RNN69" s="11"/>
      <c r="RNO69" s="11"/>
      <c r="RNP69" s="11"/>
      <c r="RNQ69" s="11"/>
      <c r="RNR69" s="11"/>
      <c r="RNS69" s="11"/>
      <c r="RNT69" s="11"/>
      <c r="RNU69" s="11"/>
      <c r="RNV69" s="11"/>
      <c r="RNW69" s="11"/>
      <c r="RNX69" s="11"/>
      <c r="RNY69" s="11"/>
      <c r="RNZ69" s="11"/>
      <c r="ROA69" s="11"/>
      <c r="ROB69" s="11"/>
      <c r="ROC69" s="11"/>
      <c r="ROD69" s="11"/>
      <c r="ROE69" s="11"/>
      <c r="ROF69" s="11"/>
      <c r="ROG69" s="11"/>
      <c r="ROH69" s="11"/>
      <c r="ROI69" s="11"/>
      <c r="ROJ69" s="11"/>
      <c r="ROK69" s="11"/>
      <c r="ROL69" s="11"/>
      <c r="ROM69" s="11"/>
      <c r="RON69" s="11"/>
      <c r="ROO69" s="11"/>
      <c r="ROP69" s="11"/>
      <c r="ROQ69" s="11"/>
      <c r="ROR69" s="11"/>
      <c r="ROS69" s="11"/>
      <c r="ROT69" s="11"/>
      <c r="ROU69" s="11"/>
      <c r="ROV69" s="11"/>
      <c r="ROW69" s="11"/>
      <c r="ROX69" s="11"/>
      <c r="ROY69" s="11"/>
      <c r="ROZ69" s="11"/>
      <c r="RPA69" s="11"/>
      <c r="RPB69" s="11"/>
      <c r="RPC69" s="11"/>
      <c r="RPD69" s="11"/>
      <c r="RPE69" s="11"/>
      <c r="RPF69" s="11"/>
      <c r="RPG69" s="11"/>
      <c r="RPH69" s="11"/>
      <c r="RPI69" s="11"/>
      <c r="RPJ69" s="11"/>
      <c r="RPK69" s="11"/>
      <c r="RPL69" s="11"/>
      <c r="RPM69" s="11"/>
      <c r="RPN69" s="11"/>
      <c r="RPO69" s="11"/>
      <c r="RPP69" s="11"/>
      <c r="RPQ69" s="11"/>
      <c r="RPR69" s="11"/>
      <c r="RPS69" s="11"/>
      <c r="RPT69" s="11"/>
      <c r="RPU69" s="11"/>
      <c r="RPV69" s="11"/>
      <c r="RPW69" s="11"/>
      <c r="RPX69" s="11"/>
      <c r="RPY69" s="11"/>
      <c r="RPZ69" s="11"/>
      <c r="RQA69" s="11"/>
      <c r="RQB69" s="11"/>
      <c r="RQC69" s="11"/>
      <c r="RQD69" s="11"/>
      <c r="RQE69" s="11"/>
      <c r="RQF69" s="11"/>
      <c r="RQG69" s="11"/>
      <c r="RQH69" s="11"/>
      <c r="RQI69" s="11"/>
      <c r="RQJ69" s="11"/>
      <c r="RQK69" s="11"/>
      <c r="RQL69" s="11"/>
      <c r="RQM69" s="11"/>
      <c r="RQN69" s="11"/>
      <c r="RQO69" s="11"/>
      <c r="RQP69" s="11"/>
      <c r="RQQ69" s="11"/>
      <c r="RQR69" s="11"/>
      <c r="RQS69" s="11"/>
      <c r="RQT69" s="11"/>
      <c r="RQU69" s="11"/>
      <c r="RQV69" s="11"/>
      <c r="RQW69" s="11"/>
      <c r="RQX69" s="11"/>
      <c r="RQY69" s="11"/>
      <c r="RQZ69" s="11"/>
      <c r="RRA69" s="11"/>
      <c r="RRB69" s="11"/>
      <c r="RRC69" s="11"/>
      <c r="RRD69" s="11"/>
      <c r="RRE69" s="11"/>
      <c r="RRF69" s="11"/>
      <c r="RRG69" s="11"/>
      <c r="RRH69" s="11"/>
      <c r="RRI69" s="11"/>
      <c r="RRJ69" s="11"/>
      <c r="RRK69" s="11"/>
      <c r="RRL69" s="11"/>
      <c r="RRM69" s="11"/>
      <c r="RRN69" s="11"/>
      <c r="RRO69" s="11"/>
      <c r="RRP69" s="11"/>
      <c r="RRQ69" s="11"/>
      <c r="RRR69" s="11"/>
      <c r="RRS69" s="11"/>
      <c r="RRT69" s="11"/>
      <c r="RRU69" s="11"/>
      <c r="RRV69" s="11"/>
      <c r="RRW69" s="11"/>
      <c r="RRX69" s="11"/>
      <c r="RRY69" s="11"/>
      <c r="RRZ69" s="11"/>
      <c r="RSA69" s="11"/>
      <c r="RSB69" s="11"/>
      <c r="RSC69" s="11"/>
      <c r="RSD69" s="11"/>
      <c r="RSE69" s="11"/>
      <c r="RSF69" s="11"/>
      <c r="RSG69" s="11"/>
      <c r="RSH69" s="11"/>
      <c r="RSI69" s="11"/>
      <c r="RSJ69" s="11"/>
      <c r="RSK69" s="11"/>
      <c r="RSL69" s="11"/>
      <c r="RSM69" s="11"/>
      <c r="RSN69" s="11"/>
      <c r="RSO69" s="11"/>
      <c r="RSP69" s="11"/>
      <c r="RSQ69" s="11"/>
      <c r="RSR69" s="11"/>
      <c r="RSS69" s="11"/>
      <c r="RST69" s="11"/>
      <c r="RSU69" s="11"/>
      <c r="RSV69" s="11"/>
      <c r="RSW69" s="11"/>
      <c r="RSX69" s="11"/>
      <c r="RSY69" s="11"/>
      <c r="RSZ69" s="11"/>
      <c r="RTA69" s="11"/>
      <c r="RTB69" s="11"/>
      <c r="RTC69" s="11"/>
      <c r="RTD69" s="11"/>
      <c r="RTE69" s="11"/>
      <c r="RTF69" s="11"/>
      <c r="RTG69" s="11"/>
      <c r="RTH69" s="11"/>
      <c r="RTI69" s="11"/>
      <c r="RTJ69" s="11"/>
      <c r="RTK69" s="11"/>
      <c r="RTL69" s="11"/>
      <c r="RTM69" s="11"/>
      <c r="RTN69" s="11"/>
      <c r="RTO69" s="11"/>
      <c r="RTP69" s="11"/>
      <c r="RTQ69" s="11"/>
      <c r="RTR69" s="11"/>
      <c r="RTS69" s="11"/>
      <c r="RTT69" s="11"/>
      <c r="RTU69" s="11"/>
      <c r="RTV69" s="11"/>
      <c r="RTW69" s="11"/>
      <c r="RTX69" s="11"/>
      <c r="RTY69" s="11"/>
      <c r="RTZ69" s="11"/>
      <c r="RUA69" s="11"/>
      <c r="RUB69" s="11"/>
      <c r="RUC69" s="11"/>
      <c r="RUD69" s="11"/>
      <c r="RUE69" s="11"/>
      <c r="RUF69" s="11"/>
      <c r="RUG69" s="11"/>
      <c r="RUH69" s="11"/>
      <c r="RUI69" s="11"/>
      <c r="RUJ69" s="11"/>
      <c r="RUK69" s="11"/>
      <c r="RUL69" s="11"/>
      <c r="RUM69" s="11"/>
      <c r="RUN69" s="11"/>
      <c r="RUO69" s="11"/>
      <c r="RUP69" s="11"/>
      <c r="RUQ69" s="11"/>
      <c r="RUR69" s="11"/>
      <c r="RUS69" s="11"/>
      <c r="RUT69" s="11"/>
      <c r="RUU69" s="11"/>
      <c r="RUV69" s="11"/>
      <c r="RUW69" s="11"/>
      <c r="RUX69" s="11"/>
      <c r="RUY69" s="11"/>
      <c r="RUZ69" s="11"/>
      <c r="RVA69" s="11"/>
      <c r="RVB69" s="11"/>
      <c r="RVC69" s="11"/>
      <c r="RVD69" s="11"/>
      <c r="RVE69" s="11"/>
      <c r="RVF69" s="11"/>
      <c r="RVG69" s="11"/>
      <c r="RVH69" s="11"/>
      <c r="RVI69" s="11"/>
      <c r="RVJ69" s="11"/>
      <c r="RVK69" s="11"/>
      <c r="RVL69" s="11"/>
      <c r="RVM69" s="11"/>
      <c r="RVN69" s="11"/>
      <c r="RVO69" s="11"/>
      <c r="RVP69" s="11"/>
      <c r="RVQ69" s="11"/>
      <c r="RVR69" s="11"/>
      <c r="RVS69" s="11"/>
      <c r="RVT69" s="11"/>
      <c r="RVU69" s="11"/>
      <c r="RVV69" s="11"/>
      <c r="RVW69" s="11"/>
      <c r="RVX69" s="11"/>
      <c r="RVY69" s="11"/>
      <c r="RVZ69" s="11"/>
      <c r="RWA69" s="11"/>
      <c r="RWB69" s="11"/>
      <c r="RWC69" s="11"/>
      <c r="RWD69" s="11"/>
      <c r="RWE69" s="11"/>
      <c r="RWF69" s="11"/>
      <c r="RWG69" s="11"/>
      <c r="RWH69" s="11"/>
      <c r="RWI69" s="11"/>
      <c r="RWJ69" s="11"/>
      <c r="RWK69" s="11"/>
      <c r="RWL69" s="11"/>
      <c r="RWM69" s="11"/>
      <c r="RWN69" s="11"/>
      <c r="RWO69" s="11"/>
      <c r="RWP69" s="11"/>
      <c r="RWQ69" s="11"/>
      <c r="RWR69" s="11"/>
      <c r="RWS69" s="11"/>
      <c r="RWT69" s="11"/>
      <c r="RWU69" s="11"/>
      <c r="RWV69" s="11"/>
      <c r="RWW69" s="11"/>
      <c r="RWX69" s="11"/>
      <c r="RWY69" s="11"/>
      <c r="RWZ69" s="11"/>
      <c r="RXA69" s="11"/>
      <c r="RXB69" s="11"/>
      <c r="RXC69" s="11"/>
      <c r="RXD69" s="11"/>
      <c r="RXE69" s="11"/>
      <c r="RXF69" s="11"/>
      <c r="RXG69" s="11"/>
      <c r="RXH69" s="11"/>
      <c r="RXI69" s="11"/>
      <c r="RXJ69" s="11"/>
      <c r="RXK69" s="11"/>
      <c r="RXL69" s="11"/>
      <c r="RXM69" s="11"/>
      <c r="RXN69" s="11"/>
      <c r="RXO69" s="11"/>
      <c r="RXP69" s="11"/>
      <c r="RXQ69" s="11"/>
      <c r="RXR69" s="11"/>
      <c r="RXS69" s="11"/>
      <c r="RXT69" s="11"/>
      <c r="RXU69" s="11"/>
      <c r="RXV69" s="11"/>
      <c r="RXW69" s="11"/>
      <c r="RXX69" s="11"/>
      <c r="RXY69" s="11"/>
      <c r="RXZ69" s="11"/>
      <c r="RYA69" s="11"/>
      <c r="RYB69" s="11"/>
      <c r="RYC69" s="11"/>
      <c r="RYD69" s="11"/>
      <c r="RYE69" s="11"/>
      <c r="RYF69" s="11"/>
      <c r="RYG69" s="11"/>
      <c r="RYH69" s="11"/>
      <c r="RYI69" s="11"/>
      <c r="RYJ69" s="11"/>
      <c r="RYK69" s="11"/>
      <c r="RYL69" s="11"/>
      <c r="RYM69" s="11"/>
      <c r="RYN69" s="11"/>
      <c r="RYO69" s="11"/>
      <c r="RYP69" s="11"/>
      <c r="RYQ69" s="11"/>
      <c r="RYR69" s="11"/>
      <c r="RYS69" s="11"/>
      <c r="RYT69" s="11"/>
      <c r="RYU69" s="11"/>
      <c r="RYV69" s="11"/>
      <c r="RYW69" s="11"/>
      <c r="RYX69" s="11"/>
      <c r="RYY69" s="11"/>
      <c r="RYZ69" s="11"/>
      <c r="RZA69" s="11"/>
      <c r="RZB69" s="11"/>
      <c r="RZC69" s="11"/>
      <c r="RZD69" s="11"/>
      <c r="RZE69" s="11"/>
      <c r="RZF69" s="11"/>
      <c r="RZG69" s="11"/>
      <c r="RZH69" s="11"/>
      <c r="RZI69" s="11"/>
      <c r="RZJ69" s="11"/>
      <c r="RZK69" s="11"/>
      <c r="RZL69" s="11"/>
      <c r="RZM69" s="11"/>
      <c r="RZN69" s="11"/>
      <c r="RZO69" s="11"/>
      <c r="RZP69" s="11"/>
      <c r="RZQ69" s="11"/>
      <c r="RZR69" s="11"/>
      <c r="RZS69" s="11"/>
      <c r="RZT69" s="11"/>
      <c r="RZU69" s="11"/>
      <c r="RZV69" s="11"/>
      <c r="RZW69" s="11"/>
      <c r="RZX69" s="11"/>
      <c r="RZY69" s="11"/>
      <c r="RZZ69" s="11"/>
      <c r="SAA69" s="11"/>
      <c r="SAB69" s="11"/>
      <c r="SAC69" s="11"/>
      <c r="SAD69" s="11"/>
      <c r="SAE69" s="11"/>
      <c r="SAF69" s="11"/>
      <c r="SAG69" s="11"/>
      <c r="SAH69" s="11"/>
      <c r="SAI69" s="11"/>
      <c r="SAJ69" s="11"/>
      <c r="SAK69" s="11"/>
      <c r="SAL69" s="11"/>
      <c r="SAM69" s="11"/>
      <c r="SAN69" s="11"/>
      <c r="SAO69" s="11"/>
      <c r="SAP69" s="11"/>
      <c r="SAQ69" s="11"/>
      <c r="SAR69" s="11"/>
      <c r="SAS69" s="11"/>
      <c r="SAT69" s="11"/>
      <c r="SAU69" s="11"/>
      <c r="SAV69" s="11"/>
      <c r="SAW69" s="11"/>
      <c r="SAX69" s="11"/>
      <c r="SAY69" s="11"/>
      <c r="SAZ69" s="11"/>
      <c r="SBA69" s="11"/>
      <c r="SBB69" s="11"/>
      <c r="SBC69" s="11"/>
      <c r="SBD69" s="11"/>
      <c r="SBE69" s="11"/>
      <c r="SBF69" s="11"/>
      <c r="SBG69" s="11"/>
      <c r="SBH69" s="11"/>
      <c r="SBI69" s="11"/>
      <c r="SBJ69" s="11"/>
      <c r="SBK69" s="11"/>
      <c r="SBL69" s="11"/>
      <c r="SBM69" s="11"/>
      <c r="SBN69" s="11"/>
      <c r="SBO69" s="11"/>
      <c r="SBP69" s="11"/>
      <c r="SBQ69" s="11"/>
      <c r="SBR69" s="11"/>
      <c r="SBS69" s="11"/>
      <c r="SBT69" s="11"/>
      <c r="SBU69" s="11"/>
      <c r="SBV69" s="11"/>
      <c r="SBW69" s="11"/>
      <c r="SBX69" s="11"/>
      <c r="SBY69" s="11"/>
      <c r="SBZ69" s="11"/>
      <c r="SCA69" s="11"/>
      <c r="SCB69" s="11"/>
      <c r="SCC69" s="11"/>
      <c r="SCD69" s="11"/>
      <c r="SCE69" s="11"/>
      <c r="SCF69" s="11"/>
      <c r="SCG69" s="11"/>
      <c r="SCH69" s="11"/>
      <c r="SCI69" s="11"/>
      <c r="SCJ69" s="11"/>
      <c r="SCK69" s="11"/>
      <c r="SCL69" s="11"/>
      <c r="SCM69" s="11"/>
      <c r="SCN69" s="11"/>
      <c r="SCO69" s="11"/>
      <c r="SCP69" s="11"/>
      <c r="SCQ69" s="11"/>
      <c r="SCR69" s="11"/>
      <c r="SCS69" s="11"/>
      <c r="SCT69" s="11"/>
      <c r="SCU69" s="11"/>
      <c r="SCV69" s="11"/>
      <c r="SCW69" s="11"/>
      <c r="SCX69" s="11"/>
      <c r="SCY69" s="11"/>
      <c r="SCZ69" s="11"/>
      <c r="SDA69" s="11"/>
      <c r="SDB69" s="11"/>
      <c r="SDC69" s="11"/>
      <c r="SDD69" s="11"/>
      <c r="SDE69" s="11"/>
      <c r="SDF69" s="11"/>
      <c r="SDG69" s="11"/>
      <c r="SDH69" s="11"/>
      <c r="SDI69" s="11"/>
      <c r="SDJ69" s="11"/>
      <c r="SDK69" s="11"/>
      <c r="SDL69" s="11"/>
      <c r="SDM69" s="11"/>
      <c r="SDN69" s="11"/>
      <c r="SDO69" s="11"/>
      <c r="SDP69" s="11"/>
      <c r="SDQ69" s="11"/>
      <c r="SDR69" s="11"/>
      <c r="SDS69" s="11"/>
      <c r="SDT69" s="11"/>
      <c r="SDU69" s="11"/>
      <c r="SDV69" s="11"/>
      <c r="SDW69" s="11"/>
      <c r="SDX69" s="11"/>
      <c r="SDY69" s="11"/>
      <c r="SDZ69" s="11"/>
      <c r="SEA69" s="11"/>
      <c r="SEB69" s="11"/>
      <c r="SEC69" s="11"/>
      <c r="SED69" s="11"/>
      <c r="SEE69" s="11"/>
      <c r="SEF69" s="11"/>
      <c r="SEG69" s="11"/>
      <c r="SEH69" s="11"/>
      <c r="SEI69" s="11"/>
      <c r="SEJ69" s="11"/>
      <c r="SEK69" s="11"/>
      <c r="SEL69" s="11"/>
      <c r="SEM69" s="11"/>
      <c r="SEN69" s="11"/>
      <c r="SEO69" s="11"/>
      <c r="SEP69" s="11"/>
      <c r="SEQ69" s="11"/>
      <c r="SER69" s="11"/>
      <c r="SES69" s="11"/>
      <c r="SET69" s="11"/>
      <c r="SEU69" s="11"/>
      <c r="SEV69" s="11"/>
      <c r="SEW69" s="11"/>
      <c r="SEX69" s="11"/>
      <c r="SEY69" s="11"/>
      <c r="SEZ69" s="11"/>
      <c r="SFA69" s="11"/>
      <c r="SFB69" s="11"/>
      <c r="SFC69" s="11"/>
      <c r="SFD69" s="11"/>
      <c r="SFE69" s="11"/>
      <c r="SFF69" s="11"/>
      <c r="SFG69" s="11"/>
      <c r="SFH69" s="11"/>
      <c r="SFI69" s="11"/>
      <c r="SFJ69" s="11"/>
      <c r="SFK69" s="11"/>
      <c r="SFL69" s="11"/>
      <c r="SFM69" s="11"/>
      <c r="SFN69" s="11"/>
      <c r="SFO69" s="11"/>
      <c r="SFP69" s="11"/>
      <c r="SFQ69" s="11"/>
      <c r="SFR69" s="11"/>
      <c r="SFS69" s="11"/>
      <c r="SFT69" s="11"/>
      <c r="SFU69" s="11"/>
      <c r="SFV69" s="11"/>
      <c r="SFW69" s="11"/>
      <c r="SFX69" s="11"/>
      <c r="SFY69" s="11"/>
      <c r="SFZ69" s="11"/>
      <c r="SGA69" s="11"/>
      <c r="SGB69" s="11"/>
      <c r="SGC69" s="11"/>
      <c r="SGD69" s="11"/>
      <c r="SGE69" s="11"/>
      <c r="SGF69" s="11"/>
      <c r="SGG69" s="11"/>
      <c r="SGH69" s="11"/>
      <c r="SGI69" s="11"/>
      <c r="SGJ69" s="11"/>
      <c r="SGK69" s="11"/>
      <c r="SGL69" s="11"/>
      <c r="SGM69" s="11"/>
      <c r="SGN69" s="11"/>
      <c r="SGO69" s="11"/>
      <c r="SGP69" s="11"/>
      <c r="SGQ69" s="11"/>
      <c r="SGR69" s="11"/>
      <c r="SGS69" s="11"/>
      <c r="SGT69" s="11"/>
      <c r="SGU69" s="11"/>
      <c r="SGV69" s="11"/>
      <c r="SGW69" s="11"/>
      <c r="SGX69" s="11"/>
      <c r="SGY69" s="11"/>
      <c r="SGZ69" s="11"/>
      <c r="SHA69" s="11"/>
      <c r="SHB69" s="11"/>
      <c r="SHC69" s="11"/>
      <c r="SHD69" s="11"/>
      <c r="SHE69" s="11"/>
      <c r="SHF69" s="11"/>
      <c r="SHG69" s="11"/>
      <c r="SHH69" s="11"/>
      <c r="SHI69" s="11"/>
      <c r="SHJ69" s="11"/>
      <c r="SHK69" s="11"/>
      <c r="SHL69" s="11"/>
      <c r="SHM69" s="11"/>
      <c r="SHN69" s="11"/>
      <c r="SHO69" s="11"/>
      <c r="SHP69" s="11"/>
      <c r="SHQ69" s="11"/>
      <c r="SHR69" s="11"/>
      <c r="SHS69" s="11"/>
      <c r="SHT69" s="11"/>
      <c r="SHU69" s="11"/>
      <c r="SHV69" s="11"/>
      <c r="SHW69" s="11"/>
      <c r="SHX69" s="11"/>
      <c r="SHY69" s="11"/>
      <c r="SHZ69" s="11"/>
      <c r="SIA69" s="11"/>
      <c r="SIB69" s="11"/>
      <c r="SIC69" s="11"/>
      <c r="SID69" s="11"/>
      <c r="SIE69" s="11"/>
      <c r="SIF69" s="11"/>
      <c r="SIG69" s="11"/>
      <c r="SIH69" s="11"/>
      <c r="SII69" s="11"/>
      <c r="SIJ69" s="11"/>
      <c r="SIK69" s="11"/>
      <c r="SIL69" s="11"/>
      <c r="SIM69" s="11"/>
      <c r="SIN69" s="11"/>
      <c r="SIO69" s="11"/>
      <c r="SIP69" s="11"/>
      <c r="SIQ69" s="11"/>
      <c r="SIR69" s="11"/>
      <c r="SIS69" s="11"/>
      <c r="SIT69" s="11"/>
      <c r="SIU69" s="11"/>
      <c r="SIV69" s="11"/>
      <c r="SIW69" s="11"/>
      <c r="SIX69" s="11"/>
      <c r="SIY69" s="11"/>
      <c r="SIZ69" s="11"/>
      <c r="SJA69" s="11"/>
      <c r="SJB69" s="11"/>
      <c r="SJC69" s="11"/>
      <c r="SJD69" s="11"/>
      <c r="SJE69" s="11"/>
      <c r="SJF69" s="11"/>
      <c r="SJG69" s="11"/>
      <c r="SJH69" s="11"/>
      <c r="SJI69" s="11"/>
      <c r="SJJ69" s="11"/>
      <c r="SJK69" s="11"/>
      <c r="SJL69" s="11"/>
      <c r="SJM69" s="11"/>
      <c r="SJN69" s="11"/>
      <c r="SJO69" s="11"/>
      <c r="SJP69" s="11"/>
      <c r="SJQ69" s="11"/>
      <c r="SJR69" s="11"/>
      <c r="SJS69" s="11"/>
      <c r="SJT69" s="11"/>
      <c r="SJU69" s="11"/>
      <c r="SJV69" s="11"/>
      <c r="SJW69" s="11"/>
      <c r="SJX69" s="11"/>
      <c r="SJY69" s="11"/>
      <c r="SJZ69" s="11"/>
      <c r="SKA69" s="11"/>
      <c r="SKB69" s="11"/>
      <c r="SKC69" s="11"/>
      <c r="SKD69" s="11"/>
      <c r="SKE69" s="11"/>
      <c r="SKF69" s="11"/>
      <c r="SKG69" s="11"/>
      <c r="SKH69" s="11"/>
      <c r="SKI69" s="11"/>
      <c r="SKJ69" s="11"/>
      <c r="SKK69" s="11"/>
      <c r="SKL69" s="11"/>
      <c r="SKM69" s="11"/>
      <c r="SKN69" s="11"/>
      <c r="SKO69" s="11"/>
      <c r="SKP69" s="11"/>
      <c r="SKQ69" s="11"/>
      <c r="SKR69" s="11"/>
      <c r="SKS69" s="11"/>
      <c r="SKT69" s="11"/>
      <c r="SKU69" s="11"/>
      <c r="SKV69" s="11"/>
      <c r="SKW69" s="11"/>
      <c r="SKX69" s="11"/>
      <c r="SKY69" s="11"/>
      <c r="SKZ69" s="11"/>
      <c r="SLA69" s="11"/>
      <c r="SLB69" s="11"/>
      <c r="SLC69" s="11"/>
      <c r="SLD69" s="11"/>
      <c r="SLE69" s="11"/>
      <c r="SLF69" s="11"/>
      <c r="SLG69" s="11"/>
      <c r="SLH69" s="11"/>
      <c r="SLI69" s="11"/>
      <c r="SLJ69" s="11"/>
      <c r="SLK69" s="11"/>
      <c r="SLL69" s="11"/>
      <c r="SLM69" s="11"/>
      <c r="SLN69" s="11"/>
      <c r="SLO69" s="11"/>
      <c r="SLP69" s="11"/>
      <c r="SLQ69" s="11"/>
      <c r="SLR69" s="11"/>
      <c r="SLS69" s="11"/>
      <c r="SLT69" s="11"/>
      <c r="SLU69" s="11"/>
      <c r="SLV69" s="11"/>
      <c r="SLW69" s="11"/>
      <c r="SLX69" s="11"/>
      <c r="SLY69" s="11"/>
      <c r="SLZ69" s="11"/>
      <c r="SMA69" s="11"/>
      <c r="SMB69" s="11"/>
      <c r="SMC69" s="11"/>
      <c r="SMD69" s="11"/>
      <c r="SME69" s="11"/>
      <c r="SMF69" s="11"/>
      <c r="SMG69" s="11"/>
      <c r="SMH69" s="11"/>
      <c r="SMI69" s="11"/>
      <c r="SMJ69" s="11"/>
      <c r="SMK69" s="11"/>
      <c r="SML69" s="11"/>
      <c r="SMM69" s="11"/>
      <c r="SMN69" s="11"/>
      <c r="SMO69" s="11"/>
      <c r="SMP69" s="11"/>
      <c r="SMQ69" s="11"/>
      <c r="SMR69" s="11"/>
      <c r="SMS69" s="11"/>
      <c r="SMT69" s="11"/>
      <c r="SMU69" s="11"/>
      <c r="SMV69" s="11"/>
      <c r="SMW69" s="11"/>
      <c r="SMX69" s="11"/>
      <c r="SMY69" s="11"/>
      <c r="SMZ69" s="11"/>
      <c r="SNA69" s="11"/>
      <c r="SNB69" s="11"/>
      <c r="SNC69" s="11"/>
      <c r="SND69" s="11"/>
      <c r="SNE69" s="11"/>
      <c r="SNF69" s="11"/>
      <c r="SNG69" s="11"/>
      <c r="SNH69" s="11"/>
      <c r="SNI69" s="11"/>
      <c r="SNJ69" s="11"/>
      <c r="SNK69" s="11"/>
      <c r="SNL69" s="11"/>
      <c r="SNM69" s="11"/>
      <c r="SNN69" s="11"/>
      <c r="SNO69" s="11"/>
      <c r="SNP69" s="11"/>
      <c r="SNQ69" s="11"/>
      <c r="SNR69" s="11"/>
      <c r="SNS69" s="11"/>
      <c r="SNT69" s="11"/>
      <c r="SNU69" s="11"/>
      <c r="SNV69" s="11"/>
      <c r="SNW69" s="11"/>
      <c r="SNX69" s="11"/>
      <c r="SNY69" s="11"/>
      <c r="SNZ69" s="11"/>
      <c r="SOA69" s="11"/>
      <c r="SOB69" s="11"/>
      <c r="SOC69" s="11"/>
      <c r="SOD69" s="11"/>
      <c r="SOE69" s="11"/>
      <c r="SOF69" s="11"/>
      <c r="SOG69" s="11"/>
      <c r="SOH69" s="11"/>
      <c r="SOI69" s="11"/>
      <c r="SOJ69" s="11"/>
      <c r="SOK69" s="11"/>
      <c r="SOL69" s="11"/>
      <c r="SOM69" s="11"/>
      <c r="SON69" s="11"/>
      <c r="SOO69" s="11"/>
      <c r="SOP69" s="11"/>
      <c r="SOQ69" s="11"/>
      <c r="SOR69" s="11"/>
      <c r="SOS69" s="11"/>
      <c r="SOT69" s="11"/>
      <c r="SOU69" s="11"/>
      <c r="SOV69" s="11"/>
      <c r="SOW69" s="11"/>
      <c r="SOX69" s="11"/>
      <c r="SOY69" s="11"/>
      <c r="SOZ69" s="11"/>
      <c r="SPA69" s="11"/>
      <c r="SPB69" s="11"/>
      <c r="SPC69" s="11"/>
      <c r="SPD69" s="11"/>
      <c r="SPE69" s="11"/>
      <c r="SPF69" s="11"/>
      <c r="SPG69" s="11"/>
      <c r="SPH69" s="11"/>
      <c r="SPI69" s="11"/>
      <c r="SPJ69" s="11"/>
      <c r="SPK69" s="11"/>
      <c r="SPL69" s="11"/>
      <c r="SPM69" s="11"/>
      <c r="SPN69" s="11"/>
      <c r="SPO69" s="11"/>
      <c r="SPP69" s="11"/>
      <c r="SPQ69" s="11"/>
      <c r="SPR69" s="11"/>
      <c r="SPS69" s="11"/>
      <c r="SPT69" s="11"/>
      <c r="SPU69" s="11"/>
      <c r="SPV69" s="11"/>
      <c r="SPW69" s="11"/>
      <c r="SPX69" s="11"/>
      <c r="SPY69" s="11"/>
      <c r="SPZ69" s="11"/>
      <c r="SQA69" s="11"/>
      <c r="SQB69" s="11"/>
      <c r="SQC69" s="11"/>
      <c r="SQD69" s="11"/>
      <c r="SQE69" s="11"/>
      <c r="SQF69" s="11"/>
      <c r="SQG69" s="11"/>
      <c r="SQH69" s="11"/>
      <c r="SQI69" s="11"/>
      <c r="SQJ69" s="11"/>
      <c r="SQK69" s="11"/>
      <c r="SQL69" s="11"/>
      <c r="SQM69" s="11"/>
      <c r="SQN69" s="11"/>
      <c r="SQO69" s="11"/>
      <c r="SQP69" s="11"/>
      <c r="SQQ69" s="11"/>
      <c r="SQR69" s="11"/>
      <c r="SQS69" s="11"/>
      <c r="SQT69" s="11"/>
      <c r="SQU69" s="11"/>
      <c r="SQV69" s="11"/>
      <c r="SQW69" s="11"/>
      <c r="SQX69" s="11"/>
      <c r="SQY69" s="11"/>
      <c r="SQZ69" s="11"/>
      <c r="SRA69" s="11"/>
      <c r="SRB69" s="11"/>
      <c r="SRC69" s="11"/>
      <c r="SRD69" s="11"/>
      <c r="SRE69" s="11"/>
      <c r="SRF69" s="11"/>
      <c r="SRG69" s="11"/>
      <c r="SRH69" s="11"/>
      <c r="SRI69" s="11"/>
      <c r="SRJ69" s="11"/>
      <c r="SRK69" s="11"/>
      <c r="SRL69" s="11"/>
      <c r="SRM69" s="11"/>
      <c r="SRN69" s="11"/>
      <c r="SRO69" s="11"/>
      <c r="SRP69" s="11"/>
      <c r="SRQ69" s="11"/>
      <c r="SRR69" s="11"/>
      <c r="SRS69" s="11"/>
      <c r="SRT69" s="11"/>
      <c r="SRU69" s="11"/>
      <c r="SRV69" s="11"/>
      <c r="SRW69" s="11"/>
      <c r="SRX69" s="11"/>
      <c r="SRY69" s="11"/>
      <c r="SRZ69" s="11"/>
      <c r="SSA69" s="11"/>
      <c r="SSB69" s="11"/>
      <c r="SSC69" s="11"/>
      <c r="SSD69" s="11"/>
      <c r="SSE69" s="11"/>
      <c r="SSF69" s="11"/>
      <c r="SSG69" s="11"/>
      <c r="SSH69" s="11"/>
      <c r="SSI69" s="11"/>
      <c r="SSJ69" s="11"/>
      <c r="SSK69" s="11"/>
      <c r="SSL69" s="11"/>
      <c r="SSM69" s="11"/>
      <c r="SSN69" s="11"/>
      <c r="SSO69" s="11"/>
      <c r="SSP69" s="11"/>
      <c r="SSQ69" s="11"/>
      <c r="SSR69" s="11"/>
      <c r="SSS69" s="11"/>
      <c r="SST69" s="11"/>
      <c r="SSU69" s="11"/>
      <c r="SSV69" s="11"/>
      <c r="SSW69" s="11"/>
      <c r="SSX69" s="11"/>
      <c r="SSY69" s="11"/>
      <c r="SSZ69" s="11"/>
      <c r="STA69" s="11"/>
      <c r="STB69" s="11"/>
      <c r="STC69" s="11"/>
      <c r="STD69" s="11"/>
      <c r="STE69" s="11"/>
      <c r="STF69" s="11"/>
      <c r="STG69" s="11"/>
      <c r="STH69" s="11"/>
      <c r="STI69" s="11"/>
      <c r="STJ69" s="11"/>
      <c r="STK69" s="11"/>
      <c r="STL69" s="11"/>
      <c r="STM69" s="11"/>
      <c r="STN69" s="11"/>
      <c r="STO69" s="11"/>
      <c r="STP69" s="11"/>
      <c r="STQ69" s="11"/>
      <c r="STR69" s="11"/>
      <c r="STS69" s="11"/>
      <c r="STT69" s="11"/>
      <c r="STU69" s="11"/>
      <c r="STV69" s="11"/>
      <c r="STW69" s="11"/>
      <c r="STX69" s="11"/>
      <c r="STY69" s="11"/>
      <c r="STZ69" s="11"/>
      <c r="SUA69" s="11"/>
      <c r="SUB69" s="11"/>
      <c r="SUC69" s="11"/>
      <c r="SUD69" s="11"/>
      <c r="SUE69" s="11"/>
      <c r="SUF69" s="11"/>
      <c r="SUG69" s="11"/>
      <c r="SUH69" s="11"/>
      <c r="SUI69" s="11"/>
      <c r="SUJ69" s="11"/>
      <c r="SUK69" s="11"/>
      <c r="SUL69" s="11"/>
      <c r="SUM69" s="11"/>
      <c r="SUN69" s="11"/>
      <c r="SUO69" s="11"/>
      <c r="SUP69" s="11"/>
      <c r="SUQ69" s="11"/>
      <c r="SUR69" s="11"/>
      <c r="SUS69" s="11"/>
      <c r="SUT69" s="11"/>
      <c r="SUU69" s="11"/>
      <c r="SUV69" s="11"/>
      <c r="SUW69" s="11"/>
      <c r="SUX69" s="11"/>
      <c r="SUY69" s="11"/>
      <c r="SUZ69" s="11"/>
      <c r="SVA69" s="11"/>
      <c r="SVB69" s="11"/>
      <c r="SVC69" s="11"/>
      <c r="SVD69" s="11"/>
      <c r="SVE69" s="11"/>
      <c r="SVF69" s="11"/>
      <c r="SVG69" s="11"/>
      <c r="SVH69" s="11"/>
      <c r="SVI69" s="11"/>
      <c r="SVJ69" s="11"/>
      <c r="SVK69" s="11"/>
      <c r="SVL69" s="11"/>
      <c r="SVM69" s="11"/>
      <c r="SVN69" s="11"/>
      <c r="SVO69" s="11"/>
      <c r="SVP69" s="11"/>
      <c r="SVQ69" s="11"/>
      <c r="SVR69" s="11"/>
      <c r="SVS69" s="11"/>
      <c r="SVT69" s="11"/>
      <c r="SVU69" s="11"/>
      <c r="SVV69" s="11"/>
      <c r="SVW69" s="11"/>
      <c r="SVX69" s="11"/>
      <c r="SVY69" s="11"/>
      <c r="SVZ69" s="11"/>
      <c r="SWA69" s="11"/>
      <c r="SWB69" s="11"/>
      <c r="SWC69" s="11"/>
      <c r="SWD69" s="11"/>
      <c r="SWE69" s="11"/>
      <c r="SWF69" s="11"/>
      <c r="SWG69" s="11"/>
      <c r="SWH69" s="11"/>
      <c r="SWI69" s="11"/>
      <c r="SWJ69" s="11"/>
      <c r="SWK69" s="11"/>
      <c r="SWL69" s="11"/>
      <c r="SWM69" s="11"/>
      <c r="SWN69" s="11"/>
      <c r="SWO69" s="11"/>
      <c r="SWP69" s="11"/>
      <c r="SWQ69" s="11"/>
      <c r="SWR69" s="11"/>
      <c r="SWS69" s="11"/>
      <c r="SWT69" s="11"/>
      <c r="SWU69" s="11"/>
      <c r="SWV69" s="11"/>
      <c r="SWW69" s="11"/>
      <c r="SWX69" s="11"/>
      <c r="SWY69" s="11"/>
      <c r="SWZ69" s="11"/>
      <c r="SXA69" s="11"/>
      <c r="SXB69" s="11"/>
      <c r="SXC69" s="11"/>
      <c r="SXD69" s="11"/>
      <c r="SXE69" s="11"/>
      <c r="SXF69" s="11"/>
      <c r="SXG69" s="11"/>
      <c r="SXH69" s="11"/>
      <c r="SXI69" s="11"/>
      <c r="SXJ69" s="11"/>
      <c r="SXK69" s="11"/>
      <c r="SXL69" s="11"/>
      <c r="SXM69" s="11"/>
      <c r="SXN69" s="11"/>
      <c r="SXO69" s="11"/>
      <c r="SXP69" s="11"/>
      <c r="SXQ69" s="11"/>
      <c r="SXR69" s="11"/>
      <c r="SXS69" s="11"/>
      <c r="SXT69" s="11"/>
      <c r="SXU69" s="11"/>
      <c r="SXV69" s="11"/>
      <c r="SXW69" s="11"/>
      <c r="SXX69" s="11"/>
      <c r="SXY69" s="11"/>
      <c r="SXZ69" s="11"/>
      <c r="SYA69" s="11"/>
      <c r="SYB69" s="11"/>
      <c r="SYC69" s="11"/>
      <c r="SYD69" s="11"/>
      <c r="SYE69" s="11"/>
      <c r="SYF69" s="11"/>
      <c r="SYG69" s="11"/>
      <c r="SYH69" s="11"/>
      <c r="SYI69" s="11"/>
      <c r="SYJ69" s="11"/>
      <c r="SYK69" s="11"/>
      <c r="SYL69" s="11"/>
      <c r="SYM69" s="11"/>
      <c r="SYN69" s="11"/>
      <c r="SYO69" s="11"/>
      <c r="SYP69" s="11"/>
      <c r="SYQ69" s="11"/>
      <c r="SYR69" s="11"/>
      <c r="SYS69" s="11"/>
      <c r="SYT69" s="11"/>
      <c r="SYU69" s="11"/>
      <c r="SYV69" s="11"/>
      <c r="SYW69" s="11"/>
      <c r="SYX69" s="11"/>
      <c r="SYY69" s="11"/>
      <c r="SYZ69" s="11"/>
      <c r="SZA69" s="11"/>
      <c r="SZB69" s="11"/>
      <c r="SZC69" s="11"/>
      <c r="SZD69" s="11"/>
      <c r="SZE69" s="11"/>
      <c r="SZF69" s="11"/>
      <c r="SZG69" s="11"/>
      <c r="SZH69" s="11"/>
      <c r="SZI69" s="11"/>
      <c r="SZJ69" s="11"/>
      <c r="SZK69" s="11"/>
      <c r="SZL69" s="11"/>
      <c r="SZM69" s="11"/>
      <c r="SZN69" s="11"/>
      <c r="SZO69" s="11"/>
      <c r="SZP69" s="11"/>
      <c r="SZQ69" s="11"/>
      <c r="SZR69" s="11"/>
      <c r="SZS69" s="11"/>
      <c r="SZT69" s="11"/>
      <c r="SZU69" s="11"/>
      <c r="SZV69" s="11"/>
      <c r="SZW69" s="11"/>
      <c r="SZX69" s="11"/>
      <c r="SZY69" s="11"/>
      <c r="SZZ69" s="11"/>
      <c r="TAA69" s="11"/>
      <c r="TAB69" s="11"/>
      <c r="TAC69" s="11"/>
      <c r="TAD69" s="11"/>
      <c r="TAE69" s="11"/>
      <c r="TAF69" s="11"/>
      <c r="TAG69" s="11"/>
      <c r="TAH69" s="11"/>
      <c r="TAI69" s="11"/>
      <c r="TAJ69" s="11"/>
      <c r="TAK69" s="11"/>
      <c r="TAL69" s="11"/>
      <c r="TAM69" s="11"/>
      <c r="TAN69" s="11"/>
      <c r="TAO69" s="11"/>
      <c r="TAP69" s="11"/>
      <c r="TAQ69" s="11"/>
      <c r="TAR69" s="11"/>
      <c r="TAS69" s="11"/>
      <c r="TAT69" s="11"/>
      <c r="TAU69" s="11"/>
      <c r="TAV69" s="11"/>
      <c r="TAW69" s="11"/>
      <c r="TAX69" s="11"/>
      <c r="TAY69" s="11"/>
      <c r="TAZ69" s="11"/>
      <c r="TBA69" s="11"/>
      <c r="TBB69" s="11"/>
      <c r="TBC69" s="11"/>
      <c r="TBD69" s="11"/>
      <c r="TBE69" s="11"/>
      <c r="TBF69" s="11"/>
      <c r="TBG69" s="11"/>
      <c r="TBH69" s="11"/>
      <c r="TBI69" s="11"/>
      <c r="TBJ69" s="11"/>
      <c r="TBK69" s="11"/>
      <c r="TBL69" s="11"/>
      <c r="TBM69" s="11"/>
      <c r="TBN69" s="11"/>
      <c r="TBO69" s="11"/>
      <c r="TBP69" s="11"/>
      <c r="TBQ69" s="11"/>
      <c r="TBR69" s="11"/>
      <c r="TBS69" s="11"/>
      <c r="TBT69" s="11"/>
      <c r="TBU69" s="11"/>
      <c r="TBV69" s="11"/>
      <c r="TBW69" s="11"/>
      <c r="TBX69" s="11"/>
      <c r="TBY69" s="11"/>
      <c r="TBZ69" s="11"/>
      <c r="TCA69" s="11"/>
      <c r="TCB69" s="11"/>
      <c r="TCC69" s="11"/>
      <c r="TCD69" s="11"/>
      <c r="TCE69" s="11"/>
      <c r="TCF69" s="11"/>
      <c r="TCG69" s="11"/>
      <c r="TCH69" s="11"/>
      <c r="TCI69" s="11"/>
      <c r="TCJ69" s="11"/>
      <c r="TCK69" s="11"/>
      <c r="TCL69" s="11"/>
      <c r="TCM69" s="11"/>
      <c r="TCN69" s="11"/>
      <c r="TCO69" s="11"/>
      <c r="TCP69" s="11"/>
      <c r="TCQ69" s="11"/>
      <c r="TCR69" s="11"/>
      <c r="TCS69" s="11"/>
      <c r="TCT69" s="11"/>
      <c r="TCU69" s="11"/>
      <c r="TCV69" s="11"/>
      <c r="TCW69" s="11"/>
      <c r="TCX69" s="11"/>
      <c r="TCY69" s="11"/>
      <c r="TCZ69" s="11"/>
      <c r="TDA69" s="11"/>
      <c r="TDB69" s="11"/>
      <c r="TDC69" s="11"/>
      <c r="TDD69" s="11"/>
      <c r="TDE69" s="11"/>
      <c r="TDF69" s="11"/>
      <c r="TDG69" s="11"/>
      <c r="TDH69" s="11"/>
      <c r="TDI69" s="11"/>
      <c r="TDJ69" s="11"/>
      <c r="TDK69" s="11"/>
      <c r="TDL69" s="11"/>
      <c r="TDM69" s="11"/>
      <c r="TDN69" s="11"/>
      <c r="TDO69" s="11"/>
      <c r="TDP69" s="11"/>
      <c r="TDQ69" s="11"/>
      <c r="TDR69" s="11"/>
      <c r="TDS69" s="11"/>
      <c r="TDT69" s="11"/>
      <c r="TDU69" s="11"/>
      <c r="TDV69" s="11"/>
      <c r="TDW69" s="11"/>
      <c r="TDX69" s="11"/>
      <c r="TDY69" s="11"/>
      <c r="TDZ69" s="11"/>
      <c r="TEA69" s="11"/>
      <c r="TEB69" s="11"/>
      <c r="TEC69" s="11"/>
      <c r="TED69" s="11"/>
      <c r="TEE69" s="11"/>
      <c r="TEF69" s="11"/>
      <c r="TEG69" s="11"/>
      <c r="TEH69" s="11"/>
      <c r="TEI69" s="11"/>
      <c r="TEJ69" s="11"/>
      <c r="TEK69" s="11"/>
      <c r="TEL69" s="11"/>
      <c r="TEM69" s="11"/>
      <c r="TEN69" s="11"/>
      <c r="TEO69" s="11"/>
      <c r="TEP69" s="11"/>
      <c r="TEQ69" s="11"/>
      <c r="TER69" s="11"/>
      <c r="TES69" s="11"/>
      <c r="TET69" s="11"/>
      <c r="TEU69" s="11"/>
      <c r="TEV69" s="11"/>
      <c r="TEW69" s="11"/>
      <c r="TEX69" s="11"/>
      <c r="TEY69" s="11"/>
      <c r="TEZ69" s="11"/>
      <c r="TFA69" s="11"/>
      <c r="TFB69" s="11"/>
      <c r="TFC69" s="11"/>
      <c r="TFD69" s="11"/>
      <c r="TFE69" s="11"/>
      <c r="TFF69" s="11"/>
      <c r="TFG69" s="11"/>
      <c r="TFH69" s="11"/>
      <c r="TFI69" s="11"/>
      <c r="TFJ69" s="11"/>
      <c r="TFK69" s="11"/>
      <c r="TFL69" s="11"/>
      <c r="TFM69" s="11"/>
      <c r="TFN69" s="11"/>
      <c r="TFO69" s="11"/>
      <c r="TFP69" s="11"/>
      <c r="TFQ69" s="11"/>
      <c r="TFR69" s="11"/>
      <c r="TFS69" s="11"/>
      <c r="TFT69" s="11"/>
      <c r="TFU69" s="11"/>
      <c r="TFV69" s="11"/>
      <c r="TFW69" s="11"/>
      <c r="TFX69" s="11"/>
      <c r="TFY69" s="11"/>
      <c r="TFZ69" s="11"/>
      <c r="TGA69" s="11"/>
      <c r="TGB69" s="11"/>
      <c r="TGC69" s="11"/>
      <c r="TGD69" s="11"/>
      <c r="TGE69" s="11"/>
      <c r="TGF69" s="11"/>
      <c r="TGG69" s="11"/>
      <c r="TGH69" s="11"/>
      <c r="TGI69" s="11"/>
      <c r="TGJ69" s="11"/>
      <c r="TGK69" s="11"/>
      <c r="TGL69" s="11"/>
      <c r="TGM69" s="11"/>
      <c r="TGN69" s="11"/>
      <c r="TGO69" s="11"/>
      <c r="TGP69" s="11"/>
      <c r="TGQ69" s="11"/>
      <c r="TGR69" s="11"/>
      <c r="TGS69" s="11"/>
      <c r="TGT69" s="11"/>
      <c r="TGU69" s="11"/>
      <c r="TGV69" s="11"/>
      <c r="TGW69" s="11"/>
      <c r="TGX69" s="11"/>
      <c r="TGY69" s="11"/>
      <c r="TGZ69" s="11"/>
      <c r="THA69" s="11"/>
      <c r="THB69" s="11"/>
      <c r="THC69" s="11"/>
      <c r="THD69" s="11"/>
      <c r="THE69" s="11"/>
      <c r="THF69" s="11"/>
      <c r="THG69" s="11"/>
      <c r="THH69" s="11"/>
      <c r="THI69" s="11"/>
      <c r="THJ69" s="11"/>
      <c r="THK69" s="11"/>
      <c r="THL69" s="11"/>
      <c r="THM69" s="11"/>
      <c r="THN69" s="11"/>
      <c r="THO69" s="11"/>
      <c r="THP69" s="11"/>
      <c r="THQ69" s="11"/>
      <c r="THR69" s="11"/>
      <c r="THS69" s="11"/>
      <c r="THT69" s="11"/>
      <c r="THU69" s="11"/>
      <c r="THV69" s="11"/>
      <c r="THW69" s="11"/>
      <c r="THX69" s="11"/>
      <c r="THY69" s="11"/>
      <c r="THZ69" s="11"/>
      <c r="TIA69" s="11"/>
      <c r="TIB69" s="11"/>
      <c r="TIC69" s="11"/>
      <c r="TID69" s="11"/>
      <c r="TIE69" s="11"/>
      <c r="TIF69" s="11"/>
      <c r="TIG69" s="11"/>
      <c r="TIH69" s="11"/>
      <c r="TII69" s="11"/>
      <c r="TIJ69" s="11"/>
      <c r="TIK69" s="11"/>
      <c r="TIL69" s="11"/>
      <c r="TIM69" s="11"/>
      <c r="TIN69" s="11"/>
      <c r="TIO69" s="11"/>
      <c r="TIP69" s="11"/>
      <c r="TIQ69" s="11"/>
      <c r="TIR69" s="11"/>
      <c r="TIS69" s="11"/>
      <c r="TIT69" s="11"/>
      <c r="TIU69" s="11"/>
      <c r="TIV69" s="11"/>
      <c r="TIW69" s="11"/>
      <c r="TIX69" s="11"/>
      <c r="TIY69" s="11"/>
      <c r="TIZ69" s="11"/>
      <c r="TJA69" s="11"/>
      <c r="TJB69" s="11"/>
      <c r="TJC69" s="11"/>
      <c r="TJD69" s="11"/>
      <c r="TJE69" s="11"/>
      <c r="TJF69" s="11"/>
      <c r="TJG69" s="11"/>
      <c r="TJH69" s="11"/>
      <c r="TJI69" s="11"/>
      <c r="TJJ69" s="11"/>
      <c r="TJK69" s="11"/>
      <c r="TJL69" s="11"/>
      <c r="TJM69" s="11"/>
      <c r="TJN69" s="11"/>
      <c r="TJO69" s="11"/>
      <c r="TJP69" s="11"/>
      <c r="TJQ69" s="11"/>
      <c r="TJR69" s="11"/>
      <c r="TJS69" s="11"/>
      <c r="TJT69" s="11"/>
      <c r="TJU69" s="11"/>
      <c r="TJV69" s="11"/>
      <c r="TJW69" s="11"/>
      <c r="TJX69" s="11"/>
      <c r="TJY69" s="11"/>
      <c r="TJZ69" s="11"/>
      <c r="TKA69" s="11"/>
      <c r="TKB69" s="11"/>
      <c r="TKC69" s="11"/>
      <c r="TKD69" s="11"/>
      <c r="TKE69" s="11"/>
      <c r="TKF69" s="11"/>
      <c r="TKG69" s="11"/>
      <c r="TKH69" s="11"/>
      <c r="TKI69" s="11"/>
      <c r="TKJ69" s="11"/>
      <c r="TKK69" s="11"/>
      <c r="TKL69" s="11"/>
      <c r="TKM69" s="11"/>
      <c r="TKN69" s="11"/>
      <c r="TKO69" s="11"/>
      <c r="TKP69" s="11"/>
      <c r="TKQ69" s="11"/>
      <c r="TKR69" s="11"/>
      <c r="TKS69" s="11"/>
      <c r="TKT69" s="11"/>
      <c r="TKU69" s="11"/>
      <c r="TKV69" s="11"/>
      <c r="TKW69" s="11"/>
      <c r="TKX69" s="11"/>
      <c r="TKY69" s="11"/>
      <c r="TKZ69" s="11"/>
      <c r="TLA69" s="11"/>
      <c r="TLB69" s="11"/>
      <c r="TLC69" s="11"/>
      <c r="TLD69" s="11"/>
      <c r="TLE69" s="11"/>
      <c r="TLF69" s="11"/>
      <c r="TLG69" s="11"/>
      <c r="TLH69" s="11"/>
      <c r="TLI69" s="11"/>
      <c r="TLJ69" s="11"/>
      <c r="TLK69" s="11"/>
      <c r="TLL69" s="11"/>
      <c r="TLM69" s="11"/>
      <c r="TLN69" s="11"/>
      <c r="TLO69" s="11"/>
      <c r="TLP69" s="11"/>
      <c r="TLQ69" s="11"/>
      <c r="TLR69" s="11"/>
      <c r="TLS69" s="11"/>
      <c r="TLT69" s="11"/>
      <c r="TLU69" s="11"/>
      <c r="TLV69" s="11"/>
      <c r="TLW69" s="11"/>
      <c r="TLX69" s="11"/>
      <c r="TLY69" s="11"/>
      <c r="TLZ69" s="11"/>
      <c r="TMA69" s="11"/>
      <c r="TMB69" s="11"/>
      <c r="TMC69" s="11"/>
      <c r="TMD69" s="11"/>
      <c r="TME69" s="11"/>
      <c r="TMF69" s="11"/>
      <c r="TMG69" s="11"/>
      <c r="TMH69" s="11"/>
      <c r="TMI69" s="11"/>
      <c r="TMJ69" s="11"/>
      <c r="TMK69" s="11"/>
      <c r="TML69" s="11"/>
      <c r="TMM69" s="11"/>
      <c r="TMN69" s="11"/>
      <c r="TMO69" s="11"/>
      <c r="TMP69" s="11"/>
      <c r="TMQ69" s="11"/>
      <c r="TMR69" s="11"/>
      <c r="TMS69" s="11"/>
      <c r="TMT69" s="11"/>
      <c r="TMU69" s="11"/>
      <c r="TMV69" s="11"/>
      <c r="TMW69" s="11"/>
      <c r="TMX69" s="11"/>
      <c r="TMY69" s="11"/>
      <c r="TMZ69" s="11"/>
      <c r="TNA69" s="11"/>
      <c r="TNB69" s="11"/>
      <c r="TNC69" s="11"/>
      <c r="TND69" s="11"/>
      <c r="TNE69" s="11"/>
      <c r="TNF69" s="11"/>
      <c r="TNG69" s="11"/>
      <c r="TNH69" s="11"/>
      <c r="TNI69" s="11"/>
      <c r="TNJ69" s="11"/>
      <c r="TNK69" s="11"/>
      <c r="TNL69" s="11"/>
      <c r="TNM69" s="11"/>
      <c r="TNN69" s="11"/>
      <c r="TNO69" s="11"/>
      <c r="TNP69" s="11"/>
      <c r="TNQ69" s="11"/>
      <c r="TNR69" s="11"/>
      <c r="TNS69" s="11"/>
      <c r="TNT69" s="11"/>
      <c r="TNU69" s="11"/>
      <c r="TNV69" s="11"/>
      <c r="TNW69" s="11"/>
      <c r="TNX69" s="11"/>
      <c r="TNY69" s="11"/>
      <c r="TNZ69" s="11"/>
      <c r="TOA69" s="11"/>
      <c r="TOB69" s="11"/>
      <c r="TOC69" s="11"/>
      <c r="TOD69" s="11"/>
      <c r="TOE69" s="11"/>
      <c r="TOF69" s="11"/>
      <c r="TOG69" s="11"/>
      <c r="TOH69" s="11"/>
      <c r="TOI69" s="11"/>
      <c r="TOJ69" s="11"/>
      <c r="TOK69" s="11"/>
      <c r="TOL69" s="11"/>
      <c r="TOM69" s="11"/>
      <c r="TON69" s="11"/>
      <c r="TOO69" s="11"/>
      <c r="TOP69" s="11"/>
      <c r="TOQ69" s="11"/>
      <c r="TOR69" s="11"/>
      <c r="TOS69" s="11"/>
      <c r="TOT69" s="11"/>
      <c r="TOU69" s="11"/>
      <c r="TOV69" s="11"/>
      <c r="TOW69" s="11"/>
      <c r="TOX69" s="11"/>
      <c r="TOY69" s="11"/>
      <c r="TOZ69" s="11"/>
      <c r="TPA69" s="11"/>
      <c r="TPB69" s="11"/>
      <c r="TPC69" s="11"/>
      <c r="TPD69" s="11"/>
      <c r="TPE69" s="11"/>
      <c r="TPF69" s="11"/>
      <c r="TPG69" s="11"/>
      <c r="TPH69" s="11"/>
      <c r="TPI69" s="11"/>
      <c r="TPJ69" s="11"/>
      <c r="TPK69" s="11"/>
      <c r="TPL69" s="11"/>
      <c r="TPM69" s="11"/>
      <c r="TPN69" s="11"/>
      <c r="TPO69" s="11"/>
      <c r="TPP69" s="11"/>
      <c r="TPQ69" s="11"/>
      <c r="TPR69" s="11"/>
      <c r="TPS69" s="11"/>
      <c r="TPT69" s="11"/>
      <c r="TPU69" s="11"/>
      <c r="TPV69" s="11"/>
      <c r="TPW69" s="11"/>
      <c r="TPX69" s="11"/>
      <c r="TPY69" s="11"/>
      <c r="TPZ69" s="11"/>
      <c r="TQA69" s="11"/>
      <c r="TQB69" s="11"/>
      <c r="TQC69" s="11"/>
      <c r="TQD69" s="11"/>
      <c r="TQE69" s="11"/>
      <c r="TQF69" s="11"/>
      <c r="TQG69" s="11"/>
      <c r="TQH69" s="11"/>
      <c r="TQI69" s="11"/>
      <c r="TQJ69" s="11"/>
      <c r="TQK69" s="11"/>
      <c r="TQL69" s="11"/>
      <c r="TQM69" s="11"/>
      <c r="TQN69" s="11"/>
      <c r="TQO69" s="11"/>
      <c r="TQP69" s="11"/>
      <c r="TQQ69" s="11"/>
      <c r="TQR69" s="11"/>
      <c r="TQS69" s="11"/>
      <c r="TQT69" s="11"/>
      <c r="TQU69" s="11"/>
      <c r="TQV69" s="11"/>
      <c r="TQW69" s="11"/>
      <c r="TQX69" s="11"/>
      <c r="TQY69" s="11"/>
      <c r="TQZ69" s="11"/>
      <c r="TRA69" s="11"/>
      <c r="TRB69" s="11"/>
      <c r="TRC69" s="11"/>
      <c r="TRD69" s="11"/>
      <c r="TRE69" s="11"/>
      <c r="TRF69" s="11"/>
      <c r="TRG69" s="11"/>
      <c r="TRH69" s="11"/>
      <c r="TRI69" s="11"/>
      <c r="TRJ69" s="11"/>
      <c r="TRK69" s="11"/>
      <c r="TRL69" s="11"/>
      <c r="TRM69" s="11"/>
      <c r="TRN69" s="11"/>
      <c r="TRO69" s="11"/>
      <c r="TRP69" s="11"/>
      <c r="TRQ69" s="11"/>
      <c r="TRR69" s="11"/>
      <c r="TRS69" s="11"/>
      <c r="TRT69" s="11"/>
      <c r="TRU69" s="11"/>
      <c r="TRV69" s="11"/>
      <c r="TRW69" s="11"/>
      <c r="TRX69" s="11"/>
      <c r="TRY69" s="11"/>
      <c r="TRZ69" s="11"/>
      <c r="TSA69" s="11"/>
      <c r="TSB69" s="11"/>
      <c r="TSC69" s="11"/>
      <c r="TSD69" s="11"/>
      <c r="TSE69" s="11"/>
      <c r="TSF69" s="11"/>
      <c r="TSG69" s="11"/>
      <c r="TSH69" s="11"/>
      <c r="TSI69" s="11"/>
      <c r="TSJ69" s="11"/>
      <c r="TSK69" s="11"/>
      <c r="TSL69" s="11"/>
      <c r="TSM69" s="11"/>
      <c r="TSN69" s="11"/>
      <c r="TSO69" s="11"/>
      <c r="TSP69" s="11"/>
      <c r="TSQ69" s="11"/>
      <c r="TSR69" s="11"/>
      <c r="TSS69" s="11"/>
      <c r="TST69" s="11"/>
      <c r="TSU69" s="11"/>
      <c r="TSV69" s="11"/>
      <c r="TSW69" s="11"/>
      <c r="TSX69" s="11"/>
      <c r="TSY69" s="11"/>
      <c r="TSZ69" s="11"/>
      <c r="TTA69" s="11"/>
      <c r="TTB69" s="11"/>
      <c r="TTC69" s="11"/>
      <c r="TTD69" s="11"/>
      <c r="TTE69" s="11"/>
      <c r="TTF69" s="11"/>
      <c r="TTG69" s="11"/>
      <c r="TTH69" s="11"/>
      <c r="TTI69" s="11"/>
      <c r="TTJ69" s="11"/>
      <c r="TTK69" s="11"/>
      <c r="TTL69" s="11"/>
      <c r="TTM69" s="11"/>
      <c r="TTN69" s="11"/>
      <c r="TTO69" s="11"/>
      <c r="TTP69" s="11"/>
      <c r="TTQ69" s="11"/>
      <c r="TTR69" s="11"/>
      <c r="TTS69" s="11"/>
      <c r="TTT69" s="11"/>
      <c r="TTU69" s="11"/>
      <c r="TTV69" s="11"/>
      <c r="TTW69" s="11"/>
      <c r="TTX69" s="11"/>
      <c r="TTY69" s="11"/>
      <c r="TTZ69" s="11"/>
      <c r="TUA69" s="11"/>
      <c r="TUB69" s="11"/>
      <c r="TUC69" s="11"/>
      <c r="TUD69" s="11"/>
      <c r="TUE69" s="11"/>
      <c r="TUF69" s="11"/>
      <c r="TUG69" s="11"/>
      <c r="TUH69" s="11"/>
      <c r="TUI69" s="11"/>
      <c r="TUJ69" s="11"/>
      <c r="TUK69" s="11"/>
      <c r="TUL69" s="11"/>
      <c r="TUM69" s="11"/>
      <c r="TUN69" s="11"/>
      <c r="TUO69" s="11"/>
      <c r="TUP69" s="11"/>
      <c r="TUQ69" s="11"/>
      <c r="TUR69" s="11"/>
      <c r="TUS69" s="11"/>
      <c r="TUT69" s="11"/>
      <c r="TUU69" s="11"/>
      <c r="TUV69" s="11"/>
      <c r="TUW69" s="11"/>
      <c r="TUX69" s="11"/>
      <c r="TUY69" s="11"/>
      <c r="TUZ69" s="11"/>
      <c r="TVA69" s="11"/>
      <c r="TVB69" s="11"/>
      <c r="TVC69" s="11"/>
      <c r="TVD69" s="11"/>
      <c r="TVE69" s="11"/>
      <c r="TVF69" s="11"/>
      <c r="TVG69" s="11"/>
      <c r="TVH69" s="11"/>
      <c r="TVI69" s="11"/>
      <c r="TVJ69" s="11"/>
      <c r="TVK69" s="11"/>
      <c r="TVL69" s="11"/>
      <c r="TVM69" s="11"/>
      <c r="TVN69" s="11"/>
      <c r="TVO69" s="11"/>
      <c r="TVP69" s="11"/>
      <c r="TVQ69" s="11"/>
      <c r="TVR69" s="11"/>
      <c r="TVS69" s="11"/>
      <c r="TVT69" s="11"/>
      <c r="TVU69" s="11"/>
      <c r="TVV69" s="11"/>
      <c r="TVW69" s="11"/>
      <c r="TVX69" s="11"/>
      <c r="TVY69" s="11"/>
      <c r="TVZ69" s="11"/>
      <c r="TWA69" s="11"/>
      <c r="TWB69" s="11"/>
      <c r="TWC69" s="11"/>
      <c r="TWD69" s="11"/>
      <c r="TWE69" s="11"/>
      <c r="TWF69" s="11"/>
      <c r="TWG69" s="11"/>
      <c r="TWH69" s="11"/>
      <c r="TWI69" s="11"/>
      <c r="TWJ69" s="11"/>
      <c r="TWK69" s="11"/>
      <c r="TWL69" s="11"/>
      <c r="TWM69" s="11"/>
      <c r="TWN69" s="11"/>
      <c r="TWO69" s="11"/>
      <c r="TWP69" s="11"/>
      <c r="TWQ69" s="11"/>
      <c r="TWR69" s="11"/>
      <c r="TWS69" s="11"/>
      <c r="TWT69" s="11"/>
      <c r="TWU69" s="11"/>
      <c r="TWV69" s="11"/>
      <c r="TWW69" s="11"/>
      <c r="TWX69" s="11"/>
      <c r="TWY69" s="11"/>
      <c r="TWZ69" s="11"/>
      <c r="TXA69" s="11"/>
      <c r="TXB69" s="11"/>
      <c r="TXC69" s="11"/>
      <c r="TXD69" s="11"/>
      <c r="TXE69" s="11"/>
      <c r="TXF69" s="11"/>
      <c r="TXG69" s="11"/>
      <c r="TXH69" s="11"/>
      <c r="TXI69" s="11"/>
      <c r="TXJ69" s="11"/>
      <c r="TXK69" s="11"/>
      <c r="TXL69" s="11"/>
      <c r="TXM69" s="11"/>
      <c r="TXN69" s="11"/>
      <c r="TXO69" s="11"/>
      <c r="TXP69" s="11"/>
      <c r="TXQ69" s="11"/>
      <c r="TXR69" s="11"/>
      <c r="TXS69" s="11"/>
      <c r="TXT69" s="11"/>
      <c r="TXU69" s="11"/>
      <c r="TXV69" s="11"/>
      <c r="TXW69" s="11"/>
      <c r="TXX69" s="11"/>
      <c r="TXY69" s="11"/>
      <c r="TXZ69" s="11"/>
      <c r="TYA69" s="11"/>
      <c r="TYB69" s="11"/>
      <c r="TYC69" s="11"/>
      <c r="TYD69" s="11"/>
      <c r="TYE69" s="11"/>
      <c r="TYF69" s="11"/>
      <c r="TYG69" s="11"/>
      <c r="TYH69" s="11"/>
      <c r="TYI69" s="11"/>
      <c r="TYJ69" s="11"/>
      <c r="TYK69" s="11"/>
      <c r="TYL69" s="11"/>
      <c r="TYM69" s="11"/>
      <c r="TYN69" s="11"/>
      <c r="TYO69" s="11"/>
      <c r="TYP69" s="11"/>
      <c r="TYQ69" s="11"/>
      <c r="TYR69" s="11"/>
      <c r="TYS69" s="11"/>
      <c r="TYT69" s="11"/>
      <c r="TYU69" s="11"/>
      <c r="TYV69" s="11"/>
      <c r="TYW69" s="11"/>
      <c r="TYX69" s="11"/>
      <c r="TYY69" s="11"/>
      <c r="TYZ69" s="11"/>
      <c r="TZA69" s="11"/>
      <c r="TZB69" s="11"/>
      <c r="TZC69" s="11"/>
      <c r="TZD69" s="11"/>
      <c r="TZE69" s="11"/>
      <c r="TZF69" s="11"/>
      <c r="TZG69" s="11"/>
      <c r="TZH69" s="11"/>
      <c r="TZI69" s="11"/>
      <c r="TZJ69" s="11"/>
      <c r="TZK69" s="11"/>
      <c r="TZL69" s="11"/>
      <c r="TZM69" s="11"/>
      <c r="TZN69" s="11"/>
      <c r="TZO69" s="11"/>
      <c r="TZP69" s="11"/>
      <c r="TZQ69" s="11"/>
      <c r="TZR69" s="11"/>
      <c r="TZS69" s="11"/>
      <c r="TZT69" s="11"/>
      <c r="TZU69" s="11"/>
      <c r="TZV69" s="11"/>
      <c r="TZW69" s="11"/>
      <c r="TZX69" s="11"/>
      <c r="TZY69" s="11"/>
      <c r="TZZ69" s="11"/>
      <c r="UAA69" s="11"/>
      <c r="UAB69" s="11"/>
      <c r="UAC69" s="11"/>
      <c r="UAD69" s="11"/>
      <c r="UAE69" s="11"/>
      <c r="UAF69" s="11"/>
      <c r="UAG69" s="11"/>
      <c r="UAH69" s="11"/>
      <c r="UAI69" s="11"/>
      <c r="UAJ69" s="11"/>
      <c r="UAK69" s="11"/>
      <c r="UAL69" s="11"/>
      <c r="UAM69" s="11"/>
      <c r="UAN69" s="11"/>
      <c r="UAO69" s="11"/>
      <c r="UAP69" s="11"/>
      <c r="UAQ69" s="11"/>
      <c r="UAR69" s="11"/>
      <c r="UAS69" s="11"/>
      <c r="UAT69" s="11"/>
      <c r="UAU69" s="11"/>
      <c r="UAV69" s="11"/>
      <c r="UAW69" s="11"/>
      <c r="UAX69" s="11"/>
      <c r="UAY69" s="11"/>
      <c r="UAZ69" s="11"/>
      <c r="UBA69" s="11"/>
      <c r="UBB69" s="11"/>
      <c r="UBC69" s="11"/>
      <c r="UBD69" s="11"/>
      <c r="UBE69" s="11"/>
      <c r="UBF69" s="11"/>
      <c r="UBG69" s="11"/>
      <c r="UBH69" s="11"/>
      <c r="UBI69" s="11"/>
      <c r="UBJ69" s="11"/>
      <c r="UBK69" s="11"/>
      <c r="UBL69" s="11"/>
      <c r="UBM69" s="11"/>
      <c r="UBN69" s="11"/>
      <c r="UBO69" s="11"/>
      <c r="UBP69" s="11"/>
      <c r="UBQ69" s="11"/>
      <c r="UBR69" s="11"/>
      <c r="UBS69" s="11"/>
      <c r="UBT69" s="11"/>
      <c r="UBU69" s="11"/>
      <c r="UBV69" s="11"/>
      <c r="UBW69" s="11"/>
      <c r="UBX69" s="11"/>
      <c r="UBY69" s="11"/>
      <c r="UBZ69" s="11"/>
      <c r="UCA69" s="11"/>
      <c r="UCB69" s="11"/>
      <c r="UCC69" s="11"/>
      <c r="UCD69" s="11"/>
      <c r="UCE69" s="11"/>
      <c r="UCF69" s="11"/>
      <c r="UCG69" s="11"/>
      <c r="UCH69" s="11"/>
      <c r="UCI69" s="11"/>
      <c r="UCJ69" s="11"/>
      <c r="UCK69" s="11"/>
      <c r="UCL69" s="11"/>
      <c r="UCM69" s="11"/>
      <c r="UCN69" s="11"/>
      <c r="UCO69" s="11"/>
      <c r="UCP69" s="11"/>
      <c r="UCQ69" s="11"/>
      <c r="UCR69" s="11"/>
      <c r="UCS69" s="11"/>
      <c r="UCT69" s="11"/>
      <c r="UCU69" s="11"/>
      <c r="UCV69" s="11"/>
      <c r="UCW69" s="11"/>
      <c r="UCX69" s="11"/>
      <c r="UCY69" s="11"/>
      <c r="UCZ69" s="11"/>
      <c r="UDA69" s="11"/>
      <c r="UDB69" s="11"/>
      <c r="UDC69" s="11"/>
      <c r="UDD69" s="11"/>
      <c r="UDE69" s="11"/>
      <c r="UDF69" s="11"/>
      <c r="UDG69" s="11"/>
      <c r="UDH69" s="11"/>
      <c r="UDI69" s="11"/>
      <c r="UDJ69" s="11"/>
      <c r="UDK69" s="11"/>
      <c r="UDL69" s="11"/>
      <c r="UDM69" s="11"/>
      <c r="UDN69" s="11"/>
      <c r="UDO69" s="11"/>
      <c r="UDP69" s="11"/>
      <c r="UDQ69" s="11"/>
      <c r="UDR69" s="11"/>
      <c r="UDS69" s="11"/>
      <c r="UDT69" s="11"/>
      <c r="UDU69" s="11"/>
      <c r="UDV69" s="11"/>
      <c r="UDW69" s="11"/>
      <c r="UDX69" s="11"/>
      <c r="UDY69" s="11"/>
      <c r="UDZ69" s="11"/>
      <c r="UEA69" s="11"/>
      <c r="UEB69" s="11"/>
      <c r="UEC69" s="11"/>
      <c r="UED69" s="11"/>
      <c r="UEE69" s="11"/>
      <c r="UEF69" s="11"/>
      <c r="UEG69" s="11"/>
      <c r="UEH69" s="11"/>
      <c r="UEI69" s="11"/>
      <c r="UEJ69" s="11"/>
      <c r="UEK69" s="11"/>
      <c r="UEL69" s="11"/>
      <c r="UEM69" s="11"/>
      <c r="UEN69" s="11"/>
      <c r="UEO69" s="11"/>
      <c r="UEP69" s="11"/>
      <c r="UEQ69" s="11"/>
      <c r="UER69" s="11"/>
      <c r="UES69" s="11"/>
      <c r="UET69" s="11"/>
      <c r="UEU69" s="11"/>
      <c r="UEV69" s="11"/>
      <c r="UEW69" s="11"/>
      <c r="UEX69" s="11"/>
      <c r="UEY69" s="11"/>
      <c r="UEZ69" s="11"/>
      <c r="UFA69" s="11"/>
      <c r="UFB69" s="11"/>
      <c r="UFC69" s="11"/>
      <c r="UFD69" s="11"/>
      <c r="UFE69" s="11"/>
      <c r="UFF69" s="11"/>
      <c r="UFG69" s="11"/>
      <c r="UFH69" s="11"/>
      <c r="UFI69" s="11"/>
      <c r="UFJ69" s="11"/>
      <c r="UFK69" s="11"/>
      <c r="UFL69" s="11"/>
      <c r="UFM69" s="11"/>
      <c r="UFN69" s="11"/>
      <c r="UFO69" s="11"/>
      <c r="UFP69" s="11"/>
      <c r="UFQ69" s="11"/>
      <c r="UFR69" s="11"/>
      <c r="UFS69" s="11"/>
      <c r="UFT69" s="11"/>
      <c r="UFU69" s="11"/>
      <c r="UFV69" s="11"/>
      <c r="UFW69" s="11"/>
      <c r="UFX69" s="11"/>
      <c r="UFY69" s="11"/>
      <c r="UFZ69" s="11"/>
      <c r="UGA69" s="11"/>
      <c r="UGB69" s="11"/>
      <c r="UGC69" s="11"/>
      <c r="UGD69" s="11"/>
      <c r="UGE69" s="11"/>
      <c r="UGF69" s="11"/>
      <c r="UGG69" s="11"/>
      <c r="UGH69" s="11"/>
      <c r="UGI69" s="11"/>
      <c r="UGJ69" s="11"/>
      <c r="UGK69" s="11"/>
      <c r="UGL69" s="11"/>
      <c r="UGM69" s="11"/>
      <c r="UGN69" s="11"/>
      <c r="UGO69" s="11"/>
      <c r="UGP69" s="11"/>
      <c r="UGQ69" s="11"/>
      <c r="UGR69" s="11"/>
      <c r="UGS69" s="11"/>
      <c r="UGT69" s="11"/>
      <c r="UGU69" s="11"/>
      <c r="UGV69" s="11"/>
      <c r="UGW69" s="11"/>
      <c r="UGX69" s="11"/>
      <c r="UGY69" s="11"/>
      <c r="UGZ69" s="11"/>
      <c r="UHA69" s="11"/>
      <c r="UHB69" s="11"/>
      <c r="UHC69" s="11"/>
      <c r="UHD69" s="11"/>
      <c r="UHE69" s="11"/>
      <c r="UHF69" s="11"/>
      <c r="UHG69" s="11"/>
      <c r="UHH69" s="11"/>
      <c r="UHI69" s="11"/>
      <c r="UHJ69" s="11"/>
      <c r="UHK69" s="11"/>
      <c r="UHL69" s="11"/>
      <c r="UHM69" s="11"/>
      <c r="UHN69" s="11"/>
      <c r="UHO69" s="11"/>
      <c r="UHP69" s="11"/>
      <c r="UHQ69" s="11"/>
      <c r="UHR69" s="11"/>
      <c r="UHS69" s="11"/>
      <c r="UHT69" s="11"/>
      <c r="UHU69" s="11"/>
      <c r="UHV69" s="11"/>
      <c r="UHW69" s="11"/>
      <c r="UHX69" s="11"/>
      <c r="UHY69" s="11"/>
      <c r="UHZ69" s="11"/>
      <c r="UIA69" s="11"/>
      <c r="UIB69" s="11"/>
      <c r="UIC69" s="11"/>
      <c r="UID69" s="11"/>
      <c r="UIE69" s="11"/>
      <c r="UIF69" s="11"/>
      <c r="UIG69" s="11"/>
      <c r="UIH69" s="11"/>
      <c r="UII69" s="11"/>
      <c r="UIJ69" s="11"/>
      <c r="UIK69" s="11"/>
      <c r="UIL69" s="11"/>
      <c r="UIM69" s="11"/>
      <c r="UIN69" s="11"/>
      <c r="UIO69" s="11"/>
      <c r="UIP69" s="11"/>
      <c r="UIQ69" s="11"/>
      <c r="UIR69" s="11"/>
      <c r="UIS69" s="11"/>
      <c r="UIT69" s="11"/>
      <c r="UIU69" s="11"/>
      <c r="UIV69" s="11"/>
      <c r="UIW69" s="11"/>
      <c r="UIX69" s="11"/>
      <c r="UIY69" s="11"/>
      <c r="UIZ69" s="11"/>
      <c r="UJA69" s="11"/>
      <c r="UJB69" s="11"/>
      <c r="UJC69" s="11"/>
      <c r="UJD69" s="11"/>
      <c r="UJE69" s="11"/>
      <c r="UJF69" s="11"/>
      <c r="UJG69" s="11"/>
      <c r="UJH69" s="11"/>
      <c r="UJI69" s="11"/>
      <c r="UJJ69" s="11"/>
      <c r="UJK69" s="11"/>
      <c r="UJL69" s="11"/>
      <c r="UJM69" s="11"/>
      <c r="UJN69" s="11"/>
      <c r="UJO69" s="11"/>
      <c r="UJP69" s="11"/>
      <c r="UJQ69" s="11"/>
      <c r="UJR69" s="11"/>
      <c r="UJS69" s="11"/>
      <c r="UJT69" s="11"/>
      <c r="UJU69" s="11"/>
      <c r="UJV69" s="11"/>
      <c r="UJW69" s="11"/>
      <c r="UJX69" s="11"/>
      <c r="UJY69" s="11"/>
      <c r="UJZ69" s="11"/>
      <c r="UKA69" s="11"/>
      <c r="UKB69" s="11"/>
      <c r="UKC69" s="11"/>
      <c r="UKD69" s="11"/>
      <c r="UKE69" s="11"/>
      <c r="UKF69" s="11"/>
      <c r="UKG69" s="11"/>
      <c r="UKH69" s="11"/>
      <c r="UKI69" s="11"/>
      <c r="UKJ69" s="11"/>
      <c r="UKK69" s="11"/>
      <c r="UKL69" s="11"/>
      <c r="UKM69" s="11"/>
      <c r="UKN69" s="11"/>
      <c r="UKO69" s="11"/>
      <c r="UKP69" s="11"/>
      <c r="UKQ69" s="11"/>
      <c r="UKR69" s="11"/>
      <c r="UKS69" s="11"/>
      <c r="UKT69" s="11"/>
      <c r="UKU69" s="11"/>
      <c r="UKV69" s="11"/>
      <c r="UKW69" s="11"/>
      <c r="UKX69" s="11"/>
      <c r="UKY69" s="11"/>
      <c r="UKZ69" s="11"/>
      <c r="ULA69" s="11"/>
      <c r="ULB69" s="11"/>
      <c r="ULC69" s="11"/>
      <c r="ULD69" s="11"/>
      <c r="ULE69" s="11"/>
      <c r="ULF69" s="11"/>
      <c r="ULG69" s="11"/>
      <c r="ULH69" s="11"/>
      <c r="ULI69" s="11"/>
      <c r="ULJ69" s="11"/>
      <c r="ULK69" s="11"/>
      <c r="ULL69" s="11"/>
      <c r="ULM69" s="11"/>
      <c r="ULN69" s="11"/>
      <c r="ULO69" s="11"/>
      <c r="ULP69" s="11"/>
      <c r="ULQ69" s="11"/>
      <c r="ULR69" s="11"/>
      <c r="ULS69" s="11"/>
      <c r="ULT69" s="11"/>
      <c r="ULU69" s="11"/>
      <c r="ULV69" s="11"/>
      <c r="ULW69" s="11"/>
      <c r="ULX69" s="11"/>
      <c r="ULY69" s="11"/>
      <c r="ULZ69" s="11"/>
      <c r="UMA69" s="11"/>
      <c r="UMB69" s="11"/>
      <c r="UMC69" s="11"/>
      <c r="UMD69" s="11"/>
      <c r="UME69" s="11"/>
      <c r="UMF69" s="11"/>
      <c r="UMG69" s="11"/>
      <c r="UMH69" s="11"/>
      <c r="UMI69" s="11"/>
      <c r="UMJ69" s="11"/>
      <c r="UMK69" s="11"/>
      <c r="UML69" s="11"/>
      <c r="UMM69" s="11"/>
      <c r="UMN69" s="11"/>
      <c r="UMO69" s="11"/>
      <c r="UMP69" s="11"/>
      <c r="UMQ69" s="11"/>
      <c r="UMR69" s="11"/>
      <c r="UMS69" s="11"/>
      <c r="UMT69" s="11"/>
      <c r="UMU69" s="11"/>
      <c r="UMV69" s="11"/>
      <c r="UMW69" s="11"/>
      <c r="UMX69" s="11"/>
      <c r="UMY69" s="11"/>
      <c r="UMZ69" s="11"/>
      <c r="UNA69" s="11"/>
      <c r="UNB69" s="11"/>
      <c r="UNC69" s="11"/>
      <c r="UND69" s="11"/>
      <c r="UNE69" s="11"/>
      <c r="UNF69" s="11"/>
      <c r="UNG69" s="11"/>
      <c r="UNH69" s="11"/>
      <c r="UNI69" s="11"/>
      <c r="UNJ69" s="11"/>
      <c r="UNK69" s="11"/>
      <c r="UNL69" s="11"/>
      <c r="UNM69" s="11"/>
      <c r="UNN69" s="11"/>
      <c r="UNO69" s="11"/>
      <c r="UNP69" s="11"/>
      <c r="UNQ69" s="11"/>
      <c r="UNR69" s="11"/>
      <c r="UNS69" s="11"/>
      <c r="UNT69" s="11"/>
      <c r="UNU69" s="11"/>
      <c r="UNV69" s="11"/>
      <c r="UNW69" s="11"/>
      <c r="UNX69" s="11"/>
      <c r="UNY69" s="11"/>
      <c r="UNZ69" s="11"/>
      <c r="UOA69" s="11"/>
      <c r="UOB69" s="11"/>
      <c r="UOC69" s="11"/>
      <c r="UOD69" s="11"/>
      <c r="UOE69" s="11"/>
      <c r="UOF69" s="11"/>
      <c r="UOG69" s="11"/>
      <c r="UOH69" s="11"/>
      <c r="UOI69" s="11"/>
      <c r="UOJ69" s="11"/>
      <c r="UOK69" s="11"/>
      <c r="UOL69" s="11"/>
      <c r="UOM69" s="11"/>
      <c r="UON69" s="11"/>
      <c r="UOO69" s="11"/>
      <c r="UOP69" s="11"/>
      <c r="UOQ69" s="11"/>
      <c r="UOR69" s="11"/>
      <c r="UOS69" s="11"/>
      <c r="UOT69" s="11"/>
      <c r="UOU69" s="11"/>
      <c r="UOV69" s="11"/>
      <c r="UOW69" s="11"/>
      <c r="UOX69" s="11"/>
      <c r="UOY69" s="11"/>
      <c r="UOZ69" s="11"/>
      <c r="UPA69" s="11"/>
      <c r="UPB69" s="11"/>
      <c r="UPC69" s="11"/>
      <c r="UPD69" s="11"/>
      <c r="UPE69" s="11"/>
      <c r="UPF69" s="11"/>
      <c r="UPG69" s="11"/>
      <c r="UPH69" s="11"/>
      <c r="UPI69" s="11"/>
      <c r="UPJ69" s="11"/>
      <c r="UPK69" s="11"/>
      <c r="UPL69" s="11"/>
      <c r="UPM69" s="11"/>
      <c r="UPN69" s="11"/>
      <c r="UPO69" s="11"/>
      <c r="UPP69" s="11"/>
      <c r="UPQ69" s="11"/>
      <c r="UPR69" s="11"/>
      <c r="UPS69" s="11"/>
      <c r="UPT69" s="11"/>
      <c r="UPU69" s="11"/>
      <c r="UPV69" s="11"/>
      <c r="UPW69" s="11"/>
      <c r="UPX69" s="11"/>
      <c r="UPY69" s="11"/>
      <c r="UPZ69" s="11"/>
      <c r="UQA69" s="11"/>
      <c r="UQB69" s="11"/>
      <c r="UQC69" s="11"/>
      <c r="UQD69" s="11"/>
      <c r="UQE69" s="11"/>
      <c r="UQF69" s="11"/>
      <c r="UQG69" s="11"/>
      <c r="UQH69" s="11"/>
      <c r="UQI69" s="11"/>
      <c r="UQJ69" s="11"/>
      <c r="UQK69" s="11"/>
      <c r="UQL69" s="11"/>
      <c r="UQM69" s="11"/>
      <c r="UQN69" s="11"/>
      <c r="UQO69" s="11"/>
      <c r="UQP69" s="11"/>
      <c r="UQQ69" s="11"/>
      <c r="UQR69" s="11"/>
      <c r="UQS69" s="11"/>
      <c r="UQT69" s="11"/>
      <c r="UQU69" s="11"/>
      <c r="UQV69" s="11"/>
      <c r="UQW69" s="11"/>
      <c r="UQX69" s="11"/>
      <c r="UQY69" s="11"/>
      <c r="UQZ69" s="11"/>
      <c r="URA69" s="11"/>
      <c r="URB69" s="11"/>
      <c r="URC69" s="11"/>
      <c r="URD69" s="11"/>
      <c r="URE69" s="11"/>
      <c r="URF69" s="11"/>
      <c r="URG69" s="11"/>
      <c r="URH69" s="11"/>
      <c r="URI69" s="11"/>
      <c r="URJ69" s="11"/>
      <c r="URK69" s="11"/>
      <c r="URL69" s="11"/>
      <c r="URM69" s="11"/>
      <c r="URN69" s="11"/>
      <c r="URO69" s="11"/>
      <c r="URP69" s="11"/>
      <c r="URQ69" s="11"/>
      <c r="URR69" s="11"/>
      <c r="URS69" s="11"/>
      <c r="URT69" s="11"/>
      <c r="URU69" s="11"/>
      <c r="URV69" s="11"/>
      <c r="URW69" s="11"/>
      <c r="URX69" s="11"/>
      <c r="URY69" s="11"/>
      <c r="URZ69" s="11"/>
      <c r="USA69" s="11"/>
      <c r="USB69" s="11"/>
      <c r="USC69" s="11"/>
      <c r="USD69" s="11"/>
      <c r="USE69" s="11"/>
      <c r="USF69" s="11"/>
      <c r="USG69" s="11"/>
      <c r="USH69" s="11"/>
      <c r="USI69" s="11"/>
      <c r="USJ69" s="11"/>
      <c r="USK69" s="11"/>
      <c r="USL69" s="11"/>
      <c r="USM69" s="11"/>
      <c r="USN69" s="11"/>
      <c r="USO69" s="11"/>
      <c r="USP69" s="11"/>
      <c r="USQ69" s="11"/>
      <c r="USR69" s="11"/>
      <c r="USS69" s="11"/>
      <c r="UST69" s="11"/>
      <c r="USU69" s="11"/>
      <c r="USV69" s="11"/>
      <c r="USW69" s="11"/>
      <c r="USX69" s="11"/>
      <c r="USY69" s="11"/>
      <c r="USZ69" s="11"/>
      <c r="UTA69" s="11"/>
      <c r="UTB69" s="11"/>
      <c r="UTC69" s="11"/>
      <c r="UTD69" s="11"/>
      <c r="UTE69" s="11"/>
      <c r="UTF69" s="11"/>
      <c r="UTG69" s="11"/>
      <c r="UTH69" s="11"/>
      <c r="UTI69" s="11"/>
      <c r="UTJ69" s="11"/>
      <c r="UTK69" s="11"/>
      <c r="UTL69" s="11"/>
      <c r="UTM69" s="11"/>
      <c r="UTN69" s="11"/>
      <c r="UTO69" s="11"/>
      <c r="UTP69" s="11"/>
      <c r="UTQ69" s="11"/>
      <c r="UTR69" s="11"/>
      <c r="UTS69" s="11"/>
      <c r="UTT69" s="11"/>
      <c r="UTU69" s="11"/>
      <c r="UTV69" s="11"/>
      <c r="UTW69" s="11"/>
      <c r="UTX69" s="11"/>
      <c r="UTY69" s="11"/>
      <c r="UTZ69" s="11"/>
      <c r="UUA69" s="11"/>
      <c r="UUB69" s="11"/>
      <c r="UUC69" s="11"/>
      <c r="UUD69" s="11"/>
      <c r="UUE69" s="11"/>
      <c r="UUF69" s="11"/>
      <c r="UUG69" s="11"/>
      <c r="UUH69" s="11"/>
      <c r="UUI69" s="11"/>
      <c r="UUJ69" s="11"/>
      <c r="UUK69" s="11"/>
      <c r="UUL69" s="11"/>
      <c r="UUM69" s="11"/>
      <c r="UUN69" s="11"/>
      <c r="UUO69" s="11"/>
      <c r="UUP69" s="11"/>
      <c r="UUQ69" s="11"/>
      <c r="UUR69" s="11"/>
      <c r="UUS69" s="11"/>
      <c r="UUT69" s="11"/>
      <c r="UUU69" s="11"/>
      <c r="UUV69" s="11"/>
      <c r="UUW69" s="11"/>
      <c r="UUX69" s="11"/>
      <c r="UUY69" s="11"/>
      <c r="UUZ69" s="11"/>
      <c r="UVA69" s="11"/>
      <c r="UVB69" s="11"/>
      <c r="UVC69" s="11"/>
      <c r="UVD69" s="11"/>
      <c r="UVE69" s="11"/>
      <c r="UVF69" s="11"/>
      <c r="UVG69" s="11"/>
      <c r="UVH69" s="11"/>
      <c r="UVI69" s="11"/>
      <c r="UVJ69" s="11"/>
      <c r="UVK69" s="11"/>
      <c r="UVL69" s="11"/>
      <c r="UVM69" s="11"/>
      <c r="UVN69" s="11"/>
      <c r="UVO69" s="11"/>
      <c r="UVP69" s="11"/>
      <c r="UVQ69" s="11"/>
      <c r="UVR69" s="11"/>
      <c r="UVS69" s="11"/>
      <c r="UVT69" s="11"/>
      <c r="UVU69" s="11"/>
      <c r="UVV69" s="11"/>
      <c r="UVW69" s="11"/>
      <c r="UVX69" s="11"/>
      <c r="UVY69" s="11"/>
      <c r="UVZ69" s="11"/>
      <c r="UWA69" s="11"/>
      <c r="UWB69" s="11"/>
      <c r="UWC69" s="11"/>
      <c r="UWD69" s="11"/>
      <c r="UWE69" s="11"/>
      <c r="UWF69" s="11"/>
      <c r="UWG69" s="11"/>
      <c r="UWH69" s="11"/>
      <c r="UWI69" s="11"/>
      <c r="UWJ69" s="11"/>
      <c r="UWK69" s="11"/>
      <c r="UWL69" s="11"/>
      <c r="UWM69" s="11"/>
      <c r="UWN69" s="11"/>
      <c r="UWO69" s="11"/>
      <c r="UWP69" s="11"/>
      <c r="UWQ69" s="11"/>
      <c r="UWR69" s="11"/>
      <c r="UWS69" s="11"/>
      <c r="UWT69" s="11"/>
      <c r="UWU69" s="11"/>
      <c r="UWV69" s="11"/>
      <c r="UWW69" s="11"/>
      <c r="UWX69" s="11"/>
      <c r="UWY69" s="11"/>
      <c r="UWZ69" s="11"/>
      <c r="UXA69" s="11"/>
      <c r="UXB69" s="11"/>
      <c r="UXC69" s="11"/>
      <c r="UXD69" s="11"/>
      <c r="UXE69" s="11"/>
      <c r="UXF69" s="11"/>
      <c r="UXG69" s="11"/>
      <c r="UXH69" s="11"/>
      <c r="UXI69" s="11"/>
      <c r="UXJ69" s="11"/>
      <c r="UXK69" s="11"/>
      <c r="UXL69" s="11"/>
      <c r="UXM69" s="11"/>
      <c r="UXN69" s="11"/>
      <c r="UXO69" s="11"/>
      <c r="UXP69" s="11"/>
      <c r="UXQ69" s="11"/>
      <c r="UXR69" s="11"/>
      <c r="UXS69" s="11"/>
      <c r="UXT69" s="11"/>
      <c r="UXU69" s="11"/>
      <c r="UXV69" s="11"/>
      <c r="UXW69" s="11"/>
      <c r="UXX69" s="11"/>
      <c r="UXY69" s="11"/>
      <c r="UXZ69" s="11"/>
      <c r="UYA69" s="11"/>
      <c r="UYB69" s="11"/>
      <c r="UYC69" s="11"/>
      <c r="UYD69" s="11"/>
      <c r="UYE69" s="11"/>
      <c r="UYF69" s="11"/>
      <c r="UYG69" s="11"/>
      <c r="UYH69" s="11"/>
      <c r="UYI69" s="11"/>
      <c r="UYJ69" s="11"/>
      <c r="UYK69" s="11"/>
      <c r="UYL69" s="11"/>
      <c r="UYM69" s="11"/>
      <c r="UYN69" s="11"/>
      <c r="UYO69" s="11"/>
      <c r="UYP69" s="11"/>
      <c r="UYQ69" s="11"/>
      <c r="UYR69" s="11"/>
      <c r="UYS69" s="11"/>
      <c r="UYT69" s="11"/>
      <c r="UYU69" s="11"/>
      <c r="UYV69" s="11"/>
      <c r="UYW69" s="11"/>
      <c r="UYX69" s="11"/>
      <c r="UYY69" s="11"/>
      <c r="UYZ69" s="11"/>
      <c r="UZA69" s="11"/>
      <c r="UZB69" s="11"/>
      <c r="UZC69" s="11"/>
      <c r="UZD69" s="11"/>
      <c r="UZE69" s="11"/>
      <c r="UZF69" s="11"/>
      <c r="UZG69" s="11"/>
      <c r="UZH69" s="11"/>
      <c r="UZI69" s="11"/>
      <c r="UZJ69" s="11"/>
      <c r="UZK69" s="11"/>
      <c r="UZL69" s="11"/>
      <c r="UZM69" s="11"/>
      <c r="UZN69" s="11"/>
      <c r="UZO69" s="11"/>
      <c r="UZP69" s="11"/>
      <c r="UZQ69" s="11"/>
      <c r="UZR69" s="11"/>
      <c r="UZS69" s="11"/>
      <c r="UZT69" s="11"/>
      <c r="UZU69" s="11"/>
      <c r="UZV69" s="11"/>
      <c r="UZW69" s="11"/>
      <c r="UZX69" s="11"/>
      <c r="UZY69" s="11"/>
      <c r="UZZ69" s="11"/>
      <c r="VAA69" s="11"/>
      <c r="VAB69" s="11"/>
      <c r="VAC69" s="11"/>
      <c r="VAD69" s="11"/>
      <c r="VAE69" s="11"/>
      <c r="VAF69" s="11"/>
      <c r="VAG69" s="11"/>
      <c r="VAH69" s="11"/>
      <c r="VAI69" s="11"/>
      <c r="VAJ69" s="11"/>
      <c r="VAK69" s="11"/>
      <c r="VAL69" s="11"/>
      <c r="VAM69" s="11"/>
      <c r="VAN69" s="11"/>
      <c r="VAO69" s="11"/>
      <c r="VAP69" s="11"/>
      <c r="VAQ69" s="11"/>
      <c r="VAR69" s="11"/>
      <c r="VAS69" s="11"/>
      <c r="VAT69" s="11"/>
      <c r="VAU69" s="11"/>
      <c r="VAV69" s="11"/>
      <c r="VAW69" s="11"/>
      <c r="VAX69" s="11"/>
      <c r="VAY69" s="11"/>
      <c r="VAZ69" s="11"/>
      <c r="VBA69" s="11"/>
      <c r="VBB69" s="11"/>
      <c r="VBC69" s="11"/>
      <c r="VBD69" s="11"/>
      <c r="VBE69" s="11"/>
      <c r="VBF69" s="11"/>
      <c r="VBG69" s="11"/>
      <c r="VBH69" s="11"/>
      <c r="VBI69" s="11"/>
      <c r="VBJ69" s="11"/>
      <c r="VBK69" s="11"/>
      <c r="VBL69" s="11"/>
      <c r="VBM69" s="11"/>
      <c r="VBN69" s="11"/>
      <c r="VBO69" s="11"/>
      <c r="VBP69" s="11"/>
      <c r="VBQ69" s="11"/>
      <c r="VBR69" s="11"/>
      <c r="VBS69" s="11"/>
      <c r="VBT69" s="11"/>
      <c r="VBU69" s="11"/>
      <c r="VBV69" s="11"/>
      <c r="VBW69" s="11"/>
      <c r="VBX69" s="11"/>
      <c r="VBY69" s="11"/>
      <c r="VBZ69" s="11"/>
      <c r="VCA69" s="11"/>
      <c r="VCB69" s="11"/>
      <c r="VCC69" s="11"/>
      <c r="VCD69" s="11"/>
      <c r="VCE69" s="11"/>
      <c r="VCF69" s="11"/>
      <c r="VCG69" s="11"/>
      <c r="VCH69" s="11"/>
      <c r="VCI69" s="11"/>
      <c r="VCJ69" s="11"/>
      <c r="VCK69" s="11"/>
      <c r="VCL69" s="11"/>
      <c r="VCM69" s="11"/>
      <c r="VCN69" s="11"/>
      <c r="VCO69" s="11"/>
      <c r="VCP69" s="11"/>
      <c r="VCQ69" s="11"/>
      <c r="VCR69" s="11"/>
      <c r="VCS69" s="11"/>
      <c r="VCT69" s="11"/>
      <c r="VCU69" s="11"/>
      <c r="VCV69" s="11"/>
      <c r="VCW69" s="11"/>
      <c r="VCX69" s="11"/>
      <c r="VCY69" s="11"/>
      <c r="VCZ69" s="11"/>
      <c r="VDA69" s="11"/>
      <c r="VDB69" s="11"/>
      <c r="VDC69" s="11"/>
      <c r="VDD69" s="11"/>
      <c r="VDE69" s="11"/>
      <c r="VDF69" s="11"/>
      <c r="VDG69" s="11"/>
      <c r="VDH69" s="11"/>
      <c r="VDI69" s="11"/>
      <c r="VDJ69" s="11"/>
      <c r="VDK69" s="11"/>
      <c r="VDL69" s="11"/>
      <c r="VDM69" s="11"/>
      <c r="VDN69" s="11"/>
      <c r="VDO69" s="11"/>
      <c r="VDP69" s="11"/>
      <c r="VDQ69" s="11"/>
      <c r="VDR69" s="11"/>
      <c r="VDS69" s="11"/>
      <c r="VDT69" s="11"/>
      <c r="VDU69" s="11"/>
      <c r="VDV69" s="11"/>
      <c r="VDW69" s="11"/>
      <c r="VDX69" s="11"/>
      <c r="VDY69" s="11"/>
      <c r="VDZ69" s="11"/>
      <c r="VEA69" s="11"/>
      <c r="VEB69" s="11"/>
      <c r="VEC69" s="11"/>
      <c r="VED69" s="11"/>
      <c r="VEE69" s="11"/>
      <c r="VEF69" s="11"/>
      <c r="VEG69" s="11"/>
      <c r="VEH69" s="11"/>
      <c r="VEI69" s="11"/>
      <c r="VEJ69" s="11"/>
      <c r="VEK69" s="11"/>
      <c r="VEL69" s="11"/>
      <c r="VEM69" s="11"/>
      <c r="VEN69" s="11"/>
      <c r="VEO69" s="11"/>
      <c r="VEP69" s="11"/>
      <c r="VEQ69" s="11"/>
      <c r="VER69" s="11"/>
      <c r="VES69" s="11"/>
      <c r="VET69" s="11"/>
      <c r="VEU69" s="11"/>
      <c r="VEV69" s="11"/>
      <c r="VEW69" s="11"/>
      <c r="VEX69" s="11"/>
      <c r="VEY69" s="11"/>
      <c r="VEZ69" s="11"/>
      <c r="VFA69" s="11"/>
      <c r="VFB69" s="11"/>
      <c r="VFC69" s="11"/>
      <c r="VFD69" s="11"/>
      <c r="VFE69" s="11"/>
      <c r="VFF69" s="11"/>
      <c r="VFG69" s="11"/>
      <c r="VFH69" s="11"/>
      <c r="VFI69" s="11"/>
      <c r="VFJ69" s="11"/>
      <c r="VFK69" s="11"/>
      <c r="VFL69" s="11"/>
      <c r="VFM69" s="11"/>
      <c r="VFN69" s="11"/>
      <c r="VFO69" s="11"/>
      <c r="VFP69" s="11"/>
      <c r="VFQ69" s="11"/>
      <c r="VFR69" s="11"/>
      <c r="VFS69" s="11"/>
      <c r="VFT69" s="11"/>
      <c r="VFU69" s="11"/>
      <c r="VFV69" s="11"/>
      <c r="VFW69" s="11"/>
      <c r="VFX69" s="11"/>
      <c r="VFY69" s="11"/>
      <c r="VFZ69" s="11"/>
      <c r="VGA69" s="11"/>
      <c r="VGB69" s="11"/>
      <c r="VGC69" s="11"/>
      <c r="VGD69" s="11"/>
      <c r="VGE69" s="11"/>
      <c r="VGF69" s="11"/>
      <c r="VGG69" s="11"/>
      <c r="VGH69" s="11"/>
      <c r="VGI69" s="11"/>
      <c r="VGJ69" s="11"/>
      <c r="VGK69" s="11"/>
      <c r="VGL69" s="11"/>
      <c r="VGM69" s="11"/>
      <c r="VGN69" s="11"/>
      <c r="VGO69" s="11"/>
      <c r="VGP69" s="11"/>
      <c r="VGQ69" s="11"/>
      <c r="VGR69" s="11"/>
      <c r="VGS69" s="11"/>
      <c r="VGT69" s="11"/>
      <c r="VGU69" s="11"/>
      <c r="VGV69" s="11"/>
      <c r="VGW69" s="11"/>
      <c r="VGX69" s="11"/>
      <c r="VGY69" s="11"/>
      <c r="VGZ69" s="11"/>
      <c r="VHA69" s="11"/>
      <c r="VHB69" s="11"/>
      <c r="VHC69" s="11"/>
      <c r="VHD69" s="11"/>
      <c r="VHE69" s="11"/>
      <c r="VHF69" s="11"/>
      <c r="VHG69" s="11"/>
      <c r="VHH69" s="11"/>
      <c r="VHI69" s="11"/>
      <c r="VHJ69" s="11"/>
      <c r="VHK69" s="11"/>
      <c r="VHL69" s="11"/>
      <c r="VHM69" s="11"/>
      <c r="VHN69" s="11"/>
      <c r="VHO69" s="11"/>
      <c r="VHP69" s="11"/>
      <c r="VHQ69" s="11"/>
      <c r="VHR69" s="11"/>
      <c r="VHS69" s="11"/>
      <c r="VHT69" s="11"/>
      <c r="VHU69" s="11"/>
      <c r="VHV69" s="11"/>
      <c r="VHW69" s="11"/>
      <c r="VHX69" s="11"/>
      <c r="VHY69" s="11"/>
      <c r="VHZ69" s="11"/>
      <c r="VIA69" s="11"/>
      <c r="VIB69" s="11"/>
      <c r="VIC69" s="11"/>
      <c r="VID69" s="11"/>
      <c r="VIE69" s="11"/>
      <c r="VIF69" s="11"/>
      <c r="VIG69" s="11"/>
      <c r="VIH69" s="11"/>
      <c r="VII69" s="11"/>
      <c r="VIJ69" s="11"/>
      <c r="VIK69" s="11"/>
      <c r="VIL69" s="11"/>
      <c r="VIM69" s="11"/>
      <c r="VIN69" s="11"/>
      <c r="VIO69" s="11"/>
      <c r="VIP69" s="11"/>
      <c r="VIQ69" s="11"/>
      <c r="VIR69" s="11"/>
      <c r="VIS69" s="11"/>
      <c r="VIT69" s="11"/>
      <c r="VIU69" s="11"/>
      <c r="VIV69" s="11"/>
      <c r="VIW69" s="11"/>
      <c r="VIX69" s="11"/>
      <c r="VIY69" s="11"/>
      <c r="VIZ69" s="11"/>
      <c r="VJA69" s="11"/>
      <c r="VJB69" s="11"/>
      <c r="VJC69" s="11"/>
      <c r="VJD69" s="11"/>
      <c r="VJE69" s="11"/>
      <c r="VJF69" s="11"/>
      <c r="VJG69" s="11"/>
      <c r="VJH69" s="11"/>
      <c r="VJI69" s="11"/>
      <c r="VJJ69" s="11"/>
      <c r="VJK69" s="11"/>
      <c r="VJL69" s="11"/>
      <c r="VJM69" s="11"/>
      <c r="VJN69" s="11"/>
      <c r="VJO69" s="11"/>
      <c r="VJP69" s="11"/>
      <c r="VJQ69" s="11"/>
      <c r="VJR69" s="11"/>
      <c r="VJS69" s="11"/>
      <c r="VJT69" s="11"/>
      <c r="VJU69" s="11"/>
      <c r="VJV69" s="11"/>
      <c r="VJW69" s="11"/>
      <c r="VJX69" s="11"/>
      <c r="VJY69" s="11"/>
      <c r="VJZ69" s="11"/>
      <c r="VKA69" s="11"/>
      <c r="VKB69" s="11"/>
      <c r="VKC69" s="11"/>
      <c r="VKD69" s="11"/>
      <c r="VKE69" s="11"/>
      <c r="VKF69" s="11"/>
      <c r="VKG69" s="11"/>
      <c r="VKH69" s="11"/>
      <c r="VKI69" s="11"/>
      <c r="VKJ69" s="11"/>
      <c r="VKK69" s="11"/>
      <c r="VKL69" s="11"/>
      <c r="VKM69" s="11"/>
      <c r="VKN69" s="11"/>
      <c r="VKO69" s="11"/>
      <c r="VKP69" s="11"/>
      <c r="VKQ69" s="11"/>
      <c r="VKR69" s="11"/>
      <c r="VKS69" s="11"/>
      <c r="VKT69" s="11"/>
      <c r="VKU69" s="11"/>
      <c r="VKV69" s="11"/>
      <c r="VKW69" s="11"/>
      <c r="VKX69" s="11"/>
      <c r="VKY69" s="11"/>
      <c r="VKZ69" s="11"/>
      <c r="VLA69" s="11"/>
      <c r="VLB69" s="11"/>
      <c r="VLC69" s="11"/>
      <c r="VLD69" s="11"/>
      <c r="VLE69" s="11"/>
      <c r="VLF69" s="11"/>
      <c r="VLG69" s="11"/>
      <c r="VLH69" s="11"/>
      <c r="VLI69" s="11"/>
      <c r="VLJ69" s="11"/>
      <c r="VLK69" s="11"/>
      <c r="VLL69" s="11"/>
      <c r="VLM69" s="11"/>
      <c r="VLN69" s="11"/>
      <c r="VLO69" s="11"/>
      <c r="VLP69" s="11"/>
      <c r="VLQ69" s="11"/>
      <c r="VLR69" s="11"/>
      <c r="VLS69" s="11"/>
      <c r="VLT69" s="11"/>
      <c r="VLU69" s="11"/>
      <c r="VLV69" s="11"/>
      <c r="VLW69" s="11"/>
      <c r="VLX69" s="11"/>
      <c r="VLY69" s="11"/>
      <c r="VLZ69" s="11"/>
      <c r="VMA69" s="11"/>
      <c r="VMB69" s="11"/>
      <c r="VMC69" s="11"/>
      <c r="VMD69" s="11"/>
      <c r="VME69" s="11"/>
      <c r="VMF69" s="11"/>
      <c r="VMG69" s="11"/>
      <c r="VMH69" s="11"/>
      <c r="VMI69" s="11"/>
      <c r="VMJ69" s="11"/>
      <c r="VMK69" s="11"/>
      <c r="VML69" s="11"/>
      <c r="VMM69" s="11"/>
      <c r="VMN69" s="11"/>
      <c r="VMO69" s="11"/>
      <c r="VMP69" s="11"/>
      <c r="VMQ69" s="11"/>
      <c r="VMR69" s="11"/>
      <c r="VMS69" s="11"/>
      <c r="VMT69" s="11"/>
      <c r="VMU69" s="11"/>
      <c r="VMV69" s="11"/>
      <c r="VMW69" s="11"/>
      <c r="VMX69" s="11"/>
      <c r="VMY69" s="11"/>
      <c r="VMZ69" s="11"/>
      <c r="VNA69" s="11"/>
      <c r="VNB69" s="11"/>
      <c r="VNC69" s="11"/>
      <c r="VND69" s="11"/>
      <c r="VNE69" s="11"/>
      <c r="VNF69" s="11"/>
      <c r="VNG69" s="11"/>
      <c r="VNH69" s="11"/>
      <c r="VNI69" s="11"/>
      <c r="VNJ69" s="11"/>
      <c r="VNK69" s="11"/>
      <c r="VNL69" s="11"/>
      <c r="VNM69" s="11"/>
      <c r="VNN69" s="11"/>
      <c r="VNO69" s="11"/>
      <c r="VNP69" s="11"/>
      <c r="VNQ69" s="11"/>
      <c r="VNR69" s="11"/>
      <c r="VNS69" s="11"/>
      <c r="VNT69" s="11"/>
      <c r="VNU69" s="11"/>
      <c r="VNV69" s="11"/>
      <c r="VNW69" s="11"/>
      <c r="VNX69" s="11"/>
      <c r="VNY69" s="11"/>
      <c r="VNZ69" s="11"/>
      <c r="VOA69" s="11"/>
      <c r="VOB69" s="11"/>
      <c r="VOC69" s="11"/>
      <c r="VOD69" s="11"/>
      <c r="VOE69" s="11"/>
      <c r="VOF69" s="11"/>
      <c r="VOG69" s="11"/>
      <c r="VOH69" s="11"/>
      <c r="VOI69" s="11"/>
      <c r="VOJ69" s="11"/>
      <c r="VOK69" s="11"/>
      <c r="VOL69" s="11"/>
      <c r="VOM69" s="11"/>
      <c r="VON69" s="11"/>
      <c r="VOO69" s="11"/>
      <c r="VOP69" s="11"/>
      <c r="VOQ69" s="11"/>
      <c r="VOR69" s="11"/>
      <c r="VOS69" s="11"/>
      <c r="VOT69" s="11"/>
      <c r="VOU69" s="11"/>
      <c r="VOV69" s="11"/>
      <c r="VOW69" s="11"/>
      <c r="VOX69" s="11"/>
      <c r="VOY69" s="11"/>
      <c r="VOZ69" s="11"/>
      <c r="VPA69" s="11"/>
      <c r="VPB69" s="11"/>
      <c r="VPC69" s="11"/>
      <c r="VPD69" s="11"/>
      <c r="VPE69" s="11"/>
      <c r="VPF69" s="11"/>
      <c r="VPG69" s="11"/>
      <c r="VPH69" s="11"/>
      <c r="VPI69" s="11"/>
      <c r="VPJ69" s="11"/>
      <c r="VPK69" s="11"/>
      <c r="VPL69" s="11"/>
      <c r="VPM69" s="11"/>
      <c r="VPN69" s="11"/>
      <c r="VPO69" s="11"/>
      <c r="VPP69" s="11"/>
      <c r="VPQ69" s="11"/>
      <c r="VPR69" s="11"/>
      <c r="VPS69" s="11"/>
      <c r="VPT69" s="11"/>
      <c r="VPU69" s="11"/>
      <c r="VPV69" s="11"/>
      <c r="VPW69" s="11"/>
      <c r="VPX69" s="11"/>
      <c r="VPY69" s="11"/>
      <c r="VPZ69" s="11"/>
      <c r="VQA69" s="11"/>
      <c r="VQB69" s="11"/>
      <c r="VQC69" s="11"/>
      <c r="VQD69" s="11"/>
      <c r="VQE69" s="11"/>
      <c r="VQF69" s="11"/>
      <c r="VQG69" s="11"/>
      <c r="VQH69" s="11"/>
      <c r="VQI69" s="11"/>
      <c r="VQJ69" s="11"/>
      <c r="VQK69" s="11"/>
      <c r="VQL69" s="11"/>
      <c r="VQM69" s="11"/>
      <c r="VQN69" s="11"/>
      <c r="VQO69" s="11"/>
      <c r="VQP69" s="11"/>
      <c r="VQQ69" s="11"/>
      <c r="VQR69" s="11"/>
      <c r="VQS69" s="11"/>
      <c r="VQT69" s="11"/>
      <c r="VQU69" s="11"/>
      <c r="VQV69" s="11"/>
      <c r="VQW69" s="11"/>
      <c r="VQX69" s="11"/>
      <c r="VQY69" s="11"/>
      <c r="VQZ69" s="11"/>
      <c r="VRA69" s="11"/>
      <c r="VRB69" s="11"/>
      <c r="VRC69" s="11"/>
      <c r="VRD69" s="11"/>
      <c r="VRE69" s="11"/>
      <c r="VRF69" s="11"/>
      <c r="VRG69" s="11"/>
      <c r="VRH69" s="11"/>
      <c r="VRI69" s="11"/>
      <c r="VRJ69" s="11"/>
      <c r="VRK69" s="11"/>
      <c r="VRL69" s="11"/>
      <c r="VRM69" s="11"/>
      <c r="VRN69" s="11"/>
      <c r="VRO69" s="11"/>
      <c r="VRP69" s="11"/>
      <c r="VRQ69" s="11"/>
      <c r="VRR69" s="11"/>
      <c r="VRS69" s="11"/>
      <c r="VRT69" s="11"/>
      <c r="VRU69" s="11"/>
      <c r="VRV69" s="11"/>
      <c r="VRW69" s="11"/>
      <c r="VRX69" s="11"/>
      <c r="VRY69" s="11"/>
      <c r="VRZ69" s="11"/>
      <c r="VSA69" s="11"/>
      <c r="VSB69" s="11"/>
      <c r="VSC69" s="11"/>
      <c r="VSD69" s="11"/>
      <c r="VSE69" s="11"/>
      <c r="VSF69" s="11"/>
      <c r="VSG69" s="11"/>
      <c r="VSH69" s="11"/>
      <c r="VSI69" s="11"/>
      <c r="VSJ69" s="11"/>
      <c r="VSK69" s="11"/>
      <c r="VSL69" s="11"/>
      <c r="VSM69" s="11"/>
      <c r="VSN69" s="11"/>
      <c r="VSO69" s="11"/>
      <c r="VSP69" s="11"/>
      <c r="VSQ69" s="11"/>
      <c r="VSR69" s="11"/>
      <c r="VSS69" s="11"/>
      <c r="VST69" s="11"/>
      <c r="VSU69" s="11"/>
      <c r="VSV69" s="11"/>
      <c r="VSW69" s="11"/>
      <c r="VSX69" s="11"/>
      <c r="VSY69" s="11"/>
      <c r="VSZ69" s="11"/>
      <c r="VTA69" s="11"/>
      <c r="VTB69" s="11"/>
      <c r="VTC69" s="11"/>
      <c r="VTD69" s="11"/>
      <c r="VTE69" s="11"/>
      <c r="VTF69" s="11"/>
      <c r="VTG69" s="11"/>
      <c r="VTH69" s="11"/>
      <c r="VTI69" s="11"/>
      <c r="VTJ69" s="11"/>
      <c r="VTK69" s="11"/>
      <c r="VTL69" s="11"/>
      <c r="VTM69" s="11"/>
      <c r="VTN69" s="11"/>
      <c r="VTO69" s="11"/>
      <c r="VTP69" s="11"/>
      <c r="VTQ69" s="11"/>
      <c r="VTR69" s="11"/>
      <c r="VTS69" s="11"/>
      <c r="VTT69" s="11"/>
      <c r="VTU69" s="11"/>
      <c r="VTV69" s="11"/>
      <c r="VTW69" s="11"/>
      <c r="VTX69" s="11"/>
      <c r="VTY69" s="11"/>
      <c r="VTZ69" s="11"/>
      <c r="VUA69" s="11"/>
      <c r="VUB69" s="11"/>
      <c r="VUC69" s="11"/>
      <c r="VUD69" s="11"/>
      <c r="VUE69" s="11"/>
      <c r="VUF69" s="11"/>
      <c r="VUG69" s="11"/>
      <c r="VUH69" s="11"/>
      <c r="VUI69" s="11"/>
      <c r="VUJ69" s="11"/>
      <c r="VUK69" s="11"/>
      <c r="VUL69" s="11"/>
      <c r="VUM69" s="11"/>
      <c r="VUN69" s="11"/>
      <c r="VUO69" s="11"/>
      <c r="VUP69" s="11"/>
      <c r="VUQ69" s="11"/>
      <c r="VUR69" s="11"/>
      <c r="VUS69" s="11"/>
      <c r="VUT69" s="11"/>
      <c r="VUU69" s="11"/>
      <c r="VUV69" s="11"/>
      <c r="VUW69" s="11"/>
      <c r="VUX69" s="11"/>
      <c r="VUY69" s="11"/>
      <c r="VUZ69" s="11"/>
      <c r="VVA69" s="11"/>
      <c r="VVB69" s="11"/>
      <c r="VVC69" s="11"/>
      <c r="VVD69" s="11"/>
      <c r="VVE69" s="11"/>
      <c r="VVF69" s="11"/>
      <c r="VVG69" s="11"/>
      <c r="VVH69" s="11"/>
      <c r="VVI69" s="11"/>
      <c r="VVJ69" s="11"/>
      <c r="VVK69" s="11"/>
      <c r="VVL69" s="11"/>
      <c r="VVM69" s="11"/>
      <c r="VVN69" s="11"/>
      <c r="VVO69" s="11"/>
      <c r="VVP69" s="11"/>
      <c r="VVQ69" s="11"/>
      <c r="VVR69" s="11"/>
      <c r="VVS69" s="11"/>
      <c r="VVT69" s="11"/>
      <c r="VVU69" s="11"/>
      <c r="VVV69" s="11"/>
      <c r="VVW69" s="11"/>
      <c r="VVX69" s="11"/>
      <c r="VVY69" s="11"/>
      <c r="VVZ69" s="11"/>
      <c r="VWA69" s="11"/>
      <c r="VWB69" s="11"/>
      <c r="VWC69" s="11"/>
      <c r="VWD69" s="11"/>
      <c r="VWE69" s="11"/>
      <c r="VWF69" s="11"/>
      <c r="VWG69" s="11"/>
      <c r="VWH69" s="11"/>
      <c r="VWI69" s="11"/>
      <c r="VWJ69" s="11"/>
      <c r="VWK69" s="11"/>
      <c r="VWL69" s="11"/>
      <c r="VWM69" s="11"/>
      <c r="VWN69" s="11"/>
      <c r="VWO69" s="11"/>
      <c r="VWP69" s="11"/>
      <c r="VWQ69" s="11"/>
      <c r="VWR69" s="11"/>
      <c r="VWS69" s="11"/>
      <c r="VWT69" s="11"/>
      <c r="VWU69" s="11"/>
      <c r="VWV69" s="11"/>
      <c r="VWW69" s="11"/>
      <c r="VWX69" s="11"/>
      <c r="VWY69" s="11"/>
      <c r="VWZ69" s="11"/>
      <c r="VXA69" s="11"/>
      <c r="VXB69" s="11"/>
      <c r="VXC69" s="11"/>
      <c r="VXD69" s="11"/>
      <c r="VXE69" s="11"/>
      <c r="VXF69" s="11"/>
      <c r="VXG69" s="11"/>
      <c r="VXH69" s="11"/>
      <c r="VXI69" s="11"/>
      <c r="VXJ69" s="11"/>
      <c r="VXK69" s="11"/>
      <c r="VXL69" s="11"/>
      <c r="VXM69" s="11"/>
      <c r="VXN69" s="11"/>
      <c r="VXO69" s="11"/>
      <c r="VXP69" s="11"/>
      <c r="VXQ69" s="11"/>
      <c r="VXR69" s="11"/>
      <c r="VXS69" s="11"/>
      <c r="VXT69" s="11"/>
      <c r="VXU69" s="11"/>
      <c r="VXV69" s="11"/>
      <c r="VXW69" s="11"/>
      <c r="VXX69" s="11"/>
      <c r="VXY69" s="11"/>
      <c r="VXZ69" s="11"/>
      <c r="VYA69" s="11"/>
      <c r="VYB69" s="11"/>
      <c r="VYC69" s="11"/>
      <c r="VYD69" s="11"/>
      <c r="VYE69" s="11"/>
      <c r="VYF69" s="11"/>
      <c r="VYG69" s="11"/>
      <c r="VYH69" s="11"/>
      <c r="VYI69" s="11"/>
      <c r="VYJ69" s="11"/>
      <c r="VYK69" s="11"/>
      <c r="VYL69" s="11"/>
      <c r="VYM69" s="11"/>
      <c r="VYN69" s="11"/>
      <c r="VYO69" s="11"/>
      <c r="VYP69" s="11"/>
      <c r="VYQ69" s="11"/>
      <c r="VYR69" s="11"/>
      <c r="VYS69" s="11"/>
      <c r="VYT69" s="11"/>
      <c r="VYU69" s="11"/>
      <c r="VYV69" s="11"/>
      <c r="VYW69" s="11"/>
      <c r="VYX69" s="11"/>
      <c r="VYY69" s="11"/>
      <c r="VYZ69" s="11"/>
      <c r="VZA69" s="11"/>
      <c r="VZB69" s="11"/>
      <c r="VZC69" s="11"/>
      <c r="VZD69" s="11"/>
      <c r="VZE69" s="11"/>
      <c r="VZF69" s="11"/>
      <c r="VZG69" s="11"/>
      <c r="VZH69" s="11"/>
      <c r="VZI69" s="11"/>
      <c r="VZJ69" s="11"/>
      <c r="VZK69" s="11"/>
      <c r="VZL69" s="11"/>
      <c r="VZM69" s="11"/>
      <c r="VZN69" s="11"/>
      <c r="VZO69" s="11"/>
      <c r="VZP69" s="11"/>
      <c r="VZQ69" s="11"/>
      <c r="VZR69" s="11"/>
      <c r="VZS69" s="11"/>
      <c r="VZT69" s="11"/>
      <c r="VZU69" s="11"/>
      <c r="VZV69" s="11"/>
      <c r="VZW69" s="11"/>
      <c r="VZX69" s="11"/>
      <c r="VZY69" s="11"/>
      <c r="VZZ69" s="11"/>
      <c r="WAA69" s="11"/>
      <c r="WAB69" s="11"/>
      <c r="WAC69" s="11"/>
      <c r="WAD69" s="11"/>
      <c r="WAE69" s="11"/>
      <c r="WAF69" s="11"/>
      <c r="WAG69" s="11"/>
      <c r="WAH69" s="11"/>
      <c r="WAI69" s="11"/>
      <c r="WAJ69" s="11"/>
      <c r="WAK69" s="11"/>
      <c r="WAL69" s="11"/>
      <c r="WAM69" s="11"/>
      <c r="WAN69" s="11"/>
      <c r="WAO69" s="11"/>
      <c r="WAP69" s="11"/>
      <c r="WAQ69" s="11"/>
      <c r="WAR69" s="11"/>
      <c r="WAS69" s="11"/>
      <c r="WAT69" s="11"/>
      <c r="WAU69" s="11"/>
      <c r="WAV69" s="11"/>
      <c r="WAW69" s="11"/>
      <c r="WAX69" s="11"/>
      <c r="WAY69" s="11"/>
      <c r="WAZ69" s="11"/>
      <c r="WBA69" s="11"/>
      <c r="WBB69" s="11"/>
      <c r="WBC69" s="11"/>
      <c r="WBD69" s="11"/>
      <c r="WBE69" s="11"/>
      <c r="WBF69" s="11"/>
      <c r="WBG69" s="11"/>
      <c r="WBH69" s="11"/>
      <c r="WBI69" s="11"/>
      <c r="WBJ69" s="11"/>
      <c r="WBK69" s="11"/>
      <c r="WBL69" s="11"/>
      <c r="WBM69" s="11"/>
      <c r="WBN69" s="11"/>
      <c r="WBO69" s="11"/>
      <c r="WBP69" s="11"/>
      <c r="WBQ69" s="11"/>
      <c r="WBR69" s="11"/>
      <c r="WBS69" s="11"/>
      <c r="WBT69" s="11"/>
      <c r="WBU69" s="11"/>
      <c r="WBV69" s="11"/>
      <c r="WBW69" s="11"/>
      <c r="WBX69" s="11"/>
      <c r="WBY69" s="11"/>
      <c r="WBZ69" s="11"/>
      <c r="WCA69" s="11"/>
      <c r="WCB69" s="11"/>
      <c r="WCC69" s="11"/>
      <c r="WCD69" s="11"/>
      <c r="WCE69" s="11"/>
      <c r="WCF69" s="11"/>
      <c r="WCG69" s="11"/>
      <c r="WCH69" s="11"/>
      <c r="WCI69" s="11"/>
      <c r="WCJ69" s="11"/>
      <c r="WCK69" s="11"/>
      <c r="WCL69" s="11"/>
      <c r="WCM69" s="11"/>
      <c r="WCN69" s="11"/>
      <c r="WCO69" s="11"/>
      <c r="WCP69" s="11"/>
      <c r="WCQ69" s="11"/>
      <c r="WCR69" s="11"/>
      <c r="WCS69" s="11"/>
      <c r="WCT69" s="11"/>
      <c r="WCU69" s="11"/>
      <c r="WCV69" s="11"/>
      <c r="WCW69" s="11"/>
      <c r="WCX69" s="11"/>
      <c r="WCY69" s="11"/>
      <c r="WCZ69" s="11"/>
      <c r="WDA69" s="11"/>
      <c r="WDB69" s="11"/>
      <c r="WDC69" s="11"/>
      <c r="WDD69" s="11"/>
      <c r="WDE69" s="11"/>
      <c r="WDF69" s="11"/>
      <c r="WDG69" s="11"/>
      <c r="WDH69" s="11"/>
      <c r="WDI69" s="11"/>
      <c r="WDJ69" s="11"/>
      <c r="WDK69" s="11"/>
      <c r="WDL69" s="11"/>
      <c r="WDM69" s="11"/>
      <c r="WDN69" s="11"/>
      <c r="WDO69" s="11"/>
      <c r="WDP69" s="11"/>
      <c r="WDQ69" s="11"/>
      <c r="WDR69" s="11"/>
      <c r="WDS69" s="11"/>
      <c r="WDT69" s="11"/>
      <c r="WDU69" s="11"/>
      <c r="WDV69" s="11"/>
      <c r="WDW69" s="11"/>
      <c r="WDX69" s="11"/>
      <c r="WDY69" s="11"/>
      <c r="WDZ69" s="11"/>
      <c r="WEA69" s="11"/>
      <c r="WEB69" s="11"/>
      <c r="WEC69" s="11"/>
      <c r="WED69" s="11"/>
      <c r="WEE69" s="11"/>
      <c r="WEF69" s="11"/>
      <c r="WEG69" s="11"/>
      <c r="WEH69" s="11"/>
      <c r="WEI69" s="11"/>
      <c r="WEJ69" s="11"/>
      <c r="WEK69" s="11"/>
      <c r="WEL69" s="11"/>
      <c r="WEM69" s="11"/>
      <c r="WEN69" s="11"/>
      <c r="WEO69" s="11"/>
      <c r="WEP69" s="11"/>
      <c r="WEQ69" s="11"/>
      <c r="WER69" s="11"/>
      <c r="WES69" s="11"/>
      <c r="WET69" s="11"/>
      <c r="WEU69" s="11"/>
      <c r="WEV69" s="11"/>
      <c r="WEW69" s="11"/>
      <c r="WEX69" s="11"/>
      <c r="WEY69" s="11"/>
      <c r="WEZ69" s="11"/>
      <c r="WFA69" s="11"/>
      <c r="WFB69" s="11"/>
      <c r="WFC69" s="11"/>
      <c r="WFD69" s="11"/>
      <c r="WFE69" s="11"/>
      <c r="WFF69" s="11"/>
      <c r="WFG69" s="11"/>
      <c r="WFH69" s="11"/>
      <c r="WFI69" s="11"/>
      <c r="WFJ69" s="11"/>
      <c r="WFK69" s="11"/>
      <c r="WFL69" s="11"/>
      <c r="WFM69" s="11"/>
      <c r="WFN69" s="11"/>
      <c r="WFO69" s="11"/>
      <c r="WFP69" s="11"/>
      <c r="WFQ69" s="11"/>
      <c r="WFR69" s="11"/>
      <c r="WFS69" s="11"/>
      <c r="WFT69" s="11"/>
      <c r="WFU69" s="11"/>
      <c r="WFV69" s="11"/>
      <c r="WFW69" s="11"/>
      <c r="WFX69" s="11"/>
      <c r="WFY69" s="11"/>
      <c r="WFZ69" s="11"/>
      <c r="WGA69" s="11"/>
      <c r="WGB69" s="11"/>
      <c r="WGC69" s="11"/>
      <c r="WGD69" s="11"/>
      <c r="WGE69" s="11"/>
      <c r="WGF69" s="11"/>
      <c r="WGG69" s="11"/>
      <c r="WGH69" s="11"/>
      <c r="WGI69" s="11"/>
      <c r="WGJ69" s="11"/>
      <c r="WGK69" s="11"/>
      <c r="WGL69" s="11"/>
      <c r="WGM69" s="11"/>
      <c r="WGN69" s="11"/>
      <c r="WGO69" s="11"/>
      <c r="WGP69" s="11"/>
      <c r="WGQ69" s="11"/>
      <c r="WGR69" s="11"/>
      <c r="WGS69" s="11"/>
      <c r="WGT69" s="11"/>
      <c r="WGU69" s="11"/>
      <c r="WGV69" s="11"/>
      <c r="WGW69" s="11"/>
      <c r="WGX69" s="11"/>
      <c r="WGY69" s="11"/>
      <c r="WGZ69" s="11"/>
      <c r="WHA69" s="11"/>
      <c r="WHB69" s="11"/>
      <c r="WHC69" s="11"/>
      <c r="WHD69" s="11"/>
      <c r="WHE69" s="11"/>
      <c r="WHF69" s="11"/>
      <c r="WHG69" s="11"/>
      <c r="WHH69" s="11"/>
      <c r="WHI69" s="11"/>
      <c r="WHJ69" s="11"/>
      <c r="WHK69" s="11"/>
      <c r="WHL69" s="11"/>
      <c r="WHM69" s="11"/>
      <c r="WHN69" s="11"/>
      <c r="WHO69" s="11"/>
      <c r="WHP69" s="11"/>
      <c r="WHQ69" s="11"/>
      <c r="WHR69" s="11"/>
      <c r="WHS69" s="11"/>
      <c r="WHT69" s="11"/>
      <c r="WHU69" s="11"/>
      <c r="WHV69" s="11"/>
      <c r="WHW69" s="11"/>
      <c r="WHX69" s="11"/>
      <c r="WHY69" s="11"/>
      <c r="WHZ69" s="11"/>
      <c r="WIA69" s="11"/>
      <c r="WIB69" s="11"/>
      <c r="WIC69" s="11"/>
      <c r="WID69" s="11"/>
      <c r="WIE69" s="11"/>
      <c r="WIF69" s="11"/>
      <c r="WIG69" s="11"/>
      <c r="WIH69" s="11"/>
      <c r="WII69" s="11"/>
      <c r="WIJ69" s="11"/>
      <c r="WIK69" s="11"/>
      <c r="WIL69" s="11"/>
      <c r="WIM69" s="11"/>
      <c r="WIN69" s="11"/>
      <c r="WIO69" s="11"/>
      <c r="WIP69" s="11"/>
      <c r="WIQ69" s="11"/>
      <c r="WIR69" s="11"/>
      <c r="WIS69" s="11"/>
      <c r="WIT69" s="11"/>
      <c r="WIU69" s="11"/>
      <c r="WIV69" s="11"/>
      <c r="WIW69" s="11"/>
      <c r="WIX69" s="11"/>
      <c r="WIY69" s="11"/>
      <c r="WIZ69" s="11"/>
      <c r="WJA69" s="11"/>
      <c r="WJB69" s="11"/>
      <c r="WJC69" s="11"/>
      <c r="WJD69" s="11"/>
      <c r="WJE69" s="11"/>
      <c r="WJF69" s="11"/>
      <c r="WJG69" s="11"/>
      <c r="WJH69" s="11"/>
      <c r="WJI69" s="11"/>
      <c r="WJJ69" s="11"/>
      <c r="WJK69" s="11"/>
      <c r="WJL69" s="11"/>
      <c r="WJM69" s="11"/>
      <c r="WJN69" s="11"/>
      <c r="WJO69" s="11"/>
      <c r="WJP69" s="11"/>
      <c r="WJQ69" s="11"/>
      <c r="WJR69" s="11"/>
      <c r="WJS69" s="11"/>
      <c r="WJT69" s="11"/>
      <c r="WJU69" s="11"/>
      <c r="WJV69" s="11"/>
      <c r="WJW69" s="11"/>
      <c r="WJX69" s="11"/>
      <c r="WJY69" s="11"/>
      <c r="WJZ69" s="11"/>
      <c r="WKA69" s="11"/>
      <c r="WKB69" s="11"/>
      <c r="WKC69" s="11"/>
      <c r="WKD69" s="11"/>
      <c r="WKE69" s="11"/>
      <c r="WKF69" s="11"/>
      <c r="WKG69" s="11"/>
      <c r="WKH69" s="11"/>
      <c r="WKI69" s="11"/>
      <c r="WKJ69" s="11"/>
      <c r="WKK69" s="11"/>
      <c r="WKL69" s="11"/>
      <c r="WKM69" s="11"/>
      <c r="WKN69" s="11"/>
      <c r="WKO69" s="11"/>
      <c r="WKP69" s="11"/>
      <c r="WKQ69" s="11"/>
      <c r="WKR69" s="11"/>
      <c r="WKS69" s="11"/>
      <c r="WKT69" s="11"/>
      <c r="WKU69" s="11"/>
      <c r="WKV69" s="11"/>
      <c r="WKW69" s="11"/>
      <c r="WKX69" s="11"/>
      <c r="WKY69" s="11"/>
      <c r="WKZ69" s="11"/>
      <c r="WLA69" s="11"/>
      <c r="WLB69" s="11"/>
      <c r="WLC69" s="11"/>
      <c r="WLD69" s="11"/>
      <c r="WLE69" s="11"/>
      <c r="WLF69" s="11"/>
      <c r="WLG69" s="11"/>
      <c r="WLH69" s="11"/>
      <c r="WLI69" s="11"/>
      <c r="WLJ69" s="11"/>
      <c r="WLK69" s="11"/>
      <c r="WLL69" s="11"/>
      <c r="WLM69" s="11"/>
      <c r="WLN69" s="11"/>
      <c r="WLO69" s="11"/>
      <c r="WLP69" s="11"/>
      <c r="WLQ69" s="11"/>
      <c r="WLR69" s="11"/>
      <c r="WLS69" s="11"/>
      <c r="WLT69" s="11"/>
      <c r="WLU69" s="11"/>
      <c r="WLV69" s="11"/>
      <c r="WLW69" s="11"/>
      <c r="WLX69" s="11"/>
      <c r="WLY69" s="11"/>
      <c r="WLZ69" s="11"/>
      <c r="WMA69" s="11"/>
      <c r="WMB69" s="11"/>
      <c r="WMC69" s="11"/>
      <c r="WMD69" s="11"/>
      <c r="WME69" s="11"/>
      <c r="WMF69" s="11"/>
      <c r="WMG69" s="11"/>
      <c r="WMH69" s="11"/>
      <c r="WMI69" s="11"/>
      <c r="WMJ69" s="11"/>
      <c r="WMK69" s="11"/>
      <c r="WML69" s="11"/>
      <c r="WMM69" s="11"/>
      <c r="WMN69" s="11"/>
      <c r="WMO69" s="11"/>
      <c r="WMP69" s="11"/>
      <c r="WMQ69" s="11"/>
      <c r="WMR69" s="11"/>
      <c r="WMS69" s="11"/>
      <c r="WMT69" s="11"/>
      <c r="WMU69" s="11"/>
      <c r="WMV69" s="11"/>
      <c r="WMW69" s="11"/>
      <c r="WMX69" s="11"/>
      <c r="WMY69" s="11"/>
      <c r="WMZ69" s="11"/>
      <c r="WNA69" s="11"/>
      <c r="WNB69" s="11"/>
      <c r="WNC69" s="11"/>
      <c r="WND69" s="11"/>
      <c r="WNE69" s="11"/>
      <c r="WNF69" s="11"/>
      <c r="WNG69" s="11"/>
      <c r="WNH69" s="11"/>
      <c r="WNI69" s="11"/>
      <c r="WNJ69" s="11"/>
      <c r="WNK69" s="11"/>
      <c r="WNL69" s="11"/>
      <c r="WNM69" s="11"/>
      <c r="WNN69" s="11"/>
      <c r="WNO69" s="11"/>
      <c r="WNP69" s="11"/>
      <c r="WNQ69" s="11"/>
      <c r="WNR69" s="11"/>
      <c r="WNS69" s="11"/>
      <c r="WNT69" s="11"/>
      <c r="WNU69" s="11"/>
      <c r="WNV69" s="11"/>
      <c r="WNW69" s="11"/>
      <c r="WNX69" s="11"/>
      <c r="WNY69" s="11"/>
      <c r="WNZ69" s="11"/>
      <c r="WOA69" s="11"/>
      <c r="WOB69" s="11"/>
      <c r="WOC69" s="11"/>
      <c r="WOD69" s="11"/>
      <c r="WOE69" s="11"/>
      <c r="WOF69" s="11"/>
      <c r="WOG69" s="11"/>
      <c r="WOH69" s="11"/>
      <c r="WOI69" s="11"/>
      <c r="WOJ69" s="11"/>
      <c r="WOK69" s="11"/>
      <c r="WOL69" s="11"/>
      <c r="WOM69" s="11"/>
      <c r="WON69" s="11"/>
      <c r="WOO69" s="11"/>
      <c r="WOP69" s="11"/>
      <c r="WOQ69" s="11"/>
      <c r="WOR69" s="11"/>
      <c r="WOS69" s="11"/>
      <c r="WOT69" s="11"/>
      <c r="WOU69" s="11"/>
      <c r="WOV69" s="11"/>
      <c r="WOW69" s="11"/>
      <c r="WOX69" s="11"/>
      <c r="WOY69" s="11"/>
      <c r="WOZ69" s="11"/>
      <c r="WPA69" s="11"/>
      <c r="WPB69" s="11"/>
      <c r="WPC69" s="11"/>
      <c r="WPD69" s="11"/>
      <c r="WPE69" s="11"/>
      <c r="WPF69" s="11"/>
      <c r="WPG69" s="11"/>
      <c r="WPH69" s="11"/>
      <c r="WPI69" s="11"/>
      <c r="WPJ69" s="11"/>
      <c r="WPK69" s="11"/>
      <c r="WPL69" s="11"/>
      <c r="WPM69" s="11"/>
      <c r="WPN69" s="11"/>
      <c r="WPO69" s="11"/>
      <c r="WPP69" s="11"/>
      <c r="WPQ69" s="11"/>
      <c r="WPR69" s="11"/>
      <c r="WPS69" s="11"/>
      <c r="WPT69" s="11"/>
      <c r="WPU69" s="11"/>
      <c r="WPV69" s="11"/>
      <c r="WPW69" s="11"/>
      <c r="WPX69" s="11"/>
      <c r="WPY69" s="11"/>
      <c r="WPZ69" s="11"/>
      <c r="WQA69" s="11"/>
      <c r="WQB69" s="11"/>
      <c r="WQC69" s="11"/>
      <c r="WQD69" s="11"/>
      <c r="WQE69" s="11"/>
      <c r="WQF69" s="11"/>
      <c r="WQG69" s="11"/>
      <c r="WQH69" s="11"/>
      <c r="WQI69" s="11"/>
      <c r="WQJ69" s="11"/>
      <c r="WQK69" s="11"/>
      <c r="WQL69" s="11"/>
      <c r="WQM69" s="11"/>
      <c r="WQN69" s="11"/>
      <c r="WQO69" s="11"/>
      <c r="WQP69" s="11"/>
      <c r="WQQ69" s="11"/>
      <c r="WQR69" s="11"/>
      <c r="WQS69" s="11"/>
      <c r="WQT69" s="11"/>
      <c r="WQU69" s="11"/>
      <c r="WQV69" s="11"/>
      <c r="WQW69" s="11"/>
      <c r="WQX69" s="11"/>
      <c r="WQY69" s="11"/>
      <c r="WQZ69" s="11"/>
      <c r="WRA69" s="11"/>
      <c r="WRB69" s="11"/>
      <c r="WRC69" s="11"/>
      <c r="WRD69" s="11"/>
      <c r="WRE69" s="11"/>
      <c r="WRF69" s="11"/>
      <c r="WRG69" s="11"/>
      <c r="WRH69" s="11"/>
      <c r="WRI69" s="11"/>
      <c r="WRJ69" s="11"/>
      <c r="WRK69" s="11"/>
      <c r="WRL69" s="11"/>
      <c r="WRM69" s="11"/>
      <c r="WRN69" s="11"/>
      <c r="WRO69" s="11"/>
      <c r="WRP69" s="11"/>
      <c r="WRQ69" s="11"/>
      <c r="WRR69" s="11"/>
      <c r="WRS69" s="11"/>
      <c r="WRT69" s="11"/>
      <c r="WRU69" s="11"/>
      <c r="WRV69" s="11"/>
      <c r="WRW69" s="11"/>
      <c r="WRX69" s="11"/>
      <c r="WRY69" s="11"/>
      <c r="WRZ69" s="11"/>
      <c r="WSA69" s="11"/>
      <c r="WSB69" s="11"/>
      <c r="WSC69" s="11"/>
      <c r="WSD69" s="11"/>
      <c r="WSE69" s="11"/>
      <c r="WSF69" s="11"/>
      <c r="WSG69" s="11"/>
      <c r="WSH69" s="11"/>
      <c r="WSI69" s="11"/>
      <c r="WSJ69" s="11"/>
      <c r="WSK69" s="11"/>
      <c r="WSL69" s="11"/>
      <c r="WSM69" s="11"/>
      <c r="WSN69" s="11"/>
      <c r="WSO69" s="11"/>
      <c r="WSP69" s="11"/>
      <c r="WSQ69" s="11"/>
      <c r="WSR69" s="11"/>
      <c r="WSS69" s="11"/>
      <c r="WST69" s="11"/>
      <c r="WSU69" s="11"/>
      <c r="WSV69" s="11"/>
      <c r="WSW69" s="11"/>
      <c r="WSX69" s="11"/>
      <c r="WSY69" s="11"/>
      <c r="WSZ69" s="11"/>
      <c r="WTA69" s="11"/>
      <c r="WTB69" s="11"/>
      <c r="WTC69" s="11"/>
      <c r="WTD69" s="11"/>
      <c r="WTE69" s="11"/>
      <c r="WTF69" s="11"/>
      <c r="WTG69" s="11"/>
      <c r="WTH69" s="11"/>
      <c r="WTI69" s="11"/>
      <c r="WTJ69" s="11"/>
      <c r="WTK69" s="11"/>
      <c r="WTL69" s="11"/>
      <c r="WTM69" s="11"/>
      <c r="WTN69" s="11"/>
      <c r="WTO69" s="11"/>
      <c r="WTP69" s="11"/>
      <c r="WTQ69" s="11"/>
      <c r="WTR69" s="11"/>
      <c r="WTS69" s="11"/>
      <c r="WTT69" s="11"/>
      <c r="WTU69" s="11"/>
      <c r="WTV69" s="11"/>
      <c r="WTW69" s="11"/>
      <c r="WTX69" s="11"/>
      <c r="WTY69" s="11"/>
      <c r="WTZ69" s="11"/>
      <c r="WUA69" s="11"/>
      <c r="WUB69" s="11"/>
      <c r="WUC69" s="11"/>
      <c r="WUD69" s="11"/>
      <c r="WUE69" s="11"/>
      <c r="WUF69" s="11"/>
      <c r="WUG69" s="11"/>
      <c r="WUH69" s="11"/>
      <c r="WUI69" s="11"/>
      <c r="WUJ69" s="11"/>
      <c r="WUK69" s="11"/>
      <c r="WUL69" s="11"/>
      <c r="WUM69" s="11"/>
      <c r="WUN69" s="11"/>
    </row>
    <row r="70" spans="1:16108" ht="12.75">
      <c r="A70" s="8" t="s">
        <v>69</v>
      </c>
      <c r="B70" s="11" t="s">
        <v>314</v>
      </c>
      <c r="J70" s="333"/>
      <c r="K70" s="333"/>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c r="HU70" s="11"/>
      <c r="HV70" s="11"/>
      <c r="HW70" s="11"/>
      <c r="HX70" s="11"/>
      <c r="HY70" s="11"/>
      <c r="HZ70" s="11"/>
      <c r="IA70" s="11"/>
      <c r="IB70" s="11"/>
      <c r="IC70" s="11"/>
      <c r="ID70" s="11"/>
      <c r="IE70" s="11"/>
      <c r="IF70" s="11"/>
      <c r="IG70" s="11"/>
      <c r="IH70" s="11"/>
      <c r="II70" s="11"/>
      <c r="IJ70" s="11"/>
      <c r="IK70" s="11"/>
      <c r="IL70" s="11"/>
      <c r="IM70" s="11"/>
      <c r="IN70" s="11"/>
      <c r="IO70" s="11"/>
      <c r="IP70" s="11"/>
      <c r="IQ70" s="11"/>
      <c r="IR70" s="11"/>
      <c r="IS70" s="11"/>
      <c r="IT70" s="11"/>
      <c r="IU70" s="11"/>
      <c r="IV70" s="11"/>
      <c r="IW70" s="11"/>
      <c r="IX70" s="11"/>
      <c r="IY70" s="11"/>
      <c r="IZ70" s="11"/>
      <c r="JA70" s="11"/>
      <c r="JB70" s="11"/>
      <c r="JC70" s="11"/>
      <c r="JD70" s="11"/>
      <c r="JE70" s="11"/>
      <c r="JF70" s="11"/>
      <c r="JG70" s="11"/>
      <c r="JH70" s="11"/>
      <c r="JI70" s="11"/>
      <c r="JJ70" s="11"/>
      <c r="JK70" s="11"/>
      <c r="JL70" s="11"/>
      <c r="JM70" s="11"/>
      <c r="JN70" s="11"/>
      <c r="JO70" s="11"/>
      <c r="JP70" s="11"/>
      <c r="JQ70" s="11"/>
      <c r="JR70" s="11"/>
      <c r="JS70" s="11"/>
      <c r="JT70" s="11"/>
      <c r="JU70" s="11"/>
      <c r="JV70" s="11"/>
      <c r="JW70" s="11"/>
      <c r="JX70" s="11"/>
      <c r="JY70" s="11"/>
      <c r="JZ70" s="11"/>
      <c r="KA70" s="11"/>
      <c r="KB70" s="11"/>
      <c r="KC70" s="11"/>
      <c r="KD70" s="11"/>
      <c r="KE70" s="11"/>
      <c r="KF70" s="11"/>
      <c r="KG70" s="11"/>
      <c r="KH70" s="11"/>
      <c r="KI70" s="11"/>
      <c r="KJ70" s="11"/>
      <c r="KK70" s="11"/>
      <c r="KL70" s="11"/>
      <c r="KM70" s="11"/>
      <c r="KN70" s="11"/>
      <c r="KO70" s="11"/>
      <c r="KP70" s="11"/>
      <c r="KQ70" s="11"/>
      <c r="KR70" s="11"/>
      <c r="KS70" s="11"/>
      <c r="KT70" s="11"/>
      <c r="KU70" s="11"/>
      <c r="KV70" s="11"/>
      <c r="KW70" s="11"/>
      <c r="KX70" s="11"/>
      <c r="KY70" s="11"/>
      <c r="KZ70" s="11"/>
      <c r="LA70" s="11"/>
      <c r="LB70" s="11"/>
      <c r="LC70" s="11"/>
      <c r="LD70" s="11"/>
      <c r="LE70" s="11"/>
      <c r="LF70" s="11"/>
      <c r="LG70" s="11"/>
      <c r="LH70" s="11"/>
      <c r="LI70" s="11"/>
      <c r="LJ70" s="11"/>
      <c r="LK70" s="11"/>
      <c r="LL70" s="11"/>
      <c r="LM70" s="11"/>
      <c r="LN70" s="11"/>
      <c r="LO70" s="11"/>
      <c r="LP70" s="11"/>
      <c r="LQ70" s="11"/>
      <c r="LR70" s="11"/>
      <c r="LS70" s="11"/>
      <c r="LT70" s="11"/>
      <c r="LU70" s="11"/>
      <c r="LV70" s="11"/>
      <c r="LW70" s="11"/>
      <c r="LX70" s="11"/>
      <c r="LY70" s="11"/>
      <c r="LZ70" s="11"/>
      <c r="MA70" s="11"/>
      <c r="MB70" s="11"/>
      <c r="MC70" s="11"/>
      <c r="MD70" s="11"/>
      <c r="ME70" s="11"/>
      <c r="MF70" s="11"/>
      <c r="MG70" s="11"/>
      <c r="MH70" s="11"/>
      <c r="MI70" s="11"/>
      <c r="MJ70" s="11"/>
      <c r="MK70" s="11"/>
      <c r="ML70" s="11"/>
      <c r="MM70" s="11"/>
      <c r="MN70" s="11"/>
      <c r="MO70" s="11"/>
      <c r="MP70" s="11"/>
      <c r="MQ70" s="11"/>
      <c r="MR70" s="11"/>
      <c r="MS70" s="11"/>
      <c r="MT70" s="11"/>
      <c r="MU70" s="11"/>
      <c r="MV70" s="11"/>
      <c r="MW70" s="11"/>
      <c r="MX70" s="11"/>
      <c r="MY70" s="11"/>
      <c r="MZ70" s="11"/>
      <c r="NA70" s="11"/>
      <c r="NB70" s="11"/>
      <c r="NC70" s="11"/>
      <c r="ND70" s="11"/>
      <c r="NE70" s="11"/>
      <c r="NF70" s="11"/>
      <c r="NG70" s="11"/>
      <c r="NH70" s="11"/>
      <c r="NI70" s="11"/>
      <c r="NJ70" s="11"/>
      <c r="NK70" s="11"/>
      <c r="NL70" s="11"/>
      <c r="NM70" s="11"/>
      <c r="NN70" s="11"/>
      <c r="NO70" s="11"/>
      <c r="NP70" s="11"/>
      <c r="NQ70" s="11"/>
      <c r="NR70" s="11"/>
      <c r="NS70" s="11"/>
      <c r="NT70" s="11"/>
      <c r="NU70" s="11"/>
      <c r="NV70" s="11"/>
      <c r="NW70" s="11"/>
      <c r="NX70" s="11"/>
      <c r="NY70" s="11"/>
      <c r="NZ70" s="11"/>
      <c r="OA70" s="11"/>
      <c r="OB70" s="11"/>
      <c r="OC70" s="11"/>
      <c r="OD70" s="11"/>
      <c r="OE70" s="11"/>
      <c r="OF70" s="11"/>
      <c r="OG70" s="11"/>
      <c r="OH70" s="11"/>
      <c r="OI70" s="11"/>
      <c r="OJ70" s="11"/>
      <c r="OK70" s="11"/>
      <c r="OL70" s="11"/>
      <c r="OM70" s="11"/>
      <c r="ON70" s="11"/>
      <c r="OO70" s="11"/>
      <c r="OP70" s="11"/>
      <c r="OQ70" s="11"/>
      <c r="OR70" s="11"/>
      <c r="OS70" s="11"/>
      <c r="OT70" s="11"/>
      <c r="OU70" s="11"/>
      <c r="OV70" s="11"/>
      <c r="OW70" s="11"/>
      <c r="OX70" s="11"/>
      <c r="OY70" s="11"/>
      <c r="OZ70" s="11"/>
      <c r="PA70" s="11"/>
      <c r="PB70" s="11"/>
      <c r="PC70" s="11"/>
      <c r="PD70" s="11"/>
      <c r="PE70" s="11"/>
      <c r="PF70" s="11"/>
      <c r="PG70" s="11"/>
      <c r="PH70" s="11"/>
      <c r="PI70" s="11"/>
      <c r="PJ70" s="11"/>
      <c r="PK70" s="11"/>
      <c r="PL70" s="11"/>
      <c r="PM70" s="11"/>
      <c r="PN70" s="11"/>
      <c r="PO70" s="11"/>
      <c r="PP70" s="11"/>
      <c r="PQ70" s="11"/>
      <c r="PR70" s="11"/>
      <c r="PS70" s="11"/>
      <c r="PT70" s="11"/>
      <c r="PU70" s="11"/>
      <c r="PV70" s="11"/>
      <c r="PW70" s="11"/>
      <c r="PX70" s="11"/>
      <c r="PY70" s="11"/>
      <c r="PZ70" s="11"/>
      <c r="QA70" s="11"/>
      <c r="QB70" s="11"/>
      <c r="QC70" s="11"/>
      <c r="QD70" s="11"/>
      <c r="QE70" s="11"/>
      <c r="QF70" s="11"/>
      <c r="QG70" s="11"/>
      <c r="QH70" s="11"/>
      <c r="QI70" s="11"/>
      <c r="QJ70" s="11"/>
      <c r="QK70" s="11"/>
      <c r="QL70" s="11"/>
      <c r="QM70" s="11"/>
      <c r="QN70" s="11"/>
      <c r="QO70" s="11"/>
      <c r="QP70" s="11"/>
      <c r="QQ70" s="11"/>
      <c r="QR70" s="11"/>
      <c r="QS70" s="11"/>
      <c r="QT70" s="11"/>
      <c r="QU70" s="11"/>
      <c r="QV70" s="11"/>
      <c r="QW70" s="11"/>
      <c r="QX70" s="11"/>
      <c r="QY70" s="11"/>
      <c r="QZ70" s="11"/>
      <c r="RA70" s="11"/>
      <c r="RB70" s="11"/>
      <c r="RC70" s="11"/>
      <c r="RD70" s="11"/>
      <c r="RE70" s="11"/>
      <c r="RF70" s="11"/>
      <c r="RG70" s="11"/>
      <c r="RH70" s="11"/>
      <c r="RI70" s="11"/>
      <c r="RJ70" s="11"/>
      <c r="RK70" s="11"/>
      <c r="RL70" s="11"/>
      <c r="RM70" s="11"/>
      <c r="RN70" s="11"/>
      <c r="RO70" s="11"/>
      <c r="RP70" s="11"/>
      <c r="RQ70" s="11"/>
      <c r="RR70" s="11"/>
      <c r="RS70" s="11"/>
      <c r="RT70" s="11"/>
      <c r="RU70" s="11"/>
      <c r="RV70" s="11"/>
      <c r="RW70" s="11"/>
      <c r="RX70" s="11"/>
      <c r="RY70" s="11"/>
      <c r="RZ70" s="11"/>
      <c r="SA70" s="11"/>
      <c r="SB70" s="11"/>
      <c r="SC70" s="11"/>
      <c r="SD70" s="11"/>
      <c r="SE70" s="11"/>
      <c r="SF70" s="11"/>
      <c r="SG70" s="11"/>
      <c r="SH70" s="11"/>
      <c r="SI70" s="11"/>
      <c r="SJ70" s="11"/>
      <c r="SK70" s="11"/>
      <c r="SL70" s="11"/>
      <c r="SM70" s="11"/>
      <c r="SN70" s="11"/>
      <c r="SO70" s="11"/>
      <c r="SP70" s="11"/>
      <c r="SQ70" s="11"/>
      <c r="SR70" s="11"/>
      <c r="SS70" s="11"/>
      <c r="ST70" s="11"/>
      <c r="SU70" s="11"/>
      <c r="SV70" s="11"/>
      <c r="SW70" s="11"/>
      <c r="SX70" s="11"/>
      <c r="SY70" s="11"/>
      <c r="SZ70" s="11"/>
      <c r="TA70" s="11"/>
      <c r="TB70" s="11"/>
      <c r="TC70" s="11"/>
      <c r="TD70" s="11"/>
      <c r="TE70" s="11"/>
      <c r="TF70" s="11"/>
      <c r="TG70" s="11"/>
      <c r="TH70" s="11"/>
      <c r="TI70" s="11"/>
      <c r="TJ70" s="11"/>
      <c r="TK70" s="11"/>
      <c r="TL70" s="11"/>
      <c r="TM70" s="11"/>
      <c r="TN70" s="11"/>
      <c r="TO70" s="11"/>
      <c r="TP70" s="11"/>
      <c r="TQ70" s="11"/>
      <c r="TR70" s="11"/>
      <c r="TS70" s="11"/>
      <c r="TT70" s="11"/>
      <c r="TU70" s="11"/>
      <c r="TV70" s="11"/>
      <c r="TW70" s="11"/>
      <c r="TX70" s="11"/>
      <c r="TY70" s="11"/>
      <c r="TZ70" s="11"/>
      <c r="UA70" s="11"/>
      <c r="UB70" s="11"/>
      <c r="UC70" s="11"/>
      <c r="UD70" s="11"/>
      <c r="UE70" s="11"/>
      <c r="UF70" s="11"/>
      <c r="UG70" s="11"/>
      <c r="UH70" s="11"/>
      <c r="UI70" s="11"/>
      <c r="UJ70" s="11"/>
      <c r="UK70" s="11"/>
      <c r="UL70" s="11"/>
      <c r="UM70" s="11"/>
      <c r="UN70" s="11"/>
      <c r="UO70" s="11"/>
      <c r="UP70" s="11"/>
      <c r="UQ70" s="11"/>
      <c r="UR70" s="11"/>
      <c r="US70" s="11"/>
      <c r="UT70" s="11"/>
      <c r="UU70" s="11"/>
      <c r="UV70" s="11"/>
      <c r="UW70" s="11"/>
      <c r="UX70" s="11"/>
      <c r="UY70" s="11"/>
      <c r="UZ70" s="11"/>
      <c r="VA70" s="11"/>
      <c r="VB70" s="11"/>
      <c r="VC70" s="11"/>
      <c r="VD70" s="11"/>
      <c r="VE70" s="11"/>
      <c r="VF70" s="11"/>
      <c r="VG70" s="11"/>
      <c r="VH70" s="11"/>
      <c r="VI70" s="11"/>
      <c r="VJ70" s="11"/>
      <c r="VK70" s="11"/>
      <c r="VL70" s="11"/>
      <c r="VM70" s="11"/>
      <c r="VN70" s="11"/>
      <c r="VO70" s="11"/>
      <c r="VP70" s="11"/>
      <c r="VQ70" s="11"/>
      <c r="VR70" s="11"/>
      <c r="VS70" s="11"/>
      <c r="VT70" s="11"/>
      <c r="VU70" s="11"/>
      <c r="VV70" s="11"/>
      <c r="VW70" s="11"/>
      <c r="VX70" s="11"/>
      <c r="VY70" s="11"/>
      <c r="VZ70" s="11"/>
      <c r="WA70" s="11"/>
      <c r="WB70" s="11"/>
      <c r="WC70" s="11"/>
      <c r="WD70" s="11"/>
      <c r="WE70" s="11"/>
      <c r="WF70" s="11"/>
      <c r="WG70" s="11"/>
      <c r="WH70" s="11"/>
      <c r="WI70" s="11"/>
      <c r="WJ70" s="11"/>
      <c r="WK70" s="11"/>
      <c r="WL70" s="11"/>
      <c r="WM70" s="11"/>
      <c r="WN70" s="11"/>
      <c r="WO70" s="11"/>
      <c r="WP70" s="11"/>
      <c r="WQ70" s="11"/>
      <c r="WR70" s="11"/>
      <c r="WS70" s="11"/>
      <c r="WT70" s="11"/>
      <c r="WU70" s="11"/>
      <c r="WV70" s="11"/>
      <c r="WW70" s="11"/>
      <c r="WX70" s="11"/>
      <c r="WY70" s="11"/>
      <c r="WZ70" s="11"/>
      <c r="XA70" s="11"/>
      <c r="XB70" s="11"/>
      <c r="XC70" s="11"/>
      <c r="XD70" s="11"/>
      <c r="XE70" s="11"/>
      <c r="XF70" s="11"/>
      <c r="XG70" s="11"/>
      <c r="XH70" s="11"/>
      <c r="XI70" s="11"/>
      <c r="XJ70" s="11"/>
      <c r="XK70" s="11"/>
      <c r="XL70" s="11"/>
      <c r="XM70" s="11"/>
      <c r="XN70" s="11"/>
      <c r="XO70" s="11"/>
      <c r="XP70" s="11"/>
      <c r="XQ70" s="11"/>
      <c r="XR70" s="11"/>
      <c r="XS70" s="11"/>
      <c r="XT70" s="11"/>
      <c r="XU70" s="11"/>
      <c r="XV70" s="11"/>
      <c r="XW70" s="11"/>
      <c r="XX70" s="11"/>
      <c r="XY70" s="11"/>
      <c r="XZ70" s="11"/>
      <c r="YA70" s="11"/>
      <c r="YB70" s="11"/>
      <c r="YC70" s="11"/>
      <c r="YD70" s="11"/>
      <c r="YE70" s="11"/>
      <c r="YF70" s="11"/>
      <c r="YG70" s="11"/>
      <c r="YH70" s="11"/>
      <c r="YI70" s="11"/>
      <c r="YJ70" s="11"/>
      <c r="YK70" s="11"/>
      <c r="YL70" s="11"/>
      <c r="YM70" s="11"/>
      <c r="YN70" s="11"/>
      <c r="YO70" s="11"/>
      <c r="YP70" s="11"/>
      <c r="YQ70" s="11"/>
      <c r="YR70" s="11"/>
      <c r="YS70" s="11"/>
      <c r="YT70" s="11"/>
      <c r="YU70" s="11"/>
      <c r="YV70" s="11"/>
      <c r="YW70" s="11"/>
      <c r="YX70" s="11"/>
      <c r="YY70" s="11"/>
      <c r="YZ70" s="11"/>
      <c r="ZA70" s="11"/>
      <c r="ZB70" s="11"/>
      <c r="ZC70" s="11"/>
      <c r="ZD70" s="11"/>
      <c r="ZE70" s="11"/>
      <c r="ZF70" s="11"/>
      <c r="ZG70" s="11"/>
      <c r="ZH70" s="11"/>
      <c r="ZI70" s="11"/>
      <c r="ZJ70" s="11"/>
      <c r="ZK70" s="11"/>
      <c r="ZL70" s="11"/>
      <c r="ZM70" s="11"/>
      <c r="ZN70" s="11"/>
      <c r="ZO70" s="11"/>
      <c r="ZP70" s="11"/>
      <c r="ZQ70" s="11"/>
      <c r="ZR70" s="11"/>
      <c r="ZS70" s="11"/>
      <c r="ZT70" s="11"/>
      <c r="ZU70" s="11"/>
      <c r="ZV70" s="11"/>
      <c r="ZW70" s="11"/>
      <c r="ZX70" s="11"/>
      <c r="ZY70" s="11"/>
      <c r="ZZ70" s="11"/>
      <c r="AAA70" s="11"/>
      <c r="AAB70" s="11"/>
      <c r="AAC70" s="11"/>
      <c r="AAD70" s="11"/>
      <c r="AAE70" s="11"/>
      <c r="AAF70" s="11"/>
      <c r="AAG70" s="11"/>
      <c r="AAH70" s="11"/>
      <c r="AAI70" s="11"/>
      <c r="AAJ70" s="11"/>
      <c r="AAK70" s="11"/>
      <c r="AAL70" s="11"/>
      <c r="AAM70" s="11"/>
      <c r="AAN70" s="11"/>
      <c r="AAO70" s="11"/>
      <c r="AAP70" s="11"/>
      <c r="AAQ70" s="11"/>
      <c r="AAR70" s="11"/>
      <c r="AAS70" s="11"/>
      <c r="AAT70" s="11"/>
      <c r="AAU70" s="11"/>
      <c r="AAV70" s="11"/>
      <c r="AAW70" s="11"/>
      <c r="AAX70" s="11"/>
      <c r="AAY70" s="11"/>
      <c r="AAZ70" s="11"/>
      <c r="ABA70" s="11"/>
      <c r="ABB70" s="11"/>
      <c r="ABC70" s="11"/>
      <c r="ABD70" s="11"/>
      <c r="ABE70" s="11"/>
      <c r="ABF70" s="11"/>
      <c r="ABG70" s="11"/>
      <c r="ABH70" s="11"/>
      <c r="ABI70" s="11"/>
      <c r="ABJ70" s="11"/>
      <c r="ABK70" s="11"/>
      <c r="ABL70" s="11"/>
      <c r="ABM70" s="11"/>
      <c r="ABN70" s="11"/>
      <c r="ABO70" s="11"/>
      <c r="ABP70" s="11"/>
      <c r="ABQ70" s="11"/>
      <c r="ABR70" s="11"/>
      <c r="ABS70" s="11"/>
      <c r="ABT70" s="11"/>
      <c r="ABU70" s="11"/>
      <c r="ABV70" s="11"/>
      <c r="ABW70" s="11"/>
      <c r="ABX70" s="11"/>
      <c r="ABY70" s="11"/>
      <c r="ABZ70" s="11"/>
      <c r="ACA70" s="11"/>
      <c r="ACB70" s="11"/>
      <c r="ACC70" s="11"/>
      <c r="ACD70" s="11"/>
      <c r="ACE70" s="11"/>
      <c r="ACF70" s="11"/>
      <c r="ACG70" s="11"/>
      <c r="ACH70" s="11"/>
      <c r="ACI70" s="11"/>
      <c r="ACJ70" s="11"/>
      <c r="ACK70" s="11"/>
      <c r="ACL70" s="11"/>
      <c r="ACM70" s="11"/>
      <c r="ACN70" s="11"/>
      <c r="ACO70" s="11"/>
      <c r="ACP70" s="11"/>
      <c r="ACQ70" s="11"/>
      <c r="ACR70" s="11"/>
      <c r="ACS70" s="11"/>
      <c r="ACT70" s="11"/>
      <c r="ACU70" s="11"/>
      <c r="ACV70" s="11"/>
      <c r="ACW70" s="11"/>
      <c r="ACX70" s="11"/>
      <c r="ACY70" s="11"/>
      <c r="ACZ70" s="11"/>
      <c r="ADA70" s="11"/>
      <c r="ADB70" s="11"/>
      <c r="ADC70" s="11"/>
      <c r="ADD70" s="11"/>
      <c r="ADE70" s="11"/>
      <c r="ADF70" s="11"/>
      <c r="ADG70" s="11"/>
      <c r="ADH70" s="11"/>
      <c r="ADI70" s="11"/>
      <c r="ADJ70" s="11"/>
      <c r="ADK70" s="11"/>
      <c r="ADL70" s="11"/>
      <c r="ADM70" s="11"/>
      <c r="ADN70" s="11"/>
      <c r="ADO70" s="11"/>
      <c r="ADP70" s="11"/>
      <c r="ADQ70" s="11"/>
      <c r="ADR70" s="11"/>
      <c r="ADS70" s="11"/>
      <c r="ADT70" s="11"/>
      <c r="ADU70" s="11"/>
      <c r="ADV70" s="11"/>
      <c r="ADW70" s="11"/>
      <c r="ADX70" s="11"/>
      <c r="ADY70" s="11"/>
      <c r="ADZ70" s="11"/>
      <c r="AEA70" s="11"/>
      <c r="AEB70" s="11"/>
      <c r="AEC70" s="11"/>
      <c r="AED70" s="11"/>
      <c r="AEE70" s="11"/>
      <c r="AEF70" s="11"/>
      <c r="AEG70" s="11"/>
      <c r="AEH70" s="11"/>
      <c r="AEI70" s="11"/>
      <c r="AEJ70" s="11"/>
      <c r="AEK70" s="11"/>
      <c r="AEL70" s="11"/>
      <c r="AEM70" s="11"/>
      <c r="AEN70" s="11"/>
      <c r="AEO70" s="11"/>
      <c r="AEP70" s="11"/>
      <c r="AEQ70" s="11"/>
      <c r="AER70" s="11"/>
      <c r="AES70" s="11"/>
      <c r="AET70" s="11"/>
      <c r="AEU70" s="11"/>
      <c r="AEV70" s="11"/>
      <c r="AEW70" s="11"/>
      <c r="AEX70" s="11"/>
      <c r="AEY70" s="11"/>
      <c r="AEZ70" s="11"/>
      <c r="AFA70" s="11"/>
      <c r="AFB70" s="11"/>
      <c r="AFC70" s="11"/>
      <c r="AFD70" s="11"/>
      <c r="AFE70" s="11"/>
      <c r="AFF70" s="11"/>
      <c r="AFG70" s="11"/>
      <c r="AFH70" s="11"/>
      <c r="AFI70" s="11"/>
      <c r="AFJ70" s="11"/>
      <c r="AFK70" s="11"/>
      <c r="AFL70" s="11"/>
      <c r="AFM70" s="11"/>
      <c r="AFN70" s="11"/>
      <c r="AFO70" s="11"/>
      <c r="AFP70" s="11"/>
      <c r="AFQ70" s="11"/>
      <c r="AFR70" s="11"/>
      <c r="AFS70" s="11"/>
      <c r="AFT70" s="11"/>
      <c r="AFU70" s="11"/>
      <c r="AFV70" s="11"/>
      <c r="AFW70" s="11"/>
      <c r="AFX70" s="11"/>
      <c r="AFY70" s="11"/>
      <c r="AFZ70" s="11"/>
      <c r="AGA70" s="11"/>
      <c r="AGB70" s="11"/>
      <c r="AGC70" s="11"/>
      <c r="AGD70" s="11"/>
      <c r="AGE70" s="11"/>
      <c r="AGF70" s="11"/>
      <c r="AGG70" s="11"/>
      <c r="AGH70" s="11"/>
      <c r="AGI70" s="11"/>
      <c r="AGJ70" s="11"/>
      <c r="AGK70" s="11"/>
      <c r="AGL70" s="11"/>
      <c r="AGM70" s="11"/>
      <c r="AGN70" s="11"/>
      <c r="AGO70" s="11"/>
      <c r="AGP70" s="11"/>
      <c r="AGQ70" s="11"/>
      <c r="AGR70" s="11"/>
      <c r="AGS70" s="11"/>
      <c r="AGT70" s="11"/>
      <c r="AGU70" s="11"/>
      <c r="AGV70" s="11"/>
      <c r="AGW70" s="11"/>
      <c r="AGX70" s="11"/>
      <c r="AGY70" s="11"/>
      <c r="AGZ70" s="11"/>
      <c r="AHA70" s="11"/>
      <c r="AHB70" s="11"/>
      <c r="AHC70" s="11"/>
      <c r="AHD70" s="11"/>
      <c r="AHE70" s="11"/>
      <c r="AHF70" s="11"/>
      <c r="AHG70" s="11"/>
      <c r="AHH70" s="11"/>
      <c r="AHI70" s="11"/>
      <c r="AHJ70" s="11"/>
      <c r="AHK70" s="11"/>
      <c r="AHL70" s="11"/>
      <c r="AHM70" s="11"/>
      <c r="AHN70" s="11"/>
      <c r="AHO70" s="11"/>
      <c r="AHP70" s="11"/>
      <c r="AHQ70" s="11"/>
      <c r="AHR70" s="11"/>
      <c r="AHS70" s="11"/>
      <c r="AHT70" s="11"/>
      <c r="AHU70" s="11"/>
      <c r="AHV70" s="11"/>
      <c r="AHW70" s="11"/>
      <c r="AHX70" s="11"/>
      <c r="AHY70" s="11"/>
      <c r="AHZ70" s="11"/>
      <c r="AIA70" s="11"/>
      <c r="AIB70" s="11"/>
      <c r="AIC70" s="11"/>
      <c r="AID70" s="11"/>
      <c r="AIE70" s="11"/>
      <c r="AIF70" s="11"/>
      <c r="AIG70" s="11"/>
      <c r="AIH70" s="11"/>
      <c r="AII70" s="11"/>
      <c r="AIJ70" s="11"/>
      <c r="AIK70" s="11"/>
      <c r="AIL70" s="11"/>
      <c r="AIM70" s="11"/>
      <c r="AIN70" s="11"/>
      <c r="AIO70" s="11"/>
      <c r="AIP70" s="11"/>
      <c r="AIQ70" s="11"/>
      <c r="AIR70" s="11"/>
      <c r="AIS70" s="11"/>
      <c r="AIT70" s="11"/>
      <c r="AIU70" s="11"/>
      <c r="AIV70" s="11"/>
      <c r="AIW70" s="11"/>
      <c r="AIX70" s="11"/>
      <c r="AIY70" s="11"/>
      <c r="AIZ70" s="11"/>
      <c r="AJA70" s="11"/>
      <c r="AJB70" s="11"/>
      <c r="AJC70" s="11"/>
      <c r="AJD70" s="11"/>
      <c r="AJE70" s="11"/>
      <c r="AJF70" s="11"/>
      <c r="AJG70" s="11"/>
      <c r="AJH70" s="11"/>
      <c r="AJI70" s="11"/>
      <c r="AJJ70" s="11"/>
      <c r="AJK70" s="11"/>
      <c r="AJL70" s="11"/>
      <c r="AJM70" s="11"/>
      <c r="AJN70" s="11"/>
      <c r="AJO70" s="11"/>
      <c r="AJP70" s="11"/>
      <c r="AJQ70" s="11"/>
      <c r="AJR70" s="11"/>
      <c r="AJS70" s="11"/>
      <c r="AJT70" s="11"/>
      <c r="AJU70" s="11"/>
      <c r="AJV70" s="11"/>
      <c r="AJW70" s="11"/>
      <c r="AJX70" s="11"/>
      <c r="AJY70" s="11"/>
      <c r="AJZ70" s="11"/>
      <c r="AKA70" s="11"/>
      <c r="AKB70" s="11"/>
      <c r="AKC70" s="11"/>
      <c r="AKD70" s="11"/>
      <c r="AKE70" s="11"/>
      <c r="AKF70" s="11"/>
      <c r="AKG70" s="11"/>
      <c r="AKH70" s="11"/>
      <c r="AKI70" s="11"/>
      <c r="AKJ70" s="11"/>
      <c r="AKK70" s="11"/>
      <c r="AKL70" s="11"/>
      <c r="AKM70" s="11"/>
      <c r="AKN70" s="11"/>
      <c r="AKO70" s="11"/>
      <c r="AKP70" s="11"/>
      <c r="AKQ70" s="11"/>
      <c r="AKR70" s="11"/>
      <c r="AKS70" s="11"/>
      <c r="AKT70" s="11"/>
      <c r="AKU70" s="11"/>
      <c r="AKV70" s="11"/>
      <c r="AKW70" s="11"/>
      <c r="AKX70" s="11"/>
      <c r="AKY70" s="11"/>
      <c r="AKZ70" s="11"/>
      <c r="ALA70" s="11"/>
      <c r="ALB70" s="11"/>
      <c r="ALC70" s="11"/>
      <c r="ALD70" s="11"/>
      <c r="ALE70" s="11"/>
      <c r="ALF70" s="11"/>
      <c r="ALG70" s="11"/>
      <c r="ALH70" s="11"/>
      <c r="ALI70" s="11"/>
      <c r="ALJ70" s="11"/>
      <c r="ALK70" s="11"/>
      <c r="ALL70" s="11"/>
      <c r="ALM70" s="11"/>
      <c r="ALN70" s="11"/>
      <c r="ALO70" s="11"/>
      <c r="ALP70" s="11"/>
      <c r="ALQ70" s="11"/>
      <c r="ALR70" s="11"/>
      <c r="ALS70" s="11"/>
      <c r="ALT70" s="11"/>
      <c r="ALU70" s="11"/>
      <c r="ALV70" s="11"/>
      <c r="ALW70" s="11"/>
      <c r="ALX70" s="11"/>
      <c r="ALY70" s="11"/>
      <c r="ALZ70" s="11"/>
      <c r="AMA70" s="11"/>
      <c r="AMB70" s="11"/>
      <c r="AMC70" s="11"/>
      <c r="AMD70" s="11"/>
      <c r="AME70" s="11"/>
      <c r="AMF70" s="11"/>
      <c r="AMG70" s="11"/>
      <c r="AMH70" s="11"/>
      <c r="AMI70" s="11"/>
      <c r="AMJ70" s="11"/>
      <c r="AMK70" s="11"/>
      <c r="AML70" s="11"/>
      <c r="AMM70" s="11"/>
      <c r="AMN70" s="11"/>
      <c r="AMO70" s="11"/>
      <c r="AMP70" s="11"/>
      <c r="AMQ70" s="11"/>
      <c r="AMR70" s="11"/>
      <c r="AMS70" s="11"/>
      <c r="AMT70" s="11"/>
      <c r="AMU70" s="11"/>
      <c r="AMV70" s="11"/>
      <c r="AMW70" s="11"/>
      <c r="AMX70" s="11"/>
      <c r="AMY70" s="11"/>
      <c r="AMZ70" s="11"/>
      <c r="ANA70" s="11"/>
      <c r="ANB70" s="11"/>
      <c r="ANC70" s="11"/>
      <c r="AND70" s="11"/>
      <c r="ANE70" s="11"/>
      <c r="ANF70" s="11"/>
      <c r="ANG70" s="11"/>
      <c r="ANH70" s="11"/>
      <c r="ANI70" s="11"/>
      <c r="ANJ70" s="11"/>
      <c r="ANK70" s="11"/>
      <c r="ANL70" s="11"/>
      <c r="ANM70" s="11"/>
      <c r="ANN70" s="11"/>
      <c r="ANO70" s="11"/>
      <c r="ANP70" s="11"/>
      <c r="ANQ70" s="11"/>
      <c r="ANR70" s="11"/>
      <c r="ANS70" s="11"/>
      <c r="ANT70" s="11"/>
      <c r="ANU70" s="11"/>
      <c r="ANV70" s="11"/>
      <c r="ANW70" s="11"/>
      <c r="ANX70" s="11"/>
      <c r="ANY70" s="11"/>
      <c r="ANZ70" s="11"/>
      <c r="AOA70" s="11"/>
      <c r="AOB70" s="11"/>
      <c r="AOC70" s="11"/>
      <c r="AOD70" s="11"/>
      <c r="AOE70" s="11"/>
      <c r="AOF70" s="11"/>
      <c r="AOG70" s="11"/>
      <c r="AOH70" s="11"/>
      <c r="AOI70" s="11"/>
      <c r="AOJ70" s="11"/>
      <c r="AOK70" s="11"/>
      <c r="AOL70" s="11"/>
      <c r="AOM70" s="11"/>
      <c r="AON70" s="11"/>
      <c r="AOO70" s="11"/>
      <c r="AOP70" s="11"/>
      <c r="AOQ70" s="11"/>
      <c r="AOR70" s="11"/>
      <c r="AOS70" s="11"/>
      <c r="AOT70" s="11"/>
      <c r="AOU70" s="11"/>
      <c r="AOV70" s="11"/>
      <c r="AOW70" s="11"/>
      <c r="AOX70" s="11"/>
      <c r="AOY70" s="11"/>
      <c r="AOZ70" s="11"/>
      <c r="APA70" s="11"/>
      <c r="APB70" s="11"/>
      <c r="APC70" s="11"/>
      <c r="APD70" s="11"/>
      <c r="APE70" s="11"/>
      <c r="APF70" s="11"/>
      <c r="APG70" s="11"/>
      <c r="APH70" s="11"/>
      <c r="API70" s="11"/>
      <c r="APJ70" s="11"/>
      <c r="APK70" s="11"/>
      <c r="APL70" s="11"/>
      <c r="APM70" s="11"/>
      <c r="APN70" s="11"/>
      <c r="APO70" s="11"/>
      <c r="APP70" s="11"/>
      <c r="APQ70" s="11"/>
      <c r="APR70" s="11"/>
      <c r="APS70" s="11"/>
      <c r="APT70" s="11"/>
      <c r="APU70" s="11"/>
      <c r="APV70" s="11"/>
      <c r="APW70" s="11"/>
      <c r="APX70" s="11"/>
      <c r="APY70" s="11"/>
      <c r="APZ70" s="11"/>
      <c r="AQA70" s="11"/>
      <c r="AQB70" s="11"/>
      <c r="AQC70" s="11"/>
      <c r="AQD70" s="11"/>
      <c r="AQE70" s="11"/>
      <c r="AQF70" s="11"/>
      <c r="AQG70" s="11"/>
      <c r="AQH70" s="11"/>
      <c r="AQI70" s="11"/>
      <c r="AQJ70" s="11"/>
      <c r="AQK70" s="11"/>
      <c r="AQL70" s="11"/>
      <c r="AQM70" s="11"/>
      <c r="AQN70" s="11"/>
      <c r="AQO70" s="11"/>
      <c r="AQP70" s="11"/>
      <c r="AQQ70" s="11"/>
      <c r="AQR70" s="11"/>
      <c r="AQS70" s="11"/>
      <c r="AQT70" s="11"/>
      <c r="AQU70" s="11"/>
      <c r="AQV70" s="11"/>
      <c r="AQW70" s="11"/>
      <c r="AQX70" s="11"/>
      <c r="AQY70" s="11"/>
      <c r="AQZ70" s="11"/>
      <c r="ARA70" s="11"/>
      <c r="ARB70" s="11"/>
      <c r="ARC70" s="11"/>
      <c r="ARD70" s="11"/>
      <c r="ARE70" s="11"/>
      <c r="ARF70" s="11"/>
      <c r="ARG70" s="11"/>
      <c r="ARH70" s="11"/>
      <c r="ARI70" s="11"/>
      <c r="ARJ70" s="11"/>
      <c r="ARK70" s="11"/>
      <c r="ARL70" s="11"/>
      <c r="ARM70" s="11"/>
      <c r="ARN70" s="11"/>
      <c r="ARO70" s="11"/>
      <c r="ARP70" s="11"/>
      <c r="ARQ70" s="11"/>
      <c r="ARR70" s="11"/>
      <c r="ARS70" s="11"/>
      <c r="ART70" s="11"/>
      <c r="ARU70" s="11"/>
      <c r="ARV70" s="11"/>
      <c r="ARW70" s="11"/>
      <c r="ARX70" s="11"/>
      <c r="ARY70" s="11"/>
      <c r="ARZ70" s="11"/>
      <c r="ASA70" s="11"/>
      <c r="ASB70" s="11"/>
      <c r="ASC70" s="11"/>
      <c r="ASD70" s="11"/>
      <c r="ASE70" s="11"/>
      <c r="ASF70" s="11"/>
      <c r="ASG70" s="11"/>
      <c r="ASH70" s="11"/>
      <c r="ASI70" s="11"/>
      <c r="ASJ70" s="11"/>
      <c r="ASK70" s="11"/>
      <c r="ASL70" s="11"/>
      <c r="ASM70" s="11"/>
      <c r="ASN70" s="11"/>
      <c r="ASO70" s="11"/>
      <c r="ASP70" s="11"/>
      <c r="ASQ70" s="11"/>
      <c r="ASR70" s="11"/>
      <c r="ASS70" s="11"/>
      <c r="AST70" s="11"/>
      <c r="ASU70" s="11"/>
      <c r="ASV70" s="11"/>
      <c r="ASW70" s="11"/>
      <c r="ASX70" s="11"/>
      <c r="ASY70" s="11"/>
      <c r="ASZ70" s="11"/>
      <c r="ATA70" s="11"/>
      <c r="ATB70" s="11"/>
      <c r="ATC70" s="11"/>
      <c r="ATD70" s="11"/>
      <c r="ATE70" s="11"/>
      <c r="ATF70" s="11"/>
      <c r="ATG70" s="11"/>
      <c r="ATH70" s="11"/>
      <c r="ATI70" s="11"/>
      <c r="ATJ70" s="11"/>
      <c r="ATK70" s="11"/>
      <c r="ATL70" s="11"/>
      <c r="ATM70" s="11"/>
      <c r="ATN70" s="11"/>
      <c r="ATO70" s="11"/>
      <c r="ATP70" s="11"/>
      <c r="ATQ70" s="11"/>
      <c r="ATR70" s="11"/>
      <c r="ATS70" s="11"/>
      <c r="ATT70" s="11"/>
      <c r="ATU70" s="11"/>
      <c r="ATV70" s="11"/>
      <c r="ATW70" s="11"/>
      <c r="ATX70" s="11"/>
      <c r="ATY70" s="11"/>
      <c r="ATZ70" s="11"/>
      <c r="AUA70" s="11"/>
      <c r="AUB70" s="11"/>
      <c r="AUC70" s="11"/>
      <c r="AUD70" s="11"/>
      <c r="AUE70" s="11"/>
      <c r="AUF70" s="11"/>
      <c r="AUG70" s="11"/>
      <c r="AUH70" s="11"/>
      <c r="AUI70" s="11"/>
      <c r="AUJ70" s="11"/>
      <c r="AUK70" s="11"/>
      <c r="AUL70" s="11"/>
      <c r="AUM70" s="11"/>
      <c r="AUN70" s="11"/>
      <c r="AUO70" s="11"/>
      <c r="AUP70" s="11"/>
      <c r="AUQ70" s="11"/>
      <c r="AUR70" s="11"/>
      <c r="AUS70" s="11"/>
      <c r="AUT70" s="11"/>
      <c r="AUU70" s="11"/>
      <c r="AUV70" s="11"/>
      <c r="AUW70" s="11"/>
      <c r="AUX70" s="11"/>
      <c r="AUY70" s="11"/>
      <c r="AUZ70" s="11"/>
      <c r="AVA70" s="11"/>
      <c r="AVB70" s="11"/>
      <c r="AVC70" s="11"/>
      <c r="AVD70" s="11"/>
      <c r="AVE70" s="11"/>
      <c r="AVF70" s="11"/>
      <c r="AVG70" s="11"/>
      <c r="AVH70" s="11"/>
      <c r="AVI70" s="11"/>
      <c r="AVJ70" s="11"/>
      <c r="AVK70" s="11"/>
      <c r="AVL70" s="11"/>
      <c r="AVM70" s="11"/>
      <c r="AVN70" s="11"/>
      <c r="AVO70" s="11"/>
      <c r="AVP70" s="11"/>
      <c r="AVQ70" s="11"/>
      <c r="AVR70" s="11"/>
      <c r="AVS70" s="11"/>
      <c r="AVT70" s="11"/>
      <c r="AVU70" s="11"/>
      <c r="AVV70" s="11"/>
      <c r="AVW70" s="11"/>
      <c r="AVX70" s="11"/>
      <c r="AVY70" s="11"/>
      <c r="AVZ70" s="11"/>
      <c r="AWA70" s="11"/>
      <c r="AWB70" s="11"/>
      <c r="AWC70" s="11"/>
      <c r="AWD70" s="11"/>
      <c r="AWE70" s="11"/>
      <c r="AWF70" s="11"/>
      <c r="AWG70" s="11"/>
      <c r="AWH70" s="11"/>
      <c r="AWI70" s="11"/>
      <c r="AWJ70" s="11"/>
      <c r="AWK70" s="11"/>
      <c r="AWL70" s="11"/>
      <c r="AWM70" s="11"/>
      <c r="AWN70" s="11"/>
      <c r="AWO70" s="11"/>
      <c r="AWP70" s="11"/>
      <c r="AWQ70" s="11"/>
      <c r="AWR70" s="11"/>
      <c r="AWS70" s="11"/>
      <c r="AWT70" s="11"/>
      <c r="AWU70" s="11"/>
      <c r="AWV70" s="11"/>
      <c r="AWW70" s="11"/>
      <c r="AWX70" s="11"/>
      <c r="AWY70" s="11"/>
      <c r="AWZ70" s="11"/>
      <c r="AXA70" s="11"/>
      <c r="AXB70" s="11"/>
      <c r="AXC70" s="11"/>
      <c r="AXD70" s="11"/>
      <c r="AXE70" s="11"/>
      <c r="AXF70" s="11"/>
      <c r="AXG70" s="11"/>
      <c r="AXH70" s="11"/>
      <c r="AXI70" s="11"/>
      <c r="AXJ70" s="11"/>
      <c r="AXK70" s="11"/>
      <c r="AXL70" s="11"/>
      <c r="AXM70" s="11"/>
      <c r="AXN70" s="11"/>
      <c r="AXO70" s="11"/>
      <c r="AXP70" s="11"/>
      <c r="AXQ70" s="11"/>
      <c r="AXR70" s="11"/>
      <c r="AXS70" s="11"/>
      <c r="AXT70" s="11"/>
      <c r="AXU70" s="11"/>
      <c r="AXV70" s="11"/>
      <c r="AXW70" s="11"/>
      <c r="AXX70" s="11"/>
      <c r="AXY70" s="11"/>
      <c r="AXZ70" s="11"/>
      <c r="AYA70" s="11"/>
      <c r="AYB70" s="11"/>
      <c r="AYC70" s="11"/>
      <c r="AYD70" s="11"/>
      <c r="AYE70" s="11"/>
      <c r="AYF70" s="11"/>
      <c r="AYG70" s="11"/>
      <c r="AYH70" s="11"/>
      <c r="AYI70" s="11"/>
      <c r="AYJ70" s="11"/>
      <c r="AYK70" s="11"/>
      <c r="AYL70" s="11"/>
      <c r="AYM70" s="11"/>
      <c r="AYN70" s="11"/>
      <c r="AYO70" s="11"/>
      <c r="AYP70" s="11"/>
      <c r="AYQ70" s="11"/>
      <c r="AYR70" s="11"/>
      <c r="AYS70" s="11"/>
      <c r="AYT70" s="11"/>
      <c r="AYU70" s="11"/>
      <c r="AYV70" s="11"/>
      <c r="AYW70" s="11"/>
      <c r="AYX70" s="11"/>
      <c r="AYY70" s="11"/>
      <c r="AYZ70" s="11"/>
      <c r="AZA70" s="11"/>
      <c r="AZB70" s="11"/>
      <c r="AZC70" s="11"/>
      <c r="AZD70" s="11"/>
      <c r="AZE70" s="11"/>
      <c r="AZF70" s="11"/>
      <c r="AZG70" s="11"/>
      <c r="AZH70" s="11"/>
      <c r="AZI70" s="11"/>
      <c r="AZJ70" s="11"/>
      <c r="AZK70" s="11"/>
      <c r="AZL70" s="11"/>
      <c r="AZM70" s="11"/>
      <c r="AZN70" s="11"/>
      <c r="AZO70" s="11"/>
      <c r="AZP70" s="11"/>
      <c r="AZQ70" s="11"/>
      <c r="AZR70" s="11"/>
      <c r="AZS70" s="11"/>
      <c r="AZT70" s="11"/>
      <c r="AZU70" s="11"/>
      <c r="AZV70" s="11"/>
      <c r="AZW70" s="11"/>
      <c r="AZX70" s="11"/>
      <c r="AZY70" s="11"/>
      <c r="AZZ70" s="11"/>
      <c r="BAA70" s="11"/>
      <c r="BAB70" s="11"/>
      <c r="BAC70" s="11"/>
      <c r="BAD70" s="11"/>
      <c r="BAE70" s="11"/>
      <c r="BAF70" s="11"/>
      <c r="BAG70" s="11"/>
      <c r="BAH70" s="11"/>
      <c r="BAI70" s="11"/>
      <c r="BAJ70" s="11"/>
      <c r="BAK70" s="11"/>
      <c r="BAL70" s="11"/>
      <c r="BAM70" s="11"/>
      <c r="BAN70" s="11"/>
      <c r="BAO70" s="11"/>
      <c r="BAP70" s="11"/>
      <c r="BAQ70" s="11"/>
      <c r="BAR70" s="11"/>
      <c r="BAS70" s="11"/>
      <c r="BAT70" s="11"/>
      <c r="BAU70" s="11"/>
      <c r="BAV70" s="11"/>
      <c r="BAW70" s="11"/>
      <c r="BAX70" s="11"/>
      <c r="BAY70" s="11"/>
      <c r="BAZ70" s="11"/>
      <c r="BBA70" s="11"/>
      <c r="BBB70" s="11"/>
      <c r="BBC70" s="11"/>
      <c r="BBD70" s="11"/>
      <c r="BBE70" s="11"/>
      <c r="BBF70" s="11"/>
      <c r="BBG70" s="11"/>
      <c r="BBH70" s="11"/>
      <c r="BBI70" s="11"/>
      <c r="BBJ70" s="11"/>
      <c r="BBK70" s="11"/>
      <c r="BBL70" s="11"/>
      <c r="BBM70" s="11"/>
      <c r="BBN70" s="11"/>
      <c r="BBO70" s="11"/>
      <c r="BBP70" s="11"/>
      <c r="BBQ70" s="11"/>
      <c r="BBR70" s="11"/>
      <c r="BBS70" s="11"/>
      <c r="BBT70" s="11"/>
      <c r="BBU70" s="11"/>
      <c r="BBV70" s="11"/>
      <c r="BBW70" s="11"/>
      <c r="BBX70" s="11"/>
      <c r="BBY70" s="11"/>
      <c r="BBZ70" s="11"/>
      <c r="BCA70" s="11"/>
      <c r="BCB70" s="11"/>
      <c r="BCC70" s="11"/>
      <c r="BCD70" s="11"/>
      <c r="BCE70" s="11"/>
      <c r="BCF70" s="11"/>
      <c r="BCG70" s="11"/>
      <c r="BCH70" s="11"/>
      <c r="BCI70" s="11"/>
      <c r="BCJ70" s="11"/>
      <c r="BCK70" s="11"/>
      <c r="BCL70" s="11"/>
      <c r="BCM70" s="11"/>
      <c r="BCN70" s="11"/>
      <c r="BCO70" s="11"/>
      <c r="BCP70" s="11"/>
      <c r="BCQ70" s="11"/>
      <c r="BCR70" s="11"/>
      <c r="BCS70" s="11"/>
      <c r="BCT70" s="11"/>
      <c r="BCU70" s="11"/>
      <c r="BCV70" s="11"/>
      <c r="BCW70" s="11"/>
      <c r="BCX70" s="11"/>
      <c r="BCY70" s="11"/>
      <c r="BCZ70" s="11"/>
      <c r="BDA70" s="11"/>
      <c r="BDB70" s="11"/>
      <c r="BDC70" s="11"/>
      <c r="BDD70" s="11"/>
      <c r="BDE70" s="11"/>
      <c r="BDF70" s="11"/>
      <c r="BDG70" s="11"/>
      <c r="BDH70" s="11"/>
      <c r="BDI70" s="11"/>
      <c r="BDJ70" s="11"/>
      <c r="BDK70" s="11"/>
      <c r="BDL70" s="11"/>
      <c r="BDM70" s="11"/>
      <c r="BDN70" s="11"/>
      <c r="BDO70" s="11"/>
      <c r="BDP70" s="11"/>
      <c r="BDQ70" s="11"/>
      <c r="BDR70" s="11"/>
      <c r="BDS70" s="11"/>
      <c r="BDT70" s="11"/>
      <c r="BDU70" s="11"/>
      <c r="BDV70" s="11"/>
      <c r="BDW70" s="11"/>
      <c r="BDX70" s="11"/>
      <c r="BDY70" s="11"/>
      <c r="BDZ70" s="11"/>
      <c r="BEA70" s="11"/>
      <c r="BEB70" s="11"/>
      <c r="BEC70" s="11"/>
      <c r="BED70" s="11"/>
      <c r="BEE70" s="11"/>
      <c r="BEF70" s="11"/>
      <c r="BEG70" s="11"/>
      <c r="BEH70" s="11"/>
      <c r="BEI70" s="11"/>
      <c r="BEJ70" s="11"/>
      <c r="BEK70" s="11"/>
      <c r="BEL70" s="11"/>
      <c r="BEM70" s="11"/>
      <c r="BEN70" s="11"/>
      <c r="BEO70" s="11"/>
      <c r="BEP70" s="11"/>
      <c r="BEQ70" s="11"/>
      <c r="BER70" s="11"/>
      <c r="BES70" s="11"/>
      <c r="BET70" s="11"/>
      <c r="BEU70" s="11"/>
      <c r="BEV70" s="11"/>
      <c r="BEW70" s="11"/>
      <c r="BEX70" s="11"/>
      <c r="BEY70" s="11"/>
      <c r="BEZ70" s="11"/>
      <c r="BFA70" s="11"/>
      <c r="BFB70" s="11"/>
      <c r="BFC70" s="11"/>
      <c r="BFD70" s="11"/>
      <c r="BFE70" s="11"/>
      <c r="BFF70" s="11"/>
      <c r="BFG70" s="11"/>
      <c r="BFH70" s="11"/>
      <c r="BFI70" s="11"/>
      <c r="BFJ70" s="11"/>
      <c r="BFK70" s="11"/>
      <c r="BFL70" s="11"/>
      <c r="BFM70" s="11"/>
      <c r="BFN70" s="11"/>
      <c r="BFO70" s="11"/>
      <c r="BFP70" s="11"/>
      <c r="BFQ70" s="11"/>
      <c r="BFR70" s="11"/>
      <c r="BFS70" s="11"/>
      <c r="BFT70" s="11"/>
      <c r="BFU70" s="11"/>
      <c r="BFV70" s="11"/>
      <c r="BFW70" s="11"/>
      <c r="BFX70" s="11"/>
      <c r="BFY70" s="11"/>
      <c r="BFZ70" s="11"/>
      <c r="BGA70" s="11"/>
      <c r="BGB70" s="11"/>
      <c r="BGC70" s="11"/>
      <c r="BGD70" s="11"/>
      <c r="BGE70" s="11"/>
      <c r="BGF70" s="11"/>
      <c r="BGG70" s="11"/>
      <c r="BGH70" s="11"/>
      <c r="BGI70" s="11"/>
      <c r="BGJ70" s="11"/>
      <c r="BGK70" s="11"/>
      <c r="BGL70" s="11"/>
      <c r="BGM70" s="11"/>
      <c r="BGN70" s="11"/>
      <c r="BGO70" s="11"/>
      <c r="BGP70" s="11"/>
      <c r="BGQ70" s="11"/>
      <c r="BGR70" s="11"/>
      <c r="BGS70" s="11"/>
      <c r="BGT70" s="11"/>
      <c r="BGU70" s="11"/>
      <c r="BGV70" s="11"/>
      <c r="BGW70" s="11"/>
      <c r="BGX70" s="11"/>
      <c r="BGY70" s="11"/>
      <c r="BGZ70" s="11"/>
      <c r="BHA70" s="11"/>
      <c r="BHB70" s="11"/>
      <c r="BHC70" s="11"/>
      <c r="BHD70" s="11"/>
      <c r="BHE70" s="11"/>
      <c r="BHF70" s="11"/>
      <c r="BHG70" s="11"/>
      <c r="BHH70" s="11"/>
      <c r="BHI70" s="11"/>
      <c r="BHJ70" s="11"/>
      <c r="BHK70" s="11"/>
      <c r="BHL70" s="11"/>
      <c r="BHM70" s="11"/>
      <c r="BHN70" s="11"/>
      <c r="BHO70" s="11"/>
      <c r="BHP70" s="11"/>
      <c r="BHQ70" s="11"/>
      <c r="BHR70" s="11"/>
      <c r="BHS70" s="11"/>
      <c r="BHT70" s="11"/>
      <c r="BHU70" s="11"/>
      <c r="BHV70" s="11"/>
      <c r="BHW70" s="11"/>
      <c r="BHX70" s="11"/>
      <c r="BHY70" s="11"/>
      <c r="BHZ70" s="11"/>
      <c r="BIA70" s="11"/>
      <c r="BIB70" s="11"/>
      <c r="BIC70" s="11"/>
      <c r="BID70" s="11"/>
      <c r="BIE70" s="11"/>
      <c r="BIF70" s="11"/>
      <c r="BIG70" s="11"/>
      <c r="BIH70" s="11"/>
      <c r="BII70" s="11"/>
      <c r="BIJ70" s="11"/>
      <c r="BIK70" s="11"/>
      <c r="BIL70" s="11"/>
      <c r="BIM70" s="11"/>
      <c r="BIN70" s="11"/>
      <c r="BIO70" s="11"/>
      <c r="BIP70" s="11"/>
      <c r="BIQ70" s="11"/>
      <c r="BIR70" s="11"/>
      <c r="BIS70" s="11"/>
      <c r="BIT70" s="11"/>
      <c r="BIU70" s="11"/>
      <c r="BIV70" s="11"/>
      <c r="BIW70" s="11"/>
      <c r="BIX70" s="11"/>
      <c r="BIY70" s="11"/>
      <c r="BIZ70" s="11"/>
      <c r="BJA70" s="11"/>
      <c r="BJB70" s="11"/>
      <c r="BJC70" s="11"/>
      <c r="BJD70" s="11"/>
      <c r="BJE70" s="11"/>
      <c r="BJF70" s="11"/>
      <c r="BJG70" s="11"/>
      <c r="BJH70" s="11"/>
      <c r="BJI70" s="11"/>
      <c r="BJJ70" s="11"/>
      <c r="BJK70" s="11"/>
      <c r="BJL70" s="11"/>
      <c r="BJM70" s="11"/>
      <c r="BJN70" s="11"/>
      <c r="BJO70" s="11"/>
      <c r="BJP70" s="11"/>
      <c r="BJQ70" s="11"/>
      <c r="BJR70" s="11"/>
      <c r="BJS70" s="11"/>
      <c r="BJT70" s="11"/>
      <c r="BJU70" s="11"/>
      <c r="BJV70" s="11"/>
      <c r="BJW70" s="11"/>
      <c r="BJX70" s="11"/>
      <c r="BJY70" s="11"/>
      <c r="BJZ70" s="11"/>
      <c r="BKA70" s="11"/>
      <c r="BKB70" s="11"/>
      <c r="BKC70" s="11"/>
      <c r="BKD70" s="11"/>
      <c r="BKE70" s="11"/>
      <c r="BKF70" s="11"/>
      <c r="BKG70" s="11"/>
      <c r="BKH70" s="11"/>
      <c r="BKI70" s="11"/>
      <c r="BKJ70" s="11"/>
      <c r="BKK70" s="11"/>
      <c r="BKL70" s="11"/>
      <c r="BKM70" s="11"/>
      <c r="BKN70" s="11"/>
      <c r="BKO70" s="11"/>
      <c r="BKP70" s="11"/>
      <c r="BKQ70" s="11"/>
      <c r="BKR70" s="11"/>
      <c r="BKS70" s="11"/>
      <c r="BKT70" s="11"/>
      <c r="BKU70" s="11"/>
      <c r="BKV70" s="11"/>
      <c r="BKW70" s="11"/>
      <c r="BKX70" s="11"/>
      <c r="BKY70" s="11"/>
      <c r="BKZ70" s="11"/>
      <c r="BLA70" s="11"/>
      <c r="BLB70" s="11"/>
      <c r="BLC70" s="11"/>
      <c r="BLD70" s="11"/>
      <c r="BLE70" s="11"/>
      <c r="BLF70" s="11"/>
      <c r="BLG70" s="11"/>
      <c r="BLH70" s="11"/>
      <c r="BLI70" s="11"/>
      <c r="BLJ70" s="11"/>
      <c r="BLK70" s="11"/>
      <c r="BLL70" s="11"/>
      <c r="BLM70" s="11"/>
      <c r="BLN70" s="11"/>
      <c r="BLO70" s="11"/>
      <c r="BLP70" s="11"/>
      <c r="BLQ70" s="11"/>
      <c r="BLR70" s="11"/>
      <c r="BLS70" s="11"/>
      <c r="BLT70" s="11"/>
      <c r="BLU70" s="11"/>
      <c r="BLV70" s="11"/>
      <c r="BLW70" s="11"/>
      <c r="BLX70" s="11"/>
      <c r="BLY70" s="11"/>
      <c r="BLZ70" s="11"/>
      <c r="BMA70" s="11"/>
      <c r="BMB70" s="11"/>
      <c r="BMC70" s="11"/>
      <c r="BMD70" s="11"/>
      <c r="BME70" s="11"/>
      <c r="BMF70" s="11"/>
      <c r="BMG70" s="11"/>
      <c r="BMH70" s="11"/>
      <c r="BMI70" s="11"/>
      <c r="BMJ70" s="11"/>
      <c r="BMK70" s="11"/>
      <c r="BML70" s="11"/>
      <c r="BMM70" s="11"/>
      <c r="BMN70" s="11"/>
      <c r="BMO70" s="11"/>
      <c r="BMP70" s="11"/>
      <c r="BMQ70" s="11"/>
      <c r="BMR70" s="11"/>
      <c r="BMS70" s="11"/>
      <c r="BMT70" s="11"/>
      <c r="BMU70" s="11"/>
      <c r="BMV70" s="11"/>
      <c r="BMW70" s="11"/>
      <c r="BMX70" s="11"/>
      <c r="BMY70" s="11"/>
      <c r="BMZ70" s="11"/>
      <c r="BNA70" s="11"/>
      <c r="BNB70" s="11"/>
      <c r="BNC70" s="11"/>
      <c r="BND70" s="11"/>
      <c r="BNE70" s="11"/>
      <c r="BNF70" s="11"/>
      <c r="BNG70" s="11"/>
      <c r="BNH70" s="11"/>
      <c r="BNI70" s="11"/>
      <c r="BNJ70" s="11"/>
      <c r="BNK70" s="11"/>
      <c r="BNL70" s="11"/>
      <c r="BNM70" s="11"/>
      <c r="BNN70" s="11"/>
      <c r="BNO70" s="11"/>
      <c r="BNP70" s="11"/>
      <c r="BNQ70" s="11"/>
      <c r="BNR70" s="11"/>
      <c r="BNS70" s="11"/>
      <c r="BNT70" s="11"/>
      <c r="BNU70" s="11"/>
      <c r="BNV70" s="11"/>
      <c r="BNW70" s="11"/>
      <c r="BNX70" s="11"/>
      <c r="BNY70" s="11"/>
      <c r="BNZ70" s="11"/>
      <c r="BOA70" s="11"/>
      <c r="BOB70" s="11"/>
      <c r="BOC70" s="11"/>
      <c r="BOD70" s="11"/>
      <c r="BOE70" s="11"/>
      <c r="BOF70" s="11"/>
      <c r="BOG70" s="11"/>
      <c r="BOH70" s="11"/>
      <c r="BOI70" s="11"/>
      <c r="BOJ70" s="11"/>
      <c r="BOK70" s="11"/>
      <c r="BOL70" s="11"/>
      <c r="BOM70" s="11"/>
      <c r="BON70" s="11"/>
      <c r="BOO70" s="11"/>
      <c r="BOP70" s="11"/>
      <c r="BOQ70" s="11"/>
      <c r="BOR70" s="11"/>
      <c r="BOS70" s="11"/>
      <c r="BOT70" s="11"/>
      <c r="BOU70" s="11"/>
      <c r="BOV70" s="11"/>
      <c r="BOW70" s="11"/>
      <c r="BOX70" s="11"/>
      <c r="BOY70" s="11"/>
      <c r="BOZ70" s="11"/>
      <c r="BPA70" s="11"/>
      <c r="BPB70" s="11"/>
      <c r="BPC70" s="11"/>
      <c r="BPD70" s="11"/>
      <c r="BPE70" s="11"/>
      <c r="BPF70" s="11"/>
      <c r="BPG70" s="11"/>
      <c r="BPH70" s="11"/>
      <c r="BPI70" s="11"/>
      <c r="BPJ70" s="11"/>
      <c r="BPK70" s="11"/>
      <c r="BPL70" s="11"/>
      <c r="BPM70" s="11"/>
      <c r="BPN70" s="11"/>
      <c r="BPO70" s="11"/>
      <c r="BPP70" s="11"/>
      <c r="BPQ70" s="11"/>
      <c r="BPR70" s="11"/>
      <c r="BPS70" s="11"/>
      <c r="BPT70" s="11"/>
      <c r="BPU70" s="11"/>
      <c r="BPV70" s="11"/>
      <c r="BPW70" s="11"/>
      <c r="BPX70" s="11"/>
      <c r="BPY70" s="11"/>
      <c r="BPZ70" s="11"/>
      <c r="BQA70" s="11"/>
      <c r="BQB70" s="11"/>
      <c r="BQC70" s="11"/>
      <c r="BQD70" s="11"/>
      <c r="BQE70" s="11"/>
      <c r="BQF70" s="11"/>
      <c r="BQG70" s="11"/>
      <c r="BQH70" s="11"/>
      <c r="BQI70" s="11"/>
      <c r="BQJ70" s="11"/>
      <c r="BQK70" s="11"/>
      <c r="BQL70" s="11"/>
      <c r="BQM70" s="11"/>
      <c r="BQN70" s="11"/>
      <c r="BQO70" s="11"/>
      <c r="BQP70" s="11"/>
      <c r="BQQ70" s="11"/>
      <c r="BQR70" s="11"/>
      <c r="BQS70" s="11"/>
      <c r="BQT70" s="11"/>
      <c r="BQU70" s="11"/>
      <c r="BQV70" s="11"/>
      <c r="BQW70" s="11"/>
      <c r="BQX70" s="11"/>
      <c r="BQY70" s="11"/>
      <c r="BQZ70" s="11"/>
      <c r="BRA70" s="11"/>
      <c r="BRB70" s="11"/>
      <c r="BRC70" s="11"/>
      <c r="BRD70" s="11"/>
      <c r="BRE70" s="11"/>
      <c r="BRF70" s="11"/>
      <c r="BRG70" s="11"/>
      <c r="BRH70" s="11"/>
      <c r="BRI70" s="11"/>
      <c r="BRJ70" s="11"/>
      <c r="BRK70" s="11"/>
      <c r="BRL70" s="11"/>
      <c r="BRM70" s="11"/>
      <c r="BRN70" s="11"/>
      <c r="BRO70" s="11"/>
      <c r="BRP70" s="11"/>
      <c r="BRQ70" s="11"/>
      <c r="BRR70" s="11"/>
      <c r="BRS70" s="11"/>
      <c r="BRT70" s="11"/>
      <c r="BRU70" s="11"/>
      <c r="BRV70" s="11"/>
      <c r="BRW70" s="11"/>
      <c r="BRX70" s="11"/>
      <c r="BRY70" s="11"/>
      <c r="BRZ70" s="11"/>
      <c r="BSA70" s="11"/>
      <c r="BSB70" s="11"/>
      <c r="BSC70" s="11"/>
      <c r="BSD70" s="11"/>
      <c r="BSE70" s="11"/>
      <c r="BSF70" s="11"/>
      <c r="BSG70" s="11"/>
      <c r="BSH70" s="11"/>
      <c r="BSI70" s="11"/>
      <c r="BSJ70" s="11"/>
      <c r="BSK70" s="11"/>
      <c r="BSL70" s="11"/>
      <c r="BSM70" s="11"/>
      <c r="BSN70" s="11"/>
      <c r="BSO70" s="11"/>
      <c r="BSP70" s="11"/>
      <c r="BSQ70" s="11"/>
      <c r="BSR70" s="11"/>
      <c r="BSS70" s="11"/>
      <c r="BST70" s="11"/>
      <c r="BSU70" s="11"/>
      <c r="BSV70" s="11"/>
      <c r="BSW70" s="11"/>
      <c r="BSX70" s="11"/>
      <c r="BSY70" s="11"/>
      <c r="BSZ70" s="11"/>
      <c r="BTA70" s="11"/>
      <c r="BTB70" s="11"/>
      <c r="BTC70" s="11"/>
      <c r="BTD70" s="11"/>
      <c r="BTE70" s="11"/>
      <c r="BTF70" s="11"/>
      <c r="BTG70" s="11"/>
      <c r="BTH70" s="11"/>
      <c r="BTI70" s="11"/>
      <c r="BTJ70" s="11"/>
      <c r="BTK70" s="11"/>
      <c r="BTL70" s="11"/>
      <c r="BTM70" s="11"/>
      <c r="BTN70" s="11"/>
      <c r="BTO70" s="11"/>
      <c r="BTP70" s="11"/>
      <c r="BTQ70" s="11"/>
      <c r="BTR70" s="11"/>
      <c r="BTS70" s="11"/>
      <c r="BTT70" s="11"/>
      <c r="BTU70" s="11"/>
      <c r="BTV70" s="11"/>
      <c r="BTW70" s="11"/>
      <c r="BTX70" s="11"/>
      <c r="BTY70" s="11"/>
      <c r="BTZ70" s="11"/>
      <c r="BUA70" s="11"/>
      <c r="BUB70" s="11"/>
      <c r="BUC70" s="11"/>
      <c r="BUD70" s="11"/>
      <c r="BUE70" s="11"/>
      <c r="BUF70" s="11"/>
      <c r="BUG70" s="11"/>
      <c r="BUH70" s="11"/>
      <c r="BUI70" s="11"/>
      <c r="BUJ70" s="11"/>
      <c r="BUK70" s="11"/>
      <c r="BUL70" s="11"/>
      <c r="BUM70" s="11"/>
      <c r="BUN70" s="11"/>
      <c r="BUO70" s="11"/>
      <c r="BUP70" s="11"/>
      <c r="BUQ70" s="11"/>
      <c r="BUR70" s="11"/>
      <c r="BUS70" s="11"/>
      <c r="BUT70" s="11"/>
      <c r="BUU70" s="11"/>
      <c r="BUV70" s="11"/>
      <c r="BUW70" s="11"/>
      <c r="BUX70" s="11"/>
      <c r="BUY70" s="11"/>
      <c r="BUZ70" s="11"/>
      <c r="BVA70" s="11"/>
      <c r="BVB70" s="11"/>
      <c r="BVC70" s="11"/>
      <c r="BVD70" s="11"/>
      <c r="BVE70" s="11"/>
      <c r="BVF70" s="11"/>
      <c r="BVG70" s="11"/>
      <c r="BVH70" s="11"/>
      <c r="BVI70" s="11"/>
      <c r="BVJ70" s="11"/>
      <c r="BVK70" s="11"/>
      <c r="BVL70" s="11"/>
      <c r="BVM70" s="11"/>
      <c r="BVN70" s="11"/>
      <c r="BVO70" s="11"/>
      <c r="BVP70" s="11"/>
      <c r="BVQ70" s="11"/>
      <c r="BVR70" s="11"/>
      <c r="BVS70" s="11"/>
      <c r="BVT70" s="11"/>
      <c r="BVU70" s="11"/>
      <c r="BVV70" s="11"/>
      <c r="BVW70" s="11"/>
      <c r="BVX70" s="11"/>
      <c r="BVY70" s="11"/>
      <c r="BVZ70" s="11"/>
      <c r="BWA70" s="11"/>
      <c r="BWB70" s="11"/>
      <c r="BWC70" s="11"/>
      <c r="BWD70" s="11"/>
      <c r="BWE70" s="11"/>
      <c r="BWF70" s="11"/>
      <c r="BWG70" s="11"/>
      <c r="BWH70" s="11"/>
      <c r="BWI70" s="11"/>
      <c r="BWJ70" s="11"/>
      <c r="BWK70" s="11"/>
      <c r="BWL70" s="11"/>
      <c r="BWM70" s="11"/>
      <c r="BWN70" s="11"/>
      <c r="BWO70" s="11"/>
      <c r="BWP70" s="11"/>
      <c r="BWQ70" s="11"/>
      <c r="BWR70" s="11"/>
      <c r="BWS70" s="11"/>
      <c r="BWT70" s="11"/>
      <c r="BWU70" s="11"/>
      <c r="BWV70" s="11"/>
      <c r="BWW70" s="11"/>
      <c r="BWX70" s="11"/>
      <c r="BWY70" s="11"/>
      <c r="BWZ70" s="11"/>
      <c r="BXA70" s="11"/>
      <c r="BXB70" s="11"/>
      <c r="BXC70" s="11"/>
      <c r="BXD70" s="11"/>
      <c r="BXE70" s="11"/>
      <c r="BXF70" s="11"/>
      <c r="BXG70" s="11"/>
      <c r="BXH70" s="11"/>
      <c r="BXI70" s="11"/>
      <c r="BXJ70" s="11"/>
      <c r="BXK70" s="11"/>
      <c r="BXL70" s="11"/>
      <c r="BXM70" s="11"/>
      <c r="BXN70" s="11"/>
      <c r="BXO70" s="11"/>
      <c r="BXP70" s="11"/>
      <c r="BXQ70" s="11"/>
      <c r="BXR70" s="11"/>
      <c r="BXS70" s="11"/>
      <c r="BXT70" s="11"/>
      <c r="BXU70" s="11"/>
      <c r="BXV70" s="11"/>
      <c r="BXW70" s="11"/>
      <c r="BXX70" s="11"/>
      <c r="BXY70" s="11"/>
      <c r="BXZ70" s="11"/>
      <c r="BYA70" s="11"/>
      <c r="BYB70" s="11"/>
      <c r="BYC70" s="11"/>
      <c r="BYD70" s="11"/>
      <c r="BYE70" s="11"/>
      <c r="BYF70" s="11"/>
      <c r="BYG70" s="11"/>
      <c r="BYH70" s="11"/>
      <c r="BYI70" s="11"/>
      <c r="BYJ70" s="11"/>
      <c r="BYK70" s="11"/>
      <c r="BYL70" s="11"/>
      <c r="BYM70" s="11"/>
      <c r="BYN70" s="11"/>
      <c r="BYO70" s="11"/>
      <c r="BYP70" s="11"/>
      <c r="BYQ70" s="11"/>
      <c r="BYR70" s="11"/>
      <c r="BYS70" s="11"/>
      <c r="BYT70" s="11"/>
      <c r="BYU70" s="11"/>
      <c r="BYV70" s="11"/>
      <c r="BYW70" s="11"/>
      <c r="BYX70" s="11"/>
      <c r="BYY70" s="11"/>
      <c r="BYZ70" s="11"/>
      <c r="BZA70" s="11"/>
      <c r="BZB70" s="11"/>
      <c r="BZC70" s="11"/>
      <c r="BZD70" s="11"/>
      <c r="BZE70" s="11"/>
      <c r="BZF70" s="11"/>
      <c r="BZG70" s="11"/>
      <c r="BZH70" s="11"/>
      <c r="BZI70" s="11"/>
      <c r="BZJ70" s="11"/>
      <c r="BZK70" s="11"/>
      <c r="BZL70" s="11"/>
      <c r="BZM70" s="11"/>
      <c r="BZN70" s="11"/>
      <c r="BZO70" s="11"/>
      <c r="BZP70" s="11"/>
      <c r="BZQ70" s="11"/>
      <c r="BZR70" s="11"/>
      <c r="BZS70" s="11"/>
      <c r="BZT70" s="11"/>
      <c r="BZU70" s="11"/>
      <c r="BZV70" s="11"/>
      <c r="BZW70" s="11"/>
      <c r="BZX70" s="11"/>
      <c r="BZY70" s="11"/>
      <c r="BZZ70" s="11"/>
      <c r="CAA70" s="11"/>
      <c r="CAB70" s="11"/>
      <c r="CAC70" s="11"/>
      <c r="CAD70" s="11"/>
      <c r="CAE70" s="11"/>
      <c r="CAF70" s="11"/>
      <c r="CAG70" s="11"/>
      <c r="CAH70" s="11"/>
      <c r="CAI70" s="11"/>
      <c r="CAJ70" s="11"/>
      <c r="CAK70" s="11"/>
      <c r="CAL70" s="11"/>
      <c r="CAM70" s="11"/>
      <c r="CAN70" s="11"/>
      <c r="CAO70" s="11"/>
      <c r="CAP70" s="11"/>
      <c r="CAQ70" s="11"/>
      <c r="CAR70" s="11"/>
      <c r="CAS70" s="11"/>
      <c r="CAT70" s="11"/>
      <c r="CAU70" s="11"/>
      <c r="CAV70" s="11"/>
      <c r="CAW70" s="11"/>
      <c r="CAX70" s="11"/>
      <c r="CAY70" s="11"/>
      <c r="CAZ70" s="11"/>
      <c r="CBA70" s="11"/>
      <c r="CBB70" s="11"/>
      <c r="CBC70" s="11"/>
      <c r="CBD70" s="11"/>
      <c r="CBE70" s="11"/>
      <c r="CBF70" s="11"/>
      <c r="CBG70" s="11"/>
      <c r="CBH70" s="11"/>
      <c r="CBI70" s="11"/>
      <c r="CBJ70" s="11"/>
      <c r="CBK70" s="11"/>
      <c r="CBL70" s="11"/>
      <c r="CBM70" s="11"/>
      <c r="CBN70" s="11"/>
      <c r="CBO70" s="11"/>
      <c r="CBP70" s="11"/>
      <c r="CBQ70" s="11"/>
      <c r="CBR70" s="11"/>
      <c r="CBS70" s="11"/>
      <c r="CBT70" s="11"/>
      <c r="CBU70" s="11"/>
      <c r="CBV70" s="11"/>
      <c r="CBW70" s="11"/>
      <c r="CBX70" s="11"/>
      <c r="CBY70" s="11"/>
      <c r="CBZ70" s="11"/>
      <c r="CCA70" s="11"/>
      <c r="CCB70" s="11"/>
      <c r="CCC70" s="11"/>
      <c r="CCD70" s="11"/>
      <c r="CCE70" s="11"/>
      <c r="CCF70" s="11"/>
      <c r="CCG70" s="11"/>
      <c r="CCH70" s="11"/>
      <c r="CCI70" s="11"/>
      <c r="CCJ70" s="11"/>
      <c r="CCK70" s="11"/>
      <c r="CCL70" s="11"/>
      <c r="CCM70" s="11"/>
      <c r="CCN70" s="11"/>
      <c r="CCO70" s="11"/>
      <c r="CCP70" s="11"/>
      <c r="CCQ70" s="11"/>
      <c r="CCR70" s="11"/>
      <c r="CCS70" s="11"/>
      <c r="CCT70" s="11"/>
      <c r="CCU70" s="11"/>
      <c r="CCV70" s="11"/>
      <c r="CCW70" s="11"/>
      <c r="CCX70" s="11"/>
      <c r="CCY70" s="11"/>
      <c r="CCZ70" s="11"/>
      <c r="CDA70" s="11"/>
      <c r="CDB70" s="11"/>
      <c r="CDC70" s="11"/>
      <c r="CDD70" s="11"/>
      <c r="CDE70" s="11"/>
      <c r="CDF70" s="11"/>
      <c r="CDG70" s="11"/>
      <c r="CDH70" s="11"/>
      <c r="CDI70" s="11"/>
      <c r="CDJ70" s="11"/>
      <c r="CDK70" s="11"/>
      <c r="CDL70" s="11"/>
      <c r="CDM70" s="11"/>
      <c r="CDN70" s="11"/>
      <c r="CDO70" s="11"/>
      <c r="CDP70" s="11"/>
      <c r="CDQ70" s="11"/>
      <c r="CDR70" s="11"/>
      <c r="CDS70" s="11"/>
      <c r="CDT70" s="11"/>
      <c r="CDU70" s="11"/>
      <c r="CDV70" s="11"/>
      <c r="CDW70" s="11"/>
      <c r="CDX70" s="11"/>
      <c r="CDY70" s="11"/>
      <c r="CDZ70" s="11"/>
      <c r="CEA70" s="11"/>
      <c r="CEB70" s="11"/>
      <c r="CEC70" s="11"/>
      <c r="CED70" s="11"/>
      <c r="CEE70" s="11"/>
      <c r="CEF70" s="11"/>
      <c r="CEG70" s="11"/>
      <c r="CEH70" s="11"/>
      <c r="CEI70" s="11"/>
      <c r="CEJ70" s="11"/>
      <c r="CEK70" s="11"/>
      <c r="CEL70" s="11"/>
      <c r="CEM70" s="11"/>
      <c r="CEN70" s="11"/>
      <c r="CEO70" s="11"/>
      <c r="CEP70" s="11"/>
      <c r="CEQ70" s="11"/>
      <c r="CER70" s="11"/>
      <c r="CES70" s="11"/>
      <c r="CET70" s="11"/>
      <c r="CEU70" s="11"/>
      <c r="CEV70" s="11"/>
      <c r="CEW70" s="11"/>
      <c r="CEX70" s="11"/>
      <c r="CEY70" s="11"/>
      <c r="CEZ70" s="11"/>
      <c r="CFA70" s="11"/>
      <c r="CFB70" s="11"/>
      <c r="CFC70" s="11"/>
      <c r="CFD70" s="11"/>
      <c r="CFE70" s="11"/>
      <c r="CFF70" s="11"/>
      <c r="CFG70" s="11"/>
      <c r="CFH70" s="11"/>
      <c r="CFI70" s="11"/>
      <c r="CFJ70" s="11"/>
      <c r="CFK70" s="11"/>
      <c r="CFL70" s="11"/>
      <c r="CFM70" s="11"/>
      <c r="CFN70" s="11"/>
      <c r="CFO70" s="11"/>
      <c r="CFP70" s="11"/>
      <c r="CFQ70" s="11"/>
      <c r="CFR70" s="11"/>
      <c r="CFS70" s="11"/>
      <c r="CFT70" s="11"/>
      <c r="CFU70" s="11"/>
      <c r="CFV70" s="11"/>
      <c r="CFW70" s="11"/>
      <c r="CFX70" s="11"/>
      <c r="CFY70" s="11"/>
      <c r="CFZ70" s="11"/>
      <c r="CGA70" s="11"/>
      <c r="CGB70" s="11"/>
      <c r="CGC70" s="11"/>
      <c r="CGD70" s="11"/>
      <c r="CGE70" s="11"/>
      <c r="CGF70" s="11"/>
      <c r="CGG70" s="11"/>
      <c r="CGH70" s="11"/>
      <c r="CGI70" s="11"/>
      <c r="CGJ70" s="11"/>
      <c r="CGK70" s="11"/>
      <c r="CGL70" s="11"/>
      <c r="CGM70" s="11"/>
      <c r="CGN70" s="11"/>
      <c r="CGO70" s="11"/>
      <c r="CGP70" s="11"/>
      <c r="CGQ70" s="11"/>
      <c r="CGR70" s="11"/>
      <c r="CGS70" s="11"/>
      <c r="CGT70" s="11"/>
      <c r="CGU70" s="11"/>
      <c r="CGV70" s="11"/>
      <c r="CGW70" s="11"/>
      <c r="CGX70" s="11"/>
      <c r="CGY70" s="11"/>
      <c r="CGZ70" s="11"/>
      <c r="CHA70" s="11"/>
      <c r="CHB70" s="11"/>
      <c r="CHC70" s="11"/>
      <c r="CHD70" s="11"/>
      <c r="CHE70" s="11"/>
      <c r="CHF70" s="11"/>
      <c r="CHG70" s="11"/>
      <c r="CHH70" s="11"/>
      <c r="CHI70" s="11"/>
      <c r="CHJ70" s="11"/>
      <c r="CHK70" s="11"/>
      <c r="CHL70" s="11"/>
      <c r="CHM70" s="11"/>
      <c r="CHN70" s="11"/>
      <c r="CHO70" s="11"/>
      <c r="CHP70" s="11"/>
      <c r="CHQ70" s="11"/>
      <c r="CHR70" s="11"/>
      <c r="CHS70" s="11"/>
      <c r="CHT70" s="11"/>
      <c r="CHU70" s="11"/>
      <c r="CHV70" s="11"/>
      <c r="CHW70" s="11"/>
      <c r="CHX70" s="11"/>
      <c r="CHY70" s="11"/>
      <c r="CHZ70" s="11"/>
      <c r="CIA70" s="11"/>
      <c r="CIB70" s="11"/>
      <c r="CIC70" s="11"/>
      <c r="CID70" s="11"/>
      <c r="CIE70" s="11"/>
      <c r="CIF70" s="11"/>
      <c r="CIG70" s="11"/>
      <c r="CIH70" s="11"/>
      <c r="CII70" s="11"/>
      <c r="CIJ70" s="11"/>
      <c r="CIK70" s="11"/>
      <c r="CIL70" s="11"/>
      <c r="CIM70" s="11"/>
      <c r="CIN70" s="11"/>
      <c r="CIO70" s="11"/>
      <c r="CIP70" s="11"/>
      <c r="CIQ70" s="11"/>
      <c r="CIR70" s="11"/>
      <c r="CIS70" s="11"/>
      <c r="CIT70" s="11"/>
      <c r="CIU70" s="11"/>
      <c r="CIV70" s="11"/>
      <c r="CIW70" s="11"/>
      <c r="CIX70" s="11"/>
      <c r="CIY70" s="11"/>
      <c r="CIZ70" s="11"/>
      <c r="CJA70" s="11"/>
      <c r="CJB70" s="11"/>
      <c r="CJC70" s="11"/>
      <c r="CJD70" s="11"/>
      <c r="CJE70" s="11"/>
      <c r="CJF70" s="11"/>
      <c r="CJG70" s="11"/>
      <c r="CJH70" s="11"/>
      <c r="CJI70" s="11"/>
      <c r="CJJ70" s="11"/>
      <c r="CJK70" s="11"/>
      <c r="CJL70" s="11"/>
      <c r="CJM70" s="11"/>
      <c r="CJN70" s="11"/>
      <c r="CJO70" s="11"/>
      <c r="CJP70" s="11"/>
      <c r="CJQ70" s="11"/>
      <c r="CJR70" s="11"/>
      <c r="CJS70" s="11"/>
      <c r="CJT70" s="11"/>
      <c r="CJU70" s="11"/>
      <c r="CJV70" s="11"/>
      <c r="CJW70" s="11"/>
      <c r="CJX70" s="11"/>
      <c r="CJY70" s="11"/>
      <c r="CJZ70" s="11"/>
      <c r="CKA70" s="11"/>
      <c r="CKB70" s="11"/>
      <c r="CKC70" s="11"/>
      <c r="CKD70" s="11"/>
      <c r="CKE70" s="11"/>
      <c r="CKF70" s="11"/>
      <c r="CKG70" s="11"/>
      <c r="CKH70" s="11"/>
      <c r="CKI70" s="11"/>
      <c r="CKJ70" s="11"/>
      <c r="CKK70" s="11"/>
      <c r="CKL70" s="11"/>
      <c r="CKM70" s="11"/>
      <c r="CKN70" s="11"/>
      <c r="CKO70" s="11"/>
      <c r="CKP70" s="11"/>
      <c r="CKQ70" s="11"/>
      <c r="CKR70" s="11"/>
      <c r="CKS70" s="11"/>
      <c r="CKT70" s="11"/>
      <c r="CKU70" s="11"/>
      <c r="CKV70" s="11"/>
      <c r="CKW70" s="11"/>
      <c r="CKX70" s="11"/>
      <c r="CKY70" s="11"/>
      <c r="CKZ70" s="11"/>
      <c r="CLA70" s="11"/>
      <c r="CLB70" s="11"/>
      <c r="CLC70" s="11"/>
      <c r="CLD70" s="11"/>
      <c r="CLE70" s="11"/>
      <c r="CLF70" s="11"/>
      <c r="CLG70" s="11"/>
      <c r="CLH70" s="11"/>
      <c r="CLI70" s="11"/>
      <c r="CLJ70" s="11"/>
      <c r="CLK70" s="11"/>
      <c r="CLL70" s="11"/>
      <c r="CLM70" s="11"/>
      <c r="CLN70" s="11"/>
      <c r="CLO70" s="11"/>
      <c r="CLP70" s="11"/>
      <c r="CLQ70" s="11"/>
      <c r="CLR70" s="11"/>
      <c r="CLS70" s="11"/>
      <c r="CLT70" s="11"/>
      <c r="CLU70" s="11"/>
      <c r="CLV70" s="11"/>
      <c r="CLW70" s="11"/>
      <c r="CLX70" s="11"/>
      <c r="CLY70" s="11"/>
      <c r="CLZ70" s="11"/>
      <c r="CMA70" s="11"/>
      <c r="CMB70" s="11"/>
      <c r="CMC70" s="11"/>
      <c r="CMD70" s="11"/>
      <c r="CME70" s="11"/>
      <c r="CMF70" s="11"/>
      <c r="CMG70" s="11"/>
      <c r="CMH70" s="11"/>
      <c r="CMI70" s="11"/>
      <c r="CMJ70" s="11"/>
      <c r="CMK70" s="11"/>
      <c r="CML70" s="11"/>
      <c r="CMM70" s="11"/>
      <c r="CMN70" s="11"/>
      <c r="CMO70" s="11"/>
      <c r="CMP70" s="11"/>
      <c r="CMQ70" s="11"/>
      <c r="CMR70" s="11"/>
      <c r="CMS70" s="11"/>
      <c r="CMT70" s="11"/>
      <c r="CMU70" s="11"/>
      <c r="CMV70" s="11"/>
      <c r="CMW70" s="11"/>
      <c r="CMX70" s="11"/>
      <c r="CMY70" s="11"/>
      <c r="CMZ70" s="11"/>
      <c r="CNA70" s="11"/>
      <c r="CNB70" s="11"/>
      <c r="CNC70" s="11"/>
      <c r="CND70" s="11"/>
      <c r="CNE70" s="11"/>
      <c r="CNF70" s="11"/>
      <c r="CNG70" s="11"/>
      <c r="CNH70" s="11"/>
      <c r="CNI70" s="11"/>
      <c r="CNJ70" s="11"/>
      <c r="CNK70" s="11"/>
      <c r="CNL70" s="11"/>
      <c r="CNM70" s="11"/>
      <c r="CNN70" s="11"/>
      <c r="CNO70" s="11"/>
      <c r="CNP70" s="11"/>
      <c r="CNQ70" s="11"/>
      <c r="CNR70" s="11"/>
      <c r="CNS70" s="11"/>
      <c r="CNT70" s="11"/>
      <c r="CNU70" s="11"/>
      <c r="CNV70" s="11"/>
      <c r="CNW70" s="11"/>
      <c r="CNX70" s="11"/>
      <c r="CNY70" s="11"/>
      <c r="CNZ70" s="11"/>
      <c r="COA70" s="11"/>
      <c r="COB70" s="11"/>
      <c r="COC70" s="11"/>
      <c r="COD70" s="11"/>
      <c r="COE70" s="11"/>
      <c r="COF70" s="11"/>
      <c r="COG70" s="11"/>
      <c r="COH70" s="11"/>
      <c r="COI70" s="11"/>
      <c r="COJ70" s="11"/>
      <c r="COK70" s="11"/>
      <c r="COL70" s="11"/>
      <c r="COM70" s="11"/>
      <c r="CON70" s="11"/>
      <c r="COO70" s="11"/>
      <c r="COP70" s="11"/>
      <c r="COQ70" s="11"/>
      <c r="COR70" s="11"/>
      <c r="COS70" s="11"/>
      <c r="COT70" s="11"/>
      <c r="COU70" s="11"/>
      <c r="COV70" s="11"/>
      <c r="COW70" s="11"/>
      <c r="COX70" s="11"/>
      <c r="COY70" s="11"/>
      <c r="COZ70" s="11"/>
      <c r="CPA70" s="11"/>
      <c r="CPB70" s="11"/>
      <c r="CPC70" s="11"/>
      <c r="CPD70" s="11"/>
      <c r="CPE70" s="11"/>
      <c r="CPF70" s="11"/>
      <c r="CPG70" s="11"/>
      <c r="CPH70" s="11"/>
      <c r="CPI70" s="11"/>
      <c r="CPJ70" s="11"/>
      <c r="CPK70" s="11"/>
      <c r="CPL70" s="11"/>
      <c r="CPM70" s="11"/>
      <c r="CPN70" s="11"/>
      <c r="CPO70" s="11"/>
      <c r="CPP70" s="11"/>
      <c r="CPQ70" s="11"/>
      <c r="CPR70" s="11"/>
      <c r="CPS70" s="11"/>
      <c r="CPT70" s="11"/>
      <c r="CPU70" s="11"/>
      <c r="CPV70" s="11"/>
      <c r="CPW70" s="11"/>
      <c r="CPX70" s="11"/>
      <c r="CPY70" s="11"/>
      <c r="CPZ70" s="11"/>
      <c r="CQA70" s="11"/>
      <c r="CQB70" s="11"/>
      <c r="CQC70" s="11"/>
      <c r="CQD70" s="11"/>
      <c r="CQE70" s="11"/>
      <c r="CQF70" s="11"/>
      <c r="CQG70" s="11"/>
      <c r="CQH70" s="11"/>
      <c r="CQI70" s="11"/>
      <c r="CQJ70" s="11"/>
      <c r="CQK70" s="11"/>
      <c r="CQL70" s="11"/>
      <c r="CQM70" s="11"/>
      <c r="CQN70" s="11"/>
      <c r="CQO70" s="11"/>
      <c r="CQP70" s="11"/>
      <c r="CQQ70" s="11"/>
      <c r="CQR70" s="11"/>
      <c r="CQS70" s="11"/>
      <c r="CQT70" s="11"/>
      <c r="CQU70" s="11"/>
      <c r="CQV70" s="11"/>
      <c r="CQW70" s="11"/>
      <c r="CQX70" s="11"/>
      <c r="CQY70" s="11"/>
      <c r="CQZ70" s="11"/>
      <c r="CRA70" s="11"/>
      <c r="CRB70" s="11"/>
      <c r="CRC70" s="11"/>
      <c r="CRD70" s="11"/>
      <c r="CRE70" s="11"/>
      <c r="CRF70" s="11"/>
      <c r="CRG70" s="11"/>
      <c r="CRH70" s="11"/>
      <c r="CRI70" s="11"/>
      <c r="CRJ70" s="11"/>
      <c r="CRK70" s="11"/>
      <c r="CRL70" s="11"/>
      <c r="CRM70" s="11"/>
      <c r="CRN70" s="11"/>
      <c r="CRO70" s="11"/>
      <c r="CRP70" s="11"/>
      <c r="CRQ70" s="11"/>
      <c r="CRR70" s="11"/>
      <c r="CRS70" s="11"/>
      <c r="CRT70" s="11"/>
      <c r="CRU70" s="11"/>
      <c r="CRV70" s="11"/>
      <c r="CRW70" s="11"/>
      <c r="CRX70" s="11"/>
      <c r="CRY70" s="11"/>
      <c r="CRZ70" s="11"/>
      <c r="CSA70" s="11"/>
      <c r="CSB70" s="11"/>
      <c r="CSC70" s="11"/>
      <c r="CSD70" s="11"/>
      <c r="CSE70" s="11"/>
      <c r="CSF70" s="11"/>
      <c r="CSG70" s="11"/>
      <c r="CSH70" s="11"/>
      <c r="CSI70" s="11"/>
      <c r="CSJ70" s="11"/>
      <c r="CSK70" s="11"/>
      <c r="CSL70" s="11"/>
      <c r="CSM70" s="11"/>
      <c r="CSN70" s="11"/>
      <c r="CSO70" s="11"/>
      <c r="CSP70" s="11"/>
      <c r="CSQ70" s="11"/>
      <c r="CSR70" s="11"/>
      <c r="CSS70" s="11"/>
      <c r="CST70" s="11"/>
      <c r="CSU70" s="11"/>
      <c r="CSV70" s="11"/>
      <c r="CSW70" s="11"/>
      <c r="CSX70" s="11"/>
      <c r="CSY70" s="11"/>
      <c r="CSZ70" s="11"/>
      <c r="CTA70" s="11"/>
      <c r="CTB70" s="11"/>
      <c r="CTC70" s="11"/>
      <c r="CTD70" s="11"/>
      <c r="CTE70" s="11"/>
      <c r="CTF70" s="11"/>
      <c r="CTG70" s="11"/>
      <c r="CTH70" s="11"/>
      <c r="CTI70" s="11"/>
      <c r="CTJ70" s="11"/>
      <c r="CTK70" s="11"/>
      <c r="CTL70" s="11"/>
      <c r="CTM70" s="11"/>
      <c r="CTN70" s="11"/>
      <c r="CTO70" s="11"/>
      <c r="CTP70" s="11"/>
      <c r="CTQ70" s="11"/>
      <c r="CTR70" s="11"/>
      <c r="CTS70" s="11"/>
      <c r="CTT70" s="11"/>
      <c r="CTU70" s="11"/>
      <c r="CTV70" s="11"/>
      <c r="CTW70" s="11"/>
      <c r="CTX70" s="11"/>
      <c r="CTY70" s="11"/>
      <c r="CTZ70" s="11"/>
      <c r="CUA70" s="11"/>
      <c r="CUB70" s="11"/>
      <c r="CUC70" s="11"/>
      <c r="CUD70" s="11"/>
      <c r="CUE70" s="11"/>
      <c r="CUF70" s="11"/>
      <c r="CUG70" s="11"/>
      <c r="CUH70" s="11"/>
      <c r="CUI70" s="11"/>
      <c r="CUJ70" s="11"/>
      <c r="CUK70" s="11"/>
      <c r="CUL70" s="11"/>
      <c r="CUM70" s="11"/>
      <c r="CUN70" s="11"/>
      <c r="CUO70" s="11"/>
      <c r="CUP70" s="11"/>
      <c r="CUQ70" s="11"/>
      <c r="CUR70" s="11"/>
      <c r="CUS70" s="11"/>
      <c r="CUT70" s="11"/>
      <c r="CUU70" s="11"/>
      <c r="CUV70" s="11"/>
      <c r="CUW70" s="11"/>
      <c r="CUX70" s="11"/>
      <c r="CUY70" s="11"/>
      <c r="CUZ70" s="11"/>
      <c r="CVA70" s="11"/>
      <c r="CVB70" s="11"/>
      <c r="CVC70" s="11"/>
      <c r="CVD70" s="11"/>
      <c r="CVE70" s="11"/>
      <c r="CVF70" s="11"/>
      <c r="CVG70" s="11"/>
      <c r="CVH70" s="11"/>
      <c r="CVI70" s="11"/>
      <c r="CVJ70" s="11"/>
      <c r="CVK70" s="11"/>
      <c r="CVL70" s="11"/>
      <c r="CVM70" s="11"/>
      <c r="CVN70" s="11"/>
      <c r="CVO70" s="11"/>
      <c r="CVP70" s="11"/>
      <c r="CVQ70" s="11"/>
      <c r="CVR70" s="11"/>
      <c r="CVS70" s="11"/>
      <c r="CVT70" s="11"/>
      <c r="CVU70" s="11"/>
      <c r="CVV70" s="11"/>
      <c r="CVW70" s="11"/>
      <c r="CVX70" s="11"/>
      <c r="CVY70" s="11"/>
      <c r="CVZ70" s="11"/>
      <c r="CWA70" s="11"/>
      <c r="CWB70" s="11"/>
      <c r="CWC70" s="11"/>
      <c r="CWD70" s="11"/>
      <c r="CWE70" s="11"/>
      <c r="CWF70" s="11"/>
      <c r="CWG70" s="11"/>
      <c r="CWH70" s="11"/>
      <c r="CWI70" s="11"/>
      <c r="CWJ70" s="11"/>
      <c r="CWK70" s="11"/>
      <c r="CWL70" s="11"/>
      <c r="CWM70" s="11"/>
      <c r="CWN70" s="11"/>
      <c r="CWO70" s="11"/>
      <c r="CWP70" s="11"/>
      <c r="CWQ70" s="11"/>
      <c r="CWR70" s="11"/>
      <c r="CWS70" s="11"/>
      <c r="CWT70" s="11"/>
      <c r="CWU70" s="11"/>
      <c r="CWV70" s="11"/>
      <c r="CWW70" s="11"/>
      <c r="CWX70" s="11"/>
      <c r="CWY70" s="11"/>
      <c r="CWZ70" s="11"/>
      <c r="CXA70" s="11"/>
      <c r="CXB70" s="11"/>
      <c r="CXC70" s="11"/>
      <c r="CXD70" s="11"/>
      <c r="CXE70" s="11"/>
      <c r="CXF70" s="11"/>
      <c r="CXG70" s="11"/>
      <c r="CXH70" s="11"/>
      <c r="CXI70" s="11"/>
      <c r="CXJ70" s="11"/>
      <c r="CXK70" s="11"/>
      <c r="CXL70" s="11"/>
      <c r="CXM70" s="11"/>
      <c r="CXN70" s="11"/>
      <c r="CXO70" s="11"/>
      <c r="CXP70" s="11"/>
      <c r="CXQ70" s="11"/>
      <c r="CXR70" s="11"/>
      <c r="CXS70" s="11"/>
      <c r="CXT70" s="11"/>
      <c r="CXU70" s="11"/>
      <c r="CXV70" s="11"/>
      <c r="CXW70" s="11"/>
      <c r="CXX70" s="11"/>
      <c r="CXY70" s="11"/>
      <c r="CXZ70" s="11"/>
      <c r="CYA70" s="11"/>
      <c r="CYB70" s="11"/>
      <c r="CYC70" s="11"/>
      <c r="CYD70" s="11"/>
      <c r="CYE70" s="11"/>
      <c r="CYF70" s="11"/>
      <c r="CYG70" s="11"/>
      <c r="CYH70" s="11"/>
      <c r="CYI70" s="11"/>
      <c r="CYJ70" s="11"/>
      <c r="CYK70" s="11"/>
      <c r="CYL70" s="11"/>
      <c r="CYM70" s="11"/>
      <c r="CYN70" s="11"/>
      <c r="CYO70" s="11"/>
      <c r="CYP70" s="11"/>
      <c r="CYQ70" s="11"/>
      <c r="CYR70" s="11"/>
      <c r="CYS70" s="11"/>
      <c r="CYT70" s="11"/>
      <c r="CYU70" s="11"/>
      <c r="CYV70" s="11"/>
      <c r="CYW70" s="11"/>
      <c r="CYX70" s="11"/>
      <c r="CYY70" s="11"/>
      <c r="CYZ70" s="11"/>
      <c r="CZA70" s="11"/>
      <c r="CZB70" s="11"/>
      <c r="CZC70" s="11"/>
      <c r="CZD70" s="11"/>
      <c r="CZE70" s="11"/>
      <c r="CZF70" s="11"/>
      <c r="CZG70" s="11"/>
      <c r="CZH70" s="11"/>
      <c r="CZI70" s="11"/>
      <c r="CZJ70" s="11"/>
      <c r="CZK70" s="11"/>
      <c r="CZL70" s="11"/>
      <c r="CZM70" s="11"/>
      <c r="CZN70" s="11"/>
      <c r="CZO70" s="11"/>
      <c r="CZP70" s="11"/>
      <c r="CZQ70" s="11"/>
      <c r="CZR70" s="11"/>
      <c r="CZS70" s="11"/>
      <c r="CZT70" s="11"/>
      <c r="CZU70" s="11"/>
      <c r="CZV70" s="11"/>
      <c r="CZW70" s="11"/>
      <c r="CZX70" s="11"/>
      <c r="CZY70" s="11"/>
      <c r="CZZ70" s="11"/>
      <c r="DAA70" s="11"/>
      <c r="DAB70" s="11"/>
      <c r="DAC70" s="11"/>
      <c r="DAD70" s="11"/>
      <c r="DAE70" s="11"/>
      <c r="DAF70" s="11"/>
      <c r="DAG70" s="11"/>
      <c r="DAH70" s="11"/>
      <c r="DAI70" s="11"/>
      <c r="DAJ70" s="11"/>
      <c r="DAK70" s="11"/>
      <c r="DAL70" s="11"/>
      <c r="DAM70" s="11"/>
      <c r="DAN70" s="11"/>
      <c r="DAO70" s="11"/>
      <c r="DAP70" s="11"/>
      <c r="DAQ70" s="11"/>
      <c r="DAR70" s="11"/>
      <c r="DAS70" s="11"/>
      <c r="DAT70" s="11"/>
      <c r="DAU70" s="11"/>
      <c r="DAV70" s="11"/>
      <c r="DAW70" s="11"/>
      <c r="DAX70" s="11"/>
      <c r="DAY70" s="11"/>
      <c r="DAZ70" s="11"/>
      <c r="DBA70" s="11"/>
      <c r="DBB70" s="11"/>
      <c r="DBC70" s="11"/>
      <c r="DBD70" s="11"/>
      <c r="DBE70" s="11"/>
      <c r="DBF70" s="11"/>
      <c r="DBG70" s="11"/>
      <c r="DBH70" s="11"/>
      <c r="DBI70" s="11"/>
      <c r="DBJ70" s="11"/>
      <c r="DBK70" s="11"/>
      <c r="DBL70" s="11"/>
      <c r="DBM70" s="11"/>
      <c r="DBN70" s="11"/>
      <c r="DBO70" s="11"/>
      <c r="DBP70" s="11"/>
      <c r="DBQ70" s="11"/>
      <c r="DBR70" s="11"/>
      <c r="DBS70" s="11"/>
      <c r="DBT70" s="11"/>
      <c r="DBU70" s="11"/>
      <c r="DBV70" s="11"/>
      <c r="DBW70" s="11"/>
      <c r="DBX70" s="11"/>
      <c r="DBY70" s="11"/>
      <c r="DBZ70" s="11"/>
      <c r="DCA70" s="11"/>
      <c r="DCB70" s="11"/>
      <c r="DCC70" s="11"/>
      <c r="DCD70" s="11"/>
      <c r="DCE70" s="11"/>
      <c r="DCF70" s="11"/>
      <c r="DCG70" s="11"/>
      <c r="DCH70" s="11"/>
      <c r="DCI70" s="11"/>
      <c r="DCJ70" s="11"/>
      <c r="DCK70" s="11"/>
      <c r="DCL70" s="11"/>
      <c r="DCM70" s="11"/>
      <c r="DCN70" s="11"/>
      <c r="DCO70" s="11"/>
      <c r="DCP70" s="11"/>
      <c r="DCQ70" s="11"/>
      <c r="DCR70" s="11"/>
      <c r="DCS70" s="11"/>
      <c r="DCT70" s="11"/>
      <c r="DCU70" s="11"/>
      <c r="DCV70" s="11"/>
      <c r="DCW70" s="11"/>
      <c r="DCX70" s="11"/>
      <c r="DCY70" s="11"/>
      <c r="DCZ70" s="11"/>
      <c r="DDA70" s="11"/>
      <c r="DDB70" s="11"/>
      <c r="DDC70" s="11"/>
      <c r="DDD70" s="11"/>
      <c r="DDE70" s="11"/>
      <c r="DDF70" s="11"/>
      <c r="DDG70" s="11"/>
      <c r="DDH70" s="11"/>
      <c r="DDI70" s="11"/>
      <c r="DDJ70" s="11"/>
      <c r="DDK70" s="11"/>
      <c r="DDL70" s="11"/>
      <c r="DDM70" s="11"/>
      <c r="DDN70" s="11"/>
      <c r="DDO70" s="11"/>
      <c r="DDP70" s="11"/>
      <c r="DDQ70" s="11"/>
      <c r="DDR70" s="11"/>
      <c r="DDS70" s="11"/>
      <c r="DDT70" s="11"/>
      <c r="DDU70" s="11"/>
      <c r="DDV70" s="11"/>
      <c r="DDW70" s="11"/>
      <c r="DDX70" s="11"/>
      <c r="DDY70" s="11"/>
      <c r="DDZ70" s="11"/>
      <c r="DEA70" s="11"/>
      <c r="DEB70" s="11"/>
      <c r="DEC70" s="11"/>
      <c r="DED70" s="11"/>
      <c r="DEE70" s="11"/>
      <c r="DEF70" s="11"/>
      <c r="DEG70" s="11"/>
      <c r="DEH70" s="11"/>
      <c r="DEI70" s="11"/>
      <c r="DEJ70" s="11"/>
      <c r="DEK70" s="11"/>
      <c r="DEL70" s="11"/>
      <c r="DEM70" s="11"/>
      <c r="DEN70" s="11"/>
      <c r="DEO70" s="11"/>
      <c r="DEP70" s="11"/>
      <c r="DEQ70" s="11"/>
      <c r="DER70" s="11"/>
      <c r="DES70" s="11"/>
      <c r="DET70" s="11"/>
      <c r="DEU70" s="11"/>
      <c r="DEV70" s="11"/>
      <c r="DEW70" s="11"/>
      <c r="DEX70" s="11"/>
      <c r="DEY70" s="11"/>
      <c r="DEZ70" s="11"/>
      <c r="DFA70" s="11"/>
      <c r="DFB70" s="11"/>
      <c r="DFC70" s="11"/>
      <c r="DFD70" s="11"/>
      <c r="DFE70" s="11"/>
      <c r="DFF70" s="11"/>
      <c r="DFG70" s="11"/>
      <c r="DFH70" s="11"/>
      <c r="DFI70" s="11"/>
      <c r="DFJ70" s="11"/>
      <c r="DFK70" s="11"/>
      <c r="DFL70" s="11"/>
      <c r="DFM70" s="11"/>
      <c r="DFN70" s="11"/>
      <c r="DFO70" s="11"/>
      <c r="DFP70" s="11"/>
      <c r="DFQ70" s="11"/>
      <c r="DFR70" s="11"/>
      <c r="DFS70" s="11"/>
      <c r="DFT70" s="11"/>
      <c r="DFU70" s="11"/>
      <c r="DFV70" s="11"/>
      <c r="DFW70" s="11"/>
      <c r="DFX70" s="11"/>
      <c r="DFY70" s="11"/>
      <c r="DFZ70" s="11"/>
      <c r="DGA70" s="11"/>
      <c r="DGB70" s="11"/>
      <c r="DGC70" s="11"/>
      <c r="DGD70" s="11"/>
      <c r="DGE70" s="11"/>
      <c r="DGF70" s="11"/>
      <c r="DGG70" s="11"/>
      <c r="DGH70" s="11"/>
      <c r="DGI70" s="11"/>
      <c r="DGJ70" s="11"/>
      <c r="DGK70" s="11"/>
      <c r="DGL70" s="11"/>
      <c r="DGM70" s="11"/>
      <c r="DGN70" s="11"/>
      <c r="DGO70" s="11"/>
      <c r="DGP70" s="11"/>
      <c r="DGQ70" s="11"/>
      <c r="DGR70" s="11"/>
      <c r="DGS70" s="11"/>
      <c r="DGT70" s="11"/>
      <c r="DGU70" s="11"/>
      <c r="DGV70" s="11"/>
      <c r="DGW70" s="11"/>
      <c r="DGX70" s="11"/>
      <c r="DGY70" s="11"/>
      <c r="DGZ70" s="11"/>
      <c r="DHA70" s="11"/>
      <c r="DHB70" s="11"/>
      <c r="DHC70" s="11"/>
      <c r="DHD70" s="11"/>
      <c r="DHE70" s="11"/>
      <c r="DHF70" s="11"/>
      <c r="DHG70" s="11"/>
      <c r="DHH70" s="11"/>
      <c r="DHI70" s="11"/>
      <c r="DHJ70" s="11"/>
      <c r="DHK70" s="11"/>
      <c r="DHL70" s="11"/>
      <c r="DHM70" s="11"/>
      <c r="DHN70" s="11"/>
      <c r="DHO70" s="11"/>
      <c r="DHP70" s="11"/>
      <c r="DHQ70" s="11"/>
      <c r="DHR70" s="11"/>
      <c r="DHS70" s="11"/>
      <c r="DHT70" s="11"/>
      <c r="DHU70" s="11"/>
      <c r="DHV70" s="11"/>
      <c r="DHW70" s="11"/>
      <c r="DHX70" s="11"/>
      <c r="DHY70" s="11"/>
      <c r="DHZ70" s="11"/>
      <c r="DIA70" s="11"/>
      <c r="DIB70" s="11"/>
      <c r="DIC70" s="11"/>
      <c r="DID70" s="11"/>
      <c r="DIE70" s="11"/>
      <c r="DIF70" s="11"/>
      <c r="DIG70" s="11"/>
      <c r="DIH70" s="11"/>
      <c r="DII70" s="11"/>
      <c r="DIJ70" s="11"/>
      <c r="DIK70" s="11"/>
      <c r="DIL70" s="11"/>
      <c r="DIM70" s="11"/>
      <c r="DIN70" s="11"/>
      <c r="DIO70" s="11"/>
      <c r="DIP70" s="11"/>
      <c r="DIQ70" s="11"/>
      <c r="DIR70" s="11"/>
      <c r="DIS70" s="11"/>
      <c r="DIT70" s="11"/>
      <c r="DIU70" s="11"/>
      <c r="DIV70" s="11"/>
      <c r="DIW70" s="11"/>
      <c r="DIX70" s="11"/>
      <c r="DIY70" s="11"/>
      <c r="DIZ70" s="11"/>
      <c r="DJA70" s="11"/>
      <c r="DJB70" s="11"/>
      <c r="DJC70" s="11"/>
      <c r="DJD70" s="11"/>
      <c r="DJE70" s="11"/>
      <c r="DJF70" s="11"/>
      <c r="DJG70" s="11"/>
      <c r="DJH70" s="11"/>
      <c r="DJI70" s="11"/>
      <c r="DJJ70" s="11"/>
      <c r="DJK70" s="11"/>
      <c r="DJL70" s="11"/>
      <c r="DJM70" s="11"/>
      <c r="DJN70" s="11"/>
      <c r="DJO70" s="11"/>
      <c r="DJP70" s="11"/>
      <c r="DJQ70" s="11"/>
      <c r="DJR70" s="11"/>
      <c r="DJS70" s="11"/>
      <c r="DJT70" s="11"/>
      <c r="DJU70" s="11"/>
      <c r="DJV70" s="11"/>
      <c r="DJW70" s="11"/>
      <c r="DJX70" s="11"/>
      <c r="DJY70" s="11"/>
      <c r="DJZ70" s="11"/>
      <c r="DKA70" s="11"/>
      <c r="DKB70" s="11"/>
      <c r="DKC70" s="11"/>
      <c r="DKD70" s="11"/>
      <c r="DKE70" s="11"/>
      <c r="DKF70" s="11"/>
      <c r="DKG70" s="11"/>
      <c r="DKH70" s="11"/>
      <c r="DKI70" s="11"/>
      <c r="DKJ70" s="11"/>
      <c r="DKK70" s="11"/>
      <c r="DKL70" s="11"/>
      <c r="DKM70" s="11"/>
      <c r="DKN70" s="11"/>
      <c r="DKO70" s="11"/>
      <c r="DKP70" s="11"/>
      <c r="DKQ70" s="11"/>
      <c r="DKR70" s="11"/>
      <c r="DKS70" s="11"/>
      <c r="DKT70" s="11"/>
      <c r="DKU70" s="11"/>
      <c r="DKV70" s="11"/>
      <c r="DKW70" s="11"/>
      <c r="DKX70" s="11"/>
      <c r="DKY70" s="11"/>
      <c r="DKZ70" s="11"/>
      <c r="DLA70" s="11"/>
      <c r="DLB70" s="11"/>
      <c r="DLC70" s="11"/>
      <c r="DLD70" s="11"/>
      <c r="DLE70" s="11"/>
      <c r="DLF70" s="11"/>
      <c r="DLG70" s="11"/>
      <c r="DLH70" s="11"/>
      <c r="DLI70" s="11"/>
      <c r="DLJ70" s="11"/>
      <c r="DLK70" s="11"/>
      <c r="DLL70" s="11"/>
      <c r="DLM70" s="11"/>
      <c r="DLN70" s="11"/>
      <c r="DLO70" s="11"/>
      <c r="DLP70" s="11"/>
      <c r="DLQ70" s="11"/>
      <c r="DLR70" s="11"/>
      <c r="DLS70" s="11"/>
      <c r="DLT70" s="11"/>
      <c r="DLU70" s="11"/>
      <c r="DLV70" s="11"/>
      <c r="DLW70" s="11"/>
      <c r="DLX70" s="11"/>
      <c r="DLY70" s="11"/>
      <c r="DLZ70" s="11"/>
      <c r="DMA70" s="11"/>
      <c r="DMB70" s="11"/>
      <c r="DMC70" s="11"/>
      <c r="DMD70" s="11"/>
      <c r="DME70" s="11"/>
      <c r="DMF70" s="11"/>
      <c r="DMG70" s="11"/>
      <c r="DMH70" s="11"/>
      <c r="DMI70" s="11"/>
      <c r="DMJ70" s="11"/>
      <c r="DMK70" s="11"/>
      <c r="DML70" s="11"/>
      <c r="DMM70" s="11"/>
      <c r="DMN70" s="11"/>
      <c r="DMO70" s="11"/>
      <c r="DMP70" s="11"/>
      <c r="DMQ70" s="11"/>
      <c r="DMR70" s="11"/>
      <c r="DMS70" s="11"/>
      <c r="DMT70" s="11"/>
      <c r="DMU70" s="11"/>
      <c r="DMV70" s="11"/>
      <c r="DMW70" s="11"/>
      <c r="DMX70" s="11"/>
      <c r="DMY70" s="11"/>
      <c r="DMZ70" s="11"/>
      <c r="DNA70" s="11"/>
      <c r="DNB70" s="11"/>
      <c r="DNC70" s="11"/>
      <c r="DND70" s="11"/>
      <c r="DNE70" s="11"/>
      <c r="DNF70" s="11"/>
      <c r="DNG70" s="11"/>
      <c r="DNH70" s="11"/>
      <c r="DNI70" s="11"/>
      <c r="DNJ70" s="11"/>
      <c r="DNK70" s="11"/>
      <c r="DNL70" s="11"/>
      <c r="DNM70" s="11"/>
      <c r="DNN70" s="11"/>
      <c r="DNO70" s="11"/>
      <c r="DNP70" s="11"/>
      <c r="DNQ70" s="11"/>
      <c r="DNR70" s="11"/>
      <c r="DNS70" s="11"/>
      <c r="DNT70" s="11"/>
      <c r="DNU70" s="11"/>
      <c r="DNV70" s="11"/>
      <c r="DNW70" s="11"/>
      <c r="DNX70" s="11"/>
      <c r="DNY70" s="11"/>
      <c r="DNZ70" s="11"/>
      <c r="DOA70" s="11"/>
      <c r="DOB70" s="11"/>
      <c r="DOC70" s="11"/>
      <c r="DOD70" s="11"/>
      <c r="DOE70" s="11"/>
      <c r="DOF70" s="11"/>
      <c r="DOG70" s="11"/>
      <c r="DOH70" s="11"/>
      <c r="DOI70" s="11"/>
      <c r="DOJ70" s="11"/>
      <c r="DOK70" s="11"/>
      <c r="DOL70" s="11"/>
      <c r="DOM70" s="11"/>
      <c r="DON70" s="11"/>
      <c r="DOO70" s="11"/>
      <c r="DOP70" s="11"/>
      <c r="DOQ70" s="11"/>
      <c r="DOR70" s="11"/>
      <c r="DOS70" s="11"/>
      <c r="DOT70" s="11"/>
      <c r="DOU70" s="11"/>
      <c r="DOV70" s="11"/>
      <c r="DOW70" s="11"/>
      <c r="DOX70" s="11"/>
      <c r="DOY70" s="11"/>
      <c r="DOZ70" s="11"/>
      <c r="DPA70" s="11"/>
      <c r="DPB70" s="11"/>
      <c r="DPC70" s="11"/>
      <c r="DPD70" s="11"/>
      <c r="DPE70" s="11"/>
      <c r="DPF70" s="11"/>
      <c r="DPG70" s="11"/>
      <c r="DPH70" s="11"/>
      <c r="DPI70" s="11"/>
      <c r="DPJ70" s="11"/>
      <c r="DPK70" s="11"/>
      <c r="DPL70" s="11"/>
      <c r="DPM70" s="11"/>
      <c r="DPN70" s="11"/>
      <c r="DPO70" s="11"/>
      <c r="DPP70" s="11"/>
      <c r="DPQ70" s="11"/>
      <c r="DPR70" s="11"/>
      <c r="DPS70" s="11"/>
      <c r="DPT70" s="11"/>
      <c r="DPU70" s="11"/>
      <c r="DPV70" s="11"/>
      <c r="DPW70" s="11"/>
      <c r="DPX70" s="11"/>
      <c r="DPY70" s="11"/>
      <c r="DPZ70" s="11"/>
      <c r="DQA70" s="11"/>
      <c r="DQB70" s="11"/>
      <c r="DQC70" s="11"/>
      <c r="DQD70" s="11"/>
      <c r="DQE70" s="11"/>
      <c r="DQF70" s="11"/>
      <c r="DQG70" s="11"/>
      <c r="DQH70" s="11"/>
      <c r="DQI70" s="11"/>
      <c r="DQJ70" s="11"/>
      <c r="DQK70" s="11"/>
      <c r="DQL70" s="11"/>
      <c r="DQM70" s="11"/>
      <c r="DQN70" s="11"/>
      <c r="DQO70" s="11"/>
      <c r="DQP70" s="11"/>
      <c r="DQQ70" s="11"/>
      <c r="DQR70" s="11"/>
      <c r="DQS70" s="11"/>
      <c r="DQT70" s="11"/>
      <c r="DQU70" s="11"/>
      <c r="DQV70" s="11"/>
      <c r="DQW70" s="11"/>
      <c r="DQX70" s="11"/>
      <c r="DQY70" s="11"/>
      <c r="DQZ70" s="11"/>
      <c r="DRA70" s="11"/>
      <c r="DRB70" s="11"/>
      <c r="DRC70" s="11"/>
      <c r="DRD70" s="11"/>
      <c r="DRE70" s="11"/>
      <c r="DRF70" s="11"/>
      <c r="DRG70" s="11"/>
      <c r="DRH70" s="11"/>
      <c r="DRI70" s="11"/>
      <c r="DRJ70" s="11"/>
      <c r="DRK70" s="11"/>
      <c r="DRL70" s="11"/>
      <c r="DRM70" s="11"/>
      <c r="DRN70" s="11"/>
      <c r="DRO70" s="11"/>
      <c r="DRP70" s="11"/>
      <c r="DRQ70" s="11"/>
      <c r="DRR70" s="11"/>
      <c r="DRS70" s="11"/>
      <c r="DRT70" s="11"/>
      <c r="DRU70" s="11"/>
      <c r="DRV70" s="11"/>
      <c r="DRW70" s="11"/>
      <c r="DRX70" s="11"/>
      <c r="DRY70" s="11"/>
      <c r="DRZ70" s="11"/>
      <c r="DSA70" s="11"/>
      <c r="DSB70" s="11"/>
      <c r="DSC70" s="11"/>
      <c r="DSD70" s="11"/>
      <c r="DSE70" s="11"/>
      <c r="DSF70" s="11"/>
      <c r="DSG70" s="11"/>
      <c r="DSH70" s="11"/>
      <c r="DSI70" s="11"/>
      <c r="DSJ70" s="11"/>
      <c r="DSK70" s="11"/>
      <c r="DSL70" s="11"/>
      <c r="DSM70" s="11"/>
      <c r="DSN70" s="11"/>
      <c r="DSO70" s="11"/>
      <c r="DSP70" s="11"/>
      <c r="DSQ70" s="11"/>
      <c r="DSR70" s="11"/>
      <c r="DSS70" s="11"/>
      <c r="DST70" s="11"/>
      <c r="DSU70" s="11"/>
      <c r="DSV70" s="11"/>
      <c r="DSW70" s="11"/>
      <c r="DSX70" s="11"/>
      <c r="DSY70" s="11"/>
      <c r="DSZ70" s="11"/>
      <c r="DTA70" s="11"/>
      <c r="DTB70" s="11"/>
      <c r="DTC70" s="11"/>
      <c r="DTD70" s="11"/>
      <c r="DTE70" s="11"/>
      <c r="DTF70" s="11"/>
      <c r="DTG70" s="11"/>
      <c r="DTH70" s="11"/>
      <c r="DTI70" s="11"/>
      <c r="DTJ70" s="11"/>
      <c r="DTK70" s="11"/>
      <c r="DTL70" s="11"/>
      <c r="DTM70" s="11"/>
      <c r="DTN70" s="11"/>
      <c r="DTO70" s="11"/>
      <c r="DTP70" s="11"/>
      <c r="DTQ70" s="11"/>
      <c r="DTR70" s="11"/>
      <c r="DTS70" s="11"/>
      <c r="DTT70" s="11"/>
      <c r="DTU70" s="11"/>
      <c r="DTV70" s="11"/>
      <c r="DTW70" s="11"/>
      <c r="DTX70" s="11"/>
      <c r="DTY70" s="11"/>
      <c r="DTZ70" s="11"/>
      <c r="DUA70" s="11"/>
      <c r="DUB70" s="11"/>
      <c r="DUC70" s="11"/>
      <c r="DUD70" s="11"/>
      <c r="DUE70" s="11"/>
      <c r="DUF70" s="11"/>
      <c r="DUG70" s="11"/>
      <c r="DUH70" s="11"/>
      <c r="DUI70" s="11"/>
      <c r="DUJ70" s="11"/>
      <c r="DUK70" s="11"/>
      <c r="DUL70" s="11"/>
      <c r="DUM70" s="11"/>
      <c r="DUN70" s="11"/>
      <c r="DUO70" s="11"/>
      <c r="DUP70" s="11"/>
      <c r="DUQ70" s="11"/>
      <c r="DUR70" s="11"/>
      <c r="DUS70" s="11"/>
      <c r="DUT70" s="11"/>
      <c r="DUU70" s="11"/>
      <c r="DUV70" s="11"/>
      <c r="DUW70" s="11"/>
      <c r="DUX70" s="11"/>
      <c r="DUY70" s="11"/>
      <c r="DUZ70" s="11"/>
      <c r="DVA70" s="11"/>
      <c r="DVB70" s="11"/>
      <c r="DVC70" s="11"/>
      <c r="DVD70" s="11"/>
      <c r="DVE70" s="11"/>
      <c r="DVF70" s="11"/>
      <c r="DVG70" s="11"/>
      <c r="DVH70" s="11"/>
      <c r="DVI70" s="11"/>
      <c r="DVJ70" s="11"/>
      <c r="DVK70" s="11"/>
      <c r="DVL70" s="11"/>
      <c r="DVM70" s="11"/>
      <c r="DVN70" s="11"/>
      <c r="DVO70" s="11"/>
      <c r="DVP70" s="11"/>
      <c r="DVQ70" s="11"/>
      <c r="DVR70" s="11"/>
      <c r="DVS70" s="11"/>
      <c r="DVT70" s="11"/>
      <c r="DVU70" s="11"/>
      <c r="DVV70" s="11"/>
      <c r="DVW70" s="11"/>
      <c r="DVX70" s="11"/>
      <c r="DVY70" s="11"/>
      <c r="DVZ70" s="11"/>
      <c r="DWA70" s="11"/>
      <c r="DWB70" s="11"/>
      <c r="DWC70" s="11"/>
      <c r="DWD70" s="11"/>
      <c r="DWE70" s="11"/>
      <c r="DWF70" s="11"/>
      <c r="DWG70" s="11"/>
      <c r="DWH70" s="11"/>
      <c r="DWI70" s="11"/>
      <c r="DWJ70" s="11"/>
      <c r="DWK70" s="11"/>
      <c r="DWL70" s="11"/>
      <c r="DWM70" s="11"/>
      <c r="DWN70" s="11"/>
      <c r="DWO70" s="11"/>
      <c r="DWP70" s="11"/>
      <c r="DWQ70" s="11"/>
      <c r="DWR70" s="11"/>
      <c r="DWS70" s="11"/>
      <c r="DWT70" s="11"/>
      <c r="DWU70" s="11"/>
      <c r="DWV70" s="11"/>
      <c r="DWW70" s="11"/>
      <c r="DWX70" s="11"/>
      <c r="DWY70" s="11"/>
      <c r="DWZ70" s="11"/>
      <c r="DXA70" s="11"/>
      <c r="DXB70" s="11"/>
      <c r="DXC70" s="11"/>
      <c r="DXD70" s="11"/>
      <c r="DXE70" s="11"/>
      <c r="DXF70" s="11"/>
      <c r="DXG70" s="11"/>
      <c r="DXH70" s="11"/>
      <c r="DXI70" s="11"/>
      <c r="DXJ70" s="11"/>
      <c r="DXK70" s="11"/>
      <c r="DXL70" s="11"/>
      <c r="DXM70" s="11"/>
      <c r="DXN70" s="11"/>
      <c r="DXO70" s="11"/>
      <c r="DXP70" s="11"/>
      <c r="DXQ70" s="11"/>
      <c r="DXR70" s="11"/>
      <c r="DXS70" s="11"/>
      <c r="DXT70" s="11"/>
      <c r="DXU70" s="11"/>
      <c r="DXV70" s="11"/>
      <c r="DXW70" s="11"/>
      <c r="DXX70" s="11"/>
      <c r="DXY70" s="11"/>
      <c r="DXZ70" s="11"/>
      <c r="DYA70" s="11"/>
      <c r="DYB70" s="11"/>
      <c r="DYC70" s="11"/>
      <c r="DYD70" s="11"/>
      <c r="DYE70" s="11"/>
      <c r="DYF70" s="11"/>
      <c r="DYG70" s="11"/>
      <c r="DYH70" s="11"/>
      <c r="DYI70" s="11"/>
      <c r="DYJ70" s="11"/>
      <c r="DYK70" s="11"/>
      <c r="DYL70" s="11"/>
      <c r="DYM70" s="11"/>
      <c r="DYN70" s="11"/>
      <c r="DYO70" s="11"/>
      <c r="DYP70" s="11"/>
      <c r="DYQ70" s="11"/>
      <c r="DYR70" s="11"/>
      <c r="DYS70" s="11"/>
      <c r="DYT70" s="11"/>
      <c r="DYU70" s="11"/>
      <c r="DYV70" s="11"/>
      <c r="DYW70" s="11"/>
      <c r="DYX70" s="11"/>
      <c r="DYY70" s="11"/>
      <c r="DYZ70" s="11"/>
      <c r="DZA70" s="11"/>
      <c r="DZB70" s="11"/>
      <c r="DZC70" s="11"/>
      <c r="DZD70" s="11"/>
      <c r="DZE70" s="11"/>
      <c r="DZF70" s="11"/>
      <c r="DZG70" s="11"/>
      <c r="DZH70" s="11"/>
      <c r="DZI70" s="11"/>
      <c r="DZJ70" s="11"/>
      <c r="DZK70" s="11"/>
      <c r="DZL70" s="11"/>
      <c r="DZM70" s="11"/>
      <c r="DZN70" s="11"/>
      <c r="DZO70" s="11"/>
      <c r="DZP70" s="11"/>
      <c r="DZQ70" s="11"/>
      <c r="DZR70" s="11"/>
      <c r="DZS70" s="11"/>
      <c r="DZT70" s="11"/>
      <c r="DZU70" s="11"/>
      <c r="DZV70" s="11"/>
      <c r="DZW70" s="11"/>
      <c r="DZX70" s="11"/>
      <c r="DZY70" s="11"/>
      <c r="DZZ70" s="11"/>
      <c r="EAA70" s="11"/>
      <c r="EAB70" s="11"/>
      <c r="EAC70" s="11"/>
      <c r="EAD70" s="11"/>
      <c r="EAE70" s="11"/>
      <c r="EAF70" s="11"/>
      <c r="EAG70" s="11"/>
      <c r="EAH70" s="11"/>
      <c r="EAI70" s="11"/>
      <c r="EAJ70" s="11"/>
      <c r="EAK70" s="11"/>
      <c r="EAL70" s="11"/>
      <c r="EAM70" s="11"/>
      <c r="EAN70" s="11"/>
      <c r="EAO70" s="11"/>
      <c r="EAP70" s="11"/>
      <c r="EAQ70" s="11"/>
      <c r="EAR70" s="11"/>
      <c r="EAS70" s="11"/>
      <c r="EAT70" s="11"/>
      <c r="EAU70" s="11"/>
      <c r="EAV70" s="11"/>
      <c r="EAW70" s="11"/>
      <c r="EAX70" s="11"/>
      <c r="EAY70" s="11"/>
      <c r="EAZ70" s="11"/>
      <c r="EBA70" s="11"/>
      <c r="EBB70" s="11"/>
      <c r="EBC70" s="11"/>
      <c r="EBD70" s="11"/>
      <c r="EBE70" s="11"/>
      <c r="EBF70" s="11"/>
      <c r="EBG70" s="11"/>
      <c r="EBH70" s="11"/>
      <c r="EBI70" s="11"/>
      <c r="EBJ70" s="11"/>
      <c r="EBK70" s="11"/>
      <c r="EBL70" s="11"/>
      <c r="EBM70" s="11"/>
      <c r="EBN70" s="11"/>
      <c r="EBO70" s="11"/>
      <c r="EBP70" s="11"/>
      <c r="EBQ70" s="11"/>
      <c r="EBR70" s="11"/>
      <c r="EBS70" s="11"/>
      <c r="EBT70" s="11"/>
      <c r="EBU70" s="11"/>
      <c r="EBV70" s="11"/>
      <c r="EBW70" s="11"/>
      <c r="EBX70" s="11"/>
      <c r="EBY70" s="11"/>
      <c r="EBZ70" s="11"/>
      <c r="ECA70" s="11"/>
      <c r="ECB70" s="11"/>
      <c r="ECC70" s="11"/>
      <c r="ECD70" s="11"/>
      <c r="ECE70" s="11"/>
      <c r="ECF70" s="11"/>
      <c r="ECG70" s="11"/>
      <c r="ECH70" s="11"/>
      <c r="ECI70" s="11"/>
      <c r="ECJ70" s="11"/>
      <c r="ECK70" s="11"/>
      <c r="ECL70" s="11"/>
      <c r="ECM70" s="11"/>
      <c r="ECN70" s="11"/>
      <c r="ECO70" s="11"/>
      <c r="ECP70" s="11"/>
      <c r="ECQ70" s="11"/>
      <c r="ECR70" s="11"/>
      <c r="ECS70" s="11"/>
      <c r="ECT70" s="11"/>
      <c r="ECU70" s="11"/>
      <c r="ECV70" s="11"/>
      <c r="ECW70" s="11"/>
      <c r="ECX70" s="11"/>
      <c r="ECY70" s="11"/>
      <c r="ECZ70" s="11"/>
      <c r="EDA70" s="11"/>
      <c r="EDB70" s="11"/>
      <c r="EDC70" s="11"/>
      <c r="EDD70" s="11"/>
      <c r="EDE70" s="11"/>
      <c r="EDF70" s="11"/>
      <c r="EDG70" s="11"/>
      <c r="EDH70" s="11"/>
      <c r="EDI70" s="11"/>
      <c r="EDJ70" s="11"/>
      <c r="EDK70" s="11"/>
      <c r="EDL70" s="11"/>
      <c r="EDM70" s="11"/>
      <c r="EDN70" s="11"/>
      <c r="EDO70" s="11"/>
      <c r="EDP70" s="11"/>
      <c r="EDQ70" s="11"/>
      <c r="EDR70" s="11"/>
      <c r="EDS70" s="11"/>
      <c r="EDT70" s="11"/>
      <c r="EDU70" s="11"/>
      <c r="EDV70" s="11"/>
      <c r="EDW70" s="11"/>
      <c r="EDX70" s="11"/>
      <c r="EDY70" s="11"/>
      <c r="EDZ70" s="11"/>
      <c r="EEA70" s="11"/>
      <c r="EEB70" s="11"/>
      <c r="EEC70" s="11"/>
      <c r="EED70" s="11"/>
      <c r="EEE70" s="11"/>
      <c r="EEF70" s="11"/>
      <c r="EEG70" s="11"/>
      <c r="EEH70" s="11"/>
      <c r="EEI70" s="11"/>
      <c r="EEJ70" s="11"/>
      <c r="EEK70" s="11"/>
      <c r="EEL70" s="11"/>
      <c r="EEM70" s="11"/>
      <c r="EEN70" s="11"/>
      <c r="EEO70" s="11"/>
      <c r="EEP70" s="11"/>
      <c r="EEQ70" s="11"/>
      <c r="EER70" s="11"/>
      <c r="EES70" s="11"/>
      <c r="EET70" s="11"/>
      <c r="EEU70" s="11"/>
      <c r="EEV70" s="11"/>
      <c r="EEW70" s="11"/>
      <c r="EEX70" s="11"/>
      <c r="EEY70" s="11"/>
      <c r="EEZ70" s="11"/>
      <c r="EFA70" s="11"/>
      <c r="EFB70" s="11"/>
      <c r="EFC70" s="11"/>
      <c r="EFD70" s="11"/>
      <c r="EFE70" s="11"/>
      <c r="EFF70" s="11"/>
      <c r="EFG70" s="11"/>
      <c r="EFH70" s="11"/>
      <c r="EFI70" s="11"/>
      <c r="EFJ70" s="11"/>
      <c r="EFK70" s="11"/>
      <c r="EFL70" s="11"/>
      <c r="EFM70" s="11"/>
      <c r="EFN70" s="11"/>
      <c r="EFO70" s="11"/>
      <c r="EFP70" s="11"/>
      <c r="EFQ70" s="11"/>
      <c r="EFR70" s="11"/>
      <c r="EFS70" s="11"/>
      <c r="EFT70" s="11"/>
      <c r="EFU70" s="11"/>
      <c r="EFV70" s="11"/>
      <c r="EFW70" s="11"/>
      <c r="EFX70" s="11"/>
      <c r="EFY70" s="11"/>
      <c r="EFZ70" s="11"/>
      <c r="EGA70" s="11"/>
      <c r="EGB70" s="11"/>
      <c r="EGC70" s="11"/>
      <c r="EGD70" s="11"/>
      <c r="EGE70" s="11"/>
      <c r="EGF70" s="11"/>
      <c r="EGG70" s="11"/>
      <c r="EGH70" s="11"/>
      <c r="EGI70" s="11"/>
      <c r="EGJ70" s="11"/>
      <c r="EGK70" s="11"/>
      <c r="EGL70" s="11"/>
      <c r="EGM70" s="11"/>
      <c r="EGN70" s="11"/>
      <c r="EGO70" s="11"/>
      <c r="EGP70" s="11"/>
      <c r="EGQ70" s="11"/>
      <c r="EGR70" s="11"/>
      <c r="EGS70" s="11"/>
      <c r="EGT70" s="11"/>
      <c r="EGU70" s="11"/>
      <c r="EGV70" s="11"/>
      <c r="EGW70" s="11"/>
      <c r="EGX70" s="11"/>
      <c r="EGY70" s="11"/>
      <c r="EGZ70" s="11"/>
      <c r="EHA70" s="11"/>
      <c r="EHB70" s="11"/>
      <c r="EHC70" s="11"/>
      <c r="EHD70" s="11"/>
      <c r="EHE70" s="11"/>
      <c r="EHF70" s="11"/>
      <c r="EHG70" s="11"/>
      <c r="EHH70" s="11"/>
      <c r="EHI70" s="11"/>
      <c r="EHJ70" s="11"/>
      <c r="EHK70" s="11"/>
      <c r="EHL70" s="11"/>
      <c r="EHM70" s="11"/>
      <c r="EHN70" s="11"/>
      <c r="EHO70" s="11"/>
      <c r="EHP70" s="11"/>
      <c r="EHQ70" s="11"/>
      <c r="EHR70" s="11"/>
      <c r="EHS70" s="11"/>
      <c r="EHT70" s="11"/>
      <c r="EHU70" s="11"/>
      <c r="EHV70" s="11"/>
      <c r="EHW70" s="11"/>
      <c r="EHX70" s="11"/>
      <c r="EHY70" s="11"/>
      <c r="EHZ70" s="11"/>
      <c r="EIA70" s="11"/>
      <c r="EIB70" s="11"/>
      <c r="EIC70" s="11"/>
      <c r="EID70" s="11"/>
      <c r="EIE70" s="11"/>
      <c r="EIF70" s="11"/>
      <c r="EIG70" s="11"/>
      <c r="EIH70" s="11"/>
      <c r="EII70" s="11"/>
      <c r="EIJ70" s="11"/>
      <c r="EIK70" s="11"/>
      <c r="EIL70" s="11"/>
      <c r="EIM70" s="11"/>
      <c r="EIN70" s="11"/>
      <c r="EIO70" s="11"/>
      <c r="EIP70" s="11"/>
      <c r="EIQ70" s="11"/>
      <c r="EIR70" s="11"/>
      <c r="EIS70" s="11"/>
      <c r="EIT70" s="11"/>
      <c r="EIU70" s="11"/>
      <c r="EIV70" s="11"/>
      <c r="EIW70" s="11"/>
      <c r="EIX70" s="11"/>
      <c r="EIY70" s="11"/>
      <c r="EIZ70" s="11"/>
      <c r="EJA70" s="11"/>
      <c r="EJB70" s="11"/>
      <c r="EJC70" s="11"/>
      <c r="EJD70" s="11"/>
      <c r="EJE70" s="11"/>
      <c r="EJF70" s="11"/>
      <c r="EJG70" s="11"/>
      <c r="EJH70" s="11"/>
      <c r="EJI70" s="11"/>
      <c r="EJJ70" s="11"/>
      <c r="EJK70" s="11"/>
      <c r="EJL70" s="11"/>
      <c r="EJM70" s="11"/>
      <c r="EJN70" s="11"/>
      <c r="EJO70" s="11"/>
      <c r="EJP70" s="11"/>
      <c r="EJQ70" s="11"/>
      <c r="EJR70" s="11"/>
      <c r="EJS70" s="11"/>
      <c r="EJT70" s="11"/>
      <c r="EJU70" s="11"/>
      <c r="EJV70" s="11"/>
      <c r="EJW70" s="11"/>
      <c r="EJX70" s="11"/>
      <c r="EJY70" s="11"/>
      <c r="EJZ70" s="11"/>
      <c r="EKA70" s="11"/>
      <c r="EKB70" s="11"/>
      <c r="EKC70" s="11"/>
      <c r="EKD70" s="11"/>
      <c r="EKE70" s="11"/>
      <c r="EKF70" s="11"/>
      <c r="EKG70" s="11"/>
      <c r="EKH70" s="11"/>
      <c r="EKI70" s="11"/>
      <c r="EKJ70" s="11"/>
      <c r="EKK70" s="11"/>
      <c r="EKL70" s="11"/>
      <c r="EKM70" s="11"/>
      <c r="EKN70" s="11"/>
      <c r="EKO70" s="11"/>
      <c r="EKP70" s="11"/>
      <c r="EKQ70" s="11"/>
      <c r="EKR70" s="11"/>
      <c r="EKS70" s="11"/>
      <c r="EKT70" s="11"/>
      <c r="EKU70" s="11"/>
      <c r="EKV70" s="11"/>
      <c r="EKW70" s="11"/>
      <c r="EKX70" s="11"/>
      <c r="EKY70" s="11"/>
      <c r="EKZ70" s="11"/>
      <c r="ELA70" s="11"/>
      <c r="ELB70" s="11"/>
      <c r="ELC70" s="11"/>
      <c r="ELD70" s="11"/>
      <c r="ELE70" s="11"/>
      <c r="ELF70" s="11"/>
      <c r="ELG70" s="11"/>
      <c r="ELH70" s="11"/>
      <c r="ELI70" s="11"/>
      <c r="ELJ70" s="11"/>
      <c r="ELK70" s="11"/>
      <c r="ELL70" s="11"/>
      <c r="ELM70" s="11"/>
      <c r="ELN70" s="11"/>
      <c r="ELO70" s="11"/>
      <c r="ELP70" s="11"/>
      <c r="ELQ70" s="11"/>
      <c r="ELR70" s="11"/>
      <c r="ELS70" s="11"/>
      <c r="ELT70" s="11"/>
      <c r="ELU70" s="11"/>
      <c r="ELV70" s="11"/>
      <c r="ELW70" s="11"/>
      <c r="ELX70" s="11"/>
      <c r="ELY70" s="11"/>
      <c r="ELZ70" s="11"/>
      <c r="EMA70" s="11"/>
      <c r="EMB70" s="11"/>
      <c r="EMC70" s="11"/>
      <c r="EMD70" s="11"/>
      <c r="EME70" s="11"/>
      <c r="EMF70" s="11"/>
      <c r="EMG70" s="11"/>
      <c r="EMH70" s="11"/>
      <c r="EMI70" s="11"/>
      <c r="EMJ70" s="11"/>
      <c r="EMK70" s="11"/>
      <c r="EML70" s="11"/>
      <c r="EMM70" s="11"/>
      <c r="EMN70" s="11"/>
      <c r="EMO70" s="11"/>
      <c r="EMP70" s="11"/>
      <c r="EMQ70" s="11"/>
      <c r="EMR70" s="11"/>
      <c r="EMS70" s="11"/>
      <c r="EMT70" s="11"/>
      <c r="EMU70" s="11"/>
      <c r="EMV70" s="11"/>
      <c r="EMW70" s="11"/>
      <c r="EMX70" s="11"/>
      <c r="EMY70" s="11"/>
      <c r="EMZ70" s="11"/>
      <c r="ENA70" s="11"/>
      <c r="ENB70" s="11"/>
      <c r="ENC70" s="11"/>
      <c r="END70" s="11"/>
      <c r="ENE70" s="11"/>
      <c r="ENF70" s="11"/>
      <c r="ENG70" s="11"/>
      <c r="ENH70" s="11"/>
      <c r="ENI70" s="11"/>
      <c r="ENJ70" s="11"/>
      <c r="ENK70" s="11"/>
      <c r="ENL70" s="11"/>
      <c r="ENM70" s="11"/>
      <c r="ENN70" s="11"/>
      <c r="ENO70" s="11"/>
      <c r="ENP70" s="11"/>
      <c r="ENQ70" s="11"/>
      <c r="ENR70" s="11"/>
      <c r="ENS70" s="11"/>
      <c r="ENT70" s="11"/>
      <c r="ENU70" s="11"/>
      <c r="ENV70" s="11"/>
      <c r="ENW70" s="11"/>
      <c r="ENX70" s="11"/>
      <c r="ENY70" s="11"/>
      <c r="ENZ70" s="11"/>
      <c r="EOA70" s="11"/>
      <c r="EOB70" s="11"/>
      <c r="EOC70" s="11"/>
      <c r="EOD70" s="11"/>
      <c r="EOE70" s="11"/>
      <c r="EOF70" s="11"/>
      <c r="EOG70" s="11"/>
      <c r="EOH70" s="11"/>
      <c r="EOI70" s="11"/>
      <c r="EOJ70" s="11"/>
      <c r="EOK70" s="11"/>
      <c r="EOL70" s="11"/>
      <c r="EOM70" s="11"/>
      <c r="EON70" s="11"/>
      <c r="EOO70" s="11"/>
      <c r="EOP70" s="11"/>
      <c r="EOQ70" s="11"/>
      <c r="EOR70" s="11"/>
      <c r="EOS70" s="11"/>
      <c r="EOT70" s="11"/>
      <c r="EOU70" s="11"/>
      <c r="EOV70" s="11"/>
      <c r="EOW70" s="11"/>
      <c r="EOX70" s="11"/>
      <c r="EOY70" s="11"/>
      <c r="EOZ70" s="11"/>
      <c r="EPA70" s="11"/>
      <c r="EPB70" s="11"/>
      <c r="EPC70" s="11"/>
      <c r="EPD70" s="11"/>
      <c r="EPE70" s="11"/>
      <c r="EPF70" s="11"/>
      <c r="EPG70" s="11"/>
      <c r="EPH70" s="11"/>
      <c r="EPI70" s="11"/>
      <c r="EPJ70" s="11"/>
      <c r="EPK70" s="11"/>
      <c r="EPL70" s="11"/>
      <c r="EPM70" s="11"/>
      <c r="EPN70" s="11"/>
      <c r="EPO70" s="11"/>
      <c r="EPP70" s="11"/>
      <c r="EPQ70" s="11"/>
      <c r="EPR70" s="11"/>
      <c r="EPS70" s="11"/>
      <c r="EPT70" s="11"/>
      <c r="EPU70" s="11"/>
      <c r="EPV70" s="11"/>
      <c r="EPW70" s="11"/>
      <c r="EPX70" s="11"/>
      <c r="EPY70" s="11"/>
      <c r="EPZ70" s="11"/>
      <c r="EQA70" s="11"/>
      <c r="EQB70" s="11"/>
      <c r="EQC70" s="11"/>
      <c r="EQD70" s="11"/>
      <c r="EQE70" s="11"/>
      <c r="EQF70" s="11"/>
      <c r="EQG70" s="11"/>
      <c r="EQH70" s="11"/>
      <c r="EQI70" s="11"/>
      <c r="EQJ70" s="11"/>
      <c r="EQK70" s="11"/>
      <c r="EQL70" s="11"/>
      <c r="EQM70" s="11"/>
      <c r="EQN70" s="11"/>
      <c r="EQO70" s="11"/>
      <c r="EQP70" s="11"/>
      <c r="EQQ70" s="11"/>
      <c r="EQR70" s="11"/>
      <c r="EQS70" s="11"/>
      <c r="EQT70" s="11"/>
      <c r="EQU70" s="11"/>
      <c r="EQV70" s="11"/>
      <c r="EQW70" s="11"/>
      <c r="EQX70" s="11"/>
      <c r="EQY70" s="11"/>
      <c r="EQZ70" s="11"/>
      <c r="ERA70" s="11"/>
      <c r="ERB70" s="11"/>
      <c r="ERC70" s="11"/>
      <c r="ERD70" s="11"/>
      <c r="ERE70" s="11"/>
      <c r="ERF70" s="11"/>
      <c r="ERG70" s="11"/>
      <c r="ERH70" s="11"/>
      <c r="ERI70" s="11"/>
      <c r="ERJ70" s="11"/>
      <c r="ERK70" s="11"/>
      <c r="ERL70" s="11"/>
      <c r="ERM70" s="11"/>
      <c r="ERN70" s="11"/>
      <c r="ERO70" s="11"/>
      <c r="ERP70" s="11"/>
      <c r="ERQ70" s="11"/>
      <c r="ERR70" s="11"/>
      <c r="ERS70" s="11"/>
      <c r="ERT70" s="11"/>
      <c r="ERU70" s="11"/>
      <c r="ERV70" s="11"/>
      <c r="ERW70" s="11"/>
      <c r="ERX70" s="11"/>
      <c r="ERY70" s="11"/>
      <c r="ERZ70" s="11"/>
      <c r="ESA70" s="11"/>
      <c r="ESB70" s="11"/>
      <c r="ESC70" s="11"/>
      <c r="ESD70" s="11"/>
      <c r="ESE70" s="11"/>
      <c r="ESF70" s="11"/>
      <c r="ESG70" s="11"/>
      <c r="ESH70" s="11"/>
      <c r="ESI70" s="11"/>
      <c r="ESJ70" s="11"/>
      <c r="ESK70" s="11"/>
      <c r="ESL70" s="11"/>
      <c r="ESM70" s="11"/>
      <c r="ESN70" s="11"/>
      <c r="ESO70" s="11"/>
      <c r="ESP70" s="11"/>
      <c r="ESQ70" s="11"/>
      <c r="ESR70" s="11"/>
      <c r="ESS70" s="11"/>
      <c r="EST70" s="11"/>
      <c r="ESU70" s="11"/>
      <c r="ESV70" s="11"/>
      <c r="ESW70" s="11"/>
      <c r="ESX70" s="11"/>
      <c r="ESY70" s="11"/>
      <c r="ESZ70" s="11"/>
      <c r="ETA70" s="11"/>
      <c r="ETB70" s="11"/>
      <c r="ETC70" s="11"/>
      <c r="ETD70" s="11"/>
      <c r="ETE70" s="11"/>
      <c r="ETF70" s="11"/>
      <c r="ETG70" s="11"/>
      <c r="ETH70" s="11"/>
      <c r="ETI70" s="11"/>
      <c r="ETJ70" s="11"/>
      <c r="ETK70" s="11"/>
      <c r="ETL70" s="11"/>
      <c r="ETM70" s="11"/>
      <c r="ETN70" s="11"/>
      <c r="ETO70" s="11"/>
      <c r="ETP70" s="11"/>
      <c r="ETQ70" s="11"/>
      <c r="ETR70" s="11"/>
      <c r="ETS70" s="11"/>
      <c r="ETT70" s="11"/>
      <c r="ETU70" s="11"/>
      <c r="ETV70" s="11"/>
      <c r="ETW70" s="11"/>
      <c r="ETX70" s="11"/>
      <c r="ETY70" s="11"/>
      <c r="ETZ70" s="11"/>
      <c r="EUA70" s="11"/>
      <c r="EUB70" s="11"/>
      <c r="EUC70" s="11"/>
      <c r="EUD70" s="11"/>
      <c r="EUE70" s="11"/>
      <c r="EUF70" s="11"/>
      <c r="EUG70" s="11"/>
      <c r="EUH70" s="11"/>
      <c r="EUI70" s="11"/>
      <c r="EUJ70" s="11"/>
      <c r="EUK70" s="11"/>
      <c r="EUL70" s="11"/>
      <c r="EUM70" s="11"/>
      <c r="EUN70" s="11"/>
      <c r="EUO70" s="11"/>
      <c r="EUP70" s="11"/>
      <c r="EUQ70" s="11"/>
      <c r="EUR70" s="11"/>
      <c r="EUS70" s="11"/>
      <c r="EUT70" s="11"/>
      <c r="EUU70" s="11"/>
      <c r="EUV70" s="11"/>
      <c r="EUW70" s="11"/>
      <c r="EUX70" s="11"/>
      <c r="EUY70" s="11"/>
      <c r="EUZ70" s="11"/>
      <c r="EVA70" s="11"/>
      <c r="EVB70" s="11"/>
      <c r="EVC70" s="11"/>
      <c r="EVD70" s="11"/>
      <c r="EVE70" s="11"/>
      <c r="EVF70" s="11"/>
      <c r="EVG70" s="11"/>
      <c r="EVH70" s="11"/>
      <c r="EVI70" s="11"/>
      <c r="EVJ70" s="11"/>
      <c r="EVK70" s="11"/>
      <c r="EVL70" s="11"/>
      <c r="EVM70" s="11"/>
      <c r="EVN70" s="11"/>
      <c r="EVO70" s="11"/>
      <c r="EVP70" s="11"/>
      <c r="EVQ70" s="11"/>
      <c r="EVR70" s="11"/>
      <c r="EVS70" s="11"/>
      <c r="EVT70" s="11"/>
      <c r="EVU70" s="11"/>
      <c r="EVV70" s="11"/>
      <c r="EVW70" s="11"/>
      <c r="EVX70" s="11"/>
      <c r="EVY70" s="11"/>
      <c r="EVZ70" s="11"/>
      <c r="EWA70" s="11"/>
      <c r="EWB70" s="11"/>
      <c r="EWC70" s="11"/>
      <c r="EWD70" s="11"/>
      <c r="EWE70" s="11"/>
      <c r="EWF70" s="11"/>
      <c r="EWG70" s="11"/>
      <c r="EWH70" s="11"/>
      <c r="EWI70" s="11"/>
      <c r="EWJ70" s="11"/>
      <c r="EWK70" s="11"/>
      <c r="EWL70" s="11"/>
      <c r="EWM70" s="11"/>
      <c r="EWN70" s="11"/>
      <c r="EWO70" s="11"/>
      <c r="EWP70" s="11"/>
      <c r="EWQ70" s="11"/>
      <c r="EWR70" s="11"/>
      <c r="EWS70" s="11"/>
      <c r="EWT70" s="11"/>
      <c r="EWU70" s="11"/>
      <c r="EWV70" s="11"/>
      <c r="EWW70" s="11"/>
      <c r="EWX70" s="11"/>
      <c r="EWY70" s="11"/>
      <c r="EWZ70" s="11"/>
      <c r="EXA70" s="11"/>
      <c r="EXB70" s="11"/>
      <c r="EXC70" s="11"/>
      <c r="EXD70" s="11"/>
      <c r="EXE70" s="11"/>
      <c r="EXF70" s="11"/>
      <c r="EXG70" s="11"/>
      <c r="EXH70" s="11"/>
      <c r="EXI70" s="11"/>
      <c r="EXJ70" s="11"/>
      <c r="EXK70" s="11"/>
      <c r="EXL70" s="11"/>
      <c r="EXM70" s="11"/>
      <c r="EXN70" s="11"/>
      <c r="EXO70" s="11"/>
      <c r="EXP70" s="11"/>
      <c r="EXQ70" s="11"/>
      <c r="EXR70" s="11"/>
      <c r="EXS70" s="11"/>
      <c r="EXT70" s="11"/>
      <c r="EXU70" s="11"/>
      <c r="EXV70" s="11"/>
      <c r="EXW70" s="11"/>
      <c r="EXX70" s="11"/>
      <c r="EXY70" s="11"/>
      <c r="EXZ70" s="11"/>
      <c r="EYA70" s="11"/>
      <c r="EYB70" s="11"/>
      <c r="EYC70" s="11"/>
      <c r="EYD70" s="11"/>
      <c r="EYE70" s="11"/>
      <c r="EYF70" s="11"/>
      <c r="EYG70" s="11"/>
      <c r="EYH70" s="11"/>
      <c r="EYI70" s="11"/>
      <c r="EYJ70" s="11"/>
      <c r="EYK70" s="11"/>
      <c r="EYL70" s="11"/>
      <c r="EYM70" s="11"/>
      <c r="EYN70" s="11"/>
      <c r="EYO70" s="11"/>
      <c r="EYP70" s="11"/>
      <c r="EYQ70" s="11"/>
      <c r="EYR70" s="11"/>
      <c r="EYS70" s="11"/>
      <c r="EYT70" s="11"/>
      <c r="EYU70" s="11"/>
      <c r="EYV70" s="11"/>
      <c r="EYW70" s="11"/>
      <c r="EYX70" s="11"/>
      <c r="EYY70" s="11"/>
      <c r="EYZ70" s="11"/>
      <c r="EZA70" s="11"/>
      <c r="EZB70" s="11"/>
      <c r="EZC70" s="11"/>
      <c r="EZD70" s="11"/>
      <c r="EZE70" s="11"/>
      <c r="EZF70" s="11"/>
      <c r="EZG70" s="11"/>
      <c r="EZH70" s="11"/>
      <c r="EZI70" s="11"/>
      <c r="EZJ70" s="11"/>
      <c r="EZK70" s="11"/>
      <c r="EZL70" s="11"/>
      <c r="EZM70" s="11"/>
      <c r="EZN70" s="11"/>
      <c r="EZO70" s="11"/>
      <c r="EZP70" s="11"/>
      <c r="EZQ70" s="11"/>
      <c r="EZR70" s="11"/>
      <c r="EZS70" s="11"/>
      <c r="EZT70" s="11"/>
      <c r="EZU70" s="11"/>
      <c r="EZV70" s="11"/>
      <c r="EZW70" s="11"/>
      <c r="EZX70" s="11"/>
      <c r="EZY70" s="11"/>
      <c r="EZZ70" s="11"/>
      <c r="FAA70" s="11"/>
      <c r="FAB70" s="11"/>
      <c r="FAC70" s="11"/>
      <c r="FAD70" s="11"/>
      <c r="FAE70" s="11"/>
      <c r="FAF70" s="11"/>
      <c r="FAG70" s="11"/>
      <c r="FAH70" s="11"/>
      <c r="FAI70" s="11"/>
      <c r="FAJ70" s="11"/>
      <c r="FAK70" s="11"/>
      <c r="FAL70" s="11"/>
      <c r="FAM70" s="11"/>
      <c r="FAN70" s="11"/>
      <c r="FAO70" s="11"/>
      <c r="FAP70" s="11"/>
      <c r="FAQ70" s="11"/>
      <c r="FAR70" s="11"/>
      <c r="FAS70" s="11"/>
      <c r="FAT70" s="11"/>
      <c r="FAU70" s="11"/>
      <c r="FAV70" s="11"/>
      <c r="FAW70" s="11"/>
      <c r="FAX70" s="11"/>
      <c r="FAY70" s="11"/>
      <c r="FAZ70" s="11"/>
      <c r="FBA70" s="11"/>
      <c r="FBB70" s="11"/>
      <c r="FBC70" s="11"/>
      <c r="FBD70" s="11"/>
      <c r="FBE70" s="11"/>
      <c r="FBF70" s="11"/>
      <c r="FBG70" s="11"/>
      <c r="FBH70" s="11"/>
      <c r="FBI70" s="11"/>
      <c r="FBJ70" s="11"/>
      <c r="FBK70" s="11"/>
      <c r="FBL70" s="11"/>
      <c r="FBM70" s="11"/>
      <c r="FBN70" s="11"/>
      <c r="FBO70" s="11"/>
      <c r="FBP70" s="11"/>
      <c r="FBQ70" s="11"/>
      <c r="FBR70" s="11"/>
      <c r="FBS70" s="11"/>
      <c r="FBT70" s="11"/>
      <c r="FBU70" s="11"/>
      <c r="FBV70" s="11"/>
      <c r="FBW70" s="11"/>
      <c r="FBX70" s="11"/>
      <c r="FBY70" s="11"/>
      <c r="FBZ70" s="11"/>
      <c r="FCA70" s="11"/>
      <c r="FCB70" s="11"/>
      <c r="FCC70" s="11"/>
      <c r="FCD70" s="11"/>
      <c r="FCE70" s="11"/>
      <c r="FCF70" s="11"/>
      <c r="FCG70" s="11"/>
      <c r="FCH70" s="11"/>
      <c r="FCI70" s="11"/>
      <c r="FCJ70" s="11"/>
      <c r="FCK70" s="11"/>
      <c r="FCL70" s="11"/>
      <c r="FCM70" s="11"/>
      <c r="FCN70" s="11"/>
      <c r="FCO70" s="11"/>
      <c r="FCP70" s="11"/>
      <c r="FCQ70" s="11"/>
      <c r="FCR70" s="11"/>
      <c r="FCS70" s="11"/>
      <c r="FCT70" s="11"/>
      <c r="FCU70" s="11"/>
      <c r="FCV70" s="11"/>
      <c r="FCW70" s="11"/>
      <c r="FCX70" s="11"/>
      <c r="FCY70" s="11"/>
      <c r="FCZ70" s="11"/>
      <c r="FDA70" s="11"/>
      <c r="FDB70" s="11"/>
      <c r="FDC70" s="11"/>
      <c r="FDD70" s="11"/>
      <c r="FDE70" s="11"/>
      <c r="FDF70" s="11"/>
      <c r="FDG70" s="11"/>
      <c r="FDH70" s="11"/>
      <c r="FDI70" s="11"/>
      <c r="FDJ70" s="11"/>
      <c r="FDK70" s="11"/>
      <c r="FDL70" s="11"/>
      <c r="FDM70" s="11"/>
      <c r="FDN70" s="11"/>
      <c r="FDO70" s="11"/>
      <c r="FDP70" s="11"/>
      <c r="FDQ70" s="11"/>
      <c r="FDR70" s="11"/>
      <c r="FDS70" s="11"/>
      <c r="FDT70" s="11"/>
      <c r="FDU70" s="11"/>
      <c r="FDV70" s="11"/>
      <c r="FDW70" s="11"/>
      <c r="FDX70" s="11"/>
      <c r="FDY70" s="11"/>
      <c r="FDZ70" s="11"/>
      <c r="FEA70" s="11"/>
      <c r="FEB70" s="11"/>
      <c r="FEC70" s="11"/>
      <c r="FED70" s="11"/>
      <c r="FEE70" s="11"/>
      <c r="FEF70" s="11"/>
      <c r="FEG70" s="11"/>
      <c r="FEH70" s="11"/>
      <c r="FEI70" s="11"/>
      <c r="FEJ70" s="11"/>
      <c r="FEK70" s="11"/>
      <c r="FEL70" s="11"/>
      <c r="FEM70" s="11"/>
      <c r="FEN70" s="11"/>
      <c r="FEO70" s="11"/>
      <c r="FEP70" s="11"/>
      <c r="FEQ70" s="11"/>
      <c r="FER70" s="11"/>
      <c r="FES70" s="11"/>
      <c r="FET70" s="11"/>
      <c r="FEU70" s="11"/>
      <c r="FEV70" s="11"/>
      <c r="FEW70" s="11"/>
      <c r="FEX70" s="11"/>
      <c r="FEY70" s="11"/>
      <c r="FEZ70" s="11"/>
      <c r="FFA70" s="11"/>
      <c r="FFB70" s="11"/>
      <c r="FFC70" s="11"/>
      <c r="FFD70" s="11"/>
      <c r="FFE70" s="11"/>
      <c r="FFF70" s="11"/>
      <c r="FFG70" s="11"/>
      <c r="FFH70" s="11"/>
      <c r="FFI70" s="11"/>
      <c r="FFJ70" s="11"/>
      <c r="FFK70" s="11"/>
      <c r="FFL70" s="11"/>
      <c r="FFM70" s="11"/>
      <c r="FFN70" s="11"/>
      <c r="FFO70" s="11"/>
      <c r="FFP70" s="11"/>
      <c r="FFQ70" s="11"/>
      <c r="FFR70" s="11"/>
      <c r="FFS70" s="11"/>
      <c r="FFT70" s="11"/>
      <c r="FFU70" s="11"/>
      <c r="FFV70" s="11"/>
      <c r="FFW70" s="11"/>
      <c r="FFX70" s="11"/>
      <c r="FFY70" s="11"/>
      <c r="FFZ70" s="11"/>
      <c r="FGA70" s="11"/>
      <c r="FGB70" s="11"/>
      <c r="FGC70" s="11"/>
      <c r="FGD70" s="11"/>
      <c r="FGE70" s="11"/>
      <c r="FGF70" s="11"/>
      <c r="FGG70" s="11"/>
      <c r="FGH70" s="11"/>
      <c r="FGI70" s="11"/>
      <c r="FGJ70" s="11"/>
      <c r="FGK70" s="11"/>
      <c r="FGL70" s="11"/>
      <c r="FGM70" s="11"/>
      <c r="FGN70" s="11"/>
      <c r="FGO70" s="11"/>
      <c r="FGP70" s="11"/>
      <c r="FGQ70" s="11"/>
      <c r="FGR70" s="11"/>
      <c r="FGS70" s="11"/>
      <c r="FGT70" s="11"/>
      <c r="FGU70" s="11"/>
      <c r="FGV70" s="11"/>
      <c r="FGW70" s="11"/>
      <c r="FGX70" s="11"/>
      <c r="FGY70" s="11"/>
      <c r="FGZ70" s="11"/>
      <c r="FHA70" s="11"/>
      <c r="FHB70" s="11"/>
      <c r="FHC70" s="11"/>
      <c r="FHD70" s="11"/>
      <c r="FHE70" s="11"/>
      <c r="FHF70" s="11"/>
      <c r="FHG70" s="11"/>
      <c r="FHH70" s="11"/>
      <c r="FHI70" s="11"/>
      <c r="FHJ70" s="11"/>
      <c r="FHK70" s="11"/>
      <c r="FHL70" s="11"/>
      <c r="FHM70" s="11"/>
      <c r="FHN70" s="11"/>
      <c r="FHO70" s="11"/>
      <c r="FHP70" s="11"/>
      <c r="FHQ70" s="11"/>
      <c r="FHR70" s="11"/>
      <c r="FHS70" s="11"/>
      <c r="FHT70" s="11"/>
      <c r="FHU70" s="11"/>
      <c r="FHV70" s="11"/>
      <c r="FHW70" s="11"/>
      <c r="FHX70" s="11"/>
      <c r="FHY70" s="11"/>
      <c r="FHZ70" s="11"/>
      <c r="FIA70" s="11"/>
      <c r="FIB70" s="11"/>
      <c r="FIC70" s="11"/>
      <c r="FID70" s="11"/>
      <c r="FIE70" s="11"/>
      <c r="FIF70" s="11"/>
      <c r="FIG70" s="11"/>
      <c r="FIH70" s="11"/>
      <c r="FII70" s="11"/>
      <c r="FIJ70" s="11"/>
      <c r="FIK70" s="11"/>
      <c r="FIL70" s="11"/>
      <c r="FIM70" s="11"/>
      <c r="FIN70" s="11"/>
      <c r="FIO70" s="11"/>
      <c r="FIP70" s="11"/>
      <c r="FIQ70" s="11"/>
      <c r="FIR70" s="11"/>
      <c r="FIS70" s="11"/>
      <c r="FIT70" s="11"/>
      <c r="FIU70" s="11"/>
      <c r="FIV70" s="11"/>
      <c r="FIW70" s="11"/>
      <c r="FIX70" s="11"/>
      <c r="FIY70" s="11"/>
      <c r="FIZ70" s="11"/>
      <c r="FJA70" s="11"/>
      <c r="FJB70" s="11"/>
      <c r="FJC70" s="11"/>
      <c r="FJD70" s="11"/>
      <c r="FJE70" s="11"/>
      <c r="FJF70" s="11"/>
      <c r="FJG70" s="11"/>
      <c r="FJH70" s="11"/>
      <c r="FJI70" s="11"/>
      <c r="FJJ70" s="11"/>
      <c r="FJK70" s="11"/>
      <c r="FJL70" s="11"/>
      <c r="FJM70" s="11"/>
      <c r="FJN70" s="11"/>
      <c r="FJO70" s="11"/>
      <c r="FJP70" s="11"/>
      <c r="FJQ70" s="11"/>
      <c r="FJR70" s="11"/>
      <c r="FJS70" s="11"/>
      <c r="FJT70" s="11"/>
      <c r="FJU70" s="11"/>
      <c r="FJV70" s="11"/>
      <c r="FJW70" s="11"/>
      <c r="FJX70" s="11"/>
      <c r="FJY70" s="11"/>
      <c r="FJZ70" s="11"/>
      <c r="FKA70" s="11"/>
      <c r="FKB70" s="11"/>
      <c r="FKC70" s="11"/>
      <c r="FKD70" s="11"/>
      <c r="FKE70" s="11"/>
      <c r="FKF70" s="11"/>
      <c r="FKG70" s="11"/>
      <c r="FKH70" s="11"/>
      <c r="FKI70" s="11"/>
      <c r="FKJ70" s="11"/>
      <c r="FKK70" s="11"/>
      <c r="FKL70" s="11"/>
      <c r="FKM70" s="11"/>
      <c r="FKN70" s="11"/>
      <c r="FKO70" s="11"/>
      <c r="FKP70" s="11"/>
      <c r="FKQ70" s="11"/>
      <c r="FKR70" s="11"/>
      <c r="FKS70" s="11"/>
      <c r="FKT70" s="11"/>
      <c r="FKU70" s="11"/>
      <c r="FKV70" s="11"/>
      <c r="FKW70" s="11"/>
      <c r="FKX70" s="11"/>
      <c r="FKY70" s="11"/>
      <c r="FKZ70" s="11"/>
      <c r="FLA70" s="11"/>
      <c r="FLB70" s="11"/>
      <c r="FLC70" s="11"/>
      <c r="FLD70" s="11"/>
      <c r="FLE70" s="11"/>
      <c r="FLF70" s="11"/>
      <c r="FLG70" s="11"/>
      <c r="FLH70" s="11"/>
      <c r="FLI70" s="11"/>
      <c r="FLJ70" s="11"/>
      <c r="FLK70" s="11"/>
      <c r="FLL70" s="11"/>
      <c r="FLM70" s="11"/>
      <c r="FLN70" s="11"/>
      <c r="FLO70" s="11"/>
      <c r="FLP70" s="11"/>
      <c r="FLQ70" s="11"/>
      <c r="FLR70" s="11"/>
      <c r="FLS70" s="11"/>
      <c r="FLT70" s="11"/>
      <c r="FLU70" s="11"/>
      <c r="FLV70" s="11"/>
      <c r="FLW70" s="11"/>
      <c r="FLX70" s="11"/>
      <c r="FLY70" s="11"/>
      <c r="FLZ70" s="11"/>
      <c r="FMA70" s="11"/>
      <c r="FMB70" s="11"/>
      <c r="FMC70" s="11"/>
      <c r="FMD70" s="11"/>
      <c r="FME70" s="11"/>
      <c r="FMF70" s="11"/>
      <c r="FMG70" s="11"/>
      <c r="FMH70" s="11"/>
      <c r="FMI70" s="11"/>
      <c r="FMJ70" s="11"/>
      <c r="FMK70" s="11"/>
      <c r="FML70" s="11"/>
      <c r="FMM70" s="11"/>
      <c r="FMN70" s="11"/>
      <c r="FMO70" s="11"/>
      <c r="FMP70" s="11"/>
      <c r="FMQ70" s="11"/>
      <c r="FMR70" s="11"/>
      <c r="FMS70" s="11"/>
      <c r="FMT70" s="11"/>
      <c r="FMU70" s="11"/>
      <c r="FMV70" s="11"/>
      <c r="FMW70" s="11"/>
      <c r="FMX70" s="11"/>
      <c r="FMY70" s="11"/>
      <c r="FMZ70" s="11"/>
      <c r="FNA70" s="11"/>
      <c r="FNB70" s="11"/>
      <c r="FNC70" s="11"/>
      <c r="FND70" s="11"/>
      <c r="FNE70" s="11"/>
      <c r="FNF70" s="11"/>
      <c r="FNG70" s="11"/>
      <c r="FNH70" s="11"/>
      <c r="FNI70" s="11"/>
      <c r="FNJ70" s="11"/>
      <c r="FNK70" s="11"/>
      <c r="FNL70" s="11"/>
      <c r="FNM70" s="11"/>
      <c r="FNN70" s="11"/>
      <c r="FNO70" s="11"/>
      <c r="FNP70" s="11"/>
      <c r="FNQ70" s="11"/>
      <c r="FNR70" s="11"/>
      <c r="FNS70" s="11"/>
      <c r="FNT70" s="11"/>
      <c r="FNU70" s="11"/>
      <c r="FNV70" s="11"/>
      <c r="FNW70" s="11"/>
      <c r="FNX70" s="11"/>
      <c r="FNY70" s="11"/>
      <c r="FNZ70" s="11"/>
      <c r="FOA70" s="11"/>
      <c r="FOB70" s="11"/>
      <c r="FOC70" s="11"/>
      <c r="FOD70" s="11"/>
      <c r="FOE70" s="11"/>
      <c r="FOF70" s="11"/>
      <c r="FOG70" s="11"/>
      <c r="FOH70" s="11"/>
      <c r="FOI70" s="11"/>
      <c r="FOJ70" s="11"/>
      <c r="FOK70" s="11"/>
      <c r="FOL70" s="11"/>
      <c r="FOM70" s="11"/>
      <c r="FON70" s="11"/>
      <c r="FOO70" s="11"/>
      <c r="FOP70" s="11"/>
      <c r="FOQ70" s="11"/>
      <c r="FOR70" s="11"/>
      <c r="FOS70" s="11"/>
      <c r="FOT70" s="11"/>
      <c r="FOU70" s="11"/>
      <c r="FOV70" s="11"/>
      <c r="FOW70" s="11"/>
      <c r="FOX70" s="11"/>
      <c r="FOY70" s="11"/>
      <c r="FOZ70" s="11"/>
      <c r="FPA70" s="11"/>
      <c r="FPB70" s="11"/>
      <c r="FPC70" s="11"/>
      <c r="FPD70" s="11"/>
      <c r="FPE70" s="11"/>
      <c r="FPF70" s="11"/>
      <c r="FPG70" s="11"/>
      <c r="FPH70" s="11"/>
      <c r="FPI70" s="11"/>
      <c r="FPJ70" s="11"/>
      <c r="FPK70" s="11"/>
      <c r="FPL70" s="11"/>
      <c r="FPM70" s="11"/>
      <c r="FPN70" s="11"/>
      <c r="FPO70" s="11"/>
      <c r="FPP70" s="11"/>
      <c r="FPQ70" s="11"/>
      <c r="FPR70" s="11"/>
      <c r="FPS70" s="11"/>
      <c r="FPT70" s="11"/>
      <c r="FPU70" s="11"/>
      <c r="FPV70" s="11"/>
      <c r="FPW70" s="11"/>
      <c r="FPX70" s="11"/>
      <c r="FPY70" s="11"/>
      <c r="FPZ70" s="11"/>
      <c r="FQA70" s="11"/>
      <c r="FQB70" s="11"/>
      <c r="FQC70" s="11"/>
      <c r="FQD70" s="11"/>
      <c r="FQE70" s="11"/>
      <c r="FQF70" s="11"/>
      <c r="FQG70" s="11"/>
      <c r="FQH70" s="11"/>
      <c r="FQI70" s="11"/>
      <c r="FQJ70" s="11"/>
      <c r="FQK70" s="11"/>
      <c r="FQL70" s="11"/>
      <c r="FQM70" s="11"/>
      <c r="FQN70" s="11"/>
      <c r="FQO70" s="11"/>
      <c r="FQP70" s="11"/>
      <c r="FQQ70" s="11"/>
      <c r="FQR70" s="11"/>
      <c r="FQS70" s="11"/>
      <c r="FQT70" s="11"/>
      <c r="FQU70" s="11"/>
      <c r="FQV70" s="11"/>
      <c r="FQW70" s="11"/>
      <c r="FQX70" s="11"/>
      <c r="FQY70" s="11"/>
      <c r="FQZ70" s="11"/>
      <c r="FRA70" s="11"/>
      <c r="FRB70" s="11"/>
      <c r="FRC70" s="11"/>
      <c r="FRD70" s="11"/>
      <c r="FRE70" s="11"/>
      <c r="FRF70" s="11"/>
      <c r="FRG70" s="11"/>
      <c r="FRH70" s="11"/>
      <c r="FRI70" s="11"/>
      <c r="FRJ70" s="11"/>
      <c r="FRK70" s="11"/>
      <c r="FRL70" s="11"/>
      <c r="FRM70" s="11"/>
      <c r="FRN70" s="11"/>
      <c r="FRO70" s="11"/>
      <c r="FRP70" s="11"/>
      <c r="FRQ70" s="11"/>
      <c r="FRR70" s="11"/>
      <c r="FRS70" s="11"/>
      <c r="FRT70" s="11"/>
      <c r="FRU70" s="11"/>
      <c r="FRV70" s="11"/>
      <c r="FRW70" s="11"/>
      <c r="FRX70" s="11"/>
      <c r="FRY70" s="11"/>
      <c r="FRZ70" s="11"/>
      <c r="FSA70" s="11"/>
      <c r="FSB70" s="11"/>
      <c r="FSC70" s="11"/>
      <c r="FSD70" s="11"/>
      <c r="FSE70" s="11"/>
      <c r="FSF70" s="11"/>
      <c r="FSG70" s="11"/>
      <c r="FSH70" s="11"/>
      <c r="FSI70" s="11"/>
      <c r="FSJ70" s="11"/>
      <c r="FSK70" s="11"/>
      <c r="FSL70" s="11"/>
      <c r="FSM70" s="11"/>
      <c r="FSN70" s="11"/>
      <c r="FSO70" s="11"/>
      <c r="FSP70" s="11"/>
      <c r="FSQ70" s="11"/>
      <c r="FSR70" s="11"/>
      <c r="FSS70" s="11"/>
      <c r="FST70" s="11"/>
      <c r="FSU70" s="11"/>
      <c r="FSV70" s="11"/>
      <c r="FSW70" s="11"/>
      <c r="FSX70" s="11"/>
      <c r="FSY70" s="11"/>
      <c r="FSZ70" s="11"/>
      <c r="FTA70" s="11"/>
      <c r="FTB70" s="11"/>
      <c r="FTC70" s="11"/>
      <c r="FTD70" s="11"/>
      <c r="FTE70" s="11"/>
      <c r="FTF70" s="11"/>
      <c r="FTG70" s="11"/>
      <c r="FTH70" s="11"/>
      <c r="FTI70" s="11"/>
      <c r="FTJ70" s="11"/>
      <c r="FTK70" s="11"/>
      <c r="FTL70" s="11"/>
      <c r="FTM70" s="11"/>
      <c r="FTN70" s="11"/>
      <c r="FTO70" s="11"/>
      <c r="FTP70" s="11"/>
      <c r="FTQ70" s="11"/>
      <c r="FTR70" s="11"/>
      <c r="FTS70" s="11"/>
      <c r="FTT70" s="11"/>
      <c r="FTU70" s="11"/>
      <c r="FTV70" s="11"/>
      <c r="FTW70" s="11"/>
      <c r="FTX70" s="11"/>
      <c r="FTY70" s="11"/>
      <c r="FTZ70" s="11"/>
      <c r="FUA70" s="11"/>
      <c r="FUB70" s="11"/>
      <c r="FUC70" s="11"/>
      <c r="FUD70" s="11"/>
      <c r="FUE70" s="11"/>
      <c r="FUF70" s="11"/>
      <c r="FUG70" s="11"/>
      <c r="FUH70" s="11"/>
      <c r="FUI70" s="11"/>
      <c r="FUJ70" s="11"/>
      <c r="FUK70" s="11"/>
      <c r="FUL70" s="11"/>
      <c r="FUM70" s="11"/>
      <c r="FUN70" s="11"/>
      <c r="FUO70" s="11"/>
      <c r="FUP70" s="11"/>
      <c r="FUQ70" s="11"/>
      <c r="FUR70" s="11"/>
      <c r="FUS70" s="11"/>
      <c r="FUT70" s="11"/>
      <c r="FUU70" s="11"/>
      <c r="FUV70" s="11"/>
      <c r="FUW70" s="11"/>
      <c r="FUX70" s="11"/>
      <c r="FUY70" s="11"/>
      <c r="FUZ70" s="11"/>
      <c r="FVA70" s="11"/>
      <c r="FVB70" s="11"/>
      <c r="FVC70" s="11"/>
      <c r="FVD70" s="11"/>
      <c r="FVE70" s="11"/>
      <c r="FVF70" s="11"/>
      <c r="FVG70" s="11"/>
      <c r="FVH70" s="11"/>
      <c r="FVI70" s="11"/>
      <c r="FVJ70" s="11"/>
      <c r="FVK70" s="11"/>
      <c r="FVL70" s="11"/>
      <c r="FVM70" s="11"/>
      <c r="FVN70" s="11"/>
      <c r="FVO70" s="11"/>
      <c r="FVP70" s="11"/>
      <c r="FVQ70" s="11"/>
      <c r="FVR70" s="11"/>
      <c r="FVS70" s="11"/>
      <c r="FVT70" s="11"/>
      <c r="FVU70" s="11"/>
      <c r="FVV70" s="11"/>
      <c r="FVW70" s="11"/>
      <c r="FVX70" s="11"/>
      <c r="FVY70" s="11"/>
      <c r="FVZ70" s="11"/>
      <c r="FWA70" s="11"/>
      <c r="FWB70" s="11"/>
      <c r="FWC70" s="11"/>
      <c r="FWD70" s="11"/>
      <c r="FWE70" s="11"/>
      <c r="FWF70" s="11"/>
      <c r="FWG70" s="11"/>
      <c r="FWH70" s="11"/>
      <c r="FWI70" s="11"/>
      <c r="FWJ70" s="11"/>
      <c r="FWK70" s="11"/>
      <c r="FWL70" s="11"/>
      <c r="FWM70" s="11"/>
      <c r="FWN70" s="11"/>
      <c r="FWO70" s="11"/>
      <c r="FWP70" s="11"/>
      <c r="FWQ70" s="11"/>
      <c r="FWR70" s="11"/>
      <c r="FWS70" s="11"/>
      <c r="FWT70" s="11"/>
      <c r="FWU70" s="11"/>
      <c r="FWV70" s="11"/>
      <c r="FWW70" s="11"/>
      <c r="FWX70" s="11"/>
      <c r="FWY70" s="11"/>
      <c r="FWZ70" s="11"/>
      <c r="FXA70" s="11"/>
      <c r="FXB70" s="11"/>
      <c r="FXC70" s="11"/>
      <c r="FXD70" s="11"/>
      <c r="FXE70" s="11"/>
      <c r="FXF70" s="11"/>
      <c r="FXG70" s="11"/>
      <c r="FXH70" s="11"/>
      <c r="FXI70" s="11"/>
      <c r="FXJ70" s="11"/>
      <c r="FXK70" s="11"/>
      <c r="FXL70" s="11"/>
      <c r="FXM70" s="11"/>
      <c r="FXN70" s="11"/>
      <c r="FXO70" s="11"/>
      <c r="FXP70" s="11"/>
      <c r="FXQ70" s="11"/>
      <c r="FXR70" s="11"/>
      <c r="FXS70" s="11"/>
      <c r="FXT70" s="11"/>
      <c r="FXU70" s="11"/>
      <c r="FXV70" s="11"/>
      <c r="FXW70" s="11"/>
      <c r="FXX70" s="11"/>
      <c r="FXY70" s="11"/>
      <c r="FXZ70" s="11"/>
      <c r="FYA70" s="11"/>
      <c r="FYB70" s="11"/>
      <c r="FYC70" s="11"/>
      <c r="FYD70" s="11"/>
      <c r="FYE70" s="11"/>
      <c r="FYF70" s="11"/>
      <c r="FYG70" s="11"/>
      <c r="FYH70" s="11"/>
      <c r="FYI70" s="11"/>
      <c r="FYJ70" s="11"/>
      <c r="FYK70" s="11"/>
      <c r="FYL70" s="11"/>
      <c r="FYM70" s="11"/>
      <c r="FYN70" s="11"/>
      <c r="FYO70" s="11"/>
      <c r="FYP70" s="11"/>
      <c r="FYQ70" s="11"/>
      <c r="FYR70" s="11"/>
      <c r="FYS70" s="11"/>
      <c r="FYT70" s="11"/>
      <c r="FYU70" s="11"/>
      <c r="FYV70" s="11"/>
      <c r="FYW70" s="11"/>
      <c r="FYX70" s="11"/>
      <c r="FYY70" s="11"/>
      <c r="FYZ70" s="11"/>
      <c r="FZA70" s="11"/>
      <c r="FZB70" s="11"/>
      <c r="FZC70" s="11"/>
      <c r="FZD70" s="11"/>
      <c r="FZE70" s="11"/>
      <c r="FZF70" s="11"/>
      <c r="FZG70" s="11"/>
      <c r="FZH70" s="11"/>
      <c r="FZI70" s="11"/>
      <c r="FZJ70" s="11"/>
      <c r="FZK70" s="11"/>
      <c r="FZL70" s="11"/>
      <c r="FZM70" s="11"/>
      <c r="FZN70" s="11"/>
      <c r="FZO70" s="11"/>
      <c r="FZP70" s="11"/>
      <c r="FZQ70" s="11"/>
      <c r="FZR70" s="11"/>
      <c r="FZS70" s="11"/>
      <c r="FZT70" s="11"/>
      <c r="FZU70" s="11"/>
      <c r="FZV70" s="11"/>
      <c r="FZW70" s="11"/>
      <c r="FZX70" s="11"/>
      <c r="FZY70" s="11"/>
      <c r="FZZ70" s="11"/>
      <c r="GAA70" s="11"/>
      <c r="GAB70" s="11"/>
      <c r="GAC70" s="11"/>
      <c r="GAD70" s="11"/>
      <c r="GAE70" s="11"/>
      <c r="GAF70" s="11"/>
      <c r="GAG70" s="11"/>
      <c r="GAH70" s="11"/>
      <c r="GAI70" s="11"/>
      <c r="GAJ70" s="11"/>
      <c r="GAK70" s="11"/>
      <c r="GAL70" s="11"/>
      <c r="GAM70" s="11"/>
      <c r="GAN70" s="11"/>
      <c r="GAO70" s="11"/>
      <c r="GAP70" s="11"/>
      <c r="GAQ70" s="11"/>
      <c r="GAR70" s="11"/>
      <c r="GAS70" s="11"/>
      <c r="GAT70" s="11"/>
      <c r="GAU70" s="11"/>
      <c r="GAV70" s="11"/>
      <c r="GAW70" s="11"/>
      <c r="GAX70" s="11"/>
      <c r="GAY70" s="11"/>
      <c r="GAZ70" s="11"/>
      <c r="GBA70" s="11"/>
      <c r="GBB70" s="11"/>
      <c r="GBC70" s="11"/>
      <c r="GBD70" s="11"/>
      <c r="GBE70" s="11"/>
      <c r="GBF70" s="11"/>
      <c r="GBG70" s="11"/>
      <c r="GBH70" s="11"/>
      <c r="GBI70" s="11"/>
      <c r="GBJ70" s="11"/>
      <c r="GBK70" s="11"/>
      <c r="GBL70" s="11"/>
      <c r="GBM70" s="11"/>
      <c r="GBN70" s="11"/>
      <c r="GBO70" s="11"/>
      <c r="GBP70" s="11"/>
      <c r="GBQ70" s="11"/>
      <c r="GBR70" s="11"/>
      <c r="GBS70" s="11"/>
      <c r="GBT70" s="11"/>
      <c r="GBU70" s="11"/>
      <c r="GBV70" s="11"/>
      <c r="GBW70" s="11"/>
      <c r="GBX70" s="11"/>
      <c r="GBY70" s="11"/>
      <c r="GBZ70" s="11"/>
      <c r="GCA70" s="11"/>
      <c r="GCB70" s="11"/>
      <c r="GCC70" s="11"/>
      <c r="GCD70" s="11"/>
      <c r="GCE70" s="11"/>
      <c r="GCF70" s="11"/>
      <c r="GCG70" s="11"/>
      <c r="GCH70" s="11"/>
      <c r="GCI70" s="11"/>
      <c r="GCJ70" s="11"/>
      <c r="GCK70" s="11"/>
      <c r="GCL70" s="11"/>
      <c r="GCM70" s="11"/>
      <c r="GCN70" s="11"/>
      <c r="GCO70" s="11"/>
      <c r="GCP70" s="11"/>
      <c r="GCQ70" s="11"/>
      <c r="GCR70" s="11"/>
      <c r="GCS70" s="11"/>
      <c r="GCT70" s="11"/>
      <c r="GCU70" s="11"/>
      <c r="GCV70" s="11"/>
      <c r="GCW70" s="11"/>
      <c r="GCX70" s="11"/>
      <c r="GCY70" s="11"/>
      <c r="GCZ70" s="11"/>
      <c r="GDA70" s="11"/>
      <c r="GDB70" s="11"/>
      <c r="GDC70" s="11"/>
      <c r="GDD70" s="11"/>
      <c r="GDE70" s="11"/>
      <c r="GDF70" s="11"/>
      <c r="GDG70" s="11"/>
      <c r="GDH70" s="11"/>
      <c r="GDI70" s="11"/>
      <c r="GDJ70" s="11"/>
      <c r="GDK70" s="11"/>
      <c r="GDL70" s="11"/>
      <c r="GDM70" s="11"/>
      <c r="GDN70" s="11"/>
      <c r="GDO70" s="11"/>
      <c r="GDP70" s="11"/>
      <c r="GDQ70" s="11"/>
      <c r="GDR70" s="11"/>
      <c r="GDS70" s="11"/>
      <c r="GDT70" s="11"/>
      <c r="GDU70" s="11"/>
      <c r="GDV70" s="11"/>
      <c r="GDW70" s="11"/>
      <c r="GDX70" s="11"/>
      <c r="GDY70" s="11"/>
      <c r="GDZ70" s="11"/>
      <c r="GEA70" s="11"/>
      <c r="GEB70" s="11"/>
      <c r="GEC70" s="11"/>
      <c r="GED70" s="11"/>
      <c r="GEE70" s="11"/>
      <c r="GEF70" s="11"/>
      <c r="GEG70" s="11"/>
      <c r="GEH70" s="11"/>
      <c r="GEI70" s="11"/>
      <c r="GEJ70" s="11"/>
      <c r="GEK70" s="11"/>
      <c r="GEL70" s="11"/>
      <c r="GEM70" s="11"/>
      <c r="GEN70" s="11"/>
      <c r="GEO70" s="11"/>
      <c r="GEP70" s="11"/>
      <c r="GEQ70" s="11"/>
      <c r="GER70" s="11"/>
      <c r="GES70" s="11"/>
      <c r="GET70" s="11"/>
      <c r="GEU70" s="11"/>
      <c r="GEV70" s="11"/>
      <c r="GEW70" s="11"/>
      <c r="GEX70" s="11"/>
      <c r="GEY70" s="11"/>
      <c r="GEZ70" s="11"/>
      <c r="GFA70" s="11"/>
      <c r="GFB70" s="11"/>
      <c r="GFC70" s="11"/>
      <c r="GFD70" s="11"/>
      <c r="GFE70" s="11"/>
      <c r="GFF70" s="11"/>
      <c r="GFG70" s="11"/>
      <c r="GFH70" s="11"/>
      <c r="GFI70" s="11"/>
      <c r="GFJ70" s="11"/>
      <c r="GFK70" s="11"/>
      <c r="GFL70" s="11"/>
      <c r="GFM70" s="11"/>
      <c r="GFN70" s="11"/>
      <c r="GFO70" s="11"/>
      <c r="GFP70" s="11"/>
      <c r="GFQ70" s="11"/>
      <c r="GFR70" s="11"/>
      <c r="GFS70" s="11"/>
      <c r="GFT70" s="11"/>
      <c r="GFU70" s="11"/>
      <c r="GFV70" s="11"/>
      <c r="GFW70" s="11"/>
      <c r="GFX70" s="11"/>
      <c r="GFY70" s="11"/>
      <c r="GFZ70" s="11"/>
      <c r="GGA70" s="11"/>
      <c r="GGB70" s="11"/>
      <c r="GGC70" s="11"/>
      <c r="GGD70" s="11"/>
      <c r="GGE70" s="11"/>
      <c r="GGF70" s="11"/>
      <c r="GGG70" s="11"/>
      <c r="GGH70" s="11"/>
      <c r="GGI70" s="11"/>
      <c r="GGJ70" s="11"/>
      <c r="GGK70" s="11"/>
      <c r="GGL70" s="11"/>
      <c r="GGM70" s="11"/>
      <c r="GGN70" s="11"/>
      <c r="GGO70" s="11"/>
      <c r="GGP70" s="11"/>
      <c r="GGQ70" s="11"/>
      <c r="GGR70" s="11"/>
      <c r="GGS70" s="11"/>
      <c r="GGT70" s="11"/>
      <c r="GGU70" s="11"/>
      <c r="GGV70" s="11"/>
      <c r="GGW70" s="11"/>
      <c r="GGX70" s="11"/>
      <c r="GGY70" s="11"/>
      <c r="GGZ70" s="11"/>
      <c r="GHA70" s="11"/>
      <c r="GHB70" s="11"/>
      <c r="GHC70" s="11"/>
      <c r="GHD70" s="11"/>
      <c r="GHE70" s="11"/>
      <c r="GHF70" s="11"/>
      <c r="GHG70" s="11"/>
      <c r="GHH70" s="11"/>
      <c r="GHI70" s="11"/>
      <c r="GHJ70" s="11"/>
      <c r="GHK70" s="11"/>
      <c r="GHL70" s="11"/>
      <c r="GHM70" s="11"/>
      <c r="GHN70" s="11"/>
      <c r="GHO70" s="11"/>
      <c r="GHP70" s="11"/>
      <c r="GHQ70" s="11"/>
      <c r="GHR70" s="11"/>
      <c r="GHS70" s="11"/>
      <c r="GHT70" s="11"/>
      <c r="GHU70" s="11"/>
      <c r="GHV70" s="11"/>
      <c r="GHW70" s="11"/>
      <c r="GHX70" s="11"/>
      <c r="GHY70" s="11"/>
      <c r="GHZ70" s="11"/>
      <c r="GIA70" s="11"/>
      <c r="GIB70" s="11"/>
      <c r="GIC70" s="11"/>
      <c r="GID70" s="11"/>
      <c r="GIE70" s="11"/>
      <c r="GIF70" s="11"/>
      <c r="GIG70" s="11"/>
      <c r="GIH70" s="11"/>
      <c r="GII70" s="11"/>
      <c r="GIJ70" s="11"/>
      <c r="GIK70" s="11"/>
      <c r="GIL70" s="11"/>
      <c r="GIM70" s="11"/>
      <c r="GIN70" s="11"/>
      <c r="GIO70" s="11"/>
      <c r="GIP70" s="11"/>
      <c r="GIQ70" s="11"/>
      <c r="GIR70" s="11"/>
      <c r="GIS70" s="11"/>
      <c r="GIT70" s="11"/>
      <c r="GIU70" s="11"/>
      <c r="GIV70" s="11"/>
      <c r="GIW70" s="11"/>
      <c r="GIX70" s="11"/>
      <c r="GIY70" s="11"/>
      <c r="GIZ70" s="11"/>
      <c r="GJA70" s="11"/>
      <c r="GJB70" s="11"/>
      <c r="GJC70" s="11"/>
      <c r="GJD70" s="11"/>
      <c r="GJE70" s="11"/>
      <c r="GJF70" s="11"/>
      <c r="GJG70" s="11"/>
      <c r="GJH70" s="11"/>
      <c r="GJI70" s="11"/>
      <c r="GJJ70" s="11"/>
      <c r="GJK70" s="11"/>
      <c r="GJL70" s="11"/>
      <c r="GJM70" s="11"/>
      <c r="GJN70" s="11"/>
      <c r="GJO70" s="11"/>
      <c r="GJP70" s="11"/>
      <c r="GJQ70" s="11"/>
      <c r="GJR70" s="11"/>
      <c r="GJS70" s="11"/>
      <c r="GJT70" s="11"/>
      <c r="GJU70" s="11"/>
      <c r="GJV70" s="11"/>
      <c r="GJW70" s="11"/>
      <c r="GJX70" s="11"/>
      <c r="GJY70" s="11"/>
      <c r="GJZ70" s="11"/>
      <c r="GKA70" s="11"/>
      <c r="GKB70" s="11"/>
      <c r="GKC70" s="11"/>
      <c r="GKD70" s="11"/>
      <c r="GKE70" s="11"/>
      <c r="GKF70" s="11"/>
      <c r="GKG70" s="11"/>
      <c r="GKH70" s="11"/>
      <c r="GKI70" s="11"/>
      <c r="GKJ70" s="11"/>
      <c r="GKK70" s="11"/>
      <c r="GKL70" s="11"/>
      <c r="GKM70" s="11"/>
      <c r="GKN70" s="11"/>
      <c r="GKO70" s="11"/>
      <c r="GKP70" s="11"/>
      <c r="GKQ70" s="11"/>
      <c r="GKR70" s="11"/>
      <c r="GKS70" s="11"/>
      <c r="GKT70" s="11"/>
      <c r="GKU70" s="11"/>
      <c r="GKV70" s="11"/>
      <c r="GKW70" s="11"/>
      <c r="GKX70" s="11"/>
      <c r="GKY70" s="11"/>
      <c r="GKZ70" s="11"/>
      <c r="GLA70" s="11"/>
      <c r="GLB70" s="11"/>
      <c r="GLC70" s="11"/>
      <c r="GLD70" s="11"/>
      <c r="GLE70" s="11"/>
      <c r="GLF70" s="11"/>
      <c r="GLG70" s="11"/>
      <c r="GLH70" s="11"/>
      <c r="GLI70" s="11"/>
      <c r="GLJ70" s="11"/>
      <c r="GLK70" s="11"/>
      <c r="GLL70" s="11"/>
      <c r="GLM70" s="11"/>
      <c r="GLN70" s="11"/>
      <c r="GLO70" s="11"/>
      <c r="GLP70" s="11"/>
      <c r="GLQ70" s="11"/>
      <c r="GLR70" s="11"/>
      <c r="GLS70" s="11"/>
      <c r="GLT70" s="11"/>
      <c r="GLU70" s="11"/>
      <c r="GLV70" s="11"/>
      <c r="GLW70" s="11"/>
      <c r="GLX70" s="11"/>
      <c r="GLY70" s="11"/>
      <c r="GLZ70" s="11"/>
      <c r="GMA70" s="11"/>
      <c r="GMB70" s="11"/>
      <c r="GMC70" s="11"/>
      <c r="GMD70" s="11"/>
      <c r="GME70" s="11"/>
      <c r="GMF70" s="11"/>
      <c r="GMG70" s="11"/>
      <c r="GMH70" s="11"/>
      <c r="GMI70" s="11"/>
      <c r="GMJ70" s="11"/>
      <c r="GMK70" s="11"/>
      <c r="GML70" s="11"/>
      <c r="GMM70" s="11"/>
      <c r="GMN70" s="11"/>
      <c r="GMO70" s="11"/>
      <c r="GMP70" s="11"/>
      <c r="GMQ70" s="11"/>
      <c r="GMR70" s="11"/>
      <c r="GMS70" s="11"/>
      <c r="GMT70" s="11"/>
      <c r="GMU70" s="11"/>
      <c r="GMV70" s="11"/>
      <c r="GMW70" s="11"/>
      <c r="GMX70" s="11"/>
      <c r="GMY70" s="11"/>
      <c r="GMZ70" s="11"/>
      <c r="GNA70" s="11"/>
      <c r="GNB70" s="11"/>
      <c r="GNC70" s="11"/>
      <c r="GND70" s="11"/>
      <c r="GNE70" s="11"/>
      <c r="GNF70" s="11"/>
      <c r="GNG70" s="11"/>
      <c r="GNH70" s="11"/>
      <c r="GNI70" s="11"/>
      <c r="GNJ70" s="11"/>
      <c r="GNK70" s="11"/>
      <c r="GNL70" s="11"/>
      <c r="GNM70" s="11"/>
      <c r="GNN70" s="11"/>
      <c r="GNO70" s="11"/>
      <c r="GNP70" s="11"/>
      <c r="GNQ70" s="11"/>
      <c r="GNR70" s="11"/>
      <c r="GNS70" s="11"/>
      <c r="GNT70" s="11"/>
      <c r="GNU70" s="11"/>
      <c r="GNV70" s="11"/>
      <c r="GNW70" s="11"/>
      <c r="GNX70" s="11"/>
      <c r="GNY70" s="11"/>
      <c r="GNZ70" s="11"/>
      <c r="GOA70" s="11"/>
      <c r="GOB70" s="11"/>
      <c r="GOC70" s="11"/>
      <c r="GOD70" s="11"/>
      <c r="GOE70" s="11"/>
      <c r="GOF70" s="11"/>
      <c r="GOG70" s="11"/>
      <c r="GOH70" s="11"/>
      <c r="GOI70" s="11"/>
      <c r="GOJ70" s="11"/>
      <c r="GOK70" s="11"/>
      <c r="GOL70" s="11"/>
      <c r="GOM70" s="11"/>
      <c r="GON70" s="11"/>
      <c r="GOO70" s="11"/>
      <c r="GOP70" s="11"/>
      <c r="GOQ70" s="11"/>
      <c r="GOR70" s="11"/>
      <c r="GOS70" s="11"/>
      <c r="GOT70" s="11"/>
      <c r="GOU70" s="11"/>
      <c r="GOV70" s="11"/>
      <c r="GOW70" s="11"/>
      <c r="GOX70" s="11"/>
      <c r="GOY70" s="11"/>
      <c r="GOZ70" s="11"/>
      <c r="GPA70" s="11"/>
      <c r="GPB70" s="11"/>
      <c r="GPC70" s="11"/>
      <c r="GPD70" s="11"/>
      <c r="GPE70" s="11"/>
      <c r="GPF70" s="11"/>
      <c r="GPG70" s="11"/>
      <c r="GPH70" s="11"/>
      <c r="GPI70" s="11"/>
      <c r="GPJ70" s="11"/>
      <c r="GPK70" s="11"/>
      <c r="GPL70" s="11"/>
      <c r="GPM70" s="11"/>
      <c r="GPN70" s="11"/>
      <c r="GPO70" s="11"/>
      <c r="GPP70" s="11"/>
      <c r="GPQ70" s="11"/>
      <c r="GPR70" s="11"/>
      <c r="GPS70" s="11"/>
      <c r="GPT70" s="11"/>
      <c r="GPU70" s="11"/>
      <c r="GPV70" s="11"/>
      <c r="GPW70" s="11"/>
      <c r="GPX70" s="11"/>
      <c r="GPY70" s="11"/>
      <c r="GPZ70" s="11"/>
      <c r="GQA70" s="11"/>
      <c r="GQB70" s="11"/>
      <c r="GQC70" s="11"/>
      <c r="GQD70" s="11"/>
      <c r="GQE70" s="11"/>
      <c r="GQF70" s="11"/>
      <c r="GQG70" s="11"/>
      <c r="GQH70" s="11"/>
      <c r="GQI70" s="11"/>
      <c r="GQJ70" s="11"/>
      <c r="GQK70" s="11"/>
      <c r="GQL70" s="11"/>
      <c r="GQM70" s="11"/>
      <c r="GQN70" s="11"/>
      <c r="GQO70" s="11"/>
      <c r="GQP70" s="11"/>
      <c r="GQQ70" s="11"/>
      <c r="GQR70" s="11"/>
      <c r="GQS70" s="11"/>
      <c r="GQT70" s="11"/>
      <c r="GQU70" s="11"/>
      <c r="GQV70" s="11"/>
      <c r="GQW70" s="11"/>
      <c r="GQX70" s="11"/>
      <c r="GQY70" s="11"/>
      <c r="GQZ70" s="11"/>
      <c r="GRA70" s="11"/>
      <c r="GRB70" s="11"/>
      <c r="GRC70" s="11"/>
      <c r="GRD70" s="11"/>
      <c r="GRE70" s="11"/>
      <c r="GRF70" s="11"/>
      <c r="GRG70" s="11"/>
      <c r="GRH70" s="11"/>
      <c r="GRI70" s="11"/>
      <c r="GRJ70" s="11"/>
      <c r="GRK70" s="11"/>
      <c r="GRL70" s="11"/>
      <c r="GRM70" s="11"/>
      <c r="GRN70" s="11"/>
      <c r="GRO70" s="11"/>
      <c r="GRP70" s="11"/>
      <c r="GRQ70" s="11"/>
      <c r="GRR70" s="11"/>
      <c r="GRS70" s="11"/>
      <c r="GRT70" s="11"/>
      <c r="GRU70" s="11"/>
      <c r="GRV70" s="11"/>
      <c r="GRW70" s="11"/>
      <c r="GRX70" s="11"/>
      <c r="GRY70" s="11"/>
      <c r="GRZ70" s="11"/>
      <c r="GSA70" s="11"/>
      <c r="GSB70" s="11"/>
      <c r="GSC70" s="11"/>
      <c r="GSD70" s="11"/>
      <c r="GSE70" s="11"/>
      <c r="GSF70" s="11"/>
      <c r="GSG70" s="11"/>
      <c r="GSH70" s="11"/>
      <c r="GSI70" s="11"/>
      <c r="GSJ70" s="11"/>
      <c r="GSK70" s="11"/>
      <c r="GSL70" s="11"/>
      <c r="GSM70" s="11"/>
      <c r="GSN70" s="11"/>
      <c r="GSO70" s="11"/>
      <c r="GSP70" s="11"/>
      <c r="GSQ70" s="11"/>
      <c r="GSR70" s="11"/>
      <c r="GSS70" s="11"/>
      <c r="GST70" s="11"/>
      <c r="GSU70" s="11"/>
      <c r="GSV70" s="11"/>
      <c r="GSW70" s="11"/>
      <c r="GSX70" s="11"/>
      <c r="GSY70" s="11"/>
      <c r="GSZ70" s="11"/>
      <c r="GTA70" s="11"/>
      <c r="GTB70" s="11"/>
      <c r="GTC70" s="11"/>
      <c r="GTD70" s="11"/>
      <c r="GTE70" s="11"/>
      <c r="GTF70" s="11"/>
      <c r="GTG70" s="11"/>
      <c r="GTH70" s="11"/>
      <c r="GTI70" s="11"/>
      <c r="GTJ70" s="11"/>
      <c r="GTK70" s="11"/>
      <c r="GTL70" s="11"/>
      <c r="GTM70" s="11"/>
      <c r="GTN70" s="11"/>
      <c r="GTO70" s="11"/>
      <c r="GTP70" s="11"/>
      <c r="GTQ70" s="11"/>
      <c r="GTR70" s="11"/>
      <c r="GTS70" s="11"/>
      <c r="GTT70" s="11"/>
      <c r="GTU70" s="11"/>
      <c r="GTV70" s="11"/>
      <c r="GTW70" s="11"/>
      <c r="GTX70" s="11"/>
      <c r="GTY70" s="11"/>
      <c r="GTZ70" s="11"/>
      <c r="GUA70" s="11"/>
      <c r="GUB70" s="11"/>
      <c r="GUC70" s="11"/>
      <c r="GUD70" s="11"/>
      <c r="GUE70" s="11"/>
      <c r="GUF70" s="11"/>
      <c r="GUG70" s="11"/>
      <c r="GUH70" s="11"/>
      <c r="GUI70" s="11"/>
      <c r="GUJ70" s="11"/>
      <c r="GUK70" s="11"/>
      <c r="GUL70" s="11"/>
      <c r="GUM70" s="11"/>
      <c r="GUN70" s="11"/>
      <c r="GUO70" s="11"/>
      <c r="GUP70" s="11"/>
      <c r="GUQ70" s="11"/>
      <c r="GUR70" s="11"/>
      <c r="GUS70" s="11"/>
      <c r="GUT70" s="11"/>
      <c r="GUU70" s="11"/>
      <c r="GUV70" s="11"/>
      <c r="GUW70" s="11"/>
      <c r="GUX70" s="11"/>
      <c r="GUY70" s="11"/>
      <c r="GUZ70" s="11"/>
      <c r="GVA70" s="11"/>
      <c r="GVB70" s="11"/>
      <c r="GVC70" s="11"/>
      <c r="GVD70" s="11"/>
      <c r="GVE70" s="11"/>
      <c r="GVF70" s="11"/>
      <c r="GVG70" s="11"/>
      <c r="GVH70" s="11"/>
      <c r="GVI70" s="11"/>
      <c r="GVJ70" s="11"/>
      <c r="GVK70" s="11"/>
      <c r="GVL70" s="11"/>
      <c r="GVM70" s="11"/>
      <c r="GVN70" s="11"/>
      <c r="GVO70" s="11"/>
      <c r="GVP70" s="11"/>
      <c r="GVQ70" s="11"/>
      <c r="GVR70" s="11"/>
      <c r="GVS70" s="11"/>
      <c r="GVT70" s="11"/>
      <c r="GVU70" s="11"/>
      <c r="GVV70" s="11"/>
      <c r="GVW70" s="11"/>
      <c r="GVX70" s="11"/>
      <c r="GVY70" s="11"/>
      <c r="GVZ70" s="11"/>
      <c r="GWA70" s="11"/>
      <c r="GWB70" s="11"/>
      <c r="GWC70" s="11"/>
      <c r="GWD70" s="11"/>
      <c r="GWE70" s="11"/>
      <c r="GWF70" s="11"/>
      <c r="GWG70" s="11"/>
      <c r="GWH70" s="11"/>
      <c r="GWI70" s="11"/>
      <c r="GWJ70" s="11"/>
      <c r="GWK70" s="11"/>
      <c r="GWL70" s="11"/>
      <c r="GWM70" s="11"/>
      <c r="GWN70" s="11"/>
      <c r="GWO70" s="11"/>
      <c r="GWP70" s="11"/>
      <c r="GWQ70" s="11"/>
      <c r="GWR70" s="11"/>
      <c r="GWS70" s="11"/>
      <c r="GWT70" s="11"/>
      <c r="GWU70" s="11"/>
      <c r="GWV70" s="11"/>
      <c r="GWW70" s="11"/>
      <c r="GWX70" s="11"/>
      <c r="GWY70" s="11"/>
      <c r="GWZ70" s="11"/>
      <c r="GXA70" s="11"/>
      <c r="GXB70" s="11"/>
      <c r="GXC70" s="11"/>
      <c r="GXD70" s="11"/>
      <c r="GXE70" s="11"/>
      <c r="GXF70" s="11"/>
      <c r="GXG70" s="11"/>
      <c r="GXH70" s="11"/>
      <c r="GXI70" s="11"/>
      <c r="GXJ70" s="11"/>
      <c r="GXK70" s="11"/>
      <c r="GXL70" s="11"/>
      <c r="GXM70" s="11"/>
      <c r="GXN70" s="11"/>
      <c r="GXO70" s="11"/>
      <c r="GXP70" s="11"/>
      <c r="GXQ70" s="11"/>
      <c r="GXR70" s="11"/>
      <c r="GXS70" s="11"/>
      <c r="GXT70" s="11"/>
      <c r="GXU70" s="11"/>
      <c r="GXV70" s="11"/>
      <c r="GXW70" s="11"/>
      <c r="GXX70" s="11"/>
      <c r="GXY70" s="11"/>
      <c r="GXZ70" s="11"/>
      <c r="GYA70" s="11"/>
      <c r="GYB70" s="11"/>
      <c r="GYC70" s="11"/>
      <c r="GYD70" s="11"/>
      <c r="GYE70" s="11"/>
      <c r="GYF70" s="11"/>
      <c r="GYG70" s="11"/>
      <c r="GYH70" s="11"/>
      <c r="GYI70" s="11"/>
      <c r="GYJ70" s="11"/>
      <c r="GYK70" s="11"/>
      <c r="GYL70" s="11"/>
      <c r="GYM70" s="11"/>
      <c r="GYN70" s="11"/>
      <c r="GYO70" s="11"/>
      <c r="GYP70" s="11"/>
      <c r="GYQ70" s="11"/>
      <c r="GYR70" s="11"/>
      <c r="GYS70" s="11"/>
      <c r="GYT70" s="11"/>
      <c r="GYU70" s="11"/>
      <c r="GYV70" s="11"/>
      <c r="GYW70" s="11"/>
      <c r="GYX70" s="11"/>
      <c r="GYY70" s="11"/>
      <c r="GYZ70" s="11"/>
      <c r="GZA70" s="11"/>
      <c r="GZB70" s="11"/>
      <c r="GZC70" s="11"/>
      <c r="GZD70" s="11"/>
      <c r="GZE70" s="11"/>
      <c r="GZF70" s="11"/>
      <c r="GZG70" s="11"/>
      <c r="GZH70" s="11"/>
      <c r="GZI70" s="11"/>
      <c r="GZJ70" s="11"/>
      <c r="GZK70" s="11"/>
      <c r="GZL70" s="11"/>
      <c r="GZM70" s="11"/>
      <c r="GZN70" s="11"/>
      <c r="GZO70" s="11"/>
      <c r="GZP70" s="11"/>
      <c r="GZQ70" s="11"/>
      <c r="GZR70" s="11"/>
      <c r="GZS70" s="11"/>
      <c r="GZT70" s="11"/>
      <c r="GZU70" s="11"/>
      <c r="GZV70" s="11"/>
      <c r="GZW70" s="11"/>
      <c r="GZX70" s="11"/>
      <c r="GZY70" s="11"/>
      <c r="GZZ70" s="11"/>
      <c r="HAA70" s="11"/>
      <c r="HAB70" s="11"/>
      <c r="HAC70" s="11"/>
      <c r="HAD70" s="11"/>
      <c r="HAE70" s="11"/>
      <c r="HAF70" s="11"/>
      <c r="HAG70" s="11"/>
      <c r="HAH70" s="11"/>
      <c r="HAI70" s="11"/>
      <c r="HAJ70" s="11"/>
      <c r="HAK70" s="11"/>
      <c r="HAL70" s="11"/>
      <c r="HAM70" s="11"/>
      <c r="HAN70" s="11"/>
      <c r="HAO70" s="11"/>
      <c r="HAP70" s="11"/>
      <c r="HAQ70" s="11"/>
      <c r="HAR70" s="11"/>
      <c r="HAS70" s="11"/>
      <c r="HAT70" s="11"/>
      <c r="HAU70" s="11"/>
      <c r="HAV70" s="11"/>
      <c r="HAW70" s="11"/>
      <c r="HAX70" s="11"/>
      <c r="HAY70" s="11"/>
      <c r="HAZ70" s="11"/>
      <c r="HBA70" s="11"/>
      <c r="HBB70" s="11"/>
      <c r="HBC70" s="11"/>
      <c r="HBD70" s="11"/>
      <c r="HBE70" s="11"/>
      <c r="HBF70" s="11"/>
      <c r="HBG70" s="11"/>
      <c r="HBH70" s="11"/>
      <c r="HBI70" s="11"/>
      <c r="HBJ70" s="11"/>
      <c r="HBK70" s="11"/>
      <c r="HBL70" s="11"/>
      <c r="HBM70" s="11"/>
      <c r="HBN70" s="11"/>
      <c r="HBO70" s="11"/>
      <c r="HBP70" s="11"/>
      <c r="HBQ70" s="11"/>
      <c r="HBR70" s="11"/>
      <c r="HBS70" s="11"/>
      <c r="HBT70" s="11"/>
      <c r="HBU70" s="11"/>
      <c r="HBV70" s="11"/>
      <c r="HBW70" s="11"/>
      <c r="HBX70" s="11"/>
      <c r="HBY70" s="11"/>
      <c r="HBZ70" s="11"/>
      <c r="HCA70" s="11"/>
      <c r="HCB70" s="11"/>
      <c r="HCC70" s="11"/>
      <c r="HCD70" s="11"/>
      <c r="HCE70" s="11"/>
      <c r="HCF70" s="11"/>
      <c r="HCG70" s="11"/>
      <c r="HCH70" s="11"/>
      <c r="HCI70" s="11"/>
      <c r="HCJ70" s="11"/>
      <c r="HCK70" s="11"/>
      <c r="HCL70" s="11"/>
      <c r="HCM70" s="11"/>
      <c r="HCN70" s="11"/>
      <c r="HCO70" s="11"/>
      <c r="HCP70" s="11"/>
      <c r="HCQ70" s="11"/>
      <c r="HCR70" s="11"/>
      <c r="HCS70" s="11"/>
      <c r="HCT70" s="11"/>
      <c r="HCU70" s="11"/>
      <c r="HCV70" s="11"/>
      <c r="HCW70" s="11"/>
      <c r="HCX70" s="11"/>
      <c r="HCY70" s="11"/>
      <c r="HCZ70" s="11"/>
      <c r="HDA70" s="11"/>
      <c r="HDB70" s="11"/>
      <c r="HDC70" s="11"/>
      <c r="HDD70" s="11"/>
      <c r="HDE70" s="11"/>
      <c r="HDF70" s="11"/>
      <c r="HDG70" s="11"/>
      <c r="HDH70" s="11"/>
      <c r="HDI70" s="11"/>
      <c r="HDJ70" s="11"/>
      <c r="HDK70" s="11"/>
      <c r="HDL70" s="11"/>
      <c r="HDM70" s="11"/>
      <c r="HDN70" s="11"/>
      <c r="HDO70" s="11"/>
      <c r="HDP70" s="11"/>
      <c r="HDQ70" s="11"/>
      <c r="HDR70" s="11"/>
      <c r="HDS70" s="11"/>
      <c r="HDT70" s="11"/>
      <c r="HDU70" s="11"/>
      <c r="HDV70" s="11"/>
      <c r="HDW70" s="11"/>
      <c r="HDX70" s="11"/>
      <c r="HDY70" s="11"/>
      <c r="HDZ70" s="11"/>
      <c r="HEA70" s="11"/>
      <c r="HEB70" s="11"/>
      <c r="HEC70" s="11"/>
      <c r="HED70" s="11"/>
      <c r="HEE70" s="11"/>
      <c r="HEF70" s="11"/>
      <c r="HEG70" s="11"/>
      <c r="HEH70" s="11"/>
      <c r="HEI70" s="11"/>
      <c r="HEJ70" s="11"/>
      <c r="HEK70" s="11"/>
      <c r="HEL70" s="11"/>
      <c r="HEM70" s="11"/>
      <c r="HEN70" s="11"/>
      <c r="HEO70" s="11"/>
      <c r="HEP70" s="11"/>
      <c r="HEQ70" s="11"/>
      <c r="HER70" s="11"/>
      <c r="HES70" s="11"/>
      <c r="HET70" s="11"/>
      <c r="HEU70" s="11"/>
      <c r="HEV70" s="11"/>
      <c r="HEW70" s="11"/>
      <c r="HEX70" s="11"/>
      <c r="HEY70" s="11"/>
      <c r="HEZ70" s="11"/>
      <c r="HFA70" s="11"/>
      <c r="HFB70" s="11"/>
      <c r="HFC70" s="11"/>
      <c r="HFD70" s="11"/>
      <c r="HFE70" s="11"/>
      <c r="HFF70" s="11"/>
      <c r="HFG70" s="11"/>
      <c r="HFH70" s="11"/>
      <c r="HFI70" s="11"/>
      <c r="HFJ70" s="11"/>
      <c r="HFK70" s="11"/>
      <c r="HFL70" s="11"/>
      <c r="HFM70" s="11"/>
      <c r="HFN70" s="11"/>
      <c r="HFO70" s="11"/>
      <c r="HFP70" s="11"/>
      <c r="HFQ70" s="11"/>
      <c r="HFR70" s="11"/>
      <c r="HFS70" s="11"/>
      <c r="HFT70" s="11"/>
      <c r="HFU70" s="11"/>
      <c r="HFV70" s="11"/>
      <c r="HFW70" s="11"/>
      <c r="HFX70" s="11"/>
      <c r="HFY70" s="11"/>
      <c r="HFZ70" s="11"/>
      <c r="HGA70" s="11"/>
      <c r="HGB70" s="11"/>
      <c r="HGC70" s="11"/>
      <c r="HGD70" s="11"/>
      <c r="HGE70" s="11"/>
      <c r="HGF70" s="11"/>
      <c r="HGG70" s="11"/>
      <c r="HGH70" s="11"/>
      <c r="HGI70" s="11"/>
      <c r="HGJ70" s="11"/>
      <c r="HGK70" s="11"/>
      <c r="HGL70" s="11"/>
      <c r="HGM70" s="11"/>
      <c r="HGN70" s="11"/>
      <c r="HGO70" s="11"/>
      <c r="HGP70" s="11"/>
      <c r="HGQ70" s="11"/>
      <c r="HGR70" s="11"/>
      <c r="HGS70" s="11"/>
      <c r="HGT70" s="11"/>
      <c r="HGU70" s="11"/>
      <c r="HGV70" s="11"/>
      <c r="HGW70" s="11"/>
      <c r="HGX70" s="11"/>
      <c r="HGY70" s="11"/>
      <c r="HGZ70" s="11"/>
      <c r="HHA70" s="11"/>
      <c r="HHB70" s="11"/>
      <c r="HHC70" s="11"/>
      <c r="HHD70" s="11"/>
      <c r="HHE70" s="11"/>
      <c r="HHF70" s="11"/>
      <c r="HHG70" s="11"/>
      <c r="HHH70" s="11"/>
      <c r="HHI70" s="11"/>
      <c r="HHJ70" s="11"/>
      <c r="HHK70" s="11"/>
      <c r="HHL70" s="11"/>
      <c r="HHM70" s="11"/>
      <c r="HHN70" s="11"/>
      <c r="HHO70" s="11"/>
      <c r="HHP70" s="11"/>
      <c r="HHQ70" s="11"/>
      <c r="HHR70" s="11"/>
      <c r="HHS70" s="11"/>
      <c r="HHT70" s="11"/>
      <c r="HHU70" s="11"/>
      <c r="HHV70" s="11"/>
      <c r="HHW70" s="11"/>
      <c r="HHX70" s="11"/>
      <c r="HHY70" s="11"/>
      <c r="HHZ70" s="11"/>
      <c r="HIA70" s="11"/>
      <c r="HIB70" s="11"/>
      <c r="HIC70" s="11"/>
      <c r="HID70" s="11"/>
      <c r="HIE70" s="11"/>
      <c r="HIF70" s="11"/>
      <c r="HIG70" s="11"/>
      <c r="HIH70" s="11"/>
      <c r="HII70" s="11"/>
      <c r="HIJ70" s="11"/>
      <c r="HIK70" s="11"/>
      <c r="HIL70" s="11"/>
      <c r="HIM70" s="11"/>
      <c r="HIN70" s="11"/>
      <c r="HIO70" s="11"/>
      <c r="HIP70" s="11"/>
      <c r="HIQ70" s="11"/>
      <c r="HIR70" s="11"/>
      <c r="HIS70" s="11"/>
      <c r="HIT70" s="11"/>
      <c r="HIU70" s="11"/>
      <c r="HIV70" s="11"/>
      <c r="HIW70" s="11"/>
      <c r="HIX70" s="11"/>
      <c r="HIY70" s="11"/>
      <c r="HIZ70" s="11"/>
      <c r="HJA70" s="11"/>
      <c r="HJB70" s="11"/>
      <c r="HJC70" s="11"/>
      <c r="HJD70" s="11"/>
      <c r="HJE70" s="11"/>
      <c r="HJF70" s="11"/>
      <c r="HJG70" s="11"/>
      <c r="HJH70" s="11"/>
      <c r="HJI70" s="11"/>
      <c r="HJJ70" s="11"/>
      <c r="HJK70" s="11"/>
      <c r="HJL70" s="11"/>
      <c r="HJM70" s="11"/>
      <c r="HJN70" s="11"/>
      <c r="HJO70" s="11"/>
      <c r="HJP70" s="11"/>
      <c r="HJQ70" s="11"/>
      <c r="HJR70" s="11"/>
      <c r="HJS70" s="11"/>
      <c r="HJT70" s="11"/>
      <c r="HJU70" s="11"/>
      <c r="HJV70" s="11"/>
      <c r="HJW70" s="11"/>
      <c r="HJX70" s="11"/>
      <c r="HJY70" s="11"/>
      <c r="HJZ70" s="11"/>
      <c r="HKA70" s="11"/>
      <c r="HKB70" s="11"/>
      <c r="HKC70" s="11"/>
      <c r="HKD70" s="11"/>
      <c r="HKE70" s="11"/>
      <c r="HKF70" s="11"/>
      <c r="HKG70" s="11"/>
      <c r="HKH70" s="11"/>
      <c r="HKI70" s="11"/>
      <c r="HKJ70" s="11"/>
      <c r="HKK70" s="11"/>
      <c r="HKL70" s="11"/>
      <c r="HKM70" s="11"/>
      <c r="HKN70" s="11"/>
      <c r="HKO70" s="11"/>
      <c r="HKP70" s="11"/>
      <c r="HKQ70" s="11"/>
      <c r="HKR70" s="11"/>
      <c r="HKS70" s="11"/>
      <c r="HKT70" s="11"/>
      <c r="HKU70" s="11"/>
      <c r="HKV70" s="11"/>
      <c r="HKW70" s="11"/>
      <c r="HKX70" s="11"/>
      <c r="HKY70" s="11"/>
      <c r="HKZ70" s="11"/>
      <c r="HLA70" s="11"/>
      <c r="HLB70" s="11"/>
      <c r="HLC70" s="11"/>
      <c r="HLD70" s="11"/>
      <c r="HLE70" s="11"/>
      <c r="HLF70" s="11"/>
      <c r="HLG70" s="11"/>
      <c r="HLH70" s="11"/>
      <c r="HLI70" s="11"/>
      <c r="HLJ70" s="11"/>
      <c r="HLK70" s="11"/>
      <c r="HLL70" s="11"/>
      <c r="HLM70" s="11"/>
      <c r="HLN70" s="11"/>
      <c r="HLO70" s="11"/>
      <c r="HLP70" s="11"/>
      <c r="HLQ70" s="11"/>
      <c r="HLR70" s="11"/>
      <c r="HLS70" s="11"/>
      <c r="HLT70" s="11"/>
      <c r="HLU70" s="11"/>
      <c r="HLV70" s="11"/>
      <c r="HLW70" s="11"/>
      <c r="HLX70" s="11"/>
      <c r="HLY70" s="11"/>
      <c r="HLZ70" s="11"/>
      <c r="HMA70" s="11"/>
      <c r="HMB70" s="11"/>
      <c r="HMC70" s="11"/>
      <c r="HMD70" s="11"/>
      <c r="HME70" s="11"/>
      <c r="HMF70" s="11"/>
      <c r="HMG70" s="11"/>
      <c r="HMH70" s="11"/>
      <c r="HMI70" s="11"/>
      <c r="HMJ70" s="11"/>
      <c r="HMK70" s="11"/>
      <c r="HML70" s="11"/>
      <c r="HMM70" s="11"/>
      <c r="HMN70" s="11"/>
      <c r="HMO70" s="11"/>
      <c r="HMP70" s="11"/>
      <c r="HMQ70" s="11"/>
      <c r="HMR70" s="11"/>
      <c r="HMS70" s="11"/>
      <c r="HMT70" s="11"/>
      <c r="HMU70" s="11"/>
      <c r="HMV70" s="11"/>
      <c r="HMW70" s="11"/>
      <c r="HMX70" s="11"/>
      <c r="HMY70" s="11"/>
      <c r="HMZ70" s="11"/>
      <c r="HNA70" s="11"/>
      <c r="HNB70" s="11"/>
      <c r="HNC70" s="11"/>
      <c r="HND70" s="11"/>
      <c r="HNE70" s="11"/>
      <c r="HNF70" s="11"/>
      <c r="HNG70" s="11"/>
      <c r="HNH70" s="11"/>
      <c r="HNI70" s="11"/>
      <c r="HNJ70" s="11"/>
      <c r="HNK70" s="11"/>
      <c r="HNL70" s="11"/>
      <c r="HNM70" s="11"/>
      <c r="HNN70" s="11"/>
      <c r="HNO70" s="11"/>
      <c r="HNP70" s="11"/>
      <c r="HNQ70" s="11"/>
      <c r="HNR70" s="11"/>
      <c r="HNS70" s="11"/>
      <c r="HNT70" s="11"/>
      <c r="HNU70" s="11"/>
      <c r="HNV70" s="11"/>
      <c r="HNW70" s="11"/>
      <c r="HNX70" s="11"/>
      <c r="HNY70" s="11"/>
      <c r="HNZ70" s="11"/>
      <c r="HOA70" s="11"/>
      <c r="HOB70" s="11"/>
      <c r="HOC70" s="11"/>
      <c r="HOD70" s="11"/>
      <c r="HOE70" s="11"/>
      <c r="HOF70" s="11"/>
      <c r="HOG70" s="11"/>
      <c r="HOH70" s="11"/>
      <c r="HOI70" s="11"/>
      <c r="HOJ70" s="11"/>
      <c r="HOK70" s="11"/>
      <c r="HOL70" s="11"/>
      <c r="HOM70" s="11"/>
      <c r="HON70" s="11"/>
      <c r="HOO70" s="11"/>
      <c r="HOP70" s="11"/>
      <c r="HOQ70" s="11"/>
      <c r="HOR70" s="11"/>
      <c r="HOS70" s="11"/>
      <c r="HOT70" s="11"/>
      <c r="HOU70" s="11"/>
      <c r="HOV70" s="11"/>
      <c r="HOW70" s="11"/>
      <c r="HOX70" s="11"/>
      <c r="HOY70" s="11"/>
      <c r="HOZ70" s="11"/>
      <c r="HPA70" s="11"/>
      <c r="HPB70" s="11"/>
      <c r="HPC70" s="11"/>
      <c r="HPD70" s="11"/>
      <c r="HPE70" s="11"/>
      <c r="HPF70" s="11"/>
      <c r="HPG70" s="11"/>
      <c r="HPH70" s="11"/>
      <c r="HPI70" s="11"/>
      <c r="HPJ70" s="11"/>
      <c r="HPK70" s="11"/>
      <c r="HPL70" s="11"/>
      <c r="HPM70" s="11"/>
      <c r="HPN70" s="11"/>
      <c r="HPO70" s="11"/>
      <c r="HPP70" s="11"/>
      <c r="HPQ70" s="11"/>
      <c r="HPR70" s="11"/>
      <c r="HPS70" s="11"/>
      <c r="HPT70" s="11"/>
      <c r="HPU70" s="11"/>
      <c r="HPV70" s="11"/>
      <c r="HPW70" s="11"/>
      <c r="HPX70" s="11"/>
      <c r="HPY70" s="11"/>
      <c r="HPZ70" s="11"/>
      <c r="HQA70" s="11"/>
      <c r="HQB70" s="11"/>
      <c r="HQC70" s="11"/>
      <c r="HQD70" s="11"/>
      <c r="HQE70" s="11"/>
      <c r="HQF70" s="11"/>
      <c r="HQG70" s="11"/>
      <c r="HQH70" s="11"/>
      <c r="HQI70" s="11"/>
      <c r="HQJ70" s="11"/>
      <c r="HQK70" s="11"/>
      <c r="HQL70" s="11"/>
      <c r="HQM70" s="11"/>
      <c r="HQN70" s="11"/>
      <c r="HQO70" s="11"/>
      <c r="HQP70" s="11"/>
      <c r="HQQ70" s="11"/>
      <c r="HQR70" s="11"/>
      <c r="HQS70" s="11"/>
      <c r="HQT70" s="11"/>
      <c r="HQU70" s="11"/>
      <c r="HQV70" s="11"/>
      <c r="HQW70" s="11"/>
      <c r="HQX70" s="11"/>
      <c r="HQY70" s="11"/>
      <c r="HQZ70" s="11"/>
      <c r="HRA70" s="11"/>
      <c r="HRB70" s="11"/>
      <c r="HRC70" s="11"/>
      <c r="HRD70" s="11"/>
      <c r="HRE70" s="11"/>
      <c r="HRF70" s="11"/>
      <c r="HRG70" s="11"/>
      <c r="HRH70" s="11"/>
      <c r="HRI70" s="11"/>
      <c r="HRJ70" s="11"/>
      <c r="HRK70" s="11"/>
      <c r="HRL70" s="11"/>
      <c r="HRM70" s="11"/>
      <c r="HRN70" s="11"/>
      <c r="HRO70" s="11"/>
      <c r="HRP70" s="11"/>
      <c r="HRQ70" s="11"/>
      <c r="HRR70" s="11"/>
      <c r="HRS70" s="11"/>
      <c r="HRT70" s="11"/>
      <c r="HRU70" s="11"/>
      <c r="HRV70" s="11"/>
      <c r="HRW70" s="11"/>
      <c r="HRX70" s="11"/>
      <c r="HRY70" s="11"/>
      <c r="HRZ70" s="11"/>
      <c r="HSA70" s="11"/>
      <c r="HSB70" s="11"/>
      <c r="HSC70" s="11"/>
      <c r="HSD70" s="11"/>
      <c r="HSE70" s="11"/>
      <c r="HSF70" s="11"/>
      <c r="HSG70" s="11"/>
      <c r="HSH70" s="11"/>
      <c r="HSI70" s="11"/>
      <c r="HSJ70" s="11"/>
      <c r="HSK70" s="11"/>
      <c r="HSL70" s="11"/>
      <c r="HSM70" s="11"/>
      <c r="HSN70" s="11"/>
      <c r="HSO70" s="11"/>
      <c r="HSP70" s="11"/>
      <c r="HSQ70" s="11"/>
      <c r="HSR70" s="11"/>
      <c r="HSS70" s="11"/>
      <c r="HST70" s="11"/>
      <c r="HSU70" s="11"/>
      <c r="HSV70" s="11"/>
      <c r="HSW70" s="11"/>
      <c r="HSX70" s="11"/>
      <c r="HSY70" s="11"/>
      <c r="HSZ70" s="11"/>
      <c r="HTA70" s="11"/>
      <c r="HTB70" s="11"/>
      <c r="HTC70" s="11"/>
      <c r="HTD70" s="11"/>
      <c r="HTE70" s="11"/>
      <c r="HTF70" s="11"/>
      <c r="HTG70" s="11"/>
      <c r="HTH70" s="11"/>
      <c r="HTI70" s="11"/>
      <c r="HTJ70" s="11"/>
      <c r="HTK70" s="11"/>
      <c r="HTL70" s="11"/>
      <c r="HTM70" s="11"/>
      <c r="HTN70" s="11"/>
      <c r="HTO70" s="11"/>
      <c r="HTP70" s="11"/>
      <c r="HTQ70" s="11"/>
      <c r="HTR70" s="11"/>
      <c r="HTS70" s="11"/>
      <c r="HTT70" s="11"/>
      <c r="HTU70" s="11"/>
      <c r="HTV70" s="11"/>
      <c r="HTW70" s="11"/>
      <c r="HTX70" s="11"/>
      <c r="HTY70" s="11"/>
      <c r="HTZ70" s="11"/>
      <c r="HUA70" s="11"/>
      <c r="HUB70" s="11"/>
      <c r="HUC70" s="11"/>
      <c r="HUD70" s="11"/>
      <c r="HUE70" s="11"/>
      <c r="HUF70" s="11"/>
      <c r="HUG70" s="11"/>
      <c r="HUH70" s="11"/>
      <c r="HUI70" s="11"/>
      <c r="HUJ70" s="11"/>
      <c r="HUK70" s="11"/>
      <c r="HUL70" s="11"/>
      <c r="HUM70" s="11"/>
      <c r="HUN70" s="11"/>
      <c r="HUO70" s="11"/>
      <c r="HUP70" s="11"/>
      <c r="HUQ70" s="11"/>
      <c r="HUR70" s="11"/>
      <c r="HUS70" s="11"/>
      <c r="HUT70" s="11"/>
      <c r="HUU70" s="11"/>
      <c r="HUV70" s="11"/>
      <c r="HUW70" s="11"/>
      <c r="HUX70" s="11"/>
      <c r="HUY70" s="11"/>
      <c r="HUZ70" s="11"/>
      <c r="HVA70" s="11"/>
      <c r="HVB70" s="11"/>
      <c r="HVC70" s="11"/>
      <c r="HVD70" s="11"/>
      <c r="HVE70" s="11"/>
      <c r="HVF70" s="11"/>
      <c r="HVG70" s="11"/>
      <c r="HVH70" s="11"/>
      <c r="HVI70" s="11"/>
      <c r="HVJ70" s="11"/>
      <c r="HVK70" s="11"/>
      <c r="HVL70" s="11"/>
      <c r="HVM70" s="11"/>
      <c r="HVN70" s="11"/>
      <c r="HVO70" s="11"/>
      <c r="HVP70" s="11"/>
      <c r="HVQ70" s="11"/>
      <c r="HVR70" s="11"/>
      <c r="HVS70" s="11"/>
      <c r="HVT70" s="11"/>
      <c r="HVU70" s="11"/>
      <c r="HVV70" s="11"/>
      <c r="HVW70" s="11"/>
      <c r="HVX70" s="11"/>
      <c r="HVY70" s="11"/>
      <c r="HVZ70" s="11"/>
      <c r="HWA70" s="11"/>
      <c r="HWB70" s="11"/>
      <c r="HWC70" s="11"/>
      <c r="HWD70" s="11"/>
      <c r="HWE70" s="11"/>
      <c r="HWF70" s="11"/>
      <c r="HWG70" s="11"/>
      <c r="HWH70" s="11"/>
      <c r="HWI70" s="11"/>
      <c r="HWJ70" s="11"/>
      <c r="HWK70" s="11"/>
      <c r="HWL70" s="11"/>
      <c r="HWM70" s="11"/>
      <c r="HWN70" s="11"/>
      <c r="HWO70" s="11"/>
      <c r="HWP70" s="11"/>
      <c r="HWQ70" s="11"/>
      <c r="HWR70" s="11"/>
      <c r="HWS70" s="11"/>
      <c r="HWT70" s="11"/>
      <c r="HWU70" s="11"/>
      <c r="HWV70" s="11"/>
      <c r="HWW70" s="11"/>
      <c r="HWX70" s="11"/>
      <c r="HWY70" s="11"/>
      <c r="HWZ70" s="11"/>
      <c r="HXA70" s="11"/>
      <c r="HXB70" s="11"/>
      <c r="HXC70" s="11"/>
      <c r="HXD70" s="11"/>
      <c r="HXE70" s="11"/>
      <c r="HXF70" s="11"/>
      <c r="HXG70" s="11"/>
      <c r="HXH70" s="11"/>
      <c r="HXI70" s="11"/>
      <c r="HXJ70" s="11"/>
      <c r="HXK70" s="11"/>
      <c r="HXL70" s="11"/>
      <c r="HXM70" s="11"/>
      <c r="HXN70" s="11"/>
      <c r="HXO70" s="11"/>
      <c r="HXP70" s="11"/>
      <c r="HXQ70" s="11"/>
      <c r="HXR70" s="11"/>
      <c r="HXS70" s="11"/>
      <c r="HXT70" s="11"/>
      <c r="HXU70" s="11"/>
      <c r="HXV70" s="11"/>
      <c r="HXW70" s="11"/>
      <c r="HXX70" s="11"/>
      <c r="HXY70" s="11"/>
      <c r="HXZ70" s="11"/>
      <c r="HYA70" s="11"/>
      <c r="HYB70" s="11"/>
      <c r="HYC70" s="11"/>
      <c r="HYD70" s="11"/>
      <c r="HYE70" s="11"/>
      <c r="HYF70" s="11"/>
      <c r="HYG70" s="11"/>
      <c r="HYH70" s="11"/>
      <c r="HYI70" s="11"/>
      <c r="HYJ70" s="11"/>
      <c r="HYK70" s="11"/>
      <c r="HYL70" s="11"/>
      <c r="HYM70" s="11"/>
      <c r="HYN70" s="11"/>
      <c r="HYO70" s="11"/>
      <c r="HYP70" s="11"/>
      <c r="HYQ70" s="11"/>
      <c r="HYR70" s="11"/>
      <c r="HYS70" s="11"/>
      <c r="HYT70" s="11"/>
      <c r="HYU70" s="11"/>
      <c r="HYV70" s="11"/>
      <c r="HYW70" s="11"/>
      <c r="HYX70" s="11"/>
      <c r="HYY70" s="11"/>
      <c r="HYZ70" s="11"/>
      <c r="HZA70" s="11"/>
      <c r="HZB70" s="11"/>
      <c r="HZC70" s="11"/>
      <c r="HZD70" s="11"/>
      <c r="HZE70" s="11"/>
      <c r="HZF70" s="11"/>
      <c r="HZG70" s="11"/>
      <c r="HZH70" s="11"/>
      <c r="HZI70" s="11"/>
      <c r="HZJ70" s="11"/>
      <c r="HZK70" s="11"/>
      <c r="HZL70" s="11"/>
      <c r="HZM70" s="11"/>
      <c r="HZN70" s="11"/>
      <c r="HZO70" s="11"/>
      <c r="HZP70" s="11"/>
      <c r="HZQ70" s="11"/>
      <c r="HZR70" s="11"/>
      <c r="HZS70" s="11"/>
      <c r="HZT70" s="11"/>
      <c r="HZU70" s="11"/>
      <c r="HZV70" s="11"/>
      <c r="HZW70" s="11"/>
      <c r="HZX70" s="11"/>
      <c r="HZY70" s="11"/>
      <c r="HZZ70" s="11"/>
      <c r="IAA70" s="11"/>
      <c r="IAB70" s="11"/>
      <c r="IAC70" s="11"/>
      <c r="IAD70" s="11"/>
      <c r="IAE70" s="11"/>
      <c r="IAF70" s="11"/>
      <c r="IAG70" s="11"/>
      <c r="IAH70" s="11"/>
      <c r="IAI70" s="11"/>
      <c r="IAJ70" s="11"/>
      <c r="IAK70" s="11"/>
      <c r="IAL70" s="11"/>
      <c r="IAM70" s="11"/>
      <c r="IAN70" s="11"/>
      <c r="IAO70" s="11"/>
      <c r="IAP70" s="11"/>
      <c r="IAQ70" s="11"/>
      <c r="IAR70" s="11"/>
      <c r="IAS70" s="11"/>
      <c r="IAT70" s="11"/>
      <c r="IAU70" s="11"/>
      <c r="IAV70" s="11"/>
      <c r="IAW70" s="11"/>
      <c r="IAX70" s="11"/>
      <c r="IAY70" s="11"/>
      <c r="IAZ70" s="11"/>
      <c r="IBA70" s="11"/>
      <c r="IBB70" s="11"/>
      <c r="IBC70" s="11"/>
      <c r="IBD70" s="11"/>
      <c r="IBE70" s="11"/>
      <c r="IBF70" s="11"/>
      <c r="IBG70" s="11"/>
      <c r="IBH70" s="11"/>
      <c r="IBI70" s="11"/>
      <c r="IBJ70" s="11"/>
      <c r="IBK70" s="11"/>
      <c r="IBL70" s="11"/>
      <c r="IBM70" s="11"/>
      <c r="IBN70" s="11"/>
      <c r="IBO70" s="11"/>
      <c r="IBP70" s="11"/>
      <c r="IBQ70" s="11"/>
      <c r="IBR70" s="11"/>
      <c r="IBS70" s="11"/>
      <c r="IBT70" s="11"/>
      <c r="IBU70" s="11"/>
      <c r="IBV70" s="11"/>
      <c r="IBW70" s="11"/>
      <c r="IBX70" s="11"/>
      <c r="IBY70" s="11"/>
      <c r="IBZ70" s="11"/>
      <c r="ICA70" s="11"/>
      <c r="ICB70" s="11"/>
      <c r="ICC70" s="11"/>
      <c r="ICD70" s="11"/>
      <c r="ICE70" s="11"/>
      <c r="ICF70" s="11"/>
      <c r="ICG70" s="11"/>
      <c r="ICH70" s="11"/>
      <c r="ICI70" s="11"/>
      <c r="ICJ70" s="11"/>
      <c r="ICK70" s="11"/>
      <c r="ICL70" s="11"/>
      <c r="ICM70" s="11"/>
      <c r="ICN70" s="11"/>
      <c r="ICO70" s="11"/>
      <c r="ICP70" s="11"/>
      <c r="ICQ70" s="11"/>
      <c r="ICR70" s="11"/>
      <c r="ICS70" s="11"/>
      <c r="ICT70" s="11"/>
      <c r="ICU70" s="11"/>
      <c r="ICV70" s="11"/>
      <c r="ICW70" s="11"/>
      <c r="ICX70" s="11"/>
      <c r="ICY70" s="11"/>
      <c r="ICZ70" s="11"/>
      <c r="IDA70" s="11"/>
      <c r="IDB70" s="11"/>
      <c r="IDC70" s="11"/>
      <c r="IDD70" s="11"/>
      <c r="IDE70" s="11"/>
      <c r="IDF70" s="11"/>
      <c r="IDG70" s="11"/>
      <c r="IDH70" s="11"/>
      <c r="IDI70" s="11"/>
      <c r="IDJ70" s="11"/>
      <c r="IDK70" s="11"/>
      <c r="IDL70" s="11"/>
      <c r="IDM70" s="11"/>
      <c r="IDN70" s="11"/>
      <c r="IDO70" s="11"/>
      <c r="IDP70" s="11"/>
      <c r="IDQ70" s="11"/>
      <c r="IDR70" s="11"/>
      <c r="IDS70" s="11"/>
      <c r="IDT70" s="11"/>
      <c r="IDU70" s="11"/>
      <c r="IDV70" s="11"/>
      <c r="IDW70" s="11"/>
      <c r="IDX70" s="11"/>
      <c r="IDY70" s="11"/>
      <c r="IDZ70" s="11"/>
      <c r="IEA70" s="11"/>
      <c r="IEB70" s="11"/>
      <c r="IEC70" s="11"/>
      <c r="IED70" s="11"/>
      <c r="IEE70" s="11"/>
      <c r="IEF70" s="11"/>
      <c r="IEG70" s="11"/>
      <c r="IEH70" s="11"/>
      <c r="IEI70" s="11"/>
      <c r="IEJ70" s="11"/>
      <c r="IEK70" s="11"/>
      <c r="IEL70" s="11"/>
      <c r="IEM70" s="11"/>
      <c r="IEN70" s="11"/>
      <c r="IEO70" s="11"/>
      <c r="IEP70" s="11"/>
      <c r="IEQ70" s="11"/>
      <c r="IER70" s="11"/>
      <c r="IES70" s="11"/>
      <c r="IET70" s="11"/>
      <c r="IEU70" s="11"/>
      <c r="IEV70" s="11"/>
      <c r="IEW70" s="11"/>
      <c r="IEX70" s="11"/>
      <c r="IEY70" s="11"/>
      <c r="IEZ70" s="11"/>
      <c r="IFA70" s="11"/>
      <c r="IFB70" s="11"/>
      <c r="IFC70" s="11"/>
      <c r="IFD70" s="11"/>
      <c r="IFE70" s="11"/>
      <c r="IFF70" s="11"/>
      <c r="IFG70" s="11"/>
      <c r="IFH70" s="11"/>
      <c r="IFI70" s="11"/>
      <c r="IFJ70" s="11"/>
      <c r="IFK70" s="11"/>
      <c r="IFL70" s="11"/>
      <c r="IFM70" s="11"/>
      <c r="IFN70" s="11"/>
      <c r="IFO70" s="11"/>
      <c r="IFP70" s="11"/>
      <c r="IFQ70" s="11"/>
      <c r="IFR70" s="11"/>
      <c r="IFS70" s="11"/>
      <c r="IFT70" s="11"/>
      <c r="IFU70" s="11"/>
      <c r="IFV70" s="11"/>
      <c r="IFW70" s="11"/>
      <c r="IFX70" s="11"/>
      <c r="IFY70" s="11"/>
      <c r="IFZ70" s="11"/>
      <c r="IGA70" s="11"/>
      <c r="IGB70" s="11"/>
      <c r="IGC70" s="11"/>
      <c r="IGD70" s="11"/>
      <c r="IGE70" s="11"/>
      <c r="IGF70" s="11"/>
      <c r="IGG70" s="11"/>
      <c r="IGH70" s="11"/>
      <c r="IGI70" s="11"/>
      <c r="IGJ70" s="11"/>
      <c r="IGK70" s="11"/>
      <c r="IGL70" s="11"/>
      <c r="IGM70" s="11"/>
      <c r="IGN70" s="11"/>
      <c r="IGO70" s="11"/>
      <c r="IGP70" s="11"/>
      <c r="IGQ70" s="11"/>
      <c r="IGR70" s="11"/>
      <c r="IGS70" s="11"/>
      <c r="IGT70" s="11"/>
      <c r="IGU70" s="11"/>
      <c r="IGV70" s="11"/>
      <c r="IGW70" s="11"/>
      <c r="IGX70" s="11"/>
      <c r="IGY70" s="11"/>
      <c r="IGZ70" s="11"/>
      <c r="IHA70" s="11"/>
      <c r="IHB70" s="11"/>
      <c r="IHC70" s="11"/>
      <c r="IHD70" s="11"/>
      <c r="IHE70" s="11"/>
      <c r="IHF70" s="11"/>
      <c r="IHG70" s="11"/>
      <c r="IHH70" s="11"/>
      <c r="IHI70" s="11"/>
      <c r="IHJ70" s="11"/>
      <c r="IHK70" s="11"/>
      <c r="IHL70" s="11"/>
      <c r="IHM70" s="11"/>
      <c r="IHN70" s="11"/>
      <c r="IHO70" s="11"/>
      <c r="IHP70" s="11"/>
      <c r="IHQ70" s="11"/>
      <c r="IHR70" s="11"/>
      <c r="IHS70" s="11"/>
      <c r="IHT70" s="11"/>
      <c r="IHU70" s="11"/>
      <c r="IHV70" s="11"/>
      <c r="IHW70" s="11"/>
      <c r="IHX70" s="11"/>
      <c r="IHY70" s="11"/>
      <c r="IHZ70" s="11"/>
      <c r="IIA70" s="11"/>
      <c r="IIB70" s="11"/>
      <c r="IIC70" s="11"/>
      <c r="IID70" s="11"/>
      <c r="IIE70" s="11"/>
      <c r="IIF70" s="11"/>
      <c r="IIG70" s="11"/>
      <c r="IIH70" s="11"/>
      <c r="III70" s="11"/>
      <c r="IIJ70" s="11"/>
      <c r="IIK70" s="11"/>
      <c r="IIL70" s="11"/>
      <c r="IIM70" s="11"/>
      <c r="IIN70" s="11"/>
      <c r="IIO70" s="11"/>
      <c r="IIP70" s="11"/>
      <c r="IIQ70" s="11"/>
      <c r="IIR70" s="11"/>
      <c r="IIS70" s="11"/>
      <c r="IIT70" s="11"/>
      <c r="IIU70" s="11"/>
      <c r="IIV70" s="11"/>
      <c r="IIW70" s="11"/>
      <c r="IIX70" s="11"/>
      <c r="IIY70" s="11"/>
      <c r="IIZ70" s="11"/>
      <c r="IJA70" s="11"/>
      <c r="IJB70" s="11"/>
      <c r="IJC70" s="11"/>
      <c r="IJD70" s="11"/>
      <c r="IJE70" s="11"/>
      <c r="IJF70" s="11"/>
      <c r="IJG70" s="11"/>
      <c r="IJH70" s="11"/>
      <c r="IJI70" s="11"/>
      <c r="IJJ70" s="11"/>
      <c r="IJK70" s="11"/>
      <c r="IJL70" s="11"/>
      <c r="IJM70" s="11"/>
      <c r="IJN70" s="11"/>
      <c r="IJO70" s="11"/>
      <c r="IJP70" s="11"/>
      <c r="IJQ70" s="11"/>
      <c r="IJR70" s="11"/>
      <c r="IJS70" s="11"/>
      <c r="IJT70" s="11"/>
      <c r="IJU70" s="11"/>
      <c r="IJV70" s="11"/>
      <c r="IJW70" s="11"/>
      <c r="IJX70" s="11"/>
      <c r="IJY70" s="11"/>
      <c r="IJZ70" s="11"/>
      <c r="IKA70" s="11"/>
      <c r="IKB70" s="11"/>
      <c r="IKC70" s="11"/>
      <c r="IKD70" s="11"/>
      <c r="IKE70" s="11"/>
      <c r="IKF70" s="11"/>
      <c r="IKG70" s="11"/>
      <c r="IKH70" s="11"/>
      <c r="IKI70" s="11"/>
      <c r="IKJ70" s="11"/>
      <c r="IKK70" s="11"/>
      <c r="IKL70" s="11"/>
      <c r="IKM70" s="11"/>
      <c r="IKN70" s="11"/>
      <c r="IKO70" s="11"/>
      <c r="IKP70" s="11"/>
      <c r="IKQ70" s="11"/>
      <c r="IKR70" s="11"/>
      <c r="IKS70" s="11"/>
      <c r="IKT70" s="11"/>
      <c r="IKU70" s="11"/>
      <c r="IKV70" s="11"/>
      <c r="IKW70" s="11"/>
      <c r="IKX70" s="11"/>
      <c r="IKY70" s="11"/>
      <c r="IKZ70" s="11"/>
      <c r="ILA70" s="11"/>
      <c r="ILB70" s="11"/>
      <c r="ILC70" s="11"/>
      <c r="ILD70" s="11"/>
      <c r="ILE70" s="11"/>
      <c r="ILF70" s="11"/>
      <c r="ILG70" s="11"/>
      <c r="ILH70" s="11"/>
      <c r="ILI70" s="11"/>
      <c r="ILJ70" s="11"/>
      <c r="ILK70" s="11"/>
      <c r="ILL70" s="11"/>
      <c r="ILM70" s="11"/>
      <c r="ILN70" s="11"/>
      <c r="ILO70" s="11"/>
      <c r="ILP70" s="11"/>
      <c r="ILQ70" s="11"/>
      <c r="ILR70" s="11"/>
      <c r="ILS70" s="11"/>
      <c r="ILT70" s="11"/>
      <c r="ILU70" s="11"/>
      <c r="ILV70" s="11"/>
      <c r="ILW70" s="11"/>
      <c r="ILX70" s="11"/>
      <c r="ILY70" s="11"/>
      <c r="ILZ70" s="11"/>
      <c r="IMA70" s="11"/>
      <c r="IMB70" s="11"/>
      <c r="IMC70" s="11"/>
      <c r="IMD70" s="11"/>
      <c r="IME70" s="11"/>
      <c r="IMF70" s="11"/>
      <c r="IMG70" s="11"/>
      <c r="IMH70" s="11"/>
      <c r="IMI70" s="11"/>
      <c r="IMJ70" s="11"/>
      <c r="IMK70" s="11"/>
      <c r="IML70" s="11"/>
      <c r="IMM70" s="11"/>
      <c r="IMN70" s="11"/>
      <c r="IMO70" s="11"/>
      <c r="IMP70" s="11"/>
      <c r="IMQ70" s="11"/>
      <c r="IMR70" s="11"/>
      <c r="IMS70" s="11"/>
      <c r="IMT70" s="11"/>
      <c r="IMU70" s="11"/>
      <c r="IMV70" s="11"/>
      <c r="IMW70" s="11"/>
      <c r="IMX70" s="11"/>
      <c r="IMY70" s="11"/>
      <c r="IMZ70" s="11"/>
      <c r="INA70" s="11"/>
      <c r="INB70" s="11"/>
      <c r="INC70" s="11"/>
      <c r="IND70" s="11"/>
      <c r="INE70" s="11"/>
      <c r="INF70" s="11"/>
      <c r="ING70" s="11"/>
      <c r="INH70" s="11"/>
      <c r="INI70" s="11"/>
      <c r="INJ70" s="11"/>
      <c r="INK70" s="11"/>
      <c r="INL70" s="11"/>
      <c r="INM70" s="11"/>
      <c r="INN70" s="11"/>
      <c r="INO70" s="11"/>
      <c r="INP70" s="11"/>
      <c r="INQ70" s="11"/>
      <c r="INR70" s="11"/>
      <c r="INS70" s="11"/>
      <c r="INT70" s="11"/>
      <c r="INU70" s="11"/>
      <c r="INV70" s="11"/>
      <c r="INW70" s="11"/>
      <c r="INX70" s="11"/>
      <c r="INY70" s="11"/>
      <c r="INZ70" s="11"/>
      <c r="IOA70" s="11"/>
      <c r="IOB70" s="11"/>
      <c r="IOC70" s="11"/>
      <c r="IOD70" s="11"/>
      <c r="IOE70" s="11"/>
      <c r="IOF70" s="11"/>
      <c r="IOG70" s="11"/>
      <c r="IOH70" s="11"/>
      <c r="IOI70" s="11"/>
      <c r="IOJ70" s="11"/>
      <c r="IOK70" s="11"/>
      <c r="IOL70" s="11"/>
      <c r="IOM70" s="11"/>
      <c r="ION70" s="11"/>
      <c r="IOO70" s="11"/>
      <c r="IOP70" s="11"/>
      <c r="IOQ70" s="11"/>
      <c r="IOR70" s="11"/>
      <c r="IOS70" s="11"/>
      <c r="IOT70" s="11"/>
      <c r="IOU70" s="11"/>
      <c r="IOV70" s="11"/>
      <c r="IOW70" s="11"/>
      <c r="IOX70" s="11"/>
      <c r="IOY70" s="11"/>
      <c r="IOZ70" s="11"/>
      <c r="IPA70" s="11"/>
      <c r="IPB70" s="11"/>
      <c r="IPC70" s="11"/>
      <c r="IPD70" s="11"/>
      <c r="IPE70" s="11"/>
      <c r="IPF70" s="11"/>
      <c r="IPG70" s="11"/>
      <c r="IPH70" s="11"/>
      <c r="IPI70" s="11"/>
      <c r="IPJ70" s="11"/>
      <c r="IPK70" s="11"/>
      <c r="IPL70" s="11"/>
      <c r="IPM70" s="11"/>
      <c r="IPN70" s="11"/>
      <c r="IPO70" s="11"/>
      <c r="IPP70" s="11"/>
      <c r="IPQ70" s="11"/>
      <c r="IPR70" s="11"/>
      <c r="IPS70" s="11"/>
      <c r="IPT70" s="11"/>
      <c r="IPU70" s="11"/>
      <c r="IPV70" s="11"/>
      <c r="IPW70" s="11"/>
      <c r="IPX70" s="11"/>
      <c r="IPY70" s="11"/>
      <c r="IPZ70" s="11"/>
      <c r="IQA70" s="11"/>
      <c r="IQB70" s="11"/>
      <c r="IQC70" s="11"/>
      <c r="IQD70" s="11"/>
      <c r="IQE70" s="11"/>
      <c r="IQF70" s="11"/>
      <c r="IQG70" s="11"/>
      <c r="IQH70" s="11"/>
      <c r="IQI70" s="11"/>
      <c r="IQJ70" s="11"/>
      <c r="IQK70" s="11"/>
      <c r="IQL70" s="11"/>
      <c r="IQM70" s="11"/>
      <c r="IQN70" s="11"/>
      <c r="IQO70" s="11"/>
      <c r="IQP70" s="11"/>
      <c r="IQQ70" s="11"/>
      <c r="IQR70" s="11"/>
      <c r="IQS70" s="11"/>
      <c r="IQT70" s="11"/>
      <c r="IQU70" s="11"/>
      <c r="IQV70" s="11"/>
      <c r="IQW70" s="11"/>
      <c r="IQX70" s="11"/>
      <c r="IQY70" s="11"/>
      <c r="IQZ70" s="11"/>
      <c r="IRA70" s="11"/>
      <c r="IRB70" s="11"/>
      <c r="IRC70" s="11"/>
      <c r="IRD70" s="11"/>
      <c r="IRE70" s="11"/>
      <c r="IRF70" s="11"/>
      <c r="IRG70" s="11"/>
      <c r="IRH70" s="11"/>
      <c r="IRI70" s="11"/>
      <c r="IRJ70" s="11"/>
      <c r="IRK70" s="11"/>
      <c r="IRL70" s="11"/>
      <c r="IRM70" s="11"/>
      <c r="IRN70" s="11"/>
      <c r="IRO70" s="11"/>
      <c r="IRP70" s="11"/>
      <c r="IRQ70" s="11"/>
      <c r="IRR70" s="11"/>
      <c r="IRS70" s="11"/>
      <c r="IRT70" s="11"/>
      <c r="IRU70" s="11"/>
      <c r="IRV70" s="11"/>
      <c r="IRW70" s="11"/>
      <c r="IRX70" s="11"/>
      <c r="IRY70" s="11"/>
      <c r="IRZ70" s="11"/>
      <c r="ISA70" s="11"/>
      <c r="ISB70" s="11"/>
      <c r="ISC70" s="11"/>
      <c r="ISD70" s="11"/>
      <c r="ISE70" s="11"/>
      <c r="ISF70" s="11"/>
      <c r="ISG70" s="11"/>
      <c r="ISH70" s="11"/>
      <c r="ISI70" s="11"/>
      <c r="ISJ70" s="11"/>
      <c r="ISK70" s="11"/>
      <c r="ISL70" s="11"/>
      <c r="ISM70" s="11"/>
      <c r="ISN70" s="11"/>
      <c r="ISO70" s="11"/>
      <c r="ISP70" s="11"/>
      <c r="ISQ70" s="11"/>
      <c r="ISR70" s="11"/>
      <c r="ISS70" s="11"/>
      <c r="IST70" s="11"/>
      <c r="ISU70" s="11"/>
      <c r="ISV70" s="11"/>
      <c r="ISW70" s="11"/>
      <c r="ISX70" s="11"/>
      <c r="ISY70" s="11"/>
      <c r="ISZ70" s="11"/>
      <c r="ITA70" s="11"/>
      <c r="ITB70" s="11"/>
      <c r="ITC70" s="11"/>
      <c r="ITD70" s="11"/>
      <c r="ITE70" s="11"/>
      <c r="ITF70" s="11"/>
      <c r="ITG70" s="11"/>
      <c r="ITH70" s="11"/>
      <c r="ITI70" s="11"/>
      <c r="ITJ70" s="11"/>
      <c r="ITK70" s="11"/>
      <c r="ITL70" s="11"/>
      <c r="ITM70" s="11"/>
      <c r="ITN70" s="11"/>
      <c r="ITO70" s="11"/>
      <c r="ITP70" s="11"/>
      <c r="ITQ70" s="11"/>
      <c r="ITR70" s="11"/>
      <c r="ITS70" s="11"/>
      <c r="ITT70" s="11"/>
      <c r="ITU70" s="11"/>
      <c r="ITV70" s="11"/>
      <c r="ITW70" s="11"/>
      <c r="ITX70" s="11"/>
      <c r="ITY70" s="11"/>
      <c r="ITZ70" s="11"/>
      <c r="IUA70" s="11"/>
      <c r="IUB70" s="11"/>
      <c r="IUC70" s="11"/>
      <c r="IUD70" s="11"/>
      <c r="IUE70" s="11"/>
      <c r="IUF70" s="11"/>
      <c r="IUG70" s="11"/>
      <c r="IUH70" s="11"/>
      <c r="IUI70" s="11"/>
      <c r="IUJ70" s="11"/>
      <c r="IUK70" s="11"/>
      <c r="IUL70" s="11"/>
      <c r="IUM70" s="11"/>
      <c r="IUN70" s="11"/>
      <c r="IUO70" s="11"/>
      <c r="IUP70" s="11"/>
      <c r="IUQ70" s="11"/>
      <c r="IUR70" s="11"/>
      <c r="IUS70" s="11"/>
      <c r="IUT70" s="11"/>
      <c r="IUU70" s="11"/>
      <c r="IUV70" s="11"/>
      <c r="IUW70" s="11"/>
      <c r="IUX70" s="11"/>
      <c r="IUY70" s="11"/>
      <c r="IUZ70" s="11"/>
      <c r="IVA70" s="11"/>
      <c r="IVB70" s="11"/>
      <c r="IVC70" s="11"/>
      <c r="IVD70" s="11"/>
      <c r="IVE70" s="11"/>
      <c r="IVF70" s="11"/>
      <c r="IVG70" s="11"/>
      <c r="IVH70" s="11"/>
      <c r="IVI70" s="11"/>
      <c r="IVJ70" s="11"/>
      <c r="IVK70" s="11"/>
      <c r="IVL70" s="11"/>
      <c r="IVM70" s="11"/>
      <c r="IVN70" s="11"/>
      <c r="IVO70" s="11"/>
      <c r="IVP70" s="11"/>
      <c r="IVQ70" s="11"/>
      <c r="IVR70" s="11"/>
      <c r="IVS70" s="11"/>
      <c r="IVT70" s="11"/>
      <c r="IVU70" s="11"/>
      <c r="IVV70" s="11"/>
      <c r="IVW70" s="11"/>
      <c r="IVX70" s="11"/>
      <c r="IVY70" s="11"/>
      <c r="IVZ70" s="11"/>
      <c r="IWA70" s="11"/>
      <c r="IWB70" s="11"/>
      <c r="IWC70" s="11"/>
      <c r="IWD70" s="11"/>
      <c r="IWE70" s="11"/>
      <c r="IWF70" s="11"/>
      <c r="IWG70" s="11"/>
      <c r="IWH70" s="11"/>
      <c r="IWI70" s="11"/>
      <c r="IWJ70" s="11"/>
      <c r="IWK70" s="11"/>
      <c r="IWL70" s="11"/>
      <c r="IWM70" s="11"/>
      <c r="IWN70" s="11"/>
      <c r="IWO70" s="11"/>
      <c r="IWP70" s="11"/>
      <c r="IWQ70" s="11"/>
      <c r="IWR70" s="11"/>
      <c r="IWS70" s="11"/>
      <c r="IWT70" s="11"/>
      <c r="IWU70" s="11"/>
      <c r="IWV70" s="11"/>
      <c r="IWW70" s="11"/>
      <c r="IWX70" s="11"/>
      <c r="IWY70" s="11"/>
      <c r="IWZ70" s="11"/>
      <c r="IXA70" s="11"/>
      <c r="IXB70" s="11"/>
      <c r="IXC70" s="11"/>
      <c r="IXD70" s="11"/>
      <c r="IXE70" s="11"/>
      <c r="IXF70" s="11"/>
      <c r="IXG70" s="11"/>
      <c r="IXH70" s="11"/>
      <c r="IXI70" s="11"/>
      <c r="IXJ70" s="11"/>
      <c r="IXK70" s="11"/>
      <c r="IXL70" s="11"/>
      <c r="IXM70" s="11"/>
      <c r="IXN70" s="11"/>
      <c r="IXO70" s="11"/>
      <c r="IXP70" s="11"/>
      <c r="IXQ70" s="11"/>
      <c r="IXR70" s="11"/>
      <c r="IXS70" s="11"/>
      <c r="IXT70" s="11"/>
      <c r="IXU70" s="11"/>
      <c r="IXV70" s="11"/>
      <c r="IXW70" s="11"/>
      <c r="IXX70" s="11"/>
      <c r="IXY70" s="11"/>
      <c r="IXZ70" s="11"/>
      <c r="IYA70" s="11"/>
      <c r="IYB70" s="11"/>
      <c r="IYC70" s="11"/>
      <c r="IYD70" s="11"/>
      <c r="IYE70" s="11"/>
      <c r="IYF70" s="11"/>
      <c r="IYG70" s="11"/>
      <c r="IYH70" s="11"/>
      <c r="IYI70" s="11"/>
      <c r="IYJ70" s="11"/>
      <c r="IYK70" s="11"/>
      <c r="IYL70" s="11"/>
      <c r="IYM70" s="11"/>
      <c r="IYN70" s="11"/>
      <c r="IYO70" s="11"/>
      <c r="IYP70" s="11"/>
      <c r="IYQ70" s="11"/>
      <c r="IYR70" s="11"/>
      <c r="IYS70" s="11"/>
      <c r="IYT70" s="11"/>
      <c r="IYU70" s="11"/>
      <c r="IYV70" s="11"/>
      <c r="IYW70" s="11"/>
      <c r="IYX70" s="11"/>
      <c r="IYY70" s="11"/>
      <c r="IYZ70" s="11"/>
      <c r="IZA70" s="11"/>
      <c r="IZB70" s="11"/>
      <c r="IZC70" s="11"/>
      <c r="IZD70" s="11"/>
      <c r="IZE70" s="11"/>
      <c r="IZF70" s="11"/>
      <c r="IZG70" s="11"/>
      <c r="IZH70" s="11"/>
      <c r="IZI70" s="11"/>
      <c r="IZJ70" s="11"/>
      <c r="IZK70" s="11"/>
      <c r="IZL70" s="11"/>
      <c r="IZM70" s="11"/>
      <c r="IZN70" s="11"/>
      <c r="IZO70" s="11"/>
      <c r="IZP70" s="11"/>
      <c r="IZQ70" s="11"/>
      <c r="IZR70" s="11"/>
      <c r="IZS70" s="11"/>
      <c r="IZT70" s="11"/>
      <c r="IZU70" s="11"/>
      <c r="IZV70" s="11"/>
      <c r="IZW70" s="11"/>
      <c r="IZX70" s="11"/>
      <c r="IZY70" s="11"/>
      <c r="IZZ70" s="11"/>
      <c r="JAA70" s="11"/>
      <c r="JAB70" s="11"/>
      <c r="JAC70" s="11"/>
      <c r="JAD70" s="11"/>
      <c r="JAE70" s="11"/>
      <c r="JAF70" s="11"/>
      <c r="JAG70" s="11"/>
      <c r="JAH70" s="11"/>
      <c r="JAI70" s="11"/>
      <c r="JAJ70" s="11"/>
      <c r="JAK70" s="11"/>
      <c r="JAL70" s="11"/>
      <c r="JAM70" s="11"/>
      <c r="JAN70" s="11"/>
      <c r="JAO70" s="11"/>
      <c r="JAP70" s="11"/>
      <c r="JAQ70" s="11"/>
      <c r="JAR70" s="11"/>
      <c r="JAS70" s="11"/>
      <c r="JAT70" s="11"/>
      <c r="JAU70" s="11"/>
      <c r="JAV70" s="11"/>
      <c r="JAW70" s="11"/>
      <c r="JAX70" s="11"/>
      <c r="JAY70" s="11"/>
      <c r="JAZ70" s="11"/>
      <c r="JBA70" s="11"/>
      <c r="JBB70" s="11"/>
      <c r="JBC70" s="11"/>
      <c r="JBD70" s="11"/>
      <c r="JBE70" s="11"/>
      <c r="JBF70" s="11"/>
      <c r="JBG70" s="11"/>
      <c r="JBH70" s="11"/>
      <c r="JBI70" s="11"/>
      <c r="JBJ70" s="11"/>
      <c r="JBK70" s="11"/>
      <c r="JBL70" s="11"/>
      <c r="JBM70" s="11"/>
      <c r="JBN70" s="11"/>
      <c r="JBO70" s="11"/>
      <c r="JBP70" s="11"/>
      <c r="JBQ70" s="11"/>
      <c r="JBR70" s="11"/>
      <c r="JBS70" s="11"/>
      <c r="JBT70" s="11"/>
      <c r="JBU70" s="11"/>
      <c r="JBV70" s="11"/>
      <c r="JBW70" s="11"/>
      <c r="JBX70" s="11"/>
      <c r="JBY70" s="11"/>
      <c r="JBZ70" s="11"/>
      <c r="JCA70" s="11"/>
      <c r="JCB70" s="11"/>
      <c r="JCC70" s="11"/>
      <c r="JCD70" s="11"/>
      <c r="JCE70" s="11"/>
      <c r="JCF70" s="11"/>
      <c r="JCG70" s="11"/>
      <c r="JCH70" s="11"/>
      <c r="JCI70" s="11"/>
      <c r="JCJ70" s="11"/>
      <c r="JCK70" s="11"/>
      <c r="JCL70" s="11"/>
      <c r="JCM70" s="11"/>
      <c r="JCN70" s="11"/>
      <c r="JCO70" s="11"/>
      <c r="JCP70" s="11"/>
      <c r="JCQ70" s="11"/>
      <c r="JCR70" s="11"/>
      <c r="JCS70" s="11"/>
      <c r="JCT70" s="11"/>
      <c r="JCU70" s="11"/>
      <c r="JCV70" s="11"/>
      <c r="JCW70" s="11"/>
      <c r="JCX70" s="11"/>
      <c r="JCY70" s="11"/>
      <c r="JCZ70" s="11"/>
      <c r="JDA70" s="11"/>
      <c r="JDB70" s="11"/>
      <c r="JDC70" s="11"/>
      <c r="JDD70" s="11"/>
      <c r="JDE70" s="11"/>
      <c r="JDF70" s="11"/>
      <c r="JDG70" s="11"/>
      <c r="JDH70" s="11"/>
      <c r="JDI70" s="11"/>
      <c r="JDJ70" s="11"/>
      <c r="JDK70" s="11"/>
      <c r="JDL70" s="11"/>
      <c r="JDM70" s="11"/>
      <c r="JDN70" s="11"/>
      <c r="JDO70" s="11"/>
      <c r="JDP70" s="11"/>
      <c r="JDQ70" s="11"/>
      <c r="JDR70" s="11"/>
      <c r="JDS70" s="11"/>
      <c r="JDT70" s="11"/>
      <c r="JDU70" s="11"/>
      <c r="JDV70" s="11"/>
      <c r="JDW70" s="11"/>
      <c r="JDX70" s="11"/>
      <c r="JDY70" s="11"/>
      <c r="JDZ70" s="11"/>
      <c r="JEA70" s="11"/>
      <c r="JEB70" s="11"/>
      <c r="JEC70" s="11"/>
      <c r="JED70" s="11"/>
      <c r="JEE70" s="11"/>
      <c r="JEF70" s="11"/>
      <c r="JEG70" s="11"/>
      <c r="JEH70" s="11"/>
      <c r="JEI70" s="11"/>
      <c r="JEJ70" s="11"/>
      <c r="JEK70" s="11"/>
      <c r="JEL70" s="11"/>
      <c r="JEM70" s="11"/>
      <c r="JEN70" s="11"/>
      <c r="JEO70" s="11"/>
      <c r="JEP70" s="11"/>
      <c r="JEQ70" s="11"/>
      <c r="JER70" s="11"/>
      <c r="JES70" s="11"/>
      <c r="JET70" s="11"/>
      <c r="JEU70" s="11"/>
      <c r="JEV70" s="11"/>
      <c r="JEW70" s="11"/>
      <c r="JEX70" s="11"/>
      <c r="JEY70" s="11"/>
      <c r="JEZ70" s="11"/>
      <c r="JFA70" s="11"/>
      <c r="JFB70" s="11"/>
      <c r="JFC70" s="11"/>
      <c r="JFD70" s="11"/>
      <c r="JFE70" s="11"/>
      <c r="JFF70" s="11"/>
      <c r="JFG70" s="11"/>
      <c r="JFH70" s="11"/>
      <c r="JFI70" s="11"/>
      <c r="JFJ70" s="11"/>
      <c r="JFK70" s="11"/>
      <c r="JFL70" s="11"/>
      <c r="JFM70" s="11"/>
      <c r="JFN70" s="11"/>
      <c r="JFO70" s="11"/>
      <c r="JFP70" s="11"/>
      <c r="JFQ70" s="11"/>
      <c r="JFR70" s="11"/>
      <c r="JFS70" s="11"/>
      <c r="JFT70" s="11"/>
      <c r="JFU70" s="11"/>
      <c r="JFV70" s="11"/>
      <c r="JFW70" s="11"/>
      <c r="JFX70" s="11"/>
      <c r="JFY70" s="11"/>
      <c r="JFZ70" s="11"/>
      <c r="JGA70" s="11"/>
      <c r="JGB70" s="11"/>
      <c r="JGC70" s="11"/>
      <c r="JGD70" s="11"/>
      <c r="JGE70" s="11"/>
      <c r="JGF70" s="11"/>
      <c r="JGG70" s="11"/>
      <c r="JGH70" s="11"/>
      <c r="JGI70" s="11"/>
      <c r="JGJ70" s="11"/>
      <c r="JGK70" s="11"/>
      <c r="JGL70" s="11"/>
      <c r="JGM70" s="11"/>
      <c r="JGN70" s="11"/>
      <c r="JGO70" s="11"/>
      <c r="JGP70" s="11"/>
      <c r="JGQ70" s="11"/>
      <c r="JGR70" s="11"/>
      <c r="JGS70" s="11"/>
      <c r="JGT70" s="11"/>
      <c r="JGU70" s="11"/>
      <c r="JGV70" s="11"/>
      <c r="JGW70" s="11"/>
      <c r="JGX70" s="11"/>
      <c r="JGY70" s="11"/>
      <c r="JGZ70" s="11"/>
      <c r="JHA70" s="11"/>
      <c r="JHB70" s="11"/>
      <c r="JHC70" s="11"/>
      <c r="JHD70" s="11"/>
      <c r="JHE70" s="11"/>
      <c r="JHF70" s="11"/>
      <c r="JHG70" s="11"/>
      <c r="JHH70" s="11"/>
      <c r="JHI70" s="11"/>
      <c r="JHJ70" s="11"/>
      <c r="JHK70" s="11"/>
      <c r="JHL70" s="11"/>
      <c r="JHM70" s="11"/>
      <c r="JHN70" s="11"/>
      <c r="JHO70" s="11"/>
      <c r="JHP70" s="11"/>
      <c r="JHQ70" s="11"/>
      <c r="JHR70" s="11"/>
      <c r="JHS70" s="11"/>
      <c r="JHT70" s="11"/>
      <c r="JHU70" s="11"/>
      <c r="JHV70" s="11"/>
      <c r="JHW70" s="11"/>
      <c r="JHX70" s="11"/>
      <c r="JHY70" s="11"/>
      <c r="JHZ70" s="11"/>
      <c r="JIA70" s="11"/>
      <c r="JIB70" s="11"/>
      <c r="JIC70" s="11"/>
      <c r="JID70" s="11"/>
      <c r="JIE70" s="11"/>
      <c r="JIF70" s="11"/>
      <c r="JIG70" s="11"/>
      <c r="JIH70" s="11"/>
      <c r="JII70" s="11"/>
      <c r="JIJ70" s="11"/>
      <c r="JIK70" s="11"/>
      <c r="JIL70" s="11"/>
      <c r="JIM70" s="11"/>
      <c r="JIN70" s="11"/>
      <c r="JIO70" s="11"/>
      <c r="JIP70" s="11"/>
      <c r="JIQ70" s="11"/>
      <c r="JIR70" s="11"/>
      <c r="JIS70" s="11"/>
      <c r="JIT70" s="11"/>
      <c r="JIU70" s="11"/>
      <c r="JIV70" s="11"/>
      <c r="JIW70" s="11"/>
      <c r="JIX70" s="11"/>
      <c r="JIY70" s="11"/>
      <c r="JIZ70" s="11"/>
      <c r="JJA70" s="11"/>
      <c r="JJB70" s="11"/>
      <c r="JJC70" s="11"/>
      <c r="JJD70" s="11"/>
      <c r="JJE70" s="11"/>
      <c r="JJF70" s="11"/>
      <c r="JJG70" s="11"/>
      <c r="JJH70" s="11"/>
      <c r="JJI70" s="11"/>
      <c r="JJJ70" s="11"/>
      <c r="JJK70" s="11"/>
      <c r="JJL70" s="11"/>
      <c r="JJM70" s="11"/>
      <c r="JJN70" s="11"/>
      <c r="JJO70" s="11"/>
      <c r="JJP70" s="11"/>
      <c r="JJQ70" s="11"/>
      <c r="JJR70" s="11"/>
      <c r="JJS70" s="11"/>
      <c r="JJT70" s="11"/>
      <c r="JJU70" s="11"/>
      <c r="JJV70" s="11"/>
      <c r="JJW70" s="11"/>
      <c r="JJX70" s="11"/>
      <c r="JJY70" s="11"/>
      <c r="JJZ70" s="11"/>
      <c r="JKA70" s="11"/>
      <c r="JKB70" s="11"/>
      <c r="JKC70" s="11"/>
      <c r="JKD70" s="11"/>
      <c r="JKE70" s="11"/>
      <c r="JKF70" s="11"/>
      <c r="JKG70" s="11"/>
      <c r="JKH70" s="11"/>
      <c r="JKI70" s="11"/>
      <c r="JKJ70" s="11"/>
      <c r="JKK70" s="11"/>
      <c r="JKL70" s="11"/>
      <c r="JKM70" s="11"/>
      <c r="JKN70" s="11"/>
      <c r="JKO70" s="11"/>
      <c r="JKP70" s="11"/>
      <c r="JKQ70" s="11"/>
      <c r="JKR70" s="11"/>
      <c r="JKS70" s="11"/>
      <c r="JKT70" s="11"/>
      <c r="JKU70" s="11"/>
      <c r="JKV70" s="11"/>
      <c r="JKW70" s="11"/>
      <c r="JKX70" s="11"/>
      <c r="JKY70" s="11"/>
      <c r="JKZ70" s="11"/>
      <c r="JLA70" s="11"/>
      <c r="JLB70" s="11"/>
      <c r="JLC70" s="11"/>
      <c r="JLD70" s="11"/>
      <c r="JLE70" s="11"/>
      <c r="JLF70" s="11"/>
      <c r="JLG70" s="11"/>
      <c r="JLH70" s="11"/>
      <c r="JLI70" s="11"/>
      <c r="JLJ70" s="11"/>
      <c r="JLK70" s="11"/>
      <c r="JLL70" s="11"/>
      <c r="JLM70" s="11"/>
      <c r="JLN70" s="11"/>
      <c r="JLO70" s="11"/>
      <c r="JLP70" s="11"/>
      <c r="JLQ70" s="11"/>
      <c r="JLR70" s="11"/>
      <c r="JLS70" s="11"/>
      <c r="JLT70" s="11"/>
      <c r="JLU70" s="11"/>
      <c r="JLV70" s="11"/>
      <c r="JLW70" s="11"/>
      <c r="JLX70" s="11"/>
      <c r="JLY70" s="11"/>
      <c r="JLZ70" s="11"/>
      <c r="JMA70" s="11"/>
      <c r="JMB70" s="11"/>
      <c r="JMC70" s="11"/>
      <c r="JMD70" s="11"/>
      <c r="JME70" s="11"/>
      <c r="JMF70" s="11"/>
      <c r="JMG70" s="11"/>
      <c r="JMH70" s="11"/>
      <c r="JMI70" s="11"/>
      <c r="JMJ70" s="11"/>
      <c r="JMK70" s="11"/>
      <c r="JML70" s="11"/>
      <c r="JMM70" s="11"/>
      <c r="JMN70" s="11"/>
      <c r="JMO70" s="11"/>
      <c r="JMP70" s="11"/>
      <c r="JMQ70" s="11"/>
      <c r="JMR70" s="11"/>
      <c r="JMS70" s="11"/>
      <c r="JMT70" s="11"/>
      <c r="JMU70" s="11"/>
      <c r="JMV70" s="11"/>
      <c r="JMW70" s="11"/>
      <c r="JMX70" s="11"/>
      <c r="JMY70" s="11"/>
      <c r="JMZ70" s="11"/>
      <c r="JNA70" s="11"/>
      <c r="JNB70" s="11"/>
      <c r="JNC70" s="11"/>
      <c r="JND70" s="11"/>
      <c r="JNE70" s="11"/>
      <c r="JNF70" s="11"/>
      <c r="JNG70" s="11"/>
      <c r="JNH70" s="11"/>
      <c r="JNI70" s="11"/>
      <c r="JNJ70" s="11"/>
      <c r="JNK70" s="11"/>
      <c r="JNL70" s="11"/>
      <c r="JNM70" s="11"/>
      <c r="JNN70" s="11"/>
      <c r="JNO70" s="11"/>
      <c r="JNP70" s="11"/>
      <c r="JNQ70" s="11"/>
      <c r="JNR70" s="11"/>
      <c r="JNS70" s="11"/>
      <c r="JNT70" s="11"/>
      <c r="JNU70" s="11"/>
      <c r="JNV70" s="11"/>
      <c r="JNW70" s="11"/>
      <c r="JNX70" s="11"/>
      <c r="JNY70" s="11"/>
      <c r="JNZ70" s="11"/>
      <c r="JOA70" s="11"/>
      <c r="JOB70" s="11"/>
      <c r="JOC70" s="11"/>
      <c r="JOD70" s="11"/>
      <c r="JOE70" s="11"/>
      <c r="JOF70" s="11"/>
      <c r="JOG70" s="11"/>
      <c r="JOH70" s="11"/>
      <c r="JOI70" s="11"/>
      <c r="JOJ70" s="11"/>
      <c r="JOK70" s="11"/>
      <c r="JOL70" s="11"/>
      <c r="JOM70" s="11"/>
      <c r="JON70" s="11"/>
      <c r="JOO70" s="11"/>
      <c r="JOP70" s="11"/>
      <c r="JOQ70" s="11"/>
      <c r="JOR70" s="11"/>
      <c r="JOS70" s="11"/>
      <c r="JOT70" s="11"/>
      <c r="JOU70" s="11"/>
      <c r="JOV70" s="11"/>
      <c r="JOW70" s="11"/>
      <c r="JOX70" s="11"/>
      <c r="JOY70" s="11"/>
      <c r="JOZ70" s="11"/>
      <c r="JPA70" s="11"/>
      <c r="JPB70" s="11"/>
      <c r="JPC70" s="11"/>
      <c r="JPD70" s="11"/>
      <c r="JPE70" s="11"/>
      <c r="JPF70" s="11"/>
      <c r="JPG70" s="11"/>
      <c r="JPH70" s="11"/>
      <c r="JPI70" s="11"/>
      <c r="JPJ70" s="11"/>
      <c r="JPK70" s="11"/>
      <c r="JPL70" s="11"/>
      <c r="JPM70" s="11"/>
      <c r="JPN70" s="11"/>
      <c r="JPO70" s="11"/>
      <c r="JPP70" s="11"/>
      <c r="JPQ70" s="11"/>
      <c r="JPR70" s="11"/>
      <c r="JPS70" s="11"/>
      <c r="JPT70" s="11"/>
      <c r="JPU70" s="11"/>
      <c r="JPV70" s="11"/>
      <c r="JPW70" s="11"/>
      <c r="JPX70" s="11"/>
      <c r="JPY70" s="11"/>
      <c r="JPZ70" s="11"/>
      <c r="JQA70" s="11"/>
      <c r="JQB70" s="11"/>
      <c r="JQC70" s="11"/>
      <c r="JQD70" s="11"/>
      <c r="JQE70" s="11"/>
      <c r="JQF70" s="11"/>
      <c r="JQG70" s="11"/>
      <c r="JQH70" s="11"/>
      <c r="JQI70" s="11"/>
      <c r="JQJ70" s="11"/>
      <c r="JQK70" s="11"/>
      <c r="JQL70" s="11"/>
      <c r="JQM70" s="11"/>
      <c r="JQN70" s="11"/>
      <c r="JQO70" s="11"/>
      <c r="JQP70" s="11"/>
      <c r="JQQ70" s="11"/>
      <c r="JQR70" s="11"/>
      <c r="JQS70" s="11"/>
      <c r="JQT70" s="11"/>
      <c r="JQU70" s="11"/>
      <c r="JQV70" s="11"/>
      <c r="JQW70" s="11"/>
      <c r="JQX70" s="11"/>
      <c r="JQY70" s="11"/>
      <c r="JQZ70" s="11"/>
      <c r="JRA70" s="11"/>
      <c r="JRB70" s="11"/>
      <c r="JRC70" s="11"/>
      <c r="JRD70" s="11"/>
      <c r="JRE70" s="11"/>
      <c r="JRF70" s="11"/>
      <c r="JRG70" s="11"/>
      <c r="JRH70" s="11"/>
      <c r="JRI70" s="11"/>
      <c r="JRJ70" s="11"/>
      <c r="JRK70" s="11"/>
      <c r="JRL70" s="11"/>
      <c r="JRM70" s="11"/>
      <c r="JRN70" s="11"/>
      <c r="JRO70" s="11"/>
      <c r="JRP70" s="11"/>
      <c r="JRQ70" s="11"/>
      <c r="JRR70" s="11"/>
      <c r="JRS70" s="11"/>
      <c r="JRT70" s="11"/>
      <c r="JRU70" s="11"/>
      <c r="JRV70" s="11"/>
      <c r="JRW70" s="11"/>
      <c r="JRX70" s="11"/>
      <c r="JRY70" s="11"/>
      <c r="JRZ70" s="11"/>
      <c r="JSA70" s="11"/>
      <c r="JSB70" s="11"/>
      <c r="JSC70" s="11"/>
      <c r="JSD70" s="11"/>
      <c r="JSE70" s="11"/>
      <c r="JSF70" s="11"/>
      <c r="JSG70" s="11"/>
      <c r="JSH70" s="11"/>
      <c r="JSI70" s="11"/>
      <c r="JSJ70" s="11"/>
      <c r="JSK70" s="11"/>
      <c r="JSL70" s="11"/>
      <c r="JSM70" s="11"/>
      <c r="JSN70" s="11"/>
      <c r="JSO70" s="11"/>
      <c r="JSP70" s="11"/>
      <c r="JSQ70" s="11"/>
      <c r="JSR70" s="11"/>
      <c r="JSS70" s="11"/>
      <c r="JST70" s="11"/>
      <c r="JSU70" s="11"/>
      <c r="JSV70" s="11"/>
      <c r="JSW70" s="11"/>
      <c r="JSX70" s="11"/>
      <c r="JSY70" s="11"/>
      <c r="JSZ70" s="11"/>
      <c r="JTA70" s="11"/>
      <c r="JTB70" s="11"/>
      <c r="JTC70" s="11"/>
      <c r="JTD70" s="11"/>
      <c r="JTE70" s="11"/>
      <c r="JTF70" s="11"/>
      <c r="JTG70" s="11"/>
      <c r="JTH70" s="11"/>
      <c r="JTI70" s="11"/>
      <c r="JTJ70" s="11"/>
      <c r="JTK70" s="11"/>
      <c r="JTL70" s="11"/>
      <c r="JTM70" s="11"/>
      <c r="JTN70" s="11"/>
      <c r="JTO70" s="11"/>
      <c r="JTP70" s="11"/>
      <c r="JTQ70" s="11"/>
      <c r="JTR70" s="11"/>
      <c r="JTS70" s="11"/>
      <c r="JTT70" s="11"/>
      <c r="JTU70" s="11"/>
      <c r="JTV70" s="11"/>
      <c r="JTW70" s="11"/>
      <c r="JTX70" s="11"/>
      <c r="JTY70" s="11"/>
      <c r="JTZ70" s="11"/>
      <c r="JUA70" s="11"/>
      <c r="JUB70" s="11"/>
      <c r="JUC70" s="11"/>
      <c r="JUD70" s="11"/>
      <c r="JUE70" s="11"/>
      <c r="JUF70" s="11"/>
      <c r="JUG70" s="11"/>
      <c r="JUH70" s="11"/>
      <c r="JUI70" s="11"/>
      <c r="JUJ70" s="11"/>
      <c r="JUK70" s="11"/>
      <c r="JUL70" s="11"/>
      <c r="JUM70" s="11"/>
      <c r="JUN70" s="11"/>
      <c r="JUO70" s="11"/>
      <c r="JUP70" s="11"/>
      <c r="JUQ70" s="11"/>
      <c r="JUR70" s="11"/>
      <c r="JUS70" s="11"/>
      <c r="JUT70" s="11"/>
      <c r="JUU70" s="11"/>
      <c r="JUV70" s="11"/>
      <c r="JUW70" s="11"/>
      <c r="JUX70" s="11"/>
      <c r="JUY70" s="11"/>
      <c r="JUZ70" s="11"/>
      <c r="JVA70" s="11"/>
      <c r="JVB70" s="11"/>
      <c r="JVC70" s="11"/>
      <c r="JVD70" s="11"/>
      <c r="JVE70" s="11"/>
      <c r="JVF70" s="11"/>
      <c r="JVG70" s="11"/>
      <c r="JVH70" s="11"/>
      <c r="JVI70" s="11"/>
      <c r="JVJ70" s="11"/>
      <c r="JVK70" s="11"/>
      <c r="JVL70" s="11"/>
      <c r="JVM70" s="11"/>
      <c r="JVN70" s="11"/>
      <c r="JVO70" s="11"/>
      <c r="JVP70" s="11"/>
      <c r="JVQ70" s="11"/>
      <c r="JVR70" s="11"/>
      <c r="JVS70" s="11"/>
      <c r="JVT70" s="11"/>
      <c r="JVU70" s="11"/>
      <c r="JVV70" s="11"/>
      <c r="JVW70" s="11"/>
      <c r="JVX70" s="11"/>
      <c r="JVY70" s="11"/>
      <c r="JVZ70" s="11"/>
      <c r="JWA70" s="11"/>
      <c r="JWB70" s="11"/>
      <c r="JWC70" s="11"/>
      <c r="JWD70" s="11"/>
      <c r="JWE70" s="11"/>
      <c r="JWF70" s="11"/>
      <c r="JWG70" s="11"/>
      <c r="JWH70" s="11"/>
      <c r="JWI70" s="11"/>
      <c r="JWJ70" s="11"/>
      <c r="JWK70" s="11"/>
      <c r="JWL70" s="11"/>
      <c r="JWM70" s="11"/>
      <c r="JWN70" s="11"/>
      <c r="JWO70" s="11"/>
      <c r="JWP70" s="11"/>
      <c r="JWQ70" s="11"/>
      <c r="JWR70" s="11"/>
      <c r="JWS70" s="11"/>
      <c r="JWT70" s="11"/>
      <c r="JWU70" s="11"/>
      <c r="JWV70" s="11"/>
      <c r="JWW70" s="11"/>
      <c r="JWX70" s="11"/>
      <c r="JWY70" s="11"/>
      <c r="JWZ70" s="11"/>
      <c r="JXA70" s="11"/>
      <c r="JXB70" s="11"/>
      <c r="JXC70" s="11"/>
      <c r="JXD70" s="11"/>
      <c r="JXE70" s="11"/>
      <c r="JXF70" s="11"/>
      <c r="JXG70" s="11"/>
      <c r="JXH70" s="11"/>
      <c r="JXI70" s="11"/>
      <c r="JXJ70" s="11"/>
      <c r="JXK70" s="11"/>
      <c r="JXL70" s="11"/>
      <c r="JXM70" s="11"/>
      <c r="JXN70" s="11"/>
      <c r="JXO70" s="11"/>
      <c r="JXP70" s="11"/>
      <c r="JXQ70" s="11"/>
      <c r="JXR70" s="11"/>
      <c r="JXS70" s="11"/>
      <c r="JXT70" s="11"/>
      <c r="JXU70" s="11"/>
      <c r="JXV70" s="11"/>
      <c r="JXW70" s="11"/>
      <c r="JXX70" s="11"/>
      <c r="JXY70" s="11"/>
      <c r="JXZ70" s="11"/>
      <c r="JYA70" s="11"/>
      <c r="JYB70" s="11"/>
      <c r="JYC70" s="11"/>
      <c r="JYD70" s="11"/>
      <c r="JYE70" s="11"/>
      <c r="JYF70" s="11"/>
      <c r="JYG70" s="11"/>
      <c r="JYH70" s="11"/>
      <c r="JYI70" s="11"/>
      <c r="JYJ70" s="11"/>
      <c r="JYK70" s="11"/>
      <c r="JYL70" s="11"/>
      <c r="JYM70" s="11"/>
      <c r="JYN70" s="11"/>
      <c r="JYO70" s="11"/>
      <c r="JYP70" s="11"/>
      <c r="JYQ70" s="11"/>
      <c r="JYR70" s="11"/>
      <c r="JYS70" s="11"/>
      <c r="JYT70" s="11"/>
      <c r="JYU70" s="11"/>
      <c r="JYV70" s="11"/>
      <c r="JYW70" s="11"/>
      <c r="JYX70" s="11"/>
      <c r="JYY70" s="11"/>
      <c r="JYZ70" s="11"/>
      <c r="JZA70" s="11"/>
      <c r="JZB70" s="11"/>
      <c r="JZC70" s="11"/>
      <c r="JZD70" s="11"/>
      <c r="JZE70" s="11"/>
      <c r="JZF70" s="11"/>
      <c r="JZG70" s="11"/>
      <c r="JZH70" s="11"/>
      <c r="JZI70" s="11"/>
      <c r="JZJ70" s="11"/>
      <c r="JZK70" s="11"/>
      <c r="JZL70" s="11"/>
      <c r="JZM70" s="11"/>
      <c r="JZN70" s="11"/>
      <c r="JZO70" s="11"/>
      <c r="JZP70" s="11"/>
      <c r="JZQ70" s="11"/>
      <c r="JZR70" s="11"/>
      <c r="JZS70" s="11"/>
      <c r="JZT70" s="11"/>
      <c r="JZU70" s="11"/>
      <c r="JZV70" s="11"/>
      <c r="JZW70" s="11"/>
      <c r="JZX70" s="11"/>
      <c r="JZY70" s="11"/>
      <c r="JZZ70" s="11"/>
      <c r="KAA70" s="11"/>
      <c r="KAB70" s="11"/>
      <c r="KAC70" s="11"/>
      <c r="KAD70" s="11"/>
      <c r="KAE70" s="11"/>
      <c r="KAF70" s="11"/>
      <c r="KAG70" s="11"/>
      <c r="KAH70" s="11"/>
      <c r="KAI70" s="11"/>
      <c r="KAJ70" s="11"/>
      <c r="KAK70" s="11"/>
      <c r="KAL70" s="11"/>
      <c r="KAM70" s="11"/>
      <c r="KAN70" s="11"/>
      <c r="KAO70" s="11"/>
      <c r="KAP70" s="11"/>
      <c r="KAQ70" s="11"/>
      <c r="KAR70" s="11"/>
      <c r="KAS70" s="11"/>
      <c r="KAT70" s="11"/>
      <c r="KAU70" s="11"/>
      <c r="KAV70" s="11"/>
      <c r="KAW70" s="11"/>
      <c r="KAX70" s="11"/>
      <c r="KAY70" s="11"/>
      <c r="KAZ70" s="11"/>
      <c r="KBA70" s="11"/>
      <c r="KBB70" s="11"/>
      <c r="KBC70" s="11"/>
      <c r="KBD70" s="11"/>
      <c r="KBE70" s="11"/>
      <c r="KBF70" s="11"/>
      <c r="KBG70" s="11"/>
      <c r="KBH70" s="11"/>
      <c r="KBI70" s="11"/>
      <c r="KBJ70" s="11"/>
      <c r="KBK70" s="11"/>
      <c r="KBL70" s="11"/>
      <c r="KBM70" s="11"/>
      <c r="KBN70" s="11"/>
      <c r="KBO70" s="11"/>
      <c r="KBP70" s="11"/>
      <c r="KBQ70" s="11"/>
      <c r="KBR70" s="11"/>
      <c r="KBS70" s="11"/>
      <c r="KBT70" s="11"/>
      <c r="KBU70" s="11"/>
      <c r="KBV70" s="11"/>
      <c r="KBW70" s="11"/>
      <c r="KBX70" s="11"/>
      <c r="KBY70" s="11"/>
      <c r="KBZ70" s="11"/>
      <c r="KCA70" s="11"/>
      <c r="KCB70" s="11"/>
      <c r="KCC70" s="11"/>
      <c r="KCD70" s="11"/>
      <c r="KCE70" s="11"/>
      <c r="KCF70" s="11"/>
      <c r="KCG70" s="11"/>
      <c r="KCH70" s="11"/>
      <c r="KCI70" s="11"/>
      <c r="KCJ70" s="11"/>
      <c r="KCK70" s="11"/>
      <c r="KCL70" s="11"/>
      <c r="KCM70" s="11"/>
      <c r="KCN70" s="11"/>
      <c r="KCO70" s="11"/>
      <c r="KCP70" s="11"/>
      <c r="KCQ70" s="11"/>
      <c r="KCR70" s="11"/>
      <c r="KCS70" s="11"/>
      <c r="KCT70" s="11"/>
      <c r="KCU70" s="11"/>
      <c r="KCV70" s="11"/>
      <c r="KCW70" s="11"/>
      <c r="KCX70" s="11"/>
      <c r="KCY70" s="11"/>
      <c r="KCZ70" s="11"/>
      <c r="KDA70" s="11"/>
      <c r="KDB70" s="11"/>
      <c r="KDC70" s="11"/>
      <c r="KDD70" s="11"/>
      <c r="KDE70" s="11"/>
      <c r="KDF70" s="11"/>
      <c r="KDG70" s="11"/>
      <c r="KDH70" s="11"/>
      <c r="KDI70" s="11"/>
      <c r="KDJ70" s="11"/>
      <c r="KDK70" s="11"/>
      <c r="KDL70" s="11"/>
      <c r="KDM70" s="11"/>
      <c r="KDN70" s="11"/>
      <c r="KDO70" s="11"/>
      <c r="KDP70" s="11"/>
      <c r="KDQ70" s="11"/>
      <c r="KDR70" s="11"/>
      <c r="KDS70" s="11"/>
      <c r="KDT70" s="11"/>
      <c r="KDU70" s="11"/>
      <c r="KDV70" s="11"/>
      <c r="KDW70" s="11"/>
      <c r="KDX70" s="11"/>
      <c r="KDY70" s="11"/>
      <c r="KDZ70" s="11"/>
      <c r="KEA70" s="11"/>
      <c r="KEB70" s="11"/>
      <c r="KEC70" s="11"/>
      <c r="KED70" s="11"/>
      <c r="KEE70" s="11"/>
      <c r="KEF70" s="11"/>
      <c r="KEG70" s="11"/>
      <c r="KEH70" s="11"/>
      <c r="KEI70" s="11"/>
      <c r="KEJ70" s="11"/>
      <c r="KEK70" s="11"/>
      <c r="KEL70" s="11"/>
      <c r="KEM70" s="11"/>
      <c r="KEN70" s="11"/>
      <c r="KEO70" s="11"/>
      <c r="KEP70" s="11"/>
      <c r="KEQ70" s="11"/>
      <c r="KER70" s="11"/>
      <c r="KES70" s="11"/>
      <c r="KET70" s="11"/>
      <c r="KEU70" s="11"/>
      <c r="KEV70" s="11"/>
      <c r="KEW70" s="11"/>
      <c r="KEX70" s="11"/>
      <c r="KEY70" s="11"/>
      <c r="KEZ70" s="11"/>
      <c r="KFA70" s="11"/>
      <c r="KFB70" s="11"/>
      <c r="KFC70" s="11"/>
      <c r="KFD70" s="11"/>
      <c r="KFE70" s="11"/>
      <c r="KFF70" s="11"/>
      <c r="KFG70" s="11"/>
      <c r="KFH70" s="11"/>
      <c r="KFI70" s="11"/>
      <c r="KFJ70" s="11"/>
      <c r="KFK70" s="11"/>
      <c r="KFL70" s="11"/>
      <c r="KFM70" s="11"/>
      <c r="KFN70" s="11"/>
      <c r="KFO70" s="11"/>
      <c r="KFP70" s="11"/>
      <c r="KFQ70" s="11"/>
      <c r="KFR70" s="11"/>
      <c r="KFS70" s="11"/>
      <c r="KFT70" s="11"/>
      <c r="KFU70" s="11"/>
      <c r="KFV70" s="11"/>
      <c r="KFW70" s="11"/>
      <c r="KFX70" s="11"/>
      <c r="KFY70" s="11"/>
      <c r="KFZ70" s="11"/>
      <c r="KGA70" s="11"/>
      <c r="KGB70" s="11"/>
      <c r="KGC70" s="11"/>
      <c r="KGD70" s="11"/>
      <c r="KGE70" s="11"/>
      <c r="KGF70" s="11"/>
      <c r="KGG70" s="11"/>
      <c r="KGH70" s="11"/>
      <c r="KGI70" s="11"/>
      <c r="KGJ70" s="11"/>
      <c r="KGK70" s="11"/>
      <c r="KGL70" s="11"/>
      <c r="KGM70" s="11"/>
      <c r="KGN70" s="11"/>
      <c r="KGO70" s="11"/>
      <c r="KGP70" s="11"/>
      <c r="KGQ70" s="11"/>
      <c r="KGR70" s="11"/>
      <c r="KGS70" s="11"/>
      <c r="KGT70" s="11"/>
      <c r="KGU70" s="11"/>
      <c r="KGV70" s="11"/>
      <c r="KGW70" s="11"/>
      <c r="KGX70" s="11"/>
      <c r="KGY70" s="11"/>
      <c r="KGZ70" s="11"/>
      <c r="KHA70" s="11"/>
      <c r="KHB70" s="11"/>
      <c r="KHC70" s="11"/>
      <c r="KHD70" s="11"/>
      <c r="KHE70" s="11"/>
      <c r="KHF70" s="11"/>
      <c r="KHG70" s="11"/>
      <c r="KHH70" s="11"/>
      <c r="KHI70" s="11"/>
      <c r="KHJ70" s="11"/>
      <c r="KHK70" s="11"/>
      <c r="KHL70" s="11"/>
      <c r="KHM70" s="11"/>
      <c r="KHN70" s="11"/>
      <c r="KHO70" s="11"/>
      <c r="KHP70" s="11"/>
      <c r="KHQ70" s="11"/>
      <c r="KHR70" s="11"/>
      <c r="KHS70" s="11"/>
      <c r="KHT70" s="11"/>
      <c r="KHU70" s="11"/>
      <c r="KHV70" s="11"/>
      <c r="KHW70" s="11"/>
      <c r="KHX70" s="11"/>
      <c r="KHY70" s="11"/>
      <c r="KHZ70" s="11"/>
      <c r="KIA70" s="11"/>
      <c r="KIB70" s="11"/>
      <c r="KIC70" s="11"/>
      <c r="KID70" s="11"/>
      <c r="KIE70" s="11"/>
      <c r="KIF70" s="11"/>
      <c r="KIG70" s="11"/>
      <c r="KIH70" s="11"/>
      <c r="KII70" s="11"/>
      <c r="KIJ70" s="11"/>
      <c r="KIK70" s="11"/>
      <c r="KIL70" s="11"/>
      <c r="KIM70" s="11"/>
      <c r="KIN70" s="11"/>
      <c r="KIO70" s="11"/>
      <c r="KIP70" s="11"/>
      <c r="KIQ70" s="11"/>
      <c r="KIR70" s="11"/>
      <c r="KIS70" s="11"/>
      <c r="KIT70" s="11"/>
      <c r="KIU70" s="11"/>
      <c r="KIV70" s="11"/>
      <c r="KIW70" s="11"/>
      <c r="KIX70" s="11"/>
      <c r="KIY70" s="11"/>
      <c r="KIZ70" s="11"/>
      <c r="KJA70" s="11"/>
      <c r="KJB70" s="11"/>
      <c r="KJC70" s="11"/>
      <c r="KJD70" s="11"/>
      <c r="KJE70" s="11"/>
      <c r="KJF70" s="11"/>
      <c r="KJG70" s="11"/>
      <c r="KJH70" s="11"/>
      <c r="KJI70" s="11"/>
      <c r="KJJ70" s="11"/>
      <c r="KJK70" s="11"/>
      <c r="KJL70" s="11"/>
      <c r="KJM70" s="11"/>
      <c r="KJN70" s="11"/>
      <c r="KJO70" s="11"/>
      <c r="KJP70" s="11"/>
      <c r="KJQ70" s="11"/>
      <c r="KJR70" s="11"/>
      <c r="KJS70" s="11"/>
      <c r="KJT70" s="11"/>
      <c r="KJU70" s="11"/>
      <c r="KJV70" s="11"/>
      <c r="KJW70" s="11"/>
      <c r="KJX70" s="11"/>
      <c r="KJY70" s="11"/>
      <c r="KJZ70" s="11"/>
      <c r="KKA70" s="11"/>
      <c r="KKB70" s="11"/>
      <c r="KKC70" s="11"/>
      <c r="KKD70" s="11"/>
      <c r="KKE70" s="11"/>
      <c r="KKF70" s="11"/>
      <c r="KKG70" s="11"/>
      <c r="KKH70" s="11"/>
      <c r="KKI70" s="11"/>
      <c r="KKJ70" s="11"/>
      <c r="KKK70" s="11"/>
      <c r="KKL70" s="11"/>
      <c r="KKM70" s="11"/>
      <c r="KKN70" s="11"/>
      <c r="KKO70" s="11"/>
      <c r="KKP70" s="11"/>
      <c r="KKQ70" s="11"/>
      <c r="KKR70" s="11"/>
      <c r="KKS70" s="11"/>
      <c r="KKT70" s="11"/>
      <c r="KKU70" s="11"/>
      <c r="KKV70" s="11"/>
      <c r="KKW70" s="11"/>
      <c r="KKX70" s="11"/>
      <c r="KKY70" s="11"/>
      <c r="KKZ70" s="11"/>
      <c r="KLA70" s="11"/>
      <c r="KLB70" s="11"/>
      <c r="KLC70" s="11"/>
      <c r="KLD70" s="11"/>
      <c r="KLE70" s="11"/>
      <c r="KLF70" s="11"/>
      <c r="KLG70" s="11"/>
      <c r="KLH70" s="11"/>
      <c r="KLI70" s="11"/>
      <c r="KLJ70" s="11"/>
      <c r="KLK70" s="11"/>
      <c r="KLL70" s="11"/>
      <c r="KLM70" s="11"/>
      <c r="KLN70" s="11"/>
      <c r="KLO70" s="11"/>
      <c r="KLP70" s="11"/>
      <c r="KLQ70" s="11"/>
      <c r="KLR70" s="11"/>
      <c r="KLS70" s="11"/>
      <c r="KLT70" s="11"/>
      <c r="KLU70" s="11"/>
      <c r="KLV70" s="11"/>
      <c r="KLW70" s="11"/>
      <c r="KLX70" s="11"/>
      <c r="KLY70" s="11"/>
      <c r="KLZ70" s="11"/>
      <c r="KMA70" s="11"/>
      <c r="KMB70" s="11"/>
      <c r="KMC70" s="11"/>
      <c r="KMD70" s="11"/>
      <c r="KME70" s="11"/>
      <c r="KMF70" s="11"/>
      <c r="KMG70" s="11"/>
      <c r="KMH70" s="11"/>
      <c r="KMI70" s="11"/>
      <c r="KMJ70" s="11"/>
      <c r="KMK70" s="11"/>
      <c r="KML70" s="11"/>
      <c r="KMM70" s="11"/>
      <c r="KMN70" s="11"/>
      <c r="KMO70" s="11"/>
      <c r="KMP70" s="11"/>
      <c r="KMQ70" s="11"/>
      <c r="KMR70" s="11"/>
      <c r="KMS70" s="11"/>
      <c r="KMT70" s="11"/>
      <c r="KMU70" s="11"/>
      <c r="KMV70" s="11"/>
      <c r="KMW70" s="11"/>
      <c r="KMX70" s="11"/>
      <c r="KMY70" s="11"/>
      <c r="KMZ70" s="11"/>
      <c r="KNA70" s="11"/>
      <c r="KNB70" s="11"/>
      <c r="KNC70" s="11"/>
      <c r="KND70" s="11"/>
      <c r="KNE70" s="11"/>
      <c r="KNF70" s="11"/>
      <c r="KNG70" s="11"/>
      <c r="KNH70" s="11"/>
      <c r="KNI70" s="11"/>
      <c r="KNJ70" s="11"/>
      <c r="KNK70" s="11"/>
      <c r="KNL70" s="11"/>
      <c r="KNM70" s="11"/>
      <c r="KNN70" s="11"/>
      <c r="KNO70" s="11"/>
      <c r="KNP70" s="11"/>
      <c r="KNQ70" s="11"/>
      <c r="KNR70" s="11"/>
      <c r="KNS70" s="11"/>
      <c r="KNT70" s="11"/>
      <c r="KNU70" s="11"/>
      <c r="KNV70" s="11"/>
      <c r="KNW70" s="11"/>
      <c r="KNX70" s="11"/>
      <c r="KNY70" s="11"/>
      <c r="KNZ70" s="11"/>
      <c r="KOA70" s="11"/>
      <c r="KOB70" s="11"/>
      <c r="KOC70" s="11"/>
      <c r="KOD70" s="11"/>
      <c r="KOE70" s="11"/>
      <c r="KOF70" s="11"/>
      <c r="KOG70" s="11"/>
      <c r="KOH70" s="11"/>
      <c r="KOI70" s="11"/>
      <c r="KOJ70" s="11"/>
      <c r="KOK70" s="11"/>
      <c r="KOL70" s="11"/>
      <c r="KOM70" s="11"/>
      <c r="KON70" s="11"/>
      <c r="KOO70" s="11"/>
      <c r="KOP70" s="11"/>
      <c r="KOQ70" s="11"/>
      <c r="KOR70" s="11"/>
      <c r="KOS70" s="11"/>
      <c r="KOT70" s="11"/>
      <c r="KOU70" s="11"/>
      <c r="KOV70" s="11"/>
      <c r="KOW70" s="11"/>
      <c r="KOX70" s="11"/>
      <c r="KOY70" s="11"/>
      <c r="KOZ70" s="11"/>
      <c r="KPA70" s="11"/>
      <c r="KPB70" s="11"/>
      <c r="KPC70" s="11"/>
      <c r="KPD70" s="11"/>
      <c r="KPE70" s="11"/>
      <c r="KPF70" s="11"/>
      <c r="KPG70" s="11"/>
      <c r="KPH70" s="11"/>
      <c r="KPI70" s="11"/>
      <c r="KPJ70" s="11"/>
      <c r="KPK70" s="11"/>
      <c r="KPL70" s="11"/>
      <c r="KPM70" s="11"/>
      <c r="KPN70" s="11"/>
      <c r="KPO70" s="11"/>
      <c r="KPP70" s="11"/>
      <c r="KPQ70" s="11"/>
      <c r="KPR70" s="11"/>
      <c r="KPS70" s="11"/>
      <c r="KPT70" s="11"/>
      <c r="KPU70" s="11"/>
      <c r="KPV70" s="11"/>
      <c r="KPW70" s="11"/>
      <c r="KPX70" s="11"/>
      <c r="KPY70" s="11"/>
      <c r="KPZ70" s="11"/>
      <c r="KQA70" s="11"/>
      <c r="KQB70" s="11"/>
      <c r="KQC70" s="11"/>
      <c r="KQD70" s="11"/>
      <c r="KQE70" s="11"/>
      <c r="KQF70" s="11"/>
      <c r="KQG70" s="11"/>
      <c r="KQH70" s="11"/>
      <c r="KQI70" s="11"/>
      <c r="KQJ70" s="11"/>
      <c r="KQK70" s="11"/>
      <c r="KQL70" s="11"/>
      <c r="KQM70" s="11"/>
      <c r="KQN70" s="11"/>
      <c r="KQO70" s="11"/>
      <c r="KQP70" s="11"/>
      <c r="KQQ70" s="11"/>
      <c r="KQR70" s="11"/>
      <c r="KQS70" s="11"/>
      <c r="KQT70" s="11"/>
      <c r="KQU70" s="11"/>
      <c r="KQV70" s="11"/>
      <c r="KQW70" s="11"/>
      <c r="KQX70" s="11"/>
      <c r="KQY70" s="11"/>
      <c r="KQZ70" s="11"/>
      <c r="KRA70" s="11"/>
      <c r="KRB70" s="11"/>
      <c r="KRC70" s="11"/>
      <c r="KRD70" s="11"/>
      <c r="KRE70" s="11"/>
      <c r="KRF70" s="11"/>
      <c r="KRG70" s="11"/>
      <c r="KRH70" s="11"/>
      <c r="KRI70" s="11"/>
      <c r="KRJ70" s="11"/>
      <c r="KRK70" s="11"/>
      <c r="KRL70" s="11"/>
      <c r="KRM70" s="11"/>
      <c r="KRN70" s="11"/>
      <c r="KRO70" s="11"/>
      <c r="KRP70" s="11"/>
      <c r="KRQ70" s="11"/>
      <c r="KRR70" s="11"/>
      <c r="KRS70" s="11"/>
      <c r="KRT70" s="11"/>
      <c r="KRU70" s="11"/>
      <c r="KRV70" s="11"/>
      <c r="KRW70" s="11"/>
      <c r="KRX70" s="11"/>
      <c r="KRY70" s="11"/>
      <c r="KRZ70" s="11"/>
      <c r="KSA70" s="11"/>
      <c r="KSB70" s="11"/>
      <c r="KSC70" s="11"/>
      <c r="KSD70" s="11"/>
      <c r="KSE70" s="11"/>
      <c r="KSF70" s="11"/>
      <c r="KSG70" s="11"/>
      <c r="KSH70" s="11"/>
      <c r="KSI70" s="11"/>
      <c r="KSJ70" s="11"/>
      <c r="KSK70" s="11"/>
      <c r="KSL70" s="11"/>
      <c r="KSM70" s="11"/>
      <c r="KSN70" s="11"/>
      <c r="KSO70" s="11"/>
      <c r="KSP70" s="11"/>
      <c r="KSQ70" s="11"/>
      <c r="KSR70" s="11"/>
      <c r="KSS70" s="11"/>
      <c r="KST70" s="11"/>
      <c r="KSU70" s="11"/>
      <c r="KSV70" s="11"/>
      <c r="KSW70" s="11"/>
      <c r="KSX70" s="11"/>
      <c r="KSY70" s="11"/>
      <c r="KSZ70" s="11"/>
      <c r="KTA70" s="11"/>
      <c r="KTB70" s="11"/>
      <c r="KTC70" s="11"/>
      <c r="KTD70" s="11"/>
      <c r="KTE70" s="11"/>
      <c r="KTF70" s="11"/>
      <c r="KTG70" s="11"/>
      <c r="KTH70" s="11"/>
      <c r="KTI70" s="11"/>
      <c r="KTJ70" s="11"/>
      <c r="KTK70" s="11"/>
      <c r="KTL70" s="11"/>
      <c r="KTM70" s="11"/>
      <c r="KTN70" s="11"/>
      <c r="KTO70" s="11"/>
      <c r="KTP70" s="11"/>
      <c r="KTQ70" s="11"/>
      <c r="KTR70" s="11"/>
      <c r="KTS70" s="11"/>
      <c r="KTT70" s="11"/>
      <c r="KTU70" s="11"/>
      <c r="KTV70" s="11"/>
      <c r="KTW70" s="11"/>
      <c r="KTX70" s="11"/>
      <c r="KTY70" s="11"/>
      <c r="KTZ70" s="11"/>
      <c r="KUA70" s="11"/>
      <c r="KUB70" s="11"/>
      <c r="KUC70" s="11"/>
      <c r="KUD70" s="11"/>
      <c r="KUE70" s="11"/>
      <c r="KUF70" s="11"/>
      <c r="KUG70" s="11"/>
      <c r="KUH70" s="11"/>
      <c r="KUI70" s="11"/>
      <c r="KUJ70" s="11"/>
      <c r="KUK70" s="11"/>
      <c r="KUL70" s="11"/>
      <c r="KUM70" s="11"/>
      <c r="KUN70" s="11"/>
      <c r="KUO70" s="11"/>
      <c r="KUP70" s="11"/>
      <c r="KUQ70" s="11"/>
      <c r="KUR70" s="11"/>
      <c r="KUS70" s="11"/>
      <c r="KUT70" s="11"/>
      <c r="KUU70" s="11"/>
      <c r="KUV70" s="11"/>
      <c r="KUW70" s="11"/>
      <c r="KUX70" s="11"/>
      <c r="KUY70" s="11"/>
      <c r="KUZ70" s="11"/>
      <c r="KVA70" s="11"/>
      <c r="KVB70" s="11"/>
      <c r="KVC70" s="11"/>
      <c r="KVD70" s="11"/>
      <c r="KVE70" s="11"/>
      <c r="KVF70" s="11"/>
      <c r="KVG70" s="11"/>
      <c r="KVH70" s="11"/>
      <c r="KVI70" s="11"/>
      <c r="KVJ70" s="11"/>
      <c r="KVK70" s="11"/>
      <c r="KVL70" s="11"/>
      <c r="KVM70" s="11"/>
      <c r="KVN70" s="11"/>
      <c r="KVO70" s="11"/>
      <c r="KVP70" s="11"/>
      <c r="KVQ70" s="11"/>
      <c r="KVR70" s="11"/>
      <c r="KVS70" s="11"/>
      <c r="KVT70" s="11"/>
      <c r="KVU70" s="11"/>
      <c r="KVV70" s="11"/>
      <c r="KVW70" s="11"/>
      <c r="KVX70" s="11"/>
      <c r="KVY70" s="11"/>
      <c r="KVZ70" s="11"/>
      <c r="KWA70" s="11"/>
      <c r="KWB70" s="11"/>
      <c r="KWC70" s="11"/>
      <c r="KWD70" s="11"/>
      <c r="KWE70" s="11"/>
      <c r="KWF70" s="11"/>
      <c r="KWG70" s="11"/>
      <c r="KWH70" s="11"/>
      <c r="KWI70" s="11"/>
      <c r="KWJ70" s="11"/>
      <c r="KWK70" s="11"/>
      <c r="KWL70" s="11"/>
      <c r="KWM70" s="11"/>
      <c r="KWN70" s="11"/>
      <c r="KWO70" s="11"/>
      <c r="KWP70" s="11"/>
      <c r="KWQ70" s="11"/>
      <c r="KWR70" s="11"/>
      <c r="KWS70" s="11"/>
      <c r="KWT70" s="11"/>
      <c r="KWU70" s="11"/>
      <c r="KWV70" s="11"/>
      <c r="KWW70" s="11"/>
      <c r="KWX70" s="11"/>
      <c r="KWY70" s="11"/>
      <c r="KWZ70" s="11"/>
      <c r="KXA70" s="11"/>
      <c r="KXB70" s="11"/>
      <c r="KXC70" s="11"/>
      <c r="KXD70" s="11"/>
      <c r="KXE70" s="11"/>
      <c r="KXF70" s="11"/>
      <c r="KXG70" s="11"/>
      <c r="KXH70" s="11"/>
      <c r="KXI70" s="11"/>
      <c r="KXJ70" s="11"/>
      <c r="KXK70" s="11"/>
      <c r="KXL70" s="11"/>
      <c r="KXM70" s="11"/>
      <c r="KXN70" s="11"/>
      <c r="KXO70" s="11"/>
      <c r="KXP70" s="11"/>
      <c r="KXQ70" s="11"/>
      <c r="KXR70" s="11"/>
      <c r="KXS70" s="11"/>
      <c r="KXT70" s="11"/>
      <c r="KXU70" s="11"/>
      <c r="KXV70" s="11"/>
      <c r="KXW70" s="11"/>
      <c r="KXX70" s="11"/>
      <c r="KXY70" s="11"/>
      <c r="KXZ70" s="11"/>
      <c r="KYA70" s="11"/>
      <c r="KYB70" s="11"/>
      <c r="KYC70" s="11"/>
      <c r="KYD70" s="11"/>
      <c r="KYE70" s="11"/>
      <c r="KYF70" s="11"/>
      <c r="KYG70" s="11"/>
      <c r="KYH70" s="11"/>
      <c r="KYI70" s="11"/>
      <c r="KYJ70" s="11"/>
      <c r="KYK70" s="11"/>
      <c r="KYL70" s="11"/>
      <c r="KYM70" s="11"/>
      <c r="KYN70" s="11"/>
      <c r="KYO70" s="11"/>
      <c r="KYP70" s="11"/>
      <c r="KYQ70" s="11"/>
      <c r="KYR70" s="11"/>
      <c r="KYS70" s="11"/>
      <c r="KYT70" s="11"/>
      <c r="KYU70" s="11"/>
      <c r="KYV70" s="11"/>
      <c r="KYW70" s="11"/>
      <c r="KYX70" s="11"/>
      <c r="KYY70" s="11"/>
      <c r="KYZ70" s="11"/>
      <c r="KZA70" s="11"/>
      <c r="KZB70" s="11"/>
      <c r="KZC70" s="11"/>
      <c r="KZD70" s="11"/>
      <c r="KZE70" s="11"/>
      <c r="KZF70" s="11"/>
      <c r="KZG70" s="11"/>
      <c r="KZH70" s="11"/>
      <c r="KZI70" s="11"/>
      <c r="KZJ70" s="11"/>
      <c r="KZK70" s="11"/>
      <c r="KZL70" s="11"/>
      <c r="KZM70" s="11"/>
      <c r="KZN70" s="11"/>
      <c r="KZO70" s="11"/>
      <c r="KZP70" s="11"/>
      <c r="KZQ70" s="11"/>
      <c r="KZR70" s="11"/>
      <c r="KZS70" s="11"/>
      <c r="KZT70" s="11"/>
      <c r="KZU70" s="11"/>
      <c r="KZV70" s="11"/>
      <c r="KZW70" s="11"/>
      <c r="KZX70" s="11"/>
      <c r="KZY70" s="11"/>
      <c r="KZZ70" s="11"/>
      <c r="LAA70" s="11"/>
      <c r="LAB70" s="11"/>
      <c r="LAC70" s="11"/>
      <c r="LAD70" s="11"/>
      <c r="LAE70" s="11"/>
      <c r="LAF70" s="11"/>
      <c r="LAG70" s="11"/>
      <c r="LAH70" s="11"/>
      <c r="LAI70" s="11"/>
      <c r="LAJ70" s="11"/>
      <c r="LAK70" s="11"/>
      <c r="LAL70" s="11"/>
      <c r="LAM70" s="11"/>
      <c r="LAN70" s="11"/>
      <c r="LAO70" s="11"/>
      <c r="LAP70" s="11"/>
      <c r="LAQ70" s="11"/>
      <c r="LAR70" s="11"/>
      <c r="LAS70" s="11"/>
      <c r="LAT70" s="11"/>
      <c r="LAU70" s="11"/>
      <c r="LAV70" s="11"/>
      <c r="LAW70" s="11"/>
      <c r="LAX70" s="11"/>
      <c r="LAY70" s="11"/>
      <c r="LAZ70" s="11"/>
      <c r="LBA70" s="11"/>
      <c r="LBB70" s="11"/>
      <c r="LBC70" s="11"/>
      <c r="LBD70" s="11"/>
      <c r="LBE70" s="11"/>
      <c r="LBF70" s="11"/>
      <c r="LBG70" s="11"/>
      <c r="LBH70" s="11"/>
      <c r="LBI70" s="11"/>
      <c r="LBJ70" s="11"/>
      <c r="LBK70" s="11"/>
      <c r="LBL70" s="11"/>
      <c r="LBM70" s="11"/>
      <c r="LBN70" s="11"/>
      <c r="LBO70" s="11"/>
      <c r="LBP70" s="11"/>
      <c r="LBQ70" s="11"/>
      <c r="LBR70" s="11"/>
      <c r="LBS70" s="11"/>
      <c r="LBT70" s="11"/>
      <c r="LBU70" s="11"/>
      <c r="LBV70" s="11"/>
      <c r="LBW70" s="11"/>
      <c r="LBX70" s="11"/>
      <c r="LBY70" s="11"/>
      <c r="LBZ70" s="11"/>
      <c r="LCA70" s="11"/>
      <c r="LCB70" s="11"/>
      <c r="LCC70" s="11"/>
      <c r="LCD70" s="11"/>
      <c r="LCE70" s="11"/>
      <c r="LCF70" s="11"/>
      <c r="LCG70" s="11"/>
      <c r="LCH70" s="11"/>
      <c r="LCI70" s="11"/>
      <c r="LCJ70" s="11"/>
      <c r="LCK70" s="11"/>
      <c r="LCL70" s="11"/>
      <c r="LCM70" s="11"/>
      <c r="LCN70" s="11"/>
      <c r="LCO70" s="11"/>
      <c r="LCP70" s="11"/>
      <c r="LCQ70" s="11"/>
      <c r="LCR70" s="11"/>
      <c r="LCS70" s="11"/>
      <c r="LCT70" s="11"/>
      <c r="LCU70" s="11"/>
      <c r="LCV70" s="11"/>
      <c r="LCW70" s="11"/>
      <c r="LCX70" s="11"/>
      <c r="LCY70" s="11"/>
      <c r="LCZ70" s="11"/>
      <c r="LDA70" s="11"/>
      <c r="LDB70" s="11"/>
      <c r="LDC70" s="11"/>
      <c r="LDD70" s="11"/>
      <c r="LDE70" s="11"/>
      <c r="LDF70" s="11"/>
      <c r="LDG70" s="11"/>
      <c r="LDH70" s="11"/>
      <c r="LDI70" s="11"/>
      <c r="LDJ70" s="11"/>
      <c r="LDK70" s="11"/>
      <c r="LDL70" s="11"/>
      <c r="LDM70" s="11"/>
      <c r="LDN70" s="11"/>
      <c r="LDO70" s="11"/>
      <c r="LDP70" s="11"/>
      <c r="LDQ70" s="11"/>
      <c r="LDR70" s="11"/>
      <c r="LDS70" s="11"/>
      <c r="LDT70" s="11"/>
      <c r="LDU70" s="11"/>
      <c r="LDV70" s="11"/>
      <c r="LDW70" s="11"/>
      <c r="LDX70" s="11"/>
      <c r="LDY70" s="11"/>
      <c r="LDZ70" s="11"/>
      <c r="LEA70" s="11"/>
      <c r="LEB70" s="11"/>
      <c r="LEC70" s="11"/>
      <c r="LED70" s="11"/>
      <c r="LEE70" s="11"/>
      <c r="LEF70" s="11"/>
      <c r="LEG70" s="11"/>
      <c r="LEH70" s="11"/>
      <c r="LEI70" s="11"/>
      <c r="LEJ70" s="11"/>
      <c r="LEK70" s="11"/>
      <c r="LEL70" s="11"/>
      <c r="LEM70" s="11"/>
      <c r="LEN70" s="11"/>
      <c r="LEO70" s="11"/>
      <c r="LEP70" s="11"/>
      <c r="LEQ70" s="11"/>
      <c r="LER70" s="11"/>
      <c r="LES70" s="11"/>
      <c r="LET70" s="11"/>
      <c r="LEU70" s="11"/>
      <c r="LEV70" s="11"/>
      <c r="LEW70" s="11"/>
      <c r="LEX70" s="11"/>
      <c r="LEY70" s="11"/>
      <c r="LEZ70" s="11"/>
      <c r="LFA70" s="11"/>
      <c r="LFB70" s="11"/>
      <c r="LFC70" s="11"/>
      <c r="LFD70" s="11"/>
      <c r="LFE70" s="11"/>
      <c r="LFF70" s="11"/>
      <c r="LFG70" s="11"/>
      <c r="LFH70" s="11"/>
      <c r="LFI70" s="11"/>
      <c r="LFJ70" s="11"/>
      <c r="LFK70" s="11"/>
      <c r="LFL70" s="11"/>
      <c r="LFM70" s="11"/>
      <c r="LFN70" s="11"/>
      <c r="LFO70" s="11"/>
      <c r="LFP70" s="11"/>
      <c r="LFQ70" s="11"/>
      <c r="LFR70" s="11"/>
      <c r="LFS70" s="11"/>
      <c r="LFT70" s="11"/>
      <c r="LFU70" s="11"/>
      <c r="LFV70" s="11"/>
      <c r="LFW70" s="11"/>
      <c r="LFX70" s="11"/>
      <c r="LFY70" s="11"/>
      <c r="LFZ70" s="11"/>
      <c r="LGA70" s="11"/>
      <c r="LGB70" s="11"/>
      <c r="LGC70" s="11"/>
      <c r="LGD70" s="11"/>
      <c r="LGE70" s="11"/>
      <c r="LGF70" s="11"/>
      <c r="LGG70" s="11"/>
      <c r="LGH70" s="11"/>
      <c r="LGI70" s="11"/>
      <c r="LGJ70" s="11"/>
      <c r="LGK70" s="11"/>
      <c r="LGL70" s="11"/>
      <c r="LGM70" s="11"/>
      <c r="LGN70" s="11"/>
      <c r="LGO70" s="11"/>
      <c r="LGP70" s="11"/>
      <c r="LGQ70" s="11"/>
      <c r="LGR70" s="11"/>
      <c r="LGS70" s="11"/>
      <c r="LGT70" s="11"/>
      <c r="LGU70" s="11"/>
      <c r="LGV70" s="11"/>
      <c r="LGW70" s="11"/>
      <c r="LGX70" s="11"/>
      <c r="LGY70" s="11"/>
      <c r="LGZ70" s="11"/>
      <c r="LHA70" s="11"/>
      <c r="LHB70" s="11"/>
      <c r="LHC70" s="11"/>
      <c r="LHD70" s="11"/>
      <c r="LHE70" s="11"/>
      <c r="LHF70" s="11"/>
      <c r="LHG70" s="11"/>
      <c r="LHH70" s="11"/>
      <c r="LHI70" s="11"/>
      <c r="LHJ70" s="11"/>
      <c r="LHK70" s="11"/>
      <c r="LHL70" s="11"/>
      <c r="LHM70" s="11"/>
      <c r="LHN70" s="11"/>
      <c r="LHO70" s="11"/>
      <c r="LHP70" s="11"/>
      <c r="LHQ70" s="11"/>
      <c r="LHR70" s="11"/>
      <c r="LHS70" s="11"/>
      <c r="LHT70" s="11"/>
      <c r="LHU70" s="11"/>
      <c r="LHV70" s="11"/>
      <c r="LHW70" s="11"/>
      <c r="LHX70" s="11"/>
      <c r="LHY70" s="11"/>
      <c r="LHZ70" s="11"/>
      <c r="LIA70" s="11"/>
      <c r="LIB70" s="11"/>
      <c r="LIC70" s="11"/>
      <c r="LID70" s="11"/>
      <c r="LIE70" s="11"/>
      <c r="LIF70" s="11"/>
      <c r="LIG70" s="11"/>
      <c r="LIH70" s="11"/>
      <c r="LII70" s="11"/>
      <c r="LIJ70" s="11"/>
      <c r="LIK70" s="11"/>
      <c r="LIL70" s="11"/>
      <c r="LIM70" s="11"/>
      <c r="LIN70" s="11"/>
      <c r="LIO70" s="11"/>
      <c r="LIP70" s="11"/>
      <c r="LIQ70" s="11"/>
      <c r="LIR70" s="11"/>
      <c r="LIS70" s="11"/>
      <c r="LIT70" s="11"/>
      <c r="LIU70" s="11"/>
      <c r="LIV70" s="11"/>
      <c r="LIW70" s="11"/>
      <c r="LIX70" s="11"/>
      <c r="LIY70" s="11"/>
      <c r="LIZ70" s="11"/>
      <c r="LJA70" s="11"/>
      <c r="LJB70" s="11"/>
      <c r="LJC70" s="11"/>
      <c r="LJD70" s="11"/>
      <c r="LJE70" s="11"/>
      <c r="LJF70" s="11"/>
      <c r="LJG70" s="11"/>
      <c r="LJH70" s="11"/>
      <c r="LJI70" s="11"/>
      <c r="LJJ70" s="11"/>
      <c r="LJK70" s="11"/>
      <c r="LJL70" s="11"/>
      <c r="LJM70" s="11"/>
      <c r="LJN70" s="11"/>
      <c r="LJO70" s="11"/>
      <c r="LJP70" s="11"/>
      <c r="LJQ70" s="11"/>
      <c r="LJR70" s="11"/>
      <c r="LJS70" s="11"/>
      <c r="LJT70" s="11"/>
      <c r="LJU70" s="11"/>
      <c r="LJV70" s="11"/>
      <c r="LJW70" s="11"/>
      <c r="LJX70" s="11"/>
      <c r="LJY70" s="11"/>
      <c r="LJZ70" s="11"/>
      <c r="LKA70" s="11"/>
      <c r="LKB70" s="11"/>
      <c r="LKC70" s="11"/>
      <c r="LKD70" s="11"/>
      <c r="LKE70" s="11"/>
      <c r="LKF70" s="11"/>
      <c r="LKG70" s="11"/>
      <c r="LKH70" s="11"/>
      <c r="LKI70" s="11"/>
      <c r="LKJ70" s="11"/>
      <c r="LKK70" s="11"/>
      <c r="LKL70" s="11"/>
      <c r="LKM70" s="11"/>
      <c r="LKN70" s="11"/>
      <c r="LKO70" s="11"/>
      <c r="LKP70" s="11"/>
      <c r="LKQ70" s="11"/>
      <c r="LKR70" s="11"/>
      <c r="LKS70" s="11"/>
      <c r="LKT70" s="11"/>
      <c r="LKU70" s="11"/>
      <c r="LKV70" s="11"/>
      <c r="LKW70" s="11"/>
      <c r="LKX70" s="11"/>
      <c r="LKY70" s="11"/>
      <c r="LKZ70" s="11"/>
      <c r="LLA70" s="11"/>
      <c r="LLB70" s="11"/>
      <c r="LLC70" s="11"/>
      <c r="LLD70" s="11"/>
      <c r="LLE70" s="11"/>
      <c r="LLF70" s="11"/>
      <c r="LLG70" s="11"/>
      <c r="LLH70" s="11"/>
      <c r="LLI70" s="11"/>
      <c r="LLJ70" s="11"/>
      <c r="LLK70" s="11"/>
      <c r="LLL70" s="11"/>
      <c r="LLM70" s="11"/>
      <c r="LLN70" s="11"/>
      <c r="LLO70" s="11"/>
      <c r="LLP70" s="11"/>
      <c r="LLQ70" s="11"/>
      <c r="LLR70" s="11"/>
      <c r="LLS70" s="11"/>
      <c r="LLT70" s="11"/>
      <c r="LLU70" s="11"/>
      <c r="LLV70" s="11"/>
      <c r="LLW70" s="11"/>
      <c r="LLX70" s="11"/>
      <c r="LLY70" s="11"/>
      <c r="LLZ70" s="11"/>
      <c r="LMA70" s="11"/>
      <c r="LMB70" s="11"/>
      <c r="LMC70" s="11"/>
      <c r="LMD70" s="11"/>
      <c r="LME70" s="11"/>
      <c r="LMF70" s="11"/>
      <c r="LMG70" s="11"/>
      <c r="LMH70" s="11"/>
      <c r="LMI70" s="11"/>
      <c r="LMJ70" s="11"/>
      <c r="LMK70" s="11"/>
      <c r="LML70" s="11"/>
      <c r="LMM70" s="11"/>
      <c r="LMN70" s="11"/>
      <c r="LMO70" s="11"/>
      <c r="LMP70" s="11"/>
      <c r="LMQ70" s="11"/>
      <c r="LMR70" s="11"/>
      <c r="LMS70" s="11"/>
      <c r="LMT70" s="11"/>
      <c r="LMU70" s="11"/>
      <c r="LMV70" s="11"/>
      <c r="LMW70" s="11"/>
      <c r="LMX70" s="11"/>
      <c r="LMY70" s="11"/>
      <c r="LMZ70" s="11"/>
      <c r="LNA70" s="11"/>
      <c r="LNB70" s="11"/>
      <c r="LNC70" s="11"/>
      <c r="LND70" s="11"/>
      <c r="LNE70" s="11"/>
      <c r="LNF70" s="11"/>
      <c r="LNG70" s="11"/>
      <c r="LNH70" s="11"/>
      <c r="LNI70" s="11"/>
      <c r="LNJ70" s="11"/>
      <c r="LNK70" s="11"/>
      <c r="LNL70" s="11"/>
      <c r="LNM70" s="11"/>
      <c r="LNN70" s="11"/>
      <c r="LNO70" s="11"/>
      <c r="LNP70" s="11"/>
      <c r="LNQ70" s="11"/>
      <c r="LNR70" s="11"/>
      <c r="LNS70" s="11"/>
      <c r="LNT70" s="11"/>
      <c r="LNU70" s="11"/>
      <c r="LNV70" s="11"/>
      <c r="LNW70" s="11"/>
      <c r="LNX70" s="11"/>
      <c r="LNY70" s="11"/>
      <c r="LNZ70" s="11"/>
      <c r="LOA70" s="11"/>
      <c r="LOB70" s="11"/>
      <c r="LOC70" s="11"/>
      <c r="LOD70" s="11"/>
      <c r="LOE70" s="11"/>
      <c r="LOF70" s="11"/>
      <c r="LOG70" s="11"/>
      <c r="LOH70" s="11"/>
      <c r="LOI70" s="11"/>
      <c r="LOJ70" s="11"/>
      <c r="LOK70" s="11"/>
      <c r="LOL70" s="11"/>
      <c r="LOM70" s="11"/>
      <c r="LON70" s="11"/>
      <c r="LOO70" s="11"/>
      <c r="LOP70" s="11"/>
      <c r="LOQ70" s="11"/>
      <c r="LOR70" s="11"/>
      <c r="LOS70" s="11"/>
      <c r="LOT70" s="11"/>
      <c r="LOU70" s="11"/>
      <c r="LOV70" s="11"/>
      <c r="LOW70" s="11"/>
      <c r="LOX70" s="11"/>
      <c r="LOY70" s="11"/>
      <c r="LOZ70" s="11"/>
      <c r="LPA70" s="11"/>
      <c r="LPB70" s="11"/>
      <c r="LPC70" s="11"/>
      <c r="LPD70" s="11"/>
      <c r="LPE70" s="11"/>
      <c r="LPF70" s="11"/>
      <c r="LPG70" s="11"/>
      <c r="LPH70" s="11"/>
      <c r="LPI70" s="11"/>
      <c r="LPJ70" s="11"/>
      <c r="LPK70" s="11"/>
      <c r="LPL70" s="11"/>
      <c r="LPM70" s="11"/>
      <c r="LPN70" s="11"/>
      <c r="LPO70" s="11"/>
      <c r="LPP70" s="11"/>
      <c r="LPQ70" s="11"/>
      <c r="LPR70" s="11"/>
      <c r="LPS70" s="11"/>
      <c r="LPT70" s="11"/>
      <c r="LPU70" s="11"/>
      <c r="LPV70" s="11"/>
      <c r="LPW70" s="11"/>
      <c r="LPX70" s="11"/>
      <c r="LPY70" s="11"/>
      <c r="LPZ70" s="11"/>
      <c r="LQA70" s="11"/>
      <c r="LQB70" s="11"/>
      <c r="LQC70" s="11"/>
      <c r="LQD70" s="11"/>
      <c r="LQE70" s="11"/>
      <c r="LQF70" s="11"/>
      <c r="LQG70" s="11"/>
      <c r="LQH70" s="11"/>
      <c r="LQI70" s="11"/>
      <c r="LQJ70" s="11"/>
      <c r="LQK70" s="11"/>
      <c r="LQL70" s="11"/>
      <c r="LQM70" s="11"/>
      <c r="LQN70" s="11"/>
      <c r="LQO70" s="11"/>
      <c r="LQP70" s="11"/>
      <c r="LQQ70" s="11"/>
      <c r="LQR70" s="11"/>
      <c r="LQS70" s="11"/>
      <c r="LQT70" s="11"/>
      <c r="LQU70" s="11"/>
      <c r="LQV70" s="11"/>
      <c r="LQW70" s="11"/>
      <c r="LQX70" s="11"/>
      <c r="LQY70" s="11"/>
      <c r="LQZ70" s="11"/>
      <c r="LRA70" s="11"/>
      <c r="LRB70" s="11"/>
      <c r="LRC70" s="11"/>
      <c r="LRD70" s="11"/>
      <c r="LRE70" s="11"/>
      <c r="LRF70" s="11"/>
      <c r="LRG70" s="11"/>
      <c r="LRH70" s="11"/>
      <c r="LRI70" s="11"/>
      <c r="LRJ70" s="11"/>
      <c r="LRK70" s="11"/>
      <c r="LRL70" s="11"/>
      <c r="LRM70" s="11"/>
      <c r="LRN70" s="11"/>
      <c r="LRO70" s="11"/>
      <c r="LRP70" s="11"/>
      <c r="LRQ70" s="11"/>
      <c r="LRR70" s="11"/>
      <c r="LRS70" s="11"/>
      <c r="LRT70" s="11"/>
      <c r="LRU70" s="11"/>
      <c r="LRV70" s="11"/>
      <c r="LRW70" s="11"/>
      <c r="LRX70" s="11"/>
      <c r="LRY70" s="11"/>
      <c r="LRZ70" s="11"/>
      <c r="LSA70" s="11"/>
      <c r="LSB70" s="11"/>
      <c r="LSC70" s="11"/>
      <c r="LSD70" s="11"/>
      <c r="LSE70" s="11"/>
      <c r="LSF70" s="11"/>
      <c r="LSG70" s="11"/>
      <c r="LSH70" s="11"/>
      <c r="LSI70" s="11"/>
      <c r="LSJ70" s="11"/>
      <c r="LSK70" s="11"/>
      <c r="LSL70" s="11"/>
      <c r="LSM70" s="11"/>
      <c r="LSN70" s="11"/>
      <c r="LSO70" s="11"/>
      <c r="LSP70" s="11"/>
      <c r="LSQ70" s="11"/>
      <c r="LSR70" s="11"/>
      <c r="LSS70" s="11"/>
      <c r="LST70" s="11"/>
      <c r="LSU70" s="11"/>
      <c r="LSV70" s="11"/>
      <c r="LSW70" s="11"/>
      <c r="LSX70" s="11"/>
      <c r="LSY70" s="11"/>
      <c r="LSZ70" s="11"/>
      <c r="LTA70" s="11"/>
      <c r="LTB70" s="11"/>
      <c r="LTC70" s="11"/>
      <c r="LTD70" s="11"/>
      <c r="LTE70" s="11"/>
      <c r="LTF70" s="11"/>
      <c r="LTG70" s="11"/>
      <c r="LTH70" s="11"/>
      <c r="LTI70" s="11"/>
      <c r="LTJ70" s="11"/>
      <c r="LTK70" s="11"/>
      <c r="LTL70" s="11"/>
      <c r="LTM70" s="11"/>
      <c r="LTN70" s="11"/>
      <c r="LTO70" s="11"/>
      <c r="LTP70" s="11"/>
      <c r="LTQ70" s="11"/>
      <c r="LTR70" s="11"/>
      <c r="LTS70" s="11"/>
      <c r="LTT70" s="11"/>
      <c r="LTU70" s="11"/>
      <c r="LTV70" s="11"/>
      <c r="LTW70" s="11"/>
      <c r="LTX70" s="11"/>
      <c r="LTY70" s="11"/>
      <c r="LTZ70" s="11"/>
      <c r="LUA70" s="11"/>
      <c r="LUB70" s="11"/>
      <c r="LUC70" s="11"/>
      <c r="LUD70" s="11"/>
      <c r="LUE70" s="11"/>
      <c r="LUF70" s="11"/>
      <c r="LUG70" s="11"/>
      <c r="LUH70" s="11"/>
      <c r="LUI70" s="11"/>
      <c r="LUJ70" s="11"/>
      <c r="LUK70" s="11"/>
      <c r="LUL70" s="11"/>
      <c r="LUM70" s="11"/>
      <c r="LUN70" s="11"/>
      <c r="LUO70" s="11"/>
      <c r="LUP70" s="11"/>
      <c r="LUQ70" s="11"/>
      <c r="LUR70" s="11"/>
      <c r="LUS70" s="11"/>
      <c r="LUT70" s="11"/>
      <c r="LUU70" s="11"/>
      <c r="LUV70" s="11"/>
      <c r="LUW70" s="11"/>
      <c r="LUX70" s="11"/>
      <c r="LUY70" s="11"/>
      <c r="LUZ70" s="11"/>
      <c r="LVA70" s="11"/>
      <c r="LVB70" s="11"/>
      <c r="LVC70" s="11"/>
      <c r="LVD70" s="11"/>
      <c r="LVE70" s="11"/>
      <c r="LVF70" s="11"/>
      <c r="LVG70" s="11"/>
      <c r="LVH70" s="11"/>
      <c r="LVI70" s="11"/>
      <c r="LVJ70" s="11"/>
      <c r="LVK70" s="11"/>
      <c r="LVL70" s="11"/>
      <c r="LVM70" s="11"/>
      <c r="LVN70" s="11"/>
      <c r="LVO70" s="11"/>
      <c r="LVP70" s="11"/>
      <c r="LVQ70" s="11"/>
      <c r="LVR70" s="11"/>
      <c r="LVS70" s="11"/>
      <c r="LVT70" s="11"/>
      <c r="LVU70" s="11"/>
      <c r="LVV70" s="11"/>
      <c r="LVW70" s="11"/>
      <c r="LVX70" s="11"/>
      <c r="LVY70" s="11"/>
      <c r="LVZ70" s="11"/>
      <c r="LWA70" s="11"/>
      <c r="LWB70" s="11"/>
      <c r="LWC70" s="11"/>
      <c r="LWD70" s="11"/>
      <c r="LWE70" s="11"/>
      <c r="LWF70" s="11"/>
      <c r="LWG70" s="11"/>
      <c r="LWH70" s="11"/>
      <c r="LWI70" s="11"/>
      <c r="LWJ70" s="11"/>
      <c r="LWK70" s="11"/>
      <c r="LWL70" s="11"/>
      <c r="LWM70" s="11"/>
      <c r="LWN70" s="11"/>
      <c r="LWO70" s="11"/>
      <c r="LWP70" s="11"/>
      <c r="LWQ70" s="11"/>
      <c r="LWR70" s="11"/>
      <c r="LWS70" s="11"/>
      <c r="LWT70" s="11"/>
      <c r="LWU70" s="11"/>
      <c r="LWV70" s="11"/>
      <c r="LWW70" s="11"/>
      <c r="LWX70" s="11"/>
      <c r="LWY70" s="11"/>
      <c r="LWZ70" s="11"/>
      <c r="LXA70" s="11"/>
      <c r="LXB70" s="11"/>
      <c r="LXC70" s="11"/>
      <c r="LXD70" s="11"/>
      <c r="LXE70" s="11"/>
      <c r="LXF70" s="11"/>
      <c r="LXG70" s="11"/>
      <c r="LXH70" s="11"/>
      <c r="LXI70" s="11"/>
      <c r="LXJ70" s="11"/>
      <c r="LXK70" s="11"/>
      <c r="LXL70" s="11"/>
      <c r="LXM70" s="11"/>
      <c r="LXN70" s="11"/>
      <c r="LXO70" s="11"/>
      <c r="LXP70" s="11"/>
      <c r="LXQ70" s="11"/>
      <c r="LXR70" s="11"/>
      <c r="LXS70" s="11"/>
      <c r="LXT70" s="11"/>
      <c r="LXU70" s="11"/>
      <c r="LXV70" s="11"/>
      <c r="LXW70" s="11"/>
      <c r="LXX70" s="11"/>
      <c r="LXY70" s="11"/>
      <c r="LXZ70" s="11"/>
      <c r="LYA70" s="11"/>
      <c r="LYB70" s="11"/>
      <c r="LYC70" s="11"/>
      <c r="LYD70" s="11"/>
      <c r="LYE70" s="11"/>
      <c r="LYF70" s="11"/>
      <c r="LYG70" s="11"/>
      <c r="LYH70" s="11"/>
      <c r="LYI70" s="11"/>
      <c r="LYJ70" s="11"/>
      <c r="LYK70" s="11"/>
      <c r="LYL70" s="11"/>
      <c r="LYM70" s="11"/>
      <c r="LYN70" s="11"/>
      <c r="LYO70" s="11"/>
      <c r="LYP70" s="11"/>
      <c r="LYQ70" s="11"/>
      <c r="LYR70" s="11"/>
      <c r="LYS70" s="11"/>
      <c r="LYT70" s="11"/>
      <c r="LYU70" s="11"/>
      <c r="LYV70" s="11"/>
      <c r="LYW70" s="11"/>
      <c r="LYX70" s="11"/>
      <c r="LYY70" s="11"/>
      <c r="LYZ70" s="11"/>
      <c r="LZA70" s="11"/>
      <c r="LZB70" s="11"/>
      <c r="LZC70" s="11"/>
      <c r="LZD70" s="11"/>
      <c r="LZE70" s="11"/>
      <c r="LZF70" s="11"/>
      <c r="LZG70" s="11"/>
      <c r="LZH70" s="11"/>
      <c r="LZI70" s="11"/>
      <c r="LZJ70" s="11"/>
      <c r="LZK70" s="11"/>
      <c r="LZL70" s="11"/>
      <c r="LZM70" s="11"/>
      <c r="LZN70" s="11"/>
      <c r="LZO70" s="11"/>
      <c r="LZP70" s="11"/>
      <c r="LZQ70" s="11"/>
      <c r="LZR70" s="11"/>
      <c r="LZS70" s="11"/>
      <c r="LZT70" s="11"/>
      <c r="LZU70" s="11"/>
      <c r="LZV70" s="11"/>
      <c r="LZW70" s="11"/>
      <c r="LZX70" s="11"/>
      <c r="LZY70" s="11"/>
      <c r="LZZ70" s="11"/>
      <c r="MAA70" s="11"/>
      <c r="MAB70" s="11"/>
      <c r="MAC70" s="11"/>
      <c r="MAD70" s="11"/>
      <c r="MAE70" s="11"/>
      <c r="MAF70" s="11"/>
      <c r="MAG70" s="11"/>
      <c r="MAH70" s="11"/>
      <c r="MAI70" s="11"/>
      <c r="MAJ70" s="11"/>
      <c r="MAK70" s="11"/>
      <c r="MAL70" s="11"/>
      <c r="MAM70" s="11"/>
      <c r="MAN70" s="11"/>
      <c r="MAO70" s="11"/>
      <c r="MAP70" s="11"/>
      <c r="MAQ70" s="11"/>
      <c r="MAR70" s="11"/>
      <c r="MAS70" s="11"/>
      <c r="MAT70" s="11"/>
      <c r="MAU70" s="11"/>
      <c r="MAV70" s="11"/>
      <c r="MAW70" s="11"/>
      <c r="MAX70" s="11"/>
      <c r="MAY70" s="11"/>
      <c r="MAZ70" s="11"/>
      <c r="MBA70" s="11"/>
      <c r="MBB70" s="11"/>
      <c r="MBC70" s="11"/>
      <c r="MBD70" s="11"/>
      <c r="MBE70" s="11"/>
      <c r="MBF70" s="11"/>
      <c r="MBG70" s="11"/>
      <c r="MBH70" s="11"/>
      <c r="MBI70" s="11"/>
      <c r="MBJ70" s="11"/>
      <c r="MBK70" s="11"/>
      <c r="MBL70" s="11"/>
      <c r="MBM70" s="11"/>
      <c r="MBN70" s="11"/>
      <c r="MBO70" s="11"/>
      <c r="MBP70" s="11"/>
      <c r="MBQ70" s="11"/>
      <c r="MBR70" s="11"/>
      <c r="MBS70" s="11"/>
      <c r="MBT70" s="11"/>
      <c r="MBU70" s="11"/>
      <c r="MBV70" s="11"/>
      <c r="MBW70" s="11"/>
      <c r="MBX70" s="11"/>
      <c r="MBY70" s="11"/>
      <c r="MBZ70" s="11"/>
      <c r="MCA70" s="11"/>
      <c r="MCB70" s="11"/>
      <c r="MCC70" s="11"/>
      <c r="MCD70" s="11"/>
      <c r="MCE70" s="11"/>
      <c r="MCF70" s="11"/>
      <c r="MCG70" s="11"/>
      <c r="MCH70" s="11"/>
      <c r="MCI70" s="11"/>
      <c r="MCJ70" s="11"/>
      <c r="MCK70" s="11"/>
      <c r="MCL70" s="11"/>
      <c r="MCM70" s="11"/>
      <c r="MCN70" s="11"/>
      <c r="MCO70" s="11"/>
      <c r="MCP70" s="11"/>
      <c r="MCQ70" s="11"/>
      <c r="MCR70" s="11"/>
      <c r="MCS70" s="11"/>
      <c r="MCT70" s="11"/>
      <c r="MCU70" s="11"/>
      <c r="MCV70" s="11"/>
      <c r="MCW70" s="11"/>
      <c r="MCX70" s="11"/>
      <c r="MCY70" s="11"/>
      <c r="MCZ70" s="11"/>
      <c r="MDA70" s="11"/>
      <c r="MDB70" s="11"/>
      <c r="MDC70" s="11"/>
      <c r="MDD70" s="11"/>
      <c r="MDE70" s="11"/>
      <c r="MDF70" s="11"/>
      <c r="MDG70" s="11"/>
      <c r="MDH70" s="11"/>
      <c r="MDI70" s="11"/>
      <c r="MDJ70" s="11"/>
      <c r="MDK70" s="11"/>
      <c r="MDL70" s="11"/>
      <c r="MDM70" s="11"/>
      <c r="MDN70" s="11"/>
      <c r="MDO70" s="11"/>
      <c r="MDP70" s="11"/>
      <c r="MDQ70" s="11"/>
      <c r="MDR70" s="11"/>
      <c r="MDS70" s="11"/>
      <c r="MDT70" s="11"/>
      <c r="MDU70" s="11"/>
      <c r="MDV70" s="11"/>
      <c r="MDW70" s="11"/>
      <c r="MDX70" s="11"/>
      <c r="MDY70" s="11"/>
      <c r="MDZ70" s="11"/>
      <c r="MEA70" s="11"/>
      <c r="MEB70" s="11"/>
      <c r="MEC70" s="11"/>
      <c r="MED70" s="11"/>
      <c r="MEE70" s="11"/>
      <c r="MEF70" s="11"/>
      <c r="MEG70" s="11"/>
      <c r="MEH70" s="11"/>
      <c r="MEI70" s="11"/>
      <c r="MEJ70" s="11"/>
      <c r="MEK70" s="11"/>
      <c r="MEL70" s="11"/>
      <c r="MEM70" s="11"/>
      <c r="MEN70" s="11"/>
      <c r="MEO70" s="11"/>
      <c r="MEP70" s="11"/>
      <c r="MEQ70" s="11"/>
      <c r="MER70" s="11"/>
      <c r="MES70" s="11"/>
      <c r="MET70" s="11"/>
      <c r="MEU70" s="11"/>
      <c r="MEV70" s="11"/>
      <c r="MEW70" s="11"/>
      <c r="MEX70" s="11"/>
      <c r="MEY70" s="11"/>
      <c r="MEZ70" s="11"/>
      <c r="MFA70" s="11"/>
      <c r="MFB70" s="11"/>
      <c r="MFC70" s="11"/>
      <c r="MFD70" s="11"/>
      <c r="MFE70" s="11"/>
      <c r="MFF70" s="11"/>
      <c r="MFG70" s="11"/>
      <c r="MFH70" s="11"/>
      <c r="MFI70" s="11"/>
      <c r="MFJ70" s="11"/>
      <c r="MFK70" s="11"/>
      <c r="MFL70" s="11"/>
      <c r="MFM70" s="11"/>
      <c r="MFN70" s="11"/>
      <c r="MFO70" s="11"/>
      <c r="MFP70" s="11"/>
      <c r="MFQ70" s="11"/>
      <c r="MFR70" s="11"/>
      <c r="MFS70" s="11"/>
      <c r="MFT70" s="11"/>
      <c r="MFU70" s="11"/>
      <c r="MFV70" s="11"/>
      <c r="MFW70" s="11"/>
      <c r="MFX70" s="11"/>
      <c r="MFY70" s="11"/>
      <c r="MFZ70" s="11"/>
      <c r="MGA70" s="11"/>
      <c r="MGB70" s="11"/>
      <c r="MGC70" s="11"/>
      <c r="MGD70" s="11"/>
      <c r="MGE70" s="11"/>
      <c r="MGF70" s="11"/>
      <c r="MGG70" s="11"/>
      <c r="MGH70" s="11"/>
      <c r="MGI70" s="11"/>
      <c r="MGJ70" s="11"/>
      <c r="MGK70" s="11"/>
      <c r="MGL70" s="11"/>
      <c r="MGM70" s="11"/>
      <c r="MGN70" s="11"/>
      <c r="MGO70" s="11"/>
      <c r="MGP70" s="11"/>
      <c r="MGQ70" s="11"/>
      <c r="MGR70" s="11"/>
      <c r="MGS70" s="11"/>
      <c r="MGT70" s="11"/>
      <c r="MGU70" s="11"/>
      <c r="MGV70" s="11"/>
      <c r="MGW70" s="11"/>
      <c r="MGX70" s="11"/>
      <c r="MGY70" s="11"/>
      <c r="MGZ70" s="11"/>
      <c r="MHA70" s="11"/>
      <c r="MHB70" s="11"/>
      <c r="MHC70" s="11"/>
      <c r="MHD70" s="11"/>
      <c r="MHE70" s="11"/>
      <c r="MHF70" s="11"/>
      <c r="MHG70" s="11"/>
      <c r="MHH70" s="11"/>
      <c r="MHI70" s="11"/>
      <c r="MHJ70" s="11"/>
      <c r="MHK70" s="11"/>
      <c r="MHL70" s="11"/>
      <c r="MHM70" s="11"/>
      <c r="MHN70" s="11"/>
      <c r="MHO70" s="11"/>
      <c r="MHP70" s="11"/>
      <c r="MHQ70" s="11"/>
      <c r="MHR70" s="11"/>
      <c r="MHS70" s="11"/>
      <c r="MHT70" s="11"/>
      <c r="MHU70" s="11"/>
      <c r="MHV70" s="11"/>
      <c r="MHW70" s="11"/>
      <c r="MHX70" s="11"/>
      <c r="MHY70" s="11"/>
      <c r="MHZ70" s="11"/>
      <c r="MIA70" s="11"/>
      <c r="MIB70" s="11"/>
      <c r="MIC70" s="11"/>
      <c r="MID70" s="11"/>
      <c r="MIE70" s="11"/>
      <c r="MIF70" s="11"/>
      <c r="MIG70" s="11"/>
      <c r="MIH70" s="11"/>
      <c r="MII70" s="11"/>
      <c r="MIJ70" s="11"/>
      <c r="MIK70" s="11"/>
      <c r="MIL70" s="11"/>
      <c r="MIM70" s="11"/>
      <c r="MIN70" s="11"/>
      <c r="MIO70" s="11"/>
      <c r="MIP70" s="11"/>
      <c r="MIQ70" s="11"/>
      <c r="MIR70" s="11"/>
      <c r="MIS70" s="11"/>
      <c r="MIT70" s="11"/>
      <c r="MIU70" s="11"/>
      <c r="MIV70" s="11"/>
      <c r="MIW70" s="11"/>
      <c r="MIX70" s="11"/>
      <c r="MIY70" s="11"/>
      <c r="MIZ70" s="11"/>
      <c r="MJA70" s="11"/>
      <c r="MJB70" s="11"/>
      <c r="MJC70" s="11"/>
      <c r="MJD70" s="11"/>
      <c r="MJE70" s="11"/>
      <c r="MJF70" s="11"/>
      <c r="MJG70" s="11"/>
      <c r="MJH70" s="11"/>
      <c r="MJI70" s="11"/>
      <c r="MJJ70" s="11"/>
      <c r="MJK70" s="11"/>
      <c r="MJL70" s="11"/>
      <c r="MJM70" s="11"/>
      <c r="MJN70" s="11"/>
      <c r="MJO70" s="11"/>
      <c r="MJP70" s="11"/>
      <c r="MJQ70" s="11"/>
      <c r="MJR70" s="11"/>
      <c r="MJS70" s="11"/>
      <c r="MJT70" s="11"/>
      <c r="MJU70" s="11"/>
      <c r="MJV70" s="11"/>
      <c r="MJW70" s="11"/>
      <c r="MJX70" s="11"/>
      <c r="MJY70" s="11"/>
      <c r="MJZ70" s="11"/>
      <c r="MKA70" s="11"/>
      <c r="MKB70" s="11"/>
      <c r="MKC70" s="11"/>
      <c r="MKD70" s="11"/>
      <c r="MKE70" s="11"/>
      <c r="MKF70" s="11"/>
      <c r="MKG70" s="11"/>
      <c r="MKH70" s="11"/>
      <c r="MKI70" s="11"/>
      <c r="MKJ70" s="11"/>
      <c r="MKK70" s="11"/>
      <c r="MKL70" s="11"/>
      <c r="MKM70" s="11"/>
      <c r="MKN70" s="11"/>
      <c r="MKO70" s="11"/>
      <c r="MKP70" s="11"/>
      <c r="MKQ70" s="11"/>
      <c r="MKR70" s="11"/>
      <c r="MKS70" s="11"/>
      <c r="MKT70" s="11"/>
      <c r="MKU70" s="11"/>
      <c r="MKV70" s="11"/>
      <c r="MKW70" s="11"/>
      <c r="MKX70" s="11"/>
      <c r="MKY70" s="11"/>
      <c r="MKZ70" s="11"/>
      <c r="MLA70" s="11"/>
      <c r="MLB70" s="11"/>
      <c r="MLC70" s="11"/>
      <c r="MLD70" s="11"/>
      <c r="MLE70" s="11"/>
      <c r="MLF70" s="11"/>
      <c r="MLG70" s="11"/>
      <c r="MLH70" s="11"/>
      <c r="MLI70" s="11"/>
      <c r="MLJ70" s="11"/>
      <c r="MLK70" s="11"/>
      <c r="MLL70" s="11"/>
      <c r="MLM70" s="11"/>
      <c r="MLN70" s="11"/>
      <c r="MLO70" s="11"/>
      <c r="MLP70" s="11"/>
      <c r="MLQ70" s="11"/>
      <c r="MLR70" s="11"/>
      <c r="MLS70" s="11"/>
      <c r="MLT70" s="11"/>
      <c r="MLU70" s="11"/>
      <c r="MLV70" s="11"/>
      <c r="MLW70" s="11"/>
      <c r="MLX70" s="11"/>
      <c r="MLY70" s="11"/>
      <c r="MLZ70" s="11"/>
      <c r="MMA70" s="11"/>
      <c r="MMB70" s="11"/>
      <c r="MMC70" s="11"/>
      <c r="MMD70" s="11"/>
      <c r="MME70" s="11"/>
      <c r="MMF70" s="11"/>
      <c r="MMG70" s="11"/>
      <c r="MMH70" s="11"/>
      <c r="MMI70" s="11"/>
      <c r="MMJ70" s="11"/>
      <c r="MMK70" s="11"/>
      <c r="MML70" s="11"/>
      <c r="MMM70" s="11"/>
      <c r="MMN70" s="11"/>
      <c r="MMO70" s="11"/>
      <c r="MMP70" s="11"/>
      <c r="MMQ70" s="11"/>
      <c r="MMR70" s="11"/>
      <c r="MMS70" s="11"/>
      <c r="MMT70" s="11"/>
      <c r="MMU70" s="11"/>
      <c r="MMV70" s="11"/>
      <c r="MMW70" s="11"/>
      <c r="MMX70" s="11"/>
      <c r="MMY70" s="11"/>
      <c r="MMZ70" s="11"/>
      <c r="MNA70" s="11"/>
      <c r="MNB70" s="11"/>
      <c r="MNC70" s="11"/>
      <c r="MND70" s="11"/>
      <c r="MNE70" s="11"/>
      <c r="MNF70" s="11"/>
      <c r="MNG70" s="11"/>
      <c r="MNH70" s="11"/>
      <c r="MNI70" s="11"/>
      <c r="MNJ70" s="11"/>
      <c r="MNK70" s="11"/>
      <c r="MNL70" s="11"/>
      <c r="MNM70" s="11"/>
      <c r="MNN70" s="11"/>
      <c r="MNO70" s="11"/>
      <c r="MNP70" s="11"/>
      <c r="MNQ70" s="11"/>
      <c r="MNR70" s="11"/>
      <c r="MNS70" s="11"/>
      <c r="MNT70" s="11"/>
      <c r="MNU70" s="11"/>
      <c r="MNV70" s="11"/>
      <c r="MNW70" s="11"/>
      <c r="MNX70" s="11"/>
      <c r="MNY70" s="11"/>
      <c r="MNZ70" s="11"/>
      <c r="MOA70" s="11"/>
      <c r="MOB70" s="11"/>
      <c r="MOC70" s="11"/>
      <c r="MOD70" s="11"/>
      <c r="MOE70" s="11"/>
      <c r="MOF70" s="11"/>
      <c r="MOG70" s="11"/>
      <c r="MOH70" s="11"/>
      <c r="MOI70" s="11"/>
      <c r="MOJ70" s="11"/>
      <c r="MOK70" s="11"/>
      <c r="MOL70" s="11"/>
      <c r="MOM70" s="11"/>
      <c r="MON70" s="11"/>
      <c r="MOO70" s="11"/>
      <c r="MOP70" s="11"/>
      <c r="MOQ70" s="11"/>
      <c r="MOR70" s="11"/>
      <c r="MOS70" s="11"/>
      <c r="MOT70" s="11"/>
      <c r="MOU70" s="11"/>
      <c r="MOV70" s="11"/>
      <c r="MOW70" s="11"/>
      <c r="MOX70" s="11"/>
      <c r="MOY70" s="11"/>
      <c r="MOZ70" s="11"/>
      <c r="MPA70" s="11"/>
      <c r="MPB70" s="11"/>
      <c r="MPC70" s="11"/>
      <c r="MPD70" s="11"/>
      <c r="MPE70" s="11"/>
      <c r="MPF70" s="11"/>
      <c r="MPG70" s="11"/>
      <c r="MPH70" s="11"/>
      <c r="MPI70" s="11"/>
      <c r="MPJ70" s="11"/>
      <c r="MPK70" s="11"/>
      <c r="MPL70" s="11"/>
      <c r="MPM70" s="11"/>
      <c r="MPN70" s="11"/>
      <c r="MPO70" s="11"/>
      <c r="MPP70" s="11"/>
      <c r="MPQ70" s="11"/>
      <c r="MPR70" s="11"/>
      <c r="MPS70" s="11"/>
      <c r="MPT70" s="11"/>
      <c r="MPU70" s="11"/>
      <c r="MPV70" s="11"/>
      <c r="MPW70" s="11"/>
      <c r="MPX70" s="11"/>
      <c r="MPY70" s="11"/>
      <c r="MPZ70" s="11"/>
      <c r="MQA70" s="11"/>
      <c r="MQB70" s="11"/>
      <c r="MQC70" s="11"/>
      <c r="MQD70" s="11"/>
      <c r="MQE70" s="11"/>
      <c r="MQF70" s="11"/>
      <c r="MQG70" s="11"/>
      <c r="MQH70" s="11"/>
      <c r="MQI70" s="11"/>
      <c r="MQJ70" s="11"/>
      <c r="MQK70" s="11"/>
      <c r="MQL70" s="11"/>
      <c r="MQM70" s="11"/>
      <c r="MQN70" s="11"/>
      <c r="MQO70" s="11"/>
      <c r="MQP70" s="11"/>
      <c r="MQQ70" s="11"/>
      <c r="MQR70" s="11"/>
      <c r="MQS70" s="11"/>
      <c r="MQT70" s="11"/>
      <c r="MQU70" s="11"/>
      <c r="MQV70" s="11"/>
      <c r="MQW70" s="11"/>
      <c r="MQX70" s="11"/>
      <c r="MQY70" s="11"/>
      <c r="MQZ70" s="11"/>
      <c r="MRA70" s="11"/>
      <c r="MRB70" s="11"/>
      <c r="MRC70" s="11"/>
      <c r="MRD70" s="11"/>
      <c r="MRE70" s="11"/>
      <c r="MRF70" s="11"/>
      <c r="MRG70" s="11"/>
      <c r="MRH70" s="11"/>
      <c r="MRI70" s="11"/>
      <c r="MRJ70" s="11"/>
      <c r="MRK70" s="11"/>
      <c r="MRL70" s="11"/>
      <c r="MRM70" s="11"/>
      <c r="MRN70" s="11"/>
      <c r="MRO70" s="11"/>
      <c r="MRP70" s="11"/>
      <c r="MRQ70" s="11"/>
      <c r="MRR70" s="11"/>
      <c r="MRS70" s="11"/>
      <c r="MRT70" s="11"/>
      <c r="MRU70" s="11"/>
      <c r="MRV70" s="11"/>
      <c r="MRW70" s="11"/>
      <c r="MRX70" s="11"/>
      <c r="MRY70" s="11"/>
      <c r="MRZ70" s="11"/>
      <c r="MSA70" s="11"/>
      <c r="MSB70" s="11"/>
      <c r="MSC70" s="11"/>
      <c r="MSD70" s="11"/>
      <c r="MSE70" s="11"/>
      <c r="MSF70" s="11"/>
      <c r="MSG70" s="11"/>
      <c r="MSH70" s="11"/>
      <c r="MSI70" s="11"/>
      <c r="MSJ70" s="11"/>
      <c r="MSK70" s="11"/>
      <c r="MSL70" s="11"/>
      <c r="MSM70" s="11"/>
      <c r="MSN70" s="11"/>
      <c r="MSO70" s="11"/>
      <c r="MSP70" s="11"/>
      <c r="MSQ70" s="11"/>
      <c r="MSR70" s="11"/>
      <c r="MSS70" s="11"/>
      <c r="MST70" s="11"/>
      <c r="MSU70" s="11"/>
      <c r="MSV70" s="11"/>
      <c r="MSW70" s="11"/>
      <c r="MSX70" s="11"/>
      <c r="MSY70" s="11"/>
      <c r="MSZ70" s="11"/>
      <c r="MTA70" s="11"/>
      <c r="MTB70" s="11"/>
      <c r="MTC70" s="11"/>
      <c r="MTD70" s="11"/>
      <c r="MTE70" s="11"/>
      <c r="MTF70" s="11"/>
      <c r="MTG70" s="11"/>
      <c r="MTH70" s="11"/>
      <c r="MTI70" s="11"/>
      <c r="MTJ70" s="11"/>
      <c r="MTK70" s="11"/>
      <c r="MTL70" s="11"/>
      <c r="MTM70" s="11"/>
      <c r="MTN70" s="11"/>
      <c r="MTO70" s="11"/>
      <c r="MTP70" s="11"/>
      <c r="MTQ70" s="11"/>
      <c r="MTR70" s="11"/>
      <c r="MTS70" s="11"/>
      <c r="MTT70" s="11"/>
      <c r="MTU70" s="11"/>
      <c r="MTV70" s="11"/>
      <c r="MTW70" s="11"/>
      <c r="MTX70" s="11"/>
      <c r="MTY70" s="11"/>
      <c r="MTZ70" s="11"/>
      <c r="MUA70" s="11"/>
      <c r="MUB70" s="11"/>
      <c r="MUC70" s="11"/>
      <c r="MUD70" s="11"/>
      <c r="MUE70" s="11"/>
      <c r="MUF70" s="11"/>
      <c r="MUG70" s="11"/>
      <c r="MUH70" s="11"/>
      <c r="MUI70" s="11"/>
      <c r="MUJ70" s="11"/>
      <c r="MUK70" s="11"/>
      <c r="MUL70" s="11"/>
      <c r="MUM70" s="11"/>
      <c r="MUN70" s="11"/>
      <c r="MUO70" s="11"/>
      <c r="MUP70" s="11"/>
      <c r="MUQ70" s="11"/>
      <c r="MUR70" s="11"/>
      <c r="MUS70" s="11"/>
      <c r="MUT70" s="11"/>
      <c r="MUU70" s="11"/>
      <c r="MUV70" s="11"/>
      <c r="MUW70" s="11"/>
      <c r="MUX70" s="11"/>
      <c r="MUY70" s="11"/>
      <c r="MUZ70" s="11"/>
      <c r="MVA70" s="11"/>
      <c r="MVB70" s="11"/>
      <c r="MVC70" s="11"/>
      <c r="MVD70" s="11"/>
      <c r="MVE70" s="11"/>
      <c r="MVF70" s="11"/>
      <c r="MVG70" s="11"/>
      <c r="MVH70" s="11"/>
      <c r="MVI70" s="11"/>
      <c r="MVJ70" s="11"/>
      <c r="MVK70" s="11"/>
      <c r="MVL70" s="11"/>
      <c r="MVM70" s="11"/>
      <c r="MVN70" s="11"/>
      <c r="MVO70" s="11"/>
      <c r="MVP70" s="11"/>
      <c r="MVQ70" s="11"/>
      <c r="MVR70" s="11"/>
      <c r="MVS70" s="11"/>
      <c r="MVT70" s="11"/>
      <c r="MVU70" s="11"/>
      <c r="MVV70" s="11"/>
      <c r="MVW70" s="11"/>
      <c r="MVX70" s="11"/>
      <c r="MVY70" s="11"/>
      <c r="MVZ70" s="11"/>
      <c r="MWA70" s="11"/>
      <c r="MWB70" s="11"/>
      <c r="MWC70" s="11"/>
      <c r="MWD70" s="11"/>
      <c r="MWE70" s="11"/>
      <c r="MWF70" s="11"/>
      <c r="MWG70" s="11"/>
      <c r="MWH70" s="11"/>
      <c r="MWI70" s="11"/>
      <c r="MWJ70" s="11"/>
      <c r="MWK70" s="11"/>
      <c r="MWL70" s="11"/>
      <c r="MWM70" s="11"/>
      <c r="MWN70" s="11"/>
      <c r="MWO70" s="11"/>
      <c r="MWP70" s="11"/>
      <c r="MWQ70" s="11"/>
      <c r="MWR70" s="11"/>
      <c r="MWS70" s="11"/>
      <c r="MWT70" s="11"/>
      <c r="MWU70" s="11"/>
      <c r="MWV70" s="11"/>
      <c r="MWW70" s="11"/>
      <c r="MWX70" s="11"/>
      <c r="MWY70" s="11"/>
      <c r="MWZ70" s="11"/>
      <c r="MXA70" s="11"/>
      <c r="MXB70" s="11"/>
      <c r="MXC70" s="11"/>
      <c r="MXD70" s="11"/>
      <c r="MXE70" s="11"/>
      <c r="MXF70" s="11"/>
      <c r="MXG70" s="11"/>
      <c r="MXH70" s="11"/>
      <c r="MXI70" s="11"/>
      <c r="MXJ70" s="11"/>
      <c r="MXK70" s="11"/>
      <c r="MXL70" s="11"/>
      <c r="MXM70" s="11"/>
      <c r="MXN70" s="11"/>
      <c r="MXO70" s="11"/>
      <c r="MXP70" s="11"/>
      <c r="MXQ70" s="11"/>
      <c r="MXR70" s="11"/>
      <c r="MXS70" s="11"/>
      <c r="MXT70" s="11"/>
      <c r="MXU70" s="11"/>
      <c r="MXV70" s="11"/>
      <c r="MXW70" s="11"/>
      <c r="MXX70" s="11"/>
      <c r="MXY70" s="11"/>
      <c r="MXZ70" s="11"/>
      <c r="MYA70" s="11"/>
      <c r="MYB70" s="11"/>
      <c r="MYC70" s="11"/>
      <c r="MYD70" s="11"/>
      <c r="MYE70" s="11"/>
      <c r="MYF70" s="11"/>
      <c r="MYG70" s="11"/>
      <c r="MYH70" s="11"/>
      <c r="MYI70" s="11"/>
      <c r="MYJ70" s="11"/>
      <c r="MYK70" s="11"/>
      <c r="MYL70" s="11"/>
      <c r="MYM70" s="11"/>
      <c r="MYN70" s="11"/>
      <c r="MYO70" s="11"/>
      <c r="MYP70" s="11"/>
      <c r="MYQ70" s="11"/>
      <c r="MYR70" s="11"/>
      <c r="MYS70" s="11"/>
      <c r="MYT70" s="11"/>
      <c r="MYU70" s="11"/>
      <c r="MYV70" s="11"/>
      <c r="MYW70" s="11"/>
      <c r="MYX70" s="11"/>
      <c r="MYY70" s="11"/>
      <c r="MYZ70" s="11"/>
      <c r="MZA70" s="11"/>
      <c r="MZB70" s="11"/>
      <c r="MZC70" s="11"/>
      <c r="MZD70" s="11"/>
      <c r="MZE70" s="11"/>
      <c r="MZF70" s="11"/>
      <c r="MZG70" s="11"/>
      <c r="MZH70" s="11"/>
      <c r="MZI70" s="11"/>
      <c r="MZJ70" s="11"/>
      <c r="MZK70" s="11"/>
      <c r="MZL70" s="11"/>
      <c r="MZM70" s="11"/>
      <c r="MZN70" s="11"/>
      <c r="MZO70" s="11"/>
      <c r="MZP70" s="11"/>
      <c r="MZQ70" s="11"/>
      <c r="MZR70" s="11"/>
      <c r="MZS70" s="11"/>
      <c r="MZT70" s="11"/>
      <c r="MZU70" s="11"/>
      <c r="MZV70" s="11"/>
      <c r="MZW70" s="11"/>
      <c r="MZX70" s="11"/>
      <c r="MZY70" s="11"/>
      <c r="MZZ70" s="11"/>
      <c r="NAA70" s="11"/>
      <c r="NAB70" s="11"/>
      <c r="NAC70" s="11"/>
      <c r="NAD70" s="11"/>
      <c r="NAE70" s="11"/>
      <c r="NAF70" s="11"/>
      <c r="NAG70" s="11"/>
      <c r="NAH70" s="11"/>
      <c r="NAI70" s="11"/>
      <c r="NAJ70" s="11"/>
      <c r="NAK70" s="11"/>
      <c r="NAL70" s="11"/>
      <c r="NAM70" s="11"/>
      <c r="NAN70" s="11"/>
      <c r="NAO70" s="11"/>
      <c r="NAP70" s="11"/>
      <c r="NAQ70" s="11"/>
      <c r="NAR70" s="11"/>
      <c r="NAS70" s="11"/>
      <c r="NAT70" s="11"/>
      <c r="NAU70" s="11"/>
      <c r="NAV70" s="11"/>
      <c r="NAW70" s="11"/>
      <c r="NAX70" s="11"/>
      <c r="NAY70" s="11"/>
      <c r="NAZ70" s="11"/>
      <c r="NBA70" s="11"/>
      <c r="NBB70" s="11"/>
      <c r="NBC70" s="11"/>
      <c r="NBD70" s="11"/>
      <c r="NBE70" s="11"/>
      <c r="NBF70" s="11"/>
      <c r="NBG70" s="11"/>
      <c r="NBH70" s="11"/>
      <c r="NBI70" s="11"/>
      <c r="NBJ70" s="11"/>
      <c r="NBK70" s="11"/>
      <c r="NBL70" s="11"/>
      <c r="NBM70" s="11"/>
      <c r="NBN70" s="11"/>
      <c r="NBO70" s="11"/>
      <c r="NBP70" s="11"/>
      <c r="NBQ70" s="11"/>
      <c r="NBR70" s="11"/>
      <c r="NBS70" s="11"/>
      <c r="NBT70" s="11"/>
      <c r="NBU70" s="11"/>
      <c r="NBV70" s="11"/>
      <c r="NBW70" s="11"/>
      <c r="NBX70" s="11"/>
      <c r="NBY70" s="11"/>
      <c r="NBZ70" s="11"/>
      <c r="NCA70" s="11"/>
      <c r="NCB70" s="11"/>
      <c r="NCC70" s="11"/>
      <c r="NCD70" s="11"/>
      <c r="NCE70" s="11"/>
      <c r="NCF70" s="11"/>
      <c r="NCG70" s="11"/>
      <c r="NCH70" s="11"/>
      <c r="NCI70" s="11"/>
      <c r="NCJ70" s="11"/>
      <c r="NCK70" s="11"/>
      <c r="NCL70" s="11"/>
      <c r="NCM70" s="11"/>
      <c r="NCN70" s="11"/>
      <c r="NCO70" s="11"/>
      <c r="NCP70" s="11"/>
      <c r="NCQ70" s="11"/>
      <c r="NCR70" s="11"/>
      <c r="NCS70" s="11"/>
      <c r="NCT70" s="11"/>
      <c r="NCU70" s="11"/>
      <c r="NCV70" s="11"/>
      <c r="NCW70" s="11"/>
      <c r="NCX70" s="11"/>
      <c r="NCY70" s="11"/>
      <c r="NCZ70" s="11"/>
      <c r="NDA70" s="11"/>
      <c r="NDB70" s="11"/>
      <c r="NDC70" s="11"/>
      <c r="NDD70" s="11"/>
      <c r="NDE70" s="11"/>
      <c r="NDF70" s="11"/>
      <c r="NDG70" s="11"/>
      <c r="NDH70" s="11"/>
      <c r="NDI70" s="11"/>
      <c r="NDJ70" s="11"/>
      <c r="NDK70" s="11"/>
      <c r="NDL70" s="11"/>
      <c r="NDM70" s="11"/>
      <c r="NDN70" s="11"/>
      <c r="NDO70" s="11"/>
      <c r="NDP70" s="11"/>
      <c r="NDQ70" s="11"/>
      <c r="NDR70" s="11"/>
      <c r="NDS70" s="11"/>
      <c r="NDT70" s="11"/>
      <c r="NDU70" s="11"/>
      <c r="NDV70" s="11"/>
      <c r="NDW70" s="11"/>
      <c r="NDX70" s="11"/>
      <c r="NDY70" s="11"/>
      <c r="NDZ70" s="11"/>
      <c r="NEA70" s="11"/>
      <c r="NEB70" s="11"/>
      <c r="NEC70" s="11"/>
      <c r="NED70" s="11"/>
      <c r="NEE70" s="11"/>
      <c r="NEF70" s="11"/>
      <c r="NEG70" s="11"/>
      <c r="NEH70" s="11"/>
      <c r="NEI70" s="11"/>
      <c r="NEJ70" s="11"/>
      <c r="NEK70" s="11"/>
      <c r="NEL70" s="11"/>
      <c r="NEM70" s="11"/>
      <c r="NEN70" s="11"/>
      <c r="NEO70" s="11"/>
      <c r="NEP70" s="11"/>
      <c r="NEQ70" s="11"/>
      <c r="NER70" s="11"/>
      <c r="NES70" s="11"/>
      <c r="NET70" s="11"/>
      <c r="NEU70" s="11"/>
      <c r="NEV70" s="11"/>
      <c r="NEW70" s="11"/>
      <c r="NEX70" s="11"/>
      <c r="NEY70" s="11"/>
      <c r="NEZ70" s="11"/>
      <c r="NFA70" s="11"/>
      <c r="NFB70" s="11"/>
      <c r="NFC70" s="11"/>
      <c r="NFD70" s="11"/>
      <c r="NFE70" s="11"/>
      <c r="NFF70" s="11"/>
      <c r="NFG70" s="11"/>
      <c r="NFH70" s="11"/>
      <c r="NFI70" s="11"/>
      <c r="NFJ70" s="11"/>
      <c r="NFK70" s="11"/>
      <c r="NFL70" s="11"/>
      <c r="NFM70" s="11"/>
      <c r="NFN70" s="11"/>
      <c r="NFO70" s="11"/>
      <c r="NFP70" s="11"/>
      <c r="NFQ70" s="11"/>
      <c r="NFR70" s="11"/>
      <c r="NFS70" s="11"/>
      <c r="NFT70" s="11"/>
      <c r="NFU70" s="11"/>
      <c r="NFV70" s="11"/>
      <c r="NFW70" s="11"/>
      <c r="NFX70" s="11"/>
      <c r="NFY70" s="11"/>
      <c r="NFZ70" s="11"/>
      <c r="NGA70" s="11"/>
      <c r="NGB70" s="11"/>
      <c r="NGC70" s="11"/>
      <c r="NGD70" s="11"/>
      <c r="NGE70" s="11"/>
      <c r="NGF70" s="11"/>
      <c r="NGG70" s="11"/>
      <c r="NGH70" s="11"/>
      <c r="NGI70" s="11"/>
      <c r="NGJ70" s="11"/>
      <c r="NGK70" s="11"/>
      <c r="NGL70" s="11"/>
      <c r="NGM70" s="11"/>
      <c r="NGN70" s="11"/>
      <c r="NGO70" s="11"/>
      <c r="NGP70" s="11"/>
      <c r="NGQ70" s="11"/>
      <c r="NGR70" s="11"/>
      <c r="NGS70" s="11"/>
      <c r="NGT70" s="11"/>
      <c r="NGU70" s="11"/>
      <c r="NGV70" s="11"/>
      <c r="NGW70" s="11"/>
      <c r="NGX70" s="11"/>
      <c r="NGY70" s="11"/>
      <c r="NGZ70" s="11"/>
      <c r="NHA70" s="11"/>
      <c r="NHB70" s="11"/>
      <c r="NHC70" s="11"/>
      <c r="NHD70" s="11"/>
      <c r="NHE70" s="11"/>
      <c r="NHF70" s="11"/>
      <c r="NHG70" s="11"/>
      <c r="NHH70" s="11"/>
      <c r="NHI70" s="11"/>
      <c r="NHJ70" s="11"/>
      <c r="NHK70" s="11"/>
      <c r="NHL70" s="11"/>
      <c r="NHM70" s="11"/>
      <c r="NHN70" s="11"/>
      <c r="NHO70" s="11"/>
      <c r="NHP70" s="11"/>
      <c r="NHQ70" s="11"/>
      <c r="NHR70" s="11"/>
      <c r="NHS70" s="11"/>
      <c r="NHT70" s="11"/>
      <c r="NHU70" s="11"/>
      <c r="NHV70" s="11"/>
      <c r="NHW70" s="11"/>
      <c r="NHX70" s="11"/>
      <c r="NHY70" s="11"/>
      <c r="NHZ70" s="11"/>
      <c r="NIA70" s="11"/>
      <c r="NIB70" s="11"/>
      <c r="NIC70" s="11"/>
      <c r="NID70" s="11"/>
      <c r="NIE70" s="11"/>
      <c r="NIF70" s="11"/>
      <c r="NIG70" s="11"/>
      <c r="NIH70" s="11"/>
      <c r="NII70" s="11"/>
      <c r="NIJ70" s="11"/>
      <c r="NIK70" s="11"/>
      <c r="NIL70" s="11"/>
      <c r="NIM70" s="11"/>
      <c r="NIN70" s="11"/>
      <c r="NIO70" s="11"/>
      <c r="NIP70" s="11"/>
      <c r="NIQ70" s="11"/>
      <c r="NIR70" s="11"/>
      <c r="NIS70" s="11"/>
      <c r="NIT70" s="11"/>
      <c r="NIU70" s="11"/>
      <c r="NIV70" s="11"/>
      <c r="NIW70" s="11"/>
      <c r="NIX70" s="11"/>
      <c r="NIY70" s="11"/>
      <c r="NIZ70" s="11"/>
      <c r="NJA70" s="11"/>
      <c r="NJB70" s="11"/>
      <c r="NJC70" s="11"/>
      <c r="NJD70" s="11"/>
      <c r="NJE70" s="11"/>
      <c r="NJF70" s="11"/>
      <c r="NJG70" s="11"/>
      <c r="NJH70" s="11"/>
      <c r="NJI70" s="11"/>
      <c r="NJJ70" s="11"/>
      <c r="NJK70" s="11"/>
      <c r="NJL70" s="11"/>
      <c r="NJM70" s="11"/>
      <c r="NJN70" s="11"/>
      <c r="NJO70" s="11"/>
      <c r="NJP70" s="11"/>
      <c r="NJQ70" s="11"/>
      <c r="NJR70" s="11"/>
      <c r="NJS70" s="11"/>
      <c r="NJT70" s="11"/>
      <c r="NJU70" s="11"/>
      <c r="NJV70" s="11"/>
      <c r="NJW70" s="11"/>
      <c r="NJX70" s="11"/>
      <c r="NJY70" s="11"/>
      <c r="NJZ70" s="11"/>
      <c r="NKA70" s="11"/>
      <c r="NKB70" s="11"/>
      <c r="NKC70" s="11"/>
      <c r="NKD70" s="11"/>
      <c r="NKE70" s="11"/>
      <c r="NKF70" s="11"/>
      <c r="NKG70" s="11"/>
      <c r="NKH70" s="11"/>
      <c r="NKI70" s="11"/>
      <c r="NKJ70" s="11"/>
      <c r="NKK70" s="11"/>
      <c r="NKL70" s="11"/>
      <c r="NKM70" s="11"/>
      <c r="NKN70" s="11"/>
      <c r="NKO70" s="11"/>
      <c r="NKP70" s="11"/>
      <c r="NKQ70" s="11"/>
      <c r="NKR70" s="11"/>
      <c r="NKS70" s="11"/>
      <c r="NKT70" s="11"/>
      <c r="NKU70" s="11"/>
      <c r="NKV70" s="11"/>
      <c r="NKW70" s="11"/>
      <c r="NKX70" s="11"/>
      <c r="NKY70" s="11"/>
      <c r="NKZ70" s="11"/>
      <c r="NLA70" s="11"/>
      <c r="NLB70" s="11"/>
      <c r="NLC70" s="11"/>
      <c r="NLD70" s="11"/>
      <c r="NLE70" s="11"/>
      <c r="NLF70" s="11"/>
      <c r="NLG70" s="11"/>
      <c r="NLH70" s="11"/>
      <c r="NLI70" s="11"/>
      <c r="NLJ70" s="11"/>
      <c r="NLK70" s="11"/>
      <c r="NLL70" s="11"/>
      <c r="NLM70" s="11"/>
      <c r="NLN70" s="11"/>
      <c r="NLO70" s="11"/>
      <c r="NLP70" s="11"/>
      <c r="NLQ70" s="11"/>
      <c r="NLR70" s="11"/>
      <c r="NLS70" s="11"/>
      <c r="NLT70" s="11"/>
      <c r="NLU70" s="11"/>
      <c r="NLV70" s="11"/>
      <c r="NLW70" s="11"/>
      <c r="NLX70" s="11"/>
      <c r="NLY70" s="11"/>
      <c r="NLZ70" s="11"/>
      <c r="NMA70" s="11"/>
      <c r="NMB70" s="11"/>
      <c r="NMC70" s="11"/>
      <c r="NMD70" s="11"/>
      <c r="NME70" s="11"/>
      <c r="NMF70" s="11"/>
      <c r="NMG70" s="11"/>
      <c r="NMH70" s="11"/>
      <c r="NMI70" s="11"/>
      <c r="NMJ70" s="11"/>
      <c r="NMK70" s="11"/>
      <c r="NML70" s="11"/>
      <c r="NMM70" s="11"/>
      <c r="NMN70" s="11"/>
      <c r="NMO70" s="11"/>
      <c r="NMP70" s="11"/>
      <c r="NMQ70" s="11"/>
      <c r="NMR70" s="11"/>
      <c r="NMS70" s="11"/>
      <c r="NMT70" s="11"/>
      <c r="NMU70" s="11"/>
      <c r="NMV70" s="11"/>
      <c r="NMW70" s="11"/>
      <c r="NMX70" s="11"/>
      <c r="NMY70" s="11"/>
      <c r="NMZ70" s="11"/>
      <c r="NNA70" s="11"/>
      <c r="NNB70" s="11"/>
      <c r="NNC70" s="11"/>
      <c r="NND70" s="11"/>
      <c r="NNE70" s="11"/>
      <c r="NNF70" s="11"/>
      <c r="NNG70" s="11"/>
      <c r="NNH70" s="11"/>
      <c r="NNI70" s="11"/>
      <c r="NNJ70" s="11"/>
      <c r="NNK70" s="11"/>
      <c r="NNL70" s="11"/>
      <c r="NNM70" s="11"/>
      <c r="NNN70" s="11"/>
      <c r="NNO70" s="11"/>
      <c r="NNP70" s="11"/>
      <c r="NNQ70" s="11"/>
      <c r="NNR70" s="11"/>
      <c r="NNS70" s="11"/>
      <c r="NNT70" s="11"/>
      <c r="NNU70" s="11"/>
      <c r="NNV70" s="11"/>
      <c r="NNW70" s="11"/>
      <c r="NNX70" s="11"/>
      <c r="NNY70" s="11"/>
      <c r="NNZ70" s="11"/>
      <c r="NOA70" s="11"/>
      <c r="NOB70" s="11"/>
      <c r="NOC70" s="11"/>
      <c r="NOD70" s="11"/>
      <c r="NOE70" s="11"/>
      <c r="NOF70" s="11"/>
      <c r="NOG70" s="11"/>
      <c r="NOH70" s="11"/>
      <c r="NOI70" s="11"/>
      <c r="NOJ70" s="11"/>
      <c r="NOK70" s="11"/>
      <c r="NOL70" s="11"/>
      <c r="NOM70" s="11"/>
      <c r="NON70" s="11"/>
      <c r="NOO70" s="11"/>
      <c r="NOP70" s="11"/>
      <c r="NOQ70" s="11"/>
      <c r="NOR70" s="11"/>
      <c r="NOS70" s="11"/>
      <c r="NOT70" s="11"/>
      <c r="NOU70" s="11"/>
      <c r="NOV70" s="11"/>
      <c r="NOW70" s="11"/>
      <c r="NOX70" s="11"/>
      <c r="NOY70" s="11"/>
      <c r="NOZ70" s="11"/>
      <c r="NPA70" s="11"/>
      <c r="NPB70" s="11"/>
      <c r="NPC70" s="11"/>
      <c r="NPD70" s="11"/>
      <c r="NPE70" s="11"/>
      <c r="NPF70" s="11"/>
      <c r="NPG70" s="11"/>
      <c r="NPH70" s="11"/>
      <c r="NPI70" s="11"/>
      <c r="NPJ70" s="11"/>
      <c r="NPK70" s="11"/>
      <c r="NPL70" s="11"/>
      <c r="NPM70" s="11"/>
      <c r="NPN70" s="11"/>
      <c r="NPO70" s="11"/>
      <c r="NPP70" s="11"/>
      <c r="NPQ70" s="11"/>
      <c r="NPR70" s="11"/>
      <c r="NPS70" s="11"/>
      <c r="NPT70" s="11"/>
      <c r="NPU70" s="11"/>
      <c r="NPV70" s="11"/>
      <c r="NPW70" s="11"/>
      <c r="NPX70" s="11"/>
      <c r="NPY70" s="11"/>
      <c r="NPZ70" s="11"/>
      <c r="NQA70" s="11"/>
      <c r="NQB70" s="11"/>
      <c r="NQC70" s="11"/>
      <c r="NQD70" s="11"/>
      <c r="NQE70" s="11"/>
      <c r="NQF70" s="11"/>
      <c r="NQG70" s="11"/>
      <c r="NQH70" s="11"/>
      <c r="NQI70" s="11"/>
      <c r="NQJ70" s="11"/>
      <c r="NQK70" s="11"/>
      <c r="NQL70" s="11"/>
      <c r="NQM70" s="11"/>
      <c r="NQN70" s="11"/>
      <c r="NQO70" s="11"/>
      <c r="NQP70" s="11"/>
      <c r="NQQ70" s="11"/>
      <c r="NQR70" s="11"/>
      <c r="NQS70" s="11"/>
      <c r="NQT70" s="11"/>
      <c r="NQU70" s="11"/>
      <c r="NQV70" s="11"/>
      <c r="NQW70" s="11"/>
      <c r="NQX70" s="11"/>
      <c r="NQY70" s="11"/>
      <c r="NQZ70" s="11"/>
      <c r="NRA70" s="11"/>
      <c r="NRB70" s="11"/>
      <c r="NRC70" s="11"/>
      <c r="NRD70" s="11"/>
      <c r="NRE70" s="11"/>
      <c r="NRF70" s="11"/>
      <c r="NRG70" s="11"/>
      <c r="NRH70" s="11"/>
      <c r="NRI70" s="11"/>
      <c r="NRJ70" s="11"/>
      <c r="NRK70" s="11"/>
      <c r="NRL70" s="11"/>
      <c r="NRM70" s="11"/>
      <c r="NRN70" s="11"/>
      <c r="NRO70" s="11"/>
      <c r="NRP70" s="11"/>
      <c r="NRQ70" s="11"/>
      <c r="NRR70" s="11"/>
      <c r="NRS70" s="11"/>
      <c r="NRT70" s="11"/>
      <c r="NRU70" s="11"/>
      <c r="NRV70" s="11"/>
      <c r="NRW70" s="11"/>
      <c r="NRX70" s="11"/>
      <c r="NRY70" s="11"/>
      <c r="NRZ70" s="11"/>
      <c r="NSA70" s="11"/>
      <c r="NSB70" s="11"/>
      <c r="NSC70" s="11"/>
      <c r="NSD70" s="11"/>
      <c r="NSE70" s="11"/>
      <c r="NSF70" s="11"/>
      <c r="NSG70" s="11"/>
      <c r="NSH70" s="11"/>
      <c r="NSI70" s="11"/>
      <c r="NSJ70" s="11"/>
      <c r="NSK70" s="11"/>
      <c r="NSL70" s="11"/>
      <c r="NSM70" s="11"/>
      <c r="NSN70" s="11"/>
      <c r="NSO70" s="11"/>
      <c r="NSP70" s="11"/>
      <c r="NSQ70" s="11"/>
      <c r="NSR70" s="11"/>
      <c r="NSS70" s="11"/>
      <c r="NST70" s="11"/>
      <c r="NSU70" s="11"/>
      <c r="NSV70" s="11"/>
      <c r="NSW70" s="11"/>
      <c r="NSX70" s="11"/>
      <c r="NSY70" s="11"/>
      <c r="NSZ70" s="11"/>
      <c r="NTA70" s="11"/>
      <c r="NTB70" s="11"/>
      <c r="NTC70" s="11"/>
      <c r="NTD70" s="11"/>
      <c r="NTE70" s="11"/>
      <c r="NTF70" s="11"/>
      <c r="NTG70" s="11"/>
      <c r="NTH70" s="11"/>
      <c r="NTI70" s="11"/>
      <c r="NTJ70" s="11"/>
      <c r="NTK70" s="11"/>
      <c r="NTL70" s="11"/>
      <c r="NTM70" s="11"/>
      <c r="NTN70" s="11"/>
      <c r="NTO70" s="11"/>
      <c r="NTP70" s="11"/>
      <c r="NTQ70" s="11"/>
      <c r="NTR70" s="11"/>
      <c r="NTS70" s="11"/>
      <c r="NTT70" s="11"/>
      <c r="NTU70" s="11"/>
      <c r="NTV70" s="11"/>
      <c r="NTW70" s="11"/>
      <c r="NTX70" s="11"/>
      <c r="NTY70" s="11"/>
      <c r="NTZ70" s="11"/>
      <c r="NUA70" s="11"/>
      <c r="NUB70" s="11"/>
      <c r="NUC70" s="11"/>
      <c r="NUD70" s="11"/>
      <c r="NUE70" s="11"/>
      <c r="NUF70" s="11"/>
      <c r="NUG70" s="11"/>
      <c r="NUH70" s="11"/>
      <c r="NUI70" s="11"/>
      <c r="NUJ70" s="11"/>
      <c r="NUK70" s="11"/>
      <c r="NUL70" s="11"/>
      <c r="NUM70" s="11"/>
      <c r="NUN70" s="11"/>
      <c r="NUO70" s="11"/>
      <c r="NUP70" s="11"/>
      <c r="NUQ70" s="11"/>
      <c r="NUR70" s="11"/>
      <c r="NUS70" s="11"/>
      <c r="NUT70" s="11"/>
      <c r="NUU70" s="11"/>
      <c r="NUV70" s="11"/>
      <c r="NUW70" s="11"/>
      <c r="NUX70" s="11"/>
      <c r="NUY70" s="11"/>
      <c r="NUZ70" s="11"/>
      <c r="NVA70" s="11"/>
      <c r="NVB70" s="11"/>
      <c r="NVC70" s="11"/>
      <c r="NVD70" s="11"/>
      <c r="NVE70" s="11"/>
      <c r="NVF70" s="11"/>
      <c r="NVG70" s="11"/>
      <c r="NVH70" s="11"/>
      <c r="NVI70" s="11"/>
      <c r="NVJ70" s="11"/>
      <c r="NVK70" s="11"/>
      <c r="NVL70" s="11"/>
      <c r="NVM70" s="11"/>
      <c r="NVN70" s="11"/>
      <c r="NVO70" s="11"/>
      <c r="NVP70" s="11"/>
      <c r="NVQ70" s="11"/>
      <c r="NVR70" s="11"/>
      <c r="NVS70" s="11"/>
      <c r="NVT70" s="11"/>
      <c r="NVU70" s="11"/>
      <c r="NVV70" s="11"/>
      <c r="NVW70" s="11"/>
      <c r="NVX70" s="11"/>
      <c r="NVY70" s="11"/>
      <c r="NVZ70" s="11"/>
      <c r="NWA70" s="11"/>
      <c r="NWB70" s="11"/>
      <c r="NWC70" s="11"/>
      <c r="NWD70" s="11"/>
      <c r="NWE70" s="11"/>
      <c r="NWF70" s="11"/>
      <c r="NWG70" s="11"/>
      <c r="NWH70" s="11"/>
      <c r="NWI70" s="11"/>
      <c r="NWJ70" s="11"/>
      <c r="NWK70" s="11"/>
      <c r="NWL70" s="11"/>
      <c r="NWM70" s="11"/>
      <c r="NWN70" s="11"/>
      <c r="NWO70" s="11"/>
      <c r="NWP70" s="11"/>
      <c r="NWQ70" s="11"/>
      <c r="NWR70" s="11"/>
      <c r="NWS70" s="11"/>
      <c r="NWT70" s="11"/>
      <c r="NWU70" s="11"/>
      <c r="NWV70" s="11"/>
      <c r="NWW70" s="11"/>
      <c r="NWX70" s="11"/>
      <c r="NWY70" s="11"/>
      <c r="NWZ70" s="11"/>
      <c r="NXA70" s="11"/>
      <c r="NXB70" s="11"/>
      <c r="NXC70" s="11"/>
      <c r="NXD70" s="11"/>
      <c r="NXE70" s="11"/>
      <c r="NXF70" s="11"/>
      <c r="NXG70" s="11"/>
      <c r="NXH70" s="11"/>
      <c r="NXI70" s="11"/>
      <c r="NXJ70" s="11"/>
      <c r="NXK70" s="11"/>
      <c r="NXL70" s="11"/>
      <c r="NXM70" s="11"/>
      <c r="NXN70" s="11"/>
      <c r="NXO70" s="11"/>
      <c r="NXP70" s="11"/>
      <c r="NXQ70" s="11"/>
      <c r="NXR70" s="11"/>
      <c r="NXS70" s="11"/>
      <c r="NXT70" s="11"/>
      <c r="NXU70" s="11"/>
      <c r="NXV70" s="11"/>
      <c r="NXW70" s="11"/>
      <c r="NXX70" s="11"/>
      <c r="NXY70" s="11"/>
      <c r="NXZ70" s="11"/>
      <c r="NYA70" s="11"/>
      <c r="NYB70" s="11"/>
      <c r="NYC70" s="11"/>
      <c r="NYD70" s="11"/>
      <c r="NYE70" s="11"/>
      <c r="NYF70" s="11"/>
      <c r="NYG70" s="11"/>
      <c r="NYH70" s="11"/>
      <c r="NYI70" s="11"/>
      <c r="NYJ70" s="11"/>
      <c r="NYK70" s="11"/>
      <c r="NYL70" s="11"/>
      <c r="NYM70" s="11"/>
      <c r="NYN70" s="11"/>
      <c r="NYO70" s="11"/>
      <c r="NYP70" s="11"/>
      <c r="NYQ70" s="11"/>
      <c r="NYR70" s="11"/>
      <c r="NYS70" s="11"/>
      <c r="NYT70" s="11"/>
      <c r="NYU70" s="11"/>
      <c r="NYV70" s="11"/>
      <c r="NYW70" s="11"/>
      <c r="NYX70" s="11"/>
      <c r="NYY70" s="11"/>
      <c r="NYZ70" s="11"/>
      <c r="NZA70" s="11"/>
      <c r="NZB70" s="11"/>
      <c r="NZC70" s="11"/>
      <c r="NZD70" s="11"/>
      <c r="NZE70" s="11"/>
      <c r="NZF70" s="11"/>
      <c r="NZG70" s="11"/>
      <c r="NZH70" s="11"/>
      <c r="NZI70" s="11"/>
      <c r="NZJ70" s="11"/>
      <c r="NZK70" s="11"/>
      <c r="NZL70" s="11"/>
      <c r="NZM70" s="11"/>
      <c r="NZN70" s="11"/>
      <c r="NZO70" s="11"/>
      <c r="NZP70" s="11"/>
      <c r="NZQ70" s="11"/>
      <c r="NZR70" s="11"/>
      <c r="NZS70" s="11"/>
      <c r="NZT70" s="11"/>
      <c r="NZU70" s="11"/>
      <c r="NZV70" s="11"/>
      <c r="NZW70" s="11"/>
      <c r="NZX70" s="11"/>
      <c r="NZY70" s="11"/>
      <c r="NZZ70" s="11"/>
      <c r="OAA70" s="11"/>
      <c r="OAB70" s="11"/>
      <c r="OAC70" s="11"/>
      <c r="OAD70" s="11"/>
      <c r="OAE70" s="11"/>
      <c r="OAF70" s="11"/>
      <c r="OAG70" s="11"/>
      <c r="OAH70" s="11"/>
      <c r="OAI70" s="11"/>
      <c r="OAJ70" s="11"/>
      <c r="OAK70" s="11"/>
      <c r="OAL70" s="11"/>
      <c r="OAM70" s="11"/>
      <c r="OAN70" s="11"/>
      <c r="OAO70" s="11"/>
      <c r="OAP70" s="11"/>
      <c r="OAQ70" s="11"/>
      <c r="OAR70" s="11"/>
      <c r="OAS70" s="11"/>
      <c r="OAT70" s="11"/>
      <c r="OAU70" s="11"/>
      <c r="OAV70" s="11"/>
      <c r="OAW70" s="11"/>
      <c r="OAX70" s="11"/>
      <c r="OAY70" s="11"/>
      <c r="OAZ70" s="11"/>
      <c r="OBA70" s="11"/>
      <c r="OBB70" s="11"/>
      <c r="OBC70" s="11"/>
      <c r="OBD70" s="11"/>
      <c r="OBE70" s="11"/>
      <c r="OBF70" s="11"/>
      <c r="OBG70" s="11"/>
      <c r="OBH70" s="11"/>
      <c r="OBI70" s="11"/>
      <c r="OBJ70" s="11"/>
      <c r="OBK70" s="11"/>
      <c r="OBL70" s="11"/>
      <c r="OBM70" s="11"/>
      <c r="OBN70" s="11"/>
      <c r="OBO70" s="11"/>
      <c r="OBP70" s="11"/>
      <c r="OBQ70" s="11"/>
      <c r="OBR70" s="11"/>
      <c r="OBS70" s="11"/>
      <c r="OBT70" s="11"/>
      <c r="OBU70" s="11"/>
      <c r="OBV70" s="11"/>
      <c r="OBW70" s="11"/>
      <c r="OBX70" s="11"/>
      <c r="OBY70" s="11"/>
      <c r="OBZ70" s="11"/>
      <c r="OCA70" s="11"/>
      <c r="OCB70" s="11"/>
      <c r="OCC70" s="11"/>
      <c r="OCD70" s="11"/>
      <c r="OCE70" s="11"/>
      <c r="OCF70" s="11"/>
      <c r="OCG70" s="11"/>
      <c r="OCH70" s="11"/>
      <c r="OCI70" s="11"/>
      <c r="OCJ70" s="11"/>
      <c r="OCK70" s="11"/>
      <c r="OCL70" s="11"/>
      <c r="OCM70" s="11"/>
      <c r="OCN70" s="11"/>
      <c r="OCO70" s="11"/>
      <c r="OCP70" s="11"/>
      <c r="OCQ70" s="11"/>
      <c r="OCR70" s="11"/>
      <c r="OCS70" s="11"/>
      <c r="OCT70" s="11"/>
      <c r="OCU70" s="11"/>
      <c r="OCV70" s="11"/>
      <c r="OCW70" s="11"/>
      <c r="OCX70" s="11"/>
      <c r="OCY70" s="11"/>
      <c r="OCZ70" s="11"/>
      <c r="ODA70" s="11"/>
      <c r="ODB70" s="11"/>
      <c r="ODC70" s="11"/>
      <c r="ODD70" s="11"/>
      <c r="ODE70" s="11"/>
      <c r="ODF70" s="11"/>
      <c r="ODG70" s="11"/>
      <c r="ODH70" s="11"/>
      <c r="ODI70" s="11"/>
      <c r="ODJ70" s="11"/>
      <c r="ODK70" s="11"/>
      <c r="ODL70" s="11"/>
      <c r="ODM70" s="11"/>
      <c r="ODN70" s="11"/>
      <c r="ODO70" s="11"/>
      <c r="ODP70" s="11"/>
      <c r="ODQ70" s="11"/>
      <c r="ODR70" s="11"/>
      <c r="ODS70" s="11"/>
      <c r="ODT70" s="11"/>
      <c r="ODU70" s="11"/>
      <c r="ODV70" s="11"/>
      <c r="ODW70" s="11"/>
      <c r="ODX70" s="11"/>
      <c r="ODY70" s="11"/>
      <c r="ODZ70" s="11"/>
      <c r="OEA70" s="11"/>
      <c r="OEB70" s="11"/>
      <c r="OEC70" s="11"/>
      <c r="OED70" s="11"/>
      <c r="OEE70" s="11"/>
      <c r="OEF70" s="11"/>
      <c r="OEG70" s="11"/>
      <c r="OEH70" s="11"/>
      <c r="OEI70" s="11"/>
      <c r="OEJ70" s="11"/>
      <c r="OEK70" s="11"/>
      <c r="OEL70" s="11"/>
      <c r="OEM70" s="11"/>
      <c r="OEN70" s="11"/>
      <c r="OEO70" s="11"/>
      <c r="OEP70" s="11"/>
      <c r="OEQ70" s="11"/>
      <c r="OER70" s="11"/>
      <c r="OES70" s="11"/>
      <c r="OET70" s="11"/>
      <c r="OEU70" s="11"/>
      <c r="OEV70" s="11"/>
      <c r="OEW70" s="11"/>
      <c r="OEX70" s="11"/>
      <c r="OEY70" s="11"/>
      <c r="OEZ70" s="11"/>
      <c r="OFA70" s="11"/>
      <c r="OFB70" s="11"/>
      <c r="OFC70" s="11"/>
      <c r="OFD70" s="11"/>
      <c r="OFE70" s="11"/>
      <c r="OFF70" s="11"/>
      <c r="OFG70" s="11"/>
      <c r="OFH70" s="11"/>
      <c r="OFI70" s="11"/>
      <c r="OFJ70" s="11"/>
      <c r="OFK70" s="11"/>
      <c r="OFL70" s="11"/>
      <c r="OFM70" s="11"/>
      <c r="OFN70" s="11"/>
      <c r="OFO70" s="11"/>
      <c r="OFP70" s="11"/>
      <c r="OFQ70" s="11"/>
      <c r="OFR70" s="11"/>
      <c r="OFS70" s="11"/>
      <c r="OFT70" s="11"/>
      <c r="OFU70" s="11"/>
      <c r="OFV70" s="11"/>
      <c r="OFW70" s="11"/>
      <c r="OFX70" s="11"/>
      <c r="OFY70" s="11"/>
      <c r="OFZ70" s="11"/>
      <c r="OGA70" s="11"/>
      <c r="OGB70" s="11"/>
      <c r="OGC70" s="11"/>
      <c r="OGD70" s="11"/>
      <c r="OGE70" s="11"/>
      <c r="OGF70" s="11"/>
      <c r="OGG70" s="11"/>
      <c r="OGH70" s="11"/>
      <c r="OGI70" s="11"/>
      <c r="OGJ70" s="11"/>
      <c r="OGK70" s="11"/>
      <c r="OGL70" s="11"/>
      <c r="OGM70" s="11"/>
      <c r="OGN70" s="11"/>
      <c r="OGO70" s="11"/>
      <c r="OGP70" s="11"/>
      <c r="OGQ70" s="11"/>
      <c r="OGR70" s="11"/>
      <c r="OGS70" s="11"/>
      <c r="OGT70" s="11"/>
      <c r="OGU70" s="11"/>
      <c r="OGV70" s="11"/>
      <c r="OGW70" s="11"/>
      <c r="OGX70" s="11"/>
      <c r="OGY70" s="11"/>
      <c r="OGZ70" s="11"/>
      <c r="OHA70" s="11"/>
      <c r="OHB70" s="11"/>
      <c r="OHC70" s="11"/>
      <c r="OHD70" s="11"/>
      <c r="OHE70" s="11"/>
      <c r="OHF70" s="11"/>
      <c r="OHG70" s="11"/>
      <c r="OHH70" s="11"/>
      <c r="OHI70" s="11"/>
      <c r="OHJ70" s="11"/>
      <c r="OHK70" s="11"/>
      <c r="OHL70" s="11"/>
      <c r="OHM70" s="11"/>
      <c r="OHN70" s="11"/>
      <c r="OHO70" s="11"/>
      <c r="OHP70" s="11"/>
      <c r="OHQ70" s="11"/>
      <c r="OHR70" s="11"/>
      <c r="OHS70" s="11"/>
      <c r="OHT70" s="11"/>
      <c r="OHU70" s="11"/>
      <c r="OHV70" s="11"/>
      <c r="OHW70" s="11"/>
      <c r="OHX70" s="11"/>
      <c r="OHY70" s="11"/>
      <c r="OHZ70" s="11"/>
      <c r="OIA70" s="11"/>
      <c r="OIB70" s="11"/>
      <c r="OIC70" s="11"/>
      <c r="OID70" s="11"/>
      <c r="OIE70" s="11"/>
      <c r="OIF70" s="11"/>
      <c r="OIG70" s="11"/>
      <c r="OIH70" s="11"/>
      <c r="OII70" s="11"/>
      <c r="OIJ70" s="11"/>
      <c r="OIK70" s="11"/>
      <c r="OIL70" s="11"/>
      <c r="OIM70" s="11"/>
      <c r="OIN70" s="11"/>
      <c r="OIO70" s="11"/>
      <c r="OIP70" s="11"/>
      <c r="OIQ70" s="11"/>
      <c r="OIR70" s="11"/>
      <c r="OIS70" s="11"/>
      <c r="OIT70" s="11"/>
      <c r="OIU70" s="11"/>
      <c r="OIV70" s="11"/>
      <c r="OIW70" s="11"/>
      <c r="OIX70" s="11"/>
      <c r="OIY70" s="11"/>
      <c r="OIZ70" s="11"/>
      <c r="OJA70" s="11"/>
      <c r="OJB70" s="11"/>
      <c r="OJC70" s="11"/>
      <c r="OJD70" s="11"/>
      <c r="OJE70" s="11"/>
      <c r="OJF70" s="11"/>
      <c r="OJG70" s="11"/>
      <c r="OJH70" s="11"/>
      <c r="OJI70" s="11"/>
      <c r="OJJ70" s="11"/>
      <c r="OJK70" s="11"/>
      <c r="OJL70" s="11"/>
      <c r="OJM70" s="11"/>
      <c r="OJN70" s="11"/>
      <c r="OJO70" s="11"/>
      <c r="OJP70" s="11"/>
      <c r="OJQ70" s="11"/>
      <c r="OJR70" s="11"/>
      <c r="OJS70" s="11"/>
      <c r="OJT70" s="11"/>
      <c r="OJU70" s="11"/>
      <c r="OJV70" s="11"/>
      <c r="OJW70" s="11"/>
      <c r="OJX70" s="11"/>
      <c r="OJY70" s="11"/>
      <c r="OJZ70" s="11"/>
      <c r="OKA70" s="11"/>
      <c r="OKB70" s="11"/>
      <c r="OKC70" s="11"/>
      <c r="OKD70" s="11"/>
      <c r="OKE70" s="11"/>
      <c r="OKF70" s="11"/>
      <c r="OKG70" s="11"/>
      <c r="OKH70" s="11"/>
      <c r="OKI70" s="11"/>
      <c r="OKJ70" s="11"/>
      <c r="OKK70" s="11"/>
      <c r="OKL70" s="11"/>
      <c r="OKM70" s="11"/>
      <c r="OKN70" s="11"/>
      <c r="OKO70" s="11"/>
      <c r="OKP70" s="11"/>
      <c r="OKQ70" s="11"/>
      <c r="OKR70" s="11"/>
      <c r="OKS70" s="11"/>
      <c r="OKT70" s="11"/>
      <c r="OKU70" s="11"/>
      <c r="OKV70" s="11"/>
      <c r="OKW70" s="11"/>
      <c r="OKX70" s="11"/>
      <c r="OKY70" s="11"/>
      <c r="OKZ70" s="11"/>
      <c r="OLA70" s="11"/>
      <c r="OLB70" s="11"/>
      <c r="OLC70" s="11"/>
      <c r="OLD70" s="11"/>
      <c r="OLE70" s="11"/>
      <c r="OLF70" s="11"/>
      <c r="OLG70" s="11"/>
      <c r="OLH70" s="11"/>
      <c r="OLI70" s="11"/>
      <c r="OLJ70" s="11"/>
      <c r="OLK70" s="11"/>
      <c r="OLL70" s="11"/>
      <c r="OLM70" s="11"/>
      <c r="OLN70" s="11"/>
      <c r="OLO70" s="11"/>
      <c r="OLP70" s="11"/>
      <c r="OLQ70" s="11"/>
      <c r="OLR70" s="11"/>
      <c r="OLS70" s="11"/>
      <c r="OLT70" s="11"/>
      <c r="OLU70" s="11"/>
      <c r="OLV70" s="11"/>
      <c r="OLW70" s="11"/>
      <c r="OLX70" s="11"/>
      <c r="OLY70" s="11"/>
      <c r="OLZ70" s="11"/>
      <c r="OMA70" s="11"/>
      <c r="OMB70" s="11"/>
      <c r="OMC70" s="11"/>
      <c r="OMD70" s="11"/>
      <c r="OME70" s="11"/>
      <c r="OMF70" s="11"/>
      <c r="OMG70" s="11"/>
      <c r="OMH70" s="11"/>
      <c r="OMI70" s="11"/>
      <c r="OMJ70" s="11"/>
      <c r="OMK70" s="11"/>
      <c r="OML70" s="11"/>
      <c r="OMM70" s="11"/>
      <c r="OMN70" s="11"/>
      <c r="OMO70" s="11"/>
      <c r="OMP70" s="11"/>
      <c r="OMQ70" s="11"/>
      <c r="OMR70" s="11"/>
      <c r="OMS70" s="11"/>
      <c r="OMT70" s="11"/>
      <c r="OMU70" s="11"/>
      <c r="OMV70" s="11"/>
      <c r="OMW70" s="11"/>
      <c r="OMX70" s="11"/>
      <c r="OMY70" s="11"/>
      <c r="OMZ70" s="11"/>
      <c r="ONA70" s="11"/>
      <c r="ONB70" s="11"/>
      <c r="ONC70" s="11"/>
      <c r="OND70" s="11"/>
      <c r="ONE70" s="11"/>
      <c r="ONF70" s="11"/>
      <c r="ONG70" s="11"/>
      <c r="ONH70" s="11"/>
      <c r="ONI70" s="11"/>
      <c r="ONJ70" s="11"/>
      <c r="ONK70" s="11"/>
      <c r="ONL70" s="11"/>
      <c r="ONM70" s="11"/>
      <c r="ONN70" s="11"/>
      <c r="ONO70" s="11"/>
      <c r="ONP70" s="11"/>
      <c r="ONQ70" s="11"/>
      <c r="ONR70" s="11"/>
      <c r="ONS70" s="11"/>
      <c r="ONT70" s="11"/>
      <c r="ONU70" s="11"/>
      <c r="ONV70" s="11"/>
      <c r="ONW70" s="11"/>
      <c r="ONX70" s="11"/>
      <c r="ONY70" s="11"/>
      <c r="ONZ70" s="11"/>
      <c r="OOA70" s="11"/>
      <c r="OOB70" s="11"/>
      <c r="OOC70" s="11"/>
      <c r="OOD70" s="11"/>
      <c r="OOE70" s="11"/>
      <c r="OOF70" s="11"/>
      <c r="OOG70" s="11"/>
      <c r="OOH70" s="11"/>
      <c r="OOI70" s="11"/>
      <c r="OOJ70" s="11"/>
      <c r="OOK70" s="11"/>
      <c r="OOL70" s="11"/>
      <c r="OOM70" s="11"/>
      <c r="OON70" s="11"/>
      <c r="OOO70" s="11"/>
      <c r="OOP70" s="11"/>
      <c r="OOQ70" s="11"/>
      <c r="OOR70" s="11"/>
      <c r="OOS70" s="11"/>
      <c r="OOT70" s="11"/>
      <c r="OOU70" s="11"/>
      <c r="OOV70" s="11"/>
      <c r="OOW70" s="11"/>
      <c r="OOX70" s="11"/>
      <c r="OOY70" s="11"/>
      <c r="OOZ70" s="11"/>
      <c r="OPA70" s="11"/>
      <c r="OPB70" s="11"/>
      <c r="OPC70" s="11"/>
      <c r="OPD70" s="11"/>
      <c r="OPE70" s="11"/>
      <c r="OPF70" s="11"/>
      <c r="OPG70" s="11"/>
      <c r="OPH70" s="11"/>
      <c r="OPI70" s="11"/>
      <c r="OPJ70" s="11"/>
      <c r="OPK70" s="11"/>
      <c r="OPL70" s="11"/>
      <c r="OPM70" s="11"/>
      <c r="OPN70" s="11"/>
      <c r="OPO70" s="11"/>
      <c r="OPP70" s="11"/>
      <c r="OPQ70" s="11"/>
      <c r="OPR70" s="11"/>
      <c r="OPS70" s="11"/>
      <c r="OPT70" s="11"/>
      <c r="OPU70" s="11"/>
      <c r="OPV70" s="11"/>
      <c r="OPW70" s="11"/>
      <c r="OPX70" s="11"/>
      <c r="OPY70" s="11"/>
      <c r="OPZ70" s="11"/>
      <c r="OQA70" s="11"/>
      <c r="OQB70" s="11"/>
      <c r="OQC70" s="11"/>
      <c r="OQD70" s="11"/>
      <c r="OQE70" s="11"/>
      <c r="OQF70" s="11"/>
      <c r="OQG70" s="11"/>
      <c r="OQH70" s="11"/>
      <c r="OQI70" s="11"/>
      <c r="OQJ70" s="11"/>
      <c r="OQK70" s="11"/>
      <c r="OQL70" s="11"/>
      <c r="OQM70" s="11"/>
      <c r="OQN70" s="11"/>
      <c r="OQO70" s="11"/>
      <c r="OQP70" s="11"/>
      <c r="OQQ70" s="11"/>
      <c r="OQR70" s="11"/>
      <c r="OQS70" s="11"/>
      <c r="OQT70" s="11"/>
      <c r="OQU70" s="11"/>
      <c r="OQV70" s="11"/>
      <c r="OQW70" s="11"/>
      <c r="OQX70" s="11"/>
      <c r="OQY70" s="11"/>
      <c r="OQZ70" s="11"/>
      <c r="ORA70" s="11"/>
      <c r="ORB70" s="11"/>
      <c r="ORC70" s="11"/>
      <c r="ORD70" s="11"/>
      <c r="ORE70" s="11"/>
      <c r="ORF70" s="11"/>
      <c r="ORG70" s="11"/>
      <c r="ORH70" s="11"/>
      <c r="ORI70" s="11"/>
      <c r="ORJ70" s="11"/>
      <c r="ORK70" s="11"/>
      <c r="ORL70" s="11"/>
      <c r="ORM70" s="11"/>
      <c r="ORN70" s="11"/>
      <c r="ORO70" s="11"/>
      <c r="ORP70" s="11"/>
      <c r="ORQ70" s="11"/>
      <c r="ORR70" s="11"/>
      <c r="ORS70" s="11"/>
      <c r="ORT70" s="11"/>
      <c r="ORU70" s="11"/>
      <c r="ORV70" s="11"/>
      <c r="ORW70" s="11"/>
      <c r="ORX70" s="11"/>
      <c r="ORY70" s="11"/>
      <c r="ORZ70" s="11"/>
      <c r="OSA70" s="11"/>
      <c r="OSB70" s="11"/>
      <c r="OSC70" s="11"/>
      <c r="OSD70" s="11"/>
      <c r="OSE70" s="11"/>
      <c r="OSF70" s="11"/>
      <c r="OSG70" s="11"/>
      <c r="OSH70" s="11"/>
      <c r="OSI70" s="11"/>
      <c r="OSJ70" s="11"/>
      <c r="OSK70" s="11"/>
      <c r="OSL70" s="11"/>
      <c r="OSM70" s="11"/>
      <c r="OSN70" s="11"/>
      <c r="OSO70" s="11"/>
      <c r="OSP70" s="11"/>
      <c r="OSQ70" s="11"/>
      <c r="OSR70" s="11"/>
      <c r="OSS70" s="11"/>
      <c r="OST70" s="11"/>
      <c r="OSU70" s="11"/>
      <c r="OSV70" s="11"/>
      <c r="OSW70" s="11"/>
      <c r="OSX70" s="11"/>
      <c r="OSY70" s="11"/>
      <c r="OSZ70" s="11"/>
      <c r="OTA70" s="11"/>
      <c r="OTB70" s="11"/>
      <c r="OTC70" s="11"/>
      <c r="OTD70" s="11"/>
      <c r="OTE70" s="11"/>
      <c r="OTF70" s="11"/>
      <c r="OTG70" s="11"/>
      <c r="OTH70" s="11"/>
      <c r="OTI70" s="11"/>
      <c r="OTJ70" s="11"/>
      <c r="OTK70" s="11"/>
      <c r="OTL70" s="11"/>
      <c r="OTM70" s="11"/>
      <c r="OTN70" s="11"/>
      <c r="OTO70" s="11"/>
      <c r="OTP70" s="11"/>
      <c r="OTQ70" s="11"/>
      <c r="OTR70" s="11"/>
      <c r="OTS70" s="11"/>
      <c r="OTT70" s="11"/>
      <c r="OTU70" s="11"/>
      <c r="OTV70" s="11"/>
      <c r="OTW70" s="11"/>
      <c r="OTX70" s="11"/>
      <c r="OTY70" s="11"/>
      <c r="OTZ70" s="11"/>
      <c r="OUA70" s="11"/>
      <c r="OUB70" s="11"/>
      <c r="OUC70" s="11"/>
      <c r="OUD70" s="11"/>
      <c r="OUE70" s="11"/>
      <c r="OUF70" s="11"/>
      <c r="OUG70" s="11"/>
      <c r="OUH70" s="11"/>
      <c r="OUI70" s="11"/>
      <c r="OUJ70" s="11"/>
      <c r="OUK70" s="11"/>
      <c r="OUL70" s="11"/>
      <c r="OUM70" s="11"/>
      <c r="OUN70" s="11"/>
      <c r="OUO70" s="11"/>
      <c r="OUP70" s="11"/>
      <c r="OUQ70" s="11"/>
      <c r="OUR70" s="11"/>
      <c r="OUS70" s="11"/>
      <c r="OUT70" s="11"/>
      <c r="OUU70" s="11"/>
      <c r="OUV70" s="11"/>
      <c r="OUW70" s="11"/>
      <c r="OUX70" s="11"/>
      <c r="OUY70" s="11"/>
      <c r="OUZ70" s="11"/>
      <c r="OVA70" s="11"/>
      <c r="OVB70" s="11"/>
      <c r="OVC70" s="11"/>
      <c r="OVD70" s="11"/>
      <c r="OVE70" s="11"/>
      <c r="OVF70" s="11"/>
      <c r="OVG70" s="11"/>
      <c r="OVH70" s="11"/>
      <c r="OVI70" s="11"/>
      <c r="OVJ70" s="11"/>
      <c r="OVK70" s="11"/>
      <c r="OVL70" s="11"/>
      <c r="OVM70" s="11"/>
      <c r="OVN70" s="11"/>
      <c r="OVO70" s="11"/>
      <c r="OVP70" s="11"/>
      <c r="OVQ70" s="11"/>
      <c r="OVR70" s="11"/>
      <c r="OVS70" s="11"/>
      <c r="OVT70" s="11"/>
      <c r="OVU70" s="11"/>
      <c r="OVV70" s="11"/>
      <c r="OVW70" s="11"/>
      <c r="OVX70" s="11"/>
      <c r="OVY70" s="11"/>
      <c r="OVZ70" s="11"/>
      <c r="OWA70" s="11"/>
      <c r="OWB70" s="11"/>
      <c r="OWC70" s="11"/>
      <c r="OWD70" s="11"/>
      <c r="OWE70" s="11"/>
      <c r="OWF70" s="11"/>
      <c r="OWG70" s="11"/>
      <c r="OWH70" s="11"/>
      <c r="OWI70" s="11"/>
      <c r="OWJ70" s="11"/>
      <c r="OWK70" s="11"/>
      <c r="OWL70" s="11"/>
      <c r="OWM70" s="11"/>
      <c r="OWN70" s="11"/>
      <c r="OWO70" s="11"/>
      <c r="OWP70" s="11"/>
      <c r="OWQ70" s="11"/>
      <c r="OWR70" s="11"/>
      <c r="OWS70" s="11"/>
      <c r="OWT70" s="11"/>
      <c r="OWU70" s="11"/>
      <c r="OWV70" s="11"/>
      <c r="OWW70" s="11"/>
      <c r="OWX70" s="11"/>
      <c r="OWY70" s="11"/>
      <c r="OWZ70" s="11"/>
      <c r="OXA70" s="11"/>
      <c r="OXB70" s="11"/>
      <c r="OXC70" s="11"/>
      <c r="OXD70" s="11"/>
      <c r="OXE70" s="11"/>
      <c r="OXF70" s="11"/>
      <c r="OXG70" s="11"/>
      <c r="OXH70" s="11"/>
      <c r="OXI70" s="11"/>
      <c r="OXJ70" s="11"/>
      <c r="OXK70" s="11"/>
      <c r="OXL70" s="11"/>
      <c r="OXM70" s="11"/>
      <c r="OXN70" s="11"/>
      <c r="OXO70" s="11"/>
      <c r="OXP70" s="11"/>
      <c r="OXQ70" s="11"/>
      <c r="OXR70" s="11"/>
      <c r="OXS70" s="11"/>
      <c r="OXT70" s="11"/>
      <c r="OXU70" s="11"/>
      <c r="OXV70" s="11"/>
      <c r="OXW70" s="11"/>
      <c r="OXX70" s="11"/>
      <c r="OXY70" s="11"/>
      <c r="OXZ70" s="11"/>
      <c r="OYA70" s="11"/>
      <c r="OYB70" s="11"/>
      <c r="OYC70" s="11"/>
      <c r="OYD70" s="11"/>
      <c r="OYE70" s="11"/>
      <c r="OYF70" s="11"/>
      <c r="OYG70" s="11"/>
      <c r="OYH70" s="11"/>
      <c r="OYI70" s="11"/>
      <c r="OYJ70" s="11"/>
      <c r="OYK70" s="11"/>
      <c r="OYL70" s="11"/>
      <c r="OYM70" s="11"/>
      <c r="OYN70" s="11"/>
      <c r="OYO70" s="11"/>
      <c r="OYP70" s="11"/>
      <c r="OYQ70" s="11"/>
      <c r="OYR70" s="11"/>
      <c r="OYS70" s="11"/>
      <c r="OYT70" s="11"/>
      <c r="OYU70" s="11"/>
      <c r="OYV70" s="11"/>
      <c r="OYW70" s="11"/>
      <c r="OYX70" s="11"/>
      <c r="OYY70" s="11"/>
      <c r="OYZ70" s="11"/>
      <c r="OZA70" s="11"/>
      <c r="OZB70" s="11"/>
      <c r="OZC70" s="11"/>
      <c r="OZD70" s="11"/>
      <c r="OZE70" s="11"/>
      <c r="OZF70" s="11"/>
      <c r="OZG70" s="11"/>
      <c r="OZH70" s="11"/>
      <c r="OZI70" s="11"/>
      <c r="OZJ70" s="11"/>
      <c r="OZK70" s="11"/>
      <c r="OZL70" s="11"/>
      <c r="OZM70" s="11"/>
      <c r="OZN70" s="11"/>
      <c r="OZO70" s="11"/>
      <c r="OZP70" s="11"/>
      <c r="OZQ70" s="11"/>
      <c r="OZR70" s="11"/>
      <c r="OZS70" s="11"/>
      <c r="OZT70" s="11"/>
      <c r="OZU70" s="11"/>
      <c r="OZV70" s="11"/>
      <c r="OZW70" s="11"/>
      <c r="OZX70" s="11"/>
      <c r="OZY70" s="11"/>
      <c r="OZZ70" s="11"/>
      <c r="PAA70" s="11"/>
      <c r="PAB70" s="11"/>
      <c r="PAC70" s="11"/>
      <c r="PAD70" s="11"/>
      <c r="PAE70" s="11"/>
      <c r="PAF70" s="11"/>
      <c r="PAG70" s="11"/>
      <c r="PAH70" s="11"/>
      <c r="PAI70" s="11"/>
      <c r="PAJ70" s="11"/>
      <c r="PAK70" s="11"/>
      <c r="PAL70" s="11"/>
      <c r="PAM70" s="11"/>
      <c r="PAN70" s="11"/>
      <c r="PAO70" s="11"/>
      <c r="PAP70" s="11"/>
      <c r="PAQ70" s="11"/>
      <c r="PAR70" s="11"/>
      <c r="PAS70" s="11"/>
      <c r="PAT70" s="11"/>
      <c r="PAU70" s="11"/>
      <c r="PAV70" s="11"/>
      <c r="PAW70" s="11"/>
      <c r="PAX70" s="11"/>
      <c r="PAY70" s="11"/>
      <c r="PAZ70" s="11"/>
      <c r="PBA70" s="11"/>
      <c r="PBB70" s="11"/>
      <c r="PBC70" s="11"/>
      <c r="PBD70" s="11"/>
      <c r="PBE70" s="11"/>
      <c r="PBF70" s="11"/>
      <c r="PBG70" s="11"/>
      <c r="PBH70" s="11"/>
      <c r="PBI70" s="11"/>
      <c r="PBJ70" s="11"/>
      <c r="PBK70" s="11"/>
      <c r="PBL70" s="11"/>
      <c r="PBM70" s="11"/>
      <c r="PBN70" s="11"/>
      <c r="PBO70" s="11"/>
      <c r="PBP70" s="11"/>
      <c r="PBQ70" s="11"/>
      <c r="PBR70" s="11"/>
      <c r="PBS70" s="11"/>
      <c r="PBT70" s="11"/>
      <c r="PBU70" s="11"/>
      <c r="PBV70" s="11"/>
      <c r="PBW70" s="11"/>
      <c r="PBX70" s="11"/>
      <c r="PBY70" s="11"/>
      <c r="PBZ70" s="11"/>
      <c r="PCA70" s="11"/>
      <c r="PCB70" s="11"/>
      <c r="PCC70" s="11"/>
      <c r="PCD70" s="11"/>
      <c r="PCE70" s="11"/>
      <c r="PCF70" s="11"/>
      <c r="PCG70" s="11"/>
      <c r="PCH70" s="11"/>
      <c r="PCI70" s="11"/>
      <c r="PCJ70" s="11"/>
      <c r="PCK70" s="11"/>
      <c r="PCL70" s="11"/>
      <c r="PCM70" s="11"/>
      <c r="PCN70" s="11"/>
      <c r="PCO70" s="11"/>
      <c r="PCP70" s="11"/>
      <c r="PCQ70" s="11"/>
      <c r="PCR70" s="11"/>
      <c r="PCS70" s="11"/>
      <c r="PCT70" s="11"/>
      <c r="PCU70" s="11"/>
      <c r="PCV70" s="11"/>
      <c r="PCW70" s="11"/>
      <c r="PCX70" s="11"/>
      <c r="PCY70" s="11"/>
      <c r="PCZ70" s="11"/>
      <c r="PDA70" s="11"/>
      <c r="PDB70" s="11"/>
      <c r="PDC70" s="11"/>
      <c r="PDD70" s="11"/>
      <c r="PDE70" s="11"/>
      <c r="PDF70" s="11"/>
      <c r="PDG70" s="11"/>
      <c r="PDH70" s="11"/>
      <c r="PDI70" s="11"/>
      <c r="PDJ70" s="11"/>
      <c r="PDK70" s="11"/>
      <c r="PDL70" s="11"/>
      <c r="PDM70" s="11"/>
      <c r="PDN70" s="11"/>
      <c r="PDO70" s="11"/>
      <c r="PDP70" s="11"/>
      <c r="PDQ70" s="11"/>
      <c r="PDR70" s="11"/>
      <c r="PDS70" s="11"/>
      <c r="PDT70" s="11"/>
      <c r="PDU70" s="11"/>
      <c r="PDV70" s="11"/>
      <c r="PDW70" s="11"/>
      <c r="PDX70" s="11"/>
      <c r="PDY70" s="11"/>
      <c r="PDZ70" s="11"/>
      <c r="PEA70" s="11"/>
      <c r="PEB70" s="11"/>
      <c r="PEC70" s="11"/>
      <c r="PED70" s="11"/>
      <c r="PEE70" s="11"/>
      <c r="PEF70" s="11"/>
      <c r="PEG70" s="11"/>
      <c r="PEH70" s="11"/>
      <c r="PEI70" s="11"/>
      <c r="PEJ70" s="11"/>
      <c r="PEK70" s="11"/>
      <c r="PEL70" s="11"/>
      <c r="PEM70" s="11"/>
      <c r="PEN70" s="11"/>
      <c r="PEO70" s="11"/>
      <c r="PEP70" s="11"/>
      <c r="PEQ70" s="11"/>
      <c r="PER70" s="11"/>
      <c r="PES70" s="11"/>
      <c r="PET70" s="11"/>
      <c r="PEU70" s="11"/>
      <c r="PEV70" s="11"/>
      <c r="PEW70" s="11"/>
      <c r="PEX70" s="11"/>
      <c r="PEY70" s="11"/>
      <c r="PEZ70" s="11"/>
      <c r="PFA70" s="11"/>
      <c r="PFB70" s="11"/>
      <c r="PFC70" s="11"/>
      <c r="PFD70" s="11"/>
      <c r="PFE70" s="11"/>
      <c r="PFF70" s="11"/>
      <c r="PFG70" s="11"/>
      <c r="PFH70" s="11"/>
      <c r="PFI70" s="11"/>
      <c r="PFJ70" s="11"/>
      <c r="PFK70" s="11"/>
      <c r="PFL70" s="11"/>
      <c r="PFM70" s="11"/>
      <c r="PFN70" s="11"/>
      <c r="PFO70" s="11"/>
      <c r="PFP70" s="11"/>
      <c r="PFQ70" s="11"/>
      <c r="PFR70" s="11"/>
      <c r="PFS70" s="11"/>
      <c r="PFT70" s="11"/>
      <c r="PFU70" s="11"/>
      <c r="PFV70" s="11"/>
      <c r="PFW70" s="11"/>
      <c r="PFX70" s="11"/>
      <c r="PFY70" s="11"/>
      <c r="PFZ70" s="11"/>
      <c r="PGA70" s="11"/>
      <c r="PGB70" s="11"/>
      <c r="PGC70" s="11"/>
      <c r="PGD70" s="11"/>
      <c r="PGE70" s="11"/>
      <c r="PGF70" s="11"/>
      <c r="PGG70" s="11"/>
      <c r="PGH70" s="11"/>
      <c r="PGI70" s="11"/>
      <c r="PGJ70" s="11"/>
      <c r="PGK70" s="11"/>
      <c r="PGL70" s="11"/>
      <c r="PGM70" s="11"/>
      <c r="PGN70" s="11"/>
      <c r="PGO70" s="11"/>
      <c r="PGP70" s="11"/>
      <c r="PGQ70" s="11"/>
      <c r="PGR70" s="11"/>
      <c r="PGS70" s="11"/>
      <c r="PGT70" s="11"/>
      <c r="PGU70" s="11"/>
      <c r="PGV70" s="11"/>
      <c r="PGW70" s="11"/>
      <c r="PGX70" s="11"/>
      <c r="PGY70" s="11"/>
      <c r="PGZ70" s="11"/>
      <c r="PHA70" s="11"/>
      <c r="PHB70" s="11"/>
      <c r="PHC70" s="11"/>
      <c r="PHD70" s="11"/>
      <c r="PHE70" s="11"/>
      <c r="PHF70" s="11"/>
      <c r="PHG70" s="11"/>
      <c r="PHH70" s="11"/>
      <c r="PHI70" s="11"/>
      <c r="PHJ70" s="11"/>
      <c r="PHK70" s="11"/>
      <c r="PHL70" s="11"/>
      <c r="PHM70" s="11"/>
      <c r="PHN70" s="11"/>
      <c r="PHO70" s="11"/>
      <c r="PHP70" s="11"/>
      <c r="PHQ70" s="11"/>
      <c r="PHR70" s="11"/>
      <c r="PHS70" s="11"/>
      <c r="PHT70" s="11"/>
      <c r="PHU70" s="11"/>
      <c r="PHV70" s="11"/>
      <c r="PHW70" s="11"/>
      <c r="PHX70" s="11"/>
      <c r="PHY70" s="11"/>
      <c r="PHZ70" s="11"/>
      <c r="PIA70" s="11"/>
      <c r="PIB70" s="11"/>
      <c r="PIC70" s="11"/>
      <c r="PID70" s="11"/>
      <c r="PIE70" s="11"/>
      <c r="PIF70" s="11"/>
      <c r="PIG70" s="11"/>
      <c r="PIH70" s="11"/>
      <c r="PII70" s="11"/>
      <c r="PIJ70" s="11"/>
      <c r="PIK70" s="11"/>
      <c r="PIL70" s="11"/>
      <c r="PIM70" s="11"/>
      <c r="PIN70" s="11"/>
      <c r="PIO70" s="11"/>
      <c r="PIP70" s="11"/>
      <c r="PIQ70" s="11"/>
      <c r="PIR70" s="11"/>
      <c r="PIS70" s="11"/>
      <c r="PIT70" s="11"/>
      <c r="PIU70" s="11"/>
      <c r="PIV70" s="11"/>
      <c r="PIW70" s="11"/>
      <c r="PIX70" s="11"/>
      <c r="PIY70" s="11"/>
      <c r="PIZ70" s="11"/>
      <c r="PJA70" s="11"/>
      <c r="PJB70" s="11"/>
      <c r="PJC70" s="11"/>
      <c r="PJD70" s="11"/>
      <c r="PJE70" s="11"/>
      <c r="PJF70" s="11"/>
      <c r="PJG70" s="11"/>
      <c r="PJH70" s="11"/>
      <c r="PJI70" s="11"/>
      <c r="PJJ70" s="11"/>
      <c r="PJK70" s="11"/>
      <c r="PJL70" s="11"/>
      <c r="PJM70" s="11"/>
      <c r="PJN70" s="11"/>
      <c r="PJO70" s="11"/>
      <c r="PJP70" s="11"/>
      <c r="PJQ70" s="11"/>
      <c r="PJR70" s="11"/>
      <c r="PJS70" s="11"/>
      <c r="PJT70" s="11"/>
      <c r="PJU70" s="11"/>
      <c r="PJV70" s="11"/>
      <c r="PJW70" s="11"/>
      <c r="PJX70" s="11"/>
      <c r="PJY70" s="11"/>
      <c r="PJZ70" s="11"/>
      <c r="PKA70" s="11"/>
      <c r="PKB70" s="11"/>
      <c r="PKC70" s="11"/>
      <c r="PKD70" s="11"/>
      <c r="PKE70" s="11"/>
      <c r="PKF70" s="11"/>
      <c r="PKG70" s="11"/>
      <c r="PKH70" s="11"/>
      <c r="PKI70" s="11"/>
      <c r="PKJ70" s="11"/>
      <c r="PKK70" s="11"/>
      <c r="PKL70" s="11"/>
      <c r="PKM70" s="11"/>
      <c r="PKN70" s="11"/>
      <c r="PKO70" s="11"/>
      <c r="PKP70" s="11"/>
      <c r="PKQ70" s="11"/>
      <c r="PKR70" s="11"/>
      <c r="PKS70" s="11"/>
      <c r="PKT70" s="11"/>
      <c r="PKU70" s="11"/>
      <c r="PKV70" s="11"/>
      <c r="PKW70" s="11"/>
      <c r="PKX70" s="11"/>
      <c r="PKY70" s="11"/>
      <c r="PKZ70" s="11"/>
      <c r="PLA70" s="11"/>
      <c r="PLB70" s="11"/>
      <c r="PLC70" s="11"/>
      <c r="PLD70" s="11"/>
      <c r="PLE70" s="11"/>
      <c r="PLF70" s="11"/>
      <c r="PLG70" s="11"/>
      <c r="PLH70" s="11"/>
      <c r="PLI70" s="11"/>
      <c r="PLJ70" s="11"/>
      <c r="PLK70" s="11"/>
      <c r="PLL70" s="11"/>
      <c r="PLM70" s="11"/>
      <c r="PLN70" s="11"/>
      <c r="PLO70" s="11"/>
      <c r="PLP70" s="11"/>
      <c r="PLQ70" s="11"/>
      <c r="PLR70" s="11"/>
      <c r="PLS70" s="11"/>
      <c r="PLT70" s="11"/>
      <c r="PLU70" s="11"/>
      <c r="PLV70" s="11"/>
      <c r="PLW70" s="11"/>
      <c r="PLX70" s="11"/>
      <c r="PLY70" s="11"/>
      <c r="PLZ70" s="11"/>
      <c r="PMA70" s="11"/>
      <c r="PMB70" s="11"/>
      <c r="PMC70" s="11"/>
      <c r="PMD70" s="11"/>
      <c r="PME70" s="11"/>
      <c r="PMF70" s="11"/>
      <c r="PMG70" s="11"/>
      <c r="PMH70" s="11"/>
      <c r="PMI70" s="11"/>
      <c r="PMJ70" s="11"/>
      <c r="PMK70" s="11"/>
      <c r="PML70" s="11"/>
      <c r="PMM70" s="11"/>
      <c r="PMN70" s="11"/>
      <c r="PMO70" s="11"/>
      <c r="PMP70" s="11"/>
      <c r="PMQ70" s="11"/>
      <c r="PMR70" s="11"/>
      <c r="PMS70" s="11"/>
      <c r="PMT70" s="11"/>
      <c r="PMU70" s="11"/>
      <c r="PMV70" s="11"/>
      <c r="PMW70" s="11"/>
      <c r="PMX70" s="11"/>
      <c r="PMY70" s="11"/>
      <c r="PMZ70" s="11"/>
      <c r="PNA70" s="11"/>
      <c r="PNB70" s="11"/>
      <c r="PNC70" s="11"/>
      <c r="PND70" s="11"/>
      <c r="PNE70" s="11"/>
      <c r="PNF70" s="11"/>
      <c r="PNG70" s="11"/>
      <c r="PNH70" s="11"/>
      <c r="PNI70" s="11"/>
      <c r="PNJ70" s="11"/>
      <c r="PNK70" s="11"/>
      <c r="PNL70" s="11"/>
      <c r="PNM70" s="11"/>
      <c r="PNN70" s="11"/>
      <c r="PNO70" s="11"/>
      <c r="PNP70" s="11"/>
      <c r="PNQ70" s="11"/>
      <c r="PNR70" s="11"/>
      <c r="PNS70" s="11"/>
      <c r="PNT70" s="11"/>
      <c r="PNU70" s="11"/>
      <c r="PNV70" s="11"/>
      <c r="PNW70" s="11"/>
      <c r="PNX70" s="11"/>
      <c r="PNY70" s="11"/>
      <c r="PNZ70" s="11"/>
      <c r="POA70" s="11"/>
      <c r="POB70" s="11"/>
      <c r="POC70" s="11"/>
      <c r="POD70" s="11"/>
      <c r="POE70" s="11"/>
      <c r="POF70" s="11"/>
      <c r="POG70" s="11"/>
      <c r="POH70" s="11"/>
      <c r="POI70" s="11"/>
      <c r="POJ70" s="11"/>
      <c r="POK70" s="11"/>
      <c r="POL70" s="11"/>
      <c r="POM70" s="11"/>
      <c r="PON70" s="11"/>
      <c r="POO70" s="11"/>
      <c r="POP70" s="11"/>
      <c r="POQ70" s="11"/>
      <c r="POR70" s="11"/>
      <c r="POS70" s="11"/>
      <c r="POT70" s="11"/>
      <c r="POU70" s="11"/>
      <c r="POV70" s="11"/>
      <c r="POW70" s="11"/>
      <c r="POX70" s="11"/>
      <c r="POY70" s="11"/>
      <c r="POZ70" s="11"/>
      <c r="PPA70" s="11"/>
      <c r="PPB70" s="11"/>
      <c r="PPC70" s="11"/>
      <c r="PPD70" s="11"/>
      <c r="PPE70" s="11"/>
      <c r="PPF70" s="11"/>
      <c r="PPG70" s="11"/>
      <c r="PPH70" s="11"/>
      <c r="PPI70" s="11"/>
      <c r="PPJ70" s="11"/>
      <c r="PPK70" s="11"/>
      <c r="PPL70" s="11"/>
      <c r="PPM70" s="11"/>
      <c r="PPN70" s="11"/>
      <c r="PPO70" s="11"/>
      <c r="PPP70" s="11"/>
      <c r="PPQ70" s="11"/>
      <c r="PPR70" s="11"/>
      <c r="PPS70" s="11"/>
      <c r="PPT70" s="11"/>
      <c r="PPU70" s="11"/>
      <c r="PPV70" s="11"/>
      <c r="PPW70" s="11"/>
      <c r="PPX70" s="11"/>
      <c r="PPY70" s="11"/>
      <c r="PPZ70" s="11"/>
      <c r="PQA70" s="11"/>
      <c r="PQB70" s="11"/>
      <c r="PQC70" s="11"/>
      <c r="PQD70" s="11"/>
      <c r="PQE70" s="11"/>
      <c r="PQF70" s="11"/>
      <c r="PQG70" s="11"/>
      <c r="PQH70" s="11"/>
      <c r="PQI70" s="11"/>
      <c r="PQJ70" s="11"/>
      <c r="PQK70" s="11"/>
      <c r="PQL70" s="11"/>
      <c r="PQM70" s="11"/>
      <c r="PQN70" s="11"/>
      <c r="PQO70" s="11"/>
      <c r="PQP70" s="11"/>
      <c r="PQQ70" s="11"/>
      <c r="PQR70" s="11"/>
      <c r="PQS70" s="11"/>
      <c r="PQT70" s="11"/>
      <c r="PQU70" s="11"/>
      <c r="PQV70" s="11"/>
      <c r="PQW70" s="11"/>
      <c r="PQX70" s="11"/>
      <c r="PQY70" s="11"/>
      <c r="PQZ70" s="11"/>
      <c r="PRA70" s="11"/>
      <c r="PRB70" s="11"/>
      <c r="PRC70" s="11"/>
      <c r="PRD70" s="11"/>
      <c r="PRE70" s="11"/>
      <c r="PRF70" s="11"/>
      <c r="PRG70" s="11"/>
      <c r="PRH70" s="11"/>
      <c r="PRI70" s="11"/>
      <c r="PRJ70" s="11"/>
      <c r="PRK70" s="11"/>
      <c r="PRL70" s="11"/>
      <c r="PRM70" s="11"/>
      <c r="PRN70" s="11"/>
      <c r="PRO70" s="11"/>
      <c r="PRP70" s="11"/>
      <c r="PRQ70" s="11"/>
      <c r="PRR70" s="11"/>
      <c r="PRS70" s="11"/>
      <c r="PRT70" s="11"/>
      <c r="PRU70" s="11"/>
      <c r="PRV70" s="11"/>
      <c r="PRW70" s="11"/>
      <c r="PRX70" s="11"/>
      <c r="PRY70" s="11"/>
      <c r="PRZ70" s="11"/>
      <c r="PSA70" s="11"/>
      <c r="PSB70" s="11"/>
      <c r="PSC70" s="11"/>
      <c r="PSD70" s="11"/>
      <c r="PSE70" s="11"/>
      <c r="PSF70" s="11"/>
      <c r="PSG70" s="11"/>
      <c r="PSH70" s="11"/>
      <c r="PSI70" s="11"/>
      <c r="PSJ70" s="11"/>
      <c r="PSK70" s="11"/>
      <c r="PSL70" s="11"/>
      <c r="PSM70" s="11"/>
      <c r="PSN70" s="11"/>
      <c r="PSO70" s="11"/>
      <c r="PSP70" s="11"/>
      <c r="PSQ70" s="11"/>
      <c r="PSR70" s="11"/>
      <c r="PSS70" s="11"/>
      <c r="PST70" s="11"/>
      <c r="PSU70" s="11"/>
      <c r="PSV70" s="11"/>
      <c r="PSW70" s="11"/>
      <c r="PSX70" s="11"/>
      <c r="PSY70" s="11"/>
      <c r="PSZ70" s="11"/>
      <c r="PTA70" s="11"/>
      <c r="PTB70" s="11"/>
      <c r="PTC70" s="11"/>
      <c r="PTD70" s="11"/>
      <c r="PTE70" s="11"/>
      <c r="PTF70" s="11"/>
      <c r="PTG70" s="11"/>
      <c r="PTH70" s="11"/>
      <c r="PTI70" s="11"/>
      <c r="PTJ70" s="11"/>
      <c r="PTK70" s="11"/>
      <c r="PTL70" s="11"/>
      <c r="PTM70" s="11"/>
      <c r="PTN70" s="11"/>
      <c r="PTO70" s="11"/>
      <c r="PTP70" s="11"/>
      <c r="PTQ70" s="11"/>
      <c r="PTR70" s="11"/>
      <c r="PTS70" s="11"/>
      <c r="PTT70" s="11"/>
      <c r="PTU70" s="11"/>
      <c r="PTV70" s="11"/>
      <c r="PTW70" s="11"/>
      <c r="PTX70" s="11"/>
      <c r="PTY70" s="11"/>
      <c r="PTZ70" s="11"/>
      <c r="PUA70" s="11"/>
      <c r="PUB70" s="11"/>
      <c r="PUC70" s="11"/>
      <c r="PUD70" s="11"/>
      <c r="PUE70" s="11"/>
      <c r="PUF70" s="11"/>
      <c r="PUG70" s="11"/>
      <c r="PUH70" s="11"/>
      <c r="PUI70" s="11"/>
      <c r="PUJ70" s="11"/>
      <c r="PUK70" s="11"/>
      <c r="PUL70" s="11"/>
      <c r="PUM70" s="11"/>
      <c r="PUN70" s="11"/>
      <c r="PUO70" s="11"/>
      <c r="PUP70" s="11"/>
      <c r="PUQ70" s="11"/>
      <c r="PUR70" s="11"/>
      <c r="PUS70" s="11"/>
      <c r="PUT70" s="11"/>
      <c r="PUU70" s="11"/>
      <c r="PUV70" s="11"/>
      <c r="PUW70" s="11"/>
      <c r="PUX70" s="11"/>
      <c r="PUY70" s="11"/>
      <c r="PUZ70" s="11"/>
      <c r="PVA70" s="11"/>
      <c r="PVB70" s="11"/>
      <c r="PVC70" s="11"/>
      <c r="PVD70" s="11"/>
      <c r="PVE70" s="11"/>
      <c r="PVF70" s="11"/>
      <c r="PVG70" s="11"/>
      <c r="PVH70" s="11"/>
      <c r="PVI70" s="11"/>
      <c r="PVJ70" s="11"/>
      <c r="PVK70" s="11"/>
      <c r="PVL70" s="11"/>
      <c r="PVM70" s="11"/>
      <c r="PVN70" s="11"/>
      <c r="PVO70" s="11"/>
      <c r="PVP70" s="11"/>
      <c r="PVQ70" s="11"/>
      <c r="PVR70" s="11"/>
      <c r="PVS70" s="11"/>
      <c r="PVT70" s="11"/>
      <c r="PVU70" s="11"/>
      <c r="PVV70" s="11"/>
      <c r="PVW70" s="11"/>
      <c r="PVX70" s="11"/>
      <c r="PVY70" s="11"/>
      <c r="PVZ70" s="11"/>
      <c r="PWA70" s="11"/>
      <c r="PWB70" s="11"/>
      <c r="PWC70" s="11"/>
      <c r="PWD70" s="11"/>
      <c r="PWE70" s="11"/>
      <c r="PWF70" s="11"/>
      <c r="PWG70" s="11"/>
      <c r="PWH70" s="11"/>
      <c r="PWI70" s="11"/>
      <c r="PWJ70" s="11"/>
      <c r="PWK70" s="11"/>
      <c r="PWL70" s="11"/>
      <c r="PWM70" s="11"/>
      <c r="PWN70" s="11"/>
      <c r="PWO70" s="11"/>
      <c r="PWP70" s="11"/>
      <c r="PWQ70" s="11"/>
      <c r="PWR70" s="11"/>
      <c r="PWS70" s="11"/>
      <c r="PWT70" s="11"/>
      <c r="PWU70" s="11"/>
      <c r="PWV70" s="11"/>
      <c r="PWW70" s="11"/>
      <c r="PWX70" s="11"/>
      <c r="PWY70" s="11"/>
      <c r="PWZ70" s="11"/>
      <c r="PXA70" s="11"/>
      <c r="PXB70" s="11"/>
      <c r="PXC70" s="11"/>
      <c r="PXD70" s="11"/>
      <c r="PXE70" s="11"/>
      <c r="PXF70" s="11"/>
      <c r="PXG70" s="11"/>
      <c r="PXH70" s="11"/>
      <c r="PXI70" s="11"/>
      <c r="PXJ70" s="11"/>
      <c r="PXK70" s="11"/>
      <c r="PXL70" s="11"/>
      <c r="PXM70" s="11"/>
      <c r="PXN70" s="11"/>
      <c r="PXO70" s="11"/>
      <c r="PXP70" s="11"/>
      <c r="PXQ70" s="11"/>
      <c r="PXR70" s="11"/>
      <c r="PXS70" s="11"/>
      <c r="PXT70" s="11"/>
      <c r="PXU70" s="11"/>
      <c r="PXV70" s="11"/>
      <c r="PXW70" s="11"/>
      <c r="PXX70" s="11"/>
      <c r="PXY70" s="11"/>
      <c r="PXZ70" s="11"/>
      <c r="PYA70" s="11"/>
      <c r="PYB70" s="11"/>
      <c r="PYC70" s="11"/>
      <c r="PYD70" s="11"/>
      <c r="PYE70" s="11"/>
      <c r="PYF70" s="11"/>
      <c r="PYG70" s="11"/>
      <c r="PYH70" s="11"/>
      <c r="PYI70" s="11"/>
      <c r="PYJ70" s="11"/>
      <c r="PYK70" s="11"/>
      <c r="PYL70" s="11"/>
      <c r="PYM70" s="11"/>
      <c r="PYN70" s="11"/>
      <c r="PYO70" s="11"/>
      <c r="PYP70" s="11"/>
      <c r="PYQ70" s="11"/>
      <c r="PYR70" s="11"/>
      <c r="PYS70" s="11"/>
      <c r="PYT70" s="11"/>
      <c r="PYU70" s="11"/>
      <c r="PYV70" s="11"/>
      <c r="PYW70" s="11"/>
      <c r="PYX70" s="11"/>
      <c r="PYY70" s="11"/>
      <c r="PYZ70" s="11"/>
      <c r="PZA70" s="11"/>
      <c r="PZB70" s="11"/>
      <c r="PZC70" s="11"/>
      <c r="PZD70" s="11"/>
      <c r="PZE70" s="11"/>
      <c r="PZF70" s="11"/>
      <c r="PZG70" s="11"/>
      <c r="PZH70" s="11"/>
      <c r="PZI70" s="11"/>
      <c r="PZJ70" s="11"/>
      <c r="PZK70" s="11"/>
      <c r="PZL70" s="11"/>
      <c r="PZM70" s="11"/>
      <c r="PZN70" s="11"/>
      <c r="PZO70" s="11"/>
      <c r="PZP70" s="11"/>
      <c r="PZQ70" s="11"/>
      <c r="PZR70" s="11"/>
      <c r="PZS70" s="11"/>
      <c r="PZT70" s="11"/>
      <c r="PZU70" s="11"/>
      <c r="PZV70" s="11"/>
      <c r="PZW70" s="11"/>
      <c r="PZX70" s="11"/>
      <c r="PZY70" s="11"/>
      <c r="PZZ70" s="11"/>
      <c r="QAA70" s="11"/>
      <c r="QAB70" s="11"/>
      <c r="QAC70" s="11"/>
      <c r="QAD70" s="11"/>
      <c r="QAE70" s="11"/>
      <c r="QAF70" s="11"/>
      <c r="QAG70" s="11"/>
      <c r="QAH70" s="11"/>
      <c r="QAI70" s="11"/>
      <c r="QAJ70" s="11"/>
      <c r="QAK70" s="11"/>
      <c r="QAL70" s="11"/>
      <c r="QAM70" s="11"/>
      <c r="QAN70" s="11"/>
      <c r="QAO70" s="11"/>
      <c r="QAP70" s="11"/>
      <c r="QAQ70" s="11"/>
      <c r="QAR70" s="11"/>
      <c r="QAS70" s="11"/>
      <c r="QAT70" s="11"/>
      <c r="QAU70" s="11"/>
      <c r="QAV70" s="11"/>
      <c r="QAW70" s="11"/>
      <c r="QAX70" s="11"/>
      <c r="QAY70" s="11"/>
      <c r="QAZ70" s="11"/>
      <c r="QBA70" s="11"/>
      <c r="QBB70" s="11"/>
      <c r="QBC70" s="11"/>
      <c r="QBD70" s="11"/>
      <c r="QBE70" s="11"/>
      <c r="QBF70" s="11"/>
      <c r="QBG70" s="11"/>
      <c r="QBH70" s="11"/>
      <c r="QBI70" s="11"/>
      <c r="QBJ70" s="11"/>
      <c r="QBK70" s="11"/>
      <c r="QBL70" s="11"/>
      <c r="QBM70" s="11"/>
      <c r="QBN70" s="11"/>
      <c r="QBO70" s="11"/>
      <c r="QBP70" s="11"/>
      <c r="QBQ70" s="11"/>
      <c r="QBR70" s="11"/>
      <c r="QBS70" s="11"/>
      <c r="QBT70" s="11"/>
      <c r="QBU70" s="11"/>
      <c r="QBV70" s="11"/>
      <c r="QBW70" s="11"/>
      <c r="QBX70" s="11"/>
      <c r="QBY70" s="11"/>
      <c r="QBZ70" s="11"/>
      <c r="QCA70" s="11"/>
      <c r="QCB70" s="11"/>
      <c r="QCC70" s="11"/>
      <c r="QCD70" s="11"/>
      <c r="QCE70" s="11"/>
      <c r="QCF70" s="11"/>
      <c r="QCG70" s="11"/>
      <c r="QCH70" s="11"/>
      <c r="QCI70" s="11"/>
      <c r="QCJ70" s="11"/>
      <c r="QCK70" s="11"/>
      <c r="QCL70" s="11"/>
      <c r="QCM70" s="11"/>
      <c r="QCN70" s="11"/>
      <c r="QCO70" s="11"/>
      <c r="QCP70" s="11"/>
      <c r="QCQ70" s="11"/>
      <c r="QCR70" s="11"/>
      <c r="QCS70" s="11"/>
      <c r="QCT70" s="11"/>
      <c r="QCU70" s="11"/>
      <c r="QCV70" s="11"/>
      <c r="QCW70" s="11"/>
      <c r="QCX70" s="11"/>
      <c r="QCY70" s="11"/>
      <c r="QCZ70" s="11"/>
      <c r="QDA70" s="11"/>
      <c r="QDB70" s="11"/>
      <c r="QDC70" s="11"/>
      <c r="QDD70" s="11"/>
      <c r="QDE70" s="11"/>
      <c r="QDF70" s="11"/>
      <c r="QDG70" s="11"/>
      <c r="QDH70" s="11"/>
      <c r="QDI70" s="11"/>
      <c r="QDJ70" s="11"/>
      <c r="QDK70" s="11"/>
      <c r="QDL70" s="11"/>
      <c r="QDM70" s="11"/>
      <c r="QDN70" s="11"/>
      <c r="QDO70" s="11"/>
      <c r="QDP70" s="11"/>
      <c r="QDQ70" s="11"/>
      <c r="QDR70" s="11"/>
      <c r="QDS70" s="11"/>
      <c r="QDT70" s="11"/>
      <c r="QDU70" s="11"/>
      <c r="QDV70" s="11"/>
      <c r="QDW70" s="11"/>
      <c r="QDX70" s="11"/>
      <c r="QDY70" s="11"/>
      <c r="QDZ70" s="11"/>
      <c r="QEA70" s="11"/>
      <c r="QEB70" s="11"/>
      <c r="QEC70" s="11"/>
      <c r="QED70" s="11"/>
      <c r="QEE70" s="11"/>
      <c r="QEF70" s="11"/>
      <c r="QEG70" s="11"/>
      <c r="QEH70" s="11"/>
      <c r="QEI70" s="11"/>
      <c r="QEJ70" s="11"/>
      <c r="QEK70" s="11"/>
      <c r="QEL70" s="11"/>
      <c r="QEM70" s="11"/>
      <c r="QEN70" s="11"/>
      <c r="QEO70" s="11"/>
      <c r="QEP70" s="11"/>
      <c r="QEQ70" s="11"/>
      <c r="QER70" s="11"/>
      <c r="QES70" s="11"/>
      <c r="QET70" s="11"/>
      <c r="QEU70" s="11"/>
      <c r="QEV70" s="11"/>
      <c r="QEW70" s="11"/>
      <c r="QEX70" s="11"/>
      <c r="QEY70" s="11"/>
      <c r="QEZ70" s="11"/>
      <c r="QFA70" s="11"/>
      <c r="QFB70" s="11"/>
      <c r="QFC70" s="11"/>
      <c r="QFD70" s="11"/>
      <c r="QFE70" s="11"/>
      <c r="QFF70" s="11"/>
      <c r="QFG70" s="11"/>
      <c r="QFH70" s="11"/>
      <c r="QFI70" s="11"/>
      <c r="QFJ70" s="11"/>
      <c r="QFK70" s="11"/>
      <c r="QFL70" s="11"/>
      <c r="QFM70" s="11"/>
      <c r="QFN70" s="11"/>
      <c r="QFO70" s="11"/>
      <c r="QFP70" s="11"/>
      <c r="QFQ70" s="11"/>
      <c r="QFR70" s="11"/>
      <c r="QFS70" s="11"/>
      <c r="QFT70" s="11"/>
      <c r="QFU70" s="11"/>
      <c r="QFV70" s="11"/>
      <c r="QFW70" s="11"/>
      <c r="QFX70" s="11"/>
      <c r="QFY70" s="11"/>
      <c r="QFZ70" s="11"/>
      <c r="QGA70" s="11"/>
      <c r="QGB70" s="11"/>
      <c r="QGC70" s="11"/>
      <c r="QGD70" s="11"/>
      <c r="QGE70" s="11"/>
      <c r="QGF70" s="11"/>
      <c r="QGG70" s="11"/>
      <c r="QGH70" s="11"/>
      <c r="QGI70" s="11"/>
      <c r="QGJ70" s="11"/>
      <c r="QGK70" s="11"/>
      <c r="QGL70" s="11"/>
      <c r="QGM70" s="11"/>
      <c r="QGN70" s="11"/>
      <c r="QGO70" s="11"/>
      <c r="QGP70" s="11"/>
      <c r="QGQ70" s="11"/>
      <c r="QGR70" s="11"/>
      <c r="QGS70" s="11"/>
      <c r="QGT70" s="11"/>
      <c r="QGU70" s="11"/>
      <c r="QGV70" s="11"/>
      <c r="QGW70" s="11"/>
      <c r="QGX70" s="11"/>
      <c r="QGY70" s="11"/>
      <c r="QGZ70" s="11"/>
      <c r="QHA70" s="11"/>
      <c r="QHB70" s="11"/>
      <c r="QHC70" s="11"/>
      <c r="QHD70" s="11"/>
      <c r="QHE70" s="11"/>
      <c r="QHF70" s="11"/>
      <c r="QHG70" s="11"/>
      <c r="QHH70" s="11"/>
      <c r="QHI70" s="11"/>
      <c r="QHJ70" s="11"/>
      <c r="QHK70" s="11"/>
      <c r="QHL70" s="11"/>
      <c r="QHM70" s="11"/>
      <c r="QHN70" s="11"/>
      <c r="QHO70" s="11"/>
      <c r="QHP70" s="11"/>
      <c r="QHQ70" s="11"/>
      <c r="QHR70" s="11"/>
      <c r="QHS70" s="11"/>
      <c r="QHT70" s="11"/>
      <c r="QHU70" s="11"/>
      <c r="QHV70" s="11"/>
      <c r="QHW70" s="11"/>
      <c r="QHX70" s="11"/>
      <c r="QHY70" s="11"/>
      <c r="QHZ70" s="11"/>
      <c r="QIA70" s="11"/>
      <c r="QIB70" s="11"/>
      <c r="QIC70" s="11"/>
      <c r="QID70" s="11"/>
      <c r="QIE70" s="11"/>
      <c r="QIF70" s="11"/>
      <c r="QIG70" s="11"/>
      <c r="QIH70" s="11"/>
      <c r="QII70" s="11"/>
      <c r="QIJ70" s="11"/>
      <c r="QIK70" s="11"/>
      <c r="QIL70" s="11"/>
      <c r="QIM70" s="11"/>
      <c r="QIN70" s="11"/>
      <c r="QIO70" s="11"/>
      <c r="QIP70" s="11"/>
      <c r="QIQ70" s="11"/>
      <c r="QIR70" s="11"/>
      <c r="QIS70" s="11"/>
      <c r="QIT70" s="11"/>
      <c r="QIU70" s="11"/>
      <c r="QIV70" s="11"/>
      <c r="QIW70" s="11"/>
      <c r="QIX70" s="11"/>
      <c r="QIY70" s="11"/>
      <c r="QIZ70" s="11"/>
      <c r="QJA70" s="11"/>
      <c r="QJB70" s="11"/>
      <c r="QJC70" s="11"/>
      <c r="QJD70" s="11"/>
      <c r="QJE70" s="11"/>
      <c r="QJF70" s="11"/>
      <c r="QJG70" s="11"/>
      <c r="QJH70" s="11"/>
      <c r="QJI70" s="11"/>
      <c r="QJJ70" s="11"/>
      <c r="QJK70" s="11"/>
      <c r="QJL70" s="11"/>
      <c r="QJM70" s="11"/>
      <c r="QJN70" s="11"/>
      <c r="QJO70" s="11"/>
      <c r="QJP70" s="11"/>
      <c r="QJQ70" s="11"/>
      <c r="QJR70" s="11"/>
      <c r="QJS70" s="11"/>
      <c r="QJT70" s="11"/>
      <c r="QJU70" s="11"/>
      <c r="QJV70" s="11"/>
      <c r="QJW70" s="11"/>
      <c r="QJX70" s="11"/>
      <c r="QJY70" s="11"/>
      <c r="QJZ70" s="11"/>
      <c r="QKA70" s="11"/>
      <c r="QKB70" s="11"/>
      <c r="QKC70" s="11"/>
      <c r="QKD70" s="11"/>
      <c r="QKE70" s="11"/>
      <c r="QKF70" s="11"/>
      <c r="QKG70" s="11"/>
      <c r="QKH70" s="11"/>
      <c r="QKI70" s="11"/>
      <c r="QKJ70" s="11"/>
      <c r="QKK70" s="11"/>
      <c r="QKL70" s="11"/>
      <c r="QKM70" s="11"/>
      <c r="QKN70" s="11"/>
      <c r="QKO70" s="11"/>
      <c r="QKP70" s="11"/>
      <c r="QKQ70" s="11"/>
      <c r="QKR70" s="11"/>
      <c r="QKS70" s="11"/>
      <c r="QKT70" s="11"/>
      <c r="QKU70" s="11"/>
      <c r="QKV70" s="11"/>
      <c r="QKW70" s="11"/>
      <c r="QKX70" s="11"/>
      <c r="QKY70" s="11"/>
      <c r="QKZ70" s="11"/>
      <c r="QLA70" s="11"/>
      <c r="QLB70" s="11"/>
      <c r="QLC70" s="11"/>
      <c r="QLD70" s="11"/>
      <c r="QLE70" s="11"/>
      <c r="QLF70" s="11"/>
      <c r="QLG70" s="11"/>
      <c r="QLH70" s="11"/>
      <c r="QLI70" s="11"/>
      <c r="QLJ70" s="11"/>
      <c r="QLK70" s="11"/>
      <c r="QLL70" s="11"/>
      <c r="QLM70" s="11"/>
      <c r="QLN70" s="11"/>
      <c r="QLO70" s="11"/>
      <c r="QLP70" s="11"/>
      <c r="QLQ70" s="11"/>
      <c r="QLR70" s="11"/>
      <c r="QLS70" s="11"/>
      <c r="QLT70" s="11"/>
      <c r="QLU70" s="11"/>
      <c r="QLV70" s="11"/>
      <c r="QLW70" s="11"/>
      <c r="QLX70" s="11"/>
      <c r="QLY70" s="11"/>
      <c r="QLZ70" s="11"/>
      <c r="QMA70" s="11"/>
      <c r="QMB70" s="11"/>
      <c r="QMC70" s="11"/>
      <c r="QMD70" s="11"/>
      <c r="QME70" s="11"/>
      <c r="QMF70" s="11"/>
      <c r="QMG70" s="11"/>
      <c r="QMH70" s="11"/>
      <c r="QMI70" s="11"/>
      <c r="QMJ70" s="11"/>
      <c r="QMK70" s="11"/>
      <c r="QML70" s="11"/>
      <c r="QMM70" s="11"/>
      <c r="QMN70" s="11"/>
      <c r="QMO70" s="11"/>
      <c r="QMP70" s="11"/>
      <c r="QMQ70" s="11"/>
      <c r="QMR70" s="11"/>
      <c r="QMS70" s="11"/>
      <c r="QMT70" s="11"/>
      <c r="QMU70" s="11"/>
      <c r="QMV70" s="11"/>
      <c r="QMW70" s="11"/>
      <c r="QMX70" s="11"/>
      <c r="QMY70" s="11"/>
      <c r="QMZ70" s="11"/>
      <c r="QNA70" s="11"/>
      <c r="QNB70" s="11"/>
      <c r="QNC70" s="11"/>
      <c r="QND70" s="11"/>
      <c r="QNE70" s="11"/>
      <c r="QNF70" s="11"/>
      <c r="QNG70" s="11"/>
      <c r="QNH70" s="11"/>
      <c r="QNI70" s="11"/>
      <c r="QNJ70" s="11"/>
      <c r="QNK70" s="11"/>
      <c r="QNL70" s="11"/>
      <c r="QNM70" s="11"/>
      <c r="QNN70" s="11"/>
      <c r="QNO70" s="11"/>
      <c r="QNP70" s="11"/>
      <c r="QNQ70" s="11"/>
      <c r="QNR70" s="11"/>
      <c r="QNS70" s="11"/>
      <c r="QNT70" s="11"/>
      <c r="QNU70" s="11"/>
      <c r="QNV70" s="11"/>
      <c r="QNW70" s="11"/>
      <c r="QNX70" s="11"/>
      <c r="QNY70" s="11"/>
      <c r="QNZ70" s="11"/>
      <c r="QOA70" s="11"/>
      <c r="QOB70" s="11"/>
      <c r="QOC70" s="11"/>
      <c r="QOD70" s="11"/>
      <c r="QOE70" s="11"/>
      <c r="QOF70" s="11"/>
      <c r="QOG70" s="11"/>
      <c r="QOH70" s="11"/>
      <c r="QOI70" s="11"/>
      <c r="QOJ70" s="11"/>
      <c r="QOK70" s="11"/>
      <c r="QOL70" s="11"/>
      <c r="QOM70" s="11"/>
      <c r="QON70" s="11"/>
      <c r="QOO70" s="11"/>
      <c r="QOP70" s="11"/>
      <c r="QOQ70" s="11"/>
      <c r="QOR70" s="11"/>
      <c r="QOS70" s="11"/>
      <c r="QOT70" s="11"/>
      <c r="QOU70" s="11"/>
      <c r="QOV70" s="11"/>
      <c r="QOW70" s="11"/>
      <c r="QOX70" s="11"/>
      <c r="QOY70" s="11"/>
      <c r="QOZ70" s="11"/>
      <c r="QPA70" s="11"/>
      <c r="QPB70" s="11"/>
      <c r="QPC70" s="11"/>
      <c r="QPD70" s="11"/>
      <c r="QPE70" s="11"/>
      <c r="QPF70" s="11"/>
      <c r="QPG70" s="11"/>
      <c r="QPH70" s="11"/>
      <c r="QPI70" s="11"/>
      <c r="QPJ70" s="11"/>
      <c r="QPK70" s="11"/>
      <c r="QPL70" s="11"/>
      <c r="QPM70" s="11"/>
      <c r="QPN70" s="11"/>
      <c r="QPO70" s="11"/>
      <c r="QPP70" s="11"/>
      <c r="QPQ70" s="11"/>
      <c r="QPR70" s="11"/>
      <c r="QPS70" s="11"/>
      <c r="QPT70" s="11"/>
      <c r="QPU70" s="11"/>
      <c r="QPV70" s="11"/>
      <c r="QPW70" s="11"/>
      <c r="QPX70" s="11"/>
      <c r="QPY70" s="11"/>
      <c r="QPZ70" s="11"/>
      <c r="QQA70" s="11"/>
      <c r="QQB70" s="11"/>
      <c r="QQC70" s="11"/>
      <c r="QQD70" s="11"/>
      <c r="QQE70" s="11"/>
      <c r="QQF70" s="11"/>
      <c r="QQG70" s="11"/>
      <c r="QQH70" s="11"/>
      <c r="QQI70" s="11"/>
      <c r="QQJ70" s="11"/>
      <c r="QQK70" s="11"/>
      <c r="QQL70" s="11"/>
      <c r="QQM70" s="11"/>
      <c r="QQN70" s="11"/>
      <c r="QQO70" s="11"/>
      <c r="QQP70" s="11"/>
      <c r="QQQ70" s="11"/>
      <c r="QQR70" s="11"/>
      <c r="QQS70" s="11"/>
      <c r="QQT70" s="11"/>
      <c r="QQU70" s="11"/>
      <c r="QQV70" s="11"/>
      <c r="QQW70" s="11"/>
      <c r="QQX70" s="11"/>
      <c r="QQY70" s="11"/>
      <c r="QQZ70" s="11"/>
      <c r="QRA70" s="11"/>
      <c r="QRB70" s="11"/>
      <c r="QRC70" s="11"/>
      <c r="QRD70" s="11"/>
      <c r="QRE70" s="11"/>
      <c r="QRF70" s="11"/>
      <c r="QRG70" s="11"/>
      <c r="QRH70" s="11"/>
      <c r="QRI70" s="11"/>
      <c r="QRJ70" s="11"/>
      <c r="QRK70" s="11"/>
      <c r="QRL70" s="11"/>
      <c r="QRM70" s="11"/>
      <c r="QRN70" s="11"/>
      <c r="QRO70" s="11"/>
      <c r="QRP70" s="11"/>
      <c r="QRQ70" s="11"/>
      <c r="QRR70" s="11"/>
      <c r="QRS70" s="11"/>
      <c r="QRT70" s="11"/>
      <c r="QRU70" s="11"/>
      <c r="QRV70" s="11"/>
      <c r="QRW70" s="11"/>
      <c r="QRX70" s="11"/>
      <c r="QRY70" s="11"/>
      <c r="QRZ70" s="11"/>
      <c r="QSA70" s="11"/>
      <c r="QSB70" s="11"/>
      <c r="QSC70" s="11"/>
      <c r="QSD70" s="11"/>
      <c r="QSE70" s="11"/>
      <c r="QSF70" s="11"/>
      <c r="QSG70" s="11"/>
      <c r="QSH70" s="11"/>
      <c r="QSI70" s="11"/>
      <c r="QSJ70" s="11"/>
      <c r="QSK70" s="11"/>
      <c r="QSL70" s="11"/>
      <c r="QSM70" s="11"/>
      <c r="QSN70" s="11"/>
      <c r="QSO70" s="11"/>
      <c r="QSP70" s="11"/>
      <c r="QSQ70" s="11"/>
      <c r="QSR70" s="11"/>
      <c r="QSS70" s="11"/>
      <c r="QST70" s="11"/>
      <c r="QSU70" s="11"/>
      <c r="QSV70" s="11"/>
      <c r="QSW70" s="11"/>
      <c r="QSX70" s="11"/>
      <c r="QSY70" s="11"/>
      <c r="QSZ70" s="11"/>
      <c r="QTA70" s="11"/>
      <c r="QTB70" s="11"/>
      <c r="QTC70" s="11"/>
      <c r="QTD70" s="11"/>
      <c r="QTE70" s="11"/>
      <c r="QTF70" s="11"/>
      <c r="QTG70" s="11"/>
      <c r="QTH70" s="11"/>
      <c r="QTI70" s="11"/>
      <c r="QTJ70" s="11"/>
      <c r="QTK70" s="11"/>
      <c r="QTL70" s="11"/>
      <c r="QTM70" s="11"/>
      <c r="QTN70" s="11"/>
      <c r="QTO70" s="11"/>
      <c r="QTP70" s="11"/>
      <c r="QTQ70" s="11"/>
      <c r="QTR70" s="11"/>
      <c r="QTS70" s="11"/>
      <c r="QTT70" s="11"/>
      <c r="QTU70" s="11"/>
      <c r="QTV70" s="11"/>
      <c r="QTW70" s="11"/>
      <c r="QTX70" s="11"/>
      <c r="QTY70" s="11"/>
      <c r="QTZ70" s="11"/>
      <c r="QUA70" s="11"/>
      <c r="QUB70" s="11"/>
      <c r="QUC70" s="11"/>
      <c r="QUD70" s="11"/>
      <c r="QUE70" s="11"/>
      <c r="QUF70" s="11"/>
      <c r="QUG70" s="11"/>
      <c r="QUH70" s="11"/>
      <c r="QUI70" s="11"/>
      <c r="QUJ70" s="11"/>
      <c r="QUK70" s="11"/>
      <c r="QUL70" s="11"/>
      <c r="QUM70" s="11"/>
      <c r="QUN70" s="11"/>
      <c r="QUO70" s="11"/>
      <c r="QUP70" s="11"/>
      <c r="QUQ70" s="11"/>
      <c r="QUR70" s="11"/>
      <c r="QUS70" s="11"/>
      <c r="QUT70" s="11"/>
      <c r="QUU70" s="11"/>
      <c r="QUV70" s="11"/>
      <c r="QUW70" s="11"/>
      <c r="QUX70" s="11"/>
      <c r="QUY70" s="11"/>
      <c r="QUZ70" s="11"/>
      <c r="QVA70" s="11"/>
      <c r="QVB70" s="11"/>
      <c r="QVC70" s="11"/>
      <c r="QVD70" s="11"/>
      <c r="QVE70" s="11"/>
      <c r="QVF70" s="11"/>
      <c r="QVG70" s="11"/>
      <c r="QVH70" s="11"/>
      <c r="QVI70" s="11"/>
      <c r="QVJ70" s="11"/>
      <c r="QVK70" s="11"/>
      <c r="QVL70" s="11"/>
      <c r="QVM70" s="11"/>
      <c r="QVN70" s="11"/>
      <c r="QVO70" s="11"/>
      <c r="QVP70" s="11"/>
      <c r="QVQ70" s="11"/>
      <c r="QVR70" s="11"/>
      <c r="QVS70" s="11"/>
      <c r="QVT70" s="11"/>
      <c r="QVU70" s="11"/>
      <c r="QVV70" s="11"/>
      <c r="QVW70" s="11"/>
      <c r="QVX70" s="11"/>
      <c r="QVY70" s="11"/>
      <c r="QVZ70" s="11"/>
      <c r="QWA70" s="11"/>
      <c r="QWB70" s="11"/>
      <c r="QWC70" s="11"/>
      <c r="QWD70" s="11"/>
      <c r="QWE70" s="11"/>
      <c r="QWF70" s="11"/>
      <c r="QWG70" s="11"/>
      <c r="QWH70" s="11"/>
      <c r="QWI70" s="11"/>
      <c r="QWJ70" s="11"/>
      <c r="QWK70" s="11"/>
      <c r="QWL70" s="11"/>
      <c r="QWM70" s="11"/>
      <c r="QWN70" s="11"/>
      <c r="QWO70" s="11"/>
      <c r="QWP70" s="11"/>
      <c r="QWQ70" s="11"/>
      <c r="QWR70" s="11"/>
      <c r="QWS70" s="11"/>
      <c r="QWT70" s="11"/>
      <c r="QWU70" s="11"/>
      <c r="QWV70" s="11"/>
      <c r="QWW70" s="11"/>
      <c r="QWX70" s="11"/>
      <c r="QWY70" s="11"/>
      <c r="QWZ70" s="11"/>
      <c r="QXA70" s="11"/>
      <c r="QXB70" s="11"/>
      <c r="QXC70" s="11"/>
      <c r="QXD70" s="11"/>
      <c r="QXE70" s="11"/>
      <c r="QXF70" s="11"/>
      <c r="QXG70" s="11"/>
      <c r="QXH70" s="11"/>
      <c r="QXI70" s="11"/>
      <c r="QXJ70" s="11"/>
      <c r="QXK70" s="11"/>
      <c r="QXL70" s="11"/>
      <c r="QXM70" s="11"/>
      <c r="QXN70" s="11"/>
      <c r="QXO70" s="11"/>
      <c r="QXP70" s="11"/>
      <c r="QXQ70" s="11"/>
      <c r="QXR70" s="11"/>
      <c r="QXS70" s="11"/>
      <c r="QXT70" s="11"/>
      <c r="QXU70" s="11"/>
      <c r="QXV70" s="11"/>
      <c r="QXW70" s="11"/>
      <c r="QXX70" s="11"/>
      <c r="QXY70" s="11"/>
      <c r="QXZ70" s="11"/>
      <c r="QYA70" s="11"/>
      <c r="QYB70" s="11"/>
      <c r="QYC70" s="11"/>
      <c r="QYD70" s="11"/>
      <c r="QYE70" s="11"/>
      <c r="QYF70" s="11"/>
      <c r="QYG70" s="11"/>
      <c r="QYH70" s="11"/>
      <c r="QYI70" s="11"/>
      <c r="QYJ70" s="11"/>
      <c r="QYK70" s="11"/>
      <c r="QYL70" s="11"/>
      <c r="QYM70" s="11"/>
      <c r="QYN70" s="11"/>
      <c r="QYO70" s="11"/>
      <c r="QYP70" s="11"/>
      <c r="QYQ70" s="11"/>
      <c r="QYR70" s="11"/>
      <c r="QYS70" s="11"/>
      <c r="QYT70" s="11"/>
      <c r="QYU70" s="11"/>
      <c r="QYV70" s="11"/>
      <c r="QYW70" s="11"/>
      <c r="QYX70" s="11"/>
      <c r="QYY70" s="11"/>
      <c r="QYZ70" s="11"/>
      <c r="QZA70" s="11"/>
      <c r="QZB70" s="11"/>
      <c r="QZC70" s="11"/>
      <c r="QZD70" s="11"/>
      <c r="QZE70" s="11"/>
      <c r="QZF70" s="11"/>
      <c r="QZG70" s="11"/>
      <c r="QZH70" s="11"/>
      <c r="QZI70" s="11"/>
      <c r="QZJ70" s="11"/>
      <c r="QZK70" s="11"/>
      <c r="QZL70" s="11"/>
      <c r="QZM70" s="11"/>
      <c r="QZN70" s="11"/>
      <c r="QZO70" s="11"/>
      <c r="QZP70" s="11"/>
      <c r="QZQ70" s="11"/>
      <c r="QZR70" s="11"/>
      <c r="QZS70" s="11"/>
      <c r="QZT70" s="11"/>
      <c r="QZU70" s="11"/>
      <c r="QZV70" s="11"/>
      <c r="QZW70" s="11"/>
      <c r="QZX70" s="11"/>
      <c r="QZY70" s="11"/>
      <c r="QZZ70" s="11"/>
      <c r="RAA70" s="11"/>
      <c r="RAB70" s="11"/>
      <c r="RAC70" s="11"/>
      <c r="RAD70" s="11"/>
      <c r="RAE70" s="11"/>
      <c r="RAF70" s="11"/>
      <c r="RAG70" s="11"/>
      <c r="RAH70" s="11"/>
      <c r="RAI70" s="11"/>
      <c r="RAJ70" s="11"/>
      <c r="RAK70" s="11"/>
      <c r="RAL70" s="11"/>
      <c r="RAM70" s="11"/>
      <c r="RAN70" s="11"/>
      <c r="RAO70" s="11"/>
      <c r="RAP70" s="11"/>
      <c r="RAQ70" s="11"/>
      <c r="RAR70" s="11"/>
      <c r="RAS70" s="11"/>
      <c r="RAT70" s="11"/>
      <c r="RAU70" s="11"/>
      <c r="RAV70" s="11"/>
      <c r="RAW70" s="11"/>
      <c r="RAX70" s="11"/>
      <c r="RAY70" s="11"/>
      <c r="RAZ70" s="11"/>
      <c r="RBA70" s="11"/>
      <c r="RBB70" s="11"/>
      <c r="RBC70" s="11"/>
      <c r="RBD70" s="11"/>
      <c r="RBE70" s="11"/>
      <c r="RBF70" s="11"/>
      <c r="RBG70" s="11"/>
      <c r="RBH70" s="11"/>
      <c r="RBI70" s="11"/>
      <c r="RBJ70" s="11"/>
      <c r="RBK70" s="11"/>
      <c r="RBL70" s="11"/>
      <c r="RBM70" s="11"/>
      <c r="RBN70" s="11"/>
      <c r="RBO70" s="11"/>
      <c r="RBP70" s="11"/>
      <c r="RBQ70" s="11"/>
      <c r="RBR70" s="11"/>
      <c r="RBS70" s="11"/>
      <c r="RBT70" s="11"/>
      <c r="RBU70" s="11"/>
      <c r="RBV70" s="11"/>
      <c r="RBW70" s="11"/>
      <c r="RBX70" s="11"/>
      <c r="RBY70" s="11"/>
      <c r="RBZ70" s="11"/>
      <c r="RCA70" s="11"/>
      <c r="RCB70" s="11"/>
      <c r="RCC70" s="11"/>
      <c r="RCD70" s="11"/>
      <c r="RCE70" s="11"/>
      <c r="RCF70" s="11"/>
      <c r="RCG70" s="11"/>
      <c r="RCH70" s="11"/>
      <c r="RCI70" s="11"/>
      <c r="RCJ70" s="11"/>
      <c r="RCK70" s="11"/>
      <c r="RCL70" s="11"/>
      <c r="RCM70" s="11"/>
      <c r="RCN70" s="11"/>
      <c r="RCO70" s="11"/>
      <c r="RCP70" s="11"/>
      <c r="RCQ70" s="11"/>
      <c r="RCR70" s="11"/>
      <c r="RCS70" s="11"/>
      <c r="RCT70" s="11"/>
      <c r="RCU70" s="11"/>
      <c r="RCV70" s="11"/>
      <c r="RCW70" s="11"/>
      <c r="RCX70" s="11"/>
      <c r="RCY70" s="11"/>
      <c r="RCZ70" s="11"/>
      <c r="RDA70" s="11"/>
      <c r="RDB70" s="11"/>
      <c r="RDC70" s="11"/>
      <c r="RDD70" s="11"/>
      <c r="RDE70" s="11"/>
      <c r="RDF70" s="11"/>
      <c r="RDG70" s="11"/>
      <c r="RDH70" s="11"/>
      <c r="RDI70" s="11"/>
      <c r="RDJ70" s="11"/>
      <c r="RDK70" s="11"/>
      <c r="RDL70" s="11"/>
      <c r="RDM70" s="11"/>
      <c r="RDN70" s="11"/>
      <c r="RDO70" s="11"/>
      <c r="RDP70" s="11"/>
      <c r="RDQ70" s="11"/>
      <c r="RDR70" s="11"/>
      <c r="RDS70" s="11"/>
      <c r="RDT70" s="11"/>
      <c r="RDU70" s="11"/>
      <c r="RDV70" s="11"/>
      <c r="RDW70" s="11"/>
      <c r="RDX70" s="11"/>
      <c r="RDY70" s="11"/>
      <c r="RDZ70" s="11"/>
      <c r="REA70" s="11"/>
      <c r="REB70" s="11"/>
      <c r="REC70" s="11"/>
      <c r="RED70" s="11"/>
      <c r="REE70" s="11"/>
      <c r="REF70" s="11"/>
      <c r="REG70" s="11"/>
      <c r="REH70" s="11"/>
      <c r="REI70" s="11"/>
      <c r="REJ70" s="11"/>
      <c r="REK70" s="11"/>
      <c r="REL70" s="11"/>
      <c r="REM70" s="11"/>
      <c r="REN70" s="11"/>
      <c r="REO70" s="11"/>
      <c r="REP70" s="11"/>
      <c r="REQ70" s="11"/>
      <c r="RER70" s="11"/>
      <c r="RES70" s="11"/>
      <c r="RET70" s="11"/>
      <c r="REU70" s="11"/>
      <c r="REV70" s="11"/>
      <c r="REW70" s="11"/>
      <c r="REX70" s="11"/>
      <c r="REY70" s="11"/>
      <c r="REZ70" s="11"/>
      <c r="RFA70" s="11"/>
      <c r="RFB70" s="11"/>
      <c r="RFC70" s="11"/>
      <c r="RFD70" s="11"/>
      <c r="RFE70" s="11"/>
      <c r="RFF70" s="11"/>
      <c r="RFG70" s="11"/>
      <c r="RFH70" s="11"/>
      <c r="RFI70" s="11"/>
      <c r="RFJ70" s="11"/>
      <c r="RFK70" s="11"/>
      <c r="RFL70" s="11"/>
      <c r="RFM70" s="11"/>
      <c r="RFN70" s="11"/>
      <c r="RFO70" s="11"/>
      <c r="RFP70" s="11"/>
      <c r="RFQ70" s="11"/>
      <c r="RFR70" s="11"/>
      <c r="RFS70" s="11"/>
      <c r="RFT70" s="11"/>
      <c r="RFU70" s="11"/>
      <c r="RFV70" s="11"/>
      <c r="RFW70" s="11"/>
      <c r="RFX70" s="11"/>
      <c r="RFY70" s="11"/>
      <c r="RFZ70" s="11"/>
      <c r="RGA70" s="11"/>
      <c r="RGB70" s="11"/>
      <c r="RGC70" s="11"/>
      <c r="RGD70" s="11"/>
      <c r="RGE70" s="11"/>
      <c r="RGF70" s="11"/>
      <c r="RGG70" s="11"/>
      <c r="RGH70" s="11"/>
      <c r="RGI70" s="11"/>
      <c r="RGJ70" s="11"/>
      <c r="RGK70" s="11"/>
      <c r="RGL70" s="11"/>
      <c r="RGM70" s="11"/>
      <c r="RGN70" s="11"/>
      <c r="RGO70" s="11"/>
      <c r="RGP70" s="11"/>
      <c r="RGQ70" s="11"/>
      <c r="RGR70" s="11"/>
      <c r="RGS70" s="11"/>
      <c r="RGT70" s="11"/>
      <c r="RGU70" s="11"/>
      <c r="RGV70" s="11"/>
      <c r="RGW70" s="11"/>
      <c r="RGX70" s="11"/>
      <c r="RGY70" s="11"/>
      <c r="RGZ70" s="11"/>
      <c r="RHA70" s="11"/>
      <c r="RHB70" s="11"/>
      <c r="RHC70" s="11"/>
      <c r="RHD70" s="11"/>
      <c r="RHE70" s="11"/>
      <c r="RHF70" s="11"/>
      <c r="RHG70" s="11"/>
      <c r="RHH70" s="11"/>
      <c r="RHI70" s="11"/>
      <c r="RHJ70" s="11"/>
      <c r="RHK70" s="11"/>
      <c r="RHL70" s="11"/>
      <c r="RHM70" s="11"/>
      <c r="RHN70" s="11"/>
      <c r="RHO70" s="11"/>
      <c r="RHP70" s="11"/>
      <c r="RHQ70" s="11"/>
      <c r="RHR70" s="11"/>
      <c r="RHS70" s="11"/>
      <c r="RHT70" s="11"/>
      <c r="RHU70" s="11"/>
      <c r="RHV70" s="11"/>
      <c r="RHW70" s="11"/>
      <c r="RHX70" s="11"/>
      <c r="RHY70" s="11"/>
      <c r="RHZ70" s="11"/>
      <c r="RIA70" s="11"/>
      <c r="RIB70" s="11"/>
      <c r="RIC70" s="11"/>
      <c r="RID70" s="11"/>
      <c r="RIE70" s="11"/>
      <c r="RIF70" s="11"/>
      <c r="RIG70" s="11"/>
      <c r="RIH70" s="11"/>
      <c r="RII70" s="11"/>
      <c r="RIJ70" s="11"/>
      <c r="RIK70" s="11"/>
      <c r="RIL70" s="11"/>
      <c r="RIM70" s="11"/>
      <c r="RIN70" s="11"/>
      <c r="RIO70" s="11"/>
      <c r="RIP70" s="11"/>
      <c r="RIQ70" s="11"/>
      <c r="RIR70" s="11"/>
      <c r="RIS70" s="11"/>
      <c r="RIT70" s="11"/>
      <c r="RIU70" s="11"/>
      <c r="RIV70" s="11"/>
      <c r="RIW70" s="11"/>
      <c r="RIX70" s="11"/>
      <c r="RIY70" s="11"/>
      <c r="RIZ70" s="11"/>
      <c r="RJA70" s="11"/>
      <c r="RJB70" s="11"/>
      <c r="RJC70" s="11"/>
      <c r="RJD70" s="11"/>
      <c r="RJE70" s="11"/>
      <c r="RJF70" s="11"/>
      <c r="RJG70" s="11"/>
      <c r="RJH70" s="11"/>
      <c r="RJI70" s="11"/>
      <c r="RJJ70" s="11"/>
      <c r="RJK70" s="11"/>
      <c r="RJL70" s="11"/>
      <c r="RJM70" s="11"/>
      <c r="RJN70" s="11"/>
      <c r="RJO70" s="11"/>
      <c r="RJP70" s="11"/>
      <c r="RJQ70" s="11"/>
      <c r="RJR70" s="11"/>
      <c r="RJS70" s="11"/>
      <c r="RJT70" s="11"/>
      <c r="RJU70" s="11"/>
      <c r="RJV70" s="11"/>
      <c r="RJW70" s="11"/>
      <c r="RJX70" s="11"/>
      <c r="RJY70" s="11"/>
      <c r="RJZ70" s="11"/>
      <c r="RKA70" s="11"/>
      <c r="RKB70" s="11"/>
      <c r="RKC70" s="11"/>
      <c r="RKD70" s="11"/>
      <c r="RKE70" s="11"/>
      <c r="RKF70" s="11"/>
      <c r="RKG70" s="11"/>
      <c r="RKH70" s="11"/>
      <c r="RKI70" s="11"/>
      <c r="RKJ70" s="11"/>
      <c r="RKK70" s="11"/>
      <c r="RKL70" s="11"/>
      <c r="RKM70" s="11"/>
      <c r="RKN70" s="11"/>
      <c r="RKO70" s="11"/>
      <c r="RKP70" s="11"/>
      <c r="RKQ70" s="11"/>
      <c r="RKR70" s="11"/>
      <c r="RKS70" s="11"/>
      <c r="RKT70" s="11"/>
      <c r="RKU70" s="11"/>
      <c r="RKV70" s="11"/>
      <c r="RKW70" s="11"/>
      <c r="RKX70" s="11"/>
      <c r="RKY70" s="11"/>
      <c r="RKZ70" s="11"/>
      <c r="RLA70" s="11"/>
      <c r="RLB70" s="11"/>
      <c r="RLC70" s="11"/>
      <c r="RLD70" s="11"/>
      <c r="RLE70" s="11"/>
      <c r="RLF70" s="11"/>
      <c r="RLG70" s="11"/>
      <c r="RLH70" s="11"/>
      <c r="RLI70" s="11"/>
      <c r="RLJ70" s="11"/>
      <c r="RLK70" s="11"/>
      <c r="RLL70" s="11"/>
      <c r="RLM70" s="11"/>
      <c r="RLN70" s="11"/>
      <c r="RLO70" s="11"/>
      <c r="RLP70" s="11"/>
      <c r="RLQ70" s="11"/>
      <c r="RLR70" s="11"/>
      <c r="RLS70" s="11"/>
      <c r="RLT70" s="11"/>
      <c r="RLU70" s="11"/>
      <c r="RLV70" s="11"/>
      <c r="RLW70" s="11"/>
      <c r="RLX70" s="11"/>
      <c r="RLY70" s="11"/>
      <c r="RLZ70" s="11"/>
      <c r="RMA70" s="11"/>
      <c r="RMB70" s="11"/>
      <c r="RMC70" s="11"/>
      <c r="RMD70" s="11"/>
      <c r="RME70" s="11"/>
      <c r="RMF70" s="11"/>
      <c r="RMG70" s="11"/>
      <c r="RMH70" s="11"/>
      <c r="RMI70" s="11"/>
      <c r="RMJ70" s="11"/>
      <c r="RMK70" s="11"/>
      <c r="RML70" s="11"/>
      <c r="RMM70" s="11"/>
      <c r="RMN70" s="11"/>
      <c r="RMO70" s="11"/>
      <c r="RMP70" s="11"/>
      <c r="RMQ70" s="11"/>
      <c r="RMR70" s="11"/>
      <c r="RMS70" s="11"/>
      <c r="RMT70" s="11"/>
      <c r="RMU70" s="11"/>
      <c r="RMV70" s="11"/>
      <c r="RMW70" s="11"/>
      <c r="RMX70" s="11"/>
      <c r="RMY70" s="11"/>
      <c r="RMZ70" s="11"/>
      <c r="RNA70" s="11"/>
      <c r="RNB70" s="11"/>
      <c r="RNC70" s="11"/>
      <c r="RND70" s="11"/>
      <c r="RNE70" s="11"/>
      <c r="RNF70" s="11"/>
      <c r="RNG70" s="11"/>
      <c r="RNH70" s="11"/>
      <c r="RNI70" s="11"/>
      <c r="RNJ70" s="11"/>
      <c r="RNK70" s="11"/>
      <c r="RNL70" s="11"/>
      <c r="RNM70" s="11"/>
      <c r="RNN70" s="11"/>
      <c r="RNO70" s="11"/>
      <c r="RNP70" s="11"/>
      <c r="RNQ70" s="11"/>
      <c r="RNR70" s="11"/>
      <c r="RNS70" s="11"/>
      <c r="RNT70" s="11"/>
      <c r="RNU70" s="11"/>
      <c r="RNV70" s="11"/>
      <c r="RNW70" s="11"/>
      <c r="RNX70" s="11"/>
      <c r="RNY70" s="11"/>
      <c r="RNZ70" s="11"/>
      <c r="ROA70" s="11"/>
      <c r="ROB70" s="11"/>
      <c r="ROC70" s="11"/>
      <c r="ROD70" s="11"/>
      <c r="ROE70" s="11"/>
      <c r="ROF70" s="11"/>
      <c r="ROG70" s="11"/>
      <c r="ROH70" s="11"/>
      <c r="ROI70" s="11"/>
      <c r="ROJ70" s="11"/>
      <c r="ROK70" s="11"/>
      <c r="ROL70" s="11"/>
      <c r="ROM70" s="11"/>
      <c r="RON70" s="11"/>
      <c r="ROO70" s="11"/>
      <c r="ROP70" s="11"/>
      <c r="ROQ70" s="11"/>
      <c r="ROR70" s="11"/>
      <c r="ROS70" s="11"/>
      <c r="ROT70" s="11"/>
      <c r="ROU70" s="11"/>
      <c r="ROV70" s="11"/>
      <c r="ROW70" s="11"/>
      <c r="ROX70" s="11"/>
      <c r="ROY70" s="11"/>
      <c r="ROZ70" s="11"/>
      <c r="RPA70" s="11"/>
      <c r="RPB70" s="11"/>
      <c r="RPC70" s="11"/>
      <c r="RPD70" s="11"/>
      <c r="RPE70" s="11"/>
      <c r="RPF70" s="11"/>
      <c r="RPG70" s="11"/>
      <c r="RPH70" s="11"/>
      <c r="RPI70" s="11"/>
      <c r="RPJ70" s="11"/>
      <c r="RPK70" s="11"/>
      <c r="RPL70" s="11"/>
      <c r="RPM70" s="11"/>
      <c r="RPN70" s="11"/>
      <c r="RPO70" s="11"/>
      <c r="RPP70" s="11"/>
      <c r="RPQ70" s="11"/>
      <c r="RPR70" s="11"/>
      <c r="RPS70" s="11"/>
      <c r="RPT70" s="11"/>
      <c r="RPU70" s="11"/>
      <c r="RPV70" s="11"/>
      <c r="RPW70" s="11"/>
      <c r="RPX70" s="11"/>
      <c r="RPY70" s="11"/>
      <c r="RPZ70" s="11"/>
      <c r="RQA70" s="11"/>
      <c r="RQB70" s="11"/>
      <c r="RQC70" s="11"/>
      <c r="RQD70" s="11"/>
      <c r="RQE70" s="11"/>
      <c r="RQF70" s="11"/>
      <c r="RQG70" s="11"/>
      <c r="RQH70" s="11"/>
      <c r="RQI70" s="11"/>
      <c r="RQJ70" s="11"/>
      <c r="RQK70" s="11"/>
      <c r="RQL70" s="11"/>
      <c r="RQM70" s="11"/>
      <c r="RQN70" s="11"/>
      <c r="RQO70" s="11"/>
      <c r="RQP70" s="11"/>
      <c r="RQQ70" s="11"/>
      <c r="RQR70" s="11"/>
      <c r="RQS70" s="11"/>
      <c r="RQT70" s="11"/>
      <c r="RQU70" s="11"/>
      <c r="RQV70" s="11"/>
      <c r="RQW70" s="11"/>
      <c r="RQX70" s="11"/>
      <c r="RQY70" s="11"/>
      <c r="RQZ70" s="11"/>
      <c r="RRA70" s="11"/>
      <c r="RRB70" s="11"/>
      <c r="RRC70" s="11"/>
      <c r="RRD70" s="11"/>
      <c r="RRE70" s="11"/>
      <c r="RRF70" s="11"/>
      <c r="RRG70" s="11"/>
      <c r="RRH70" s="11"/>
      <c r="RRI70" s="11"/>
      <c r="RRJ70" s="11"/>
      <c r="RRK70" s="11"/>
      <c r="RRL70" s="11"/>
      <c r="RRM70" s="11"/>
      <c r="RRN70" s="11"/>
      <c r="RRO70" s="11"/>
      <c r="RRP70" s="11"/>
      <c r="RRQ70" s="11"/>
      <c r="RRR70" s="11"/>
      <c r="RRS70" s="11"/>
      <c r="RRT70" s="11"/>
      <c r="RRU70" s="11"/>
      <c r="RRV70" s="11"/>
      <c r="RRW70" s="11"/>
      <c r="RRX70" s="11"/>
      <c r="RRY70" s="11"/>
      <c r="RRZ70" s="11"/>
      <c r="RSA70" s="11"/>
      <c r="RSB70" s="11"/>
      <c r="RSC70" s="11"/>
      <c r="RSD70" s="11"/>
      <c r="RSE70" s="11"/>
      <c r="RSF70" s="11"/>
      <c r="RSG70" s="11"/>
      <c r="RSH70" s="11"/>
      <c r="RSI70" s="11"/>
      <c r="RSJ70" s="11"/>
      <c r="RSK70" s="11"/>
      <c r="RSL70" s="11"/>
      <c r="RSM70" s="11"/>
      <c r="RSN70" s="11"/>
      <c r="RSO70" s="11"/>
      <c r="RSP70" s="11"/>
      <c r="RSQ70" s="11"/>
      <c r="RSR70" s="11"/>
      <c r="RSS70" s="11"/>
      <c r="RST70" s="11"/>
      <c r="RSU70" s="11"/>
      <c r="RSV70" s="11"/>
      <c r="RSW70" s="11"/>
      <c r="RSX70" s="11"/>
      <c r="RSY70" s="11"/>
      <c r="RSZ70" s="11"/>
      <c r="RTA70" s="11"/>
      <c r="RTB70" s="11"/>
      <c r="RTC70" s="11"/>
      <c r="RTD70" s="11"/>
      <c r="RTE70" s="11"/>
      <c r="RTF70" s="11"/>
      <c r="RTG70" s="11"/>
      <c r="RTH70" s="11"/>
      <c r="RTI70" s="11"/>
      <c r="RTJ70" s="11"/>
      <c r="RTK70" s="11"/>
      <c r="RTL70" s="11"/>
      <c r="RTM70" s="11"/>
      <c r="RTN70" s="11"/>
      <c r="RTO70" s="11"/>
      <c r="RTP70" s="11"/>
      <c r="RTQ70" s="11"/>
      <c r="RTR70" s="11"/>
      <c r="RTS70" s="11"/>
      <c r="RTT70" s="11"/>
      <c r="RTU70" s="11"/>
      <c r="RTV70" s="11"/>
      <c r="RTW70" s="11"/>
      <c r="RTX70" s="11"/>
      <c r="RTY70" s="11"/>
      <c r="RTZ70" s="11"/>
      <c r="RUA70" s="11"/>
      <c r="RUB70" s="11"/>
      <c r="RUC70" s="11"/>
      <c r="RUD70" s="11"/>
      <c r="RUE70" s="11"/>
      <c r="RUF70" s="11"/>
      <c r="RUG70" s="11"/>
      <c r="RUH70" s="11"/>
      <c r="RUI70" s="11"/>
      <c r="RUJ70" s="11"/>
      <c r="RUK70" s="11"/>
      <c r="RUL70" s="11"/>
      <c r="RUM70" s="11"/>
      <c r="RUN70" s="11"/>
      <c r="RUO70" s="11"/>
      <c r="RUP70" s="11"/>
      <c r="RUQ70" s="11"/>
      <c r="RUR70" s="11"/>
      <c r="RUS70" s="11"/>
      <c r="RUT70" s="11"/>
      <c r="RUU70" s="11"/>
      <c r="RUV70" s="11"/>
      <c r="RUW70" s="11"/>
      <c r="RUX70" s="11"/>
      <c r="RUY70" s="11"/>
      <c r="RUZ70" s="11"/>
      <c r="RVA70" s="11"/>
      <c r="RVB70" s="11"/>
      <c r="RVC70" s="11"/>
      <c r="RVD70" s="11"/>
      <c r="RVE70" s="11"/>
      <c r="RVF70" s="11"/>
      <c r="RVG70" s="11"/>
      <c r="RVH70" s="11"/>
      <c r="RVI70" s="11"/>
      <c r="RVJ70" s="11"/>
      <c r="RVK70" s="11"/>
      <c r="RVL70" s="11"/>
      <c r="RVM70" s="11"/>
      <c r="RVN70" s="11"/>
      <c r="RVO70" s="11"/>
      <c r="RVP70" s="11"/>
      <c r="RVQ70" s="11"/>
      <c r="RVR70" s="11"/>
      <c r="RVS70" s="11"/>
      <c r="RVT70" s="11"/>
      <c r="RVU70" s="11"/>
      <c r="RVV70" s="11"/>
      <c r="RVW70" s="11"/>
      <c r="RVX70" s="11"/>
      <c r="RVY70" s="11"/>
      <c r="RVZ70" s="11"/>
      <c r="RWA70" s="11"/>
      <c r="RWB70" s="11"/>
      <c r="RWC70" s="11"/>
      <c r="RWD70" s="11"/>
      <c r="RWE70" s="11"/>
      <c r="RWF70" s="11"/>
      <c r="RWG70" s="11"/>
      <c r="RWH70" s="11"/>
      <c r="RWI70" s="11"/>
      <c r="RWJ70" s="11"/>
      <c r="RWK70" s="11"/>
      <c r="RWL70" s="11"/>
      <c r="RWM70" s="11"/>
      <c r="RWN70" s="11"/>
      <c r="RWO70" s="11"/>
      <c r="RWP70" s="11"/>
      <c r="RWQ70" s="11"/>
      <c r="RWR70" s="11"/>
      <c r="RWS70" s="11"/>
      <c r="RWT70" s="11"/>
      <c r="RWU70" s="11"/>
      <c r="RWV70" s="11"/>
      <c r="RWW70" s="11"/>
      <c r="RWX70" s="11"/>
      <c r="RWY70" s="11"/>
      <c r="RWZ70" s="11"/>
      <c r="RXA70" s="11"/>
      <c r="RXB70" s="11"/>
      <c r="RXC70" s="11"/>
      <c r="RXD70" s="11"/>
      <c r="RXE70" s="11"/>
      <c r="RXF70" s="11"/>
      <c r="RXG70" s="11"/>
      <c r="RXH70" s="11"/>
      <c r="RXI70" s="11"/>
      <c r="RXJ70" s="11"/>
      <c r="RXK70" s="11"/>
      <c r="RXL70" s="11"/>
      <c r="RXM70" s="11"/>
      <c r="RXN70" s="11"/>
      <c r="RXO70" s="11"/>
      <c r="RXP70" s="11"/>
      <c r="RXQ70" s="11"/>
      <c r="RXR70" s="11"/>
      <c r="RXS70" s="11"/>
      <c r="RXT70" s="11"/>
      <c r="RXU70" s="11"/>
      <c r="RXV70" s="11"/>
      <c r="RXW70" s="11"/>
      <c r="RXX70" s="11"/>
      <c r="RXY70" s="11"/>
      <c r="RXZ70" s="11"/>
      <c r="RYA70" s="11"/>
      <c r="RYB70" s="11"/>
      <c r="RYC70" s="11"/>
      <c r="RYD70" s="11"/>
      <c r="RYE70" s="11"/>
      <c r="RYF70" s="11"/>
      <c r="RYG70" s="11"/>
      <c r="RYH70" s="11"/>
      <c r="RYI70" s="11"/>
      <c r="RYJ70" s="11"/>
      <c r="RYK70" s="11"/>
      <c r="RYL70" s="11"/>
      <c r="RYM70" s="11"/>
      <c r="RYN70" s="11"/>
      <c r="RYO70" s="11"/>
      <c r="RYP70" s="11"/>
      <c r="RYQ70" s="11"/>
      <c r="RYR70" s="11"/>
      <c r="RYS70" s="11"/>
      <c r="RYT70" s="11"/>
      <c r="RYU70" s="11"/>
      <c r="RYV70" s="11"/>
      <c r="RYW70" s="11"/>
      <c r="RYX70" s="11"/>
      <c r="RYY70" s="11"/>
      <c r="RYZ70" s="11"/>
      <c r="RZA70" s="11"/>
      <c r="RZB70" s="11"/>
      <c r="RZC70" s="11"/>
      <c r="RZD70" s="11"/>
      <c r="RZE70" s="11"/>
      <c r="RZF70" s="11"/>
      <c r="RZG70" s="11"/>
      <c r="RZH70" s="11"/>
      <c r="RZI70" s="11"/>
      <c r="RZJ70" s="11"/>
      <c r="RZK70" s="11"/>
      <c r="RZL70" s="11"/>
      <c r="RZM70" s="11"/>
      <c r="RZN70" s="11"/>
      <c r="RZO70" s="11"/>
      <c r="RZP70" s="11"/>
      <c r="RZQ70" s="11"/>
      <c r="RZR70" s="11"/>
      <c r="RZS70" s="11"/>
      <c r="RZT70" s="11"/>
      <c r="RZU70" s="11"/>
      <c r="RZV70" s="11"/>
      <c r="RZW70" s="11"/>
      <c r="RZX70" s="11"/>
      <c r="RZY70" s="11"/>
      <c r="RZZ70" s="11"/>
      <c r="SAA70" s="11"/>
      <c r="SAB70" s="11"/>
      <c r="SAC70" s="11"/>
      <c r="SAD70" s="11"/>
      <c r="SAE70" s="11"/>
      <c r="SAF70" s="11"/>
      <c r="SAG70" s="11"/>
      <c r="SAH70" s="11"/>
      <c r="SAI70" s="11"/>
      <c r="SAJ70" s="11"/>
      <c r="SAK70" s="11"/>
      <c r="SAL70" s="11"/>
      <c r="SAM70" s="11"/>
      <c r="SAN70" s="11"/>
      <c r="SAO70" s="11"/>
      <c r="SAP70" s="11"/>
      <c r="SAQ70" s="11"/>
      <c r="SAR70" s="11"/>
      <c r="SAS70" s="11"/>
      <c r="SAT70" s="11"/>
      <c r="SAU70" s="11"/>
      <c r="SAV70" s="11"/>
      <c r="SAW70" s="11"/>
      <c r="SAX70" s="11"/>
      <c r="SAY70" s="11"/>
      <c r="SAZ70" s="11"/>
      <c r="SBA70" s="11"/>
      <c r="SBB70" s="11"/>
      <c r="SBC70" s="11"/>
      <c r="SBD70" s="11"/>
      <c r="SBE70" s="11"/>
      <c r="SBF70" s="11"/>
      <c r="SBG70" s="11"/>
      <c r="SBH70" s="11"/>
      <c r="SBI70" s="11"/>
      <c r="SBJ70" s="11"/>
      <c r="SBK70" s="11"/>
      <c r="SBL70" s="11"/>
      <c r="SBM70" s="11"/>
      <c r="SBN70" s="11"/>
      <c r="SBO70" s="11"/>
      <c r="SBP70" s="11"/>
      <c r="SBQ70" s="11"/>
      <c r="SBR70" s="11"/>
      <c r="SBS70" s="11"/>
      <c r="SBT70" s="11"/>
      <c r="SBU70" s="11"/>
      <c r="SBV70" s="11"/>
      <c r="SBW70" s="11"/>
      <c r="SBX70" s="11"/>
      <c r="SBY70" s="11"/>
      <c r="SBZ70" s="11"/>
      <c r="SCA70" s="11"/>
      <c r="SCB70" s="11"/>
      <c r="SCC70" s="11"/>
      <c r="SCD70" s="11"/>
      <c r="SCE70" s="11"/>
      <c r="SCF70" s="11"/>
      <c r="SCG70" s="11"/>
      <c r="SCH70" s="11"/>
      <c r="SCI70" s="11"/>
      <c r="SCJ70" s="11"/>
      <c r="SCK70" s="11"/>
      <c r="SCL70" s="11"/>
      <c r="SCM70" s="11"/>
      <c r="SCN70" s="11"/>
      <c r="SCO70" s="11"/>
      <c r="SCP70" s="11"/>
      <c r="SCQ70" s="11"/>
      <c r="SCR70" s="11"/>
      <c r="SCS70" s="11"/>
      <c r="SCT70" s="11"/>
      <c r="SCU70" s="11"/>
      <c r="SCV70" s="11"/>
      <c r="SCW70" s="11"/>
      <c r="SCX70" s="11"/>
      <c r="SCY70" s="11"/>
      <c r="SCZ70" s="11"/>
      <c r="SDA70" s="11"/>
      <c r="SDB70" s="11"/>
      <c r="SDC70" s="11"/>
      <c r="SDD70" s="11"/>
      <c r="SDE70" s="11"/>
      <c r="SDF70" s="11"/>
      <c r="SDG70" s="11"/>
      <c r="SDH70" s="11"/>
      <c r="SDI70" s="11"/>
      <c r="SDJ70" s="11"/>
      <c r="SDK70" s="11"/>
      <c r="SDL70" s="11"/>
      <c r="SDM70" s="11"/>
      <c r="SDN70" s="11"/>
      <c r="SDO70" s="11"/>
      <c r="SDP70" s="11"/>
      <c r="SDQ70" s="11"/>
      <c r="SDR70" s="11"/>
      <c r="SDS70" s="11"/>
      <c r="SDT70" s="11"/>
      <c r="SDU70" s="11"/>
      <c r="SDV70" s="11"/>
      <c r="SDW70" s="11"/>
      <c r="SDX70" s="11"/>
      <c r="SDY70" s="11"/>
      <c r="SDZ70" s="11"/>
      <c r="SEA70" s="11"/>
      <c r="SEB70" s="11"/>
      <c r="SEC70" s="11"/>
      <c r="SED70" s="11"/>
      <c r="SEE70" s="11"/>
      <c r="SEF70" s="11"/>
      <c r="SEG70" s="11"/>
      <c r="SEH70" s="11"/>
      <c r="SEI70" s="11"/>
      <c r="SEJ70" s="11"/>
      <c r="SEK70" s="11"/>
      <c r="SEL70" s="11"/>
      <c r="SEM70" s="11"/>
      <c r="SEN70" s="11"/>
      <c r="SEO70" s="11"/>
      <c r="SEP70" s="11"/>
      <c r="SEQ70" s="11"/>
      <c r="SER70" s="11"/>
      <c r="SES70" s="11"/>
      <c r="SET70" s="11"/>
      <c r="SEU70" s="11"/>
      <c r="SEV70" s="11"/>
      <c r="SEW70" s="11"/>
      <c r="SEX70" s="11"/>
      <c r="SEY70" s="11"/>
      <c r="SEZ70" s="11"/>
      <c r="SFA70" s="11"/>
      <c r="SFB70" s="11"/>
      <c r="SFC70" s="11"/>
      <c r="SFD70" s="11"/>
      <c r="SFE70" s="11"/>
      <c r="SFF70" s="11"/>
      <c r="SFG70" s="11"/>
      <c r="SFH70" s="11"/>
      <c r="SFI70" s="11"/>
      <c r="SFJ70" s="11"/>
      <c r="SFK70" s="11"/>
      <c r="SFL70" s="11"/>
      <c r="SFM70" s="11"/>
      <c r="SFN70" s="11"/>
      <c r="SFO70" s="11"/>
      <c r="SFP70" s="11"/>
      <c r="SFQ70" s="11"/>
      <c r="SFR70" s="11"/>
      <c r="SFS70" s="11"/>
      <c r="SFT70" s="11"/>
      <c r="SFU70" s="11"/>
      <c r="SFV70" s="11"/>
      <c r="SFW70" s="11"/>
      <c r="SFX70" s="11"/>
      <c r="SFY70" s="11"/>
      <c r="SFZ70" s="11"/>
      <c r="SGA70" s="11"/>
      <c r="SGB70" s="11"/>
      <c r="SGC70" s="11"/>
      <c r="SGD70" s="11"/>
      <c r="SGE70" s="11"/>
      <c r="SGF70" s="11"/>
      <c r="SGG70" s="11"/>
      <c r="SGH70" s="11"/>
      <c r="SGI70" s="11"/>
      <c r="SGJ70" s="11"/>
      <c r="SGK70" s="11"/>
      <c r="SGL70" s="11"/>
      <c r="SGM70" s="11"/>
      <c r="SGN70" s="11"/>
      <c r="SGO70" s="11"/>
      <c r="SGP70" s="11"/>
      <c r="SGQ70" s="11"/>
      <c r="SGR70" s="11"/>
      <c r="SGS70" s="11"/>
      <c r="SGT70" s="11"/>
      <c r="SGU70" s="11"/>
      <c r="SGV70" s="11"/>
      <c r="SGW70" s="11"/>
      <c r="SGX70" s="11"/>
      <c r="SGY70" s="11"/>
      <c r="SGZ70" s="11"/>
      <c r="SHA70" s="11"/>
      <c r="SHB70" s="11"/>
      <c r="SHC70" s="11"/>
      <c r="SHD70" s="11"/>
      <c r="SHE70" s="11"/>
      <c r="SHF70" s="11"/>
      <c r="SHG70" s="11"/>
      <c r="SHH70" s="11"/>
      <c r="SHI70" s="11"/>
      <c r="SHJ70" s="11"/>
      <c r="SHK70" s="11"/>
      <c r="SHL70" s="11"/>
      <c r="SHM70" s="11"/>
      <c r="SHN70" s="11"/>
      <c r="SHO70" s="11"/>
      <c r="SHP70" s="11"/>
      <c r="SHQ70" s="11"/>
      <c r="SHR70" s="11"/>
      <c r="SHS70" s="11"/>
      <c r="SHT70" s="11"/>
      <c r="SHU70" s="11"/>
      <c r="SHV70" s="11"/>
      <c r="SHW70" s="11"/>
      <c r="SHX70" s="11"/>
      <c r="SHY70" s="11"/>
      <c r="SHZ70" s="11"/>
      <c r="SIA70" s="11"/>
      <c r="SIB70" s="11"/>
      <c r="SIC70" s="11"/>
      <c r="SID70" s="11"/>
      <c r="SIE70" s="11"/>
      <c r="SIF70" s="11"/>
      <c r="SIG70" s="11"/>
      <c r="SIH70" s="11"/>
      <c r="SII70" s="11"/>
      <c r="SIJ70" s="11"/>
      <c r="SIK70" s="11"/>
      <c r="SIL70" s="11"/>
      <c r="SIM70" s="11"/>
      <c r="SIN70" s="11"/>
      <c r="SIO70" s="11"/>
      <c r="SIP70" s="11"/>
      <c r="SIQ70" s="11"/>
      <c r="SIR70" s="11"/>
      <c r="SIS70" s="11"/>
      <c r="SIT70" s="11"/>
      <c r="SIU70" s="11"/>
      <c r="SIV70" s="11"/>
      <c r="SIW70" s="11"/>
      <c r="SIX70" s="11"/>
      <c r="SIY70" s="11"/>
      <c r="SIZ70" s="11"/>
      <c r="SJA70" s="11"/>
      <c r="SJB70" s="11"/>
      <c r="SJC70" s="11"/>
      <c r="SJD70" s="11"/>
      <c r="SJE70" s="11"/>
      <c r="SJF70" s="11"/>
      <c r="SJG70" s="11"/>
      <c r="SJH70" s="11"/>
      <c r="SJI70" s="11"/>
      <c r="SJJ70" s="11"/>
      <c r="SJK70" s="11"/>
      <c r="SJL70" s="11"/>
      <c r="SJM70" s="11"/>
      <c r="SJN70" s="11"/>
      <c r="SJO70" s="11"/>
      <c r="SJP70" s="11"/>
      <c r="SJQ70" s="11"/>
      <c r="SJR70" s="11"/>
      <c r="SJS70" s="11"/>
      <c r="SJT70" s="11"/>
      <c r="SJU70" s="11"/>
      <c r="SJV70" s="11"/>
      <c r="SJW70" s="11"/>
      <c r="SJX70" s="11"/>
      <c r="SJY70" s="11"/>
      <c r="SJZ70" s="11"/>
      <c r="SKA70" s="11"/>
      <c r="SKB70" s="11"/>
      <c r="SKC70" s="11"/>
      <c r="SKD70" s="11"/>
      <c r="SKE70" s="11"/>
      <c r="SKF70" s="11"/>
      <c r="SKG70" s="11"/>
      <c r="SKH70" s="11"/>
      <c r="SKI70" s="11"/>
      <c r="SKJ70" s="11"/>
      <c r="SKK70" s="11"/>
      <c r="SKL70" s="11"/>
      <c r="SKM70" s="11"/>
      <c r="SKN70" s="11"/>
      <c r="SKO70" s="11"/>
      <c r="SKP70" s="11"/>
      <c r="SKQ70" s="11"/>
      <c r="SKR70" s="11"/>
      <c r="SKS70" s="11"/>
      <c r="SKT70" s="11"/>
      <c r="SKU70" s="11"/>
      <c r="SKV70" s="11"/>
      <c r="SKW70" s="11"/>
      <c r="SKX70" s="11"/>
      <c r="SKY70" s="11"/>
      <c r="SKZ70" s="11"/>
      <c r="SLA70" s="11"/>
      <c r="SLB70" s="11"/>
      <c r="SLC70" s="11"/>
      <c r="SLD70" s="11"/>
      <c r="SLE70" s="11"/>
      <c r="SLF70" s="11"/>
      <c r="SLG70" s="11"/>
      <c r="SLH70" s="11"/>
      <c r="SLI70" s="11"/>
      <c r="SLJ70" s="11"/>
      <c r="SLK70" s="11"/>
      <c r="SLL70" s="11"/>
      <c r="SLM70" s="11"/>
      <c r="SLN70" s="11"/>
      <c r="SLO70" s="11"/>
      <c r="SLP70" s="11"/>
      <c r="SLQ70" s="11"/>
      <c r="SLR70" s="11"/>
      <c r="SLS70" s="11"/>
      <c r="SLT70" s="11"/>
      <c r="SLU70" s="11"/>
      <c r="SLV70" s="11"/>
      <c r="SLW70" s="11"/>
      <c r="SLX70" s="11"/>
      <c r="SLY70" s="11"/>
      <c r="SLZ70" s="11"/>
      <c r="SMA70" s="11"/>
      <c r="SMB70" s="11"/>
      <c r="SMC70" s="11"/>
      <c r="SMD70" s="11"/>
      <c r="SME70" s="11"/>
      <c r="SMF70" s="11"/>
      <c r="SMG70" s="11"/>
      <c r="SMH70" s="11"/>
      <c r="SMI70" s="11"/>
      <c r="SMJ70" s="11"/>
      <c r="SMK70" s="11"/>
      <c r="SML70" s="11"/>
      <c r="SMM70" s="11"/>
      <c r="SMN70" s="11"/>
      <c r="SMO70" s="11"/>
      <c r="SMP70" s="11"/>
      <c r="SMQ70" s="11"/>
      <c r="SMR70" s="11"/>
      <c r="SMS70" s="11"/>
      <c r="SMT70" s="11"/>
      <c r="SMU70" s="11"/>
      <c r="SMV70" s="11"/>
      <c r="SMW70" s="11"/>
      <c r="SMX70" s="11"/>
      <c r="SMY70" s="11"/>
      <c r="SMZ70" s="11"/>
      <c r="SNA70" s="11"/>
      <c r="SNB70" s="11"/>
      <c r="SNC70" s="11"/>
      <c r="SND70" s="11"/>
      <c r="SNE70" s="11"/>
      <c r="SNF70" s="11"/>
      <c r="SNG70" s="11"/>
      <c r="SNH70" s="11"/>
      <c r="SNI70" s="11"/>
      <c r="SNJ70" s="11"/>
      <c r="SNK70" s="11"/>
      <c r="SNL70" s="11"/>
      <c r="SNM70" s="11"/>
      <c r="SNN70" s="11"/>
      <c r="SNO70" s="11"/>
      <c r="SNP70" s="11"/>
      <c r="SNQ70" s="11"/>
      <c r="SNR70" s="11"/>
      <c r="SNS70" s="11"/>
      <c r="SNT70" s="11"/>
      <c r="SNU70" s="11"/>
      <c r="SNV70" s="11"/>
      <c r="SNW70" s="11"/>
      <c r="SNX70" s="11"/>
      <c r="SNY70" s="11"/>
      <c r="SNZ70" s="11"/>
      <c r="SOA70" s="11"/>
      <c r="SOB70" s="11"/>
      <c r="SOC70" s="11"/>
      <c r="SOD70" s="11"/>
      <c r="SOE70" s="11"/>
      <c r="SOF70" s="11"/>
      <c r="SOG70" s="11"/>
      <c r="SOH70" s="11"/>
      <c r="SOI70" s="11"/>
      <c r="SOJ70" s="11"/>
      <c r="SOK70" s="11"/>
      <c r="SOL70" s="11"/>
      <c r="SOM70" s="11"/>
      <c r="SON70" s="11"/>
      <c r="SOO70" s="11"/>
      <c r="SOP70" s="11"/>
      <c r="SOQ70" s="11"/>
      <c r="SOR70" s="11"/>
      <c r="SOS70" s="11"/>
      <c r="SOT70" s="11"/>
      <c r="SOU70" s="11"/>
      <c r="SOV70" s="11"/>
      <c r="SOW70" s="11"/>
      <c r="SOX70" s="11"/>
      <c r="SOY70" s="11"/>
      <c r="SOZ70" s="11"/>
      <c r="SPA70" s="11"/>
      <c r="SPB70" s="11"/>
      <c r="SPC70" s="11"/>
      <c r="SPD70" s="11"/>
      <c r="SPE70" s="11"/>
      <c r="SPF70" s="11"/>
      <c r="SPG70" s="11"/>
      <c r="SPH70" s="11"/>
      <c r="SPI70" s="11"/>
      <c r="SPJ70" s="11"/>
      <c r="SPK70" s="11"/>
      <c r="SPL70" s="11"/>
      <c r="SPM70" s="11"/>
      <c r="SPN70" s="11"/>
      <c r="SPO70" s="11"/>
      <c r="SPP70" s="11"/>
      <c r="SPQ70" s="11"/>
      <c r="SPR70" s="11"/>
      <c r="SPS70" s="11"/>
      <c r="SPT70" s="11"/>
      <c r="SPU70" s="11"/>
      <c r="SPV70" s="11"/>
      <c r="SPW70" s="11"/>
      <c r="SPX70" s="11"/>
      <c r="SPY70" s="11"/>
      <c r="SPZ70" s="11"/>
      <c r="SQA70" s="11"/>
      <c r="SQB70" s="11"/>
      <c r="SQC70" s="11"/>
      <c r="SQD70" s="11"/>
      <c r="SQE70" s="11"/>
      <c r="SQF70" s="11"/>
      <c r="SQG70" s="11"/>
      <c r="SQH70" s="11"/>
      <c r="SQI70" s="11"/>
      <c r="SQJ70" s="11"/>
      <c r="SQK70" s="11"/>
      <c r="SQL70" s="11"/>
      <c r="SQM70" s="11"/>
      <c r="SQN70" s="11"/>
      <c r="SQO70" s="11"/>
      <c r="SQP70" s="11"/>
      <c r="SQQ70" s="11"/>
      <c r="SQR70" s="11"/>
      <c r="SQS70" s="11"/>
      <c r="SQT70" s="11"/>
      <c r="SQU70" s="11"/>
      <c r="SQV70" s="11"/>
      <c r="SQW70" s="11"/>
      <c r="SQX70" s="11"/>
      <c r="SQY70" s="11"/>
      <c r="SQZ70" s="11"/>
      <c r="SRA70" s="11"/>
      <c r="SRB70" s="11"/>
      <c r="SRC70" s="11"/>
      <c r="SRD70" s="11"/>
      <c r="SRE70" s="11"/>
      <c r="SRF70" s="11"/>
      <c r="SRG70" s="11"/>
      <c r="SRH70" s="11"/>
      <c r="SRI70" s="11"/>
      <c r="SRJ70" s="11"/>
      <c r="SRK70" s="11"/>
      <c r="SRL70" s="11"/>
      <c r="SRM70" s="11"/>
      <c r="SRN70" s="11"/>
      <c r="SRO70" s="11"/>
      <c r="SRP70" s="11"/>
      <c r="SRQ70" s="11"/>
      <c r="SRR70" s="11"/>
      <c r="SRS70" s="11"/>
      <c r="SRT70" s="11"/>
      <c r="SRU70" s="11"/>
      <c r="SRV70" s="11"/>
      <c r="SRW70" s="11"/>
      <c r="SRX70" s="11"/>
      <c r="SRY70" s="11"/>
      <c r="SRZ70" s="11"/>
      <c r="SSA70" s="11"/>
      <c r="SSB70" s="11"/>
      <c r="SSC70" s="11"/>
      <c r="SSD70" s="11"/>
      <c r="SSE70" s="11"/>
      <c r="SSF70" s="11"/>
      <c r="SSG70" s="11"/>
      <c r="SSH70" s="11"/>
      <c r="SSI70" s="11"/>
      <c r="SSJ70" s="11"/>
      <c r="SSK70" s="11"/>
      <c r="SSL70" s="11"/>
      <c r="SSM70" s="11"/>
      <c r="SSN70" s="11"/>
      <c r="SSO70" s="11"/>
      <c r="SSP70" s="11"/>
      <c r="SSQ70" s="11"/>
      <c r="SSR70" s="11"/>
      <c r="SSS70" s="11"/>
      <c r="SST70" s="11"/>
      <c r="SSU70" s="11"/>
      <c r="SSV70" s="11"/>
      <c r="SSW70" s="11"/>
      <c r="SSX70" s="11"/>
      <c r="SSY70" s="11"/>
      <c r="SSZ70" s="11"/>
      <c r="STA70" s="11"/>
      <c r="STB70" s="11"/>
      <c r="STC70" s="11"/>
      <c r="STD70" s="11"/>
      <c r="STE70" s="11"/>
      <c r="STF70" s="11"/>
      <c r="STG70" s="11"/>
      <c r="STH70" s="11"/>
      <c r="STI70" s="11"/>
      <c r="STJ70" s="11"/>
      <c r="STK70" s="11"/>
      <c r="STL70" s="11"/>
      <c r="STM70" s="11"/>
      <c r="STN70" s="11"/>
      <c r="STO70" s="11"/>
      <c r="STP70" s="11"/>
      <c r="STQ70" s="11"/>
      <c r="STR70" s="11"/>
      <c r="STS70" s="11"/>
      <c r="STT70" s="11"/>
      <c r="STU70" s="11"/>
      <c r="STV70" s="11"/>
      <c r="STW70" s="11"/>
      <c r="STX70" s="11"/>
      <c r="STY70" s="11"/>
      <c r="STZ70" s="11"/>
      <c r="SUA70" s="11"/>
      <c r="SUB70" s="11"/>
      <c r="SUC70" s="11"/>
      <c r="SUD70" s="11"/>
      <c r="SUE70" s="11"/>
      <c r="SUF70" s="11"/>
      <c r="SUG70" s="11"/>
      <c r="SUH70" s="11"/>
      <c r="SUI70" s="11"/>
      <c r="SUJ70" s="11"/>
      <c r="SUK70" s="11"/>
      <c r="SUL70" s="11"/>
      <c r="SUM70" s="11"/>
      <c r="SUN70" s="11"/>
      <c r="SUO70" s="11"/>
      <c r="SUP70" s="11"/>
      <c r="SUQ70" s="11"/>
      <c r="SUR70" s="11"/>
      <c r="SUS70" s="11"/>
      <c r="SUT70" s="11"/>
      <c r="SUU70" s="11"/>
      <c r="SUV70" s="11"/>
      <c r="SUW70" s="11"/>
      <c r="SUX70" s="11"/>
      <c r="SUY70" s="11"/>
      <c r="SUZ70" s="11"/>
      <c r="SVA70" s="11"/>
      <c r="SVB70" s="11"/>
      <c r="SVC70" s="11"/>
      <c r="SVD70" s="11"/>
      <c r="SVE70" s="11"/>
      <c r="SVF70" s="11"/>
      <c r="SVG70" s="11"/>
      <c r="SVH70" s="11"/>
      <c r="SVI70" s="11"/>
      <c r="SVJ70" s="11"/>
      <c r="SVK70" s="11"/>
      <c r="SVL70" s="11"/>
      <c r="SVM70" s="11"/>
      <c r="SVN70" s="11"/>
      <c r="SVO70" s="11"/>
      <c r="SVP70" s="11"/>
      <c r="SVQ70" s="11"/>
      <c r="SVR70" s="11"/>
      <c r="SVS70" s="11"/>
      <c r="SVT70" s="11"/>
      <c r="SVU70" s="11"/>
      <c r="SVV70" s="11"/>
      <c r="SVW70" s="11"/>
      <c r="SVX70" s="11"/>
      <c r="SVY70" s="11"/>
      <c r="SVZ70" s="11"/>
      <c r="SWA70" s="11"/>
      <c r="SWB70" s="11"/>
      <c r="SWC70" s="11"/>
      <c r="SWD70" s="11"/>
      <c r="SWE70" s="11"/>
      <c r="SWF70" s="11"/>
      <c r="SWG70" s="11"/>
      <c r="SWH70" s="11"/>
      <c r="SWI70" s="11"/>
      <c r="SWJ70" s="11"/>
      <c r="SWK70" s="11"/>
      <c r="SWL70" s="11"/>
      <c r="SWM70" s="11"/>
      <c r="SWN70" s="11"/>
      <c r="SWO70" s="11"/>
      <c r="SWP70" s="11"/>
      <c r="SWQ70" s="11"/>
      <c r="SWR70" s="11"/>
      <c r="SWS70" s="11"/>
      <c r="SWT70" s="11"/>
      <c r="SWU70" s="11"/>
      <c r="SWV70" s="11"/>
      <c r="SWW70" s="11"/>
      <c r="SWX70" s="11"/>
      <c r="SWY70" s="11"/>
      <c r="SWZ70" s="11"/>
      <c r="SXA70" s="11"/>
      <c r="SXB70" s="11"/>
      <c r="SXC70" s="11"/>
      <c r="SXD70" s="11"/>
      <c r="SXE70" s="11"/>
      <c r="SXF70" s="11"/>
      <c r="SXG70" s="11"/>
      <c r="SXH70" s="11"/>
      <c r="SXI70" s="11"/>
      <c r="SXJ70" s="11"/>
      <c r="SXK70" s="11"/>
      <c r="SXL70" s="11"/>
      <c r="SXM70" s="11"/>
      <c r="SXN70" s="11"/>
      <c r="SXO70" s="11"/>
      <c r="SXP70" s="11"/>
      <c r="SXQ70" s="11"/>
      <c r="SXR70" s="11"/>
      <c r="SXS70" s="11"/>
      <c r="SXT70" s="11"/>
      <c r="SXU70" s="11"/>
      <c r="SXV70" s="11"/>
      <c r="SXW70" s="11"/>
      <c r="SXX70" s="11"/>
      <c r="SXY70" s="11"/>
      <c r="SXZ70" s="11"/>
      <c r="SYA70" s="11"/>
      <c r="SYB70" s="11"/>
      <c r="SYC70" s="11"/>
      <c r="SYD70" s="11"/>
      <c r="SYE70" s="11"/>
      <c r="SYF70" s="11"/>
      <c r="SYG70" s="11"/>
      <c r="SYH70" s="11"/>
      <c r="SYI70" s="11"/>
      <c r="SYJ70" s="11"/>
      <c r="SYK70" s="11"/>
      <c r="SYL70" s="11"/>
      <c r="SYM70" s="11"/>
      <c r="SYN70" s="11"/>
      <c r="SYO70" s="11"/>
      <c r="SYP70" s="11"/>
      <c r="SYQ70" s="11"/>
      <c r="SYR70" s="11"/>
      <c r="SYS70" s="11"/>
      <c r="SYT70" s="11"/>
      <c r="SYU70" s="11"/>
      <c r="SYV70" s="11"/>
      <c r="SYW70" s="11"/>
      <c r="SYX70" s="11"/>
      <c r="SYY70" s="11"/>
      <c r="SYZ70" s="11"/>
      <c r="SZA70" s="11"/>
      <c r="SZB70" s="11"/>
      <c r="SZC70" s="11"/>
      <c r="SZD70" s="11"/>
      <c r="SZE70" s="11"/>
      <c r="SZF70" s="11"/>
      <c r="SZG70" s="11"/>
      <c r="SZH70" s="11"/>
      <c r="SZI70" s="11"/>
      <c r="SZJ70" s="11"/>
      <c r="SZK70" s="11"/>
      <c r="SZL70" s="11"/>
      <c r="SZM70" s="11"/>
      <c r="SZN70" s="11"/>
      <c r="SZO70" s="11"/>
      <c r="SZP70" s="11"/>
      <c r="SZQ70" s="11"/>
      <c r="SZR70" s="11"/>
      <c r="SZS70" s="11"/>
      <c r="SZT70" s="11"/>
      <c r="SZU70" s="11"/>
      <c r="SZV70" s="11"/>
      <c r="SZW70" s="11"/>
      <c r="SZX70" s="11"/>
      <c r="SZY70" s="11"/>
      <c r="SZZ70" s="11"/>
      <c r="TAA70" s="11"/>
      <c r="TAB70" s="11"/>
      <c r="TAC70" s="11"/>
      <c r="TAD70" s="11"/>
      <c r="TAE70" s="11"/>
      <c r="TAF70" s="11"/>
      <c r="TAG70" s="11"/>
      <c r="TAH70" s="11"/>
      <c r="TAI70" s="11"/>
      <c r="TAJ70" s="11"/>
      <c r="TAK70" s="11"/>
      <c r="TAL70" s="11"/>
      <c r="TAM70" s="11"/>
      <c r="TAN70" s="11"/>
      <c r="TAO70" s="11"/>
      <c r="TAP70" s="11"/>
      <c r="TAQ70" s="11"/>
      <c r="TAR70" s="11"/>
      <c r="TAS70" s="11"/>
      <c r="TAT70" s="11"/>
      <c r="TAU70" s="11"/>
      <c r="TAV70" s="11"/>
      <c r="TAW70" s="11"/>
      <c r="TAX70" s="11"/>
      <c r="TAY70" s="11"/>
      <c r="TAZ70" s="11"/>
      <c r="TBA70" s="11"/>
      <c r="TBB70" s="11"/>
      <c r="TBC70" s="11"/>
      <c r="TBD70" s="11"/>
      <c r="TBE70" s="11"/>
      <c r="TBF70" s="11"/>
      <c r="TBG70" s="11"/>
      <c r="TBH70" s="11"/>
      <c r="TBI70" s="11"/>
      <c r="TBJ70" s="11"/>
      <c r="TBK70" s="11"/>
      <c r="TBL70" s="11"/>
      <c r="TBM70" s="11"/>
      <c r="TBN70" s="11"/>
      <c r="TBO70" s="11"/>
      <c r="TBP70" s="11"/>
      <c r="TBQ70" s="11"/>
      <c r="TBR70" s="11"/>
      <c r="TBS70" s="11"/>
      <c r="TBT70" s="11"/>
      <c r="TBU70" s="11"/>
      <c r="TBV70" s="11"/>
      <c r="TBW70" s="11"/>
      <c r="TBX70" s="11"/>
      <c r="TBY70" s="11"/>
      <c r="TBZ70" s="11"/>
      <c r="TCA70" s="11"/>
      <c r="TCB70" s="11"/>
      <c r="TCC70" s="11"/>
      <c r="TCD70" s="11"/>
      <c r="TCE70" s="11"/>
      <c r="TCF70" s="11"/>
      <c r="TCG70" s="11"/>
      <c r="TCH70" s="11"/>
      <c r="TCI70" s="11"/>
      <c r="TCJ70" s="11"/>
      <c r="TCK70" s="11"/>
      <c r="TCL70" s="11"/>
      <c r="TCM70" s="11"/>
      <c r="TCN70" s="11"/>
      <c r="TCO70" s="11"/>
      <c r="TCP70" s="11"/>
      <c r="TCQ70" s="11"/>
      <c r="TCR70" s="11"/>
      <c r="TCS70" s="11"/>
      <c r="TCT70" s="11"/>
      <c r="TCU70" s="11"/>
      <c r="TCV70" s="11"/>
      <c r="TCW70" s="11"/>
      <c r="TCX70" s="11"/>
      <c r="TCY70" s="11"/>
      <c r="TCZ70" s="11"/>
      <c r="TDA70" s="11"/>
      <c r="TDB70" s="11"/>
      <c r="TDC70" s="11"/>
      <c r="TDD70" s="11"/>
      <c r="TDE70" s="11"/>
      <c r="TDF70" s="11"/>
      <c r="TDG70" s="11"/>
      <c r="TDH70" s="11"/>
      <c r="TDI70" s="11"/>
      <c r="TDJ70" s="11"/>
      <c r="TDK70" s="11"/>
      <c r="TDL70" s="11"/>
      <c r="TDM70" s="11"/>
      <c r="TDN70" s="11"/>
      <c r="TDO70" s="11"/>
      <c r="TDP70" s="11"/>
      <c r="TDQ70" s="11"/>
      <c r="TDR70" s="11"/>
      <c r="TDS70" s="11"/>
      <c r="TDT70" s="11"/>
      <c r="TDU70" s="11"/>
      <c r="TDV70" s="11"/>
      <c r="TDW70" s="11"/>
      <c r="TDX70" s="11"/>
      <c r="TDY70" s="11"/>
      <c r="TDZ70" s="11"/>
      <c r="TEA70" s="11"/>
      <c r="TEB70" s="11"/>
      <c r="TEC70" s="11"/>
      <c r="TED70" s="11"/>
      <c r="TEE70" s="11"/>
      <c r="TEF70" s="11"/>
      <c r="TEG70" s="11"/>
      <c r="TEH70" s="11"/>
      <c r="TEI70" s="11"/>
      <c r="TEJ70" s="11"/>
      <c r="TEK70" s="11"/>
      <c r="TEL70" s="11"/>
      <c r="TEM70" s="11"/>
      <c r="TEN70" s="11"/>
      <c r="TEO70" s="11"/>
      <c r="TEP70" s="11"/>
      <c r="TEQ70" s="11"/>
      <c r="TER70" s="11"/>
      <c r="TES70" s="11"/>
      <c r="TET70" s="11"/>
      <c r="TEU70" s="11"/>
      <c r="TEV70" s="11"/>
      <c r="TEW70" s="11"/>
      <c r="TEX70" s="11"/>
      <c r="TEY70" s="11"/>
      <c r="TEZ70" s="11"/>
      <c r="TFA70" s="11"/>
      <c r="TFB70" s="11"/>
      <c r="TFC70" s="11"/>
      <c r="TFD70" s="11"/>
      <c r="TFE70" s="11"/>
      <c r="TFF70" s="11"/>
      <c r="TFG70" s="11"/>
      <c r="TFH70" s="11"/>
      <c r="TFI70" s="11"/>
      <c r="TFJ70" s="11"/>
      <c r="TFK70" s="11"/>
      <c r="TFL70" s="11"/>
      <c r="TFM70" s="11"/>
      <c r="TFN70" s="11"/>
      <c r="TFO70" s="11"/>
      <c r="TFP70" s="11"/>
      <c r="TFQ70" s="11"/>
      <c r="TFR70" s="11"/>
      <c r="TFS70" s="11"/>
      <c r="TFT70" s="11"/>
      <c r="TFU70" s="11"/>
      <c r="TFV70" s="11"/>
      <c r="TFW70" s="11"/>
      <c r="TFX70" s="11"/>
      <c r="TFY70" s="11"/>
      <c r="TFZ70" s="11"/>
      <c r="TGA70" s="11"/>
      <c r="TGB70" s="11"/>
      <c r="TGC70" s="11"/>
      <c r="TGD70" s="11"/>
      <c r="TGE70" s="11"/>
      <c r="TGF70" s="11"/>
      <c r="TGG70" s="11"/>
      <c r="TGH70" s="11"/>
      <c r="TGI70" s="11"/>
      <c r="TGJ70" s="11"/>
      <c r="TGK70" s="11"/>
      <c r="TGL70" s="11"/>
      <c r="TGM70" s="11"/>
      <c r="TGN70" s="11"/>
      <c r="TGO70" s="11"/>
      <c r="TGP70" s="11"/>
      <c r="TGQ70" s="11"/>
      <c r="TGR70" s="11"/>
      <c r="TGS70" s="11"/>
      <c r="TGT70" s="11"/>
      <c r="TGU70" s="11"/>
      <c r="TGV70" s="11"/>
      <c r="TGW70" s="11"/>
      <c r="TGX70" s="11"/>
      <c r="TGY70" s="11"/>
      <c r="TGZ70" s="11"/>
      <c r="THA70" s="11"/>
      <c r="THB70" s="11"/>
      <c r="THC70" s="11"/>
      <c r="THD70" s="11"/>
      <c r="THE70" s="11"/>
      <c r="THF70" s="11"/>
      <c r="THG70" s="11"/>
      <c r="THH70" s="11"/>
      <c r="THI70" s="11"/>
      <c r="THJ70" s="11"/>
      <c r="THK70" s="11"/>
      <c r="THL70" s="11"/>
      <c r="THM70" s="11"/>
      <c r="THN70" s="11"/>
      <c r="THO70" s="11"/>
      <c r="THP70" s="11"/>
      <c r="THQ70" s="11"/>
      <c r="THR70" s="11"/>
      <c r="THS70" s="11"/>
      <c r="THT70" s="11"/>
      <c r="THU70" s="11"/>
      <c r="THV70" s="11"/>
      <c r="THW70" s="11"/>
      <c r="THX70" s="11"/>
      <c r="THY70" s="11"/>
      <c r="THZ70" s="11"/>
      <c r="TIA70" s="11"/>
      <c r="TIB70" s="11"/>
      <c r="TIC70" s="11"/>
      <c r="TID70" s="11"/>
      <c r="TIE70" s="11"/>
      <c r="TIF70" s="11"/>
      <c r="TIG70" s="11"/>
      <c r="TIH70" s="11"/>
      <c r="TII70" s="11"/>
      <c r="TIJ70" s="11"/>
      <c r="TIK70" s="11"/>
      <c r="TIL70" s="11"/>
      <c r="TIM70" s="11"/>
      <c r="TIN70" s="11"/>
      <c r="TIO70" s="11"/>
      <c r="TIP70" s="11"/>
      <c r="TIQ70" s="11"/>
      <c r="TIR70" s="11"/>
      <c r="TIS70" s="11"/>
      <c r="TIT70" s="11"/>
      <c r="TIU70" s="11"/>
      <c r="TIV70" s="11"/>
      <c r="TIW70" s="11"/>
      <c r="TIX70" s="11"/>
      <c r="TIY70" s="11"/>
      <c r="TIZ70" s="11"/>
      <c r="TJA70" s="11"/>
      <c r="TJB70" s="11"/>
      <c r="TJC70" s="11"/>
      <c r="TJD70" s="11"/>
      <c r="TJE70" s="11"/>
      <c r="TJF70" s="11"/>
      <c r="TJG70" s="11"/>
      <c r="TJH70" s="11"/>
      <c r="TJI70" s="11"/>
      <c r="TJJ70" s="11"/>
      <c r="TJK70" s="11"/>
      <c r="TJL70" s="11"/>
      <c r="TJM70" s="11"/>
      <c r="TJN70" s="11"/>
      <c r="TJO70" s="11"/>
      <c r="TJP70" s="11"/>
      <c r="TJQ70" s="11"/>
      <c r="TJR70" s="11"/>
      <c r="TJS70" s="11"/>
      <c r="TJT70" s="11"/>
      <c r="TJU70" s="11"/>
      <c r="TJV70" s="11"/>
      <c r="TJW70" s="11"/>
      <c r="TJX70" s="11"/>
      <c r="TJY70" s="11"/>
      <c r="TJZ70" s="11"/>
      <c r="TKA70" s="11"/>
      <c r="TKB70" s="11"/>
      <c r="TKC70" s="11"/>
      <c r="TKD70" s="11"/>
      <c r="TKE70" s="11"/>
      <c r="TKF70" s="11"/>
      <c r="TKG70" s="11"/>
      <c r="TKH70" s="11"/>
      <c r="TKI70" s="11"/>
      <c r="TKJ70" s="11"/>
      <c r="TKK70" s="11"/>
      <c r="TKL70" s="11"/>
      <c r="TKM70" s="11"/>
      <c r="TKN70" s="11"/>
      <c r="TKO70" s="11"/>
      <c r="TKP70" s="11"/>
      <c r="TKQ70" s="11"/>
      <c r="TKR70" s="11"/>
      <c r="TKS70" s="11"/>
      <c r="TKT70" s="11"/>
      <c r="TKU70" s="11"/>
      <c r="TKV70" s="11"/>
      <c r="TKW70" s="11"/>
      <c r="TKX70" s="11"/>
      <c r="TKY70" s="11"/>
      <c r="TKZ70" s="11"/>
      <c r="TLA70" s="11"/>
      <c r="TLB70" s="11"/>
      <c r="TLC70" s="11"/>
      <c r="TLD70" s="11"/>
      <c r="TLE70" s="11"/>
      <c r="TLF70" s="11"/>
      <c r="TLG70" s="11"/>
      <c r="TLH70" s="11"/>
      <c r="TLI70" s="11"/>
      <c r="TLJ70" s="11"/>
      <c r="TLK70" s="11"/>
      <c r="TLL70" s="11"/>
      <c r="TLM70" s="11"/>
      <c r="TLN70" s="11"/>
      <c r="TLO70" s="11"/>
      <c r="TLP70" s="11"/>
      <c r="TLQ70" s="11"/>
      <c r="TLR70" s="11"/>
      <c r="TLS70" s="11"/>
      <c r="TLT70" s="11"/>
      <c r="TLU70" s="11"/>
      <c r="TLV70" s="11"/>
      <c r="TLW70" s="11"/>
      <c r="TLX70" s="11"/>
      <c r="TLY70" s="11"/>
      <c r="TLZ70" s="11"/>
      <c r="TMA70" s="11"/>
      <c r="TMB70" s="11"/>
      <c r="TMC70" s="11"/>
      <c r="TMD70" s="11"/>
      <c r="TME70" s="11"/>
      <c r="TMF70" s="11"/>
      <c r="TMG70" s="11"/>
      <c r="TMH70" s="11"/>
      <c r="TMI70" s="11"/>
      <c r="TMJ70" s="11"/>
      <c r="TMK70" s="11"/>
      <c r="TML70" s="11"/>
      <c r="TMM70" s="11"/>
      <c r="TMN70" s="11"/>
      <c r="TMO70" s="11"/>
      <c r="TMP70" s="11"/>
      <c r="TMQ70" s="11"/>
      <c r="TMR70" s="11"/>
      <c r="TMS70" s="11"/>
      <c r="TMT70" s="11"/>
      <c r="TMU70" s="11"/>
      <c r="TMV70" s="11"/>
      <c r="TMW70" s="11"/>
      <c r="TMX70" s="11"/>
      <c r="TMY70" s="11"/>
      <c r="TMZ70" s="11"/>
      <c r="TNA70" s="11"/>
      <c r="TNB70" s="11"/>
      <c r="TNC70" s="11"/>
      <c r="TND70" s="11"/>
      <c r="TNE70" s="11"/>
      <c r="TNF70" s="11"/>
      <c r="TNG70" s="11"/>
      <c r="TNH70" s="11"/>
      <c r="TNI70" s="11"/>
      <c r="TNJ70" s="11"/>
      <c r="TNK70" s="11"/>
      <c r="TNL70" s="11"/>
      <c r="TNM70" s="11"/>
      <c r="TNN70" s="11"/>
      <c r="TNO70" s="11"/>
      <c r="TNP70" s="11"/>
      <c r="TNQ70" s="11"/>
      <c r="TNR70" s="11"/>
      <c r="TNS70" s="11"/>
      <c r="TNT70" s="11"/>
      <c r="TNU70" s="11"/>
      <c r="TNV70" s="11"/>
      <c r="TNW70" s="11"/>
      <c r="TNX70" s="11"/>
      <c r="TNY70" s="11"/>
      <c r="TNZ70" s="11"/>
      <c r="TOA70" s="11"/>
      <c r="TOB70" s="11"/>
      <c r="TOC70" s="11"/>
      <c r="TOD70" s="11"/>
      <c r="TOE70" s="11"/>
      <c r="TOF70" s="11"/>
      <c r="TOG70" s="11"/>
      <c r="TOH70" s="11"/>
      <c r="TOI70" s="11"/>
      <c r="TOJ70" s="11"/>
      <c r="TOK70" s="11"/>
      <c r="TOL70" s="11"/>
      <c r="TOM70" s="11"/>
      <c r="TON70" s="11"/>
      <c r="TOO70" s="11"/>
      <c r="TOP70" s="11"/>
      <c r="TOQ70" s="11"/>
      <c r="TOR70" s="11"/>
      <c r="TOS70" s="11"/>
      <c r="TOT70" s="11"/>
      <c r="TOU70" s="11"/>
      <c r="TOV70" s="11"/>
      <c r="TOW70" s="11"/>
      <c r="TOX70" s="11"/>
      <c r="TOY70" s="11"/>
      <c r="TOZ70" s="11"/>
      <c r="TPA70" s="11"/>
      <c r="TPB70" s="11"/>
      <c r="TPC70" s="11"/>
      <c r="TPD70" s="11"/>
      <c r="TPE70" s="11"/>
      <c r="TPF70" s="11"/>
      <c r="TPG70" s="11"/>
      <c r="TPH70" s="11"/>
      <c r="TPI70" s="11"/>
      <c r="TPJ70" s="11"/>
      <c r="TPK70" s="11"/>
      <c r="TPL70" s="11"/>
      <c r="TPM70" s="11"/>
      <c r="TPN70" s="11"/>
      <c r="TPO70" s="11"/>
      <c r="TPP70" s="11"/>
      <c r="TPQ70" s="11"/>
      <c r="TPR70" s="11"/>
      <c r="TPS70" s="11"/>
      <c r="TPT70" s="11"/>
      <c r="TPU70" s="11"/>
      <c r="TPV70" s="11"/>
      <c r="TPW70" s="11"/>
      <c r="TPX70" s="11"/>
      <c r="TPY70" s="11"/>
      <c r="TPZ70" s="11"/>
      <c r="TQA70" s="11"/>
      <c r="TQB70" s="11"/>
      <c r="TQC70" s="11"/>
      <c r="TQD70" s="11"/>
      <c r="TQE70" s="11"/>
      <c r="TQF70" s="11"/>
      <c r="TQG70" s="11"/>
      <c r="TQH70" s="11"/>
      <c r="TQI70" s="11"/>
      <c r="TQJ70" s="11"/>
      <c r="TQK70" s="11"/>
      <c r="TQL70" s="11"/>
      <c r="TQM70" s="11"/>
      <c r="TQN70" s="11"/>
      <c r="TQO70" s="11"/>
      <c r="TQP70" s="11"/>
      <c r="TQQ70" s="11"/>
      <c r="TQR70" s="11"/>
      <c r="TQS70" s="11"/>
      <c r="TQT70" s="11"/>
      <c r="TQU70" s="11"/>
      <c r="TQV70" s="11"/>
      <c r="TQW70" s="11"/>
      <c r="TQX70" s="11"/>
      <c r="TQY70" s="11"/>
      <c r="TQZ70" s="11"/>
      <c r="TRA70" s="11"/>
      <c r="TRB70" s="11"/>
      <c r="TRC70" s="11"/>
      <c r="TRD70" s="11"/>
      <c r="TRE70" s="11"/>
      <c r="TRF70" s="11"/>
      <c r="TRG70" s="11"/>
      <c r="TRH70" s="11"/>
      <c r="TRI70" s="11"/>
      <c r="TRJ70" s="11"/>
      <c r="TRK70" s="11"/>
      <c r="TRL70" s="11"/>
      <c r="TRM70" s="11"/>
      <c r="TRN70" s="11"/>
      <c r="TRO70" s="11"/>
      <c r="TRP70" s="11"/>
      <c r="TRQ70" s="11"/>
      <c r="TRR70" s="11"/>
      <c r="TRS70" s="11"/>
      <c r="TRT70" s="11"/>
      <c r="TRU70" s="11"/>
      <c r="TRV70" s="11"/>
      <c r="TRW70" s="11"/>
      <c r="TRX70" s="11"/>
      <c r="TRY70" s="11"/>
      <c r="TRZ70" s="11"/>
      <c r="TSA70" s="11"/>
      <c r="TSB70" s="11"/>
      <c r="TSC70" s="11"/>
      <c r="TSD70" s="11"/>
      <c r="TSE70" s="11"/>
      <c r="TSF70" s="11"/>
      <c r="TSG70" s="11"/>
      <c r="TSH70" s="11"/>
      <c r="TSI70" s="11"/>
      <c r="TSJ70" s="11"/>
      <c r="TSK70" s="11"/>
      <c r="TSL70" s="11"/>
      <c r="TSM70" s="11"/>
      <c r="TSN70" s="11"/>
      <c r="TSO70" s="11"/>
      <c r="TSP70" s="11"/>
      <c r="TSQ70" s="11"/>
      <c r="TSR70" s="11"/>
      <c r="TSS70" s="11"/>
      <c r="TST70" s="11"/>
      <c r="TSU70" s="11"/>
      <c r="TSV70" s="11"/>
      <c r="TSW70" s="11"/>
      <c r="TSX70" s="11"/>
      <c r="TSY70" s="11"/>
      <c r="TSZ70" s="11"/>
      <c r="TTA70" s="11"/>
      <c r="TTB70" s="11"/>
      <c r="TTC70" s="11"/>
      <c r="TTD70" s="11"/>
      <c r="TTE70" s="11"/>
      <c r="TTF70" s="11"/>
      <c r="TTG70" s="11"/>
      <c r="TTH70" s="11"/>
      <c r="TTI70" s="11"/>
      <c r="TTJ70" s="11"/>
      <c r="TTK70" s="11"/>
      <c r="TTL70" s="11"/>
      <c r="TTM70" s="11"/>
      <c r="TTN70" s="11"/>
      <c r="TTO70" s="11"/>
      <c r="TTP70" s="11"/>
      <c r="TTQ70" s="11"/>
      <c r="TTR70" s="11"/>
      <c r="TTS70" s="11"/>
      <c r="TTT70" s="11"/>
      <c r="TTU70" s="11"/>
      <c r="TTV70" s="11"/>
      <c r="TTW70" s="11"/>
      <c r="TTX70" s="11"/>
      <c r="TTY70" s="11"/>
      <c r="TTZ70" s="11"/>
      <c r="TUA70" s="11"/>
      <c r="TUB70" s="11"/>
      <c r="TUC70" s="11"/>
      <c r="TUD70" s="11"/>
      <c r="TUE70" s="11"/>
      <c r="TUF70" s="11"/>
      <c r="TUG70" s="11"/>
      <c r="TUH70" s="11"/>
      <c r="TUI70" s="11"/>
      <c r="TUJ70" s="11"/>
      <c r="TUK70" s="11"/>
      <c r="TUL70" s="11"/>
      <c r="TUM70" s="11"/>
      <c r="TUN70" s="11"/>
      <c r="TUO70" s="11"/>
      <c r="TUP70" s="11"/>
      <c r="TUQ70" s="11"/>
      <c r="TUR70" s="11"/>
      <c r="TUS70" s="11"/>
      <c r="TUT70" s="11"/>
      <c r="TUU70" s="11"/>
      <c r="TUV70" s="11"/>
      <c r="TUW70" s="11"/>
      <c r="TUX70" s="11"/>
      <c r="TUY70" s="11"/>
      <c r="TUZ70" s="11"/>
      <c r="TVA70" s="11"/>
      <c r="TVB70" s="11"/>
      <c r="TVC70" s="11"/>
      <c r="TVD70" s="11"/>
      <c r="TVE70" s="11"/>
      <c r="TVF70" s="11"/>
      <c r="TVG70" s="11"/>
      <c r="TVH70" s="11"/>
      <c r="TVI70" s="11"/>
      <c r="TVJ70" s="11"/>
      <c r="TVK70" s="11"/>
      <c r="TVL70" s="11"/>
      <c r="TVM70" s="11"/>
      <c r="TVN70" s="11"/>
      <c r="TVO70" s="11"/>
      <c r="TVP70" s="11"/>
      <c r="TVQ70" s="11"/>
      <c r="TVR70" s="11"/>
      <c r="TVS70" s="11"/>
      <c r="TVT70" s="11"/>
      <c r="TVU70" s="11"/>
      <c r="TVV70" s="11"/>
      <c r="TVW70" s="11"/>
      <c r="TVX70" s="11"/>
      <c r="TVY70" s="11"/>
      <c r="TVZ70" s="11"/>
      <c r="TWA70" s="11"/>
      <c r="TWB70" s="11"/>
      <c r="TWC70" s="11"/>
      <c r="TWD70" s="11"/>
      <c r="TWE70" s="11"/>
      <c r="TWF70" s="11"/>
      <c r="TWG70" s="11"/>
      <c r="TWH70" s="11"/>
      <c r="TWI70" s="11"/>
      <c r="TWJ70" s="11"/>
      <c r="TWK70" s="11"/>
      <c r="TWL70" s="11"/>
      <c r="TWM70" s="11"/>
      <c r="TWN70" s="11"/>
      <c r="TWO70" s="11"/>
      <c r="TWP70" s="11"/>
      <c r="TWQ70" s="11"/>
      <c r="TWR70" s="11"/>
      <c r="TWS70" s="11"/>
      <c r="TWT70" s="11"/>
      <c r="TWU70" s="11"/>
      <c r="TWV70" s="11"/>
      <c r="TWW70" s="11"/>
      <c r="TWX70" s="11"/>
      <c r="TWY70" s="11"/>
      <c r="TWZ70" s="11"/>
      <c r="TXA70" s="11"/>
      <c r="TXB70" s="11"/>
      <c r="TXC70" s="11"/>
      <c r="TXD70" s="11"/>
      <c r="TXE70" s="11"/>
      <c r="TXF70" s="11"/>
      <c r="TXG70" s="11"/>
      <c r="TXH70" s="11"/>
      <c r="TXI70" s="11"/>
      <c r="TXJ70" s="11"/>
      <c r="TXK70" s="11"/>
      <c r="TXL70" s="11"/>
      <c r="TXM70" s="11"/>
      <c r="TXN70" s="11"/>
      <c r="TXO70" s="11"/>
      <c r="TXP70" s="11"/>
      <c r="TXQ70" s="11"/>
      <c r="TXR70" s="11"/>
      <c r="TXS70" s="11"/>
      <c r="TXT70" s="11"/>
      <c r="TXU70" s="11"/>
      <c r="TXV70" s="11"/>
      <c r="TXW70" s="11"/>
      <c r="TXX70" s="11"/>
      <c r="TXY70" s="11"/>
      <c r="TXZ70" s="11"/>
      <c r="TYA70" s="11"/>
      <c r="TYB70" s="11"/>
      <c r="TYC70" s="11"/>
      <c r="TYD70" s="11"/>
      <c r="TYE70" s="11"/>
      <c r="TYF70" s="11"/>
      <c r="TYG70" s="11"/>
      <c r="TYH70" s="11"/>
      <c r="TYI70" s="11"/>
      <c r="TYJ70" s="11"/>
      <c r="TYK70" s="11"/>
      <c r="TYL70" s="11"/>
      <c r="TYM70" s="11"/>
      <c r="TYN70" s="11"/>
      <c r="TYO70" s="11"/>
      <c r="TYP70" s="11"/>
      <c r="TYQ70" s="11"/>
      <c r="TYR70" s="11"/>
      <c r="TYS70" s="11"/>
      <c r="TYT70" s="11"/>
      <c r="TYU70" s="11"/>
      <c r="TYV70" s="11"/>
      <c r="TYW70" s="11"/>
      <c r="TYX70" s="11"/>
      <c r="TYY70" s="11"/>
      <c r="TYZ70" s="11"/>
      <c r="TZA70" s="11"/>
      <c r="TZB70" s="11"/>
      <c r="TZC70" s="11"/>
      <c r="TZD70" s="11"/>
      <c r="TZE70" s="11"/>
      <c r="TZF70" s="11"/>
      <c r="TZG70" s="11"/>
      <c r="TZH70" s="11"/>
      <c r="TZI70" s="11"/>
      <c r="TZJ70" s="11"/>
      <c r="TZK70" s="11"/>
      <c r="TZL70" s="11"/>
      <c r="TZM70" s="11"/>
      <c r="TZN70" s="11"/>
      <c r="TZO70" s="11"/>
      <c r="TZP70" s="11"/>
      <c r="TZQ70" s="11"/>
      <c r="TZR70" s="11"/>
      <c r="TZS70" s="11"/>
      <c r="TZT70" s="11"/>
      <c r="TZU70" s="11"/>
      <c r="TZV70" s="11"/>
      <c r="TZW70" s="11"/>
      <c r="TZX70" s="11"/>
      <c r="TZY70" s="11"/>
      <c r="TZZ70" s="11"/>
      <c r="UAA70" s="11"/>
      <c r="UAB70" s="11"/>
      <c r="UAC70" s="11"/>
      <c r="UAD70" s="11"/>
      <c r="UAE70" s="11"/>
      <c r="UAF70" s="11"/>
      <c r="UAG70" s="11"/>
      <c r="UAH70" s="11"/>
      <c r="UAI70" s="11"/>
      <c r="UAJ70" s="11"/>
      <c r="UAK70" s="11"/>
      <c r="UAL70" s="11"/>
      <c r="UAM70" s="11"/>
      <c r="UAN70" s="11"/>
      <c r="UAO70" s="11"/>
      <c r="UAP70" s="11"/>
      <c r="UAQ70" s="11"/>
      <c r="UAR70" s="11"/>
      <c r="UAS70" s="11"/>
      <c r="UAT70" s="11"/>
      <c r="UAU70" s="11"/>
      <c r="UAV70" s="11"/>
      <c r="UAW70" s="11"/>
      <c r="UAX70" s="11"/>
      <c r="UAY70" s="11"/>
      <c r="UAZ70" s="11"/>
      <c r="UBA70" s="11"/>
      <c r="UBB70" s="11"/>
      <c r="UBC70" s="11"/>
      <c r="UBD70" s="11"/>
      <c r="UBE70" s="11"/>
      <c r="UBF70" s="11"/>
      <c r="UBG70" s="11"/>
      <c r="UBH70" s="11"/>
      <c r="UBI70" s="11"/>
      <c r="UBJ70" s="11"/>
      <c r="UBK70" s="11"/>
      <c r="UBL70" s="11"/>
      <c r="UBM70" s="11"/>
      <c r="UBN70" s="11"/>
      <c r="UBO70" s="11"/>
      <c r="UBP70" s="11"/>
      <c r="UBQ70" s="11"/>
      <c r="UBR70" s="11"/>
      <c r="UBS70" s="11"/>
      <c r="UBT70" s="11"/>
      <c r="UBU70" s="11"/>
      <c r="UBV70" s="11"/>
      <c r="UBW70" s="11"/>
      <c r="UBX70" s="11"/>
      <c r="UBY70" s="11"/>
      <c r="UBZ70" s="11"/>
      <c r="UCA70" s="11"/>
      <c r="UCB70" s="11"/>
      <c r="UCC70" s="11"/>
      <c r="UCD70" s="11"/>
      <c r="UCE70" s="11"/>
      <c r="UCF70" s="11"/>
      <c r="UCG70" s="11"/>
      <c r="UCH70" s="11"/>
      <c r="UCI70" s="11"/>
      <c r="UCJ70" s="11"/>
      <c r="UCK70" s="11"/>
      <c r="UCL70" s="11"/>
      <c r="UCM70" s="11"/>
      <c r="UCN70" s="11"/>
      <c r="UCO70" s="11"/>
      <c r="UCP70" s="11"/>
      <c r="UCQ70" s="11"/>
      <c r="UCR70" s="11"/>
      <c r="UCS70" s="11"/>
      <c r="UCT70" s="11"/>
      <c r="UCU70" s="11"/>
      <c r="UCV70" s="11"/>
      <c r="UCW70" s="11"/>
      <c r="UCX70" s="11"/>
      <c r="UCY70" s="11"/>
      <c r="UCZ70" s="11"/>
      <c r="UDA70" s="11"/>
      <c r="UDB70" s="11"/>
      <c r="UDC70" s="11"/>
      <c r="UDD70" s="11"/>
      <c r="UDE70" s="11"/>
      <c r="UDF70" s="11"/>
      <c r="UDG70" s="11"/>
      <c r="UDH70" s="11"/>
      <c r="UDI70" s="11"/>
      <c r="UDJ70" s="11"/>
      <c r="UDK70" s="11"/>
      <c r="UDL70" s="11"/>
      <c r="UDM70" s="11"/>
      <c r="UDN70" s="11"/>
      <c r="UDO70" s="11"/>
      <c r="UDP70" s="11"/>
      <c r="UDQ70" s="11"/>
      <c r="UDR70" s="11"/>
      <c r="UDS70" s="11"/>
      <c r="UDT70" s="11"/>
      <c r="UDU70" s="11"/>
      <c r="UDV70" s="11"/>
      <c r="UDW70" s="11"/>
      <c r="UDX70" s="11"/>
      <c r="UDY70" s="11"/>
      <c r="UDZ70" s="11"/>
      <c r="UEA70" s="11"/>
      <c r="UEB70" s="11"/>
      <c r="UEC70" s="11"/>
      <c r="UED70" s="11"/>
      <c r="UEE70" s="11"/>
      <c r="UEF70" s="11"/>
      <c r="UEG70" s="11"/>
      <c r="UEH70" s="11"/>
      <c r="UEI70" s="11"/>
      <c r="UEJ70" s="11"/>
      <c r="UEK70" s="11"/>
      <c r="UEL70" s="11"/>
      <c r="UEM70" s="11"/>
      <c r="UEN70" s="11"/>
      <c r="UEO70" s="11"/>
      <c r="UEP70" s="11"/>
      <c r="UEQ70" s="11"/>
      <c r="UER70" s="11"/>
      <c r="UES70" s="11"/>
      <c r="UET70" s="11"/>
      <c r="UEU70" s="11"/>
      <c r="UEV70" s="11"/>
      <c r="UEW70" s="11"/>
      <c r="UEX70" s="11"/>
      <c r="UEY70" s="11"/>
      <c r="UEZ70" s="11"/>
      <c r="UFA70" s="11"/>
      <c r="UFB70" s="11"/>
      <c r="UFC70" s="11"/>
      <c r="UFD70" s="11"/>
      <c r="UFE70" s="11"/>
      <c r="UFF70" s="11"/>
      <c r="UFG70" s="11"/>
      <c r="UFH70" s="11"/>
      <c r="UFI70" s="11"/>
      <c r="UFJ70" s="11"/>
      <c r="UFK70" s="11"/>
      <c r="UFL70" s="11"/>
      <c r="UFM70" s="11"/>
      <c r="UFN70" s="11"/>
      <c r="UFO70" s="11"/>
      <c r="UFP70" s="11"/>
      <c r="UFQ70" s="11"/>
      <c r="UFR70" s="11"/>
      <c r="UFS70" s="11"/>
      <c r="UFT70" s="11"/>
      <c r="UFU70" s="11"/>
      <c r="UFV70" s="11"/>
      <c r="UFW70" s="11"/>
      <c r="UFX70" s="11"/>
      <c r="UFY70" s="11"/>
      <c r="UFZ70" s="11"/>
      <c r="UGA70" s="11"/>
      <c r="UGB70" s="11"/>
      <c r="UGC70" s="11"/>
      <c r="UGD70" s="11"/>
      <c r="UGE70" s="11"/>
      <c r="UGF70" s="11"/>
      <c r="UGG70" s="11"/>
      <c r="UGH70" s="11"/>
      <c r="UGI70" s="11"/>
      <c r="UGJ70" s="11"/>
      <c r="UGK70" s="11"/>
      <c r="UGL70" s="11"/>
      <c r="UGM70" s="11"/>
      <c r="UGN70" s="11"/>
      <c r="UGO70" s="11"/>
      <c r="UGP70" s="11"/>
      <c r="UGQ70" s="11"/>
      <c r="UGR70" s="11"/>
      <c r="UGS70" s="11"/>
      <c r="UGT70" s="11"/>
      <c r="UGU70" s="11"/>
      <c r="UGV70" s="11"/>
      <c r="UGW70" s="11"/>
      <c r="UGX70" s="11"/>
      <c r="UGY70" s="11"/>
      <c r="UGZ70" s="11"/>
      <c r="UHA70" s="11"/>
      <c r="UHB70" s="11"/>
      <c r="UHC70" s="11"/>
      <c r="UHD70" s="11"/>
      <c r="UHE70" s="11"/>
      <c r="UHF70" s="11"/>
      <c r="UHG70" s="11"/>
      <c r="UHH70" s="11"/>
      <c r="UHI70" s="11"/>
      <c r="UHJ70" s="11"/>
      <c r="UHK70" s="11"/>
      <c r="UHL70" s="11"/>
      <c r="UHM70" s="11"/>
      <c r="UHN70" s="11"/>
      <c r="UHO70" s="11"/>
      <c r="UHP70" s="11"/>
      <c r="UHQ70" s="11"/>
      <c r="UHR70" s="11"/>
      <c r="UHS70" s="11"/>
      <c r="UHT70" s="11"/>
      <c r="UHU70" s="11"/>
      <c r="UHV70" s="11"/>
      <c r="UHW70" s="11"/>
      <c r="UHX70" s="11"/>
      <c r="UHY70" s="11"/>
      <c r="UHZ70" s="11"/>
      <c r="UIA70" s="11"/>
      <c r="UIB70" s="11"/>
      <c r="UIC70" s="11"/>
      <c r="UID70" s="11"/>
      <c r="UIE70" s="11"/>
      <c r="UIF70" s="11"/>
      <c r="UIG70" s="11"/>
      <c r="UIH70" s="11"/>
      <c r="UII70" s="11"/>
      <c r="UIJ70" s="11"/>
      <c r="UIK70" s="11"/>
      <c r="UIL70" s="11"/>
      <c r="UIM70" s="11"/>
      <c r="UIN70" s="11"/>
      <c r="UIO70" s="11"/>
      <c r="UIP70" s="11"/>
      <c r="UIQ70" s="11"/>
      <c r="UIR70" s="11"/>
      <c r="UIS70" s="11"/>
      <c r="UIT70" s="11"/>
      <c r="UIU70" s="11"/>
      <c r="UIV70" s="11"/>
      <c r="UIW70" s="11"/>
      <c r="UIX70" s="11"/>
      <c r="UIY70" s="11"/>
      <c r="UIZ70" s="11"/>
      <c r="UJA70" s="11"/>
      <c r="UJB70" s="11"/>
      <c r="UJC70" s="11"/>
      <c r="UJD70" s="11"/>
      <c r="UJE70" s="11"/>
      <c r="UJF70" s="11"/>
      <c r="UJG70" s="11"/>
      <c r="UJH70" s="11"/>
      <c r="UJI70" s="11"/>
      <c r="UJJ70" s="11"/>
      <c r="UJK70" s="11"/>
      <c r="UJL70" s="11"/>
      <c r="UJM70" s="11"/>
      <c r="UJN70" s="11"/>
      <c r="UJO70" s="11"/>
      <c r="UJP70" s="11"/>
      <c r="UJQ70" s="11"/>
      <c r="UJR70" s="11"/>
      <c r="UJS70" s="11"/>
      <c r="UJT70" s="11"/>
      <c r="UJU70" s="11"/>
      <c r="UJV70" s="11"/>
      <c r="UJW70" s="11"/>
      <c r="UJX70" s="11"/>
      <c r="UJY70" s="11"/>
      <c r="UJZ70" s="11"/>
      <c r="UKA70" s="11"/>
      <c r="UKB70" s="11"/>
      <c r="UKC70" s="11"/>
      <c r="UKD70" s="11"/>
      <c r="UKE70" s="11"/>
      <c r="UKF70" s="11"/>
      <c r="UKG70" s="11"/>
      <c r="UKH70" s="11"/>
      <c r="UKI70" s="11"/>
      <c r="UKJ70" s="11"/>
      <c r="UKK70" s="11"/>
      <c r="UKL70" s="11"/>
      <c r="UKM70" s="11"/>
      <c r="UKN70" s="11"/>
      <c r="UKO70" s="11"/>
      <c r="UKP70" s="11"/>
      <c r="UKQ70" s="11"/>
      <c r="UKR70" s="11"/>
      <c r="UKS70" s="11"/>
      <c r="UKT70" s="11"/>
      <c r="UKU70" s="11"/>
      <c r="UKV70" s="11"/>
      <c r="UKW70" s="11"/>
      <c r="UKX70" s="11"/>
      <c r="UKY70" s="11"/>
      <c r="UKZ70" s="11"/>
      <c r="ULA70" s="11"/>
      <c r="ULB70" s="11"/>
      <c r="ULC70" s="11"/>
      <c r="ULD70" s="11"/>
      <c r="ULE70" s="11"/>
      <c r="ULF70" s="11"/>
      <c r="ULG70" s="11"/>
      <c r="ULH70" s="11"/>
      <c r="ULI70" s="11"/>
      <c r="ULJ70" s="11"/>
      <c r="ULK70" s="11"/>
      <c r="ULL70" s="11"/>
      <c r="ULM70" s="11"/>
      <c r="ULN70" s="11"/>
      <c r="ULO70" s="11"/>
      <c r="ULP70" s="11"/>
      <c r="ULQ70" s="11"/>
      <c r="ULR70" s="11"/>
      <c r="ULS70" s="11"/>
      <c r="ULT70" s="11"/>
      <c r="ULU70" s="11"/>
      <c r="ULV70" s="11"/>
      <c r="ULW70" s="11"/>
      <c r="ULX70" s="11"/>
      <c r="ULY70" s="11"/>
      <c r="ULZ70" s="11"/>
      <c r="UMA70" s="11"/>
      <c r="UMB70" s="11"/>
      <c r="UMC70" s="11"/>
      <c r="UMD70" s="11"/>
      <c r="UME70" s="11"/>
      <c r="UMF70" s="11"/>
      <c r="UMG70" s="11"/>
      <c r="UMH70" s="11"/>
      <c r="UMI70" s="11"/>
      <c r="UMJ70" s="11"/>
      <c r="UMK70" s="11"/>
      <c r="UML70" s="11"/>
      <c r="UMM70" s="11"/>
      <c r="UMN70" s="11"/>
      <c r="UMO70" s="11"/>
      <c r="UMP70" s="11"/>
      <c r="UMQ70" s="11"/>
      <c r="UMR70" s="11"/>
      <c r="UMS70" s="11"/>
      <c r="UMT70" s="11"/>
      <c r="UMU70" s="11"/>
      <c r="UMV70" s="11"/>
      <c r="UMW70" s="11"/>
      <c r="UMX70" s="11"/>
      <c r="UMY70" s="11"/>
      <c r="UMZ70" s="11"/>
      <c r="UNA70" s="11"/>
      <c r="UNB70" s="11"/>
      <c r="UNC70" s="11"/>
      <c r="UND70" s="11"/>
      <c r="UNE70" s="11"/>
      <c r="UNF70" s="11"/>
      <c r="UNG70" s="11"/>
      <c r="UNH70" s="11"/>
      <c r="UNI70" s="11"/>
      <c r="UNJ70" s="11"/>
      <c r="UNK70" s="11"/>
      <c r="UNL70" s="11"/>
      <c r="UNM70" s="11"/>
      <c r="UNN70" s="11"/>
      <c r="UNO70" s="11"/>
      <c r="UNP70" s="11"/>
      <c r="UNQ70" s="11"/>
      <c r="UNR70" s="11"/>
      <c r="UNS70" s="11"/>
      <c r="UNT70" s="11"/>
      <c r="UNU70" s="11"/>
      <c r="UNV70" s="11"/>
      <c r="UNW70" s="11"/>
      <c r="UNX70" s="11"/>
      <c r="UNY70" s="11"/>
      <c r="UNZ70" s="11"/>
      <c r="UOA70" s="11"/>
      <c r="UOB70" s="11"/>
      <c r="UOC70" s="11"/>
      <c r="UOD70" s="11"/>
      <c r="UOE70" s="11"/>
      <c r="UOF70" s="11"/>
      <c r="UOG70" s="11"/>
      <c r="UOH70" s="11"/>
      <c r="UOI70" s="11"/>
      <c r="UOJ70" s="11"/>
      <c r="UOK70" s="11"/>
      <c r="UOL70" s="11"/>
      <c r="UOM70" s="11"/>
      <c r="UON70" s="11"/>
      <c r="UOO70" s="11"/>
      <c r="UOP70" s="11"/>
      <c r="UOQ70" s="11"/>
      <c r="UOR70" s="11"/>
      <c r="UOS70" s="11"/>
      <c r="UOT70" s="11"/>
      <c r="UOU70" s="11"/>
      <c r="UOV70" s="11"/>
      <c r="UOW70" s="11"/>
      <c r="UOX70" s="11"/>
      <c r="UOY70" s="11"/>
      <c r="UOZ70" s="11"/>
      <c r="UPA70" s="11"/>
      <c r="UPB70" s="11"/>
      <c r="UPC70" s="11"/>
      <c r="UPD70" s="11"/>
      <c r="UPE70" s="11"/>
      <c r="UPF70" s="11"/>
      <c r="UPG70" s="11"/>
      <c r="UPH70" s="11"/>
      <c r="UPI70" s="11"/>
      <c r="UPJ70" s="11"/>
      <c r="UPK70" s="11"/>
      <c r="UPL70" s="11"/>
      <c r="UPM70" s="11"/>
      <c r="UPN70" s="11"/>
      <c r="UPO70" s="11"/>
      <c r="UPP70" s="11"/>
      <c r="UPQ70" s="11"/>
      <c r="UPR70" s="11"/>
      <c r="UPS70" s="11"/>
      <c r="UPT70" s="11"/>
      <c r="UPU70" s="11"/>
      <c r="UPV70" s="11"/>
      <c r="UPW70" s="11"/>
      <c r="UPX70" s="11"/>
      <c r="UPY70" s="11"/>
      <c r="UPZ70" s="11"/>
      <c r="UQA70" s="11"/>
      <c r="UQB70" s="11"/>
      <c r="UQC70" s="11"/>
      <c r="UQD70" s="11"/>
      <c r="UQE70" s="11"/>
      <c r="UQF70" s="11"/>
      <c r="UQG70" s="11"/>
      <c r="UQH70" s="11"/>
      <c r="UQI70" s="11"/>
      <c r="UQJ70" s="11"/>
      <c r="UQK70" s="11"/>
      <c r="UQL70" s="11"/>
      <c r="UQM70" s="11"/>
      <c r="UQN70" s="11"/>
      <c r="UQO70" s="11"/>
      <c r="UQP70" s="11"/>
      <c r="UQQ70" s="11"/>
      <c r="UQR70" s="11"/>
      <c r="UQS70" s="11"/>
      <c r="UQT70" s="11"/>
      <c r="UQU70" s="11"/>
      <c r="UQV70" s="11"/>
      <c r="UQW70" s="11"/>
      <c r="UQX70" s="11"/>
      <c r="UQY70" s="11"/>
      <c r="UQZ70" s="11"/>
      <c r="URA70" s="11"/>
      <c r="URB70" s="11"/>
      <c r="URC70" s="11"/>
      <c r="URD70" s="11"/>
      <c r="URE70" s="11"/>
      <c r="URF70" s="11"/>
      <c r="URG70" s="11"/>
      <c r="URH70" s="11"/>
      <c r="URI70" s="11"/>
      <c r="URJ70" s="11"/>
      <c r="URK70" s="11"/>
      <c r="URL70" s="11"/>
      <c r="URM70" s="11"/>
      <c r="URN70" s="11"/>
      <c r="URO70" s="11"/>
      <c r="URP70" s="11"/>
      <c r="URQ70" s="11"/>
      <c r="URR70" s="11"/>
      <c r="URS70" s="11"/>
      <c r="URT70" s="11"/>
      <c r="URU70" s="11"/>
      <c r="URV70" s="11"/>
      <c r="URW70" s="11"/>
      <c r="URX70" s="11"/>
      <c r="URY70" s="11"/>
      <c r="URZ70" s="11"/>
      <c r="USA70" s="11"/>
      <c r="USB70" s="11"/>
      <c r="USC70" s="11"/>
      <c r="USD70" s="11"/>
      <c r="USE70" s="11"/>
      <c r="USF70" s="11"/>
      <c r="USG70" s="11"/>
      <c r="USH70" s="11"/>
      <c r="USI70" s="11"/>
      <c r="USJ70" s="11"/>
      <c r="USK70" s="11"/>
      <c r="USL70" s="11"/>
      <c r="USM70" s="11"/>
      <c r="USN70" s="11"/>
      <c r="USO70" s="11"/>
      <c r="USP70" s="11"/>
      <c r="USQ70" s="11"/>
      <c r="USR70" s="11"/>
      <c r="USS70" s="11"/>
      <c r="UST70" s="11"/>
      <c r="USU70" s="11"/>
      <c r="USV70" s="11"/>
      <c r="USW70" s="11"/>
      <c r="USX70" s="11"/>
      <c r="USY70" s="11"/>
      <c r="USZ70" s="11"/>
      <c r="UTA70" s="11"/>
      <c r="UTB70" s="11"/>
      <c r="UTC70" s="11"/>
      <c r="UTD70" s="11"/>
      <c r="UTE70" s="11"/>
      <c r="UTF70" s="11"/>
      <c r="UTG70" s="11"/>
      <c r="UTH70" s="11"/>
      <c r="UTI70" s="11"/>
      <c r="UTJ70" s="11"/>
      <c r="UTK70" s="11"/>
      <c r="UTL70" s="11"/>
      <c r="UTM70" s="11"/>
      <c r="UTN70" s="11"/>
      <c r="UTO70" s="11"/>
      <c r="UTP70" s="11"/>
      <c r="UTQ70" s="11"/>
      <c r="UTR70" s="11"/>
      <c r="UTS70" s="11"/>
      <c r="UTT70" s="11"/>
      <c r="UTU70" s="11"/>
      <c r="UTV70" s="11"/>
      <c r="UTW70" s="11"/>
      <c r="UTX70" s="11"/>
      <c r="UTY70" s="11"/>
      <c r="UTZ70" s="11"/>
      <c r="UUA70" s="11"/>
      <c r="UUB70" s="11"/>
      <c r="UUC70" s="11"/>
      <c r="UUD70" s="11"/>
      <c r="UUE70" s="11"/>
      <c r="UUF70" s="11"/>
      <c r="UUG70" s="11"/>
      <c r="UUH70" s="11"/>
      <c r="UUI70" s="11"/>
      <c r="UUJ70" s="11"/>
      <c r="UUK70" s="11"/>
      <c r="UUL70" s="11"/>
      <c r="UUM70" s="11"/>
      <c r="UUN70" s="11"/>
      <c r="UUO70" s="11"/>
      <c r="UUP70" s="11"/>
      <c r="UUQ70" s="11"/>
      <c r="UUR70" s="11"/>
      <c r="UUS70" s="11"/>
      <c r="UUT70" s="11"/>
      <c r="UUU70" s="11"/>
      <c r="UUV70" s="11"/>
      <c r="UUW70" s="11"/>
      <c r="UUX70" s="11"/>
      <c r="UUY70" s="11"/>
      <c r="UUZ70" s="11"/>
      <c r="UVA70" s="11"/>
      <c r="UVB70" s="11"/>
      <c r="UVC70" s="11"/>
      <c r="UVD70" s="11"/>
      <c r="UVE70" s="11"/>
      <c r="UVF70" s="11"/>
      <c r="UVG70" s="11"/>
      <c r="UVH70" s="11"/>
      <c r="UVI70" s="11"/>
      <c r="UVJ70" s="11"/>
      <c r="UVK70" s="11"/>
      <c r="UVL70" s="11"/>
      <c r="UVM70" s="11"/>
      <c r="UVN70" s="11"/>
      <c r="UVO70" s="11"/>
      <c r="UVP70" s="11"/>
      <c r="UVQ70" s="11"/>
      <c r="UVR70" s="11"/>
      <c r="UVS70" s="11"/>
      <c r="UVT70" s="11"/>
      <c r="UVU70" s="11"/>
      <c r="UVV70" s="11"/>
      <c r="UVW70" s="11"/>
      <c r="UVX70" s="11"/>
      <c r="UVY70" s="11"/>
      <c r="UVZ70" s="11"/>
      <c r="UWA70" s="11"/>
      <c r="UWB70" s="11"/>
      <c r="UWC70" s="11"/>
      <c r="UWD70" s="11"/>
      <c r="UWE70" s="11"/>
      <c r="UWF70" s="11"/>
      <c r="UWG70" s="11"/>
      <c r="UWH70" s="11"/>
      <c r="UWI70" s="11"/>
      <c r="UWJ70" s="11"/>
      <c r="UWK70" s="11"/>
      <c r="UWL70" s="11"/>
      <c r="UWM70" s="11"/>
      <c r="UWN70" s="11"/>
      <c r="UWO70" s="11"/>
      <c r="UWP70" s="11"/>
      <c r="UWQ70" s="11"/>
      <c r="UWR70" s="11"/>
      <c r="UWS70" s="11"/>
      <c r="UWT70" s="11"/>
      <c r="UWU70" s="11"/>
      <c r="UWV70" s="11"/>
      <c r="UWW70" s="11"/>
      <c r="UWX70" s="11"/>
      <c r="UWY70" s="11"/>
      <c r="UWZ70" s="11"/>
      <c r="UXA70" s="11"/>
      <c r="UXB70" s="11"/>
      <c r="UXC70" s="11"/>
      <c r="UXD70" s="11"/>
      <c r="UXE70" s="11"/>
      <c r="UXF70" s="11"/>
      <c r="UXG70" s="11"/>
      <c r="UXH70" s="11"/>
      <c r="UXI70" s="11"/>
      <c r="UXJ70" s="11"/>
      <c r="UXK70" s="11"/>
      <c r="UXL70" s="11"/>
      <c r="UXM70" s="11"/>
      <c r="UXN70" s="11"/>
      <c r="UXO70" s="11"/>
      <c r="UXP70" s="11"/>
      <c r="UXQ70" s="11"/>
      <c r="UXR70" s="11"/>
      <c r="UXS70" s="11"/>
      <c r="UXT70" s="11"/>
      <c r="UXU70" s="11"/>
      <c r="UXV70" s="11"/>
      <c r="UXW70" s="11"/>
      <c r="UXX70" s="11"/>
      <c r="UXY70" s="11"/>
      <c r="UXZ70" s="11"/>
      <c r="UYA70" s="11"/>
      <c r="UYB70" s="11"/>
      <c r="UYC70" s="11"/>
      <c r="UYD70" s="11"/>
      <c r="UYE70" s="11"/>
      <c r="UYF70" s="11"/>
      <c r="UYG70" s="11"/>
      <c r="UYH70" s="11"/>
      <c r="UYI70" s="11"/>
      <c r="UYJ70" s="11"/>
      <c r="UYK70" s="11"/>
      <c r="UYL70" s="11"/>
      <c r="UYM70" s="11"/>
      <c r="UYN70" s="11"/>
      <c r="UYO70" s="11"/>
      <c r="UYP70" s="11"/>
      <c r="UYQ70" s="11"/>
      <c r="UYR70" s="11"/>
      <c r="UYS70" s="11"/>
      <c r="UYT70" s="11"/>
      <c r="UYU70" s="11"/>
      <c r="UYV70" s="11"/>
      <c r="UYW70" s="11"/>
      <c r="UYX70" s="11"/>
      <c r="UYY70" s="11"/>
      <c r="UYZ70" s="11"/>
      <c r="UZA70" s="11"/>
      <c r="UZB70" s="11"/>
      <c r="UZC70" s="11"/>
      <c r="UZD70" s="11"/>
      <c r="UZE70" s="11"/>
      <c r="UZF70" s="11"/>
      <c r="UZG70" s="11"/>
      <c r="UZH70" s="11"/>
      <c r="UZI70" s="11"/>
      <c r="UZJ70" s="11"/>
      <c r="UZK70" s="11"/>
      <c r="UZL70" s="11"/>
      <c r="UZM70" s="11"/>
      <c r="UZN70" s="11"/>
      <c r="UZO70" s="11"/>
      <c r="UZP70" s="11"/>
      <c r="UZQ70" s="11"/>
      <c r="UZR70" s="11"/>
      <c r="UZS70" s="11"/>
      <c r="UZT70" s="11"/>
      <c r="UZU70" s="11"/>
      <c r="UZV70" s="11"/>
      <c r="UZW70" s="11"/>
      <c r="UZX70" s="11"/>
      <c r="UZY70" s="11"/>
      <c r="UZZ70" s="11"/>
      <c r="VAA70" s="11"/>
      <c r="VAB70" s="11"/>
      <c r="VAC70" s="11"/>
      <c r="VAD70" s="11"/>
      <c r="VAE70" s="11"/>
      <c r="VAF70" s="11"/>
      <c r="VAG70" s="11"/>
      <c r="VAH70" s="11"/>
      <c r="VAI70" s="11"/>
      <c r="VAJ70" s="11"/>
      <c r="VAK70" s="11"/>
      <c r="VAL70" s="11"/>
      <c r="VAM70" s="11"/>
      <c r="VAN70" s="11"/>
      <c r="VAO70" s="11"/>
      <c r="VAP70" s="11"/>
      <c r="VAQ70" s="11"/>
      <c r="VAR70" s="11"/>
      <c r="VAS70" s="11"/>
      <c r="VAT70" s="11"/>
      <c r="VAU70" s="11"/>
      <c r="VAV70" s="11"/>
      <c r="VAW70" s="11"/>
      <c r="VAX70" s="11"/>
      <c r="VAY70" s="11"/>
      <c r="VAZ70" s="11"/>
      <c r="VBA70" s="11"/>
      <c r="VBB70" s="11"/>
      <c r="VBC70" s="11"/>
      <c r="VBD70" s="11"/>
      <c r="VBE70" s="11"/>
      <c r="VBF70" s="11"/>
      <c r="VBG70" s="11"/>
      <c r="VBH70" s="11"/>
      <c r="VBI70" s="11"/>
      <c r="VBJ70" s="11"/>
      <c r="VBK70" s="11"/>
      <c r="VBL70" s="11"/>
      <c r="VBM70" s="11"/>
      <c r="VBN70" s="11"/>
      <c r="VBO70" s="11"/>
      <c r="VBP70" s="11"/>
      <c r="VBQ70" s="11"/>
      <c r="VBR70" s="11"/>
      <c r="VBS70" s="11"/>
      <c r="VBT70" s="11"/>
      <c r="VBU70" s="11"/>
      <c r="VBV70" s="11"/>
      <c r="VBW70" s="11"/>
      <c r="VBX70" s="11"/>
      <c r="VBY70" s="11"/>
      <c r="VBZ70" s="11"/>
      <c r="VCA70" s="11"/>
      <c r="VCB70" s="11"/>
      <c r="VCC70" s="11"/>
      <c r="VCD70" s="11"/>
      <c r="VCE70" s="11"/>
      <c r="VCF70" s="11"/>
      <c r="VCG70" s="11"/>
      <c r="VCH70" s="11"/>
      <c r="VCI70" s="11"/>
      <c r="VCJ70" s="11"/>
      <c r="VCK70" s="11"/>
      <c r="VCL70" s="11"/>
      <c r="VCM70" s="11"/>
      <c r="VCN70" s="11"/>
      <c r="VCO70" s="11"/>
      <c r="VCP70" s="11"/>
      <c r="VCQ70" s="11"/>
      <c r="VCR70" s="11"/>
      <c r="VCS70" s="11"/>
      <c r="VCT70" s="11"/>
      <c r="VCU70" s="11"/>
      <c r="VCV70" s="11"/>
      <c r="VCW70" s="11"/>
      <c r="VCX70" s="11"/>
      <c r="VCY70" s="11"/>
      <c r="VCZ70" s="11"/>
      <c r="VDA70" s="11"/>
      <c r="VDB70" s="11"/>
      <c r="VDC70" s="11"/>
      <c r="VDD70" s="11"/>
      <c r="VDE70" s="11"/>
      <c r="VDF70" s="11"/>
      <c r="VDG70" s="11"/>
      <c r="VDH70" s="11"/>
      <c r="VDI70" s="11"/>
      <c r="VDJ70" s="11"/>
      <c r="VDK70" s="11"/>
      <c r="VDL70" s="11"/>
      <c r="VDM70" s="11"/>
      <c r="VDN70" s="11"/>
      <c r="VDO70" s="11"/>
      <c r="VDP70" s="11"/>
      <c r="VDQ70" s="11"/>
      <c r="VDR70" s="11"/>
      <c r="VDS70" s="11"/>
      <c r="VDT70" s="11"/>
      <c r="VDU70" s="11"/>
      <c r="VDV70" s="11"/>
      <c r="VDW70" s="11"/>
      <c r="VDX70" s="11"/>
      <c r="VDY70" s="11"/>
      <c r="VDZ70" s="11"/>
      <c r="VEA70" s="11"/>
      <c r="VEB70" s="11"/>
      <c r="VEC70" s="11"/>
      <c r="VED70" s="11"/>
      <c r="VEE70" s="11"/>
      <c r="VEF70" s="11"/>
      <c r="VEG70" s="11"/>
      <c r="VEH70" s="11"/>
      <c r="VEI70" s="11"/>
      <c r="VEJ70" s="11"/>
      <c r="VEK70" s="11"/>
      <c r="VEL70" s="11"/>
      <c r="VEM70" s="11"/>
      <c r="VEN70" s="11"/>
      <c r="VEO70" s="11"/>
      <c r="VEP70" s="11"/>
      <c r="VEQ70" s="11"/>
      <c r="VER70" s="11"/>
      <c r="VES70" s="11"/>
      <c r="VET70" s="11"/>
      <c r="VEU70" s="11"/>
      <c r="VEV70" s="11"/>
      <c r="VEW70" s="11"/>
      <c r="VEX70" s="11"/>
      <c r="VEY70" s="11"/>
      <c r="VEZ70" s="11"/>
      <c r="VFA70" s="11"/>
      <c r="VFB70" s="11"/>
      <c r="VFC70" s="11"/>
      <c r="VFD70" s="11"/>
      <c r="VFE70" s="11"/>
      <c r="VFF70" s="11"/>
      <c r="VFG70" s="11"/>
      <c r="VFH70" s="11"/>
      <c r="VFI70" s="11"/>
      <c r="VFJ70" s="11"/>
      <c r="VFK70" s="11"/>
      <c r="VFL70" s="11"/>
      <c r="VFM70" s="11"/>
      <c r="VFN70" s="11"/>
      <c r="VFO70" s="11"/>
      <c r="VFP70" s="11"/>
      <c r="VFQ70" s="11"/>
      <c r="VFR70" s="11"/>
      <c r="VFS70" s="11"/>
      <c r="VFT70" s="11"/>
      <c r="VFU70" s="11"/>
      <c r="VFV70" s="11"/>
      <c r="VFW70" s="11"/>
      <c r="VFX70" s="11"/>
      <c r="VFY70" s="11"/>
      <c r="VFZ70" s="11"/>
      <c r="VGA70" s="11"/>
      <c r="VGB70" s="11"/>
      <c r="VGC70" s="11"/>
      <c r="VGD70" s="11"/>
      <c r="VGE70" s="11"/>
      <c r="VGF70" s="11"/>
      <c r="VGG70" s="11"/>
      <c r="VGH70" s="11"/>
      <c r="VGI70" s="11"/>
      <c r="VGJ70" s="11"/>
      <c r="VGK70" s="11"/>
      <c r="VGL70" s="11"/>
      <c r="VGM70" s="11"/>
      <c r="VGN70" s="11"/>
      <c r="VGO70" s="11"/>
      <c r="VGP70" s="11"/>
      <c r="VGQ70" s="11"/>
      <c r="VGR70" s="11"/>
      <c r="VGS70" s="11"/>
      <c r="VGT70" s="11"/>
      <c r="VGU70" s="11"/>
      <c r="VGV70" s="11"/>
      <c r="VGW70" s="11"/>
      <c r="VGX70" s="11"/>
      <c r="VGY70" s="11"/>
      <c r="VGZ70" s="11"/>
      <c r="VHA70" s="11"/>
      <c r="VHB70" s="11"/>
      <c r="VHC70" s="11"/>
      <c r="VHD70" s="11"/>
      <c r="VHE70" s="11"/>
      <c r="VHF70" s="11"/>
      <c r="VHG70" s="11"/>
      <c r="VHH70" s="11"/>
      <c r="VHI70" s="11"/>
      <c r="VHJ70" s="11"/>
      <c r="VHK70" s="11"/>
      <c r="VHL70" s="11"/>
      <c r="VHM70" s="11"/>
      <c r="VHN70" s="11"/>
      <c r="VHO70" s="11"/>
      <c r="VHP70" s="11"/>
      <c r="VHQ70" s="11"/>
      <c r="VHR70" s="11"/>
      <c r="VHS70" s="11"/>
      <c r="VHT70" s="11"/>
      <c r="VHU70" s="11"/>
      <c r="VHV70" s="11"/>
      <c r="VHW70" s="11"/>
      <c r="VHX70" s="11"/>
      <c r="VHY70" s="11"/>
      <c r="VHZ70" s="11"/>
      <c r="VIA70" s="11"/>
      <c r="VIB70" s="11"/>
      <c r="VIC70" s="11"/>
      <c r="VID70" s="11"/>
      <c r="VIE70" s="11"/>
      <c r="VIF70" s="11"/>
      <c r="VIG70" s="11"/>
      <c r="VIH70" s="11"/>
      <c r="VII70" s="11"/>
      <c r="VIJ70" s="11"/>
      <c r="VIK70" s="11"/>
      <c r="VIL70" s="11"/>
      <c r="VIM70" s="11"/>
      <c r="VIN70" s="11"/>
      <c r="VIO70" s="11"/>
      <c r="VIP70" s="11"/>
      <c r="VIQ70" s="11"/>
      <c r="VIR70" s="11"/>
      <c r="VIS70" s="11"/>
      <c r="VIT70" s="11"/>
      <c r="VIU70" s="11"/>
      <c r="VIV70" s="11"/>
      <c r="VIW70" s="11"/>
      <c r="VIX70" s="11"/>
      <c r="VIY70" s="11"/>
      <c r="VIZ70" s="11"/>
      <c r="VJA70" s="11"/>
      <c r="VJB70" s="11"/>
      <c r="VJC70" s="11"/>
      <c r="VJD70" s="11"/>
      <c r="VJE70" s="11"/>
      <c r="VJF70" s="11"/>
      <c r="VJG70" s="11"/>
      <c r="VJH70" s="11"/>
      <c r="VJI70" s="11"/>
      <c r="VJJ70" s="11"/>
      <c r="VJK70" s="11"/>
      <c r="VJL70" s="11"/>
      <c r="VJM70" s="11"/>
      <c r="VJN70" s="11"/>
      <c r="VJO70" s="11"/>
      <c r="VJP70" s="11"/>
      <c r="VJQ70" s="11"/>
      <c r="VJR70" s="11"/>
      <c r="VJS70" s="11"/>
      <c r="VJT70" s="11"/>
      <c r="VJU70" s="11"/>
      <c r="VJV70" s="11"/>
      <c r="VJW70" s="11"/>
      <c r="VJX70" s="11"/>
      <c r="VJY70" s="11"/>
      <c r="VJZ70" s="11"/>
      <c r="VKA70" s="11"/>
      <c r="VKB70" s="11"/>
      <c r="VKC70" s="11"/>
      <c r="VKD70" s="11"/>
      <c r="VKE70" s="11"/>
      <c r="VKF70" s="11"/>
      <c r="VKG70" s="11"/>
      <c r="VKH70" s="11"/>
      <c r="VKI70" s="11"/>
      <c r="VKJ70" s="11"/>
      <c r="VKK70" s="11"/>
      <c r="VKL70" s="11"/>
      <c r="VKM70" s="11"/>
      <c r="VKN70" s="11"/>
      <c r="VKO70" s="11"/>
      <c r="VKP70" s="11"/>
      <c r="VKQ70" s="11"/>
      <c r="VKR70" s="11"/>
      <c r="VKS70" s="11"/>
      <c r="VKT70" s="11"/>
      <c r="VKU70" s="11"/>
      <c r="VKV70" s="11"/>
      <c r="VKW70" s="11"/>
      <c r="VKX70" s="11"/>
      <c r="VKY70" s="11"/>
      <c r="VKZ70" s="11"/>
      <c r="VLA70" s="11"/>
      <c r="VLB70" s="11"/>
      <c r="VLC70" s="11"/>
      <c r="VLD70" s="11"/>
      <c r="VLE70" s="11"/>
      <c r="VLF70" s="11"/>
      <c r="VLG70" s="11"/>
      <c r="VLH70" s="11"/>
      <c r="VLI70" s="11"/>
      <c r="VLJ70" s="11"/>
      <c r="VLK70" s="11"/>
      <c r="VLL70" s="11"/>
      <c r="VLM70" s="11"/>
      <c r="VLN70" s="11"/>
      <c r="VLO70" s="11"/>
      <c r="VLP70" s="11"/>
      <c r="VLQ70" s="11"/>
      <c r="VLR70" s="11"/>
      <c r="VLS70" s="11"/>
      <c r="VLT70" s="11"/>
      <c r="VLU70" s="11"/>
      <c r="VLV70" s="11"/>
      <c r="VLW70" s="11"/>
      <c r="VLX70" s="11"/>
      <c r="VLY70" s="11"/>
      <c r="VLZ70" s="11"/>
      <c r="VMA70" s="11"/>
      <c r="VMB70" s="11"/>
      <c r="VMC70" s="11"/>
      <c r="VMD70" s="11"/>
      <c r="VME70" s="11"/>
      <c r="VMF70" s="11"/>
      <c r="VMG70" s="11"/>
      <c r="VMH70" s="11"/>
      <c r="VMI70" s="11"/>
      <c r="VMJ70" s="11"/>
      <c r="VMK70" s="11"/>
      <c r="VML70" s="11"/>
      <c r="VMM70" s="11"/>
      <c r="VMN70" s="11"/>
      <c r="VMO70" s="11"/>
      <c r="VMP70" s="11"/>
      <c r="VMQ70" s="11"/>
      <c r="VMR70" s="11"/>
      <c r="VMS70" s="11"/>
      <c r="VMT70" s="11"/>
      <c r="VMU70" s="11"/>
      <c r="VMV70" s="11"/>
      <c r="VMW70" s="11"/>
      <c r="VMX70" s="11"/>
      <c r="VMY70" s="11"/>
      <c r="VMZ70" s="11"/>
      <c r="VNA70" s="11"/>
      <c r="VNB70" s="11"/>
      <c r="VNC70" s="11"/>
      <c r="VND70" s="11"/>
      <c r="VNE70" s="11"/>
      <c r="VNF70" s="11"/>
      <c r="VNG70" s="11"/>
      <c r="VNH70" s="11"/>
      <c r="VNI70" s="11"/>
      <c r="VNJ70" s="11"/>
      <c r="VNK70" s="11"/>
      <c r="VNL70" s="11"/>
      <c r="VNM70" s="11"/>
      <c r="VNN70" s="11"/>
      <c r="VNO70" s="11"/>
      <c r="VNP70" s="11"/>
      <c r="VNQ70" s="11"/>
      <c r="VNR70" s="11"/>
      <c r="VNS70" s="11"/>
      <c r="VNT70" s="11"/>
      <c r="VNU70" s="11"/>
      <c r="VNV70" s="11"/>
      <c r="VNW70" s="11"/>
      <c r="VNX70" s="11"/>
      <c r="VNY70" s="11"/>
      <c r="VNZ70" s="11"/>
      <c r="VOA70" s="11"/>
      <c r="VOB70" s="11"/>
      <c r="VOC70" s="11"/>
      <c r="VOD70" s="11"/>
      <c r="VOE70" s="11"/>
      <c r="VOF70" s="11"/>
      <c r="VOG70" s="11"/>
      <c r="VOH70" s="11"/>
      <c r="VOI70" s="11"/>
      <c r="VOJ70" s="11"/>
      <c r="VOK70" s="11"/>
      <c r="VOL70" s="11"/>
      <c r="VOM70" s="11"/>
      <c r="VON70" s="11"/>
      <c r="VOO70" s="11"/>
      <c r="VOP70" s="11"/>
      <c r="VOQ70" s="11"/>
      <c r="VOR70" s="11"/>
      <c r="VOS70" s="11"/>
      <c r="VOT70" s="11"/>
      <c r="VOU70" s="11"/>
      <c r="VOV70" s="11"/>
      <c r="VOW70" s="11"/>
      <c r="VOX70" s="11"/>
      <c r="VOY70" s="11"/>
      <c r="VOZ70" s="11"/>
      <c r="VPA70" s="11"/>
      <c r="VPB70" s="11"/>
      <c r="VPC70" s="11"/>
      <c r="VPD70" s="11"/>
      <c r="VPE70" s="11"/>
      <c r="VPF70" s="11"/>
      <c r="VPG70" s="11"/>
      <c r="VPH70" s="11"/>
      <c r="VPI70" s="11"/>
      <c r="VPJ70" s="11"/>
      <c r="VPK70" s="11"/>
      <c r="VPL70" s="11"/>
      <c r="VPM70" s="11"/>
      <c r="VPN70" s="11"/>
      <c r="VPO70" s="11"/>
      <c r="VPP70" s="11"/>
      <c r="VPQ70" s="11"/>
      <c r="VPR70" s="11"/>
      <c r="VPS70" s="11"/>
      <c r="VPT70" s="11"/>
      <c r="VPU70" s="11"/>
      <c r="VPV70" s="11"/>
      <c r="VPW70" s="11"/>
      <c r="VPX70" s="11"/>
      <c r="VPY70" s="11"/>
      <c r="VPZ70" s="11"/>
      <c r="VQA70" s="11"/>
      <c r="VQB70" s="11"/>
      <c r="VQC70" s="11"/>
      <c r="VQD70" s="11"/>
      <c r="VQE70" s="11"/>
      <c r="VQF70" s="11"/>
      <c r="VQG70" s="11"/>
      <c r="VQH70" s="11"/>
      <c r="VQI70" s="11"/>
      <c r="VQJ70" s="11"/>
      <c r="VQK70" s="11"/>
      <c r="VQL70" s="11"/>
      <c r="VQM70" s="11"/>
      <c r="VQN70" s="11"/>
      <c r="VQO70" s="11"/>
      <c r="VQP70" s="11"/>
      <c r="VQQ70" s="11"/>
      <c r="VQR70" s="11"/>
      <c r="VQS70" s="11"/>
      <c r="VQT70" s="11"/>
      <c r="VQU70" s="11"/>
      <c r="VQV70" s="11"/>
      <c r="VQW70" s="11"/>
      <c r="VQX70" s="11"/>
      <c r="VQY70" s="11"/>
      <c r="VQZ70" s="11"/>
      <c r="VRA70" s="11"/>
      <c r="VRB70" s="11"/>
      <c r="VRC70" s="11"/>
      <c r="VRD70" s="11"/>
      <c r="VRE70" s="11"/>
      <c r="VRF70" s="11"/>
      <c r="VRG70" s="11"/>
      <c r="VRH70" s="11"/>
      <c r="VRI70" s="11"/>
      <c r="VRJ70" s="11"/>
      <c r="VRK70" s="11"/>
      <c r="VRL70" s="11"/>
      <c r="VRM70" s="11"/>
      <c r="VRN70" s="11"/>
      <c r="VRO70" s="11"/>
      <c r="VRP70" s="11"/>
      <c r="VRQ70" s="11"/>
      <c r="VRR70" s="11"/>
      <c r="VRS70" s="11"/>
      <c r="VRT70" s="11"/>
      <c r="VRU70" s="11"/>
      <c r="VRV70" s="11"/>
      <c r="VRW70" s="11"/>
      <c r="VRX70" s="11"/>
      <c r="VRY70" s="11"/>
      <c r="VRZ70" s="11"/>
      <c r="VSA70" s="11"/>
      <c r="VSB70" s="11"/>
      <c r="VSC70" s="11"/>
      <c r="VSD70" s="11"/>
      <c r="VSE70" s="11"/>
      <c r="VSF70" s="11"/>
      <c r="VSG70" s="11"/>
      <c r="VSH70" s="11"/>
      <c r="VSI70" s="11"/>
      <c r="VSJ70" s="11"/>
      <c r="VSK70" s="11"/>
      <c r="VSL70" s="11"/>
      <c r="VSM70" s="11"/>
      <c r="VSN70" s="11"/>
      <c r="VSO70" s="11"/>
      <c r="VSP70" s="11"/>
      <c r="VSQ70" s="11"/>
      <c r="VSR70" s="11"/>
      <c r="VSS70" s="11"/>
      <c r="VST70" s="11"/>
      <c r="VSU70" s="11"/>
      <c r="VSV70" s="11"/>
      <c r="VSW70" s="11"/>
      <c r="VSX70" s="11"/>
      <c r="VSY70" s="11"/>
      <c r="VSZ70" s="11"/>
      <c r="VTA70" s="11"/>
      <c r="VTB70" s="11"/>
      <c r="VTC70" s="11"/>
      <c r="VTD70" s="11"/>
      <c r="VTE70" s="11"/>
      <c r="VTF70" s="11"/>
      <c r="VTG70" s="11"/>
      <c r="VTH70" s="11"/>
      <c r="VTI70" s="11"/>
      <c r="VTJ70" s="11"/>
      <c r="VTK70" s="11"/>
      <c r="VTL70" s="11"/>
      <c r="VTM70" s="11"/>
      <c r="VTN70" s="11"/>
      <c r="VTO70" s="11"/>
      <c r="VTP70" s="11"/>
      <c r="VTQ70" s="11"/>
      <c r="VTR70" s="11"/>
      <c r="VTS70" s="11"/>
      <c r="VTT70" s="11"/>
      <c r="VTU70" s="11"/>
      <c r="VTV70" s="11"/>
      <c r="VTW70" s="11"/>
      <c r="VTX70" s="11"/>
      <c r="VTY70" s="11"/>
      <c r="VTZ70" s="11"/>
      <c r="VUA70" s="11"/>
      <c r="VUB70" s="11"/>
      <c r="VUC70" s="11"/>
      <c r="VUD70" s="11"/>
      <c r="VUE70" s="11"/>
      <c r="VUF70" s="11"/>
      <c r="VUG70" s="11"/>
      <c r="VUH70" s="11"/>
      <c r="VUI70" s="11"/>
      <c r="VUJ70" s="11"/>
      <c r="VUK70" s="11"/>
      <c r="VUL70" s="11"/>
      <c r="VUM70" s="11"/>
      <c r="VUN70" s="11"/>
      <c r="VUO70" s="11"/>
      <c r="VUP70" s="11"/>
      <c r="VUQ70" s="11"/>
      <c r="VUR70" s="11"/>
      <c r="VUS70" s="11"/>
      <c r="VUT70" s="11"/>
      <c r="VUU70" s="11"/>
      <c r="VUV70" s="11"/>
      <c r="VUW70" s="11"/>
      <c r="VUX70" s="11"/>
      <c r="VUY70" s="11"/>
      <c r="VUZ70" s="11"/>
      <c r="VVA70" s="11"/>
      <c r="VVB70" s="11"/>
      <c r="VVC70" s="11"/>
      <c r="VVD70" s="11"/>
      <c r="VVE70" s="11"/>
      <c r="VVF70" s="11"/>
      <c r="VVG70" s="11"/>
      <c r="VVH70" s="11"/>
      <c r="VVI70" s="11"/>
      <c r="VVJ70" s="11"/>
      <c r="VVK70" s="11"/>
      <c r="VVL70" s="11"/>
      <c r="VVM70" s="11"/>
      <c r="VVN70" s="11"/>
      <c r="VVO70" s="11"/>
      <c r="VVP70" s="11"/>
      <c r="VVQ70" s="11"/>
      <c r="VVR70" s="11"/>
      <c r="VVS70" s="11"/>
      <c r="VVT70" s="11"/>
      <c r="VVU70" s="11"/>
      <c r="VVV70" s="11"/>
      <c r="VVW70" s="11"/>
      <c r="VVX70" s="11"/>
      <c r="VVY70" s="11"/>
      <c r="VVZ70" s="11"/>
      <c r="VWA70" s="11"/>
      <c r="VWB70" s="11"/>
      <c r="VWC70" s="11"/>
      <c r="VWD70" s="11"/>
      <c r="VWE70" s="11"/>
      <c r="VWF70" s="11"/>
      <c r="VWG70" s="11"/>
      <c r="VWH70" s="11"/>
      <c r="VWI70" s="11"/>
      <c r="VWJ70" s="11"/>
      <c r="VWK70" s="11"/>
      <c r="VWL70" s="11"/>
      <c r="VWM70" s="11"/>
      <c r="VWN70" s="11"/>
      <c r="VWO70" s="11"/>
      <c r="VWP70" s="11"/>
      <c r="VWQ70" s="11"/>
      <c r="VWR70" s="11"/>
      <c r="VWS70" s="11"/>
      <c r="VWT70" s="11"/>
      <c r="VWU70" s="11"/>
      <c r="VWV70" s="11"/>
      <c r="VWW70" s="11"/>
      <c r="VWX70" s="11"/>
      <c r="VWY70" s="11"/>
      <c r="VWZ70" s="11"/>
      <c r="VXA70" s="11"/>
      <c r="VXB70" s="11"/>
      <c r="VXC70" s="11"/>
      <c r="VXD70" s="11"/>
      <c r="VXE70" s="11"/>
      <c r="VXF70" s="11"/>
      <c r="VXG70" s="11"/>
      <c r="VXH70" s="11"/>
      <c r="VXI70" s="11"/>
      <c r="VXJ70" s="11"/>
      <c r="VXK70" s="11"/>
      <c r="VXL70" s="11"/>
      <c r="VXM70" s="11"/>
      <c r="VXN70" s="11"/>
      <c r="VXO70" s="11"/>
      <c r="VXP70" s="11"/>
      <c r="VXQ70" s="11"/>
      <c r="VXR70" s="11"/>
      <c r="VXS70" s="11"/>
      <c r="VXT70" s="11"/>
      <c r="VXU70" s="11"/>
      <c r="VXV70" s="11"/>
      <c r="VXW70" s="11"/>
      <c r="VXX70" s="11"/>
      <c r="VXY70" s="11"/>
      <c r="VXZ70" s="11"/>
      <c r="VYA70" s="11"/>
      <c r="VYB70" s="11"/>
      <c r="VYC70" s="11"/>
      <c r="VYD70" s="11"/>
      <c r="VYE70" s="11"/>
      <c r="VYF70" s="11"/>
      <c r="VYG70" s="11"/>
      <c r="VYH70" s="11"/>
      <c r="VYI70" s="11"/>
      <c r="VYJ70" s="11"/>
      <c r="VYK70" s="11"/>
      <c r="VYL70" s="11"/>
      <c r="VYM70" s="11"/>
      <c r="VYN70" s="11"/>
      <c r="VYO70" s="11"/>
      <c r="VYP70" s="11"/>
      <c r="VYQ70" s="11"/>
      <c r="VYR70" s="11"/>
      <c r="VYS70" s="11"/>
      <c r="VYT70" s="11"/>
      <c r="VYU70" s="11"/>
      <c r="VYV70" s="11"/>
      <c r="VYW70" s="11"/>
      <c r="VYX70" s="11"/>
      <c r="VYY70" s="11"/>
      <c r="VYZ70" s="11"/>
      <c r="VZA70" s="11"/>
      <c r="VZB70" s="11"/>
      <c r="VZC70" s="11"/>
      <c r="VZD70" s="11"/>
      <c r="VZE70" s="11"/>
      <c r="VZF70" s="11"/>
      <c r="VZG70" s="11"/>
      <c r="VZH70" s="11"/>
      <c r="VZI70" s="11"/>
      <c r="VZJ70" s="11"/>
      <c r="VZK70" s="11"/>
      <c r="VZL70" s="11"/>
      <c r="VZM70" s="11"/>
      <c r="VZN70" s="11"/>
      <c r="VZO70" s="11"/>
      <c r="VZP70" s="11"/>
      <c r="VZQ70" s="11"/>
      <c r="VZR70" s="11"/>
      <c r="VZS70" s="11"/>
      <c r="VZT70" s="11"/>
      <c r="VZU70" s="11"/>
      <c r="VZV70" s="11"/>
      <c r="VZW70" s="11"/>
      <c r="VZX70" s="11"/>
      <c r="VZY70" s="11"/>
      <c r="VZZ70" s="11"/>
      <c r="WAA70" s="11"/>
      <c r="WAB70" s="11"/>
      <c r="WAC70" s="11"/>
      <c r="WAD70" s="11"/>
      <c r="WAE70" s="11"/>
      <c r="WAF70" s="11"/>
      <c r="WAG70" s="11"/>
      <c r="WAH70" s="11"/>
      <c r="WAI70" s="11"/>
      <c r="WAJ70" s="11"/>
      <c r="WAK70" s="11"/>
      <c r="WAL70" s="11"/>
      <c r="WAM70" s="11"/>
      <c r="WAN70" s="11"/>
      <c r="WAO70" s="11"/>
      <c r="WAP70" s="11"/>
      <c r="WAQ70" s="11"/>
      <c r="WAR70" s="11"/>
      <c r="WAS70" s="11"/>
      <c r="WAT70" s="11"/>
      <c r="WAU70" s="11"/>
      <c r="WAV70" s="11"/>
      <c r="WAW70" s="11"/>
      <c r="WAX70" s="11"/>
      <c r="WAY70" s="11"/>
      <c r="WAZ70" s="11"/>
      <c r="WBA70" s="11"/>
      <c r="WBB70" s="11"/>
      <c r="WBC70" s="11"/>
      <c r="WBD70" s="11"/>
      <c r="WBE70" s="11"/>
      <c r="WBF70" s="11"/>
      <c r="WBG70" s="11"/>
      <c r="WBH70" s="11"/>
      <c r="WBI70" s="11"/>
      <c r="WBJ70" s="11"/>
      <c r="WBK70" s="11"/>
      <c r="WBL70" s="11"/>
      <c r="WBM70" s="11"/>
      <c r="WBN70" s="11"/>
      <c r="WBO70" s="11"/>
      <c r="WBP70" s="11"/>
      <c r="WBQ70" s="11"/>
      <c r="WBR70" s="11"/>
      <c r="WBS70" s="11"/>
      <c r="WBT70" s="11"/>
      <c r="WBU70" s="11"/>
      <c r="WBV70" s="11"/>
      <c r="WBW70" s="11"/>
      <c r="WBX70" s="11"/>
      <c r="WBY70" s="11"/>
      <c r="WBZ70" s="11"/>
      <c r="WCA70" s="11"/>
      <c r="WCB70" s="11"/>
      <c r="WCC70" s="11"/>
      <c r="WCD70" s="11"/>
      <c r="WCE70" s="11"/>
      <c r="WCF70" s="11"/>
      <c r="WCG70" s="11"/>
      <c r="WCH70" s="11"/>
      <c r="WCI70" s="11"/>
      <c r="WCJ70" s="11"/>
      <c r="WCK70" s="11"/>
      <c r="WCL70" s="11"/>
      <c r="WCM70" s="11"/>
      <c r="WCN70" s="11"/>
      <c r="WCO70" s="11"/>
      <c r="WCP70" s="11"/>
      <c r="WCQ70" s="11"/>
      <c r="WCR70" s="11"/>
      <c r="WCS70" s="11"/>
      <c r="WCT70" s="11"/>
      <c r="WCU70" s="11"/>
      <c r="WCV70" s="11"/>
      <c r="WCW70" s="11"/>
      <c r="WCX70" s="11"/>
      <c r="WCY70" s="11"/>
      <c r="WCZ70" s="11"/>
      <c r="WDA70" s="11"/>
      <c r="WDB70" s="11"/>
      <c r="WDC70" s="11"/>
      <c r="WDD70" s="11"/>
      <c r="WDE70" s="11"/>
      <c r="WDF70" s="11"/>
      <c r="WDG70" s="11"/>
      <c r="WDH70" s="11"/>
      <c r="WDI70" s="11"/>
      <c r="WDJ70" s="11"/>
      <c r="WDK70" s="11"/>
      <c r="WDL70" s="11"/>
      <c r="WDM70" s="11"/>
      <c r="WDN70" s="11"/>
      <c r="WDO70" s="11"/>
      <c r="WDP70" s="11"/>
      <c r="WDQ70" s="11"/>
      <c r="WDR70" s="11"/>
      <c r="WDS70" s="11"/>
      <c r="WDT70" s="11"/>
      <c r="WDU70" s="11"/>
      <c r="WDV70" s="11"/>
      <c r="WDW70" s="11"/>
      <c r="WDX70" s="11"/>
      <c r="WDY70" s="11"/>
      <c r="WDZ70" s="11"/>
      <c r="WEA70" s="11"/>
      <c r="WEB70" s="11"/>
      <c r="WEC70" s="11"/>
      <c r="WED70" s="11"/>
      <c r="WEE70" s="11"/>
      <c r="WEF70" s="11"/>
      <c r="WEG70" s="11"/>
      <c r="WEH70" s="11"/>
      <c r="WEI70" s="11"/>
      <c r="WEJ70" s="11"/>
      <c r="WEK70" s="11"/>
      <c r="WEL70" s="11"/>
      <c r="WEM70" s="11"/>
      <c r="WEN70" s="11"/>
      <c r="WEO70" s="11"/>
      <c r="WEP70" s="11"/>
      <c r="WEQ70" s="11"/>
      <c r="WER70" s="11"/>
      <c r="WES70" s="11"/>
      <c r="WET70" s="11"/>
      <c r="WEU70" s="11"/>
      <c r="WEV70" s="11"/>
      <c r="WEW70" s="11"/>
      <c r="WEX70" s="11"/>
      <c r="WEY70" s="11"/>
      <c r="WEZ70" s="11"/>
      <c r="WFA70" s="11"/>
      <c r="WFB70" s="11"/>
      <c r="WFC70" s="11"/>
      <c r="WFD70" s="11"/>
      <c r="WFE70" s="11"/>
      <c r="WFF70" s="11"/>
      <c r="WFG70" s="11"/>
      <c r="WFH70" s="11"/>
      <c r="WFI70" s="11"/>
      <c r="WFJ70" s="11"/>
      <c r="WFK70" s="11"/>
      <c r="WFL70" s="11"/>
      <c r="WFM70" s="11"/>
      <c r="WFN70" s="11"/>
      <c r="WFO70" s="11"/>
      <c r="WFP70" s="11"/>
      <c r="WFQ70" s="11"/>
      <c r="WFR70" s="11"/>
      <c r="WFS70" s="11"/>
      <c r="WFT70" s="11"/>
      <c r="WFU70" s="11"/>
      <c r="WFV70" s="11"/>
      <c r="WFW70" s="11"/>
      <c r="WFX70" s="11"/>
      <c r="WFY70" s="11"/>
      <c r="WFZ70" s="11"/>
      <c r="WGA70" s="11"/>
      <c r="WGB70" s="11"/>
      <c r="WGC70" s="11"/>
      <c r="WGD70" s="11"/>
      <c r="WGE70" s="11"/>
      <c r="WGF70" s="11"/>
      <c r="WGG70" s="11"/>
      <c r="WGH70" s="11"/>
      <c r="WGI70" s="11"/>
      <c r="WGJ70" s="11"/>
      <c r="WGK70" s="11"/>
      <c r="WGL70" s="11"/>
      <c r="WGM70" s="11"/>
      <c r="WGN70" s="11"/>
      <c r="WGO70" s="11"/>
      <c r="WGP70" s="11"/>
      <c r="WGQ70" s="11"/>
      <c r="WGR70" s="11"/>
      <c r="WGS70" s="11"/>
      <c r="WGT70" s="11"/>
      <c r="WGU70" s="11"/>
      <c r="WGV70" s="11"/>
      <c r="WGW70" s="11"/>
      <c r="WGX70" s="11"/>
      <c r="WGY70" s="11"/>
      <c r="WGZ70" s="11"/>
      <c r="WHA70" s="11"/>
      <c r="WHB70" s="11"/>
      <c r="WHC70" s="11"/>
      <c r="WHD70" s="11"/>
      <c r="WHE70" s="11"/>
      <c r="WHF70" s="11"/>
      <c r="WHG70" s="11"/>
      <c r="WHH70" s="11"/>
      <c r="WHI70" s="11"/>
      <c r="WHJ70" s="11"/>
      <c r="WHK70" s="11"/>
      <c r="WHL70" s="11"/>
      <c r="WHM70" s="11"/>
      <c r="WHN70" s="11"/>
      <c r="WHO70" s="11"/>
      <c r="WHP70" s="11"/>
      <c r="WHQ70" s="11"/>
      <c r="WHR70" s="11"/>
      <c r="WHS70" s="11"/>
      <c r="WHT70" s="11"/>
      <c r="WHU70" s="11"/>
      <c r="WHV70" s="11"/>
      <c r="WHW70" s="11"/>
      <c r="WHX70" s="11"/>
      <c r="WHY70" s="11"/>
      <c r="WHZ70" s="11"/>
      <c r="WIA70" s="11"/>
      <c r="WIB70" s="11"/>
      <c r="WIC70" s="11"/>
      <c r="WID70" s="11"/>
      <c r="WIE70" s="11"/>
      <c r="WIF70" s="11"/>
      <c r="WIG70" s="11"/>
      <c r="WIH70" s="11"/>
      <c r="WII70" s="11"/>
      <c r="WIJ70" s="11"/>
      <c r="WIK70" s="11"/>
      <c r="WIL70" s="11"/>
      <c r="WIM70" s="11"/>
      <c r="WIN70" s="11"/>
      <c r="WIO70" s="11"/>
      <c r="WIP70" s="11"/>
      <c r="WIQ70" s="11"/>
      <c r="WIR70" s="11"/>
      <c r="WIS70" s="11"/>
      <c r="WIT70" s="11"/>
      <c r="WIU70" s="11"/>
      <c r="WIV70" s="11"/>
      <c r="WIW70" s="11"/>
      <c r="WIX70" s="11"/>
      <c r="WIY70" s="11"/>
      <c r="WIZ70" s="11"/>
      <c r="WJA70" s="11"/>
      <c r="WJB70" s="11"/>
      <c r="WJC70" s="11"/>
      <c r="WJD70" s="11"/>
      <c r="WJE70" s="11"/>
      <c r="WJF70" s="11"/>
      <c r="WJG70" s="11"/>
      <c r="WJH70" s="11"/>
      <c r="WJI70" s="11"/>
      <c r="WJJ70" s="11"/>
      <c r="WJK70" s="11"/>
      <c r="WJL70" s="11"/>
      <c r="WJM70" s="11"/>
      <c r="WJN70" s="11"/>
      <c r="WJO70" s="11"/>
      <c r="WJP70" s="11"/>
      <c r="WJQ70" s="11"/>
      <c r="WJR70" s="11"/>
      <c r="WJS70" s="11"/>
      <c r="WJT70" s="11"/>
      <c r="WJU70" s="11"/>
      <c r="WJV70" s="11"/>
      <c r="WJW70" s="11"/>
      <c r="WJX70" s="11"/>
      <c r="WJY70" s="11"/>
      <c r="WJZ70" s="11"/>
      <c r="WKA70" s="11"/>
      <c r="WKB70" s="11"/>
      <c r="WKC70" s="11"/>
      <c r="WKD70" s="11"/>
      <c r="WKE70" s="11"/>
      <c r="WKF70" s="11"/>
      <c r="WKG70" s="11"/>
      <c r="WKH70" s="11"/>
      <c r="WKI70" s="11"/>
      <c r="WKJ70" s="11"/>
      <c r="WKK70" s="11"/>
      <c r="WKL70" s="11"/>
      <c r="WKM70" s="11"/>
      <c r="WKN70" s="11"/>
      <c r="WKO70" s="11"/>
      <c r="WKP70" s="11"/>
      <c r="WKQ70" s="11"/>
      <c r="WKR70" s="11"/>
      <c r="WKS70" s="11"/>
      <c r="WKT70" s="11"/>
      <c r="WKU70" s="11"/>
      <c r="WKV70" s="11"/>
      <c r="WKW70" s="11"/>
      <c r="WKX70" s="11"/>
      <c r="WKY70" s="11"/>
      <c r="WKZ70" s="11"/>
      <c r="WLA70" s="11"/>
      <c r="WLB70" s="11"/>
      <c r="WLC70" s="11"/>
      <c r="WLD70" s="11"/>
      <c r="WLE70" s="11"/>
      <c r="WLF70" s="11"/>
      <c r="WLG70" s="11"/>
      <c r="WLH70" s="11"/>
      <c r="WLI70" s="11"/>
      <c r="WLJ70" s="11"/>
      <c r="WLK70" s="11"/>
      <c r="WLL70" s="11"/>
      <c r="WLM70" s="11"/>
      <c r="WLN70" s="11"/>
      <c r="WLO70" s="11"/>
      <c r="WLP70" s="11"/>
      <c r="WLQ70" s="11"/>
      <c r="WLR70" s="11"/>
      <c r="WLS70" s="11"/>
      <c r="WLT70" s="11"/>
      <c r="WLU70" s="11"/>
      <c r="WLV70" s="11"/>
      <c r="WLW70" s="11"/>
      <c r="WLX70" s="11"/>
      <c r="WLY70" s="11"/>
      <c r="WLZ70" s="11"/>
      <c r="WMA70" s="11"/>
      <c r="WMB70" s="11"/>
      <c r="WMC70" s="11"/>
      <c r="WMD70" s="11"/>
      <c r="WME70" s="11"/>
      <c r="WMF70" s="11"/>
      <c r="WMG70" s="11"/>
      <c r="WMH70" s="11"/>
      <c r="WMI70" s="11"/>
      <c r="WMJ70" s="11"/>
      <c r="WMK70" s="11"/>
      <c r="WML70" s="11"/>
      <c r="WMM70" s="11"/>
      <c r="WMN70" s="11"/>
      <c r="WMO70" s="11"/>
      <c r="WMP70" s="11"/>
      <c r="WMQ70" s="11"/>
      <c r="WMR70" s="11"/>
      <c r="WMS70" s="11"/>
      <c r="WMT70" s="11"/>
      <c r="WMU70" s="11"/>
      <c r="WMV70" s="11"/>
      <c r="WMW70" s="11"/>
      <c r="WMX70" s="11"/>
      <c r="WMY70" s="11"/>
      <c r="WMZ70" s="11"/>
      <c r="WNA70" s="11"/>
      <c r="WNB70" s="11"/>
      <c r="WNC70" s="11"/>
      <c r="WND70" s="11"/>
      <c r="WNE70" s="11"/>
      <c r="WNF70" s="11"/>
      <c r="WNG70" s="11"/>
      <c r="WNH70" s="11"/>
      <c r="WNI70" s="11"/>
      <c r="WNJ70" s="11"/>
      <c r="WNK70" s="11"/>
      <c r="WNL70" s="11"/>
      <c r="WNM70" s="11"/>
      <c r="WNN70" s="11"/>
      <c r="WNO70" s="11"/>
      <c r="WNP70" s="11"/>
      <c r="WNQ70" s="11"/>
      <c r="WNR70" s="11"/>
      <c r="WNS70" s="11"/>
      <c r="WNT70" s="11"/>
      <c r="WNU70" s="11"/>
      <c r="WNV70" s="11"/>
      <c r="WNW70" s="11"/>
      <c r="WNX70" s="11"/>
      <c r="WNY70" s="11"/>
      <c r="WNZ70" s="11"/>
      <c r="WOA70" s="11"/>
      <c r="WOB70" s="11"/>
      <c r="WOC70" s="11"/>
      <c r="WOD70" s="11"/>
      <c r="WOE70" s="11"/>
      <c r="WOF70" s="11"/>
      <c r="WOG70" s="11"/>
      <c r="WOH70" s="11"/>
      <c r="WOI70" s="11"/>
      <c r="WOJ70" s="11"/>
      <c r="WOK70" s="11"/>
      <c r="WOL70" s="11"/>
      <c r="WOM70" s="11"/>
      <c r="WON70" s="11"/>
      <c r="WOO70" s="11"/>
      <c r="WOP70" s="11"/>
      <c r="WOQ70" s="11"/>
      <c r="WOR70" s="11"/>
      <c r="WOS70" s="11"/>
      <c r="WOT70" s="11"/>
      <c r="WOU70" s="11"/>
      <c r="WOV70" s="11"/>
      <c r="WOW70" s="11"/>
      <c r="WOX70" s="11"/>
      <c r="WOY70" s="11"/>
      <c r="WOZ70" s="11"/>
      <c r="WPA70" s="11"/>
      <c r="WPB70" s="11"/>
      <c r="WPC70" s="11"/>
      <c r="WPD70" s="11"/>
      <c r="WPE70" s="11"/>
      <c r="WPF70" s="11"/>
      <c r="WPG70" s="11"/>
      <c r="WPH70" s="11"/>
      <c r="WPI70" s="11"/>
      <c r="WPJ70" s="11"/>
      <c r="WPK70" s="11"/>
      <c r="WPL70" s="11"/>
      <c r="WPM70" s="11"/>
      <c r="WPN70" s="11"/>
      <c r="WPO70" s="11"/>
      <c r="WPP70" s="11"/>
      <c r="WPQ70" s="11"/>
      <c r="WPR70" s="11"/>
      <c r="WPS70" s="11"/>
      <c r="WPT70" s="11"/>
      <c r="WPU70" s="11"/>
      <c r="WPV70" s="11"/>
      <c r="WPW70" s="11"/>
      <c r="WPX70" s="11"/>
      <c r="WPY70" s="11"/>
      <c r="WPZ70" s="11"/>
      <c r="WQA70" s="11"/>
      <c r="WQB70" s="11"/>
      <c r="WQC70" s="11"/>
      <c r="WQD70" s="11"/>
      <c r="WQE70" s="11"/>
      <c r="WQF70" s="11"/>
      <c r="WQG70" s="11"/>
      <c r="WQH70" s="11"/>
      <c r="WQI70" s="11"/>
      <c r="WQJ70" s="11"/>
      <c r="WQK70" s="11"/>
      <c r="WQL70" s="11"/>
      <c r="WQM70" s="11"/>
      <c r="WQN70" s="11"/>
      <c r="WQO70" s="11"/>
      <c r="WQP70" s="11"/>
      <c r="WQQ70" s="11"/>
      <c r="WQR70" s="11"/>
      <c r="WQS70" s="11"/>
      <c r="WQT70" s="11"/>
      <c r="WQU70" s="11"/>
      <c r="WQV70" s="11"/>
      <c r="WQW70" s="11"/>
      <c r="WQX70" s="11"/>
      <c r="WQY70" s="11"/>
      <c r="WQZ70" s="11"/>
      <c r="WRA70" s="11"/>
      <c r="WRB70" s="11"/>
      <c r="WRC70" s="11"/>
      <c r="WRD70" s="11"/>
      <c r="WRE70" s="11"/>
      <c r="WRF70" s="11"/>
      <c r="WRG70" s="11"/>
      <c r="WRH70" s="11"/>
      <c r="WRI70" s="11"/>
      <c r="WRJ70" s="11"/>
      <c r="WRK70" s="11"/>
      <c r="WRL70" s="11"/>
      <c r="WRM70" s="11"/>
      <c r="WRN70" s="11"/>
      <c r="WRO70" s="11"/>
      <c r="WRP70" s="11"/>
      <c r="WRQ70" s="11"/>
      <c r="WRR70" s="11"/>
      <c r="WRS70" s="11"/>
      <c r="WRT70" s="11"/>
      <c r="WRU70" s="11"/>
      <c r="WRV70" s="11"/>
      <c r="WRW70" s="11"/>
      <c r="WRX70" s="11"/>
      <c r="WRY70" s="11"/>
      <c r="WRZ70" s="11"/>
      <c r="WSA70" s="11"/>
      <c r="WSB70" s="11"/>
      <c r="WSC70" s="11"/>
      <c r="WSD70" s="11"/>
      <c r="WSE70" s="11"/>
      <c r="WSF70" s="11"/>
      <c r="WSG70" s="11"/>
      <c r="WSH70" s="11"/>
      <c r="WSI70" s="11"/>
      <c r="WSJ70" s="11"/>
      <c r="WSK70" s="11"/>
      <c r="WSL70" s="11"/>
      <c r="WSM70" s="11"/>
      <c r="WSN70" s="11"/>
      <c r="WSO70" s="11"/>
      <c r="WSP70" s="11"/>
      <c r="WSQ70" s="11"/>
      <c r="WSR70" s="11"/>
      <c r="WSS70" s="11"/>
      <c r="WST70" s="11"/>
      <c r="WSU70" s="11"/>
      <c r="WSV70" s="11"/>
      <c r="WSW70" s="11"/>
      <c r="WSX70" s="11"/>
      <c r="WSY70" s="11"/>
      <c r="WSZ70" s="11"/>
      <c r="WTA70" s="11"/>
      <c r="WTB70" s="11"/>
      <c r="WTC70" s="11"/>
      <c r="WTD70" s="11"/>
      <c r="WTE70" s="11"/>
      <c r="WTF70" s="11"/>
      <c r="WTG70" s="11"/>
      <c r="WTH70" s="11"/>
      <c r="WTI70" s="11"/>
      <c r="WTJ70" s="11"/>
      <c r="WTK70" s="11"/>
      <c r="WTL70" s="11"/>
      <c r="WTM70" s="11"/>
      <c r="WTN70" s="11"/>
      <c r="WTO70" s="11"/>
      <c r="WTP70" s="11"/>
      <c r="WTQ70" s="11"/>
      <c r="WTR70" s="11"/>
      <c r="WTS70" s="11"/>
      <c r="WTT70" s="11"/>
      <c r="WTU70" s="11"/>
      <c r="WTV70" s="11"/>
      <c r="WTW70" s="11"/>
      <c r="WTX70" s="11"/>
      <c r="WTY70" s="11"/>
      <c r="WTZ70" s="11"/>
      <c r="WUA70" s="11"/>
      <c r="WUB70" s="11"/>
      <c r="WUC70" s="11"/>
      <c r="WUD70" s="11"/>
      <c r="WUE70" s="11"/>
      <c r="WUF70" s="11"/>
      <c r="WUG70" s="11"/>
      <c r="WUH70" s="11"/>
      <c r="WUI70" s="11"/>
      <c r="WUJ70" s="11"/>
      <c r="WUK70" s="11"/>
      <c r="WUL70" s="11"/>
      <c r="WUM70" s="11"/>
      <c r="WUN70" s="11"/>
    </row>
    <row r="71" spans="1:16108" ht="12" customHeight="1">
      <c r="A71" s="8" t="s">
        <v>70</v>
      </c>
      <c r="B71" s="11" t="s">
        <v>517</v>
      </c>
      <c r="J71" s="333"/>
      <c r="K71" s="333"/>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c r="HD71" s="11"/>
      <c r="HE71" s="11"/>
      <c r="HF71" s="11"/>
      <c r="HG71" s="11"/>
      <c r="HH71" s="11"/>
      <c r="HI71" s="11"/>
      <c r="HJ71" s="11"/>
      <c r="HK71" s="11"/>
      <c r="HL71" s="11"/>
      <c r="HM71" s="11"/>
      <c r="HN71" s="11"/>
      <c r="HO71" s="11"/>
      <c r="HP71" s="11"/>
      <c r="HQ71" s="11"/>
      <c r="HR71" s="11"/>
      <c r="HS71" s="11"/>
      <c r="HT71" s="11"/>
      <c r="HU71" s="11"/>
      <c r="HV71" s="11"/>
      <c r="HW71" s="11"/>
      <c r="HX71" s="11"/>
      <c r="HY71" s="11"/>
      <c r="HZ71" s="11"/>
      <c r="IA71" s="11"/>
      <c r="IB71" s="11"/>
      <c r="IC71" s="11"/>
      <c r="ID71" s="11"/>
      <c r="IE71" s="11"/>
      <c r="IF71" s="11"/>
      <c r="IG71" s="11"/>
      <c r="IH71" s="11"/>
      <c r="II71" s="11"/>
      <c r="IJ71" s="11"/>
      <c r="IK71" s="11"/>
      <c r="IL71" s="11"/>
      <c r="IM71" s="11"/>
      <c r="IN71" s="11"/>
      <c r="IO71" s="11"/>
      <c r="IP71" s="11"/>
      <c r="IQ71" s="11"/>
      <c r="IR71" s="11"/>
      <c r="IS71" s="11"/>
      <c r="IT71" s="11"/>
      <c r="IU71" s="11"/>
      <c r="IV71" s="11"/>
      <c r="IW71" s="11"/>
      <c r="IX71" s="11"/>
      <c r="IY71" s="11"/>
      <c r="IZ71" s="11"/>
      <c r="JA71" s="11"/>
      <c r="JB71" s="11"/>
      <c r="JC71" s="11"/>
      <c r="JD71" s="11"/>
      <c r="JE71" s="11"/>
      <c r="JF71" s="11"/>
      <c r="JG71" s="11"/>
      <c r="JH71" s="11"/>
      <c r="JI71" s="11"/>
      <c r="JJ71" s="11"/>
      <c r="JK71" s="11"/>
      <c r="JL71" s="11"/>
      <c r="JM71" s="11"/>
      <c r="JN71" s="11"/>
      <c r="JO71" s="11"/>
      <c r="JP71" s="11"/>
      <c r="JQ71" s="11"/>
      <c r="JR71" s="11"/>
      <c r="JS71" s="11"/>
      <c r="JT71" s="11"/>
      <c r="JU71" s="11"/>
      <c r="JV71" s="11"/>
      <c r="JW71" s="11"/>
      <c r="JX71" s="11"/>
      <c r="JY71" s="11"/>
      <c r="JZ71" s="11"/>
      <c r="KA71" s="11"/>
      <c r="KB71" s="11"/>
      <c r="KC71" s="11"/>
      <c r="KD71" s="11"/>
      <c r="KE71" s="11"/>
      <c r="KF71" s="11"/>
      <c r="KG71" s="11"/>
      <c r="KH71" s="11"/>
      <c r="KI71" s="11"/>
      <c r="KJ71" s="11"/>
      <c r="KK71" s="11"/>
      <c r="KL71" s="11"/>
      <c r="KM71" s="11"/>
      <c r="KN71" s="11"/>
      <c r="KO71" s="11"/>
      <c r="KP71" s="11"/>
      <c r="KQ71" s="11"/>
      <c r="KR71" s="11"/>
      <c r="KS71" s="11"/>
      <c r="KT71" s="11"/>
      <c r="KU71" s="11"/>
      <c r="KV71" s="11"/>
      <c r="KW71" s="11"/>
      <c r="KX71" s="11"/>
      <c r="KY71" s="11"/>
      <c r="KZ71" s="11"/>
      <c r="LA71" s="11"/>
      <c r="LB71" s="11"/>
      <c r="LC71" s="11"/>
      <c r="LD71" s="11"/>
      <c r="LE71" s="11"/>
      <c r="LF71" s="11"/>
      <c r="LG71" s="11"/>
      <c r="LH71" s="11"/>
      <c r="LI71" s="11"/>
      <c r="LJ71" s="11"/>
      <c r="LK71" s="11"/>
      <c r="LL71" s="11"/>
      <c r="LM71" s="11"/>
      <c r="LN71" s="11"/>
      <c r="LO71" s="11"/>
      <c r="LP71" s="11"/>
      <c r="LQ71" s="11"/>
      <c r="LR71" s="11"/>
      <c r="LS71" s="11"/>
      <c r="LT71" s="11"/>
      <c r="LU71" s="11"/>
      <c r="LV71" s="11"/>
      <c r="LW71" s="11"/>
      <c r="LX71" s="11"/>
      <c r="LY71" s="11"/>
      <c r="LZ71" s="11"/>
      <c r="MA71" s="11"/>
      <c r="MB71" s="11"/>
      <c r="MC71" s="11"/>
      <c r="MD71" s="11"/>
      <c r="ME71" s="11"/>
      <c r="MF71" s="11"/>
      <c r="MG71" s="11"/>
      <c r="MH71" s="11"/>
      <c r="MI71" s="11"/>
      <c r="MJ71" s="11"/>
      <c r="MK71" s="11"/>
      <c r="ML71" s="11"/>
      <c r="MM71" s="11"/>
      <c r="MN71" s="11"/>
      <c r="MO71" s="11"/>
      <c r="MP71" s="11"/>
      <c r="MQ71" s="11"/>
      <c r="MR71" s="11"/>
      <c r="MS71" s="11"/>
      <c r="MT71" s="11"/>
      <c r="MU71" s="11"/>
      <c r="MV71" s="11"/>
      <c r="MW71" s="11"/>
      <c r="MX71" s="11"/>
      <c r="MY71" s="11"/>
      <c r="MZ71" s="11"/>
      <c r="NA71" s="11"/>
      <c r="NB71" s="11"/>
      <c r="NC71" s="11"/>
      <c r="ND71" s="11"/>
      <c r="NE71" s="11"/>
      <c r="NF71" s="11"/>
      <c r="NG71" s="11"/>
      <c r="NH71" s="11"/>
      <c r="NI71" s="11"/>
      <c r="NJ71" s="11"/>
      <c r="NK71" s="11"/>
      <c r="NL71" s="11"/>
      <c r="NM71" s="11"/>
      <c r="NN71" s="11"/>
      <c r="NO71" s="11"/>
      <c r="NP71" s="11"/>
      <c r="NQ71" s="11"/>
      <c r="NR71" s="11"/>
      <c r="NS71" s="11"/>
      <c r="NT71" s="11"/>
      <c r="NU71" s="11"/>
      <c r="NV71" s="11"/>
      <c r="NW71" s="11"/>
      <c r="NX71" s="11"/>
      <c r="NY71" s="11"/>
      <c r="NZ71" s="11"/>
      <c r="OA71" s="11"/>
      <c r="OB71" s="11"/>
      <c r="OC71" s="11"/>
      <c r="OD71" s="11"/>
      <c r="OE71" s="11"/>
      <c r="OF71" s="11"/>
      <c r="OG71" s="11"/>
      <c r="OH71" s="11"/>
      <c r="OI71" s="11"/>
      <c r="OJ71" s="11"/>
      <c r="OK71" s="11"/>
      <c r="OL71" s="11"/>
      <c r="OM71" s="11"/>
      <c r="ON71" s="11"/>
      <c r="OO71" s="11"/>
      <c r="OP71" s="11"/>
      <c r="OQ71" s="11"/>
      <c r="OR71" s="11"/>
      <c r="OS71" s="11"/>
      <c r="OT71" s="11"/>
      <c r="OU71" s="11"/>
      <c r="OV71" s="11"/>
      <c r="OW71" s="11"/>
      <c r="OX71" s="11"/>
      <c r="OY71" s="11"/>
      <c r="OZ71" s="11"/>
      <c r="PA71" s="11"/>
      <c r="PB71" s="11"/>
      <c r="PC71" s="11"/>
      <c r="PD71" s="11"/>
      <c r="PE71" s="11"/>
      <c r="PF71" s="11"/>
      <c r="PG71" s="11"/>
      <c r="PH71" s="11"/>
      <c r="PI71" s="11"/>
      <c r="PJ71" s="11"/>
      <c r="PK71" s="11"/>
      <c r="PL71" s="11"/>
      <c r="PM71" s="11"/>
      <c r="PN71" s="11"/>
      <c r="PO71" s="11"/>
      <c r="PP71" s="11"/>
      <c r="PQ71" s="11"/>
      <c r="PR71" s="11"/>
      <c r="PS71" s="11"/>
      <c r="PT71" s="11"/>
      <c r="PU71" s="11"/>
      <c r="PV71" s="11"/>
      <c r="PW71" s="11"/>
      <c r="PX71" s="11"/>
      <c r="PY71" s="11"/>
      <c r="PZ71" s="11"/>
      <c r="QA71" s="11"/>
      <c r="QB71" s="11"/>
      <c r="QC71" s="11"/>
      <c r="QD71" s="11"/>
      <c r="QE71" s="11"/>
      <c r="QF71" s="11"/>
      <c r="QG71" s="11"/>
      <c r="QH71" s="11"/>
      <c r="QI71" s="11"/>
      <c r="QJ71" s="11"/>
      <c r="QK71" s="11"/>
      <c r="QL71" s="11"/>
      <c r="QM71" s="11"/>
      <c r="QN71" s="11"/>
      <c r="QO71" s="11"/>
      <c r="QP71" s="11"/>
      <c r="QQ71" s="11"/>
      <c r="QR71" s="11"/>
      <c r="QS71" s="11"/>
      <c r="QT71" s="11"/>
      <c r="QU71" s="11"/>
      <c r="QV71" s="11"/>
      <c r="QW71" s="11"/>
      <c r="QX71" s="11"/>
      <c r="QY71" s="11"/>
      <c r="QZ71" s="11"/>
      <c r="RA71" s="11"/>
      <c r="RB71" s="11"/>
      <c r="RC71" s="11"/>
      <c r="RD71" s="11"/>
      <c r="RE71" s="11"/>
      <c r="RF71" s="11"/>
      <c r="RG71" s="11"/>
      <c r="RH71" s="11"/>
      <c r="RI71" s="11"/>
      <c r="RJ71" s="11"/>
      <c r="RK71" s="11"/>
      <c r="RL71" s="11"/>
      <c r="RM71" s="11"/>
      <c r="RN71" s="11"/>
      <c r="RO71" s="11"/>
      <c r="RP71" s="11"/>
      <c r="RQ71" s="11"/>
      <c r="RR71" s="11"/>
      <c r="RS71" s="11"/>
      <c r="RT71" s="11"/>
      <c r="RU71" s="11"/>
      <c r="RV71" s="11"/>
      <c r="RW71" s="11"/>
      <c r="RX71" s="11"/>
      <c r="RY71" s="11"/>
      <c r="RZ71" s="11"/>
      <c r="SA71" s="11"/>
      <c r="SB71" s="11"/>
      <c r="SC71" s="11"/>
      <c r="SD71" s="11"/>
      <c r="SE71" s="11"/>
      <c r="SF71" s="11"/>
      <c r="SG71" s="11"/>
      <c r="SH71" s="11"/>
      <c r="SI71" s="11"/>
      <c r="SJ71" s="11"/>
      <c r="SK71" s="11"/>
      <c r="SL71" s="11"/>
      <c r="SM71" s="11"/>
      <c r="SN71" s="11"/>
      <c r="SO71" s="11"/>
      <c r="SP71" s="11"/>
      <c r="SQ71" s="11"/>
      <c r="SR71" s="11"/>
      <c r="SS71" s="11"/>
      <c r="ST71" s="11"/>
      <c r="SU71" s="11"/>
      <c r="SV71" s="11"/>
      <c r="SW71" s="11"/>
      <c r="SX71" s="11"/>
      <c r="SY71" s="11"/>
      <c r="SZ71" s="11"/>
      <c r="TA71" s="11"/>
      <c r="TB71" s="11"/>
      <c r="TC71" s="11"/>
      <c r="TD71" s="11"/>
      <c r="TE71" s="11"/>
      <c r="TF71" s="11"/>
      <c r="TG71" s="11"/>
      <c r="TH71" s="11"/>
      <c r="TI71" s="11"/>
      <c r="TJ71" s="11"/>
      <c r="TK71" s="11"/>
      <c r="TL71" s="11"/>
      <c r="TM71" s="11"/>
      <c r="TN71" s="11"/>
      <c r="TO71" s="11"/>
      <c r="TP71" s="11"/>
      <c r="TQ71" s="11"/>
      <c r="TR71" s="11"/>
      <c r="TS71" s="11"/>
      <c r="TT71" s="11"/>
      <c r="TU71" s="11"/>
      <c r="TV71" s="11"/>
      <c r="TW71" s="11"/>
      <c r="TX71" s="11"/>
      <c r="TY71" s="11"/>
      <c r="TZ71" s="11"/>
      <c r="UA71" s="11"/>
      <c r="UB71" s="11"/>
      <c r="UC71" s="11"/>
      <c r="UD71" s="11"/>
      <c r="UE71" s="11"/>
      <c r="UF71" s="11"/>
      <c r="UG71" s="11"/>
      <c r="UH71" s="11"/>
      <c r="UI71" s="11"/>
      <c r="UJ71" s="11"/>
      <c r="UK71" s="11"/>
      <c r="UL71" s="11"/>
      <c r="UM71" s="11"/>
      <c r="UN71" s="11"/>
      <c r="UO71" s="11"/>
      <c r="UP71" s="11"/>
      <c r="UQ71" s="11"/>
      <c r="UR71" s="11"/>
      <c r="US71" s="11"/>
      <c r="UT71" s="11"/>
      <c r="UU71" s="11"/>
      <c r="UV71" s="11"/>
      <c r="UW71" s="11"/>
      <c r="UX71" s="11"/>
      <c r="UY71" s="11"/>
      <c r="UZ71" s="11"/>
      <c r="VA71" s="11"/>
      <c r="VB71" s="11"/>
      <c r="VC71" s="11"/>
      <c r="VD71" s="11"/>
      <c r="VE71" s="11"/>
      <c r="VF71" s="11"/>
      <c r="VG71" s="11"/>
      <c r="VH71" s="11"/>
      <c r="VI71" s="11"/>
      <c r="VJ71" s="11"/>
      <c r="VK71" s="11"/>
      <c r="VL71" s="11"/>
      <c r="VM71" s="11"/>
      <c r="VN71" s="11"/>
      <c r="VO71" s="11"/>
      <c r="VP71" s="11"/>
      <c r="VQ71" s="11"/>
      <c r="VR71" s="11"/>
      <c r="VS71" s="11"/>
      <c r="VT71" s="11"/>
      <c r="VU71" s="11"/>
      <c r="VV71" s="11"/>
      <c r="VW71" s="11"/>
      <c r="VX71" s="11"/>
      <c r="VY71" s="11"/>
      <c r="VZ71" s="11"/>
      <c r="WA71" s="11"/>
      <c r="WB71" s="11"/>
      <c r="WC71" s="11"/>
      <c r="WD71" s="11"/>
      <c r="WE71" s="11"/>
      <c r="WF71" s="11"/>
      <c r="WG71" s="11"/>
      <c r="WH71" s="11"/>
      <c r="WI71" s="11"/>
      <c r="WJ71" s="11"/>
      <c r="WK71" s="11"/>
      <c r="WL71" s="11"/>
      <c r="WM71" s="11"/>
      <c r="WN71" s="11"/>
      <c r="WO71" s="11"/>
      <c r="WP71" s="11"/>
      <c r="WQ71" s="11"/>
      <c r="WR71" s="11"/>
      <c r="WS71" s="11"/>
      <c r="WT71" s="11"/>
      <c r="WU71" s="11"/>
      <c r="WV71" s="11"/>
      <c r="WW71" s="11"/>
      <c r="WX71" s="11"/>
      <c r="WY71" s="11"/>
      <c r="WZ71" s="11"/>
      <c r="XA71" s="11"/>
      <c r="XB71" s="11"/>
      <c r="XC71" s="11"/>
      <c r="XD71" s="11"/>
      <c r="XE71" s="11"/>
      <c r="XF71" s="11"/>
      <c r="XG71" s="11"/>
      <c r="XH71" s="11"/>
      <c r="XI71" s="11"/>
      <c r="XJ71" s="11"/>
      <c r="XK71" s="11"/>
      <c r="XL71" s="11"/>
      <c r="XM71" s="11"/>
      <c r="XN71" s="11"/>
      <c r="XO71" s="11"/>
      <c r="XP71" s="11"/>
      <c r="XQ71" s="11"/>
      <c r="XR71" s="11"/>
      <c r="XS71" s="11"/>
      <c r="XT71" s="11"/>
      <c r="XU71" s="11"/>
      <c r="XV71" s="11"/>
      <c r="XW71" s="11"/>
      <c r="XX71" s="11"/>
      <c r="XY71" s="11"/>
      <c r="XZ71" s="11"/>
      <c r="YA71" s="11"/>
      <c r="YB71" s="11"/>
      <c r="YC71" s="11"/>
      <c r="YD71" s="11"/>
      <c r="YE71" s="11"/>
      <c r="YF71" s="11"/>
      <c r="YG71" s="11"/>
      <c r="YH71" s="11"/>
      <c r="YI71" s="11"/>
      <c r="YJ71" s="11"/>
      <c r="YK71" s="11"/>
      <c r="YL71" s="11"/>
      <c r="YM71" s="11"/>
      <c r="YN71" s="11"/>
      <c r="YO71" s="11"/>
      <c r="YP71" s="11"/>
      <c r="YQ71" s="11"/>
      <c r="YR71" s="11"/>
      <c r="YS71" s="11"/>
      <c r="YT71" s="11"/>
      <c r="YU71" s="11"/>
      <c r="YV71" s="11"/>
      <c r="YW71" s="11"/>
      <c r="YX71" s="11"/>
      <c r="YY71" s="11"/>
      <c r="YZ71" s="11"/>
      <c r="ZA71" s="11"/>
      <c r="ZB71" s="11"/>
      <c r="ZC71" s="11"/>
      <c r="ZD71" s="11"/>
      <c r="ZE71" s="11"/>
      <c r="ZF71" s="11"/>
      <c r="ZG71" s="11"/>
      <c r="ZH71" s="11"/>
      <c r="ZI71" s="11"/>
      <c r="ZJ71" s="11"/>
      <c r="ZK71" s="11"/>
      <c r="ZL71" s="11"/>
      <c r="ZM71" s="11"/>
      <c r="ZN71" s="11"/>
      <c r="ZO71" s="11"/>
      <c r="ZP71" s="11"/>
      <c r="ZQ71" s="11"/>
      <c r="ZR71" s="11"/>
      <c r="ZS71" s="11"/>
      <c r="ZT71" s="11"/>
      <c r="ZU71" s="11"/>
      <c r="ZV71" s="11"/>
      <c r="ZW71" s="11"/>
      <c r="ZX71" s="11"/>
      <c r="ZY71" s="11"/>
      <c r="ZZ71" s="11"/>
      <c r="AAA71" s="11"/>
      <c r="AAB71" s="11"/>
      <c r="AAC71" s="11"/>
      <c r="AAD71" s="11"/>
      <c r="AAE71" s="11"/>
      <c r="AAF71" s="11"/>
      <c r="AAG71" s="11"/>
      <c r="AAH71" s="11"/>
      <c r="AAI71" s="11"/>
      <c r="AAJ71" s="11"/>
      <c r="AAK71" s="11"/>
      <c r="AAL71" s="11"/>
      <c r="AAM71" s="11"/>
      <c r="AAN71" s="11"/>
      <c r="AAO71" s="11"/>
      <c r="AAP71" s="11"/>
      <c r="AAQ71" s="11"/>
      <c r="AAR71" s="11"/>
      <c r="AAS71" s="11"/>
      <c r="AAT71" s="11"/>
      <c r="AAU71" s="11"/>
      <c r="AAV71" s="11"/>
      <c r="AAW71" s="11"/>
      <c r="AAX71" s="11"/>
      <c r="AAY71" s="11"/>
      <c r="AAZ71" s="11"/>
      <c r="ABA71" s="11"/>
      <c r="ABB71" s="11"/>
      <c r="ABC71" s="11"/>
      <c r="ABD71" s="11"/>
      <c r="ABE71" s="11"/>
      <c r="ABF71" s="11"/>
      <c r="ABG71" s="11"/>
      <c r="ABH71" s="11"/>
      <c r="ABI71" s="11"/>
      <c r="ABJ71" s="11"/>
      <c r="ABK71" s="11"/>
      <c r="ABL71" s="11"/>
      <c r="ABM71" s="11"/>
      <c r="ABN71" s="11"/>
      <c r="ABO71" s="11"/>
      <c r="ABP71" s="11"/>
      <c r="ABQ71" s="11"/>
      <c r="ABR71" s="11"/>
      <c r="ABS71" s="11"/>
      <c r="ABT71" s="11"/>
      <c r="ABU71" s="11"/>
      <c r="ABV71" s="11"/>
      <c r="ABW71" s="11"/>
      <c r="ABX71" s="11"/>
      <c r="ABY71" s="11"/>
      <c r="ABZ71" s="11"/>
      <c r="ACA71" s="11"/>
      <c r="ACB71" s="11"/>
      <c r="ACC71" s="11"/>
      <c r="ACD71" s="11"/>
      <c r="ACE71" s="11"/>
      <c r="ACF71" s="11"/>
      <c r="ACG71" s="11"/>
      <c r="ACH71" s="11"/>
      <c r="ACI71" s="11"/>
      <c r="ACJ71" s="11"/>
      <c r="ACK71" s="11"/>
      <c r="ACL71" s="11"/>
      <c r="ACM71" s="11"/>
      <c r="ACN71" s="11"/>
      <c r="ACO71" s="11"/>
      <c r="ACP71" s="11"/>
      <c r="ACQ71" s="11"/>
      <c r="ACR71" s="11"/>
      <c r="ACS71" s="11"/>
      <c r="ACT71" s="11"/>
      <c r="ACU71" s="11"/>
      <c r="ACV71" s="11"/>
      <c r="ACW71" s="11"/>
      <c r="ACX71" s="11"/>
      <c r="ACY71" s="11"/>
      <c r="ACZ71" s="11"/>
      <c r="ADA71" s="11"/>
      <c r="ADB71" s="11"/>
      <c r="ADC71" s="11"/>
      <c r="ADD71" s="11"/>
      <c r="ADE71" s="11"/>
      <c r="ADF71" s="11"/>
      <c r="ADG71" s="11"/>
      <c r="ADH71" s="11"/>
      <c r="ADI71" s="11"/>
      <c r="ADJ71" s="11"/>
      <c r="ADK71" s="11"/>
      <c r="ADL71" s="11"/>
      <c r="ADM71" s="11"/>
      <c r="ADN71" s="11"/>
      <c r="ADO71" s="11"/>
      <c r="ADP71" s="11"/>
      <c r="ADQ71" s="11"/>
      <c r="ADR71" s="11"/>
      <c r="ADS71" s="11"/>
      <c r="ADT71" s="11"/>
      <c r="ADU71" s="11"/>
      <c r="ADV71" s="11"/>
      <c r="ADW71" s="11"/>
      <c r="ADX71" s="11"/>
      <c r="ADY71" s="11"/>
      <c r="ADZ71" s="11"/>
      <c r="AEA71" s="11"/>
      <c r="AEB71" s="11"/>
      <c r="AEC71" s="11"/>
      <c r="AED71" s="11"/>
      <c r="AEE71" s="11"/>
      <c r="AEF71" s="11"/>
      <c r="AEG71" s="11"/>
      <c r="AEH71" s="11"/>
      <c r="AEI71" s="11"/>
      <c r="AEJ71" s="11"/>
      <c r="AEK71" s="11"/>
      <c r="AEL71" s="11"/>
      <c r="AEM71" s="11"/>
      <c r="AEN71" s="11"/>
      <c r="AEO71" s="11"/>
      <c r="AEP71" s="11"/>
      <c r="AEQ71" s="11"/>
      <c r="AER71" s="11"/>
      <c r="AES71" s="11"/>
      <c r="AET71" s="11"/>
      <c r="AEU71" s="11"/>
      <c r="AEV71" s="11"/>
      <c r="AEW71" s="11"/>
      <c r="AEX71" s="11"/>
      <c r="AEY71" s="11"/>
      <c r="AEZ71" s="11"/>
      <c r="AFA71" s="11"/>
      <c r="AFB71" s="11"/>
      <c r="AFC71" s="11"/>
      <c r="AFD71" s="11"/>
      <c r="AFE71" s="11"/>
      <c r="AFF71" s="11"/>
      <c r="AFG71" s="11"/>
      <c r="AFH71" s="11"/>
      <c r="AFI71" s="11"/>
      <c r="AFJ71" s="11"/>
      <c r="AFK71" s="11"/>
      <c r="AFL71" s="11"/>
      <c r="AFM71" s="11"/>
      <c r="AFN71" s="11"/>
      <c r="AFO71" s="11"/>
      <c r="AFP71" s="11"/>
      <c r="AFQ71" s="11"/>
      <c r="AFR71" s="11"/>
      <c r="AFS71" s="11"/>
      <c r="AFT71" s="11"/>
      <c r="AFU71" s="11"/>
      <c r="AFV71" s="11"/>
      <c r="AFW71" s="11"/>
      <c r="AFX71" s="11"/>
      <c r="AFY71" s="11"/>
      <c r="AFZ71" s="11"/>
      <c r="AGA71" s="11"/>
      <c r="AGB71" s="11"/>
      <c r="AGC71" s="11"/>
      <c r="AGD71" s="11"/>
      <c r="AGE71" s="11"/>
      <c r="AGF71" s="11"/>
      <c r="AGG71" s="11"/>
      <c r="AGH71" s="11"/>
      <c r="AGI71" s="11"/>
      <c r="AGJ71" s="11"/>
      <c r="AGK71" s="11"/>
      <c r="AGL71" s="11"/>
      <c r="AGM71" s="11"/>
      <c r="AGN71" s="11"/>
      <c r="AGO71" s="11"/>
      <c r="AGP71" s="11"/>
      <c r="AGQ71" s="11"/>
      <c r="AGR71" s="11"/>
      <c r="AGS71" s="11"/>
      <c r="AGT71" s="11"/>
      <c r="AGU71" s="11"/>
      <c r="AGV71" s="11"/>
      <c r="AGW71" s="11"/>
      <c r="AGX71" s="11"/>
      <c r="AGY71" s="11"/>
      <c r="AGZ71" s="11"/>
      <c r="AHA71" s="11"/>
      <c r="AHB71" s="11"/>
      <c r="AHC71" s="11"/>
      <c r="AHD71" s="11"/>
      <c r="AHE71" s="11"/>
      <c r="AHF71" s="11"/>
      <c r="AHG71" s="11"/>
      <c r="AHH71" s="11"/>
      <c r="AHI71" s="11"/>
      <c r="AHJ71" s="11"/>
      <c r="AHK71" s="11"/>
      <c r="AHL71" s="11"/>
      <c r="AHM71" s="11"/>
      <c r="AHN71" s="11"/>
      <c r="AHO71" s="11"/>
      <c r="AHP71" s="11"/>
      <c r="AHQ71" s="11"/>
      <c r="AHR71" s="11"/>
      <c r="AHS71" s="11"/>
      <c r="AHT71" s="11"/>
      <c r="AHU71" s="11"/>
      <c r="AHV71" s="11"/>
      <c r="AHW71" s="11"/>
      <c r="AHX71" s="11"/>
      <c r="AHY71" s="11"/>
      <c r="AHZ71" s="11"/>
      <c r="AIA71" s="11"/>
      <c r="AIB71" s="11"/>
      <c r="AIC71" s="11"/>
      <c r="AID71" s="11"/>
      <c r="AIE71" s="11"/>
      <c r="AIF71" s="11"/>
      <c r="AIG71" s="11"/>
      <c r="AIH71" s="11"/>
      <c r="AII71" s="11"/>
      <c r="AIJ71" s="11"/>
      <c r="AIK71" s="11"/>
      <c r="AIL71" s="11"/>
      <c r="AIM71" s="11"/>
      <c r="AIN71" s="11"/>
      <c r="AIO71" s="11"/>
      <c r="AIP71" s="11"/>
      <c r="AIQ71" s="11"/>
      <c r="AIR71" s="11"/>
      <c r="AIS71" s="11"/>
      <c r="AIT71" s="11"/>
      <c r="AIU71" s="11"/>
      <c r="AIV71" s="11"/>
      <c r="AIW71" s="11"/>
      <c r="AIX71" s="11"/>
      <c r="AIY71" s="11"/>
      <c r="AIZ71" s="11"/>
      <c r="AJA71" s="11"/>
      <c r="AJB71" s="11"/>
      <c r="AJC71" s="11"/>
      <c r="AJD71" s="11"/>
      <c r="AJE71" s="11"/>
      <c r="AJF71" s="11"/>
      <c r="AJG71" s="11"/>
      <c r="AJH71" s="11"/>
      <c r="AJI71" s="11"/>
      <c r="AJJ71" s="11"/>
      <c r="AJK71" s="11"/>
      <c r="AJL71" s="11"/>
      <c r="AJM71" s="11"/>
      <c r="AJN71" s="11"/>
      <c r="AJO71" s="11"/>
      <c r="AJP71" s="11"/>
      <c r="AJQ71" s="11"/>
      <c r="AJR71" s="11"/>
      <c r="AJS71" s="11"/>
      <c r="AJT71" s="11"/>
      <c r="AJU71" s="11"/>
      <c r="AJV71" s="11"/>
      <c r="AJW71" s="11"/>
      <c r="AJX71" s="11"/>
      <c r="AJY71" s="11"/>
      <c r="AJZ71" s="11"/>
      <c r="AKA71" s="11"/>
      <c r="AKB71" s="11"/>
      <c r="AKC71" s="11"/>
      <c r="AKD71" s="11"/>
      <c r="AKE71" s="11"/>
      <c r="AKF71" s="11"/>
      <c r="AKG71" s="11"/>
      <c r="AKH71" s="11"/>
      <c r="AKI71" s="11"/>
      <c r="AKJ71" s="11"/>
      <c r="AKK71" s="11"/>
      <c r="AKL71" s="11"/>
      <c r="AKM71" s="11"/>
      <c r="AKN71" s="11"/>
      <c r="AKO71" s="11"/>
      <c r="AKP71" s="11"/>
      <c r="AKQ71" s="11"/>
      <c r="AKR71" s="11"/>
      <c r="AKS71" s="11"/>
      <c r="AKT71" s="11"/>
      <c r="AKU71" s="11"/>
      <c r="AKV71" s="11"/>
      <c r="AKW71" s="11"/>
      <c r="AKX71" s="11"/>
      <c r="AKY71" s="11"/>
      <c r="AKZ71" s="11"/>
      <c r="ALA71" s="11"/>
      <c r="ALB71" s="11"/>
      <c r="ALC71" s="11"/>
      <c r="ALD71" s="11"/>
      <c r="ALE71" s="11"/>
      <c r="ALF71" s="11"/>
      <c r="ALG71" s="11"/>
      <c r="ALH71" s="11"/>
      <c r="ALI71" s="11"/>
      <c r="ALJ71" s="11"/>
      <c r="ALK71" s="11"/>
      <c r="ALL71" s="11"/>
      <c r="ALM71" s="11"/>
      <c r="ALN71" s="11"/>
      <c r="ALO71" s="11"/>
      <c r="ALP71" s="11"/>
      <c r="ALQ71" s="11"/>
      <c r="ALR71" s="11"/>
      <c r="ALS71" s="11"/>
      <c r="ALT71" s="11"/>
      <c r="ALU71" s="11"/>
      <c r="ALV71" s="11"/>
      <c r="ALW71" s="11"/>
      <c r="ALX71" s="11"/>
      <c r="ALY71" s="11"/>
      <c r="ALZ71" s="11"/>
      <c r="AMA71" s="11"/>
      <c r="AMB71" s="11"/>
      <c r="AMC71" s="11"/>
      <c r="AMD71" s="11"/>
      <c r="AME71" s="11"/>
      <c r="AMF71" s="11"/>
      <c r="AMG71" s="11"/>
      <c r="AMH71" s="11"/>
      <c r="AMI71" s="11"/>
      <c r="AMJ71" s="11"/>
      <c r="AMK71" s="11"/>
      <c r="AML71" s="11"/>
      <c r="AMM71" s="11"/>
      <c r="AMN71" s="11"/>
      <c r="AMO71" s="11"/>
      <c r="AMP71" s="11"/>
      <c r="AMQ71" s="11"/>
      <c r="AMR71" s="11"/>
      <c r="AMS71" s="11"/>
      <c r="AMT71" s="11"/>
      <c r="AMU71" s="11"/>
      <c r="AMV71" s="11"/>
      <c r="AMW71" s="11"/>
      <c r="AMX71" s="11"/>
      <c r="AMY71" s="11"/>
      <c r="AMZ71" s="11"/>
      <c r="ANA71" s="11"/>
      <c r="ANB71" s="11"/>
      <c r="ANC71" s="11"/>
      <c r="AND71" s="11"/>
      <c r="ANE71" s="11"/>
      <c r="ANF71" s="11"/>
      <c r="ANG71" s="11"/>
      <c r="ANH71" s="11"/>
      <c r="ANI71" s="11"/>
      <c r="ANJ71" s="11"/>
      <c r="ANK71" s="11"/>
      <c r="ANL71" s="11"/>
      <c r="ANM71" s="11"/>
      <c r="ANN71" s="11"/>
      <c r="ANO71" s="11"/>
      <c r="ANP71" s="11"/>
      <c r="ANQ71" s="11"/>
      <c r="ANR71" s="11"/>
      <c r="ANS71" s="11"/>
      <c r="ANT71" s="11"/>
      <c r="ANU71" s="11"/>
      <c r="ANV71" s="11"/>
      <c r="ANW71" s="11"/>
      <c r="ANX71" s="11"/>
      <c r="ANY71" s="11"/>
      <c r="ANZ71" s="11"/>
      <c r="AOA71" s="11"/>
      <c r="AOB71" s="11"/>
      <c r="AOC71" s="11"/>
      <c r="AOD71" s="11"/>
      <c r="AOE71" s="11"/>
      <c r="AOF71" s="11"/>
      <c r="AOG71" s="11"/>
      <c r="AOH71" s="11"/>
      <c r="AOI71" s="11"/>
      <c r="AOJ71" s="11"/>
      <c r="AOK71" s="11"/>
      <c r="AOL71" s="11"/>
      <c r="AOM71" s="11"/>
      <c r="AON71" s="11"/>
      <c r="AOO71" s="11"/>
      <c r="AOP71" s="11"/>
      <c r="AOQ71" s="11"/>
      <c r="AOR71" s="11"/>
      <c r="AOS71" s="11"/>
      <c r="AOT71" s="11"/>
      <c r="AOU71" s="11"/>
      <c r="AOV71" s="11"/>
      <c r="AOW71" s="11"/>
      <c r="AOX71" s="11"/>
      <c r="AOY71" s="11"/>
      <c r="AOZ71" s="11"/>
      <c r="APA71" s="11"/>
      <c r="APB71" s="11"/>
      <c r="APC71" s="11"/>
      <c r="APD71" s="11"/>
      <c r="APE71" s="11"/>
      <c r="APF71" s="11"/>
      <c r="APG71" s="11"/>
      <c r="APH71" s="11"/>
      <c r="API71" s="11"/>
      <c r="APJ71" s="11"/>
      <c r="APK71" s="11"/>
      <c r="APL71" s="11"/>
      <c r="APM71" s="11"/>
      <c r="APN71" s="11"/>
      <c r="APO71" s="11"/>
      <c r="APP71" s="11"/>
      <c r="APQ71" s="11"/>
      <c r="APR71" s="11"/>
      <c r="APS71" s="11"/>
      <c r="APT71" s="11"/>
      <c r="APU71" s="11"/>
      <c r="APV71" s="11"/>
      <c r="APW71" s="11"/>
      <c r="APX71" s="11"/>
      <c r="APY71" s="11"/>
      <c r="APZ71" s="11"/>
      <c r="AQA71" s="11"/>
      <c r="AQB71" s="11"/>
      <c r="AQC71" s="11"/>
      <c r="AQD71" s="11"/>
      <c r="AQE71" s="11"/>
      <c r="AQF71" s="11"/>
      <c r="AQG71" s="11"/>
      <c r="AQH71" s="11"/>
      <c r="AQI71" s="11"/>
      <c r="AQJ71" s="11"/>
      <c r="AQK71" s="11"/>
      <c r="AQL71" s="11"/>
      <c r="AQM71" s="11"/>
      <c r="AQN71" s="11"/>
      <c r="AQO71" s="11"/>
      <c r="AQP71" s="11"/>
      <c r="AQQ71" s="11"/>
      <c r="AQR71" s="11"/>
      <c r="AQS71" s="11"/>
      <c r="AQT71" s="11"/>
      <c r="AQU71" s="11"/>
      <c r="AQV71" s="11"/>
      <c r="AQW71" s="11"/>
      <c r="AQX71" s="11"/>
      <c r="AQY71" s="11"/>
      <c r="AQZ71" s="11"/>
      <c r="ARA71" s="11"/>
      <c r="ARB71" s="11"/>
      <c r="ARC71" s="11"/>
      <c r="ARD71" s="11"/>
      <c r="ARE71" s="11"/>
      <c r="ARF71" s="11"/>
      <c r="ARG71" s="11"/>
      <c r="ARH71" s="11"/>
      <c r="ARI71" s="11"/>
      <c r="ARJ71" s="11"/>
      <c r="ARK71" s="11"/>
      <c r="ARL71" s="11"/>
      <c r="ARM71" s="11"/>
      <c r="ARN71" s="11"/>
      <c r="ARO71" s="11"/>
      <c r="ARP71" s="11"/>
      <c r="ARQ71" s="11"/>
      <c r="ARR71" s="11"/>
      <c r="ARS71" s="11"/>
      <c r="ART71" s="11"/>
      <c r="ARU71" s="11"/>
      <c r="ARV71" s="11"/>
      <c r="ARW71" s="11"/>
      <c r="ARX71" s="11"/>
      <c r="ARY71" s="11"/>
      <c r="ARZ71" s="11"/>
      <c r="ASA71" s="11"/>
      <c r="ASB71" s="11"/>
      <c r="ASC71" s="11"/>
      <c r="ASD71" s="11"/>
      <c r="ASE71" s="11"/>
      <c r="ASF71" s="11"/>
      <c r="ASG71" s="11"/>
      <c r="ASH71" s="11"/>
      <c r="ASI71" s="11"/>
      <c r="ASJ71" s="11"/>
      <c r="ASK71" s="11"/>
      <c r="ASL71" s="11"/>
      <c r="ASM71" s="11"/>
      <c r="ASN71" s="11"/>
      <c r="ASO71" s="11"/>
      <c r="ASP71" s="11"/>
      <c r="ASQ71" s="11"/>
      <c r="ASR71" s="11"/>
      <c r="ASS71" s="11"/>
      <c r="AST71" s="11"/>
      <c r="ASU71" s="11"/>
      <c r="ASV71" s="11"/>
      <c r="ASW71" s="11"/>
      <c r="ASX71" s="11"/>
      <c r="ASY71" s="11"/>
      <c r="ASZ71" s="11"/>
      <c r="ATA71" s="11"/>
      <c r="ATB71" s="11"/>
      <c r="ATC71" s="11"/>
      <c r="ATD71" s="11"/>
      <c r="ATE71" s="11"/>
      <c r="ATF71" s="11"/>
      <c r="ATG71" s="11"/>
      <c r="ATH71" s="11"/>
      <c r="ATI71" s="11"/>
      <c r="ATJ71" s="11"/>
      <c r="ATK71" s="11"/>
      <c r="ATL71" s="11"/>
      <c r="ATM71" s="11"/>
      <c r="ATN71" s="11"/>
      <c r="ATO71" s="11"/>
      <c r="ATP71" s="11"/>
      <c r="ATQ71" s="11"/>
      <c r="ATR71" s="11"/>
      <c r="ATS71" s="11"/>
      <c r="ATT71" s="11"/>
      <c r="ATU71" s="11"/>
      <c r="ATV71" s="11"/>
      <c r="ATW71" s="11"/>
      <c r="ATX71" s="11"/>
      <c r="ATY71" s="11"/>
      <c r="ATZ71" s="11"/>
      <c r="AUA71" s="11"/>
      <c r="AUB71" s="11"/>
      <c r="AUC71" s="11"/>
      <c r="AUD71" s="11"/>
      <c r="AUE71" s="11"/>
      <c r="AUF71" s="11"/>
      <c r="AUG71" s="11"/>
      <c r="AUH71" s="11"/>
      <c r="AUI71" s="11"/>
      <c r="AUJ71" s="11"/>
      <c r="AUK71" s="11"/>
      <c r="AUL71" s="11"/>
      <c r="AUM71" s="11"/>
      <c r="AUN71" s="11"/>
      <c r="AUO71" s="11"/>
      <c r="AUP71" s="11"/>
      <c r="AUQ71" s="11"/>
      <c r="AUR71" s="11"/>
      <c r="AUS71" s="11"/>
      <c r="AUT71" s="11"/>
      <c r="AUU71" s="11"/>
      <c r="AUV71" s="11"/>
      <c r="AUW71" s="11"/>
      <c r="AUX71" s="11"/>
      <c r="AUY71" s="11"/>
      <c r="AUZ71" s="11"/>
      <c r="AVA71" s="11"/>
      <c r="AVB71" s="11"/>
      <c r="AVC71" s="11"/>
      <c r="AVD71" s="11"/>
      <c r="AVE71" s="11"/>
      <c r="AVF71" s="11"/>
      <c r="AVG71" s="11"/>
      <c r="AVH71" s="11"/>
      <c r="AVI71" s="11"/>
      <c r="AVJ71" s="11"/>
      <c r="AVK71" s="11"/>
      <c r="AVL71" s="11"/>
      <c r="AVM71" s="11"/>
      <c r="AVN71" s="11"/>
      <c r="AVO71" s="11"/>
      <c r="AVP71" s="11"/>
      <c r="AVQ71" s="11"/>
      <c r="AVR71" s="11"/>
      <c r="AVS71" s="11"/>
      <c r="AVT71" s="11"/>
      <c r="AVU71" s="11"/>
      <c r="AVV71" s="11"/>
      <c r="AVW71" s="11"/>
      <c r="AVX71" s="11"/>
      <c r="AVY71" s="11"/>
      <c r="AVZ71" s="11"/>
      <c r="AWA71" s="11"/>
      <c r="AWB71" s="11"/>
      <c r="AWC71" s="11"/>
      <c r="AWD71" s="11"/>
      <c r="AWE71" s="11"/>
      <c r="AWF71" s="11"/>
      <c r="AWG71" s="11"/>
      <c r="AWH71" s="11"/>
      <c r="AWI71" s="11"/>
      <c r="AWJ71" s="11"/>
      <c r="AWK71" s="11"/>
      <c r="AWL71" s="11"/>
      <c r="AWM71" s="11"/>
      <c r="AWN71" s="11"/>
      <c r="AWO71" s="11"/>
      <c r="AWP71" s="11"/>
      <c r="AWQ71" s="11"/>
      <c r="AWR71" s="11"/>
      <c r="AWS71" s="11"/>
      <c r="AWT71" s="11"/>
      <c r="AWU71" s="11"/>
      <c r="AWV71" s="11"/>
      <c r="AWW71" s="11"/>
      <c r="AWX71" s="11"/>
      <c r="AWY71" s="11"/>
      <c r="AWZ71" s="11"/>
      <c r="AXA71" s="11"/>
      <c r="AXB71" s="11"/>
      <c r="AXC71" s="11"/>
      <c r="AXD71" s="11"/>
      <c r="AXE71" s="11"/>
      <c r="AXF71" s="11"/>
      <c r="AXG71" s="11"/>
      <c r="AXH71" s="11"/>
      <c r="AXI71" s="11"/>
      <c r="AXJ71" s="11"/>
      <c r="AXK71" s="11"/>
      <c r="AXL71" s="11"/>
      <c r="AXM71" s="11"/>
      <c r="AXN71" s="11"/>
      <c r="AXO71" s="11"/>
      <c r="AXP71" s="11"/>
      <c r="AXQ71" s="11"/>
      <c r="AXR71" s="11"/>
      <c r="AXS71" s="11"/>
      <c r="AXT71" s="11"/>
      <c r="AXU71" s="11"/>
      <c r="AXV71" s="11"/>
      <c r="AXW71" s="11"/>
      <c r="AXX71" s="11"/>
      <c r="AXY71" s="11"/>
      <c r="AXZ71" s="11"/>
      <c r="AYA71" s="11"/>
      <c r="AYB71" s="11"/>
      <c r="AYC71" s="11"/>
      <c r="AYD71" s="11"/>
      <c r="AYE71" s="11"/>
      <c r="AYF71" s="11"/>
      <c r="AYG71" s="11"/>
      <c r="AYH71" s="11"/>
      <c r="AYI71" s="11"/>
      <c r="AYJ71" s="11"/>
      <c r="AYK71" s="11"/>
      <c r="AYL71" s="11"/>
      <c r="AYM71" s="11"/>
      <c r="AYN71" s="11"/>
      <c r="AYO71" s="11"/>
      <c r="AYP71" s="11"/>
      <c r="AYQ71" s="11"/>
      <c r="AYR71" s="11"/>
      <c r="AYS71" s="11"/>
      <c r="AYT71" s="11"/>
      <c r="AYU71" s="11"/>
      <c r="AYV71" s="11"/>
      <c r="AYW71" s="11"/>
      <c r="AYX71" s="11"/>
      <c r="AYY71" s="11"/>
      <c r="AYZ71" s="11"/>
      <c r="AZA71" s="11"/>
      <c r="AZB71" s="11"/>
      <c r="AZC71" s="11"/>
      <c r="AZD71" s="11"/>
      <c r="AZE71" s="11"/>
      <c r="AZF71" s="11"/>
      <c r="AZG71" s="11"/>
      <c r="AZH71" s="11"/>
      <c r="AZI71" s="11"/>
      <c r="AZJ71" s="11"/>
      <c r="AZK71" s="11"/>
      <c r="AZL71" s="11"/>
      <c r="AZM71" s="11"/>
      <c r="AZN71" s="11"/>
      <c r="AZO71" s="11"/>
      <c r="AZP71" s="11"/>
      <c r="AZQ71" s="11"/>
      <c r="AZR71" s="11"/>
      <c r="AZS71" s="11"/>
      <c r="AZT71" s="11"/>
      <c r="AZU71" s="11"/>
      <c r="AZV71" s="11"/>
      <c r="AZW71" s="11"/>
      <c r="AZX71" s="11"/>
      <c r="AZY71" s="11"/>
      <c r="AZZ71" s="11"/>
      <c r="BAA71" s="11"/>
      <c r="BAB71" s="11"/>
      <c r="BAC71" s="11"/>
      <c r="BAD71" s="11"/>
      <c r="BAE71" s="11"/>
      <c r="BAF71" s="11"/>
      <c r="BAG71" s="11"/>
      <c r="BAH71" s="11"/>
      <c r="BAI71" s="11"/>
      <c r="BAJ71" s="11"/>
      <c r="BAK71" s="11"/>
      <c r="BAL71" s="11"/>
      <c r="BAM71" s="11"/>
      <c r="BAN71" s="11"/>
      <c r="BAO71" s="11"/>
      <c r="BAP71" s="11"/>
      <c r="BAQ71" s="11"/>
      <c r="BAR71" s="11"/>
      <c r="BAS71" s="11"/>
      <c r="BAT71" s="11"/>
      <c r="BAU71" s="11"/>
      <c r="BAV71" s="11"/>
      <c r="BAW71" s="11"/>
      <c r="BAX71" s="11"/>
      <c r="BAY71" s="11"/>
      <c r="BAZ71" s="11"/>
      <c r="BBA71" s="11"/>
      <c r="BBB71" s="11"/>
      <c r="BBC71" s="11"/>
      <c r="BBD71" s="11"/>
      <c r="BBE71" s="11"/>
      <c r="BBF71" s="11"/>
      <c r="BBG71" s="11"/>
      <c r="BBH71" s="11"/>
      <c r="BBI71" s="11"/>
      <c r="BBJ71" s="11"/>
      <c r="BBK71" s="11"/>
      <c r="BBL71" s="11"/>
      <c r="BBM71" s="11"/>
      <c r="BBN71" s="11"/>
      <c r="BBO71" s="11"/>
      <c r="BBP71" s="11"/>
      <c r="BBQ71" s="11"/>
      <c r="BBR71" s="11"/>
      <c r="BBS71" s="11"/>
      <c r="BBT71" s="11"/>
      <c r="BBU71" s="11"/>
      <c r="BBV71" s="11"/>
      <c r="BBW71" s="11"/>
      <c r="BBX71" s="11"/>
      <c r="BBY71" s="11"/>
      <c r="BBZ71" s="11"/>
      <c r="BCA71" s="11"/>
      <c r="BCB71" s="11"/>
      <c r="BCC71" s="11"/>
      <c r="BCD71" s="11"/>
      <c r="BCE71" s="11"/>
      <c r="BCF71" s="11"/>
      <c r="BCG71" s="11"/>
      <c r="BCH71" s="11"/>
      <c r="BCI71" s="11"/>
      <c r="BCJ71" s="11"/>
      <c r="BCK71" s="11"/>
      <c r="BCL71" s="11"/>
      <c r="BCM71" s="11"/>
      <c r="BCN71" s="11"/>
      <c r="BCO71" s="11"/>
      <c r="BCP71" s="11"/>
      <c r="BCQ71" s="11"/>
      <c r="BCR71" s="11"/>
      <c r="BCS71" s="11"/>
      <c r="BCT71" s="11"/>
      <c r="BCU71" s="11"/>
      <c r="BCV71" s="11"/>
      <c r="BCW71" s="11"/>
      <c r="BCX71" s="11"/>
      <c r="BCY71" s="11"/>
      <c r="BCZ71" s="11"/>
      <c r="BDA71" s="11"/>
      <c r="BDB71" s="11"/>
      <c r="BDC71" s="11"/>
      <c r="BDD71" s="11"/>
      <c r="BDE71" s="11"/>
      <c r="BDF71" s="11"/>
      <c r="BDG71" s="11"/>
      <c r="BDH71" s="11"/>
      <c r="BDI71" s="11"/>
      <c r="BDJ71" s="11"/>
      <c r="BDK71" s="11"/>
      <c r="BDL71" s="11"/>
      <c r="BDM71" s="11"/>
      <c r="BDN71" s="11"/>
      <c r="BDO71" s="11"/>
      <c r="BDP71" s="11"/>
      <c r="BDQ71" s="11"/>
      <c r="BDR71" s="11"/>
      <c r="BDS71" s="11"/>
      <c r="BDT71" s="11"/>
      <c r="BDU71" s="11"/>
      <c r="BDV71" s="11"/>
      <c r="BDW71" s="11"/>
      <c r="BDX71" s="11"/>
      <c r="BDY71" s="11"/>
      <c r="BDZ71" s="11"/>
      <c r="BEA71" s="11"/>
      <c r="BEB71" s="11"/>
      <c r="BEC71" s="11"/>
      <c r="BED71" s="11"/>
      <c r="BEE71" s="11"/>
      <c r="BEF71" s="11"/>
      <c r="BEG71" s="11"/>
      <c r="BEH71" s="11"/>
      <c r="BEI71" s="11"/>
      <c r="BEJ71" s="11"/>
      <c r="BEK71" s="11"/>
      <c r="BEL71" s="11"/>
      <c r="BEM71" s="11"/>
      <c r="BEN71" s="11"/>
      <c r="BEO71" s="11"/>
      <c r="BEP71" s="11"/>
      <c r="BEQ71" s="11"/>
      <c r="BER71" s="11"/>
      <c r="BES71" s="11"/>
      <c r="BET71" s="11"/>
      <c r="BEU71" s="11"/>
      <c r="BEV71" s="11"/>
      <c r="BEW71" s="11"/>
      <c r="BEX71" s="11"/>
      <c r="BEY71" s="11"/>
      <c r="BEZ71" s="11"/>
      <c r="BFA71" s="11"/>
      <c r="BFB71" s="11"/>
      <c r="BFC71" s="11"/>
      <c r="BFD71" s="11"/>
      <c r="BFE71" s="11"/>
      <c r="BFF71" s="11"/>
      <c r="BFG71" s="11"/>
      <c r="BFH71" s="11"/>
      <c r="BFI71" s="11"/>
      <c r="BFJ71" s="11"/>
      <c r="BFK71" s="11"/>
      <c r="BFL71" s="11"/>
      <c r="BFM71" s="11"/>
      <c r="BFN71" s="11"/>
      <c r="BFO71" s="11"/>
      <c r="BFP71" s="11"/>
      <c r="BFQ71" s="11"/>
      <c r="BFR71" s="11"/>
      <c r="BFS71" s="11"/>
      <c r="BFT71" s="11"/>
      <c r="BFU71" s="11"/>
      <c r="BFV71" s="11"/>
      <c r="BFW71" s="11"/>
      <c r="BFX71" s="11"/>
      <c r="BFY71" s="11"/>
      <c r="BFZ71" s="11"/>
      <c r="BGA71" s="11"/>
      <c r="BGB71" s="11"/>
      <c r="BGC71" s="11"/>
      <c r="BGD71" s="11"/>
      <c r="BGE71" s="11"/>
      <c r="BGF71" s="11"/>
      <c r="BGG71" s="11"/>
      <c r="BGH71" s="11"/>
      <c r="BGI71" s="11"/>
      <c r="BGJ71" s="11"/>
      <c r="BGK71" s="11"/>
      <c r="BGL71" s="11"/>
      <c r="BGM71" s="11"/>
      <c r="BGN71" s="11"/>
      <c r="BGO71" s="11"/>
      <c r="BGP71" s="11"/>
      <c r="BGQ71" s="11"/>
      <c r="BGR71" s="11"/>
      <c r="BGS71" s="11"/>
      <c r="BGT71" s="11"/>
      <c r="BGU71" s="11"/>
      <c r="BGV71" s="11"/>
      <c r="BGW71" s="11"/>
      <c r="BGX71" s="11"/>
      <c r="BGY71" s="11"/>
      <c r="BGZ71" s="11"/>
      <c r="BHA71" s="11"/>
      <c r="BHB71" s="11"/>
      <c r="BHC71" s="11"/>
      <c r="BHD71" s="11"/>
      <c r="BHE71" s="11"/>
      <c r="BHF71" s="11"/>
      <c r="BHG71" s="11"/>
      <c r="BHH71" s="11"/>
      <c r="BHI71" s="11"/>
      <c r="BHJ71" s="11"/>
      <c r="BHK71" s="11"/>
      <c r="BHL71" s="11"/>
      <c r="BHM71" s="11"/>
      <c r="BHN71" s="11"/>
      <c r="BHO71" s="11"/>
      <c r="BHP71" s="11"/>
      <c r="BHQ71" s="11"/>
      <c r="BHR71" s="11"/>
      <c r="BHS71" s="11"/>
      <c r="BHT71" s="11"/>
      <c r="BHU71" s="11"/>
      <c r="BHV71" s="11"/>
      <c r="BHW71" s="11"/>
      <c r="BHX71" s="11"/>
      <c r="BHY71" s="11"/>
      <c r="BHZ71" s="11"/>
      <c r="BIA71" s="11"/>
      <c r="BIB71" s="11"/>
      <c r="BIC71" s="11"/>
      <c r="BID71" s="11"/>
      <c r="BIE71" s="11"/>
      <c r="BIF71" s="11"/>
      <c r="BIG71" s="11"/>
      <c r="BIH71" s="11"/>
      <c r="BII71" s="11"/>
      <c r="BIJ71" s="11"/>
      <c r="BIK71" s="11"/>
      <c r="BIL71" s="11"/>
      <c r="BIM71" s="11"/>
      <c r="BIN71" s="11"/>
      <c r="BIO71" s="11"/>
      <c r="BIP71" s="11"/>
      <c r="BIQ71" s="11"/>
      <c r="BIR71" s="11"/>
      <c r="BIS71" s="11"/>
      <c r="BIT71" s="11"/>
      <c r="BIU71" s="11"/>
      <c r="BIV71" s="11"/>
      <c r="BIW71" s="11"/>
      <c r="BIX71" s="11"/>
      <c r="BIY71" s="11"/>
      <c r="BIZ71" s="11"/>
      <c r="BJA71" s="11"/>
      <c r="BJB71" s="11"/>
      <c r="BJC71" s="11"/>
      <c r="BJD71" s="11"/>
      <c r="BJE71" s="11"/>
      <c r="BJF71" s="11"/>
      <c r="BJG71" s="11"/>
      <c r="BJH71" s="11"/>
      <c r="BJI71" s="11"/>
      <c r="BJJ71" s="11"/>
      <c r="BJK71" s="11"/>
      <c r="BJL71" s="11"/>
      <c r="BJM71" s="11"/>
      <c r="BJN71" s="11"/>
      <c r="BJO71" s="11"/>
      <c r="BJP71" s="11"/>
      <c r="BJQ71" s="11"/>
      <c r="BJR71" s="11"/>
      <c r="BJS71" s="11"/>
      <c r="BJT71" s="11"/>
      <c r="BJU71" s="11"/>
      <c r="BJV71" s="11"/>
      <c r="BJW71" s="11"/>
      <c r="BJX71" s="11"/>
      <c r="BJY71" s="11"/>
      <c r="BJZ71" s="11"/>
      <c r="BKA71" s="11"/>
      <c r="BKB71" s="11"/>
      <c r="BKC71" s="11"/>
      <c r="BKD71" s="11"/>
      <c r="BKE71" s="11"/>
      <c r="BKF71" s="11"/>
      <c r="BKG71" s="11"/>
      <c r="BKH71" s="11"/>
      <c r="BKI71" s="11"/>
      <c r="BKJ71" s="11"/>
      <c r="BKK71" s="11"/>
      <c r="BKL71" s="11"/>
      <c r="BKM71" s="11"/>
      <c r="BKN71" s="11"/>
      <c r="BKO71" s="11"/>
      <c r="BKP71" s="11"/>
      <c r="BKQ71" s="11"/>
      <c r="BKR71" s="11"/>
      <c r="BKS71" s="11"/>
      <c r="BKT71" s="11"/>
      <c r="BKU71" s="11"/>
      <c r="BKV71" s="11"/>
      <c r="BKW71" s="11"/>
      <c r="BKX71" s="11"/>
      <c r="BKY71" s="11"/>
      <c r="BKZ71" s="11"/>
      <c r="BLA71" s="11"/>
      <c r="BLB71" s="11"/>
      <c r="BLC71" s="11"/>
      <c r="BLD71" s="11"/>
      <c r="BLE71" s="11"/>
      <c r="BLF71" s="11"/>
      <c r="BLG71" s="11"/>
      <c r="BLH71" s="11"/>
      <c r="BLI71" s="11"/>
      <c r="BLJ71" s="11"/>
      <c r="BLK71" s="11"/>
      <c r="BLL71" s="11"/>
      <c r="BLM71" s="11"/>
      <c r="BLN71" s="11"/>
      <c r="BLO71" s="11"/>
      <c r="BLP71" s="11"/>
      <c r="BLQ71" s="11"/>
      <c r="BLR71" s="11"/>
      <c r="BLS71" s="11"/>
      <c r="BLT71" s="11"/>
      <c r="BLU71" s="11"/>
      <c r="BLV71" s="11"/>
      <c r="BLW71" s="11"/>
      <c r="BLX71" s="11"/>
      <c r="BLY71" s="11"/>
      <c r="BLZ71" s="11"/>
      <c r="BMA71" s="11"/>
      <c r="BMB71" s="11"/>
      <c r="BMC71" s="11"/>
      <c r="BMD71" s="11"/>
      <c r="BME71" s="11"/>
      <c r="BMF71" s="11"/>
      <c r="BMG71" s="11"/>
      <c r="BMH71" s="11"/>
      <c r="BMI71" s="11"/>
      <c r="BMJ71" s="11"/>
      <c r="BMK71" s="11"/>
      <c r="BML71" s="11"/>
      <c r="BMM71" s="11"/>
      <c r="BMN71" s="11"/>
      <c r="BMO71" s="11"/>
      <c r="BMP71" s="11"/>
      <c r="BMQ71" s="11"/>
      <c r="BMR71" s="11"/>
      <c r="BMS71" s="11"/>
      <c r="BMT71" s="11"/>
      <c r="BMU71" s="11"/>
      <c r="BMV71" s="11"/>
      <c r="BMW71" s="11"/>
      <c r="BMX71" s="11"/>
      <c r="BMY71" s="11"/>
      <c r="BMZ71" s="11"/>
      <c r="BNA71" s="11"/>
      <c r="BNB71" s="11"/>
      <c r="BNC71" s="11"/>
      <c r="BND71" s="11"/>
      <c r="BNE71" s="11"/>
      <c r="BNF71" s="11"/>
      <c r="BNG71" s="11"/>
      <c r="BNH71" s="11"/>
      <c r="BNI71" s="11"/>
      <c r="BNJ71" s="11"/>
      <c r="BNK71" s="11"/>
      <c r="BNL71" s="11"/>
      <c r="BNM71" s="11"/>
      <c r="BNN71" s="11"/>
      <c r="BNO71" s="11"/>
      <c r="BNP71" s="11"/>
      <c r="BNQ71" s="11"/>
      <c r="BNR71" s="11"/>
      <c r="BNS71" s="11"/>
      <c r="BNT71" s="11"/>
      <c r="BNU71" s="11"/>
      <c r="BNV71" s="11"/>
      <c r="BNW71" s="11"/>
      <c r="BNX71" s="11"/>
      <c r="BNY71" s="11"/>
      <c r="BNZ71" s="11"/>
      <c r="BOA71" s="11"/>
      <c r="BOB71" s="11"/>
      <c r="BOC71" s="11"/>
      <c r="BOD71" s="11"/>
      <c r="BOE71" s="11"/>
      <c r="BOF71" s="11"/>
      <c r="BOG71" s="11"/>
      <c r="BOH71" s="11"/>
      <c r="BOI71" s="11"/>
      <c r="BOJ71" s="11"/>
      <c r="BOK71" s="11"/>
      <c r="BOL71" s="11"/>
      <c r="BOM71" s="11"/>
      <c r="BON71" s="11"/>
      <c r="BOO71" s="11"/>
      <c r="BOP71" s="11"/>
      <c r="BOQ71" s="11"/>
      <c r="BOR71" s="11"/>
      <c r="BOS71" s="11"/>
      <c r="BOT71" s="11"/>
      <c r="BOU71" s="11"/>
      <c r="BOV71" s="11"/>
      <c r="BOW71" s="11"/>
      <c r="BOX71" s="11"/>
      <c r="BOY71" s="11"/>
      <c r="BOZ71" s="11"/>
      <c r="BPA71" s="11"/>
      <c r="BPB71" s="11"/>
      <c r="BPC71" s="11"/>
      <c r="BPD71" s="11"/>
      <c r="BPE71" s="11"/>
      <c r="BPF71" s="11"/>
      <c r="BPG71" s="11"/>
      <c r="BPH71" s="11"/>
      <c r="BPI71" s="11"/>
      <c r="BPJ71" s="11"/>
      <c r="BPK71" s="11"/>
      <c r="BPL71" s="11"/>
      <c r="BPM71" s="11"/>
      <c r="BPN71" s="11"/>
      <c r="BPO71" s="11"/>
      <c r="BPP71" s="11"/>
      <c r="BPQ71" s="11"/>
      <c r="BPR71" s="11"/>
      <c r="BPS71" s="11"/>
      <c r="BPT71" s="11"/>
      <c r="BPU71" s="11"/>
      <c r="BPV71" s="11"/>
      <c r="BPW71" s="11"/>
      <c r="BPX71" s="11"/>
      <c r="BPY71" s="11"/>
      <c r="BPZ71" s="11"/>
      <c r="BQA71" s="11"/>
      <c r="BQB71" s="11"/>
      <c r="BQC71" s="11"/>
      <c r="BQD71" s="11"/>
      <c r="BQE71" s="11"/>
      <c r="BQF71" s="11"/>
      <c r="BQG71" s="11"/>
      <c r="BQH71" s="11"/>
      <c r="BQI71" s="11"/>
      <c r="BQJ71" s="11"/>
      <c r="BQK71" s="11"/>
      <c r="BQL71" s="11"/>
      <c r="BQM71" s="11"/>
      <c r="BQN71" s="11"/>
      <c r="BQO71" s="11"/>
      <c r="BQP71" s="11"/>
      <c r="BQQ71" s="11"/>
      <c r="BQR71" s="11"/>
      <c r="BQS71" s="11"/>
      <c r="BQT71" s="11"/>
      <c r="BQU71" s="11"/>
      <c r="BQV71" s="11"/>
      <c r="BQW71" s="11"/>
      <c r="BQX71" s="11"/>
      <c r="BQY71" s="11"/>
      <c r="BQZ71" s="11"/>
      <c r="BRA71" s="11"/>
      <c r="BRB71" s="11"/>
      <c r="BRC71" s="11"/>
      <c r="BRD71" s="11"/>
      <c r="BRE71" s="11"/>
      <c r="BRF71" s="11"/>
      <c r="BRG71" s="11"/>
      <c r="BRH71" s="11"/>
      <c r="BRI71" s="11"/>
      <c r="BRJ71" s="11"/>
      <c r="BRK71" s="11"/>
      <c r="BRL71" s="11"/>
      <c r="BRM71" s="11"/>
      <c r="BRN71" s="11"/>
      <c r="BRO71" s="11"/>
      <c r="BRP71" s="11"/>
      <c r="BRQ71" s="11"/>
      <c r="BRR71" s="11"/>
      <c r="BRS71" s="11"/>
      <c r="BRT71" s="11"/>
      <c r="BRU71" s="11"/>
      <c r="BRV71" s="11"/>
      <c r="BRW71" s="11"/>
      <c r="BRX71" s="11"/>
      <c r="BRY71" s="11"/>
      <c r="BRZ71" s="11"/>
      <c r="BSA71" s="11"/>
      <c r="BSB71" s="11"/>
      <c r="BSC71" s="11"/>
      <c r="BSD71" s="11"/>
      <c r="BSE71" s="11"/>
      <c r="BSF71" s="11"/>
      <c r="BSG71" s="11"/>
      <c r="BSH71" s="11"/>
      <c r="BSI71" s="11"/>
      <c r="BSJ71" s="11"/>
      <c r="BSK71" s="11"/>
      <c r="BSL71" s="11"/>
      <c r="BSM71" s="11"/>
      <c r="BSN71" s="11"/>
      <c r="BSO71" s="11"/>
      <c r="BSP71" s="11"/>
      <c r="BSQ71" s="11"/>
      <c r="BSR71" s="11"/>
      <c r="BSS71" s="11"/>
      <c r="BST71" s="11"/>
      <c r="BSU71" s="11"/>
      <c r="BSV71" s="11"/>
      <c r="BSW71" s="11"/>
      <c r="BSX71" s="11"/>
      <c r="BSY71" s="11"/>
      <c r="BSZ71" s="11"/>
      <c r="BTA71" s="11"/>
      <c r="BTB71" s="11"/>
      <c r="BTC71" s="11"/>
      <c r="BTD71" s="11"/>
      <c r="BTE71" s="11"/>
      <c r="BTF71" s="11"/>
      <c r="BTG71" s="11"/>
      <c r="BTH71" s="11"/>
      <c r="BTI71" s="11"/>
      <c r="BTJ71" s="11"/>
      <c r="BTK71" s="11"/>
      <c r="BTL71" s="11"/>
      <c r="BTM71" s="11"/>
      <c r="BTN71" s="11"/>
      <c r="BTO71" s="11"/>
      <c r="BTP71" s="11"/>
      <c r="BTQ71" s="11"/>
      <c r="BTR71" s="11"/>
      <c r="BTS71" s="11"/>
      <c r="BTT71" s="11"/>
      <c r="BTU71" s="11"/>
      <c r="BTV71" s="11"/>
      <c r="BTW71" s="11"/>
      <c r="BTX71" s="11"/>
      <c r="BTY71" s="11"/>
      <c r="BTZ71" s="11"/>
      <c r="BUA71" s="11"/>
      <c r="BUB71" s="11"/>
      <c r="BUC71" s="11"/>
      <c r="BUD71" s="11"/>
      <c r="BUE71" s="11"/>
      <c r="BUF71" s="11"/>
      <c r="BUG71" s="11"/>
      <c r="BUH71" s="11"/>
      <c r="BUI71" s="11"/>
      <c r="BUJ71" s="11"/>
      <c r="BUK71" s="11"/>
      <c r="BUL71" s="11"/>
      <c r="BUM71" s="11"/>
      <c r="BUN71" s="11"/>
      <c r="BUO71" s="11"/>
      <c r="BUP71" s="11"/>
      <c r="BUQ71" s="11"/>
      <c r="BUR71" s="11"/>
      <c r="BUS71" s="11"/>
      <c r="BUT71" s="11"/>
      <c r="BUU71" s="11"/>
      <c r="BUV71" s="11"/>
      <c r="BUW71" s="11"/>
      <c r="BUX71" s="11"/>
      <c r="BUY71" s="11"/>
      <c r="BUZ71" s="11"/>
      <c r="BVA71" s="11"/>
      <c r="BVB71" s="11"/>
      <c r="BVC71" s="11"/>
      <c r="BVD71" s="11"/>
      <c r="BVE71" s="11"/>
      <c r="BVF71" s="11"/>
      <c r="BVG71" s="11"/>
      <c r="BVH71" s="11"/>
      <c r="BVI71" s="11"/>
      <c r="BVJ71" s="11"/>
      <c r="BVK71" s="11"/>
      <c r="BVL71" s="11"/>
      <c r="BVM71" s="11"/>
      <c r="BVN71" s="11"/>
      <c r="BVO71" s="11"/>
      <c r="BVP71" s="11"/>
      <c r="BVQ71" s="11"/>
      <c r="BVR71" s="11"/>
      <c r="BVS71" s="11"/>
      <c r="BVT71" s="11"/>
      <c r="BVU71" s="11"/>
      <c r="BVV71" s="11"/>
      <c r="BVW71" s="11"/>
      <c r="BVX71" s="11"/>
      <c r="BVY71" s="11"/>
      <c r="BVZ71" s="11"/>
      <c r="BWA71" s="11"/>
      <c r="BWB71" s="11"/>
      <c r="BWC71" s="11"/>
      <c r="BWD71" s="11"/>
      <c r="BWE71" s="11"/>
      <c r="BWF71" s="11"/>
      <c r="BWG71" s="11"/>
      <c r="BWH71" s="11"/>
      <c r="BWI71" s="11"/>
      <c r="BWJ71" s="11"/>
      <c r="BWK71" s="11"/>
      <c r="BWL71" s="11"/>
      <c r="BWM71" s="11"/>
      <c r="BWN71" s="11"/>
      <c r="BWO71" s="11"/>
      <c r="BWP71" s="11"/>
      <c r="BWQ71" s="11"/>
      <c r="BWR71" s="11"/>
      <c r="BWS71" s="11"/>
      <c r="BWT71" s="11"/>
      <c r="BWU71" s="11"/>
      <c r="BWV71" s="11"/>
      <c r="BWW71" s="11"/>
      <c r="BWX71" s="11"/>
      <c r="BWY71" s="11"/>
      <c r="BWZ71" s="11"/>
      <c r="BXA71" s="11"/>
      <c r="BXB71" s="11"/>
      <c r="BXC71" s="11"/>
      <c r="BXD71" s="11"/>
      <c r="BXE71" s="11"/>
      <c r="BXF71" s="11"/>
      <c r="BXG71" s="11"/>
      <c r="BXH71" s="11"/>
      <c r="BXI71" s="11"/>
      <c r="BXJ71" s="11"/>
      <c r="BXK71" s="11"/>
      <c r="BXL71" s="11"/>
      <c r="BXM71" s="11"/>
      <c r="BXN71" s="11"/>
      <c r="BXO71" s="11"/>
      <c r="BXP71" s="11"/>
      <c r="BXQ71" s="11"/>
      <c r="BXR71" s="11"/>
      <c r="BXS71" s="11"/>
      <c r="BXT71" s="11"/>
      <c r="BXU71" s="11"/>
      <c r="BXV71" s="11"/>
      <c r="BXW71" s="11"/>
      <c r="BXX71" s="11"/>
      <c r="BXY71" s="11"/>
      <c r="BXZ71" s="11"/>
      <c r="BYA71" s="11"/>
      <c r="BYB71" s="11"/>
      <c r="BYC71" s="11"/>
      <c r="BYD71" s="11"/>
      <c r="BYE71" s="11"/>
      <c r="BYF71" s="11"/>
      <c r="BYG71" s="11"/>
      <c r="BYH71" s="11"/>
      <c r="BYI71" s="11"/>
      <c r="BYJ71" s="11"/>
      <c r="BYK71" s="11"/>
      <c r="BYL71" s="11"/>
      <c r="BYM71" s="11"/>
      <c r="BYN71" s="11"/>
      <c r="BYO71" s="11"/>
      <c r="BYP71" s="11"/>
      <c r="BYQ71" s="11"/>
      <c r="BYR71" s="11"/>
      <c r="BYS71" s="11"/>
      <c r="BYT71" s="11"/>
      <c r="BYU71" s="11"/>
      <c r="BYV71" s="11"/>
      <c r="BYW71" s="11"/>
      <c r="BYX71" s="11"/>
      <c r="BYY71" s="11"/>
      <c r="BYZ71" s="11"/>
      <c r="BZA71" s="11"/>
      <c r="BZB71" s="11"/>
      <c r="BZC71" s="11"/>
      <c r="BZD71" s="11"/>
      <c r="BZE71" s="11"/>
      <c r="BZF71" s="11"/>
      <c r="BZG71" s="11"/>
      <c r="BZH71" s="11"/>
      <c r="BZI71" s="11"/>
      <c r="BZJ71" s="11"/>
      <c r="BZK71" s="11"/>
      <c r="BZL71" s="11"/>
      <c r="BZM71" s="11"/>
      <c r="BZN71" s="11"/>
      <c r="BZO71" s="11"/>
      <c r="BZP71" s="11"/>
      <c r="BZQ71" s="11"/>
      <c r="BZR71" s="11"/>
      <c r="BZS71" s="11"/>
      <c r="BZT71" s="11"/>
      <c r="BZU71" s="11"/>
      <c r="BZV71" s="11"/>
      <c r="BZW71" s="11"/>
      <c r="BZX71" s="11"/>
      <c r="BZY71" s="11"/>
      <c r="BZZ71" s="11"/>
      <c r="CAA71" s="11"/>
      <c r="CAB71" s="11"/>
      <c r="CAC71" s="11"/>
      <c r="CAD71" s="11"/>
      <c r="CAE71" s="11"/>
      <c r="CAF71" s="11"/>
      <c r="CAG71" s="11"/>
      <c r="CAH71" s="11"/>
      <c r="CAI71" s="11"/>
      <c r="CAJ71" s="11"/>
      <c r="CAK71" s="11"/>
      <c r="CAL71" s="11"/>
      <c r="CAM71" s="11"/>
      <c r="CAN71" s="11"/>
      <c r="CAO71" s="11"/>
      <c r="CAP71" s="11"/>
      <c r="CAQ71" s="11"/>
      <c r="CAR71" s="11"/>
      <c r="CAS71" s="11"/>
      <c r="CAT71" s="11"/>
      <c r="CAU71" s="11"/>
      <c r="CAV71" s="11"/>
      <c r="CAW71" s="11"/>
      <c r="CAX71" s="11"/>
      <c r="CAY71" s="11"/>
      <c r="CAZ71" s="11"/>
      <c r="CBA71" s="11"/>
      <c r="CBB71" s="11"/>
      <c r="CBC71" s="11"/>
      <c r="CBD71" s="11"/>
      <c r="CBE71" s="11"/>
      <c r="CBF71" s="11"/>
      <c r="CBG71" s="11"/>
      <c r="CBH71" s="11"/>
      <c r="CBI71" s="11"/>
      <c r="CBJ71" s="11"/>
      <c r="CBK71" s="11"/>
      <c r="CBL71" s="11"/>
      <c r="CBM71" s="11"/>
      <c r="CBN71" s="11"/>
      <c r="CBO71" s="11"/>
      <c r="CBP71" s="11"/>
      <c r="CBQ71" s="11"/>
      <c r="CBR71" s="11"/>
      <c r="CBS71" s="11"/>
      <c r="CBT71" s="11"/>
      <c r="CBU71" s="11"/>
      <c r="CBV71" s="11"/>
      <c r="CBW71" s="11"/>
      <c r="CBX71" s="11"/>
      <c r="CBY71" s="11"/>
      <c r="CBZ71" s="11"/>
      <c r="CCA71" s="11"/>
      <c r="CCB71" s="11"/>
      <c r="CCC71" s="11"/>
      <c r="CCD71" s="11"/>
      <c r="CCE71" s="11"/>
      <c r="CCF71" s="11"/>
      <c r="CCG71" s="11"/>
      <c r="CCH71" s="11"/>
      <c r="CCI71" s="11"/>
      <c r="CCJ71" s="11"/>
      <c r="CCK71" s="11"/>
      <c r="CCL71" s="11"/>
      <c r="CCM71" s="11"/>
      <c r="CCN71" s="11"/>
      <c r="CCO71" s="11"/>
      <c r="CCP71" s="11"/>
      <c r="CCQ71" s="11"/>
      <c r="CCR71" s="11"/>
      <c r="CCS71" s="11"/>
      <c r="CCT71" s="11"/>
      <c r="CCU71" s="11"/>
      <c r="CCV71" s="11"/>
      <c r="CCW71" s="11"/>
      <c r="CCX71" s="11"/>
      <c r="CCY71" s="11"/>
      <c r="CCZ71" s="11"/>
      <c r="CDA71" s="11"/>
      <c r="CDB71" s="11"/>
      <c r="CDC71" s="11"/>
      <c r="CDD71" s="11"/>
      <c r="CDE71" s="11"/>
      <c r="CDF71" s="11"/>
      <c r="CDG71" s="11"/>
      <c r="CDH71" s="11"/>
      <c r="CDI71" s="11"/>
      <c r="CDJ71" s="11"/>
      <c r="CDK71" s="11"/>
      <c r="CDL71" s="11"/>
      <c r="CDM71" s="11"/>
      <c r="CDN71" s="11"/>
      <c r="CDO71" s="11"/>
      <c r="CDP71" s="11"/>
      <c r="CDQ71" s="11"/>
      <c r="CDR71" s="11"/>
      <c r="CDS71" s="11"/>
      <c r="CDT71" s="11"/>
      <c r="CDU71" s="11"/>
      <c r="CDV71" s="11"/>
      <c r="CDW71" s="11"/>
      <c r="CDX71" s="11"/>
      <c r="CDY71" s="11"/>
      <c r="CDZ71" s="11"/>
      <c r="CEA71" s="11"/>
      <c r="CEB71" s="11"/>
      <c r="CEC71" s="11"/>
      <c r="CED71" s="11"/>
      <c r="CEE71" s="11"/>
      <c r="CEF71" s="11"/>
      <c r="CEG71" s="11"/>
      <c r="CEH71" s="11"/>
      <c r="CEI71" s="11"/>
      <c r="CEJ71" s="11"/>
      <c r="CEK71" s="11"/>
      <c r="CEL71" s="11"/>
      <c r="CEM71" s="11"/>
      <c r="CEN71" s="11"/>
      <c r="CEO71" s="11"/>
      <c r="CEP71" s="11"/>
      <c r="CEQ71" s="11"/>
      <c r="CER71" s="11"/>
      <c r="CES71" s="11"/>
      <c r="CET71" s="11"/>
      <c r="CEU71" s="11"/>
      <c r="CEV71" s="11"/>
      <c r="CEW71" s="11"/>
      <c r="CEX71" s="11"/>
      <c r="CEY71" s="11"/>
      <c r="CEZ71" s="11"/>
      <c r="CFA71" s="11"/>
      <c r="CFB71" s="11"/>
      <c r="CFC71" s="11"/>
      <c r="CFD71" s="11"/>
      <c r="CFE71" s="11"/>
      <c r="CFF71" s="11"/>
      <c r="CFG71" s="11"/>
      <c r="CFH71" s="11"/>
      <c r="CFI71" s="11"/>
      <c r="CFJ71" s="11"/>
      <c r="CFK71" s="11"/>
      <c r="CFL71" s="11"/>
      <c r="CFM71" s="11"/>
      <c r="CFN71" s="11"/>
      <c r="CFO71" s="11"/>
      <c r="CFP71" s="11"/>
      <c r="CFQ71" s="11"/>
      <c r="CFR71" s="11"/>
      <c r="CFS71" s="11"/>
      <c r="CFT71" s="11"/>
      <c r="CFU71" s="11"/>
      <c r="CFV71" s="11"/>
      <c r="CFW71" s="11"/>
      <c r="CFX71" s="11"/>
      <c r="CFY71" s="11"/>
      <c r="CFZ71" s="11"/>
      <c r="CGA71" s="11"/>
      <c r="CGB71" s="11"/>
      <c r="CGC71" s="11"/>
      <c r="CGD71" s="11"/>
      <c r="CGE71" s="11"/>
      <c r="CGF71" s="11"/>
      <c r="CGG71" s="11"/>
      <c r="CGH71" s="11"/>
      <c r="CGI71" s="11"/>
      <c r="CGJ71" s="11"/>
      <c r="CGK71" s="11"/>
      <c r="CGL71" s="11"/>
      <c r="CGM71" s="11"/>
      <c r="CGN71" s="11"/>
      <c r="CGO71" s="11"/>
      <c r="CGP71" s="11"/>
      <c r="CGQ71" s="11"/>
      <c r="CGR71" s="11"/>
      <c r="CGS71" s="11"/>
      <c r="CGT71" s="11"/>
      <c r="CGU71" s="11"/>
      <c r="CGV71" s="11"/>
      <c r="CGW71" s="11"/>
      <c r="CGX71" s="11"/>
      <c r="CGY71" s="11"/>
      <c r="CGZ71" s="11"/>
      <c r="CHA71" s="11"/>
      <c r="CHB71" s="11"/>
      <c r="CHC71" s="11"/>
      <c r="CHD71" s="11"/>
      <c r="CHE71" s="11"/>
      <c r="CHF71" s="11"/>
      <c r="CHG71" s="11"/>
      <c r="CHH71" s="11"/>
      <c r="CHI71" s="11"/>
      <c r="CHJ71" s="11"/>
      <c r="CHK71" s="11"/>
      <c r="CHL71" s="11"/>
      <c r="CHM71" s="11"/>
      <c r="CHN71" s="11"/>
      <c r="CHO71" s="11"/>
      <c r="CHP71" s="11"/>
      <c r="CHQ71" s="11"/>
      <c r="CHR71" s="11"/>
      <c r="CHS71" s="11"/>
      <c r="CHT71" s="11"/>
      <c r="CHU71" s="11"/>
      <c r="CHV71" s="11"/>
      <c r="CHW71" s="11"/>
      <c r="CHX71" s="11"/>
      <c r="CHY71" s="11"/>
      <c r="CHZ71" s="11"/>
      <c r="CIA71" s="11"/>
      <c r="CIB71" s="11"/>
      <c r="CIC71" s="11"/>
      <c r="CID71" s="11"/>
      <c r="CIE71" s="11"/>
      <c r="CIF71" s="11"/>
      <c r="CIG71" s="11"/>
      <c r="CIH71" s="11"/>
      <c r="CII71" s="11"/>
      <c r="CIJ71" s="11"/>
      <c r="CIK71" s="11"/>
      <c r="CIL71" s="11"/>
      <c r="CIM71" s="11"/>
      <c r="CIN71" s="11"/>
      <c r="CIO71" s="11"/>
      <c r="CIP71" s="11"/>
      <c r="CIQ71" s="11"/>
      <c r="CIR71" s="11"/>
      <c r="CIS71" s="11"/>
      <c r="CIT71" s="11"/>
      <c r="CIU71" s="11"/>
      <c r="CIV71" s="11"/>
      <c r="CIW71" s="11"/>
      <c r="CIX71" s="11"/>
      <c r="CIY71" s="11"/>
      <c r="CIZ71" s="11"/>
      <c r="CJA71" s="11"/>
      <c r="CJB71" s="11"/>
      <c r="CJC71" s="11"/>
      <c r="CJD71" s="11"/>
      <c r="CJE71" s="11"/>
      <c r="CJF71" s="11"/>
      <c r="CJG71" s="11"/>
      <c r="CJH71" s="11"/>
      <c r="CJI71" s="11"/>
      <c r="CJJ71" s="11"/>
      <c r="CJK71" s="11"/>
      <c r="CJL71" s="11"/>
      <c r="CJM71" s="11"/>
      <c r="CJN71" s="11"/>
      <c r="CJO71" s="11"/>
      <c r="CJP71" s="11"/>
      <c r="CJQ71" s="11"/>
      <c r="CJR71" s="11"/>
      <c r="CJS71" s="11"/>
      <c r="CJT71" s="11"/>
      <c r="CJU71" s="11"/>
      <c r="CJV71" s="11"/>
      <c r="CJW71" s="11"/>
      <c r="CJX71" s="11"/>
      <c r="CJY71" s="11"/>
      <c r="CJZ71" s="11"/>
      <c r="CKA71" s="11"/>
      <c r="CKB71" s="11"/>
      <c r="CKC71" s="11"/>
      <c r="CKD71" s="11"/>
      <c r="CKE71" s="11"/>
      <c r="CKF71" s="11"/>
      <c r="CKG71" s="11"/>
      <c r="CKH71" s="11"/>
      <c r="CKI71" s="11"/>
      <c r="CKJ71" s="11"/>
      <c r="CKK71" s="11"/>
      <c r="CKL71" s="11"/>
      <c r="CKM71" s="11"/>
      <c r="CKN71" s="11"/>
      <c r="CKO71" s="11"/>
      <c r="CKP71" s="11"/>
      <c r="CKQ71" s="11"/>
      <c r="CKR71" s="11"/>
      <c r="CKS71" s="11"/>
      <c r="CKT71" s="11"/>
      <c r="CKU71" s="11"/>
      <c r="CKV71" s="11"/>
      <c r="CKW71" s="11"/>
      <c r="CKX71" s="11"/>
      <c r="CKY71" s="11"/>
      <c r="CKZ71" s="11"/>
      <c r="CLA71" s="11"/>
      <c r="CLB71" s="11"/>
      <c r="CLC71" s="11"/>
      <c r="CLD71" s="11"/>
      <c r="CLE71" s="11"/>
      <c r="CLF71" s="11"/>
      <c r="CLG71" s="11"/>
      <c r="CLH71" s="11"/>
      <c r="CLI71" s="11"/>
      <c r="CLJ71" s="11"/>
      <c r="CLK71" s="11"/>
      <c r="CLL71" s="11"/>
      <c r="CLM71" s="11"/>
      <c r="CLN71" s="11"/>
      <c r="CLO71" s="11"/>
      <c r="CLP71" s="11"/>
      <c r="CLQ71" s="11"/>
      <c r="CLR71" s="11"/>
      <c r="CLS71" s="11"/>
      <c r="CLT71" s="11"/>
      <c r="CLU71" s="11"/>
      <c r="CLV71" s="11"/>
      <c r="CLW71" s="11"/>
      <c r="CLX71" s="11"/>
      <c r="CLY71" s="11"/>
      <c r="CLZ71" s="11"/>
      <c r="CMA71" s="11"/>
      <c r="CMB71" s="11"/>
      <c r="CMC71" s="11"/>
      <c r="CMD71" s="11"/>
      <c r="CME71" s="11"/>
      <c r="CMF71" s="11"/>
      <c r="CMG71" s="11"/>
      <c r="CMH71" s="11"/>
      <c r="CMI71" s="11"/>
      <c r="CMJ71" s="11"/>
      <c r="CMK71" s="11"/>
      <c r="CML71" s="11"/>
      <c r="CMM71" s="11"/>
      <c r="CMN71" s="11"/>
      <c r="CMO71" s="11"/>
      <c r="CMP71" s="11"/>
      <c r="CMQ71" s="11"/>
      <c r="CMR71" s="11"/>
      <c r="CMS71" s="11"/>
      <c r="CMT71" s="11"/>
      <c r="CMU71" s="11"/>
      <c r="CMV71" s="11"/>
      <c r="CMW71" s="11"/>
      <c r="CMX71" s="11"/>
      <c r="CMY71" s="11"/>
      <c r="CMZ71" s="11"/>
      <c r="CNA71" s="11"/>
      <c r="CNB71" s="11"/>
      <c r="CNC71" s="11"/>
      <c r="CND71" s="11"/>
      <c r="CNE71" s="11"/>
      <c r="CNF71" s="11"/>
      <c r="CNG71" s="11"/>
      <c r="CNH71" s="11"/>
      <c r="CNI71" s="11"/>
      <c r="CNJ71" s="11"/>
      <c r="CNK71" s="11"/>
      <c r="CNL71" s="11"/>
      <c r="CNM71" s="11"/>
      <c r="CNN71" s="11"/>
      <c r="CNO71" s="11"/>
      <c r="CNP71" s="11"/>
      <c r="CNQ71" s="11"/>
      <c r="CNR71" s="11"/>
      <c r="CNS71" s="11"/>
      <c r="CNT71" s="11"/>
      <c r="CNU71" s="11"/>
      <c r="CNV71" s="11"/>
      <c r="CNW71" s="11"/>
      <c r="CNX71" s="11"/>
      <c r="CNY71" s="11"/>
      <c r="CNZ71" s="11"/>
      <c r="COA71" s="11"/>
      <c r="COB71" s="11"/>
      <c r="COC71" s="11"/>
      <c r="COD71" s="11"/>
      <c r="COE71" s="11"/>
      <c r="COF71" s="11"/>
      <c r="COG71" s="11"/>
      <c r="COH71" s="11"/>
      <c r="COI71" s="11"/>
      <c r="COJ71" s="11"/>
      <c r="COK71" s="11"/>
      <c r="COL71" s="11"/>
      <c r="COM71" s="11"/>
      <c r="CON71" s="11"/>
      <c r="COO71" s="11"/>
      <c r="COP71" s="11"/>
      <c r="COQ71" s="11"/>
      <c r="COR71" s="11"/>
      <c r="COS71" s="11"/>
      <c r="COT71" s="11"/>
      <c r="COU71" s="11"/>
      <c r="COV71" s="11"/>
      <c r="COW71" s="11"/>
      <c r="COX71" s="11"/>
      <c r="COY71" s="11"/>
      <c r="COZ71" s="11"/>
      <c r="CPA71" s="11"/>
      <c r="CPB71" s="11"/>
      <c r="CPC71" s="11"/>
      <c r="CPD71" s="11"/>
      <c r="CPE71" s="11"/>
      <c r="CPF71" s="11"/>
      <c r="CPG71" s="11"/>
      <c r="CPH71" s="11"/>
      <c r="CPI71" s="11"/>
      <c r="CPJ71" s="11"/>
      <c r="CPK71" s="11"/>
      <c r="CPL71" s="11"/>
      <c r="CPM71" s="11"/>
      <c r="CPN71" s="11"/>
      <c r="CPO71" s="11"/>
      <c r="CPP71" s="11"/>
      <c r="CPQ71" s="11"/>
      <c r="CPR71" s="11"/>
      <c r="CPS71" s="11"/>
      <c r="CPT71" s="11"/>
      <c r="CPU71" s="11"/>
      <c r="CPV71" s="11"/>
      <c r="CPW71" s="11"/>
      <c r="CPX71" s="11"/>
      <c r="CPY71" s="11"/>
      <c r="CPZ71" s="11"/>
      <c r="CQA71" s="11"/>
      <c r="CQB71" s="11"/>
      <c r="CQC71" s="11"/>
      <c r="CQD71" s="11"/>
      <c r="CQE71" s="11"/>
      <c r="CQF71" s="11"/>
      <c r="CQG71" s="11"/>
      <c r="CQH71" s="11"/>
      <c r="CQI71" s="11"/>
      <c r="CQJ71" s="11"/>
      <c r="CQK71" s="11"/>
      <c r="CQL71" s="11"/>
      <c r="CQM71" s="11"/>
      <c r="CQN71" s="11"/>
      <c r="CQO71" s="11"/>
      <c r="CQP71" s="11"/>
      <c r="CQQ71" s="11"/>
      <c r="CQR71" s="11"/>
      <c r="CQS71" s="11"/>
      <c r="CQT71" s="11"/>
      <c r="CQU71" s="11"/>
      <c r="CQV71" s="11"/>
      <c r="CQW71" s="11"/>
      <c r="CQX71" s="11"/>
      <c r="CQY71" s="11"/>
      <c r="CQZ71" s="11"/>
      <c r="CRA71" s="11"/>
      <c r="CRB71" s="11"/>
      <c r="CRC71" s="11"/>
      <c r="CRD71" s="11"/>
      <c r="CRE71" s="11"/>
      <c r="CRF71" s="11"/>
      <c r="CRG71" s="11"/>
      <c r="CRH71" s="11"/>
      <c r="CRI71" s="11"/>
      <c r="CRJ71" s="11"/>
      <c r="CRK71" s="11"/>
      <c r="CRL71" s="11"/>
      <c r="CRM71" s="11"/>
      <c r="CRN71" s="11"/>
      <c r="CRO71" s="11"/>
      <c r="CRP71" s="11"/>
      <c r="CRQ71" s="11"/>
      <c r="CRR71" s="11"/>
      <c r="CRS71" s="11"/>
      <c r="CRT71" s="11"/>
      <c r="CRU71" s="11"/>
      <c r="CRV71" s="11"/>
      <c r="CRW71" s="11"/>
      <c r="CRX71" s="11"/>
      <c r="CRY71" s="11"/>
      <c r="CRZ71" s="11"/>
      <c r="CSA71" s="11"/>
      <c r="CSB71" s="11"/>
      <c r="CSC71" s="11"/>
      <c r="CSD71" s="11"/>
      <c r="CSE71" s="11"/>
      <c r="CSF71" s="11"/>
      <c r="CSG71" s="11"/>
      <c r="CSH71" s="11"/>
      <c r="CSI71" s="11"/>
      <c r="CSJ71" s="11"/>
      <c r="CSK71" s="11"/>
      <c r="CSL71" s="11"/>
      <c r="CSM71" s="11"/>
      <c r="CSN71" s="11"/>
      <c r="CSO71" s="11"/>
      <c r="CSP71" s="11"/>
      <c r="CSQ71" s="11"/>
      <c r="CSR71" s="11"/>
      <c r="CSS71" s="11"/>
      <c r="CST71" s="11"/>
      <c r="CSU71" s="11"/>
      <c r="CSV71" s="11"/>
      <c r="CSW71" s="11"/>
      <c r="CSX71" s="11"/>
      <c r="CSY71" s="11"/>
      <c r="CSZ71" s="11"/>
      <c r="CTA71" s="11"/>
      <c r="CTB71" s="11"/>
      <c r="CTC71" s="11"/>
      <c r="CTD71" s="11"/>
      <c r="CTE71" s="11"/>
      <c r="CTF71" s="11"/>
      <c r="CTG71" s="11"/>
      <c r="CTH71" s="11"/>
      <c r="CTI71" s="11"/>
      <c r="CTJ71" s="11"/>
      <c r="CTK71" s="11"/>
      <c r="CTL71" s="11"/>
      <c r="CTM71" s="11"/>
      <c r="CTN71" s="11"/>
      <c r="CTO71" s="11"/>
      <c r="CTP71" s="11"/>
      <c r="CTQ71" s="11"/>
      <c r="CTR71" s="11"/>
      <c r="CTS71" s="11"/>
      <c r="CTT71" s="11"/>
      <c r="CTU71" s="11"/>
      <c r="CTV71" s="11"/>
      <c r="CTW71" s="11"/>
      <c r="CTX71" s="11"/>
      <c r="CTY71" s="11"/>
      <c r="CTZ71" s="11"/>
      <c r="CUA71" s="11"/>
      <c r="CUB71" s="11"/>
      <c r="CUC71" s="11"/>
      <c r="CUD71" s="11"/>
      <c r="CUE71" s="11"/>
      <c r="CUF71" s="11"/>
      <c r="CUG71" s="11"/>
      <c r="CUH71" s="11"/>
      <c r="CUI71" s="11"/>
      <c r="CUJ71" s="11"/>
      <c r="CUK71" s="11"/>
      <c r="CUL71" s="11"/>
      <c r="CUM71" s="11"/>
      <c r="CUN71" s="11"/>
      <c r="CUO71" s="11"/>
      <c r="CUP71" s="11"/>
      <c r="CUQ71" s="11"/>
      <c r="CUR71" s="11"/>
      <c r="CUS71" s="11"/>
      <c r="CUT71" s="11"/>
      <c r="CUU71" s="11"/>
      <c r="CUV71" s="11"/>
      <c r="CUW71" s="11"/>
      <c r="CUX71" s="11"/>
      <c r="CUY71" s="11"/>
      <c r="CUZ71" s="11"/>
      <c r="CVA71" s="11"/>
      <c r="CVB71" s="11"/>
      <c r="CVC71" s="11"/>
      <c r="CVD71" s="11"/>
      <c r="CVE71" s="11"/>
      <c r="CVF71" s="11"/>
      <c r="CVG71" s="11"/>
      <c r="CVH71" s="11"/>
      <c r="CVI71" s="11"/>
      <c r="CVJ71" s="11"/>
      <c r="CVK71" s="11"/>
      <c r="CVL71" s="11"/>
      <c r="CVM71" s="11"/>
      <c r="CVN71" s="11"/>
      <c r="CVO71" s="11"/>
      <c r="CVP71" s="11"/>
      <c r="CVQ71" s="11"/>
      <c r="CVR71" s="11"/>
      <c r="CVS71" s="11"/>
      <c r="CVT71" s="11"/>
      <c r="CVU71" s="11"/>
      <c r="CVV71" s="11"/>
      <c r="CVW71" s="11"/>
      <c r="CVX71" s="11"/>
      <c r="CVY71" s="11"/>
      <c r="CVZ71" s="11"/>
      <c r="CWA71" s="11"/>
      <c r="CWB71" s="11"/>
      <c r="CWC71" s="11"/>
      <c r="CWD71" s="11"/>
      <c r="CWE71" s="11"/>
      <c r="CWF71" s="11"/>
      <c r="CWG71" s="11"/>
      <c r="CWH71" s="11"/>
      <c r="CWI71" s="11"/>
      <c r="CWJ71" s="11"/>
      <c r="CWK71" s="11"/>
      <c r="CWL71" s="11"/>
      <c r="CWM71" s="11"/>
      <c r="CWN71" s="11"/>
      <c r="CWO71" s="11"/>
      <c r="CWP71" s="11"/>
      <c r="CWQ71" s="11"/>
      <c r="CWR71" s="11"/>
      <c r="CWS71" s="11"/>
      <c r="CWT71" s="11"/>
      <c r="CWU71" s="11"/>
      <c r="CWV71" s="11"/>
      <c r="CWW71" s="11"/>
      <c r="CWX71" s="11"/>
      <c r="CWY71" s="11"/>
      <c r="CWZ71" s="11"/>
      <c r="CXA71" s="11"/>
      <c r="CXB71" s="11"/>
      <c r="CXC71" s="11"/>
      <c r="CXD71" s="11"/>
      <c r="CXE71" s="11"/>
      <c r="CXF71" s="11"/>
      <c r="CXG71" s="11"/>
      <c r="CXH71" s="11"/>
      <c r="CXI71" s="11"/>
      <c r="CXJ71" s="11"/>
      <c r="CXK71" s="11"/>
      <c r="CXL71" s="11"/>
      <c r="CXM71" s="11"/>
      <c r="CXN71" s="11"/>
      <c r="CXO71" s="11"/>
      <c r="CXP71" s="11"/>
      <c r="CXQ71" s="11"/>
      <c r="CXR71" s="11"/>
      <c r="CXS71" s="11"/>
      <c r="CXT71" s="11"/>
      <c r="CXU71" s="11"/>
      <c r="CXV71" s="11"/>
      <c r="CXW71" s="11"/>
      <c r="CXX71" s="11"/>
      <c r="CXY71" s="11"/>
      <c r="CXZ71" s="11"/>
      <c r="CYA71" s="11"/>
      <c r="CYB71" s="11"/>
      <c r="CYC71" s="11"/>
      <c r="CYD71" s="11"/>
      <c r="CYE71" s="11"/>
      <c r="CYF71" s="11"/>
      <c r="CYG71" s="11"/>
      <c r="CYH71" s="11"/>
      <c r="CYI71" s="11"/>
      <c r="CYJ71" s="11"/>
      <c r="CYK71" s="11"/>
      <c r="CYL71" s="11"/>
      <c r="CYM71" s="11"/>
      <c r="CYN71" s="11"/>
      <c r="CYO71" s="11"/>
      <c r="CYP71" s="11"/>
      <c r="CYQ71" s="11"/>
      <c r="CYR71" s="11"/>
      <c r="CYS71" s="11"/>
      <c r="CYT71" s="11"/>
      <c r="CYU71" s="11"/>
      <c r="CYV71" s="11"/>
      <c r="CYW71" s="11"/>
      <c r="CYX71" s="11"/>
      <c r="CYY71" s="11"/>
      <c r="CYZ71" s="11"/>
      <c r="CZA71" s="11"/>
      <c r="CZB71" s="11"/>
      <c r="CZC71" s="11"/>
      <c r="CZD71" s="11"/>
      <c r="CZE71" s="11"/>
      <c r="CZF71" s="11"/>
      <c r="CZG71" s="11"/>
      <c r="CZH71" s="11"/>
      <c r="CZI71" s="11"/>
      <c r="CZJ71" s="11"/>
      <c r="CZK71" s="11"/>
      <c r="CZL71" s="11"/>
      <c r="CZM71" s="11"/>
      <c r="CZN71" s="11"/>
      <c r="CZO71" s="11"/>
      <c r="CZP71" s="11"/>
      <c r="CZQ71" s="11"/>
      <c r="CZR71" s="11"/>
      <c r="CZS71" s="11"/>
      <c r="CZT71" s="11"/>
      <c r="CZU71" s="11"/>
      <c r="CZV71" s="11"/>
      <c r="CZW71" s="11"/>
      <c r="CZX71" s="11"/>
      <c r="CZY71" s="11"/>
      <c r="CZZ71" s="11"/>
      <c r="DAA71" s="11"/>
      <c r="DAB71" s="11"/>
      <c r="DAC71" s="11"/>
      <c r="DAD71" s="11"/>
      <c r="DAE71" s="11"/>
      <c r="DAF71" s="11"/>
      <c r="DAG71" s="11"/>
      <c r="DAH71" s="11"/>
      <c r="DAI71" s="11"/>
      <c r="DAJ71" s="11"/>
      <c r="DAK71" s="11"/>
      <c r="DAL71" s="11"/>
      <c r="DAM71" s="11"/>
      <c r="DAN71" s="11"/>
      <c r="DAO71" s="11"/>
      <c r="DAP71" s="11"/>
      <c r="DAQ71" s="11"/>
      <c r="DAR71" s="11"/>
      <c r="DAS71" s="11"/>
      <c r="DAT71" s="11"/>
      <c r="DAU71" s="11"/>
      <c r="DAV71" s="11"/>
      <c r="DAW71" s="11"/>
      <c r="DAX71" s="11"/>
      <c r="DAY71" s="11"/>
      <c r="DAZ71" s="11"/>
      <c r="DBA71" s="11"/>
      <c r="DBB71" s="11"/>
      <c r="DBC71" s="11"/>
      <c r="DBD71" s="11"/>
      <c r="DBE71" s="11"/>
      <c r="DBF71" s="11"/>
      <c r="DBG71" s="11"/>
      <c r="DBH71" s="11"/>
      <c r="DBI71" s="11"/>
      <c r="DBJ71" s="11"/>
      <c r="DBK71" s="11"/>
      <c r="DBL71" s="11"/>
      <c r="DBM71" s="11"/>
      <c r="DBN71" s="11"/>
      <c r="DBO71" s="11"/>
      <c r="DBP71" s="11"/>
      <c r="DBQ71" s="11"/>
      <c r="DBR71" s="11"/>
      <c r="DBS71" s="11"/>
      <c r="DBT71" s="11"/>
      <c r="DBU71" s="11"/>
      <c r="DBV71" s="11"/>
      <c r="DBW71" s="11"/>
      <c r="DBX71" s="11"/>
      <c r="DBY71" s="11"/>
      <c r="DBZ71" s="11"/>
      <c r="DCA71" s="11"/>
      <c r="DCB71" s="11"/>
      <c r="DCC71" s="11"/>
      <c r="DCD71" s="11"/>
      <c r="DCE71" s="11"/>
      <c r="DCF71" s="11"/>
      <c r="DCG71" s="11"/>
      <c r="DCH71" s="11"/>
      <c r="DCI71" s="11"/>
      <c r="DCJ71" s="11"/>
      <c r="DCK71" s="11"/>
      <c r="DCL71" s="11"/>
      <c r="DCM71" s="11"/>
      <c r="DCN71" s="11"/>
      <c r="DCO71" s="11"/>
      <c r="DCP71" s="11"/>
      <c r="DCQ71" s="11"/>
      <c r="DCR71" s="11"/>
      <c r="DCS71" s="11"/>
      <c r="DCT71" s="11"/>
      <c r="DCU71" s="11"/>
      <c r="DCV71" s="11"/>
      <c r="DCW71" s="11"/>
      <c r="DCX71" s="11"/>
      <c r="DCY71" s="11"/>
      <c r="DCZ71" s="11"/>
      <c r="DDA71" s="11"/>
      <c r="DDB71" s="11"/>
      <c r="DDC71" s="11"/>
      <c r="DDD71" s="11"/>
      <c r="DDE71" s="11"/>
      <c r="DDF71" s="11"/>
      <c r="DDG71" s="11"/>
      <c r="DDH71" s="11"/>
      <c r="DDI71" s="11"/>
      <c r="DDJ71" s="11"/>
      <c r="DDK71" s="11"/>
      <c r="DDL71" s="11"/>
      <c r="DDM71" s="11"/>
      <c r="DDN71" s="11"/>
      <c r="DDO71" s="11"/>
      <c r="DDP71" s="11"/>
      <c r="DDQ71" s="11"/>
      <c r="DDR71" s="11"/>
      <c r="DDS71" s="11"/>
      <c r="DDT71" s="11"/>
      <c r="DDU71" s="11"/>
      <c r="DDV71" s="11"/>
      <c r="DDW71" s="11"/>
      <c r="DDX71" s="11"/>
      <c r="DDY71" s="11"/>
      <c r="DDZ71" s="11"/>
      <c r="DEA71" s="11"/>
      <c r="DEB71" s="11"/>
      <c r="DEC71" s="11"/>
      <c r="DED71" s="11"/>
      <c r="DEE71" s="11"/>
      <c r="DEF71" s="11"/>
      <c r="DEG71" s="11"/>
      <c r="DEH71" s="11"/>
      <c r="DEI71" s="11"/>
      <c r="DEJ71" s="11"/>
      <c r="DEK71" s="11"/>
      <c r="DEL71" s="11"/>
      <c r="DEM71" s="11"/>
      <c r="DEN71" s="11"/>
      <c r="DEO71" s="11"/>
      <c r="DEP71" s="11"/>
      <c r="DEQ71" s="11"/>
      <c r="DER71" s="11"/>
      <c r="DES71" s="11"/>
      <c r="DET71" s="11"/>
      <c r="DEU71" s="11"/>
      <c r="DEV71" s="11"/>
      <c r="DEW71" s="11"/>
      <c r="DEX71" s="11"/>
      <c r="DEY71" s="11"/>
      <c r="DEZ71" s="11"/>
      <c r="DFA71" s="11"/>
      <c r="DFB71" s="11"/>
      <c r="DFC71" s="11"/>
      <c r="DFD71" s="11"/>
      <c r="DFE71" s="11"/>
      <c r="DFF71" s="11"/>
      <c r="DFG71" s="11"/>
      <c r="DFH71" s="11"/>
      <c r="DFI71" s="11"/>
      <c r="DFJ71" s="11"/>
      <c r="DFK71" s="11"/>
      <c r="DFL71" s="11"/>
      <c r="DFM71" s="11"/>
      <c r="DFN71" s="11"/>
      <c r="DFO71" s="11"/>
      <c r="DFP71" s="11"/>
      <c r="DFQ71" s="11"/>
      <c r="DFR71" s="11"/>
      <c r="DFS71" s="11"/>
      <c r="DFT71" s="11"/>
      <c r="DFU71" s="11"/>
      <c r="DFV71" s="11"/>
      <c r="DFW71" s="11"/>
      <c r="DFX71" s="11"/>
      <c r="DFY71" s="11"/>
      <c r="DFZ71" s="11"/>
      <c r="DGA71" s="11"/>
      <c r="DGB71" s="11"/>
      <c r="DGC71" s="11"/>
      <c r="DGD71" s="11"/>
      <c r="DGE71" s="11"/>
      <c r="DGF71" s="11"/>
      <c r="DGG71" s="11"/>
      <c r="DGH71" s="11"/>
      <c r="DGI71" s="11"/>
      <c r="DGJ71" s="11"/>
      <c r="DGK71" s="11"/>
      <c r="DGL71" s="11"/>
      <c r="DGM71" s="11"/>
      <c r="DGN71" s="11"/>
      <c r="DGO71" s="11"/>
      <c r="DGP71" s="11"/>
      <c r="DGQ71" s="11"/>
      <c r="DGR71" s="11"/>
      <c r="DGS71" s="11"/>
      <c r="DGT71" s="11"/>
      <c r="DGU71" s="11"/>
      <c r="DGV71" s="11"/>
      <c r="DGW71" s="11"/>
      <c r="DGX71" s="11"/>
      <c r="DGY71" s="11"/>
      <c r="DGZ71" s="11"/>
      <c r="DHA71" s="11"/>
      <c r="DHB71" s="11"/>
      <c r="DHC71" s="11"/>
      <c r="DHD71" s="11"/>
      <c r="DHE71" s="11"/>
      <c r="DHF71" s="11"/>
      <c r="DHG71" s="11"/>
      <c r="DHH71" s="11"/>
      <c r="DHI71" s="11"/>
      <c r="DHJ71" s="11"/>
      <c r="DHK71" s="11"/>
      <c r="DHL71" s="11"/>
      <c r="DHM71" s="11"/>
      <c r="DHN71" s="11"/>
      <c r="DHO71" s="11"/>
      <c r="DHP71" s="11"/>
      <c r="DHQ71" s="11"/>
      <c r="DHR71" s="11"/>
      <c r="DHS71" s="11"/>
      <c r="DHT71" s="11"/>
      <c r="DHU71" s="11"/>
      <c r="DHV71" s="11"/>
      <c r="DHW71" s="11"/>
      <c r="DHX71" s="11"/>
      <c r="DHY71" s="11"/>
      <c r="DHZ71" s="11"/>
      <c r="DIA71" s="11"/>
      <c r="DIB71" s="11"/>
      <c r="DIC71" s="11"/>
      <c r="DID71" s="11"/>
      <c r="DIE71" s="11"/>
      <c r="DIF71" s="11"/>
      <c r="DIG71" s="11"/>
      <c r="DIH71" s="11"/>
      <c r="DII71" s="11"/>
      <c r="DIJ71" s="11"/>
      <c r="DIK71" s="11"/>
      <c r="DIL71" s="11"/>
      <c r="DIM71" s="11"/>
      <c r="DIN71" s="11"/>
      <c r="DIO71" s="11"/>
      <c r="DIP71" s="11"/>
      <c r="DIQ71" s="11"/>
      <c r="DIR71" s="11"/>
      <c r="DIS71" s="11"/>
      <c r="DIT71" s="11"/>
      <c r="DIU71" s="11"/>
      <c r="DIV71" s="11"/>
      <c r="DIW71" s="11"/>
      <c r="DIX71" s="11"/>
      <c r="DIY71" s="11"/>
      <c r="DIZ71" s="11"/>
      <c r="DJA71" s="11"/>
      <c r="DJB71" s="11"/>
      <c r="DJC71" s="11"/>
      <c r="DJD71" s="11"/>
      <c r="DJE71" s="11"/>
      <c r="DJF71" s="11"/>
      <c r="DJG71" s="11"/>
      <c r="DJH71" s="11"/>
      <c r="DJI71" s="11"/>
      <c r="DJJ71" s="11"/>
      <c r="DJK71" s="11"/>
      <c r="DJL71" s="11"/>
      <c r="DJM71" s="11"/>
      <c r="DJN71" s="11"/>
      <c r="DJO71" s="11"/>
      <c r="DJP71" s="11"/>
      <c r="DJQ71" s="11"/>
      <c r="DJR71" s="11"/>
      <c r="DJS71" s="11"/>
      <c r="DJT71" s="11"/>
      <c r="DJU71" s="11"/>
      <c r="DJV71" s="11"/>
      <c r="DJW71" s="11"/>
      <c r="DJX71" s="11"/>
      <c r="DJY71" s="11"/>
      <c r="DJZ71" s="11"/>
      <c r="DKA71" s="11"/>
      <c r="DKB71" s="11"/>
      <c r="DKC71" s="11"/>
      <c r="DKD71" s="11"/>
      <c r="DKE71" s="11"/>
      <c r="DKF71" s="11"/>
      <c r="DKG71" s="11"/>
      <c r="DKH71" s="11"/>
      <c r="DKI71" s="11"/>
      <c r="DKJ71" s="11"/>
      <c r="DKK71" s="11"/>
      <c r="DKL71" s="11"/>
      <c r="DKM71" s="11"/>
      <c r="DKN71" s="11"/>
      <c r="DKO71" s="11"/>
      <c r="DKP71" s="11"/>
      <c r="DKQ71" s="11"/>
      <c r="DKR71" s="11"/>
      <c r="DKS71" s="11"/>
      <c r="DKT71" s="11"/>
      <c r="DKU71" s="11"/>
      <c r="DKV71" s="11"/>
      <c r="DKW71" s="11"/>
      <c r="DKX71" s="11"/>
      <c r="DKY71" s="11"/>
      <c r="DKZ71" s="11"/>
      <c r="DLA71" s="11"/>
      <c r="DLB71" s="11"/>
      <c r="DLC71" s="11"/>
      <c r="DLD71" s="11"/>
      <c r="DLE71" s="11"/>
      <c r="DLF71" s="11"/>
      <c r="DLG71" s="11"/>
      <c r="DLH71" s="11"/>
      <c r="DLI71" s="11"/>
      <c r="DLJ71" s="11"/>
      <c r="DLK71" s="11"/>
      <c r="DLL71" s="11"/>
      <c r="DLM71" s="11"/>
      <c r="DLN71" s="11"/>
      <c r="DLO71" s="11"/>
      <c r="DLP71" s="11"/>
      <c r="DLQ71" s="11"/>
      <c r="DLR71" s="11"/>
      <c r="DLS71" s="11"/>
      <c r="DLT71" s="11"/>
      <c r="DLU71" s="11"/>
      <c r="DLV71" s="11"/>
      <c r="DLW71" s="11"/>
      <c r="DLX71" s="11"/>
      <c r="DLY71" s="11"/>
      <c r="DLZ71" s="11"/>
      <c r="DMA71" s="11"/>
      <c r="DMB71" s="11"/>
      <c r="DMC71" s="11"/>
      <c r="DMD71" s="11"/>
      <c r="DME71" s="11"/>
      <c r="DMF71" s="11"/>
      <c r="DMG71" s="11"/>
      <c r="DMH71" s="11"/>
      <c r="DMI71" s="11"/>
      <c r="DMJ71" s="11"/>
      <c r="DMK71" s="11"/>
      <c r="DML71" s="11"/>
      <c r="DMM71" s="11"/>
      <c r="DMN71" s="11"/>
      <c r="DMO71" s="11"/>
      <c r="DMP71" s="11"/>
      <c r="DMQ71" s="11"/>
      <c r="DMR71" s="11"/>
      <c r="DMS71" s="11"/>
      <c r="DMT71" s="11"/>
      <c r="DMU71" s="11"/>
      <c r="DMV71" s="11"/>
      <c r="DMW71" s="11"/>
      <c r="DMX71" s="11"/>
      <c r="DMY71" s="11"/>
      <c r="DMZ71" s="11"/>
      <c r="DNA71" s="11"/>
      <c r="DNB71" s="11"/>
      <c r="DNC71" s="11"/>
      <c r="DND71" s="11"/>
      <c r="DNE71" s="11"/>
      <c r="DNF71" s="11"/>
      <c r="DNG71" s="11"/>
      <c r="DNH71" s="11"/>
      <c r="DNI71" s="11"/>
      <c r="DNJ71" s="11"/>
      <c r="DNK71" s="11"/>
      <c r="DNL71" s="11"/>
      <c r="DNM71" s="11"/>
      <c r="DNN71" s="11"/>
      <c r="DNO71" s="11"/>
      <c r="DNP71" s="11"/>
      <c r="DNQ71" s="11"/>
      <c r="DNR71" s="11"/>
      <c r="DNS71" s="11"/>
      <c r="DNT71" s="11"/>
      <c r="DNU71" s="11"/>
      <c r="DNV71" s="11"/>
      <c r="DNW71" s="11"/>
      <c r="DNX71" s="11"/>
      <c r="DNY71" s="11"/>
      <c r="DNZ71" s="11"/>
      <c r="DOA71" s="11"/>
      <c r="DOB71" s="11"/>
      <c r="DOC71" s="11"/>
      <c r="DOD71" s="11"/>
      <c r="DOE71" s="11"/>
      <c r="DOF71" s="11"/>
      <c r="DOG71" s="11"/>
      <c r="DOH71" s="11"/>
      <c r="DOI71" s="11"/>
      <c r="DOJ71" s="11"/>
      <c r="DOK71" s="11"/>
      <c r="DOL71" s="11"/>
      <c r="DOM71" s="11"/>
      <c r="DON71" s="11"/>
      <c r="DOO71" s="11"/>
      <c r="DOP71" s="11"/>
      <c r="DOQ71" s="11"/>
      <c r="DOR71" s="11"/>
      <c r="DOS71" s="11"/>
      <c r="DOT71" s="11"/>
      <c r="DOU71" s="11"/>
      <c r="DOV71" s="11"/>
      <c r="DOW71" s="11"/>
      <c r="DOX71" s="11"/>
      <c r="DOY71" s="11"/>
      <c r="DOZ71" s="11"/>
      <c r="DPA71" s="11"/>
      <c r="DPB71" s="11"/>
      <c r="DPC71" s="11"/>
      <c r="DPD71" s="11"/>
      <c r="DPE71" s="11"/>
      <c r="DPF71" s="11"/>
      <c r="DPG71" s="11"/>
      <c r="DPH71" s="11"/>
      <c r="DPI71" s="11"/>
      <c r="DPJ71" s="11"/>
      <c r="DPK71" s="11"/>
      <c r="DPL71" s="11"/>
      <c r="DPM71" s="11"/>
      <c r="DPN71" s="11"/>
      <c r="DPO71" s="11"/>
      <c r="DPP71" s="11"/>
      <c r="DPQ71" s="11"/>
      <c r="DPR71" s="11"/>
      <c r="DPS71" s="11"/>
      <c r="DPT71" s="11"/>
      <c r="DPU71" s="11"/>
      <c r="DPV71" s="11"/>
      <c r="DPW71" s="11"/>
      <c r="DPX71" s="11"/>
      <c r="DPY71" s="11"/>
      <c r="DPZ71" s="11"/>
      <c r="DQA71" s="11"/>
      <c r="DQB71" s="11"/>
      <c r="DQC71" s="11"/>
      <c r="DQD71" s="11"/>
      <c r="DQE71" s="11"/>
      <c r="DQF71" s="11"/>
      <c r="DQG71" s="11"/>
      <c r="DQH71" s="11"/>
      <c r="DQI71" s="11"/>
      <c r="DQJ71" s="11"/>
      <c r="DQK71" s="11"/>
      <c r="DQL71" s="11"/>
      <c r="DQM71" s="11"/>
      <c r="DQN71" s="11"/>
      <c r="DQO71" s="11"/>
      <c r="DQP71" s="11"/>
      <c r="DQQ71" s="11"/>
      <c r="DQR71" s="11"/>
      <c r="DQS71" s="11"/>
      <c r="DQT71" s="11"/>
      <c r="DQU71" s="11"/>
      <c r="DQV71" s="11"/>
      <c r="DQW71" s="11"/>
      <c r="DQX71" s="11"/>
      <c r="DQY71" s="11"/>
      <c r="DQZ71" s="11"/>
      <c r="DRA71" s="11"/>
      <c r="DRB71" s="11"/>
      <c r="DRC71" s="11"/>
      <c r="DRD71" s="11"/>
      <c r="DRE71" s="11"/>
      <c r="DRF71" s="11"/>
      <c r="DRG71" s="11"/>
      <c r="DRH71" s="11"/>
      <c r="DRI71" s="11"/>
      <c r="DRJ71" s="11"/>
      <c r="DRK71" s="11"/>
      <c r="DRL71" s="11"/>
      <c r="DRM71" s="11"/>
      <c r="DRN71" s="11"/>
      <c r="DRO71" s="11"/>
      <c r="DRP71" s="11"/>
      <c r="DRQ71" s="11"/>
      <c r="DRR71" s="11"/>
      <c r="DRS71" s="11"/>
      <c r="DRT71" s="11"/>
      <c r="DRU71" s="11"/>
      <c r="DRV71" s="11"/>
      <c r="DRW71" s="11"/>
      <c r="DRX71" s="11"/>
      <c r="DRY71" s="11"/>
      <c r="DRZ71" s="11"/>
      <c r="DSA71" s="11"/>
      <c r="DSB71" s="11"/>
      <c r="DSC71" s="11"/>
      <c r="DSD71" s="11"/>
      <c r="DSE71" s="11"/>
      <c r="DSF71" s="11"/>
      <c r="DSG71" s="11"/>
      <c r="DSH71" s="11"/>
      <c r="DSI71" s="11"/>
      <c r="DSJ71" s="11"/>
      <c r="DSK71" s="11"/>
      <c r="DSL71" s="11"/>
      <c r="DSM71" s="11"/>
      <c r="DSN71" s="11"/>
      <c r="DSO71" s="11"/>
      <c r="DSP71" s="11"/>
      <c r="DSQ71" s="11"/>
      <c r="DSR71" s="11"/>
      <c r="DSS71" s="11"/>
      <c r="DST71" s="11"/>
      <c r="DSU71" s="11"/>
      <c r="DSV71" s="11"/>
      <c r="DSW71" s="11"/>
      <c r="DSX71" s="11"/>
      <c r="DSY71" s="11"/>
      <c r="DSZ71" s="11"/>
      <c r="DTA71" s="11"/>
      <c r="DTB71" s="11"/>
      <c r="DTC71" s="11"/>
      <c r="DTD71" s="11"/>
      <c r="DTE71" s="11"/>
      <c r="DTF71" s="11"/>
      <c r="DTG71" s="11"/>
      <c r="DTH71" s="11"/>
      <c r="DTI71" s="11"/>
      <c r="DTJ71" s="11"/>
      <c r="DTK71" s="11"/>
      <c r="DTL71" s="11"/>
      <c r="DTM71" s="11"/>
      <c r="DTN71" s="11"/>
      <c r="DTO71" s="11"/>
      <c r="DTP71" s="11"/>
      <c r="DTQ71" s="11"/>
      <c r="DTR71" s="11"/>
      <c r="DTS71" s="11"/>
      <c r="DTT71" s="11"/>
      <c r="DTU71" s="11"/>
      <c r="DTV71" s="11"/>
      <c r="DTW71" s="11"/>
      <c r="DTX71" s="11"/>
      <c r="DTY71" s="11"/>
      <c r="DTZ71" s="11"/>
      <c r="DUA71" s="11"/>
      <c r="DUB71" s="11"/>
      <c r="DUC71" s="11"/>
      <c r="DUD71" s="11"/>
      <c r="DUE71" s="11"/>
      <c r="DUF71" s="11"/>
      <c r="DUG71" s="11"/>
      <c r="DUH71" s="11"/>
      <c r="DUI71" s="11"/>
      <c r="DUJ71" s="11"/>
      <c r="DUK71" s="11"/>
      <c r="DUL71" s="11"/>
      <c r="DUM71" s="11"/>
      <c r="DUN71" s="11"/>
      <c r="DUO71" s="11"/>
      <c r="DUP71" s="11"/>
      <c r="DUQ71" s="11"/>
      <c r="DUR71" s="11"/>
      <c r="DUS71" s="11"/>
      <c r="DUT71" s="11"/>
      <c r="DUU71" s="11"/>
      <c r="DUV71" s="11"/>
      <c r="DUW71" s="11"/>
      <c r="DUX71" s="11"/>
      <c r="DUY71" s="11"/>
      <c r="DUZ71" s="11"/>
      <c r="DVA71" s="11"/>
      <c r="DVB71" s="11"/>
      <c r="DVC71" s="11"/>
      <c r="DVD71" s="11"/>
      <c r="DVE71" s="11"/>
      <c r="DVF71" s="11"/>
      <c r="DVG71" s="11"/>
      <c r="DVH71" s="11"/>
      <c r="DVI71" s="11"/>
      <c r="DVJ71" s="11"/>
      <c r="DVK71" s="11"/>
      <c r="DVL71" s="11"/>
      <c r="DVM71" s="11"/>
      <c r="DVN71" s="11"/>
      <c r="DVO71" s="11"/>
      <c r="DVP71" s="11"/>
      <c r="DVQ71" s="11"/>
      <c r="DVR71" s="11"/>
      <c r="DVS71" s="11"/>
      <c r="DVT71" s="11"/>
      <c r="DVU71" s="11"/>
      <c r="DVV71" s="11"/>
      <c r="DVW71" s="11"/>
      <c r="DVX71" s="11"/>
      <c r="DVY71" s="11"/>
      <c r="DVZ71" s="11"/>
      <c r="DWA71" s="11"/>
      <c r="DWB71" s="11"/>
      <c r="DWC71" s="11"/>
      <c r="DWD71" s="11"/>
      <c r="DWE71" s="11"/>
      <c r="DWF71" s="11"/>
      <c r="DWG71" s="11"/>
      <c r="DWH71" s="11"/>
      <c r="DWI71" s="11"/>
      <c r="DWJ71" s="11"/>
      <c r="DWK71" s="11"/>
      <c r="DWL71" s="11"/>
      <c r="DWM71" s="11"/>
      <c r="DWN71" s="11"/>
      <c r="DWO71" s="11"/>
      <c r="DWP71" s="11"/>
      <c r="DWQ71" s="11"/>
      <c r="DWR71" s="11"/>
      <c r="DWS71" s="11"/>
      <c r="DWT71" s="11"/>
      <c r="DWU71" s="11"/>
      <c r="DWV71" s="11"/>
      <c r="DWW71" s="11"/>
      <c r="DWX71" s="11"/>
      <c r="DWY71" s="11"/>
      <c r="DWZ71" s="11"/>
      <c r="DXA71" s="11"/>
      <c r="DXB71" s="11"/>
      <c r="DXC71" s="11"/>
      <c r="DXD71" s="11"/>
      <c r="DXE71" s="11"/>
      <c r="DXF71" s="11"/>
      <c r="DXG71" s="11"/>
      <c r="DXH71" s="11"/>
      <c r="DXI71" s="11"/>
      <c r="DXJ71" s="11"/>
      <c r="DXK71" s="11"/>
      <c r="DXL71" s="11"/>
      <c r="DXM71" s="11"/>
      <c r="DXN71" s="11"/>
      <c r="DXO71" s="11"/>
      <c r="DXP71" s="11"/>
      <c r="DXQ71" s="11"/>
      <c r="DXR71" s="11"/>
      <c r="DXS71" s="11"/>
      <c r="DXT71" s="11"/>
      <c r="DXU71" s="11"/>
      <c r="DXV71" s="11"/>
      <c r="DXW71" s="11"/>
      <c r="DXX71" s="11"/>
      <c r="DXY71" s="11"/>
      <c r="DXZ71" s="11"/>
      <c r="DYA71" s="11"/>
      <c r="DYB71" s="11"/>
      <c r="DYC71" s="11"/>
      <c r="DYD71" s="11"/>
      <c r="DYE71" s="11"/>
      <c r="DYF71" s="11"/>
      <c r="DYG71" s="11"/>
      <c r="DYH71" s="11"/>
      <c r="DYI71" s="11"/>
      <c r="DYJ71" s="11"/>
      <c r="DYK71" s="11"/>
      <c r="DYL71" s="11"/>
      <c r="DYM71" s="11"/>
      <c r="DYN71" s="11"/>
      <c r="DYO71" s="11"/>
      <c r="DYP71" s="11"/>
      <c r="DYQ71" s="11"/>
      <c r="DYR71" s="11"/>
      <c r="DYS71" s="11"/>
      <c r="DYT71" s="11"/>
      <c r="DYU71" s="11"/>
      <c r="DYV71" s="11"/>
      <c r="DYW71" s="11"/>
      <c r="DYX71" s="11"/>
      <c r="DYY71" s="11"/>
      <c r="DYZ71" s="11"/>
      <c r="DZA71" s="11"/>
      <c r="DZB71" s="11"/>
      <c r="DZC71" s="11"/>
      <c r="DZD71" s="11"/>
      <c r="DZE71" s="11"/>
      <c r="DZF71" s="11"/>
      <c r="DZG71" s="11"/>
      <c r="DZH71" s="11"/>
      <c r="DZI71" s="11"/>
      <c r="DZJ71" s="11"/>
      <c r="DZK71" s="11"/>
      <c r="DZL71" s="11"/>
      <c r="DZM71" s="11"/>
      <c r="DZN71" s="11"/>
      <c r="DZO71" s="11"/>
      <c r="DZP71" s="11"/>
      <c r="DZQ71" s="11"/>
      <c r="DZR71" s="11"/>
      <c r="DZS71" s="11"/>
      <c r="DZT71" s="11"/>
      <c r="DZU71" s="11"/>
      <c r="DZV71" s="11"/>
      <c r="DZW71" s="11"/>
      <c r="DZX71" s="11"/>
      <c r="DZY71" s="11"/>
      <c r="DZZ71" s="11"/>
      <c r="EAA71" s="11"/>
      <c r="EAB71" s="11"/>
      <c r="EAC71" s="11"/>
      <c r="EAD71" s="11"/>
      <c r="EAE71" s="11"/>
      <c r="EAF71" s="11"/>
      <c r="EAG71" s="11"/>
      <c r="EAH71" s="11"/>
      <c r="EAI71" s="11"/>
      <c r="EAJ71" s="11"/>
      <c r="EAK71" s="11"/>
      <c r="EAL71" s="11"/>
      <c r="EAM71" s="11"/>
      <c r="EAN71" s="11"/>
      <c r="EAO71" s="11"/>
      <c r="EAP71" s="11"/>
      <c r="EAQ71" s="11"/>
      <c r="EAR71" s="11"/>
      <c r="EAS71" s="11"/>
      <c r="EAT71" s="11"/>
      <c r="EAU71" s="11"/>
      <c r="EAV71" s="11"/>
      <c r="EAW71" s="11"/>
      <c r="EAX71" s="11"/>
      <c r="EAY71" s="11"/>
      <c r="EAZ71" s="11"/>
      <c r="EBA71" s="11"/>
      <c r="EBB71" s="11"/>
      <c r="EBC71" s="11"/>
      <c r="EBD71" s="11"/>
      <c r="EBE71" s="11"/>
      <c r="EBF71" s="11"/>
      <c r="EBG71" s="11"/>
      <c r="EBH71" s="11"/>
      <c r="EBI71" s="11"/>
      <c r="EBJ71" s="11"/>
      <c r="EBK71" s="11"/>
      <c r="EBL71" s="11"/>
      <c r="EBM71" s="11"/>
      <c r="EBN71" s="11"/>
      <c r="EBO71" s="11"/>
      <c r="EBP71" s="11"/>
      <c r="EBQ71" s="11"/>
      <c r="EBR71" s="11"/>
      <c r="EBS71" s="11"/>
      <c r="EBT71" s="11"/>
      <c r="EBU71" s="11"/>
      <c r="EBV71" s="11"/>
      <c r="EBW71" s="11"/>
      <c r="EBX71" s="11"/>
      <c r="EBY71" s="11"/>
      <c r="EBZ71" s="11"/>
      <c r="ECA71" s="11"/>
      <c r="ECB71" s="11"/>
      <c r="ECC71" s="11"/>
      <c r="ECD71" s="11"/>
      <c r="ECE71" s="11"/>
      <c r="ECF71" s="11"/>
      <c r="ECG71" s="11"/>
      <c r="ECH71" s="11"/>
      <c r="ECI71" s="11"/>
      <c r="ECJ71" s="11"/>
      <c r="ECK71" s="11"/>
      <c r="ECL71" s="11"/>
      <c r="ECM71" s="11"/>
      <c r="ECN71" s="11"/>
      <c r="ECO71" s="11"/>
      <c r="ECP71" s="11"/>
      <c r="ECQ71" s="11"/>
      <c r="ECR71" s="11"/>
      <c r="ECS71" s="11"/>
      <c r="ECT71" s="11"/>
      <c r="ECU71" s="11"/>
      <c r="ECV71" s="11"/>
      <c r="ECW71" s="11"/>
      <c r="ECX71" s="11"/>
      <c r="ECY71" s="11"/>
      <c r="ECZ71" s="11"/>
      <c r="EDA71" s="11"/>
      <c r="EDB71" s="11"/>
      <c r="EDC71" s="11"/>
      <c r="EDD71" s="11"/>
      <c r="EDE71" s="11"/>
      <c r="EDF71" s="11"/>
      <c r="EDG71" s="11"/>
      <c r="EDH71" s="11"/>
      <c r="EDI71" s="11"/>
      <c r="EDJ71" s="11"/>
      <c r="EDK71" s="11"/>
      <c r="EDL71" s="11"/>
      <c r="EDM71" s="11"/>
      <c r="EDN71" s="11"/>
      <c r="EDO71" s="11"/>
      <c r="EDP71" s="11"/>
      <c r="EDQ71" s="11"/>
      <c r="EDR71" s="11"/>
      <c r="EDS71" s="11"/>
      <c r="EDT71" s="11"/>
      <c r="EDU71" s="11"/>
      <c r="EDV71" s="11"/>
      <c r="EDW71" s="11"/>
      <c r="EDX71" s="11"/>
      <c r="EDY71" s="11"/>
      <c r="EDZ71" s="11"/>
      <c r="EEA71" s="11"/>
      <c r="EEB71" s="11"/>
      <c r="EEC71" s="11"/>
      <c r="EED71" s="11"/>
      <c r="EEE71" s="11"/>
      <c r="EEF71" s="11"/>
      <c r="EEG71" s="11"/>
      <c r="EEH71" s="11"/>
      <c r="EEI71" s="11"/>
      <c r="EEJ71" s="11"/>
      <c r="EEK71" s="11"/>
      <c r="EEL71" s="11"/>
      <c r="EEM71" s="11"/>
      <c r="EEN71" s="11"/>
      <c r="EEO71" s="11"/>
      <c r="EEP71" s="11"/>
      <c r="EEQ71" s="11"/>
      <c r="EER71" s="11"/>
      <c r="EES71" s="11"/>
      <c r="EET71" s="11"/>
      <c r="EEU71" s="11"/>
      <c r="EEV71" s="11"/>
      <c r="EEW71" s="11"/>
      <c r="EEX71" s="11"/>
      <c r="EEY71" s="11"/>
      <c r="EEZ71" s="11"/>
      <c r="EFA71" s="11"/>
      <c r="EFB71" s="11"/>
      <c r="EFC71" s="11"/>
      <c r="EFD71" s="11"/>
      <c r="EFE71" s="11"/>
      <c r="EFF71" s="11"/>
      <c r="EFG71" s="11"/>
      <c r="EFH71" s="11"/>
      <c r="EFI71" s="11"/>
      <c r="EFJ71" s="11"/>
      <c r="EFK71" s="11"/>
      <c r="EFL71" s="11"/>
      <c r="EFM71" s="11"/>
      <c r="EFN71" s="11"/>
      <c r="EFO71" s="11"/>
      <c r="EFP71" s="11"/>
      <c r="EFQ71" s="11"/>
      <c r="EFR71" s="11"/>
      <c r="EFS71" s="11"/>
      <c r="EFT71" s="11"/>
      <c r="EFU71" s="11"/>
      <c r="EFV71" s="11"/>
      <c r="EFW71" s="11"/>
      <c r="EFX71" s="11"/>
      <c r="EFY71" s="11"/>
      <c r="EFZ71" s="11"/>
      <c r="EGA71" s="11"/>
      <c r="EGB71" s="11"/>
      <c r="EGC71" s="11"/>
      <c r="EGD71" s="11"/>
      <c r="EGE71" s="11"/>
      <c r="EGF71" s="11"/>
      <c r="EGG71" s="11"/>
      <c r="EGH71" s="11"/>
      <c r="EGI71" s="11"/>
      <c r="EGJ71" s="11"/>
      <c r="EGK71" s="11"/>
      <c r="EGL71" s="11"/>
      <c r="EGM71" s="11"/>
      <c r="EGN71" s="11"/>
      <c r="EGO71" s="11"/>
      <c r="EGP71" s="11"/>
      <c r="EGQ71" s="11"/>
      <c r="EGR71" s="11"/>
      <c r="EGS71" s="11"/>
      <c r="EGT71" s="11"/>
      <c r="EGU71" s="11"/>
      <c r="EGV71" s="11"/>
      <c r="EGW71" s="11"/>
      <c r="EGX71" s="11"/>
      <c r="EGY71" s="11"/>
      <c r="EGZ71" s="11"/>
      <c r="EHA71" s="11"/>
      <c r="EHB71" s="11"/>
      <c r="EHC71" s="11"/>
      <c r="EHD71" s="11"/>
      <c r="EHE71" s="11"/>
      <c r="EHF71" s="11"/>
      <c r="EHG71" s="11"/>
      <c r="EHH71" s="11"/>
      <c r="EHI71" s="11"/>
      <c r="EHJ71" s="11"/>
      <c r="EHK71" s="11"/>
      <c r="EHL71" s="11"/>
      <c r="EHM71" s="11"/>
      <c r="EHN71" s="11"/>
      <c r="EHO71" s="11"/>
      <c r="EHP71" s="11"/>
      <c r="EHQ71" s="11"/>
      <c r="EHR71" s="11"/>
      <c r="EHS71" s="11"/>
      <c r="EHT71" s="11"/>
      <c r="EHU71" s="11"/>
      <c r="EHV71" s="11"/>
      <c r="EHW71" s="11"/>
      <c r="EHX71" s="11"/>
      <c r="EHY71" s="11"/>
      <c r="EHZ71" s="11"/>
      <c r="EIA71" s="11"/>
      <c r="EIB71" s="11"/>
      <c r="EIC71" s="11"/>
      <c r="EID71" s="11"/>
      <c r="EIE71" s="11"/>
      <c r="EIF71" s="11"/>
      <c r="EIG71" s="11"/>
      <c r="EIH71" s="11"/>
      <c r="EII71" s="11"/>
      <c r="EIJ71" s="11"/>
      <c r="EIK71" s="11"/>
      <c r="EIL71" s="11"/>
      <c r="EIM71" s="11"/>
      <c r="EIN71" s="11"/>
      <c r="EIO71" s="11"/>
      <c r="EIP71" s="11"/>
      <c r="EIQ71" s="11"/>
      <c r="EIR71" s="11"/>
      <c r="EIS71" s="11"/>
      <c r="EIT71" s="11"/>
      <c r="EIU71" s="11"/>
      <c r="EIV71" s="11"/>
      <c r="EIW71" s="11"/>
      <c r="EIX71" s="11"/>
      <c r="EIY71" s="11"/>
      <c r="EIZ71" s="11"/>
      <c r="EJA71" s="11"/>
      <c r="EJB71" s="11"/>
      <c r="EJC71" s="11"/>
      <c r="EJD71" s="11"/>
      <c r="EJE71" s="11"/>
      <c r="EJF71" s="11"/>
      <c r="EJG71" s="11"/>
      <c r="EJH71" s="11"/>
      <c r="EJI71" s="11"/>
      <c r="EJJ71" s="11"/>
      <c r="EJK71" s="11"/>
      <c r="EJL71" s="11"/>
      <c r="EJM71" s="11"/>
      <c r="EJN71" s="11"/>
      <c r="EJO71" s="11"/>
      <c r="EJP71" s="11"/>
      <c r="EJQ71" s="11"/>
      <c r="EJR71" s="11"/>
      <c r="EJS71" s="11"/>
      <c r="EJT71" s="11"/>
      <c r="EJU71" s="11"/>
      <c r="EJV71" s="11"/>
      <c r="EJW71" s="11"/>
      <c r="EJX71" s="11"/>
      <c r="EJY71" s="11"/>
      <c r="EJZ71" s="11"/>
      <c r="EKA71" s="11"/>
      <c r="EKB71" s="11"/>
      <c r="EKC71" s="11"/>
      <c r="EKD71" s="11"/>
      <c r="EKE71" s="11"/>
      <c r="EKF71" s="11"/>
      <c r="EKG71" s="11"/>
      <c r="EKH71" s="11"/>
      <c r="EKI71" s="11"/>
      <c r="EKJ71" s="11"/>
      <c r="EKK71" s="11"/>
      <c r="EKL71" s="11"/>
      <c r="EKM71" s="11"/>
      <c r="EKN71" s="11"/>
      <c r="EKO71" s="11"/>
      <c r="EKP71" s="11"/>
      <c r="EKQ71" s="11"/>
      <c r="EKR71" s="11"/>
      <c r="EKS71" s="11"/>
      <c r="EKT71" s="11"/>
      <c r="EKU71" s="11"/>
      <c r="EKV71" s="11"/>
      <c r="EKW71" s="11"/>
      <c r="EKX71" s="11"/>
      <c r="EKY71" s="11"/>
      <c r="EKZ71" s="11"/>
      <c r="ELA71" s="11"/>
      <c r="ELB71" s="11"/>
      <c r="ELC71" s="11"/>
      <c r="ELD71" s="11"/>
      <c r="ELE71" s="11"/>
      <c r="ELF71" s="11"/>
      <c r="ELG71" s="11"/>
      <c r="ELH71" s="11"/>
      <c r="ELI71" s="11"/>
      <c r="ELJ71" s="11"/>
      <c r="ELK71" s="11"/>
      <c r="ELL71" s="11"/>
      <c r="ELM71" s="11"/>
      <c r="ELN71" s="11"/>
      <c r="ELO71" s="11"/>
      <c r="ELP71" s="11"/>
      <c r="ELQ71" s="11"/>
      <c r="ELR71" s="11"/>
      <c r="ELS71" s="11"/>
      <c r="ELT71" s="11"/>
      <c r="ELU71" s="11"/>
      <c r="ELV71" s="11"/>
      <c r="ELW71" s="11"/>
      <c r="ELX71" s="11"/>
      <c r="ELY71" s="11"/>
      <c r="ELZ71" s="11"/>
      <c r="EMA71" s="11"/>
      <c r="EMB71" s="11"/>
      <c r="EMC71" s="11"/>
      <c r="EMD71" s="11"/>
      <c r="EME71" s="11"/>
      <c r="EMF71" s="11"/>
      <c r="EMG71" s="11"/>
      <c r="EMH71" s="11"/>
      <c r="EMI71" s="11"/>
      <c r="EMJ71" s="11"/>
      <c r="EMK71" s="11"/>
      <c r="EML71" s="11"/>
      <c r="EMM71" s="11"/>
      <c r="EMN71" s="11"/>
      <c r="EMO71" s="11"/>
      <c r="EMP71" s="11"/>
      <c r="EMQ71" s="11"/>
      <c r="EMR71" s="11"/>
      <c r="EMS71" s="11"/>
      <c r="EMT71" s="11"/>
      <c r="EMU71" s="11"/>
      <c r="EMV71" s="11"/>
      <c r="EMW71" s="11"/>
      <c r="EMX71" s="11"/>
      <c r="EMY71" s="11"/>
      <c r="EMZ71" s="11"/>
      <c r="ENA71" s="11"/>
      <c r="ENB71" s="11"/>
      <c r="ENC71" s="11"/>
      <c r="END71" s="11"/>
      <c r="ENE71" s="11"/>
      <c r="ENF71" s="11"/>
      <c r="ENG71" s="11"/>
      <c r="ENH71" s="11"/>
      <c r="ENI71" s="11"/>
      <c r="ENJ71" s="11"/>
      <c r="ENK71" s="11"/>
      <c r="ENL71" s="11"/>
      <c r="ENM71" s="11"/>
      <c r="ENN71" s="11"/>
      <c r="ENO71" s="11"/>
      <c r="ENP71" s="11"/>
      <c r="ENQ71" s="11"/>
      <c r="ENR71" s="11"/>
      <c r="ENS71" s="11"/>
      <c r="ENT71" s="11"/>
      <c r="ENU71" s="11"/>
      <c r="ENV71" s="11"/>
      <c r="ENW71" s="11"/>
      <c r="ENX71" s="11"/>
      <c r="ENY71" s="11"/>
      <c r="ENZ71" s="11"/>
      <c r="EOA71" s="11"/>
      <c r="EOB71" s="11"/>
      <c r="EOC71" s="11"/>
      <c r="EOD71" s="11"/>
      <c r="EOE71" s="11"/>
      <c r="EOF71" s="11"/>
      <c r="EOG71" s="11"/>
      <c r="EOH71" s="11"/>
      <c r="EOI71" s="11"/>
      <c r="EOJ71" s="11"/>
      <c r="EOK71" s="11"/>
      <c r="EOL71" s="11"/>
      <c r="EOM71" s="11"/>
      <c r="EON71" s="11"/>
      <c r="EOO71" s="11"/>
      <c r="EOP71" s="11"/>
      <c r="EOQ71" s="11"/>
      <c r="EOR71" s="11"/>
      <c r="EOS71" s="11"/>
      <c r="EOT71" s="11"/>
      <c r="EOU71" s="11"/>
      <c r="EOV71" s="11"/>
      <c r="EOW71" s="11"/>
      <c r="EOX71" s="11"/>
      <c r="EOY71" s="11"/>
      <c r="EOZ71" s="11"/>
      <c r="EPA71" s="11"/>
      <c r="EPB71" s="11"/>
      <c r="EPC71" s="11"/>
      <c r="EPD71" s="11"/>
      <c r="EPE71" s="11"/>
      <c r="EPF71" s="11"/>
      <c r="EPG71" s="11"/>
      <c r="EPH71" s="11"/>
      <c r="EPI71" s="11"/>
      <c r="EPJ71" s="11"/>
      <c r="EPK71" s="11"/>
      <c r="EPL71" s="11"/>
      <c r="EPM71" s="11"/>
      <c r="EPN71" s="11"/>
      <c r="EPO71" s="11"/>
      <c r="EPP71" s="11"/>
      <c r="EPQ71" s="11"/>
      <c r="EPR71" s="11"/>
      <c r="EPS71" s="11"/>
      <c r="EPT71" s="11"/>
      <c r="EPU71" s="11"/>
      <c r="EPV71" s="11"/>
      <c r="EPW71" s="11"/>
      <c r="EPX71" s="11"/>
      <c r="EPY71" s="11"/>
      <c r="EPZ71" s="11"/>
      <c r="EQA71" s="11"/>
      <c r="EQB71" s="11"/>
      <c r="EQC71" s="11"/>
      <c r="EQD71" s="11"/>
      <c r="EQE71" s="11"/>
      <c r="EQF71" s="11"/>
      <c r="EQG71" s="11"/>
      <c r="EQH71" s="11"/>
      <c r="EQI71" s="11"/>
      <c r="EQJ71" s="11"/>
      <c r="EQK71" s="11"/>
      <c r="EQL71" s="11"/>
      <c r="EQM71" s="11"/>
      <c r="EQN71" s="11"/>
      <c r="EQO71" s="11"/>
      <c r="EQP71" s="11"/>
      <c r="EQQ71" s="11"/>
      <c r="EQR71" s="11"/>
      <c r="EQS71" s="11"/>
      <c r="EQT71" s="11"/>
      <c r="EQU71" s="11"/>
      <c r="EQV71" s="11"/>
      <c r="EQW71" s="11"/>
      <c r="EQX71" s="11"/>
      <c r="EQY71" s="11"/>
      <c r="EQZ71" s="11"/>
      <c r="ERA71" s="11"/>
      <c r="ERB71" s="11"/>
      <c r="ERC71" s="11"/>
      <c r="ERD71" s="11"/>
      <c r="ERE71" s="11"/>
      <c r="ERF71" s="11"/>
      <c r="ERG71" s="11"/>
      <c r="ERH71" s="11"/>
      <c r="ERI71" s="11"/>
      <c r="ERJ71" s="11"/>
      <c r="ERK71" s="11"/>
      <c r="ERL71" s="11"/>
      <c r="ERM71" s="11"/>
      <c r="ERN71" s="11"/>
      <c r="ERO71" s="11"/>
      <c r="ERP71" s="11"/>
      <c r="ERQ71" s="11"/>
      <c r="ERR71" s="11"/>
      <c r="ERS71" s="11"/>
      <c r="ERT71" s="11"/>
      <c r="ERU71" s="11"/>
      <c r="ERV71" s="11"/>
      <c r="ERW71" s="11"/>
      <c r="ERX71" s="11"/>
      <c r="ERY71" s="11"/>
      <c r="ERZ71" s="11"/>
      <c r="ESA71" s="11"/>
      <c r="ESB71" s="11"/>
      <c r="ESC71" s="11"/>
      <c r="ESD71" s="11"/>
      <c r="ESE71" s="11"/>
      <c r="ESF71" s="11"/>
      <c r="ESG71" s="11"/>
      <c r="ESH71" s="11"/>
      <c r="ESI71" s="11"/>
      <c r="ESJ71" s="11"/>
      <c r="ESK71" s="11"/>
      <c r="ESL71" s="11"/>
      <c r="ESM71" s="11"/>
      <c r="ESN71" s="11"/>
      <c r="ESO71" s="11"/>
      <c r="ESP71" s="11"/>
      <c r="ESQ71" s="11"/>
      <c r="ESR71" s="11"/>
      <c r="ESS71" s="11"/>
      <c r="EST71" s="11"/>
      <c r="ESU71" s="11"/>
      <c r="ESV71" s="11"/>
      <c r="ESW71" s="11"/>
      <c r="ESX71" s="11"/>
      <c r="ESY71" s="11"/>
      <c r="ESZ71" s="11"/>
      <c r="ETA71" s="11"/>
      <c r="ETB71" s="11"/>
      <c r="ETC71" s="11"/>
      <c r="ETD71" s="11"/>
      <c r="ETE71" s="11"/>
      <c r="ETF71" s="11"/>
      <c r="ETG71" s="11"/>
      <c r="ETH71" s="11"/>
      <c r="ETI71" s="11"/>
      <c r="ETJ71" s="11"/>
      <c r="ETK71" s="11"/>
      <c r="ETL71" s="11"/>
      <c r="ETM71" s="11"/>
      <c r="ETN71" s="11"/>
      <c r="ETO71" s="11"/>
      <c r="ETP71" s="11"/>
      <c r="ETQ71" s="11"/>
      <c r="ETR71" s="11"/>
      <c r="ETS71" s="11"/>
      <c r="ETT71" s="11"/>
      <c r="ETU71" s="11"/>
      <c r="ETV71" s="11"/>
      <c r="ETW71" s="11"/>
      <c r="ETX71" s="11"/>
      <c r="ETY71" s="11"/>
      <c r="ETZ71" s="11"/>
      <c r="EUA71" s="11"/>
      <c r="EUB71" s="11"/>
      <c r="EUC71" s="11"/>
      <c r="EUD71" s="11"/>
      <c r="EUE71" s="11"/>
      <c r="EUF71" s="11"/>
      <c r="EUG71" s="11"/>
      <c r="EUH71" s="11"/>
      <c r="EUI71" s="11"/>
      <c r="EUJ71" s="11"/>
      <c r="EUK71" s="11"/>
      <c r="EUL71" s="11"/>
      <c r="EUM71" s="11"/>
      <c r="EUN71" s="11"/>
      <c r="EUO71" s="11"/>
      <c r="EUP71" s="11"/>
      <c r="EUQ71" s="11"/>
      <c r="EUR71" s="11"/>
      <c r="EUS71" s="11"/>
      <c r="EUT71" s="11"/>
      <c r="EUU71" s="11"/>
      <c r="EUV71" s="11"/>
      <c r="EUW71" s="11"/>
      <c r="EUX71" s="11"/>
      <c r="EUY71" s="11"/>
      <c r="EUZ71" s="11"/>
      <c r="EVA71" s="11"/>
      <c r="EVB71" s="11"/>
      <c r="EVC71" s="11"/>
      <c r="EVD71" s="11"/>
      <c r="EVE71" s="11"/>
      <c r="EVF71" s="11"/>
      <c r="EVG71" s="11"/>
      <c r="EVH71" s="11"/>
      <c r="EVI71" s="11"/>
      <c r="EVJ71" s="11"/>
      <c r="EVK71" s="11"/>
      <c r="EVL71" s="11"/>
      <c r="EVM71" s="11"/>
      <c r="EVN71" s="11"/>
      <c r="EVO71" s="11"/>
      <c r="EVP71" s="11"/>
      <c r="EVQ71" s="11"/>
      <c r="EVR71" s="11"/>
      <c r="EVS71" s="11"/>
      <c r="EVT71" s="11"/>
      <c r="EVU71" s="11"/>
      <c r="EVV71" s="11"/>
      <c r="EVW71" s="11"/>
      <c r="EVX71" s="11"/>
      <c r="EVY71" s="11"/>
      <c r="EVZ71" s="11"/>
      <c r="EWA71" s="11"/>
      <c r="EWB71" s="11"/>
      <c r="EWC71" s="11"/>
      <c r="EWD71" s="11"/>
      <c r="EWE71" s="11"/>
      <c r="EWF71" s="11"/>
      <c r="EWG71" s="11"/>
      <c r="EWH71" s="11"/>
      <c r="EWI71" s="11"/>
      <c r="EWJ71" s="11"/>
      <c r="EWK71" s="11"/>
      <c r="EWL71" s="11"/>
      <c r="EWM71" s="11"/>
      <c r="EWN71" s="11"/>
      <c r="EWO71" s="11"/>
      <c r="EWP71" s="11"/>
      <c r="EWQ71" s="11"/>
      <c r="EWR71" s="11"/>
      <c r="EWS71" s="11"/>
      <c r="EWT71" s="11"/>
      <c r="EWU71" s="11"/>
      <c r="EWV71" s="11"/>
      <c r="EWW71" s="11"/>
      <c r="EWX71" s="11"/>
      <c r="EWY71" s="11"/>
      <c r="EWZ71" s="11"/>
      <c r="EXA71" s="11"/>
      <c r="EXB71" s="11"/>
      <c r="EXC71" s="11"/>
      <c r="EXD71" s="11"/>
      <c r="EXE71" s="11"/>
      <c r="EXF71" s="11"/>
      <c r="EXG71" s="11"/>
      <c r="EXH71" s="11"/>
      <c r="EXI71" s="11"/>
      <c r="EXJ71" s="11"/>
      <c r="EXK71" s="11"/>
      <c r="EXL71" s="11"/>
      <c r="EXM71" s="11"/>
      <c r="EXN71" s="11"/>
      <c r="EXO71" s="11"/>
      <c r="EXP71" s="11"/>
      <c r="EXQ71" s="11"/>
      <c r="EXR71" s="11"/>
      <c r="EXS71" s="11"/>
      <c r="EXT71" s="11"/>
      <c r="EXU71" s="11"/>
      <c r="EXV71" s="11"/>
      <c r="EXW71" s="11"/>
      <c r="EXX71" s="11"/>
      <c r="EXY71" s="11"/>
      <c r="EXZ71" s="11"/>
      <c r="EYA71" s="11"/>
      <c r="EYB71" s="11"/>
      <c r="EYC71" s="11"/>
      <c r="EYD71" s="11"/>
      <c r="EYE71" s="11"/>
      <c r="EYF71" s="11"/>
      <c r="EYG71" s="11"/>
      <c r="EYH71" s="11"/>
      <c r="EYI71" s="11"/>
      <c r="EYJ71" s="11"/>
      <c r="EYK71" s="11"/>
      <c r="EYL71" s="11"/>
      <c r="EYM71" s="11"/>
      <c r="EYN71" s="11"/>
      <c r="EYO71" s="11"/>
      <c r="EYP71" s="11"/>
      <c r="EYQ71" s="11"/>
      <c r="EYR71" s="11"/>
      <c r="EYS71" s="11"/>
      <c r="EYT71" s="11"/>
      <c r="EYU71" s="11"/>
      <c r="EYV71" s="11"/>
      <c r="EYW71" s="11"/>
      <c r="EYX71" s="11"/>
      <c r="EYY71" s="11"/>
      <c r="EYZ71" s="11"/>
      <c r="EZA71" s="11"/>
      <c r="EZB71" s="11"/>
      <c r="EZC71" s="11"/>
      <c r="EZD71" s="11"/>
      <c r="EZE71" s="11"/>
      <c r="EZF71" s="11"/>
      <c r="EZG71" s="11"/>
      <c r="EZH71" s="11"/>
      <c r="EZI71" s="11"/>
      <c r="EZJ71" s="11"/>
      <c r="EZK71" s="11"/>
      <c r="EZL71" s="11"/>
      <c r="EZM71" s="11"/>
      <c r="EZN71" s="11"/>
      <c r="EZO71" s="11"/>
      <c r="EZP71" s="11"/>
      <c r="EZQ71" s="11"/>
      <c r="EZR71" s="11"/>
      <c r="EZS71" s="11"/>
      <c r="EZT71" s="11"/>
      <c r="EZU71" s="11"/>
      <c r="EZV71" s="11"/>
      <c r="EZW71" s="11"/>
      <c r="EZX71" s="11"/>
      <c r="EZY71" s="11"/>
      <c r="EZZ71" s="11"/>
      <c r="FAA71" s="11"/>
      <c r="FAB71" s="11"/>
      <c r="FAC71" s="11"/>
      <c r="FAD71" s="11"/>
      <c r="FAE71" s="11"/>
      <c r="FAF71" s="11"/>
      <c r="FAG71" s="11"/>
      <c r="FAH71" s="11"/>
      <c r="FAI71" s="11"/>
      <c r="FAJ71" s="11"/>
      <c r="FAK71" s="11"/>
      <c r="FAL71" s="11"/>
      <c r="FAM71" s="11"/>
      <c r="FAN71" s="11"/>
      <c r="FAO71" s="11"/>
      <c r="FAP71" s="11"/>
      <c r="FAQ71" s="11"/>
      <c r="FAR71" s="11"/>
      <c r="FAS71" s="11"/>
      <c r="FAT71" s="11"/>
      <c r="FAU71" s="11"/>
      <c r="FAV71" s="11"/>
      <c r="FAW71" s="11"/>
      <c r="FAX71" s="11"/>
      <c r="FAY71" s="11"/>
      <c r="FAZ71" s="11"/>
      <c r="FBA71" s="11"/>
      <c r="FBB71" s="11"/>
      <c r="FBC71" s="11"/>
      <c r="FBD71" s="11"/>
      <c r="FBE71" s="11"/>
      <c r="FBF71" s="11"/>
      <c r="FBG71" s="11"/>
      <c r="FBH71" s="11"/>
      <c r="FBI71" s="11"/>
      <c r="FBJ71" s="11"/>
      <c r="FBK71" s="11"/>
      <c r="FBL71" s="11"/>
      <c r="FBM71" s="11"/>
      <c r="FBN71" s="11"/>
      <c r="FBO71" s="11"/>
      <c r="FBP71" s="11"/>
      <c r="FBQ71" s="11"/>
      <c r="FBR71" s="11"/>
      <c r="FBS71" s="11"/>
      <c r="FBT71" s="11"/>
      <c r="FBU71" s="11"/>
      <c r="FBV71" s="11"/>
      <c r="FBW71" s="11"/>
      <c r="FBX71" s="11"/>
      <c r="FBY71" s="11"/>
      <c r="FBZ71" s="11"/>
      <c r="FCA71" s="11"/>
      <c r="FCB71" s="11"/>
      <c r="FCC71" s="11"/>
      <c r="FCD71" s="11"/>
      <c r="FCE71" s="11"/>
      <c r="FCF71" s="11"/>
      <c r="FCG71" s="11"/>
      <c r="FCH71" s="11"/>
      <c r="FCI71" s="11"/>
      <c r="FCJ71" s="11"/>
      <c r="FCK71" s="11"/>
      <c r="FCL71" s="11"/>
      <c r="FCM71" s="11"/>
      <c r="FCN71" s="11"/>
      <c r="FCO71" s="11"/>
      <c r="FCP71" s="11"/>
      <c r="FCQ71" s="11"/>
      <c r="FCR71" s="11"/>
      <c r="FCS71" s="11"/>
      <c r="FCT71" s="11"/>
      <c r="FCU71" s="11"/>
      <c r="FCV71" s="11"/>
      <c r="FCW71" s="11"/>
      <c r="FCX71" s="11"/>
      <c r="FCY71" s="11"/>
      <c r="FCZ71" s="11"/>
      <c r="FDA71" s="11"/>
      <c r="FDB71" s="11"/>
      <c r="FDC71" s="11"/>
      <c r="FDD71" s="11"/>
      <c r="FDE71" s="11"/>
      <c r="FDF71" s="11"/>
      <c r="FDG71" s="11"/>
      <c r="FDH71" s="11"/>
      <c r="FDI71" s="11"/>
      <c r="FDJ71" s="11"/>
      <c r="FDK71" s="11"/>
      <c r="FDL71" s="11"/>
      <c r="FDM71" s="11"/>
      <c r="FDN71" s="11"/>
      <c r="FDO71" s="11"/>
      <c r="FDP71" s="11"/>
      <c r="FDQ71" s="11"/>
      <c r="FDR71" s="11"/>
      <c r="FDS71" s="11"/>
      <c r="FDT71" s="11"/>
      <c r="FDU71" s="11"/>
      <c r="FDV71" s="11"/>
      <c r="FDW71" s="11"/>
      <c r="FDX71" s="11"/>
      <c r="FDY71" s="11"/>
      <c r="FDZ71" s="11"/>
      <c r="FEA71" s="11"/>
      <c r="FEB71" s="11"/>
      <c r="FEC71" s="11"/>
      <c r="FED71" s="11"/>
      <c r="FEE71" s="11"/>
      <c r="FEF71" s="11"/>
      <c r="FEG71" s="11"/>
      <c r="FEH71" s="11"/>
      <c r="FEI71" s="11"/>
      <c r="FEJ71" s="11"/>
      <c r="FEK71" s="11"/>
      <c r="FEL71" s="11"/>
      <c r="FEM71" s="11"/>
      <c r="FEN71" s="11"/>
      <c r="FEO71" s="11"/>
      <c r="FEP71" s="11"/>
      <c r="FEQ71" s="11"/>
      <c r="FER71" s="11"/>
      <c r="FES71" s="11"/>
      <c r="FET71" s="11"/>
      <c r="FEU71" s="11"/>
      <c r="FEV71" s="11"/>
      <c r="FEW71" s="11"/>
      <c r="FEX71" s="11"/>
      <c r="FEY71" s="11"/>
      <c r="FEZ71" s="11"/>
      <c r="FFA71" s="11"/>
      <c r="FFB71" s="11"/>
      <c r="FFC71" s="11"/>
      <c r="FFD71" s="11"/>
      <c r="FFE71" s="11"/>
      <c r="FFF71" s="11"/>
      <c r="FFG71" s="11"/>
      <c r="FFH71" s="11"/>
      <c r="FFI71" s="11"/>
      <c r="FFJ71" s="11"/>
      <c r="FFK71" s="11"/>
      <c r="FFL71" s="11"/>
      <c r="FFM71" s="11"/>
      <c r="FFN71" s="11"/>
      <c r="FFO71" s="11"/>
      <c r="FFP71" s="11"/>
      <c r="FFQ71" s="11"/>
      <c r="FFR71" s="11"/>
      <c r="FFS71" s="11"/>
      <c r="FFT71" s="11"/>
      <c r="FFU71" s="11"/>
      <c r="FFV71" s="11"/>
      <c r="FFW71" s="11"/>
      <c r="FFX71" s="11"/>
      <c r="FFY71" s="11"/>
      <c r="FFZ71" s="11"/>
      <c r="FGA71" s="11"/>
      <c r="FGB71" s="11"/>
      <c r="FGC71" s="11"/>
      <c r="FGD71" s="11"/>
      <c r="FGE71" s="11"/>
      <c r="FGF71" s="11"/>
      <c r="FGG71" s="11"/>
      <c r="FGH71" s="11"/>
      <c r="FGI71" s="11"/>
      <c r="FGJ71" s="11"/>
      <c r="FGK71" s="11"/>
      <c r="FGL71" s="11"/>
      <c r="FGM71" s="11"/>
      <c r="FGN71" s="11"/>
      <c r="FGO71" s="11"/>
      <c r="FGP71" s="11"/>
      <c r="FGQ71" s="11"/>
      <c r="FGR71" s="11"/>
      <c r="FGS71" s="11"/>
      <c r="FGT71" s="11"/>
      <c r="FGU71" s="11"/>
      <c r="FGV71" s="11"/>
      <c r="FGW71" s="11"/>
      <c r="FGX71" s="11"/>
      <c r="FGY71" s="11"/>
      <c r="FGZ71" s="11"/>
      <c r="FHA71" s="11"/>
      <c r="FHB71" s="11"/>
      <c r="FHC71" s="11"/>
      <c r="FHD71" s="11"/>
      <c r="FHE71" s="11"/>
      <c r="FHF71" s="11"/>
      <c r="FHG71" s="11"/>
      <c r="FHH71" s="11"/>
      <c r="FHI71" s="11"/>
      <c r="FHJ71" s="11"/>
      <c r="FHK71" s="11"/>
      <c r="FHL71" s="11"/>
      <c r="FHM71" s="11"/>
      <c r="FHN71" s="11"/>
      <c r="FHO71" s="11"/>
      <c r="FHP71" s="11"/>
      <c r="FHQ71" s="11"/>
      <c r="FHR71" s="11"/>
      <c r="FHS71" s="11"/>
      <c r="FHT71" s="11"/>
      <c r="FHU71" s="11"/>
      <c r="FHV71" s="11"/>
      <c r="FHW71" s="11"/>
      <c r="FHX71" s="11"/>
      <c r="FHY71" s="11"/>
      <c r="FHZ71" s="11"/>
      <c r="FIA71" s="11"/>
      <c r="FIB71" s="11"/>
      <c r="FIC71" s="11"/>
      <c r="FID71" s="11"/>
      <c r="FIE71" s="11"/>
      <c r="FIF71" s="11"/>
      <c r="FIG71" s="11"/>
      <c r="FIH71" s="11"/>
      <c r="FII71" s="11"/>
      <c r="FIJ71" s="11"/>
      <c r="FIK71" s="11"/>
      <c r="FIL71" s="11"/>
      <c r="FIM71" s="11"/>
      <c r="FIN71" s="11"/>
      <c r="FIO71" s="11"/>
      <c r="FIP71" s="11"/>
      <c r="FIQ71" s="11"/>
      <c r="FIR71" s="11"/>
      <c r="FIS71" s="11"/>
      <c r="FIT71" s="11"/>
      <c r="FIU71" s="11"/>
      <c r="FIV71" s="11"/>
      <c r="FIW71" s="11"/>
      <c r="FIX71" s="11"/>
      <c r="FIY71" s="11"/>
      <c r="FIZ71" s="11"/>
      <c r="FJA71" s="11"/>
      <c r="FJB71" s="11"/>
      <c r="FJC71" s="11"/>
      <c r="FJD71" s="11"/>
      <c r="FJE71" s="11"/>
      <c r="FJF71" s="11"/>
      <c r="FJG71" s="11"/>
      <c r="FJH71" s="11"/>
      <c r="FJI71" s="11"/>
      <c r="FJJ71" s="11"/>
      <c r="FJK71" s="11"/>
      <c r="FJL71" s="11"/>
      <c r="FJM71" s="11"/>
      <c r="FJN71" s="11"/>
      <c r="FJO71" s="11"/>
      <c r="FJP71" s="11"/>
      <c r="FJQ71" s="11"/>
      <c r="FJR71" s="11"/>
      <c r="FJS71" s="11"/>
      <c r="FJT71" s="11"/>
      <c r="FJU71" s="11"/>
      <c r="FJV71" s="11"/>
      <c r="FJW71" s="11"/>
      <c r="FJX71" s="11"/>
      <c r="FJY71" s="11"/>
      <c r="FJZ71" s="11"/>
      <c r="FKA71" s="11"/>
      <c r="FKB71" s="11"/>
      <c r="FKC71" s="11"/>
      <c r="FKD71" s="11"/>
      <c r="FKE71" s="11"/>
      <c r="FKF71" s="11"/>
      <c r="FKG71" s="11"/>
      <c r="FKH71" s="11"/>
      <c r="FKI71" s="11"/>
      <c r="FKJ71" s="11"/>
      <c r="FKK71" s="11"/>
      <c r="FKL71" s="11"/>
      <c r="FKM71" s="11"/>
      <c r="FKN71" s="11"/>
      <c r="FKO71" s="11"/>
      <c r="FKP71" s="11"/>
      <c r="FKQ71" s="11"/>
      <c r="FKR71" s="11"/>
      <c r="FKS71" s="11"/>
      <c r="FKT71" s="11"/>
      <c r="FKU71" s="11"/>
      <c r="FKV71" s="11"/>
      <c r="FKW71" s="11"/>
      <c r="FKX71" s="11"/>
      <c r="FKY71" s="11"/>
      <c r="FKZ71" s="11"/>
      <c r="FLA71" s="11"/>
      <c r="FLB71" s="11"/>
      <c r="FLC71" s="11"/>
      <c r="FLD71" s="11"/>
      <c r="FLE71" s="11"/>
      <c r="FLF71" s="11"/>
      <c r="FLG71" s="11"/>
      <c r="FLH71" s="11"/>
      <c r="FLI71" s="11"/>
      <c r="FLJ71" s="11"/>
      <c r="FLK71" s="11"/>
      <c r="FLL71" s="11"/>
      <c r="FLM71" s="11"/>
      <c r="FLN71" s="11"/>
      <c r="FLO71" s="11"/>
      <c r="FLP71" s="11"/>
      <c r="FLQ71" s="11"/>
      <c r="FLR71" s="11"/>
      <c r="FLS71" s="11"/>
      <c r="FLT71" s="11"/>
      <c r="FLU71" s="11"/>
      <c r="FLV71" s="11"/>
      <c r="FLW71" s="11"/>
      <c r="FLX71" s="11"/>
      <c r="FLY71" s="11"/>
      <c r="FLZ71" s="11"/>
      <c r="FMA71" s="11"/>
      <c r="FMB71" s="11"/>
      <c r="FMC71" s="11"/>
      <c r="FMD71" s="11"/>
      <c r="FME71" s="11"/>
      <c r="FMF71" s="11"/>
      <c r="FMG71" s="11"/>
      <c r="FMH71" s="11"/>
      <c r="FMI71" s="11"/>
      <c r="FMJ71" s="11"/>
      <c r="FMK71" s="11"/>
      <c r="FML71" s="11"/>
      <c r="FMM71" s="11"/>
      <c r="FMN71" s="11"/>
      <c r="FMO71" s="11"/>
      <c r="FMP71" s="11"/>
      <c r="FMQ71" s="11"/>
      <c r="FMR71" s="11"/>
      <c r="FMS71" s="11"/>
      <c r="FMT71" s="11"/>
      <c r="FMU71" s="11"/>
      <c r="FMV71" s="11"/>
      <c r="FMW71" s="11"/>
      <c r="FMX71" s="11"/>
      <c r="FMY71" s="11"/>
      <c r="FMZ71" s="11"/>
      <c r="FNA71" s="11"/>
      <c r="FNB71" s="11"/>
      <c r="FNC71" s="11"/>
      <c r="FND71" s="11"/>
      <c r="FNE71" s="11"/>
      <c r="FNF71" s="11"/>
      <c r="FNG71" s="11"/>
      <c r="FNH71" s="11"/>
      <c r="FNI71" s="11"/>
      <c r="FNJ71" s="11"/>
      <c r="FNK71" s="11"/>
      <c r="FNL71" s="11"/>
      <c r="FNM71" s="11"/>
      <c r="FNN71" s="11"/>
      <c r="FNO71" s="11"/>
      <c r="FNP71" s="11"/>
      <c r="FNQ71" s="11"/>
      <c r="FNR71" s="11"/>
      <c r="FNS71" s="11"/>
      <c r="FNT71" s="11"/>
      <c r="FNU71" s="11"/>
      <c r="FNV71" s="11"/>
      <c r="FNW71" s="11"/>
      <c r="FNX71" s="11"/>
      <c r="FNY71" s="11"/>
      <c r="FNZ71" s="11"/>
      <c r="FOA71" s="11"/>
      <c r="FOB71" s="11"/>
      <c r="FOC71" s="11"/>
      <c r="FOD71" s="11"/>
      <c r="FOE71" s="11"/>
      <c r="FOF71" s="11"/>
      <c r="FOG71" s="11"/>
      <c r="FOH71" s="11"/>
      <c r="FOI71" s="11"/>
      <c r="FOJ71" s="11"/>
      <c r="FOK71" s="11"/>
      <c r="FOL71" s="11"/>
      <c r="FOM71" s="11"/>
      <c r="FON71" s="11"/>
      <c r="FOO71" s="11"/>
      <c r="FOP71" s="11"/>
      <c r="FOQ71" s="11"/>
      <c r="FOR71" s="11"/>
      <c r="FOS71" s="11"/>
      <c r="FOT71" s="11"/>
      <c r="FOU71" s="11"/>
      <c r="FOV71" s="11"/>
      <c r="FOW71" s="11"/>
      <c r="FOX71" s="11"/>
      <c r="FOY71" s="11"/>
      <c r="FOZ71" s="11"/>
      <c r="FPA71" s="11"/>
      <c r="FPB71" s="11"/>
      <c r="FPC71" s="11"/>
      <c r="FPD71" s="11"/>
      <c r="FPE71" s="11"/>
      <c r="FPF71" s="11"/>
      <c r="FPG71" s="11"/>
      <c r="FPH71" s="11"/>
      <c r="FPI71" s="11"/>
      <c r="FPJ71" s="11"/>
      <c r="FPK71" s="11"/>
      <c r="FPL71" s="11"/>
      <c r="FPM71" s="11"/>
      <c r="FPN71" s="11"/>
      <c r="FPO71" s="11"/>
      <c r="FPP71" s="11"/>
      <c r="FPQ71" s="11"/>
      <c r="FPR71" s="11"/>
      <c r="FPS71" s="11"/>
      <c r="FPT71" s="11"/>
      <c r="FPU71" s="11"/>
      <c r="FPV71" s="11"/>
      <c r="FPW71" s="11"/>
      <c r="FPX71" s="11"/>
      <c r="FPY71" s="11"/>
      <c r="FPZ71" s="11"/>
      <c r="FQA71" s="11"/>
      <c r="FQB71" s="11"/>
      <c r="FQC71" s="11"/>
      <c r="FQD71" s="11"/>
      <c r="FQE71" s="11"/>
      <c r="FQF71" s="11"/>
      <c r="FQG71" s="11"/>
      <c r="FQH71" s="11"/>
      <c r="FQI71" s="11"/>
      <c r="FQJ71" s="11"/>
      <c r="FQK71" s="11"/>
      <c r="FQL71" s="11"/>
      <c r="FQM71" s="11"/>
      <c r="FQN71" s="11"/>
      <c r="FQO71" s="11"/>
      <c r="FQP71" s="11"/>
      <c r="FQQ71" s="11"/>
      <c r="FQR71" s="11"/>
      <c r="FQS71" s="11"/>
      <c r="FQT71" s="11"/>
      <c r="FQU71" s="11"/>
      <c r="FQV71" s="11"/>
      <c r="FQW71" s="11"/>
      <c r="FQX71" s="11"/>
      <c r="FQY71" s="11"/>
      <c r="FQZ71" s="11"/>
      <c r="FRA71" s="11"/>
      <c r="FRB71" s="11"/>
      <c r="FRC71" s="11"/>
      <c r="FRD71" s="11"/>
      <c r="FRE71" s="11"/>
      <c r="FRF71" s="11"/>
      <c r="FRG71" s="11"/>
      <c r="FRH71" s="11"/>
      <c r="FRI71" s="11"/>
      <c r="FRJ71" s="11"/>
      <c r="FRK71" s="11"/>
      <c r="FRL71" s="11"/>
      <c r="FRM71" s="11"/>
      <c r="FRN71" s="11"/>
      <c r="FRO71" s="11"/>
      <c r="FRP71" s="11"/>
      <c r="FRQ71" s="11"/>
      <c r="FRR71" s="11"/>
      <c r="FRS71" s="11"/>
      <c r="FRT71" s="11"/>
      <c r="FRU71" s="11"/>
      <c r="FRV71" s="11"/>
      <c r="FRW71" s="11"/>
      <c r="FRX71" s="11"/>
      <c r="FRY71" s="11"/>
      <c r="FRZ71" s="11"/>
      <c r="FSA71" s="11"/>
      <c r="FSB71" s="11"/>
      <c r="FSC71" s="11"/>
      <c r="FSD71" s="11"/>
      <c r="FSE71" s="11"/>
      <c r="FSF71" s="11"/>
      <c r="FSG71" s="11"/>
      <c r="FSH71" s="11"/>
      <c r="FSI71" s="11"/>
      <c r="FSJ71" s="11"/>
      <c r="FSK71" s="11"/>
      <c r="FSL71" s="11"/>
      <c r="FSM71" s="11"/>
      <c r="FSN71" s="11"/>
      <c r="FSO71" s="11"/>
      <c r="FSP71" s="11"/>
      <c r="FSQ71" s="11"/>
      <c r="FSR71" s="11"/>
      <c r="FSS71" s="11"/>
      <c r="FST71" s="11"/>
      <c r="FSU71" s="11"/>
      <c r="FSV71" s="11"/>
      <c r="FSW71" s="11"/>
      <c r="FSX71" s="11"/>
      <c r="FSY71" s="11"/>
      <c r="FSZ71" s="11"/>
      <c r="FTA71" s="11"/>
      <c r="FTB71" s="11"/>
      <c r="FTC71" s="11"/>
      <c r="FTD71" s="11"/>
      <c r="FTE71" s="11"/>
      <c r="FTF71" s="11"/>
      <c r="FTG71" s="11"/>
      <c r="FTH71" s="11"/>
      <c r="FTI71" s="11"/>
      <c r="FTJ71" s="11"/>
      <c r="FTK71" s="11"/>
      <c r="FTL71" s="11"/>
      <c r="FTM71" s="11"/>
      <c r="FTN71" s="11"/>
      <c r="FTO71" s="11"/>
      <c r="FTP71" s="11"/>
      <c r="FTQ71" s="11"/>
      <c r="FTR71" s="11"/>
      <c r="FTS71" s="11"/>
      <c r="FTT71" s="11"/>
      <c r="FTU71" s="11"/>
      <c r="FTV71" s="11"/>
      <c r="FTW71" s="11"/>
      <c r="FTX71" s="11"/>
      <c r="FTY71" s="11"/>
      <c r="FTZ71" s="11"/>
      <c r="FUA71" s="11"/>
      <c r="FUB71" s="11"/>
      <c r="FUC71" s="11"/>
      <c r="FUD71" s="11"/>
      <c r="FUE71" s="11"/>
      <c r="FUF71" s="11"/>
      <c r="FUG71" s="11"/>
      <c r="FUH71" s="11"/>
      <c r="FUI71" s="11"/>
      <c r="FUJ71" s="11"/>
      <c r="FUK71" s="11"/>
      <c r="FUL71" s="11"/>
      <c r="FUM71" s="11"/>
      <c r="FUN71" s="11"/>
      <c r="FUO71" s="11"/>
      <c r="FUP71" s="11"/>
      <c r="FUQ71" s="11"/>
      <c r="FUR71" s="11"/>
      <c r="FUS71" s="11"/>
      <c r="FUT71" s="11"/>
      <c r="FUU71" s="11"/>
      <c r="FUV71" s="11"/>
      <c r="FUW71" s="11"/>
      <c r="FUX71" s="11"/>
      <c r="FUY71" s="11"/>
      <c r="FUZ71" s="11"/>
      <c r="FVA71" s="11"/>
      <c r="FVB71" s="11"/>
      <c r="FVC71" s="11"/>
      <c r="FVD71" s="11"/>
      <c r="FVE71" s="11"/>
      <c r="FVF71" s="11"/>
      <c r="FVG71" s="11"/>
      <c r="FVH71" s="11"/>
      <c r="FVI71" s="11"/>
      <c r="FVJ71" s="11"/>
      <c r="FVK71" s="11"/>
      <c r="FVL71" s="11"/>
      <c r="FVM71" s="11"/>
      <c r="FVN71" s="11"/>
      <c r="FVO71" s="11"/>
      <c r="FVP71" s="11"/>
      <c r="FVQ71" s="11"/>
      <c r="FVR71" s="11"/>
      <c r="FVS71" s="11"/>
      <c r="FVT71" s="11"/>
      <c r="FVU71" s="11"/>
      <c r="FVV71" s="11"/>
      <c r="FVW71" s="11"/>
      <c r="FVX71" s="11"/>
      <c r="FVY71" s="11"/>
      <c r="FVZ71" s="11"/>
      <c r="FWA71" s="11"/>
      <c r="FWB71" s="11"/>
      <c r="FWC71" s="11"/>
      <c r="FWD71" s="11"/>
      <c r="FWE71" s="11"/>
      <c r="FWF71" s="11"/>
      <c r="FWG71" s="11"/>
      <c r="FWH71" s="11"/>
      <c r="FWI71" s="11"/>
      <c r="FWJ71" s="11"/>
      <c r="FWK71" s="11"/>
      <c r="FWL71" s="11"/>
      <c r="FWM71" s="11"/>
      <c r="FWN71" s="11"/>
      <c r="FWO71" s="11"/>
      <c r="FWP71" s="11"/>
      <c r="FWQ71" s="11"/>
      <c r="FWR71" s="11"/>
      <c r="FWS71" s="11"/>
      <c r="FWT71" s="11"/>
      <c r="FWU71" s="11"/>
      <c r="FWV71" s="11"/>
      <c r="FWW71" s="11"/>
      <c r="FWX71" s="11"/>
      <c r="FWY71" s="11"/>
      <c r="FWZ71" s="11"/>
      <c r="FXA71" s="11"/>
      <c r="FXB71" s="11"/>
      <c r="FXC71" s="11"/>
      <c r="FXD71" s="11"/>
      <c r="FXE71" s="11"/>
      <c r="FXF71" s="11"/>
      <c r="FXG71" s="11"/>
      <c r="FXH71" s="11"/>
      <c r="FXI71" s="11"/>
      <c r="FXJ71" s="11"/>
      <c r="FXK71" s="11"/>
      <c r="FXL71" s="11"/>
      <c r="FXM71" s="11"/>
      <c r="FXN71" s="11"/>
      <c r="FXO71" s="11"/>
      <c r="FXP71" s="11"/>
      <c r="FXQ71" s="11"/>
      <c r="FXR71" s="11"/>
      <c r="FXS71" s="11"/>
      <c r="FXT71" s="11"/>
      <c r="FXU71" s="11"/>
      <c r="FXV71" s="11"/>
      <c r="FXW71" s="11"/>
      <c r="FXX71" s="11"/>
      <c r="FXY71" s="11"/>
      <c r="FXZ71" s="11"/>
      <c r="FYA71" s="11"/>
      <c r="FYB71" s="11"/>
      <c r="FYC71" s="11"/>
      <c r="FYD71" s="11"/>
      <c r="FYE71" s="11"/>
      <c r="FYF71" s="11"/>
      <c r="FYG71" s="11"/>
      <c r="FYH71" s="11"/>
      <c r="FYI71" s="11"/>
      <c r="FYJ71" s="11"/>
      <c r="FYK71" s="11"/>
      <c r="FYL71" s="11"/>
      <c r="FYM71" s="11"/>
      <c r="FYN71" s="11"/>
      <c r="FYO71" s="11"/>
      <c r="FYP71" s="11"/>
      <c r="FYQ71" s="11"/>
      <c r="FYR71" s="11"/>
      <c r="FYS71" s="11"/>
      <c r="FYT71" s="11"/>
      <c r="FYU71" s="11"/>
      <c r="FYV71" s="11"/>
      <c r="FYW71" s="11"/>
      <c r="FYX71" s="11"/>
      <c r="FYY71" s="11"/>
      <c r="FYZ71" s="11"/>
      <c r="FZA71" s="11"/>
      <c r="FZB71" s="11"/>
      <c r="FZC71" s="11"/>
      <c r="FZD71" s="11"/>
      <c r="FZE71" s="11"/>
      <c r="FZF71" s="11"/>
      <c r="FZG71" s="11"/>
      <c r="FZH71" s="11"/>
      <c r="FZI71" s="11"/>
      <c r="FZJ71" s="11"/>
      <c r="FZK71" s="11"/>
      <c r="FZL71" s="11"/>
      <c r="FZM71" s="11"/>
      <c r="FZN71" s="11"/>
      <c r="FZO71" s="11"/>
      <c r="FZP71" s="11"/>
      <c r="FZQ71" s="11"/>
      <c r="FZR71" s="11"/>
      <c r="FZS71" s="11"/>
      <c r="FZT71" s="11"/>
      <c r="FZU71" s="11"/>
      <c r="FZV71" s="11"/>
      <c r="FZW71" s="11"/>
      <c r="FZX71" s="11"/>
      <c r="FZY71" s="11"/>
      <c r="FZZ71" s="11"/>
      <c r="GAA71" s="11"/>
      <c r="GAB71" s="11"/>
      <c r="GAC71" s="11"/>
      <c r="GAD71" s="11"/>
      <c r="GAE71" s="11"/>
      <c r="GAF71" s="11"/>
      <c r="GAG71" s="11"/>
      <c r="GAH71" s="11"/>
      <c r="GAI71" s="11"/>
      <c r="GAJ71" s="11"/>
      <c r="GAK71" s="11"/>
      <c r="GAL71" s="11"/>
      <c r="GAM71" s="11"/>
      <c r="GAN71" s="11"/>
      <c r="GAO71" s="11"/>
      <c r="GAP71" s="11"/>
      <c r="GAQ71" s="11"/>
      <c r="GAR71" s="11"/>
      <c r="GAS71" s="11"/>
      <c r="GAT71" s="11"/>
      <c r="GAU71" s="11"/>
      <c r="GAV71" s="11"/>
      <c r="GAW71" s="11"/>
      <c r="GAX71" s="11"/>
      <c r="GAY71" s="11"/>
      <c r="GAZ71" s="11"/>
      <c r="GBA71" s="11"/>
      <c r="GBB71" s="11"/>
      <c r="GBC71" s="11"/>
      <c r="GBD71" s="11"/>
      <c r="GBE71" s="11"/>
      <c r="GBF71" s="11"/>
      <c r="GBG71" s="11"/>
      <c r="GBH71" s="11"/>
      <c r="GBI71" s="11"/>
      <c r="GBJ71" s="11"/>
      <c r="GBK71" s="11"/>
      <c r="GBL71" s="11"/>
      <c r="GBM71" s="11"/>
      <c r="GBN71" s="11"/>
      <c r="GBO71" s="11"/>
      <c r="GBP71" s="11"/>
      <c r="GBQ71" s="11"/>
      <c r="GBR71" s="11"/>
      <c r="GBS71" s="11"/>
      <c r="GBT71" s="11"/>
      <c r="GBU71" s="11"/>
      <c r="GBV71" s="11"/>
      <c r="GBW71" s="11"/>
      <c r="GBX71" s="11"/>
      <c r="GBY71" s="11"/>
      <c r="GBZ71" s="11"/>
      <c r="GCA71" s="11"/>
      <c r="GCB71" s="11"/>
      <c r="GCC71" s="11"/>
      <c r="GCD71" s="11"/>
      <c r="GCE71" s="11"/>
      <c r="GCF71" s="11"/>
      <c r="GCG71" s="11"/>
      <c r="GCH71" s="11"/>
      <c r="GCI71" s="11"/>
      <c r="GCJ71" s="11"/>
      <c r="GCK71" s="11"/>
      <c r="GCL71" s="11"/>
      <c r="GCM71" s="11"/>
      <c r="GCN71" s="11"/>
      <c r="GCO71" s="11"/>
      <c r="GCP71" s="11"/>
      <c r="GCQ71" s="11"/>
      <c r="GCR71" s="11"/>
      <c r="GCS71" s="11"/>
      <c r="GCT71" s="11"/>
      <c r="GCU71" s="11"/>
      <c r="GCV71" s="11"/>
      <c r="GCW71" s="11"/>
      <c r="GCX71" s="11"/>
      <c r="GCY71" s="11"/>
      <c r="GCZ71" s="11"/>
      <c r="GDA71" s="11"/>
      <c r="GDB71" s="11"/>
      <c r="GDC71" s="11"/>
      <c r="GDD71" s="11"/>
      <c r="GDE71" s="11"/>
      <c r="GDF71" s="11"/>
      <c r="GDG71" s="11"/>
      <c r="GDH71" s="11"/>
      <c r="GDI71" s="11"/>
      <c r="GDJ71" s="11"/>
      <c r="GDK71" s="11"/>
      <c r="GDL71" s="11"/>
      <c r="GDM71" s="11"/>
      <c r="GDN71" s="11"/>
      <c r="GDO71" s="11"/>
      <c r="GDP71" s="11"/>
      <c r="GDQ71" s="11"/>
      <c r="GDR71" s="11"/>
      <c r="GDS71" s="11"/>
      <c r="GDT71" s="11"/>
      <c r="GDU71" s="11"/>
      <c r="GDV71" s="11"/>
      <c r="GDW71" s="11"/>
      <c r="GDX71" s="11"/>
      <c r="GDY71" s="11"/>
      <c r="GDZ71" s="11"/>
      <c r="GEA71" s="11"/>
      <c r="GEB71" s="11"/>
      <c r="GEC71" s="11"/>
      <c r="GED71" s="11"/>
      <c r="GEE71" s="11"/>
      <c r="GEF71" s="11"/>
      <c r="GEG71" s="11"/>
      <c r="GEH71" s="11"/>
      <c r="GEI71" s="11"/>
      <c r="GEJ71" s="11"/>
      <c r="GEK71" s="11"/>
      <c r="GEL71" s="11"/>
      <c r="GEM71" s="11"/>
      <c r="GEN71" s="11"/>
      <c r="GEO71" s="11"/>
      <c r="GEP71" s="11"/>
      <c r="GEQ71" s="11"/>
      <c r="GER71" s="11"/>
      <c r="GES71" s="11"/>
      <c r="GET71" s="11"/>
      <c r="GEU71" s="11"/>
      <c r="GEV71" s="11"/>
      <c r="GEW71" s="11"/>
      <c r="GEX71" s="11"/>
      <c r="GEY71" s="11"/>
      <c r="GEZ71" s="11"/>
      <c r="GFA71" s="11"/>
      <c r="GFB71" s="11"/>
      <c r="GFC71" s="11"/>
      <c r="GFD71" s="11"/>
      <c r="GFE71" s="11"/>
      <c r="GFF71" s="11"/>
      <c r="GFG71" s="11"/>
      <c r="GFH71" s="11"/>
      <c r="GFI71" s="11"/>
      <c r="GFJ71" s="11"/>
      <c r="GFK71" s="11"/>
      <c r="GFL71" s="11"/>
      <c r="GFM71" s="11"/>
      <c r="GFN71" s="11"/>
      <c r="GFO71" s="11"/>
      <c r="GFP71" s="11"/>
      <c r="GFQ71" s="11"/>
      <c r="GFR71" s="11"/>
      <c r="GFS71" s="11"/>
      <c r="GFT71" s="11"/>
      <c r="GFU71" s="11"/>
      <c r="GFV71" s="11"/>
      <c r="GFW71" s="11"/>
      <c r="GFX71" s="11"/>
      <c r="GFY71" s="11"/>
      <c r="GFZ71" s="11"/>
      <c r="GGA71" s="11"/>
      <c r="GGB71" s="11"/>
      <c r="GGC71" s="11"/>
      <c r="GGD71" s="11"/>
      <c r="GGE71" s="11"/>
      <c r="GGF71" s="11"/>
      <c r="GGG71" s="11"/>
      <c r="GGH71" s="11"/>
      <c r="GGI71" s="11"/>
      <c r="GGJ71" s="11"/>
      <c r="GGK71" s="11"/>
      <c r="GGL71" s="11"/>
      <c r="GGM71" s="11"/>
      <c r="GGN71" s="11"/>
      <c r="GGO71" s="11"/>
      <c r="GGP71" s="11"/>
      <c r="GGQ71" s="11"/>
      <c r="GGR71" s="11"/>
      <c r="GGS71" s="11"/>
      <c r="GGT71" s="11"/>
      <c r="GGU71" s="11"/>
      <c r="GGV71" s="11"/>
      <c r="GGW71" s="11"/>
      <c r="GGX71" s="11"/>
      <c r="GGY71" s="11"/>
      <c r="GGZ71" s="11"/>
      <c r="GHA71" s="11"/>
      <c r="GHB71" s="11"/>
      <c r="GHC71" s="11"/>
      <c r="GHD71" s="11"/>
      <c r="GHE71" s="11"/>
      <c r="GHF71" s="11"/>
      <c r="GHG71" s="11"/>
      <c r="GHH71" s="11"/>
      <c r="GHI71" s="11"/>
      <c r="GHJ71" s="11"/>
      <c r="GHK71" s="11"/>
      <c r="GHL71" s="11"/>
      <c r="GHM71" s="11"/>
      <c r="GHN71" s="11"/>
      <c r="GHO71" s="11"/>
      <c r="GHP71" s="11"/>
      <c r="GHQ71" s="11"/>
      <c r="GHR71" s="11"/>
      <c r="GHS71" s="11"/>
      <c r="GHT71" s="11"/>
      <c r="GHU71" s="11"/>
      <c r="GHV71" s="11"/>
      <c r="GHW71" s="11"/>
      <c r="GHX71" s="11"/>
      <c r="GHY71" s="11"/>
      <c r="GHZ71" s="11"/>
      <c r="GIA71" s="11"/>
      <c r="GIB71" s="11"/>
      <c r="GIC71" s="11"/>
      <c r="GID71" s="11"/>
      <c r="GIE71" s="11"/>
      <c r="GIF71" s="11"/>
      <c r="GIG71" s="11"/>
      <c r="GIH71" s="11"/>
      <c r="GII71" s="11"/>
      <c r="GIJ71" s="11"/>
      <c r="GIK71" s="11"/>
      <c r="GIL71" s="11"/>
      <c r="GIM71" s="11"/>
      <c r="GIN71" s="11"/>
      <c r="GIO71" s="11"/>
      <c r="GIP71" s="11"/>
      <c r="GIQ71" s="11"/>
      <c r="GIR71" s="11"/>
      <c r="GIS71" s="11"/>
      <c r="GIT71" s="11"/>
      <c r="GIU71" s="11"/>
      <c r="GIV71" s="11"/>
      <c r="GIW71" s="11"/>
      <c r="GIX71" s="11"/>
      <c r="GIY71" s="11"/>
      <c r="GIZ71" s="11"/>
      <c r="GJA71" s="11"/>
      <c r="GJB71" s="11"/>
      <c r="GJC71" s="11"/>
      <c r="GJD71" s="11"/>
      <c r="GJE71" s="11"/>
      <c r="GJF71" s="11"/>
      <c r="GJG71" s="11"/>
      <c r="GJH71" s="11"/>
      <c r="GJI71" s="11"/>
      <c r="GJJ71" s="11"/>
      <c r="GJK71" s="11"/>
      <c r="GJL71" s="11"/>
      <c r="GJM71" s="11"/>
      <c r="GJN71" s="11"/>
      <c r="GJO71" s="11"/>
      <c r="GJP71" s="11"/>
      <c r="GJQ71" s="11"/>
      <c r="GJR71" s="11"/>
      <c r="GJS71" s="11"/>
      <c r="GJT71" s="11"/>
      <c r="GJU71" s="11"/>
      <c r="GJV71" s="11"/>
      <c r="GJW71" s="11"/>
      <c r="GJX71" s="11"/>
      <c r="GJY71" s="11"/>
      <c r="GJZ71" s="11"/>
      <c r="GKA71" s="11"/>
      <c r="GKB71" s="11"/>
      <c r="GKC71" s="11"/>
      <c r="GKD71" s="11"/>
      <c r="GKE71" s="11"/>
      <c r="GKF71" s="11"/>
      <c r="GKG71" s="11"/>
      <c r="GKH71" s="11"/>
      <c r="GKI71" s="11"/>
      <c r="GKJ71" s="11"/>
      <c r="GKK71" s="11"/>
      <c r="GKL71" s="11"/>
      <c r="GKM71" s="11"/>
      <c r="GKN71" s="11"/>
      <c r="GKO71" s="11"/>
      <c r="GKP71" s="11"/>
      <c r="GKQ71" s="11"/>
      <c r="GKR71" s="11"/>
      <c r="GKS71" s="11"/>
      <c r="GKT71" s="11"/>
      <c r="GKU71" s="11"/>
      <c r="GKV71" s="11"/>
      <c r="GKW71" s="11"/>
      <c r="GKX71" s="11"/>
      <c r="GKY71" s="11"/>
      <c r="GKZ71" s="11"/>
      <c r="GLA71" s="11"/>
      <c r="GLB71" s="11"/>
      <c r="GLC71" s="11"/>
      <c r="GLD71" s="11"/>
      <c r="GLE71" s="11"/>
      <c r="GLF71" s="11"/>
      <c r="GLG71" s="11"/>
      <c r="GLH71" s="11"/>
      <c r="GLI71" s="11"/>
      <c r="GLJ71" s="11"/>
      <c r="GLK71" s="11"/>
      <c r="GLL71" s="11"/>
      <c r="GLM71" s="11"/>
      <c r="GLN71" s="11"/>
      <c r="GLO71" s="11"/>
      <c r="GLP71" s="11"/>
      <c r="GLQ71" s="11"/>
      <c r="GLR71" s="11"/>
      <c r="GLS71" s="11"/>
      <c r="GLT71" s="11"/>
      <c r="GLU71" s="11"/>
      <c r="GLV71" s="11"/>
      <c r="GLW71" s="11"/>
      <c r="GLX71" s="11"/>
      <c r="GLY71" s="11"/>
      <c r="GLZ71" s="11"/>
      <c r="GMA71" s="11"/>
      <c r="GMB71" s="11"/>
      <c r="GMC71" s="11"/>
      <c r="GMD71" s="11"/>
      <c r="GME71" s="11"/>
      <c r="GMF71" s="11"/>
      <c r="GMG71" s="11"/>
      <c r="GMH71" s="11"/>
      <c r="GMI71" s="11"/>
      <c r="GMJ71" s="11"/>
      <c r="GMK71" s="11"/>
      <c r="GML71" s="11"/>
      <c r="GMM71" s="11"/>
      <c r="GMN71" s="11"/>
      <c r="GMO71" s="11"/>
      <c r="GMP71" s="11"/>
      <c r="GMQ71" s="11"/>
      <c r="GMR71" s="11"/>
      <c r="GMS71" s="11"/>
      <c r="GMT71" s="11"/>
      <c r="GMU71" s="11"/>
      <c r="GMV71" s="11"/>
      <c r="GMW71" s="11"/>
      <c r="GMX71" s="11"/>
      <c r="GMY71" s="11"/>
      <c r="GMZ71" s="11"/>
      <c r="GNA71" s="11"/>
      <c r="GNB71" s="11"/>
      <c r="GNC71" s="11"/>
      <c r="GND71" s="11"/>
      <c r="GNE71" s="11"/>
      <c r="GNF71" s="11"/>
      <c r="GNG71" s="11"/>
      <c r="GNH71" s="11"/>
      <c r="GNI71" s="11"/>
      <c r="GNJ71" s="11"/>
      <c r="GNK71" s="11"/>
      <c r="GNL71" s="11"/>
      <c r="GNM71" s="11"/>
      <c r="GNN71" s="11"/>
      <c r="GNO71" s="11"/>
      <c r="GNP71" s="11"/>
      <c r="GNQ71" s="11"/>
      <c r="GNR71" s="11"/>
      <c r="GNS71" s="11"/>
      <c r="GNT71" s="11"/>
      <c r="GNU71" s="11"/>
      <c r="GNV71" s="11"/>
      <c r="GNW71" s="11"/>
      <c r="GNX71" s="11"/>
      <c r="GNY71" s="11"/>
      <c r="GNZ71" s="11"/>
      <c r="GOA71" s="11"/>
      <c r="GOB71" s="11"/>
      <c r="GOC71" s="11"/>
      <c r="GOD71" s="11"/>
      <c r="GOE71" s="11"/>
      <c r="GOF71" s="11"/>
      <c r="GOG71" s="11"/>
      <c r="GOH71" s="11"/>
      <c r="GOI71" s="11"/>
      <c r="GOJ71" s="11"/>
      <c r="GOK71" s="11"/>
      <c r="GOL71" s="11"/>
      <c r="GOM71" s="11"/>
      <c r="GON71" s="11"/>
      <c r="GOO71" s="11"/>
      <c r="GOP71" s="11"/>
      <c r="GOQ71" s="11"/>
      <c r="GOR71" s="11"/>
      <c r="GOS71" s="11"/>
      <c r="GOT71" s="11"/>
      <c r="GOU71" s="11"/>
      <c r="GOV71" s="11"/>
      <c r="GOW71" s="11"/>
      <c r="GOX71" s="11"/>
      <c r="GOY71" s="11"/>
      <c r="GOZ71" s="11"/>
      <c r="GPA71" s="11"/>
      <c r="GPB71" s="11"/>
      <c r="GPC71" s="11"/>
      <c r="GPD71" s="11"/>
      <c r="GPE71" s="11"/>
      <c r="GPF71" s="11"/>
      <c r="GPG71" s="11"/>
      <c r="GPH71" s="11"/>
      <c r="GPI71" s="11"/>
      <c r="GPJ71" s="11"/>
      <c r="GPK71" s="11"/>
      <c r="GPL71" s="11"/>
      <c r="GPM71" s="11"/>
      <c r="GPN71" s="11"/>
      <c r="GPO71" s="11"/>
      <c r="GPP71" s="11"/>
      <c r="GPQ71" s="11"/>
      <c r="GPR71" s="11"/>
      <c r="GPS71" s="11"/>
      <c r="GPT71" s="11"/>
      <c r="GPU71" s="11"/>
      <c r="GPV71" s="11"/>
      <c r="GPW71" s="11"/>
      <c r="GPX71" s="11"/>
      <c r="GPY71" s="11"/>
      <c r="GPZ71" s="11"/>
      <c r="GQA71" s="11"/>
      <c r="GQB71" s="11"/>
      <c r="GQC71" s="11"/>
      <c r="GQD71" s="11"/>
      <c r="GQE71" s="11"/>
      <c r="GQF71" s="11"/>
      <c r="GQG71" s="11"/>
      <c r="GQH71" s="11"/>
      <c r="GQI71" s="11"/>
      <c r="GQJ71" s="11"/>
      <c r="GQK71" s="11"/>
      <c r="GQL71" s="11"/>
      <c r="GQM71" s="11"/>
      <c r="GQN71" s="11"/>
      <c r="GQO71" s="11"/>
      <c r="GQP71" s="11"/>
      <c r="GQQ71" s="11"/>
      <c r="GQR71" s="11"/>
      <c r="GQS71" s="11"/>
      <c r="GQT71" s="11"/>
      <c r="GQU71" s="11"/>
      <c r="GQV71" s="11"/>
      <c r="GQW71" s="11"/>
      <c r="GQX71" s="11"/>
      <c r="GQY71" s="11"/>
      <c r="GQZ71" s="11"/>
      <c r="GRA71" s="11"/>
      <c r="GRB71" s="11"/>
      <c r="GRC71" s="11"/>
      <c r="GRD71" s="11"/>
      <c r="GRE71" s="11"/>
      <c r="GRF71" s="11"/>
      <c r="GRG71" s="11"/>
      <c r="GRH71" s="11"/>
      <c r="GRI71" s="11"/>
      <c r="GRJ71" s="11"/>
      <c r="GRK71" s="11"/>
      <c r="GRL71" s="11"/>
      <c r="GRM71" s="11"/>
      <c r="GRN71" s="11"/>
      <c r="GRO71" s="11"/>
      <c r="GRP71" s="11"/>
      <c r="GRQ71" s="11"/>
      <c r="GRR71" s="11"/>
      <c r="GRS71" s="11"/>
      <c r="GRT71" s="11"/>
      <c r="GRU71" s="11"/>
      <c r="GRV71" s="11"/>
      <c r="GRW71" s="11"/>
      <c r="GRX71" s="11"/>
      <c r="GRY71" s="11"/>
      <c r="GRZ71" s="11"/>
      <c r="GSA71" s="11"/>
      <c r="GSB71" s="11"/>
      <c r="GSC71" s="11"/>
      <c r="GSD71" s="11"/>
      <c r="GSE71" s="11"/>
      <c r="GSF71" s="11"/>
      <c r="GSG71" s="11"/>
      <c r="GSH71" s="11"/>
      <c r="GSI71" s="11"/>
      <c r="GSJ71" s="11"/>
      <c r="GSK71" s="11"/>
      <c r="GSL71" s="11"/>
      <c r="GSM71" s="11"/>
      <c r="GSN71" s="11"/>
      <c r="GSO71" s="11"/>
      <c r="GSP71" s="11"/>
      <c r="GSQ71" s="11"/>
      <c r="GSR71" s="11"/>
      <c r="GSS71" s="11"/>
      <c r="GST71" s="11"/>
      <c r="GSU71" s="11"/>
      <c r="GSV71" s="11"/>
      <c r="GSW71" s="11"/>
      <c r="GSX71" s="11"/>
      <c r="GSY71" s="11"/>
      <c r="GSZ71" s="11"/>
      <c r="GTA71" s="11"/>
      <c r="GTB71" s="11"/>
      <c r="GTC71" s="11"/>
      <c r="GTD71" s="11"/>
      <c r="GTE71" s="11"/>
      <c r="GTF71" s="11"/>
      <c r="GTG71" s="11"/>
      <c r="GTH71" s="11"/>
      <c r="GTI71" s="11"/>
      <c r="GTJ71" s="11"/>
      <c r="GTK71" s="11"/>
      <c r="GTL71" s="11"/>
      <c r="GTM71" s="11"/>
      <c r="GTN71" s="11"/>
      <c r="GTO71" s="11"/>
      <c r="GTP71" s="11"/>
      <c r="GTQ71" s="11"/>
      <c r="GTR71" s="11"/>
      <c r="GTS71" s="11"/>
      <c r="GTT71" s="11"/>
      <c r="GTU71" s="11"/>
      <c r="GTV71" s="11"/>
      <c r="GTW71" s="11"/>
      <c r="GTX71" s="11"/>
      <c r="GTY71" s="11"/>
      <c r="GTZ71" s="11"/>
      <c r="GUA71" s="11"/>
      <c r="GUB71" s="11"/>
      <c r="GUC71" s="11"/>
      <c r="GUD71" s="11"/>
      <c r="GUE71" s="11"/>
      <c r="GUF71" s="11"/>
      <c r="GUG71" s="11"/>
      <c r="GUH71" s="11"/>
      <c r="GUI71" s="11"/>
      <c r="GUJ71" s="11"/>
      <c r="GUK71" s="11"/>
      <c r="GUL71" s="11"/>
      <c r="GUM71" s="11"/>
      <c r="GUN71" s="11"/>
      <c r="GUO71" s="11"/>
      <c r="GUP71" s="11"/>
      <c r="GUQ71" s="11"/>
      <c r="GUR71" s="11"/>
      <c r="GUS71" s="11"/>
      <c r="GUT71" s="11"/>
      <c r="GUU71" s="11"/>
      <c r="GUV71" s="11"/>
      <c r="GUW71" s="11"/>
      <c r="GUX71" s="11"/>
      <c r="GUY71" s="11"/>
      <c r="GUZ71" s="11"/>
      <c r="GVA71" s="11"/>
      <c r="GVB71" s="11"/>
      <c r="GVC71" s="11"/>
      <c r="GVD71" s="11"/>
      <c r="GVE71" s="11"/>
      <c r="GVF71" s="11"/>
      <c r="GVG71" s="11"/>
      <c r="GVH71" s="11"/>
      <c r="GVI71" s="11"/>
      <c r="GVJ71" s="11"/>
      <c r="GVK71" s="11"/>
      <c r="GVL71" s="11"/>
      <c r="GVM71" s="11"/>
      <c r="GVN71" s="11"/>
      <c r="GVO71" s="11"/>
      <c r="GVP71" s="11"/>
      <c r="GVQ71" s="11"/>
      <c r="GVR71" s="11"/>
      <c r="GVS71" s="11"/>
      <c r="GVT71" s="11"/>
      <c r="GVU71" s="11"/>
      <c r="GVV71" s="11"/>
      <c r="GVW71" s="11"/>
      <c r="GVX71" s="11"/>
      <c r="GVY71" s="11"/>
      <c r="GVZ71" s="11"/>
      <c r="GWA71" s="11"/>
      <c r="GWB71" s="11"/>
      <c r="GWC71" s="11"/>
      <c r="GWD71" s="11"/>
      <c r="GWE71" s="11"/>
      <c r="GWF71" s="11"/>
      <c r="GWG71" s="11"/>
      <c r="GWH71" s="11"/>
      <c r="GWI71" s="11"/>
      <c r="GWJ71" s="11"/>
      <c r="GWK71" s="11"/>
      <c r="GWL71" s="11"/>
      <c r="GWM71" s="11"/>
      <c r="GWN71" s="11"/>
      <c r="GWO71" s="11"/>
      <c r="GWP71" s="11"/>
      <c r="GWQ71" s="11"/>
      <c r="GWR71" s="11"/>
      <c r="GWS71" s="11"/>
      <c r="GWT71" s="11"/>
      <c r="GWU71" s="11"/>
      <c r="GWV71" s="11"/>
      <c r="GWW71" s="11"/>
      <c r="GWX71" s="11"/>
      <c r="GWY71" s="11"/>
      <c r="GWZ71" s="11"/>
      <c r="GXA71" s="11"/>
      <c r="GXB71" s="11"/>
      <c r="GXC71" s="11"/>
      <c r="GXD71" s="11"/>
      <c r="GXE71" s="11"/>
      <c r="GXF71" s="11"/>
      <c r="GXG71" s="11"/>
      <c r="GXH71" s="11"/>
      <c r="GXI71" s="11"/>
      <c r="GXJ71" s="11"/>
      <c r="GXK71" s="11"/>
      <c r="GXL71" s="11"/>
      <c r="GXM71" s="11"/>
      <c r="GXN71" s="11"/>
      <c r="GXO71" s="11"/>
      <c r="GXP71" s="11"/>
      <c r="GXQ71" s="11"/>
      <c r="GXR71" s="11"/>
      <c r="GXS71" s="11"/>
      <c r="GXT71" s="11"/>
      <c r="GXU71" s="11"/>
      <c r="GXV71" s="11"/>
      <c r="GXW71" s="11"/>
      <c r="GXX71" s="11"/>
      <c r="GXY71" s="11"/>
      <c r="GXZ71" s="11"/>
      <c r="GYA71" s="11"/>
      <c r="GYB71" s="11"/>
      <c r="GYC71" s="11"/>
      <c r="GYD71" s="11"/>
      <c r="GYE71" s="11"/>
      <c r="GYF71" s="11"/>
      <c r="GYG71" s="11"/>
      <c r="GYH71" s="11"/>
      <c r="GYI71" s="11"/>
      <c r="GYJ71" s="11"/>
      <c r="GYK71" s="11"/>
      <c r="GYL71" s="11"/>
      <c r="GYM71" s="11"/>
      <c r="GYN71" s="11"/>
      <c r="GYO71" s="11"/>
      <c r="GYP71" s="11"/>
      <c r="GYQ71" s="11"/>
      <c r="GYR71" s="11"/>
      <c r="GYS71" s="11"/>
      <c r="GYT71" s="11"/>
      <c r="GYU71" s="11"/>
      <c r="GYV71" s="11"/>
      <c r="GYW71" s="11"/>
      <c r="GYX71" s="11"/>
      <c r="GYY71" s="11"/>
      <c r="GYZ71" s="11"/>
      <c r="GZA71" s="11"/>
      <c r="GZB71" s="11"/>
      <c r="GZC71" s="11"/>
      <c r="GZD71" s="11"/>
      <c r="GZE71" s="11"/>
      <c r="GZF71" s="11"/>
      <c r="GZG71" s="11"/>
      <c r="GZH71" s="11"/>
      <c r="GZI71" s="11"/>
      <c r="GZJ71" s="11"/>
      <c r="GZK71" s="11"/>
      <c r="GZL71" s="11"/>
      <c r="GZM71" s="11"/>
      <c r="GZN71" s="11"/>
      <c r="GZO71" s="11"/>
      <c r="GZP71" s="11"/>
      <c r="GZQ71" s="11"/>
      <c r="GZR71" s="11"/>
      <c r="GZS71" s="11"/>
      <c r="GZT71" s="11"/>
      <c r="GZU71" s="11"/>
      <c r="GZV71" s="11"/>
      <c r="GZW71" s="11"/>
      <c r="GZX71" s="11"/>
      <c r="GZY71" s="11"/>
      <c r="GZZ71" s="11"/>
      <c r="HAA71" s="11"/>
      <c r="HAB71" s="11"/>
      <c r="HAC71" s="11"/>
      <c r="HAD71" s="11"/>
      <c r="HAE71" s="11"/>
      <c r="HAF71" s="11"/>
      <c r="HAG71" s="11"/>
      <c r="HAH71" s="11"/>
      <c r="HAI71" s="11"/>
      <c r="HAJ71" s="11"/>
      <c r="HAK71" s="11"/>
      <c r="HAL71" s="11"/>
      <c r="HAM71" s="11"/>
      <c r="HAN71" s="11"/>
      <c r="HAO71" s="11"/>
      <c r="HAP71" s="11"/>
      <c r="HAQ71" s="11"/>
      <c r="HAR71" s="11"/>
      <c r="HAS71" s="11"/>
      <c r="HAT71" s="11"/>
      <c r="HAU71" s="11"/>
      <c r="HAV71" s="11"/>
      <c r="HAW71" s="11"/>
      <c r="HAX71" s="11"/>
      <c r="HAY71" s="11"/>
      <c r="HAZ71" s="11"/>
      <c r="HBA71" s="11"/>
      <c r="HBB71" s="11"/>
      <c r="HBC71" s="11"/>
      <c r="HBD71" s="11"/>
      <c r="HBE71" s="11"/>
      <c r="HBF71" s="11"/>
      <c r="HBG71" s="11"/>
      <c r="HBH71" s="11"/>
      <c r="HBI71" s="11"/>
      <c r="HBJ71" s="11"/>
      <c r="HBK71" s="11"/>
      <c r="HBL71" s="11"/>
      <c r="HBM71" s="11"/>
      <c r="HBN71" s="11"/>
      <c r="HBO71" s="11"/>
      <c r="HBP71" s="11"/>
      <c r="HBQ71" s="11"/>
      <c r="HBR71" s="11"/>
      <c r="HBS71" s="11"/>
      <c r="HBT71" s="11"/>
      <c r="HBU71" s="11"/>
      <c r="HBV71" s="11"/>
      <c r="HBW71" s="11"/>
      <c r="HBX71" s="11"/>
      <c r="HBY71" s="11"/>
      <c r="HBZ71" s="11"/>
      <c r="HCA71" s="11"/>
      <c r="HCB71" s="11"/>
      <c r="HCC71" s="11"/>
      <c r="HCD71" s="11"/>
      <c r="HCE71" s="11"/>
      <c r="HCF71" s="11"/>
      <c r="HCG71" s="11"/>
      <c r="HCH71" s="11"/>
      <c r="HCI71" s="11"/>
      <c r="HCJ71" s="11"/>
      <c r="HCK71" s="11"/>
      <c r="HCL71" s="11"/>
      <c r="HCM71" s="11"/>
      <c r="HCN71" s="11"/>
      <c r="HCO71" s="11"/>
      <c r="HCP71" s="11"/>
      <c r="HCQ71" s="11"/>
      <c r="HCR71" s="11"/>
      <c r="HCS71" s="11"/>
      <c r="HCT71" s="11"/>
      <c r="HCU71" s="11"/>
      <c r="HCV71" s="11"/>
      <c r="HCW71" s="11"/>
      <c r="HCX71" s="11"/>
      <c r="HCY71" s="11"/>
      <c r="HCZ71" s="11"/>
      <c r="HDA71" s="11"/>
      <c r="HDB71" s="11"/>
      <c r="HDC71" s="11"/>
      <c r="HDD71" s="11"/>
      <c r="HDE71" s="11"/>
      <c r="HDF71" s="11"/>
      <c r="HDG71" s="11"/>
      <c r="HDH71" s="11"/>
      <c r="HDI71" s="11"/>
      <c r="HDJ71" s="11"/>
      <c r="HDK71" s="11"/>
      <c r="HDL71" s="11"/>
      <c r="HDM71" s="11"/>
      <c r="HDN71" s="11"/>
      <c r="HDO71" s="11"/>
      <c r="HDP71" s="11"/>
      <c r="HDQ71" s="11"/>
      <c r="HDR71" s="11"/>
      <c r="HDS71" s="11"/>
      <c r="HDT71" s="11"/>
      <c r="HDU71" s="11"/>
      <c r="HDV71" s="11"/>
      <c r="HDW71" s="11"/>
      <c r="HDX71" s="11"/>
      <c r="HDY71" s="11"/>
      <c r="HDZ71" s="11"/>
      <c r="HEA71" s="11"/>
      <c r="HEB71" s="11"/>
      <c r="HEC71" s="11"/>
      <c r="HED71" s="11"/>
      <c r="HEE71" s="11"/>
      <c r="HEF71" s="11"/>
      <c r="HEG71" s="11"/>
      <c r="HEH71" s="11"/>
      <c r="HEI71" s="11"/>
      <c r="HEJ71" s="11"/>
      <c r="HEK71" s="11"/>
      <c r="HEL71" s="11"/>
      <c r="HEM71" s="11"/>
      <c r="HEN71" s="11"/>
      <c r="HEO71" s="11"/>
      <c r="HEP71" s="11"/>
      <c r="HEQ71" s="11"/>
      <c r="HER71" s="11"/>
      <c r="HES71" s="11"/>
      <c r="HET71" s="11"/>
      <c r="HEU71" s="11"/>
      <c r="HEV71" s="11"/>
      <c r="HEW71" s="11"/>
      <c r="HEX71" s="11"/>
      <c r="HEY71" s="11"/>
      <c r="HEZ71" s="11"/>
      <c r="HFA71" s="11"/>
      <c r="HFB71" s="11"/>
      <c r="HFC71" s="11"/>
      <c r="HFD71" s="11"/>
      <c r="HFE71" s="11"/>
      <c r="HFF71" s="11"/>
      <c r="HFG71" s="11"/>
      <c r="HFH71" s="11"/>
      <c r="HFI71" s="11"/>
      <c r="HFJ71" s="11"/>
      <c r="HFK71" s="11"/>
      <c r="HFL71" s="11"/>
      <c r="HFM71" s="11"/>
      <c r="HFN71" s="11"/>
      <c r="HFO71" s="11"/>
      <c r="HFP71" s="11"/>
      <c r="HFQ71" s="11"/>
      <c r="HFR71" s="11"/>
      <c r="HFS71" s="11"/>
      <c r="HFT71" s="11"/>
      <c r="HFU71" s="11"/>
      <c r="HFV71" s="11"/>
      <c r="HFW71" s="11"/>
      <c r="HFX71" s="11"/>
      <c r="HFY71" s="11"/>
      <c r="HFZ71" s="11"/>
      <c r="HGA71" s="11"/>
      <c r="HGB71" s="11"/>
      <c r="HGC71" s="11"/>
      <c r="HGD71" s="11"/>
      <c r="HGE71" s="11"/>
      <c r="HGF71" s="11"/>
      <c r="HGG71" s="11"/>
      <c r="HGH71" s="11"/>
      <c r="HGI71" s="11"/>
      <c r="HGJ71" s="11"/>
      <c r="HGK71" s="11"/>
      <c r="HGL71" s="11"/>
      <c r="HGM71" s="11"/>
      <c r="HGN71" s="11"/>
      <c r="HGO71" s="11"/>
      <c r="HGP71" s="11"/>
      <c r="HGQ71" s="11"/>
      <c r="HGR71" s="11"/>
      <c r="HGS71" s="11"/>
      <c r="HGT71" s="11"/>
      <c r="HGU71" s="11"/>
      <c r="HGV71" s="11"/>
      <c r="HGW71" s="11"/>
      <c r="HGX71" s="11"/>
      <c r="HGY71" s="11"/>
      <c r="HGZ71" s="11"/>
      <c r="HHA71" s="11"/>
      <c r="HHB71" s="11"/>
      <c r="HHC71" s="11"/>
      <c r="HHD71" s="11"/>
      <c r="HHE71" s="11"/>
      <c r="HHF71" s="11"/>
      <c r="HHG71" s="11"/>
      <c r="HHH71" s="11"/>
      <c r="HHI71" s="11"/>
      <c r="HHJ71" s="11"/>
      <c r="HHK71" s="11"/>
      <c r="HHL71" s="11"/>
      <c r="HHM71" s="11"/>
      <c r="HHN71" s="11"/>
      <c r="HHO71" s="11"/>
      <c r="HHP71" s="11"/>
      <c r="HHQ71" s="11"/>
      <c r="HHR71" s="11"/>
      <c r="HHS71" s="11"/>
      <c r="HHT71" s="11"/>
      <c r="HHU71" s="11"/>
      <c r="HHV71" s="11"/>
      <c r="HHW71" s="11"/>
      <c r="HHX71" s="11"/>
      <c r="HHY71" s="11"/>
      <c r="HHZ71" s="11"/>
      <c r="HIA71" s="11"/>
      <c r="HIB71" s="11"/>
      <c r="HIC71" s="11"/>
      <c r="HID71" s="11"/>
      <c r="HIE71" s="11"/>
      <c r="HIF71" s="11"/>
      <c r="HIG71" s="11"/>
      <c r="HIH71" s="11"/>
      <c r="HII71" s="11"/>
      <c r="HIJ71" s="11"/>
      <c r="HIK71" s="11"/>
      <c r="HIL71" s="11"/>
      <c r="HIM71" s="11"/>
      <c r="HIN71" s="11"/>
      <c r="HIO71" s="11"/>
      <c r="HIP71" s="11"/>
      <c r="HIQ71" s="11"/>
      <c r="HIR71" s="11"/>
      <c r="HIS71" s="11"/>
      <c r="HIT71" s="11"/>
      <c r="HIU71" s="11"/>
      <c r="HIV71" s="11"/>
      <c r="HIW71" s="11"/>
      <c r="HIX71" s="11"/>
      <c r="HIY71" s="11"/>
      <c r="HIZ71" s="11"/>
      <c r="HJA71" s="11"/>
      <c r="HJB71" s="11"/>
      <c r="HJC71" s="11"/>
      <c r="HJD71" s="11"/>
      <c r="HJE71" s="11"/>
      <c r="HJF71" s="11"/>
      <c r="HJG71" s="11"/>
      <c r="HJH71" s="11"/>
      <c r="HJI71" s="11"/>
      <c r="HJJ71" s="11"/>
      <c r="HJK71" s="11"/>
      <c r="HJL71" s="11"/>
      <c r="HJM71" s="11"/>
      <c r="HJN71" s="11"/>
      <c r="HJO71" s="11"/>
      <c r="HJP71" s="11"/>
      <c r="HJQ71" s="11"/>
      <c r="HJR71" s="11"/>
      <c r="HJS71" s="11"/>
      <c r="HJT71" s="11"/>
      <c r="HJU71" s="11"/>
      <c r="HJV71" s="11"/>
      <c r="HJW71" s="11"/>
      <c r="HJX71" s="11"/>
      <c r="HJY71" s="11"/>
      <c r="HJZ71" s="11"/>
      <c r="HKA71" s="11"/>
      <c r="HKB71" s="11"/>
      <c r="HKC71" s="11"/>
      <c r="HKD71" s="11"/>
      <c r="HKE71" s="11"/>
      <c r="HKF71" s="11"/>
      <c r="HKG71" s="11"/>
      <c r="HKH71" s="11"/>
      <c r="HKI71" s="11"/>
      <c r="HKJ71" s="11"/>
      <c r="HKK71" s="11"/>
      <c r="HKL71" s="11"/>
      <c r="HKM71" s="11"/>
      <c r="HKN71" s="11"/>
      <c r="HKO71" s="11"/>
      <c r="HKP71" s="11"/>
      <c r="HKQ71" s="11"/>
      <c r="HKR71" s="11"/>
      <c r="HKS71" s="11"/>
      <c r="HKT71" s="11"/>
      <c r="HKU71" s="11"/>
      <c r="HKV71" s="11"/>
      <c r="HKW71" s="11"/>
      <c r="HKX71" s="11"/>
      <c r="HKY71" s="11"/>
      <c r="HKZ71" s="11"/>
      <c r="HLA71" s="11"/>
      <c r="HLB71" s="11"/>
      <c r="HLC71" s="11"/>
      <c r="HLD71" s="11"/>
      <c r="HLE71" s="11"/>
      <c r="HLF71" s="11"/>
      <c r="HLG71" s="11"/>
      <c r="HLH71" s="11"/>
      <c r="HLI71" s="11"/>
      <c r="HLJ71" s="11"/>
      <c r="HLK71" s="11"/>
      <c r="HLL71" s="11"/>
      <c r="HLM71" s="11"/>
      <c r="HLN71" s="11"/>
      <c r="HLO71" s="11"/>
      <c r="HLP71" s="11"/>
      <c r="HLQ71" s="11"/>
      <c r="HLR71" s="11"/>
      <c r="HLS71" s="11"/>
      <c r="HLT71" s="11"/>
      <c r="HLU71" s="11"/>
      <c r="HLV71" s="11"/>
      <c r="HLW71" s="11"/>
      <c r="HLX71" s="11"/>
      <c r="HLY71" s="11"/>
      <c r="HLZ71" s="11"/>
      <c r="HMA71" s="11"/>
      <c r="HMB71" s="11"/>
      <c r="HMC71" s="11"/>
      <c r="HMD71" s="11"/>
      <c r="HME71" s="11"/>
      <c r="HMF71" s="11"/>
      <c r="HMG71" s="11"/>
      <c r="HMH71" s="11"/>
      <c r="HMI71" s="11"/>
      <c r="HMJ71" s="11"/>
      <c r="HMK71" s="11"/>
      <c r="HML71" s="11"/>
      <c r="HMM71" s="11"/>
      <c r="HMN71" s="11"/>
      <c r="HMO71" s="11"/>
      <c r="HMP71" s="11"/>
      <c r="HMQ71" s="11"/>
      <c r="HMR71" s="11"/>
      <c r="HMS71" s="11"/>
      <c r="HMT71" s="11"/>
      <c r="HMU71" s="11"/>
      <c r="HMV71" s="11"/>
      <c r="HMW71" s="11"/>
      <c r="HMX71" s="11"/>
      <c r="HMY71" s="11"/>
      <c r="HMZ71" s="11"/>
      <c r="HNA71" s="11"/>
      <c r="HNB71" s="11"/>
      <c r="HNC71" s="11"/>
      <c r="HND71" s="11"/>
      <c r="HNE71" s="11"/>
      <c r="HNF71" s="11"/>
      <c r="HNG71" s="11"/>
      <c r="HNH71" s="11"/>
      <c r="HNI71" s="11"/>
      <c r="HNJ71" s="11"/>
      <c r="HNK71" s="11"/>
      <c r="HNL71" s="11"/>
      <c r="HNM71" s="11"/>
      <c r="HNN71" s="11"/>
      <c r="HNO71" s="11"/>
      <c r="HNP71" s="11"/>
      <c r="HNQ71" s="11"/>
      <c r="HNR71" s="11"/>
      <c r="HNS71" s="11"/>
      <c r="HNT71" s="11"/>
      <c r="HNU71" s="11"/>
      <c r="HNV71" s="11"/>
      <c r="HNW71" s="11"/>
      <c r="HNX71" s="11"/>
      <c r="HNY71" s="11"/>
      <c r="HNZ71" s="11"/>
      <c r="HOA71" s="11"/>
      <c r="HOB71" s="11"/>
      <c r="HOC71" s="11"/>
      <c r="HOD71" s="11"/>
      <c r="HOE71" s="11"/>
      <c r="HOF71" s="11"/>
      <c r="HOG71" s="11"/>
      <c r="HOH71" s="11"/>
      <c r="HOI71" s="11"/>
      <c r="HOJ71" s="11"/>
      <c r="HOK71" s="11"/>
      <c r="HOL71" s="11"/>
      <c r="HOM71" s="11"/>
      <c r="HON71" s="11"/>
      <c r="HOO71" s="11"/>
      <c r="HOP71" s="11"/>
      <c r="HOQ71" s="11"/>
      <c r="HOR71" s="11"/>
      <c r="HOS71" s="11"/>
      <c r="HOT71" s="11"/>
      <c r="HOU71" s="11"/>
      <c r="HOV71" s="11"/>
      <c r="HOW71" s="11"/>
      <c r="HOX71" s="11"/>
      <c r="HOY71" s="11"/>
      <c r="HOZ71" s="11"/>
      <c r="HPA71" s="11"/>
      <c r="HPB71" s="11"/>
      <c r="HPC71" s="11"/>
      <c r="HPD71" s="11"/>
      <c r="HPE71" s="11"/>
      <c r="HPF71" s="11"/>
      <c r="HPG71" s="11"/>
      <c r="HPH71" s="11"/>
      <c r="HPI71" s="11"/>
      <c r="HPJ71" s="11"/>
      <c r="HPK71" s="11"/>
      <c r="HPL71" s="11"/>
      <c r="HPM71" s="11"/>
      <c r="HPN71" s="11"/>
      <c r="HPO71" s="11"/>
      <c r="HPP71" s="11"/>
      <c r="HPQ71" s="11"/>
      <c r="HPR71" s="11"/>
      <c r="HPS71" s="11"/>
      <c r="HPT71" s="11"/>
      <c r="HPU71" s="11"/>
      <c r="HPV71" s="11"/>
      <c r="HPW71" s="11"/>
      <c r="HPX71" s="11"/>
      <c r="HPY71" s="11"/>
      <c r="HPZ71" s="11"/>
      <c r="HQA71" s="11"/>
      <c r="HQB71" s="11"/>
      <c r="HQC71" s="11"/>
      <c r="HQD71" s="11"/>
      <c r="HQE71" s="11"/>
      <c r="HQF71" s="11"/>
      <c r="HQG71" s="11"/>
      <c r="HQH71" s="11"/>
      <c r="HQI71" s="11"/>
      <c r="HQJ71" s="11"/>
      <c r="HQK71" s="11"/>
      <c r="HQL71" s="11"/>
      <c r="HQM71" s="11"/>
      <c r="HQN71" s="11"/>
      <c r="HQO71" s="11"/>
      <c r="HQP71" s="11"/>
      <c r="HQQ71" s="11"/>
      <c r="HQR71" s="11"/>
      <c r="HQS71" s="11"/>
      <c r="HQT71" s="11"/>
      <c r="HQU71" s="11"/>
      <c r="HQV71" s="11"/>
      <c r="HQW71" s="11"/>
      <c r="HQX71" s="11"/>
      <c r="HQY71" s="11"/>
      <c r="HQZ71" s="11"/>
      <c r="HRA71" s="11"/>
      <c r="HRB71" s="11"/>
      <c r="HRC71" s="11"/>
      <c r="HRD71" s="11"/>
      <c r="HRE71" s="11"/>
      <c r="HRF71" s="11"/>
      <c r="HRG71" s="11"/>
      <c r="HRH71" s="11"/>
      <c r="HRI71" s="11"/>
      <c r="HRJ71" s="11"/>
      <c r="HRK71" s="11"/>
      <c r="HRL71" s="11"/>
      <c r="HRM71" s="11"/>
      <c r="HRN71" s="11"/>
      <c r="HRO71" s="11"/>
      <c r="HRP71" s="11"/>
      <c r="HRQ71" s="11"/>
      <c r="HRR71" s="11"/>
      <c r="HRS71" s="11"/>
      <c r="HRT71" s="11"/>
      <c r="HRU71" s="11"/>
      <c r="HRV71" s="11"/>
      <c r="HRW71" s="11"/>
      <c r="HRX71" s="11"/>
      <c r="HRY71" s="11"/>
      <c r="HRZ71" s="11"/>
      <c r="HSA71" s="11"/>
      <c r="HSB71" s="11"/>
      <c r="HSC71" s="11"/>
      <c r="HSD71" s="11"/>
      <c r="HSE71" s="11"/>
      <c r="HSF71" s="11"/>
      <c r="HSG71" s="11"/>
      <c r="HSH71" s="11"/>
      <c r="HSI71" s="11"/>
      <c r="HSJ71" s="11"/>
      <c r="HSK71" s="11"/>
      <c r="HSL71" s="11"/>
      <c r="HSM71" s="11"/>
      <c r="HSN71" s="11"/>
      <c r="HSO71" s="11"/>
      <c r="HSP71" s="11"/>
      <c r="HSQ71" s="11"/>
      <c r="HSR71" s="11"/>
      <c r="HSS71" s="11"/>
      <c r="HST71" s="11"/>
      <c r="HSU71" s="11"/>
      <c r="HSV71" s="11"/>
      <c r="HSW71" s="11"/>
      <c r="HSX71" s="11"/>
      <c r="HSY71" s="11"/>
      <c r="HSZ71" s="11"/>
      <c r="HTA71" s="11"/>
      <c r="HTB71" s="11"/>
      <c r="HTC71" s="11"/>
      <c r="HTD71" s="11"/>
      <c r="HTE71" s="11"/>
      <c r="HTF71" s="11"/>
      <c r="HTG71" s="11"/>
      <c r="HTH71" s="11"/>
      <c r="HTI71" s="11"/>
      <c r="HTJ71" s="11"/>
      <c r="HTK71" s="11"/>
      <c r="HTL71" s="11"/>
      <c r="HTM71" s="11"/>
      <c r="HTN71" s="11"/>
      <c r="HTO71" s="11"/>
      <c r="HTP71" s="11"/>
      <c r="HTQ71" s="11"/>
      <c r="HTR71" s="11"/>
      <c r="HTS71" s="11"/>
      <c r="HTT71" s="11"/>
      <c r="HTU71" s="11"/>
      <c r="HTV71" s="11"/>
      <c r="HTW71" s="11"/>
      <c r="HTX71" s="11"/>
      <c r="HTY71" s="11"/>
      <c r="HTZ71" s="11"/>
      <c r="HUA71" s="11"/>
      <c r="HUB71" s="11"/>
      <c r="HUC71" s="11"/>
      <c r="HUD71" s="11"/>
      <c r="HUE71" s="11"/>
      <c r="HUF71" s="11"/>
      <c r="HUG71" s="11"/>
      <c r="HUH71" s="11"/>
      <c r="HUI71" s="11"/>
      <c r="HUJ71" s="11"/>
      <c r="HUK71" s="11"/>
      <c r="HUL71" s="11"/>
      <c r="HUM71" s="11"/>
      <c r="HUN71" s="11"/>
      <c r="HUO71" s="11"/>
      <c r="HUP71" s="11"/>
      <c r="HUQ71" s="11"/>
      <c r="HUR71" s="11"/>
      <c r="HUS71" s="11"/>
      <c r="HUT71" s="11"/>
      <c r="HUU71" s="11"/>
      <c r="HUV71" s="11"/>
      <c r="HUW71" s="11"/>
      <c r="HUX71" s="11"/>
      <c r="HUY71" s="11"/>
      <c r="HUZ71" s="11"/>
      <c r="HVA71" s="11"/>
      <c r="HVB71" s="11"/>
      <c r="HVC71" s="11"/>
      <c r="HVD71" s="11"/>
      <c r="HVE71" s="11"/>
      <c r="HVF71" s="11"/>
      <c r="HVG71" s="11"/>
      <c r="HVH71" s="11"/>
      <c r="HVI71" s="11"/>
      <c r="HVJ71" s="11"/>
      <c r="HVK71" s="11"/>
      <c r="HVL71" s="11"/>
      <c r="HVM71" s="11"/>
      <c r="HVN71" s="11"/>
      <c r="HVO71" s="11"/>
      <c r="HVP71" s="11"/>
      <c r="HVQ71" s="11"/>
      <c r="HVR71" s="11"/>
      <c r="HVS71" s="11"/>
      <c r="HVT71" s="11"/>
      <c r="HVU71" s="11"/>
      <c r="HVV71" s="11"/>
      <c r="HVW71" s="11"/>
      <c r="HVX71" s="11"/>
      <c r="HVY71" s="11"/>
      <c r="HVZ71" s="11"/>
      <c r="HWA71" s="11"/>
      <c r="HWB71" s="11"/>
      <c r="HWC71" s="11"/>
      <c r="HWD71" s="11"/>
      <c r="HWE71" s="11"/>
      <c r="HWF71" s="11"/>
      <c r="HWG71" s="11"/>
      <c r="HWH71" s="11"/>
      <c r="HWI71" s="11"/>
      <c r="HWJ71" s="11"/>
      <c r="HWK71" s="11"/>
      <c r="HWL71" s="11"/>
      <c r="HWM71" s="11"/>
      <c r="HWN71" s="11"/>
      <c r="HWO71" s="11"/>
      <c r="HWP71" s="11"/>
      <c r="HWQ71" s="11"/>
      <c r="HWR71" s="11"/>
      <c r="HWS71" s="11"/>
      <c r="HWT71" s="11"/>
      <c r="HWU71" s="11"/>
      <c r="HWV71" s="11"/>
      <c r="HWW71" s="11"/>
      <c r="HWX71" s="11"/>
      <c r="HWY71" s="11"/>
      <c r="HWZ71" s="11"/>
      <c r="HXA71" s="11"/>
      <c r="HXB71" s="11"/>
      <c r="HXC71" s="11"/>
      <c r="HXD71" s="11"/>
      <c r="HXE71" s="11"/>
      <c r="HXF71" s="11"/>
      <c r="HXG71" s="11"/>
      <c r="HXH71" s="11"/>
      <c r="HXI71" s="11"/>
      <c r="HXJ71" s="11"/>
      <c r="HXK71" s="11"/>
      <c r="HXL71" s="11"/>
      <c r="HXM71" s="11"/>
      <c r="HXN71" s="11"/>
      <c r="HXO71" s="11"/>
      <c r="HXP71" s="11"/>
      <c r="HXQ71" s="11"/>
      <c r="HXR71" s="11"/>
      <c r="HXS71" s="11"/>
      <c r="HXT71" s="11"/>
      <c r="HXU71" s="11"/>
      <c r="HXV71" s="11"/>
      <c r="HXW71" s="11"/>
      <c r="HXX71" s="11"/>
      <c r="HXY71" s="11"/>
      <c r="HXZ71" s="11"/>
      <c r="HYA71" s="11"/>
      <c r="HYB71" s="11"/>
      <c r="HYC71" s="11"/>
      <c r="HYD71" s="11"/>
      <c r="HYE71" s="11"/>
      <c r="HYF71" s="11"/>
      <c r="HYG71" s="11"/>
      <c r="HYH71" s="11"/>
      <c r="HYI71" s="11"/>
      <c r="HYJ71" s="11"/>
      <c r="HYK71" s="11"/>
      <c r="HYL71" s="11"/>
      <c r="HYM71" s="11"/>
      <c r="HYN71" s="11"/>
      <c r="HYO71" s="11"/>
      <c r="HYP71" s="11"/>
      <c r="HYQ71" s="11"/>
      <c r="HYR71" s="11"/>
      <c r="HYS71" s="11"/>
      <c r="HYT71" s="11"/>
      <c r="HYU71" s="11"/>
      <c r="HYV71" s="11"/>
      <c r="HYW71" s="11"/>
      <c r="HYX71" s="11"/>
      <c r="HYY71" s="11"/>
      <c r="HYZ71" s="11"/>
      <c r="HZA71" s="11"/>
      <c r="HZB71" s="11"/>
      <c r="HZC71" s="11"/>
      <c r="HZD71" s="11"/>
      <c r="HZE71" s="11"/>
      <c r="HZF71" s="11"/>
      <c r="HZG71" s="11"/>
      <c r="HZH71" s="11"/>
      <c r="HZI71" s="11"/>
      <c r="HZJ71" s="11"/>
      <c r="HZK71" s="11"/>
      <c r="HZL71" s="11"/>
      <c r="HZM71" s="11"/>
      <c r="HZN71" s="11"/>
      <c r="HZO71" s="11"/>
      <c r="HZP71" s="11"/>
      <c r="HZQ71" s="11"/>
      <c r="HZR71" s="11"/>
      <c r="HZS71" s="11"/>
      <c r="HZT71" s="11"/>
      <c r="HZU71" s="11"/>
      <c r="HZV71" s="11"/>
      <c r="HZW71" s="11"/>
      <c r="HZX71" s="11"/>
      <c r="HZY71" s="11"/>
      <c r="HZZ71" s="11"/>
      <c r="IAA71" s="11"/>
      <c r="IAB71" s="11"/>
      <c r="IAC71" s="11"/>
      <c r="IAD71" s="11"/>
      <c r="IAE71" s="11"/>
      <c r="IAF71" s="11"/>
      <c r="IAG71" s="11"/>
      <c r="IAH71" s="11"/>
      <c r="IAI71" s="11"/>
      <c r="IAJ71" s="11"/>
      <c r="IAK71" s="11"/>
      <c r="IAL71" s="11"/>
      <c r="IAM71" s="11"/>
      <c r="IAN71" s="11"/>
      <c r="IAO71" s="11"/>
      <c r="IAP71" s="11"/>
      <c r="IAQ71" s="11"/>
      <c r="IAR71" s="11"/>
      <c r="IAS71" s="11"/>
      <c r="IAT71" s="11"/>
      <c r="IAU71" s="11"/>
      <c r="IAV71" s="11"/>
      <c r="IAW71" s="11"/>
      <c r="IAX71" s="11"/>
      <c r="IAY71" s="11"/>
      <c r="IAZ71" s="11"/>
      <c r="IBA71" s="11"/>
      <c r="IBB71" s="11"/>
      <c r="IBC71" s="11"/>
      <c r="IBD71" s="11"/>
      <c r="IBE71" s="11"/>
      <c r="IBF71" s="11"/>
      <c r="IBG71" s="11"/>
      <c r="IBH71" s="11"/>
      <c r="IBI71" s="11"/>
      <c r="IBJ71" s="11"/>
      <c r="IBK71" s="11"/>
      <c r="IBL71" s="11"/>
      <c r="IBM71" s="11"/>
      <c r="IBN71" s="11"/>
      <c r="IBO71" s="11"/>
      <c r="IBP71" s="11"/>
      <c r="IBQ71" s="11"/>
      <c r="IBR71" s="11"/>
      <c r="IBS71" s="11"/>
      <c r="IBT71" s="11"/>
      <c r="IBU71" s="11"/>
      <c r="IBV71" s="11"/>
      <c r="IBW71" s="11"/>
      <c r="IBX71" s="11"/>
      <c r="IBY71" s="11"/>
      <c r="IBZ71" s="11"/>
      <c r="ICA71" s="11"/>
      <c r="ICB71" s="11"/>
      <c r="ICC71" s="11"/>
      <c r="ICD71" s="11"/>
      <c r="ICE71" s="11"/>
      <c r="ICF71" s="11"/>
      <c r="ICG71" s="11"/>
      <c r="ICH71" s="11"/>
      <c r="ICI71" s="11"/>
      <c r="ICJ71" s="11"/>
      <c r="ICK71" s="11"/>
      <c r="ICL71" s="11"/>
      <c r="ICM71" s="11"/>
      <c r="ICN71" s="11"/>
      <c r="ICO71" s="11"/>
      <c r="ICP71" s="11"/>
      <c r="ICQ71" s="11"/>
      <c r="ICR71" s="11"/>
      <c r="ICS71" s="11"/>
      <c r="ICT71" s="11"/>
      <c r="ICU71" s="11"/>
      <c r="ICV71" s="11"/>
      <c r="ICW71" s="11"/>
      <c r="ICX71" s="11"/>
      <c r="ICY71" s="11"/>
      <c r="ICZ71" s="11"/>
      <c r="IDA71" s="11"/>
      <c r="IDB71" s="11"/>
      <c r="IDC71" s="11"/>
      <c r="IDD71" s="11"/>
      <c r="IDE71" s="11"/>
      <c r="IDF71" s="11"/>
      <c r="IDG71" s="11"/>
      <c r="IDH71" s="11"/>
      <c r="IDI71" s="11"/>
      <c r="IDJ71" s="11"/>
      <c r="IDK71" s="11"/>
      <c r="IDL71" s="11"/>
      <c r="IDM71" s="11"/>
      <c r="IDN71" s="11"/>
      <c r="IDO71" s="11"/>
      <c r="IDP71" s="11"/>
      <c r="IDQ71" s="11"/>
      <c r="IDR71" s="11"/>
      <c r="IDS71" s="11"/>
      <c r="IDT71" s="11"/>
      <c r="IDU71" s="11"/>
      <c r="IDV71" s="11"/>
      <c r="IDW71" s="11"/>
      <c r="IDX71" s="11"/>
      <c r="IDY71" s="11"/>
      <c r="IDZ71" s="11"/>
      <c r="IEA71" s="11"/>
      <c r="IEB71" s="11"/>
      <c r="IEC71" s="11"/>
      <c r="IED71" s="11"/>
      <c r="IEE71" s="11"/>
      <c r="IEF71" s="11"/>
      <c r="IEG71" s="11"/>
      <c r="IEH71" s="11"/>
      <c r="IEI71" s="11"/>
      <c r="IEJ71" s="11"/>
      <c r="IEK71" s="11"/>
      <c r="IEL71" s="11"/>
      <c r="IEM71" s="11"/>
      <c r="IEN71" s="11"/>
      <c r="IEO71" s="11"/>
      <c r="IEP71" s="11"/>
      <c r="IEQ71" s="11"/>
      <c r="IER71" s="11"/>
      <c r="IES71" s="11"/>
      <c r="IET71" s="11"/>
      <c r="IEU71" s="11"/>
      <c r="IEV71" s="11"/>
      <c r="IEW71" s="11"/>
      <c r="IEX71" s="11"/>
      <c r="IEY71" s="11"/>
      <c r="IEZ71" s="11"/>
      <c r="IFA71" s="11"/>
      <c r="IFB71" s="11"/>
      <c r="IFC71" s="11"/>
      <c r="IFD71" s="11"/>
      <c r="IFE71" s="11"/>
      <c r="IFF71" s="11"/>
      <c r="IFG71" s="11"/>
      <c r="IFH71" s="11"/>
      <c r="IFI71" s="11"/>
      <c r="IFJ71" s="11"/>
      <c r="IFK71" s="11"/>
      <c r="IFL71" s="11"/>
      <c r="IFM71" s="11"/>
      <c r="IFN71" s="11"/>
      <c r="IFO71" s="11"/>
      <c r="IFP71" s="11"/>
      <c r="IFQ71" s="11"/>
      <c r="IFR71" s="11"/>
      <c r="IFS71" s="11"/>
      <c r="IFT71" s="11"/>
      <c r="IFU71" s="11"/>
      <c r="IFV71" s="11"/>
      <c r="IFW71" s="11"/>
      <c r="IFX71" s="11"/>
      <c r="IFY71" s="11"/>
      <c r="IFZ71" s="11"/>
      <c r="IGA71" s="11"/>
      <c r="IGB71" s="11"/>
      <c r="IGC71" s="11"/>
      <c r="IGD71" s="11"/>
      <c r="IGE71" s="11"/>
      <c r="IGF71" s="11"/>
      <c r="IGG71" s="11"/>
      <c r="IGH71" s="11"/>
      <c r="IGI71" s="11"/>
      <c r="IGJ71" s="11"/>
      <c r="IGK71" s="11"/>
      <c r="IGL71" s="11"/>
      <c r="IGM71" s="11"/>
      <c r="IGN71" s="11"/>
      <c r="IGO71" s="11"/>
      <c r="IGP71" s="11"/>
      <c r="IGQ71" s="11"/>
      <c r="IGR71" s="11"/>
      <c r="IGS71" s="11"/>
      <c r="IGT71" s="11"/>
      <c r="IGU71" s="11"/>
      <c r="IGV71" s="11"/>
      <c r="IGW71" s="11"/>
      <c r="IGX71" s="11"/>
      <c r="IGY71" s="11"/>
      <c r="IGZ71" s="11"/>
      <c r="IHA71" s="11"/>
      <c r="IHB71" s="11"/>
      <c r="IHC71" s="11"/>
      <c r="IHD71" s="11"/>
      <c r="IHE71" s="11"/>
      <c r="IHF71" s="11"/>
      <c r="IHG71" s="11"/>
      <c r="IHH71" s="11"/>
      <c r="IHI71" s="11"/>
      <c r="IHJ71" s="11"/>
      <c r="IHK71" s="11"/>
      <c r="IHL71" s="11"/>
      <c r="IHM71" s="11"/>
      <c r="IHN71" s="11"/>
      <c r="IHO71" s="11"/>
      <c r="IHP71" s="11"/>
      <c r="IHQ71" s="11"/>
      <c r="IHR71" s="11"/>
      <c r="IHS71" s="11"/>
      <c r="IHT71" s="11"/>
      <c r="IHU71" s="11"/>
      <c r="IHV71" s="11"/>
      <c r="IHW71" s="11"/>
      <c r="IHX71" s="11"/>
      <c r="IHY71" s="11"/>
      <c r="IHZ71" s="11"/>
      <c r="IIA71" s="11"/>
      <c r="IIB71" s="11"/>
      <c r="IIC71" s="11"/>
      <c r="IID71" s="11"/>
      <c r="IIE71" s="11"/>
      <c r="IIF71" s="11"/>
      <c r="IIG71" s="11"/>
      <c r="IIH71" s="11"/>
      <c r="III71" s="11"/>
      <c r="IIJ71" s="11"/>
      <c r="IIK71" s="11"/>
      <c r="IIL71" s="11"/>
      <c r="IIM71" s="11"/>
      <c r="IIN71" s="11"/>
      <c r="IIO71" s="11"/>
      <c r="IIP71" s="11"/>
      <c r="IIQ71" s="11"/>
      <c r="IIR71" s="11"/>
      <c r="IIS71" s="11"/>
      <c r="IIT71" s="11"/>
      <c r="IIU71" s="11"/>
      <c r="IIV71" s="11"/>
      <c r="IIW71" s="11"/>
      <c r="IIX71" s="11"/>
      <c r="IIY71" s="11"/>
      <c r="IIZ71" s="11"/>
      <c r="IJA71" s="11"/>
      <c r="IJB71" s="11"/>
      <c r="IJC71" s="11"/>
      <c r="IJD71" s="11"/>
      <c r="IJE71" s="11"/>
      <c r="IJF71" s="11"/>
      <c r="IJG71" s="11"/>
      <c r="IJH71" s="11"/>
      <c r="IJI71" s="11"/>
      <c r="IJJ71" s="11"/>
      <c r="IJK71" s="11"/>
      <c r="IJL71" s="11"/>
      <c r="IJM71" s="11"/>
      <c r="IJN71" s="11"/>
      <c r="IJO71" s="11"/>
      <c r="IJP71" s="11"/>
      <c r="IJQ71" s="11"/>
      <c r="IJR71" s="11"/>
      <c r="IJS71" s="11"/>
      <c r="IJT71" s="11"/>
      <c r="IJU71" s="11"/>
      <c r="IJV71" s="11"/>
      <c r="IJW71" s="11"/>
      <c r="IJX71" s="11"/>
      <c r="IJY71" s="11"/>
      <c r="IJZ71" s="11"/>
      <c r="IKA71" s="11"/>
      <c r="IKB71" s="11"/>
      <c r="IKC71" s="11"/>
      <c r="IKD71" s="11"/>
      <c r="IKE71" s="11"/>
      <c r="IKF71" s="11"/>
      <c r="IKG71" s="11"/>
      <c r="IKH71" s="11"/>
      <c r="IKI71" s="11"/>
      <c r="IKJ71" s="11"/>
      <c r="IKK71" s="11"/>
      <c r="IKL71" s="11"/>
      <c r="IKM71" s="11"/>
      <c r="IKN71" s="11"/>
      <c r="IKO71" s="11"/>
      <c r="IKP71" s="11"/>
      <c r="IKQ71" s="11"/>
      <c r="IKR71" s="11"/>
      <c r="IKS71" s="11"/>
      <c r="IKT71" s="11"/>
      <c r="IKU71" s="11"/>
      <c r="IKV71" s="11"/>
      <c r="IKW71" s="11"/>
      <c r="IKX71" s="11"/>
      <c r="IKY71" s="11"/>
      <c r="IKZ71" s="11"/>
      <c r="ILA71" s="11"/>
      <c r="ILB71" s="11"/>
      <c r="ILC71" s="11"/>
      <c r="ILD71" s="11"/>
      <c r="ILE71" s="11"/>
      <c r="ILF71" s="11"/>
      <c r="ILG71" s="11"/>
      <c r="ILH71" s="11"/>
      <c r="ILI71" s="11"/>
      <c r="ILJ71" s="11"/>
      <c r="ILK71" s="11"/>
      <c r="ILL71" s="11"/>
      <c r="ILM71" s="11"/>
      <c r="ILN71" s="11"/>
      <c r="ILO71" s="11"/>
      <c r="ILP71" s="11"/>
      <c r="ILQ71" s="11"/>
      <c r="ILR71" s="11"/>
      <c r="ILS71" s="11"/>
      <c r="ILT71" s="11"/>
      <c r="ILU71" s="11"/>
      <c r="ILV71" s="11"/>
      <c r="ILW71" s="11"/>
      <c r="ILX71" s="11"/>
      <c r="ILY71" s="11"/>
      <c r="ILZ71" s="11"/>
      <c r="IMA71" s="11"/>
      <c r="IMB71" s="11"/>
      <c r="IMC71" s="11"/>
      <c r="IMD71" s="11"/>
      <c r="IME71" s="11"/>
      <c r="IMF71" s="11"/>
      <c r="IMG71" s="11"/>
      <c r="IMH71" s="11"/>
      <c r="IMI71" s="11"/>
      <c r="IMJ71" s="11"/>
      <c r="IMK71" s="11"/>
      <c r="IML71" s="11"/>
      <c r="IMM71" s="11"/>
      <c r="IMN71" s="11"/>
      <c r="IMO71" s="11"/>
      <c r="IMP71" s="11"/>
      <c r="IMQ71" s="11"/>
      <c r="IMR71" s="11"/>
      <c r="IMS71" s="11"/>
      <c r="IMT71" s="11"/>
      <c r="IMU71" s="11"/>
      <c r="IMV71" s="11"/>
      <c r="IMW71" s="11"/>
      <c r="IMX71" s="11"/>
      <c r="IMY71" s="11"/>
      <c r="IMZ71" s="11"/>
      <c r="INA71" s="11"/>
      <c r="INB71" s="11"/>
      <c r="INC71" s="11"/>
      <c r="IND71" s="11"/>
      <c r="INE71" s="11"/>
      <c r="INF71" s="11"/>
      <c r="ING71" s="11"/>
      <c r="INH71" s="11"/>
      <c r="INI71" s="11"/>
      <c r="INJ71" s="11"/>
      <c r="INK71" s="11"/>
      <c r="INL71" s="11"/>
      <c r="INM71" s="11"/>
      <c r="INN71" s="11"/>
      <c r="INO71" s="11"/>
      <c r="INP71" s="11"/>
      <c r="INQ71" s="11"/>
      <c r="INR71" s="11"/>
      <c r="INS71" s="11"/>
      <c r="INT71" s="11"/>
      <c r="INU71" s="11"/>
      <c r="INV71" s="11"/>
      <c r="INW71" s="11"/>
      <c r="INX71" s="11"/>
      <c r="INY71" s="11"/>
      <c r="INZ71" s="11"/>
      <c r="IOA71" s="11"/>
      <c r="IOB71" s="11"/>
      <c r="IOC71" s="11"/>
      <c r="IOD71" s="11"/>
      <c r="IOE71" s="11"/>
      <c r="IOF71" s="11"/>
      <c r="IOG71" s="11"/>
      <c r="IOH71" s="11"/>
      <c r="IOI71" s="11"/>
      <c r="IOJ71" s="11"/>
      <c r="IOK71" s="11"/>
      <c r="IOL71" s="11"/>
      <c r="IOM71" s="11"/>
      <c r="ION71" s="11"/>
      <c r="IOO71" s="11"/>
      <c r="IOP71" s="11"/>
      <c r="IOQ71" s="11"/>
      <c r="IOR71" s="11"/>
      <c r="IOS71" s="11"/>
      <c r="IOT71" s="11"/>
      <c r="IOU71" s="11"/>
      <c r="IOV71" s="11"/>
      <c r="IOW71" s="11"/>
      <c r="IOX71" s="11"/>
      <c r="IOY71" s="11"/>
      <c r="IOZ71" s="11"/>
      <c r="IPA71" s="11"/>
      <c r="IPB71" s="11"/>
      <c r="IPC71" s="11"/>
      <c r="IPD71" s="11"/>
      <c r="IPE71" s="11"/>
      <c r="IPF71" s="11"/>
      <c r="IPG71" s="11"/>
      <c r="IPH71" s="11"/>
      <c r="IPI71" s="11"/>
      <c r="IPJ71" s="11"/>
      <c r="IPK71" s="11"/>
      <c r="IPL71" s="11"/>
      <c r="IPM71" s="11"/>
      <c r="IPN71" s="11"/>
      <c r="IPO71" s="11"/>
      <c r="IPP71" s="11"/>
      <c r="IPQ71" s="11"/>
      <c r="IPR71" s="11"/>
      <c r="IPS71" s="11"/>
      <c r="IPT71" s="11"/>
      <c r="IPU71" s="11"/>
      <c r="IPV71" s="11"/>
      <c r="IPW71" s="11"/>
      <c r="IPX71" s="11"/>
      <c r="IPY71" s="11"/>
      <c r="IPZ71" s="11"/>
      <c r="IQA71" s="11"/>
      <c r="IQB71" s="11"/>
      <c r="IQC71" s="11"/>
      <c r="IQD71" s="11"/>
      <c r="IQE71" s="11"/>
      <c r="IQF71" s="11"/>
      <c r="IQG71" s="11"/>
      <c r="IQH71" s="11"/>
      <c r="IQI71" s="11"/>
      <c r="IQJ71" s="11"/>
      <c r="IQK71" s="11"/>
      <c r="IQL71" s="11"/>
      <c r="IQM71" s="11"/>
      <c r="IQN71" s="11"/>
      <c r="IQO71" s="11"/>
      <c r="IQP71" s="11"/>
      <c r="IQQ71" s="11"/>
      <c r="IQR71" s="11"/>
      <c r="IQS71" s="11"/>
      <c r="IQT71" s="11"/>
      <c r="IQU71" s="11"/>
      <c r="IQV71" s="11"/>
      <c r="IQW71" s="11"/>
      <c r="IQX71" s="11"/>
      <c r="IQY71" s="11"/>
      <c r="IQZ71" s="11"/>
      <c r="IRA71" s="11"/>
      <c r="IRB71" s="11"/>
      <c r="IRC71" s="11"/>
      <c r="IRD71" s="11"/>
      <c r="IRE71" s="11"/>
      <c r="IRF71" s="11"/>
      <c r="IRG71" s="11"/>
      <c r="IRH71" s="11"/>
      <c r="IRI71" s="11"/>
      <c r="IRJ71" s="11"/>
      <c r="IRK71" s="11"/>
      <c r="IRL71" s="11"/>
      <c r="IRM71" s="11"/>
      <c r="IRN71" s="11"/>
      <c r="IRO71" s="11"/>
      <c r="IRP71" s="11"/>
      <c r="IRQ71" s="11"/>
      <c r="IRR71" s="11"/>
      <c r="IRS71" s="11"/>
      <c r="IRT71" s="11"/>
      <c r="IRU71" s="11"/>
      <c r="IRV71" s="11"/>
      <c r="IRW71" s="11"/>
      <c r="IRX71" s="11"/>
      <c r="IRY71" s="11"/>
      <c r="IRZ71" s="11"/>
      <c r="ISA71" s="11"/>
      <c r="ISB71" s="11"/>
      <c r="ISC71" s="11"/>
      <c r="ISD71" s="11"/>
      <c r="ISE71" s="11"/>
      <c r="ISF71" s="11"/>
      <c r="ISG71" s="11"/>
      <c r="ISH71" s="11"/>
      <c r="ISI71" s="11"/>
      <c r="ISJ71" s="11"/>
      <c r="ISK71" s="11"/>
      <c r="ISL71" s="11"/>
      <c r="ISM71" s="11"/>
      <c r="ISN71" s="11"/>
      <c r="ISO71" s="11"/>
      <c r="ISP71" s="11"/>
      <c r="ISQ71" s="11"/>
      <c r="ISR71" s="11"/>
      <c r="ISS71" s="11"/>
      <c r="IST71" s="11"/>
      <c r="ISU71" s="11"/>
      <c r="ISV71" s="11"/>
      <c r="ISW71" s="11"/>
      <c r="ISX71" s="11"/>
      <c r="ISY71" s="11"/>
      <c r="ISZ71" s="11"/>
      <c r="ITA71" s="11"/>
      <c r="ITB71" s="11"/>
      <c r="ITC71" s="11"/>
      <c r="ITD71" s="11"/>
      <c r="ITE71" s="11"/>
      <c r="ITF71" s="11"/>
      <c r="ITG71" s="11"/>
      <c r="ITH71" s="11"/>
      <c r="ITI71" s="11"/>
      <c r="ITJ71" s="11"/>
      <c r="ITK71" s="11"/>
      <c r="ITL71" s="11"/>
      <c r="ITM71" s="11"/>
      <c r="ITN71" s="11"/>
      <c r="ITO71" s="11"/>
      <c r="ITP71" s="11"/>
      <c r="ITQ71" s="11"/>
      <c r="ITR71" s="11"/>
      <c r="ITS71" s="11"/>
      <c r="ITT71" s="11"/>
      <c r="ITU71" s="11"/>
      <c r="ITV71" s="11"/>
      <c r="ITW71" s="11"/>
      <c r="ITX71" s="11"/>
      <c r="ITY71" s="11"/>
      <c r="ITZ71" s="11"/>
      <c r="IUA71" s="11"/>
      <c r="IUB71" s="11"/>
      <c r="IUC71" s="11"/>
      <c r="IUD71" s="11"/>
      <c r="IUE71" s="11"/>
      <c r="IUF71" s="11"/>
      <c r="IUG71" s="11"/>
      <c r="IUH71" s="11"/>
      <c r="IUI71" s="11"/>
      <c r="IUJ71" s="11"/>
      <c r="IUK71" s="11"/>
      <c r="IUL71" s="11"/>
      <c r="IUM71" s="11"/>
      <c r="IUN71" s="11"/>
      <c r="IUO71" s="11"/>
      <c r="IUP71" s="11"/>
      <c r="IUQ71" s="11"/>
      <c r="IUR71" s="11"/>
      <c r="IUS71" s="11"/>
      <c r="IUT71" s="11"/>
      <c r="IUU71" s="11"/>
      <c r="IUV71" s="11"/>
      <c r="IUW71" s="11"/>
      <c r="IUX71" s="11"/>
      <c r="IUY71" s="11"/>
      <c r="IUZ71" s="11"/>
      <c r="IVA71" s="11"/>
      <c r="IVB71" s="11"/>
      <c r="IVC71" s="11"/>
      <c r="IVD71" s="11"/>
      <c r="IVE71" s="11"/>
      <c r="IVF71" s="11"/>
      <c r="IVG71" s="11"/>
      <c r="IVH71" s="11"/>
      <c r="IVI71" s="11"/>
      <c r="IVJ71" s="11"/>
      <c r="IVK71" s="11"/>
      <c r="IVL71" s="11"/>
      <c r="IVM71" s="11"/>
      <c r="IVN71" s="11"/>
      <c r="IVO71" s="11"/>
      <c r="IVP71" s="11"/>
      <c r="IVQ71" s="11"/>
      <c r="IVR71" s="11"/>
      <c r="IVS71" s="11"/>
      <c r="IVT71" s="11"/>
      <c r="IVU71" s="11"/>
      <c r="IVV71" s="11"/>
      <c r="IVW71" s="11"/>
      <c r="IVX71" s="11"/>
      <c r="IVY71" s="11"/>
      <c r="IVZ71" s="11"/>
      <c r="IWA71" s="11"/>
      <c r="IWB71" s="11"/>
      <c r="IWC71" s="11"/>
      <c r="IWD71" s="11"/>
      <c r="IWE71" s="11"/>
      <c r="IWF71" s="11"/>
      <c r="IWG71" s="11"/>
      <c r="IWH71" s="11"/>
      <c r="IWI71" s="11"/>
      <c r="IWJ71" s="11"/>
      <c r="IWK71" s="11"/>
      <c r="IWL71" s="11"/>
      <c r="IWM71" s="11"/>
      <c r="IWN71" s="11"/>
      <c r="IWO71" s="11"/>
      <c r="IWP71" s="11"/>
      <c r="IWQ71" s="11"/>
      <c r="IWR71" s="11"/>
      <c r="IWS71" s="11"/>
      <c r="IWT71" s="11"/>
      <c r="IWU71" s="11"/>
      <c r="IWV71" s="11"/>
      <c r="IWW71" s="11"/>
      <c r="IWX71" s="11"/>
      <c r="IWY71" s="11"/>
      <c r="IWZ71" s="11"/>
      <c r="IXA71" s="11"/>
      <c r="IXB71" s="11"/>
      <c r="IXC71" s="11"/>
      <c r="IXD71" s="11"/>
      <c r="IXE71" s="11"/>
      <c r="IXF71" s="11"/>
      <c r="IXG71" s="11"/>
      <c r="IXH71" s="11"/>
      <c r="IXI71" s="11"/>
      <c r="IXJ71" s="11"/>
      <c r="IXK71" s="11"/>
      <c r="IXL71" s="11"/>
      <c r="IXM71" s="11"/>
      <c r="IXN71" s="11"/>
      <c r="IXO71" s="11"/>
      <c r="IXP71" s="11"/>
      <c r="IXQ71" s="11"/>
      <c r="IXR71" s="11"/>
      <c r="IXS71" s="11"/>
      <c r="IXT71" s="11"/>
      <c r="IXU71" s="11"/>
      <c r="IXV71" s="11"/>
      <c r="IXW71" s="11"/>
      <c r="IXX71" s="11"/>
      <c r="IXY71" s="11"/>
      <c r="IXZ71" s="11"/>
      <c r="IYA71" s="11"/>
      <c r="IYB71" s="11"/>
      <c r="IYC71" s="11"/>
      <c r="IYD71" s="11"/>
      <c r="IYE71" s="11"/>
      <c r="IYF71" s="11"/>
      <c r="IYG71" s="11"/>
      <c r="IYH71" s="11"/>
      <c r="IYI71" s="11"/>
      <c r="IYJ71" s="11"/>
      <c r="IYK71" s="11"/>
      <c r="IYL71" s="11"/>
      <c r="IYM71" s="11"/>
      <c r="IYN71" s="11"/>
      <c r="IYO71" s="11"/>
      <c r="IYP71" s="11"/>
      <c r="IYQ71" s="11"/>
      <c r="IYR71" s="11"/>
      <c r="IYS71" s="11"/>
      <c r="IYT71" s="11"/>
      <c r="IYU71" s="11"/>
      <c r="IYV71" s="11"/>
      <c r="IYW71" s="11"/>
      <c r="IYX71" s="11"/>
      <c r="IYY71" s="11"/>
      <c r="IYZ71" s="11"/>
      <c r="IZA71" s="11"/>
      <c r="IZB71" s="11"/>
      <c r="IZC71" s="11"/>
      <c r="IZD71" s="11"/>
      <c r="IZE71" s="11"/>
      <c r="IZF71" s="11"/>
      <c r="IZG71" s="11"/>
      <c r="IZH71" s="11"/>
      <c r="IZI71" s="11"/>
      <c r="IZJ71" s="11"/>
      <c r="IZK71" s="11"/>
      <c r="IZL71" s="11"/>
      <c r="IZM71" s="11"/>
      <c r="IZN71" s="11"/>
      <c r="IZO71" s="11"/>
      <c r="IZP71" s="11"/>
      <c r="IZQ71" s="11"/>
      <c r="IZR71" s="11"/>
      <c r="IZS71" s="11"/>
      <c r="IZT71" s="11"/>
      <c r="IZU71" s="11"/>
      <c r="IZV71" s="11"/>
      <c r="IZW71" s="11"/>
      <c r="IZX71" s="11"/>
      <c r="IZY71" s="11"/>
      <c r="IZZ71" s="11"/>
      <c r="JAA71" s="11"/>
      <c r="JAB71" s="11"/>
      <c r="JAC71" s="11"/>
      <c r="JAD71" s="11"/>
      <c r="JAE71" s="11"/>
      <c r="JAF71" s="11"/>
      <c r="JAG71" s="11"/>
      <c r="JAH71" s="11"/>
      <c r="JAI71" s="11"/>
      <c r="JAJ71" s="11"/>
      <c r="JAK71" s="11"/>
      <c r="JAL71" s="11"/>
      <c r="JAM71" s="11"/>
      <c r="JAN71" s="11"/>
      <c r="JAO71" s="11"/>
      <c r="JAP71" s="11"/>
      <c r="JAQ71" s="11"/>
      <c r="JAR71" s="11"/>
      <c r="JAS71" s="11"/>
      <c r="JAT71" s="11"/>
      <c r="JAU71" s="11"/>
      <c r="JAV71" s="11"/>
      <c r="JAW71" s="11"/>
      <c r="JAX71" s="11"/>
      <c r="JAY71" s="11"/>
      <c r="JAZ71" s="11"/>
      <c r="JBA71" s="11"/>
      <c r="JBB71" s="11"/>
      <c r="JBC71" s="11"/>
      <c r="JBD71" s="11"/>
      <c r="JBE71" s="11"/>
      <c r="JBF71" s="11"/>
      <c r="JBG71" s="11"/>
      <c r="JBH71" s="11"/>
      <c r="JBI71" s="11"/>
      <c r="JBJ71" s="11"/>
      <c r="JBK71" s="11"/>
      <c r="JBL71" s="11"/>
      <c r="JBM71" s="11"/>
      <c r="JBN71" s="11"/>
      <c r="JBO71" s="11"/>
      <c r="JBP71" s="11"/>
      <c r="JBQ71" s="11"/>
      <c r="JBR71" s="11"/>
      <c r="JBS71" s="11"/>
      <c r="JBT71" s="11"/>
      <c r="JBU71" s="11"/>
      <c r="JBV71" s="11"/>
      <c r="JBW71" s="11"/>
      <c r="JBX71" s="11"/>
      <c r="JBY71" s="11"/>
      <c r="JBZ71" s="11"/>
      <c r="JCA71" s="11"/>
      <c r="JCB71" s="11"/>
      <c r="JCC71" s="11"/>
      <c r="JCD71" s="11"/>
      <c r="JCE71" s="11"/>
      <c r="JCF71" s="11"/>
      <c r="JCG71" s="11"/>
      <c r="JCH71" s="11"/>
      <c r="JCI71" s="11"/>
      <c r="JCJ71" s="11"/>
      <c r="JCK71" s="11"/>
      <c r="JCL71" s="11"/>
      <c r="JCM71" s="11"/>
      <c r="JCN71" s="11"/>
      <c r="JCO71" s="11"/>
      <c r="JCP71" s="11"/>
      <c r="JCQ71" s="11"/>
      <c r="JCR71" s="11"/>
      <c r="JCS71" s="11"/>
      <c r="JCT71" s="11"/>
      <c r="JCU71" s="11"/>
      <c r="JCV71" s="11"/>
      <c r="JCW71" s="11"/>
      <c r="JCX71" s="11"/>
      <c r="JCY71" s="11"/>
      <c r="JCZ71" s="11"/>
      <c r="JDA71" s="11"/>
      <c r="JDB71" s="11"/>
      <c r="JDC71" s="11"/>
      <c r="JDD71" s="11"/>
      <c r="JDE71" s="11"/>
      <c r="JDF71" s="11"/>
      <c r="JDG71" s="11"/>
      <c r="JDH71" s="11"/>
      <c r="JDI71" s="11"/>
      <c r="JDJ71" s="11"/>
      <c r="JDK71" s="11"/>
      <c r="JDL71" s="11"/>
      <c r="JDM71" s="11"/>
      <c r="JDN71" s="11"/>
      <c r="JDO71" s="11"/>
      <c r="JDP71" s="11"/>
      <c r="JDQ71" s="11"/>
      <c r="JDR71" s="11"/>
      <c r="JDS71" s="11"/>
      <c r="JDT71" s="11"/>
      <c r="JDU71" s="11"/>
      <c r="JDV71" s="11"/>
      <c r="JDW71" s="11"/>
      <c r="JDX71" s="11"/>
      <c r="JDY71" s="11"/>
      <c r="JDZ71" s="11"/>
      <c r="JEA71" s="11"/>
      <c r="JEB71" s="11"/>
      <c r="JEC71" s="11"/>
      <c r="JED71" s="11"/>
      <c r="JEE71" s="11"/>
      <c r="JEF71" s="11"/>
      <c r="JEG71" s="11"/>
      <c r="JEH71" s="11"/>
      <c r="JEI71" s="11"/>
      <c r="JEJ71" s="11"/>
      <c r="JEK71" s="11"/>
      <c r="JEL71" s="11"/>
      <c r="JEM71" s="11"/>
      <c r="JEN71" s="11"/>
      <c r="JEO71" s="11"/>
      <c r="JEP71" s="11"/>
      <c r="JEQ71" s="11"/>
      <c r="JER71" s="11"/>
      <c r="JES71" s="11"/>
      <c r="JET71" s="11"/>
      <c r="JEU71" s="11"/>
      <c r="JEV71" s="11"/>
      <c r="JEW71" s="11"/>
      <c r="JEX71" s="11"/>
      <c r="JEY71" s="11"/>
      <c r="JEZ71" s="11"/>
      <c r="JFA71" s="11"/>
      <c r="JFB71" s="11"/>
      <c r="JFC71" s="11"/>
      <c r="JFD71" s="11"/>
      <c r="JFE71" s="11"/>
      <c r="JFF71" s="11"/>
      <c r="JFG71" s="11"/>
      <c r="JFH71" s="11"/>
      <c r="JFI71" s="11"/>
      <c r="JFJ71" s="11"/>
      <c r="JFK71" s="11"/>
      <c r="JFL71" s="11"/>
      <c r="JFM71" s="11"/>
      <c r="JFN71" s="11"/>
      <c r="JFO71" s="11"/>
      <c r="JFP71" s="11"/>
      <c r="JFQ71" s="11"/>
      <c r="JFR71" s="11"/>
      <c r="JFS71" s="11"/>
      <c r="JFT71" s="11"/>
      <c r="JFU71" s="11"/>
      <c r="JFV71" s="11"/>
      <c r="JFW71" s="11"/>
      <c r="JFX71" s="11"/>
      <c r="JFY71" s="11"/>
      <c r="JFZ71" s="11"/>
      <c r="JGA71" s="11"/>
      <c r="JGB71" s="11"/>
      <c r="JGC71" s="11"/>
      <c r="JGD71" s="11"/>
      <c r="JGE71" s="11"/>
      <c r="JGF71" s="11"/>
      <c r="JGG71" s="11"/>
      <c r="JGH71" s="11"/>
      <c r="JGI71" s="11"/>
      <c r="JGJ71" s="11"/>
      <c r="JGK71" s="11"/>
      <c r="JGL71" s="11"/>
      <c r="JGM71" s="11"/>
      <c r="JGN71" s="11"/>
      <c r="JGO71" s="11"/>
      <c r="JGP71" s="11"/>
      <c r="JGQ71" s="11"/>
      <c r="JGR71" s="11"/>
      <c r="JGS71" s="11"/>
      <c r="JGT71" s="11"/>
      <c r="JGU71" s="11"/>
      <c r="JGV71" s="11"/>
      <c r="JGW71" s="11"/>
      <c r="JGX71" s="11"/>
      <c r="JGY71" s="11"/>
      <c r="JGZ71" s="11"/>
      <c r="JHA71" s="11"/>
      <c r="JHB71" s="11"/>
      <c r="JHC71" s="11"/>
      <c r="JHD71" s="11"/>
      <c r="JHE71" s="11"/>
      <c r="JHF71" s="11"/>
      <c r="JHG71" s="11"/>
      <c r="JHH71" s="11"/>
      <c r="JHI71" s="11"/>
      <c r="JHJ71" s="11"/>
      <c r="JHK71" s="11"/>
      <c r="JHL71" s="11"/>
      <c r="JHM71" s="11"/>
      <c r="JHN71" s="11"/>
      <c r="JHO71" s="11"/>
      <c r="JHP71" s="11"/>
      <c r="JHQ71" s="11"/>
      <c r="JHR71" s="11"/>
      <c r="JHS71" s="11"/>
      <c r="JHT71" s="11"/>
      <c r="JHU71" s="11"/>
      <c r="JHV71" s="11"/>
      <c r="JHW71" s="11"/>
      <c r="JHX71" s="11"/>
      <c r="JHY71" s="11"/>
      <c r="JHZ71" s="11"/>
      <c r="JIA71" s="11"/>
      <c r="JIB71" s="11"/>
      <c r="JIC71" s="11"/>
      <c r="JID71" s="11"/>
      <c r="JIE71" s="11"/>
      <c r="JIF71" s="11"/>
      <c r="JIG71" s="11"/>
      <c r="JIH71" s="11"/>
      <c r="JII71" s="11"/>
      <c r="JIJ71" s="11"/>
      <c r="JIK71" s="11"/>
      <c r="JIL71" s="11"/>
      <c r="JIM71" s="11"/>
      <c r="JIN71" s="11"/>
      <c r="JIO71" s="11"/>
      <c r="JIP71" s="11"/>
      <c r="JIQ71" s="11"/>
      <c r="JIR71" s="11"/>
      <c r="JIS71" s="11"/>
      <c r="JIT71" s="11"/>
      <c r="JIU71" s="11"/>
      <c r="JIV71" s="11"/>
      <c r="JIW71" s="11"/>
      <c r="JIX71" s="11"/>
      <c r="JIY71" s="11"/>
      <c r="JIZ71" s="11"/>
      <c r="JJA71" s="11"/>
      <c r="JJB71" s="11"/>
      <c r="JJC71" s="11"/>
      <c r="JJD71" s="11"/>
      <c r="JJE71" s="11"/>
      <c r="JJF71" s="11"/>
      <c r="JJG71" s="11"/>
      <c r="JJH71" s="11"/>
      <c r="JJI71" s="11"/>
      <c r="JJJ71" s="11"/>
      <c r="JJK71" s="11"/>
      <c r="JJL71" s="11"/>
      <c r="JJM71" s="11"/>
      <c r="JJN71" s="11"/>
      <c r="JJO71" s="11"/>
      <c r="JJP71" s="11"/>
      <c r="JJQ71" s="11"/>
      <c r="JJR71" s="11"/>
      <c r="JJS71" s="11"/>
      <c r="JJT71" s="11"/>
      <c r="JJU71" s="11"/>
      <c r="JJV71" s="11"/>
      <c r="JJW71" s="11"/>
      <c r="JJX71" s="11"/>
      <c r="JJY71" s="11"/>
      <c r="JJZ71" s="11"/>
      <c r="JKA71" s="11"/>
      <c r="JKB71" s="11"/>
      <c r="JKC71" s="11"/>
      <c r="JKD71" s="11"/>
      <c r="JKE71" s="11"/>
      <c r="JKF71" s="11"/>
      <c r="JKG71" s="11"/>
      <c r="JKH71" s="11"/>
      <c r="JKI71" s="11"/>
      <c r="JKJ71" s="11"/>
      <c r="JKK71" s="11"/>
      <c r="JKL71" s="11"/>
      <c r="JKM71" s="11"/>
      <c r="JKN71" s="11"/>
      <c r="JKO71" s="11"/>
      <c r="JKP71" s="11"/>
      <c r="JKQ71" s="11"/>
      <c r="JKR71" s="11"/>
      <c r="JKS71" s="11"/>
      <c r="JKT71" s="11"/>
      <c r="JKU71" s="11"/>
      <c r="JKV71" s="11"/>
      <c r="JKW71" s="11"/>
      <c r="JKX71" s="11"/>
      <c r="JKY71" s="11"/>
      <c r="JKZ71" s="11"/>
      <c r="JLA71" s="11"/>
      <c r="JLB71" s="11"/>
      <c r="JLC71" s="11"/>
      <c r="JLD71" s="11"/>
      <c r="JLE71" s="11"/>
      <c r="JLF71" s="11"/>
      <c r="JLG71" s="11"/>
      <c r="JLH71" s="11"/>
      <c r="JLI71" s="11"/>
      <c r="JLJ71" s="11"/>
      <c r="JLK71" s="11"/>
      <c r="JLL71" s="11"/>
      <c r="JLM71" s="11"/>
      <c r="JLN71" s="11"/>
      <c r="JLO71" s="11"/>
      <c r="JLP71" s="11"/>
      <c r="JLQ71" s="11"/>
      <c r="JLR71" s="11"/>
      <c r="JLS71" s="11"/>
      <c r="JLT71" s="11"/>
      <c r="JLU71" s="11"/>
      <c r="JLV71" s="11"/>
      <c r="JLW71" s="11"/>
      <c r="JLX71" s="11"/>
      <c r="JLY71" s="11"/>
      <c r="JLZ71" s="11"/>
      <c r="JMA71" s="11"/>
      <c r="JMB71" s="11"/>
      <c r="JMC71" s="11"/>
      <c r="JMD71" s="11"/>
      <c r="JME71" s="11"/>
      <c r="JMF71" s="11"/>
      <c r="JMG71" s="11"/>
      <c r="JMH71" s="11"/>
      <c r="JMI71" s="11"/>
      <c r="JMJ71" s="11"/>
      <c r="JMK71" s="11"/>
      <c r="JML71" s="11"/>
      <c r="JMM71" s="11"/>
      <c r="JMN71" s="11"/>
      <c r="JMO71" s="11"/>
      <c r="JMP71" s="11"/>
      <c r="JMQ71" s="11"/>
      <c r="JMR71" s="11"/>
      <c r="JMS71" s="11"/>
      <c r="JMT71" s="11"/>
      <c r="JMU71" s="11"/>
      <c r="JMV71" s="11"/>
      <c r="JMW71" s="11"/>
      <c r="JMX71" s="11"/>
      <c r="JMY71" s="11"/>
      <c r="JMZ71" s="11"/>
      <c r="JNA71" s="11"/>
      <c r="JNB71" s="11"/>
      <c r="JNC71" s="11"/>
      <c r="JND71" s="11"/>
      <c r="JNE71" s="11"/>
      <c r="JNF71" s="11"/>
      <c r="JNG71" s="11"/>
      <c r="JNH71" s="11"/>
      <c r="JNI71" s="11"/>
      <c r="JNJ71" s="11"/>
      <c r="JNK71" s="11"/>
      <c r="JNL71" s="11"/>
      <c r="JNM71" s="11"/>
      <c r="JNN71" s="11"/>
      <c r="JNO71" s="11"/>
      <c r="JNP71" s="11"/>
      <c r="JNQ71" s="11"/>
      <c r="JNR71" s="11"/>
      <c r="JNS71" s="11"/>
      <c r="JNT71" s="11"/>
      <c r="JNU71" s="11"/>
      <c r="JNV71" s="11"/>
      <c r="JNW71" s="11"/>
      <c r="JNX71" s="11"/>
      <c r="JNY71" s="11"/>
      <c r="JNZ71" s="11"/>
      <c r="JOA71" s="11"/>
      <c r="JOB71" s="11"/>
      <c r="JOC71" s="11"/>
      <c r="JOD71" s="11"/>
      <c r="JOE71" s="11"/>
      <c r="JOF71" s="11"/>
      <c r="JOG71" s="11"/>
      <c r="JOH71" s="11"/>
      <c r="JOI71" s="11"/>
      <c r="JOJ71" s="11"/>
      <c r="JOK71" s="11"/>
      <c r="JOL71" s="11"/>
      <c r="JOM71" s="11"/>
      <c r="JON71" s="11"/>
      <c r="JOO71" s="11"/>
      <c r="JOP71" s="11"/>
      <c r="JOQ71" s="11"/>
      <c r="JOR71" s="11"/>
      <c r="JOS71" s="11"/>
      <c r="JOT71" s="11"/>
      <c r="JOU71" s="11"/>
      <c r="JOV71" s="11"/>
      <c r="JOW71" s="11"/>
      <c r="JOX71" s="11"/>
      <c r="JOY71" s="11"/>
      <c r="JOZ71" s="11"/>
      <c r="JPA71" s="11"/>
      <c r="JPB71" s="11"/>
      <c r="JPC71" s="11"/>
      <c r="JPD71" s="11"/>
      <c r="JPE71" s="11"/>
      <c r="JPF71" s="11"/>
      <c r="JPG71" s="11"/>
      <c r="JPH71" s="11"/>
      <c r="JPI71" s="11"/>
      <c r="JPJ71" s="11"/>
      <c r="JPK71" s="11"/>
      <c r="JPL71" s="11"/>
      <c r="JPM71" s="11"/>
      <c r="JPN71" s="11"/>
      <c r="JPO71" s="11"/>
      <c r="JPP71" s="11"/>
      <c r="JPQ71" s="11"/>
      <c r="JPR71" s="11"/>
      <c r="JPS71" s="11"/>
      <c r="JPT71" s="11"/>
      <c r="JPU71" s="11"/>
      <c r="JPV71" s="11"/>
      <c r="JPW71" s="11"/>
      <c r="JPX71" s="11"/>
      <c r="JPY71" s="11"/>
      <c r="JPZ71" s="11"/>
      <c r="JQA71" s="11"/>
      <c r="JQB71" s="11"/>
      <c r="JQC71" s="11"/>
      <c r="JQD71" s="11"/>
      <c r="JQE71" s="11"/>
      <c r="JQF71" s="11"/>
      <c r="JQG71" s="11"/>
      <c r="JQH71" s="11"/>
      <c r="JQI71" s="11"/>
      <c r="JQJ71" s="11"/>
      <c r="JQK71" s="11"/>
      <c r="JQL71" s="11"/>
      <c r="JQM71" s="11"/>
      <c r="JQN71" s="11"/>
      <c r="JQO71" s="11"/>
      <c r="JQP71" s="11"/>
      <c r="JQQ71" s="11"/>
      <c r="JQR71" s="11"/>
      <c r="JQS71" s="11"/>
      <c r="JQT71" s="11"/>
      <c r="JQU71" s="11"/>
      <c r="JQV71" s="11"/>
      <c r="JQW71" s="11"/>
      <c r="JQX71" s="11"/>
      <c r="JQY71" s="11"/>
      <c r="JQZ71" s="11"/>
      <c r="JRA71" s="11"/>
      <c r="JRB71" s="11"/>
      <c r="JRC71" s="11"/>
      <c r="JRD71" s="11"/>
      <c r="JRE71" s="11"/>
      <c r="JRF71" s="11"/>
      <c r="JRG71" s="11"/>
      <c r="JRH71" s="11"/>
      <c r="JRI71" s="11"/>
      <c r="JRJ71" s="11"/>
      <c r="JRK71" s="11"/>
      <c r="JRL71" s="11"/>
      <c r="JRM71" s="11"/>
      <c r="JRN71" s="11"/>
      <c r="JRO71" s="11"/>
      <c r="JRP71" s="11"/>
      <c r="JRQ71" s="11"/>
      <c r="JRR71" s="11"/>
      <c r="JRS71" s="11"/>
      <c r="JRT71" s="11"/>
      <c r="JRU71" s="11"/>
      <c r="JRV71" s="11"/>
      <c r="JRW71" s="11"/>
      <c r="JRX71" s="11"/>
      <c r="JRY71" s="11"/>
      <c r="JRZ71" s="11"/>
      <c r="JSA71" s="11"/>
      <c r="JSB71" s="11"/>
      <c r="JSC71" s="11"/>
      <c r="JSD71" s="11"/>
      <c r="JSE71" s="11"/>
      <c r="JSF71" s="11"/>
      <c r="JSG71" s="11"/>
      <c r="JSH71" s="11"/>
      <c r="JSI71" s="11"/>
      <c r="JSJ71" s="11"/>
      <c r="JSK71" s="11"/>
      <c r="JSL71" s="11"/>
      <c r="JSM71" s="11"/>
      <c r="JSN71" s="11"/>
      <c r="JSO71" s="11"/>
      <c r="JSP71" s="11"/>
      <c r="JSQ71" s="11"/>
      <c r="JSR71" s="11"/>
      <c r="JSS71" s="11"/>
      <c r="JST71" s="11"/>
      <c r="JSU71" s="11"/>
      <c r="JSV71" s="11"/>
      <c r="JSW71" s="11"/>
      <c r="JSX71" s="11"/>
      <c r="JSY71" s="11"/>
      <c r="JSZ71" s="11"/>
      <c r="JTA71" s="11"/>
      <c r="JTB71" s="11"/>
      <c r="JTC71" s="11"/>
      <c r="JTD71" s="11"/>
      <c r="JTE71" s="11"/>
      <c r="JTF71" s="11"/>
      <c r="JTG71" s="11"/>
      <c r="JTH71" s="11"/>
      <c r="JTI71" s="11"/>
      <c r="JTJ71" s="11"/>
      <c r="JTK71" s="11"/>
      <c r="JTL71" s="11"/>
      <c r="JTM71" s="11"/>
      <c r="JTN71" s="11"/>
      <c r="JTO71" s="11"/>
      <c r="JTP71" s="11"/>
      <c r="JTQ71" s="11"/>
      <c r="JTR71" s="11"/>
      <c r="JTS71" s="11"/>
      <c r="JTT71" s="11"/>
      <c r="JTU71" s="11"/>
      <c r="JTV71" s="11"/>
      <c r="JTW71" s="11"/>
      <c r="JTX71" s="11"/>
      <c r="JTY71" s="11"/>
      <c r="JTZ71" s="11"/>
      <c r="JUA71" s="11"/>
      <c r="JUB71" s="11"/>
      <c r="JUC71" s="11"/>
      <c r="JUD71" s="11"/>
      <c r="JUE71" s="11"/>
      <c r="JUF71" s="11"/>
      <c r="JUG71" s="11"/>
      <c r="JUH71" s="11"/>
      <c r="JUI71" s="11"/>
      <c r="JUJ71" s="11"/>
      <c r="JUK71" s="11"/>
      <c r="JUL71" s="11"/>
      <c r="JUM71" s="11"/>
      <c r="JUN71" s="11"/>
      <c r="JUO71" s="11"/>
      <c r="JUP71" s="11"/>
      <c r="JUQ71" s="11"/>
      <c r="JUR71" s="11"/>
      <c r="JUS71" s="11"/>
      <c r="JUT71" s="11"/>
      <c r="JUU71" s="11"/>
      <c r="JUV71" s="11"/>
      <c r="JUW71" s="11"/>
      <c r="JUX71" s="11"/>
      <c r="JUY71" s="11"/>
      <c r="JUZ71" s="11"/>
      <c r="JVA71" s="11"/>
      <c r="JVB71" s="11"/>
      <c r="JVC71" s="11"/>
      <c r="JVD71" s="11"/>
      <c r="JVE71" s="11"/>
      <c r="JVF71" s="11"/>
      <c r="JVG71" s="11"/>
      <c r="JVH71" s="11"/>
      <c r="JVI71" s="11"/>
      <c r="JVJ71" s="11"/>
      <c r="JVK71" s="11"/>
      <c r="JVL71" s="11"/>
      <c r="JVM71" s="11"/>
      <c r="JVN71" s="11"/>
      <c r="JVO71" s="11"/>
      <c r="JVP71" s="11"/>
      <c r="JVQ71" s="11"/>
      <c r="JVR71" s="11"/>
      <c r="JVS71" s="11"/>
      <c r="JVT71" s="11"/>
      <c r="JVU71" s="11"/>
      <c r="JVV71" s="11"/>
      <c r="JVW71" s="11"/>
      <c r="JVX71" s="11"/>
      <c r="JVY71" s="11"/>
      <c r="JVZ71" s="11"/>
      <c r="JWA71" s="11"/>
      <c r="JWB71" s="11"/>
      <c r="JWC71" s="11"/>
      <c r="JWD71" s="11"/>
      <c r="JWE71" s="11"/>
      <c r="JWF71" s="11"/>
      <c r="JWG71" s="11"/>
      <c r="JWH71" s="11"/>
      <c r="JWI71" s="11"/>
      <c r="JWJ71" s="11"/>
      <c r="JWK71" s="11"/>
      <c r="JWL71" s="11"/>
      <c r="JWM71" s="11"/>
      <c r="JWN71" s="11"/>
      <c r="JWO71" s="11"/>
      <c r="JWP71" s="11"/>
      <c r="JWQ71" s="11"/>
      <c r="JWR71" s="11"/>
      <c r="JWS71" s="11"/>
      <c r="JWT71" s="11"/>
      <c r="JWU71" s="11"/>
      <c r="JWV71" s="11"/>
      <c r="JWW71" s="11"/>
      <c r="JWX71" s="11"/>
      <c r="JWY71" s="11"/>
      <c r="JWZ71" s="11"/>
      <c r="JXA71" s="11"/>
      <c r="JXB71" s="11"/>
      <c r="JXC71" s="11"/>
      <c r="JXD71" s="11"/>
      <c r="JXE71" s="11"/>
      <c r="JXF71" s="11"/>
      <c r="JXG71" s="11"/>
      <c r="JXH71" s="11"/>
      <c r="JXI71" s="11"/>
      <c r="JXJ71" s="11"/>
      <c r="JXK71" s="11"/>
      <c r="JXL71" s="11"/>
      <c r="JXM71" s="11"/>
      <c r="JXN71" s="11"/>
      <c r="JXO71" s="11"/>
      <c r="JXP71" s="11"/>
      <c r="JXQ71" s="11"/>
      <c r="JXR71" s="11"/>
      <c r="JXS71" s="11"/>
      <c r="JXT71" s="11"/>
      <c r="JXU71" s="11"/>
      <c r="JXV71" s="11"/>
      <c r="JXW71" s="11"/>
      <c r="JXX71" s="11"/>
      <c r="JXY71" s="11"/>
      <c r="JXZ71" s="11"/>
      <c r="JYA71" s="11"/>
      <c r="JYB71" s="11"/>
      <c r="JYC71" s="11"/>
      <c r="JYD71" s="11"/>
      <c r="JYE71" s="11"/>
      <c r="JYF71" s="11"/>
      <c r="JYG71" s="11"/>
      <c r="JYH71" s="11"/>
      <c r="JYI71" s="11"/>
      <c r="JYJ71" s="11"/>
      <c r="JYK71" s="11"/>
      <c r="JYL71" s="11"/>
      <c r="JYM71" s="11"/>
      <c r="JYN71" s="11"/>
      <c r="JYO71" s="11"/>
      <c r="JYP71" s="11"/>
      <c r="JYQ71" s="11"/>
      <c r="JYR71" s="11"/>
      <c r="JYS71" s="11"/>
      <c r="JYT71" s="11"/>
      <c r="JYU71" s="11"/>
      <c r="JYV71" s="11"/>
      <c r="JYW71" s="11"/>
      <c r="JYX71" s="11"/>
      <c r="JYY71" s="11"/>
      <c r="JYZ71" s="11"/>
      <c r="JZA71" s="11"/>
      <c r="JZB71" s="11"/>
      <c r="JZC71" s="11"/>
      <c r="JZD71" s="11"/>
      <c r="JZE71" s="11"/>
      <c r="JZF71" s="11"/>
      <c r="JZG71" s="11"/>
      <c r="JZH71" s="11"/>
      <c r="JZI71" s="11"/>
      <c r="JZJ71" s="11"/>
      <c r="JZK71" s="11"/>
      <c r="JZL71" s="11"/>
      <c r="JZM71" s="11"/>
      <c r="JZN71" s="11"/>
      <c r="JZO71" s="11"/>
      <c r="JZP71" s="11"/>
      <c r="JZQ71" s="11"/>
      <c r="JZR71" s="11"/>
      <c r="JZS71" s="11"/>
      <c r="JZT71" s="11"/>
      <c r="JZU71" s="11"/>
      <c r="JZV71" s="11"/>
      <c r="JZW71" s="11"/>
      <c r="JZX71" s="11"/>
      <c r="JZY71" s="11"/>
      <c r="JZZ71" s="11"/>
      <c r="KAA71" s="11"/>
      <c r="KAB71" s="11"/>
      <c r="KAC71" s="11"/>
      <c r="KAD71" s="11"/>
      <c r="KAE71" s="11"/>
      <c r="KAF71" s="11"/>
      <c r="KAG71" s="11"/>
      <c r="KAH71" s="11"/>
      <c r="KAI71" s="11"/>
      <c r="KAJ71" s="11"/>
      <c r="KAK71" s="11"/>
      <c r="KAL71" s="11"/>
      <c r="KAM71" s="11"/>
      <c r="KAN71" s="11"/>
      <c r="KAO71" s="11"/>
      <c r="KAP71" s="11"/>
      <c r="KAQ71" s="11"/>
      <c r="KAR71" s="11"/>
      <c r="KAS71" s="11"/>
      <c r="KAT71" s="11"/>
      <c r="KAU71" s="11"/>
      <c r="KAV71" s="11"/>
      <c r="KAW71" s="11"/>
      <c r="KAX71" s="11"/>
      <c r="KAY71" s="11"/>
      <c r="KAZ71" s="11"/>
      <c r="KBA71" s="11"/>
      <c r="KBB71" s="11"/>
      <c r="KBC71" s="11"/>
      <c r="KBD71" s="11"/>
      <c r="KBE71" s="11"/>
      <c r="KBF71" s="11"/>
      <c r="KBG71" s="11"/>
      <c r="KBH71" s="11"/>
      <c r="KBI71" s="11"/>
      <c r="KBJ71" s="11"/>
      <c r="KBK71" s="11"/>
      <c r="KBL71" s="11"/>
      <c r="KBM71" s="11"/>
      <c r="KBN71" s="11"/>
      <c r="KBO71" s="11"/>
      <c r="KBP71" s="11"/>
      <c r="KBQ71" s="11"/>
      <c r="KBR71" s="11"/>
      <c r="KBS71" s="11"/>
      <c r="KBT71" s="11"/>
      <c r="KBU71" s="11"/>
      <c r="KBV71" s="11"/>
      <c r="KBW71" s="11"/>
      <c r="KBX71" s="11"/>
      <c r="KBY71" s="11"/>
      <c r="KBZ71" s="11"/>
      <c r="KCA71" s="11"/>
      <c r="KCB71" s="11"/>
      <c r="KCC71" s="11"/>
      <c r="KCD71" s="11"/>
      <c r="KCE71" s="11"/>
      <c r="KCF71" s="11"/>
      <c r="KCG71" s="11"/>
      <c r="KCH71" s="11"/>
      <c r="KCI71" s="11"/>
      <c r="KCJ71" s="11"/>
      <c r="KCK71" s="11"/>
      <c r="KCL71" s="11"/>
      <c r="KCM71" s="11"/>
      <c r="KCN71" s="11"/>
      <c r="KCO71" s="11"/>
      <c r="KCP71" s="11"/>
      <c r="KCQ71" s="11"/>
      <c r="KCR71" s="11"/>
      <c r="KCS71" s="11"/>
      <c r="KCT71" s="11"/>
      <c r="KCU71" s="11"/>
      <c r="KCV71" s="11"/>
      <c r="KCW71" s="11"/>
      <c r="KCX71" s="11"/>
      <c r="KCY71" s="11"/>
      <c r="KCZ71" s="11"/>
      <c r="KDA71" s="11"/>
      <c r="KDB71" s="11"/>
      <c r="KDC71" s="11"/>
      <c r="KDD71" s="11"/>
      <c r="KDE71" s="11"/>
      <c r="KDF71" s="11"/>
      <c r="KDG71" s="11"/>
      <c r="KDH71" s="11"/>
      <c r="KDI71" s="11"/>
      <c r="KDJ71" s="11"/>
      <c r="KDK71" s="11"/>
      <c r="KDL71" s="11"/>
      <c r="KDM71" s="11"/>
      <c r="KDN71" s="11"/>
      <c r="KDO71" s="11"/>
      <c r="KDP71" s="11"/>
      <c r="KDQ71" s="11"/>
      <c r="KDR71" s="11"/>
      <c r="KDS71" s="11"/>
      <c r="KDT71" s="11"/>
      <c r="KDU71" s="11"/>
      <c r="KDV71" s="11"/>
      <c r="KDW71" s="11"/>
      <c r="KDX71" s="11"/>
      <c r="KDY71" s="11"/>
      <c r="KDZ71" s="11"/>
      <c r="KEA71" s="11"/>
      <c r="KEB71" s="11"/>
      <c r="KEC71" s="11"/>
      <c r="KED71" s="11"/>
      <c r="KEE71" s="11"/>
      <c r="KEF71" s="11"/>
      <c r="KEG71" s="11"/>
      <c r="KEH71" s="11"/>
      <c r="KEI71" s="11"/>
      <c r="KEJ71" s="11"/>
      <c r="KEK71" s="11"/>
      <c r="KEL71" s="11"/>
      <c r="KEM71" s="11"/>
      <c r="KEN71" s="11"/>
      <c r="KEO71" s="11"/>
      <c r="KEP71" s="11"/>
      <c r="KEQ71" s="11"/>
      <c r="KER71" s="11"/>
      <c r="KES71" s="11"/>
      <c r="KET71" s="11"/>
      <c r="KEU71" s="11"/>
      <c r="KEV71" s="11"/>
      <c r="KEW71" s="11"/>
      <c r="KEX71" s="11"/>
      <c r="KEY71" s="11"/>
      <c r="KEZ71" s="11"/>
      <c r="KFA71" s="11"/>
      <c r="KFB71" s="11"/>
      <c r="KFC71" s="11"/>
      <c r="KFD71" s="11"/>
      <c r="KFE71" s="11"/>
      <c r="KFF71" s="11"/>
      <c r="KFG71" s="11"/>
      <c r="KFH71" s="11"/>
      <c r="KFI71" s="11"/>
      <c r="KFJ71" s="11"/>
      <c r="KFK71" s="11"/>
      <c r="KFL71" s="11"/>
      <c r="KFM71" s="11"/>
      <c r="KFN71" s="11"/>
      <c r="KFO71" s="11"/>
      <c r="KFP71" s="11"/>
      <c r="KFQ71" s="11"/>
      <c r="KFR71" s="11"/>
      <c r="KFS71" s="11"/>
      <c r="KFT71" s="11"/>
      <c r="KFU71" s="11"/>
      <c r="KFV71" s="11"/>
      <c r="KFW71" s="11"/>
      <c r="KFX71" s="11"/>
      <c r="KFY71" s="11"/>
      <c r="KFZ71" s="11"/>
      <c r="KGA71" s="11"/>
      <c r="KGB71" s="11"/>
      <c r="KGC71" s="11"/>
      <c r="KGD71" s="11"/>
      <c r="KGE71" s="11"/>
      <c r="KGF71" s="11"/>
      <c r="KGG71" s="11"/>
      <c r="KGH71" s="11"/>
      <c r="KGI71" s="11"/>
      <c r="KGJ71" s="11"/>
      <c r="KGK71" s="11"/>
      <c r="KGL71" s="11"/>
      <c r="KGM71" s="11"/>
      <c r="KGN71" s="11"/>
      <c r="KGO71" s="11"/>
      <c r="KGP71" s="11"/>
      <c r="KGQ71" s="11"/>
      <c r="KGR71" s="11"/>
      <c r="KGS71" s="11"/>
      <c r="KGT71" s="11"/>
      <c r="KGU71" s="11"/>
      <c r="KGV71" s="11"/>
      <c r="KGW71" s="11"/>
      <c r="KGX71" s="11"/>
      <c r="KGY71" s="11"/>
      <c r="KGZ71" s="11"/>
      <c r="KHA71" s="11"/>
      <c r="KHB71" s="11"/>
      <c r="KHC71" s="11"/>
      <c r="KHD71" s="11"/>
      <c r="KHE71" s="11"/>
      <c r="KHF71" s="11"/>
      <c r="KHG71" s="11"/>
      <c r="KHH71" s="11"/>
      <c r="KHI71" s="11"/>
      <c r="KHJ71" s="11"/>
      <c r="KHK71" s="11"/>
      <c r="KHL71" s="11"/>
      <c r="KHM71" s="11"/>
      <c r="KHN71" s="11"/>
      <c r="KHO71" s="11"/>
      <c r="KHP71" s="11"/>
      <c r="KHQ71" s="11"/>
      <c r="KHR71" s="11"/>
      <c r="KHS71" s="11"/>
      <c r="KHT71" s="11"/>
      <c r="KHU71" s="11"/>
      <c r="KHV71" s="11"/>
      <c r="KHW71" s="11"/>
      <c r="KHX71" s="11"/>
      <c r="KHY71" s="11"/>
      <c r="KHZ71" s="11"/>
      <c r="KIA71" s="11"/>
      <c r="KIB71" s="11"/>
      <c r="KIC71" s="11"/>
      <c r="KID71" s="11"/>
      <c r="KIE71" s="11"/>
      <c r="KIF71" s="11"/>
      <c r="KIG71" s="11"/>
      <c r="KIH71" s="11"/>
      <c r="KII71" s="11"/>
      <c r="KIJ71" s="11"/>
      <c r="KIK71" s="11"/>
      <c r="KIL71" s="11"/>
      <c r="KIM71" s="11"/>
      <c r="KIN71" s="11"/>
      <c r="KIO71" s="11"/>
      <c r="KIP71" s="11"/>
      <c r="KIQ71" s="11"/>
      <c r="KIR71" s="11"/>
      <c r="KIS71" s="11"/>
      <c r="KIT71" s="11"/>
      <c r="KIU71" s="11"/>
      <c r="KIV71" s="11"/>
      <c r="KIW71" s="11"/>
      <c r="KIX71" s="11"/>
      <c r="KIY71" s="11"/>
      <c r="KIZ71" s="11"/>
      <c r="KJA71" s="11"/>
      <c r="KJB71" s="11"/>
      <c r="KJC71" s="11"/>
      <c r="KJD71" s="11"/>
      <c r="KJE71" s="11"/>
      <c r="KJF71" s="11"/>
      <c r="KJG71" s="11"/>
      <c r="KJH71" s="11"/>
      <c r="KJI71" s="11"/>
      <c r="KJJ71" s="11"/>
      <c r="KJK71" s="11"/>
      <c r="KJL71" s="11"/>
      <c r="KJM71" s="11"/>
      <c r="KJN71" s="11"/>
      <c r="KJO71" s="11"/>
      <c r="KJP71" s="11"/>
      <c r="KJQ71" s="11"/>
      <c r="KJR71" s="11"/>
      <c r="KJS71" s="11"/>
      <c r="KJT71" s="11"/>
      <c r="KJU71" s="11"/>
      <c r="KJV71" s="11"/>
      <c r="KJW71" s="11"/>
      <c r="KJX71" s="11"/>
      <c r="KJY71" s="11"/>
      <c r="KJZ71" s="11"/>
      <c r="KKA71" s="11"/>
      <c r="KKB71" s="11"/>
      <c r="KKC71" s="11"/>
      <c r="KKD71" s="11"/>
      <c r="KKE71" s="11"/>
      <c r="KKF71" s="11"/>
      <c r="KKG71" s="11"/>
      <c r="KKH71" s="11"/>
      <c r="KKI71" s="11"/>
      <c r="KKJ71" s="11"/>
      <c r="KKK71" s="11"/>
      <c r="KKL71" s="11"/>
      <c r="KKM71" s="11"/>
      <c r="KKN71" s="11"/>
      <c r="KKO71" s="11"/>
      <c r="KKP71" s="11"/>
      <c r="KKQ71" s="11"/>
      <c r="KKR71" s="11"/>
      <c r="KKS71" s="11"/>
      <c r="KKT71" s="11"/>
      <c r="KKU71" s="11"/>
      <c r="KKV71" s="11"/>
      <c r="KKW71" s="11"/>
      <c r="KKX71" s="11"/>
      <c r="KKY71" s="11"/>
      <c r="KKZ71" s="11"/>
      <c r="KLA71" s="11"/>
      <c r="KLB71" s="11"/>
      <c r="KLC71" s="11"/>
      <c r="KLD71" s="11"/>
      <c r="KLE71" s="11"/>
      <c r="KLF71" s="11"/>
      <c r="KLG71" s="11"/>
      <c r="KLH71" s="11"/>
      <c r="KLI71" s="11"/>
      <c r="KLJ71" s="11"/>
      <c r="KLK71" s="11"/>
      <c r="KLL71" s="11"/>
      <c r="KLM71" s="11"/>
      <c r="KLN71" s="11"/>
      <c r="KLO71" s="11"/>
      <c r="KLP71" s="11"/>
      <c r="KLQ71" s="11"/>
      <c r="KLR71" s="11"/>
      <c r="KLS71" s="11"/>
      <c r="KLT71" s="11"/>
      <c r="KLU71" s="11"/>
      <c r="KLV71" s="11"/>
      <c r="KLW71" s="11"/>
      <c r="KLX71" s="11"/>
      <c r="KLY71" s="11"/>
      <c r="KLZ71" s="11"/>
      <c r="KMA71" s="11"/>
      <c r="KMB71" s="11"/>
      <c r="KMC71" s="11"/>
      <c r="KMD71" s="11"/>
      <c r="KME71" s="11"/>
      <c r="KMF71" s="11"/>
      <c r="KMG71" s="11"/>
      <c r="KMH71" s="11"/>
      <c r="KMI71" s="11"/>
      <c r="KMJ71" s="11"/>
      <c r="KMK71" s="11"/>
      <c r="KML71" s="11"/>
      <c r="KMM71" s="11"/>
      <c r="KMN71" s="11"/>
      <c r="KMO71" s="11"/>
      <c r="KMP71" s="11"/>
      <c r="KMQ71" s="11"/>
      <c r="KMR71" s="11"/>
      <c r="KMS71" s="11"/>
      <c r="KMT71" s="11"/>
      <c r="KMU71" s="11"/>
      <c r="KMV71" s="11"/>
      <c r="KMW71" s="11"/>
      <c r="KMX71" s="11"/>
      <c r="KMY71" s="11"/>
      <c r="KMZ71" s="11"/>
      <c r="KNA71" s="11"/>
      <c r="KNB71" s="11"/>
      <c r="KNC71" s="11"/>
      <c r="KND71" s="11"/>
      <c r="KNE71" s="11"/>
      <c r="KNF71" s="11"/>
      <c r="KNG71" s="11"/>
      <c r="KNH71" s="11"/>
      <c r="KNI71" s="11"/>
      <c r="KNJ71" s="11"/>
      <c r="KNK71" s="11"/>
      <c r="KNL71" s="11"/>
      <c r="KNM71" s="11"/>
      <c r="KNN71" s="11"/>
      <c r="KNO71" s="11"/>
      <c r="KNP71" s="11"/>
      <c r="KNQ71" s="11"/>
      <c r="KNR71" s="11"/>
      <c r="KNS71" s="11"/>
      <c r="KNT71" s="11"/>
      <c r="KNU71" s="11"/>
      <c r="KNV71" s="11"/>
      <c r="KNW71" s="11"/>
      <c r="KNX71" s="11"/>
      <c r="KNY71" s="11"/>
      <c r="KNZ71" s="11"/>
      <c r="KOA71" s="11"/>
      <c r="KOB71" s="11"/>
      <c r="KOC71" s="11"/>
      <c r="KOD71" s="11"/>
      <c r="KOE71" s="11"/>
      <c r="KOF71" s="11"/>
      <c r="KOG71" s="11"/>
      <c r="KOH71" s="11"/>
      <c r="KOI71" s="11"/>
      <c r="KOJ71" s="11"/>
      <c r="KOK71" s="11"/>
      <c r="KOL71" s="11"/>
      <c r="KOM71" s="11"/>
      <c r="KON71" s="11"/>
      <c r="KOO71" s="11"/>
      <c r="KOP71" s="11"/>
      <c r="KOQ71" s="11"/>
      <c r="KOR71" s="11"/>
      <c r="KOS71" s="11"/>
      <c r="KOT71" s="11"/>
      <c r="KOU71" s="11"/>
      <c r="KOV71" s="11"/>
      <c r="KOW71" s="11"/>
      <c r="KOX71" s="11"/>
      <c r="KOY71" s="11"/>
      <c r="KOZ71" s="11"/>
      <c r="KPA71" s="11"/>
      <c r="KPB71" s="11"/>
      <c r="KPC71" s="11"/>
      <c r="KPD71" s="11"/>
      <c r="KPE71" s="11"/>
      <c r="KPF71" s="11"/>
      <c r="KPG71" s="11"/>
      <c r="KPH71" s="11"/>
      <c r="KPI71" s="11"/>
      <c r="KPJ71" s="11"/>
      <c r="KPK71" s="11"/>
      <c r="KPL71" s="11"/>
      <c r="KPM71" s="11"/>
      <c r="KPN71" s="11"/>
      <c r="KPO71" s="11"/>
      <c r="KPP71" s="11"/>
      <c r="KPQ71" s="11"/>
      <c r="KPR71" s="11"/>
      <c r="KPS71" s="11"/>
      <c r="KPT71" s="11"/>
      <c r="KPU71" s="11"/>
      <c r="KPV71" s="11"/>
      <c r="KPW71" s="11"/>
      <c r="KPX71" s="11"/>
      <c r="KPY71" s="11"/>
      <c r="KPZ71" s="11"/>
      <c r="KQA71" s="11"/>
      <c r="KQB71" s="11"/>
      <c r="KQC71" s="11"/>
      <c r="KQD71" s="11"/>
      <c r="KQE71" s="11"/>
      <c r="KQF71" s="11"/>
      <c r="KQG71" s="11"/>
      <c r="KQH71" s="11"/>
      <c r="KQI71" s="11"/>
      <c r="KQJ71" s="11"/>
      <c r="KQK71" s="11"/>
      <c r="KQL71" s="11"/>
      <c r="KQM71" s="11"/>
      <c r="KQN71" s="11"/>
      <c r="KQO71" s="11"/>
      <c r="KQP71" s="11"/>
      <c r="KQQ71" s="11"/>
      <c r="KQR71" s="11"/>
      <c r="KQS71" s="11"/>
      <c r="KQT71" s="11"/>
      <c r="KQU71" s="11"/>
      <c r="KQV71" s="11"/>
      <c r="KQW71" s="11"/>
      <c r="KQX71" s="11"/>
      <c r="KQY71" s="11"/>
      <c r="KQZ71" s="11"/>
      <c r="KRA71" s="11"/>
      <c r="KRB71" s="11"/>
      <c r="KRC71" s="11"/>
      <c r="KRD71" s="11"/>
      <c r="KRE71" s="11"/>
      <c r="KRF71" s="11"/>
      <c r="KRG71" s="11"/>
      <c r="KRH71" s="11"/>
      <c r="KRI71" s="11"/>
      <c r="KRJ71" s="11"/>
      <c r="KRK71" s="11"/>
      <c r="KRL71" s="11"/>
      <c r="KRM71" s="11"/>
      <c r="KRN71" s="11"/>
      <c r="KRO71" s="11"/>
      <c r="KRP71" s="11"/>
      <c r="KRQ71" s="11"/>
      <c r="KRR71" s="11"/>
      <c r="KRS71" s="11"/>
      <c r="KRT71" s="11"/>
      <c r="KRU71" s="11"/>
      <c r="KRV71" s="11"/>
      <c r="KRW71" s="11"/>
      <c r="KRX71" s="11"/>
      <c r="KRY71" s="11"/>
      <c r="KRZ71" s="11"/>
      <c r="KSA71" s="11"/>
      <c r="KSB71" s="11"/>
      <c r="KSC71" s="11"/>
      <c r="KSD71" s="11"/>
      <c r="KSE71" s="11"/>
      <c r="KSF71" s="11"/>
      <c r="KSG71" s="11"/>
      <c r="KSH71" s="11"/>
      <c r="KSI71" s="11"/>
      <c r="KSJ71" s="11"/>
      <c r="KSK71" s="11"/>
      <c r="KSL71" s="11"/>
      <c r="KSM71" s="11"/>
      <c r="KSN71" s="11"/>
      <c r="KSO71" s="11"/>
      <c r="KSP71" s="11"/>
      <c r="KSQ71" s="11"/>
      <c r="KSR71" s="11"/>
      <c r="KSS71" s="11"/>
      <c r="KST71" s="11"/>
      <c r="KSU71" s="11"/>
      <c r="KSV71" s="11"/>
      <c r="KSW71" s="11"/>
      <c r="KSX71" s="11"/>
      <c r="KSY71" s="11"/>
      <c r="KSZ71" s="11"/>
      <c r="KTA71" s="11"/>
      <c r="KTB71" s="11"/>
      <c r="KTC71" s="11"/>
      <c r="KTD71" s="11"/>
      <c r="KTE71" s="11"/>
      <c r="KTF71" s="11"/>
      <c r="KTG71" s="11"/>
      <c r="KTH71" s="11"/>
      <c r="KTI71" s="11"/>
      <c r="KTJ71" s="11"/>
      <c r="KTK71" s="11"/>
      <c r="KTL71" s="11"/>
      <c r="KTM71" s="11"/>
      <c r="KTN71" s="11"/>
      <c r="KTO71" s="11"/>
      <c r="KTP71" s="11"/>
      <c r="KTQ71" s="11"/>
      <c r="KTR71" s="11"/>
      <c r="KTS71" s="11"/>
      <c r="KTT71" s="11"/>
      <c r="KTU71" s="11"/>
      <c r="KTV71" s="11"/>
      <c r="KTW71" s="11"/>
      <c r="KTX71" s="11"/>
      <c r="KTY71" s="11"/>
      <c r="KTZ71" s="11"/>
      <c r="KUA71" s="11"/>
      <c r="KUB71" s="11"/>
      <c r="KUC71" s="11"/>
      <c r="KUD71" s="11"/>
      <c r="KUE71" s="11"/>
      <c r="KUF71" s="11"/>
      <c r="KUG71" s="11"/>
      <c r="KUH71" s="11"/>
      <c r="KUI71" s="11"/>
      <c r="KUJ71" s="11"/>
      <c r="KUK71" s="11"/>
      <c r="KUL71" s="11"/>
      <c r="KUM71" s="11"/>
      <c r="KUN71" s="11"/>
      <c r="KUO71" s="11"/>
      <c r="KUP71" s="11"/>
      <c r="KUQ71" s="11"/>
      <c r="KUR71" s="11"/>
      <c r="KUS71" s="11"/>
      <c r="KUT71" s="11"/>
      <c r="KUU71" s="11"/>
      <c r="KUV71" s="11"/>
      <c r="KUW71" s="11"/>
      <c r="KUX71" s="11"/>
      <c r="KUY71" s="11"/>
      <c r="KUZ71" s="11"/>
      <c r="KVA71" s="11"/>
      <c r="KVB71" s="11"/>
      <c r="KVC71" s="11"/>
      <c r="KVD71" s="11"/>
      <c r="KVE71" s="11"/>
      <c r="KVF71" s="11"/>
      <c r="KVG71" s="11"/>
      <c r="KVH71" s="11"/>
      <c r="KVI71" s="11"/>
      <c r="KVJ71" s="11"/>
      <c r="KVK71" s="11"/>
      <c r="KVL71" s="11"/>
      <c r="KVM71" s="11"/>
      <c r="KVN71" s="11"/>
      <c r="KVO71" s="11"/>
      <c r="KVP71" s="11"/>
      <c r="KVQ71" s="11"/>
      <c r="KVR71" s="11"/>
      <c r="KVS71" s="11"/>
      <c r="KVT71" s="11"/>
      <c r="KVU71" s="11"/>
      <c r="KVV71" s="11"/>
      <c r="KVW71" s="11"/>
      <c r="KVX71" s="11"/>
      <c r="KVY71" s="11"/>
      <c r="KVZ71" s="11"/>
      <c r="KWA71" s="11"/>
      <c r="KWB71" s="11"/>
      <c r="KWC71" s="11"/>
      <c r="KWD71" s="11"/>
      <c r="KWE71" s="11"/>
      <c r="KWF71" s="11"/>
      <c r="KWG71" s="11"/>
      <c r="KWH71" s="11"/>
      <c r="KWI71" s="11"/>
      <c r="KWJ71" s="11"/>
      <c r="KWK71" s="11"/>
      <c r="KWL71" s="11"/>
      <c r="KWM71" s="11"/>
      <c r="KWN71" s="11"/>
      <c r="KWO71" s="11"/>
      <c r="KWP71" s="11"/>
      <c r="KWQ71" s="11"/>
      <c r="KWR71" s="11"/>
      <c r="KWS71" s="11"/>
      <c r="KWT71" s="11"/>
      <c r="KWU71" s="11"/>
      <c r="KWV71" s="11"/>
      <c r="KWW71" s="11"/>
      <c r="KWX71" s="11"/>
      <c r="KWY71" s="11"/>
      <c r="KWZ71" s="11"/>
      <c r="KXA71" s="11"/>
      <c r="KXB71" s="11"/>
      <c r="KXC71" s="11"/>
      <c r="KXD71" s="11"/>
      <c r="KXE71" s="11"/>
      <c r="KXF71" s="11"/>
      <c r="KXG71" s="11"/>
      <c r="KXH71" s="11"/>
      <c r="KXI71" s="11"/>
      <c r="KXJ71" s="11"/>
      <c r="KXK71" s="11"/>
      <c r="KXL71" s="11"/>
      <c r="KXM71" s="11"/>
      <c r="KXN71" s="11"/>
      <c r="KXO71" s="11"/>
      <c r="KXP71" s="11"/>
      <c r="KXQ71" s="11"/>
      <c r="KXR71" s="11"/>
      <c r="KXS71" s="11"/>
      <c r="KXT71" s="11"/>
      <c r="KXU71" s="11"/>
      <c r="KXV71" s="11"/>
      <c r="KXW71" s="11"/>
      <c r="KXX71" s="11"/>
      <c r="KXY71" s="11"/>
      <c r="KXZ71" s="11"/>
      <c r="KYA71" s="11"/>
      <c r="KYB71" s="11"/>
      <c r="KYC71" s="11"/>
      <c r="KYD71" s="11"/>
      <c r="KYE71" s="11"/>
      <c r="KYF71" s="11"/>
      <c r="KYG71" s="11"/>
      <c r="KYH71" s="11"/>
      <c r="KYI71" s="11"/>
      <c r="KYJ71" s="11"/>
      <c r="KYK71" s="11"/>
      <c r="KYL71" s="11"/>
      <c r="KYM71" s="11"/>
      <c r="KYN71" s="11"/>
      <c r="KYO71" s="11"/>
      <c r="KYP71" s="11"/>
      <c r="KYQ71" s="11"/>
      <c r="KYR71" s="11"/>
      <c r="KYS71" s="11"/>
      <c r="KYT71" s="11"/>
      <c r="KYU71" s="11"/>
      <c r="KYV71" s="11"/>
      <c r="KYW71" s="11"/>
      <c r="KYX71" s="11"/>
      <c r="KYY71" s="11"/>
      <c r="KYZ71" s="11"/>
      <c r="KZA71" s="11"/>
      <c r="KZB71" s="11"/>
      <c r="KZC71" s="11"/>
      <c r="KZD71" s="11"/>
      <c r="KZE71" s="11"/>
      <c r="KZF71" s="11"/>
      <c r="KZG71" s="11"/>
      <c r="KZH71" s="11"/>
      <c r="KZI71" s="11"/>
      <c r="KZJ71" s="11"/>
      <c r="KZK71" s="11"/>
      <c r="KZL71" s="11"/>
      <c r="KZM71" s="11"/>
      <c r="KZN71" s="11"/>
      <c r="KZO71" s="11"/>
      <c r="KZP71" s="11"/>
      <c r="KZQ71" s="11"/>
      <c r="KZR71" s="11"/>
      <c r="KZS71" s="11"/>
      <c r="KZT71" s="11"/>
      <c r="KZU71" s="11"/>
      <c r="KZV71" s="11"/>
      <c r="KZW71" s="11"/>
      <c r="KZX71" s="11"/>
      <c r="KZY71" s="11"/>
      <c r="KZZ71" s="11"/>
      <c r="LAA71" s="11"/>
      <c r="LAB71" s="11"/>
      <c r="LAC71" s="11"/>
      <c r="LAD71" s="11"/>
      <c r="LAE71" s="11"/>
      <c r="LAF71" s="11"/>
      <c r="LAG71" s="11"/>
      <c r="LAH71" s="11"/>
      <c r="LAI71" s="11"/>
      <c r="LAJ71" s="11"/>
      <c r="LAK71" s="11"/>
      <c r="LAL71" s="11"/>
      <c r="LAM71" s="11"/>
      <c r="LAN71" s="11"/>
      <c r="LAO71" s="11"/>
      <c r="LAP71" s="11"/>
      <c r="LAQ71" s="11"/>
      <c r="LAR71" s="11"/>
      <c r="LAS71" s="11"/>
      <c r="LAT71" s="11"/>
      <c r="LAU71" s="11"/>
      <c r="LAV71" s="11"/>
      <c r="LAW71" s="11"/>
      <c r="LAX71" s="11"/>
      <c r="LAY71" s="11"/>
      <c r="LAZ71" s="11"/>
      <c r="LBA71" s="11"/>
      <c r="LBB71" s="11"/>
      <c r="LBC71" s="11"/>
      <c r="LBD71" s="11"/>
      <c r="LBE71" s="11"/>
      <c r="LBF71" s="11"/>
      <c r="LBG71" s="11"/>
      <c r="LBH71" s="11"/>
      <c r="LBI71" s="11"/>
      <c r="LBJ71" s="11"/>
      <c r="LBK71" s="11"/>
      <c r="LBL71" s="11"/>
      <c r="LBM71" s="11"/>
      <c r="LBN71" s="11"/>
      <c r="LBO71" s="11"/>
      <c r="LBP71" s="11"/>
      <c r="LBQ71" s="11"/>
      <c r="LBR71" s="11"/>
      <c r="LBS71" s="11"/>
      <c r="LBT71" s="11"/>
      <c r="LBU71" s="11"/>
      <c r="LBV71" s="11"/>
      <c r="LBW71" s="11"/>
      <c r="LBX71" s="11"/>
      <c r="LBY71" s="11"/>
      <c r="LBZ71" s="11"/>
      <c r="LCA71" s="11"/>
      <c r="LCB71" s="11"/>
      <c r="LCC71" s="11"/>
      <c r="LCD71" s="11"/>
      <c r="LCE71" s="11"/>
      <c r="LCF71" s="11"/>
      <c r="LCG71" s="11"/>
      <c r="LCH71" s="11"/>
      <c r="LCI71" s="11"/>
      <c r="LCJ71" s="11"/>
      <c r="LCK71" s="11"/>
      <c r="LCL71" s="11"/>
      <c r="LCM71" s="11"/>
      <c r="LCN71" s="11"/>
      <c r="LCO71" s="11"/>
      <c r="LCP71" s="11"/>
      <c r="LCQ71" s="11"/>
      <c r="LCR71" s="11"/>
      <c r="LCS71" s="11"/>
      <c r="LCT71" s="11"/>
      <c r="LCU71" s="11"/>
      <c r="LCV71" s="11"/>
      <c r="LCW71" s="11"/>
      <c r="LCX71" s="11"/>
      <c r="LCY71" s="11"/>
      <c r="LCZ71" s="11"/>
      <c r="LDA71" s="11"/>
      <c r="LDB71" s="11"/>
      <c r="LDC71" s="11"/>
      <c r="LDD71" s="11"/>
      <c r="LDE71" s="11"/>
      <c r="LDF71" s="11"/>
      <c r="LDG71" s="11"/>
      <c r="LDH71" s="11"/>
      <c r="LDI71" s="11"/>
      <c r="LDJ71" s="11"/>
      <c r="LDK71" s="11"/>
      <c r="LDL71" s="11"/>
      <c r="LDM71" s="11"/>
      <c r="LDN71" s="11"/>
      <c r="LDO71" s="11"/>
      <c r="LDP71" s="11"/>
      <c r="LDQ71" s="11"/>
      <c r="LDR71" s="11"/>
      <c r="LDS71" s="11"/>
      <c r="LDT71" s="11"/>
      <c r="LDU71" s="11"/>
      <c r="LDV71" s="11"/>
      <c r="LDW71" s="11"/>
      <c r="LDX71" s="11"/>
      <c r="LDY71" s="11"/>
      <c r="LDZ71" s="11"/>
      <c r="LEA71" s="11"/>
      <c r="LEB71" s="11"/>
      <c r="LEC71" s="11"/>
      <c r="LED71" s="11"/>
      <c r="LEE71" s="11"/>
      <c r="LEF71" s="11"/>
      <c r="LEG71" s="11"/>
      <c r="LEH71" s="11"/>
      <c r="LEI71" s="11"/>
      <c r="LEJ71" s="11"/>
      <c r="LEK71" s="11"/>
      <c r="LEL71" s="11"/>
      <c r="LEM71" s="11"/>
      <c r="LEN71" s="11"/>
      <c r="LEO71" s="11"/>
      <c r="LEP71" s="11"/>
      <c r="LEQ71" s="11"/>
      <c r="LER71" s="11"/>
      <c r="LES71" s="11"/>
      <c r="LET71" s="11"/>
      <c r="LEU71" s="11"/>
      <c r="LEV71" s="11"/>
      <c r="LEW71" s="11"/>
      <c r="LEX71" s="11"/>
      <c r="LEY71" s="11"/>
      <c r="LEZ71" s="11"/>
      <c r="LFA71" s="11"/>
      <c r="LFB71" s="11"/>
      <c r="LFC71" s="11"/>
      <c r="LFD71" s="11"/>
      <c r="LFE71" s="11"/>
      <c r="LFF71" s="11"/>
      <c r="LFG71" s="11"/>
      <c r="LFH71" s="11"/>
      <c r="LFI71" s="11"/>
      <c r="LFJ71" s="11"/>
      <c r="LFK71" s="11"/>
      <c r="LFL71" s="11"/>
      <c r="LFM71" s="11"/>
      <c r="LFN71" s="11"/>
      <c r="LFO71" s="11"/>
      <c r="LFP71" s="11"/>
      <c r="LFQ71" s="11"/>
      <c r="LFR71" s="11"/>
      <c r="LFS71" s="11"/>
      <c r="LFT71" s="11"/>
      <c r="LFU71" s="11"/>
      <c r="LFV71" s="11"/>
      <c r="LFW71" s="11"/>
      <c r="LFX71" s="11"/>
      <c r="LFY71" s="11"/>
      <c r="LFZ71" s="11"/>
      <c r="LGA71" s="11"/>
      <c r="LGB71" s="11"/>
      <c r="LGC71" s="11"/>
      <c r="LGD71" s="11"/>
      <c r="LGE71" s="11"/>
      <c r="LGF71" s="11"/>
      <c r="LGG71" s="11"/>
      <c r="LGH71" s="11"/>
      <c r="LGI71" s="11"/>
      <c r="LGJ71" s="11"/>
      <c r="LGK71" s="11"/>
      <c r="LGL71" s="11"/>
      <c r="LGM71" s="11"/>
      <c r="LGN71" s="11"/>
      <c r="LGO71" s="11"/>
      <c r="LGP71" s="11"/>
      <c r="LGQ71" s="11"/>
      <c r="LGR71" s="11"/>
      <c r="LGS71" s="11"/>
      <c r="LGT71" s="11"/>
      <c r="LGU71" s="11"/>
      <c r="LGV71" s="11"/>
      <c r="LGW71" s="11"/>
      <c r="LGX71" s="11"/>
      <c r="LGY71" s="11"/>
      <c r="LGZ71" s="11"/>
      <c r="LHA71" s="11"/>
      <c r="LHB71" s="11"/>
      <c r="LHC71" s="11"/>
      <c r="LHD71" s="11"/>
      <c r="LHE71" s="11"/>
      <c r="LHF71" s="11"/>
      <c r="LHG71" s="11"/>
      <c r="LHH71" s="11"/>
      <c r="LHI71" s="11"/>
      <c r="LHJ71" s="11"/>
      <c r="LHK71" s="11"/>
      <c r="LHL71" s="11"/>
      <c r="LHM71" s="11"/>
      <c r="LHN71" s="11"/>
      <c r="LHO71" s="11"/>
      <c r="LHP71" s="11"/>
      <c r="LHQ71" s="11"/>
      <c r="LHR71" s="11"/>
      <c r="LHS71" s="11"/>
      <c r="LHT71" s="11"/>
      <c r="LHU71" s="11"/>
      <c r="LHV71" s="11"/>
      <c r="LHW71" s="11"/>
      <c r="LHX71" s="11"/>
      <c r="LHY71" s="11"/>
      <c r="LHZ71" s="11"/>
      <c r="LIA71" s="11"/>
      <c r="LIB71" s="11"/>
      <c r="LIC71" s="11"/>
      <c r="LID71" s="11"/>
      <c r="LIE71" s="11"/>
      <c r="LIF71" s="11"/>
      <c r="LIG71" s="11"/>
      <c r="LIH71" s="11"/>
      <c r="LII71" s="11"/>
      <c r="LIJ71" s="11"/>
      <c r="LIK71" s="11"/>
      <c r="LIL71" s="11"/>
      <c r="LIM71" s="11"/>
      <c r="LIN71" s="11"/>
      <c r="LIO71" s="11"/>
      <c r="LIP71" s="11"/>
      <c r="LIQ71" s="11"/>
      <c r="LIR71" s="11"/>
      <c r="LIS71" s="11"/>
      <c r="LIT71" s="11"/>
      <c r="LIU71" s="11"/>
      <c r="LIV71" s="11"/>
      <c r="LIW71" s="11"/>
      <c r="LIX71" s="11"/>
      <c r="LIY71" s="11"/>
      <c r="LIZ71" s="11"/>
      <c r="LJA71" s="11"/>
      <c r="LJB71" s="11"/>
      <c r="LJC71" s="11"/>
      <c r="LJD71" s="11"/>
      <c r="LJE71" s="11"/>
      <c r="LJF71" s="11"/>
      <c r="LJG71" s="11"/>
      <c r="LJH71" s="11"/>
      <c r="LJI71" s="11"/>
      <c r="LJJ71" s="11"/>
      <c r="LJK71" s="11"/>
      <c r="LJL71" s="11"/>
      <c r="LJM71" s="11"/>
      <c r="LJN71" s="11"/>
      <c r="LJO71" s="11"/>
      <c r="LJP71" s="11"/>
      <c r="LJQ71" s="11"/>
      <c r="LJR71" s="11"/>
      <c r="LJS71" s="11"/>
      <c r="LJT71" s="11"/>
      <c r="LJU71" s="11"/>
      <c r="LJV71" s="11"/>
      <c r="LJW71" s="11"/>
      <c r="LJX71" s="11"/>
      <c r="LJY71" s="11"/>
      <c r="LJZ71" s="11"/>
      <c r="LKA71" s="11"/>
      <c r="LKB71" s="11"/>
      <c r="LKC71" s="11"/>
      <c r="LKD71" s="11"/>
      <c r="LKE71" s="11"/>
      <c r="LKF71" s="11"/>
      <c r="LKG71" s="11"/>
      <c r="LKH71" s="11"/>
      <c r="LKI71" s="11"/>
      <c r="LKJ71" s="11"/>
      <c r="LKK71" s="11"/>
      <c r="LKL71" s="11"/>
      <c r="LKM71" s="11"/>
      <c r="LKN71" s="11"/>
      <c r="LKO71" s="11"/>
      <c r="LKP71" s="11"/>
      <c r="LKQ71" s="11"/>
      <c r="LKR71" s="11"/>
      <c r="LKS71" s="11"/>
      <c r="LKT71" s="11"/>
      <c r="LKU71" s="11"/>
      <c r="LKV71" s="11"/>
      <c r="LKW71" s="11"/>
      <c r="LKX71" s="11"/>
      <c r="LKY71" s="11"/>
      <c r="LKZ71" s="11"/>
      <c r="LLA71" s="11"/>
      <c r="LLB71" s="11"/>
      <c r="LLC71" s="11"/>
      <c r="LLD71" s="11"/>
      <c r="LLE71" s="11"/>
      <c r="LLF71" s="11"/>
      <c r="LLG71" s="11"/>
      <c r="LLH71" s="11"/>
      <c r="LLI71" s="11"/>
      <c r="LLJ71" s="11"/>
      <c r="LLK71" s="11"/>
      <c r="LLL71" s="11"/>
      <c r="LLM71" s="11"/>
      <c r="LLN71" s="11"/>
      <c r="LLO71" s="11"/>
      <c r="LLP71" s="11"/>
      <c r="LLQ71" s="11"/>
      <c r="LLR71" s="11"/>
      <c r="LLS71" s="11"/>
      <c r="LLT71" s="11"/>
      <c r="LLU71" s="11"/>
      <c r="LLV71" s="11"/>
      <c r="LLW71" s="11"/>
      <c r="LLX71" s="11"/>
      <c r="LLY71" s="11"/>
      <c r="LLZ71" s="11"/>
      <c r="LMA71" s="11"/>
      <c r="LMB71" s="11"/>
      <c r="LMC71" s="11"/>
      <c r="LMD71" s="11"/>
      <c r="LME71" s="11"/>
      <c r="LMF71" s="11"/>
      <c r="LMG71" s="11"/>
      <c r="LMH71" s="11"/>
      <c r="LMI71" s="11"/>
      <c r="LMJ71" s="11"/>
      <c r="LMK71" s="11"/>
      <c r="LML71" s="11"/>
      <c r="LMM71" s="11"/>
      <c r="LMN71" s="11"/>
      <c r="LMO71" s="11"/>
      <c r="LMP71" s="11"/>
      <c r="LMQ71" s="11"/>
      <c r="LMR71" s="11"/>
      <c r="LMS71" s="11"/>
      <c r="LMT71" s="11"/>
      <c r="LMU71" s="11"/>
      <c r="LMV71" s="11"/>
      <c r="LMW71" s="11"/>
      <c r="LMX71" s="11"/>
      <c r="LMY71" s="11"/>
      <c r="LMZ71" s="11"/>
      <c r="LNA71" s="11"/>
      <c r="LNB71" s="11"/>
      <c r="LNC71" s="11"/>
      <c r="LND71" s="11"/>
      <c r="LNE71" s="11"/>
      <c r="LNF71" s="11"/>
      <c r="LNG71" s="11"/>
      <c r="LNH71" s="11"/>
      <c r="LNI71" s="11"/>
      <c r="LNJ71" s="11"/>
      <c r="LNK71" s="11"/>
      <c r="LNL71" s="11"/>
      <c r="LNM71" s="11"/>
      <c r="LNN71" s="11"/>
      <c r="LNO71" s="11"/>
      <c r="LNP71" s="11"/>
      <c r="LNQ71" s="11"/>
      <c r="LNR71" s="11"/>
      <c r="LNS71" s="11"/>
      <c r="LNT71" s="11"/>
      <c r="LNU71" s="11"/>
      <c r="LNV71" s="11"/>
      <c r="LNW71" s="11"/>
      <c r="LNX71" s="11"/>
      <c r="LNY71" s="11"/>
      <c r="LNZ71" s="11"/>
      <c r="LOA71" s="11"/>
      <c r="LOB71" s="11"/>
      <c r="LOC71" s="11"/>
      <c r="LOD71" s="11"/>
      <c r="LOE71" s="11"/>
      <c r="LOF71" s="11"/>
      <c r="LOG71" s="11"/>
      <c r="LOH71" s="11"/>
      <c r="LOI71" s="11"/>
      <c r="LOJ71" s="11"/>
      <c r="LOK71" s="11"/>
      <c r="LOL71" s="11"/>
      <c r="LOM71" s="11"/>
      <c r="LON71" s="11"/>
      <c r="LOO71" s="11"/>
      <c r="LOP71" s="11"/>
      <c r="LOQ71" s="11"/>
      <c r="LOR71" s="11"/>
      <c r="LOS71" s="11"/>
      <c r="LOT71" s="11"/>
      <c r="LOU71" s="11"/>
      <c r="LOV71" s="11"/>
      <c r="LOW71" s="11"/>
      <c r="LOX71" s="11"/>
      <c r="LOY71" s="11"/>
      <c r="LOZ71" s="11"/>
      <c r="LPA71" s="11"/>
      <c r="LPB71" s="11"/>
      <c r="LPC71" s="11"/>
      <c r="LPD71" s="11"/>
      <c r="LPE71" s="11"/>
      <c r="LPF71" s="11"/>
      <c r="LPG71" s="11"/>
      <c r="LPH71" s="11"/>
      <c r="LPI71" s="11"/>
      <c r="LPJ71" s="11"/>
      <c r="LPK71" s="11"/>
      <c r="LPL71" s="11"/>
      <c r="LPM71" s="11"/>
      <c r="LPN71" s="11"/>
      <c r="LPO71" s="11"/>
      <c r="LPP71" s="11"/>
      <c r="LPQ71" s="11"/>
      <c r="LPR71" s="11"/>
      <c r="LPS71" s="11"/>
      <c r="LPT71" s="11"/>
      <c r="LPU71" s="11"/>
      <c r="LPV71" s="11"/>
      <c r="LPW71" s="11"/>
      <c r="LPX71" s="11"/>
      <c r="LPY71" s="11"/>
      <c r="LPZ71" s="11"/>
      <c r="LQA71" s="11"/>
      <c r="LQB71" s="11"/>
      <c r="LQC71" s="11"/>
      <c r="LQD71" s="11"/>
      <c r="LQE71" s="11"/>
      <c r="LQF71" s="11"/>
      <c r="LQG71" s="11"/>
      <c r="LQH71" s="11"/>
      <c r="LQI71" s="11"/>
      <c r="LQJ71" s="11"/>
      <c r="LQK71" s="11"/>
      <c r="LQL71" s="11"/>
      <c r="LQM71" s="11"/>
      <c r="LQN71" s="11"/>
      <c r="LQO71" s="11"/>
      <c r="LQP71" s="11"/>
      <c r="LQQ71" s="11"/>
      <c r="LQR71" s="11"/>
      <c r="LQS71" s="11"/>
      <c r="LQT71" s="11"/>
      <c r="LQU71" s="11"/>
      <c r="LQV71" s="11"/>
      <c r="LQW71" s="11"/>
      <c r="LQX71" s="11"/>
      <c r="LQY71" s="11"/>
      <c r="LQZ71" s="11"/>
      <c r="LRA71" s="11"/>
      <c r="LRB71" s="11"/>
      <c r="LRC71" s="11"/>
      <c r="LRD71" s="11"/>
      <c r="LRE71" s="11"/>
      <c r="LRF71" s="11"/>
      <c r="LRG71" s="11"/>
      <c r="LRH71" s="11"/>
      <c r="LRI71" s="11"/>
      <c r="LRJ71" s="11"/>
      <c r="LRK71" s="11"/>
      <c r="LRL71" s="11"/>
      <c r="LRM71" s="11"/>
      <c r="LRN71" s="11"/>
      <c r="LRO71" s="11"/>
      <c r="LRP71" s="11"/>
      <c r="LRQ71" s="11"/>
      <c r="LRR71" s="11"/>
      <c r="LRS71" s="11"/>
      <c r="LRT71" s="11"/>
      <c r="LRU71" s="11"/>
      <c r="LRV71" s="11"/>
      <c r="LRW71" s="11"/>
      <c r="LRX71" s="11"/>
      <c r="LRY71" s="11"/>
      <c r="LRZ71" s="11"/>
      <c r="LSA71" s="11"/>
      <c r="LSB71" s="11"/>
      <c r="LSC71" s="11"/>
      <c r="LSD71" s="11"/>
      <c r="LSE71" s="11"/>
      <c r="LSF71" s="11"/>
      <c r="LSG71" s="11"/>
      <c r="LSH71" s="11"/>
      <c r="LSI71" s="11"/>
      <c r="LSJ71" s="11"/>
      <c r="LSK71" s="11"/>
      <c r="LSL71" s="11"/>
      <c r="LSM71" s="11"/>
      <c r="LSN71" s="11"/>
      <c r="LSO71" s="11"/>
      <c r="LSP71" s="11"/>
      <c r="LSQ71" s="11"/>
      <c r="LSR71" s="11"/>
      <c r="LSS71" s="11"/>
      <c r="LST71" s="11"/>
      <c r="LSU71" s="11"/>
      <c r="LSV71" s="11"/>
      <c r="LSW71" s="11"/>
      <c r="LSX71" s="11"/>
      <c r="LSY71" s="11"/>
      <c r="LSZ71" s="11"/>
      <c r="LTA71" s="11"/>
      <c r="LTB71" s="11"/>
      <c r="LTC71" s="11"/>
      <c r="LTD71" s="11"/>
      <c r="LTE71" s="11"/>
      <c r="LTF71" s="11"/>
      <c r="LTG71" s="11"/>
      <c r="LTH71" s="11"/>
      <c r="LTI71" s="11"/>
      <c r="LTJ71" s="11"/>
      <c r="LTK71" s="11"/>
      <c r="LTL71" s="11"/>
      <c r="LTM71" s="11"/>
      <c r="LTN71" s="11"/>
      <c r="LTO71" s="11"/>
      <c r="LTP71" s="11"/>
      <c r="LTQ71" s="11"/>
      <c r="LTR71" s="11"/>
      <c r="LTS71" s="11"/>
      <c r="LTT71" s="11"/>
      <c r="LTU71" s="11"/>
      <c r="LTV71" s="11"/>
      <c r="LTW71" s="11"/>
      <c r="LTX71" s="11"/>
      <c r="LTY71" s="11"/>
      <c r="LTZ71" s="11"/>
      <c r="LUA71" s="11"/>
      <c r="LUB71" s="11"/>
      <c r="LUC71" s="11"/>
      <c r="LUD71" s="11"/>
      <c r="LUE71" s="11"/>
      <c r="LUF71" s="11"/>
      <c r="LUG71" s="11"/>
      <c r="LUH71" s="11"/>
      <c r="LUI71" s="11"/>
      <c r="LUJ71" s="11"/>
      <c r="LUK71" s="11"/>
      <c r="LUL71" s="11"/>
      <c r="LUM71" s="11"/>
      <c r="LUN71" s="11"/>
      <c r="LUO71" s="11"/>
      <c r="LUP71" s="11"/>
      <c r="LUQ71" s="11"/>
      <c r="LUR71" s="11"/>
      <c r="LUS71" s="11"/>
      <c r="LUT71" s="11"/>
      <c r="LUU71" s="11"/>
      <c r="LUV71" s="11"/>
      <c r="LUW71" s="11"/>
      <c r="LUX71" s="11"/>
      <c r="LUY71" s="11"/>
      <c r="LUZ71" s="11"/>
      <c r="LVA71" s="11"/>
      <c r="LVB71" s="11"/>
      <c r="LVC71" s="11"/>
      <c r="LVD71" s="11"/>
      <c r="LVE71" s="11"/>
      <c r="LVF71" s="11"/>
      <c r="LVG71" s="11"/>
      <c r="LVH71" s="11"/>
      <c r="LVI71" s="11"/>
      <c r="LVJ71" s="11"/>
      <c r="LVK71" s="11"/>
      <c r="LVL71" s="11"/>
      <c r="LVM71" s="11"/>
      <c r="LVN71" s="11"/>
      <c r="LVO71" s="11"/>
      <c r="LVP71" s="11"/>
      <c r="LVQ71" s="11"/>
      <c r="LVR71" s="11"/>
      <c r="LVS71" s="11"/>
      <c r="LVT71" s="11"/>
      <c r="LVU71" s="11"/>
      <c r="LVV71" s="11"/>
      <c r="LVW71" s="11"/>
      <c r="LVX71" s="11"/>
      <c r="LVY71" s="11"/>
      <c r="LVZ71" s="11"/>
      <c r="LWA71" s="11"/>
      <c r="LWB71" s="11"/>
      <c r="LWC71" s="11"/>
      <c r="LWD71" s="11"/>
      <c r="LWE71" s="11"/>
      <c r="LWF71" s="11"/>
      <c r="LWG71" s="11"/>
      <c r="LWH71" s="11"/>
      <c r="LWI71" s="11"/>
      <c r="LWJ71" s="11"/>
      <c r="LWK71" s="11"/>
      <c r="LWL71" s="11"/>
      <c r="LWM71" s="11"/>
      <c r="LWN71" s="11"/>
      <c r="LWO71" s="11"/>
      <c r="LWP71" s="11"/>
      <c r="LWQ71" s="11"/>
      <c r="LWR71" s="11"/>
      <c r="LWS71" s="11"/>
      <c r="LWT71" s="11"/>
      <c r="LWU71" s="11"/>
      <c r="LWV71" s="11"/>
      <c r="LWW71" s="11"/>
      <c r="LWX71" s="11"/>
      <c r="LWY71" s="11"/>
      <c r="LWZ71" s="11"/>
      <c r="LXA71" s="11"/>
      <c r="LXB71" s="11"/>
      <c r="LXC71" s="11"/>
      <c r="LXD71" s="11"/>
      <c r="LXE71" s="11"/>
      <c r="LXF71" s="11"/>
      <c r="LXG71" s="11"/>
      <c r="LXH71" s="11"/>
      <c r="LXI71" s="11"/>
      <c r="LXJ71" s="11"/>
      <c r="LXK71" s="11"/>
      <c r="LXL71" s="11"/>
      <c r="LXM71" s="11"/>
      <c r="LXN71" s="11"/>
      <c r="LXO71" s="11"/>
      <c r="LXP71" s="11"/>
      <c r="LXQ71" s="11"/>
      <c r="LXR71" s="11"/>
      <c r="LXS71" s="11"/>
      <c r="LXT71" s="11"/>
      <c r="LXU71" s="11"/>
      <c r="LXV71" s="11"/>
      <c r="LXW71" s="11"/>
      <c r="LXX71" s="11"/>
      <c r="LXY71" s="11"/>
      <c r="LXZ71" s="11"/>
      <c r="LYA71" s="11"/>
      <c r="LYB71" s="11"/>
      <c r="LYC71" s="11"/>
      <c r="LYD71" s="11"/>
      <c r="LYE71" s="11"/>
      <c r="LYF71" s="11"/>
      <c r="LYG71" s="11"/>
      <c r="LYH71" s="11"/>
      <c r="LYI71" s="11"/>
      <c r="LYJ71" s="11"/>
      <c r="LYK71" s="11"/>
      <c r="LYL71" s="11"/>
      <c r="LYM71" s="11"/>
      <c r="LYN71" s="11"/>
      <c r="LYO71" s="11"/>
      <c r="LYP71" s="11"/>
      <c r="LYQ71" s="11"/>
      <c r="LYR71" s="11"/>
      <c r="LYS71" s="11"/>
      <c r="LYT71" s="11"/>
      <c r="LYU71" s="11"/>
      <c r="LYV71" s="11"/>
      <c r="LYW71" s="11"/>
      <c r="LYX71" s="11"/>
      <c r="LYY71" s="11"/>
      <c r="LYZ71" s="11"/>
      <c r="LZA71" s="11"/>
      <c r="LZB71" s="11"/>
      <c r="LZC71" s="11"/>
      <c r="LZD71" s="11"/>
      <c r="LZE71" s="11"/>
      <c r="LZF71" s="11"/>
      <c r="LZG71" s="11"/>
      <c r="LZH71" s="11"/>
      <c r="LZI71" s="11"/>
      <c r="LZJ71" s="11"/>
      <c r="LZK71" s="11"/>
      <c r="LZL71" s="11"/>
      <c r="LZM71" s="11"/>
      <c r="LZN71" s="11"/>
      <c r="LZO71" s="11"/>
      <c r="LZP71" s="11"/>
      <c r="LZQ71" s="11"/>
      <c r="LZR71" s="11"/>
      <c r="LZS71" s="11"/>
      <c r="LZT71" s="11"/>
      <c r="LZU71" s="11"/>
      <c r="LZV71" s="11"/>
      <c r="LZW71" s="11"/>
      <c r="LZX71" s="11"/>
      <c r="LZY71" s="11"/>
      <c r="LZZ71" s="11"/>
      <c r="MAA71" s="11"/>
      <c r="MAB71" s="11"/>
      <c r="MAC71" s="11"/>
      <c r="MAD71" s="11"/>
      <c r="MAE71" s="11"/>
      <c r="MAF71" s="11"/>
      <c r="MAG71" s="11"/>
      <c r="MAH71" s="11"/>
      <c r="MAI71" s="11"/>
      <c r="MAJ71" s="11"/>
      <c r="MAK71" s="11"/>
      <c r="MAL71" s="11"/>
      <c r="MAM71" s="11"/>
      <c r="MAN71" s="11"/>
      <c r="MAO71" s="11"/>
      <c r="MAP71" s="11"/>
      <c r="MAQ71" s="11"/>
      <c r="MAR71" s="11"/>
      <c r="MAS71" s="11"/>
      <c r="MAT71" s="11"/>
      <c r="MAU71" s="11"/>
      <c r="MAV71" s="11"/>
      <c r="MAW71" s="11"/>
      <c r="MAX71" s="11"/>
      <c r="MAY71" s="11"/>
      <c r="MAZ71" s="11"/>
      <c r="MBA71" s="11"/>
      <c r="MBB71" s="11"/>
      <c r="MBC71" s="11"/>
      <c r="MBD71" s="11"/>
      <c r="MBE71" s="11"/>
      <c r="MBF71" s="11"/>
      <c r="MBG71" s="11"/>
      <c r="MBH71" s="11"/>
      <c r="MBI71" s="11"/>
      <c r="MBJ71" s="11"/>
      <c r="MBK71" s="11"/>
      <c r="MBL71" s="11"/>
      <c r="MBM71" s="11"/>
      <c r="MBN71" s="11"/>
      <c r="MBO71" s="11"/>
      <c r="MBP71" s="11"/>
      <c r="MBQ71" s="11"/>
      <c r="MBR71" s="11"/>
      <c r="MBS71" s="11"/>
      <c r="MBT71" s="11"/>
      <c r="MBU71" s="11"/>
      <c r="MBV71" s="11"/>
      <c r="MBW71" s="11"/>
      <c r="MBX71" s="11"/>
      <c r="MBY71" s="11"/>
      <c r="MBZ71" s="11"/>
      <c r="MCA71" s="11"/>
      <c r="MCB71" s="11"/>
      <c r="MCC71" s="11"/>
      <c r="MCD71" s="11"/>
      <c r="MCE71" s="11"/>
      <c r="MCF71" s="11"/>
      <c r="MCG71" s="11"/>
      <c r="MCH71" s="11"/>
      <c r="MCI71" s="11"/>
      <c r="MCJ71" s="11"/>
      <c r="MCK71" s="11"/>
      <c r="MCL71" s="11"/>
      <c r="MCM71" s="11"/>
      <c r="MCN71" s="11"/>
      <c r="MCO71" s="11"/>
      <c r="MCP71" s="11"/>
      <c r="MCQ71" s="11"/>
      <c r="MCR71" s="11"/>
      <c r="MCS71" s="11"/>
      <c r="MCT71" s="11"/>
      <c r="MCU71" s="11"/>
      <c r="MCV71" s="11"/>
      <c r="MCW71" s="11"/>
      <c r="MCX71" s="11"/>
      <c r="MCY71" s="11"/>
      <c r="MCZ71" s="11"/>
      <c r="MDA71" s="11"/>
      <c r="MDB71" s="11"/>
      <c r="MDC71" s="11"/>
      <c r="MDD71" s="11"/>
      <c r="MDE71" s="11"/>
      <c r="MDF71" s="11"/>
      <c r="MDG71" s="11"/>
      <c r="MDH71" s="11"/>
      <c r="MDI71" s="11"/>
      <c r="MDJ71" s="11"/>
      <c r="MDK71" s="11"/>
      <c r="MDL71" s="11"/>
      <c r="MDM71" s="11"/>
      <c r="MDN71" s="11"/>
      <c r="MDO71" s="11"/>
      <c r="MDP71" s="11"/>
      <c r="MDQ71" s="11"/>
      <c r="MDR71" s="11"/>
      <c r="MDS71" s="11"/>
      <c r="MDT71" s="11"/>
      <c r="MDU71" s="11"/>
      <c r="MDV71" s="11"/>
      <c r="MDW71" s="11"/>
      <c r="MDX71" s="11"/>
      <c r="MDY71" s="11"/>
      <c r="MDZ71" s="11"/>
      <c r="MEA71" s="11"/>
      <c r="MEB71" s="11"/>
      <c r="MEC71" s="11"/>
      <c r="MED71" s="11"/>
      <c r="MEE71" s="11"/>
      <c r="MEF71" s="11"/>
      <c r="MEG71" s="11"/>
      <c r="MEH71" s="11"/>
      <c r="MEI71" s="11"/>
      <c r="MEJ71" s="11"/>
      <c r="MEK71" s="11"/>
      <c r="MEL71" s="11"/>
      <c r="MEM71" s="11"/>
      <c r="MEN71" s="11"/>
      <c r="MEO71" s="11"/>
      <c r="MEP71" s="11"/>
      <c r="MEQ71" s="11"/>
      <c r="MER71" s="11"/>
      <c r="MES71" s="11"/>
      <c r="MET71" s="11"/>
      <c r="MEU71" s="11"/>
      <c r="MEV71" s="11"/>
      <c r="MEW71" s="11"/>
      <c r="MEX71" s="11"/>
      <c r="MEY71" s="11"/>
      <c r="MEZ71" s="11"/>
      <c r="MFA71" s="11"/>
      <c r="MFB71" s="11"/>
      <c r="MFC71" s="11"/>
      <c r="MFD71" s="11"/>
      <c r="MFE71" s="11"/>
      <c r="MFF71" s="11"/>
      <c r="MFG71" s="11"/>
      <c r="MFH71" s="11"/>
      <c r="MFI71" s="11"/>
      <c r="MFJ71" s="11"/>
      <c r="MFK71" s="11"/>
      <c r="MFL71" s="11"/>
      <c r="MFM71" s="11"/>
      <c r="MFN71" s="11"/>
      <c r="MFO71" s="11"/>
      <c r="MFP71" s="11"/>
      <c r="MFQ71" s="11"/>
      <c r="MFR71" s="11"/>
      <c r="MFS71" s="11"/>
      <c r="MFT71" s="11"/>
      <c r="MFU71" s="11"/>
      <c r="MFV71" s="11"/>
      <c r="MFW71" s="11"/>
      <c r="MFX71" s="11"/>
      <c r="MFY71" s="11"/>
      <c r="MFZ71" s="11"/>
      <c r="MGA71" s="11"/>
      <c r="MGB71" s="11"/>
      <c r="MGC71" s="11"/>
      <c r="MGD71" s="11"/>
      <c r="MGE71" s="11"/>
      <c r="MGF71" s="11"/>
      <c r="MGG71" s="11"/>
      <c r="MGH71" s="11"/>
      <c r="MGI71" s="11"/>
      <c r="MGJ71" s="11"/>
      <c r="MGK71" s="11"/>
      <c r="MGL71" s="11"/>
      <c r="MGM71" s="11"/>
      <c r="MGN71" s="11"/>
      <c r="MGO71" s="11"/>
      <c r="MGP71" s="11"/>
      <c r="MGQ71" s="11"/>
      <c r="MGR71" s="11"/>
      <c r="MGS71" s="11"/>
      <c r="MGT71" s="11"/>
      <c r="MGU71" s="11"/>
      <c r="MGV71" s="11"/>
      <c r="MGW71" s="11"/>
      <c r="MGX71" s="11"/>
      <c r="MGY71" s="11"/>
      <c r="MGZ71" s="11"/>
      <c r="MHA71" s="11"/>
      <c r="MHB71" s="11"/>
      <c r="MHC71" s="11"/>
      <c r="MHD71" s="11"/>
      <c r="MHE71" s="11"/>
      <c r="MHF71" s="11"/>
      <c r="MHG71" s="11"/>
      <c r="MHH71" s="11"/>
      <c r="MHI71" s="11"/>
      <c r="MHJ71" s="11"/>
      <c r="MHK71" s="11"/>
      <c r="MHL71" s="11"/>
      <c r="MHM71" s="11"/>
      <c r="MHN71" s="11"/>
      <c r="MHO71" s="11"/>
      <c r="MHP71" s="11"/>
      <c r="MHQ71" s="11"/>
      <c r="MHR71" s="11"/>
      <c r="MHS71" s="11"/>
      <c r="MHT71" s="11"/>
      <c r="MHU71" s="11"/>
      <c r="MHV71" s="11"/>
      <c r="MHW71" s="11"/>
      <c r="MHX71" s="11"/>
      <c r="MHY71" s="11"/>
      <c r="MHZ71" s="11"/>
      <c r="MIA71" s="11"/>
      <c r="MIB71" s="11"/>
      <c r="MIC71" s="11"/>
      <c r="MID71" s="11"/>
      <c r="MIE71" s="11"/>
      <c r="MIF71" s="11"/>
      <c r="MIG71" s="11"/>
      <c r="MIH71" s="11"/>
      <c r="MII71" s="11"/>
      <c r="MIJ71" s="11"/>
      <c r="MIK71" s="11"/>
      <c r="MIL71" s="11"/>
      <c r="MIM71" s="11"/>
      <c r="MIN71" s="11"/>
      <c r="MIO71" s="11"/>
      <c r="MIP71" s="11"/>
      <c r="MIQ71" s="11"/>
      <c r="MIR71" s="11"/>
      <c r="MIS71" s="11"/>
      <c r="MIT71" s="11"/>
      <c r="MIU71" s="11"/>
      <c r="MIV71" s="11"/>
      <c r="MIW71" s="11"/>
      <c r="MIX71" s="11"/>
      <c r="MIY71" s="11"/>
      <c r="MIZ71" s="11"/>
      <c r="MJA71" s="11"/>
      <c r="MJB71" s="11"/>
      <c r="MJC71" s="11"/>
      <c r="MJD71" s="11"/>
      <c r="MJE71" s="11"/>
      <c r="MJF71" s="11"/>
      <c r="MJG71" s="11"/>
      <c r="MJH71" s="11"/>
      <c r="MJI71" s="11"/>
      <c r="MJJ71" s="11"/>
      <c r="MJK71" s="11"/>
      <c r="MJL71" s="11"/>
      <c r="MJM71" s="11"/>
      <c r="MJN71" s="11"/>
      <c r="MJO71" s="11"/>
      <c r="MJP71" s="11"/>
      <c r="MJQ71" s="11"/>
      <c r="MJR71" s="11"/>
      <c r="MJS71" s="11"/>
      <c r="MJT71" s="11"/>
      <c r="MJU71" s="11"/>
      <c r="MJV71" s="11"/>
      <c r="MJW71" s="11"/>
      <c r="MJX71" s="11"/>
      <c r="MJY71" s="11"/>
      <c r="MJZ71" s="11"/>
      <c r="MKA71" s="11"/>
      <c r="MKB71" s="11"/>
      <c r="MKC71" s="11"/>
      <c r="MKD71" s="11"/>
      <c r="MKE71" s="11"/>
      <c r="MKF71" s="11"/>
      <c r="MKG71" s="11"/>
      <c r="MKH71" s="11"/>
      <c r="MKI71" s="11"/>
      <c r="MKJ71" s="11"/>
      <c r="MKK71" s="11"/>
      <c r="MKL71" s="11"/>
      <c r="MKM71" s="11"/>
      <c r="MKN71" s="11"/>
      <c r="MKO71" s="11"/>
      <c r="MKP71" s="11"/>
      <c r="MKQ71" s="11"/>
      <c r="MKR71" s="11"/>
      <c r="MKS71" s="11"/>
      <c r="MKT71" s="11"/>
      <c r="MKU71" s="11"/>
      <c r="MKV71" s="11"/>
      <c r="MKW71" s="11"/>
      <c r="MKX71" s="11"/>
      <c r="MKY71" s="11"/>
      <c r="MKZ71" s="11"/>
      <c r="MLA71" s="11"/>
      <c r="MLB71" s="11"/>
      <c r="MLC71" s="11"/>
      <c r="MLD71" s="11"/>
      <c r="MLE71" s="11"/>
      <c r="MLF71" s="11"/>
      <c r="MLG71" s="11"/>
      <c r="MLH71" s="11"/>
      <c r="MLI71" s="11"/>
      <c r="MLJ71" s="11"/>
      <c r="MLK71" s="11"/>
      <c r="MLL71" s="11"/>
      <c r="MLM71" s="11"/>
      <c r="MLN71" s="11"/>
      <c r="MLO71" s="11"/>
      <c r="MLP71" s="11"/>
      <c r="MLQ71" s="11"/>
      <c r="MLR71" s="11"/>
      <c r="MLS71" s="11"/>
      <c r="MLT71" s="11"/>
      <c r="MLU71" s="11"/>
      <c r="MLV71" s="11"/>
      <c r="MLW71" s="11"/>
      <c r="MLX71" s="11"/>
      <c r="MLY71" s="11"/>
      <c r="MLZ71" s="11"/>
      <c r="MMA71" s="11"/>
      <c r="MMB71" s="11"/>
      <c r="MMC71" s="11"/>
      <c r="MMD71" s="11"/>
      <c r="MME71" s="11"/>
      <c r="MMF71" s="11"/>
      <c r="MMG71" s="11"/>
      <c r="MMH71" s="11"/>
      <c r="MMI71" s="11"/>
      <c r="MMJ71" s="11"/>
      <c r="MMK71" s="11"/>
      <c r="MML71" s="11"/>
      <c r="MMM71" s="11"/>
      <c r="MMN71" s="11"/>
      <c r="MMO71" s="11"/>
      <c r="MMP71" s="11"/>
      <c r="MMQ71" s="11"/>
      <c r="MMR71" s="11"/>
      <c r="MMS71" s="11"/>
      <c r="MMT71" s="11"/>
      <c r="MMU71" s="11"/>
      <c r="MMV71" s="11"/>
      <c r="MMW71" s="11"/>
      <c r="MMX71" s="11"/>
      <c r="MMY71" s="11"/>
      <c r="MMZ71" s="11"/>
      <c r="MNA71" s="11"/>
      <c r="MNB71" s="11"/>
      <c r="MNC71" s="11"/>
      <c r="MND71" s="11"/>
      <c r="MNE71" s="11"/>
      <c r="MNF71" s="11"/>
      <c r="MNG71" s="11"/>
      <c r="MNH71" s="11"/>
      <c r="MNI71" s="11"/>
      <c r="MNJ71" s="11"/>
      <c r="MNK71" s="11"/>
      <c r="MNL71" s="11"/>
      <c r="MNM71" s="11"/>
      <c r="MNN71" s="11"/>
      <c r="MNO71" s="11"/>
      <c r="MNP71" s="11"/>
      <c r="MNQ71" s="11"/>
      <c r="MNR71" s="11"/>
      <c r="MNS71" s="11"/>
      <c r="MNT71" s="11"/>
      <c r="MNU71" s="11"/>
      <c r="MNV71" s="11"/>
      <c r="MNW71" s="11"/>
      <c r="MNX71" s="11"/>
      <c r="MNY71" s="11"/>
      <c r="MNZ71" s="11"/>
      <c r="MOA71" s="11"/>
      <c r="MOB71" s="11"/>
      <c r="MOC71" s="11"/>
      <c r="MOD71" s="11"/>
      <c r="MOE71" s="11"/>
      <c r="MOF71" s="11"/>
      <c r="MOG71" s="11"/>
      <c r="MOH71" s="11"/>
      <c r="MOI71" s="11"/>
      <c r="MOJ71" s="11"/>
      <c r="MOK71" s="11"/>
      <c r="MOL71" s="11"/>
      <c r="MOM71" s="11"/>
      <c r="MON71" s="11"/>
      <c r="MOO71" s="11"/>
      <c r="MOP71" s="11"/>
      <c r="MOQ71" s="11"/>
      <c r="MOR71" s="11"/>
      <c r="MOS71" s="11"/>
      <c r="MOT71" s="11"/>
      <c r="MOU71" s="11"/>
      <c r="MOV71" s="11"/>
      <c r="MOW71" s="11"/>
      <c r="MOX71" s="11"/>
      <c r="MOY71" s="11"/>
      <c r="MOZ71" s="11"/>
      <c r="MPA71" s="11"/>
      <c r="MPB71" s="11"/>
      <c r="MPC71" s="11"/>
      <c r="MPD71" s="11"/>
      <c r="MPE71" s="11"/>
      <c r="MPF71" s="11"/>
      <c r="MPG71" s="11"/>
      <c r="MPH71" s="11"/>
      <c r="MPI71" s="11"/>
      <c r="MPJ71" s="11"/>
      <c r="MPK71" s="11"/>
      <c r="MPL71" s="11"/>
      <c r="MPM71" s="11"/>
      <c r="MPN71" s="11"/>
      <c r="MPO71" s="11"/>
      <c r="MPP71" s="11"/>
      <c r="MPQ71" s="11"/>
      <c r="MPR71" s="11"/>
      <c r="MPS71" s="11"/>
      <c r="MPT71" s="11"/>
      <c r="MPU71" s="11"/>
      <c r="MPV71" s="11"/>
      <c r="MPW71" s="11"/>
      <c r="MPX71" s="11"/>
      <c r="MPY71" s="11"/>
      <c r="MPZ71" s="11"/>
      <c r="MQA71" s="11"/>
      <c r="MQB71" s="11"/>
      <c r="MQC71" s="11"/>
      <c r="MQD71" s="11"/>
      <c r="MQE71" s="11"/>
      <c r="MQF71" s="11"/>
      <c r="MQG71" s="11"/>
      <c r="MQH71" s="11"/>
      <c r="MQI71" s="11"/>
      <c r="MQJ71" s="11"/>
      <c r="MQK71" s="11"/>
      <c r="MQL71" s="11"/>
      <c r="MQM71" s="11"/>
      <c r="MQN71" s="11"/>
      <c r="MQO71" s="11"/>
      <c r="MQP71" s="11"/>
      <c r="MQQ71" s="11"/>
      <c r="MQR71" s="11"/>
      <c r="MQS71" s="11"/>
      <c r="MQT71" s="11"/>
      <c r="MQU71" s="11"/>
      <c r="MQV71" s="11"/>
      <c r="MQW71" s="11"/>
      <c r="MQX71" s="11"/>
      <c r="MQY71" s="11"/>
      <c r="MQZ71" s="11"/>
      <c r="MRA71" s="11"/>
      <c r="MRB71" s="11"/>
      <c r="MRC71" s="11"/>
      <c r="MRD71" s="11"/>
      <c r="MRE71" s="11"/>
      <c r="MRF71" s="11"/>
      <c r="MRG71" s="11"/>
      <c r="MRH71" s="11"/>
      <c r="MRI71" s="11"/>
      <c r="MRJ71" s="11"/>
      <c r="MRK71" s="11"/>
      <c r="MRL71" s="11"/>
      <c r="MRM71" s="11"/>
      <c r="MRN71" s="11"/>
      <c r="MRO71" s="11"/>
      <c r="MRP71" s="11"/>
      <c r="MRQ71" s="11"/>
      <c r="MRR71" s="11"/>
      <c r="MRS71" s="11"/>
      <c r="MRT71" s="11"/>
      <c r="MRU71" s="11"/>
      <c r="MRV71" s="11"/>
      <c r="MRW71" s="11"/>
      <c r="MRX71" s="11"/>
      <c r="MRY71" s="11"/>
      <c r="MRZ71" s="11"/>
      <c r="MSA71" s="11"/>
      <c r="MSB71" s="11"/>
      <c r="MSC71" s="11"/>
      <c r="MSD71" s="11"/>
      <c r="MSE71" s="11"/>
      <c r="MSF71" s="11"/>
      <c r="MSG71" s="11"/>
      <c r="MSH71" s="11"/>
      <c r="MSI71" s="11"/>
      <c r="MSJ71" s="11"/>
      <c r="MSK71" s="11"/>
      <c r="MSL71" s="11"/>
      <c r="MSM71" s="11"/>
      <c r="MSN71" s="11"/>
      <c r="MSO71" s="11"/>
      <c r="MSP71" s="11"/>
      <c r="MSQ71" s="11"/>
      <c r="MSR71" s="11"/>
      <c r="MSS71" s="11"/>
      <c r="MST71" s="11"/>
      <c r="MSU71" s="11"/>
      <c r="MSV71" s="11"/>
      <c r="MSW71" s="11"/>
      <c r="MSX71" s="11"/>
      <c r="MSY71" s="11"/>
      <c r="MSZ71" s="11"/>
      <c r="MTA71" s="11"/>
      <c r="MTB71" s="11"/>
      <c r="MTC71" s="11"/>
      <c r="MTD71" s="11"/>
      <c r="MTE71" s="11"/>
      <c r="MTF71" s="11"/>
      <c r="MTG71" s="11"/>
      <c r="MTH71" s="11"/>
      <c r="MTI71" s="11"/>
      <c r="MTJ71" s="11"/>
      <c r="MTK71" s="11"/>
      <c r="MTL71" s="11"/>
      <c r="MTM71" s="11"/>
      <c r="MTN71" s="11"/>
      <c r="MTO71" s="11"/>
      <c r="MTP71" s="11"/>
      <c r="MTQ71" s="11"/>
      <c r="MTR71" s="11"/>
      <c r="MTS71" s="11"/>
      <c r="MTT71" s="11"/>
      <c r="MTU71" s="11"/>
      <c r="MTV71" s="11"/>
      <c r="MTW71" s="11"/>
      <c r="MTX71" s="11"/>
      <c r="MTY71" s="11"/>
      <c r="MTZ71" s="11"/>
      <c r="MUA71" s="11"/>
      <c r="MUB71" s="11"/>
      <c r="MUC71" s="11"/>
      <c r="MUD71" s="11"/>
      <c r="MUE71" s="11"/>
      <c r="MUF71" s="11"/>
      <c r="MUG71" s="11"/>
      <c r="MUH71" s="11"/>
      <c r="MUI71" s="11"/>
      <c r="MUJ71" s="11"/>
      <c r="MUK71" s="11"/>
      <c r="MUL71" s="11"/>
      <c r="MUM71" s="11"/>
      <c r="MUN71" s="11"/>
      <c r="MUO71" s="11"/>
      <c r="MUP71" s="11"/>
      <c r="MUQ71" s="11"/>
      <c r="MUR71" s="11"/>
      <c r="MUS71" s="11"/>
      <c r="MUT71" s="11"/>
      <c r="MUU71" s="11"/>
      <c r="MUV71" s="11"/>
      <c r="MUW71" s="11"/>
      <c r="MUX71" s="11"/>
      <c r="MUY71" s="11"/>
      <c r="MUZ71" s="11"/>
      <c r="MVA71" s="11"/>
      <c r="MVB71" s="11"/>
      <c r="MVC71" s="11"/>
      <c r="MVD71" s="11"/>
      <c r="MVE71" s="11"/>
      <c r="MVF71" s="11"/>
      <c r="MVG71" s="11"/>
      <c r="MVH71" s="11"/>
      <c r="MVI71" s="11"/>
      <c r="MVJ71" s="11"/>
      <c r="MVK71" s="11"/>
      <c r="MVL71" s="11"/>
      <c r="MVM71" s="11"/>
      <c r="MVN71" s="11"/>
      <c r="MVO71" s="11"/>
      <c r="MVP71" s="11"/>
      <c r="MVQ71" s="11"/>
      <c r="MVR71" s="11"/>
      <c r="MVS71" s="11"/>
      <c r="MVT71" s="11"/>
      <c r="MVU71" s="11"/>
      <c r="MVV71" s="11"/>
      <c r="MVW71" s="11"/>
      <c r="MVX71" s="11"/>
      <c r="MVY71" s="11"/>
      <c r="MVZ71" s="11"/>
      <c r="MWA71" s="11"/>
      <c r="MWB71" s="11"/>
      <c r="MWC71" s="11"/>
      <c r="MWD71" s="11"/>
      <c r="MWE71" s="11"/>
      <c r="MWF71" s="11"/>
      <c r="MWG71" s="11"/>
      <c r="MWH71" s="11"/>
      <c r="MWI71" s="11"/>
      <c r="MWJ71" s="11"/>
      <c r="MWK71" s="11"/>
      <c r="MWL71" s="11"/>
      <c r="MWM71" s="11"/>
      <c r="MWN71" s="11"/>
      <c r="MWO71" s="11"/>
      <c r="MWP71" s="11"/>
      <c r="MWQ71" s="11"/>
      <c r="MWR71" s="11"/>
      <c r="MWS71" s="11"/>
      <c r="MWT71" s="11"/>
      <c r="MWU71" s="11"/>
      <c r="MWV71" s="11"/>
      <c r="MWW71" s="11"/>
      <c r="MWX71" s="11"/>
      <c r="MWY71" s="11"/>
      <c r="MWZ71" s="11"/>
      <c r="MXA71" s="11"/>
      <c r="MXB71" s="11"/>
      <c r="MXC71" s="11"/>
      <c r="MXD71" s="11"/>
      <c r="MXE71" s="11"/>
      <c r="MXF71" s="11"/>
      <c r="MXG71" s="11"/>
      <c r="MXH71" s="11"/>
      <c r="MXI71" s="11"/>
      <c r="MXJ71" s="11"/>
      <c r="MXK71" s="11"/>
      <c r="MXL71" s="11"/>
      <c r="MXM71" s="11"/>
      <c r="MXN71" s="11"/>
      <c r="MXO71" s="11"/>
      <c r="MXP71" s="11"/>
      <c r="MXQ71" s="11"/>
      <c r="MXR71" s="11"/>
      <c r="MXS71" s="11"/>
      <c r="MXT71" s="11"/>
      <c r="MXU71" s="11"/>
      <c r="MXV71" s="11"/>
      <c r="MXW71" s="11"/>
      <c r="MXX71" s="11"/>
      <c r="MXY71" s="11"/>
      <c r="MXZ71" s="11"/>
      <c r="MYA71" s="11"/>
      <c r="MYB71" s="11"/>
      <c r="MYC71" s="11"/>
      <c r="MYD71" s="11"/>
      <c r="MYE71" s="11"/>
      <c r="MYF71" s="11"/>
      <c r="MYG71" s="11"/>
      <c r="MYH71" s="11"/>
      <c r="MYI71" s="11"/>
      <c r="MYJ71" s="11"/>
      <c r="MYK71" s="11"/>
      <c r="MYL71" s="11"/>
      <c r="MYM71" s="11"/>
      <c r="MYN71" s="11"/>
      <c r="MYO71" s="11"/>
      <c r="MYP71" s="11"/>
      <c r="MYQ71" s="11"/>
      <c r="MYR71" s="11"/>
      <c r="MYS71" s="11"/>
      <c r="MYT71" s="11"/>
      <c r="MYU71" s="11"/>
      <c r="MYV71" s="11"/>
      <c r="MYW71" s="11"/>
      <c r="MYX71" s="11"/>
      <c r="MYY71" s="11"/>
      <c r="MYZ71" s="11"/>
      <c r="MZA71" s="11"/>
      <c r="MZB71" s="11"/>
      <c r="MZC71" s="11"/>
      <c r="MZD71" s="11"/>
      <c r="MZE71" s="11"/>
      <c r="MZF71" s="11"/>
      <c r="MZG71" s="11"/>
      <c r="MZH71" s="11"/>
      <c r="MZI71" s="11"/>
      <c r="MZJ71" s="11"/>
      <c r="MZK71" s="11"/>
      <c r="MZL71" s="11"/>
      <c r="MZM71" s="11"/>
      <c r="MZN71" s="11"/>
      <c r="MZO71" s="11"/>
      <c r="MZP71" s="11"/>
      <c r="MZQ71" s="11"/>
      <c r="MZR71" s="11"/>
      <c r="MZS71" s="11"/>
      <c r="MZT71" s="11"/>
      <c r="MZU71" s="11"/>
      <c r="MZV71" s="11"/>
      <c r="MZW71" s="11"/>
      <c r="MZX71" s="11"/>
      <c r="MZY71" s="11"/>
      <c r="MZZ71" s="11"/>
      <c r="NAA71" s="11"/>
      <c r="NAB71" s="11"/>
      <c r="NAC71" s="11"/>
      <c r="NAD71" s="11"/>
      <c r="NAE71" s="11"/>
      <c r="NAF71" s="11"/>
      <c r="NAG71" s="11"/>
      <c r="NAH71" s="11"/>
      <c r="NAI71" s="11"/>
      <c r="NAJ71" s="11"/>
      <c r="NAK71" s="11"/>
      <c r="NAL71" s="11"/>
      <c r="NAM71" s="11"/>
      <c r="NAN71" s="11"/>
      <c r="NAO71" s="11"/>
      <c r="NAP71" s="11"/>
      <c r="NAQ71" s="11"/>
      <c r="NAR71" s="11"/>
      <c r="NAS71" s="11"/>
      <c r="NAT71" s="11"/>
      <c r="NAU71" s="11"/>
      <c r="NAV71" s="11"/>
      <c r="NAW71" s="11"/>
      <c r="NAX71" s="11"/>
      <c r="NAY71" s="11"/>
      <c r="NAZ71" s="11"/>
      <c r="NBA71" s="11"/>
      <c r="NBB71" s="11"/>
      <c r="NBC71" s="11"/>
      <c r="NBD71" s="11"/>
      <c r="NBE71" s="11"/>
      <c r="NBF71" s="11"/>
      <c r="NBG71" s="11"/>
      <c r="NBH71" s="11"/>
      <c r="NBI71" s="11"/>
      <c r="NBJ71" s="11"/>
      <c r="NBK71" s="11"/>
      <c r="NBL71" s="11"/>
      <c r="NBM71" s="11"/>
      <c r="NBN71" s="11"/>
      <c r="NBO71" s="11"/>
      <c r="NBP71" s="11"/>
      <c r="NBQ71" s="11"/>
      <c r="NBR71" s="11"/>
      <c r="NBS71" s="11"/>
      <c r="NBT71" s="11"/>
      <c r="NBU71" s="11"/>
      <c r="NBV71" s="11"/>
      <c r="NBW71" s="11"/>
      <c r="NBX71" s="11"/>
      <c r="NBY71" s="11"/>
      <c r="NBZ71" s="11"/>
      <c r="NCA71" s="11"/>
      <c r="NCB71" s="11"/>
      <c r="NCC71" s="11"/>
      <c r="NCD71" s="11"/>
      <c r="NCE71" s="11"/>
      <c r="NCF71" s="11"/>
      <c r="NCG71" s="11"/>
      <c r="NCH71" s="11"/>
      <c r="NCI71" s="11"/>
      <c r="NCJ71" s="11"/>
      <c r="NCK71" s="11"/>
      <c r="NCL71" s="11"/>
      <c r="NCM71" s="11"/>
      <c r="NCN71" s="11"/>
      <c r="NCO71" s="11"/>
      <c r="NCP71" s="11"/>
      <c r="NCQ71" s="11"/>
      <c r="NCR71" s="11"/>
      <c r="NCS71" s="11"/>
      <c r="NCT71" s="11"/>
      <c r="NCU71" s="11"/>
      <c r="NCV71" s="11"/>
      <c r="NCW71" s="11"/>
      <c r="NCX71" s="11"/>
      <c r="NCY71" s="11"/>
      <c r="NCZ71" s="11"/>
      <c r="NDA71" s="11"/>
      <c r="NDB71" s="11"/>
      <c r="NDC71" s="11"/>
      <c r="NDD71" s="11"/>
      <c r="NDE71" s="11"/>
      <c r="NDF71" s="11"/>
      <c r="NDG71" s="11"/>
      <c r="NDH71" s="11"/>
      <c r="NDI71" s="11"/>
      <c r="NDJ71" s="11"/>
      <c r="NDK71" s="11"/>
      <c r="NDL71" s="11"/>
      <c r="NDM71" s="11"/>
      <c r="NDN71" s="11"/>
      <c r="NDO71" s="11"/>
      <c r="NDP71" s="11"/>
      <c r="NDQ71" s="11"/>
      <c r="NDR71" s="11"/>
      <c r="NDS71" s="11"/>
      <c r="NDT71" s="11"/>
      <c r="NDU71" s="11"/>
      <c r="NDV71" s="11"/>
      <c r="NDW71" s="11"/>
      <c r="NDX71" s="11"/>
      <c r="NDY71" s="11"/>
      <c r="NDZ71" s="11"/>
      <c r="NEA71" s="11"/>
      <c r="NEB71" s="11"/>
      <c r="NEC71" s="11"/>
      <c r="NED71" s="11"/>
      <c r="NEE71" s="11"/>
      <c r="NEF71" s="11"/>
      <c r="NEG71" s="11"/>
      <c r="NEH71" s="11"/>
      <c r="NEI71" s="11"/>
      <c r="NEJ71" s="11"/>
      <c r="NEK71" s="11"/>
      <c r="NEL71" s="11"/>
      <c r="NEM71" s="11"/>
      <c r="NEN71" s="11"/>
      <c r="NEO71" s="11"/>
      <c r="NEP71" s="11"/>
      <c r="NEQ71" s="11"/>
      <c r="NER71" s="11"/>
      <c r="NES71" s="11"/>
      <c r="NET71" s="11"/>
      <c r="NEU71" s="11"/>
      <c r="NEV71" s="11"/>
      <c r="NEW71" s="11"/>
      <c r="NEX71" s="11"/>
      <c r="NEY71" s="11"/>
      <c r="NEZ71" s="11"/>
      <c r="NFA71" s="11"/>
      <c r="NFB71" s="11"/>
      <c r="NFC71" s="11"/>
      <c r="NFD71" s="11"/>
      <c r="NFE71" s="11"/>
      <c r="NFF71" s="11"/>
      <c r="NFG71" s="11"/>
      <c r="NFH71" s="11"/>
      <c r="NFI71" s="11"/>
      <c r="NFJ71" s="11"/>
      <c r="NFK71" s="11"/>
      <c r="NFL71" s="11"/>
      <c r="NFM71" s="11"/>
      <c r="NFN71" s="11"/>
      <c r="NFO71" s="11"/>
      <c r="NFP71" s="11"/>
      <c r="NFQ71" s="11"/>
      <c r="NFR71" s="11"/>
      <c r="NFS71" s="11"/>
      <c r="NFT71" s="11"/>
      <c r="NFU71" s="11"/>
      <c r="NFV71" s="11"/>
      <c r="NFW71" s="11"/>
      <c r="NFX71" s="11"/>
      <c r="NFY71" s="11"/>
      <c r="NFZ71" s="11"/>
      <c r="NGA71" s="11"/>
      <c r="NGB71" s="11"/>
      <c r="NGC71" s="11"/>
      <c r="NGD71" s="11"/>
      <c r="NGE71" s="11"/>
      <c r="NGF71" s="11"/>
      <c r="NGG71" s="11"/>
      <c r="NGH71" s="11"/>
      <c r="NGI71" s="11"/>
      <c r="NGJ71" s="11"/>
      <c r="NGK71" s="11"/>
      <c r="NGL71" s="11"/>
      <c r="NGM71" s="11"/>
      <c r="NGN71" s="11"/>
      <c r="NGO71" s="11"/>
      <c r="NGP71" s="11"/>
      <c r="NGQ71" s="11"/>
      <c r="NGR71" s="11"/>
      <c r="NGS71" s="11"/>
      <c r="NGT71" s="11"/>
      <c r="NGU71" s="11"/>
      <c r="NGV71" s="11"/>
      <c r="NGW71" s="11"/>
      <c r="NGX71" s="11"/>
      <c r="NGY71" s="11"/>
      <c r="NGZ71" s="11"/>
      <c r="NHA71" s="11"/>
      <c r="NHB71" s="11"/>
      <c r="NHC71" s="11"/>
      <c r="NHD71" s="11"/>
      <c r="NHE71" s="11"/>
      <c r="NHF71" s="11"/>
      <c r="NHG71" s="11"/>
      <c r="NHH71" s="11"/>
      <c r="NHI71" s="11"/>
      <c r="NHJ71" s="11"/>
      <c r="NHK71" s="11"/>
      <c r="NHL71" s="11"/>
      <c r="NHM71" s="11"/>
      <c r="NHN71" s="11"/>
      <c r="NHO71" s="11"/>
      <c r="NHP71" s="11"/>
      <c r="NHQ71" s="11"/>
      <c r="NHR71" s="11"/>
      <c r="NHS71" s="11"/>
      <c r="NHT71" s="11"/>
      <c r="NHU71" s="11"/>
      <c r="NHV71" s="11"/>
      <c r="NHW71" s="11"/>
      <c r="NHX71" s="11"/>
      <c r="NHY71" s="11"/>
      <c r="NHZ71" s="11"/>
      <c r="NIA71" s="11"/>
      <c r="NIB71" s="11"/>
      <c r="NIC71" s="11"/>
      <c r="NID71" s="11"/>
      <c r="NIE71" s="11"/>
      <c r="NIF71" s="11"/>
      <c r="NIG71" s="11"/>
      <c r="NIH71" s="11"/>
      <c r="NII71" s="11"/>
      <c r="NIJ71" s="11"/>
      <c r="NIK71" s="11"/>
      <c r="NIL71" s="11"/>
      <c r="NIM71" s="11"/>
      <c r="NIN71" s="11"/>
      <c r="NIO71" s="11"/>
      <c r="NIP71" s="11"/>
      <c r="NIQ71" s="11"/>
      <c r="NIR71" s="11"/>
      <c r="NIS71" s="11"/>
      <c r="NIT71" s="11"/>
      <c r="NIU71" s="11"/>
      <c r="NIV71" s="11"/>
      <c r="NIW71" s="11"/>
      <c r="NIX71" s="11"/>
      <c r="NIY71" s="11"/>
      <c r="NIZ71" s="11"/>
      <c r="NJA71" s="11"/>
      <c r="NJB71" s="11"/>
      <c r="NJC71" s="11"/>
      <c r="NJD71" s="11"/>
      <c r="NJE71" s="11"/>
      <c r="NJF71" s="11"/>
      <c r="NJG71" s="11"/>
      <c r="NJH71" s="11"/>
      <c r="NJI71" s="11"/>
      <c r="NJJ71" s="11"/>
      <c r="NJK71" s="11"/>
      <c r="NJL71" s="11"/>
      <c r="NJM71" s="11"/>
      <c r="NJN71" s="11"/>
      <c r="NJO71" s="11"/>
      <c r="NJP71" s="11"/>
      <c r="NJQ71" s="11"/>
      <c r="NJR71" s="11"/>
      <c r="NJS71" s="11"/>
      <c r="NJT71" s="11"/>
      <c r="NJU71" s="11"/>
      <c r="NJV71" s="11"/>
      <c r="NJW71" s="11"/>
      <c r="NJX71" s="11"/>
      <c r="NJY71" s="11"/>
      <c r="NJZ71" s="11"/>
      <c r="NKA71" s="11"/>
      <c r="NKB71" s="11"/>
      <c r="NKC71" s="11"/>
      <c r="NKD71" s="11"/>
      <c r="NKE71" s="11"/>
      <c r="NKF71" s="11"/>
      <c r="NKG71" s="11"/>
      <c r="NKH71" s="11"/>
      <c r="NKI71" s="11"/>
      <c r="NKJ71" s="11"/>
      <c r="NKK71" s="11"/>
      <c r="NKL71" s="11"/>
      <c r="NKM71" s="11"/>
      <c r="NKN71" s="11"/>
      <c r="NKO71" s="11"/>
      <c r="NKP71" s="11"/>
      <c r="NKQ71" s="11"/>
      <c r="NKR71" s="11"/>
      <c r="NKS71" s="11"/>
      <c r="NKT71" s="11"/>
      <c r="NKU71" s="11"/>
      <c r="NKV71" s="11"/>
      <c r="NKW71" s="11"/>
      <c r="NKX71" s="11"/>
      <c r="NKY71" s="11"/>
      <c r="NKZ71" s="11"/>
      <c r="NLA71" s="11"/>
      <c r="NLB71" s="11"/>
      <c r="NLC71" s="11"/>
      <c r="NLD71" s="11"/>
      <c r="NLE71" s="11"/>
      <c r="NLF71" s="11"/>
      <c r="NLG71" s="11"/>
      <c r="NLH71" s="11"/>
      <c r="NLI71" s="11"/>
      <c r="NLJ71" s="11"/>
      <c r="NLK71" s="11"/>
      <c r="NLL71" s="11"/>
      <c r="NLM71" s="11"/>
      <c r="NLN71" s="11"/>
      <c r="NLO71" s="11"/>
      <c r="NLP71" s="11"/>
      <c r="NLQ71" s="11"/>
      <c r="NLR71" s="11"/>
      <c r="NLS71" s="11"/>
      <c r="NLT71" s="11"/>
      <c r="NLU71" s="11"/>
      <c r="NLV71" s="11"/>
      <c r="NLW71" s="11"/>
      <c r="NLX71" s="11"/>
      <c r="NLY71" s="11"/>
      <c r="NLZ71" s="11"/>
      <c r="NMA71" s="11"/>
      <c r="NMB71" s="11"/>
      <c r="NMC71" s="11"/>
      <c r="NMD71" s="11"/>
      <c r="NME71" s="11"/>
      <c r="NMF71" s="11"/>
      <c r="NMG71" s="11"/>
      <c r="NMH71" s="11"/>
      <c r="NMI71" s="11"/>
      <c r="NMJ71" s="11"/>
      <c r="NMK71" s="11"/>
      <c r="NML71" s="11"/>
      <c r="NMM71" s="11"/>
      <c r="NMN71" s="11"/>
      <c r="NMO71" s="11"/>
      <c r="NMP71" s="11"/>
      <c r="NMQ71" s="11"/>
      <c r="NMR71" s="11"/>
      <c r="NMS71" s="11"/>
      <c r="NMT71" s="11"/>
      <c r="NMU71" s="11"/>
      <c r="NMV71" s="11"/>
      <c r="NMW71" s="11"/>
      <c r="NMX71" s="11"/>
      <c r="NMY71" s="11"/>
      <c r="NMZ71" s="11"/>
      <c r="NNA71" s="11"/>
      <c r="NNB71" s="11"/>
      <c r="NNC71" s="11"/>
      <c r="NND71" s="11"/>
      <c r="NNE71" s="11"/>
      <c r="NNF71" s="11"/>
      <c r="NNG71" s="11"/>
      <c r="NNH71" s="11"/>
      <c r="NNI71" s="11"/>
      <c r="NNJ71" s="11"/>
      <c r="NNK71" s="11"/>
      <c r="NNL71" s="11"/>
      <c r="NNM71" s="11"/>
      <c r="NNN71" s="11"/>
      <c r="NNO71" s="11"/>
      <c r="NNP71" s="11"/>
      <c r="NNQ71" s="11"/>
      <c r="NNR71" s="11"/>
      <c r="NNS71" s="11"/>
      <c r="NNT71" s="11"/>
      <c r="NNU71" s="11"/>
      <c r="NNV71" s="11"/>
      <c r="NNW71" s="11"/>
      <c r="NNX71" s="11"/>
      <c r="NNY71" s="11"/>
      <c r="NNZ71" s="11"/>
      <c r="NOA71" s="11"/>
      <c r="NOB71" s="11"/>
      <c r="NOC71" s="11"/>
      <c r="NOD71" s="11"/>
      <c r="NOE71" s="11"/>
      <c r="NOF71" s="11"/>
      <c r="NOG71" s="11"/>
      <c r="NOH71" s="11"/>
      <c r="NOI71" s="11"/>
      <c r="NOJ71" s="11"/>
      <c r="NOK71" s="11"/>
      <c r="NOL71" s="11"/>
      <c r="NOM71" s="11"/>
      <c r="NON71" s="11"/>
      <c r="NOO71" s="11"/>
      <c r="NOP71" s="11"/>
      <c r="NOQ71" s="11"/>
      <c r="NOR71" s="11"/>
      <c r="NOS71" s="11"/>
      <c r="NOT71" s="11"/>
      <c r="NOU71" s="11"/>
      <c r="NOV71" s="11"/>
      <c r="NOW71" s="11"/>
      <c r="NOX71" s="11"/>
      <c r="NOY71" s="11"/>
      <c r="NOZ71" s="11"/>
      <c r="NPA71" s="11"/>
      <c r="NPB71" s="11"/>
      <c r="NPC71" s="11"/>
      <c r="NPD71" s="11"/>
      <c r="NPE71" s="11"/>
      <c r="NPF71" s="11"/>
      <c r="NPG71" s="11"/>
      <c r="NPH71" s="11"/>
      <c r="NPI71" s="11"/>
      <c r="NPJ71" s="11"/>
      <c r="NPK71" s="11"/>
      <c r="NPL71" s="11"/>
      <c r="NPM71" s="11"/>
      <c r="NPN71" s="11"/>
      <c r="NPO71" s="11"/>
      <c r="NPP71" s="11"/>
      <c r="NPQ71" s="11"/>
      <c r="NPR71" s="11"/>
      <c r="NPS71" s="11"/>
      <c r="NPT71" s="11"/>
      <c r="NPU71" s="11"/>
      <c r="NPV71" s="11"/>
      <c r="NPW71" s="11"/>
      <c r="NPX71" s="11"/>
      <c r="NPY71" s="11"/>
      <c r="NPZ71" s="11"/>
      <c r="NQA71" s="11"/>
      <c r="NQB71" s="11"/>
      <c r="NQC71" s="11"/>
      <c r="NQD71" s="11"/>
      <c r="NQE71" s="11"/>
      <c r="NQF71" s="11"/>
      <c r="NQG71" s="11"/>
      <c r="NQH71" s="11"/>
      <c r="NQI71" s="11"/>
      <c r="NQJ71" s="11"/>
      <c r="NQK71" s="11"/>
      <c r="NQL71" s="11"/>
      <c r="NQM71" s="11"/>
      <c r="NQN71" s="11"/>
      <c r="NQO71" s="11"/>
      <c r="NQP71" s="11"/>
      <c r="NQQ71" s="11"/>
      <c r="NQR71" s="11"/>
      <c r="NQS71" s="11"/>
      <c r="NQT71" s="11"/>
      <c r="NQU71" s="11"/>
      <c r="NQV71" s="11"/>
      <c r="NQW71" s="11"/>
      <c r="NQX71" s="11"/>
      <c r="NQY71" s="11"/>
      <c r="NQZ71" s="11"/>
      <c r="NRA71" s="11"/>
      <c r="NRB71" s="11"/>
      <c r="NRC71" s="11"/>
      <c r="NRD71" s="11"/>
      <c r="NRE71" s="11"/>
      <c r="NRF71" s="11"/>
      <c r="NRG71" s="11"/>
      <c r="NRH71" s="11"/>
      <c r="NRI71" s="11"/>
      <c r="NRJ71" s="11"/>
      <c r="NRK71" s="11"/>
      <c r="NRL71" s="11"/>
      <c r="NRM71" s="11"/>
      <c r="NRN71" s="11"/>
      <c r="NRO71" s="11"/>
      <c r="NRP71" s="11"/>
      <c r="NRQ71" s="11"/>
      <c r="NRR71" s="11"/>
      <c r="NRS71" s="11"/>
      <c r="NRT71" s="11"/>
      <c r="NRU71" s="11"/>
      <c r="NRV71" s="11"/>
      <c r="NRW71" s="11"/>
      <c r="NRX71" s="11"/>
      <c r="NRY71" s="11"/>
      <c r="NRZ71" s="11"/>
      <c r="NSA71" s="11"/>
      <c r="NSB71" s="11"/>
      <c r="NSC71" s="11"/>
      <c r="NSD71" s="11"/>
      <c r="NSE71" s="11"/>
      <c r="NSF71" s="11"/>
      <c r="NSG71" s="11"/>
      <c r="NSH71" s="11"/>
      <c r="NSI71" s="11"/>
      <c r="NSJ71" s="11"/>
      <c r="NSK71" s="11"/>
      <c r="NSL71" s="11"/>
      <c r="NSM71" s="11"/>
      <c r="NSN71" s="11"/>
      <c r="NSO71" s="11"/>
      <c r="NSP71" s="11"/>
      <c r="NSQ71" s="11"/>
      <c r="NSR71" s="11"/>
      <c r="NSS71" s="11"/>
      <c r="NST71" s="11"/>
      <c r="NSU71" s="11"/>
      <c r="NSV71" s="11"/>
      <c r="NSW71" s="11"/>
      <c r="NSX71" s="11"/>
      <c r="NSY71" s="11"/>
      <c r="NSZ71" s="11"/>
      <c r="NTA71" s="11"/>
      <c r="NTB71" s="11"/>
      <c r="NTC71" s="11"/>
      <c r="NTD71" s="11"/>
      <c r="NTE71" s="11"/>
      <c r="NTF71" s="11"/>
      <c r="NTG71" s="11"/>
      <c r="NTH71" s="11"/>
      <c r="NTI71" s="11"/>
      <c r="NTJ71" s="11"/>
      <c r="NTK71" s="11"/>
      <c r="NTL71" s="11"/>
      <c r="NTM71" s="11"/>
      <c r="NTN71" s="11"/>
      <c r="NTO71" s="11"/>
      <c r="NTP71" s="11"/>
      <c r="NTQ71" s="11"/>
      <c r="NTR71" s="11"/>
      <c r="NTS71" s="11"/>
      <c r="NTT71" s="11"/>
      <c r="NTU71" s="11"/>
      <c r="NTV71" s="11"/>
      <c r="NTW71" s="11"/>
      <c r="NTX71" s="11"/>
      <c r="NTY71" s="11"/>
      <c r="NTZ71" s="11"/>
      <c r="NUA71" s="11"/>
      <c r="NUB71" s="11"/>
      <c r="NUC71" s="11"/>
      <c r="NUD71" s="11"/>
      <c r="NUE71" s="11"/>
      <c r="NUF71" s="11"/>
      <c r="NUG71" s="11"/>
      <c r="NUH71" s="11"/>
      <c r="NUI71" s="11"/>
      <c r="NUJ71" s="11"/>
      <c r="NUK71" s="11"/>
      <c r="NUL71" s="11"/>
      <c r="NUM71" s="11"/>
      <c r="NUN71" s="11"/>
      <c r="NUO71" s="11"/>
      <c r="NUP71" s="11"/>
      <c r="NUQ71" s="11"/>
      <c r="NUR71" s="11"/>
      <c r="NUS71" s="11"/>
      <c r="NUT71" s="11"/>
      <c r="NUU71" s="11"/>
      <c r="NUV71" s="11"/>
      <c r="NUW71" s="11"/>
      <c r="NUX71" s="11"/>
      <c r="NUY71" s="11"/>
      <c r="NUZ71" s="11"/>
      <c r="NVA71" s="11"/>
      <c r="NVB71" s="11"/>
      <c r="NVC71" s="11"/>
      <c r="NVD71" s="11"/>
      <c r="NVE71" s="11"/>
      <c r="NVF71" s="11"/>
      <c r="NVG71" s="11"/>
      <c r="NVH71" s="11"/>
      <c r="NVI71" s="11"/>
      <c r="NVJ71" s="11"/>
      <c r="NVK71" s="11"/>
      <c r="NVL71" s="11"/>
      <c r="NVM71" s="11"/>
      <c r="NVN71" s="11"/>
      <c r="NVO71" s="11"/>
      <c r="NVP71" s="11"/>
      <c r="NVQ71" s="11"/>
      <c r="NVR71" s="11"/>
      <c r="NVS71" s="11"/>
      <c r="NVT71" s="11"/>
      <c r="NVU71" s="11"/>
      <c r="NVV71" s="11"/>
      <c r="NVW71" s="11"/>
      <c r="NVX71" s="11"/>
      <c r="NVY71" s="11"/>
      <c r="NVZ71" s="11"/>
      <c r="NWA71" s="11"/>
      <c r="NWB71" s="11"/>
      <c r="NWC71" s="11"/>
      <c r="NWD71" s="11"/>
      <c r="NWE71" s="11"/>
      <c r="NWF71" s="11"/>
      <c r="NWG71" s="11"/>
      <c r="NWH71" s="11"/>
      <c r="NWI71" s="11"/>
      <c r="NWJ71" s="11"/>
      <c r="NWK71" s="11"/>
      <c r="NWL71" s="11"/>
      <c r="NWM71" s="11"/>
      <c r="NWN71" s="11"/>
      <c r="NWO71" s="11"/>
      <c r="NWP71" s="11"/>
      <c r="NWQ71" s="11"/>
      <c r="NWR71" s="11"/>
      <c r="NWS71" s="11"/>
      <c r="NWT71" s="11"/>
      <c r="NWU71" s="11"/>
      <c r="NWV71" s="11"/>
      <c r="NWW71" s="11"/>
      <c r="NWX71" s="11"/>
      <c r="NWY71" s="11"/>
      <c r="NWZ71" s="11"/>
      <c r="NXA71" s="11"/>
      <c r="NXB71" s="11"/>
      <c r="NXC71" s="11"/>
      <c r="NXD71" s="11"/>
      <c r="NXE71" s="11"/>
      <c r="NXF71" s="11"/>
      <c r="NXG71" s="11"/>
      <c r="NXH71" s="11"/>
      <c r="NXI71" s="11"/>
      <c r="NXJ71" s="11"/>
      <c r="NXK71" s="11"/>
      <c r="NXL71" s="11"/>
      <c r="NXM71" s="11"/>
      <c r="NXN71" s="11"/>
      <c r="NXO71" s="11"/>
      <c r="NXP71" s="11"/>
      <c r="NXQ71" s="11"/>
      <c r="NXR71" s="11"/>
      <c r="NXS71" s="11"/>
      <c r="NXT71" s="11"/>
      <c r="NXU71" s="11"/>
      <c r="NXV71" s="11"/>
      <c r="NXW71" s="11"/>
      <c r="NXX71" s="11"/>
      <c r="NXY71" s="11"/>
      <c r="NXZ71" s="11"/>
      <c r="NYA71" s="11"/>
      <c r="NYB71" s="11"/>
      <c r="NYC71" s="11"/>
      <c r="NYD71" s="11"/>
      <c r="NYE71" s="11"/>
      <c r="NYF71" s="11"/>
      <c r="NYG71" s="11"/>
      <c r="NYH71" s="11"/>
      <c r="NYI71" s="11"/>
      <c r="NYJ71" s="11"/>
      <c r="NYK71" s="11"/>
      <c r="NYL71" s="11"/>
      <c r="NYM71" s="11"/>
      <c r="NYN71" s="11"/>
      <c r="NYO71" s="11"/>
      <c r="NYP71" s="11"/>
      <c r="NYQ71" s="11"/>
      <c r="NYR71" s="11"/>
      <c r="NYS71" s="11"/>
      <c r="NYT71" s="11"/>
      <c r="NYU71" s="11"/>
      <c r="NYV71" s="11"/>
      <c r="NYW71" s="11"/>
      <c r="NYX71" s="11"/>
      <c r="NYY71" s="11"/>
      <c r="NYZ71" s="11"/>
      <c r="NZA71" s="11"/>
      <c r="NZB71" s="11"/>
      <c r="NZC71" s="11"/>
      <c r="NZD71" s="11"/>
      <c r="NZE71" s="11"/>
      <c r="NZF71" s="11"/>
      <c r="NZG71" s="11"/>
      <c r="NZH71" s="11"/>
      <c r="NZI71" s="11"/>
      <c r="NZJ71" s="11"/>
      <c r="NZK71" s="11"/>
      <c r="NZL71" s="11"/>
      <c r="NZM71" s="11"/>
      <c r="NZN71" s="11"/>
      <c r="NZO71" s="11"/>
      <c r="NZP71" s="11"/>
      <c r="NZQ71" s="11"/>
      <c r="NZR71" s="11"/>
      <c r="NZS71" s="11"/>
      <c r="NZT71" s="11"/>
      <c r="NZU71" s="11"/>
      <c r="NZV71" s="11"/>
      <c r="NZW71" s="11"/>
      <c r="NZX71" s="11"/>
      <c r="NZY71" s="11"/>
      <c r="NZZ71" s="11"/>
      <c r="OAA71" s="11"/>
      <c r="OAB71" s="11"/>
      <c r="OAC71" s="11"/>
      <c r="OAD71" s="11"/>
      <c r="OAE71" s="11"/>
      <c r="OAF71" s="11"/>
      <c r="OAG71" s="11"/>
      <c r="OAH71" s="11"/>
      <c r="OAI71" s="11"/>
      <c r="OAJ71" s="11"/>
      <c r="OAK71" s="11"/>
      <c r="OAL71" s="11"/>
      <c r="OAM71" s="11"/>
      <c r="OAN71" s="11"/>
      <c r="OAO71" s="11"/>
      <c r="OAP71" s="11"/>
      <c r="OAQ71" s="11"/>
      <c r="OAR71" s="11"/>
      <c r="OAS71" s="11"/>
      <c r="OAT71" s="11"/>
      <c r="OAU71" s="11"/>
      <c r="OAV71" s="11"/>
      <c r="OAW71" s="11"/>
      <c r="OAX71" s="11"/>
      <c r="OAY71" s="11"/>
      <c r="OAZ71" s="11"/>
      <c r="OBA71" s="11"/>
      <c r="OBB71" s="11"/>
      <c r="OBC71" s="11"/>
      <c r="OBD71" s="11"/>
      <c r="OBE71" s="11"/>
      <c r="OBF71" s="11"/>
      <c r="OBG71" s="11"/>
      <c r="OBH71" s="11"/>
      <c r="OBI71" s="11"/>
      <c r="OBJ71" s="11"/>
      <c r="OBK71" s="11"/>
      <c r="OBL71" s="11"/>
      <c r="OBM71" s="11"/>
      <c r="OBN71" s="11"/>
      <c r="OBO71" s="11"/>
      <c r="OBP71" s="11"/>
      <c r="OBQ71" s="11"/>
      <c r="OBR71" s="11"/>
      <c r="OBS71" s="11"/>
      <c r="OBT71" s="11"/>
      <c r="OBU71" s="11"/>
      <c r="OBV71" s="11"/>
      <c r="OBW71" s="11"/>
      <c r="OBX71" s="11"/>
      <c r="OBY71" s="11"/>
      <c r="OBZ71" s="11"/>
      <c r="OCA71" s="11"/>
      <c r="OCB71" s="11"/>
      <c r="OCC71" s="11"/>
      <c r="OCD71" s="11"/>
      <c r="OCE71" s="11"/>
      <c r="OCF71" s="11"/>
      <c r="OCG71" s="11"/>
      <c r="OCH71" s="11"/>
      <c r="OCI71" s="11"/>
      <c r="OCJ71" s="11"/>
      <c r="OCK71" s="11"/>
      <c r="OCL71" s="11"/>
      <c r="OCM71" s="11"/>
      <c r="OCN71" s="11"/>
      <c r="OCO71" s="11"/>
      <c r="OCP71" s="11"/>
      <c r="OCQ71" s="11"/>
      <c r="OCR71" s="11"/>
      <c r="OCS71" s="11"/>
      <c r="OCT71" s="11"/>
      <c r="OCU71" s="11"/>
      <c r="OCV71" s="11"/>
      <c r="OCW71" s="11"/>
      <c r="OCX71" s="11"/>
      <c r="OCY71" s="11"/>
      <c r="OCZ71" s="11"/>
      <c r="ODA71" s="11"/>
      <c r="ODB71" s="11"/>
      <c r="ODC71" s="11"/>
      <c r="ODD71" s="11"/>
      <c r="ODE71" s="11"/>
      <c r="ODF71" s="11"/>
      <c r="ODG71" s="11"/>
      <c r="ODH71" s="11"/>
      <c r="ODI71" s="11"/>
      <c r="ODJ71" s="11"/>
      <c r="ODK71" s="11"/>
      <c r="ODL71" s="11"/>
      <c r="ODM71" s="11"/>
      <c r="ODN71" s="11"/>
      <c r="ODO71" s="11"/>
      <c r="ODP71" s="11"/>
      <c r="ODQ71" s="11"/>
      <c r="ODR71" s="11"/>
      <c r="ODS71" s="11"/>
      <c r="ODT71" s="11"/>
      <c r="ODU71" s="11"/>
      <c r="ODV71" s="11"/>
      <c r="ODW71" s="11"/>
      <c r="ODX71" s="11"/>
      <c r="ODY71" s="11"/>
      <c r="ODZ71" s="11"/>
      <c r="OEA71" s="11"/>
      <c r="OEB71" s="11"/>
      <c r="OEC71" s="11"/>
      <c r="OED71" s="11"/>
      <c r="OEE71" s="11"/>
      <c r="OEF71" s="11"/>
      <c r="OEG71" s="11"/>
      <c r="OEH71" s="11"/>
      <c r="OEI71" s="11"/>
      <c r="OEJ71" s="11"/>
      <c r="OEK71" s="11"/>
      <c r="OEL71" s="11"/>
      <c r="OEM71" s="11"/>
      <c r="OEN71" s="11"/>
      <c r="OEO71" s="11"/>
      <c r="OEP71" s="11"/>
      <c r="OEQ71" s="11"/>
      <c r="OER71" s="11"/>
      <c r="OES71" s="11"/>
      <c r="OET71" s="11"/>
      <c r="OEU71" s="11"/>
      <c r="OEV71" s="11"/>
      <c r="OEW71" s="11"/>
      <c r="OEX71" s="11"/>
      <c r="OEY71" s="11"/>
      <c r="OEZ71" s="11"/>
      <c r="OFA71" s="11"/>
      <c r="OFB71" s="11"/>
      <c r="OFC71" s="11"/>
      <c r="OFD71" s="11"/>
      <c r="OFE71" s="11"/>
      <c r="OFF71" s="11"/>
      <c r="OFG71" s="11"/>
      <c r="OFH71" s="11"/>
      <c r="OFI71" s="11"/>
      <c r="OFJ71" s="11"/>
      <c r="OFK71" s="11"/>
      <c r="OFL71" s="11"/>
      <c r="OFM71" s="11"/>
      <c r="OFN71" s="11"/>
      <c r="OFO71" s="11"/>
      <c r="OFP71" s="11"/>
      <c r="OFQ71" s="11"/>
      <c r="OFR71" s="11"/>
      <c r="OFS71" s="11"/>
      <c r="OFT71" s="11"/>
      <c r="OFU71" s="11"/>
      <c r="OFV71" s="11"/>
      <c r="OFW71" s="11"/>
      <c r="OFX71" s="11"/>
      <c r="OFY71" s="11"/>
      <c r="OFZ71" s="11"/>
      <c r="OGA71" s="11"/>
      <c r="OGB71" s="11"/>
      <c r="OGC71" s="11"/>
      <c r="OGD71" s="11"/>
      <c r="OGE71" s="11"/>
      <c r="OGF71" s="11"/>
      <c r="OGG71" s="11"/>
      <c r="OGH71" s="11"/>
      <c r="OGI71" s="11"/>
      <c r="OGJ71" s="11"/>
      <c r="OGK71" s="11"/>
      <c r="OGL71" s="11"/>
      <c r="OGM71" s="11"/>
      <c r="OGN71" s="11"/>
      <c r="OGO71" s="11"/>
      <c r="OGP71" s="11"/>
      <c r="OGQ71" s="11"/>
      <c r="OGR71" s="11"/>
      <c r="OGS71" s="11"/>
      <c r="OGT71" s="11"/>
      <c r="OGU71" s="11"/>
      <c r="OGV71" s="11"/>
      <c r="OGW71" s="11"/>
      <c r="OGX71" s="11"/>
      <c r="OGY71" s="11"/>
      <c r="OGZ71" s="11"/>
      <c r="OHA71" s="11"/>
      <c r="OHB71" s="11"/>
      <c r="OHC71" s="11"/>
      <c r="OHD71" s="11"/>
      <c r="OHE71" s="11"/>
      <c r="OHF71" s="11"/>
      <c r="OHG71" s="11"/>
      <c r="OHH71" s="11"/>
      <c r="OHI71" s="11"/>
      <c r="OHJ71" s="11"/>
      <c r="OHK71" s="11"/>
      <c r="OHL71" s="11"/>
      <c r="OHM71" s="11"/>
      <c r="OHN71" s="11"/>
      <c r="OHO71" s="11"/>
      <c r="OHP71" s="11"/>
      <c r="OHQ71" s="11"/>
      <c r="OHR71" s="11"/>
      <c r="OHS71" s="11"/>
      <c r="OHT71" s="11"/>
      <c r="OHU71" s="11"/>
      <c r="OHV71" s="11"/>
      <c r="OHW71" s="11"/>
      <c r="OHX71" s="11"/>
      <c r="OHY71" s="11"/>
      <c r="OHZ71" s="11"/>
      <c r="OIA71" s="11"/>
      <c r="OIB71" s="11"/>
      <c r="OIC71" s="11"/>
      <c r="OID71" s="11"/>
      <c r="OIE71" s="11"/>
      <c r="OIF71" s="11"/>
      <c r="OIG71" s="11"/>
      <c r="OIH71" s="11"/>
      <c r="OII71" s="11"/>
      <c r="OIJ71" s="11"/>
      <c r="OIK71" s="11"/>
      <c r="OIL71" s="11"/>
      <c r="OIM71" s="11"/>
      <c r="OIN71" s="11"/>
      <c r="OIO71" s="11"/>
      <c r="OIP71" s="11"/>
      <c r="OIQ71" s="11"/>
      <c r="OIR71" s="11"/>
      <c r="OIS71" s="11"/>
      <c r="OIT71" s="11"/>
      <c r="OIU71" s="11"/>
      <c r="OIV71" s="11"/>
      <c r="OIW71" s="11"/>
      <c r="OIX71" s="11"/>
      <c r="OIY71" s="11"/>
      <c r="OIZ71" s="11"/>
      <c r="OJA71" s="11"/>
      <c r="OJB71" s="11"/>
      <c r="OJC71" s="11"/>
      <c r="OJD71" s="11"/>
      <c r="OJE71" s="11"/>
      <c r="OJF71" s="11"/>
      <c r="OJG71" s="11"/>
      <c r="OJH71" s="11"/>
      <c r="OJI71" s="11"/>
      <c r="OJJ71" s="11"/>
      <c r="OJK71" s="11"/>
      <c r="OJL71" s="11"/>
      <c r="OJM71" s="11"/>
      <c r="OJN71" s="11"/>
      <c r="OJO71" s="11"/>
      <c r="OJP71" s="11"/>
      <c r="OJQ71" s="11"/>
      <c r="OJR71" s="11"/>
      <c r="OJS71" s="11"/>
      <c r="OJT71" s="11"/>
      <c r="OJU71" s="11"/>
      <c r="OJV71" s="11"/>
      <c r="OJW71" s="11"/>
      <c r="OJX71" s="11"/>
      <c r="OJY71" s="11"/>
      <c r="OJZ71" s="11"/>
      <c r="OKA71" s="11"/>
      <c r="OKB71" s="11"/>
      <c r="OKC71" s="11"/>
      <c r="OKD71" s="11"/>
      <c r="OKE71" s="11"/>
      <c r="OKF71" s="11"/>
      <c r="OKG71" s="11"/>
      <c r="OKH71" s="11"/>
      <c r="OKI71" s="11"/>
      <c r="OKJ71" s="11"/>
      <c r="OKK71" s="11"/>
      <c r="OKL71" s="11"/>
      <c r="OKM71" s="11"/>
      <c r="OKN71" s="11"/>
      <c r="OKO71" s="11"/>
      <c r="OKP71" s="11"/>
      <c r="OKQ71" s="11"/>
      <c r="OKR71" s="11"/>
      <c r="OKS71" s="11"/>
      <c r="OKT71" s="11"/>
      <c r="OKU71" s="11"/>
      <c r="OKV71" s="11"/>
      <c r="OKW71" s="11"/>
      <c r="OKX71" s="11"/>
      <c r="OKY71" s="11"/>
      <c r="OKZ71" s="11"/>
      <c r="OLA71" s="11"/>
      <c r="OLB71" s="11"/>
      <c r="OLC71" s="11"/>
      <c r="OLD71" s="11"/>
      <c r="OLE71" s="11"/>
      <c r="OLF71" s="11"/>
      <c r="OLG71" s="11"/>
      <c r="OLH71" s="11"/>
      <c r="OLI71" s="11"/>
      <c r="OLJ71" s="11"/>
      <c r="OLK71" s="11"/>
      <c r="OLL71" s="11"/>
      <c r="OLM71" s="11"/>
      <c r="OLN71" s="11"/>
      <c r="OLO71" s="11"/>
      <c r="OLP71" s="11"/>
      <c r="OLQ71" s="11"/>
      <c r="OLR71" s="11"/>
      <c r="OLS71" s="11"/>
      <c r="OLT71" s="11"/>
      <c r="OLU71" s="11"/>
      <c r="OLV71" s="11"/>
      <c r="OLW71" s="11"/>
      <c r="OLX71" s="11"/>
      <c r="OLY71" s="11"/>
      <c r="OLZ71" s="11"/>
      <c r="OMA71" s="11"/>
      <c r="OMB71" s="11"/>
      <c r="OMC71" s="11"/>
      <c r="OMD71" s="11"/>
      <c r="OME71" s="11"/>
      <c r="OMF71" s="11"/>
      <c r="OMG71" s="11"/>
      <c r="OMH71" s="11"/>
      <c r="OMI71" s="11"/>
      <c r="OMJ71" s="11"/>
      <c r="OMK71" s="11"/>
      <c r="OML71" s="11"/>
      <c r="OMM71" s="11"/>
      <c r="OMN71" s="11"/>
      <c r="OMO71" s="11"/>
      <c r="OMP71" s="11"/>
      <c r="OMQ71" s="11"/>
      <c r="OMR71" s="11"/>
      <c r="OMS71" s="11"/>
      <c r="OMT71" s="11"/>
      <c r="OMU71" s="11"/>
      <c r="OMV71" s="11"/>
      <c r="OMW71" s="11"/>
      <c r="OMX71" s="11"/>
      <c r="OMY71" s="11"/>
      <c r="OMZ71" s="11"/>
      <c r="ONA71" s="11"/>
      <c r="ONB71" s="11"/>
      <c r="ONC71" s="11"/>
      <c r="OND71" s="11"/>
      <c r="ONE71" s="11"/>
      <c r="ONF71" s="11"/>
      <c r="ONG71" s="11"/>
      <c r="ONH71" s="11"/>
      <c r="ONI71" s="11"/>
      <c r="ONJ71" s="11"/>
      <c r="ONK71" s="11"/>
      <c r="ONL71" s="11"/>
      <c r="ONM71" s="11"/>
      <c r="ONN71" s="11"/>
      <c r="ONO71" s="11"/>
      <c r="ONP71" s="11"/>
      <c r="ONQ71" s="11"/>
      <c r="ONR71" s="11"/>
      <c r="ONS71" s="11"/>
      <c r="ONT71" s="11"/>
      <c r="ONU71" s="11"/>
      <c r="ONV71" s="11"/>
      <c r="ONW71" s="11"/>
      <c r="ONX71" s="11"/>
      <c r="ONY71" s="11"/>
      <c r="ONZ71" s="11"/>
      <c r="OOA71" s="11"/>
      <c r="OOB71" s="11"/>
      <c r="OOC71" s="11"/>
      <c r="OOD71" s="11"/>
      <c r="OOE71" s="11"/>
      <c r="OOF71" s="11"/>
      <c r="OOG71" s="11"/>
      <c r="OOH71" s="11"/>
      <c r="OOI71" s="11"/>
      <c r="OOJ71" s="11"/>
      <c r="OOK71" s="11"/>
      <c r="OOL71" s="11"/>
      <c r="OOM71" s="11"/>
      <c r="OON71" s="11"/>
      <c r="OOO71" s="11"/>
      <c r="OOP71" s="11"/>
      <c r="OOQ71" s="11"/>
      <c r="OOR71" s="11"/>
      <c r="OOS71" s="11"/>
      <c r="OOT71" s="11"/>
      <c r="OOU71" s="11"/>
      <c r="OOV71" s="11"/>
      <c r="OOW71" s="11"/>
      <c r="OOX71" s="11"/>
      <c r="OOY71" s="11"/>
      <c r="OOZ71" s="11"/>
      <c r="OPA71" s="11"/>
      <c r="OPB71" s="11"/>
      <c r="OPC71" s="11"/>
      <c r="OPD71" s="11"/>
      <c r="OPE71" s="11"/>
      <c r="OPF71" s="11"/>
      <c r="OPG71" s="11"/>
      <c r="OPH71" s="11"/>
      <c r="OPI71" s="11"/>
      <c r="OPJ71" s="11"/>
      <c r="OPK71" s="11"/>
      <c r="OPL71" s="11"/>
      <c r="OPM71" s="11"/>
      <c r="OPN71" s="11"/>
      <c r="OPO71" s="11"/>
      <c r="OPP71" s="11"/>
      <c r="OPQ71" s="11"/>
      <c r="OPR71" s="11"/>
      <c r="OPS71" s="11"/>
      <c r="OPT71" s="11"/>
      <c r="OPU71" s="11"/>
      <c r="OPV71" s="11"/>
      <c r="OPW71" s="11"/>
      <c r="OPX71" s="11"/>
      <c r="OPY71" s="11"/>
      <c r="OPZ71" s="11"/>
      <c r="OQA71" s="11"/>
      <c r="OQB71" s="11"/>
      <c r="OQC71" s="11"/>
      <c r="OQD71" s="11"/>
      <c r="OQE71" s="11"/>
      <c r="OQF71" s="11"/>
      <c r="OQG71" s="11"/>
      <c r="OQH71" s="11"/>
      <c r="OQI71" s="11"/>
      <c r="OQJ71" s="11"/>
      <c r="OQK71" s="11"/>
      <c r="OQL71" s="11"/>
      <c r="OQM71" s="11"/>
      <c r="OQN71" s="11"/>
      <c r="OQO71" s="11"/>
      <c r="OQP71" s="11"/>
      <c r="OQQ71" s="11"/>
      <c r="OQR71" s="11"/>
      <c r="OQS71" s="11"/>
      <c r="OQT71" s="11"/>
      <c r="OQU71" s="11"/>
      <c r="OQV71" s="11"/>
      <c r="OQW71" s="11"/>
      <c r="OQX71" s="11"/>
      <c r="OQY71" s="11"/>
      <c r="OQZ71" s="11"/>
      <c r="ORA71" s="11"/>
      <c r="ORB71" s="11"/>
      <c r="ORC71" s="11"/>
      <c r="ORD71" s="11"/>
      <c r="ORE71" s="11"/>
      <c r="ORF71" s="11"/>
      <c r="ORG71" s="11"/>
      <c r="ORH71" s="11"/>
      <c r="ORI71" s="11"/>
      <c r="ORJ71" s="11"/>
      <c r="ORK71" s="11"/>
      <c r="ORL71" s="11"/>
      <c r="ORM71" s="11"/>
      <c r="ORN71" s="11"/>
      <c r="ORO71" s="11"/>
      <c r="ORP71" s="11"/>
      <c r="ORQ71" s="11"/>
      <c r="ORR71" s="11"/>
      <c r="ORS71" s="11"/>
      <c r="ORT71" s="11"/>
      <c r="ORU71" s="11"/>
      <c r="ORV71" s="11"/>
      <c r="ORW71" s="11"/>
      <c r="ORX71" s="11"/>
      <c r="ORY71" s="11"/>
      <c r="ORZ71" s="11"/>
      <c r="OSA71" s="11"/>
      <c r="OSB71" s="11"/>
      <c r="OSC71" s="11"/>
      <c r="OSD71" s="11"/>
      <c r="OSE71" s="11"/>
      <c r="OSF71" s="11"/>
      <c r="OSG71" s="11"/>
      <c r="OSH71" s="11"/>
      <c r="OSI71" s="11"/>
      <c r="OSJ71" s="11"/>
      <c r="OSK71" s="11"/>
      <c r="OSL71" s="11"/>
      <c r="OSM71" s="11"/>
      <c r="OSN71" s="11"/>
      <c r="OSO71" s="11"/>
      <c r="OSP71" s="11"/>
      <c r="OSQ71" s="11"/>
      <c r="OSR71" s="11"/>
      <c r="OSS71" s="11"/>
      <c r="OST71" s="11"/>
      <c r="OSU71" s="11"/>
      <c r="OSV71" s="11"/>
      <c r="OSW71" s="11"/>
      <c r="OSX71" s="11"/>
      <c r="OSY71" s="11"/>
      <c r="OSZ71" s="11"/>
      <c r="OTA71" s="11"/>
      <c r="OTB71" s="11"/>
      <c r="OTC71" s="11"/>
      <c r="OTD71" s="11"/>
      <c r="OTE71" s="11"/>
      <c r="OTF71" s="11"/>
      <c r="OTG71" s="11"/>
      <c r="OTH71" s="11"/>
      <c r="OTI71" s="11"/>
      <c r="OTJ71" s="11"/>
      <c r="OTK71" s="11"/>
      <c r="OTL71" s="11"/>
      <c r="OTM71" s="11"/>
      <c r="OTN71" s="11"/>
      <c r="OTO71" s="11"/>
      <c r="OTP71" s="11"/>
      <c r="OTQ71" s="11"/>
      <c r="OTR71" s="11"/>
      <c r="OTS71" s="11"/>
      <c r="OTT71" s="11"/>
      <c r="OTU71" s="11"/>
      <c r="OTV71" s="11"/>
      <c r="OTW71" s="11"/>
      <c r="OTX71" s="11"/>
      <c r="OTY71" s="11"/>
      <c r="OTZ71" s="11"/>
      <c r="OUA71" s="11"/>
      <c r="OUB71" s="11"/>
      <c r="OUC71" s="11"/>
      <c r="OUD71" s="11"/>
      <c r="OUE71" s="11"/>
      <c r="OUF71" s="11"/>
      <c r="OUG71" s="11"/>
      <c r="OUH71" s="11"/>
      <c r="OUI71" s="11"/>
      <c r="OUJ71" s="11"/>
      <c r="OUK71" s="11"/>
      <c r="OUL71" s="11"/>
      <c r="OUM71" s="11"/>
      <c r="OUN71" s="11"/>
      <c r="OUO71" s="11"/>
      <c r="OUP71" s="11"/>
      <c r="OUQ71" s="11"/>
      <c r="OUR71" s="11"/>
      <c r="OUS71" s="11"/>
      <c r="OUT71" s="11"/>
      <c r="OUU71" s="11"/>
      <c r="OUV71" s="11"/>
      <c r="OUW71" s="11"/>
      <c r="OUX71" s="11"/>
      <c r="OUY71" s="11"/>
      <c r="OUZ71" s="11"/>
      <c r="OVA71" s="11"/>
      <c r="OVB71" s="11"/>
      <c r="OVC71" s="11"/>
      <c r="OVD71" s="11"/>
      <c r="OVE71" s="11"/>
      <c r="OVF71" s="11"/>
      <c r="OVG71" s="11"/>
      <c r="OVH71" s="11"/>
      <c r="OVI71" s="11"/>
      <c r="OVJ71" s="11"/>
      <c r="OVK71" s="11"/>
      <c r="OVL71" s="11"/>
      <c r="OVM71" s="11"/>
      <c r="OVN71" s="11"/>
      <c r="OVO71" s="11"/>
      <c r="OVP71" s="11"/>
      <c r="OVQ71" s="11"/>
      <c r="OVR71" s="11"/>
      <c r="OVS71" s="11"/>
      <c r="OVT71" s="11"/>
      <c r="OVU71" s="11"/>
      <c r="OVV71" s="11"/>
      <c r="OVW71" s="11"/>
      <c r="OVX71" s="11"/>
      <c r="OVY71" s="11"/>
      <c r="OVZ71" s="11"/>
      <c r="OWA71" s="11"/>
      <c r="OWB71" s="11"/>
      <c r="OWC71" s="11"/>
      <c r="OWD71" s="11"/>
      <c r="OWE71" s="11"/>
      <c r="OWF71" s="11"/>
      <c r="OWG71" s="11"/>
      <c r="OWH71" s="11"/>
      <c r="OWI71" s="11"/>
      <c r="OWJ71" s="11"/>
      <c r="OWK71" s="11"/>
      <c r="OWL71" s="11"/>
      <c r="OWM71" s="11"/>
      <c r="OWN71" s="11"/>
      <c r="OWO71" s="11"/>
      <c r="OWP71" s="11"/>
      <c r="OWQ71" s="11"/>
      <c r="OWR71" s="11"/>
      <c r="OWS71" s="11"/>
      <c r="OWT71" s="11"/>
      <c r="OWU71" s="11"/>
      <c r="OWV71" s="11"/>
      <c r="OWW71" s="11"/>
      <c r="OWX71" s="11"/>
      <c r="OWY71" s="11"/>
      <c r="OWZ71" s="11"/>
      <c r="OXA71" s="11"/>
      <c r="OXB71" s="11"/>
      <c r="OXC71" s="11"/>
      <c r="OXD71" s="11"/>
      <c r="OXE71" s="11"/>
      <c r="OXF71" s="11"/>
      <c r="OXG71" s="11"/>
      <c r="OXH71" s="11"/>
      <c r="OXI71" s="11"/>
      <c r="OXJ71" s="11"/>
      <c r="OXK71" s="11"/>
      <c r="OXL71" s="11"/>
      <c r="OXM71" s="11"/>
      <c r="OXN71" s="11"/>
      <c r="OXO71" s="11"/>
      <c r="OXP71" s="11"/>
      <c r="OXQ71" s="11"/>
      <c r="OXR71" s="11"/>
      <c r="OXS71" s="11"/>
      <c r="OXT71" s="11"/>
      <c r="OXU71" s="11"/>
      <c r="OXV71" s="11"/>
      <c r="OXW71" s="11"/>
      <c r="OXX71" s="11"/>
      <c r="OXY71" s="11"/>
      <c r="OXZ71" s="11"/>
      <c r="OYA71" s="11"/>
      <c r="OYB71" s="11"/>
      <c r="OYC71" s="11"/>
      <c r="OYD71" s="11"/>
      <c r="OYE71" s="11"/>
      <c r="OYF71" s="11"/>
      <c r="OYG71" s="11"/>
      <c r="OYH71" s="11"/>
      <c r="OYI71" s="11"/>
      <c r="OYJ71" s="11"/>
      <c r="OYK71" s="11"/>
      <c r="OYL71" s="11"/>
      <c r="OYM71" s="11"/>
      <c r="OYN71" s="11"/>
      <c r="OYO71" s="11"/>
      <c r="OYP71" s="11"/>
      <c r="OYQ71" s="11"/>
      <c r="OYR71" s="11"/>
      <c r="OYS71" s="11"/>
      <c r="OYT71" s="11"/>
      <c r="OYU71" s="11"/>
      <c r="OYV71" s="11"/>
      <c r="OYW71" s="11"/>
      <c r="OYX71" s="11"/>
      <c r="OYY71" s="11"/>
      <c r="OYZ71" s="11"/>
      <c r="OZA71" s="11"/>
      <c r="OZB71" s="11"/>
      <c r="OZC71" s="11"/>
      <c r="OZD71" s="11"/>
      <c r="OZE71" s="11"/>
      <c r="OZF71" s="11"/>
      <c r="OZG71" s="11"/>
      <c r="OZH71" s="11"/>
      <c r="OZI71" s="11"/>
      <c r="OZJ71" s="11"/>
      <c r="OZK71" s="11"/>
      <c r="OZL71" s="11"/>
      <c r="OZM71" s="11"/>
      <c r="OZN71" s="11"/>
      <c r="OZO71" s="11"/>
      <c r="OZP71" s="11"/>
      <c r="OZQ71" s="11"/>
      <c r="OZR71" s="11"/>
      <c r="OZS71" s="11"/>
      <c r="OZT71" s="11"/>
      <c r="OZU71" s="11"/>
      <c r="OZV71" s="11"/>
      <c r="OZW71" s="11"/>
      <c r="OZX71" s="11"/>
      <c r="OZY71" s="11"/>
      <c r="OZZ71" s="11"/>
      <c r="PAA71" s="11"/>
      <c r="PAB71" s="11"/>
      <c r="PAC71" s="11"/>
      <c r="PAD71" s="11"/>
      <c r="PAE71" s="11"/>
      <c r="PAF71" s="11"/>
      <c r="PAG71" s="11"/>
      <c r="PAH71" s="11"/>
      <c r="PAI71" s="11"/>
      <c r="PAJ71" s="11"/>
      <c r="PAK71" s="11"/>
      <c r="PAL71" s="11"/>
      <c r="PAM71" s="11"/>
      <c r="PAN71" s="11"/>
      <c r="PAO71" s="11"/>
      <c r="PAP71" s="11"/>
      <c r="PAQ71" s="11"/>
      <c r="PAR71" s="11"/>
      <c r="PAS71" s="11"/>
      <c r="PAT71" s="11"/>
      <c r="PAU71" s="11"/>
      <c r="PAV71" s="11"/>
      <c r="PAW71" s="11"/>
      <c r="PAX71" s="11"/>
      <c r="PAY71" s="11"/>
      <c r="PAZ71" s="11"/>
      <c r="PBA71" s="11"/>
      <c r="PBB71" s="11"/>
      <c r="PBC71" s="11"/>
      <c r="PBD71" s="11"/>
      <c r="PBE71" s="11"/>
      <c r="PBF71" s="11"/>
      <c r="PBG71" s="11"/>
      <c r="PBH71" s="11"/>
      <c r="PBI71" s="11"/>
      <c r="PBJ71" s="11"/>
      <c r="PBK71" s="11"/>
      <c r="PBL71" s="11"/>
      <c r="PBM71" s="11"/>
      <c r="PBN71" s="11"/>
      <c r="PBO71" s="11"/>
      <c r="PBP71" s="11"/>
      <c r="PBQ71" s="11"/>
      <c r="PBR71" s="11"/>
      <c r="PBS71" s="11"/>
      <c r="PBT71" s="11"/>
      <c r="PBU71" s="11"/>
      <c r="PBV71" s="11"/>
      <c r="PBW71" s="11"/>
      <c r="PBX71" s="11"/>
      <c r="PBY71" s="11"/>
      <c r="PBZ71" s="11"/>
      <c r="PCA71" s="11"/>
      <c r="PCB71" s="11"/>
      <c r="PCC71" s="11"/>
      <c r="PCD71" s="11"/>
      <c r="PCE71" s="11"/>
      <c r="PCF71" s="11"/>
      <c r="PCG71" s="11"/>
      <c r="PCH71" s="11"/>
      <c r="PCI71" s="11"/>
      <c r="PCJ71" s="11"/>
      <c r="PCK71" s="11"/>
      <c r="PCL71" s="11"/>
      <c r="PCM71" s="11"/>
      <c r="PCN71" s="11"/>
      <c r="PCO71" s="11"/>
      <c r="PCP71" s="11"/>
      <c r="PCQ71" s="11"/>
      <c r="PCR71" s="11"/>
      <c r="PCS71" s="11"/>
      <c r="PCT71" s="11"/>
      <c r="PCU71" s="11"/>
      <c r="PCV71" s="11"/>
      <c r="PCW71" s="11"/>
      <c r="PCX71" s="11"/>
      <c r="PCY71" s="11"/>
      <c r="PCZ71" s="11"/>
      <c r="PDA71" s="11"/>
      <c r="PDB71" s="11"/>
      <c r="PDC71" s="11"/>
      <c r="PDD71" s="11"/>
      <c r="PDE71" s="11"/>
      <c r="PDF71" s="11"/>
      <c r="PDG71" s="11"/>
      <c r="PDH71" s="11"/>
      <c r="PDI71" s="11"/>
      <c r="PDJ71" s="11"/>
      <c r="PDK71" s="11"/>
      <c r="PDL71" s="11"/>
      <c r="PDM71" s="11"/>
      <c r="PDN71" s="11"/>
      <c r="PDO71" s="11"/>
      <c r="PDP71" s="11"/>
      <c r="PDQ71" s="11"/>
      <c r="PDR71" s="11"/>
      <c r="PDS71" s="11"/>
      <c r="PDT71" s="11"/>
      <c r="PDU71" s="11"/>
      <c r="PDV71" s="11"/>
      <c r="PDW71" s="11"/>
      <c r="PDX71" s="11"/>
      <c r="PDY71" s="11"/>
      <c r="PDZ71" s="11"/>
      <c r="PEA71" s="11"/>
      <c r="PEB71" s="11"/>
      <c r="PEC71" s="11"/>
      <c r="PED71" s="11"/>
      <c r="PEE71" s="11"/>
      <c r="PEF71" s="11"/>
      <c r="PEG71" s="11"/>
      <c r="PEH71" s="11"/>
      <c r="PEI71" s="11"/>
      <c r="PEJ71" s="11"/>
      <c r="PEK71" s="11"/>
      <c r="PEL71" s="11"/>
      <c r="PEM71" s="11"/>
      <c r="PEN71" s="11"/>
      <c r="PEO71" s="11"/>
      <c r="PEP71" s="11"/>
      <c r="PEQ71" s="11"/>
      <c r="PER71" s="11"/>
      <c r="PES71" s="11"/>
      <c r="PET71" s="11"/>
      <c r="PEU71" s="11"/>
      <c r="PEV71" s="11"/>
      <c r="PEW71" s="11"/>
      <c r="PEX71" s="11"/>
      <c r="PEY71" s="11"/>
      <c r="PEZ71" s="11"/>
      <c r="PFA71" s="11"/>
      <c r="PFB71" s="11"/>
      <c r="PFC71" s="11"/>
      <c r="PFD71" s="11"/>
      <c r="PFE71" s="11"/>
      <c r="PFF71" s="11"/>
      <c r="PFG71" s="11"/>
      <c r="PFH71" s="11"/>
      <c r="PFI71" s="11"/>
      <c r="PFJ71" s="11"/>
      <c r="PFK71" s="11"/>
      <c r="PFL71" s="11"/>
      <c r="PFM71" s="11"/>
      <c r="PFN71" s="11"/>
      <c r="PFO71" s="11"/>
      <c r="PFP71" s="11"/>
      <c r="PFQ71" s="11"/>
      <c r="PFR71" s="11"/>
      <c r="PFS71" s="11"/>
      <c r="PFT71" s="11"/>
      <c r="PFU71" s="11"/>
      <c r="PFV71" s="11"/>
      <c r="PFW71" s="11"/>
      <c r="PFX71" s="11"/>
      <c r="PFY71" s="11"/>
      <c r="PFZ71" s="11"/>
      <c r="PGA71" s="11"/>
      <c r="PGB71" s="11"/>
      <c r="PGC71" s="11"/>
      <c r="PGD71" s="11"/>
      <c r="PGE71" s="11"/>
      <c r="PGF71" s="11"/>
      <c r="PGG71" s="11"/>
      <c r="PGH71" s="11"/>
      <c r="PGI71" s="11"/>
      <c r="PGJ71" s="11"/>
      <c r="PGK71" s="11"/>
      <c r="PGL71" s="11"/>
      <c r="PGM71" s="11"/>
      <c r="PGN71" s="11"/>
      <c r="PGO71" s="11"/>
      <c r="PGP71" s="11"/>
      <c r="PGQ71" s="11"/>
      <c r="PGR71" s="11"/>
      <c r="PGS71" s="11"/>
      <c r="PGT71" s="11"/>
      <c r="PGU71" s="11"/>
      <c r="PGV71" s="11"/>
      <c r="PGW71" s="11"/>
      <c r="PGX71" s="11"/>
      <c r="PGY71" s="11"/>
      <c r="PGZ71" s="11"/>
      <c r="PHA71" s="11"/>
      <c r="PHB71" s="11"/>
      <c r="PHC71" s="11"/>
      <c r="PHD71" s="11"/>
      <c r="PHE71" s="11"/>
      <c r="PHF71" s="11"/>
      <c r="PHG71" s="11"/>
      <c r="PHH71" s="11"/>
      <c r="PHI71" s="11"/>
      <c r="PHJ71" s="11"/>
      <c r="PHK71" s="11"/>
      <c r="PHL71" s="11"/>
      <c r="PHM71" s="11"/>
      <c r="PHN71" s="11"/>
      <c r="PHO71" s="11"/>
      <c r="PHP71" s="11"/>
      <c r="PHQ71" s="11"/>
      <c r="PHR71" s="11"/>
      <c r="PHS71" s="11"/>
      <c r="PHT71" s="11"/>
      <c r="PHU71" s="11"/>
      <c r="PHV71" s="11"/>
      <c r="PHW71" s="11"/>
      <c r="PHX71" s="11"/>
      <c r="PHY71" s="11"/>
      <c r="PHZ71" s="11"/>
      <c r="PIA71" s="11"/>
      <c r="PIB71" s="11"/>
      <c r="PIC71" s="11"/>
      <c r="PID71" s="11"/>
      <c r="PIE71" s="11"/>
      <c r="PIF71" s="11"/>
      <c r="PIG71" s="11"/>
      <c r="PIH71" s="11"/>
      <c r="PII71" s="11"/>
      <c r="PIJ71" s="11"/>
      <c r="PIK71" s="11"/>
      <c r="PIL71" s="11"/>
      <c r="PIM71" s="11"/>
      <c r="PIN71" s="11"/>
      <c r="PIO71" s="11"/>
      <c r="PIP71" s="11"/>
      <c r="PIQ71" s="11"/>
      <c r="PIR71" s="11"/>
      <c r="PIS71" s="11"/>
      <c r="PIT71" s="11"/>
      <c r="PIU71" s="11"/>
      <c r="PIV71" s="11"/>
      <c r="PIW71" s="11"/>
      <c r="PIX71" s="11"/>
      <c r="PIY71" s="11"/>
      <c r="PIZ71" s="11"/>
      <c r="PJA71" s="11"/>
      <c r="PJB71" s="11"/>
      <c r="PJC71" s="11"/>
      <c r="PJD71" s="11"/>
      <c r="PJE71" s="11"/>
      <c r="PJF71" s="11"/>
      <c r="PJG71" s="11"/>
      <c r="PJH71" s="11"/>
      <c r="PJI71" s="11"/>
      <c r="PJJ71" s="11"/>
      <c r="PJK71" s="11"/>
      <c r="PJL71" s="11"/>
      <c r="PJM71" s="11"/>
      <c r="PJN71" s="11"/>
      <c r="PJO71" s="11"/>
      <c r="PJP71" s="11"/>
      <c r="PJQ71" s="11"/>
      <c r="PJR71" s="11"/>
      <c r="PJS71" s="11"/>
      <c r="PJT71" s="11"/>
      <c r="PJU71" s="11"/>
      <c r="PJV71" s="11"/>
      <c r="PJW71" s="11"/>
      <c r="PJX71" s="11"/>
      <c r="PJY71" s="11"/>
      <c r="PJZ71" s="11"/>
      <c r="PKA71" s="11"/>
      <c r="PKB71" s="11"/>
      <c r="PKC71" s="11"/>
      <c r="PKD71" s="11"/>
      <c r="PKE71" s="11"/>
      <c r="PKF71" s="11"/>
      <c r="PKG71" s="11"/>
      <c r="PKH71" s="11"/>
      <c r="PKI71" s="11"/>
      <c r="PKJ71" s="11"/>
      <c r="PKK71" s="11"/>
      <c r="PKL71" s="11"/>
      <c r="PKM71" s="11"/>
      <c r="PKN71" s="11"/>
      <c r="PKO71" s="11"/>
      <c r="PKP71" s="11"/>
      <c r="PKQ71" s="11"/>
      <c r="PKR71" s="11"/>
      <c r="PKS71" s="11"/>
      <c r="PKT71" s="11"/>
      <c r="PKU71" s="11"/>
      <c r="PKV71" s="11"/>
      <c r="PKW71" s="11"/>
      <c r="PKX71" s="11"/>
      <c r="PKY71" s="11"/>
      <c r="PKZ71" s="11"/>
      <c r="PLA71" s="11"/>
      <c r="PLB71" s="11"/>
      <c r="PLC71" s="11"/>
      <c r="PLD71" s="11"/>
      <c r="PLE71" s="11"/>
      <c r="PLF71" s="11"/>
      <c r="PLG71" s="11"/>
      <c r="PLH71" s="11"/>
      <c r="PLI71" s="11"/>
      <c r="PLJ71" s="11"/>
      <c r="PLK71" s="11"/>
      <c r="PLL71" s="11"/>
      <c r="PLM71" s="11"/>
      <c r="PLN71" s="11"/>
      <c r="PLO71" s="11"/>
      <c r="PLP71" s="11"/>
      <c r="PLQ71" s="11"/>
      <c r="PLR71" s="11"/>
      <c r="PLS71" s="11"/>
      <c r="PLT71" s="11"/>
      <c r="PLU71" s="11"/>
      <c r="PLV71" s="11"/>
      <c r="PLW71" s="11"/>
      <c r="PLX71" s="11"/>
      <c r="PLY71" s="11"/>
      <c r="PLZ71" s="11"/>
      <c r="PMA71" s="11"/>
      <c r="PMB71" s="11"/>
      <c r="PMC71" s="11"/>
      <c r="PMD71" s="11"/>
      <c r="PME71" s="11"/>
      <c r="PMF71" s="11"/>
      <c r="PMG71" s="11"/>
      <c r="PMH71" s="11"/>
      <c r="PMI71" s="11"/>
      <c r="PMJ71" s="11"/>
      <c r="PMK71" s="11"/>
      <c r="PML71" s="11"/>
      <c r="PMM71" s="11"/>
      <c r="PMN71" s="11"/>
      <c r="PMO71" s="11"/>
      <c r="PMP71" s="11"/>
      <c r="PMQ71" s="11"/>
      <c r="PMR71" s="11"/>
      <c r="PMS71" s="11"/>
      <c r="PMT71" s="11"/>
      <c r="PMU71" s="11"/>
      <c r="PMV71" s="11"/>
      <c r="PMW71" s="11"/>
      <c r="PMX71" s="11"/>
      <c r="PMY71" s="11"/>
      <c r="PMZ71" s="11"/>
      <c r="PNA71" s="11"/>
      <c r="PNB71" s="11"/>
      <c r="PNC71" s="11"/>
      <c r="PND71" s="11"/>
      <c r="PNE71" s="11"/>
      <c r="PNF71" s="11"/>
      <c r="PNG71" s="11"/>
      <c r="PNH71" s="11"/>
      <c r="PNI71" s="11"/>
      <c r="PNJ71" s="11"/>
      <c r="PNK71" s="11"/>
      <c r="PNL71" s="11"/>
      <c r="PNM71" s="11"/>
      <c r="PNN71" s="11"/>
      <c r="PNO71" s="11"/>
      <c r="PNP71" s="11"/>
      <c r="PNQ71" s="11"/>
      <c r="PNR71" s="11"/>
      <c r="PNS71" s="11"/>
      <c r="PNT71" s="11"/>
      <c r="PNU71" s="11"/>
      <c r="PNV71" s="11"/>
      <c r="PNW71" s="11"/>
      <c r="PNX71" s="11"/>
      <c r="PNY71" s="11"/>
      <c r="PNZ71" s="11"/>
      <c r="POA71" s="11"/>
      <c r="POB71" s="11"/>
      <c r="POC71" s="11"/>
      <c r="POD71" s="11"/>
      <c r="POE71" s="11"/>
      <c r="POF71" s="11"/>
      <c r="POG71" s="11"/>
      <c r="POH71" s="11"/>
      <c r="POI71" s="11"/>
      <c r="POJ71" s="11"/>
      <c r="POK71" s="11"/>
      <c r="POL71" s="11"/>
      <c r="POM71" s="11"/>
      <c r="PON71" s="11"/>
      <c r="POO71" s="11"/>
      <c r="POP71" s="11"/>
      <c r="POQ71" s="11"/>
      <c r="POR71" s="11"/>
      <c r="POS71" s="11"/>
      <c r="POT71" s="11"/>
      <c r="POU71" s="11"/>
      <c r="POV71" s="11"/>
      <c r="POW71" s="11"/>
      <c r="POX71" s="11"/>
      <c r="POY71" s="11"/>
      <c r="POZ71" s="11"/>
      <c r="PPA71" s="11"/>
      <c r="PPB71" s="11"/>
      <c r="PPC71" s="11"/>
      <c r="PPD71" s="11"/>
      <c r="PPE71" s="11"/>
      <c r="PPF71" s="11"/>
      <c r="PPG71" s="11"/>
      <c r="PPH71" s="11"/>
      <c r="PPI71" s="11"/>
      <c r="PPJ71" s="11"/>
      <c r="PPK71" s="11"/>
      <c r="PPL71" s="11"/>
      <c r="PPM71" s="11"/>
      <c r="PPN71" s="11"/>
      <c r="PPO71" s="11"/>
      <c r="PPP71" s="11"/>
      <c r="PPQ71" s="11"/>
      <c r="PPR71" s="11"/>
      <c r="PPS71" s="11"/>
      <c r="PPT71" s="11"/>
      <c r="PPU71" s="11"/>
      <c r="PPV71" s="11"/>
      <c r="PPW71" s="11"/>
      <c r="PPX71" s="11"/>
      <c r="PPY71" s="11"/>
      <c r="PPZ71" s="11"/>
      <c r="PQA71" s="11"/>
      <c r="PQB71" s="11"/>
      <c r="PQC71" s="11"/>
      <c r="PQD71" s="11"/>
      <c r="PQE71" s="11"/>
      <c r="PQF71" s="11"/>
      <c r="PQG71" s="11"/>
      <c r="PQH71" s="11"/>
      <c r="PQI71" s="11"/>
      <c r="PQJ71" s="11"/>
      <c r="PQK71" s="11"/>
      <c r="PQL71" s="11"/>
      <c r="PQM71" s="11"/>
      <c r="PQN71" s="11"/>
      <c r="PQO71" s="11"/>
      <c r="PQP71" s="11"/>
      <c r="PQQ71" s="11"/>
      <c r="PQR71" s="11"/>
      <c r="PQS71" s="11"/>
      <c r="PQT71" s="11"/>
      <c r="PQU71" s="11"/>
      <c r="PQV71" s="11"/>
      <c r="PQW71" s="11"/>
      <c r="PQX71" s="11"/>
      <c r="PQY71" s="11"/>
      <c r="PQZ71" s="11"/>
      <c r="PRA71" s="11"/>
      <c r="PRB71" s="11"/>
      <c r="PRC71" s="11"/>
      <c r="PRD71" s="11"/>
      <c r="PRE71" s="11"/>
      <c r="PRF71" s="11"/>
      <c r="PRG71" s="11"/>
      <c r="PRH71" s="11"/>
      <c r="PRI71" s="11"/>
      <c r="PRJ71" s="11"/>
      <c r="PRK71" s="11"/>
      <c r="PRL71" s="11"/>
      <c r="PRM71" s="11"/>
      <c r="PRN71" s="11"/>
      <c r="PRO71" s="11"/>
      <c r="PRP71" s="11"/>
      <c r="PRQ71" s="11"/>
      <c r="PRR71" s="11"/>
      <c r="PRS71" s="11"/>
      <c r="PRT71" s="11"/>
      <c r="PRU71" s="11"/>
      <c r="PRV71" s="11"/>
      <c r="PRW71" s="11"/>
      <c r="PRX71" s="11"/>
      <c r="PRY71" s="11"/>
      <c r="PRZ71" s="11"/>
      <c r="PSA71" s="11"/>
      <c r="PSB71" s="11"/>
      <c r="PSC71" s="11"/>
      <c r="PSD71" s="11"/>
      <c r="PSE71" s="11"/>
      <c r="PSF71" s="11"/>
      <c r="PSG71" s="11"/>
      <c r="PSH71" s="11"/>
      <c r="PSI71" s="11"/>
      <c r="PSJ71" s="11"/>
      <c r="PSK71" s="11"/>
      <c r="PSL71" s="11"/>
      <c r="PSM71" s="11"/>
      <c r="PSN71" s="11"/>
      <c r="PSO71" s="11"/>
      <c r="PSP71" s="11"/>
      <c r="PSQ71" s="11"/>
      <c r="PSR71" s="11"/>
      <c r="PSS71" s="11"/>
      <c r="PST71" s="11"/>
      <c r="PSU71" s="11"/>
      <c r="PSV71" s="11"/>
      <c r="PSW71" s="11"/>
      <c r="PSX71" s="11"/>
      <c r="PSY71" s="11"/>
      <c r="PSZ71" s="11"/>
      <c r="PTA71" s="11"/>
      <c r="PTB71" s="11"/>
      <c r="PTC71" s="11"/>
      <c r="PTD71" s="11"/>
      <c r="PTE71" s="11"/>
      <c r="PTF71" s="11"/>
      <c r="PTG71" s="11"/>
      <c r="PTH71" s="11"/>
      <c r="PTI71" s="11"/>
      <c r="PTJ71" s="11"/>
      <c r="PTK71" s="11"/>
      <c r="PTL71" s="11"/>
      <c r="PTM71" s="11"/>
      <c r="PTN71" s="11"/>
      <c r="PTO71" s="11"/>
      <c r="PTP71" s="11"/>
      <c r="PTQ71" s="11"/>
      <c r="PTR71" s="11"/>
      <c r="PTS71" s="11"/>
      <c r="PTT71" s="11"/>
      <c r="PTU71" s="11"/>
      <c r="PTV71" s="11"/>
      <c r="PTW71" s="11"/>
      <c r="PTX71" s="11"/>
      <c r="PTY71" s="11"/>
      <c r="PTZ71" s="11"/>
      <c r="PUA71" s="11"/>
      <c r="PUB71" s="11"/>
      <c r="PUC71" s="11"/>
      <c r="PUD71" s="11"/>
      <c r="PUE71" s="11"/>
      <c r="PUF71" s="11"/>
      <c r="PUG71" s="11"/>
      <c r="PUH71" s="11"/>
      <c r="PUI71" s="11"/>
      <c r="PUJ71" s="11"/>
      <c r="PUK71" s="11"/>
      <c r="PUL71" s="11"/>
      <c r="PUM71" s="11"/>
      <c r="PUN71" s="11"/>
      <c r="PUO71" s="11"/>
      <c r="PUP71" s="11"/>
      <c r="PUQ71" s="11"/>
      <c r="PUR71" s="11"/>
      <c r="PUS71" s="11"/>
      <c r="PUT71" s="11"/>
      <c r="PUU71" s="11"/>
      <c r="PUV71" s="11"/>
      <c r="PUW71" s="11"/>
      <c r="PUX71" s="11"/>
      <c r="PUY71" s="11"/>
      <c r="PUZ71" s="11"/>
      <c r="PVA71" s="11"/>
      <c r="PVB71" s="11"/>
      <c r="PVC71" s="11"/>
      <c r="PVD71" s="11"/>
      <c r="PVE71" s="11"/>
      <c r="PVF71" s="11"/>
      <c r="PVG71" s="11"/>
      <c r="PVH71" s="11"/>
      <c r="PVI71" s="11"/>
      <c r="PVJ71" s="11"/>
      <c r="PVK71" s="11"/>
      <c r="PVL71" s="11"/>
      <c r="PVM71" s="11"/>
      <c r="PVN71" s="11"/>
      <c r="PVO71" s="11"/>
      <c r="PVP71" s="11"/>
      <c r="PVQ71" s="11"/>
      <c r="PVR71" s="11"/>
      <c r="PVS71" s="11"/>
      <c r="PVT71" s="11"/>
      <c r="PVU71" s="11"/>
      <c r="PVV71" s="11"/>
      <c r="PVW71" s="11"/>
      <c r="PVX71" s="11"/>
      <c r="PVY71" s="11"/>
      <c r="PVZ71" s="11"/>
      <c r="PWA71" s="11"/>
      <c r="PWB71" s="11"/>
      <c r="PWC71" s="11"/>
      <c r="PWD71" s="11"/>
      <c r="PWE71" s="11"/>
      <c r="PWF71" s="11"/>
      <c r="PWG71" s="11"/>
      <c r="PWH71" s="11"/>
      <c r="PWI71" s="11"/>
      <c r="PWJ71" s="11"/>
      <c r="PWK71" s="11"/>
      <c r="PWL71" s="11"/>
      <c r="PWM71" s="11"/>
      <c r="PWN71" s="11"/>
      <c r="PWO71" s="11"/>
      <c r="PWP71" s="11"/>
      <c r="PWQ71" s="11"/>
      <c r="PWR71" s="11"/>
      <c r="PWS71" s="11"/>
      <c r="PWT71" s="11"/>
      <c r="PWU71" s="11"/>
      <c r="PWV71" s="11"/>
      <c r="PWW71" s="11"/>
      <c r="PWX71" s="11"/>
      <c r="PWY71" s="11"/>
      <c r="PWZ71" s="11"/>
      <c r="PXA71" s="11"/>
      <c r="PXB71" s="11"/>
      <c r="PXC71" s="11"/>
      <c r="PXD71" s="11"/>
      <c r="PXE71" s="11"/>
      <c r="PXF71" s="11"/>
      <c r="PXG71" s="11"/>
      <c r="PXH71" s="11"/>
      <c r="PXI71" s="11"/>
      <c r="PXJ71" s="11"/>
      <c r="PXK71" s="11"/>
      <c r="PXL71" s="11"/>
      <c r="PXM71" s="11"/>
      <c r="PXN71" s="11"/>
      <c r="PXO71" s="11"/>
      <c r="PXP71" s="11"/>
      <c r="PXQ71" s="11"/>
      <c r="PXR71" s="11"/>
      <c r="PXS71" s="11"/>
      <c r="PXT71" s="11"/>
      <c r="PXU71" s="11"/>
      <c r="PXV71" s="11"/>
      <c r="PXW71" s="11"/>
      <c r="PXX71" s="11"/>
      <c r="PXY71" s="11"/>
      <c r="PXZ71" s="11"/>
      <c r="PYA71" s="11"/>
      <c r="PYB71" s="11"/>
      <c r="PYC71" s="11"/>
      <c r="PYD71" s="11"/>
      <c r="PYE71" s="11"/>
      <c r="PYF71" s="11"/>
      <c r="PYG71" s="11"/>
      <c r="PYH71" s="11"/>
      <c r="PYI71" s="11"/>
      <c r="PYJ71" s="11"/>
      <c r="PYK71" s="11"/>
      <c r="PYL71" s="11"/>
      <c r="PYM71" s="11"/>
      <c r="PYN71" s="11"/>
      <c r="PYO71" s="11"/>
      <c r="PYP71" s="11"/>
      <c r="PYQ71" s="11"/>
      <c r="PYR71" s="11"/>
      <c r="PYS71" s="11"/>
      <c r="PYT71" s="11"/>
      <c r="PYU71" s="11"/>
      <c r="PYV71" s="11"/>
      <c r="PYW71" s="11"/>
      <c r="PYX71" s="11"/>
      <c r="PYY71" s="11"/>
      <c r="PYZ71" s="11"/>
      <c r="PZA71" s="11"/>
      <c r="PZB71" s="11"/>
      <c r="PZC71" s="11"/>
      <c r="PZD71" s="11"/>
      <c r="PZE71" s="11"/>
      <c r="PZF71" s="11"/>
      <c r="PZG71" s="11"/>
      <c r="PZH71" s="11"/>
      <c r="PZI71" s="11"/>
      <c r="PZJ71" s="11"/>
      <c r="PZK71" s="11"/>
      <c r="PZL71" s="11"/>
      <c r="PZM71" s="11"/>
      <c r="PZN71" s="11"/>
      <c r="PZO71" s="11"/>
      <c r="PZP71" s="11"/>
      <c r="PZQ71" s="11"/>
      <c r="PZR71" s="11"/>
      <c r="PZS71" s="11"/>
      <c r="PZT71" s="11"/>
      <c r="PZU71" s="11"/>
      <c r="PZV71" s="11"/>
      <c r="PZW71" s="11"/>
      <c r="PZX71" s="11"/>
      <c r="PZY71" s="11"/>
      <c r="PZZ71" s="11"/>
      <c r="QAA71" s="11"/>
      <c r="QAB71" s="11"/>
      <c r="QAC71" s="11"/>
      <c r="QAD71" s="11"/>
      <c r="QAE71" s="11"/>
      <c r="QAF71" s="11"/>
      <c r="QAG71" s="11"/>
      <c r="QAH71" s="11"/>
      <c r="QAI71" s="11"/>
      <c r="QAJ71" s="11"/>
      <c r="QAK71" s="11"/>
      <c r="QAL71" s="11"/>
      <c r="QAM71" s="11"/>
      <c r="QAN71" s="11"/>
      <c r="QAO71" s="11"/>
      <c r="QAP71" s="11"/>
      <c r="QAQ71" s="11"/>
      <c r="QAR71" s="11"/>
      <c r="QAS71" s="11"/>
      <c r="QAT71" s="11"/>
      <c r="QAU71" s="11"/>
      <c r="QAV71" s="11"/>
      <c r="QAW71" s="11"/>
      <c r="QAX71" s="11"/>
      <c r="QAY71" s="11"/>
      <c r="QAZ71" s="11"/>
      <c r="QBA71" s="11"/>
      <c r="QBB71" s="11"/>
      <c r="QBC71" s="11"/>
      <c r="QBD71" s="11"/>
      <c r="QBE71" s="11"/>
      <c r="QBF71" s="11"/>
      <c r="QBG71" s="11"/>
      <c r="QBH71" s="11"/>
      <c r="QBI71" s="11"/>
      <c r="QBJ71" s="11"/>
      <c r="QBK71" s="11"/>
      <c r="QBL71" s="11"/>
      <c r="QBM71" s="11"/>
      <c r="QBN71" s="11"/>
      <c r="QBO71" s="11"/>
      <c r="QBP71" s="11"/>
      <c r="QBQ71" s="11"/>
      <c r="QBR71" s="11"/>
      <c r="QBS71" s="11"/>
      <c r="QBT71" s="11"/>
      <c r="QBU71" s="11"/>
      <c r="QBV71" s="11"/>
      <c r="QBW71" s="11"/>
      <c r="QBX71" s="11"/>
      <c r="QBY71" s="11"/>
      <c r="QBZ71" s="11"/>
      <c r="QCA71" s="11"/>
      <c r="QCB71" s="11"/>
      <c r="QCC71" s="11"/>
      <c r="QCD71" s="11"/>
      <c r="QCE71" s="11"/>
      <c r="QCF71" s="11"/>
      <c r="QCG71" s="11"/>
      <c r="QCH71" s="11"/>
      <c r="QCI71" s="11"/>
      <c r="QCJ71" s="11"/>
      <c r="QCK71" s="11"/>
      <c r="QCL71" s="11"/>
      <c r="QCM71" s="11"/>
      <c r="QCN71" s="11"/>
      <c r="QCO71" s="11"/>
      <c r="QCP71" s="11"/>
      <c r="QCQ71" s="11"/>
      <c r="QCR71" s="11"/>
      <c r="QCS71" s="11"/>
      <c r="QCT71" s="11"/>
      <c r="QCU71" s="11"/>
      <c r="QCV71" s="11"/>
      <c r="QCW71" s="11"/>
      <c r="QCX71" s="11"/>
      <c r="QCY71" s="11"/>
      <c r="QCZ71" s="11"/>
      <c r="QDA71" s="11"/>
      <c r="QDB71" s="11"/>
      <c r="QDC71" s="11"/>
      <c r="QDD71" s="11"/>
      <c r="QDE71" s="11"/>
      <c r="QDF71" s="11"/>
      <c r="QDG71" s="11"/>
      <c r="QDH71" s="11"/>
      <c r="QDI71" s="11"/>
      <c r="QDJ71" s="11"/>
      <c r="QDK71" s="11"/>
      <c r="QDL71" s="11"/>
      <c r="QDM71" s="11"/>
      <c r="QDN71" s="11"/>
      <c r="QDO71" s="11"/>
      <c r="QDP71" s="11"/>
      <c r="QDQ71" s="11"/>
      <c r="QDR71" s="11"/>
      <c r="QDS71" s="11"/>
      <c r="QDT71" s="11"/>
      <c r="QDU71" s="11"/>
      <c r="QDV71" s="11"/>
      <c r="QDW71" s="11"/>
      <c r="QDX71" s="11"/>
      <c r="QDY71" s="11"/>
      <c r="QDZ71" s="11"/>
      <c r="QEA71" s="11"/>
      <c r="QEB71" s="11"/>
      <c r="QEC71" s="11"/>
      <c r="QED71" s="11"/>
      <c r="QEE71" s="11"/>
      <c r="QEF71" s="11"/>
      <c r="QEG71" s="11"/>
      <c r="QEH71" s="11"/>
      <c r="QEI71" s="11"/>
      <c r="QEJ71" s="11"/>
      <c r="QEK71" s="11"/>
      <c r="QEL71" s="11"/>
      <c r="QEM71" s="11"/>
      <c r="QEN71" s="11"/>
      <c r="QEO71" s="11"/>
      <c r="QEP71" s="11"/>
      <c r="QEQ71" s="11"/>
      <c r="QER71" s="11"/>
      <c r="QES71" s="11"/>
      <c r="QET71" s="11"/>
      <c r="QEU71" s="11"/>
      <c r="QEV71" s="11"/>
      <c r="QEW71" s="11"/>
      <c r="QEX71" s="11"/>
      <c r="QEY71" s="11"/>
      <c r="QEZ71" s="11"/>
      <c r="QFA71" s="11"/>
      <c r="QFB71" s="11"/>
      <c r="QFC71" s="11"/>
      <c r="QFD71" s="11"/>
      <c r="QFE71" s="11"/>
      <c r="QFF71" s="11"/>
      <c r="QFG71" s="11"/>
      <c r="QFH71" s="11"/>
      <c r="QFI71" s="11"/>
      <c r="QFJ71" s="11"/>
      <c r="QFK71" s="11"/>
      <c r="QFL71" s="11"/>
      <c r="QFM71" s="11"/>
      <c r="QFN71" s="11"/>
      <c r="QFO71" s="11"/>
      <c r="QFP71" s="11"/>
      <c r="QFQ71" s="11"/>
      <c r="QFR71" s="11"/>
      <c r="QFS71" s="11"/>
      <c r="QFT71" s="11"/>
      <c r="QFU71" s="11"/>
      <c r="QFV71" s="11"/>
      <c r="QFW71" s="11"/>
      <c r="QFX71" s="11"/>
      <c r="QFY71" s="11"/>
      <c r="QFZ71" s="11"/>
      <c r="QGA71" s="11"/>
      <c r="QGB71" s="11"/>
      <c r="QGC71" s="11"/>
      <c r="QGD71" s="11"/>
      <c r="QGE71" s="11"/>
      <c r="QGF71" s="11"/>
      <c r="QGG71" s="11"/>
      <c r="QGH71" s="11"/>
      <c r="QGI71" s="11"/>
      <c r="QGJ71" s="11"/>
      <c r="QGK71" s="11"/>
      <c r="QGL71" s="11"/>
      <c r="QGM71" s="11"/>
      <c r="QGN71" s="11"/>
      <c r="QGO71" s="11"/>
      <c r="QGP71" s="11"/>
      <c r="QGQ71" s="11"/>
      <c r="QGR71" s="11"/>
      <c r="QGS71" s="11"/>
      <c r="QGT71" s="11"/>
      <c r="QGU71" s="11"/>
      <c r="QGV71" s="11"/>
      <c r="QGW71" s="11"/>
      <c r="QGX71" s="11"/>
      <c r="QGY71" s="11"/>
      <c r="QGZ71" s="11"/>
      <c r="QHA71" s="11"/>
      <c r="QHB71" s="11"/>
      <c r="QHC71" s="11"/>
      <c r="QHD71" s="11"/>
      <c r="QHE71" s="11"/>
      <c r="QHF71" s="11"/>
      <c r="QHG71" s="11"/>
      <c r="QHH71" s="11"/>
      <c r="QHI71" s="11"/>
      <c r="QHJ71" s="11"/>
      <c r="QHK71" s="11"/>
      <c r="QHL71" s="11"/>
      <c r="QHM71" s="11"/>
      <c r="QHN71" s="11"/>
      <c r="QHO71" s="11"/>
      <c r="QHP71" s="11"/>
      <c r="QHQ71" s="11"/>
      <c r="QHR71" s="11"/>
      <c r="QHS71" s="11"/>
      <c r="QHT71" s="11"/>
      <c r="QHU71" s="11"/>
      <c r="QHV71" s="11"/>
      <c r="QHW71" s="11"/>
      <c r="QHX71" s="11"/>
      <c r="QHY71" s="11"/>
      <c r="QHZ71" s="11"/>
      <c r="QIA71" s="11"/>
      <c r="QIB71" s="11"/>
      <c r="QIC71" s="11"/>
      <c r="QID71" s="11"/>
      <c r="QIE71" s="11"/>
      <c r="QIF71" s="11"/>
      <c r="QIG71" s="11"/>
      <c r="QIH71" s="11"/>
      <c r="QII71" s="11"/>
      <c r="QIJ71" s="11"/>
      <c r="QIK71" s="11"/>
      <c r="QIL71" s="11"/>
      <c r="QIM71" s="11"/>
      <c r="QIN71" s="11"/>
      <c r="QIO71" s="11"/>
      <c r="QIP71" s="11"/>
      <c r="QIQ71" s="11"/>
      <c r="QIR71" s="11"/>
      <c r="QIS71" s="11"/>
      <c r="QIT71" s="11"/>
      <c r="QIU71" s="11"/>
      <c r="QIV71" s="11"/>
      <c r="QIW71" s="11"/>
      <c r="QIX71" s="11"/>
      <c r="QIY71" s="11"/>
      <c r="QIZ71" s="11"/>
      <c r="QJA71" s="11"/>
      <c r="QJB71" s="11"/>
      <c r="QJC71" s="11"/>
      <c r="QJD71" s="11"/>
      <c r="QJE71" s="11"/>
      <c r="QJF71" s="11"/>
      <c r="QJG71" s="11"/>
      <c r="QJH71" s="11"/>
      <c r="QJI71" s="11"/>
      <c r="QJJ71" s="11"/>
      <c r="QJK71" s="11"/>
      <c r="QJL71" s="11"/>
      <c r="QJM71" s="11"/>
      <c r="QJN71" s="11"/>
      <c r="QJO71" s="11"/>
      <c r="QJP71" s="11"/>
      <c r="QJQ71" s="11"/>
      <c r="QJR71" s="11"/>
      <c r="QJS71" s="11"/>
      <c r="QJT71" s="11"/>
      <c r="QJU71" s="11"/>
      <c r="QJV71" s="11"/>
      <c r="QJW71" s="11"/>
      <c r="QJX71" s="11"/>
      <c r="QJY71" s="11"/>
      <c r="QJZ71" s="11"/>
      <c r="QKA71" s="11"/>
      <c r="QKB71" s="11"/>
      <c r="QKC71" s="11"/>
      <c r="QKD71" s="11"/>
      <c r="QKE71" s="11"/>
      <c r="QKF71" s="11"/>
      <c r="QKG71" s="11"/>
      <c r="QKH71" s="11"/>
      <c r="QKI71" s="11"/>
      <c r="QKJ71" s="11"/>
      <c r="QKK71" s="11"/>
      <c r="QKL71" s="11"/>
      <c r="QKM71" s="11"/>
      <c r="QKN71" s="11"/>
      <c r="QKO71" s="11"/>
      <c r="QKP71" s="11"/>
      <c r="QKQ71" s="11"/>
      <c r="QKR71" s="11"/>
      <c r="QKS71" s="11"/>
      <c r="QKT71" s="11"/>
      <c r="QKU71" s="11"/>
      <c r="QKV71" s="11"/>
      <c r="QKW71" s="11"/>
      <c r="QKX71" s="11"/>
      <c r="QKY71" s="11"/>
      <c r="QKZ71" s="11"/>
      <c r="QLA71" s="11"/>
      <c r="QLB71" s="11"/>
      <c r="QLC71" s="11"/>
      <c r="QLD71" s="11"/>
      <c r="QLE71" s="11"/>
      <c r="QLF71" s="11"/>
      <c r="QLG71" s="11"/>
      <c r="QLH71" s="11"/>
      <c r="QLI71" s="11"/>
      <c r="QLJ71" s="11"/>
      <c r="QLK71" s="11"/>
      <c r="QLL71" s="11"/>
      <c r="QLM71" s="11"/>
      <c r="QLN71" s="11"/>
      <c r="QLO71" s="11"/>
      <c r="QLP71" s="11"/>
      <c r="QLQ71" s="11"/>
      <c r="QLR71" s="11"/>
      <c r="QLS71" s="11"/>
      <c r="QLT71" s="11"/>
      <c r="QLU71" s="11"/>
      <c r="QLV71" s="11"/>
      <c r="QLW71" s="11"/>
      <c r="QLX71" s="11"/>
      <c r="QLY71" s="11"/>
      <c r="QLZ71" s="11"/>
      <c r="QMA71" s="11"/>
      <c r="QMB71" s="11"/>
      <c r="QMC71" s="11"/>
      <c r="QMD71" s="11"/>
      <c r="QME71" s="11"/>
      <c r="QMF71" s="11"/>
      <c r="QMG71" s="11"/>
      <c r="QMH71" s="11"/>
      <c r="QMI71" s="11"/>
      <c r="QMJ71" s="11"/>
      <c r="QMK71" s="11"/>
      <c r="QML71" s="11"/>
      <c r="QMM71" s="11"/>
      <c r="QMN71" s="11"/>
      <c r="QMO71" s="11"/>
      <c r="QMP71" s="11"/>
      <c r="QMQ71" s="11"/>
      <c r="QMR71" s="11"/>
      <c r="QMS71" s="11"/>
      <c r="QMT71" s="11"/>
      <c r="QMU71" s="11"/>
      <c r="QMV71" s="11"/>
      <c r="QMW71" s="11"/>
      <c r="QMX71" s="11"/>
      <c r="QMY71" s="11"/>
      <c r="QMZ71" s="11"/>
      <c r="QNA71" s="11"/>
      <c r="QNB71" s="11"/>
      <c r="QNC71" s="11"/>
      <c r="QND71" s="11"/>
      <c r="QNE71" s="11"/>
      <c r="QNF71" s="11"/>
      <c r="QNG71" s="11"/>
      <c r="QNH71" s="11"/>
      <c r="QNI71" s="11"/>
      <c r="QNJ71" s="11"/>
      <c r="QNK71" s="11"/>
      <c r="QNL71" s="11"/>
      <c r="QNM71" s="11"/>
      <c r="QNN71" s="11"/>
      <c r="QNO71" s="11"/>
      <c r="QNP71" s="11"/>
      <c r="QNQ71" s="11"/>
      <c r="QNR71" s="11"/>
      <c r="QNS71" s="11"/>
      <c r="QNT71" s="11"/>
      <c r="QNU71" s="11"/>
      <c r="QNV71" s="11"/>
      <c r="QNW71" s="11"/>
      <c r="QNX71" s="11"/>
      <c r="QNY71" s="11"/>
      <c r="QNZ71" s="11"/>
      <c r="QOA71" s="11"/>
      <c r="QOB71" s="11"/>
      <c r="QOC71" s="11"/>
      <c r="QOD71" s="11"/>
      <c r="QOE71" s="11"/>
      <c r="QOF71" s="11"/>
      <c r="QOG71" s="11"/>
      <c r="QOH71" s="11"/>
      <c r="QOI71" s="11"/>
      <c r="QOJ71" s="11"/>
      <c r="QOK71" s="11"/>
      <c r="QOL71" s="11"/>
      <c r="QOM71" s="11"/>
      <c r="QON71" s="11"/>
      <c r="QOO71" s="11"/>
      <c r="QOP71" s="11"/>
      <c r="QOQ71" s="11"/>
      <c r="QOR71" s="11"/>
      <c r="QOS71" s="11"/>
      <c r="QOT71" s="11"/>
      <c r="QOU71" s="11"/>
      <c r="QOV71" s="11"/>
      <c r="QOW71" s="11"/>
      <c r="QOX71" s="11"/>
      <c r="QOY71" s="11"/>
      <c r="QOZ71" s="11"/>
      <c r="QPA71" s="11"/>
      <c r="QPB71" s="11"/>
      <c r="QPC71" s="11"/>
      <c r="QPD71" s="11"/>
      <c r="QPE71" s="11"/>
      <c r="QPF71" s="11"/>
      <c r="QPG71" s="11"/>
      <c r="QPH71" s="11"/>
      <c r="QPI71" s="11"/>
      <c r="QPJ71" s="11"/>
      <c r="QPK71" s="11"/>
      <c r="QPL71" s="11"/>
      <c r="QPM71" s="11"/>
      <c r="QPN71" s="11"/>
      <c r="QPO71" s="11"/>
      <c r="QPP71" s="11"/>
      <c r="QPQ71" s="11"/>
      <c r="QPR71" s="11"/>
      <c r="QPS71" s="11"/>
      <c r="QPT71" s="11"/>
      <c r="QPU71" s="11"/>
      <c r="QPV71" s="11"/>
      <c r="QPW71" s="11"/>
      <c r="QPX71" s="11"/>
      <c r="QPY71" s="11"/>
      <c r="QPZ71" s="11"/>
      <c r="QQA71" s="11"/>
      <c r="QQB71" s="11"/>
      <c r="QQC71" s="11"/>
      <c r="QQD71" s="11"/>
      <c r="QQE71" s="11"/>
      <c r="QQF71" s="11"/>
      <c r="QQG71" s="11"/>
      <c r="QQH71" s="11"/>
      <c r="QQI71" s="11"/>
      <c r="QQJ71" s="11"/>
      <c r="QQK71" s="11"/>
      <c r="QQL71" s="11"/>
      <c r="QQM71" s="11"/>
      <c r="QQN71" s="11"/>
      <c r="QQO71" s="11"/>
      <c r="QQP71" s="11"/>
      <c r="QQQ71" s="11"/>
      <c r="QQR71" s="11"/>
      <c r="QQS71" s="11"/>
      <c r="QQT71" s="11"/>
      <c r="QQU71" s="11"/>
      <c r="QQV71" s="11"/>
      <c r="QQW71" s="11"/>
      <c r="QQX71" s="11"/>
      <c r="QQY71" s="11"/>
      <c r="QQZ71" s="11"/>
      <c r="QRA71" s="11"/>
      <c r="QRB71" s="11"/>
      <c r="QRC71" s="11"/>
      <c r="QRD71" s="11"/>
      <c r="QRE71" s="11"/>
      <c r="QRF71" s="11"/>
      <c r="QRG71" s="11"/>
      <c r="QRH71" s="11"/>
      <c r="QRI71" s="11"/>
      <c r="QRJ71" s="11"/>
      <c r="QRK71" s="11"/>
      <c r="QRL71" s="11"/>
      <c r="QRM71" s="11"/>
      <c r="QRN71" s="11"/>
      <c r="QRO71" s="11"/>
      <c r="QRP71" s="11"/>
      <c r="QRQ71" s="11"/>
      <c r="QRR71" s="11"/>
      <c r="QRS71" s="11"/>
      <c r="QRT71" s="11"/>
      <c r="QRU71" s="11"/>
      <c r="QRV71" s="11"/>
      <c r="QRW71" s="11"/>
      <c r="QRX71" s="11"/>
      <c r="QRY71" s="11"/>
      <c r="QRZ71" s="11"/>
      <c r="QSA71" s="11"/>
      <c r="QSB71" s="11"/>
      <c r="QSC71" s="11"/>
      <c r="QSD71" s="11"/>
      <c r="QSE71" s="11"/>
      <c r="QSF71" s="11"/>
      <c r="QSG71" s="11"/>
      <c r="QSH71" s="11"/>
      <c r="QSI71" s="11"/>
      <c r="QSJ71" s="11"/>
      <c r="QSK71" s="11"/>
      <c r="QSL71" s="11"/>
      <c r="QSM71" s="11"/>
      <c r="QSN71" s="11"/>
      <c r="QSO71" s="11"/>
      <c r="QSP71" s="11"/>
      <c r="QSQ71" s="11"/>
      <c r="QSR71" s="11"/>
      <c r="QSS71" s="11"/>
      <c r="QST71" s="11"/>
      <c r="QSU71" s="11"/>
      <c r="QSV71" s="11"/>
      <c r="QSW71" s="11"/>
      <c r="QSX71" s="11"/>
      <c r="QSY71" s="11"/>
      <c r="QSZ71" s="11"/>
      <c r="QTA71" s="11"/>
      <c r="QTB71" s="11"/>
      <c r="QTC71" s="11"/>
      <c r="QTD71" s="11"/>
      <c r="QTE71" s="11"/>
      <c r="QTF71" s="11"/>
      <c r="QTG71" s="11"/>
      <c r="QTH71" s="11"/>
      <c r="QTI71" s="11"/>
      <c r="QTJ71" s="11"/>
      <c r="QTK71" s="11"/>
      <c r="QTL71" s="11"/>
      <c r="QTM71" s="11"/>
      <c r="QTN71" s="11"/>
      <c r="QTO71" s="11"/>
      <c r="QTP71" s="11"/>
      <c r="QTQ71" s="11"/>
      <c r="QTR71" s="11"/>
      <c r="QTS71" s="11"/>
      <c r="QTT71" s="11"/>
      <c r="QTU71" s="11"/>
      <c r="QTV71" s="11"/>
      <c r="QTW71" s="11"/>
      <c r="QTX71" s="11"/>
      <c r="QTY71" s="11"/>
      <c r="QTZ71" s="11"/>
      <c r="QUA71" s="11"/>
      <c r="QUB71" s="11"/>
      <c r="QUC71" s="11"/>
      <c r="QUD71" s="11"/>
      <c r="QUE71" s="11"/>
      <c r="QUF71" s="11"/>
      <c r="QUG71" s="11"/>
      <c r="QUH71" s="11"/>
      <c r="QUI71" s="11"/>
      <c r="QUJ71" s="11"/>
      <c r="QUK71" s="11"/>
      <c r="QUL71" s="11"/>
      <c r="QUM71" s="11"/>
      <c r="QUN71" s="11"/>
      <c r="QUO71" s="11"/>
      <c r="QUP71" s="11"/>
      <c r="QUQ71" s="11"/>
      <c r="QUR71" s="11"/>
      <c r="QUS71" s="11"/>
      <c r="QUT71" s="11"/>
      <c r="QUU71" s="11"/>
      <c r="QUV71" s="11"/>
      <c r="QUW71" s="11"/>
      <c r="QUX71" s="11"/>
      <c r="QUY71" s="11"/>
      <c r="QUZ71" s="11"/>
      <c r="QVA71" s="11"/>
      <c r="QVB71" s="11"/>
      <c r="QVC71" s="11"/>
      <c r="QVD71" s="11"/>
      <c r="QVE71" s="11"/>
      <c r="QVF71" s="11"/>
      <c r="QVG71" s="11"/>
      <c r="QVH71" s="11"/>
      <c r="QVI71" s="11"/>
      <c r="QVJ71" s="11"/>
      <c r="QVK71" s="11"/>
      <c r="QVL71" s="11"/>
      <c r="QVM71" s="11"/>
      <c r="QVN71" s="11"/>
      <c r="QVO71" s="11"/>
      <c r="QVP71" s="11"/>
      <c r="QVQ71" s="11"/>
      <c r="QVR71" s="11"/>
      <c r="QVS71" s="11"/>
      <c r="QVT71" s="11"/>
      <c r="QVU71" s="11"/>
      <c r="QVV71" s="11"/>
      <c r="QVW71" s="11"/>
      <c r="QVX71" s="11"/>
      <c r="QVY71" s="11"/>
      <c r="QVZ71" s="11"/>
      <c r="QWA71" s="11"/>
      <c r="QWB71" s="11"/>
      <c r="QWC71" s="11"/>
      <c r="QWD71" s="11"/>
      <c r="QWE71" s="11"/>
      <c r="QWF71" s="11"/>
      <c r="QWG71" s="11"/>
      <c r="QWH71" s="11"/>
      <c r="QWI71" s="11"/>
      <c r="QWJ71" s="11"/>
      <c r="QWK71" s="11"/>
      <c r="QWL71" s="11"/>
      <c r="QWM71" s="11"/>
      <c r="QWN71" s="11"/>
      <c r="QWO71" s="11"/>
      <c r="QWP71" s="11"/>
      <c r="QWQ71" s="11"/>
      <c r="QWR71" s="11"/>
      <c r="QWS71" s="11"/>
      <c r="QWT71" s="11"/>
      <c r="QWU71" s="11"/>
      <c r="QWV71" s="11"/>
      <c r="QWW71" s="11"/>
      <c r="QWX71" s="11"/>
      <c r="QWY71" s="11"/>
      <c r="QWZ71" s="11"/>
      <c r="QXA71" s="11"/>
      <c r="QXB71" s="11"/>
      <c r="QXC71" s="11"/>
      <c r="QXD71" s="11"/>
      <c r="QXE71" s="11"/>
      <c r="QXF71" s="11"/>
      <c r="QXG71" s="11"/>
      <c r="QXH71" s="11"/>
      <c r="QXI71" s="11"/>
      <c r="QXJ71" s="11"/>
      <c r="QXK71" s="11"/>
      <c r="QXL71" s="11"/>
      <c r="QXM71" s="11"/>
      <c r="QXN71" s="11"/>
      <c r="QXO71" s="11"/>
      <c r="QXP71" s="11"/>
      <c r="QXQ71" s="11"/>
      <c r="QXR71" s="11"/>
      <c r="QXS71" s="11"/>
      <c r="QXT71" s="11"/>
      <c r="QXU71" s="11"/>
      <c r="QXV71" s="11"/>
      <c r="QXW71" s="11"/>
      <c r="QXX71" s="11"/>
      <c r="QXY71" s="11"/>
      <c r="QXZ71" s="11"/>
      <c r="QYA71" s="11"/>
      <c r="QYB71" s="11"/>
      <c r="QYC71" s="11"/>
      <c r="QYD71" s="11"/>
      <c r="QYE71" s="11"/>
      <c r="QYF71" s="11"/>
      <c r="QYG71" s="11"/>
      <c r="QYH71" s="11"/>
      <c r="QYI71" s="11"/>
      <c r="QYJ71" s="11"/>
      <c r="QYK71" s="11"/>
      <c r="QYL71" s="11"/>
      <c r="QYM71" s="11"/>
      <c r="QYN71" s="11"/>
      <c r="QYO71" s="11"/>
      <c r="QYP71" s="11"/>
      <c r="QYQ71" s="11"/>
      <c r="QYR71" s="11"/>
      <c r="QYS71" s="11"/>
      <c r="QYT71" s="11"/>
      <c r="QYU71" s="11"/>
      <c r="QYV71" s="11"/>
      <c r="QYW71" s="11"/>
      <c r="QYX71" s="11"/>
      <c r="QYY71" s="11"/>
      <c r="QYZ71" s="11"/>
      <c r="QZA71" s="11"/>
      <c r="QZB71" s="11"/>
      <c r="QZC71" s="11"/>
      <c r="QZD71" s="11"/>
      <c r="QZE71" s="11"/>
      <c r="QZF71" s="11"/>
      <c r="QZG71" s="11"/>
      <c r="QZH71" s="11"/>
      <c r="QZI71" s="11"/>
      <c r="QZJ71" s="11"/>
      <c r="QZK71" s="11"/>
      <c r="QZL71" s="11"/>
      <c r="QZM71" s="11"/>
      <c r="QZN71" s="11"/>
      <c r="QZO71" s="11"/>
      <c r="QZP71" s="11"/>
      <c r="QZQ71" s="11"/>
      <c r="QZR71" s="11"/>
      <c r="QZS71" s="11"/>
      <c r="QZT71" s="11"/>
      <c r="QZU71" s="11"/>
      <c r="QZV71" s="11"/>
      <c r="QZW71" s="11"/>
      <c r="QZX71" s="11"/>
      <c r="QZY71" s="11"/>
      <c r="QZZ71" s="11"/>
      <c r="RAA71" s="11"/>
      <c r="RAB71" s="11"/>
      <c r="RAC71" s="11"/>
      <c r="RAD71" s="11"/>
      <c r="RAE71" s="11"/>
      <c r="RAF71" s="11"/>
      <c r="RAG71" s="11"/>
      <c r="RAH71" s="11"/>
      <c r="RAI71" s="11"/>
      <c r="RAJ71" s="11"/>
      <c r="RAK71" s="11"/>
      <c r="RAL71" s="11"/>
      <c r="RAM71" s="11"/>
      <c r="RAN71" s="11"/>
      <c r="RAO71" s="11"/>
      <c r="RAP71" s="11"/>
      <c r="RAQ71" s="11"/>
      <c r="RAR71" s="11"/>
      <c r="RAS71" s="11"/>
      <c r="RAT71" s="11"/>
      <c r="RAU71" s="11"/>
      <c r="RAV71" s="11"/>
      <c r="RAW71" s="11"/>
      <c r="RAX71" s="11"/>
      <c r="RAY71" s="11"/>
      <c r="RAZ71" s="11"/>
      <c r="RBA71" s="11"/>
      <c r="RBB71" s="11"/>
      <c r="RBC71" s="11"/>
      <c r="RBD71" s="11"/>
      <c r="RBE71" s="11"/>
      <c r="RBF71" s="11"/>
      <c r="RBG71" s="11"/>
      <c r="RBH71" s="11"/>
      <c r="RBI71" s="11"/>
      <c r="RBJ71" s="11"/>
      <c r="RBK71" s="11"/>
      <c r="RBL71" s="11"/>
      <c r="RBM71" s="11"/>
      <c r="RBN71" s="11"/>
      <c r="RBO71" s="11"/>
      <c r="RBP71" s="11"/>
      <c r="RBQ71" s="11"/>
      <c r="RBR71" s="11"/>
      <c r="RBS71" s="11"/>
      <c r="RBT71" s="11"/>
      <c r="RBU71" s="11"/>
      <c r="RBV71" s="11"/>
      <c r="RBW71" s="11"/>
      <c r="RBX71" s="11"/>
      <c r="RBY71" s="11"/>
      <c r="RBZ71" s="11"/>
      <c r="RCA71" s="11"/>
      <c r="RCB71" s="11"/>
      <c r="RCC71" s="11"/>
      <c r="RCD71" s="11"/>
      <c r="RCE71" s="11"/>
      <c r="RCF71" s="11"/>
      <c r="RCG71" s="11"/>
      <c r="RCH71" s="11"/>
      <c r="RCI71" s="11"/>
      <c r="RCJ71" s="11"/>
      <c r="RCK71" s="11"/>
      <c r="RCL71" s="11"/>
      <c r="RCM71" s="11"/>
      <c r="RCN71" s="11"/>
      <c r="RCO71" s="11"/>
      <c r="RCP71" s="11"/>
      <c r="RCQ71" s="11"/>
      <c r="RCR71" s="11"/>
      <c r="RCS71" s="11"/>
      <c r="RCT71" s="11"/>
      <c r="RCU71" s="11"/>
      <c r="RCV71" s="11"/>
      <c r="RCW71" s="11"/>
      <c r="RCX71" s="11"/>
      <c r="RCY71" s="11"/>
      <c r="RCZ71" s="11"/>
      <c r="RDA71" s="11"/>
      <c r="RDB71" s="11"/>
      <c r="RDC71" s="11"/>
      <c r="RDD71" s="11"/>
      <c r="RDE71" s="11"/>
      <c r="RDF71" s="11"/>
      <c r="RDG71" s="11"/>
      <c r="RDH71" s="11"/>
      <c r="RDI71" s="11"/>
      <c r="RDJ71" s="11"/>
      <c r="RDK71" s="11"/>
      <c r="RDL71" s="11"/>
      <c r="RDM71" s="11"/>
      <c r="RDN71" s="11"/>
      <c r="RDO71" s="11"/>
      <c r="RDP71" s="11"/>
      <c r="RDQ71" s="11"/>
      <c r="RDR71" s="11"/>
      <c r="RDS71" s="11"/>
      <c r="RDT71" s="11"/>
      <c r="RDU71" s="11"/>
      <c r="RDV71" s="11"/>
      <c r="RDW71" s="11"/>
      <c r="RDX71" s="11"/>
      <c r="RDY71" s="11"/>
      <c r="RDZ71" s="11"/>
      <c r="REA71" s="11"/>
      <c r="REB71" s="11"/>
      <c r="REC71" s="11"/>
      <c r="RED71" s="11"/>
      <c r="REE71" s="11"/>
      <c r="REF71" s="11"/>
      <c r="REG71" s="11"/>
      <c r="REH71" s="11"/>
      <c r="REI71" s="11"/>
      <c r="REJ71" s="11"/>
      <c r="REK71" s="11"/>
      <c r="REL71" s="11"/>
      <c r="REM71" s="11"/>
      <c r="REN71" s="11"/>
      <c r="REO71" s="11"/>
      <c r="REP71" s="11"/>
      <c r="REQ71" s="11"/>
      <c r="RER71" s="11"/>
      <c r="RES71" s="11"/>
      <c r="RET71" s="11"/>
      <c r="REU71" s="11"/>
      <c r="REV71" s="11"/>
      <c r="REW71" s="11"/>
      <c r="REX71" s="11"/>
      <c r="REY71" s="11"/>
      <c r="REZ71" s="11"/>
      <c r="RFA71" s="11"/>
      <c r="RFB71" s="11"/>
      <c r="RFC71" s="11"/>
      <c r="RFD71" s="11"/>
      <c r="RFE71" s="11"/>
      <c r="RFF71" s="11"/>
      <c r="RFG71" s="11"/>
      <c r="RFH71" s="11"/>
      <c r="RFI71" s="11"/>
      <c r="RFJ71" s="11"/>
      <c r="RFK71" s="11"/>
      <c r="RFL71" s="11"/>
      <c r="RFM71" s="11"/>
      <c r="RFN71" s="11"/>
      <c r="RFO71" s="11"/>
      <c r="RFP71" s="11"/>
      <c r="RFQ71" s="11"/>
      <c r="RFR71" s="11"/>
      <c r="RFS71" s="11"/>
      <c r="RFT71" s="11"/>
      <c r="RFU71" s="11"/>
      <c r="RFV71" s="11"/>
      <c r="RFW71" s="11"/>
      <c r="RFX71" s="11"/>
      <c r="RFY71" s="11"/>
      <c r="RFZ71" s="11"/>
      <c r="RGA71" s="11"/>
      <c r="RGB71" s="11"/>
      <c r="RGC71" s="11"/>
      <c r="RGD71" s="11"/>
      <c r="RGE71" s="11"/>
      <c r="RGF71" s="11"/>
      <c r="RGG71" s="11"/>
      <c r="RGH71" s="11"/>
      <c r="RGI71" s="11"/>
      <c r="RGJ71" s="11"/>
      <c r="RGK71" s="11"/>
      <c r="RGL71" s="11"/>
      <c r="RGM71" s="11"/>
      <c r="RGN71" s="11"/>
      <c r="RGO71" s="11"/>
      <c r="RGP71" s="11"/>
      <c r="RGQ71" s="11"/>
      <c r="RGR71" s="11"/>
      <c r="RGS71" s="11"/>
      <c r="RGT71" s="11"/>
      <c r="RGU71" s="11"/>
      <c r="RGV71" s="11"/>
      <c r="RGW71" s="11"/>
      <c r="RGX71" s="11"/>
      <c r="RGY71" s="11"/>
      <c r="RGZ71" s="11"/>
      <c r="RHA71" s="11"/>
      <c r="RHB71" s="11"/>
      <c r="RHC71" s="11"/>
      <c r="RHD71" s="11"/>
      <c r="RHE71" s="11"/>
      <c r="RHF71" s="11"/>
      <c r="RHG71" s="11"/>
      <c r="RHH71" s="11"/>
      <c r="RHI71" s="11"/>
      <c r="RHJ71" s="11"/>
      <c r="RHK71" s="11"/>
      <c r="RHL71" s="11"/>
      <c r="RHM71" s="11"/>
      <c r="RHN71" s="11"/>
      <c r="RHO71" s="11"/>
      <c r="RHP71" s="11"/>
      <c r="RHQ71" s="11"/>
      <c r="RHR71" s="11"/>
      <c r="RHS71" s="11"/>
      <c r="RHT71" s="11"/>
      <c r="RHU71" s="11"/>
      <c r="RHV71" s="11"/>
      <c r="RHW71" s="11"/>
      <c r="RHX71" s="11"/>
      <c r="RHY71" s="11"/>
      <c r="RHZ71" s="11"/>
      <c r="RIA71" s="11"/>
      <c r="RIB71" s="11"/>
      <c r="RIC71" s="11"/>
      <c r="RID71" s="11"/>
      <c r="RIE71" s="11"/>
      <c r="RIF71" s="11"/>
      <c r="RIG71" s="11"/>
      <c r="RIH71" s="11"/>
      <c r="RII71" s="11"/>
      <c r="RIJ71" s="11"/>
      <c r="RIK71" s="11"/>
      <c r="RIL71" s="11"/>
      <c r="RIM71" s="11"/>
      <c r="RIN71" s="11"/>
      <c r="RIO71" s="11"/>
      <c r="RIP71" s="11"/>
      <c r="RIQ71" s="11"/>
      <c r="RIR71" s="11"/>
      <c r="RIS71" s="11"/>
      <c r="RIT71" s="11"/>
      <c r="RIU71" s="11"/>
      <c r="RIV71" s="11"/>
      <c r="RIW71" s="11"/>
      <c r="RIX71" s="11"/>
      <c r="RIY71" s="11"/>
      <c r="RIZ71" s="11"/>
      <c r="RJA71" s="11"/>
      <c r="RJB71" s="11"/>
      <c r="RJC71" s="11"/>
      <c r="RJD71" s="11"/>
      <c r="RJE71" s="11"/>
      <c r="RJF71" s="11"/>
      <c r="RJG71" s="11"/>
      <c r="RJH71" s="11"/>
      <c r="RJI71" s="11"/>
      <c r="RJJ71" s="11"/>
      <c r="RJK71" s="11"/>
      <c r="RJL71" s="11"/>
      <c r="RJM71" s="11"/>
      <c r="RJN71" s="11"/>
      <c r="RJO71" s="11"/>
      <c r="RJP71" s="11"/>
      <c r="RJQ71" s="11"/>
      <c r="RJR71" s="11"/>
      <c r="RJS71" s="11"/>
      <c r="RJT71" s="11"/>
      <c r="RJU71" s="11"/>
      <c r="RJV71" s="11"/>
      <c r="RJW71" s="11"/>
      <c r="RJX71" s="11"/>
      <c r="RJY71" s="11"/>
      <c r="RJZ71" s="11"/>
      <c r="RKA71" s="11"/>
      <c r="RKB71" s="11"/>
      <c r="RKC71" s="11"/>
      <c r="RKD71" s="11"/>
      <c r="RKE71" s="11"/>
      <c r="RKF71" s="11"/>
      <c r="RKG71" s="11"/>
      <c r="RKH71" s="11"/>
      <c r="RKI71" s="11"/>
      <c r="RKJ71" s="11"/>
      <c r="RKK71" s="11"/>
      <c r="RKL71" s="11"/>
      <c r="RKM71" s="11"/>
      <c r="RKN71" s="11"/>
      <c r="RKO71" s="11"/>
      <c r="RKP71" s="11"/>
      <c r="RKQ71" s="11"/>
      <c r="RKR71" s="11"/>
      <c r="RKS71" s="11"/>
      <c r="RKT71" s="11"/>
      <c r="RKU71" s="11"/>
      <c r="RKV71" s="11"/>
      <c r="RKW71" s="11"/>
      <c r="RKX71" s="11"/>
      <c r="RKY71" s="11"/>
      <c r="RKZ71" s="11"/>
      <c r="RLA71" s="11"/>
      <c r="RLB71" s="11"/>
      <c r="RLC71" s="11"/>
      <c r="RLD71" s="11"/>
      <c r="RLE71" s="11"/>
      <c r="RLF71" s="11"/>
      <c r="RLG71" s="11"/>
      <c r="RLH71" s="11"/>
      <c r="RLI71" s="11"/>
      <c r="RLJ71" s="11"/>
      <c r="RLK71" s="11"/>
      <c r="RLL71" s="11"/>
      <c r="RLM71" s="11"/>
      <c r="RLN71" s="11"/>
      <c r="RLO71" s="11"/>
      <c r="RLP71" s="11"/>
      <c r="RLQ71" s="11"/>
      <c r="RLR71" s="11"/>
      <c r="RLS71" s="11"/>
      <c r="RLT71" s="11"/>
      <c r="RLU71" s="11"/>
      <c r="RLV71" s="11"/>
      <c r="RLW71" s="11"/>
      <c r="RLX71" s="11"/>
      <c r="RLY71" s="11"/>
      <c r="RLZ71" s="11"/>
      <c r="RMA71" s="11"/>
      <c r="RMB71" s="11"/>
      <c r="RMC71" s="11"/>
      <c r="RMD71" s="11"/>
      <c r="RME71" s="11"/>
      <c r="RMF71" s="11"/>
      <c r="RMG71" s="11"/>
      <c r="RMH71" s="11"/>
      <c r="RMI71" s="11"/>
      <c r="RMJ71" s="11"/>
      <c r="RMK71" s="11"/>
      <c r="RML71" s="11"/>
      <c r="RMM71" s="11"/>
      <c r="RMN71" s="11"/>
      <c r="RMO71" s="11"/>
      <c r="RMP71" s="11"/>
      <c r="RMQ71" s="11"/>
      <c r="RMR71" s="11"/>
      <c r="RMS71" s="11"/>
      <c r="RMT71" s="11"/>
      <c r="RMU71" s="11"/>
      <c r="RMV71" s="11"/>
      <c r="RMW71" s="11"/>
      <c r="RMX71" s="11"/>
      <c r="RMY71" s="11"/>
      <c r="RMZ71" s="11"/>
      <c r="RNA71" s="11"/>
      <c r="RNB71" s="11"/>
      <c r="RNC71" s="11"/>
      <c r="RND71" s="11"/>
      <c r="RNE71" s="11"/>
      <c r="RNF71" s="11"/>
      <c r="RNG71" s="11"/>
      <c r="RNH71" s="11"/>
      <c r="RNI71" s="11"/>
      <c r="RNJ71" s="11"/>
      <c r="RNK71" s="11"/>
      <c r="RNL71" s="11"/>
      <c r="RNM71" s="11"/>
      <c r="RNN71" s="11"/>
      <c r="RNO71" s="11"/>
      <c r="RNP71" s="11"/>
      <c r="RNQ71" s="11"/>
      <c r="RNR71" s="11"/>
      <c r="RNS71" s="11"/>
      <c r="RNT71" s="11"/>
      <c r="RNU71" s="11"/>
      <c r="RNV71" s="11"/>
      <c r="RNW71" s="11"/>
      <c r="RNX71" s="11"/>
      <c r="RNY71" s="11"/>
      <c r="RNZ71" s="11"/>
      <c r="ROA71" s="11"/>
      <c r="ROB71" s="11"/>
      <c r="ROC71" s="11"/>
      <c r="ROD71" s="11"/>
      <c r="ROE71" s="11"/>
      <c r="ROF71" s="11"/>
      <c r="ROG71" s="11"/>
      <c r="ROH71" s="11"/>
      <c r="ROI71" s="11"/>
      <c r="ROJ71" s="11"/>
      <c r="ROK71" s="11"/>
      <c r="ROL71" s="11"/>
      <c r="ROM71" s="11"/>
      <c r="RON71" s="11"/>
      <c r="ROO71" s="11"/>
      <c r="ROP71" s="11"/>
      <c r="ROQ71" s="11"/>
      <c r="ROR71" s="11"/>
      <c r="ROS71" s="11"/>
      <c r="ROT71" s="11"/>
      <c r="ROU71" s="11"/>
      <c r="ROV71" s="11"/>
      <c r="ROW71" s="11"/>
      <c r="ROX71" s="11"/>
      <c r="ROY71" s="11"/>
      <c r="ROZ71" s="11"/>
      <c r="RPA71" s="11"/>
      <c r="RPB71" s="11"/>
      <c r="RPC71" s="11"/>
      <c r="RPD71" s="11"/>
      <c r="RPE71" s="11"/>
      <c r="RPF71" s="11"/>
      <c r="RPG71" s="11"/>
      <c r="RPH71" s="11"/>
      <c r="RPI71" s="11"/>
      <c r="RPJ71" s="11"/>
      <c r="RPK71" s="11"/>
      <c r="RPL71" s="11"/>
      <c r="RPM71" s="11"/>
      <c r="RPN71" s="11"/>
      <c r="RPO71" s="11"/>
      <c r="RPP71" s="11"/>
      <c r="RPQ71" s="11"/>
      <c r="RPR71" s="11"/>
      <c r="RPS71" s="11"/>
      <c r="RPT71" s="11"/>
      <c r="RPU71" s="11"/>
      <c r="RPV71" s="11"/>
      <c r="RPW71" s="11"/>
      <c r="RPX71" s="11"/>
      <c r="RPY71" s="11"/>
      <c r="RPZ71" s="11"/>
      <c r="RQA71" s="11"/>
      <c r="RQB71" s="11"/>
      <c r="RQC71" s="11"/>
      <c r="RQD71" s="11"/>
      <c r="RQE71" s="11"/>
      <c r="RQF71" s="11"/>
      <c r="RQG71" s="11"/>
      <c r="RQH71" s="11"/>
      <c r="RQI71" s="11"/>
      <c r="RQJ71" s="11"/>
      <c r="RQK71" s="11"/>
      <c r="RQL71" s="11"/>
      <c r="RQM71" s="11"/>
      <c r="RQN71" s="11"/>
      <c r="RQO71" s="11"/>
      <c r="RQP71" s="11"/>
      <c r="RQQ71" s="11"/>
      <c r="RQR71" s="11"/>
      <c r="RQS71" s="11"/>
      <c r="RQT71" s="11"/>
      <c r="RQU71" s="11"/>
      <c r="RQV71" s="11"/>
      <c r="RQW71" s="11"/>
      <c r="RQX71" s="11"/>
      <c r="RQY71" s="11"/>
      <c r="RQZ71" s="11"/>
      <c r="RRA71" s="11"/>
      <c r="RRB71" s="11"/>
      <c r="RRC71" s="11"/>
      <c r="RRD71" s="11"/>
      <c r="RRE71" s="11"/>
      <c r="RRF71" s="11"/>
      <c r="RRG71" s="11"/>
      <c r="RRH71" s="11"/>
      <c r="RRI71" s="11"/>
      <c r="RRJ71" s="11"/>
      <c r="RRK71" s="11"/>
      <c r="RRL71" s="11"/>
      <c r="RRM71" s="11"/>
      <c r="RRN71" s="11"/>
      <c r="RRO71" s="11"/>
      <c r="RRP71" s="11"/>
      <c r="RRQ71" s="11"/>
      <c r="RRR71" s="11"/>
      <c r="RRS71" s="11"/>
      <c r="RRT71" s="11"/>
      <c r="RRU71" s="11"/>
      <c r="RRV71" s="11"/>
      <c r="RRW71" s="11"/>
      <c r="RRX71" s="11"/>
      <c r="RRY71" s="11"/>
      <c r="RRZ71" s="11"/>
      <c r="RSA71" s="11"/>
      <c r="RSB71" s="11"/>
      <c r="RSC71" s="11"/>
      <c r="RSD71" s="11"/>
      <c r="RSE71" s="11"/>
      <c r="RSF71" s="11"/>
      <c r="RSG71" s="11"/>
      <c r="RSH71" s="11"/>
      <c r="RSI71" s="11"/>
      <c r="RSJ71" s="11"/>
      <c r="RSK71" s="11"/>
      <c r="RSL71" s="11"/>
      <c r="RSM71" s="11"/>
      <c r="RSN71" s="11"/>
      <c r="RSO71" s="11"/>
      <c r="RSP71" s="11"/>
      <c r="RSQ71" s="11"/>
      <c r="RSR71" s="11"/>
      <c r="RSS71" s="11"/>
      <c r="RST71" s="11"/>
      <c r="RSU71" s="11"/>
      <c r="RSV71" s="11"/>
      <c r="RSW71" s="11"/>
      <c r="RSX71" s="11"/>
      <c r="RSY71" s="11"/>
      <c r="RSZ71" s="11"/>
      <c r="RTA71" s="11"/>
      <c r="RTB71" s="11"/>
      <c r="RTC71" s="11"/>
      <c r="RTD71" s="11"/>
      <c r="RTE71" s="11"/>
      <c r="RTF71" s="11"/>
      <c r="RTG71" s="11"/>
      <c r="RTH71" s="11"/>
      <c r="RTI71" s="11"/>
      <c r="RTJ71" s="11"/>
      <c r="RTK71" s="11"/>
      <c r="RTL71" s="11"/>
      <c r="RTM71" s="11"/>
      <c r="RTN71" s="11"/>
      <c r="RTO71" s="11"/>
      <c r="RTP71" s="11"/>
      <c r="RTQ71" s="11"/>
      <c r="RTR71" s="11"/>
      <c r="RTS71" s="11"/>
      <c r="RTT71" s="11"/>
      <c r="RTU71" s="11"/>
      <c r="RTV71" s="11"/>
      <c r="RTW71" s="11"/>
      <c r="RTX71" s="11"/>
      <c r="RTY71" s="11"/>
      <c r="RTZ71" s="11"/>
      <c r="RUA71" s="11"/>
      <c r="RUB71" s="11"/>
      <c r="RUC71" s="11"/>
      <c r="RUD71" s="11"/>
      <c r="RUE71" s="11"/>
      <c r="RUF71" s="11"/>
      <c r="RUG71" s="11"/>
      <c r="RUH71" s="11"/>
      <c r="RUI71" s="11"/>
      <c r="RUJ71" s="11"/>
      <c r="RUK71" s="11"/>
      <c r="RUL71" s="11"/>
      <c r="RUM71" s="11"/>
      <c r="RUN71" s="11"/>
      <c r="RUO71" s="11"/>
      <c r="RUP71" s="11"/>
      <c r="RUQ71" s="11"/>
      <c r="RUR71" s="11"/>
      <c r="RUS71" s="11"/>
      <c r="RUT71" s="11"/>
      <c r="RUU71" s="11"/>
      <c r="RUV71" s="11"/>
      <c r="RUW71" s="11"/>
      <c r="RUX71" s="11"/>
      <c r="RUY71" s="11"/>
      <c r="RUZ71" s="11"/>
      <c r="RVA71" s="11"/>
      <c r="RVB71" s="11"/>
      <c r="RVC71" s="11"/>
      <c r="RVD71" s="11"/>
      <c r="RVE71" s="11"/>
      <c r="RVF71" s="11"/>
      <c r="RVG71" s="11"/>
      <c r="RVH71" s="11"/>
      <c r="RVI71" s="11"/>
      <c r="RVJ71" s="11"/>
      <c r="RVK71" s="11"/>
      <c r="RVL71" s="11"/>
      <c r="RVM71" s="11"/>
      <c r="RVN71" s="11"/>
      <c r="RVO71" s="11"/>
      <c r="RVP71" s="11"/>
      <c r="RVQ71" s="11"/>
      <c r="RVR71" s="11"/>
      <c r="RVS71" s="11"/>
      <c r="RVT71" s="11"/>
      <c r="RVU71" s="11"/>
      <c r="RVV71" s="11"/>
      <c r="RVW71" s="11"/>
      <c r="RVX71" s="11"/>
      <c r="RVY71" s="11"/>
      <c r="RVZ71" s="11"/>
      <c r="RWA71" s="11"/>
      <c r="RWB71" s="11"/>
      <c r="RWC71" s="11"/>
      <c r="RWD71" s="11"/>
      <c r="RWE71" s="11"/>
      <c r="RWF71" s="11"/>
      <c r="RWG71" s="11"/>
      <c r="RWH71" s="11"/>
      <c r="RWI71" s="11"/>
      <c r="RWJ71" s="11"/>
      <c r="RWK71" s="11"/>
      <c r="RWL71" s="11"/>
      <c r="RWM71" s="11"/>
      <c r="RWN71" s="11"/>
      <c r="RWO71" s="11"/>
      <c r="RWP71" s="11"/>
      <c r="RWQ71" s="11"/>
      <c r="RWR71" s="11"/>
      <c r="RWS71" s="11"/>
      <c r="RWT71" s="11"/>
      <c r="RWU71" s="11"/>
      <c r="RWV71" s="11"/>
      <c r="RWW71" s="11"/>
      <c r="RWX71" s="11"/>
      <c r="RWY71" s="11"/>
      <c r="RWZ71" s="11"/>
      <c r="RXA71" s="11"/>
      <c r="RXB71" s="11"/>
      <c r="RXC71" s="11"/>
      <c r="RXD71" s="11"/>
      <c r="RXE71" s="11"/>
      <c r="RXF71" s="11"/>
      <c r="RXG71" s="11"/>
      <c r="RXH71" s="11"/>
      <c r="RXI71" s="11"/>
      <c r="RXJ71" s="11"/>
      <c r="RXK71" s="11"/>
      <c r="RXL71" s="11"/>
      <c r="RXM71" s="11"/>
      <c r="RXN71" s="11"/>
      <c r="RXO71" s="11"/>
      <c r="RXP71" s="11"/>
      <c r="RXQ71" s="11"/>
      <c r="RXR71" s="11"/>
      <c r="RXS71" s="11"/>
      <c r="RXT71" s="11"/>
      <c r="RXU71" s="11"/>
      <c r="RXV71" s="11"/>
      <c r="RXW71" s="11"/>
      <c r="RXX71" s="11"/>
      <c r="RXY71" s="11"/>
      <c r="RXZ71" s="11"/>
      <c r="RYA71" s="11"/>
      <c r="RYB71" s="11"/>
      <c r="RYC71" s="11"/>
      <c r="RYD71" s="11"/>
      <c r="RYE71" s="11"/>
      <c r="RYF71" s="11"/>
      <c r="RYG71" s="11"/>
      <c r="RYH71" s="11"/>
      <c r="RYI71" s="11"/>
      <c r="RYJ71" s="11"/>
      <c r="RYK71" s="11"/>
      <c r="RYL71" s="11"/>
      <c r="RYM71" s="11"/>
      <c r="RYN71" s="11"/>
      <c r="RYO71" s="11"/>
      <c r="RYP71" s="11"/>
      <c r="RYQ71" s="11"/>
      <c r="RYR71" s="11"/>
      <c r="RYS71" s="11"/>
      <c r="RYT71" s="11"/>
      <c r="RYU71" s="11"/>
      <c r="RYV71" s="11"/>
      <c r="RYW71" s="11"/>
      <c r="RYX71" s="11"/>
      <c r="RYY71" s="11"/>
      <c r="RYZ71" s="11"/>
      <c r="RZA71" s="11"/>
      <c r="RZB71" s="11"/>
      <c r="RZC71" s="11"/>
      <c r="RZD71" s="11"/>
      <c r="RZE71" s="11"/>
      <c r="RZF71" s="11"/>
      <c r="RZG71" s="11"/>
      <c r="RZH71" s="11"/>
      <c r="RZI71" s="11"/>
      <c r="RZJ71" s="11"/>
      <c r="RZK71" s="11"/>
      <c r="RZL71" s="11"/>
      <c r="RZM71" s="11"/>
      <c r="RZN71" s="11"/>
      <c r="RZO71" s="11"/>
      <c r="RZP71" s="11"/>
      <c r="RZQ71" s="11"/>
      <c r="RZR71" s="11"/>
      <c r="RZS71" s="11"/>
      <c r="RZT71" s="11"/>
      <c r="RZU71" s="11"/>
      <c r="RZV71" s="11"/>
      <c r="RZW71" s="11"/>
      <c r="RZX71" s="11"/>
      <c r="RZY71" s="11"/>
      <c r="RZZ71" s="11"/>
      <c r="SAA71" s="11"/>
      <c r="SAB71" s="11"/>
      <c r="SAC71" s="11"/>
      <c r="SAD71" s="11"/>
      <c r="SAE71" s="11"/>
      <c r="SAF71" s="11"/>
      <c r="SAG71" s="11"/>
      <c r="SAH71" s="11"/>
      <c r="SAI71" s="11"/>
      <c r="SAJ71" s="11"/>
      <c r="SAK71" s="11"/>
      <c r="SAL71" s="11"/>
      <c r="SAM71" s="11"/>
      <c r="SAN71" s="11"/>
      <c r="SAO71" s="11"/>
      <c r="SAP71" s="11"/>
      <c r="SAQ71" s="11"/>
      <c r="SAR71" s="11"/>
      <c r="SAS71" s="11"/>
      <c r="SAT71" s="11"/>
      <c r="SAU71" s="11"/>
      <c r="SAV71" s="11"/>
      <c r="SAW71" s="11"/>
      <c r="SAX71" s="11"/>
      <c r="SAY71" s="11"/>
      <c r="SAZ71" s="11"/>
      <c r="SBA71" s="11"/>
      <c r="SBB71" s="11"/>
      <c r="SBC71" s="11"/>
      <c r="SBD71" s="11"/>
      <c r="SBE71" s="11"/>
      <c r="SBF71" s="11"/>
      <c r="SBG71" s="11"/>
      <c r="SBH71" s="11"/>
      <c r="SBI71" s="11"/>
      <c r="SBJ71" s="11"/>
      <c r="SBK71" s="11"/>
      <c r="SBL71" s="11"/>
      <c r="SBM71" s="11"/>
      <c r="SBN71" s="11"/>
      <c r="SBO71" s="11"/>
      <c r="SBP71" s="11"/>
      <c r="SBQ71" s="11"/>
      <c r="SBR71" s="11"/>
      <c r="SBS71" s="11"/>
      <c r="SBT71" s="11"/>
      <c r="SBU71" s="11"/>
      <c r="SBV71" s="11"/>
      <c r="SBW71" s="11"/>
      <c r="SBX71" s="11"/>
      <c r="SBY71" s="11"/>
      <c r="SBZ71" s="11"/>
      <c r="SCA71" s="11"/>
      <c r="SCB71" s="11"/>
      <c r="SCC71" s="11"/>
      <c r="SCD71" s="11"/>
      <c r="SCE71" s="11"/>
      <c r="SCF71" s="11"/>
      <c r="SCG71" s="11"/>
      <c r="SCH71" s="11"/>
      <c r="SCI71" s="11"/>
      <c r="SCJ71" s="11"/>
      <c r="SCK71" s="11"/>
      <c r="SCL71" s="11"/>
      <c r="SCM71" s="11"/>
      <c r="SCN71" s="11"/>
      <c r="SCO71" s="11"/>
      <c r="SCP71" s="11"/>
      <c r="SCQ71" s="11"/>
      <c r="SCR71" s="11"/>
      <c r="SCS71" s="11"/>
      <c r="SCT71" s="11"/>
      <c r="SCU71" s="11"/>
      <c r="SCV71" s="11"/>
      <c r="SCW71" s="11"/>
      <c r="SCX71" s="11"/>
      <c r="SCY71" s="11"/>
      <c r="SCZ71" s="11"/>
      <c r="SDA71" s="11"/>
      <c r="SDB71" s="11"/>
      <c r="SDC71" s="11"/>
      <c r="SDD71" s="11"/>
      <c r="SDE71" s="11"/>
      <c r="SDF71" s="11"/>
      <c r="SDG71" s="11"/>
      <c r="SDH71" s="11"/>
      <c r="SDI71" s="11"/>
      <c r="SDJ71" s="11"/>
      <c r="SDK71" s="11"/>
      <c r="SDL71" s="11"/>
      <c r="SDM71" s="11"/>
      <c r="SDN71" s="11"/>
      <c r="SDO71" s="11"/>
      <c r="SDP71" s="11"/>
      <c r="SDQ71" s="11"/>
      <c r="SDR71" s="11"/>
      <c r="SDS71" s="11"/>
      <c r="SDT71" s="11"/>
      <c r="SDU71" s="11"/>
      <c r="SDV71" s="11"/>
      <c r="SDW71" s="11"/>
      <c r="SDX71" s="11"/>
      <c r="SDY71" s="11"/>
      <c r="SDZ71" s="11"/>
      <c r="SEA71" s="11"/>
      <c r="SEB71" s="11"/>
      <c r="SEC71" s="11"/>
      <c r="SED71" s="11"/>
      <c r="SEE71" s="11"/>
      <c r="SEF71" s="11"/>
      <c r="SEG71" s="11"/>
      <c r="SEH71" s="11"/>
      <c r="SEI71" s="11"/>
      <c r="SEJ71" s="11"/>
      <c r="SEK71" s="11"/>
      <c r="SEL71" s="11"/>
      <c r="SEM71" s="11"/>
      <c r="SEN71" s="11"/>
      <c r="SEO71" s="11"/>
      <c r="SEP71" s="11"/>
      <c r="SEQ71" s="11"/>
      <c r="SER71" s="11"/>
      <c r="SES71" s="11"/>
      <c r="SET71" s="11"/>
      <c r="SEU71" s="11"/>
      <c r="SEV71" s="11"/>
      <c r="SEW71" s="11"/>
      <c r="SEX71" s="11"/>
      <c r="SEY71" s="11"/>
      <c r="SEZ71" s="11"/>
      <c r="SFA71" s="11"/>
      <c r="SFB71" s="11"/>
      <c r="SFC71" s="11"/>
      <c r="SFD71" s="11"/>
      <c r="SFE71" s="11"/>
      <c r="SFF71" s="11"/>
      <c r="SFG71" s="11"/>
      <c r="SFH71" s="11"/>
      <c r="SFI71" s="11"/>
      <c r="SFJ71" s="11"/>
      <c r="SFK71" s="11"/>
      <c r="SFL71" s="11"/>
      <c r="SFM71" s="11"/>
      <c r="SFN71" s="11"/>
      <c r="SFO71" s="11"/>
      <c r="SFP71" s="11"/>
      <c r="SFQ71" s="11"/>
      <c r="SFR71" s="11"/>
      <c r="SFS71" s="11"/>
      <c r="SFT71" s="11"/>
      <c r="SFU71" s="11"/>
      <c r="SFV71" s="11"/>
      <c r="SFW71" s="11"/>
      <c r="SFX71" s="11"/>
      <c r="SFY71" s="11"/>
      <c r="SFZ71" s="11"/>
      <c r="SGA71" s="11"/>
      <c r="SGB71" s="11"/>
      <c r="SGC71" s="11"/>
      <c r="SGD71" s="11"/>
      <c r="SGE71" s="11"/>
      <c r="SGF71" s="11"/>
      <c r="SGG71" s="11"/>
      <c r="SGH71" s="11"/>
      <c r="SGI71" s="11"/>
      <c r="SGJ71" s="11"/>
      <c r="SGK71" s="11"/>
      <c r="SGL71" s="11"/>
      <c r="SGM71" s="11"/>
      <c r="SGN71" s="11"/>
      <c r="SGO71" s="11"/>
      <c r="SGP71" s="11"/>
      <c r="SGQ71" s="11"/>
      <c r="SGR71" s="11"/>
      <c r="SGS71" s="11"/>
      <c r="SGT71" s="11"/>
      <c r="SGU71" s="11"/>
      <c r="SGV71" s="11"/>
      <c r="SGW71" s="11"/>
      <c r="SGX71" s="11"/>
      <c r="SGY71" s="11"/>
      <c r="SGZ71" s="11"/>
      <c r="SHA71" s="11"/>
      <c r="SHB71" s="11"/>
      <c r="SHC71" s="11"/>
      <c r="SHD71" s="11"/>
      <c r="SHE71" s="11"/>
      <c r="SHF71" s="11"/>
      <c r="SHG71" s="11"/>
      <c r="SHH71" s="11"/>
      <c r="SHI71" s="11"/>
      <c r="SHJ71" s="11"/>
      <c r="SHK71" s="11"/>
      <c r="SHL71" s="11"/>
      <c r="SHM71" s="11"/>
      <c r="SHN71" s="11"/>
      <c r="SHO71" s="11"/>
      <c r="SHP71" s="11"/>
      <c r="SHQ71" s="11"/>
      <c r="SHR71" s="11"/>
      <c r="SHS71" s="11"/>
      <c r="SHT71" s="11"/>
      <c r="SHU71" s="11"/>
      <c r="SHV71" s="11"/>
      <c r="SHW71" s="11"/>
      <c r="SHX71" s="11"/>
      <c r="SHY71" s="11"/>
      <c r="SHZ71" s="11"/>
      <c r="SIA71" s="11"/>
      <c r="SIB71" s="11"/>
      <c r="SIC71" s="11"/>
      <c r="SID71" s="11"/>
      <c r="SIE71" s="11"/>
      <c r="SIF71" s="11"/>
      <c r="SIG71" s="11"/>
      <c r="SIH71" s="11"/>
      <c r="SII71" s="11"/>
      <c r="SIJ71" s="11"/>
      <c r="SIK71" s="11"/>
      <c r="SIL71" s="11"/>
      <c r="SIM71" s="11"/>
      <c r="SIN71" s="11"/>
      <c r="SIO71" s="11"/>
      <c r="SIP71" s="11"/>
      <c r="SIQ71" s="11"/>
      <c r="SIR71" s="11"/>
      <c r="SIS71" s="11"/>
      <c r="SIT71" s="11"/>
      <c r="SIU71" s="11"/>
      <c r="SIV71" s="11"/>
      <c r="SIW71" s="11"/>
      <c r="SIX71" s="11"/>
      <c r="SIY71" s="11"/>
      <c r="SIZ71" s="11"/>
      <c r="SJA71" s="11"/>
      <c r="SJB71" s="11"/>
      <c r="SJC71" s="11"/>
      <c r="SJD71" s="11"/>
      <c r="SJE71" s="11"/>
      <c r="SJF71" s="11"/>
      <c r="SJG71" s="11"/>
      <c r="SJH71" s="11"/>
      <c r="SJI71" s="11"/>
      <c r="SJJ71" s="11"/>
      <c r="SJK71" s="11"/>
      <c r="SJL71" s="11"/>
      <c r="SJM71" s="11"/>
      <c r="SJN71" s="11"/>
      <c r="SJO71" s="11"/>
      <c r="SJP71" s="11"/>
      <c r="SJQ71" s="11"/>
      <c r="SJR71" s="11"/>
      <c r="SJS71" s="11"/>
      <c r="SJT71" s="11"/>
      <c r="SJU71" s="11"/>
      <c r="SJV71" s="11"/>
      <c r="SJW71" s="11"/>
      <c r="SJX71" s="11"/>
      <c r="SJY71" s="11"/>
      <c r="SJZ71" s="11"/>
      <c r="SKA71" s="11"/>
      <c r="SKB71" s="11"/>
      <c r="SKC71" s="11"/>
      <c r="SKD71" s="11"/>
      <c r="SKE71" s="11"/>
      <c r="SKF71" s="11"/>
      <c r="SKG71" s="11"/>
      <c r="SKH71" s="11"/>
      <c r="SKI71" s="11"/>
      <c r="SKJ71" s="11"/>
      <c r="SKK71" s="11"/>
      <c r="SKL71" s="11"/>
      <c r="SKM71" s="11"/>
      <c r="SKN71" s="11"/>
      <c r="SKO71" s="11"/>
      <c r="SKP71" s="11"/>
      <c r="SKQ71" s="11"/>
      <c r="SKR71" s="11"/>
      <c r="SKS71" s="11"/>
      <c r="SKT71" s="11"/>
      <c r="SKU71" s="11"/>
      <c r="SKV71" s="11"/>
      <c r="SKW71" s="11"/>
      <c r="SKX71" s="11"/>
      <c r="SKY71" s="11"/>
      <c r="SKZ71" s="11"/>
      <c r="SLA71" s="11"/>
      <c r="SLB71" s="11"/>
      <c r="SLC71" s="11"/>
      <c r="SLD71" s="11"/>
      <c r="SLE71" s="11"/>
      <c r="SLF71" s="11"/>
      <c r="SLG71" s="11"/>
      <c r="SLH71" s="11"/>
      <c r="SLI71" s="11"/>
      <c r="SLJ71" s="11"/>
      <c r="SLK71" s="11"/>
      <c r="SLL71" s="11"/>
      <c r="SLM71" s="11"/>
      <c r="SLN71" s="11"/>
      <c r="SLO71" s="11"/>
      <c r="SLP71" s="11"/>
      <c r="SLQ71" s="11"/>
      <c r="SLR71" s="11"/>
      <c r="SLS71" s="11"/>
      <c r="SLT71" s="11"/>
      <c r="SLU71" s="11"/>
      <c r="SLV71" s="11"/>
      <c r="SLW71" s="11"/>
      <c r="SLX71" s="11"/>
      <c r="SLY71" s="11"/>
      <c r="SLZ71" s="11"/>
      <c r="SMA71" s="11"/>
      <c r="SMB71" s="11"/>
      <c r="SMC71" s="11"/>
      <c r="SMD71" s="11"/>
      <c r="SME71" s="11"/>
      <c r="SMF71" s="11"/>
      <c r="SMG71" s="11"/>
      <c r="SMH71" s="11"/>
      <c r="SMI71" s="11"/>
      <c r="SMJ71" s="11"/>
      <c r="SMK71" s="11"/>
      <c r="SML71" s="11"/>
      <c r="SMM71" s="11"/>
      <c r="SMN71" s="11"/>
      <c r="SMO71" s="11"/>
      <c r="SMP71" s="11"/>
      <c r="SMQ71" s="11"/>
      <c r="SMR71" s="11"/>
      <c r="SMS71" s="11"/>
      <c r="SMT71" s="11"/>
      <c r="SMU71" s="11"/>
      <c r="SMV71" s="11"/>
      <c r="SMW71" s="11"/>
      <c r="SMX71" s="11"/>
      <c r="SMY71" s="11"/>
      <c r="SMZ71" s="11"/>
      <c r="SNA71" s="11"/>
      <c r="SNB71" s="11"/>
      <c r="SNC71" s="11"/>
      <c r="SND71" s="11"/>
      <c r="SNE71" s="11"/>
      <c r="SNF71" s="11"/>
      <c r="SNG71" s="11"/>
      <c r="SNH71" s="11"/>
      <c r="SNI71" s="11"/>
      <c r="SNJ71" s="11"/>
      <c r="SNK71" s="11"/>
      <c r="SNL71" s="11"/>
      <c r="SNM71" s="11"/>
      <c r="SNN71" s="11"/>
      <c r="SNO71" s="11"/>
      <c r="SNP71" s="11"/>
      <c r="SNQ71" s="11"/>
      <c r="SNR71" s="11"/>
      <c r="SNS71" s="11"/>
      <c r="SNT71" s="11"/>
      <c r="SNU71" s="11"/>
      <c r="SNV71" s="11"/>
      <c r="SNW71" s="11"/>
      <c r="SNX71" s="11"/>
      <c r="SNY71" s="11"/>
      <c r="SNZ71" s="11"/>
      <c r="SOA71" s="11"/>
      <c r="SOB71" s="11"/>
      <c r="SOC71" s="11"/>
      <c r="SOD71" s="11"/>
      <c r="SOE71" s="11"/>
      <c r="SOF71" s="11"/>
      <c r="SOG71" s="11"/>
      <c r="SOH71" s="11"/>
      <c r="SOI71" s="11"/>
      <c r="SOJ71" s="11"/>
      <c r="SOK71" s="11"/>
      <c r="SOL71" s="11"/>
      <c r="SOM71" s="11"/>
      <c r="SON71" s="11"/>
      <c r="SOO71" s="11"/>
      <c r="SOP71" s="11"/>
      <c r="SOQ71" s="11"/>
      <c r="SOR71" s="11"/>
      <c r="SOS71" s="11"/>
      <c r="SOT71" s="11"/>
      <c r="SOU71" s="11"/>
      <c r="SOV71" s="11"/>
      <c r="SOW71" s="11"/>
      <c r="SOX71" s="11"/>
      <c r="SOY71" s="11"/>
      <c r="SOZ71" s="11"/>
      <c r="SPA71" s="11"/>
      <c r="SPB71" s="11"/>
      <c r="SPC71" s="11"/>
      <c r="SPD71" s="11"/>
      <c r="SPE71" s="11"/>
      <c r="SPF71" s="11"/>
      <c r="SPG71" s="11"/>
      <c r="SPH71" s="11"/>
      <c r="SPI71" s="11"/>
      <c r="SPJ71" s="11"/>
      <c r="SPK71" s="11"/>
      <c r="SPL71" s="11"/>
      <c r="SPM71" s="11"/>
      <c r="SPN71" s="11"/>
      <c r="SPO71" s="11"/>
      <c r="SPP71" s="11"/>
      <c r="SPQ71" s="11"/>
      <c r="SPR71" s="11"/>
      <c r="SPS71" s="11"/>
      <c r="SPT71" s="11"/>
      <c r="SPU71" s="11"/>
      <c r="SPV71" s="11"/>
      <c r="SPW71" s="11"/>
      <c r="SPX71" s="11"/>
      <c r="SPY71" s="11"/>
      <c r="SPZ71" s="11"/>
      <c r="SQA71" s="11"/>
      <c r="SQB71" s="11"/>
      <c r="SQC71" s="11"/>
      <c r="SQD71" s="11"/>
      <c r="SQE71" s="11"/>
      <c r="SQF71" s="11"/>
      <c r="SQG71" s="11"/>
      <c r="SQH71" s="11"/>
      <c r="SQI71" s="11"/>
      <c r="SQJ71" s="11"/>
      <c r="SQK71" s="11"/>
      <c r="SQL71" s="11"/>
      <c r="SQM71" s="11"/>
      <c r="SQN71" s="11"/>
      <c r="SQO71" s="11"/>
      <c r="SQP71" s="11"/>
      <c r="SQQ71" s="11"/>
      <c r="SQR71" s="11"/>
      <c r="SQS71" s="11"/>
      <c r="SQT71" s="11"/>
      <c r="SQU71" s="11"/>
      <c r="SQV71" s="11"/>
      <c r="SQW71" s="11"/>
      <c r="SQX71" s="11"/>
      <c r="SQY71" s="11"/>
      <c r="SQZ71" s="11"/>
      <c r="SRA71" s="11"/>
      <c r="SRB71" s="11"/>
      <c r="SRC71" s="11"/>
      <c r="SRD71" s="11"/>
      <c r="SRE71" s="11"/>
      <c r="SRF71" s="11"/>
      <c r="SRG71" s="11"/>
      <c r="SRH71" s="11"/>
      <c r="SRI71" s="11"/>
      <c r="SRJ71" s="11"/>
      <c r="SRK71" s="11"/>
      <c r="SRL71" s="11"/>
      <c r="SRM71" s="11"/>
      <c r="SRN71" s="11"/>
      <c r="SRO71" s="11"/>
      <c r="SRP71" s="11"/>
      <c r="SRQ71" s="11"/>
      <c r="SRR71" s="11"/>
      <c r="SRS71" s="11"/>
      <c r="SRT71" s="11"/>
      <c r="SRU71" s="11"/>
      <c r="SRV71" s="11"/>
      <c r="SRW71" s="11"/>
      <c r="SRX71" s="11"/>
      <c r="SRY71" s="11"/>
      <c r="SRZ71" s="11"/>
      <c r="SSA71" s="11"/>
      <c r="SSB71" s="11"/>
      <c r="SSC71" s="11"/>
      <c r="SSD71" s="11"/>
      <c r="SSE71" s="11"/>
      <c r="SSF71" s="11"/>
      <c r="SSG71" s="11"/>
      <c r="SSH71" s="11"/>
      <c r="SSI71" s="11"/>
      <c r="SSJ71" s="11"/>
      <c r="SSK71" s="11"/>
      <c r="SSL71" s="11"/>
      <c r="SSM71" s="11"/>
      <c r="SSN71" s="11"/>
      <c r="SSO71" s="11"/>
      <c r="SSP71" s="11"/>
      <c r="SSQ71" s="11"/>
      <c r="SSR71" s="11"/>
      <c r="SSS71" s="11"/>
      <c r="SST71" s="11"/>
      <c r="SSU71" s="11"/>
      <c r="SSV71" s="11"/>
      <c r="SSW71" s="11"/>
      <c r="SSX71" s="11"/>
      <c r="SSY71" s="11"/>
      <c r="SSZ71" s="11"/>
      <c r="STA71" s="11"/>
      <c r="STB71" s="11"/>
      <c r="STC71" s="11"/>
      <c r="STD71" s="11"/>
      <c r="STE71" s="11"/>
      <c r="STF71" s="11"/>
      <c r="STG71" s="11"/>
      <c r="STH71" s="11"/>
      <c r="STI71" s="11"/>
      <c r="STJ71" s="11"/>
      <c r="STK71" s="11"/>
      <c r="STL71" s="11"/>
      <c r="STM71" s="11"/>
      <c r="STN71" s="11"/>
      <c r="STO71" s="11"/>
      <c r="STP71" s="11"/>
      <c r="STQ71" s="11"/>
      <c r="STR71" s="11"/>
      <c r="STS71" s="11"/>
      <c r="STT71" s="11"/>
      <c r="STU71" s="11"/>
      <c r="STV71" s="11"/>
      <c r="STW71" s="11"/>
      <c r="STX71" s="11"/>
      <c r="STY71" s="11"/>
      <c r="STZ71" s="11"/>
      <c r="SUA71" s="11"/>
      <c r="SUB71" s="11"/>
      <c r="SUC71" s="11"/>
      <c r="SUD71" s="11"/>
      <c r="SUE71" s="11"/>
      <c r="SUF71" s="11"/>
      <c r="SUG71" s="11"/>
      <c r="SUH71" s="11"/>
      <c r="SUI71" s="11"/>
      <c r="SUJ71" s="11"/>
      <c r="SUK71" s="11"/>
      <c r="SUL71" s="11"/>
      <c r="SUM71" s="11"/>
      <c r="SUN71" s="11"/>
      <c r="SUO71" s="11"/>
      <c r="SUP71" s="11"/>
      <c r="SUQ71" s="11"/>
      <c r="SUR71" s="11"/>
      <c r="SUS71" s="11"/>
      <c r="SUT71" s="11"/>
      <c r="SUU71" s="11"/>
      <c r="SUV71" s="11"/>
      <c r="SUW71" s="11"/>
      <c r="SUX71" s="11"/>
      <c r="SUY71" s="11"/>
      <c r="SUZ71" s="11"/>
      <c r="SVA71" s="11"/>
      <c r="SVB71" s="11"/>
      <c r="SVC71" s="11"/>
      <c r="SVD71" s="11"/>
      <c r="SVE71" s="11"/>
      <c r="SVF71" s="11"/>
      <c r="SVG71" s="11"/>
      <c r="SVH71" s="11"/>
      <c r="SVI71" s="11"/>
      <c r="SVJ71" s="11"/>
      <c r="SVK71" s="11"/>
      <c r="SVL71" s="11"/>
      <c r="SVM71" s="11"/>
      <c r="SVN71" s="11"/>
      <c r="SVO71" s="11"/>
      <c r="SVP71" s="11"/>
      <c r="SVQ71" s="11"/>
      <c r="SVR71" s="11"/>
      <c r="SVS71" s="11"/>
      <c r="SVT71" s="11"/>
      <c r="SVU71" s="11"/>
      <c r="SVV71" s="11"/>
      <c r="SVW71" s="11"/>
      <c r="SVX71" s="11"/>
      <c r="SVY71" s="11"/>
      <c r="SVZ71" s="11"/>
      <c r="SWA71" s="11"/>
      <c r="SWB71" s="11"/>
      <c r="SWC71" s="11"/>
      <c r="SWD71" s="11"/>
      <c r="SWE71" s="11"/>
      <c r="SWF71" s="11"/>
      <c r="SWG71" s="11"/>
      <c r="SWH71" s="11"/>
      <c r="SWI71" s="11"/>
      <c r="SWJ71" s="11"/>
      <c r="SWK71" s="11"/>
      <c r="SWL71" s="11"/>
      <c r="SWM71" s="11"/>
      <c r="SWN71" s="11"/>
      <c r="SWO71" s="11"/>
      <c r="SWP71" s="11"/>
      <c r="SWQ71" s="11"/>
      <c r="SWR71" s="11"/>
      <c r="SWS71" s="11"/>
      <c r="SWT71" s="11"/>
      <c r="SWU71" s="11"/>
      <c r="SWV71" s="11"/>
      <c r="SWW71" s="11"/>
      <c r="SWX71" s="11"/>
      <c r="SWY71" s="11"/>
      <c r="SWZ71" s="11"/>
      <c r="SXA71" s="11"/>
      <c r="SXB71" s="11"/>
      <c r="SXC71" s="11"/>
      <c r="SXD71" s="11"/>
      <c r="SXE71" s="11"/>
      <c r="SXF71" s="11"/>
      <c r="SXG71" s="11"/>
      <c r="SXH71" s="11"/>
      <c r="SXI71" s="11"/>
      <c r="SXJ71" s="11"/>
      <c r="SXK71" s="11"/>
      <c r="SXL71" s="11"/>
      <c r="SXM71" s="11"/>
      <c r="SXN71" s="11"/>
      <c r="SXO71" s="11"/>
      <c r="SXP71" s="11"/>
      <c r="SXQ71" s="11"/>
      <c r="SXR71" s="11"/>
      <c r="SXS71" s="11"/>
      <c r="SXT71" s="11"/>
      <c r="SXU71" s="11"/>
      <c r="SXV71" s="11"/>
      <c r="SXW71" s="11"/>
      <c r="SXX71" s="11"/>
      <c r="SXY71" s="11"/>
      <c r="SXZ71" s="11"/>
      <c r="SYA71" s="11"/>
      <c r="SYB71" s="11"/>
      <c r="SYC71" s="11"/>
      <c r="SYD71" s="11"/>
      <c r="SYE71" s="11"/>
      <c r="SYF71" s="11"/>
      <c r="SYG71" s="11"/>
      <c r="SYH71" s="11"/>
      <c r="SYI71" s="11"/>
      <c r="SYJ71" s="11"/>
      <c r="SYK71" s="11"/>
      <c r="SYL71" s="11"/>
      <c r="SYM71" s="11"/>
      <c r="SYN71" s="11"/>
      <c r="SYO71" s="11"/>
      <c r="SYP71" s="11"/>
      <c r="SYQ71" s="11"/>
      <c r="SYR71" s="11"/>
      <c r="SYS71" s="11"/>
      <c r="SYT71" s="11"/>
      <c r="SYU71" s="11"/>
      <c r="SYV71" s="11"/>
      <c r="SYW71" s="11"/>
      <c r="SYX71" s="11"/>
      <c r="SYY71" s="11"/>
      <c r="SYZ71" s="11"/>
      <c r="SZA71" s="11"/>
      <c r="SZB71" s="11"/>
      <c r="SZC71" s="11"/>
      <c r="SZD71" s="11"/>
      <c r="SZE71" s="11"/>
      <c r="SZF71" s="11"/>
      <c r="SZG71" s="11"/>
      <c r="SZH71" s="11"/>
      <c r="SZI71" s="11"/>
      <c r="SZJ71" s="11"/>
      <c r="SZK71" s="11"/>
      <c r="SZL71" s="11"/>
      <c r="SZM71" s="11"/>
      <c r="SZN71" s="11"/>
      <c r="SZO71" s="11"/>
      <c r="SZP71" s="11"/>
      <c r="SZQ71" s="11"/>
      <c r="SZR71" s="11"/>
      <c r="SZS71" s="11"/>
      <c r="SZT71" s="11"/>
      <c r="SZU71" s="11"/>
      <c r="SZV71" s="11"/>
      <c r="SZW71" s="11"/>
      <c r="SZX71" s="11"/>
      <c r="SZY71" s="11"/>
      <c r="SZZ71" s="11"/>
      <c r="TAA71" s="11"/>
      <c r="TAB71" s="11"/>
      <c r="TAC71" s="11"/>
      <c r="TAD71" s="11"/>
      <c r="TAE71" s="11"/>
      <c r="TAF71" s="11"/>
      <c r="TAG71" s="11"/>
      <c r="TAH71" s="11"/>
      <c r="TAI71" s="11"/>
      <c r="TAJ71" s="11"/>
      <c r="TAK71" s="11"/>
      <c r="TAL71" s="11"/>
      <c r="TAM71" s="11"/>
      <c r="TAN71" s="11"/>
      <c r="TAO71" s="11"/>
      <c r="TAP71" s="11"/>
      <c r="TAQ71" s="11"/>
      <c r="TAR71" s="11"/>
      <c r="TAS71" s="11"/>
      <c r="TAT71" s="11"/>
      <c r="TAU71" s="11"/>
      <c r="TAV71" s="11"/>
      <c r="TAW71" s="11"/>
      <c r="TAX71" s="11"/>
      <c r="TAY71" s="11"/>
      <c r="TAZ71" s="11"/>
      <c r="TBA71" s="11"/>
      <c r="TBB71" s="11"/>
      <c r="TBC71" s="11"/>
      <c r="TBD71" s="11"/>
      <c r="TBE71" s="11"/>
      <c r="TBF71" s="11"/>
      <c r="TBG71" s="11"/>
      <c r="TBH71" s="11"/>
      <c r="TBI71" s="11"/>
      <c r="TBJ71" s="11"/>
      <c r="TBK71" s="11"/>
      <c r="TBL71" s="11"/>
      <c r="TBM71" s="11"/>
      <c r="TBN71" s="11"/>
      <c r="TBO71" s="11"/>
      <c r="TBP71" s="11"/>
      <c r="TBQ71" s="11"/>
      <c r="TBR71" s="11"/>
      <c r="TBS71" s="11"/>
      <c r="TBT71" s="11"/>
      <c r="TBU71" s="11"/>
      <c r="TBV71" s="11"/>
      <c r="TBW71" s="11"/>
      <c r="TBX71" s="11"/>
      <c r="TBY71" s="11"/>
      <c r="TBZ71" s="11"/>
      <c r="TCA71" s="11"/>
      <c r="TCB71" s="11"/>
      <c r="TCC71" s="11"/>
      <c r="TCD71" s="11"/>
      <c r="TCE71" s="11"/>
      <c r="TCF71" s="11"/>
      <c r="TCG71" s="11"/>
      <c r="TCH71" s="11"/>
      <c r="TCI71" s="11"/>
      <c r="TCJ71" s="11"/>
      <c r="TCK71" s="11"/>
      <c r="TCL71" s="11"/>
      <c r="TCM71" s="11"/>
      <c r="TCN71" s="11"/>
      <c r="TCO71" s="11"/>
      <c r="TCP71" s="11"/>
      <c r="TCQ71" s="11"/>
      <c r="TCR71" s="11"/>
      <c r="TCS71" s="11"/>
      <c r="TCT71" s="11"/>
      <c r="TCU71" s="11"/>
      <c r="TCV71" s="11"/>
      <c r="TCW71" s="11"/>
      <c r="TCX71" s="11"/>
      <c r="TCY71" s="11"/>
      <c r="TCZ71" s="11"/>
      <c r="TDA71" s="11"/>
      <c r="TDB71" s="11"/>
      <c r="TDC71" s="11"/>
      <c r="TDD71" s="11"/>
      <c r="TDE71" s="11"/>
      <c r="TDF71" s="11"/>
      <c r="TDG71" s="11"/>
      <c r="TDH71" s="11"/>
      <c r="TDI71" s="11"/>
      <c r="TDJ71" s="11"/>
      <c r="TDK71" s="11"/>
      <c r="TDL71" s="11"/>
      <c r="TDM71" s="11"/>
      <c r="TDN71" s="11"/>
      <c r="TDO71" s="11"/>
      <c r="TDP71" s="11"/>
      <c r="TDQ71" s="11"/>
      <c r="TDR71" s="11"/>
      <c r="TDS71" s="11"/>
      <c r="TDT71" s="11"/>
      <c r="TDU71" s="11"/>
      <c r="TDV71" s="11"/>
      <c r="TDW71" s="11"/>
      <c r="TDX71" s="11"/>
      <c r="TDY71" s="11"/>
      <c r="TDZ71" s="11"/>
      <c r="TEA71" s="11"/>
      <c r="TEB71" s="11"/>
      <c r="TEC71" s="11"/>
      <c r="TED71" s="11"/>
      <c r="TEE71" s="11"/>
      <c r="TEF71" s="11"/>
      <c r="TEG71" s="11"/>
      <c r="TEH71" s="11"/>
      <c r="TEI71" s="11"/>
      <c r="TEJ71" s="11"/>
      <c r="TEK71" s="11"/>
      <c r="TEL71" s="11"/>
      <c r="TEM71" s="11"/>
      <c r="TEN71" s="11"/>
      <c r="TEO71" s="11"/>
      <c r="TEP71" s="11"/>
      <c r="TEQ71" s="11"/>
      <c r="TER71" s="11"/>
      <c r="TES71" s="11"/>
      <c r="TET71" s="11"/>
      <c r="TEU71" s="11"/>
      <c r="TEV71" s="11"/>
      <c r="TEW71" s="11"/>
      <c r="TEX71" s="11"/>
      <c r="TEY71" s="11"/>
      <c r="TEZ71" s="11"/>
      <c r="TFA71" s="11"/>
      <c r="TFB71" s="11"/>
      <c r="TFC71" s="11"/>
      <c r="TFD71" s="11"/>
      <c r="TFE71" s="11"/>
      <c r="TFF71" s="11"/>
      <c r="TFG71" s="11"/>
      <c r="TFH71" s="11"/>
      <c r="TFI71" s="11"/>
      <c r="TFJ71" s="11"/>
      <c r="TFK71" s="11"/>
      <c r="TFL71" s="11"/>
      <c r="TFM71" s="11"/>
      <c r="TFN71" s="11"/>
      <c r="TFO71" s="11"/>
      <c r="TFP71" s="11"/>
      <c r="TFQ71" s="11"/>
      <c r="TFR71" s="11"/>
      <c r="TFS71" s="11"/>
      <c r="TFT71" s="11"/>
      <c r="TFU71" s="11"/>
      <c r="TFV71" s="11"/>
      <c r="TFW71" s="11"/>
      <c r="TFX71" s="11"/>
      <c r="TFY71" s="11"/>
      <c r="TFZ71" s="11"/>
      <c r="TGA71" s="11"/>
      <c r="TGB71" s="11"/>
      <c r="TGC71" s="11"/>
      <c r="TGD71" s="11"/>
      <c r="TGE71" s="11"/>
      <c r="TGF71" s="11"/>
      <c r="TGG71" s="11"/>
      <c r="TGH71" s="11"/>
      <c r="TGI71" s="11"/>
      <c r="TGJ71" s="11"/>
      <c r="TGK71" s="11"/>
      <c r="TGL71" s="11"/>
      <c r="TGM71" s="11"/>
      <c r="TGN71" s="11"/>
      <c r="TGO71" s="11"/>
      <c r="TGP71" s="11"/>
      <c r="TGQ71" s="11"/>
      <c r="TGR71" s="11"/>
      <c r="TGS71" s="11"/>
      <c r="TGT71" s="11"/>
      <c r="TGU71" s="11"/>
      <c r="TGV71" s="11"/>
      <c r="TGW71" s="11"/>
      <c r="TGX71" s="11"/>
      <c r="TGY71" s="11"/>
      <c r="TGZ71" s="11"/>
      <c r="THA71" s="11"/>
      <c r="THB71" s="11"/>
      <c r="THC71" s="11"/>
      <c r="THD71" s="11"/>
      <c r="THE71" s="11"/>
      <c r="THF71" s="11"/>
      <c r="THG71" s="11"/>
      <c r="THH71" s="11"/>
      <c r="THI71" s="11"/>
      <c r="THJ71" s="11"/>
      <c r="THK71" s="11"/>
      <c r="THL71" s="11"/>
      <c r="THM71" s="11"/>
      <c r="THN71" s="11"/>
      <c r="THO71" s="11"/>
      <c r="THP71" s="11"/>
      <c r="THQ71" s="11"/>
      <c r="THR71" s="11"/>
      <c r="THS71" s="11"/>
      <c r="THT71" s="11"/>
      <c r="THU71" s="11"/>
      <c r="THV71" s="11"/>
      <c r="THW71" s="11"/>
      <c r="THX71" s="11"/>
      <c r="THY71" s="11"/>
      <c r="THZ71" s="11"/>
      <c r="TIA71" s="11"/>
      <c r="TIB71" s="11"/>
      <c r="TIC71" s="11"/>
      <c r="TID71" s="11"/>
      <c r="TIE71" s="11"/>
      <c r="TIF71" s="11"/>
      <c r="TIG71" s="11"/>
      <c r="TIH71" s="11"/>
      <c r="TII71" s="11"/>
      <c r="TIJ71" s="11"/>
      <c r="TIK71" s="11"/>
      <c r="TIL71" s="11"/>
      <c r="TIM71" s="11"/>
      <c r="TIN71" s="11"/>
      <c r="TIO71" s="11"/>
      <c r="TIP71" s="11"/>
      <c r="TIQ71" s="11"/>
      <c r="TIR71" s="11"/>
      <c r="TIS71" s="11"/>
      <c r="TIT71" s="11"/>
      <c r="TIU71" s="11"/>
      <c r="TIV71" s="11"/>
      <c r="TIW71" s="11"/>
      <c r="TIX71" s="11"/>
      <c r="TIY71" s="11"/>
      <c r="TIZ71" s="11"/>
      <c r="TJA71" s="11"/>
      <c r="TJB71" s="11"/>
      <c r="TJC71" s="11"/>
      <c r="TJD71" s="11"/>
      <c r="TJE71" s="11"/>
      <c r="TJF71" s="11"/>
      <c r="TJG71" s="11"/>
      <c r="TJH71" s="11"/>
      <c r="TJI71" s="11"/>
      <c r="TJJ71" s="11"/>
      <c r="TJK71" s="11"/>
      <c r="TJL71" s="11"/>
      <c r="TJM71" s="11"/>
      <c r="TJN71" s="11"/>
      <c r="TJO71" s="11"/>
      <c r="TJP71" s="11"/>
      <c r="TJQ71" s="11"/>
      <c r="TJR71" s="11"/>
      <c r="TJS71" s="11"/>
      <c r="TJT71" s="11"/>
      <c r="TJU71" s="11"/>
      <c r="TJV71" s="11"/>
      <c r="TJW71" s="11"/>
      <c r="TJX71" s="11"/>
      <c r="TJY71" s="11"/>
      <c r="TJZ71" s="11"/>
      <c r="TKA71" s="11"/>
      <c r="TKB71" s="11"/>
      <c r="TKC71" s="11"/>
      <c r="TKD71" s="11"/>
      <c r="TKE71" s="11"/>
      <c r="TKF71" s="11"/>
      <c r="TKG71" s="11"/>
      <c r="TKH71" s="11"/>
      <c r="TKI71" s="11"/>
      <c r="TKJ71" s="11"/>
      <c r="TKK71" s="11"/>
      <c r="TKL71" s="11"/>
      <c r="TKM71" s="11"/>
      <c r="TKN71" s="11"/>
      <c r="TKO71" s="11"/>
      <c r="TKP71" s="11"/>
      <c r="TKQ71" s="11"/>
      <c r="TKR71" s="11"/>
      <c r="TKS71" s="11"/>
      <c r="TKT71" s="11"/>
      <c r="TKU71" s="11"/>
      <c r="TKV71" s="11"/>
      <c r="TKW71" s="11"/>
      <c r="TKX71" s="11"/>
      <c r="TKY71" s="11"/>
      <c r="TKZ71" s="11"/>
      <c r="TLA71" s="11"/>
      <c r="TLB71" s="11"/>
      <c r="TLC71" s="11"/>
      <c r="TLD71" s="11"/>
      <c r="TLE71" s="11"/>
      <c r="TLF71" s="11"/>
      <c r="TLG71" s="11"/>
      <c r="TLH71" s="11"/>
      <c r="TLI71" s="11"/>
      <c r="TLJ71" s="11"/>
      <c r="TLK71" s="11"/>
      <c r="TLL71" s="11"/>
      <c r="TLM71" s="11"/>
      <c r="TLN71" s="11"/>
      <c r="TLO71" s="11"/>
      <c r="TLP71" s="11"/>
      <c r="TLQ71" s="11"/>
      <c r="TLR71" s="11"/>
      <c r="TLS71" s="11"/>
      <c r="TLT71" s="11"/>
      <c r="TLU71" s="11"/>
      <c r="TLV71" s="11"/>
      <c r="TLW71" s="11"/>
      <c r="TLX71" s="11"/>
      <c r="TLY71" s="11"/>
      <c r="TLZ71" s="11"/>
      <c r="TMA71" s="11"/>
      <c r="TMB71" s="11"/>
      <c r="TMC71" s="11"/>
      <c r="TMD71" s="11"/>
      <c r="TME71" s="11"/>
      <c r="TMF71" s="11"/>
      <c r="TMG71" s="11"/>
      <c r="TMH71" s="11"/>
      <c r="TMI71" s="11"/>
      <c r="TMJ71" s="11"/>
      <c r="TMK71" s="11"/>
      <c r="TML71" s="11"/>
      <c r="TMM71" s="11"/>
      <c r="TMN71" s="11"/>
      <c r="TMO71" s="11"/>
      <c r="TMP71" s="11"/>
      <c r="TMQ71" s="11"/>
      <c r="TMR71" s="11"/>
      <c r="TMS71" s="11"/>
      <c r="TMT71" s="11"/>
      <c r="TMU71" s="11"/>
      <c r="TMV71" s="11"/>
      <c r="TMW71" s="11"/>
      <c r="TMX71" s="11"/>
      <c r="TMY71" s="11"/>
      <c r="TMZ71" s="11"/>
      <c r="TNA71" s="11"/>
      <c r="TNB71" s="11"/>
      <c r="TNC71" s="11"/>
      <c r="TND71" s="11"/>
      <c r="TNE71" s="11"/>
      <c r="TNF71" s="11"/>
      <c r="TNG71" s="11"/>
      <c r="TNH71" s="11"/>
      <c r="TNI71" s="11"/>
      <c r="TNJ71" s="11"/>
      <c r="TNK71" s="11"/>
      <c r="TNL71" s="11"/>
      <c r="TNM71" s="11"/>
      <c r="TNN71" s="11"/>
      <c r="TNO71" s="11"/>
      <c r="TNP71" s="11"/>
      <c r="TNQ71" s="11"/>
      <c r="TNR71" s="11"/>
      <c r="TNS71" s="11"/>
      <c r="TNT71" s="11"/>
      <c r="TNU71" s="11"/>
      <c r="TNV71" s="11"/>
      <c r="TNW71" s="11"/>
      <c r="TNX71" s="11"/>
      <c r="TNY71" s="11"/>
      <c r="TNZ71" s="11"/>
      <c r="TOA71" s="11"/>
      <c r="TOB71" s="11"/>
      <c r="TOC71" s="11"/>
      <c r="TOD71" s="11"/>
      <c r="TOE71" s="11"/>
      <c r="TOF71" s="11"/>
      <c r="TOG71" s="11"/>
      <c r="TOH71" s="11"/>
      <c r="TOI71" s="11"/>
      <c r="TOJ71" s="11"/>
      <c r="TOK71" s="11"/>
      <c r="TOL71" s="11"/>
      <c r="TOM71" s="11"/>
      <c r="TON71" s="11"/>
      <c r="TOO71" s="11"/>
      <c r="TOP71" s="11"/>
      <c r="TOQ71" s="11"/>
      <c r="TOR71" s="11"/>
      <c r="TOS71" s="11"/>
      <c r="TOT71" s="11"/>
      <c r="TOU71" s="11"/>
      <c r="TOV71" s="11"/>
      <c r="TOW71" s="11"/>
      <c r="TOX71" s="11"/>
      <c r="TOY71" s="11"/>
      <c r="TOZ71" s="11"/>
      <c r="TPA71" s="11"/>
      <c r="TPB71" s="11"/>
      <c r="TPC71" s="11"/>
      <c r="TPD71" s="11"/>
      <c r="TPE71" s="11"/>
      <c r="TPF71" s="11"/>
      <c r="TPG71" s="11"/>
      <c r="TPH71" s="11"/>
      <c r="TPI71" s="11"/>
      <c r="TPJ71" s="11"/>
      <c r="TPK71" s="11"/>
      <c r="TPL71" s="11"/>
      <c r="TPM71" s="11"/>
      <c r="TPN71" s="11"/>
      <c r="TPO71" s="11"/>
      <c r="TPP71" s="11"/>
      <c r="TPQ71" s="11"/>
      <c r="TPR71" s="11"/>
      <c r="TPS71" s="11"/>
      <c r="TPT71" s="11"/>
      <c r="TPU71" s="11"/>
      <c r="TPV71" s="11"/>
      <c r="TPW71" s="11"/>
      <c r="TPX71" s="11"/>
      <c r="TPY71" s="11"/>
      <c r="TPZ71" s="11"/>
      <c r="TQA71" s="11"/>
      <c r="TQB71" s="11"/>
      <c r="TQC71" s="11"/>
      <c r="TQD71" s="11"/>
      <c r="TQE71" s="11"/>
      <c r="TQF71" s="11"/>
      <c r="TQG71" s="11"/>
      <c r="TQH71" s="11"/>
      <c r="TQI71" s="11"/>
      <c r="TQJ71" s="11"/>
      <c r="TQK71" s="11"/>
      <c r="TQL71" s="11"/>
      <c r="TQM71" s="11"/>
      <c r="TQN71" s="11"/>
      <c r="TQO71" s="11"/>
      <c r="TQP71" s="11"/>
      <c r="TQQ71" s="11"/>
      <c r="TQR71" s="11"/>
      <c r="TQS71" s="11"/>
      <c r="TQT71" s="11"/>
      <c r="TQU71" s="11"/>
      <c r="TQV71" s="11"/>
      <c r="TQW71" s="11"/>
      <c r="TQX71" s="11"/>
      <c r="TQY71" s="11"/>
      <c r="TQZ71" s="11"/>
      <c r="TRA71" s="11"/>
      <c r="TRB71" s="11"/>
      <c r="TRC71" s="11"/>
      <c r="TRD71" s="11"/>
      <c r="TRE71" s="11"/>
      <c r="TRF71" s="11"/>
      <c r="TRG71" s="11"/>
      <c r="TRH71" s="11"/>
      <c r="TRI71" s="11"/>
      <c r="TRJ71" s="11"/>
      <c r="TRK71" s="11"/>
      <c r="TRL71" s="11"/>
      <c r="TRM71" s="11"/>
      <c r="TRN71" s="11"/>
      <c r="TRO71" s="11"/>
      <c r="TRP71" s="11"/>
      <c r="TRQ71" s="11"/>
      <c r="TRR71" s="11"/>
      <c r="TRS71" s="11"/>
      <c r="TRT71" s="11"/>
      <c r="TRU71" s="11"/>
      <c r="TRV71" s="11"/>
      <c r="TRW71" s="11"/>
      <c r="TRX71" s="11"/>
      <c r="TRY71" s="11"/>
      <c r="TRZ71" s="11"/>
      <c r="TSA71" s="11"/>
      <c r="TSB71" s="11"/>
      <c r="TSC71" s="11"/>
      <c r="TSD71" s="11"/>
      <c r="TSE71" s="11"/>
      <c r="TSF71" s="11"/>
      <c r="TSG71" s="11"/>
      <c r="TSH71" s="11"/>
      <c r="TSI71" s="11"/>
      <c r="TSJ71" s="11"/>
      <c r="TSK71" s="11"/>
      <c r="TSL71" s="11"/>
      <c r="TSM71" s="11"/>
      <c r="TSN71" s="11"/>
      <c r="TSO71" s="11"/>
      <c r="TSP71" s="11"/>
      <c r="TSQ71" s="11"/>
      <c r="TSR71" s="11"/>
      <c r="TSS71" s="11"/>
      <c r="TST71" s="11"/>
      <c r="TSU71" s="11"/>
      <c r="TSV71" s="11"/>
      <c r="TSW71" s="11"/>
      <c r="TSX71" s="11"/>
      <c r="TSY71" s="11"/>
      <c r="TSZ71" s="11"/>
      <c r="TTA71" s="11"/>
      <c r="TTB71" s="11"/>
      <c r="TTC71" s="11"/>
      <c r="TTD71" s="11"/>
      <c r="TTE71" s="11"/>
      <c r="TTF71" s="11"/>
      <c r="TTG71" s="11"/>
      <c r="TTH71" s="11"/>
      <c r="TTI71" s="11"/>
      <c r="TTJ71" s="11"/>
      <c r="TTK71" s="11"/>
      <c r="TTL71" s="11"/>
      <c r="TTM71" s="11"/>
      <c r="TTN71" s="11"/>
      <c r="TTO71" s="11"/>
      <c r="TTP71" s="11"/>
      <c r="TTQ71" s="11"/>
      <c r="TTR71" s="11"/>
      <c r="TTS71" s="11"/>
      <c r="TTT71" s="11"/>
      <c r="TTU71" s="11"/>
      <c r="TTV71" s="11"/>
      <c r="TTW71" s="11"/>
      <c r="TTX71" s="11"/>
      <c r="TTY71" s="11"/>
      <c r="TTZ71" s="11"/>
      <c r="TUA71" s="11"/>
      <c r="TUB71" s="11"/>
      <c r="TUC71" s="11"/>
      <c r="TUD71" s="11"/>
      <c r="TUE71" s="11"/>
      <c r="TUF71" s="11"/>
      <c r="TUG71" s="11"/>
      <c r="TUH71" s="11"/>
      <c r="TUI71" s="11"/>
      <c r="TUJ71" s="11"/>
      <c r="TUK71" s="11"/>
      <c r="TUL71" s="11"/>
      <c r="TUM71" s="11"/>
      <c r="TUN71" s="11"/>
      <c r="TUO71" s="11"/>
      <c r="TUP71" s="11"/>
      <c r="TUQ71" s="11"/>
      <c r="TUR71" s="11"/>
      <c r="TUS71" s="11"/>
      <c r="TUT71" s="11"/>
      <c r="TUU71" s="11"/>
      <c r="TUV71" s="11"/>
      <c r="TUW71" s="11"/>
      <c r="TUX71" s="11"/>
      <c r="TUY71" s="11"/>
      <c r="TUZ71" s="11"/>
      <c r="TVA71" s="11"/>
      <c r="TVB71" s="11"/>
      <c r="TVC71" s="11"/>
      <c r="TVD71" s="11"/>
      <c r="TVE71" s="11"/>
      <c r="TVF71" s="11"/>
      <c r="TVG71" s="11"/>
      <c r="TVH71" s="11"/>
      <c r="TVI71" s="11"/>
      <c r="TVJ71" s="11"/>
      <c r="TVK71" s="11"/>
      <c r="TVL71" s="11"/>
      <c r="TVM71" s="11"/>
      <c r="TVN71" s="11"/>
      <c r="TVO71" s="11"/>
      <c r="TVP71" s="11"/>
      <c r="TVQ71" s="11"/>
      <c r="TVR71" s="11"/>
      <c r="TVS71" s="11"/>
      <c r="TVT71" s="11"/>
      <c r="TVU71" s="11"/>
      <c r="TVV71" s="11"/>
      <c r="TVW71" s="11"/>
      <c r="TVX71" s="11"/>
      <c r="TVY71" s="11"/>
      <c r="TVZ71" s="11"/>
      <c r="TWA71" s="11"/>
      <c r="TWB71" s="11"/>
      <c r="TWC71" s="11"/>
      <c r="TWD71" s="11"/>
      <c r="TWE71" s="11"/>
      <c r="TWF71" s="11"/>
      <c r="TWG71" s="11"/>
      <c r="TWH71" s="11"/>
      <c r="TWI71" s="11"/>
      <c r="TWJ71" s="11"/>
      <c r="TWK71" s="11"/>
      <c r="TWL71" s="11"/>
      <c r="TWM71" s="11"/>
      <c r="TWN71" s="11"/>
      <c r="TWO71" s="11"/>
      <c r="TWP71" s="11"/>
      <c r="TWQ71" s="11"/>
      <c r="TWR71" s="11"/>
      <c r="TWS71" s="11"/>
      <c r="TWT71" s="11"/>
      <c r="TWU71" s="11"/>
      <c r="TWV71" s="11"/>
      <c r="TWW71" s="11"/>
      <c r="TWX71" s="11"/>
      <c r="TWY71" s="11"/>
      <c r="TWZ71" s="11"/>
      <c r="TXA71" s="11"/>
      <c r="TXB71" s="11"/>
      <c r="TXC71" s="11"/>
      <c r="TXD71" s="11"/>
      <c r="TXE71" s="11"/>
      <c r="TXF71" s="11"/>
      <c r="TXG71" s="11"/>
      <c r="TXH71" s="11"/>
      <c r="TXI71" s="11"/>
      <c r="TXJ71" s="11"/>
      <c r="TXK71" s="11"/>
      <c r="TXL71" s="11"/>
      <c r="TXM71" s="11"/>
      <c r="TXN71" s="11"/>
      <c r="TXO71" s="11"/>
      <c r="TXP71" s="11"/>
      <c r="TXQ71" s="11"/>
      <c r="TXR71" s="11"/>
      <c r="TXS71" s="11"/>
      <c r="TXT71" s="11"/>
      <c r="TXU71" s="11"/>
      <c r="TXV71" s="11"/>
      <c r="TXW71" s="11"/>
      <c r="TXX71" s="11"/>
      <c r="TXY71" s="11"/>
      <c r="TXZ71" s="11"/>
      <c r="TYA71" s="11"/>
      <c r="TYB71" s="11"/>
      <c r="TYC71" s="11"/>
      <c r="TYD71" s="11"/>
      <c r="TYE71" s="11"/>
      <c r="TYF71" s="11"/>
      <c r="TYG71" s="11"/>
      <c r="TYH71" s="11"/>
      <c r="TYI71" s="11"/>
      <c r="TYJ71" s="11"/>
      <c r="TYK71" s="11"/>
      <c r="TYL71" s="11"/>
      <c r="TYM71" s="11"/>
      <c r="TYN71" s="11"/>
      <c r="TYO71" s="11"/>
      <c r="TYP71" s="11"/>
      <c r="TYQ71" s="11"/>
      <c r="TYR71" s="11"/>
      <c r="TYS71" s="11"/>
      <c r="TYT71" s="11"/>
      <c r="TYU71" s="11"/>
      <c r="TYV71" s="11"/>
      <c r="TYW71" s="11"/>
      <c r="TYX71" s="11"/>
      <c r="TYY71" s="11"/>
      <c r="TYZ71" s="11"/>
      <c r="TZA71" s="11"/>
      <c r="TZB71" s="11"/>
      <c r="TZC71" s="11"/>
      <c r="TZD71" s="11"/>
      <c r="TZE71" s="11"/>
      <c r="TZF71" s="11"/>
      <c r="TZG71" s="11"/>
      <c r="TZH71" s="11"/>
      <c r="TZI71" s="11"/>
      <c r="TZJ71" s="11"/>
      <c r="TZK71" s="11"/>
      <c r="TZL71" s="11"/>
      <c r="TZM71" s="11"/>
      <c r="TZN71" s="11"/>
      <c r="TZO71" s="11"/>
      <c r="TZP71" s="11"/>
      <c r="TZQ71" s="11"/>
      <c r="TZR71" s="11"/>
      <c r="TZS71" s="11"/>
      <c r="TZT71" s="11"/>
      <c r="TZU71" s="11"/>
      <c r="TZV71" s="11"/>
      <c r="TZW71" s="11"/>
      <c r="TZX71" s="11"/>
      <c r="TZY71" s="11"/>
      <c r="TZZ71" s="11"/>
      <c r="UAA71" s="11"/>
      <c r="UAB71" s="11"/>
      <c r="UAC71" s="11"/>
      <c r="UAD71" s="11"/>
      <c r="UAE71" s="11"/>
      <c r="UAF71" s="11"/>
      <c r="UAG71" s="11"/>
      <c r="UAH71" s="11"/>
      <c r="UAI71" s="11"/>
      <c r="UAJ71" s="11"/>
      <c r="UAK71" s="11"/>
      <c r="UAL71" s="11"/>
      <c r="UAM71" s="11"/>
      <c r="UAN71" s="11"/>
      <c r="UAO71" s="11"/>
      <c r="UAP71" s="11"/>
      <c r="UAQ71" s="11"/>
      <c r="UAR71" s="11"/>
      <c r="UAS71" s="11"/>
      <c r="UAT71" s="11"/>
      <c r="UAU71" s="11"/>
      <c r="UAV71" s="11"/>
      <c r="UAW71" s="11"/>
      <c r="UAX71" s="11"/>
      <c r="UAY71" s="11"/>
      <c r="UAZ71" s="11"/>
      <c r="UBA71" s="11"/>
      <c r="UBB71" s="11"/>
      <c r="UBC71" s="11"/>
      <c r="UBD71" s="11"/>
      <c r="UBE71" s="11"/>
      <c r="UBF71" s="11"/>
      <c r="UBG71" s="11"/>
      <c r="UBH71" s="11"/>
      <c r="UBI71" s="11"/>
      <c r="UBJ71" s="11"/>
      <c r="UBK71" s="11"/>
      <c r="UBL71" s="11"/>
      <c r="UBM71" s="11"/>
      <c r="UBN71" s="11"/>
      <c r="UBO71" s="11"/>
      <c r="UBP71" s="11"/>
      <c r="UBQ71" s="11"/>
      <c r="UBR71" s="11"/>
      <c r="UBS71" s="11"/>
      <c r="UBT71" s="11"/>
      <c r="UBU71" s="11"/>
      <c r="UBV71" s="11"/>
      <c r="UBW71" s="11"/>
      <c r="UBX71" s="11"/>
      <c r="UBY71" s="11"/>
      <c r="UBZ71" s="11"/>
      <c r="UCA71" s="11"/>
      <c r="UCB71" s="11"/>
      <c r="UCC71" s="11"/>
      <c r="UCD71" s="11"/>
      <c r="UCE71" s="11"/>
      <c r="UCF71" s="11"/>
      <c r="UCG71" s="11"/>
      <c r="UCH71" s="11"/>
      <c r="UCI71" s="11"/>
      <c r="UCJ71" s="11"/>
      <c r="UCK71" s="11"/>
      <c r="UCL71" s="11"/>
      <c r="UCM71" s="11"/>
      <c r="UCN71" s="11"/>
      <c r="UCO71" s="11"/>
      <c r="UCP71" s="11"/>
      <c r="UCQ71" s="11"/>
      <c r="UCR71" s="11"/>
      <c r="UCS71" s="11"/>
      <c r="UCT71" s="11"/>
      <c r="UCU71" s="11"/>
      <c r="UCV71" s="11"/>
      <c r="UCW71" s="11"/>
      <c r="UCX71" s="11"/>
      <c r="UCY71" s="11"/>
      <c r="UCZ71" s="11"/>
      <c r="UDA71" s="11"/>
      <c r="UDB71" s="11"/>
      <c r="UDC71" s="11"/>
      <c r="UDD71" s="11"/>
      <c r="UDE71" s="11"/>
      <c r="UDF71" s="11"/>
      <c r="UDG71" s="11"/>
      <c r="UDH71" s="11"/>
      <c r="UDI71" s="11"/>
      <c r="UDJ71" s="11"/>
      <c r="UDK71" s="11"/>
      <c r="UDL71" s="11"/>
      <c r="UDM71" s="11"/>
      <c r="UDN71" s="11"/>
      <c r="UDO71" s="11"/>
      <c r="UDP71" s="11"/>
      <c r="UDQ71" s="11"/>
      <c r="UDR71" s="11"/>
      <c r="UDS71" s="11"/>
      <c r="UDT71" s="11"/>
      <c r="UDU71" s="11"/>
      <c r="UDV71" s="11"/>
      <c r="UDW71" s="11"/>
      <c r="UDX71" s="11"/>
      <c r="UDY71" s="11"/>
      <c r="UDZ71" s="11"/>
      <c r="UEA71" s="11"/>
      <c r="UEB71" s="11"/>
      <c r="UEC71" s="11"/>
      <c r="UED71" s="11"/>
      <c r="UEE71" s="11"/>
      <c r="UEF71" s="11"/>
      <c r="UEG71" s="11"/>
      <c r="UEH71" s="11"/>
      <c r="UEI71" s="11"/>
      <c r="UEJ71" s="11"/>
      <c r="UEK71" s="11"/>
      <c r="UEL71" s="11"/>
      <c r="UEM71" s="11"/>
      <c r="UEN71" s="11"/>
      <c r="UEO71" s="11"/>
      <c r="UEP71" s="11"/>
      <c r="UEQ71" s="11"/>
      <c r="UER71" s="11"/>
      <c r="UES71" s="11"/>
      <c r="UET71" s="11"/>
      <c r="UEU71" s="11"/>
      <c r="UEV71" s="11"/>
      <c r="UEW71" s="11"/>
      <c r="UEX71" s="11"/>
      <c r="UEY71" s="11"/>
      <c r="UEZ71" s="11"/>
      <c r="UFA71" s="11"/>
      <c r="UFB71" s="11"/>
      <c r="UFC71" s="11"/>
      <c r="UFD71" s="11"/>
      <c r="UFE71" s="11"/>
      <c r="UFF71" s="11"/>
      <c r="UFG71" s="11"/>
      <c r="UFH71" s="11"/>
      <c r="UFI71" s="11"/>
      <c r="UFJ71" s="11"/>
      <c r="UFK71" s="11"/>
      <c r="UFL71" s="11"/>
      <c r="UFM71" s="11"/>
      <c r="UFN71" s="11"/>
      <c r="UFO71" s="11"/>
      <c r="UFP71" s="11"/>
      <c r="UFQ71" s="11"/>
      <c r="UFR71" s="11"/>
      <c r="UFS71" s="11"/>
      <c r="UFT71" s="11"/>
      <c r="UFU71" s="11"/>
      <c r="UFV71" s="11"/>
      <c r="UFW71" s="11"/>
      <c r="UFX71" s="11"/>
      <c r="UFY71" s="11"/>
      <c r="UFZ71" s="11"/>
      <c r="UGA71" s="11"/>
      <c r="UGB71" s="11"/>
      <c r="UGC71" s="11"/>
      <c r="UGD71" s="11"/>
      <c r="UGE71" s="11"/>
      <c r="UGF71" s="11"/>
      <c r="UGG71" s="11"/>
      <c r="UGH71" s="11"/>
      <c r="UGI71" s="11"/>
      <c r="UGJ71" s="11"/>
      <c r="UGK71" s="11"/>
      <c r="UGL71" s="11"/>
      <c r="UGM71" s="11"/>
      <c r="UGN71" s="11"/>
      <c r="UGO71" s="11"/>
      <c r="UGP71" s="11"/>
      <c r="UGQ71" s="11"/>
      <c r="UGR71" s="11"/>
      <c r="UGS71" s="11"/>
      <c r="UGT71" s="11"/>
      <c r="UGU71" s="11"/>
      <c r="UGV71" s="11"/>
      <c r="UGW71" s="11"/>
      <c r="UGX71" s="11"/>
      <c r="UGY71" s="11"/>
      <c r="UGZ71" s="11"/>
      <c r="UHA71" s="11"/>
      <c r="UHB71" s="11"/>
      <c r="UHC71" s="11"/>
      <c r="UHD71" s="11"/>
      <c r="UHE71" s="11"/>
      <c r="UHF71" s="11"/>
      <c r="UHG71" s="11"/>
      <c r="UHH71" s="11"/>
      <c r="UHI71" s="11"/>
      <c r="UHJ71" s="11"/>
      <c r="UHK71" s="11"/>
      <c r="UHL71" s="11"/>
      <c r="UHM71" s="11"/>
      <c r="UHN71" s="11"/>
      <c r="UHO71" s="11"/>
      <c r="UHP71" s="11"/>
      <c r="UHQ71" s="11"/>
      <c r="UHR71" s="11"/>
      <c r="UHS71" s="11"/>
      <c r="UHT71" s="11"/>
      <c r="UHU71" s="11"/>
      <c r="UHV71" s="11"/>
      <c r="UHW71" s="11"/>
      <c r="UHX71" s="11"/>
      <c r="UHY71" s="11"/>
      <c r="UHZ71" s="11"/>
      <c r="UIA71" s="11"/>
      <c r="UIB71" s="11"/>
      <c r="UIC71" s="11"/>
      <c r="UID71" s="11"/>
      <c r="UIE71" s="11"/>
      <c r="UIF71" s="11"/>
      <c r="UIG71" s="11"/>
      <c r="UIH71" s="11"/>
      <c r="UII71" s="11"/>
      <c r="UIJ71" s="11"/>
      <c r="UIK71" s="11"/>
      <c r="UIL71" s="11"/>
      <c r="UIM71" s="11"/>
      <c r="UIN71" s="11"/>
      <c r="UIO71" s="11"/>
      <c r="UIP71" s="11"/>
      <c r="UIQ71" s="11"/>
      <c r="UIR71" s="11"/>
      <c r="UIS71" s="11"/>
      <c r="UIT71" s="11"/>
      <c r="UIU71" s="11"/>
      <c r="UIV71" s="11"/>
      <c r="UIW71" s="11"/>
      <c r="UIX71" s="11"/>
      <c r="UIY71" s="11"/>
      <c r="UIZ71" s="11"/>
      <c r="UJA71" s="11"/>
      <c r="UJB71" s="11"/>
      <c r="UJC71" s="11"/>
      <c r="UJD71" s="11"/>
      <c r="UJE71" s="11"/>
      <c r="UJF71" s="11"/>
      <c r="UJG71" s="11"/>
      <c r="UJH71" s="11"/>
      <c r="UJI71" s="11"/>
      <c r="UJJ71" s="11"/>
      <c r="UJK71" s="11"/>
      <c r="UJL71" s="11"/>
      <c r="UJM71" s="11"/>
      <c r="UJN71" s="11"/>
      <c r="UJO71" s="11"/>
      <c r="UJP71" s="11"/>
      <c r="UJQ71" s="11"/>
      <c r="UJR71" s="11"/>
      <c r="UJS71" s="11"/>
      <c r="UJT71" s="11"/>
      <c r="UJU71" s="11"/>
      <c r="UJV71" s="11"/>
      <c r="UJW71" s="11"/>
      <c r="UJX71" s="11"/>
      <c r="UJY71" s="11"/>
      <c r="UJZ71" s="11"/>
      <c r="UKA71" s="11"/>
      <c r="UKB71" s="11"/>
      <c r="UKC71" s="11"/>
      <c r="UKD71" s="11"/>
      <c r="UKE71" s="11"/>
      <c r="UKF71" s="11"/>
      <c r="UKG71" s="11"/>
      <c r="UKH71" s="11"/>
      <c r="UKI71" s="11"/>
      <c r="UKJ71" s="11"/>
      <c r="UKK71" s="11"/>
      <c r="UKL71" s="11"/>
      <c r="UKM71" s="11"/>
      <c r="UKN71" s="11"/>
      <c r="UKO71" s="11"/>
      <c r="UKP71" s="11"/>
      <c r="UKQ71" s="11"/>
      <c r="UKR71" s="11"/>
      <c r="UKS71" s="11"/>
      <c r="UKT71" s="11"/>
      <c r="UKU71" s="11"/>
      <c r="UKV71" s="11"/>
      <c r="UKW71" s="11"/>
      <c r="UKX71" s="11"/>
      <c r="UKY71" s="11"/>
      <c r="UKZ71" s="11"/>
      <c r="ULA71" s="11"/>
      <c r="ULB71" s="11"/>
      <c r="ULC71" s="11"/>
      <c r="ULD71" s="11"/>
      <c r="ULE71" s="11"/>
      <c r="ULF71" s="11"/>
      <c r="ULG71" s="11"/>
      <c r="ULH71" s="11"/>
      <c r="ULI71" s="11"/>
      <c r="ULJ71" s="11"/>
      <c r="ULK71" s="11"/>
      <c r="ULL71" s="11"/>
      <c r="ULM71" s="11"/>
      <c r="ULN71" s="11"/>
      <c r="ULO71" s="11"/>
      <c r="ULP71" s="11"/>
      <c r="ULQ71" s="11"/>
      <c r="ULR71" s="11"/>
      <c r="ULS71" s="11"/>
      <c r="ULT71" s="11"/>
      <c r="ULU71" s="11"/>
      <c r="ULV71" s="11"/>
      <c r="ULW71" s="11"/>
      <c r="ULX71" s="11"/>
      <c r="ULY71" s="11"/>
      <c r="ULZ71" s="11"/>
      <c r="UMA71" s="11"/>
      <c r="UMB71" s="11"/>
      <c r="UMC71" s="11"/>
      <c r="UMD71" s="11"/>
      <c r="UME71" s="11"/>
      <c r="UMF71" s="11"/>
      <c r="UMG71" s="11"/>
      <c r="UMH71" s="11"/>
      <c r="UMI71" s="11"/>
      <c r="UMJ71" s="11"/>
      <c r="UMK71" s="11"/>
      <c r="UML71" s="11"/>
      <c r="UMM71" s="11"/>
      <c r="UMN71" s="11"/>
      <c r="UMO71" s="11"/>
      <c r="UMP71" s="11"/>
      <c r="UMQ71" s="11"/>
      <c r="UMR71" s="11"/>
      <c r="UMS71" s="11"/>
      <c r="UMT71" s="11"/>
      <c r="UMU71" s="11"/>
      <c r="UMV71" s="11"/>
      <c r="UMW71" s="11"/>
      <c r="UMX71" s="11"/>
      <c r="UMY71" s="11"/>
      <c r="UMZ71" s="11"/>
      <c r="UNA71" s="11"/>
      <c r="UNB71" s="11"/>
      <c r="UNC71" s="11"/>
      <c r="UND71" s="11"/>
      <c r="UNE71" s="11"/>
      <c r="UNF71" s="11"/>
      <c r="UNG71" s="11"/>
      <c r="UNH71" s="11"/>
      <c r="UNI71" s="11"/>
      <c r="UNJ71" s="11"/>
      <c r="UNK71" s="11"/>
      <c r="UNL71" s="11"/>
      <c r="UNM71" s="11"/>
      <c r="UNN71" s="11"/>
      <c r="UNO71" s="11"/>
      <c r="UNP71" s="11"/>
      <c r="UNQ71" s="11"/>
      <c r="UNR71" s="11"/>
      <c r="UNS71" s="11"/>
      <c r="UNT71" s="11"/>
      <c r="UNU71" s="11"/>
      <c r="UNV71" s="11"/>
      <c r="UNW71" s="11"/>
      <c r="UNX71" s="11"/>
      <c r="UNY71" s="11"/>
      <c r="UNZ71" s="11"/>
      <c r="UOA71" s="11"/>
      <c r="UOB71" s="11"/>
      <c r="UOC71" s="11"/>
      <c r="UOD71" s="11"/>
      <c r="UOE71" s="11"/>
      <c r="UOF71" s="11"/>
      <c r="UOG71" s="11"/>
      <c r="UOH71" s="11"/>
      <c r="UOI71" s="11"/>
      <c r="UOJ71" s="11"/>
      <c r="UOK71" s="11"/>
      <c r="UOL71" s="11"/>
      <c r="UOM71" s="11"/>
      <c r="UON71" s="11"/>
      <c r="UOO71" s="11"/>
      <c r="UOP71" s="11"/>
      <c r="UOQ71" s="11"/>
      <c r="UOR71" s="11"/>
      <c r="UOS71" s="11"/>
      <c r="UOT71" s="11"/>
      <c r="UOU71" s="11"/>
      <c r="UOV71" s="11"/>
      <c r="UOW71" s="11"/>
      <c r="UOX71" s="11"/>
      <c r="UOY71" s="11"/>
      <c r="UOZ71" s="11"/>
      <c r="UPA71" s="11"/>
      <c r="UPB71" s="11"/>
      <c r="UPC71" s="11"/>
      <c r="UPD71" s="11"/>
      <c r="UPE71" s="11"/>
      <c r="UPF71" s="11"/>
      <c r="UPG71" s="11"/>
      <c r="UPH71" s="11"/>
      <c r="UPI71" s="11"/>
      <c r="UPJ71" s="11"/>
      <c r="UPK71" s="11"/>
      <c r="UPL71" s="11"/>
      <c r="UPM71" s="11"/>
      <c r="UPN71" s="11"/>
      <c r="UPO71" s="11"/>
      <c r="UPP71" s="11"/>
      <c r="UPQ71" s="11"/>
      <c r="UPR71" s="11"/>
      <c r="UPS71" s="11"/>
      <c r="UPT71" s="11"/>
      <c r="UPU71" s="11"/>
      <c r="UPV71" s="11"/>
      <c r="UPW71" s="11"/>
      <c r="UPX71" s="11"/>
      <c r="UPY71" s="11"/>
      <c r="UPZ71" s="11"/>
      <c r="UQA71" s="11"/>
      <c r="UQB71" s="11"/>
      <c r="UQC71" s="11"/>
      <c r="UQD71" s="11"/>
      <c r="UQE71" s="11"/>
      <c r="UQF71" s="11"/>
      <c r="UQG71" s="11"/>
      <c r="UQH71" s="11"/>
      <c r="UQI71" s="11"/>
      <c r="UQJ71" s="11"/>
      <c r="UQK71" s="11"/>
      <c r="UQL71" s="11"/>
      <c r="UQM71" s="11"/>
      <c r="UQN71" s="11"/>
      <c r="UQO71" s="11"/>
      <c r="UQP71" s="11"/>
      <c r="UQQ71" s="11"/>
      <c r="UQR71" s="11"/>
      <c r="UQS71" s="11"/>
      <c r="UQT71" s="11"/>
      <c r="UQU71" s="11"/>
      <c r="UQV71" s="11"/>
      <c r="UQW71" s="11"/>
      <c r="UQX71" s="11"/>
      <c r="UQY71" s="11"/>
      <c r="UQZ71" s="11"/>
      <c r="URA71" s="11"/>
      <c r="URB71" s="11"/>
      <c r="URC71" s="11"/>
      <c r="URD71" s="11"/>
      <c r="URE71" s="11"/>
      <c r="URF71" s="11"/>
      <c r="URG71" s="11"/>
      <c r="URH71" s="11"/>
      <c r="URI71" s="11"/>
      <c r="URJ71" s="11"/>
      <c r="URK71" s="11"/>
      <c r="URL71" s="11"/>
      <c r="URM71" s="11"/>
      <c r="URN71" s="11"/>
      <c r="URO71" s="11"/>
      <c r="URP71" s="11"/>
      <c r="URQ71" s="11"/>
      <c r="URR71" s="11"/>
      <c r="URS71" s="11"/>
      <c r="URT71" s="11"/>
      <c r="URU71" s="11"/>
      <c r="URV71" s="11"/>
      <c r="URW71" s="11"/>
      <c r="URX71" s="11"/>
      <c r="URY71" s="11"/>
      <c r="URZ71" s="11"/>
      <c r="USA71" s="11"/>
      <c r="USB71" s="11"/>
      <c r="USC71" s="11"/>
      <c r="USD71" s="11"/>
      <c r="USE71" s="11"/>
      <c r="USF71" s="11"/>
      <c r="USG71" s="11"/>
      <c r="USH71" s="11"/>
      <c r="USI71" s="11"/>
      <c r="USJ71" s="11"/>
      <c r="USK71" s="11"/>
      <c r="USL71" s="11"/>
      <c r="USM71" s="11"/>
      <c r="USN71" s="11"/>
      <c r="USO71" s="11"/>
      <c r="USP71" s="11"/>
      <c r="USQ71" s="11"/>
      <c r="USR71" s="11"/>
      <c r="USS71" s="11"/>
      <c r="UST71" s="11"/>
      <c r="USU71" s="11"/>
      <c r="USV71" s="11"/>
      <c r="USW71" s="11"/>
      <c r="USX71" s="11"/>
      <c r="USY71" s="11"/>
      <c r="USZ71" s="11"/>
      <c r="UTA71" s="11"/>
      <c r="UTB71" s="11"/>
      <c r="UTC71" s="11"/>
      <c r="UTD71" s="11"/>
      <c r="UTE71" s="11"/>
      <c r="UTF71" s="11"/>
      <c r="UTG71" s="11"/>
      <c r="UTH71" s="11"/>
      <c r="UTI71" s="11"/>
      <c r="UTJ71" s="11"/>
      <c r="UTK71" s="11"/>
      <c r="UTL71" s="11"/>
      <c r="UTM71" s="11"/>
      <c r="UTN71" s="11"/>
      <c r="UTO71" s="11"/>
      <c r="UTP71" s="11"/>
      <c r="UTQ71" s="11"/>
      <c r="UTR71" s="11"/>
      <c r="UTS71" s="11"/>
      <c r="UTT71" s="11"/>
      <c r="UTU71" s="11"/>
      <c r="UTV71" s="11"/>
      <c r="UTW71" s="11"/>
      <c r="UTX71" s="11"/>
      <c r="UTY71" s="11"/>
      <c r="UTZ71" s="11"/>
      <c r="UUA71" s="11"/>
      <c r="UUB71" s="11"/>
      <c r="UUC71" s="11"/>
      <c r="UUD71" s="11"/>
      <c r="UUE71" s="11"/>
      <c r="UUF71" s="11"/>
      <c r="UUG71" s="11"/>
      <c r="UUH71" s="11"/>
      <c r="UUI71" s="11"/>
      <c r="UUJ71" s="11"/>
      <c r="UUK71" s="11"/>
      <c r="UUL71" s="11"/>
      <c r="UUM71" s="11"/>
      <c r="UUN71" s="11"/>
      <c r="UUO71" s="11"/>
      <c r="UUP71" s="11"/>
      <c r="UUQ71" s="11"/>
      <c r="UUR71" s="11"/>
      <c r="UUS71" s="11"/>
      <c r="UUT71" s="11"/>
      <c r="UUU71" s="11"/>
      <c r="UUV71" s="11"/>
      <c r="UUW71" s="11"/>
      <c r="UUX71" s="11"/>
      <c r="UUY71" s="11"/>
      <c r="UUZ71" s="11"/>
      <c r="UVA71" s="11"/>
      <c r="UVB71" s="11"/>
      <c r="UVC71" s="11"/>
      <c r="UVD71" s="11"/>
      <c r="UVE71" s="11"/>
      <c r="UVF71" s="11"/>
      <c r="UVG71" s="11"/>
      <c r="UVH71" s="11"/>
      <c r="UVI71" s="11"/>
      <c r="UVJ71" s="11"/>
      <c r="UVK71" s="11"/>
      <c r="UVL71" s="11"/>
      <c r="UVM71" s="11"/>
      <c r="UVN71" s="11"/>
      <c r="UVO71" s="11"/>
      <c r="UVP71" s="11"/>
      <c r="UVQ71" s="11"/>
      <c r="UVR71" s="11"/>
      <c r="UVS71" s="11"/>
      <c r="UVT71" s="11"/>
      <c r="UVU71" s="11"/>
      <c r="UVV71" s="11"/>
      <c r="UVW71" s="11"/>
      <c r="UVX71" s="11"/>
      <c r="UVY71" s="11"/>
      <c r="UVZ71" s="11"/>
      <c r="UWA71" s="11"/>
      <c r="UWB71" s="11"/>
      <c r="UWC71" s="11"/>
      <c r="UWD71" s="11"/>
      <c r="UWE71" s="11"/>
      <c r="UWF71" s="11"/>
      <c r="UWG71" s="11"/>
      <c r="UWH71" s="11"/>
      <c r="UWI71" s="11"/>
      <c r="UWJ71" s="11"/>
      <c r="UWK71" s="11"/>
      <c r="UWL71" s="11"/>
      <c r="UWM71" s="11"/>
      <c r="UWN71" s="11"/>
      <c r="UWO71" s="11"/>
      <c r="UWP71" s="11"/>
      <c r="UWQ71" s="11"/>
      <c r="UWR71" s="11"/>
      <c r="UWS71" s="11"/>
      <c r="UWT71" s="11"/>
      <c r="UWU71" s="11"/>
      <c r="UWV71" s="11"/>
      <c r="UWW71" s="11"/>
      <c r="UWX71" s="11"/>
      <c r="UWY71" s="11"/>
      <c r="UWZ71" s="11"/>
      <c r="UXA71" s="11"/>
      <c r="UXB71" s="11"/>
      <c r="UXC71" s="11"/>
      <c r="UXD71" s="11"/>
      <c r="UXE71" s="11"/>
      <c r="UXF71" s="11"/>
      <c r="UXG71" s="11"/>
      <c r="UXH71" s="11"/>
      <c r="UXI71" s="11"/>
      <c r="UXJ71" s="11"/>
      <c r="UXK71" s="11"/>
      <c r="UXL71" s="11"/>
      <c r="UXM71" s="11"/>
      <c r="UXN71" s="11"/>
      <c r="UXO71" s="11"/>
      <c r="UXP71" s="11"/>
      <c r="UXQ71" s="11"/>
      <c r="UXR71" s="11"/>
      <c r="UXS71" s="11"/>
      <c r="UXT71" s="11"/>
      <c r="UXU71" s="11"/>
      <c r="UXV71" s="11"/>
      <c r="UXW71" s="11"/>
      <c r="UXX71" s="11"/>
      <c r="UXY71" s="11"/>
      <c r="UXZ71" s="11"/>
      <c r="UYA71" s="11"/>
      <c r="UYB71" s="11"/>
      <c r="UYC71" s="11"/>
      <c r="UYD71" s="11"/>
      <c r="UYE71" s="11"/>
      <c r="UYF71" s="11"/>
      <c r="UYG71" s="11"/>
      <c r="UYH71" s="11"/>
      <c r="UYI71" s="11"/>
      <c r="UYJ71" s="11"/>
      <c r="UYK71" s="11"/>
      <c r="UYL71" s="11"/>
      <c r="UYM71" s="11"/>
      <c r="UYN71" s="11"/>
      <c r="UYO71" s="11"/>
      <c r="UYP71" s="11"/>
      <c r="UYQ71" s="11"/>
      <c r="UYR71" s="11"/>
      <c r="UYS71" s="11"/>
      <c r="UYT71" s="11"/>
      <c r="UYU71" s="11"/>
      <c r="UYV71" s="11"/>
      <c r="UYW71" s="11"/>
      <c r="UYX71" s="11"/>
      <c r="UYY71" s="11"/>
      <c r="UYZ71" s="11"/>
      <c r="UZA71" s="11"/>
      <c r="UZB71" s="11"/>
      <c r="UZC71" s="11"/>
      <c r="UZD71" s="11"/>
      <c r="UZE71" s="11"/>
      <c r="UZF71" s="11"/>
      <c r="UZG71" s="11"/>
      <c r="UZH71" s="11"/>
      <c r="UZI71" s="11"/>
      <c r="UZJ71" s="11"/>
      <c r="UZK71" s="11"/>
      <c r="UZL71" s="11"/>
      <c r="UZM71" s="11"/>
      <c r="UZN71" s="11"/>
      <c r="UZO71" s="11"/>
      <c r="UZP71" s="11"/>
      <c r="UZQ71" s="11"/>
      <c r="UZR71" s="11"/>
      <c r="UZS71" s="11"/>
      <c r="UZT71" s="11"/>
      <c r="UZU71" s="11"/>
      <c r="UZV71" s="11"/>
      <c r="UZW71" s="11"/>
      <c r="UZX71" s="11"/>
      <c r="UZY71" s="11"/>
      <c r="UZZ71" s="11"/>
      <c r="VAA71" s="11"/>
      <c r="VAB71" s="11"/>
      <c r="VAC71" s="11"/>
      <c r="VAD71" s="11"/>
      <c r="VAE71" s="11"/>
      <c r="VAF71" s="11"/>
      <c r="VAG71" s="11"/>
      <c r="VAH71" s="11"/>
      <c r="VAI71" s="11"/>
      <c r="VAJ71" s="11"/>
      <c r="VAK71" s="11"/>
      <c r="VAL71" s="11"/>
      <c r="VAM71" s="11"/>
      <c r="VAN71" s="11"/>
      <c r="VAO71" s="11"/>
      <c r="VAP71" s="11"/>
      <c r="VAQ71" s="11"/>
      <c r="VAR71" s="11"/>
      <c r="VAS71" s="11"/>
      <c r="VAT71" s="11"/>
      <c r="VAU71" s="11"/>
      <c r="VAV71" s="11"/>
      <c r="VAW71" s="11"/>
      <c r="VAX71" s="11"/>
      <c r="VAY71" s="11"/>
      <c r="VAZ71" s="11"/>
      <c r="VBA71" s="11"/>
      <c r="VBB71" s="11"/>
      <c r="VBC71" s="11"/>
      <c r="VBD71" s="11"/>
      <c r="VBE71" s="11"/>
      <c r="VBF71" s="11"/>
      <c r="VBG71" s="11"/>
      <c r="VBH71" s="11"/>
      <c r="VBI71" s="11"/>
      <c r="VBJ71" s="11"/>
      <c r="VBK71" s="11"/>
      <c r="VBL71" s="11"/>
      <c r="VBM71" s="11"/>
      <c r="VBN71" s="11"/>
      <c r="VBO71" s="11"/>
      <c r="VBP71" s="11"/>
      <c r="VBQ71" s="11"/>
      <c r="VBR71" s="11"/>
      <c r="VBS71" s="11"/>
      <c r="VBT71" s="11"/>
      <c r="VBU71" s="11"/>
      <c r="VBV71" s="11"/>
      <c r="VBW71" s="11"/>
      <c r="VBX71" s="11"/>
      <c r="VBY71" s="11"/>
      <c r="VBZ71" s="11"/>
      <c r="VCA71" s="11"/>
      <c r="VCB71" s="11"/>
      <c r="VCC71" s="11"/>
      <c r="VCD71" s="11"/>
      <c r="VCE71" s="11"/>
      <c r="VCF71" s="11"/>
      <c r="VCG71" s="11"/>
      <c r="VCH71" s="11"/>
      <c r="VCI71" s="11"/>
      <c r="VCJ71" s="11"/>
      <c r="VCK71" s="11"/>
      <c r="VCL71" s="11"/>
      <c r="VCM71" s="11"/>
      <c r="VCN71" s="11"/>
      <c r="VCO71" s="11"/>
      <c r="VCP71" s="11"/>
      <c r="VCQ71" s="11"/>
      <c r="VCR71" s="11"/>
      <c r="VCS71" s="11"/>
      <c r="VCT71" s="11"/>
      <c r="VCU71" s="11"/>
      <c r="VCV71" s="11"/>
      <c r="VCW71" s="11"/>
      <c r="VCX71" s="11"/>
      <c r="VCY71" s="11"/>
      <c r="VCZ71" s="11"/>
      <c r="VDA71" s="11"/>
      <c r="VDB71" s="11"/>
      <c r="VDC71" s="11"/>
      <c r="VDD71" s="11"/>
      <c r="VDE71" s="11"/>
      <c r="VDF71" s="11"/>
      <c r="VDG71" s="11"/>
      <c r="VDH71" s="11"/>
      <c r="VDI71" s="11"/>
      <c r="VDJ71" s="11"/>
      <c r="VDK71" s="11"/>
      <c r="VDL71" s="11"/>
      <c r="VDM71" s="11"/>
      <c r="VDN71" s="11"/>
      <c r="VDO71" s="11"/>
      <c r="VDP71" s="11"/>
      <c r="VDQ71" s="11"/>
      <c r="VDR71" s="11"/>
      <c r="VDS71" s="11"/>
      <c r="VDT71" s="11"/>
      <c r="VDU71" s="11"/>
      <c r="VDV71" s="11"/>
      <c r="VDW71" s="11"/>
      <c r="VDX71" s="11"/>
      <c r="VDY71" s="11"/>
      <c r="VDZ71" s="11"/>
      <c r="VEA71" s="11"/>
      <c r="VEB71" s="11"/>
      <c r="VEC71" s="11"/>
      <c r="VED71" s="11"/>
      <c r="VEE71" s="11"/>
      <c r="VEF71" s="11"/>
      <c r="VEG71" s="11"/>
      <c r="VEH71" s="11"/>
      <c r="VEI71" s="11"/>
      <c r="VEJ71" s="11"/>
      <c r="VEK71" s="11"/>
      <c r="VEL71" s="11"/>
      <c r="VEM71" s="11"/>
      <c r="VEN71" s="11"/>
      <c r="VEO71" s="11"/>
      <c r="VEP71" s="11"/>
      <c r="VEQ71" s="11"/>
      <c r="VER71" s="11"/>
      <c r="VES71" s="11"/>
      <c r="VET71" s="11"/>
      <c r="VEU71" s="11"/>
      <c r="VEV71" s="11"/>
      <c r="VEW71" s="11"/>
      <c r="VEX71" s="11"/>
      <c r="VEY71" s="11"/>
      <c r="VEZ71" s="11"/>
      <c r="VFA71" s="11"/>
      <c r="VFB71" s="11"/>
      <c r="VFC71" s="11"/>
      <c r="VFD71" s="11"/>
      <c r="VFE71" s="11"/>
      <c r="VFF71" s="11"/>
      <c r="VFG71" s="11"/>
      <c r="VFH71" s="11"/>
      <c r="VFI71" s="11"/>
      <c r="VFJ71" s="11"/>
      <c r="VFK71" s="11"/>
      <c r="VFL71" s="11"/>
      <c r="VFM71" s="11"/>
      <c r="VFN71" s="11"/>
      <c r="VFO71" s="11"/>
      <c r="VFP71" s="11"/>
      <c r="VFQ71" s="11"/>
      <c r="VFR71" s="11"/>
      <c r="VFS71" s="11"/>
      <c r="VFT71" s="11"/>
      <c r="VFU71" s="11"/>
      <c r="VFV71" s="11"/>
      <c r="VFW71" s="11"/>
      <c r="VFX71" s="11"/>
      <c r="VFY71" s="11"/>
      <c r="VFZ71" s="11"/>
      <c r="VGA71" s="11"/>
      <c r="VGB71" s="11"/>
      <c r="VGC71" s="11"/>
      <c r="VGD71" s="11"/>
      <c r="VGE71" s="11"/>
      <c r="VGF71" s="11"/>
      <c r="VGG71" s="11"/>
      <c r="VGH71" s="11"/>
      <c r="VGI71" s="11"/>
      <c r="VGJ71" s="11"/>
      <c r="VGK71" s="11"/>
      <c r="VGL71" s="11"/>
      <c r="VGM71" s="11"/>
      <c r="VGN71" s="11"/>
      <c r="VGO71" s="11"/>
      <c r="VGP71" s="11"/>
      <c r="VGQ71" s="11"/>
      <c r="VGR71" s="11"/>
      <c r="VGS71" s="11"/>
      <c r="VGT71" s="11"/>
      <c r="VGU71" s="11"/>
      <c r="VGV71" s="11"/>
      <c r="VGW71" s="11"/>
      <c r="VGX71" s="11"/>
      <c r="VGY71" s="11"/>
      <c r="VGZ71" s="11"/>
      <c r="VHA71" s="11"/>
      <c r="VHB71" s="11"/>
      <c r="VHC71" s="11"/>
      <c r="VHD71" s="11"/>
      <c r="VHE71" s="11"/>
      <c r="VHF71" s="11"/>
      <c r="VHG71" s="11"/>
      <c r="VHH71" s="11"/>
      <c r="VHI71" s="11"/>
      <c r="VHJ71" s="11"/>
      <c r="VHK71" s="11"/>
      <c r="VHL71" s="11"/>
      <c r="VHM71" s="11"/>
      <c r="VHN71" s="11"/>
      <c r="VHO71" s="11"/>
      <c r="VHP71" s="11"/>
      <c r="VHQ71" s="11"/>
      <c r="VHR71" s="11"/>
      <c r="VHS71" s="11"/>
      <c r="VHT71" s="11"/>
      <c r="VHU71" s="11"/>
      <c r="VHV71" s="11"/>
      <c r="VHW71" s="11"/>
      <c r="VHX71" s="11"/>
      <c r="VHY71" s="11"/>
      <c r="VHZ71" s="11"/>
      <c r="VIA71" s="11"/>
      <c r="VIB71" s="11"/>
      <c r="VIC71" s="11"/>
      <c r="VID71" s="11"/>
      <c r="VIE71" s="11"/>
      <c r="VIF71" s="11"/>
      <c r="VIG71" s="11"/>
      <c r="VIH71" s="11"/>
      <c r="VII71" s="11"/>
      <c r="VIJ71" s="11"/>
      <c r="VIK71" s="11"/>
      <c r="VIL71" s="11"/>
      <c r="VIM71" s="11"/>
      <c r="VIN71" s="11"/>
      <c r="VIO71" s="11"/>
      <c r="VIP71" s="11"/>
      <c r="VIQ71" s="11"/>
      <c r="VIR71" s="11"/>
      <c r="VIS71" s="11"/>
      <c r="VIT71" s="11"/>
      <c r="VIU71" s="11"/>
      <c r="VIV71" s="11"/>
      <c r="VIW71" s="11"/>
      <c r="VIX71" s="11"/>
      <c r="VIY71" s="11"/>
      <c r="VIZ71" s="11"/>
      <c r="VJA71" s="11"/>
      <c r="VJB71" s="11"/>
      <c r="VJC71" s="11"/>
      <c r="VJD71" s="11"/>
      <c r="VJE71" s="11"/>
      <c r="VJF71" s="11"/>
      <c r="VJG71" s="11"/>
      <c r="VJH71" s="11"/>
      <c r="VJI71" s="11"/>
      <c r="VJJ71" s="11"/>
      <c r="VJK71" s="11"/>
      <c r="VJL71" s="11"/>
      <c r="VJM71" s="11"/>
      <c r="VJN71" s="11"/>
      <c r="VJO71" s="11"/>
      <c r="VJP71" s="11"/>
      <c r="VJQ71" s="11"/>
      <c r="VJR71" s="11"/>
      <c r="VJS71" s="11"/>
      <c r="VJT71" s="11"/>
      <c r="VJU71" s="11"/>
      <c r="VJV71" s="11"/>
      <c r="VJW71" s="11"/>
      <c r="VJX71" s="11"/>
      <c r="VJY71" s="11"/>
      <c r="VJZ71" s="11"/>
      <c r="VKA71" s="11"/>
      <c r="VKB71" s="11"/>
      <c r="VKC71" s="11"/>
      <c r="VKD71" s="11"/>
      <c r="VKE71" s="11"/>
      <c r="VKF71" s="11"/>
      <c r="VKG71" s="11"/>
      <c r="VKH71" s="11"/>
      <c r="VKI71" s="11"/>
      <c r="VKJ71" s="11"/>
      <c r="VKK71" s="11"/>
      <c r="VKL71" s="11"/>
      <c r="VKM71" s="11"/>
      <c r="VKN71" s="11"/>
      <c r="VKO71" s="11"/>
      <c r="VKP71" s="11"/>
      <c r="VKQ71" s="11"/>
      <c r="VKR71" s="11"/>
      <c r="VKS71" s="11"/>
      <c r="VKT71" s="11"/>
      <c r="VKU71" s="11"/>
      <c r="VKV71" s="11"/>
      <c r="VKW71" s="11"/>
      <c r="VKX71" s="11"/>
      <c r="VKY71" s="11"/>
      <c r="VKZ71" s="11"/>
      <c r="VLA71" s="11"/>
      <c r="VLB71" s="11"/>
      <c r="VLC71" s="11"/>
      <c r="VLD71" s="11"/>
      <c r="VLE71" s="11"/>
      <c r="VLF71" s="11"/>
      <c r="VLG71" s="11"/>
      <c r="VLH71" s="11"/>
      <c r="VLI71" s="11"/>
      <c r="VLJ71" s="11"/>
      <c r="VLK71" s="11"/>
      <c r="VLL71" s="11"/>
      <c r="VLM71" s="11"/>
      <c r="VLN71" s="11"/>
      <c r="VLO71" s="11"/>
      <c r="VLP71" s="11"/>
      <c r="VLQ71" s="11"/>
      <c r="VLR71" s="11"/>
      <c r="VLS71" s="11"/>
      <c r="VLT71" s="11"/>
      <c r="VLU71" s="11"/>
      <c r="VLV71" s="11"/>
      <c r="VLW71" s="11"/>
      <c r="VLX71" s="11"/>
      <c r="VLY71" s="11"/>
      <c r="VLZ71" s="11"/>
      <c r="VMA71" s="11"/>
      <c r="VMB71" s="11"/>
      <c r="VMC71" s="11"/>
      <c r="VMD71" s="11"/>
      <c r="VME71" s="11"/>
      <c r="VMF71" s="11"/>
      <c r="VMG71" s="11"/>
      <c r="VMH71" s="11"/>
      <c r="VMI71" s="11"/>
      <c r="VMJ71" s="11"/>
      <c r="VMK71" s="11"/>
      <c r="VML71" s="11"/>
      <c r="VMM71" s="11"/>
      <c r="VMN71" s="11"/>
      <c r="VMO71" s="11"/>
      <c r="VMP71" s="11"/>
      <c r="VMQ71" s="11"/>
      <c r="VMR71" s="11"/>
      <c r="VMS71" s="11"/>
      <c r="VMT71" s="11"/>
      <c r="VMU71" s="11"/>
      <c r="VMV71" s="11"/>
      <c r="VMW71" s="11"/>
      <c r="VMX71" s="11"/>
      <c r="VMY71" s="11"/>
      <c r="VMZ71" s="11"/>
      <c r="VNA71" s="11"/>
      <c r="VNB71" s="11"/>
      <c r="VNC71" s="11"/>
      <c r="VND71" s="11"/>
      <c r="VNE71" s="11"/>
      <c r="VNF71" s="11"/>
      <c r="VNG71" s="11"/>
      <c r="VNH71" s="11"/>
      <c r="VNI71" s="11"/>
      <c r="VNJ71" s="11"/>
      <c r="VNK71" s="11"/>
      <c r="VNL71" s="11"/>
      <c r="VNM71" s="11"/>
      <c r="VNN71" s="11"/>
      <c r="VNO71" s="11"/>
      <c r="VNP71" s="11"/>
      <c r="VNQ71" s="11"/>
      <c r="VNR71" s="11"/>
      <c r="VNS71" s="11"/>
      <c r="VNT71" s="11"/>
      <c r="VNU71" s="11"/>
      <c r="VNV71" s="11"/>
      <c r="VNW71" s="11"/>
      <c r="VNX71" s="11"/>
      <c r="VNY71" s="11"/>
      <c r="VNZ71" s="11"/>
      <c r="VOA71" s="11"/>
      <c r="VOB71" s="11"/>
      <c r="VOC71" s="11"/>
      <c r="VOD71" s="11"/>
      <c r="VOE71" s="11"/>
      <c r="VOF71" s="11"/>
      <c r="VOG71" s="11"/>
      <c r="VOH71" s="11"/>
      <c r="VOI71" s="11"/>
      <c r="VOJ71" s="11"/>
      <c r="VOK71" s="11"/>
      <c r="VOL71" s="11"/>
      <c r="VOM71" s="11"/>
      <c r="VON71" s="11"/>
      <c r="VOO71" s="11"/>
      <c r="VOP71" s="11"/>
      <c r="VOQ71" s="11"/>
      <c r="VOR71" s="11"/>
      <c r="VOS71" s="11"/>
      <c r="VOT71" s="11"/>
      <c r="VOU71" s="11"/>
      <c r="VOV71" s="11"/>
      <c r="VOW71" s="11"/>
      <c r="VOX71" s="11"/>
      <c r="VOY71" s="11"/>
      <c r="VOZ71" s="11"/>
      <c r="VPA71" s="11"/>
      <c r="VPB71" s="11"/>
      <c r="VPC71" s="11"/>
      <c r="VPD71" s="11"/>
      <c r="VPE71" s="11"/>
      <c r="VPF71" s="11"/>
      <c r="VPG71" s="11"/>
      <c r="VPH71" s="11"/>
      <c r="VPI71" s="11"/>
      <c r="VPJ71" s="11"/>
      <c r="VPK71" s="11"/>
      <c r="VPL71" s="11"/>
      <c r="VPM71" s="11"/>
      <c r="VPN71" s="11"/>
      <c r="VPO71" s="11"/>
      <c r="VPP71" s="11"/>
      <c r="VPQ71" s="11"/>
      <c r="VPR71" s="11"/>
      <c r="VPS71" s="11"/>
      <c r="VPT71" s="11"/>
      <c r="VPU71" s="11"/>
      <c r="VPV71" s="11"/>
      <c r="VPW71" s="11"/>
      <c r="VPX71" s="11"/>
      <c r="VPY71" s="11"/>
      <c r="VPZ71" s="11"/>
      <c r="VQA71" s="11"/>
      <c r="VQB71" s="11"/>
      <c r="VQC71" s="11"/>
      <c r="VQD71" s="11"/>
      <c r="VQE71" s="11"/>
      <c r="VQF71" s="11"/>
      <c r="VQG71" s="11"/>
      <c r="VQH71" s="11"/>
      <c r="VQI71" s="11"/>
      <c r="VQJ71" s="11"/>
      <c r="VQK71" s="11"/>
      <c r="VQL71" s="11"/>
      <c r="VQM71" s="11"/>
      <c r="VQN71" s="11"/>
      <c r="VQO71" s="11"/>
      <c r="VQP71" s="11"/>
      <c r="VQQ71" s="11"/>
      <c r="VQR71" s="11"/>
      <c r="VQS71" s="11"/>
      <c r="VQT71" s="11"/>
      <c r="VQU71" s="11"/>
      <c r="VQV71" s="11"/>
      <c r="VQW71" s="11"/>
      <c r="VQX71" s="11"/>
      <c r="VQY71" s="11"/>
      <c r="VQZ71" s="11"/>
      <c r="VRA71" s="11"/>
      <c r="VRB71" s="11"/>
      <c r="VRC71" s="11"/>
      <c r="VRD71" s="11"/>
      <c r="VRE71" s="11"/>
      <c r="VRF71" s="11"/>
      <c r="VRG71" s="11"/>
      <c r="VRH71" s="11"/>
      <c r="VRI71" s="11"/>
      <c r="VRJ71" s="11"/>
      <c r="VRK71" s="11"/>
      <c r="VRL71" s="11"/>
      <c r="VRM71" s="11"/>
      <c r="VRN71" s="11"/>
      <c r="VRO71" s="11"/>
      <c r="VRP71" s="11"/>
      <c r="VRQ71" s="11"/>
      <c r="VRR71" s="11"/>
      <c r="VRS71" s="11"/>
      <c r="VRT71" s="11"/>
      <c r="VRU71" s="11"/>
      <c r="VRV71" s="11"/>
      <c r="VRW71" s="11"/>
      <c r="VRX71" s="11"/>
      <c r="VRY71" s="11"/>
      <c r="VRZ71" s="11"/>
      <c r="VSA71" s="11"/>
      <c r="VSB71" s="11"/>
      <c r="VSC71" s="11"/>
      <c r="VSD71" s="11"/>
      <c r="VSE71" s="11"/>
      <c r="VSF71" s="11"/>
      <c r="VSG71" s="11"/>
      <c r="VSH71" s="11"/>
      <c r="VSI71" s="11"/>
      <c r="VSJ71" s="11"/>
      <c r="VSK71" s="11"/>
      <c r="VSL71" s="11"/>
      <c r="VSM71" s="11"/>
      <c r="VSN71" s="11"/>
      <c r="VSO71" s="11"/>
      <c r="VSP71" s="11"/>
      <c r="VSQ71" s="11"/>
      <c r="VSR71" s="11"/>
      <c r="VSS71" s="11"/>
      <c r="VST71" s="11"/>
      <c r="VSU71" s="11"/>
      <c r="VSV71" s="11"/>
      <c r="VSW71" s="11"/>
      <c r="VSX71" s="11"/>
      <c r="VSY71" s="11"/>
      <c r="VSZ71" s="11"/>
      <c r="VTA71" s="11"/>
      <c r="VTB71" s="11"/>
      <c r="VTC71" s="11"/>
      <c r="VTD71" s="11"/>
      <c r="VTE71" s="11"/>
      <c r="VTF71" s="11"/>
      <c r="VTG71" s="11"/>
      <c r="VTH71" s="11"/>
      <c r="VTI71" s="11"/>
      <c r="VTJ71" s="11"/>
      <c r="VTK71" s="11"/>
      <c r="VTL71" s="11"/>
      <c r="VTM71" s="11"/>
      <c r="VTN71" s="11"/>
      <c r="VTO71" s="11"/>
      <c r="VTP71" s="11"/>
      <c r="VTQ71" s="11"/>
      <c r="VTR71" s="11"/>
      <c r="VTS71" s="11"/>
      <c r="VTT71" s="11"/>
      <c r="VTU71" s="11"/>
      <c r="VTV71" s="11"/>
      <c r="VTW71" s="11"/>
      <c r="VTX71" s="11"/>
      <c r="VTY71" s="11"/>
      <c r="VTZ71" s="11"/>
      <c r="VUA71" s="11"/>
      <c r="VUB71" s="11"/>
      <c r="VUC71" s="11"/>
      <c r="VUD71" s="11"/>
      <c r="VUE71" s="11"/>
      <c r="VUF71" s="11"/>
      <c r="VUG71" s="11"/>
      <c r="VUH71" s="11"/>
      <c r="VUI71" s="11"/>
      <c r="VUJ71" s="11"/>
      <c r="VUK71" s="11"/>
      <c r="VUL71" s="11"/>
      <c r="VUM71" s="11"/>
      <c r="VUN71" s="11"/>
      <c r="VUO71" s="11"/>
      <c r="VUP71" s="11"/>
      <c r="VUQ71" s="11"/>
      <c r="VUR71" s="11"/>
      <c r="VUS71" s="11"/>
      <c r="VUT71" s="11"/>
      <c r="VUU71" s="11"/>
      <c r="VUV71" s="11"/>
      <c r="VUW71" s="11"/>
      <c r="VUX71" s="11"/>
      <c r="VUY71" s="11"/>
      <c r="VUZ71" s="11"/>
      <c r="VVA71" s="11"/>
      <c r="VVB71" s="11"/>
      <c r="VVC71" s="11"/>
      <c r="VVD71" s="11"/>
      <c r="VVE71" s="11"/>
      <c r="VVF71" s="11"/>
      <c r="VVG71" s="11"/>
      <c r="VVH71" s="11"/>
      <c r="VVI71" s="11"/>
      <c r="VVJ71" s="11"/>
      <c r="VVK71" s="11"/>
      <c r="VVL71" s="11"/>
      <c r="VVM71" s="11"/>
      <c r="VVN71" s="11"/>
      <c r="VVO71" s="11"/>
      <c r="VVP71" s="11"/>
      <c r="VVQ71" s="11"/>
      <c r="VVR71" s="11"/>
      <c r="VVS71" s="11"/>
      <c r="VVT71" s="11"/>
      <c r="VVU71" s="11"/>
      <c r="VVV71" s="11"/>
      <c r="VVW71" s="11"/>
      <c r="VVX71" s="11"/>
      <c r="VVY71" s="11"/>
      <c r="VVZ71" s="11"/>
      <c r="VWA71" s="11"/>
      <c r="VWB71" s="11"/>
      <c r="VWC71" s="11"/>
      <c r="VWD71" s="11"/>
      <c r="VWE71" s="11"/>
      <c r="VWF71" s="11"/>
      <c r="VWG71" s="11"/>
      <c r="VWH71" s="11"/>
      <c r="VWI71" s="11"/>
      <c r="VWJ71" s="11"/>
      <c r="VWK71" s="11"/>
      <c r="VWL71" s="11"/>
      <c r="VWM71" s="11"/>
      <c r="VWN71" s="11"/>
      <c r="VWO71" s="11"/>
      <c r="VWP71" s="11"/>
      <c r="VWQ71" s="11"/>
      <c r="VWR71" s="11"/>
      <c r="VWS71" s="11"/>
      <c r="VWT71" s="11"/>
      <c r="VWU71" s="11"/>
      <c r="VWV71" s="11"/>
      <c r="VWW71" s="11"/>
      <c r="VWX71" s="11"/>
      <c r="VWY71" s="11"/>
      <c r="VWZ71" s="11"/>
      <c r="VXA71" s="11"/>
      <c r="VXB71" s="11"/>
      <c r="VXC71" s="11"/>
      <c r="VXD71" s="11"/>
      <c r="VXE71" s="11"/>
      <c r="VXF71" s="11"/>
      <c r="VXG71" s="11"/>
      <c r="VXH71" s="11"/>
      <c r="VXI71" s="11"/>
      <c r="VXJ71" s="11"/>
      <c r="VXK71" s="11"/>
      <c r="VXL71" s="11"/>
      <c r="VXM71" s="11"/>
      <c r="VXN71" s="11"/>
      <c r="VXO71" s="11"/>
      <c r="VXP71" s="11"/>
      <c r="VXQ71" s="11"/>
      <c r="VXR71" s="11"/>
      <c r="VXS71" s="11"/>
      <c r="VXT71" s="11"/>
      <c r="VXU71" s="11"/>
      <c r="VXV71" s="11"/>
      <c r="VXW71" s="11"/>
      <c r="VXX71" s="11"/>
      <c r="VXY71" s="11"/>
      <c r="VXZ71" s="11"/>
      <c r="VYA71" s="11"/>
      <c r="VYB71" s="11"/>
      <c r="VYC71" s="11"/>
      <c r="VYD71" s="11"/>
      <c r="VYE71" s="11"/>
      <c r="VYF71" s="11"/>
      <c r="VYG71" s="11"/>
      <c r="VYH71" s="11"/>
      <c r="VYI71" s="11"/>
      <c r="VYJ71" s="11"/>
      <c r="VYK71" s="11"/>
      <c r="VYL71" s="11"/>
      <c r="VYM71" s="11"/>
      <c r="VYN71" s="11"/>
      <c r="VYO71" s="11"/>
      <c r="VYP71" s="11"/>
      <c r="VYQ71" s="11"/>
      <c r="VYR71" s="11"/>
      <c r="VYS71" s="11"/>
      <c r="VYT71" s="11"/>
      <c r="VYU71" s="11"/>
      <c r="VYV71" s="11"/>
      <c r="VYW71" s="11"/>
      <c r="VYX71" s="11"/>
      <c r="VYY71" s="11"/>
      <c r="VYZ71" s="11"/>
      <c r="VZA71" s="11"/>
      <c r="VZB71" s="11"/>
      <c r="VZC71" s="11"/>
      <c r="VZD71" s="11"/>
      <c r="VZE71" s="11"/>
      <c r="VZF71" s="11"/>
      <c r="VZG71" s="11"/>
      <c r="VZH71" s="11"/>
      <c r="VZI71" s="11"/>
      <c r="VZJ71" s="11"/>
      <c r="VZK71" s="11"/>
      <c r="VZL71" s="11"/>
      <c r="VZM71" s="11"/>
      <c r="VZN71" s="11"/>
      <c r="VZO71" s="11"/>
      <c r="VZP71" s="11"/>
      <c r="VZQ71" s="11"/>
      <c r="VZR71" s="11"/>
      <c r="VZS71" s="11"/>
      <c r="VZT71" s="11"/>
      <c r="VZU71" s="11"/>
      <c r="VZV71" s="11"/>
      <c r="VZW71" s="11"/>
      <c r="VZX71" s="11"/>
      <c r="VZY71" s="11"/>
      <c r="VZZ71" s="11"/>
      <c r="WAA71" s="11"/>
      <c r="WAB71" s="11"/>
      <c r="WAC71" s="11"/>
      <c r="WAD71" s="11"/>
      <c r="WAE71" s="11"/>
      <c r="WAF71" s="11"/>
      <c r="WAG71" s="11"/>
      <c r="WAH71" s="11"/>
      <c r="WAI71" s="11"/>
      <c r="WAJ71" s="11"/>
      <c r="WAK71" s="11"/>
      <c r="WAL71" s="11"/>
      <c r="WAM71" s="11"/>
      <c r="WAN71" s="11"/>
      <c r="WAO71" s="11"/>
      <c r="WAP71" s="11"/>
      <c r="WAQ71" s="11"/>
      <c r="WAR71" s="11"/>
      <c r="WAS71" s="11"/>
      <c r="WAT71" s="11"/>
      <c r="WAU71" s="11"/>
      <c r="WAV71" s="11"/>
      <c r="WAW71" s="11"/>
      <c r="WAX71" s="11"/>
      <c r="WAY71" s="11"/>
      <c r="WAZ71" s="11"/>
      <c r="WBA71" s="11"/>
      <c r="WBB71" s="11"/>
      <c r="WBC71" s="11"/>
      <c r="WBD71" s="11"/>
      <c r="WBE71" s="11"/>
      <c r="WBF71" s="11"/>
      <c r="WBG71" s="11"/>
      <c r="WBH71" s="11"/>
      <c r="WBI71" s="11"/>
      <c r="WBJ71" s="11"/>
      <c r="WBK71" s="11"/>
      <c r="WBL71" s="11"/>
      <c r="WBM71" s="11"/>
      <c r="WBN71" s="11"/>
      <c r="WBO71" s="11"/>
      <c r="WBP71" s="11"/>
      <c r="WBQ71" s="11"/>
      <c r="WBR71" s="11"/>
      <c r="WBS71" s="11"/>
      <c r="WBT71" s="11"/>
      <c r="WBU71" s="11"/>
      <c r="WBV71" s="11"/>
      <c r="WBW71" s="11"/>
      <c r="WBX71" s="11"/>
      <c r="WBY71" s="11"/>
      <c r="WBZ71" s="11"/>
      <c r="WCA71" s="11"/>
      <c r="WCB71" s="11"/>
      <c r="WCC71" s="11"/>
      <c r="WCD71" s="11"/>
      <c r="WCE71" s="11"/>
      <c r="WCF71" s="11"/>
      <c r="WCG71" s="11"/>
      <c r="WCH71" s="11"/>
      <c r="WCI71" s="11"/>
      <c r="WCJ71" s="11"/>
      <c r="WCK71" s="11"/>
      <c r="WCL71" s="11"/>
      <c r="WCM71" s="11"/>
      <c r="WCN71" s="11"/>
      <c r="WCO71" s="11"/>
      <c r="WCP71" s="11"/>
      <c r="WCQ71" s="11"/>
      <c r="WCR71" s="11"/>
      <c r="WCS71" s="11"/>
      <c r="WCT71" s="11"/>
      <c r="WCU71" s="11"/>
      <c r="WCV71" s="11"/>
      <c r="WCW71" s="11"/>
      <c r="WCX71" s="11"/>
      <c r="WCY71" s="11"/>
      <c r="WCZ71" s="11"/>
      <c r="WDA71" s="11"/>
      <c r="WDB71" s="11"/>
      <c r="WDC71" s="11"/>
      <c r="WDD71" s="11"/>
      <c r="WDE71" s="11"/>
      <c r="WDF71" s="11"/>
      <c r="WDG71" s="11"/>
      <c r="WDH71" s="11"/>
      <c r="WDI71" s="11"/>
      <c r="WDJ71" s="11"/>
      <c r="WDK71" s="11"/>
      <c r="WDL71" s="11"/>
      <c r="WDM71" s="11"/>
      <c r="WDN71" s="11"/>
      <c r="WDO71" s="11"/>
      <c r="WDP71" s="11"/>
      <c r="WDQ71" s="11"/>
      <c r="WDR71" s="11"/>
      <c r="WDS71" s="11"/>
      <c r="WDT71" s="11"/>
      <c r="WDU71" s="11"/>
      <c r="WDV71" s="11"/>
      <c r="WDW71" s="11"/>
      <c r="WDX71" s="11"/>
      <c r="WDY71" s="11"/>
      <c r="WDZ71" s="11"/>
      <c r="WEA71" s="11"/>
      <c r="WEB71" s="11"/>
      <c r="WEC71" s="11"/>
      <c r="WED71" s="11"/>
      <c r="WEE71" s="11"/>
      <c r="WEF71" s="11"/>
      <c r="WEG71" s="11"/>
      <c r="WEH71" s="11"/>
      <c r="WEI71" s="11"/>
      <c r="WEJ71" s="11"/>
      <c r="WEK71" s="11"/>
      <c r="WEL71" s="11"/>
      <c r="WEM71" s="11"/>
      <c r="WEN71" s="11"/>
      <c r="WEO71" s="11"/>
      <c r="WEP71" s="11"/>
      <c r="WEQ71" s="11"/>
      <c r="WER71" s="11"/>
      <c r="WES71" s="11"/>
      <c r="WET71" s="11"/>
      <c r="WEU71" s="11"/>
      <c r="WEV71" s="11"/>
      <c r="WEW71" s="11"/>
      <c r="WEX71" s="11"/>
      <c r="WEY71" s="11"/>
      <c r="WEZ71" s="11"/>
      <c r="WFA71" s="11"/>
      <c r="WFB71" s="11"/>
      <c r="WFC71" s="11"/>
      <c r="WFD71" s="11"/>
      <c r="WFE71" s="11"/>
      <c r="WFF71" s="11"/>
      <c r="WFG71" s="11"/>
      <c r="WFH71" s="11"/>
      <c r="WFI71" s="11"/>
      <c r="WFJ71" s="11"/>
      <c r="WFK71" s="11"/>
      <c r="WFL71" s="11"/>
      <c r="WFM71" s="11"/>
      <c r="WFN71" s="11"/>
      <c r="WFO71" s="11"/>
      <c r="WFP71" s="11"/>
      <c r="WFQ71" s="11"/>
      <c r="WFR71" s="11"/>
      <c r="WFS71" s="11"/>
      <c r="WFT71" s="11"/>
      <c r="WFU71" s="11"/>
      <c r="WFV71" s="11"/>
      <c r="WFW71" s="11"/>
      <c r="WFX71" s="11"/>
      <c r="WFY71" s="11"/>
      <c r="WFZ71" s="11"/>
      <c r="WGA71" s="11"/>
      <c r="WGB71" s="11"/>
      <c r="WGC71" s="11"/>
      <c r="WGD71" s="11"/>
      <c r="WGE71" s="11"/>
      <c r="WGF71" s="11"/>
      <c r="WGG71" s="11"/>
      <c r="WGH71" s="11"/>
      <c r="WGI71" s="11"/>
      <c r="WGJ71" s="11"/>
      <c r="WGK71" s="11"/>
      <c r="WGL71" s="11"/>
      <c r="WGM71" s="11"/>
      <c r="WGN71" s="11"/>
      <c r="WGO71" s="11"/>
      <c r="WGP71" s="11"/>
      <c r="WGQ71" s="11"/>
      <c r="WGR71" s="11"/>
      <c r="WGS71" s="11"/>
      <c r="WGT71" s="11"/>
      <c r="WGU71" s="11"/>
      <c r="WGV71" s="11"/>
      <c r="WGW71" s="11"/>
      <c r="WGX71" s="11"/>
      <c r="WGY71" s="11"/>
      <c r="WGZ71" s="11"/>
      <c r="WHA71" s="11"/>
      <c r="WHB71" s="11"/>
      <c r="WHC71" s="11"/>
      <c r="WHD71" s="11"/>
      <c r="WHE71" s="11"/>
      <c r="WHF71" s="11"/>
      <c r="WHG71" s="11"/>
      <c r="WHH71" s="11"/>
      <c r="WHI71" s="11"/>
      <c r="WHJ71" s="11"/>
      <c r="WHK71" s="11"/>
      <c r="WHL71" s="11"/>
      <c r="WHM71" s="11"/>
      <c r="WHN71" s="11"/>
      <c r="WHO71" s="11"/>
      <c r="WHP71" s="11"/>
      <c r="WHQ71" s="11"/>
      <c r="WHR71" s="11"/>
      <c r="WHS71" s="11"/>
      <c r="WHT71" s="11"/>
      <c r="WHU71" s="11"/>
      <c r="WHV71" s="11"/>
      <c r="WHW71" s="11"/>
      <c r="WHX71" s="11"/>
      <c r="WHY71" s="11"/>
      <c r="WHZ71" s="11"/>
      <c r="WIA71" s="11"/>
      <c r="WIB71" s="11"/>
      <c r="WIC71" s="11"/>
      <c r="WID71" s="11"/>
      <c r="WIE71" s="11"/>
      <c r="WIF71" s="11"/>
      <c r="WIG71" s="11"/>
      <c r="WIH71" s="11"/>
      <c r="WII71" s="11"/>
      <c r="WIJ71" s="11"/>
      <c r="WIK71" s="11"/>
      <c r="WIL71" s="11"/>
      <c r="WIM71" s="11"/>
      <c r="WIN71" s="11"/>
      <c r="WIO71" s="11"/>
      <c r="WIP71" s="11"/>
      <c r="WIQ71" s="11"/>
      <c r="WIR71" s="11"/>
      <c r="WIS71" s="11"/>
      <c r="WIT71" s="11"/>
      <c r="WIU71" s="11"/>
      <c r="WIV71" s="11"/>
      <c r="WIW71" s="11"/>
      <c r="WIX71" s="11"/>
      <c r="WIY71" s="11"/>
      <c r="WIZ71" s="11"/>
      <c r="WJA71" s="11"/>
      <c r="WJB71" s="11"/>
      <c r="WJC71" s="11"/>
      <c r="WJD71" s="11"/>
      <c r="WJE71" s="11"/>
      <c r="WJF71" s="11"/>
      <c r="WJG71" s="11"/>
      <c r="WJH71" s="11"/>
      <c r="WJI71" s="11"/>
      <c r="WJJ71" s="11"/>
      <c r="WJK71" s="11"/>
      <c r="WJL71" s="11"/>
      <c r="WJM71" s="11"/>
      <c r="WJN71" s="11"/>
      <c r="WJO71" s="11"/>
      <c r="WJP71" s="11"/>
      <c r="WJQ71" s="11"/>
      <c r="WJR71" s="11"/>
      <c r="WJS71" s="11"/>
      <c r="WJT71" s="11"/>
      <c r="WJU71" s="11"/>
      <c r="WJV71" s="11"/>
      <c r="WJW71" s="11"/>
      <c r="WJX71" s="11"/>
      <c r="WJY71" s="11"/>
      <c r="WJZ71" s="11"/>
      <c r="WKA71" s="11"/>
      <c r="WKB71" s="11"/>
      <c r="WKC71" s="11"/>
      <c r="WKD71" s="11"/>
      <c r="WKE71" s="11"/>
      <c r="WKF71" s="11"/>
      <c r="WKG71" s="11"/>
      <c r="WKH71" s="11"/>
      <c r="WKI71" s="11"/>
      <c r="WKJ71" s="11"/>
      <c r="WKK71" s="11"/>
      <c r="WKL71" s="11"/>
      <c r="WKM71" s="11"/>
      <c r="WKN71" s="11"/>
      <c r="WKO71" s="11"/>
      <c r="WKP71" s="11"/>
      <c r="WKQ71" s="11"/>
      <c r="WKR71" s="11"/>
      <c r="WKS71" s="11"/>
      <c r="WKT71" s="11"/>
      <c r="WKU71" s="11"/>
      <c r="WKV71" s="11"/>
      <c r="WKW71" s="11"/>
      <c r="WKX71" s="11"/>
      <c r="WKY71" s="11"/>
      <c r="WKZ71" s="11"/>
      <c r="WLA71" s="11"/>
      <c r="WLB71" s="11"/>
      <c r="WLC71" s="11"/>
      <c r="WLD71" s="11"/>
      <c r="WLE71" s="11"/>
      <c r="WLF71" s="11"/>
      <c r="WLG71" s="11"/>
      <c r="WLH71" s="11"/>
      <c r="WLI71" s="11"/>
      <c r="WLJ71" s="11"/>
      <c r="WLK71" s="11"/>
      <c r="WLL71" s="11"/>
      <c r="WLM71" s="11"/>
      <c r="WLN71" s="11"/>
      <c r="WLO71" s="11"/>
      <c r="WLP71" s="11"/>
      <c r="WLQ71" s="11"/>
      <c r="WLR71" s="11"/>
      <c r="WLS71" s="11"/>
      <c r="WLT71" s="11"/>
      <c r="WLU71" s="11"/>
      <c r="WLV71" s="11"/>
      <c r="WLW71" s="11"/>
      <c r="WLX71" s="11"/>
      <c r="WLY71" s="11"/>
      <c r="WLZ71" s="11"/>
      <c r="WMA71" s="11"/>
      <c r="WMB71" s="11"/>
      <c r="WMC71" s="11"/>
      <c r="WMD71" s="11"/>
      <c r="WME71" s="11"/>
      <c r="WMF71" s="11"/>
      <c r="WMG71" s="11"/>
      <c r="WMH71" s="11"/>
      <c r="WMI71" s="11"/>
      <c r="WMJ71" s="11"/>
      <c r="WMK71" s="11"/>
      <c r="WML71" s="11"/>
      <c r="WMM71" s="11"/>
      <c r="WMN71" s="11"/>
      <c r="WMO71" s="11"/>
      <c r="WMP71" s="11"/>
      <c r="WMQ71" s="11"/>
      <c r="WMR71" s="11"/>
      <c r="WMS71" s="11"/>
      <c r="WMT71" s="11"/>
      <c r="WMU71" s="11"/>
      <c r="WMV71" s="11"/>
      <c r="WMW71" s="11"/>
      <c r="WMX71" s="11"/>
      <c r="WMY71" s="11"/>
      <c r="WMZ71" s="11"/>
      <c r="WNA71" s="11"/>
      <c r="WNB71" s="11"/>
      <c r="WNC71" s="11"/>
      <c r="WND71" s="11"/>
      <c r="WNE71" s="11"/>
      <c r="WNF71" s="11"/>
      <c r="WNG71" s="11"/>
      <c r="WNH71" s="11"/>
      <c r="WNI71" s="11"/>
      <c r="WNJ71" s="11"/>
      <c r="WNK71" s="11"/>
      <c r="WNL71" s="11"/>
      <c r="WNM71" s="11"/>
      <c r="WNN71" s="11"/>
      <c r="WNO71" s="11"/>
      <c r="WNP71" s="11"/>
      <c r="WNQ71" s="11"/>
      <c r="WNR71" s="11"/>
      <c r="WNS71" s="11"/>
      <c r="WNT71" s="11"/>
      <c r="WNU71" s="11"/>
      <c r="WNV71" s="11"/>
      <c r="WNW71" s="11"/>
      <c r="WNX71" s="11"/>
      <c r="WNY71" s="11"/>
      <c r="WNZ71" s="11"/>
      <c r="WOA71" s="11"/>
      <c r="WOB71" s="11"/>
      <c r="WOC71" s="11"/>
      <c r="WOD71" s="11"/>
      <c r="WOE71" s="11"/>
      <c r="WOF71" s="11"/>
      <c r="WOG71" s="11"/>
      <c r="WOH71" s="11"/>
      <c r="WOI71" s="11"/>
      <c r="WOJ71" s="11"/>
      <c r="WOK71" s="11"/>
      <c r="WOL71" s="11"/>
      <c r="WOM71" s="11"/>
      <c r="WON71" s="11"/>
      <c r="WOO71" s="11"/>
      <c r="WOP71" s="11"/>
      <c r="WOQ71" s="11"/>
      <c r="WOR71" s="11"/>
      <c r="WOS71" s="11"/>
      <c r="WOT71" s="11"/>
      <c r="WOU71" s="11"/>
      <c r="WOV71" s="11"/>
      <c r="WOW71" s="11"/>
      <c r="WOX71" s="11"/>
      <c r="WOY71" s="11"/>
      <c r="WOZ71" s="11"/>
      <c r="WPA71" s="11"/>
      <c r="WPB71" s="11"/>
      <c r="WPC71" s="11"/>
      <c r="WPD71" s="11"/>
      <c r="WPE71" s="11"/>
      <c r="WPF71" s="11"/>
      <c r="WPG71" s="11"/>
      <c r="WPH71" s="11"/>
      <c r="WPI71" s="11"/>
      <c r="WPJ71" s="11"/>
      <c r="WPK71" s="11"/>
      <c r="WPL71" s="11"/>
      <c r="WPM71" s="11"/>
      <c r="WPN71" s="11"/>
      <c r="WPO71" s="11"/>
      <c r="WPP71" s="11"/>
      <c r="WPQ71" s="11"/>
      <c r="WPR71" s="11"/>
      <c r="WPS71" s="11"/>
      <c r="WPT71" s="11"/>
      <c r="WPU71" s="11"/>
      <c r="WPV71" s="11"/>
      <c r="WPW71" s="11"/>
      <c r="WPX71" s="11"/>
      <c r="WPY71" s="11"/>
      <c r="WPZ71" s="11"/>
      <c r="WQA71" s="11"/>
      <c r="WQB71" s="11"/>
      <c r="WQC71" s="11"/>
      <c r="WQD71" s="11"/>
      <c r="WQE71" s="11"/>
      <c r="WQF71" s="11"/>
      <c r="WQG71" s="11"/>
      <c r="WQH71" s="11"/>
      <c r="WQI71" s="11"/>
      <c r="WQJ71" s="11"/>
      <c r="WQK71" s="11"/>
      <c r="WQL71" s="11"/>
      <c r="WQM71" s="11"/>
      <c r="WQN71" s="11"/>
      <c r="WQO71" s="11"/>
      <c r="WQP71" s="11"/>
      <c r="WQQ71" s="11"/>
      <c r="WQR71" s="11"/>
      <c r="WQS71" s="11"/>
      <c r="WQT71" s="11"/>
      <c r="WQU71" s="11"/>
      <c r="WQV71" s="11"/>
      <c r="WQW71" s="11"/>
      <c r="WQX71" s="11"/>
      <c r="WQY71" s="11"/>
      <c r="WQZ71" s="11"/>
      <c r="WRA71" s="11"/>
      <c r="WRB71" s="11"/>
      <c r="WRC71" s="11"/>
      <c r="WRD71" s="11"/>
      <c r="WRE71" s="11"/>
      <c r="WRF71" s="11"/>
      <c r="WRG71" s="11"/>
      <c r="WRH71" s="11"/>
      <c r="WRI71" s="11"/>
      <c r="WRJ71" s="11"/>
      <c r="WRK71" s="11"/>
      <c r="WRL71" s="11"/>
      <c r="WRM71" s="11"/>
      <c r="WRN71" s="11"/>
      <c r="WRO71" s="11"/>
      <c r="WRP71" s="11"/>
      <c r="WRQ71" s="11"/>
      <c r="WRR71" s="11"/>
      <c r="WRS71" s="11"/>
      <c r="WRT71" s="11"/>
      <c r="WRU71" s="11"/>
      <c r="WRV71" s="11"/>
      <c r="WRW71" s="11"/>
      <c r="WRX71" s="11"/>
      <c r="WRY71" s="11"/>
      <c r="WRZ71" s="11"/>
      <c r="WSA71" s="11"/>
      <c r="WSB71" s="11"/>
      <c r="WSC71" s="11"/>
      <c r="WSD71" s="11"/>
      <c r="WSE71" s="11"/>
      <c r="WSF71" s="11"/>
      <c r="WSG71" s="11"/>
      <c r="WSH71" s="11"/>
      <c r="WSI71" s="11"/>
      <c r="WSJ71" s="11"/>
      <c r="WSK71" s="11"/>
      <c r="WSL71" s="11"/>
      <c r="WSM71" s="11"/>
      <c r="WSN71" s="11"/>
      <c r="WSO71" s="11"/>
      <c r="WSP71" s="11"/>
      <c r="WSQ71" s="11"/>
      <c r="WSR71" s="11"/>
      <c r="WSS71" s="11"/>
      <c r="WST71" s="11"/>
      <c r="WSU71" s="11"/>
      <c r="WSV71" s="11"/>
      <c r="WSW71" s="11"/>
      <c r="WSX71" s="11"/>
      <c r="WSY71" s="11"/>
      <c r="WSZ71" s="11"/>
      <c r="WTA71" s="11"/>
      <c r="WTB71" s="11"/>
      <c r="WTC71" s="11"/>
      <c r="WTD71" s="11"/>
      <c r="WTE71" s="11"/>
      <c r="WTF71" s="11"/>
      <c r="WTG71" s="11"/>
      <c r="WTH71" s="11"/>
      <c r="WTI71" s="11"/>
      <c r="WTJ71" s="11"/>
      <c r="WTK71" s="11"/>
      <c r="WTL71" s="11"/>
      <c r="WTM71" s="11"/>
      <c r="WTN71" s="11"/>
      <c r="WTO71" s="11"/>
      <c r="WTP71" s="11"/>
      <c r="WTQ71" s="11"/>
      <c r="WTR71" s="11"/>
      <c r="WTS71" s="11"/>
      <c r="WTT71" s="11"/>
      <c r="WTU71" s="11"/>
      <c r="WTV71" s="11"/>
      <c r="WTW71" s="11"/>
      <c r="WTX71" s="11"/>
      <c r="WTY71" s="11"/>
      <c r="WTZ71" s="11"/>
      <c r="WUA71" s="11"/>
      <c r="WUB71" s="11"/>
      <c r="WUC71" s="11"/>
      <c r="WUD71" s="11"/>
      <c r="WUE71" s="11"/>
      <c r="WUF71" s="11"/>
      <c r="WUG71" s="11"/>
      <c r="WUH71" s="11"/>
      <c r="WUI71" s="11"/>
      <c r="WUJ71" s="11"/>
      <c r="WUK71" s="11"/>
      <c r="WUL71" s="11"/>
      <c r="WUM71" s="11"/>
      <c r="WUN71" s="11"/>
    </row>
    <row r="72" spans="1:16108">
      <c r="A72" s="321" t="s">
        <v>74</v>
      </c>
      <c r="B72" s="336" t="s">
        <v>315</v>
      </c>
      <c r="C72" s="336"/>
      <c r="D72" s="336"/>
      <c r="E72" s="336"/>
      <c r="F72" s="336"/>
      <c r="G72" s="336"/>
      <c r="H72" s="336"/>
      <c r="I72" s="336"/>
      <c r="J72" s="336"/>
      <c r="K72" s="336"/>
      <c r="L72" s="336"/>
    </row>
    <row r="73" spans="1:16108">
      <c r="A73" s="321" t="s">
        <v>75</v>
      </c>
      <c r="B73" s="789" t="s">
        <v>316</v>
      </c>
      <c r="C73" s="789"/>
      <c r="D73" s="789"/>
      <c r="E73" s="789"/>
      <c r="F73" s="789"/>
      <c r="G73" s="789"/>
      <c r="H73" s="789"/>
      <c r="I73" s="789"/>
      <c r="J73" s="789"/>
      <c r="K73" s="789"/>
      <c r="L73" s="789"/>
    </row>
    <row r="74" spans="1:16108">
      <c r="B74" s="789"/>
      <c r="C74" s="789"/>
      <c r="D74" s="789"/>
      <c r="E74" s="789"/>
      <c r="F74" s="789"/>
      <c r="G74" s="789"/>
      <c r="H74" s="789"/>
      <c r="I74" s="789"/>
      <c r="J74" s="789"/>
      <c r="K74" s="789"/>
      <c r="L74" s="789"/>
    </row>
    <row r="75" spans="1:16108">
      <c r="B75" s="789"/>
      <c r="C75" s="789"/>
      <c r="D75" s="789"/>
      <c r="E75" s="789"/>
      <c r="F75" s="789"/>
      <c r="G75" s="789"/>
      <c r="H75" s="789"/>
      <c r="I75" s="789"/>
      <c r="J75" s="789"/>
      <c r="K75" s="789"/>
      <c r="L75" s="789"/>
    </row>
    <row r="76" spans="1:16108">
      <c r="B76" s="789"/>
      <c r="C76" s="789"/>
      <c r="D76" s="789"/>
      <c r="E76" s="789"/>
      <c r="F76" s="789"/>
      <c r="G76" s="789"/>
      <c r="H76" s="789"/>
      <c r="I76" s="789"/>
      <c r="J76" s="789"/>
      <c r="K76" s="789"/>
      <c r="L76" s="789"/>
    </row>
    <row r="77" spans="1:16108">
      <c r="A77" s="471"/>
    </row>
  </sheetData>
  <mergeCells count="9">
    <mergeCell ref="B73:L76"/>
    <mergeCell ref="A1:L1"/>
    <mergeCell ref="A2:L2"/>
    <mergeCell ref="A3:L3"/>
    <mergeCell ref="A4:L4"/>
    <mergeCell ref="A5:L5"/>
    <mergeCell ref="A6:L6"/>
    <mergeCell ref="B20:D20"/>
    <mergeCell ref="B68:L69"/>
  </mergeCells>
  <phoneticPr fontId="34" type="noConversion"/>
  <conditionalFormatting sqref="J36">
    <cfRule type="cellIs" dxfId="3" priority="3" operator="lessThan">
      <formula>-100000</formula>
    </cfRule>
    <cfRule type="cellIs" dxfId="2" priority="4" operator="greaterThan">
      <formula>100000</formula>
    </cfRule>
  </conditionalFormatting>
  <conditionalFormatting sqref="J39">
    <cfRule type="cellIs" dxfId="1" priority="1" operator="greaterThan">
      <formula>0.2</formula>
    </cfRule>
    <cfRule type="cellIs" dxfId="0" priority="2" operator="lessThan">
      <formula>-0.2</formula>
    </cfRule>
  </conditionalFormatting>
  <pageMargins left="0.7" right="0.7" top="0.75" bottom="0.75" header="0.3" footer="0.3"/>
  <pageSetup scale="4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874ED-4B68-4FE6-AFA9-D5F3D7CBD9E6}">
  <sheetPr>
    <pageSetUpPr fitToPage="1"/>
  </sheetPr>
  <dimension ref="A1:AP67"/>
  <sheetViews>
    <sheetView zoomScale="60" zoomScaleNormal="60" workbookViewId="0">
      <selection activeCell="K13" sqref="K13"/>
    </sheetView>
  </sheetViews>
  <sheetFormatPr defaultRowHeight="12.75"/>
  <cols>
    <col min="1" max="1" width="7.42578125" style="258" customWidth="1"/>
    <col min="2" max="2" width="33.42578125" style="247" customWidth="1"/>
    <col min="3" max="3" width="1.7109375" style="247" customWidth="1"/>
    <col min="4" max="4" width="11.28515625" style="247" customWidth="1"/>
    <col min="5" max="5" width="2.5703125" style="247" customWidth="1"/>
    <col min="6" max="6" width="13.5703125" style="258" customWidth="1"/>
    <col min="7" max="7" width="1.7109375" style="258" customWidth="1"/>
    <col min="8" max="8" width="17.42578125" style="258" customWidth="1"/>
    <col min="9" max="9" width="1.7109375" style="391" customWidth="1"/>
    <col min="10" max="10" width="19.140625" style="247" bestFit="1" customWidth="1"/>
    <col min="11" max="11" width="1.7109375" style="244" customWidth="1"/>
    <col min="12" max="12" width="22.140625" style="247" bestFit="1" customWidth="1"/>
    <col min="13" max="13" width="1.7109375" style="244" customWidth="1"/>
    <col min="14" max="14" width="20.5703125" style="244" customWidth="1"/>
    <col min="15" max="15" width="1.7109375" style="244" customWidth="1"/>
    <col min="16" max="16" width="20.5703125" style="247" customWidth="1"/>
    <col min="17" max="17" width="1.5703125" style="247" customWidth="1"/>
    <col min="18" max="18" width="16.7109375" style="247" customWidth="1"/>
    <col min="19" max="19" width="1.5703125" style="361" customWidth="1"/>
    <col min="20" max="20" width="17.7109375" style="247" customWidth="1"/>
    <col min="21" max="21" width="1.42578125" style="247" customWidth="1"/>
    <col min="22" max="22" width="16" style="247" customWidth="1"/>
    <col min="23" max="23" width="1.7109375" style="244" customWidth="1"/>
    <col min="24" max="24" width="16" style="361" customWidth="1"/>
    <col min="25" max="25" width="2.85546875" style="361" customWidth="1"/>
    <col min="26" max="26" width="16" style="361" customWidth="1"/>
    <col min="27" max="27" width="2.85546875" style="361" customWidth="1"/>
    <col min="28" max="28" width="18.5703125" style="361" customWidth="1"/>
    <col min="29" max="29" width="2.140625" style="361" customWidth="1"/>
    <col min="30" max="30" width="18.5703125" style="361" customWidth="1"/>
    <col min="31" max="31" width="3.85546875" style="361" customWidth="1"/>
    <col min="32" max="32" width="18.5703125" style="361" customWidth="1"/>
    <col min="33" max="33" width="3.42578125" style="361" customWidth="1"/>
    <col min="34" max="34" width="17.7109375" style="247" customWidth="1"/>
    <col min="35" max="35" width="1.5703125" style="247" customWidth="1"/>
    <col min="36" max="36" width="18.28515625" style="247" customWidth="1"/>
    <col min="37" max="37" width="1.5703125" style="247" customWidth="1"/>
    <col min="38" max="38" width="17.85546875" style="247" customWidth="1"/>
    <col min="39" max="39" width="1.5703125" style="247" customWidth="1"/>
    <col min="40" max="40" width="17.42578125" style="247" customWidth="1"/>
    <col min="41" max="41" width="1.5703125" style="247" customWidth="1"/>
    <col min="42" max="42" width="117.85546875" style="247" customWidth="1"/>
    <col min="43" max="264" width="8.7109375" style="247"/>
    <col min="265" max="265" width="19.28515625" style="247" customWidth="1"/>
    <col min="266" max="266" width="38.5703125" style="247" customWidth="1"/>
    <col min="267" max="267" width="16.42578125" style="247" customWidth="1"/>
    <col min="268" max="268" width="17" style="247" customWidth="1"/>
    <col min="269" max="269" width="12.5703125" style="247" bestFit="1" customWidth="1"/>
    <col min="270" max="520" width="8.7109375" style="247"/>
    <col min="521" max="521" width="19.28515625" style="247" customWidth="1"/>
    <col min="522" max="522" width="38.5703125" style="247" customWidth="1"/>
    <col min="523" max="523" width="16.42578125" style="247" customWidth="1"/>
    <col min="524" max="524" width="17" style="247" customWidth="1"/>
    <col min="525" max="525" width="12.5703125" style="247" bestFit="1" customWidth="1"/>
    <col min="526" max="776" width="8.7109375" style="247"/>
    <col min="777" max="777" width="19.28515625" style="247" customWidth="1"/>
    <col min="778" max="778" width="38.5703125" style="247" customWidth="1"/>
    <col min="779" max="779" width="16.42578125" style="247" customWidth="1"/>
    <col min="780" max="780" width="17" style="247" customWidth="1"/>
    <col min="781" max="781" width="12.5703125" style="247" bestFit="1" customWidth="1"/>
    <col min="782" max="1032" width="8.7109375" style="247"/>
    <col min="1033" max="1033" width="19.28515625" style="247" customWidth="1"/>
    <col min="1034" max="1034" width="38.5703125" style="247" customWidth="1"/>
    <col min="1035" max="1035" width="16.42578125" style="247" customWidth="1"/>
    <col min="1036" max="1036" width="17" style="247" customWidth="1"/>
    <col min="1037" max="1037" width="12.5703125" style="247" bestFit="1" customWidth="1"/>
    <col min="1038" max="1288" width="8.7109375" style="247"/>
    <col min="1289" max="1289" width="19.28515625" style="247" customWidth="1"/>
    <col min="1290" max="1290" width="38.5703125" style="247" customWidth="1"/>
    <col min="1291" max="1291" width="16.42578125" style="247" customWidth="1"/>
    <col min="1292" max="1292" width="17" style="247" customWidth="1"/>
    <col min="1293" max="1293" width="12.5703125" style="247" bestFit="1" customWidth="1"/>
    <col min="1294" max="1544" width="8.7109375" style="247"/>
    <col min="1545" max="1545" width="19.28515625" style="247" customWidth="1"/>
    <col min="1546" max="1546" width="38.5703125" style="247" customWidth="1"/>
    <col min="1547" max="1547" width="16.42578125" style="247" customWidth="1"/>
    <col min="1548" max="1548" width="17" style="247" customWidth="1"/>
    <col min="1549" max="1549" width="12.5703125" style="247" bestFit="1" customWidth="1"/>
    <col min="1550" max="1800" width="8.7109375" style="247"/>
    <col min="1801" max="1801" width="19.28515625" style="247" customWidth="1"/>
    <col min="1802" max="1802" width="38.5703125" style="247" customWidth="1"/>
    <col min="1803" max="1803" width="16.42578125" style="247" customWidth="1"/>
    <col min="1804" max="1804" width="17" style="247" customWidth="1"/>
    <col min="1805" max="1805" width="12.5703125" style="247" bestFit="1" customWidth="1"/>
    <col min="1806" max="2056" width="8.7109375" style="247"/>
    <col min="2057" max="2057" width="19.28515625" style="247" customWidth="1"/>
    <col min="2058" max="2058" width="38.5703125" style="247" customWidth="1"/>
    <col min="2059" max="2059" width="16.42578125" style="247" customWidth="1"/>
    <col min="2060" max="2060" width="17" style="247" customWidth="1"/>
    <col min="2061" max="2061" width="12.5703125" style="247" bestFit="1" customWidth="1"/>
    <col min="2062" max="2312" width="8.7109375" style="247"/>
    <col min="2313" max="2313" width="19.28515625" style="247" customWidth="1"/>
    <col min="2314" max="2314" width="38.5703125" style="247" customWidth="1"/>
    <col min="2315" max="2315" width="16.42578125" style="247" customWidth="1"/>
    <col min="2316" max="2316" width="17" style="247" customWidth="1"/>
    <col min="2317" max="2317" width="12.5703125" style="247" bestFit="1" customWidth="1"/>
    <col min="2318" max="2568" width="8.7109375" style="247"/>
    <col min="2569" max="2569" width="19.28515625" style="247" customWidth="1"/>
    <col min="2570" max="2570" width="38.5703125" style="247" customWidth="1"/>
    <col min="2571" max="2571" width="16.42578125" style="247" customWidth="1"/>
    <col min="2572" max="2572" width="17" style="247" customWidth="1"/>
    <col min="2573" max="2573" width="12.5703125" style="247" bestFit="1" customWidth="1"/>
    <col min="2574" max="2824" width="8.7109375" style="247"/>
    <col min="2825" max="2825" width="19.28515625" style="247" customWidth="1"/>
    <col min="2826" max="2826" width="38.5703125" style="247" customWidth="1"/>
    <col min="2827" max="2827" width="16.42578125" style="247" customWidth="1"/>
    <col min="2828" max="2828" width="17" style="247" customWidth="1"/>
    <col min="2829" max="2829" width="12.5703125" style="247" bestFit="1" customWidth="1"/>
    <col min="2830" max="3080" width="8.7109375" style="247"/>
    <col min="3081" max="3081" width="19.28515625" style="247" customWidth="1"/>
    <col min="3082" max="3082" width="38.5703125" style="247" customWidth="1"/>
    <col min="3083" max="3083" width="16.42578125" style="247" customWidth="1"/>
    <col min="3084" max="3084" width="17" style="247" customWidth="1"/>
    <col min="3085" max="3085" width="12.5703125" style="247" bestFit="1" customWidth="1"/>
    <col min="3086" max="3336" width="8.7109375" style="247"/>
    <col min="3337" max="3337" width="19.28515625" style="247" customWidth="1"/>
    <col min="3338" max="3338" width="38.5703125" style="247" customWidth="1"/>
    <col min="3339" max="3339" width="16.42578125" style="247" customWidth="1"/>
    <col min="3340" max="3340" width="17" style="247" customWidth="1"/>
    <col min="3341" max="3341" width="12.5703125" style="247" bestFit="1" customWidth="1"/>
    <col min="3342" max="3592" width="8.7109375" style="247"/>
    <col min="3593" max="3593" width="19.28515625" style="247" customWidth="1"/>
    <col min="3594" max="3594" width="38.5703125" style="247" customWidth="1"/>
    <col min="3595" max="3595" width="16.42578125" style="247" customWidth="1"/>
    <col min="3596" max="3596" width="17" style="247" customWidth="1"/>
    <col min="3597" max="3597" width="12.5703125" style="247" bestFit="1" customWidth="1"/>
    <col min="3598" max="3848" width="8.7109375" style="247"/>
    <col min="3849" max="3849" width="19.28515625" style="247" customWidth="1"/>
    <col min="3850" max="3850" width="38.5703125" style="247" customWidth="1"/>
    <col min="3851" max="3851" width="16.42578125" style="247" customWidth="1"/>
    <col min="3852" max="3852" width="17" style="247" customWidth="1"/>
    <col min="3853" max="3853" width="12.5703125" style="247" bestFit="1" customWidth="1"/>
    <col min="3854" max="4104" width="8.7109375" style="247"/>
    <col min="4105" max="4105" width="19.28515625" style="247" customWidth="1"/>
    <col min="4106" max="4106" width="38.5703125" style="247" customWidth="1"/>
    <col min="4107" max="4107" width="16.42578125" style="247" customWidth="1"/>
    <col min="4108" max="4108" width="17" style="247" customWidth="1"/>
    <col min="4109" max="4109" width="12.5703125" style="247" bestFit="1" customWidth="1"/>
    <col min="4110" max="4360" width="8.7109375" style="247"/>
    <col min="4361" max="4361" width="19.28515625" style="247" customWidth="1"/>
    <col min="4362" max="4362" width="38.5703125" style="247" customWidth="1"/>
    <col min="4363" max="4363" width="16.42578125" style="247" customWidth="1"/>
    <col min="4364" max="4364" width="17" style="247" customWidth="1"/>
    <col min="4365" max="4365" width="12.5703125" style="247" bestFit="1" customWidth="1"/>
    <col min="4366" max="4616" width="8.7109375" style="247"/>
    <col min="4617" max="4617" width="19.28515625" style="247" customWidth="1"/>
    <col min="4618" max="4618" width="38.5703125" style="247" customWidth="1"/>
    <col min="4619" max="4619" width="16.42578125" style="247" customWidth="1"/>
    <col min="4620" max="4620" width="17" style="247" customWidth="1"/>
    <col min="4621" max="4621" width="12.5703125" style="247" bestFit="1" customWidth="1"/>
    <col min="4622" max="4872" width="8.7109375" style="247"/>
    <col min="4873" max="4873" width="19.28515625" style="247" customWidth="1"/>
    <col min="4874" max="4874" width="38.5703125" style="247" customWidth="1"/>
    <col min="4875" max="4875" width="16.42578125" style="247" customWidth="1"/>
    <col min="4876" max="4876" width="17" style="247" customWidth="1"/>
    <col min="4877" max="4877" width="12.5703125" style="247" bestFit="1" customWidth="1"/>
    <col min="4878" max="5128" width="8.7109375" style="247"/>
    <col min="5129" max="5129" width="19.28515625" style="247" customWidth="1"/>
    <col min="5130" max="5130" width="38.5703125" style="247" customWidth="1"/>
    <col min="5131" max="5131" width="16.42578125" style="247" customWidth="1"/>
    <col min="5132" max="5132" width="17" style="247" customWidth="1"/>
    <col min="5133" max="5133" width="12.5703125" style="247" bestFit="1" customWidth="1"/>
    <col min="5134" max="5384" width="8.7109375" style="247"/>
    <col min="5385" max="5385" width="19.28515625" style="247" customWidth="1"/>
    <col min="5386" max="5386" width="38.5703125" style="247" customWidth="1"/>
    <col min="5387" max="5387" width="16.42578125" style="247" customWidth="1"/>
    <col min="5388" max="5388" width="17" style="247" customWidth="1"/>
    <col min="5389" max="5389" width="12.5703125" style="247" bestFit="1" customWidth="1"/>
    <col min="5390" max="5640" width="8.7109375" style="247"/>
    <col min="5641" max="5641" width="19.28515625" style="247" customWidth="1"/>
    <col min="5642" max="5642" width="38.5703125" style="247" customWidth="1"/>
    <col min="5643" max="5643" width="16.42578125" style="247" customWidth="1"/>
    <col min="5644" max="5644" width="17" style="247" customWidth="1"/>
    <col min="5645" max="5645" width="12.5703125" style="247" bestFit="1" customWidth="1"/>
    <col min="5646" max="5896" width="8.7109375" style="247"/>
    <col min="5897" max="5897" width="19.28515625" style="247" customWidth="1"/>
    <col min="5898" max="5898" width="38.5703125" style="247" customWidth="1"/>
    <col min="5899" max="5899" width="16.42578125" style="247" customWidth="1"/>
    <col min="5900" max="5900" width="17" style="247" customWidth="1"/>
    <col min="5901" max="5901" width="12.5703125" style="247" bestFit="1" customWidth="1"/>
    <col min="5902" max="6152" width="8.7109375" style="247"/>
    <col min="6153" max="6153" width="19.28515625" style="247" customWidth="1"/>
    <col min="6154" max="6154" width="38.5703125" style="247" customWidth="1"/>
    <col min="6155" max="6155" width="16.42578125" style="247" customWidth="1"/>
    <col min="6156" max="6156" width="17" style="247" customWidth="1"/>
    <col min="6157" max="6157" width="12.5703125" style="247" bestFit="1" customWidth="1"/>
    <col min="6158" max="6408" width="8.7109375" style="247"/>
    <col min="6409" max="6409" width="19.28515625" style="247" customWidth="1"/>
    <col min="6410" max="6410" width="38.5703125" style="247" customWidth="1"/>
    <col min="6411" max="6411" width="16.42578125" style="247" customWidth="1"/>
    <col min="6412" max="6412" width="17" style="247" customWidth="1"/>
    <col min="6413" max="6413" width="12.5703125" style="247" bestFit="1" customWidth="1"/>
    <col min="6414" max="6664" width="8.7109375" style="247"/>
    <col min="6665" max="6665" width="19.28515625" style="247" customWidth="1"/>
    <col min="6666" max="6666" width="38.5703125" style="247" customWidth="1"/>
    <col min="6667" max="6667" width="16.42578125" style="247" customWidth="1"/>
    <col min="6668" max="6668" width="17" style="247" customWidth="1"/>
    <col min="6669" max="6669" width="12.5703125" style="247" bestFit="1" customWidth="1"/>
    <col min="6670" max="6920" width="8.7109375" style="247"/>
    <col min="6921" max="6921" width="19.28515625" style="247" customWidth="1"/>
    <col min="6922" max="6922" width="38.5703125" style="247" customWidth="1"/>
    <col min="6923" max="6923" width="16.42578125" style="247" customWidth="1"/>
    <col min="6924" max="6924" width="17" style="247" customWidth="1"/>
    <col min="6925" max="6925" width="12.5703125" style="247" bestFit="1" customWidth="1"/>
    <col min="6926" max="7176" width="8.7109375" style="247"/>
    <col min="7177" max="7177" width="19.28515625" style="247" customWidth="1"/>
    <col min="7178" max="7178" width="38.5703125" style="247" customWidth="1"/>
    <col min="7179" max="7179" width="16.42578125" style="247" customWidth="1"/>
    <col min="7180" max="7180" width="17" style="247" customWidth="1"/>
    <col min="7181" max="7181" width="12.5703125" style="247" bestFit="1" customWidth="1"/>
    <col min="7182" max="7432" width="8.7109375" style="247"/>
    <col min="7433" max="7433" width="19.28515625" style="247" customWidth="1"/>
    <col min="7434" max="7434" width="38.5703125" style="247" customWidth="1"/>
    <col min="7435" max="7435" width="16.42578125" style="247" customWidth="1"/>
    <col min="7436" max="7436" width="17" style="247" customWidth="1"/>
    <col min="7437" max="7437" width="12.5703125" style="247" bestFit="1" customWidth="1"/>
    <col min="7438" max="7688" width="8.7109375" style="247"/>
    <col min="7689" max="7689" width="19.28515625" style="247" customWidth="1"/>
    <col min="7690" max="7690" width="38.5703125" style="247" customWidth="1"/>
    <col min="7691" max="7691" width="16.42578125" style="247" customWidth="1"/>
    <col min="7692" max="7692" width="17" style="247" customWidth="1"/>
    <col min="7693" max="7693" width="12.5703125" style="247" bestFit="1" customWidth="1"/>
    <col min="7694" max="7944" width="8.7109375" style="247"/>
    <col min="7945" max="7945" width="19.28515625" style="247" customWidth="1"/>
    <col min="7946" max="7946" width="38.5703125" style="247" customWidth="1"/>
    <col min="7947" max="7947" width="16.42578125" style="247" customWidth="1"/>
    <col min="7948" max="7948" width="17" style="247" customWidth="1"/>
    <col min="7949" max="7949" width="12.5703125" style="247" bestFit="1" customWidth="1"/>
    <col min="7950" max="8200" width="8.7109375" style="247"/>
    <col min="8201" max="8201" width="19.28515625" style="247" customWidth="1"/>
    <col min="8202" max="8202" width="38.5703125" style="247" customWidth="1"/>
    <col min="8203" max="8203" width="16.42578125" style="247" customWidth="1"/>
    <col min="8204" max="8204" width="17" style="247" customWidth="1"/>
    <col min="8205" max="8205" width="12.5703125" style="247" bestFit="1" customWidth="1"/>
    <col min="8206" max="8456" width="8.7109375" style="247"/>
    <col min="8457" max="8457" width="19.28515625" style="247" customWidth="1"/>
    <col min="8458" max="8458" width="38.5703125" style="247" customWidth="1"/>
    <col min="8459" max="8459" width="16.42578125" style="247" customWidth="1"/>
    <col min="8460" max="8460" width="17" style="247" customWidth="1"/>
    <col min="8461" max="8461" width="12.5703125" style="247" bestFit="1" customWidth="1"/>
    <col min="8462" max="8712" width="8.7109375" style="247"/>
    <col min="8713" max="8713" width="19.28515625" style="247" customWidth="1"/>
    <col min="8714" max="8714" width="38.5703125" style="247" customWidth="1"/>
    <col min="8715" max="8715" width="16.42578125" style="247" customWidth="1"/>
    <col min="8716" max="8716" width="17" style="247" customWidth="1"/>
    <col min="8717" max="8717" width="12.5703125" style="247" bestFit="1" customWidth="1"/>
    <col min="8718" max="8968" width="8.7109375" style="247"/>
    <col min="8969" max="8969" width="19.28515625" style="247" customWidth="1"/>
    <col min="8970" max="8970" width="38.5703125" style="247" customWidth="1"/>
    <col min="8971" max="8971" width="16.42578125" style="247" customWidth="1"/>
    <col min="8972" max="8972" width="17" style="247" customWidth="1"/>
    <col min="8973" max="8973" width="12.5703125" style="247" bestFit="1" customWidth="1"/>
    <col min="8974" max="9224" width="8.7109375" style="247"/>
    <col min="9225" max="9225" width="19.28515625" style="247" customWidth="1"/>
    <col min="9226" max="9226" width="38.5703125" style="247" customWidth="1"/>
    <col min="9227" max="9227" width="16.42578125" style="247" customWidth="1"/>
    <col min="9228" max="9228" width="17" style="247" customWidth="1"/>
    <col min="9229" max="9229" width="12.5703125" style="247" bestFit="1" customWidth="1"/>
    <col min="9230" max="9480" width="8.7109375" style="247"/>
    <col min="9481" max="9481" width="19.28515625" style="247" customWidth="1"/>
    <col min="9482" max="9482" width="38.5703125" style="247" customWidth="1"/>
    <col min="9483" max="9483" width="16.42578125" style="247" customWidth="1"/>
    <col min="9484" max="9484" width="17" style="247" customWidth="1"/>
    <col min="9485" max="9485" width="12.5703125" style="247" bestFit="1" customWidth="1"/>
    <col min="9486" max="9736" width="8.7109375" style="247"/>
    <col min="9737" max="9737" width="19.28515625" style="247" customWidth="1"/>
    <col min="9738" max="9738" width="38.5703125" style="247" customWidth="1"/>
    <col min="9739" max="9739" width="16.42578125" style="247" customWidth="1"/>
    <col min="9740" max="9740" width="17" style="247" customWidth="1"/>
    <col min="9741" max="9741" width="12.5703125" style="247" bestFit="1" customWidth="1"/>
    <col min="9742" max="9992" width="8.7109375" style="247"/>
    <col min="9993" max="9993" width="19.28515625" style="247" customWidth="1"/>
    <col min="9994" max="9994" width="38.5703125" style="247" customWidth="1"/>
    <col min="9995" max="9995" width="16.42578125" style="247" customWidth="1"/>
    <col min="9996" max="9996" width="17" style="247" customWidth="1"/>
    <col min="9997" max="9997" width="12.5703125" style="247" bestFit="1" customWidth="1"/>
    <col min="9998" max="10248" width="8.7109375" style="247"/>
    <col min="10249" max="10249" width="19.28515625" style="247" customWidth="1"/>
    <col min="10250" max="10250" width="38.5703125" style="247" customWidth="1"/>
    <col min="10251" max="10251" width="16.42578125" style="247" customWidth="1"/>
    <col min="10252" max="10252" width="17" style="247" customWidth="1"/>
    <col min="10253" max="10253" width="12.5703125" style="247" bestFit="1" customWidth="1"/>
    <col min="10254" max="10504" width="8.7109375" style="247"/>
    <col min="10505" max="10505" width="19.28515625" style="247" customWidth="1"/>
    <col min="10506" max="10506" width="38.5703125" style="247" customWidth="1"/>
    <col min="10507" max="10507" width="16.42578125" style="247" customWidth="1"/>
    <col min="10508" max="10508" width="17" style="247" customWidth="1"/>
    <col min="10509" max="10509" width="12.5703125" style="247" bestFit="1" customWidth="1"/>
    <col min="10510" max="10760" width="8.7109375" style="247"/>
    <col min="10761" max="10761" width="19.28515625" style="247" customWidth="1"/>
    <col min="10762" max="10762" width="38.5703125" style="247" customWidth="1"/>
    <col min="10763" max="10763" width="16.42578125" style="247" customWidth="1"/>
    <col min="10764" max="10764" width="17" style="247" customWidth="1"/>
    <col min="10765" max="10765" width="12.5703125" style="247" bestFit="1" customWidth="1"/>
    <col min="10766" max="11016" width="8.7109375" style="247"/>
    <col min="11017" max="11017" width="19.28515625" style="247" customWidth="1"/>
    <col min="11018" max="11018" width="38.5703125" style="247" customWidth="1"/>
    <col min="11019" max="11019" width="16.42578125" style="247" customWidth="1"/>
    <col min="11020" max="11020" width="17" style="247" customWidth="1"/>
    <col min="11021" max="11021" width="12.5703125" style="247" bestFit="1" customWidth="1"/>
    <col min="11022" max="11272" width="8.7109375" style="247"/>
    <col min="11273" max="11273" width="19.28515625" style="247" customWidth="1"/>
    <col min="11274" max="11274" width="38.5703125" style="247" customWidth="1"/>
    <col min="11275" max="11275" width="16.42578125" style="247" customWidth="1"/>
    <col min="11276" max="11276" width="17" style="247" customWidth="1"/>
    <col min="11277" max="11277" width="12.5703125" style="247" bestFit="1" customWidth="1"/>
    <col min="11278" max="11528" width="8.7109375" style="247"/>
    <col min="11529" max="11529" width="19.28515625" style="247" customWidth="1"/>
    <col min="11530" max="11530" width="38.5703125" style="247" customWidth="1"/>
    <col min="11531" max="11531" width="16.42578125" style="247" customWidth="1"/>
    <col min="11532" max="11532" width="17" style="247" customWidth="1"/>
    <col min="11533" max="11533" width="12.5703125" style="247" bestFit="1" customWidth="1"/>
    <col min="11534" max="11784" width="8.7109375" style="247"/>
    <col min="11785" max="11785" width="19.28515625" style="247" customWidth="1"/>
    <col min="11786" max="11786" width="38.5703125" style="247" customWidth="1"/>
    <col min="11787" max="11787" width="16.42578125" style="247" customWidth="1"/>
    <col min="11788" max="11788" width="17" style="247" customWidth="1"/>
    <col min="11789" max="11789" width="12.5703125" style="247" bestFit="1" customWidth="1"/>
    <col min="11790" max="12040" width="8.7109375" style="247"/>
    <col min="12041" max="12041" width="19.28515625" style="247" customWidth="1"/>
    <col min="12042" max="12042" width="38.5703125" style="247" customWidth="1"/>
    <col min="12043" max="12043" width="16.42578125" style="247" customWidth="1"/>
    <col min="12044" max="12044" width="17" style="247" customWidth="1"/>
    <col min="12045" max="12045" width="12.5703125" style="247" bestFit="1" customWidth="1"/>
    <col min="12046" max="12296" width="8.7109375" style="247"/>
    <col min="12297" max="12297" width="19.28515625" style="247" customWidth="1"/>
    <col min="12298" max="12298" width="38.5703125" style="247" customWidth="1"/>
    <col min="12299" max="12299" width="16.42578125" style="247" customWidth="1"/>
    <col min="12300" max="12300" width="17" style="247" customWidth="1"/>
    <col min="12301" max="12301" width="12.5703125" style="247" bestFit="1" customWidth="1"/>
    <col min="12302" max="12552" width="8.7109375" style="247"/>
    <col min="12553" max="12553" width="19.28515625" style="247" customWidth="1"/>
    <col min="12554" max="12554" width="38.5703125" style="247" customWidth="1"/>
    <col min="12555" max="12555" width="16.42578125" style="247" customWidth="1"/>
    <col min="12556" max="12556" width="17" style="247" customWidth="1"/>
    <col min="12557" max="12557" width="12.5703125" style="247" bestFit="1" customWidth="1"/>
    <col min="12558" max="12808" width="8.7109375" style="247"/>
    <col min="12809" max="12809" width="19.28515625" style="247" customWidth="1"/>
    <col min="12810" max="12810" width="38.5703125" style="247" customWidth="1"/>
    <col min="12811" max="12811" width="16.42578125" style="247" customWidth="1"/>
    <col min="12812" max="12812" width="17" style="247" customWidth="1"/>
    <col min="12813" max="12813" width="12.5703125" style="247" bestFit="1" customWidth="1"/>
    <col min="12814" max="13064" width="8.7109375" style="247"/>
    <col min="13065" max="13065" width="19.28515625" style="247" customWidth="1"/>
    <col min="13066" max="13066" width="38.5703125" style="247" customWidth="1"/>
    <col min="13067" max="13067" width="16.42578125" style="247" customWidth="1"/>
    <col min="13068" max="13068" width="17" style="247" customWidth="1"/>
    <col min="13069" max="13069" width="12.5703125" style="247" bestFit="1" customWidth="1"/>
    <col min="13070" max="13320" width="8.7109375" style="247"/>
    <col min="13321" max="13321" width="19.28515625" style="247" customWidth="1"/>
    <col min="13322" max="13322" width="38.5703125" style="247" customWidth="1"/>
    <col min="13323" max="13323" width="16.42578125" style="247" customWidth="1"/>
    <col min="13324" max="13324" width="17" style="247" customWidth="1"/>
    <col min="13325" max="13325" width="12.5703125" style="247" bestFit="1" customWidth="1"/>
    <col min="13326" max="13576" width="8.7109375" style="247"/>
    <col min="13577" max="13577" width="19.28515625" style="247" customWidth="1"/>
    <col min="13578" max="13578" width="38.5703125" style="247" customWidth="1"/>
    <col min="13579" max="13579" width="16.42578125" style="247" customWidth="1"/>
    <col min="13580" max="13580" width="17" style="247" customWidth="1"/>
    <col min="13581" max="13581" width="12.5703125" style="247" bestFit="1" customWidth="1"/>
    <col min="13582" max="13832" width="8.7109375" style="247"/>
    <col min="13833" max="13833" width="19.28515625" style="247" customWidth="1"/>
    <col min="13834" max="13834" width="38.5703125" style="247" customWidth="1"/>
    <col min="13835" max="13835" width="16.42578125" style="247" customWidth="1"/>
    <col min="13836" max="13836" width="17" style="247" customWidth="1"/>
    <col min="13837" max="13837" width="12.5703125" style="247" bestFit="1" customWidth="1"/>
    <col min="13838" max="14088" width="8.7109375" style="247"/>
    <col min="14089" max="14089" width="19.28515625" style="247" customWidth="1"/>
    <col min="14090" max="14090" width="38.5703125" style="247" customWidth="1"/>
    <col min="14091" max="14091" width="16.42578125" style="247" customWidth="1"/>
    <col min="14092" max="14092" width="17" style="247" customWidth="1"/>
    <col min="14093" max="14093" width="12.5703125" style="247" bestFit="1" customWidth="1"/>
    <col min="14094" max="14344" width="8.7109375" style="247"/>
    <col min="14345" max="14345" width="19.28515625" style="247" customWidth="1"/>
    <col min="14346" max="14346" width="38.5703125" style="247" customWidth="1"/>
    <col min="14347" max="14347" width="16.42578125" style="247" customWidth="1"/>
    <col min="14348" max="14348" width="17" style="247" customWidth="1"/>
    <col min="14349" max="14349" width="12.5703125" style="247" bestFit="1" customWidth="1"/>
    <col min="14350" max="14600" width="8.7109375" style="247"/>
    <col min="14601" max="14601" width="19.28515625" style="247" customWidth="1"/>
    <col min="14602" max="14602" width="38.5703125" style="247" customWidth="1"/>
    <col min="14603" max="14603" width="16.42578125" style="247" customWidth="1"/>
    <col min="14604" max="14604" width="17" style="247" customWidth="1"/>
    <col min="14605" max="14605" width="12.5703125" style="247" bestFit="1" customWidth="1"/>
    <col min="14606" max="14856" width="8.7109375" style="247"/>
    <col min="14857" max="14857" width="19.28515625" style="247" customWidth="1"/>
    <col min="14858" max="14858" width="38.5703125" style="247" customWidth="1"/>
    <col min="14859" max="14859" width="16.42578125" style="247" customWidth="1"/>
    <col min="14860" max="14860" width="17" style="247" customWidth="1"/>
    <col min="14861" max="14861" width="12.5703125" style="247" bestFit="1" customWidth="1"/>
    <col min="14862" max="15112" width="8.7109375" style="247"/>
    <col min="15113" max="15113" width="19.28515625" style="247" customWidth="1"/>
    <col min="15114" max="15114" width="38.5703125" style="247" customWidth="1"/>
    <col min="15115" max="15115" width="16.42578125" style="247" customWidth="1"/>
    <col min="15116" max="15116" width="17" style="247" customWidth="1"/>
    <col min="15117" max="15117" width="12.5703125" style="247" bestFit="1" customWidth="1"/>
    <col min="15118" max="15368" width="8.7109375" style="247"/>
    <col min="15369" max="15369" width="19.28515625" style="247" customWidth="1"/>
    <col min="15370" max="15370" width="38.5703125" style="247" customWidth="1"/>
    <col min="15371" max="15371" width="16.42578125" style="247" customWidth="1"/>
    <col min="15372" max="15372" width="17" style="247" customWidth="1"/>
    <col min="15373" max="15373" width="12.5703125" style="247" bestFit="1" customWidth="1"/>
    <col min="15374" max="15624" width="8.7109375" style="247"/>
    <col min="15625" max="15625" width="19.28515625" style="247" customWidth="1"/>
    <col min="15626" max="15626" width="38.5703125" style="247" customWidth="1"/>
    <col min="15627" max="15627" width="16.42578125" style="247" customWidth="1"/>
    <col min="15628" max="15628" width="17" style="247" customWidth="1"/>
    <col min="15629" max="15629" width="12.5703125" style="247" bestFit="1" customWidth="1"/>
    <col min="15630" max="15880" width="8.7109375" style="247"/>
    <col min="15881" max="15881" width="19.28515625" style="247" customWidth="1"/>
    <col min="15882" max="15882" width="38.5703125" style="247" customWidth="1"/>
    <col min="15883" max="15883" width="16.42578125" style="247" customWidth="1"/>
    <col min="15884" max="15884" width="17" style="247" customWidth="1"/>
    <col min="15885" max="15885" width="12.5703125" style="247" bestFit="1" customWidth="1"/>
    <col min="15886" max="16136" width="8.7109375" style="247"/>
    <col min="16137" max="16137" width="19.28515625" style="247" customWidth="1"/>
    <col min="16138" max="16138" width="38.5703125" style="247" customWidth="1"/>
    <col min="16139" max="16139" width="16.42578125" style="247" customWidth="1"/>
    <col min="16140" max="16140" width="17" style="247" customWidth="1"/>
    <col min="16141" max="16141" width="12.5703125" style="247" bestFit="1" customWidth="1"/>
    <col min="16142" max="16384" width="8.7109375" style="247"/>
  </cols>
  <sheetData>
    <row r="1" spans="1:42">
      <c r="A1" s="794" t="str">
        <f>'Table of Contents'!A1:C1</f>
        <v>Narragansett Electric Company d/b/a Rhode Island Energy</v>
      </c>
      <c r="B1" s="794"/>
      <c r="C1" s="794"/>
      <c r="D1" s="794"/>
      <c r="E1" s="794"/>
      <c r="F1" s="794"/>
      <c r="G1" s="794"/>
      <c r="H1" s="794"/>
      <c r="I1" s="794"/>
      <c r="J1" s="794"/>
      <c r="K1" s="794"/>
      <c r="L1" s="794"/>
      <c r="M1" s="794"/>
      <c r="N1" s="794"/>
      <c r="O1" s="794"/>
      <c r="P1" s="794"/>
      <c r="Q1" s="794"/>
      <c r="R1" s="794"/>
      <c r="S1" s="794"/>
      <c r="T1" s="794"/>
      <c r="U1" s="794"/>
      <c r="V1" s="794"/>
      <c r="W1" s="794"/>
      <c r="X1" s="794"/>
      <c r="Y1" s="794"/>
      <c r="Z1" s="794"/>
      <c r="AA1" s="794"/>
      <c r="AB1" s="794"/>
      <c r="AC1" s="794"/>
      <c r="AD1" s="794"/>
      <c r="AE1" s="794"/>
      <c r="AF1" s="794"/>
      <c r="AG1" s="794"/>
      <c r="AH1" s="794"/>
      <c r="AI1" s="794"/>
      <c r="AJ1" s="794"/>
      <c r="AK1" s="794"/>
      <c r="AL1" s="794"/>
      <c r="AM1" s="794"/>
      <c r="AN1" s="794"/>
      <c r="AO1" s="794"/>
      <c r="AP1" s="794"/>
    </row>
    <row r="2" spans="1:42">
      <c r="A2" s="795" t="s">
        <v>5</v>
      </c>
      <c r="B2" s="795"/>
      <c r="C2" s="795"/>
      <c r="D2" s="795"/>
      <c r="E2" s="795"/>
      <c r="F2" s="795"/>
      <c r="G2" s="795"/>
      <c r="H2" s="795"/>
      <c r="I2" s="795"/>
      <c r="J2" s="795"/>
      <c r="K2" s="795"/>
      <c r="L2" s="795"/>
      <c r="M2" s="795"/>
      <c r="N2" s="795"/>
      <c r="O2" s="795"/>
      <c r="P2" s="795"/>
      <c r="Q2" s="795"/>
      <c r="R2" s="795"/>
      <c r="S2" s="795"/>
      <c r="T2" s="795"/>
      <c r="U2" s="795"/>
      <c r="V2" s="795"/>
      <c r="W2" s="795"/>
      <c r="X2" s="795"/>
      <c r="Y2" s="795"/>
      <c r="Z2" s="795"/>
      <c r="AA2" s="795"/>
      <c r="AB2" s="795"/>
      <c r="AC2" s="795"/>
      <c r="AD2" s="795"/>
      <c r="AE2" s="795"/>
      <c r="AF2" s="795"/>
      <c r="AG2" s="795"/>
      <c r="AH2" s="795"/>
      <c r="AI2" s="795"/>
      <c r="AJ2" s="795"/>
      <c r="AK2" s="795"/>
      <c r="AL2" s="795"/>
      <c r="AM2" s="795"/>
      <c r="AN2" s="795"/>
      <c r="AO2" s="795"/>
      <c r="AP2" s="795"/>
    </row>
    <row r="3" spans="1:42">
      <c r="A3" s="795" t="s">
        <v>187</v>
      </c>
      <c r="B3" s="795"/>
      <c r="C3" s="795"/>
      <c r="D3" s="795"/>
      <c r="E3" s="795"/>
      <c r="F3" s="795"/>
      <c r="G3" s="795"/>
      <c r="H3" s="795"/>
      <c r="I3" s="795"/>
      <c r="J3" s="795"/>
      <c r="K3" s="795"/>
      <c r="L3" s="795"/>
      <c r="M3" s="795"/>
      <c r="N3" s="795"/>
      <c r="O3" s="795"/>
      <c r="P3" s="795"/>
      <c r="Q3" s="795"/>
      <c r="R3" s="795"/>
      <c r="S3" s="795"/>
      <c r="T3" s="795"/>
      <c r="U3" s="795"/>
      <c r="V3" s="795"/>
      <c r="W3" s="795"/>
      <c r="X3" s="795"/>
      <c r="Y3" s="795"/>
      <c r="Z3" s="795"/>
      <c r="AA3" s="795"/>
      <c r="AB3" s="795"/>
      <c r="AC3" s="795"/>
      <c r="AD3" s="795"/>
      <c r="AE3" s="795"/>
      <c r="AF3" s="795"/>
      <c r="AG3" s="795"/>
      <c r="AH3" s="795"/>
      <c r="AI3" s="795"/>
      <c r="AJ3" s="795"/>
      <c r="AK3" s="795"/>
      <c r="AL3" s="795"/>
      <c r="AM3" s="795"/>
      <c r="AN3" s="795"/>
      <c r="AO3" s="795"/>
      <c r="AP3" s="795"/>
    </row>
    <row r="4" spans="1:42">
      <c r="A4" s="795" t="s">
        <v>728</v>
      </c>
      <c r="B4" s="795"/>
      <c r="C4" s="795"/>
      <c r="D4" s="795"/>
      <c r="E4" s="795"/>
      <c r="F4" s="795"/>
      <c r="G4" s="795"/>
      <c r="H4" s="795"/>
      <c r="I4" s="795"/>
      <c r="J4" s="795"/>
      <c r="K4" s="795"/>
      <c r="L4" s="795"/>
      <c r="M4" s="795"/>
      <c r="N4" s="795"/>
      <c r="O4" s="795"/>
      <c r="P4" s="795"/>
      <c r="Q4" s="795"/>
      <c r="R4" s="795"/>
      <c r="S4" s="795"/>
      <c r="T4" s="795"/>
      <c r="U4" s="795"/>
      <c r="V4" s="795"/>
      <c r="W4" s="795"/>
      <c r="X4" s="795"/>
      <c r="Y4" s="795"/>
      <c r="Z4" s="795"/>
      <c r="AA4" s="795"/>
      <c r="AB4" s="795"/>
      <c r="AC4" s="795"/>
      <c r="AD4" s="795"/>
      <c r="AE4" s="795"/>
      <c r="AF4" s="795"/>
      <c r="AG4" s="795"/>
      <c r="AH4" s="795"/>
      <c r="AI4" s="795"/>
      <c r="AJ4" s="795"/>
      <c r="AK4" s="795"/>
      <c r="AL4" s="795"/>
      <c r="AM4" s="795"/>
      <c r="AN4" s="795"/>
      <c r="AO4" s="795"/>
      <c r="AP4" s="795"/>
    </row>
    <row r="5" spans="1:42">
      <c r="A5" s="795" t="s">
        <v>729</v>
      </c>
      <c r="B5" s="795"/>
      <c r="C5" s="795"/>
      <c r="D5" s="795"/>
      <c r="E5" s="795"/>
      <c r="F5" s="795"/>
      <c r="G5" s="795"/>
      <c r="H5" s="795"/>
      <c r="I5" s="795"/>
      <c r="J5" s="795"/>
      <c r="K5" s="795"/>
      <c r="L5" s="795"/>
      <c r="M5" s="795"/>
      <c r="N5" s="795"/>
      <c r="O5" s="795"/>
      <c r="P5" s="795"/>
      <c r="Q5" s="795"/>
      <c r="R5" s="795"/>
      <c r="S5" s="795"/>
      <c r="T5" s="795"/>
      <c r="U5" s="795"/>
      <c r="V5" s="795"/>
      <c r="W5" s="795"/>
      <c r="X5" s="795"/>
      <c r="Y5" s="795"/>
      <c r="Z5" s="795"/>
      <c r="AA5" s="795"/>
      <c r="AB5" s="795"/>
      <c r="AC5" s="795"/>
      <c r="AD5" s="795"/>
      <c r="AE5" s="795"/>
      <c r="AF5" s="795"/>
      <c r="AG5" s="795"/>
      <c r="AH5" s="795"/>
      <c r="AI5" s="795"/>
      <c r="AJ5" s="795"/>
      <c r="AK5" s="795"/>
      <c r="AL5" s="795"/>
      <c r="AM5" s="795"/>
      <c r="AN5" s="795"/>
      <c r="AO5" s="795"/>
      <c r="AP5" s="795"/>
    </row>
    <row r="6" spans="1:42" s="361" customFormat="1" ht="12.75" customHeight="1">
      <c r="A6" s="794" t="s">
        <v>1097</v>
      </c>
      <c r="B6" s="794"/>
      <c r="C6" s="794"/>
      <c r="D6" s="794"/>
      <c r="E6" s="794"/>
      <c r="F6" s="794"/>
      <c r="G6" s="794"/>
      <c r="H6" s="794"/>
      <c r="I6" s="794"/>
      <c r="J6" s="794"/>
      <c r="K6" s="794"/>
      <c r="L6" s="794"/>
      <c r="M6" s="794"/>
      <c r="N6" s="794"/>
      <c r="O6" s="794"/>
      <c r="P6" s="794"/>
      <c r="Q6" s="794"/>
      <c r="R6" s="794"/>
      <c r="S6" s="794"/>
      <c r="T6" s="794"/>
      <c r="U6" s="794"/>
      <c r="V6" s="794"/>
      <c r="W6" s="794"/>
      <c r="X6" s="794"/>
      <c r="Y6" s="794"/>
      <c r="Z6" s="794"/>
      <c r="AA6" s="794"/>
      <c r="AB6" s="794"/>
      <c r="AC6" s="794"/>
      <c r="AD6" s="794"/>
      <c r="AE6" s="794"/>
      <c r="AF6" s="794"/>
      <c r="AG6" s="794"/>
      <c r="AH6" s="794"/>
      <c r="AI6" s="794"/>
      <c r="AJ6" s="794"/>
      <c r="AK6" s="794"/>
      <c r="AL6" s="794"/>
      <c r="AM6" s="794"/>
      <c r="AN6" s="794"/>
      <c r="AO6" s="794"/>
      <c r="AP6" s="794"/>
    </row>
    <row r="7" spans="1:42">
      <c r="A7" s="362"/>
      <c r="B7" s="362"/>
      <c r="C7" s="362"/>
      <c r="D7" s="362"/>
      <c r="E7" s="362"/>
      <c r="F7" s="362"/>
      <c r="G7" s="362"/>
      <c r="H7" s="362"/>
      <c r="I7" s="362"/>
      <c r="J7" s="362"/>
      <c r="K7" s="362"/>
      <c r="L7" s="362"/>
      <c r="M7" s="362"/>
      <c r="N7" s="362"/>
      <c r="O7" s="362"/>
      <c r="P7" s="362"/>
      <c r="Q7" s="362"/>
      <c r="R7" s="362"/>
      <c r="S7" s="362"/>
      <c r="T7" s="362"/>
      <c r="U7" s="362"/>
      <c r="V7" s="362"/>
      <c r="W7" s="362"/>
      <c r="X7" s="362"/>
      <c r="Y7" s="362"/>
      <c r="Z7" s="362"/>
      <c r="AA7" s="362"/>
      <c r="AB7" s="362"/>
      <c r="AC7" s="362"/>
      <c r="AD7" s="362"/>
      <c r="AE7" s="362"/>
      <c r="AF7" s="362"/>
      <c r="AG7" s="362"/>
      <c r="AH7" s="362"/>
      <c r="AI7" s="362"/>
      <c r="AJ7" s="362"/>
      <c r="AK7" s="362"/>
      <c r="AL7" s="362"/>
      <c r="AM7" s="362"/>
      <c r="AN7" s="362"/>
      <c r="AO7" s="362"/>
      <c r="AP7" s="362"/>
    </row>
    <row r="8" spans="1:42" s="367" customFormat="1">
      <c r="A8" s="362"/>
      <c r="B8" s="362"/>
      <c r="C8" s="362"/>
      <c r="D8" s="362"/>
      <c r="E8" s="362"/>
      <c r="F8" s="362"/>
      <c r="G8" s="362"/>
      <c r="H8" s="362"/>
      <c r="I8" s="363"/>
      <c r="J8" s="363"/>
      <c r="K8" s="363"/>
      <c r="L8" s="364"/>
      <c r="M8" s="360"/>
      <c r="N8" s="360"/>
      <c r="O8" s="360"/>
      <c r="P8" s="364"/>
      <c r="Q8" s="364"/>
      <c r="R8" s="364"/>
      <c r="S8" s="365"/>
      <c r="T8" s="364"/>
      <c r="U8" s="364"/>
      <c r="V8" s="364"/>
      <c r="W8" s="360"/>
      <c r="X8" s="365"/>
      <c r="Y8" s="365"/>
      <c r="Z8" s="365"/>
      <c r="AA8" s="365"/>
      <c r="AB8" s="365"/>
      <c r="AC8" s="366"/>
      <c r="AD8" s="365"/>
      <c r="AE8" s="365"/>
      <c r="AF8" s="365"/>
      <c r="AG8" s="365"/>
      <c r="AH8" s="364"/>
      <c r="AI8" s="364"/>
      <c r="AJ8" s="364"/>
      <c r="AK8" s="364"/>
      <c r="AL8" s="364"/>
      <c r="AM8" s="364"/>
      <c r="AN8" s="364"/>
      <c r="AO8" s="364"/>
      <c r="AP8" s="364"/>
    </row>
    <row r="9" spans="1:42" ht="15" customHeight="1">
      <c r="A9" s="363"/>
      <c r="B9" s="368" t="s">
        <v>113</v>
      </c>
      <c r="C9" s="368"/>
      <c r="D9" s="368"/>
      <c r="E9" s="368"/>
      <c r="F9" s="369"/>
      <c r="G9" s="369"/>
      <c r="H9" s="369"/>
      <c r="I9" s="360"/>
      <c r="J9" s="218" t="s">
        <v>12</v>
      </c>
      <c r="K9" s="218"/>
      <c r="L9" s="370" t="s">
        <v>15</v>
      </c>
      <c r="M9" s="218"/>
      <c r="N9" s="218" t="s">
        <v>20</v>
      </c>
      <c r="O9" s="218"/>
      <c r="P9" s="370" t="s">
        <v>730</v>
      </c>
      <c r="Q9" s="370"/>
      <c r="R9" s="370" t="s">
        <v>19</v>
      </c>
      <c r="S9" s="370"/>
      <c r="T9" s="370" t="s">
        <v>18</v>
      </c>
      <c r="U9" s="370"/>
      <c r="V9" s="370" t="s">
        <v>121</v>
      </c>
      <c r="W9" s="218"/>
      <c r="X9" s="370" t="s">
        <v>352</v>
      </c>
      <c r="Y9" s="370"/>
      <c r="Z9" s="370" t="s">
        <v>360</v>
      </c>
      <c r="AA9" s="370"/>
      <c r="AB9" s="370" t="s">
        <v>460</v>
      </c>
      <c r="AC9" s="218"/>
      <c r="AD9" s="370" t="s">
        <v>321</v>
      </c>
      <c r="AE9" s="370"/>
      <c r="AF9" s="370" t="s">
        <v>731</v>
      </c>
      <c r="AG9" s="370"/>
      <c r="AH9" s="370" t="s">
        <v>732</v>
      </c>
      <c r="AI9" s="370"/>
      <c r="AJ9" s="370" t="s">
        <v>733</v>
      </c>
      <c r="AK9" s="370"/>
      <c r="AL9" s="370" t="s">
        <v>734</v>
      </c>
      <c r="AM9" s="370"/>
      <c r="AN9" s="370" t="s">
        <v>735</v>
      </c>
      <c r="AO9" s="371"/>
      <c r="AP9" s="371" t="s">
        <v>736</v>
      </c>
    </row>
    <row r="10" spans="1:42">
      <c r="A10" s="372"/>
      <c r="B10" s="373"/>
      <c r="C10" s="373"/>
      <c r="D10" s="797" t="s">
        <v>737</v>
      </c>
      <c r="E10" s="797"/>
      <c r="F10" s="797"/>
      <c r="G10" s="797"/>
      <c r="H10" s="797"/>
      <c r="I10" s="373"/>
      <c r="J10" s="798" t="s">
        <v>1093</v>
      </c>
      <c r="K10" s="798"/>
      <c r="L10" s="798"/>
      <c r="M10" s="798"/>
      <c r="N10" s="798"/>
      <c r="O10" s="798"/>
      <c r="P10" s="798"/>
      <c r="Q10" s="364"/>
      <c r="R10" s="797" t="s">
        <v>738</v>
      </c>
      <c r="S10" s="797"/>
      <c r="T10" s="797"/>
      <c r="U10" s="364"/>
      <c r="V10" s="797" t="s">
        <v>739</v>
      </c>
      <c r="W10" s="797"/>
      <c r="X10" s="797"/>
      <c r="Y10" s="797"/>
      <c r="Z10" s="797"/>
      <c r="AA10" s="797"/>
      <c r="AB10" s="799" t="s">
        <v>740</v>
      </c>
      <c r="AC10" s="799"/>
      <c r="AD10" s="799"/>
      <c r="AE10" s="799"/>
      <c r="AF10" s="799"/>
      <c r="AG10" s="799"/>
      <c r="AH10" s="798" t="s">
        <v>1094</v>
      </c>
      <c r="AI10" s="798"/>
      <c r="AJ10" s="798"/>
      <c r="AK10" s="798"/>
      <c r="AL10" s="798"/>
      <c r="AM10" s="798"/>
      <c r="AN10" s="798"/>
      <c r="AO10" s="372"/>
      <c r="AP10" s="364"/>
    </row>
    <row r="11" spans="1:42" ht="67.5" customHeight="1">
      <c r="A11" s="374" t="s">
        <v>471</v>
      </c>
      <c r="B11" s="274" t="s">
        <v>741</v>
      </c>
      <c r="C11" s="375"/>
      <c r="D11" s="274" t="s">
        <v>742</v>
      </c>
      <c r="E11" s="375"/>
      <c r="F11" s="274" t="s">
        <v>743</v>
      </c>
      <c r="G11" s="376"/>
      <c r="H11" s="274" t="s">
        <v>744</v>
      </c>
      <c r="I11" s="377"/>
      <c r="J11" s="274" t="s">
        <v>745</v>
      </c>
      <c r="K11" s="275"/>
      <c r="L11" s="274" t="s">
        <v>746</v>
      </c>
      <c r="M11" s="275"/>
      <c r="N11" s="378" t="s">
        <v>747</v>
      </c>
      <c r="O11" s="275"/>
      <c r="P11" s="379" t="s">
        <v>1076</v>
      </c>
      <c r="Q11" s="380"/>
      <c r="R11" s="274" t="s">
        <v>745</v>
      </c>
      <c r="S11" s="380"/>
      <c r="T11" s="274" t="s">
        <v>746</v>
      </c>
      <c r="U11" s="380"/>
      <c r="V11" s="274" t="s">
        <v>745</v>
      </c>
      <c r="W11" s="275"/>
      <c r="X11" s="274" t="s">
        <v>746</v>
      </c>
      <c r="Y11" s="275"/>
      <c r="Z11" s="378" t="s">
        <v>747</v>
      </c>
      <c r="AA11" s="275"/>
      <c r="AB11" s="274" t="s">
        <v>745</v>
      </c>
      <c r="AC11" s="275"/>
      <c r="AD11" s="274" t="s">
        <v>746</v>
      </c>
      <c r="AE11" s="275"/>
      <c r="AF11" s="378" t="s">
        <v>747</v>
      </c>
      <c r="AG11" s="275"/>
      <c r="AH11" s="274" t="s">
        <v>745</v>
      </c>
      <c r="AI11" s="380"/>
      <c r="AJ11" s="274" t="s">
        <v>746</v>
      </c>
      <c r="AK11" s="380"/>
      <c r="AL11" s="378" t="s">
        <v>747</v>
      </c>
      <c r="AM11" s="380"/>
      <c r="AN11" s="381" t="s">
        <v>1075</v>
      </c>
      <c r="AO11" s="382"/>
      <c r="AP11" s="383" t="s">
        <v>1</v>
      </c>
    </row>
    <row r="12" spans="1:42">
      <c r="A12" s="269" t="s">
        <v>748</v>
      </c>
      <c r="B12" s="384" t="s">
        <v>1063</v>
      </c>
      <c r="C12" s="244"/>
      <c r="D12" s="385">
        <v>282</v>
      </c>
      <c r="E12" s="269"/>
      <c r="F12" s="385">
        <v>254</v>
      </c>
      <c r="G12" s="218"/>
      <c r="H12" s="385">
        <v>411.1</v>
      </c>
      <c r="I12" s="244"/>
      <c r="J12" s="245">
        <v>-69866565</v>
      </c>
      <c r="L12" s="245">
        <v>-8800718</v>
      </c>
      <c r="N12" s="245">
        <v>-20911557</v>
      </c>
      <c r="P12" s="244">
        <f t="shared" ref="P12:P17" si="0">+J12+L12+N12</f>
        <v>-99578840</v>
      </c>
      <c r="Q12" s="244"/>
      <c r="R12" s="386" t="s">
        <v>769</v>
      </c>
      <c r="S12" s="244"/>
      <c r="T12" s="385" t="s">
        <v>1073</v>
      </c>
      <c r="U12" s="244"/>
      <c r="V12" s="245">
        <v>-566267.40500000003</v>
      </c>
      <c r="X12" s="245">
        <v>-337407.73333333334</v>
      </c>
      <c r="Y12" s="244"/>
      <c r="Z12" s="245">
        <v>-240217.86166666663</v>
      </c>
      <c r="AA12" s="244"/>
      <c r="AB12" s="245">
        <v>-1467165</v>
      </c>
      <c r="AC12" s="244"/>
      <c r="AD12" s="245">
        <v>1202689</v>
      </c>
      <c r="AE12" s="244"/>
      <c r="AF12" s="245">
        <v>-70304</v>
      </c>
      <c r="AG12" s="244"/>
      <c r="AH12" s="244">
        <f t="shared" ref="AH12:AH17" si="1">+J12-V12-AB12</f>
        <v>-67833132.594999999</v>
      </c>
      <c r="AI12" s="244"/>
      <c r="AJ12" s="244">
        <f t="shared" ref="AJ12:AJ17" si="2">+L12-X12-AD12</f>
        <v>-9665999.2666666675</v>
      </c>
      <c r="AK12" s="244"/>
      <c r="AL12" s="244">
        <f t="shared" ref="AL12:AL17" si="3">N12-Z12-AF12</f>
        <v>-20601035.138333332</v>
      </c>
      <c r="AM12" s="244"/>
      <c r="AN12" s="244">
        <f t="shared" ref="AN12:AN17" si="4">+AH12+AJ12+AL12</f>
        <v>-98100167</v>
      </c>
      <c r="AO12" s="246"/>
      <c r="AP12" s="245"/>
    </row>
    <row r="13" spans="1:42">
      <c r="A13" s="269" t="s">
        <v>749</v>
      </c>
      <c r="B13" s="384" t="s">
        <v>1064</v>
      </c>
      <c r="C13" s="244"/>
      <c r="D13" s="385">
        <v>190</v>
      </c>
      <c r="E13" s="269"/>
      <c r="F13" s="385">
        <v>254</v>
      </c>
      <c r="G13" s="218"/>
      <c r="H13" s="385">
        <v>410.1</v>
      </c>
      <c r="I13" s="244"/>
      <c r="J13" s="245">
        <v>12594397</v>
      </c>
      <c r="L13" s="245">
        <v>0</v>
      </c>
      <c r="N13" s="245">
        <v>3347878</v>
      </c>
      <c r="P13" s="244">
        <f t="shared" si="0"/>
        <v>15942275</v>
      </c>
      <c r="Q13" s="244"/>
      <c r="R13" s="386" t="s">
        <v>769</v>
      </c>
      <c r="S13" s="244"/>
      <c r="T13" s="385"/>
      <c r="U13" s="244"/>
      <c r="V13" s="245">
        <v>102077.38695896268</v>
      </c>
      <c r="X13" s="245"/>
      <c r="Y13" s="244"/>
      <c r="Z13" s="245">
        <v>27134.613041037315</v>
      </c>
      <c r="AA13" s="244"/>
      <c r="AB13" s="245">
        <v>264476</v>
      </c>
      <c r="AC13" s="244"/>
      <c r="AD13" s="245"/>
      <c r="AE13" s="244"/>
      <c r="AF13" s="245">
        <v>70304</v>
      </c>
      <c r="AG13" s="244"/>
      <c r="AH13" s="244">
        <f t="shared" si="1"/>
        <v>12227843.613041038</v>
      </c>
      <c r="AI13" s="244"/>
      <c r="AJ13" s="244">
        <f t="shared" si="2"/>
        <v>0</v>
      </c>
      <c r="AK13" s="244"/>
      <c r="AL13" s="244">
        <f t="shared" si="3"/>
        <v>3250439.3869589628</v>
      </c>
      <c r="AM13" s="244"/>
      <c r="AN13" s="244">
        <f t="shared" si="4"/>
        <v>15478283</v>
      </c>
      <c r="AO13" s="246"/>
      <c r="AP13" s="245"/>
    </row>
    <row r="14" spans="1:42">
      <c r="A14" s="218" t="s">
        <v>750</v>
      </c>
      <c r="B14" s="384" t="s">
        <v>1065</v>
      </c>
      <c r="C14" s="244"/>
      <c r="D14" s="385">
        <v>283</v>
      </c>
      <c r="E14" s="269"/>
      <c r="F14" s="385">
        <v>254</v>
      </c>
      <c r="G14" s="218"/>
      <c r="H14" s="385">
        <v>411.1</v>
      </c>
      <c r="I14" s="244"/>
      <c r="J14" s="245">
        <v>0</v>
      </c>
      <c r="L14" s="245">
        <v>-12538481</v>
      </c>
      <c r="N14" s="245">
        <v>-3333014</v>
      </c>
      <c r="P14" s="244">
        <f t="shared" si="0"/>
        <v>-15871495</v>
      </c>
      <c r="Q14" s="244"/>
      <c r="R14" s="385"/>
      <c r="S14" s="244"/>
      <c r="T14" s="386" t="s">
        <v>1074</v>
      </c>
      <c r="U14" s="244"/>
      <c r="V14" s="245"/>
      <c r="X14" s="245">
        <v>-2061121</v>
      </c>
      <c r="Y14" s="244"/>
      <c r="Z14" s="245">
        <v>-547893</v>
      </c>
      <c r="AA14" s="244"/>
      <c r="AB14" s="245"/>
      <c r="AC14" s="244"/>
      <c r="AD14" s="245"/>
      <c r="AE14" s="244"/>
      <c r="AF14" s="245">
        <v>0</v>
      </c>
      <c r="AG14" s="244"/>
      <c r="AH14" s="244">
        <f t="shared" si="1"/>
        <v>0</v>
      </c>
      <c r="AI14" s="244"/>
      <c r="AJ14" s="244">
        <f t="shared" si="2"/>
        <v>-10477360</v>
      </c>
      <c r="AK14" s="244"/>
      <c r="AL14" s="244">
        <f t="shared" si="3"/>
        <v>-2785121</v>
      </c>
      <c r="AM14" s="244"/>
      <c r="AN14" s="244">
        <f t="shared" si="4"/>
        <v>-13262481</v>
      </c>
      <c r="AO14" s="246"/>
      <c r="AP14" s="245"/>
    </row>
    <row r="15" spans="1:42">
      <c r="A15" s="218" t="s">
        <v>751</v>
      </c>
      <c r="B15" s="384" t="s">
        <v>1066</v>
      </c>
      <c r="C15" s="244"/>
      <c r="D15" s="385">
        <v>190</v>
      </c>
      <c r="E15" s="269"/>
      <c r="F15" s="385">
        <v>182.3</v>
      </c>
      <c r="G15" s="218"/>
      <c r="H15" s="385">
        <v>410.1</v>
      </c>
      <c r="I15" s="244"/>
      <c r="J15" s="245">
        <v>0</v>
      </c>
      <c r="L15" s="245">
        <v>8776009</v>
      </c>
      <c r="N15" s="245">
        <v>2332863</v>
      </c>
      <c r="P15" s="244">
        <f t="shared" si="0"/>
        <v>11108872</v>
      </c>
      <c r="Q15" s="244"/>
      <c r="R15" s="386"/>
      <c r="S15" s="244"/>
      <c r="T15" s="385" t="s">
        <v>1074</v>
      </c>
      <c r="U15" s="244"/>
      <c r="V15" s="245"/>
      <c r="X15" s="245">
        <v>1442631.7000000002</v>
      </c>
      <c r="Y15" s="244"/>
      <c r="Z15" s="245">
        <v>383484.29999999981</v>
      </c>
      <c r="AA15" s="244"/>
      <c r="AB15" s="245"/>
      <c r="AC15" s="244"/>
      <c r="AD15" s="245"/>
      <c r="AE15" s="244"/>
      <c r="AF15" s="245">
        <v>0</v>
      </c>
      <c r="AG15" s="244"/>
      <c r="AH15" s="244">
        <f t="shared" si="1"/>
        <v>0</v>
      </c>
      <c r="AI15" s="244"/>
      <c r="AJ15" s="244">
        <f t="shared" si="2"/>
        <v>7333377.2999999998</v>
      </c>
      <c r="AK15" s="244"/>
      <c r="AL15" s="244">
        <f t="shared" si="3"/>
        <v>1949378.7000000002</v>
      </c>
      <c r="AM15" s="244"/>
      <c r="AN15" s="244">
        <f t="shared" si="4"/>
        <v>9282756</v>
      </c>
      <c r="AO15" s="246"/>
      <c r="AP15" s="245"/>
    </row>
    <row r="16" spans="1:42">
      <c r="A16" s="218" t="s">
        <v>752</v>
      </c>
      <c r="B16" s="384" t="s">
        <v>1072</v>
      </c>
      <c r="C16" s="244"/>
      <c r="D16" s="385">
        <v>282</v>
      </c>
      <c r="E16" s="269"/>
      <c r="F16" s="385">
        <v>254</v>
      </c>
      <c r="G16" s="218"/>
      <c r="H16" s="385">
        <v>409.1</v>
      </c>
      <c r="I16" s="244"/>
      <c r="J16" s="245">
        <v>0</v>
      </c>
      <c r="L16" s="245">
        <v>1122419</v>
      </c>
      <c r="N16" s="245">
        <v>298365</v>
      </c>
      <c r="P16" s="244">
        <f t="shared" si="0"/>
        <v>1420784</v>
      </c>
      <c r="Q16" s="244"/>
      <c r="R16" s="386"/>
      <c r="S16" s="244"/>
      <c r="T16" s="385" t="s">
        <v>769</v>
      </c>
      <c r="U16" s="244"/>
      <c r="V16" s="245"/>
      <c r="X16" s="245"/>
      <c r="Y16" s="244"/>
      <c r="Z16" s="245">
        <v>0</v>
      </c>
      <c r="AA16" s="244"/>
      <c r="AB16" s="245"/>
      <c r="AC16" s="244"/>
      <c r="AD16" s="245">
        <v>-273324.85719999997</v>
      </c>
      <c r="AE16" s="244"/>
      <c r="AF16" s="245">
        <v>-72656.142800000031</v>
      </c>
      <c r="AG16" s="244"/>
      <c r="AH16" s="244">
        <f t="shared" si="1"/>
        <v>0</v>
      </c>
      <c r="AI16" s="244"/>
      <c r="AJ16" s="244">
        <f t="shared" si="2"/>
        <v>1395743.8572</v>
      </c>
      <c r="AK16" s="244"/>
      <c r="AL16" s="244">
        <f t="shared" si="3"/>
        <v>371021.14280000003</v>
      </c>
      <c r="AM16" s="244"/>
      <c r="AN16" s="244">
        <f t="shared" si="4"/>
        <v>1766765</v>
      </c>
      <c r="AO16" s="246"/>
      <c r="AP16" s="245"/>
    </row>
    <row r="17" spans="1:42">
      <c r="A17" s="268" t="s">
        <v>753</v>
      </c>
      <c r="B17" s="384"/>
      <c r="C17" s="244"/>
      <c r="D17" s="385"/>
      <c r="E17" s="244"/>
      <c r="F17" s="385"/>
      <c r="G17" s="218"/>
      <c r="H17" s="385"/>
      <c r="I17" s="244"/>
      <c r="J17" s="245"/>
      <c r="L17" s="245"/>
      <c r="N17" s="245"/>
      <c r="P17" s="244">
        <f t="shared" si="0"/>
        <v>0</v>
      </c>
      <c r="Q17" s="244"/>
      <c r="R17" s="386"/>
      <c r="S17" s="244"/>
      <c r="T17" s="385"/>
      <c r="U17" s="244"/>
      <c r="V17" s="245"/>
      <c r="X17" s="245"/>
      <c r="Y17" s="244"/>
      <c r="Z17" s="245"/>
      <c r="AA17" s="244"/>
      <c r="AB17" s="245"/>
      <c r="AC17" s="244"/>
      <c r="AD17" s="245"/>
      <c r="AE17" s="244"/>
      <c r="AF17" s="245"/>
      <c r="AG17" s="244"/>
      <c r="AH17" s="244">
        <f t="shared" si="1"/>
        <v>0</v>
      </c>
      <c r="AI17" s="244"/>
      <c r="AJ17" s="244">
        <f t="shared" si="2"/>
        <v>0</v>
      </c>
      <c r="AK17" s="244"/>
      <c r="AL17" s="244">
        <f t="shared" si="3"/>
        <v>0</v>
      </c>
      <c r="AM17" s="244"/>
      <c r="AN17" s="244">
        <f t="shared" si="4"/>
        <v>0</v>
      </c>
      <c r="AO17" s="246"/>
      <c r="AP17" s="245"/>
    </row>
    <row r="18" spans="1:42" ht="15.75" thickBot="1">
      <c r="A18" s="218">
        <v>2</v>
      </c>
      <c r="B18" s="387" t="s">
        <v>754</v>
      </c>
      <c r="C18" s="387"/>
      <c r="D18" s="387"/>
      <c r="E18" s="387"/>
      <c r="F18" s="218"/>
      <c r="G18" s="218"/>
      <c r="H18" s="218"/>
      <c r="I18" s="244"/>
      <c r="J18" s="388">
        <f>SUM(J12:J17)</f>
        <v>-57272168</v>
      </c>
      <c r="L18" s="388">
        <f>SUM(L12:L17)</f>
        <v>-11440771</v>
      </c>
      <c r="N18" s="388">
        <f>SUM(N12:N17)</f>
        <v>-18265465</v>
      </c>
      <c r="P18" s="388">
        <f>SUM(P12:P17)</f>
        <v>-86978404</v>
      </c>
      <c r="Q18" s="389"/>
      <c r="R18" s="390"/>
      <c r="S18" s="389"/>
      <c r="T18" s="389"/>
      <c r="U18" s="389"/>
      <c r="V18" s="388">
        <f>SUM(V12:V17)</f>
        <v>-464190.01804103737</v>
      </c>
      <c r="X18" s="388">
        <f>SUM(X12:X17)</f>
        <v>-955897.03333333321</v>
      </c>
      <c r="Y18" s="244"/>
      <c r="Z18" s="388">
        <f>SUM(Z12:Z17)</f>
        <v>-377491.94862562953</v>
      </c>
      <c r="AA18" s="244"/>
      <c r="AB18" s="388">
        <f>SUM(AB12:AB17)</f>
        <v>-1202689</v>
      </c>
      <c r="AC18" s="244"/>
      <c r="AD18" s="388">
        <f>SUM(AD12:AD17)</f>
        <v>929364.14280000003</v>
      </c>
      <c r="AE18" s="244"/>
      <c r="AF18" s="388">
        <f>SUM(AF12:AF17)</f>
        <v>-72656.142800000031</v>
      </c>
      <c r="AG18" s="244"/>
      <c r="AH18" s="388">
        <f>SUM(AH12:AH17)</f>
        <v>-55605288.981958963</v>
      </c>
      <c r="AI18" s="389"/>
      <c r="AJ18" s="388">
        <f>SUM(AJ12:AJ17)</f>
        <v>-11414238.109466664</v>
      </c>
      <c r="AK18" s="389"/>
      <c r="AL18" s="388">
        <f>SUM(AL12:AL17)</f>
        <v>-17815316.908574369</v>
      </c>
      <c r="AM18" s="389"/>
      <c r="AN18" s="388">
        <f>SUM(AN12:AN17)</f>
        <v>-84834844</v>
      </c>
      <c r="AO18" s="389"/>
      <c r="AP18" s="389"/>
    </row>
    <row r="19" spans="1:42" ht="13.5" thickTop="1">
      <c r="A19" s="370"/>
      <c r="B19" s="360"/>
      <c r="C19" s="244"/>
      <c r="D19" s="244"/>
      <c r="E19" s="244"/>
      <c r="F19" s="218"/>
      <c r="G19" s="218"/>
      <c r="H19" s="218"/>
      <c r="I19" s="244"/>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row>
    <row r="20" spans="1:42">
      <c r="A20" s="371">
        <f>+A18+1</f>
        <v>3</v>
      </c>
      <c r="B20" s="364" t="s">
        <v>755</v>
      </c>
      <c r="F20" s="371">
        <v>182.3</v>
      </c>
      <c r="G20" s="371"/>
      <c r="H20" s="371"/>
      <c r="I20" s="244"/>
      <c r="J20" s="243" t="s">
        <v>1080</v>
      </c>
      <c r="P20" s="245">
        <v>11108872</v>
      </c>
      <c r="Q20" s="244"/>
      <c r="R20" s="244"/>
      <c r="S20" s="244"/>
      <c r="T20" s="244"/>
      <c r="U20" s="244"/>
      <c r="V20" s="244"/>
      <c r="X20" s="244"/>
      <c r="Y20" s="244"/>
      <c r="Z20" s="244"/>
      <c r="AA20" s="244"/>
      <c r="AB20" s="244"/>
      <c r="AC20" s="244"/>
      <c r="AD20" s="244"/>
      <c r="AE20" s="244"/>
      <c r="AF20" s="244"/>
      <c r="AG20" s="244"/>
      <c r="AH20" s="243" t="s">
        <v>1079</v>
      </c>
      <c r="AN20" s="243">
        <v>9282755.6999999993</v>
      </c>
    </row>
    <row r="21" spans="1:42" ht="12.6" customHeight="1">
      <c r="A21" s="371">
        <f>A20+1</f>
        <v>4</v>
      </c>
      <c r="B21" s="364" t="s">
        <v>756</v>
      </c>
      <c r="F21" s="371">
        <v>254</v>
      </c>
      <c r="G21" s="371"/>
      <c r="H21" s="371"/>
      <c r="I21" s="244"/>
      <c r="J21" s="243" t="s">
        <v>1077</v>
      </c>
      <c r="P21" s="243">
        <v>-98087276</v>
      </c>
      <c r="Q21" s="244"/>
      <c r="R21" s="244"/>
      <c r="S21" s="244"/>
      <c r="T21" s="244"/>
      <c r="U21" s="244"/>
      <c r="V21" s="244"/>
      <c r="X21" s="244"/>
      <c r="Y21" s="244"/>
      <c r="Z21" s="244"/>
      <c r="AA21" s="244"/>
      <c r="AB21" s="244"/>
      <c r="AC21" s="244"/>
      <c r="AD21" s="244"/>
      <c r="AE21" s="244"/>
      <c r="AF21" s="244"/>
      <c r="AG21" s="244"/>
      <c r="AH21" s="243" t="s">
        <v>1078</v>
      </c>
      <c r="AN21" s="243">
        <v>-94117599.870000005</v>
      </c>
    </row>
    <row r="22" spans="1:42" ht="12.6" customHeight="1" thickBot="1">
      <c r="A22" s="370">
        <f>A21+1</f>
        <v>5</v>
      </c>
      <c r="B22" s="365" t="s">
        <v>757</v>
      </c>
      <c r="F22" s="371"/>
      <c r="G22" s="371"/>
      <c r="H22" s="371"/>
      <c r="P22" s="388">
        <f>+P20+P21</f>
        <v>-86978404</v>
      </c>
      <c r="Q22" s="244"/>
      <c r="R22" s="244"/>
      <c r="S22" s="244"/>
      <c r="T22" s="244"/>
      <c r="U22" s="244"/>
      <c r="V22" s="244"/>
      <c r="X22" s="244"/>
      <c r="Y22" s="244"/>
      <c r="Z22" s="244"/>
      <c r="AA22" s="244"/>
      <c r="AB22" s="244"/>
      <c r="AC22" s="244"/>
      <c r="AD22" s="244"/>
      <c r="AE22" s="244"/>
      <c r="AF22" s="244"/>
      <c r="AG22" s="244"/>
      <c r="AH22" s="244"/>
      <c r="AN22" s="388">
        <f>+AN20+AN21</f>
        <v>-84834844.170000002</v>
      </c>
    </row>
    <row r="23" spans="1:42" ht="13.5" thickTop="1">
      <c r="A23" s="370"/>
      <c r="B23" s="365"/>
      <c r="F23" s="371"/>
      <c r="G23" s="371"/>
      <c r="H23" s="371"/>
      <c r="P23" s="244"/>
      <c r="Q23" s="244"/>
      <c r="R23" s="244"/>
      <c r="S23" s="244"/>
      <c r="T23" s="244"/>
      <c r="U23" s="244"/>
      <c r="V23" s="244"/>
      <c r="X23" s="244"/>
      <c r="Y23" s="244"/>
      <c r="Z23" s="244"/>
      <c r="AA23" s="244"/>
      <c r="AB23" s="244"/>
      <c r="AC23" s="244"/>
      <c r="AD23" s="244"/>
      <c r="AE23" s="244"/>
      <c r="AF23" s="244"/>
      <c r="AG23" s="244"/>
      <c r="AH23" s="244"/>
      <c r="AN23" s="244"/>
    </row>
    <row r="24" spans="1:42" ht="15">
      <c r="A24" s="370">
        <f>A22+1</f>
        <v>6</v>
      </c>
      <c r="B24" s="360" t="s">
        <v>758</v>
      </c>
      <c r="C24" s="244"/>
      <c r="D24" s="244"/>
      <c r="E24" s="244"/>
      <c r="F24" s="218"/>
      <c r="G24" s="218"/>
      <c r="H24" s="218"/>
      <c r="I24" s="244"/>
      <c r="J24" s="269"/>
      <c r="K24" s="269"/>
      <c r="L24" s="269"/>
      <c r="M24" s="269"/>
      <c r="N24" s="269"/>
      <c r="O24" s="269"/>
      <c r="P24" s="269"/>
      <c r="Q24" s="269"/>
      <c r="R24" s="269"/>
      <c r="S24" s="269"/>
      <c r="T24" s="269"/>
      <c r="U24" s="269"/>
      <c r="V24" s="269"/>
      <c r="W24" s="269"/>
      <c r="X24" s="269">
        <f>+(V18+X18)</f>
        <v>-1420087.0513743707</v>
      </c>
      <c r="Y24" s="269"/>
      <c r="Z24" s="269"/>
      <c r="AA24" s="269"/>
      <c r="AB24" s="269"/>
      <c r="AC24" s="269"/>
      <c r="AD24" s="269"/>
      <c r="AE24" s="269"/>
      <c r="AF24" s="269"/>
      <c r="AG24" s="269"/>
      <c r="AH24" s="269"/>
      <c r="AI24" s="269"/>
      <c r="AJ24" s="269"/>
      <c r="AK24" s="269"/>
      <c r="AL24" s="392"/>
      <c r="AM24" s="269"/>
      <c r="AN24" s="269">
        <v>80855119</v>
      </c>
      <c r="AO24" s="269"/>
      <c r="AP24" s="269"/>
    </row>
    <row r="25" spans="1:42">
      <c r="A25" s="370">
        <f>A24+1</f>
        <v>7</v>
      </c>
      <c r="B25" s="360" t="s">
        <v>759</v>
      </c>
      <c r="C25" s="244"/>
      <c r="D25" s="244"/>
      <c r="E25" s="244"/>
      <c r="F25" s="218"/>
      <c r="G25" s="218"/>
      <c r="H25" s="218"/>
      <c r="I25" s="244"/>
      <c r="J25" s="269"/>
      <c r="K25" s="269"/>
      <c r="L25" s="269"/>
      <c r="M25" s="269"/>
      <c r="N25" s="269"/>
      <c r="O25" s="269"/>
      <c r="P25" s="269"/>
      <c r="Q25" s="269"/>
      <c r="R25" s="269"/>
      <c r="S25" s="269"/>
      <c r="T25" s="269"/>
      <c r="U25" s="269"/>
      <c r="V25" s="269"/>
      <c r="W25" s="269"/>
      <c r="X25" s="393">
        <v>1</v>
      </c>
      <c r="Y25" s="394"/>
      <c r="Z25" s="394"/>
      <c r="AA25" s="394"/>
      <c r="AB25" s="269"/>
      <c r="AC25" s="269"/>
      <c r="AD25" s="269"/>
      <c r="AE25" s="269"/>
      <c r="AF25" s="269"/>
      <c r="AG25" s="269"/>
      <c r="AH25" s="269"/>
      <c r="AI25" s="269"/>
      <c r="AJ25" s="269"/>
      <c r="AK25" s="269"/>
      <c r="AL25" s="269"/>
      <c r="AM25" s="269"/>
      <c r="AN25" s="269">
        <v>13262481</v>
      </c>
      <c r="AO25" s="269"/>
      <c r="AP25" s="257" t="s">
        <v>760</v>
      </c>
    </row>
    <row r="26" spans="1:42" ht="13.5" thickBot="1">
      <c r="A26" s="370">
        <f>A25+1</f>
        <v>8</v>
      </c>
      <c r="B26" s="360" t="s">
        <v>761</v>
      </c>
      <c r="C26" s="244"/>
      <c r="D26" s="244"/>
      <c r="E26" s="244"/>
      <c r="F26" s="218"/>
      <c r="G26" s="218"/>
      <c r="H26" s="218"/>
      <c r="I26" s="244"/>
      <c r="J26" s="269"/>
      <c r="K26" s="269"/>
      <c r="L26" s="269"/>
      <c r="M26" s="269"/>
      <c r="N26" s="269"/>
      <c r="O26" s="269"/>
      <c r="P26" s="269"/>
      <c r="Q26" s="269"/>
      <c r="R26" s="269"/>
      <c r="S26" s="269"/>
      <c r="T26" s="269"/>
      <c r="U26" s="269"/>
      <c r="V26" s="269"/>
      <c r="W26" s="269"/>
      <c r="X26" s="286">
        <f>X24*X25</f>
        <v>-1420087.0513743707</v>
      </c>
      <c r="Y26" s="269" t="s">
        <v>74</v>
      </c>
      <c r="Z26" s="269"/>
      <c r="AA26" s="269"/>
      <c r="AB26" s="269"/>
      <c r="AC26" s="269"/>
      <c r="AD26" s="269"/>
      <c r="AE26" s="269"/>
      <c r="AF26" s="269"/>
      <c r="AG26" s="269"/>
      <c r="AH26" s="269"/>
      <c r="AI26" s="269"/>
      <c r="AJ26" s="269"/>
      <c r="AK26" s="269"/>
      <c r="AL26" s="269"/>
      <c r="AM26" s="269"/>
      <c r="AN26" s="269"/>
      <c r="AO26" s="269"/>
      <c r="AP26" s="269"/>
    </row>
    <row r="27" spans="1:42" s="395" customFormat="1" ht="13.5" thickTop="1">
      <c r="A27" s="371"/>
      <c r="B27" s="364"/>
      <c r="C27" s="247"/>
      <c r="D27" s="247"/>
      <c r="E27" s="247"/>
      <c r="F27" s="371"/>
      <c r="G27" s="371"/>
      <c r="H27" s="371"/>
      <c r="I27" s="391"/>
      <c r="J27" s="247"/>
      <c r="K27" s="244"/>
      <c r="L27" s="247"/>
      <c r="M27" s="244"/>
      <c r="N27" s="244"/>
      <c r="O27" s="244"/>
      <c r="P27" s="244"/>
      <c r="Q27" s="244"/>
      <c r="R27" s="244"/>
      <c r="S27" s="244"/>
      <c r="T27" s="244"/>
      <c r="U27" s="244"/>
      <c r="V27" s="244"/>
      <c r="W27" s="244"/>
      <c r="X27" s="244"/>
      <c r="Y27" s="244"/>
      <c r="Z27" s="244"/>
      <c r="AA27" s="244"/>
      <c r="AB27" s="244"/>
      <c r="AC27" s="244"/>
      <c r="AD27" s="244"/>
      <c r="AE27" s="244"/>
      <c r="AF27" s="244"/>
      <c r="AG27" s="244"/>
      <c r="AH27" s="244"/>
      <c r="AI27" s="247"/>
      <c r="AJ27" s="247"/>
      <c r="AK27" s="247"/>
      <c r="AL27" s="247"/>
      <c r="AM27" s="247"/>
      <c r="AN27" s="244"/>
      <c r="AO27" s="247"/>
      <c r="AP27" s="247"/>
    </row>
    <row r="28" spans="1:42" s="395" customFormat="1">
      <c r="A28" s="396" t="s">
        <v>246</v>
      </c>
      <c r="B28" s="247"/>
      <c r="C28" s="247"/>
      <c r="D28" s="247"/>
      <c r="E28" s="247"/>
      <c r="F28" s="371"/>
      <c r="G28" s="371"/>
      <c r="H28" s="371"/>
      <c r="I28" s="391"/>
      <c r="J28" s="247"/>
      <c r="K28" s="244"/>
      <c r="L28" s="247"/>
      <c r="M28" s="244"/>
      <c r="N28" s="244"/>
      <c r="O28" s="244"/>
      <c r="P28" s="247"/>
      <c r="Q28" s="247"/>
      <c r="R28" s="247"/>
      <c r="S28" s="361"/>
      <c r="T28" s="247"/>
      <c r="U28" s="247"/>
      <c r="V28" s="247"/>
      <c r="W28" s="244"/>
      <c r="X28" s="361"/>
      <c r="Y28" s="361"/>
      <c r="Z28" s="361"/>
      <c r="AA28" s="361"/>
      <c r="AB28" s="361"/>
      <c r="AC28" s="361"/>
      <c r="AD28" s="361"/>
      <c r="AE28" s="361"/>
      <c r="AF28" s="361"/>
      <c r="AG28" s="361"/>
      <c r="AH28" s="247"/>
      <c r="AI28" s="247"/>
      <c r="AJ28" s="247"/>
      <c r="AK28" s="247"/>
      <c r="AL28" s="247"/>
      <c r="AM28" s="247"/>
      <c r="AN28" s="247"/>
      <c r="AO28" s="247"/>
      <c r="AP28" s="247"/>
    </row>
    <row r="29" spans="1:42" s="395" customFormat="1">
      <c r="A29" s="371" t="s">
        <v>54</v>
      </c>
      <c r="B29" s="800" t="s">
        <v>313</v>
      </c>
      <c r="C29" s="800"/>
      <c r="D29" s="800"/>
      <c r="E29" s="800"/>
      <c r="F29" s="800"/>
      <c r="G29" s="800"/>
      <c r="H29" s="800"/>
      <c r="I29" s="800"/>
      <c r="J29" s="800"/>
      <c r="K29" s="800"/>
      <c r="L29" s="800"/>
      <c r="M29" s="800"/>
      <c r="N29" s="800"/>
      <c r="O29" s="800"/>
      <c r="P29" s="800"/>
      <c r="Q29" s="800"/>
      <c r="R29" s="800"/>
      <c r="S29" s="800"/>
      <c r="T29" s="800"/>
      <c r="U29" s="800"/>
      <c r="V29" s="800"/>
      <c r="W29" s="800"/>
      <c r="X29" s="800"/>
      <c r="Y29" s="800"/>
      <c r="Z29" s="800"/>
      <c r="AA29" s="800"/>
      <c r="AB29" s="800"/>
      <c r="AC29" s="800"/>
      <c r="AD29" s="800"/>
      <c r="AE29" s="800"/>
      <c r="AF29" s="800"/>
      <c r="AG29" s="800"/>
      <c r="AH29" s="800"/>
      <c r="AI29" s="800"/>
      <c r="AJ29" s="800"/>
      <c r="AK29" s="800"/>
      <c r="AL29" s="800"/>
      <c r="AM29" s="800"/>
      <c r="AN29" s="800"/>
      <c r="AO29" s="800"/>
      <c r="AP29" s="800"/>
    </row>
    <row r="30" spans="1:42" s="395" customFormat="1" ht="12.95" customHeight="1">
      <c r="A30" s="371" t="s">
        <v>55</v>
      </c>
      <c r="B30" s="96" t="s">
        <v>344</v>
      </c>
      <c r="C30" s="96"/>
      <c r="D30" s="96"/>
      <c r="E30" s="96"/>
      <c r="F30" s="397"/>
      <c r="G30" s="397"/>
      <c r="H30" s="397"/>
      <c r="I30" s="397"/>
      <c r="J30" s="397"/>
      <c r="K30" s="397"/>
      <c r="L30" s="397"/>
      <c r="M30" s="397"/>
      <c r="N30" s="397"/>
      <c r="O30" s="397"/>
      <c r="P30" s="397"/>
      <c r="Q30" s="397"/>
      <c r="R30" s="397"/>
      <c r="S30" s="398"/>
      <c r="T30" s="397"/>
      <c r="U30" s="397"/>
      <c r="V30" s="397"/>
      <c r="W30" s="397"/>
      <c r="X30" s="398"/>
      <c r="Y30" s="398"/>
      <c r="Z30" s="398"/>
      <c r="AA30" s="398"/>
      <c r="AB30" s="397"/>
      <c r="AC30" s="397"/>
      <c r="AD30" s="397"/>
      <c r="AE30" s="398"/>
      <c r="AF30" s="397"/>
      <c r="AG30" s="398"/>
      <c r="AH30" s="397"/>
      <c r="AI30" s="397"/>
      <c r="AJ30" s="397"/>
      <c r="AK30" s="397"/>
      <c r="AL30" s="397"/>
      <c r="AM30" s="397"/>
      <c r="AN30" s="397"/>
      <c r="AO30" s="397"/>
      <c r="AP30" s="397"/>
    </row>
    <row r="31" spans="1:42" s="395" customFormat="1" ht="12.95" customHeight="1">
      <c r="A31" s="399" t="s">
        <v>57</v>
      </c>
      <c r="B31" s="782" t="s">
        <v>762</v>
      </c>
      <c r="C31" s="782"/>
      <c r="D31" s="782"/>
      <c r="E31" s="782"/>
      <c r="F31" s="782"/>
      <c r="G31" s="782"/>
      <c r="H31" s="782"/>
      <c r="I31" s="782"/>
      <c r="J31" s="782"/>
      <c r="K31" s="782"/>
      <c r="L31" s="782"/>
      <c r="M31" s="782"/>
      <c r="N31" s="782"/>
      <c r="O31" s="782"/>
      <c r="P31" s="782"/>
      <c r="Q31" s="782"/>
      <c r="R31" s="782"/>
      <c r="S31" s="782"/>
      <c r="T31" s="782"/>
      <c r="U31" s="782"/>
      <c r="V31" s="782"/>
      <c r="W31" s="782"/>
      <c r="X31" s="782"/>
      <c r="Y31" s="782"/>
      <c r="Z31" s="782"/>
      <c r="AA31" s="782"/>
      <c r="AB31" s="782"/>
      <c r="AC31" s="782"/>
      <c r="AD31" s="782"/>
      <c r="AE31" s="782"/>
      <c r="AF31" s="782"/>
      <c r="AG31" s="782"/>
      <c r="AH31" s="782"/>
      <c r="AI31" s="782"/>
      <c r="AJ31" s="782"/>
      <c r="AK31" s="782"/>
      <c r="AL31" s="782"/>
      <c r="AM31" s="782"/>
      <c r="AN31" s="782"/>
      <c r="AO31" s="782"/>
      <c r="AP31" s="782"/>
    </row>
    <row r="32" spans="1:42" s="395" customFormat="1">
      <c r="A32" s="399"/>
      <c r="B32" s="782" t="s">
        <v>763</v>
      </c>
      <c r="C32" s="782"/>
      <c r="D32" s="782"/>
      <c r="E32" s="782"/>
      <c r="F32" s="782"/>
      <c r="G32" s="782"/>
      <c r="H32" s="782"/>
      <c r="I32" s="782"/>
      <c r="J32" s="782"/>
      <c r="K32" s="782"/>
      <c r="L32" s="782"/>
      <c r="M32" s="782"/>
      <c r="N32" s="782"/>
      <c r="O32" s="782"/>
      <c r="P32" s="782"/>
      <c r="Q32" s="782"/>
      <c r="R32" s="782"/>
      <c r="S32" s="782"/>
      <c r="T32" s="782"/>
      <c r="U32" s="782"/>
      <c r="V32" s="782"/>
      <c r="W32" s="782"/>
      <c r="X32" s="782"/>
      <c r="Y32" s="782"/>
      <c r="Z32" s="782"/>
      <c r="AA32" s="782"/>
      <c r="AB32" s="782"/>
      <c r="AC32" s="782"/>
      <c r="AD32" s="782"/>
      <c r="AE32" s="782"/>
      <c r="AF32" s="782"/>
      <c r="AG32" s="782"/>
      <c r="AH32" s="782"/>
      <c r="AI32" s="782"/>
      <c r="AJ32" s="782"/>
      <c r="AK32" s="782"/>
      <c r="AL32" s="782"/>
      <c r="AM32" s="782"/>
      <c r="AN32" s="782"/>
      <c r="AO32" s="782"/>
      <c r="AP32" s="782"/>
    </row>
    <row r="33" spans="1:42" s="395" customFormat="1">
      <c r="A33" s="399" t="s">
        <v>58</v>
      </c>
      <c r="B33" s="800" t="s">
        <v>764</v>
      </c>
      <c r="C33" s="800"/>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800"/>
      <c r="AM33" s="800"/>
      <c r="AN33" s="800"/>
      <c r="AO33" s="800"/>
      <c r="AP33" s="800"/>
    </row>
    <row r="34" spans="1:42">
      <c r="A34" s="400" t="s">
        <v>66</v>
      </c>
      <c r="B34" s="801" t="s">
        <v>765</v>
      </c>
      <c r="C34" s="801"/>
      <c r="D34" s="801"/>
      <c r="E34" s="801"/>
      <c r="F34" s="801"/>
      <c r="G34" s="801"/>
      <c r="H34" s="801"/>
      <c r="I34" s="801"/>
      <c r="J34" s="801"/>
      <c r="K34" s="801"/>
      <c r="L34" s="801"/>
      <c r="M34" s="801"/>
      <c r="N34" s="801"/>
      <c r="O34" s="801"/>
      <c r="P34" s="801"/>
      <c r="Q34" s="801"/>
      <c r="R34" s="801"/>
      <c r="S34" s="801"/>
      <c r="T34" s="801"/>
      <c r="U34" s="801"/>
      <c r="V34" s="801"/>
      <c r="W34" s="801"/>
      <c r="X34" s="801"/>
      <c r="Y34" s="801"/>
      <c r="Z34" s="801"/>
      <c r="AA34" s="801"/>
      <c r="AB34" s="801"/>
      <c r="AC34" s="801"/>
      <c r="AD34" s="801"/>
      <c r="AE34" s="801"/>
      <c r="AF34" s="801"/>
      <c r="AG34" s="801"/>
      <c r="AH34" s="801"/>
      <c r="AI34" s="801"/>
      <c r="AJ34" s="801"/>
      <c r="AK34" s="801"/>
      <c r="AL34" s="801"/>
      <c r="AM34" s="801"/>
      <c r="AN34" s="801"/>
      <c r="AO34" s="801"/>
      <c r="AP34" s="801"/>
    </row>
    <row r="35" spans="1:42">
      <c r="A35" s="401" t="s">
        <v>68</v>
      </c>
      <c r="B35" s="796" t="s">
        <v>766</v>
      </c>
      <c r="C35" s="796"/>
      <c r="D35" s="796"/>
      <c r="E35" s="796"/>
      <c r="F35" s="796"/>
      <c r="G35" s="796"/>
      <c r="H35" s="796"/>
      <c r="I35" s="796"/>
      <c r="J35" s="796"/>
      <c r="K35" s="796"/>
      <c r="L35" s="796"/>
      <c r="M35" s="796"/>
      <c r="N35" s="796"/>
      <c r="O35" s="796"/>
      <c r="P35" s="796"/>
      <c r="Q35" s="796"/>
      <c r="R35" s="796"/>
      <c r="S35" s="796"/>
      <c r="T35" s="796"/>
      <c r="U35" s="796"/>
      <c r="V35" s="796"/>
      <c r="W35" s="796"/>
      <c r="X35" s="796"/>
      <c r="Y35" s="796"/>
      <c r="Z35" s="796"/>
      <c r="AA35" s="796"/>
      <c r="AB35" s="796"/>
      <c r="AC35" s="796"/>
      <c r="AD35" s="796"/>
      <c r="AE35" s="796"/>
      <c r="AF35" s="796"/>
      <c r="AG35" s="796"/>
      <c r="AH35" s="796"/>
      <c r="AI35" s="796"/>
      <c r="AJ35" s="796"/>
      <c r="AK35" s="796"/>
      <c r="AL35" s="796"/>
      <c r="AM35" s="796"/>
      <c r="AN35" s="796"/>
      <c r="AO35" s="796"/>
      <c r="AP35" s="796"/>
    </row>
    <row r="36" spans="1:42" ht="12.95" customHeight="1">
      <c r="A36" s="401"/>
      <c r="B36" s="402" t="s">
        <v>767</v>
      </c>
      <c r="C36" s="362"/>
      <c r="D36" s="362"/>
      <c r="E36" s="362"/>
      <c r="F36" s="362"/>
      <c r="G36" s="362"/>
      <c r="H36" s="362"/>
      <c r="I36" s="403"/>
      <c r="J36" s="402" t="s">
        <v>745</v>
      </c>
      <c r="K36" s="362"/>
      <c r="L36" s="402" t="s">
        <v>768</v>
      </c>
      <c r="M36" s="362"/>
      <c r="N36" s="799" t="s">
        <v>461</v>
      </c>
      <c r="O36" s="799"/>
      <c r="P36" s="799"/>
      <c r="Q36" s="799"/>
      <c r="R36" s="799"/>
      <c r="S36" s="799"/>
      <c r="T36" s="799"/>
      <c r="U36" s="799"/>
      <c r="V36" s="799"/>
      <c r="W36" s="799"/>
      <c r="X36" s="799"/>
      <c r="Y36" s="799"/>
      <c r="Z36" s="799"/>
      <c r="AA36" s="799"/>
      <c r="AB36" s="799"/>
      <c r="AC36" s="799"/>
      <c r="AD36" s="799"/>
      <c r="AE36" s="799"/>
      <c r="AF36" s="799"/>
      <c r="AG36" s="799"/>
      <c r="AH36" s="799"/>
      <c r="AI36" s="799"/>
      <c r="AJ36" s="799"/>
      <c r="AK36" s="799"/>
      <c r="AL36" s="799"/>
      <c r="AM36" s="799"/>
      <c r="AN36" s="799"/>
      <c r="AO36" s="799"/>
      <c r="AP36" s="799"/>
    </row>
    <row r="37" spans="1:42" ht="12.95" customHeight="1">
      <c r="A37" s="401"/>
      <c r="B37" s="404" t="s">
        <v>572</v>
      </c>
      <c r="C37" s="404"/>
      <c r="D37" s="404"/>
      <c r="E37" s="404"/>
      <c r="F37" s="370"/>
      <c r="G37" s="370"/>
      <c r="H37" s="370"/>
      <c r="I37" s="404"/>
      <c r="J37" s="370" t="s">
        <v>769</v>
      </c>
      <c r="K37" s="370"/>
      <c r="L37" s="405" t="s">
        <v>770</v>
      </c>
      <c r="M37" s="406"/>
      <c r="N37" s="804" t="s">
        <v>771</v>
      </c>
      <c r="O37" s="804"/>
      <c r="P37" s="804"/>
      <c r="Q37" s="804"/>
      <c r="R37" s="804"/>
      <c r="S37" s="804"/>
      <c r="T37" s="804"/>
      <c r="U37" s="804"/>
      <c r="V37" s="804"/>
      <c r="W37" s="804"/>
      <c r="X37" s="804"/>
      <c r="Y37" s="804"/>
      <c r="Z37" s="804"/>
      <c r="AA37" s="804"/>
      <c r="AB37" s="804"/>
      <c r="AC37" s="804"/>
      <c r="AD37" s="804"/>
      <c r="AE37" s="804"/>
      <c r="AF37" s="804"/>
      <c r="AG37" s="804"/>
      <c r="AH37" s="804"/>
      <c r="AI37" s="804"/>
      <c r="AJ37" s="804"/>
      <c r="AK37" s="804"/>
      <c r="AL37" s="804"/>
      <c r="AM37" s="804"/>
      <c r="AN37" s="804"/>
      <c r="AO37" s="804"/>
      <c r="AP37" s="804"/>
    </row>
    <row r="38" spans="1:42" ht="12.95" customHeight="1">
      <c r="A38" s="401"/>
      <c r="B38" s="404" t="s">
        <v>489</v>
      </c>
      <c r="C38" s="404"/>
      <c r="D38" s="404"/>
      <c r="E38" s="404"/>
      <c r="F38" s="370"/>
      <c r="G38" s="370"/>
      <c r="H38" s="370"/>
      <c r="I38" s="404"/>
      <c r="J38" s="370" t="s">
        <v>769</v>
      </c>
      <c r="K38" s="370"/>
      <c r="L38" s="370" t="s">
        <v>770</v>
      </c>
      <c r="M38" s="406"/>
      <c r="N38" s="804" t="s">
        <v>772</v>
      </c>
      <c r="O38" s="804"/>
      <c r="P38" s="804"/>
      <c r="Q38" s="804"/>
      <c r="R38" s="804"/>
      <c r="S38" s="804"/>
      <c r="T38" s="804"/>
      <c r="U38" s="804"/>
      <c r="V38" s="804"/>
      <c r="W38" s="804"/>
      <c r="X38" s="804"/>
      <c r="Y38" s="804"/>
      <c r="Z38" s="804"/>
      <c r="AA38" s="804"/>
      <c r="AB38" s="804"/>
      <c r="AC38" s="804"/>
      <c r="AD38" s="804"/>
      <c r="AE38" s="804"/>
      <c r="AF38" s="804"/>
      <c r="AG38" s="804"/>
      <c r="AH38" s="804"/>
      <c r="AI38" s="804"/>
      <c r="AJ38" s="804"/>
      <c r="AK38" s="804"/>
      <c r="AL38" s="804"/>
      <c r="AM38" s="804"/>
      <c r="AN38" s="804"/>
      <c r="AO38" s="804"/>
      <c r="AP38" s="804"/>
    </row>
    <row r="39" spans="1:42" ht="12.95" customHeight="1">
      <c r="A39" s="401"/>
      <c r="B39" s="404" t="s">
        <v>773</v>
      </c>
      <c r="C39" s="404"/>
      <c r="D39" s="404"/>
      <c r="E39" s="404"/>
      <c r="F39" s="370"/>
      <c r="G39" s="370"/>
      <c r="H39" s="370"/>
      <c r="I39" s="404"/>
      <c r="J39" s="370" t="s">
        <v>769</v>
      </c>
      <c r="K39" s="370"/>
      <c r="L39" s="370">
        <v>15</v>
      </c>
      <c r="M39" s="406"/>
      <c r="N39" s="369" t="s">
        <v>774</v>
      </c>
      <c r="O39" s="407"/>
      <c r="P39" s="407"/>
      <c r="Q39" s="407"/>
      <c r="R39" s="407"/>
      <c r="S39" s="407"/>
      <c r="T39" s="407"/>
      <c r="U39" s="407"/>
      <c r="V39" s="407"/>
      <c r="W39" s="407"/>
      <c r="X39" s="407"/>
      <c r="Y39" s="407"/>
      <c r="Z39" s="407"/>
      <c r="AA39" s="407"/>
      <c r="AB39" s="407"/>
      <c r="AC39" s="407"/>
      <c r="AD39" s="407"/>
      <c r="AE39" s="407"/>
      <c r="AF39" s="407"/>
      <c r="AG39" s="407"/>
      <c r="AH39" s="407"/>
      <c r="AI39" s="407"/>
      <c r="AJ39" s="407"/>
      <c r="AK39" s="407"/>
      <c r="AL39" s="407"/>
      <c r="AM39" s="407"/>
      <c r="AN39" s="407"/>
      <c r="AO39" s="407"/>
      <c r="AP39" s="407"/>
    </row>
    <row r="40" spans="1:42" ht="12.95" customHeight="1">
      <c r="A40" s="401"/>
      <c r="B40" s="404" t="s">
        <v>492</v>
      </c>
      <c r="C40" s="404"/>
      <c r="D40" s="404"/>
      <c r="E40" s="404"/>
      <c r="F40" s="370"/>
      <c r="G40" s="370"/>
      <c r="H40" s="370"/>
      <c r="I40" s="404"/>
      <c r="J40" s="370" t="s">
        <v>775</v>
      </c>
      <c r="K40" s="370"/>
      <c r="L40" s="370">
        <v>5</v>
      </c>
      <c r="M40" s="406"/>
      <c r="N40" s="369" t="s">
        <v>776</v>
      </c>
      <c r="O40" s="407"/>
      <c r="P40" s="407"/>
      <c r="Q40" s="407"/>
      <c r="R40" s="407"/>
      <c r="S40" s="407"/>
      <c r="T40" s="407"/>
      <c r="U40" s="407"/>
      <c r="V40" s="407"/>
      <c r="W40" s="407"/>
      <c r="X40" s="407"/>
      <c r="Y40" s="407"/>
      <c r="Z40" s="407"/>
      <c r="AA40" s="407"/>
      <c r="AB40" s="407"/>
      <c r="AC40" s="407"/>
      <c r="AD40" s="407"/>
      <c r="AE40" s="407"/>
      <c r="AF40" s="407"/>
      <c r="AG40" s="407"/>
      <c r="AH40" s="407"/>
      <c r="AI40" s="407"/>
      <c r="AJ40" s="407"/>
      <c r="AK40" s="407"/>
      <c r="AL40" s="407"/>
      <c r="AM40" s="407"/>
      <c r="AN40" s="407"/>
      <c r="AO40" s="407"/>
      <c r="AP40" s="407"/>
    </row>
    <row r="41" spans="1:42" ht="12.95" customHeight="1">
      <c r="A41" s="401"/>
      <c r="B41" s="404" t="s">
        <v>777</v>
      </c>
      <c r="C41" s="404"/>
      <c r="D41" s="404"/>
      <c r="E41" s="404"/>
      <c r="F41" s="370"/>
      <c r="G41" s="370"/>
      <c r="H41" s="370"/>
      <c r="I41" s="404"/>
      <c r="J41" s="370" t="s">
        <v>769</v>
      </c>
      <c r="K41" s="370"/>
      <c r="L41" s="370">
        <v>10</v>
      </c>
      <c r="M41" s="406"/>
      <c r="N41" s="369" t="s">
        <v>778</v>
      </c>
      <c r="O41" s="407"/>
      <c r="P41" s="407"/>
      <c r="Q41" s="407"/>
      <c r="R41" s="407"/>
      <c r="S41" s="407"/>
      <c r="T41" s="407"/>
      <c r="U41" s="407"/>
      <c r="V41" s="407"/>
      <c r="W41" s="407"/>
      <c r="X41" s="407"/>
      <c r="Y41" s="407"/>
      <c r="Z41" s="407"/>
      <c r="AA41" s="407"/>
      <c r="AB41" s="407"/>
      <c r="AC41" s="407"/>
      <c r="AD41" s="407"/>
      <c r="AE41" s="407"/>
      <c r="AF41" s="407"/>
      <c r="AG41" s="407"/>
      <c r="AH41" s="407"/>
      <c r="AI41" s="407"/>
      <c r="AJ41" s="407"/>
      <c r="AK41" s="407"/>
      <c r="AL41" s="407"/>
      <c r="AM41" s="407"/>
      <c r="AN41" s="407"/>
      <c r="AO41" s="407"/>
      <c r="AP41" s="407"/>
    </row>
    <row r="42" spans="1:42" ht="12.95" customHeight="1">
      <c r="A42" s="401"/>
      <c r="B42" s="404" t="s">
        <v>493</v>
      </c>
      <c r="C42" s="404"/>
      <c r="D42" s="404"/>
      <c r="E42" s="404"/>
      <c r="F42" s="370"/>
      <c r="G42" s="370"/>
      <c r="H42" s="370"/>
      <c r="I42" s="404"/>
      <c r="J42" s="370" t="s">
        <v>769</v>
      </c>
      <c r="K42" s="370"/>
      <c r="L42" s="370" t="s">
        <v>779</v>
      </c>
      <c r="M42" s="406"/>
      <c r="N42" s="369" t="s">
        <v>780</v>
      </c>
      <c r="O42" s="407"/>
      <c r="P42" s="407"/>
      <c r="Q42" s="407"/>
      <c r="R42" s="407"/>
      <c r="S42" s="407"/>
      <c r="T42" s="407"/>
      <c r="U42" s="407"/>
      <c r="V42" s="407"/>
      <c r="W42" s="407"/>
      <c r="X42" s="407"/>
      <c r="Y42" s="407"/>
      <c r="Z42" s="407"/>
      <c r="AA42" s="407"/>
      <c r="AB42" s="407"/>
      <c r="AC42" s="407"/>
      <c r="AD42" s="407"/>
      <c r="AE42" s="407"/>
      <c r="AF42" s="407"/>
      <c r="AG42" s="407"/>
      <c r="AH42" s="407"/>
      <c r="AI42" s="407"/>
      <c r="AJ42" s="407"/>
      <c r="AK42" s="407"/>
      <c r="AL42" s="407"/>
      <c r="AM42" s="407"/>
      <c r="AN42" s="407"/>
      <c r="AO42" s="407"/>
      <c r="AP42" s="407"/>
    </row>
    <row r="43" spans="1:42" ht="12.95" customHeight="1">
      <c r="A43" s="401"/>
      <c r="B43" s="404" t="s">
        <v>494</v>
      </c>
      <c r="C43" s="404"/>
      <c r="D43" s="404"/>
      <c r="E43" s="404"/>
      <c r="F43" s="370"/>
      <c r="G43" s="370"/>
      <c r="H43" s="370"/>
      <c r="I43" s="404"/>
      <c r="J43" s="370" t="s">
        <v>769</v>
      </c>
      <c r="K43" s="370"/>
      <c r="L43" s="370">
        <v>3</v>
      </c>
      <c r="M43" s="406"/>
      <c r="N43" s="369" t="s">
        <v>781</v>
      </c>
      <c r="O43" s="407"/>
      <c r="P43" s="407"/>
      <c r="Q43" s="407"/>
      <c r="R43" s="407"/>
      <c r="S43" s="407"/>
      <c r="T43" s="407"/>
      <c r="U43" s="407"/>
      <c r="V43" s="407"/>
      <c r="W43" s="407"/>
      <c r="X43" s="407"/>
      <c r="Y43" s="407"/>
      <c r="Z43" s="407"/>
      <c r="AA43" s="407"/>
      <c r="AB43" s="407"/>
      <c r="AC43" s="407"/>
      <c r="AD43" s="407"/>
      <c r="AE43" s="407"/>
      <c r="AF43" s="407"/>
      <c r="AG43" s="407"/>
      <c r="AH43" s="407"/>
      <c r="AI43" s="407"/>
      <c r="AJ43" s="407"/>
      <c r="AK43" s="407"/>
      <c r="AL43" s="407"/>
      <c r="AM43" s="407"/>
      <c r="AN43" s="407"/>
      <c r="AO43" s="407"/>
      <c r="AP43" s="407"/>
    </row>
    <row r="44" spans="1:42" ht="12.95" customHeight="1">
      <c r="A44" s="401"/>
      <c r="B44" s="404" t="s">
        <v>573</v>
      </c>
      <c r="C44" s="404"/>
      <c r="D44" s="404"/>
      <c r="E44" s="404"/>
      <c r="F44" s="370"/>
      <c r="G44" s="370"/>
      <c r="H44" s="370"/>
      <c r="I44" s="404"/>
      <c r="J44" s="370" t="s">
        <v>769</v>
      </c>
      <c r="K44" s="370"/>
      <c r="L44" s="405" t="s">
        <v>770</v>
      </c>
      <c r="M44" s="406"/>
      <c r="N44" s="804" t="s">
        <v>782</v>
      </c>
      <c r="O44" s="804"/>
      <c r="P44" s="804"/>
      <c r="Q44" s="804"/>
      <c r="R44" s="804"/>
      <c r="S44" s="804"/>
      <c r="T44" s="804"/>
      <c r="U44" s="804"/>
      <c r="V44" s="804"/>
      <c r="W44" s="804"/>
      <c r="X44" s="804"/>
      <c r="Y44" s="804"/>
      <c r="Z44" s="804"/>
      <c r="AA44" s="804"/>
      <c r="AB44" s="804"/>
      <c r="AC44" s="804"/>
      <c r="AD44" s="804"/>
      <c r="AE44" s="804"/>
      <c r="AF44" s="804"/>
      <c r="AG44" s="804"/>
      <c r="AH44" s="804"/>
      <c r="AI44" s="804"/>
      <c r="AJ44" s="804"/>
      <c r="AK44" s="804"/>
      <c r="AL44" s="804"/>
      <c r="AM44" s="804"/>
      <c r="AN44" s="804"/>
      <c r="AO44" s="804"/>
      <c r="AP44" s="804"/>
    </row>
    <row r="45" spans="1:42" ht="12.95" customHeight="1">
      <c r="A45" s="401"/>
      <c r="B45" s="404" t="s">
        <v>574</v>
      </c>
      <c r="C45" s="404"/>
      <c r="D45" s="404"/>
      <c r="E45" s="404"/>
      <c r="F45" s="370"/>
      <c r="G45" s="370"/>
      <c r="H45" s="370"/>
      <c r="I45" s="404"/>
      <c r="J45" s="370" t="s">
        <v>769</v>
      </c>
      <c r="K45" s="370"/>
      <c r="L45" s="405" t="s">
        <v>770</v>
      </c>
      <c r="M45" s="406"/>
      <c r="N45" s="369" t="s">
        <v>783</v>
      </c>
      <c r="O45" s="369"/>
      <c r="P45" s="369"/>
      <c r="Q45" s="369"/>
      <c r="R45" s="369"/>
      <c r="S45" s="369"/>
      <c r="T45" s="369"/>
      <c r="U45" s="369"/>
      <c r="V45" s="369"/>
      <c r="W45" s="369"/>
      <c r="X45" s="369"/>
      <c r="Y45" s="369"/>
      <c r="Z45" s="369"/>
      <c r="AA45" s="369"/>
      <c r="AB45" s="369"/>
      <c r="AC45" s="369"/>
      <c r="AD45" s="369"/>
      <c r="AE45" s="369"/>
      <c r="AF45" s="369"/>
      <c r="AG45" s="369"/>
      <c r="AH45" s="369"/>
      <c r="AI45" s="369"/>
      <c r="AJ45" s="369"/>
      <c r="AK45" s="369"/>
      <c r="AL45" s="369"/>
      <c r="AM45" s="369"/>
      <c r="AN45" s="369"/>
      <c r="AO45" s="369"/>
      <c r="AP45" s="369"/>
    </row>
    <row r="46" spans="1:42" ht="12.95" customHeight="1">
      <c r="A46" s="401"/>
      <c r="B46" s="404" t="s">
        <v>575</v>
      </c>
      <c r="C46" s="404"/>
      <c r="D46" s="404"/>
      <c r="E46" s="404"/>
      <c r="F46" s="370"/>
      <c r="G46" s="370"/>
      <c r="H46" s="370"/>
      <c r="I46" s="404"/>
      <c r="J46" s="370" t="s">
        <v>769</v>
      </c>
      <c r="K46" s="370"/>
      <c r="L46" s="405" t="s">
        <v>770</v>
      </c>
      <c r="M46" s="406"/>
      <c r="N46" s="369" t="s">
        <v>784</v>
      </c>
      <c r="O46" s="369"/>
      <c r="P46" s="369"/>
      <c r="Q46" s="369"/>
      <c r="R46" s="369"/>
      <c r="S46" s="369"/>
      <c r="T46" s="369"/>
      <c r="U46" s="369"/>
      <c r="V46" s="369"/>
      <c r="W46" s="369"/>
      <c r="X46" s="369"/>
      <c r="Y46" s="369"/>
      <c r="Z46" s="369"/>
      <c r="AA46" s="369"/>
      <c r="AB46" s="369"/>
      <c r="AC46" s="369"/>
      <c r="AD46" s="369"/>
      <c r="AE46" s="369"/>
      <c r="AF46" s="369"/>
      <c r="AG46" s="369"/>
      <c r="AH46" s="369"/>
      <c r="AI46" s="369"/>
      <c r="AJ46" s="369"/>
      <c r="AK46" s="369"/>
      <c r="AL46" s="369"/>
      <c r="AM46" s="369"/>
      <c r="AN46" s="369"/>
      <c r="AO46" s="369"/>
      <c r="AP46" s="369"/>
    </row>
    <row r="47" spans="1:42" ht="12.95" customHeight="1">
      <c r="A47" s="401"/>
      <c r="B47" s="404" t="s">
        <v>897</v>
      </c>
      <c r="C47" s="469"/>
      <c r="D47" s="469"/>
      <c r="E47" s="469"/>
      <c r="F47" s="470"/>
      <c r="G47" s="470"/>
      <c r="H47" s="470"/>
      <c r="I47" s="469"/>
      <c r="J47" s="370" t="s">
        <v>769</v>
      </c>
      <c r="K47" s="370"/>
      <c r="L47" s="370" t="s">
        <v>779</v>
      </c>
      <c r="M47" s="406"/>
      <c r="N47" s="369" t="s">
        <v>898</v>
      </c>
      <c r="O47" s="369"/>
      <c r="P47" s="369"/>
      <c r="Q47" s="369"/>
      <c r="R47" s="369"/>
      <c r="S47" s="369"/>
      <c r="T47" s="369"/>
      <c r="U47" s="369"/>
      <c r="V47" s="369"/>
      <c r="W47" s="369"/>
      <c r="X47" s="369"/>
      <c r="Y47" s="369"/>
      <c r="Z47" s="369"/>
      <c r="AA47" s="369"/>
      <c r="AB47" s="369"/>
      <c r="AC47" s="369"/>
      <c r="AD47" s="369"/>
      <c r="AE47" s="369"/>
      <c r="AF47" s="369"/>
      <c r="AG47" s="369"/>
      <c r="AH47" s="369"/>
      <c r="AI47" s="369"/>
      <c r="AJ47" s="369"/>
      <c r="AK47" s="369"/>
      <c r="AL47" s="369"/>
      <c r="AM47" s="369"/>
      <c r="AN47" s="369"/>
      <c r="AO47" s="369"/>
      <c r="AP47" s="369"/>
    </row>
    <row r="48" spans="1:42" ht="12.95" customHeight="1">
      <c r="A48" s="401"/>
      <c r="B48" s="404" t="s">
        <v>495</v>
      </c>
      <c r="C48" s="404"/>
      <c r="D48" s="404"/>
      <c r="E48" s="404"/>
      <c r="F48" s="370"/>
      <c r="G48" s="370"/>
      <c r="H48" s="370"/>
      <c r="I48" s="404"/>
      <c r="J48" s="370" t="s">
        <v>769</v>
      </c>
      <c r="K48" s="370"/>
      <c r="L48" s="406">
        <v>10</v>
      </c>
      <c r="M48" s="406"/>
      <c r="N48" s="805" t="s">
        <v>785</v>
      </c>
      <c r="O48" s="805"/>
      <c r="P48" s="805"/>
      <c r="Q48" s="805"/>
      <c r="R48" s="805"/>
      <c r="S48" s="805"/>
      <c r="T48" s="805"/>
      <c r="U48" s="805"/>
      <c r="V48" s="805"/>
      <c r="W48" s="805"/>
      <c r="X48" s="805"/>
      <c r="Y48" s="805"/>
      <c r="Z48" s="805"/>
      <c r="AA48" s="805"/>
      <c r="AB48" s="805"/>
      <c r="AC48" s="805"/>
      <c r="AD48" s="805"/>
      <c r="AE48" s="805"/>
      <c r="AF48" s="805"/>
      <c r="AG48" s="805"/>
      <c r="AH48" s="805"/>
      <c r="AI48" s="805"/>
      <c r="AJ48" s="805"/>
      <c r="AK48" s="805"/>
      <c r="AL48" s="805"/>
      <c r="AM48" s="805"/>
      <c r="AN48" s="805"/>
      <c r="AO48" s="805"/>
      <c r="AP48" s="805"/>
    </row>
    <row r="49" spans="1:42" ht="12.95" customHeight="1">
      <c r="A49" s="401"/>
      <c r="B49" s="404" t="s">
        <v>786</v>
      </c>
      <c r="C49" s="404"/>
      <c r="D49" s="404"/>
      <c r="E49" s="404"/>
      <c r="F49" s="370"/>
      <c r="G49" s="370"/>
      <c r="H49" s="370"/>
      <c r="I49" s="404"/>
      <c r="J49" s="370" t="s">
        <v>769</v>
      </c>
      <c r="K49" s="370"/>
      <c r="L49" s="406">
        <v>10</v>
      </c>
      <c r="M49" s="406"/>
      <c r="N49" s="369" t="s">
        <v>787</v>
      </c>
      <c r="O49" s="369"/>
      <c r="P49" s="369"/>
      <c r="Q49" s="369"/>
      <c r="R49" s="369"/>
      <c r="S49" s="369"/>
      <c r="T49" s="369"/>
      <c r="U49" s="369"/>
      <c r="V49" s="369"/>
      <c r="W49" s="369"/>
      <c r="X49" s="369"/>
      <c r="Y49" s="369"/>
      <c r="Z49" s="369"/>
      <c r="AA49" s="369"/>
      <c r="AB49" s="369"/>
      <c r="AC49" s="369"/>
      <c r="AD49" s="369"/>
      <c r="AE49" s="369"/>
      <c r="AF49" s="369"/>
      <c r="AG49" s="369"/>
      <c r="AH49" s="369"/>
      <c r="AI49" s="369"/>
      <c r="AJ49" s="369"/>
      <c r="AK49" s="369"/>
      <c r="AL49" s="369"/>
      <c r="AM49" s="369"/>
      <c r="AN49" s="369"/>
      <c r="AO49" s="369"/>
      <c r="AP49" s="369"/>
    </row>
    <row r="50" spans="1:42" ht="12.95" customHeight="1">
      <c r="A50" s="401"/>
      <c r="B50" s="404" t="s">
        <v>496</v>
      </c>
      <c r="C50" s="404"/>
      <c r="D50" s="404"/>
      <c r="E50" s="404"/>
      <c r="F50" s="370"/>
      <c r="G50" s="370"/>
      <c r="H50" s="370"/>
      <c r="I50" s="404"/>
      <c r="J50" s="370" t="s">
        <v>769</v>
      </c>
      <c r="K50" s="370"/>
      <c r="L50" s="405" t="s">
        <v>788</v>
      </c>
      <c r="M50" s="406"/>
      <c r="N50" s="369" t="s">
        <v>789</v>
      </c>
      <c r="O50" s="369"/>
      <c r="P50" s="369"/>
      <c r="Q50" s="369"/>
      <c r="R50" s="369"/>
      <c r="S50" s="369"/>
      <c r="T50" s="369"/>
      <c r="U50" s="369"/>
      <c r="V50" s="369"/>
      <c r="W50" s="369"/>
      <c r="X50" s="369"/>
      <c r="Y50" s="369"/>
      <c r="Z50" s="369"/>
      <c r="AA50" s="369"/>
      <c r="AB50" s="369"/>
      <c r="AC50" s="369"/>
      <c r="AD50" s="369"/>
      <c r="AE50" s="369"/>
      <c r="AF50" s="369"/>
      <c r="AG50" s="369"/>
      <c r="AH50" s="369"/>
      <c r="AI50" s="369"/>
      <c r="AJ50" s="369"/>
      <c r="AK50" s="369"/>
      <c r="AL50" s="369"/>
      <c r="AM50" s="369"/>
      <c r="AN50" s="369"/>
      <c r="AO50" s="369"/>
      <c r="AP50" s="369"/>
    </row>
    <row r="51" spans="1:42" ht="12.95" customHeight="1">
      <c r="A51" s="258" t="s">
        <v>69</v>
      </c>
      <c r="B51" s="364" t="s">
        <v>790</v>
      </c>
      <c r="C51" s="364"/>
      <c r="D51" s="364"/>
      <c r="E51" s="364"/>
      <c r="J51" s="269"/>
      <c r="K51" s="269"/>
      <c r="L51" s="269"/>
      <c r="M51" s="269"/>
      <c r="N51" s="269"/>
      <c r="O51" s="269"/>
      <c r="X51" s="269"/>
      <c r="Y51" s="269"/>
      <c r="Z51" s="269"/>
      <c r="AA51" s="269"/>
      <c r="AB51" s="269"/>
      <c r="AC51" s="269"/>
      <c r="AD51" s="269"/>
      <c r="AE51" s="269"/>
      <c r="AF51" s="269"/>
      <c r="AG51" s="269"/>
      <c r="AH51" s="269"/>
    </row>
    <row r="52" spans="1:42" s="361" customFormat="1" ht="12.95" customHeight="1">
      <c r="A52" s="258" t="s">
        <v>70</v>
      </c>
      <c r="B52" s="96" t="s">
        <v>791</v>
      </c>
      <c r="C52" s="364"/>
      <c r="D52" s="364"/>
      <c r="E52" s="364"/>
      <c r="F52" s="258"/>
      <c r="G52" s="258"/>
      <c r="H52" s="258"/>
      <c r="I52" s="391"/>
      <c r="J52" s="269"/>
      <c r="K52" s="269"/>
      <c r="L52" s="269"/>
      <c r="M52" s="269"/>
      <c r="N52" s="269"/>
      <c r="O52" s="269"/>
      <c r="P52" s="247"/>
      <c r="Q52" s="247"/>
      <c r="R52" s="247"/>
      <c r="T52" s="247"/>
      <c r="U52" s="247"/>
      <c r="V52" s="247"/>
      <c r="W52" s="244"/>
      <c r="X52" s="269"/>
      <c r="Y52" s="269"/>
      <c r="Z52" s="269"/>
      <c r="AA52" s="269"/>
      <c r="AB52" s="269"/>
      <c r="AC52" s="269"/>
      <c r="AD52" s="269"/>
      <c r="AE52" s="269"/>
      <c r="AF52" s="269"/>
      <c r="AG52" s="269"/>
      <c r="AH52" s="269"/>
      <c r="AI52" s="247"/>
      <c r="AJ52" s="247"/>
      <c r="AK52" s="247"/>
      <c r="AL52" s="247"/>
      <c r="AM52" s="247"/>
      <c r="AN52" s="247"/>
      <c r="AO52" s="247"/>
      <c r="AP52" s="247"/>
    </row>
    <row r="53" spans="1:42" ht="12.95" customHeight="1">
      <c r="A53" s="263" t="s">
        <v>74</v>
      </c>
      <c r="B53" s="364" t="s">
        <v>792</v>
      </c>
      <c r="C53" s="361"/>
      <c r="D53" s="361"/>
      <c r="E53" s="361"/>
      <c r="F53" s="263"/>
      <c r="G53" s="263"/>
      <c r="H53" s="263"/>
      <c r="I53" s="244"/>
      <c r="J53" s="361"/>
      <c r="L53" s="361"/>
      <c r="P53" s="361"/>
      <c r="Q53" s="361"/>
      <c r="R53" s="361"/>
      <c r="T53" s="361"/>
      <c r="U53" s="361"/>
      <c r="V53" s="361"/>
      <c r="AH53" s="361"/>
      <c r="AI53" s="361"/>
      <c r="AJ53" s="361"/>
      <c r="AK53" s="361"/>
      <c r="AL53" s="361"/>
      <c r="AM53" s="361"/>
      <c r="AN53" s="361"/>
      <c r="AO53" s="361"/>
      <c r="AP53" s="361"/>
    </row>
    <row r="54" spans="1:42">
      <c r="A54" s="258" t="s">
        <v>75</v>
      </c>
      <c r="B54" s="806" t="s">
        <v>793</v>
      </c>
      <c r="C54" s="806"/>
      <c r="D54" s="806"/>
      <c r="E54" s="806"/>
      <c r="F54" s="806"/>
      <c r="G54" s="806"/>
      <c r="H54" s="806"/>
      <c r="I54" s="806"/>
      <c r="J54" s="806"/>
      <c r="K54" s="806"/>
      <c r="L54" s="806"/>
      <c r="M54" s="806"/>
      <c r="N54" s="806"/>
      <c r="O54" s="806"/>
      <c r="P54" s="806"/>
      <c r="Q54" s="806"/>
      <c r="R54" s="806"/>
      <c r="S54" s="806"/>
      <c r="T54" s="806"/>
      <c r="U54" s="806"/>
      <c r="V54" s="806"/>
      <c r="W54" s="806"/>
      <c r="X54" s="806"/>
      <c r="Y54" s="806"/>
      <c r="Z54" s="806"/>
      <c r="AA54" s="806"/>
      <c r="AB54" s="806"/>
      <c r="AC54" s="806"/>
      <c r="AD54" s="806"/>
      <c r="AE54" s="806"/>
      <c r="AF54" s="806"/>
      <c r="AG54" s="806"/>
      <c r="AH54" s="806"/>
      <c r="AI54" s="806"/>
      <c r="AJ54" s="806"/>
      <c r="AK54" s="806"/>
      <c r="AL54" s="806"/>
      <c r="AM54" s="806"/>
      <c r="AN54" s="806"/>
      <c r="AO54" s="806"/>
      <c r="AP54" s="806"/>
    </row>
    <row r="55" spans="1:42">
      <c r="A55" s="261" t="s">
        <v>794</v>
      </c>
      <c r="B55" s="243"/>
      <c r="N55" s="802"/>
      <c r="O55" s="802"/>
      <c r="P55" s="802"/>
      <c r="Q55" s="802"/>
      <c r="R55" s="802"/>
      <c r="S55" s="802"/>
      <c r="T55" s="802"/>
      <c r="U55" s="802"/>
      <c r="V55" s="802"/>
      <c r="W55" s="802"/>
      <c r="X55" s="802"/>
      <c r="Y55" s="802"/>
      <c r="Z55" s="802"/>
      <c r="AA55" s="802"/>
      <c r="AB55" s="802"/>
      <c r="AC55" s="802"/>
      <c r="AD55" s="802"/>
      <c r="AE55" s="802"/>
      <c r="AF55" s="802"/>
      <c r="AG55" s="802"/>
      <c r="AH55" s="802"/>
      <c r="AI55" s="802"/>
      <c r="AJ55" s="802"/>
      <c r="AK55" s="802"/>
      <c r="AL55" s="802"/>
    </row>
    <row r="56" spans="1:42">
      <c r="N56" s="802"/>
      <c r="O56" s="802"/>
      <c r="P56" s="802"/>
      <c r="Q56" s="802"/>
      <c r="R56" s="802"/>
      <c r="S56" s="802"/>
      <c r="T56" s="802"/>
      <c r="U56" s="802"/>
      <c r="V56" s="802"/>
      <c r="W56" s="802"/>
      <c r="X56" s="802"/>
      <c r="Y56" s="802"/>
      <c r="Z56" s="802"/>
      <c r="AA56" s="802"/>
      <c r="AB56" s="802"/>
      <c r="AC56" s="802"/>
      <c r="AD56" s="802"/>
      <c r="AE56" s="802"/>
      <c r="AF56" s="802"/>
      <c r="AG56" s="802"/>
      <c r="AH56" s="802"/>
      <c r="AI56" s="802"/>
      <c r="AJ56" s="802"/>
      <c r="AK56" s="802"/>
      <c r="AL56" s="802"/>
    </row>
    <row r="57" spans="1:42">
      <c r="N57" s="802"/>
      <c r="O57" s="802"/>
      <c r="P57" s="802"/>
      <c r="Q57" s="802"/>
      <c r="R57" s="802"/>
      <c r="S57" s="802"/>
      <c r="T57" s="802"/>
      <c r="U57" s="802"/>
      <c r="V57" s="802"/>
      <c r="W57" s="802"/>
      <c r="X57" s="802"/>
      <c r="Y57" s="802"/>
      <c r="Z57" s="802"/>
      <c r="AA57" s="802"/>
      <c r="AB57" s="802"/>
      <c r="AC57" s="802"/>
      <c r="AD57" s="802"/>
      <c r="AE57" s="802"/>
      <c r="AF57" s="802"/>
      <c r="AG57" s="802"/>
      <c r="AH57" s="802"/>
      <c r="AI57" s="802"/>
      <c r="AJ57" s="802"/>
      <c r="AK57" s="802"/>
      <c r="AL57" s="802"/>
    </row>
    <row r="58" spans="1:42">
      <c r="N58" s="802"/>
      <c r="O58" s="802"/>
      <c r="P58" s="802"/>
      <c r="Q58" s="802"/>
      <c r="R58" s="802"/>
      <c r="S58" s="802"/>
      <c r="T58" s="802"/>
      <c r="U58" s="802"/>
      <c r="V58" s="802"/>
      <c r="W58" s="802"/>
      <c r="X58" s="802"/>
      <c r="Y58" s="802"/>
      <c r="Z58" s="802"/>
      <c r="AA58" s="802"/>
      <c r="AB58" s="802"/>
      <c r="AC58" s="802"/>
      <c r="AD58" s="802"/>
      <c r="AE58" s="802"/>
      <c r="AF58" s="802"/>
      <c r="AG58" s="802"/>
      <c r="AH58" s="802"/>
      <c r="AI58" s="802"/>
      <c r="AJ58" s="802"/>
      <c r="AK58" s="802"/>
      <c r="AL58" s="802"/>
    </row>
    <row r="59" spans="1:42">
      <c r="N59" s="802"/>
      <c r="O59" s="802"/>
      <c r="P59" s="802"/>
      <c r="Q59" s="802"/>
      <c r="R59" s="802"/>
      <c r="S59" s="802"/>
      <c r="T59" s="802"/>
      <c r="U59" s="802"/>
      <c r="V59" s="802"/>
      <c r="W59" s="802"/>
      <c r="X59" s="802"/>
      <c r="Y59" s="802"/>
      <c r="Z59" s="802"/>
      <c r="AA59" s="802"/>
      <c r="AB59" s="802"/>
      <c r="AC59" s="802"/>
      <c r="AD59" s="802"/>
      <c r="AE59" s="802"/>
      <c r="AF59" s="802"/>
      <c r="AG59" s="802"/>
      <c r="AH59" s="802"/>
      <c r="AI59" s="802"/>
      <c r="AJ59" s="802"/>
      <c r="AK59" s="802"/>
      <c r="AL59" s="802"/>
    </row>
    <row r="60" spans="1:42">
      <c r="N60" s="802"/>
      <c r="O60" s="803"/>
      <c r="P60" s="803"/>
      <c r="Q60" s="803"/>
      <c r="R60" s="803"/>
      <c r="S60" s="803"/>
      <c r="T60" s="803"/>
      <c r="U60" s="803"/>
      <c r="V60" s="803"/>
      <c r="W60" s="803"/>
      <c r="X60" s="803"/>
      <c r="Y60" s="803"/>
      <c r="Z60" s="803"/>
      <c r="AA60" s="803"/>
      <c r="AB60" s="803"/>
      <c r="AC60" s="803"/>
      <c r="AD60" s="803"/>
      <c r="AE60" s="803"/>
      <c r="AF60" s="803"/>
      <c r="AG60" s="803"/>
      <c r="AH60" s="803"/>
      <c r="AI60" s="803"/>
      <c r="AJ60" s="803"/>
      <c r="AK60" s="803"/>
      <c r="AL60" s="803"/>
    </row>
    <row r="61" spans="1:42">
      <c r="N61" s="802"/>
      <c r="O61" s="802"/>
      <c r="P61" s="802"/>
      <c r="Q61" s="802"/>
      <c r="R61" s="802"/>
      <c r="S61" s="802"/>
      <c r="T61" s="802"/>
      <c r="U61" s="802"/>
      <c r="V61" s="802"/>
      <c r="W61" s="802"/>
      <c r="X61" s="802"/>
      <c r="Y61" s="802"/>
      <c r="Z61" s="802"/>
      <c r="AA61" s="802"/>
      <c r="AB61" s="802"/>
      <c r="AC61" s="802"/>
      <c r="AD61" s="802"/>
      <c r="AE61" s="802"/>
      <c r="AF61" s="802"/>
      <c r="AG61" s="802"/>
      <c r="AH61" s="802"/>
      <c r="AI61" s="802"/>
      <c r="AJ61" s="802"/>
      <c r="AK61" s="802"/>
      <c r="AL61" s="802"/>
    </row>
    <row r="62" spans="1:42">
      <c r="N62" s="802"/>
      <c r="O62" s="802"/>
      <c r="P62" s="802"/>
      <c r="Q62" s="802"/>
      <c r="R62" s="802"/>
      <c r="S62" s="802"/>
      <c r="T62" s="802"/>
      <c r="U62" s="802"/>
      <c r="V62" s="802"/>
      <c r="W62" s="802"/>
      <c r="X62" s="802"/>
      <c r="Y62" s="802"/>
      <c r="Z62" s="802"/>
      <c r="AA62" s="802"/>
      <c r="AB62" s="802"/>
      <c r="AC62" s="802"/>
      <c r="AD62" s="802"/>
      <c r="AE62" s="802"/>
      <c r="AF62" s="802"/>
      <c r="AG62" s="802"/>
      <c r="AH62" s="802"/>
      <c r="AI62" s="802"/>
      <c r="AJ62" s="802"/>
      <c r="AK62" s="802"/>
      <c r="AL62" s="802"/>
    </row>
    <row r="63" spans="1:42">
      <c r="N63" s="802"/>
      <c r="O63" s="802"/>
      <c r="P63" s="802"/>
      <c r="Q63" s="802"/>
      <c r="R63" s="802"/>
      <c r="S63" s="802"/>
      <c r="T63" s="802"/>
      <c r="U63" s="802"/>
      <c r="V63" s="802"/>
      <c r="W63" s="802"/>
      <c r="X63" s="802"/>
      <c r="Y63" s="802"/>
      <c r="Z63" s="802"/>
      <c r="AA63" s="802"/>
      <c r="AB63" s="802"/>
      <c r="AC63" s="802"/>
      <c r="AD63" s="802"/>
      <c r="AE63" s="802"/>
      <c r="AF63" s="802"/>
      <c r="AG63" s="802"/>
      <c r="AH63" s="802"/>
      <c r="AI63" s="802"/>
      <c r="AJ63" s="802"/>
      <c r="AK63" s="802"/>
      <c r="AL63" s="802"/>
    </row>
    <row r="64" spans="1:42">
      <c r="N64" s="802"/>
      <c r="O64" s="802"/>
      <c r="P64" s="802"/>
      <c r="Q64" s="802"/>
      <c r="R64" s="802"/>
      <c r="S64" s="802"/>
      <c r="T64" s="802"/>
      <c r="U64" s="802"/>
      <c r="V64" s="802"/>
      <c r="W64" s="802"/>
      <c r="X64" s="802"/>
      <c r="Y64" s="802"/>
      <c r="Z64" s="802"/>
      <c r="AA64" s="802"/>
      <c r="AB64" s="802"/>
      <c r="AC64" s="802"/>
      <c r="AD64" s="802"/>
      <c r="AE64" s="802"/>
      <c r="AF64" s="802"/>
      <c r="AG64" s="802"/>
      <c r="AH64" s="802"/>
      <c r="AI64" s="802"/>
      <c r="AJ64" s="802"/>
      <c r="AK64" s="802"/>
      <c r="AL64" s="802"/>
    </row>
    <row r="65" spans="14:38">
      <c r="N65" s="802"/>
      <c r="O65" s="802"/>
      <c r="P65" s="802"/>
      <c r="Q65" s="802"/>
      <c r="R65" s="802"/>
      <c r="S65" s="802"/>
      <c r="T65" s="802"/>
      <c r="U65" s="802"/>
      <c r="V65" s="802"/>
      <c r="W65" s="802"/>
      <c r="X65" s="802"/>
      <c r="Y65" s="802"/>
      <c r="Z65" s="802"/>
      <c r="AA65" s="802"/>
      <c r="AB65" s="802"/>
      <c r="AC65" s="802"/>
      <c r="AD65" s="802"/>
      <c r="AE65" s="802"/>
      <c r="AF65" s="802"/>
      <c r="AG65" s="802"/>
      <c r="AH65" s="802"/>
      <c r="AI65" s="802"/>
      <c r="AJ65" s="802"/>
      <c r="AK65" s="802"/>
      <c r="AL65" s="802"/>
    </row>
    <row r="66" spans="14:38">
      <c r="N66" s="802"/>
      <c r="O66" s="802"/>
      <c r="P66" s="802"/>
      <c r="Q66" s="802"/>
      <c r="R66" s="802"/>
      <c r="S66" s="802"/>
      <c r="T66" s="802"/>
      <c r="U66" s="802"/>
      <c r="V66" s="802"/>
      <c r="W66" s="802"/>
      <c r="X66" s="802"/>
      <c r="Y66" s="802"/>
      <c r="Z66" s="802"/>
      <c r="AA66" s="802"/>
      <c r="AB66" s="802"/>
      <c r="AC66" s="802"/>
      <c r="AD66" s="802"/>
      <c r="AE66" s="802"/>
      <c r="AF66" s="802"/>
      <c r="AG66" s="802"/>
      <c r="AH66" s="802"/>
      <c r="AI66" s="802"/>
      <c r="AJ66" s="802"/>
      <c r="AK66" s="802"/>
      <c r="AL66" s="802"/>
    </row>
    <row r="67" spans="14:38">
      <c r="N67" s="807"/>
      <c r="O67" s="807"/>
      <c r="P67" s="807"/>
      <c r="Q67" s="807"/>
      <c r="R67" s="807"/>
      <c r="S67" s="807"/>
      <c r="T67" s="807"/>
      <c r="U67" s="807"/>
      <c r="V67" s="807"/>
      <c r="W67" s="807"/>
      <c r="X67" s="807"/>
      <c r="Y67" s="807"/>
      <c r="Z67" s="807"/>
      <c r="AA67" s="807"/>
      <c r="AB67" s="807"/>
      <c r="AC67" s="807"/>
      <c r="AD67" s="807"/>
      <c r="AE67" s="807"/>
      <c r="AF67" s="807"/>
      <c r="AG67" s="807"/>
      <c r="AH67" s="807"/>
      <c r="AI67" s="807"/>
      <c r="AJ67" s="807"/>
      <c r="AK67" s="807"/>
      <c r="AL67" s="807"/>
    </row>
  </sheetData>
  <mergeCells count="37">
    <mergeCell ref="N67:AL67"/>
    <mergeCell ref="N61:AL61"/>
    <mergeCell ref="N62:AL62"/>
    <mergeCell ref="N63:AL63"/>
    <mergeCell ref="N64:AL64"/>
    <mergeCell ref="N65:AL65"/>
    <mergeCell ref="N66:AL66"/>
    <mergeCell ref="N60:AL60"/>
    <mergeCell ref="N36:AP36"/>
    <mergeCell ref="N37:AP37"/>
    <mergeCell ref="N38:AP38"/>
    <mergeCell ref="N44:AP44"/>
    <mergeCell ref="N48:AP48"/>
    <mergeCell ref="B54:AP54"/>
    <mergeCell ref="N55:AL55"/>
    <mergeCell ref="N56:AL56"/>
    <mergeCell ref="N57:AL57"/>
    <mergeCell ref="N58:AL58"/>
    <mergeCell ref="N59:AL59"/>
    <mergeCell ref="B35:AP35"/>
    <mergeCell ref="D10:H10"/>
    <mergeCell ref="J10:P10"/>
    <mergeCell ref="R10:T10"/>
    <mergeCell ref="V10:AA10"/>
    <mergeCell ref="AB10:AG10"/>
    <mergeCell ref="AH10:AN10"/>
    <mergeCell ref="B29:AP29"/>
    <mergeCell ref="B31:AP31"/>
    <mergeCell ref="B32:AP32"/>
    <mergeCell ref="B33:AP33"/>
    <mergeCell ref="B34:AP34"/>
    <mergeCell ref="A6:AP6"/>
    <mergeCell ref="A1:AP1"/>
    <mergeCell ref="A2:AP2"/>
    <mergeCell ref="A3:AP3"/>
    <mergeCell ref="A4:AP4"/>
    <mergeCell ref="A5:AP5"/>
  </mergeCells>
  <pageMargins left="0.7" right="0.7" top="0.75" bottom="0.75" header="0.3" footer="0.3"/>
  <pageSetup scale="22" orientation="landscape" r:id="rId1"/>
  <rowBreaks count="1" manualBreakCount="1">
    <brk id="5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44EDA-8161-4F47-AAAB-A368F5C1433C}">
  <sheetPr>
    <tabColor rgb="FFFFFF00"/>
    <pageSetUpPr fitToPage="1"/>
  </sheetPr>
  <dimension ref="A1:G1004"/>
  <sheetViews>
    <sheetView tabSelected="1" view="pageBreakPreview" zoomScale="80" zoomScaleNormal="80" zoomScaleSheetLayoutView="80" workbookViewId="0">
      <selection activeCell="B50" sqref="B50"/>
    </sheetView>
  </sheetViews>
  <sheetFormatPr defaultColWidth="11.42578125" defaultRowHeight="15.75"/>
  <cols>
    <col min="1" max="1" width="5.5703125" style="699" customWidth="1"/>
    <col min="2" max="2" width="90.5703125" style="699" customWidth="1"/>
    <col min="3" max="3" width="21" style="699" customWidth="1"/>
    <col min="4" max="4" width="39.85546875" style="699" customWidth="1"/>
    <col min="5" max="5" width="16.140625" style="699" customWidth="1"/>
    <col min="6" max="6" width="13" style="699" bestFit="1" customWidth="1"/>
    <col min="7" max="7" width="12.7109375" style="699" bestFit="1" customWidth="1"/>
    <col min="8" max="9" width="11.42578125" style="699" customWidth="1"/>
    <col min="10" max="27" width="17.42578125" style="699" customWidth="1"/>
    <col min="28" max="16384" width="11.42578125" style="699"/>
  </cols>
  <sheetData>
    <row r="1" spans="1:6">
      <c r="A1" s="700"/>
      <c r="C1" s="741" t="str">
        <f>'[1]RIE Sch 21 AS-5'!J1</f>
        <v xml:space="preserve">                    The Narragansett Electric Company</v>
      </c>
      <c r="F1" s="730"/>
    </row>
    <row r="2" spans="1:6">
      <c r="A2" s="700"/>
      <c r="C2" s="741" t="str">
        <f>'[1]RIE Sch 21 AS-5'!J2</f>
        <v xml:space="preserve"> d/b/a Rhode Island Energy</v>
      </c>
      <c r="F2" s="730"/>
    </row>
    <row r="3" spans="1:6">
      <c r="A3" s="700"/>
      <c r="C3" s="741" t="str">
        <f>'[1]RIE Sch 21 AS-5'!J3</f>
        <v>RIPUC Docket No. Docket No. 26-05-EL</v>
      </c>
      <c r="F3" s="730"/>
    </row>
    <row r="4" spans="1:6">
      <c r="A4" s="700"/>
      <c r="C4" s="741" t="str">
        <f>'[1]RIE Sch 21 AS-5'!J4</f>
        <v>2026 Annual Retail Rate Filing</v>
      </c>
      <c r="F4" s="730"/>
    </row>
    <row r="5" spans="1:6">
      <c r="C5" s="741" t="s">
        <v>1776</v>
      </c>
      <c r="F5" s="730"/>
    </row>
    <row r="6" spans="1:6">
      <c r="C6" s="741" t="s">
        <v>1775</v>
      </c>
      <c r="F6" s="730"/>
    </row>
    <row r="7" spans="1:6">
      <c r="C7" s="741"/>
      <c r="F7" s="730"/>
    </row>
    <row r="8" spans="1:6">
      <c r="C8" s="741"/>
      <c r="F8" s="730"/>
    </row>
    <row r="9" spans="1:6">
      <c r="D9" s="740"/>
      <c r="F9" s="730"/>
    </row>
    <row r="10" spans="1:6">
      <c r="D10" s="740"/>
      <c r="F10" s="730"/>
    </row>
    <row r="11" spans="1:6">
      <c r="A11" s="737" t="s">
        <v>1774</v>
      </c>
      <c r="B11" s="737"/>
      <c r="C11" s="737"/>
      <c r="F11" s="730"/>
    </row>
    <row r="12" spans="1:6" ht="14.25" customHeight="1">
      <c r="A12" s="737" t="s">
        <v>1773</v>
      </c>
      <c r="B12" s="737"/>
      <c r="C12" s="737"/>
      <c r="F12" s="730"/>
    </row>
    <row r="13" spans="1:6" ht="15" customHeight="1">
      <c r="A13" s="737" t="s">
        <v>1772</v>
      </c>
      <c r="B13" s="739"/>
      <c r="C13" s="739"/>
      <c r="D13" s="738"/>
      <c r="F13" s="730"/>
    </row>
    <row r="14" spans="1:6">
      <c r="A14" s="737"/>
      <c r="B14" s="737"/>
      <c r="C14" s="737"/>
      <c r="D14" s="737"/>
      <c r="F14" s="730"/>
    </row>
    <row r="15" spans="1:6">
      <c r="C15" s="736" t="s">
        <v>12</v>
      </c>
      <c r="F15" s="730"/>
    </row>
    <row r="16" spans="1:6">
      <c r="A16" s="735" t="s">
        <v>43</v>
      </c>
      <c r="B16" s="734" t="s">
        <v>23</v>
      </c>
      <c r="C16" s="733" t="s">
        <v>38</v>
      </c>
      <c r="D16" s="701"/>
      <c r="F16" s="730"/>
    </row>
    <row r="17" spans="1:6">
      <c r="A17" s="705"/>
      <c r="B17" s="704"/>
      <c r="C17" s="703"/>
      <c r="D17" s="701"/>
      <c r="F17" s="730"/>
    </row>
    <row r="18" spans="1:6">
      <c r="A18" s="705">
        <v>1</v>
      </c>
      <c r="B18" s="704" t="s">
        <v>1771</v>
      </c>
      <c r="C18" s="732">
        <f>'WS 1 Local Service ATRR'!D24</f>
        <v>31017597.124623656</v>
      </c>
      <c r="D18" s="701"/>
      <c r="F18" s="730"/>
    </row>
    <row r="19" spans="1:6">
      <c r="A19" s="705"/>
      <c r="B19" s="704"/>
      <c r="C19" s="729"/>
      <c r="D19" s="731"/>
      <c r="F19" s="730"/>
    </row>
    <row r="20" spans="1:6">
      <c r="A20" s="705">
        <f>A18+1</f>
        <v>2</v>
      </c>
      <c r="B20" s="704" t="s">
        <v>1770</v>
      </c>
      <c r="C20" s="729">
        <v>42621793.618816994</v>
      </c>
      <c r="D20" s="725"/>
      <c r="F20" s="730"/>
    </row>
    <row r="21" spans="1:6">
      <c r="A21" s="705">
        <f>A20+1</f>
        <v>3</v>
      </c>
      <c r="B21" s="704" t="s">
        <v>1766</v>
      </c>
      <c r="C21" s="728">
        <f>'WS 3 Forecast '!D38</f>
        <v>0.13590829800936299</v>
      </c>
      <c r="D21" s="725"/>
      <c r="F21" s="730"/>
    </row>
    <row r="22" spans="1:6">
      <c r="A22" s="705">
        <f>A21+1</f>
        <v>4</v>
      </c>
      <c r="B22" s="724" t="s">
        <v>1769</v>
      </c>
      <c r="C22" s="727">
        <f>C20*C21</f>
        <v>5792655.4288397459</v>
      </c>
      <c r="D22" s="725"/>
      <c r="F22" s="730"/>
    </row>
    <row r="23" spans="1:6">
      <c r="A23" s="705"/>
      <c r="B23" s="704"/>
      <c r="C23" s="720"/>
      <c r="D23" s="725"/>
      <c r="F23" s="730"/>
    </row>
    <row r="24" spans="1:6">
      <c r="A24" s="705">
        <f>A22+1</f>
        <v>5</v>
      </c>
      <c r="B24" s="704" t="s">
        <v>1764</v>
      </c>
      <c r="C24" s="726">
        <f>'WS 3 Forecast '!D21</f>
        <v>-122665.47076296095</v>
      </c>
      <c r="D24" s="725"/>
      <c r="F24" s="730"/>
    </row>
    <row r="25" spans="1:6">
      <c r="A25" s="705">
        <f>A24+1</f>
        <v>6</v>
      </c>
      <c r="B25" s="724" t="s">
        <v>1768</v>
      </c>
      <c r="C25" s="721">
        <f>C24+C22</f>
        <v>5669989.9580767853</v>
      </c>
      <c r="D25" s="725"/>
    </row>
    <row r="26" spans="1:6">
      <c r="A26" s="705"/>
      <c r="B26" s="704"/>
      <c r="C26" s="703"/>
      <c r="D26" s="725"/>
    </row>
    <row r="27" spans="1:6">
      <c r="A27" s="705">
        <f>A25+1</f>
        <v>7</v>
      </c>
      <c r="B27" s="704" t="s">
        <v>1767</v>
      </c>
      <c r="C27" s="729">
        <v>86299870.838240504</v>
      </c>
      <c r="D27" s="708"/>
    </row>
    <row r="28" spans="1:6">
      <c r="A28" s="705">
        <f>A27+1</f>
        <v>8</v>
      </c>
      <c r="B28" s="704" t="s">
        <v>1766</v>
      </c>
      <c r="C28" s="728">
        <f>C21</f>
        <v>0.13590829800936299</v>
      </c>
      <c r="D28" s="708"/>
    </row>
    <row r="29" spans="1:6">
      <c r="A29" s="705">
        <f>A28+1</f>
        <v>9</v>
      </c>
      <c r="B29" s="724" t="s">
        <v>1765</v>
      </c>
      <c r="C29" s="727">
        <f>C27*C28</f>
        <v>11728868.564053126</v>
      </c>
      <c r="D29" s="708"/>
      <c r="E29" s="712"/>
    </row>
    <row r="30" spans="1:6" ht="12.75" customHeight="1">
      <c r="A30" s="705"/>
      <c r="B30" s="704"/>
      <c r="C30" s="720"/>
      <c r="D30" s="725"/>
    </row>
    <row r="31" spans="1:6">
      <c r="A31" s="705">
        <f>A29+1</f>
        <v>10</v>
      </c>
      <c r="B31" s="704" t="s">
        <v>1764</v>
      </c>
      <c r="C31" s="726">
        <f>'WS 3 Forecast '!F21</f>
        <v>-309729.26801187347</v>
      </c>
      <c r="D31" s="725"/>
    </row>
    <row r="32" spans="1:6">
      <c r="A32" s="705">
        <f>A31+1</f>
        <v>11</v>
      </c>
      <c r="B32" s="724" t="s">
        <v>1763</v>
      </c>
      <c r="C32" s="721">
        <f>C31+C29</f>
        <v>11419139.296041252</v>
      </c>
      <c r="E32" s="714"/>
    </row>
    <row r="33" spans="1:7">
      <c r="A33" s="705"/>
      <c r="B33" s="704"/>
      <c r="C33" s="720"/>
      <c r="D33" s="723"/>
      <c r="E33" s="714"/>
      <c r="G33" s="722"/>
    </row>
    <row r="34" spans="1:7">
      <c r="A34" s="705">
        <f>A32+1</f>
        <v>12</v>
      </c>
      <c r="B34" s="704" t="s">
        <v>1762</v>
      </c>
      <c r="C34" s="721">
        <f>'WS 1 Local Service ATRR'!D30+'WS 1 Local Service ATRR'!D28</f>
        <v>-439507.03253987723</v>
      </c>
      <c r="D34" s="714"/>
      <c r="E34" s="714"/>
    </row>
    <row r="35" spans="1:7">
      <c r="A35" s="705"/>
      <c r="B35" s="704"/>
      <c r="C35" s="720"/>
      <c r="D35" s="714"/>
      <c r="E35" s="714"/>
    </row>
    <row r="36" spans="1:7">
      <c r="A36" s="705">
        <v>13</v>
      </c>
      <c r="B36" s="704" t="s">
        <v>1761</v>
      </c>
      <c r="C36" s="719">
        <v>-2591783.6731831077</v>
      </c>
      <c r="D36" s="714"/>
      <c r="E36" s="714"/>
    </row>
    <row r="37" spans="1:7">
      <c r="A37" s="705"/>
      <c r="B37" s="704"/>
      <c r="C37" s="703"/>
      <c r="D37" s="714"/>
      <c r="E37" s="714"/>
    </row>
    <row r="38" spans="1:7" ht="16.5" thickBot="1">
      <c r="A38" s="705">
        <f>A36+1</f>
        <v>14</v>
      </c>
      <c r="B38" s="718" t="s">
        <v>1760</v>
      </c>
      <c r="C38" s="717">
        <f>C18+C25+C32+C34+C36</f>
        <v>45075435.673018709</v>
      </c>
      <c r="D38" s="714"/>
      <c r="E38" s="714"/>
    </row>
    <row r="39" spans="1:7">
      <c r="A39" s="705"/>
      <c r="B39" s="704"/>
      <c r="C39" s="703"/>
      <c r="D39" s="714"/>
      <c r="E39" s="714"/>
    </row>
    <row r="40" spans="1:7">
      <c r="A40" s="705">
        <f>A38+1</f>
        <v>15</v>
      </c>
      <c r="B40" s="704" t="s">
        <v>1759</v>
      </c>
      <c r="C40" s="716">
        <f>'Attachment 2'!D15</f>
        <v>1195893.6103333335</v>
      </c>
      <c r="D40" s="714"/>
      <c r="E40" s="714"/>
    </row>
    <row r="41" spans="1:7">
      <c r="A41" s="705"/>
      <c r="B41" s="704"/>
      <c r="C41" s="703"/>
      <c r="D41" s="714"/>
      <c r="E41" s="714"/>
    </row>
    <row r="42" spans="1:7">
      <c r="A42" s="705">
        <f>A40+1</f>
        <v>16</v>
      </c>
      <c r="B42" s="704" t="s">
        <v>1758</v>
      </c>
      <c r="C42" s="715">
        <f>C38/C40</f>
        <v>37.691844227225829</v>
      </c>
      <c r="D42" s="701"/>
      <c r="E42" s="714"/>
    </row>
    <row r="43" spans="1:7">
      <c r="A43" s="705"/>
      <c r="B43" s="704"/>
      <c r="C43" s="713"/>
      <c r="D43" s="701"/>
      <c r="E43" s="712"/>
      <c r="G43" s="712"/>
    </row>
    <row r="44" spans="1:7" ht="16.5" thickBot="1">
      <c r="A44" s="711">
        <f>A42+1</f>
        <v>17</v>
      </c>
      <c r="B44" s="710" t="s">
        <v>1757</v>
      </c>
      <c r="C44" s="709">
        <f>C42/12</f>
        <v>3.1409870189354856</v>
      </c>
      <c r="D44" s="708"/>
    </row>
    <row r="45" spans="1:7" ht="16.5" thickTop="1">
      <c r="A45" s="705"/>
      <c r="B45" s="704"/>
      <c r="C45" s="703"/>
      <c r="D45" s="708"/>
    </row>
    <row r="46" spans="1:7">
      <c r="A46" s="705"/>
      <c r="B46" s="704"/>
      <c r="C46" s="703"/>
      <c r="D46" s="708"/>
    </row>
    <row r="47" spans="1:7">
      <c r="A47" s="705"/>
      <c r="B47" s="704"/>
      <c r="C47" s="703"/>
    </row>
    <row r="48" spans="1:7">
      <c r="A48" s="705"/>
      <c r="B48" s="704"/>
      <c r="C48" s="703"/>
    </row>
    <row r="49" spans="1:4">
      <c r="A49" s="705"/>
      <c r="B49" s="704"/>
      <c r="C49" s="703"/>
    </row>
    <row r="50" spans="1:4">
      <c r="A50" s="705"/>
      <c r="B50" s="704"/>
      <c r="C50" s="703"/>
      <c r="D50" s="706"/>
    </row>
    <row r="51" spans="1:4">
      <c r="A51" s="705"/>
      <c r="B51" s="704"/>
      <c r="C51" s="703"/>
      <c r="D51" s="706"/>
    </row>
    <row r="52" spans="1:4">
      <c r="A52" s="705"/>
      <c r="B52" s="704"/>
      <c r="C52" s="703"/>
      <c r="D52" s="706"/>
    </row>
    <row r="53" spans="1:4">
      <c r="A53" s="705"/>
      <c r="B53" s="704"/>
      <c r="C53" s="703"/>
      <c r="D53" s="706"/>
    </row>
    <row r="54" spans="1:4">
      <c r="A54" s="705"/>
      <c r="B54" s="704"/>
      <c r="C54" s="703"/>
      <c r="D54" s="707"/>
    </row>
    <row r="55" spans="1:4">
      <c r="A55" s="705"/>
      <c r="B55" s="704"/>
      <c r="C55" s="703"/>
    </row>
    <row r="56" spans="1:4">
      <c r="A56" s="705"/>
      <c r="B56" s="704"/>
      <c r="C56" s="703"/>
      <c r="D56" s="706"/>
    </row>
    <row r="57" spans="1:4">
      <c r="A57" s="705"/>
      <c r="B57" s="704"/>
      <c r="C57" s="703"/>
      <c r="D57" s="706"/>
    </row>
    <row r="58" spans="1:4">
      <c r="A58" s="705"/>
      <c r="B58" s="704"/>
      <c r="C58" s="703"/>
    </row>
    <row r="59" spans="1:4">
      <c r="A59" s="705"/>
      <c r="B59" s="704"/>
      <c r="C59" s="703"/>
    </row>
    <row r="60" spans="1:4">
      <c r="A60" s="705"/>
      <c r="B60" s="704"/>
      <c r="C60" s="703"/>
    </row>
    <row r="61" spans="1:4">
      <c r="A61" s="705"/>
      <c r="B61" s="704"/>
      <c r="C61" s="703"/>
    </row>
    <row r="62" spans="1:4">
      <c r="A62" s="705"/>
      <c r="B62" s="704"/>
      <c r="C62" s="703"/>
    </row>
    <row r="63" spans="1:4">
      <c r="A63" s="705"/>
      <c r="B63" s="704"/>
      <c r="C63" s="703"/>
    </row>
    <row r="64" spans="1:4">
      <c r="A64" s="705"/>
      <c r="B64" s="704"/>
      <c r="C64" s="703"/>
    </row>
    <row r="65" spans="1:4">
      <c r="A65" s="700"/>
    </row>
    <row r="66" spans="1:4">
      <c r="A66" s="700"/>
      <c r="C66" s="702"/>
    </row>
    <row r="67" spans="1:4">
      <c r="A67" s="700"/>
      <c r="C67" s="701"/>
    </row>
    <row r="68" spans="1:4">
      <c r="A68" s="700"/>
      <c r="C68" s="701"/>
    </row>
    <row r="69" spans="1:4">
      <c r="A69" s="700"/>
      <c r="C69" s="701"/>
    </row>
    <row r="70" spans="1:4">
      <c r="A70" s="700"/>
      <c r="C70" s="701"/>
    </row>
    <row r="71" spans="1:4">
      <c r="A71" s="700"/>
    </row>
    <row r="72" spans="1:4">
      <c r="A72" s="700"/>
      <c r="C72" s="701"/>
    </row>
    <row r="73" spans="1:4">
      <c r="A73" s="700"/>
      <c r="C73" s="701"/>
    </row>
    <row r="74" spans="1:4">
      <c r="A74" s="700"/>
      <c r="C74" s="701"/>
    </row>
    <row r="75" spans="1:4">
      <c r="A75" s="700"/>
      <c r="C75" s="701"/>
    </row>
    <row r="76" spans="1:4">
      <c r="A76" s="700"/>
      <c r="C76" s="701"/>
      <c r="D76" s="701"/>
    </row>
    <row r="77" spans="1:4">
      <c r="A77" s="700"/>
      <c r="C77" s="701"/>
      <c r="D77" s="701"/>
    </row>
    <row r="78" spans="1:4">
      <c r="A78" s="700"/>
      <c r="C78" s="701"/>
      <c r="D78" s="701"/>
    </row>
    <row r="79" spans="1:4">
      <c r="A79" s="700"/>
      <c r="D79" s="701"/>
    </row>
    <row r="80" spans="1:4">
      <c r="A80" s="700"/>
      <c r="D80" s="701"/>
    </row>
    <row r="81" spans="1:4">
      <c r="A81" s="700"/>
      <c r="D81" s="701"/>
    </row>
    <row r="82" spans="1:4">
      <c r="A82" s="700"/>
      <c r="D82" s="701"/>
    </row>
    <row r="83" spans="1:4">
      <c r="A83" s="700"/>
      <c r="D83" s="701"/>
    </row>
    <row r="84" spans="1:4">
      <c r="A84" s="700"/>
      <c r="D84" s="701"/>
    </row>
    <row r="85" spans="1:4">
      <c r="A85" s="700"/>
      <c r="D85" s="701"/>
    </row>
    <row r="86" spans="1:4">
      <c r="A86" s="700"/>
      <c r="D86" s="701"/>
    </row>
    <row r="87" spans="1:4">
      <c r="A87" s="700"/>
      <c r="D87" s="701"/>
    </row>
    <row r="88" spans="1:4">
      <c r="A88" s="700"/>
      <c r="D88" s="701"/>
    </row>
    <row r="89" spans="1:4">
      <c r="A89" s="700"/>
      <c r="D89" s="701"/>
    </row>
    <row r="90" spans="1:4">
      <c r="A90" s="700"/>
      <c r="D90" s="701"/>
    </row>
    <row r="91" spans="1:4">
      <c r="A91" s="700"/>
      <c r="D91" s="701"/>
    </row>
    <row r="92" spans="1:4">
      <c r="A92" s="700"/>
      <c r="D92" s="701"/>
    </row>
    <row r="93" spans="1:4">
      <c r="A93" s="700"/>
      <c r="D93" s="701"/>
    </row>
    <row r="94" spans="1:4">
      <c r="A94" s="700"/>
      <c r="D94" s="701"/>
    </row>
    <row r="95" spans="1:4">
      <c r="A95" s="700"/>
      <c r="D95" s="701"/>
    </row>
    <row r="96" spans="1:4">
      <c r="A96" s="700"/>
      <c r="D96" s="701"/>
    </row>
    <row r="97" spans="1:4">
      <c r="A97" s="700"/>
      <c r="D97" s="701"/>
    </row>
    <row r="98" spans="1:4">
      <c r="A98" s="700"/>
      <c r="D98" s="701"/>
    </row>
    <row r="99" spans="1:4">
      <c r="A99" s="700"/>
      <c r="D99" s="701"/>
    </row>
    <row r="100" spans="1:4">
      <c r="A100" s="700"/>
      <c r="D100" s="701"/>
    </row>
    <row r="101" spans="1:4">
      <c r="A101" s="700"/>
      <c r="D101" s="701"/>
    </row>
    <row r="102" spans="1:4">
      <c r="A102" s="700"/>
      <c r="D102" s="701"/>
    </row>
    <row r="103" spans="1:4">
      <c r="A103" s="700"/>
      <c r="D103" s="701"/>
    </row>
    <row r="104" spans="1:4">
      <c r="A104" s="700"/>
      <c r="D104" s="701"/>
    </row>
    <row r="105" spans="1:4">
      <c r="A105" s="700"/>
      <c r="D105" s="701"/>
    </row>
    <row r="106" spans="1:4">
      <c r="A106" s="700"/>
      <c r="D106" s="701"/>
    </row>
    <row r="107" spans="1:4">
      <c r="A107" s="700"/>
      <c r="D107" s="701"/>
    </row>
    <row r="108" spans="1:4">
      <c r="A108" s="700"/>
      <c r="D108" s="701"/>
    </row>
    <row r="109" spans="1:4">
      <c r="A109" s="700"/>
      <c r="D109" s="701"/>
    </row>
    <row r="110" spans="1:4">
      <c r="A110" s="700"/>
      <c r="D110" s="701"/>
    </row>
    <row r="111" spans="1:4">
      <c r="A111" s="700"/>
      <c r="D111" s="701"/>
    </row>
    <row r="112" spans="1:4">
      <c r="A112" s="700"/>
      <c r="D112" s="701"/>
    </row>
    <row r="113" spans="1:4">
      <c r="A113" s="700"/>
      <c r="D113" s="701"/>
    </row>
    <row r="114" spans="1:4">
      <c r="A114" s="700"/>
      <c r="D114" s="701"/>
    </row>
    <row r="115" spans="1:4">
      <c r="A115" s="700"/>
      <c r="D115" s="701"/>
    </row>
    <row r="116" spans="1:4">
      <c r="A116" s="700"/>
      <c r="D116" s="701"/>
    </row>
    <row r="117" spans="1:4">
      <c r="A117" s="700"/>
      <c r="D117" s="701"/>
    </row>
    <row r="118" spans="1:4">
      <c r="A118" s="700"/>
      <c r="D118" s="701"/>
    </row>
    <row r="119" spans="1:4">
      <c r="A119" s="700"/>
      <c r="D119" s="701"/>
    </row>
    <row r="120" spans="1:4">
      <c r="A120" s="700"/>
      <c r="D120" s="701"/>
    </row>
    <row r="121" spans="1:4">
      <c r="A121" s="700"/>
      <c r="D121" s="701"/>
    </row>
    <row r="122" spans="1:4">
      <c r="A122" s="700"/>
      <c r="D122" s="701"/>
    </row>
    <row r="123" spans="1:4">
      <c r="A123" s="700"/>
      <c r="D123" s="701"/>
    </row>
    <row r="124" spans="1:4">
      <c r="A124" s="700"/>
      <c r="D124" s="701"/>
    </row>
    <row r="125" spans="1:4">
      <c r="A125" s="700"/>
      <c r="D125" s="701"/>
    </row>
    <row r="126" spans="1:4">
      <c r="A126" s="700"/>
      <c r="D126" s="701"/>
    </row>
    <row r="127" spans="1:4">
      <c r="A127" s="700"/>
    </row>
    <row r="128" spans="1:4">
      <c r="A128" s="700"/>
    </row>
    <row r="129" spans="1:1">
      <c r="A129" s="700"/>
    </row>
    <row r="130" spans="1:1">
      <c r="A130" s="700"/>
    </row>
    <row r="131" spans="1:1">
      <c r="A131" s="700"/>
    </row>
    <row r="132" spans="1:1">
      <c r="A132" s="700"/>
    </row>
    <row r="133" spans="1:1">
      <c r="A133" s="700"/>
    </row>
    <row r="134" spans="1:1">
      <c r="A134" s="700"/>
    </row>
    <row r="135" spans="1:1">
      <c r="A135" s="700"/>
    </row>
    <row r="136" spans="1:1">
      <c r="A136" s="700"/>
    </row>
    <row r="137" spans="1:1">
      <c r="A137" s="700"/>
    </row>
    <row r="138" spans="1:1">
      <c r="A138" s="700"/>
    </row>
    <row r="139" spans="1:1">
      <c r="A139" s="700"/>
    </row>
    <row r="140" spans="1:1">
      <c r="A140" s="700"/>
    </row>
    <row r="141" spans="1:1">
      <c r="A141" s="700"/>
    </row>
    <row r="142" spans="1:1">
      <c r="A142" s="700"/>
    </row>
    <row r="143" spans="1:1">
      <c r="A143" s="700"/>
    </row>
    <row r="144" spans="1:1">
      <c r="A144" s="700"/>
    </row>
    <row r="145" spans="1:1">
      <c r="A145" s="700"/>
    </row>
    <row r="146" spans="1:1">
      <c r="A146" s="700"/>
    </row>
    <row r="147" spans="1:1">
      <c r="A147" s="700"/>
    </row>
    <row r="148" spans="1:1">
      <c r="A148" s="700"/>
    </row>
    <row r="149" spans="1:1">
      <c r="A149" s="700"/>
    </row>
    <row r="150" spans="1:1">
      <c r="A150" s="700"/>
    </row>
    <row r="151" spans="1:1">
      <c r="A151" s="700"/>
    </row>
    <row r="152" spans="1:1">
      <c r="A152" s="700"/>
    </row>
    <row r="153" spans="1:1">
      <c r="A153" s="700"/>
    </row>
    <row r="154" spans="1:1">
      <c r="A154" s="700"/>
    </row>
    <row r="155" spans="1:1">
      <c r="A155" s="700"/>
    </row>
    <row r="156" spans="1:1">
      <c r="A156" s="700"/>
    </row>
    <row r="157" spans="1:1">
      <c r="A157" s="700"/>
    </row>
    <row r="158" spans="1:1">
      <c r="A158" s="700"/>
    </row>
    <row r="159" spans="1:1">
      <c r="A159" s="700"/>
    </row>
    <row r="160" spans="1:1">
      <c r="A160" s="700"/>
    </row>
    <row r="161" spans="1:1">
      <c r="A161" s="700"/>
    </row>
    <row r="162" spans="1:1">
      <c r="A162" s="700"/>
    </row>
    <row r="163" spans="1:1">
      <c r="A163" s="700"/>
    </row>
    <row r="164" spans="1:1">
      <c r="A164" s="700"/>
    </row>
    <row r="165" spans="1:1">
      <c r="A165" s="700"/>
    </row>
    <row r="166" spans="1:1">
      <c r="A166" s="700"/>
    </row>
    <row r="167" spans="1:1">
      <c r="A167" s="700"/>
    </row>
    <row r="168" spans="1:1">
      <c r="A168" s="700"/>
    </row>
    <row r="169" spans="1:1">
      <c r="A169" s="700"/>
    </row>
    <row r="170" spans="1:1">
      <c r="A170" s="700"/>
    </row>
    <row r="171" spans="1:1">
      <c r="A171" s="700"/>
    </row>
    <row r="172" spans="1:1">
      <c r="A172" s="700"/>
    </row>
    <row r="173" spans="1:1">
      <c r="A173" s="700"/>
    </row>
    <row r="174" spans="1:1">
      <c r="A174" s="700"/>
    </row>
    <row r="175" spans="1:1">
      <c r="A175" s="700"/>
    </row>
    <row r="176" spans="1:1">
      <c r="A176" s="700"/>
    </row>
    <row r="177" spans="1:1">
      <c r="A177" s="700"/>
    </row>
    <row r="178" spans="1:1">
      <c r="A178" s="700"/>
    </row>
    <row r="179" spans="1:1">
      <c r="A179" s="700"/>
    </row>
    <row r="180" spans="1:1">
      <c r="A180" s="700"/>
    </row>
    <row r="181" spans="1:1">
      <c r="A181" s="700"/>
    </row>
    <row r="182" spans="1:1">
      <c r="A182" s="700"/>
    </row>
    <row r="183" spans="1:1">
      <c r="A183" s="700"/>
    </row>
    <row r="184" spans="1:1">
      <c r="A184" s="700"/>
    </row>
    <row r="185" spans="1:1">
      <c r="A185" s="700"/>
    </row>
    <row r="186" spans="1:1">
      <c r="A186" s="700"/>
    </row>
    <row r="187" spans="1:1">
      <c r="A187" s="700"/>
    </row>
    <row r="188" spans="1:1">
      <c r="A188" s="700"/>
    </row>
    <row r="189" spans="1:1">
      <c r="A189" s="700"/>
    </row>
    <row r="190" spans="1:1">
      <c r="A190" s="700"/>
    </row>
    <row r="191" spans="1:1">
      <c r="A191" s="700"/>
    </row>
    <row r="192" spans="1:1">
      <c r="A192" s="700"/>
    </row>
    <row r="193" spans="1:1">
      <c r="A193" s="700"/>
    </row>
    <row r="194" spans="1:1">
      <c r="A194" s="700"/>
    </row>
    <row r="195" spans="1:1">
      <c r="A195" s="700"/>
    </row>
    <row r="196" spans="1:1">
      <c r="A196" s="700"/>
    </row>
    <row r="197" spans="1:1">
      <c r="A197" s="700"/>
    </row>
    <row r="198" spans="1:1">
      <c r="A198" s="700"/>
    </row>
    <row r="199" spans="1:1">
      <c r="A199" s="700"/>
    </row>
    <row r="200" spans="1:1">
      <c r="A200" s="700"/>
    </row>
    <row r="201" spans="1:1">
      <c r="A201" s="700"/>
    </row>
    <row r="202" spans="1:1">
      <c r="A202" s="700"/>
    </row>
    <row r="203" spans="1:1">
      <c r="A203" s="700"/>
    </row>
    <row r="204" spans="1:1">
      <c r="A204" s="700"/>
    </row>
    <row r="205" spans="1:1">
      <c r="A205" s="700"/>
    </row>
    <row r="206" spans="1:1">
      <c r="A206" s="700"/>
    </row>
    <row r="207" spans="1:1">
      <c r="A207" s="700"/>
    </row>
    <row r="208" spans="1:1">
      <c r="A208" s="700"/>
    </row>
    <row r="209" spans="1:1">
      <c r="A209" s="700"/>
    </row>
    <row r="210" spans="1:1">
      <c r="A210" s="700"/>
    </row>
    <row r="211" spans="1:1">
      <c r="A211" s="700"/>
    </row>
    <row r="212" spans="1:1">
      <c r="A212" s="700"/>
    </row>
    <row r="213" spans="1:1">
      <c r="A213" s="700"/>
    </row>
    <row r="214" spans="1:1">
      <c r="A214" s="700"/>
    </row>
    <row r="215" spans="1:1">
      <c r="A215" s="700"/>
    </row>
    <row r="216" spans="1:1">
      <c r="A216" s="700"/>
    </row>
    <row r="217" spans="1:1">
      <c r="A217" s="700"/>
    </row>
    <row r="218" spans="1:1">
      <c r="A218" s="700"/>
    </row>
    <row r="219" spans="1:1">
      <c r="A219" s="700"/>
    </row>
    <row r="220" spans="1:1">
      <c r="A220" s="700"/>
    </row>
    <row r="221" spans="1:1">
      <c r="A221" s="700"/>
    </row>
    <row r="222" spans="1:1">
      <c r="A222" s="700"/>
    </row>
    <row r="223" spans="1:1">
      <c r="A223" s="700"/>
    </row>
    <row r="224" spans="1:1">
      <c r="A224" s="700"/>
    </row>
    <row r="225" spans="1:1">
      <c r="A225" s="700"/>
    </row>
    <row r="226" spans="1:1">
      <c r="A226" s="700"/>
    </row>
    <row r="227" spans="1:1">
      <c r="A227" s="700"/>
    </row>
    <row r="228" spans="1:1">
      <c r="A228" s="700"/>
    </row>
    <row r="229" spans="1:1">
      <c r="A229" s="700"/>
    </row>
    <row r="230" spans="1:1">
      <c r="A230" s="700"/>
    </row>
    <row r="231" spans="1:1">
      <c r="A231" s="700"/>
    </row>
    <row r="232" spans="1:1">
      <c r="A232" s="700"/>
    </row>
    <row r="233" spans="1:1">
      <c r="A233" s="700"/>
    </row>
    <row r="234" spans="1:1">
      <c r="A234" s="700"/>
    </row>
    <row r="235" spans="1:1">
      <c r="A235" s="700"/>
    </row>
    <row r="236" spans="1:1">
      <c r="A236" s="700"/>
    </row>
    <row r="237" spans="1:1">
      <c r="A237" s="700"/>
    </row>
    <row r="238" spans="1:1">
      <c r="A238" s="700"/>
    </row>
    <row r="239" spans="1:1">
      <c r="A239" s="700"/>
    </row>
    <row r="240" spans="1:1">
      <c r="A240" s="700"/>
    </row>
    <row r="241" spans="1:1">
      <c r="A241" s="700"/>
    </row>
    <row r="242" spans="1:1">
      <c r="A242" s="700"/>
    </row>
    <row r="243" spans="1:1">
      <c r="A243" s="700"/>
    </row>
    <row r="244" spans="1:1">
      <c r="A244" s="700"/>
    </row>
    <row r="245" spans="1:1">
      <c r="A245" s="700"/>
    </row>
    <row r="246" spans="1:1">
      <c r="A246" s="700"/>
    </row>
    <row r="247" spans="1:1">
      <c r="A247" s="700"/>
    </row>
    <row r="248" spans="1:1">
      <c r="A248" s="700"/>
    </row>
    <row r="249" spans="1:1">
      <c r="A249" s="700"/>
    </row>
    <row r="250" spans="1:1">
      <c r="A250" s="700"/>
    </row>
    <row r="251" spans="1:1">
      <c r="A251" s="700"/>
    </row>
    <row r="252" spans="1:1">
      <c r="A252" s="700"/>
    </row>
    <row r="253" spans="1:1">
      <c r="A253" s="700"/>
    </row>
    <row r="254" spans="1:1">
      <c r="A254" s="700"/>
    </row>
    <row r="255" spans="1:1">
      <c r="A255" s="700"/>
    </row>
    <row r="256" spans="1:1">
      <c r="A256" s="700"/>
    </row>
    <row r="257" spans="1:1">
      <c r="A257" s="700"/>
    </row>
    <row r="258" spans="1:1">
      <c r="A258" s="700"/>
    </row>
    <row r="259" spans="1:1">
      <c r="A259" s="700"/>
    </row>
    <row r="260" spans="1:1">
      <c r="A260" s="700"/>
    </row>
    <row r="261" spans="1:1">
      <c r="A261" s="700"/>
    </row>
    <row r="262" spans="1:1">
      <c r="A262" s="700"/>
    </row>
    <row r="263" spans="1:1">
      <c r="A263" s="700"/>
    </row>
    <row r="264" spans="1:1">
      <c r="A264" s="700"/>
    </row>
    <row r="265" spans="1:1">
      <c r="A265" s="700"/>
    </row>
    <row r="266" spans="1:1">
      <c r="A266" s="700"/>
    </row>
    <row r="267" spans="1:1">
      <c r="A267" s="700"/>
    </row>
    <row r="268" spans="1:1">
      <c r="A268" s="700"/>
    </row>
    <row r="269" spans="1:1">
      <c r="A269" s="700"/>
    </row>
    <row r="270" spans="1:1">
      <c r="A270" s="700"/>
    </row>
    <row r="271" spans="1:1">
      <c r="A271" s="700"/>
    </row>
    <row r="272" spans="1:1">
      <c r="A272" s="700"/>
    </row>
    <row r="273" spans="1:1">
      <c r="A273" s="700"/>
    </row>
    <row r="274" spans="1:1">
      <c r="A274" s="700"/>
    </row>
    <row r="275" spans="1:1">
      <c r="A275" s="700"/>
    </row>
    <row r="276" spans="1:1">
      <c r="A276" s="700"/>
    </row>
    <row r="277" spans="1:1">
      <c r="A277" s="700"/>
    </row>
    <row r="278" spans="1:1">
      <c r="A278" s="700"/>
    </row>
    <row r="279" spans="1:1">
      <c r="A279" s="700"/>
    </row>
    <row r="280" spans="1:1">
      <c r="A280" s="700"/>
    </row>
    <row r="281" spans="1:1">
      <c r="A281" s="700"/>
    </row>
    <row r="282" spans="1:1">
      <c r="A282" s="700"/>
    </row>
    <row r="283" spans="1:1">
      <c r="A283" s="700"/>
    </row>
    <row r="284" spans="1:1">
      <c r="A284" s="700"/>
    </row>
    <row r="285" spans="1:1">
      <c r="A285" s="700"/>
    </row>
    <row r="286" spans="1:1">
      <c r="A286" s="700"/>
    </row>
    <row r="287" spans="1:1">
      <c r="A287" s="700"/>
    </row>
    <row r="288" spans="1:1">
      <c r="A288" s="700"/>
    </row>
    <row r="289" spans="1:1">
      <c r="A289" s="700"/>
    </row>
    <row r="290" spans="1:1">
      <c r="A290" s="700"/>
    </row>
    <row r="291" spans="1:1">
      <c r="A291" s="700"/>
    </row>
    <row r="292" spans="1:1">
      <c r="A292" s="700"/>
    </row>
    <row r="293" spans="1:1">
      <c r="A293" s="700"/>
    </row>
    <row r="294" spans="1:1">
      <c r="A294" s="700"/>
    </row>
    <row r="295" spans="1:1">
      <c r="A295" s="700"/>
    </row>
    <row r="296" spans="1:1">
      <c r="A296" s="700"/>
    </row>
    <row r="297" spans="1:1">
      <c r="A297" s="700"/>
    </row>
    <row r="298" spans="1:1">
      <c r="A298" s="700"/>
    </row>
    <row r="299" spans="1:1">
      <c r="A299" s="700"/>
    </row>
    <row r="300" spans="1:1">
      <c r="A300" s="700"/>
    </row>
    <row r="301" spans="1:1">
      <c r="A301" s="700"/>
    </row>
    <row r="302" spans="1:1">
      <c r="A302" s="700"/>
    </row>
    <row r="303" spans="1:1">
      <c r="A303" s="700"/>
    </row>
    <row r="304" spans="1:1">
      <c r="A304" s="700"/>
    </row>
    <row r="305" spans="1:1">
      <c r="A305" s="700"/>
    </row>
    <row r="306" spans="1:1">
      <c r="A306" s="700"/>
    </row>
    <row r="307" spans="1:1">
      <c r="A307" s="700"/>
    </row>
    <row r="308" spans="1:1">
      <c r="A308" s="700"/>
    </row>
    <row r="309" spans="1:1">
      <c r="A309" s="700"/>
    </row>
    <row r="310" spans="1:1">
      <c r="A310" s="700"/>
    </row>
    <row r="311" spans="1:1">
      <c r="A311" s="700"/>
    </row>
    <row r="312" spans="1:1">
      <c r="A312" s="700"/>
    </row>
    <row r="313" spans="1:1">
      <c r="A313" s="700"/>
    </row>
    <row r="314" spans="1:1">
      <c r="A314" s="700"/>
    </row>
    <row r="315" spans="1:1">
      <c r="A315" s="700"/>
    </row>
    <row r="316" spans="1:1">
      <c r="A316" s="700"/>
    </row>
    <row r="317" spans="1:1">
      <c r="A317" s="700"/>
    </row>
    <row r="318" spans="1:1">
      <c r="A318" s="700"/>
    </row>
    <row r="319" spans="1:1">
      <c r="A319" s="700"/>
    </row>
    <row r="320" spans="1:1">
      <c r="A320" s="700"/>
    </row>
    <row r="321" spans="1:1">
      <c r="A321" s="700"/>
    </row>
    <row r="322" spans="1:1">
      <c r="A322" s="700"/>
    </row>
    <row r="323" spans="1:1">
      <c r="A323" s="700"/>
    </row>
    <row r="324" spans="1:1">
      <c r="A324" s="700"/>
    </row>
    <row r="325" spans="1:1">
      <c r="A325" s="700"/>
    </row>
    <row r="326" spans="1:1">
      <c r="A326" s="700"/>
    </row>
    <row r="327" spans="1:1">
      <c r="A327" s="700"/>
    </row>
    <row r="328" spans="1:1">
      <c r="A328" s="700"/>
    </row>
    <row r="329" spans="1:1">
      <c r="A329" s="700"/>
    </row>
    <row r="330" spans="1:1">
      <c r="A330" s="700"/>
    </row>
    <row r="331" spans="1:1">
      <c r="A331" s="700"/>
    </row>
    <row r="332" spans="1:1">
      <c r="A332" s="700"/>
    </row>
    <row r="333" spans="1:1">
      <c r="A333" s="700"/>
    </row>
    <row r="334" spans="1:1">
      <c r="A334" s="700"/>
    </row>
    <row r="335" spans="1:1">
      <c r="A335" s="700"/>
    </row>
    <row r="336" spans="1:1">
      <c r="A336" s="700"/>
    </row>
    <row r="337" spans="1:1">
      <c r="A337" s="700"/>
    </row>
    <row r="338" spans="1:1">
      <c r="A338" s="700"/>
    </row>
    <row r="339" spans="1:1">
      <c r="A339" s="700"/>
    </row>
    <row r="340" spans="1:1">
      <c r="A340" s="700"/>
    </row>
    <row r="341" spans="1:1">
      <c r="A341" s="700"/>
    </row>
    <row r="342" spans="1:1">
      <c r="A342" s="700"/>
    </row>
    <row r="343" spans="1:1">
      <c r="A343" s="700"/>
    </row>
    <row r="344" spans="1:1">
      <c r="A344" s="700"/>
    </row>
    <row r="345" spans="1:1">
      <c r="A345" s="700"/>
    </row>
    <row r="346" spans="1:1">
      <c r="A346" s="700"/>
    </row>
    <row r="347" spans="1:1">
      <c r="A347" s="700"/>
    </row>
    <row r="348" spans="1:1">
      <c r="A348" s="700"/>
    </row>
    <row r="349" spans="1:1">
      <c r="A349" s="700"/>
    </row>
    <row r="350" spans="1:1">
      <c r="A350" s="700"/>
    </row>
    <row r="351" spans="1:1">
      <c r="A351" s="700"/>
    </row>
    <row r="352" spans="1:1">
      <c r="A352" s="700"/>
    </row>
    <row r="353" spans="1:1">
      <c r="A353" s="700"/>
    </row>
    <row r="354" spans="1:1">
      <c r="A354" s="700"/>
    </row>
    <row r="355" spans="1:1">
      <c r="A355" s="700"/>
    </row>
    <row r="356" spans="1:1">
      <c r="A356" s="700"/>
    </row>
    <row r="357" spans="1:1">
      <c r="A357" s="700"/>
    </row>
    <row r="358" spans="1:1">
      <c r="A358" s="700"/>
    </row>
    <row r="359" spans="1:1">
      <c r="A359" s="700"/>
    </row>
    <row r="360" spans="1:1">
      <c r="A360" s="700"/>
    </row>
    <row r="361" spans="1:1">
      <c r="A361" s="700"/>
    </row>
    <row r="362" spans="1:1">
      <c r="A362" s="700"/>
    </row>
    <row r="363" spans="1:1">
      <c r="A363" s="700"/>
    </row>
    <row r="364" spans="1:1">
      <c r="A364" s="700"/>
    </row>
    <row r="365" spans="1:1">
      <c r="A365" s="700"/>
    </row>
    <row r="366" spans="1:1">
      <c r="A366" s="700"/>
    </row>
    <row r="367" spans="1:1">
      <c r="A367" s="700"/>
    </row>
    <row r="368" spans="1:1">
      <c r="A368" s="700"/>
    </row>
    <row r="369" spans="1:1">
      <c r="A369" s="700"/>
    </row>
    <row r="370" spans="1:1">
      <c r="A370" s="700"/>
    </row>
    <row r="371" spans="1:1">
      <c r="A371" s="700"/>
    </row>
    <row r="372" spans="1:1">
      <c r="A372" s="700"/>
    </row>
    <row r="373" spans="1:1">
      <c r="A373" s="700"/>
    </row>
    <row r="374" spans="1:1">
      <c r="A374" s="700"/>
    </row>
    <row r="375" spans="1:1">
      <c r="A375" s="700"/>
    </row>
    <row r="376" spans="1:1">
      <c r="A376" s="700"/>
    </row>
    <row r="377" spans="1:1">
      <c r="A377" s="700"/>
    </row>
    <row r="378" spans="1:1">
      <c r="A378" s="700"/>
    </row>
    <row r="379" spans="1:1">
      <c r="A379" s="700"/>
    </row>
    <row r="380" spans="1:1">
      <c r="A380" s="700"/>
    </row>
    <row r="381" spans="1:1">
      <c r="A381" s="700"/>
    </row>
    <row r="382" spans="1:1">
      <c r="A382" s="700"/>
    </row>
    <row r="383" spans="1:1">
      <c r="A383" s="700"/>
    </row>
    <row r="384" spans="1:1">
      <c r="A384" s="700"/>
    </row>
    <row r="385" spans="1:1">
      <c r="A385" s="700"/>
    </row>
    <row r="386" spans="1:1">
      <c r="A386" s="700"/>
    </row>
    <row r="387" spans="1:1">
      <c r="A387" s="700"/>
    </row>
    <row r="388" spans="1:1">
      <c r="A388" s="700"/>
    </row>
    <row r="389" spans="1:1">
      <c r="A389" s="700"/>
    </row>
    <row r="390" spans="1:1">
      <c r="A390" s="700"/>
    </row>
    <row r="391" spans="1:1">
      <c r="A391" s="700"/>
    </row>
    <row r="392" spans="1:1">
      <c r="A392" s="700"/>
    </row>
    <row r="393" spans="1:1">
      <c r="A393" s="700"/>
    </row>
    <row r="394" spans="1:1">
      <c r="A394" s="700"/>
    </row>
    <row r="395" spans="1:1">
      <c r="A395" s="700"/>
    </row>
    <row r="396" spans="1:1">
      <c r="A396" s="700"/>
    </row>
    <row r="397" spans="1:1">
      <c r="A397" s="700"/>
    </row>
    <row r="398" spans="1:1">
      <c r="A398" s="700"/>
    </row>
    <row r="399" spans="1:1">
      <c r="A399" s="700"/>
    </row>
    <row r="400" spans="1:1">
      <c r="A400" s="700"/>
    </row>
    <row r="401" spans="1:1">
      <c r="A401" s="700"/>
    </row>
    <row r="402" spans="1:1">
      <c r="A402" s="700"/>
    </row>
    <row r="403" spans="1:1">
      <c r="A403" s="700"/>
    </row>
    <row r="404" spans="1:1">
      <c r="A404" s="700"/>
    </row>
    <row r="405" spans="1:1">
      <c r="A405" s="700"/>
    </row>
    <row r="406" spans="1:1">
      <c r="A406" s="700"/>
    </row>
    <row r="407" spans="1:1">
      <c r="A407" s="700"/>
    </row>
    <row r="408" spans="1:1">
      <c r="A408" s="700"/>
    </row>
    <row r="409" spans="1:1">
      <c r="A409" s="700"/>
    </row>
    <row r="410" spans="1:1">
      <c r="A410" s="700"/>
    </row>
    <row r="411" spans="1:1">
      <c r="A411" s="700"/>
    </row>
    <row r="412" spans="1:1">
      <c r="A412" s="700"/>
    </row>
    <row r="413" spans="1:1">
      <c r="A413" s="700"/>
    </row>
    <row r="414" spans="1:1">
      <c r="A414" s="700"/>
    </row>
    <row r="415" spans="1:1">
      <c r="A415" s="700"/>
    </row>
    <row r="416" spans="1:1">
      <c r="A416" s="700"/>
    </row>
    <row r="417" spans="1:1">
      <c r="A417" s="700"/>
    </row>
    <row r="418" spans="1:1">
      <c r="A418" s="700"/>
    </row>
    <row r="419" spans="1:1">
      <c r="A419" s="700"/>
    </row>
    <row r="420" spans="1:1">
      <c r="A420" s="700"/>
    </row>
    <row r="421" spans="1:1">
      <c r="A421" s="700"/>
    </row>
    <row r="422" spans="1:1">
      <c r="A422" s="700"/>
    </row>
    <row r="423" spans="1:1">
      <c r="A423" s="700"/>
    </row>
    <row r="424" spans="1:1">
      <c r="A424" s="700"/>
    </row>
    <row r="425" spans="1:1">
      <c r="A425" s="700"/>
    </row>
    <row r="426" spans="1:1">
      <c r="A426" s="700"/>
    </row>
    <row r="427" spans="1:1">
      <c r="A427" s="700"/>
    </row>
    <row r="428" spans="1:1">
      <c r="A428" s="700"/>
    </row>
    <row r="429" spans="1:1">
      <c r="A429" s="700"/>
    </row>
    <row r="430" spans="1:1">
      <c r="A430" s="700"/>
    </row>
    <row r="431" spans="1:1">
      <c r="A431" s="700"/>
    </row>
    <row r="432" spans="1:1">
      <c r="A432" s="700"/>
    </row>
    <row r="433" spans="1:1">
      <c r="A433" s="700"/>
    </row>
    <row r="434" spans="1:1">
      <c r="A434" s="700"/>
    </row>
    <row r="435" spans="1:1">
      <c r="A435" s="700"/>
    </row>
    <row r="436" spans="1:1">
      <c r="A436" s="700"/>
    </row>
    <row r="437" spans="1:1">
      <c r="A437" s="700"/>
    </row>
    <row r="438" spans="1:1">
      <c r="A438" s="700"/>
    </row>
    <row r="439" spans="1:1">
      <c r="A439" s="700"/>
    </row>
    <row r="440" spans="1:1">
      <c r="A440" s="700"/>
    </row>
    <row r="441" spans="1:1">
      <c r="A441" s="700"/>
    </row>
    <row r="442" spans="1:1">
      <c r="A442" s="700"/>
    </row>
    <row r="443" spans="1:1">
      <c r="A443" s="700"/>
    </row>
    <row r="444" spans="1:1">
      <c r="A444" s="700"/>
    </row>
    <row r="445" spans="1:1">
      <c r="A445" s="700"/>
    </row>
    <row r="446" spans="1:1">
      <c r="A446" s="700"/>
    </row>
    <row r="447" spans="1:1">
      <c r="A447" s="700"/>
    </row>
    <row r="448" spans="1:1">
      <c r="A448" s="700"/>
    </row>
    <row r="449" spans="1:1">
      <c r="A449" s="700"/>
    </row>
    <row r="450" spans="1:1">
      <c r="A450" s="700"/>
    </row>
    <row r="451" spans="1:1">
      <c r="A451" s="700"/>
    </row>
    <row r="452" spans="1:1">
      <c r="A452" s="700"/>
    </row>
    <row r="453" spans="1:1">
      <c r="A453" s="700"/>
    </row>
    <row r="454" spans="1:1">
      <c r="A454" s="700"/>
    </row>
    <row r="455" spans="1:1">
      <c r="A455" s="700"/>
    </row>
    <row r="456" spans="1:1">
      <c r="A456" s="700"/>
    </row>
    <row r="457" spans="1:1">
      <c r="A457" s="700"/>
    </row>
    <row r="458" spans="1:1">
      <c r="A458" s="700"/>
    </row>
    <row r="459" spans="1:1">
      <c r="A459" s="700"/>
    </row>
    <row r="460" spans="1:1">
      <c r="A460" s="700"/>
    </row>
    <row r="461" spans="1:1">
      <c r="A461" s="700"/>
    </row>
    <row r="462" spans="1:1">
      <c r="A462" s="700"/>
    </row>
    <row r="463" spans="1:1">
      <c r="A463" s="700"/>
    </row>
    <row r="464" spans="1:1">
      <c r="A464" s="700"/>
    </row>
    <row r="465" spans="1:1">
      <c r="A465" s="700"/>
    </row>
    <row r="466" spans="1:1">
      <c r="A466" s="700"/>
    </row>
    <row r="467" spans="1:1">
      <c r="A467" s="700"/>
    </row>
    <row r="468" spans="1:1">
      <c r="A468" s="700"/>
    </row>
    <row r="469" spans="1:1">
      <c r="A469" s="700"/>
    </row>
    <row r="470" spans="1:1">
      <c r="A470" s="700"/>
    </row>
    <row r="471" spans="1:1">
      <c r="A471" s="700"/>
    </row>
    <row r="472" spans="1:1">
      <c r="A472" s="700"/>
    </row>
    <row r="473" spans="1:1">
      <c r="A473" s="700"/>
    </row>
    <row r="474" spans="1:1">
      <c r="A474" s="700"/>
    </row>
    <row r="475" spans="1:1">
      <c r="A475" s="700"/>
    </row>
    <row r="476" spans="1:1">
      <c r="A476" s="700"/>
    </row>
    <row r="477" spans="1:1">
      <c r="A477" s="700"/>
    </row>
    <row r="478" spans="1:1">
      <c r="A478" s="700"/>
    </row>
    <row r="479" spans="1:1">
      <c r="A479" s="700"/>
    </row>
    <row r="480" spans="1:1">
      <c r="A480" s="700"/>
    </row>
    <row r="481" spans="1:1">
      <c r="A481" s="700"/>
    </row>
    <row r="482" spans="1:1">
      <c r="A482" s="700"/>
    </row>
    <row r="483" spans="1:1">
      <c r="A483" s="700"/>
    </row>
    <row r="484" spans="1:1">
      <c r="A484" s="700"/>
    </row>
    <row r="485" spans="1:1">
      <c r="A485" s="700"/>
    </row>
    <row r="486" spans="1:1">
      <c r="A486" s="700"/>
    </row>
    <row r="487" spans="1:1">
      <c r="A487" s="700"/>
    </row>
    <row r="488" spans="1:1">
      <c r="A488" s="700"/>
    </row>
    <row r="489" spans="1:1">
      <c r="A489" s="700"/>
    </row>
    <row r="490" spans="1:1">
      <c r="A490" s="700"/>
    </row>
    <row r="491" spans="1:1">
      <c r="A491" s="700"/>
    </row>
    <row r="492" spans="1:1">
      <c r="A492" s="700"/>
    </row>
    <row r="493" spans="1:1">
      <c r="A493" s="700"/>
    </row>
    <row r="494" spans="1:1">
      <c r="A494" s="700"/>
    </row>
    <row r="495" spans="1:1">
      <c r="A495" s="700"/>
    </row>
    <row r="496" spans="1:1">
      <c r="A496" s="700"/>
    </row>
    <row r="497" spans="1:1">
      <c r="A497" s="700"/>
    </row>
    <row r="498" spans="1:1">
      <c r="A498" s="700"/>
    </row>
    <row r="499" spans="1:1">
      <c r="A499" s="700"/>
    </row>
    <row r="500" spans="1:1">
      <c r="A500" s="700"/>
    </row>
    <row r="501" spans="1:1">
      <c r="A501" s="700"/>
    </row>
    <row r="502" spans="1:1">
      <c r="A502" s="700"/>
    </row>
    <row r="503" spans="1:1">
      <c r="A503" s="700"/>
    </row>
    <row r="504" spans="1:1">
      <c r="A504" s="700"/>
    </row>
    <row r="505" spans="1:1">
      <c r="A505" s="700"/>
    </row>
    <row r="506" spans="1:1">
      <c r="A506" s="700"/>
    </row>
    <row r="507" spans="1:1">
      <c r="A507" s="700"/>
    </row>
    <row r="508" spans="1:1">
      <c r="A508" s="700"/>
    </row>
    <row r="509" spans="1:1">
      <c r="A509" s="700"/>
    </row>
    <row r="510" spans="1:1">
      <c r="A510" s="700"/>
    </row>
    <row r="511" spans="1:1">
      <c r="A511" s="700"/>
    </row>
    <row r="512" spans="1:1">
      <c r="A512" s="700"/>
    </row>
    <row r="513" spans="1:1">
      <c r="A513" s="700"/>
    </row>
    <row r="514" spans="1:1">
      <c r="A514" s="700"/>
    </row>
    <row r="515" spans="1:1">
      <c r="A515" s="700"/>
    </row>
    <row r="516" spans="1:1">
      <c r="A516" s="700"/>
    </row>
    <row r="517" spans="1:1">
      <c r="A517" s="700"/>
    </row>
    <row r="518" spans="1:1">
      <c r="A518" s="700"/>
    </row>
    <row r="519" spans="1:1">
      <c r="A519" s="700"/>
    </row>
    <row r="520" spans="1:1">
      <c r="A520" s="700"/>
    </row>
    <row r="521" spans="1:1">
      <c r="A521" s="700"/>
    </row>
    <row r="522" spans="1:1">
      <c r="A522" s="700"/>
    </row>
    <row r="523" spans="1:1">
      <c r="A523" s="700"/>
    </row>
    <row r="524" spans="1:1">
      <c r="A524" s="700"/>
    </row>
    <row r="525" spans="1:1">
      <c r="A525" s="700"/>
    </row>
    <row r="526" spans="1:1">
      <c r="A526" s="700"/>
    </row>
    <row r="527" spans="1:1">
      <c r="A527" s="700"/>
    </row>
    <row r="528" spans="1:1">
      <c r="A528" s="700"/>
    </row>
    <row r="529" spans="1:1">
      <c r="A529" s="700"/>
    </row>
    <row r="530" spans="1:1">
      <c r="A530" s="700"/>
    </row>
    <row r="531" spans="1:1">
      <c r="A531" s="700"/>
    </row>
    <row r="532" spans="1:1">
      <c r="A532" s="700"/>
    </row>
    <row r="533" spans="1:1">
      <c r="A533" s="700"/>
    </row>
    <row r="534" spans="1:1">
      <c r="A534" s="700"/>
    </row>
    <row r="535" spans="1:1">
      <c r="A535" s="700"/>
    </row>
    <row r="536" spans="1:1">
      <c r="A536" s="700"/>
    </row>
    <row r="537" spans="1:1">
      <c r="A537" s="700"/>
    </row>
    <row r="538" spans="1:1">
      <c r="A538" s="700"/>
    </row>
    <row r="539" spans="1:1">
      <c r="A539" s="700"/>
    </row>
    <row r="540" spans="1:1">
      <c r="A540" s="700"/>
    </row>
    <row r="541" spans="1:1">
      <c r="A541" s="700"/>
    </row>
    <row r="542" spans="1:1">
      <c r="A542" s="700"/>
    </row>
    <row r="543" spans="1:1">
      <c r="A543" s="700"/>
    </row>
    <row r="544" spans="1:1">
      <c r="A544" s="700"/>
    </row>
    <row r="545" spans="1:1">
      <c r="A545" s="700"/>
    </row>
    <row r="546" spans="1:1">
      <c r="A546" s="700"/>
    </row>
    <row r="547" spans="1:1">
      <c r="A547" s="700"/>
    </row>
    <row r="548" spans="1:1">
      <c r="A548" s="700"/>
    </row>
    <row r="549" spans="1:1">
      <c r="A549" s="700"/>
    </row>
    <row r="550" spans="1:1">
      <c r="A550" s="700"/>
    </row>
    <row r="551" spans="1:1">
      <c r="A551" s="700"/>
    </row>
    <row r="552" spans="1:1">
      <c r="A552" s="700"/>
    </row>
    <row r="553" spans="1:1">
      <c r="A553" s="700"/>
    </row>
    <row r="554" spans="1:1">
      <c r="A554" s="700"/>
    </row>
    <row r="555" spans="1:1">
      <c r="A555" s="700"/>
    </row>
    <row r="556" spans="1:1">
      <c r="A556" s="700"/>
    </row>
    <row r="557" spans="1:1">
      <c r="A557" s="700"/>
    </row>
    <row r="558" spans="1:1">
      <c r="A558" s="700"/>
    </row>
    <row r="559" spans="1:1">
      <c r="A559" s="700"/>
    </row>
    <row r="560" spans="1:1">
      <c r="A560" s="700"/>
    </row>
    <row r="561" spans="1:1">
      <c r="A561" s="700"/>
    </row>
    <row r="562" spans="1:1">
      <c r="A562" s="700"/>
    </row>
    <row r="563" spans="1:1">
      <c r="A563" s="700"/>
    </row>
    <row r="564" spans="1:1">
      <c r="A564" s="700"/>
    </row>
    <row r="565" spans="1:1">
      <c r="A565" s="700"/>
    </row>
    <row r="566" spans="1:1">
      <c r="A566" s="700"/>
    </row>
    <row r="567" spans="1:1">
      <c r="A567" s="700"/>
    </row>
    <row r="568" spans="1:1">
      <c r="A568" s="700"/>
    </row>
    <row r="569" spans="1:1">
      <c r="A569" s="700"/>
    </row>
    <row r="570" spans="1:1">
      <c r="A570" s="700"/>
    </row>
    <row r="571" spans="1:1">
      <c r="A571" s="700"/>
    </row>
    <row r="572" spans="1:1">
      <c r="A572" s="700"/>
    </row>
    <row r="573" spans="1:1">
      <c r="A573" s="700"/>
    </row>
    <row r="574" spans="1:1">
      <c r="A574" s="700"/>
    </row>
    <row r="575" spans="1:1">
      <c r="A575" s="700"/>
    </row>
    <row r="576" spans="1:1">
      <c r="A576" s="700"/>
    </row>
    <row r="577" spans="1:1">
      <c r="A577" s="700"/>
    </row>
    <row r="578" spans="1:1">
      <c r="A578" s="700"/>
    </row>
    <row r="579" spans="1:1">
      <c r="A579" s="700"/>
    </row>
    <row r="580" spans="1:1">
      <c r="A580" s="700"/>
    </row>
    <row r="581" spans="1:1">
      <c r="A581" s="700"/>
    </row>
    <row r="582" spans="1:1">
      <c r="A582" s="700"/>
    </row>
    <row r="583" spans="1:1">
      <c r="A583" s="700"/>
    </row>
    <row r="584" spans="1:1">
      <c r="A584" s="700"/>
    </row>
    <row r="585" spans="1:1">
      <c r="A585" s="700"/>
    </row>
    <row r="586" spans="1:1">
      <c r="A586" s="700"/>
    </row>
    <row r="587" spans="1:1">
      <c r="A587" s="700"/>
    </row>
    <row r="588" spans="1:1">
      <c r="A588" s="700"/>
    </row>
    <row r="589" spans="1:1">
      <c r="A589" s="700"/>
    </row>
    <row r="590" spans="1:1">
      <c r="A590" s="700"/>
    </row>
    <row r="591" spans="1:1">
      <c r="A591" s="700"/>
    </row>
    <row r="592" spans="1:1">
      <c r="A592" s="700"/>
    </row>
    <row r="593" spans="1:1">
      <c r="A593" s="700"/>
    </row>
    <row r="594" spans="1:1">
      <c r="A594" s="700"/>
    </row>
    <row r="595" spans="1:1">
      <c r="A595" s="700"/>
    </row>
    <row r="596" spans="1:1">
      <c r="A596" s="700"/>
    </row>
    <row r="597" spans="1:1">
      <c r="A597" s="700"/>
    </row>
    <row r="598" spans="1:1">
      <c r="A598" s="700"/>
    </row>
    <row r="599" spans="1:1">
      <c r="A599" s="700"/>
    </row>
    <row r="600" spans="1:1">
      <c r="A600" s="700"/>
    </row>
    <row r="601" spans="1:1">
      <c r="A601" s="700"/>
    </row>
    <row r="602" spans="1:1">
      <c r="A602" s="700"/>
    </row>
    <row r="603" spans="1:1">
      <c r="A603" s="700"/>
    </row>
    <row r="604" spans="1:1">
      <c r="A604" s="700"/>
    </row>
    <row r="605" spans="1:1">
      <c r="A605" s="700"/>
    </row>
    <row r="606" spans="1:1">
      <c r="A606" s="700"/>
    </row>
    <row r="607" spans="1:1">
      <c r="A607" s="700"/>
    </row>
    <row r="608" spans="1:1">
      <c r="A608" s="700"/>
    </row>
    <row r="609" spans="1:1">
      <c r="A609" s="700"/>
    </row>
    <row r="610" spans="1:1">
      <c r="A610" s="700"/>
    </row>
    <row r="611" spans="1:1">
      <c r="A611" s="700"/>
    </row>
    <row r="612" spans="1:1">
      <c r="A612" s="700"/>
    </row>
    <row r="613" spans="1:1">
      <c r="A613" s="700"/>
    </row>
    <row r="614" spans="1:1">
      <c r="A614" s="700"/>
    </row>
    <row r="615" spans="1:1">
      <c r="A615" s="700"/>
    </row>
    <row r="616" spans="1:1">
      <c r="A616" s="700"/>
    </row>
    <row r="617" spans="1:1">
      <c r="A617" s="700"/>
    </row>
    <row r="618" spans="1:1">
      <c r="A618" s="700"/>
    </row>
    <row r="619" spans="1:1">
      <c r="A619" s="700"/>
    </row>
    <row r="620" spans="1:1">
      <c r="A620" s="700"/>
    </row>
    <row r="621" spans="1:1">
      <c r="A621" s="700"/>
    </row>
    <row r="622" spans="1:1">
      <c r="A622" s="700"/>
    </row>
    <row r="623" spans="1:1">
      <c r="A623" s="700"/>
    </row>
    <row r="624" spans="1:1">
      <c r="A624" s="700"/>
    </row>
    <row r="625" spans="1:1">
      <c r="A625" s="700"/>
    </row>
    <row r="626" spans="1:1">
      <c r="A626" s="700"/>
    </row>
    <row r="627" spans="1:1">
      <c r="A627" s="700"/>
    </row>
    <row r="628" spans="1:1">
      <c r="A628" s="700"/>
    </row>
    <row r="629" spans="1:1">
      <c r="A629" s="700"/>
    </row>
    <row r="630" spans="1:1">
      <c r="A630" s="700"/>
    </row>
    <row r="631" spans="1:1">
      <c r="A631" s="700"/>
    </row>
    <row r="632" spans="1:1">
      <c r="A632" s="700"/>
    </row>
    <row r="633" spans="1:1">
      <c r="A633" s="700"/>
    </row>
    <row r="634" spans="1:1">
      <c r="A634" s="700"/>
    </row>
    <row r="635" spans="1:1">
      <c r="A635" s="700"/>
    </row>
    <row r="636" spans="1:1">
      <c r="A636" s="700"/>
    </row>
    <row r="637" spans="1:1">
      <c r="A637" s="700"/>
    </row>
    <row r="638" spans="1:1">
      <c r="A638" s="700"/>
    </row>
    <row r="639" spans="1:1">
      <c r="A639" s="700"/>
    </row>
    <row r="640" spans="1:1">
      <c r="A640" s="700"/>
    </row>
    <row r="641" spans="1:1">
      <c r="A641" s="700"/>
    </row>
    <row r="642" spans="1:1">
      <c r="A642" s="700"/>
    </row>
    <row r="643" spans="1:1">
      <c r="A643" s="700"/>
    </row>
    <row r="644" spans="1:1">
      <c r="A644" s="700"/>
    </row>
    <row r="645" spans="1:1">
      <c r="A645" s="700"/>
    </row>
    <row r="646" spans="1:1">
      <c r="A646" s="700"/>
    </row>
    <row r="647" spans="1:1">
      <c r="A647" s="700"/>
    </row>
    <row r="648" spans="1:1">
      <c r="A648" s="700"/>
    </row>
    <row r="649" spans="1:1">
      <c r="A649" s="700"/>
    </row>
    <row r="650" spans="1:1">
      <c r="A650" s="700"/>
    </row>
    <row r="651" spans="1:1">
      <c r="A651" s="700"/>
    </row>
    <row r="652" spans="1:1">
      <c r="A652" s="700"/>
    </row>
    <row r="653" spans="1:1">
      <c r="A653" s="700"/>
    </row>
    <row r="654" spans="1:1">
      <c r="A654" s="700"/>
    </row>
    <row r="655" spans="1:1">
      <c r="A655" s="700"/>
    </row>
    <row r="656" spans="1:1">
      <c r="A656" s="700"/>
    </row>
    <row r="657" spans="1:1">
      <c r="A657" s="700"/>
    </row>
    <row r="658" spans="1:1">
      <c r="A658" s="700"/>
    </row>
    <row r="659" spans="1:1">
      <c r="A659" s="700"/>
    </row>
    <row r="660" spans="1:1">
      <c r="A660" s="700"/>
    </row>
    <row r="661" spans="1:1">
      <c r="A661" s="700"/>
    </row>
    <row r="662" spans="1:1">
      <c r="A662" s="700"/>
    </row>
    <row r="663" spans="1:1">
      <c r="A663" s="700"/>
    </row>
    <row r="664" spans="1:1">
      <c r="A664" s="700"/>
    </row>
    <row r="665" spans="1:1">
      <c r="A665" s="700"/>
    </row>
    <row r="666" spans="1:1">
      <c r="A666" s="700"/>
    </row>
    <row r="667" spans="1:1">
      <c r="A667" s="700"/>
    </row>
    <row r="668" spans="1:1">
      <c r="A668" s="700"/>
    </row>
    <row r="669" spans="1:1">
      <c r="A669" s="700"/>
    </row>
    <row r="670" spans="1:1">
      <c r="A670" s="700"/>
    </row>
    <row r="671" spans="1:1">
      <c r="A671" s="700"/>
    </row>
    <row r="672" spans="1:1">
      <c r="A672" s="700"/>
    </row>
    <row r="673" spans="1:1">
      <c r="A673" s="700"/>
    </row>
    <row r="674" spans="1:1">
      <c r="A674" s="700"/>
    </row>
    <row r="675" spans="1:1">
      <c r="A675" s="700"/>
    </row>
    <row r="676" spans="1:1">
      <c r="A676" s="700"/>
    </row>
    <row r="677" spans="1:1">
      <c r="A677" s="700"/>
    </row>
    <row r="678" spans="1:1">
      <c r="A678" s="700"/>
    </row>
    <row r="679" spans="1:1">
      <c r="A679" s="700"/>
    </row>
    <row r="680" spans="1:1">
      <c r="A680" s="700"/>
    </row>
    <row r="681" spans="1:1">
      <c r="A681" s="700"/>
    </row>
    <row r="682" spans="1:1">
      <c r="A682" s="700"/>
    </row>
    <row r="683" spans="1:1">
      <c r="A683" s="700"/>
    </row>
    <row r="684" spans="1:1">
      <c r="A684" s="700"/>
    </row>
    <row r="685" spans="1:1">
      <c r="A685" s="700"/>
    </row>
    <row r="686" spans="1:1">
      <c r="A686" s="700"/>
    </row>
    <row r="687" spans="1:1">
      <c r="A687" s="700"/>
    </row>
    <row r="688" spans="1:1">
      <c r="A688" s="700"/>
    </row>
    <row r="689" spans="1:1">
      <c r="A689" s="700"/>
    </row>
    <row r="690" spans="1:1">
      <c r="A690" s="700"/>
    </row>
    <row r="691" spans="1:1">
      <c r="A691" s="700"/>
    </row>
    <row r="692" spans="1:1">
      <c r="A692" s="700"/>
    </row>
    <row r="693" spans="1:1">
      <c r="A693" s="700"/>
    </row>
    <row r="694" spans="1:1">
      <c r="A694" s="700"/>
    </row>
    <row r="695" spans="1:1">
      <c r="A695" s="700"/>
    </row>
    <row r="696" spans="1:1">
      <c r="A696" s="700"/>
    </row>
    <row r="697" spans="1:1">
      <c r="A697" s="700"/>
    </row>
    <row r="698" spans="1:1">
      <c r="A698" s="700"/>
    </row>
    <row r="699" spans="1:1">
      <c r="A699" s="700"/>
    </row>
    <row r="700" spans="1:1">
      <c r="A700" s="700"/>
    </row>
    <row r="701" spans="1:1">
      <c r="A701" s="700"/>
    </row>
    <row r="702" spans="1:1">
      <c r="A702" s="700"/>
    </row>
    <row r="703" spans="1:1">
      <c r="A703" s="700"/>
    </row>
    <row r="704" spans="1:1">
      <c r="A704" s="700"/>
    </row>
    <row r="705" spans="1:1">
      <c r="A705" s="700"/>
    </row>
    <row r="706" spans="1:1">
      <c r="A706" s="700"/>
    </row>
    <row r="707" spans="1:1">
      <c r="A707" s="700"/>
    </row>
    <row r="708" spans="1:1">
      <c r="A708" s="700"/>
    </row>
    <row r="709" spans="1:1">
      <c r="A709" s="700"/>
    </row>
    <row r="710" spans="1:1">
      <c r="A710" s="700"/>
    </row>
    <row r="711" spans="1:1">
      <c r="A711" s="700"/>
    </row>
    <row r="712" spans="1:1">
      <c r="A712" s="700"/>
    </row>
    <row r="713" spans="1:1">
      <c r="A713" s="700"/>
    </row>
    <row r="714" spans="1:1">
      <c r="A714" s="700"/>
    </row>
    <row r="715" spans="1:1">
      <c r="A715" s="700"/>
    </row>
    <row r="716" spans="1:1">
      <c r="A716" s="700"/>
    </row>
    <row r="717" spans="1:1">
      <c r="A717" s="700"/>
    </row>
    <row r="718" spans="1:1">
      <c r="A718" s="700"/>
    </row>
    <row r="719" spans="1:1">
      <c r="A719" s="700"/>
    </row>
    <row r="720" spans="1:1">
      <c r="A720" s="700"/>
    </row>
    <row r="721" spans="1:1">
      <c r="A721" s="700"/>
    </row>
    <row r="722" spans="1:1">
      <c r="A722" s="700"/>
    </row>
    <row r="723" spans="1:1">
      <c r="A723" s="700"/>
    </row>
    <row r="724" spans="1:1">
      <c r="A724" s="700"/>
    </row>
    <row r="725" spans="1:1">
      <c r="A725" s="700"/>
    </row>
    <row r="726" spans="1:1">
      <c r="A726" s="700"/>
    </row>
    <row r="727" spans="1:1">
      <c r="A727" s="700"/>
    </row>
    <row r="728" spans="1:1">
      <c r="A728" s="700"/>
    </row>
    <row r="729" spans="1:1">
      <c r="A729" s="700"/>
    </row>
    <row r="730" spans="1:1">
      <c r="A730" s="700"/>
    </row>
    <row r="731" spans="1:1">
      <c r="A731" s="700"/>
    </row>
    <row r="732" spans="1:1">
      <c r="A732" s="700"/>
    </row>
    <row r="733" spans="1:1">
      <c r="A733" s="700"/>
    </row>
    <row r="734" spans="1:1">
      <c r="A734" s="700"/>
    </row>
    <row r="735" spans="1:1">
      <c r="A735" s="700"/>
    </row>
    <row r="736" spans="1:1">
      <c r="A736" s="700"/>
    </row>
    <row r="737" spans="1:1">
      <c r="A737" s="700"/>
    </row>
    <row r="738" spans="1:1">
      <c r="A738" s="700"/>
    </row>
    <row r="739" spans="1:1">
      <c r="A739" s="700"/>
    </row>
    <row r="740" spans="1:1">
      <c r="A740" s="700"/>
    </row>
    <row r="741" spans="1:1">
      <c r="A741" s="700"/>
    </row>
    <row r="742" spans="1:1">
      <c r="A742" s="700"/>
    </row>
    <row r="743" spans="1:1">
      <c r="A743" s="700"/>
    </row>
    <row r="744" spans="1:1">
      <c r="A744" s="700"/>
    </row>
    <row r="745" spans="1:1">
      <c r="A745" s="700"/>
    </row>
    <row r="746" spans="1:1">
      <c r="A746" s="700"/>
    </row>
    <row r="747" spans="1:1">
      <c r="A747" s="700"/>
    </row>
    <row r="748" spans="1:1">
      <c r="A748" s="700"/>
    </row>
    <row r="749" spans="1:1">
      <c r="A749" s="700"/>
    </row>
    <row r="750" spans="1:1">
      <c r="A750" s="700"/>
    </row>
    <row r="751" spans="1:1">
      <c r="A751" s="700"/>
    </row>
    <row r="752" spans="1:1">
      <c r="A752" s="700"/>
    </row>
    <row r="753" spans="1:1">
      <c r="A753" s="700"/>
    </row>
    <row r="754" spans="1:1">
      <c r="A754" s="700"/>
    </row>
    <row r="755" spans="1:1">
      <c r="A755" s="700"/>
    </row>
    <row r="756" spans="1:1">
      <c r="A756" s="700"/>
    </row>
    <row r="757" spans="1:1">
      <c r="A757" s="700"/>
    </row>
    <row r="758" spans="1:1">
      <c r="A758" s="700"/>
    </row>
    <row r="759" spans="1:1">
      <c r="A759" s="700"/>
    </row>
    <row r="760" spans="1:1">
      <c r="A760" s="700"/>
    </row>
    <row r="761" spans="1:1">
      <c r="A761" s="700"/>
    </row>
    <row r="762" spans="1:1">
      <c r="A762" s="700"/>
    </row>
    <row r="763" spans="1:1">
      <c r="A763" s="700"/>
    </row>
    <row r="764" spans="1:1">
      <c r="A764" s="700"/>
    </row>
    <row r="765" spans="1:1">
      <c r="A765" s="700"/>
    </row>
    <row r="766" spans="1:1">
      <c r="A766" s="700"/>
    </row>
    <row r="767" spans="1:1">
      <c r="A767" s="700"/>
    </row>
    <row r="768" spans="1:1">
      <c r="A768" s="700"/>
    </row>
    <row r="769" spans="1:1">
      <c r="A769" s="700"/>
    </row>
    <row r="770" spans="1:1">
      <c r="A770" s="700"/>
    </row>
    <row r="771" spans="1:1">
      <c r="A771" s="700"/>
    </row>
    <row r="772" spans="1:1">
      <c r="A772" s="700"/>
    </row>
    <row r="773" spans="1:1">
      <c r="A773" s="700"/>
    </row>
    <row r="774" spans="1:1">
      <c r="A774" s="700"/>
    </row>
    <row r="775" spans="1:1">
      <c r="A775" s="700"/>
    </row>
    <row r="776" spans="1:1">
      <c r="A776" s="700"/>
    </row>
    <row r="777" spans="1:1">
      <c r="A777" s="700"/>
    </row>
    <row r="778" spans="1:1">
      <c r="A778" s="700"/>
    </row>
    <row r="779" spans="1:1">
      <c r="A779" s="700"/>
    </row>
    <row r="780" spans="1:1">
      <c r="A780" s="700"/>
    </row>
    <row r="781" spans="1:1">
      <c r="A781" s="700"/>
    </row>
    <row r="782" spans="1:1">
      <c r="A782" s="700"/>
    </row>
    <row r="783" spans="1:1">
      <c r="A783" s="700"/>
    </row>
    <row r="784" spans="1:1">
      <c r="A784" s="700"/>
    </row>
    <row r="785" spans="1:1">
      <c r="A785" s="700"/>
    </row>
    <row r="786" spans="1:1">
      <c r="A786" s="700"/>
    </row>
    <row r="787" spans="1:1">
      <c r="A787" s="700"/>
    </row>
    <row r="788" spans="1:1">
      <c r="A788" s="700"/>
    </row>
    <row r="789" spans="1:1">
      <c r="A789" s="700"/>
    </row>
    <row r="790" spans="1:1">
      <c r="A790" s="700"/>
    </row>
    <row r="791" spans="1:1">
      <c r="A791" s="700"/>
    </row>
    <row r="792" spans="1:1">
      <c r="A792" s="700"/>
    </row>
    <row r="793" spans="1:1">
      <c r="A793" s="700"/>
    </row>
    <row r="794" spans="1:1">
      <c r="A794" s="700"/>
    </row>
    <row r="795" spans="1:1">
      <c r="A795" s="700"/>
    </row>
    <row r="796" spans="1:1">
      <c r="A796" s="700"/>
    </row>
    <row r="797" spans="1:1">
      <c r="A797" s="700"/>
    </row>
    <row r="798" spans="1:1">
      <c r="A798" s="700"/>
    </row>
    <row r="799" spans="1:1">
      <c r="A799" s="700"/>
    </row>
    <row r="800" spans="1:1">
      <c r="A800" s="700"/>
    </row>
    <row r="801" spans="1:1">
      <c r="A801" s="700"/>
    </row>
    <row r="802" spans="1:1">
      <c r="A802" s="700"/>
    </row>
    <row r="803" spans="1:1">
      <c r="A803" s="700"/>
    </row>
    <row r="804" spans="1:1">
      <c r="A804" s="700"/>
    </row>
    <row r="805" spans="1:1">
      <c r="A805" s="700"/>
    </row>
    <row r="806" spans="1:1">
      <c r="A806" s="700"/>
    </row>
    <row r="807" spans="1:1">
      <c r="A807" s="700"/>
    </row>
    <row r="808" spans="1:1">
      <c r="A808" s="700"/>
    </row>
    <row r="809" spans="1:1">
      <c r="A809" s="700"/>
    </row>
    <row r="810" spans="1:1">
      <c r="A810" s="700"/>
    </row>
    <row r="811" spans="1:1">
      <c r="A811" s="700"/>
    </row>
    <row r="812" spans="1:1">
      <c r="A812" s="700"/>
    </row>
    <row r="813" spans="1:1">
      <c r="A813" s="700"/>
    </row>
    <row r="814" spans="1:1">
      <c r="A814" s="700"/>
    </row>
    <row r="815" spans="1:1">
      <c r="A815" s="700"/>
    </row>
    <row r="816" spans="1:1">
      <c r="A816" s="700"/>
    </row>
    <row r="817" spans="1:1">
      <c r="A817" s="700"/>
    </row>
    <row r="818" spans="1:1">
      <c r="A818" s="700"/>
    </row>
    <row r="819" spans="1:1">
      <c r="A819" s="700"/>
    </row>
    <row r="820" spans="1:1">
      <c r="A820" s="700"/>
    </row>
    <row r="821" spans="1:1">
      <c r="A821" s="700"/>
    </row>
    <row r="822" spans="1:1">
      <c r="A822" s="700"/>
    </row>
    <row r="823" spans="1:1">
      <c r="A823" s="700"/>
    </row>
    <row r="824" spans="1:1">
      <c r="A824" s="700"/>
    </row>
    <row r="825" spans="1:1">
      <c r="A825" s="700"/>
    </row>
    <row r="826" spans="1:1">
      <c r="A826" s="700"/>
    </row>
    <row r="827" spans="1:1">
      <c r="A827" s="700"/>
    </row>
    <row r="828" spans="1:1">
      <c r="A828" s="700"/>
    </row>
    <row r="829" spans="1:1">
      <c r="A829" s="700"/>
    </row>
    <row r="830" spans="1:1">
      <c r="A830" s="700"/>
    </row>
    <row r="831" spans="1:1">
      <c r="A831" s="700"/>
    </row>
    <row r="832" spans="1:1">
      <c r="A832" s="700"/>
    </row>
    <row r="833" spans="1:1">
      <c r="A833" s="700"/>
    </row>
    <row r="834" spans="1:1">
      <c r="A834" s="700"/>
    </row>
    <row r="835" spans="1:1">
      <c r="A835" s="700"/>
    </row>
    <row r="836" spans="1:1">
      <c r="A836" s="700"/>
    </row>
    <row r="837" spans="1:1">
      <c r="A837" s="700"/>
    </row>
    <row r="838" spans="1:1">
      <c r="A838" s="700"/>
    </row>
    <row r="839" spans="1:1">
      <c r="A839" s="700"/>
    </row>
    <row r="840" spans="1:1">
      <c r="A840" s="700"/>
    </row>
    <row r="841" spans="1:1">
      <c r="A841" s="700"/>
    </row>
    <row r="842" spans="1:1">
      <c r="A842" s="700"/>
    </row>
    <row r="843" spans="1:1">
      <c r="A843" s="700"/>
    </row>
    <row r="844" spans="1:1">
      <c r="A844" s="700"/>
    </row>
    <row r="845" spans="1:1">
      <c r="A845" s="700"/>
    </row>
    <row r="846" spans="1:1">
      <c r="A846" s="700"/>
    </row>
    <row r="847" spans="1:1">
      <c r="A847" s="700"/>
    </row>
    <row r="848" spans="1:1">
      <c r="A848" s="700"/>
    </row>
    <row r="849" spans="1:1">
      <c r="A849" s="700"/>
    </row>
    <row r="850" spans="1:1">
      <c r="A850" s="700"/>
    </row>
    <row r="851" spans="1:1">
      <c r="A851" s="700"/>
    </row>
    <row r="852" spans="1:1">
      <c r="A852" s="700"/>
    </row>
    <row r="853" spans="1:1">
      <c r="A853" s="700"/>
    </row>
    <row r="854" spans="1:1">
      <c r="A854" s="700"/>
    </row>
    <row r="855" spans="1:1">
      <c r="A855" s="700"/>
    </row>
    <row r="856" spans="1:1">
      <c r="A856" s="700"/>
    </row>
    <row r="857" spans="1:1">
      <c r="A857" s="700"/>
    </row>
    <row r="858" spans="1:1">
      <c r="A858" s="700"/>
    </row>
    <row r="859" spans="1:1">
      <c r="A859" s="700"/>
    </row>
    <row r="860" spans="1:1">
      <c r="A860" s="700"/>
    </row>
    <row r="861" spans="1:1">
      <c r="A861" s="700"/>
    </row>
    <row r="862" spans="1:1">
      <c r="A862" s="700"/>
    </row>
    <row r="863" spans="1:1">
      <c r="A863" s="700"/>
    </row>
    <row r="864" spans="1:1">
      <c r="A864" s="700"/>
    </row>
    <row r="865" spans="1:1">
      <c r="A865" s="700"/>
    </row>
    <row r="866" spans="1:1">
      <c r="A866" s="700"/>
    </row>
    <row r="867" spans="1:1">
      <c r="A867" s="700"/>
    </row>
    <row r="868" spans="1:1">
      <c r="A868" s="700"/>
    </row>
    <row r="869" spans="1:1">
      <c r="A869" s="700"/>
    </row>
    <row r="870" spans="1:1">
      <c r="A870" s="700"/>
    </row>
    <row r="871" spans="1:1">
      <c r="A871" s="700"/>
    </row>
    <row r="872" spans="1:1">
      <c r="A872" s="700"/>
    </row>
    <row r="873" spans="1:1">
      <c r="A873" s="700"/>
    </row>
    <row r="874" spans="1:1">
      <c r="A874" s="700"/>
    </row>
    <row r="875" spans="1:1">
      <c r="A875" s="700"/>
    </row>
    <row r="876" spans="1:1">
      <c r="A876" s="700"/>
    </row>
    <row r="877" spans="1:1">
      <c r="A877" s="700"/>
    </row>
    <row r="878" spans="1:1">
      <c r="A878" s="700"/>
    </row>
    <row r="879" spans="1:1">
      <c r="A879" s="700"/>
    </row>
    <row r="880" spans="1:1">
      <c r="A880" s="700"/>
    </row>
    <row r="881" spans="1:1">
      <c r="A881" s="700"/>
    </row>
    <row r="882" spans="1:1">
      <c r="A882" s="700"/>
    </row>
    <row r="883" spans="1:1">
      <c r="A883" s="700"/>
    </row>
    <row r="884" spans="1:1">
      <c r="A884" s="700"/>
    </row>
    <row r="885" spans="1:1">
      <c r="A885" s="700"/>
    </row>
    <row r="886" spans="1:1">
      <c r="A886" s="700"/>
    </row>
    <row r="887" spans="1:1">
      <c r="A887" s="700"/>
    </row>
    <row r="888" spans="1:1">
      <c r="A888" s="700"/>
    </row>
    <row r="889" spans="1:1">
      <c r="A889" s="700"/>
    </row>
    <row r="890" spans="1:1">
      <c r="A890" s="700"/>
    </row>
    <row r="891" spans="1:1">
      <c r="A891" s="700"/>
    </row>
    <row r="892" spans="1:1">
      <c r="A892" s="700"/>
    </row>
    <row r="893" spans="1:1">
      <c r="A893" s="700"/>
    </row>
    <row r="894" spans="1:1">
      <c r="A894" s="700"/>
    </row>
    <row r="895" spans="1:1">
      <c r="A895" s="700"/>
    </row>
    <row r="896" spans="1:1">
      <c r="A896" s="700"/>
    </row>
    <row r="897" spans="1:1">
      <c r="A897" s="700"/>
    </row>
    <row r="898" spans="1:1">
      <c r="A898" s="700"/>
    </row>
    <row r="899" spans="1:1">
      <c r="A899" s="700"/>
    </row>
    <row r="900" spans="1:1">
      <c r="A900" s="700"/>
    </row>
    <row r="901" spans="1:1">
      <c r="A901" s="700"/>
    </row>
    <row r="902" spans="1:1">
      <c r="A902" s="700"/>
    </row>
    <row r="903" spans="1:1">
      <c r="A903" s="700"/>
    </row>
    <row r="904" spans="1:1">
      <c r="A904" s="700"/>
    </row>
    <row r="905" spans="1:1">
      <c r="A905" s="700"/>
    </row>
    <row r="906" spans="1:1">
      <c r="A906" s="700"/>
    </row>
    <row r="907" spans="1:1">
      <c r="A907" s="700"/>
    </row>
    <row r="908" spans="1:1">
      <c r="A908" s="700"/>
    </row>
    <row r="909" spans="1:1">
      <c r="A909" s="700"/>
    </row>
    <row r="910" spans="1:1">
      <c r="A910" s="700"/>
    </row>
    <row r="911" spans="1:1">
      <c r="A911" s="700"/>
    </row>
    <row r="912" spans="1:1">
      <c r="A912" s="700"/>
    </row>
    <row r="913" spans="1:1">
      <c r="A913" s="700"/>
    </row>
    <row r="914" spans="1:1">
      <c r="A914" s="700"/>
    </row>
    <row r="915" spans="1:1">
      <c r="A915" s="700"/>
    </row>
    <row r="916" spans="1:1">
      <c r="A916" s="700"/>
    </row>
    <row r="917" spans="1:1">
      <c r="A917" s="700"/>
    </row>
    <row r="918" spans="1:1">
      <c r="A918" s="700"/>
    </row>
    <row r="919" spans="1:1">
      <c r="A919" s="700"/>
    </row>
    <row r="920" spans="1:1">
      <c r="A920" s="700"/>
    </row>
    <row r="921" spans="1:1">
      <c r="A921" s="700"/>
    </row>
    <row r="922" spans="1:1">
      <c r="A922" s="700"/>
    </row>
    <row r="923" spans="1:1">
      <c r="A923" s="700"/>
    </row>
    <row r="924" spans="1:1">
      <c r="A924" s="700"/>
    </row>
    <row r="925" spans="1:1">
      <c r="A925" s="700"/>
    </row>
    <row r="926" spans="1:1">
      <c r="A926" s="700"/>
    </row>
    <row r="927" spans="1:1">
      <c r="A927" s="700"/>
    </row>
    <row r="928" spans="1:1">
      <c r="A928" s="700"/>
    </row>
    <row r="929" spans="1:1">
      <c r="A929" s="700"/>
    </row>
    <row r="930" spans="1:1">
      <c r="A930" s="700"/>
    </row>
    <row r="931" spans="1:1">
      <c r="A931" s="700"/>
    </row>
    <row r="932" spans="1:1">
      <c r="A932" s="700"/>
    </row>
    <row r="933" spans="1:1">
      <c r="A933" s="700"/>
    </row>
    <row r="934" spans="1:1">
      <c r="A934" s="700"/>
    </row>
    <row r="935" spans="1:1">
      <c r="A935" s="700"/>
    </row>
    <row r="936" spans="1:1">
      <c r="A936" s="700"/>
    </row>
    <row r="937" spans="1:1">
      <c r="A937" s="700"/>
    </row>
    <row r="938" spans="1:1">
      <c r="A938" s="700"/>
    </row>
    <row r="939" spans="1:1">
      <c r="A939" s="700"/>
    </row>
    <row r="940" spans="1:1">
      <c r="A940" s="700"/>
    </row>
    <row r="941" spans="1:1">
      <c r="A941" s="700"/>
    </row>
    <row r="942" spans="1:1">
      <c r="A942" s="700"/>
    </row>
    <row r="943" spans="1:1">
      <c r="A943" s="700"/>
    </row>
    <row r="944" spans="1:1">
      <c r="A944" s="700"/>
    </row>
    <row r="945" spans="1:1">
      <c r="A945" s="700"/>
    </row>
    <row r="946" spans="1:1">
      <c r="A946" s="700"/>
    </row>
    <row r="947" spans="1:1">
      <c r="A947" s="700"/>
    </row>
    <row r="948" spans="1:1">
      <c r="A948" s="700"/>
    </row>
    <row r="949" spans="1:1">
      <c r="A949" s="700"/>
    </row>
    <row r="950" spans="1:1">
      <c r="A950" s="700"/>
    </row>
    <row r="951" spans="1:1">
      <c r="A951" s="700"/>
    </row>
    <row r="952" spans="1:1">
      <c r="A952" s="700"/>
    </row>
    <row r="953" spans="1:1">
      <c r="A953" s="700"/>
    </row>
    <row r="954" spans="1:1">
      <c r="A954" s="700"/>
    </row>
    <row r="955" spans="1:1">
      <c r="A955" s="700"/>
    </row>
    <row r="956" spans="1:1">
      <c r="A956" s="700"/>
    </row>
    <row r="957" spans="1:1">
      <c r="A957" s="700"/>
    </row>
    <row r="958" spans="1:1">
      <c r="A958" s="700"/>
    </row>
    <row r="959" spans="1:1">
      <c r="A959" s="700"/>
    </row>
    <row r="960" spans="1:1">
      <c r="A960" s="700"/>
    </row>
    <row r="961" spans="1:1">
      <c r="A961" s="700"/>
    </row>
    <row r="962" spans="1:1">
      <c r="A962" s="700"/>
    </row>
    <row r="963" spans="1:1">
      <c r="A963" s="700"/>
    </row>
    <row r="964" spans="1:1">
      <c r="A964" s="700"/>
    </row>
    <row r="965" spans="1:1">
      <c r="A965" s="700"/>
    </row>
    <row r="966" spans="1:1">
      <c r="A966" s="700"/>
    </row>
    <row r="967" spans="1:1">
      <c r="A967" s="700"/>
    </row>
    <row r="968" spans="1:1">
      <c r="A968" s="700"/>
    </row>
    <row r="969" spans="1:1">
      <c r="A969" s="700"/>
    </row>
    <row r="970" spans="1:1">
      <c r="A970" s="700"/>
    </row>
    <row r="971" spans="1:1">
      <c r="A971" s="700"/>
    </row>
    <row r="972" spans="1:1">
      <c r="A972" s="700"/>
    </row>
    <row r="973" spans="1:1">
      <c r="A973" s="700"/>
    </row>
    <row r="974" spans="1:1">
      <c r="A974" s="700"/>
    </row>
    <row r="975" spans="1:1">
      <c r="A975" s="700"/>
    </row>
    <row r="976" spans="1:1">
      <c r="A976" s="700"/>
    </row>
    <row r="977" spans="1:1">
      <c r="A977" s="700"/>
    </row>
    <row r="978" spans="1:1">
      <c r="A978" s="700"/>
    </row>
    <row r="979" spans="1:1">
      <c r="A979" s="700"/>
    </row>
    <row r="980" spans="1:1">
      <c r="A980" s="700"/>
    </row>
    <row r="981" spans="1:1">
      <c r="A981" s="700"/>
    </row>
    <row r="982" spans="1:1">
      <c r="A982" s="700"/>
    </row>
    <row r="983" spans="1:1">
      <c r="A983" s="700"/>
    </row>
    <row r="984" spans="1:1">
      <c r="A984" s="700"/>
    </row>
    <row r="985" spans="1:1">
      <c r="A985" s="700"/>
    </row>
    <row r="986" spans="1:1">
      <c r="A986" s="700"/>
    </row>
    <row r="987" spans="1:1">
      <c r="A987" s="700"/>
    </row>
    <row r="988" spans="1:1">
      <c r="A988" s="700"/>
    </row>
    <row r="989" spans="1:1">
      <c r="A989" s="700"/>
    </row>
    <row r="990" spans="1:1">
      <c r="A990" s="700"/>
    </row>
    <row r="991" spans="1:1">
      <c r="A991" s="700"/>
    </row>
    <row r="992" spans="1:1">
      <c r="A992" s="700"/>
    </row>
    <row r="993" spans="1:1">
      <c r="A993" s="700"/>
    </row>
    <row r="994" spans="1:1">
      <c r="A994" s="700"/>
    </row>
    <row r="995" spans="1:1">
      <c r="A995" s="700"/>
    </row>
    <row r="996" spans="1:1">
      <c r="A996" s="700"/>
    </row>
    <row r="997" spans="1:1">
      <c r="A997" s="700"/>
    </row>
    <row r="998" spans="1:1">
      <c r="A998" s="700"/>
    </row>
    <row r="999" spans="1:1">
      <c r="A999" s="700"/>
    </row>
    <row r="1000" spans="1:1">
      <c r="A1000" s="700"/>
    </row>
    <row r="1001" spans="1:1">
      <c r="A1001" s="700"/>
    </row>
    <row r="1002" spans="1:1">
      <c r="A1002" s="700"/>
    </row>
    <row r="1003" spans="1:1">
      <c r="A1003" s="700"/>
    </row>
    <row r="1004" spans="1:1">
      <c r="A1004" s="700"/>
    </row>
  </sheetData>
  <printOptions horizontalCentered="1"/>
  <pageMargins left="0.5" right="0.5" top="0.5" bottom="0" header="0" footer="0"/>
  <pageSetup scale="81" fitToHeight="6"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C4C14-C3DE-46ED-9E29-D4CB4653DA06}">
  <sheetPr>
    <pageSetUpPr fitToPage="1"/>
  </sheetPr>
  <dimension ref="A1:AX42"/>
  <sheetViews>
    <sheetView view="pageBreakPreview" zoomScale="60" zoomScaleNormal="60" workbookViewId="0">
      <selection activeCell="K13" sqref="K13"/>
    </sheetView>
  </sheetViews>
  <sheetFormatPr defaultColWidth="8.42578125" defaultRowHeight="12.75"/>
  <cols>
    <col min="1" max="1" width="8.7109375" style="408" bestFit="1" customWidth="1"/>
    <col min="2" max="2" width="39" style="408" customWidth="1"/>
    <col min="3" max="3" width="15.5703125" style="408" customWidth="1"/>
    <col min="4" max="4" width="29.7109375" style="408" customWidth="1"/>
    <col min="5" max="5" width="17.28515625" style="408" customWidth="1"/>
    <col min="6" max="6" width="19.42578125" style="408" customWidth="1"/>
    <col min="7" max="7" width="20.7109375" style="408" customWidth="1"/>
    <col min="8" max="8" width="1.5703125" style="408" customWidth="1"/>
    <col min="9" max="9" width="29.7109375" style="408" customWidth="1"/>
    <col min="10" max="11" width="17.7109375" style="408" customWidth="1"/>
    <col min="12" max="12" width="21.42578125" style="408" customWidth="1"/>
    <col min="13" max="13" width="1.5703125" style="408" customWidth="1"/>
    <col min="14" max="14" width="30.7109375" style="408" customWidth="1"/>
    <col min="15" max="15" width="19.140625" style="408" customWidth="1"/>
    <col min="16" max="16" width="20.85546875" style="408" customWidth="1"/>
    <col min="17" max="17" width="20.7109375" style="408" customWidth="1"/>
    <col min="18" max="18" width="1.5703125" style="408" customWidth="1"/>
    <col min="19" max="19" width="19.28515625" style="408" customWidth="1"/>
    <col min="20" max="20" width="1.5703125" style="408" customWidth="1"/>
    <col min="21" max="21" width="20.5703125" style="408" customWidth="1"/>
    <col min="22" max="22" width="1.5703125" style="408" customWidth="1"/>
    <col min="23" max="23" width="19" style="408" customWidth="1"/>
    <col min="24" max="24" width="21.140625" style="408" customWidth="1"/>
    <col min="25" max="25" width="26.7109375" style="408" customWidth="1"/>
    <col min="26" max="26" width="20.5703125" style="408" bestFit="1" customWidth="1"/>
    <col min="27" max="27" width="18.140625" style="408" bestFit="1" customWidth="1"/>
    <col min="28" max="28" width="19.7109375" style="408" bestFit="1" customWidth="1"/>
    <col min="29" max="29" width="15.28515625" style="408" bestFit="1" customWidth="1"/>
    <col min="30" max="16384" width="8.42578125" style="408"/>
  </cols>
  <sheetData>
    <row r="1" spans="1:50">
      <c r="A1" s="783" t="str">
        <f>'Table of Contents'!A1:C1</f>
        <v>Narragansett Electric Company d/b/a Rhode Island Energy</v>
      </c>
      <c r="B1" s="783"/>
      <c r="C1" s="783"/>
      <c r="D1" s="783"/>
      <c r="E1" s="783"/>
      <c r="F1" s="783"/>
      <c r="G1" s="783"/>
      <c r="H1" s="783"/>
      <c r="I1" s="783"/>
      <c r="J1" s="783"/>
      <c r="K1" s="783"/>
      <c r="L1" s="783"/>
      <c r="M1" s="783"/>
      <c r="N1" s="783"/>
      <c r="O1" s="783"/>
      <c r="P1" s="783"/>
      <c r="Q1" s="783"/>
      <c r="R1" s="783"/>
      <c r="S1" s="783"/>
      <c r="T1" s="783"/>
      <c r="U1" s="783"/>
      <c r="V1" s="783"/>
      <c r="W1" s="783"/>
      <c r="X1" s="783"/>
      <c r="Y1" s="23"/>
      <c r="Z1" s="23"/>
      <c r="AA1" s="23"/>
      <c r="AB1" s="23"/>
      <c r="AC1" s="23"/>
      <c r="AD1" s="23"/>
      <c r="AE1" s="23"/>
      <c r="AF1" s="23"/>
      <c r="AG1" s="23"/>
      <c r="AH1" s="23"/>
      <c r="AI1" s="23"/>
      <c r="AJ1" s="23"/>
      <c r="AK1" s="23"/>
      <c r="AL1" s="23"/>
      <c r="AM1" s="23"/>
      <c r="AN1" s="23"/>
      <c r="AO1" s="23"/>
      <c r="AP1" s="23"/>
      <c r="AQ1" s="23"/>
      <c r="AR1" s="23"/>
      <c r="AS1" s="23"/>
      <c r="AT1" s="23"/>
      <c r="AU1" s="784"/>
      <c r="AV1" s="784"/>
      <c r="AW1" s="784"/>
      <c r="AX1" s="784"/>
    </row>
    <row r="2" spans="1:50">
      <c r="A2" s="784" t="s">
        <v>5</v>
      </c>
      <c r="B2" s="784"/>
      <c r="C2" s="784"/>
      <c r="D2" s="784"/>
      <c r="E2" s="784"/>
      <c r="F2" s="784"/>
      <c r="G2" s="784"/>
      <c r="H2" s="784"/>
      <c r="I2" s="784"/>
      <c r="J2" s="784"/>
      <c r="K2" s="784"/>
      <c r="L2" s="784"/>
      <c r="M2" s="784"/>
      <c r="N2" s="784"/>
      <c r="O2" s="784"/>
      <c r="P2" s="784"/>
      <c r="Q2" s="784"/>
      <c r="R2" s="784"/>
      <c r="S2" s="784"/>
      <c r="T2" s="784"/>
      <c r="U2" s="784"/>
      <c r="V2" s="784"/>
      <c r="W2" s="784"/>
      <c r="X2" s="784"/>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row>
    <row r="3" spans="1:50">
      <c r="A3" s="784" t="s">
        <v>187</v>
      </c>
      <c r="B3" s="784"/>
      <c r="C3" s="784"/>
      <c r="D3" s="784"/>
      <c r="E3" s="784"/>
      <c r="F3" s="784"/>
      <c r="G3" s="784"/>
      <c r="H3" s="784"/>
      <c r="I3" s="784"/>
      <c r="J3" s="784"/>
      <c r="K3" s="784"/>
      <c r="L3" s="784"/>
      <c r="M3" s="784"/>
      <c r="N3" s="784"/>
      <c r="O3" s="784"/>
      <c r="P3" s="784"/>
      <c r="Q3" s="784"/>
      <c r="R3" s="784"/>
      <c r="S3" s="784"/>
      <c r="T3" s="784"/>
      <c r="U3" s="784"/>
      <c r="V3" s="784"/>
      <c r="W3" s="784"/>
      <c r="X3" s="784"/>
      <c r="Y3" s="23"/>
      <c r="Z3" s="23"/>
      <c r="AA3" s="23"/>
      <c r="AB3" s="23"/>
      <c r="AC3" s="23"/>
      <c r="AD3" s="23"/>
      <c r="AE3" s="23"/>
      <c r="AF3" s="23"/>
      <c r="AG3" s="23"/>
      <c r="AH3" s="23"/>
      <c r="AI3" s="23"/>
      <c r="AJ3" s="23"/>
      <c r="AK3" s="23"/>
      <c r="AL3" s="23"/>
      <c r="AM3" s="23"/>
      <c r="AN3" s="23"/>
      <c r="AO3" s="23"/>
      <c r="AP3" s="23"/>
      <c r="AQ3" s="23"/>
      <c r="AR3" s="23"/>
      <c r="AS3" s="23"/>
      <c r="AT3" s="23"/>
    </row>
    <row r="4" spans="1:50">
      <c r="A4" s="784" t="s">
        <v>795</v>
      </c>
      <c r="B4" s="784"/>
      <c r="C4" s="784"/>
      <c r="D4" s="784"/>
      <c r="E4" s="784"/>
      <c r="F4" s="784"/>
      <c r="G4" s="784"/>
      <c r="H4" s="784"/>
      <c r="I4" s="784"/>
      <c r="J4" s="784"/>
      <c r="K4" s="784"/>
      <c r="L4" s="784"/>
      <c r="M4" s="784"/>
      <c r="N4" s="784"/>
      <c r="O4" s="784"/>
      <c r="P4" s="784"/>
      <c r="Q4" s="784"/>
      <c r="R4" s="784"/>
      <c r="S4" s="784"/>
      <c r="T4" s="784"/>
      <c r="U4" s="784"/>
      <c r="V4" s="784"/>
      <c r="W4" s="784"/>
      <c r="X4" s="784"/>
      <c r="Y4" s="409"/>
      <c r="Z4" s="409"/>
      <c r="AA4" s="409"/>
      <c r="AB4" s="409"/>
      <c r="AC4" s="409"/>
      <c r="AD4" s="409"/>
      <c r="AE4" s="409"/>
      <c r="AF4" s="409"/>
      <c r="AG4" s="409"/>
      <c r="AH4" s="409"/>
      <c r="AI4" s="409"/>
      <c r="AJ4" s="409"/>
      <c r="AK4" s="409"/>
      <c r="AL4" s="409"/>
      <c r="AM4" s="409"/>
      <c r="AN4" s="409"/>
      <c r="AO4" s="409"/>
      <c r="AP4" s="409"/>
      <c r="AQ4" s="409"/>
      <c r="AR4" s="409"/>
      <c r="AS4" s="409"/>
      <c r="AT4" s="409"/>
    </row>
    <row r="5" spans="1:50">
      <c r="A5" s="783" t="s">
        <v>893</v>
      </c>
      <c r="B5" s="783"/>
      <c r="C5" s="783"/>
      <c r="D5" s="783"/>
      <c r="E5" s="783"/>
      <c r="F5" s="783"/>
      <c r="G5" s="783"/>
      <c r="H5" s="783"/>
      <c r="I5" s="783"/>
      <c r="J5" s="783"/>
      <c r="K5" s="783"/>
      <c r="L5" s="783"/>
      <c r="M5" s="783"/>
      <c r="N5" s="783"/>
      <c r="O5" s="783"/>
      <c r="P5" s="783"/>
      <c r="Q5" s="783"/>
      <c r="R5" s="783"/>
      <c r="S5" s="783"/>
      <c r="T5" s="783"/>
      <c r="U5" s="783"/>
      <c r="V5" s="783"/>
      <c r="W5" s="783"/>
      <c r="X5" s="783"/>
      <c r="Y5" s="409"/>
      <c r="Z5" s="409"/>
      <c r="AA5" s="409"/>
      <c r="AB5" s="409"/>
      <c r="AC5" s="409"/>
      <c r="AD5" s="409"/>
      <c r="AE5" s="409"/>
      <c r="AF5" s="409"/>
      <c r="AG5" s="409"/>
      <c r="AH5" s="409"/>
      <c r="AI5" s="409"/>
      <c r="AJ5" s="409"/>
      <c r="AK5" s="409"/>
      <c r="AL5" s="409"/>
      <c r="AM5" s="409"/>
      <c r="AN5" s="409"/>
      <c r="AO5" s="409"/>
      <c r="AP5" s="409"/>
      <c r="AQ5" s="409"/>
      <c r="AR5" s="409"/>
      <c r="AS5" s="409"/>
      <c r="AT5" s="409"/>
    </row>
    <row r="6" spans="1:50">
      <c r="A6" s="784" t="s">
        <v>796</v>
      </c>
      <c r="B6" s="784"/>
      <c r="C6" s="784"/>
      <c r="D6" s="784"/>
      <c r="E6" s="784"/>
      <c r="F6" s="784"/>
      <c r="G6" s="784"/>
      <c r="H6" s="784"/>
      <c r="I6" s="784"/>
      <c r="J6" s="784"/>
      <c r="K6" s="784"/>
      <c r="L6" s="784"/>
      <c r="M6" s="784"/>
      <c r="N6" s="784"/>
      <c r="O6" s="784"/>
      <c r="P6" s="784"/>
      <c r="Q6" s="784"/>
      <c r="R6" s="784"/>
      <c r="S6" s="784"/>
      <c r="T6" s="784"/>
      <c r="U6" s="784"/>
      <c r="V6" s="784"/>
      <c r="W6" s="784"/>
      <c r="X6" s="784"/>
      <c r="Y6" s="409"/>
      <c r="Z6" s="409"/>
      <c r="AA6" s="409"/>
      <c r="AB6" s="409"/>
      <c r="AC6" s="409"/>
      <c r="AD6" s="409"/>
      <c r="AE6" s="409"/>
      <c r="AF6" s="409"/>
      <c r="AG6" s="409"/>
      <c r="AH6" s="409"/>
      <c r="AI6" s="409"/>
      <c r="AJ6" s="409"/>
      <c r="AK6" s="409"/>
      <c r="AL6" s="409"/>
      <c r="AM6" s="409"/>
      <c r="AN6" s="409"/>
      <c r="AO6" s="409"/>
      <c r="AP6" s="409"/>
      <c r="AQ6" s="409"/>
      <c r="AR6" s="409"/>
      <c r="AS6" s="409"/>
      <c r="AT6" s="409"/>
    </row>
    <row r="7" spans="1:50">
      <c r="A7" s="783" t="s">
        <v>1071</v>
      </c>
      <c r="B7" s="783"/>
      <c r="C7" s="783"/>
      <c r="D7" s="783"/>
      <c r="E7" s="783"/>
      <c r="F7" s="783"/>
      <c r="G7" s="783"/>
      <c r="H7" s="783"/>
      <c r="I7" s="783"/>
      <c r="J7" s="783"/>
      <c r="K7" s="783"/>
      <c r="L7" s="783"/>
      <c r="M7" s="783"/>
      <c r="N7" s="783"/>
      <c r="O7" s="783"/>
      <c r="P7" s="783"/>
      <c r="Q7" s="783"/>
      <c r="R7" s="783"/>
      <c r="S7" s="783"/>
      <c r="T7" s="783"/>
      <c r="U7" s="783"/>
      <c r="V7" s="783"/>
      <c r="W7" s="783"/>
      <c r="X7" s="783"/>
    </row>
    <row r="11" spans="1:50">
      <c r="A11" s="2"/>
      <c r="B11" s="2"/>
      <c r="C11" s="2"/>
    </row>
    <row r="12" spans="1:50">
      <c r="A12" s="1"/>
      <c r="B12" s="368" t="s">
        <v>113</v>
      </c>
      <c r="C12" s="1"/>
    </row>
    <row r="13" spans="1:50" ht="25.5">
      <c r="A13" s="1"/>
      <c r="B13" s="1"/>
      <c r="C13" s="1"/>
      <c r="D13" s="18" t="s">
        <v>12</v>
      </c>
      <c r="E13" s="235" t="s">
        <v>797</v>
      </c>
      <c r="F13" s="235" t="s">
        <v>798</v>
      </c>
      <c r="G13" s="410" t="s">
        <v>799</v>
      </c>
      <c r="I13" s="410" t="s">
        <v>19</v>
      </c>
      <c r="J13" s="411" t="s">
        <v>800</v>
      </c>
      <c r="K13" s="411" t="s">
        <v>801</v>
      </c>
      <c r="L13" s="410" t="s">
        <v>802</v>
      </c>
      <c r="N13" s="412" t="s">
        <v>360</v>
      </c>
      <c r="O13" s="411" t="s">
        <v>803</v>
      </c>
      <c r="P13" s="411" t="s">
        <v>804</v>
      </c>
      <c r="Q13" s="410" t="s">
        <v>805</v>
      </c>
      <c r="S13" s="413" t="s">
        <v>322</v>
      </c>
      <c r="U13" s="414" t="s">
        <v>806</v>
      </c>
      <c r="W13" s="413" t="s">
        <v>807</v>
      </c>
      <c r="X13" s="413" t="s">
        <v>808</v>
      </c>
    </row>
    <row r="14" spans="1:50" ht="51">
      <c r="A14" s="415" t="s">
        <v>471</v>
      </c>
      <c r="B14" s="416" t="s">
        <v>23</v>
      </c>
      <c r="C14" s="415" t="s">
        <v>809</v>
      </c>
      <c r="D14" s="417" t="s">
        <v>1069</v>
      </c>
      <c r="E14" s="417" t="s">
        <v>810</v>
      </c>
      <c r="F14" s="417" t="s">
        <v>811</v>
      </c>
      <c r="G14" s="418" t="s">
        <v>812</v>
      </c>
      <c r="H14" s="419"/>
      <c r="I14" s="417" t="s">
        <v>1070</v>
      </c>
      <c r="J14" s="417" t="s">
        <v>810</v>
      </c>
      <c r="K14" s="417" t="s">
        <v>811</v>
      </c>
      <c r="L14" s="418" t="s">
        <v>813</v>
      </c>
      <c r="M14" s="419"/>
      <c r="N14" s="417" t="s">
        <v>864</v>
      </c>
      <c r="O14" s="417" t="s">
        <v>814</v>
      </c>
      <c r="P14" s="417" t="s">
        <v>811</v>
      </c>
      <c r="Q14" s="418" t="s">
        <v>815</v>
      </c>
      <c r="R14" s="419"/>
      <c r="S14" s="418" t="s">
        <v>863</v>
      </c>
      <c r="T14" s="419"/>
      <c r="U14" s="418" t="s">
        <v>816</v>
      </c>
      <c r="V14" s="419"/>
      <c r="W14" s="415" t="s">
        <v>817</v>
      </c>
      <c r="X14" s="415" t="s">
        <v>862</v>
      </c>
    </row>
    <row r="15" spans="1:50">
      <c r="A15" s="420"/>
      <c r="B15" s="421"/>
      <c r="C15" s="420"/>
      <c r="D15" s="422"/>
      <c r="E15" s="423">
        <v>0.35</v>
      </c>
      <c r="F15" s="423">
        <v>0.21</v>
      </c>
      <c r="G15" s="422"/>
      <c r="H15" s="424"/>
      <c r="I15" s="422"/>
      <c r="J15" s="526">
        <v>0.3155</v>
      </c>
      <c r="K15" s="423">
        <v>0.21</v>
      </c>
      <c r="L15" s="422"/>
      <c r="M15" s="424"/>
      <c r="N15" s="422"/>
      <c r="O15" s="423">
        <v>0</v>
      </c>
      <c r="P15" s="423">
        <v>0</v>
      </c>
      <c r="Q15" s="422"/>
      <c r="R15" s="424"/>
      <c r="S15" s="422"/>
      <c r="T15" s="424"/>
      <c r="U15" s="422"/>
      <c r="V15" s="424"/>
      <c r="W15" s="420"/>
      <c r="X15" s="420"/>
    </row>
    <row r="16" spans="1:50" ht="15">
      <c r="A16" s="111"/>
      <c r="B16" s="425"/>
      <c r="C16" s="18"/>
      <c r="D16" s="426"/>
      <c r="E16" s="426"/>
      <c r="F16" s="426"/>
      <c r="G16" s="426"/>
      <c r="H16" s="426"/>
      <c r="I16" s="426"/>
      <c r="J16" s="426"/>
      <c r="K16" s="426"/>
      <c r="L16" s="426"/>
      <c r="M16" s="426"/>
      <c r="N16" s="426"/>
      <c r="O16" s="426"/>
      <c r="P16" s="426"/>
      <c r="Q16" s="426"/>
      <c r="R16" s="426"/>
      <c r="S16" s="426"/>
      <c r="T16" s="426"/>
      <c r="U16" s="426"/>
      <c r="V16" s="426"/>
      <c r="W16" s="427"/>
      <c r="X16" s="427"/>
      <c r="AB16" s="428"/>
      <c r="AC16" s="428"/>
    </row>
    <row r="17" spans="1:29">
      <c r="A17" s="242" t="s">
        <v>748</v>
      </c>
      <c r="B17" s="429" t="s">
        <v>1063</v>
      </c>
      <c r="C17" s="430">
        <v>282</v>
      </c>
      <c r="D17" s="429">
        <v>-552229081.69506872</v>
      </c>
      <c r="E17" s="431">
        <f>$D17*E$15</f>
        <v>-193280178.59327403</v>
      </c>
      <c r="F17" s="431">
        <f>$D17*F$15</f>
        <v>-115968107.15596442</v>
      </c>
      <c r="G17" s="431">
        <f t="shared" ref="G17:G22" si="0">+E17-F17</f>
        <v>-77312071.437309608</v>
      </c>
      <c r="H17" s="428"/>
      <c r="I17" s="429">
        <v>-23201611.402958661</v>
      </c>
      <c r="J17" s="428">
        <f t="shared" ref="J17:J22" si="1">+I17*$J$15</f>
        <v>-7320108.3976334576</v>
      </c>
      <c r="K17" s="428">
        <f t="shared" ref="K17:K22" si="2">$I17*K$15</f>
        <v>-4872338.3946213191</v>
      </c>
      <c r="L17" s="428">
        <f t="shared" ref="L17:L22" si="3">+J17-K17</f>
        <v>-2447770.0030121384</v>
      </c>
      <c r="M17" s="428"/>
      <c r="N17" s="429"/>
      <c r="O17" s="428">
        <f t="shared" ref="O17:O22" si="4">+N17*$O$15</f>
        <v>0</v>
      </c>
      <c r="P17" s="428">
        <f t="shared" ref="P17:P22" si="5">$N17*P$15</f>
        <v>0</v>
      </c>
      <c r="Q17" s="428">
        <f t="shared" ref="Q17:Q22" si="6">+O17-P17</f>
        <v>0</v>
      </c>
      <c r="R17" s="428"/>
      <c r="S17" s="432">
        <v>-2733790</v>
      </c>
      <c r="T17" s="428"/>
      <c r="U17" s="433">
        <f t="shared" ref="U17:U22" si="7">+G17+L17+Q17+S17</f>
        <v>-82493631.440321743</v>
      </c>
      <c r="V17" s="428"/>
      <c r="W17" s="434">
        <v>-72944792</v>
      </c>
      <c r="X17" s="434">
        <v>-9548839</v>
      </c>
      <c r="AB17" s="428"/>
      <c r="AC17" s="428"/>
    </row>
    <row r="18" spans="1:29">
      <c r="A18" s="242" t="s">
        <v>749</v>
      </c>
      <c r="B18" s="435" t="s">
        <v>1064</v>
      </c>
      <c r="C18" s="430">
        <v>190</v>
      </c>
      <c r="D18" s="429">
        <v>62049987.541659445</v>
      </c>
      <c r="E18" s="431">
        <f t="shared" ref="E18:F21" si="8">$D18*E$15</f>
        <v>21717495.639580805</v>
      </c>
      <c r="F18" s="431">
        <f t="shared" si="8"/>
        <v>13030497.383748483</v>
      </c>
      <c r="G18" s="431">
        <f t="shared" si="0"/>
        <v>8686998.2558323219</v>
      </c>
      <c r="H18" s="428"/>
      <c r="I18" s="429">
        <v>404034.09032930434</v>
      </c>
      <c r="J18" s="428">
        <f t="shared" si="1"/>
        <v>127472.75549889552</v>
      </c>
      <c r="K18" s="428">
        <f t="shared" si="2"/>
        <v>84847.158969153912</v>
      </c>
      <c r="L18" s="428">
        <f t="shared" si="3"/>
        <v>42625.596529741611</v>
      </c>
      <c r="M18" s="428"/>
      <c r="N18" s="429"/>
      <c r="O18" s="428">
        <f t="shared" si="4"/>
        <v>0</v>
      </c>
      <c r="P18" s="428">
        <f t="shared" si="5"/>
        <v>0</v>
      </c>
      <c r="Q18" s="428">
        <f t="shared" si="6"/>
        <v>0</v>
      </c>
      <c r="R18" s="428"/>
      <c r="S18" s="432">
        <v>4419665</v>
      </c>
      <c r="T18" s="428"/>
      <c r="U18" s="433">
        <f t="shared" si="7"/>
        <v>13149288.852362063</v>
      </c>
      <c r="V18" s="428"/>
      <c r="W18" s="434">
        <v>13149289</v>
      </c>
      <c r="X18" s="434"/>
      <c r="AB18" s="428"/>
      <c r="AC18" s="428"/>
    </row>
    <row r="19" spans="1:29">
      <c r="A19" s="242" t="s">
        <v>750</v>
      </c>
      <c r="B19" s="436" t="s">
        <v>1065</v>
      </c>
      <c r="C19" s="430">
        <v>283</v>
      </c>
      <c r="D19" s="429">
        <v>-145665608.65611905</v>
      </c>
      <c r="E19" s="431">
        <f t="shared" si="8"/>
        <v>-50982963.029641666</v>
      </c>
      <c r="F19" s="431">
        <f t="shared" si="8"/>
        <v>-30589777.817784999</v>
      </c>
      <c r="G19" s="431">
        <f t="shared" si="0"/>
        <v>-20393185.211856667</v>
      </c>
      <c r="H19" s="428"/>
      <c r="I19" s="429">
        <v>-2066491.8416282497</v>
      </c>
      <c r="J19" s="428">
        <f t="shared" si="1"/>
        <v>-651978.17603371281</v>
      </c>
      <c r="K19" s="428">
        <f t="shared" si="2"/>
        <v>-433963.28674193245</v>
      </c>
      <c r="L19" s="428">
        <f t="shared" si="3"/>
        <v>-218014.88929178036</v>
      </c>
      <c r="M19" s="428"/>
      <c r="N19" s="429"/>
      <c r="O19" s="428">
        <f t="shared" si="4"/>
        <v>0</v>
      </c>
      <c r="P19" s="428">
        <f t="shared" si="5"/>
        <v>0</v>
      </c>
      <c r="Q19" s="428">
        <f t="shared" si="6"/>
        <v>0</v>
      </c>
      <c r="R19" s="428"/>
      <c r="S19" s="432"/>
      <c r="T19" s="428"/>
      <c r="U19" s="433">
        <f t="shared" si="7"/>
        <v>-20611200.101148449</v>
      </c>
      <c r="V19" s="428"/>
      <c r="W19" s="434"/>
      <c r="X19" s="434">
        <v>-20611200</v>
      </c>
      <c r="AB19" s="428"/>
      <c r="AC19" s="428"/>
    </row>
    <row r="20" spans="1:29">
      <c r="A20" s="242" t="s">
        <v>751</v>
      </c>
      <c r="B20" s="436" t="s">
        <v>1066</v>
      </c>
      <c r="C20" s="430">
        <v>190</v>
      </c>
      <c r="D20" s="429">
        <v>96109015.685985386</v>
      </c>
      <c r="E20" s="431">
        <f t="shared" si="8"/>
        <v>33638155.490094885</v>
      </c>
      <c r="F20" s="431">
        <f t="shared" si="8"/>
        <v>20182893.29405693</v>
      </c>
      <c r="G20" s="431">
        <f t="shared" si="0"/>
        <v>13455262.196037956</v>
      </c>
      <c r="H20" s="428"/>
      <c r="I20" s="429">
        <v>9346487.0244918596</v>
      </c>
      <c r="J20" s="428">
        <f t="shared" si="1"/>
        <v>2948816.6562271817</v>
      </c>
      <c r="K20" s="428">
        <f t="shared" si="2"/>
        <v>1962762.2751432904</v>
      </c>
      <c r="L20" s="428">
        <f t="shared" si="3"/>
        <v>986054.38108389126</v>
      </c>
      <c r="M20" s="428"/>
      <c r="N20" s="429"/>
      <c r="O20" s="428">
        <f t="shared" si="4"/>
        <v>0</v>
      </c>
      <c r="P20" s="428">
        <f t="shared" si="5"/>
        <v>0</v>
      </c>
      <c r="Q20" s="428">
        <f t="shared" si="6"/>
        <v>0</v>
      </c>
      <c r="R20" s="428"/>
      <c r="S20" s="432">
        <v>-15009</v>
      </c>
      <c r="T20" s="428"/>
      <c r="U20" s="433">
        <f t="shared" si="7"/>
        <v>14426307.577121846</v>
      </c>
      <c r="V20" s="428"/>
      <c r="W20" s="434"/>
      <c r="X20" s="434">
        <v>14426307</v>
      </c>
      <c r="AB20" s="428"/>
      <c r="AC20" s="428"/>
    </row>
    <row r="21" spans="1:29">
      <c r="A21" s="242"/>
      <c r="B21" s="436"/>
      <c r="C21" s="437"/>
      <c r="D21" s="429"/>
      <c r="E21" s="431">
        <f t="shared" si="8"/>
        <v>0</v>
      </c>
      <c r="F21" s="431">
        <f t="shared" si="8"/>
        <v>0</v>
      </c>
      <c r="G21" s="431">
        <f t="shared" si="0"/>
        <v>0</v>
      </c>
      <c r="H21" s="428"/>
      <c r="I21" s="429"/>
      <c r="J21" s="428">
        <f t="shared" si="1"/>
        <v>0</v>
      </c>
      <c r="K21" s="428">
        <f t="shared" si="2"/>
        <v>0</v>
      </c>
      <c r="L21" s="428">
        <f t="shared" si="3"/>
        <v>0</v>
      </c>
      <c r="M21" s="428"/>
      <c r="N21" s="429"/>
      <c r="O21" s="428">
        <f t="shared" si="4"/>
        <v>0</v>
      </c>
      <c r="P21" s="428">
        <f t="shared" si="5"/>
        <v>0</v>
      </c>
      <c r="Q21" s="428">
        <f t="shared" si="6"/>
        <v>0</v>
      </c>
      <c r="R21" s="428"/>
      <c r="S21" s="432"/>
      <c r="T21" s="428"/>
      <c r="U21" s="433">
        <f t="shared" si="7"/>
        <v>0</v>
      </c>
      <c r="V21" s="428"/>
      <c r="W21" s="434"/>
      <c r="X21" s="434"/>
    </row>
    <row r="22" spans="1:29">
      <c r="A22" s="438" t="s">
        <v>753</v>
      </c>
      <c r="B22" s="438"/>
      <c r="C22" s="434"/>
      <c r="D22" s="439"/>
      <c r="E22" s="440">
        <f>$D22*E$15</f>
        <v>0</v>
      </c>
      <c r="F22" s="440">
        <f>$D22*F$15</f>
        <v>0</v>
      </c>
      <c r="G22" s="440">
        <f t="shared" si="0"/>
        <v>0</v>
      </c>
      <c r="H22" s="428"/>
      <c r="I22" s="439"/>
      <c r="J22" s="428">
        <f t="shared" si="1"/>
        <v>0</v>
      </c>
      <c r="K22" s="428">
        <f t="shared" si="2"/>
        <v>0</v>
      </c>
      <c r="L22" s="441">
        <f t="shared" si="3"/>
        <v>0</v>
      </c>
      <c r="M22" s="428"/>
      <c r="N22" s="439"/>
      <c r="O22" s="428">
        <f t="shared" si="4"/>
        <v>0</v>
      </c>
      <c r="P22" s="428">
        <f t="shared" si="5"/>
        <v>0</v>
      </c>
      <c r="Q22" s="441">
        <f t="shared" si="6"/>
        <v>0</v>
      </c>
      <c r="R22" s="433"/>
      <c r="S22" s="439"/>
      <c r="T22" s="433"/>
      <c r="U22" s="433">
        <f t="shared" si="7"/>
        <v>0</v>
      </c>
      <c r="V22" s="433"/>
      <c r="W22" s="442"/>
      <c r="X22" s="442"/>
    </row>
    <row r="23" spans="1:29" ht="13.5" thickBot="1">
      <c r="A23" s="242">
        <v>2</v>
      </c>
      <c r="B23" s="443" t="s">
        <v>818</v>
      </c>
      <c r="C23" s="443"/>
      <c r="D23" s="444">
        <f>SUM(D17:D22)</f>
        <v>-539735687.12354302</v>
      </c>
      <c r="E23" s="444">
        <f>SUM(E17:E22)</f>
        <v>-188907490.49324</v>
      </c>
      <c r="F23" s="444">
        <f>SUM(F17:F22)</f>
        <v>-113344494.29594401</v>
      </c>
      <c r="G23" s="444">
        <f>SUM(G17:G22)</f>
        <v>-75562996.197295994</v>
      </c>
      <c r="H23" s="428"/>
      <c r="I23" s="444">
        <f>SUM(I17:I22)</f>
        <v>-15517582.129765747</v>
      </c>
      <c r="J23" s="444">
        <f>SUM(J17:J22)</f>
        <v>-4895797.1619410934</v>
      </c>
      <c r="K23" s="444">
        <f>SUM(K17:K22)</f>
        <v>-3258692.2472508079</v>
      </c>
      <c r="L23" s="444">
        <f>SUM(L17:L22)</f>
        <v>-1637104.9146902859</v>
      </c>
      <c r="M23" s="428"/>
      <c r="N23" s="444">
        <f>SUM(N17:N22)</f>
        <v>0</v>
      </c>
      <c r="O23" s="444">
        <f>SUM(O17:O22)</f>
        <v>0</v>
      </c>
      <c r="P23" s="444">
        <f>SUM(P17:P22)</f>
        <v>0</v>
      </c>
      <c r="Q23" s="444">
        <f>SUM(Q17:Q22)</f>
        <v>0</v>
      </c>
      <c r="R23" s="433"/>
      <c r="S23" s="444">
        <f>SUM(S17:S22)</f>
        <v>1670866</v>
      </c>
      <c r="T23" s="433"/>
      <c r="U23" s="444">
        <f>SUM(U17:U22)</f>
        <v>-75529235.111986279</v>
      </c>
      <c r="V23" s="433"/>
      <c r="W23" s="444">
        <f>SUM(W17:W22)</f>
        <v>-59795503</v>
      </c>
      <c r="X23" s="444">
        <f>SUM(X17:X22)</f>
        <v>-15733732</v>
      </c>
    </row>
    <row r="24" spans="1:29" ht="13.5" thickTop="1">
      <c r="A24" s="242"/>
      <c r="B24" s="443"/>
      <c r="C24" s="443"/>
      <c r="E24" s="433"/>
      <c r="F24" s="433"/>
      <c r="G24" s="433"/>
      <c r="H24" s="428"/>
      <c r="I24" s="428"/>
      <c r="J24" s="428"/>
      <c r="K24" s="428"/>
      <c r="L24" s="428"/>
      <c r="M24" s="428"/>
      <c r="N24" s="433"/>
      <c r="O24" s="433"/>
      <c r="P24" s="433"/>
      <c r="Q24" s="433"/>
      <c r="R24" s="433"/>
      <c r="S24" s="433"/>
      <c r="T24" s="433"/>
      <c r="U24" s="433"/>
      <c r="V24" s="433"/>
      <c r="W24" s="428"/>
      <c r="X24" s="428"/>
      <c r="AA24" s="428"/>
    </row>
    <row r="25" spans="1:29">
      <c r="A25" s="242"/>
      <c r="B25" s="443"/>
      <c r="C25" s="443"/>
      <c r="E25" s="433"/>
      <c r="F25" s="433"/>
      <c r="G25" s="433"/>
      <c r="H25" s="428"/>
      <c r="I25" s="428"/>
      <c r="J25" s="428"/>
      <c r="K25" s="428"/>
      <c r="L25" s="428"/>
      <c r="M25" s="428"/>
      <c r="N25" s="433"/>
      <c r="O25" s="433"/>
      <c r="P25" s="433"/>
      <c r="Q25" s="433"/>
      <c r="R25" s="433"/>
      <c r="S25" s="433"/>
      <c r="T25" s="433"/>
      <c r="U25" s="433"/>
      <c r="V25" s="433"/>
      <c r="W25" s="428"/>
      <c r="X25" s="428"/>
      <c r="AA25" s="428"/>
    </row>
    <row r="26" spans="1:29">
      <c r="A26" s="242"/>
      <c r="B26" s="445"/>
      <c r="C26" s="445"/>
      <c r="D26" s="431"/>
      <c r="E26" s="431"/>
      <c r="F26" s="431"/>
      <c r="G26" s="431"/>
      <c r="H26" s="428"/>
      <c r="I26" s="428"/>
      <c r="J26" s="428"/>
      <c r="K26" s="428"/>
      <c r="L26" s="428"/>
      <c r="M26" s="428"/>
      <c r="N26" s="431"/>
      <c r="O26" s="431"/>
      <c r="P26" s="431"/>
      <c r="Q26" s="431"/>
      <c r="R26" s="431"/>
      <c r="S26" s="431"/>
      <c r="T26" s="431"/>
      <c r="U26" s="431"/>
      <c r="V26" s="431"/>
      <c r="W26" s="428"/>
      <c r="X26" s="428"/>
      <c r="Y26" s="428"/>
      <c r="Z26" s="428"/>
      <c r="AA26" s="428"/>
    </row>
    <row r="27" spans="1:29">
      <c r="E27" s="433"/>
      <c r="F27" s="433"/>
      <c r="G27" s="433"/>
      <c r="H27" s="428"/>
      <c r="I27" s="428"/>
      <c r="J27" s="428"/>
      <c r="K27" s="428"/>
      <c r="L27" s="428"/>
      <c r="M27" s="428"/>
      <c r="N27" s="433"/>
      <c r="O27" s="433"/>
      <c r="P27" s="433"/>
      <c r="Q27" s="433"/>
      <c r="R27" s="433"/>
      <c r="S27" s="433"/>
      <c r="T27" s="433"/>
      <c r="U27" s="433"/>
      <c r="V27" s="433"/>
      <c r="W27" s="428"/>
      <c r="X27" s="428"/>
      <c r="Y27" s="428"/>
      <c r="Z27" s="428"/>
      <c r="AA27" s="428"/>
    </row>
    <row r="28" spans="1:29" ht="15">
      <c r="A28" s="396" t="s">
        <v>246</v>
      </c>
      <c r="H28" s="428"/>
      <c r="I28" s="428"/>
      <c r="J28" s="428"/>
      <c r="K28" s="428"/>
      <c r="L28" s="428"/>
      <c r="M28" s="428"/>
      <c r="R28" s="447"/>
      <c r="S28" s="447"/>
      <c r="T28" s="447"/>
      <c r="U28" s="447"/>
      <c r="V28" s="447"/>
      <c r="W28" s="428"/>
      <c r="X28" s="428"/>
      <c r="Y28" s="428"/>
      <c r="Z28" s="428"/>
      <c r="AA28" s="428"/>
    </row>
    <row r="29" spans="1:29" ht="15">
      <c r="A29" s="413" t="s">
        <v>54</v>
      </c>
      <c r="B29" s="1" t="s">
        <v>313</v>
      </c>
      <c r="H29" s="448"/>
      <c r="I29" s="448"/>
      <c r="J29" s="448"/>
      <c r="K29" s="448"/>
      <c r="L29" s="448"/>
      <c r="M29" s="448"/>
      <c r="R29" s="449"/>
      <c r="S29" s="449"/>
      <c r="T29" s="449"/>
      <c r="U29" s="449"/>
      <c r="V29" s="449"/>
      <c r="W29" s="428"/>
      <c r="X29" s="428"/>
      <c r="Y29" s="428"/>
      <c r="Z29" s="428"/>
      <c r="AA29" s="428"/>
    </row>
    <row r="30" spans="1:29" ht="15">
      <c r="A30" s="413" t="s">
        <v>55</v>
      </c>
      <c r="B30" s="408" t="s">
        <v>819</v>
      </c>
      <c r="H30" s="448"/>
      <c r="I30" s="448"/>
      <c r="J30" s="448"/>
      <c r="K30" s="448"/>
      <c r="L30" s="448"/>
      <c r="M30" s="448"/>
      <c r="R30" s="449"/>
      <c r="S30" s="449"/>
      <c r="T30" s="449"/>
      <c r="U30" s="449"/>
      <c r="V30" s="449"/>
      <c r="W30" s="428"/>
      <c r="X30" s="428"/>
      <c r="Y30" s="428"/>
      <c r="Z30" s="428"/>
      <c r="AA30" s="428"/>
    </row>
    <row r="31" spans="1:29">
      <c r="A31" s="413" t="s">
        <v>57</v>
      </c>
      <c r="B31" s="408" t="s">
        <v>820</v>
      </c>
      <c r="H31" s="450"/>
      <c r="I31" s="450"/>
      <c r="J31" s="450"/>
      <c r="K31" s="450"/>
      <c r="L31" s="450"/>
      <c r="M31" s="450"/>
      <c r="W31" s="428"/>
      <c r="X31" s="428"/>
      <c r="Y31" s="428"/>
      <c r="Z31" s="428"/>
      <c r="AA31" s="428"/>
    </row>
    <row r="32" spans="1:29">
      <c r="A32" s="413" t="s">
        <v>58</v>
      </c>
      <c r="B32" s="408" t="s">
        <v>821</v>
      </c>
      <c r="H32" s="450"/>
      <c r="I32" s="450"/>
      <c r="J32" s="450"/>
      <c r="K32" s="450"/>
      <c r="L32" s="450"/>
      <c r="M32" s="450"/>
      <c r="W32" s="428"/>
      <c r="X32" s="428"/>
      <c r="Y32" s="428"/>
      <c r="Z32" s="428"/>
      <c r="AA32" s="428"/>
    </row>
    <row r="33" spans="1:27">
      <c r="A33" s="413" t="s">
        <v>66</v>
      </c>
      <c r="B33" s="408" t="s">
        <v>822</v>
      </c>
      <c r="H33" s="450"/>
      <c r="I33" s="450"/>
      <c r="J33" s="450"/>
      <c r="K33" s="450"/>
      <c r="L33" s="450"/>
      <c r="M33" s="451"/>
      <c r="W33" s="428"/>
      <c r="X33" s="428"/>
      <c r="Y33" s="428"/>
      <c r="Z33" s="428"/>
      <c r="AA33" s="428"/>
    </row>
    <row r="34" spans="1:27">
      <c r="A34" s="413" t="s">
        <v>68</v>
      </c>
      <c r="B34" s="1" t="s">
        <v>823</v>
      </c>
      <c r="H34" s="450"/>
      <c r="I34" s="450"/>
      <c r="J34" s="450"/>
      <c r="K34" s="450"/>
      <c r="L34" s="450"/>
      <c r="W34" s="428"/>
      <c r="X34" s="428"/>
      <c r="Y34" s="428"/>
      <c r="Z34" s="428"/>
      <c r="AA34" s="428"/>
    </row>
    <row r="35" spans="1:27">
      <c r="A35" s="413"/>
      <c r="B35" s="1" t="s">
        <v>824</v>
      </c>
      <c r="H35" s="450"/>
      <c r="I35" s="450"/>
      <c r="J35" s="450"/>
      <c r="K35" s="450"/>
      <c r="L35" s="450"/>
      <c r="W35" s="428"/>
      <c r="X35" s="428"/>
      <c r="Y35" s="428"/>
      <c r="Z35" s="428"/>
      <c r="AA35" s="428"/>
    </row>
    <row r="36" spans="1:27">
      <c r="A36" s="413"/>
      <c r="B36" s="446" t="s">
        <v>825</v>
      </c>
      <c r="C36" s="452" t="s">
        <v>826</v>
      </c>
      <c r="D36" s="452" t="s">
        <v>827</v>
      </c>
      <c r="E36" s="452" t="s">
        <v>828</v>
      </c>
      <c r="H36" s="451"/>
      <c r="I36" s="451"/>
      <c r="J36" s="451"/>
      <c r="K36" s="451"/>
      <c r="L36" s="451"/>
      <c r="W36" s="428"/>
      <c r="X36" s="428"/>
      <c r="Y36" s="428"/>
      <c r="Z36" s="428"/>
      <c r="AA36" s="428"/>
    </row>
    <row r="37" spans="1:27">
      <c r="A37" s="413"/>
      <c r="B37" s="438" t="s">
        <v>1067</v>
      </c>
      <c r="C37" s="432">
        <v>275</v>
      </c>
      <c r="D37" s="453">
        <v>0.35</v>
      </c>
      <c r="E37" s="451">
        <f>ROUND(+C37/365*D37,5)</f>
        <v>0.26369999999999999</v>
      </c>
      <c r="W37" s="428"/>
      <c r="X37" s="428"/>
    </row>
    <row r="38" spans="1:27">
      <c r="A38" s="413"/>
      <c r="B38" s="438" t="s">
        <v>1068</v>
      </c>
      <c r="C38" s="114">
        <v>90</v>
      </c>
      <c r="D38" s="453">
        <v>0.21</v>
      </c>
      <c r="E38" s="454">
        <f>ROUND(+C38/365*D38,5)</f>
        <v>5.178E-2</v>
      </c>
    </row>
    <row r="39" spans="1:27">
      <c r="A39" s="413"/>
      <c r="E39" s="249">
        <f>SUM(E37:E38)</f>
        <v>0.31547999999999998</v>
      </c>
    </row>
    <row r="40" spans="1:27">
      <c r="A40" s="413" t="s">
        <v>69</v>
      </c>
      <c r="B40" s="438" t="s">
        <v>829</v>
      </c>
      <c r="C40" s="438"/>
      <c r="D40" s="438"/>
    </row>
    <row r="41" spans="1:27">
      <c r="A41" s="455" t="s">
        <v>70</v>
      </c>
      <c r="B41" s="408" t="s">
        <v>830</v>
      </c>
    </row>
    <row r="42" spans="1:27">
      <c r="A42" s="413" t="s">
        <v>831</v>
      </c>
      <c r="B42" s="438"/>
    </row>
  </sheetData>
  <mergeCells count="8">
    <mergeCell ref="A6:X6"/>
    <mergeCell ref="A7:X7"/>
    <mergeCell ref="A1:X1"/>
    <mergeCell ref="AU1:AX1"/>
    <mergeCell ref="A2:X2"/>
    <mergeCell ref="A3:X3"/>
    <mergeCell ref="A4:X4"/>
    <mergeCell ref="A5:X5"/>
  </mergeCells>
  <pageMargins left="0.7" right="0.7" top="0.75" bottom="0.75" header="0.3" footer="0.3"/>
  <pageSetup scale="29" orientation="landscape" r:id="rId1"/>
  <colBreaks count="1" manualBreakCount="1">
    <brk id="24"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357F4-6B60-4A30-ABAF-857FADB67FA5}">
  <sheetPr>
    <pageSetUpPr fitToPage="1"/>
  </sheetPr>
  <dimension ref="A1:WUJ196"/>
  <sheetViews>
    <sheetView view="pageBreakPreview" zoomScale="60" zoomScaleNormal="80" workbookViewId="0">
      <selection activeCell="K13" sqref="K13"/>
    </sheetView>
  </sheetViews>
  <sheetFormatPr defaultRowHeight="12.75"/>
  <cols>
    <col min="1" max="1" width="6" style="11" bestFit="1" customWidth="1"/>
    <col min="2" max="2" width="62.5703125" style="11" customWidth="1"/>
    <col min="3" max="3" width="32.42578125" style="11" customWidth="1"/>
    <col min="4" max="4" width="19.5703125" style="11" customWidth="1"/>
    <col min="5" max="5" width="19.140625" style="11" customWidth="1"/>
    <col min="6" max="6" width="19.28515625" style="121" customWidth="1"/>
    <col min="7" max="7" width="3" style="457" bestFit="1" customWidth="1"/>
    <col min="8" max="8" width="41" style="11" customWidth="1"/>
    <col min="9" max="251" width="9.140625" style="11"/>
    <col min="252" max="252" width="19.28515625" style="11" customWidth="1"/>
    <col min="253" max="253" width="38.5703125" style="11" customWidth="1"/>
    <col min="254" max="254" width="16.42578125" style="11" customWidth="1"/>
    <col min="255" max="255" width="17" style="11" customWidth="1"/>
    <col min="256" max="256" width="12.5703125" style="11" customWidth="1"/>
    <col min="257" max="507" width="9.140625" style="11"/>
    <col min="508" max="508" width="19.28515625" style="11" customWidth="1"/>
    <col min="509" max="509" width="38.5703125" style="11" customWidth="1"/>
    <col min="510" max="510" width="16.42578125" style="11" customWidth="1"/>
    <col min="511" max="511" width="17" style="11" customWidth="1"/>
    <col min="512" max="512" width="12.5703125" style="11" customWidth="1"/>
    <col min="513" max="763" width="9.140625" style="11"/>
    <col min="764" max="764" width="19.28515625" style="11" customWidth="1"/>
    <col min="765" max="765" width="38.5703125" style="11" customWidth="1"/>
    <col min="766" max="766" width="16.42578125" style="11" customWidth="1"/>
    <col min="767" max="767" width="17" style="11" customWidth="1"/>
    <col min="768" max="768" width="12.5703125" style="11" customWidth="1"/>
    <col min="769" max="1019" width="9.140625" style="11"/>
    <col min="1020" max="1020" width="19.28515625" style="11" customWidth="1"/>
    <col min="1021" max="1021" width="38.5703125" style="11" customWidth="1"/>
    <col min="1022" max="1022" width="16.42578125" style="11" customWidth="1"/>
    <col min="1023" max="1023" width="17" style="11" customWidth="1"/>
    <col min="1024" max="1024" width="12.5703125" style="11" customWidth="1"/>
    <col min="1025" max="1275" width="9.140625" style="11"/>
    <col min="1276" max="1276" width="19.28515625" style="11" customWidth="1"/>
    <col min="1277" max="1277" width="38.5703125" style="11" customWidth="1"/>
    <col min="1278" max="1278" width="16.42578125" style="11" customWidth="1"/>
    <col min="1279" max="1279" width="17" style="11" customWidth="1"/>
    <col min="1280" max="1280" width="12.5703125" style="11" customWidth="1"/>
    <col min="1281" max="1531" width="9.140625" style="11"/>
    <col min="1532" max="1532" width="19.28515625" style="11" customWidth="1"/>
    <col min="1533" max="1533" width="38.5703125" style="11" customWidth="1"/>
    <col min="1534" max="1534" width="16.42578125" style="11" customWidth="1"/>
    <col min="1535" max="1535" width="17" style="11" customWidth="1"/>
    <col min="1536" max="1536" width="12.5703125" style="11" customWidth="1"/>
    <col min="1537" max="1787" width="9.140625" style="11"/>
    <col min="1788" max="1788" width="19.28515625" style="11" customWidth="1"/>
    <col min="1789" max="1789" width="38.5703125" style="11" customWidth="1"/>
    <col min="1790" max="1790" width="16.42578125" style="11" customWidth="1"/>
    <col min="1791" max="1791" width="17" style="11" customWidth="1"/>
    <col min="1792" max="1792" width="12.5703125" style="11" customWidth="1"/>
    <col min="1793" max="2043" width="9.140625" style="11"/>
    <col min="2044" max="2044" width="19.28515625" style="11" customWidth="1"/>
    <col min="2045" max="2045" width="38.5703125" style="11" customWidth="1"/>
    <col min="2046" max="2046" width="16.42578125" style="11" customWidth="1"/>
    <col min="2047" max="2047" width="17" style="11" customWidth="1"/>
    <col min="2048" max="2048" width="12.5703125" style="11" customWidth="1"/>
    <col min="2049" max="2299" width="9.140625" style="11"/>
    <col min="2300" max="2300" width="19.28515625" style="11" customWidth="1"/>
    <col min="2301" max="2301" width="38.5703125" style="11" customWidth="1"/>
    <col min="2302" max="2302" width="16.42578125" style="11" customWidth="1"/>
    <col min="2303" max="2303" width="17" style="11" customWidth="1"/>
    <col min="2304" max="2304" width="12.5703125" style="11" customWidth="1"/>
    <col min="2305" max="2555" width="9.140625" style="11"/>
    <col min="2556" max="2556" width="19.28515625" style="11" customWidth="1"/>
    <col min="2557" max="2557" width="38.5703125" style="11" customWidth="1"/>
    <col min="2558" max="2558" width="16.42578125" style="11" customWidth="1"/>
    <col min="2559" max="2559" width="17" style="11" customWidth="1"/>
    <col min="2560" max="2560" width="12.5703125" style="11" customWidth="1"/>
    <col min="2561" max="2811" width="9.140625" style="11"/>
    <col min="2812" max="2812" width="19.28515625" style="11" customWidth="1"/>
    <col min="2813" max="2813" width="38.5703125" style="11" customWidth="1"/>
    <col min="2814" max="2814" width="16.42578125" style="11" customWidth="1"/>
    <col min="2815" max="2815" width="17" style="11" customWidth="1"/>
    <col min="2816" max="2816" width="12.5703125" style="11" customWidth="1"/>
    <col min="2817" max="3067" width="9.140625" style="11"/>
    <col min="3068" max="3068" width="19.28515625" style="11" customWidth="1"/>
    <col min="3069" max="3069" width="38.5703125" style="11" customWidth="1"/>
    <col min="3070" max="3070" width="16.42578125" style="11" customWidth="1"/>
    <col min="3071" max="3071" width="17" style="11" customWidth="1"/>
    <col min="3072" max="3072" width="12.5703125" style="11" customWidth="1"/>
    <col min="3073" max="3323" width="9.140625" style="11"/>
    <col min="3324" max="3324" width="19.28515625" style="11" customWidth="1"/>
    <col min="3325" max="3325" width="38.5703125" style="11" customWidth="1"/>
    <col min="3326" max="3326" width="16.42578125" style="11" customWidth="1"/>
    <col min="3327" max="3327" width="17" style="11" customWidth="1"/>
    <col min="3328" max="3328" width="12.5703125" style="11" customWidth="1"/>
    <col min="3329" max="3579" width="9.140625" style="11"/>
    <col min="3580" max="3580" width="19.28515625" style="11" customWidth="1"/>
    <col min="3581" max="3581" width="38.5703125" style="11" customWidth="1"/>
    <col min="3582" max="3582" width="16.42578125" style="11" customWidth="1"/>
    <col min="3583" max="3583" width="17" style="11" customWidth="1"/>
    <col min="3584" max="3584" width="12.5703125" style="11" customWidth="1"/>
    <col min="3585" max="3835" width="9.140625" style="11"/>
    <col min="3836" max="3836" width="19.28515625" style="11" customWidth="1"/>
    <col min="3837" max="3837" width="38.5703125" style="11" customWidth="1"/>
    <col min="3838" max="3838" width="16.42578125" style="11" customWidth="1"/>
    <col min="3839" max="3839" width="17" style="11" customWidth="1"/>
    <col min="3840" max="3840" width="12.5703125" style="11" customWidth="1"/>
    <col min="3841" max="4091" width="9.140625" style="11"/>
    <col min="4092" max="4092" width="19.28515625" style="11" customWidth="1"/>
    <col min="4093" max="4093" width="38.5703125" style="11" customWidth="1"/>
    <col min="4094" max="4094" width="16.42578125" style="11" customWidth="1"/>
    <col min="4095" max="4095" width="17" style="11" customWidth="1"/>
    <col min="4096" max="4096" width="12.5703125" style="11" customWidth="1"/>
    <col min="4097" max="4347" width="9.140625" style="11"/>
    <col min="4348" max="4348" width="19.28515625" style="11" customWidth="1"/>
    <col min="4349" max="4349" width="38.5703125" style="11" customWidth="1"/>
    <col min="4350" max="4350" width="16.42578125" style="11" customWidth="1"/>
    <col min="4351" max="4351" width="17" style="11" customWidth="1"/>
    <col min="4352" max="4352" width="12.5703125" style="11" customWidth="1"/>
    <col min="4353" max="4603" width="9.140625" style="11"/>
    <col min="4604" max="4604" width="19.28515625" style="11" customWidth="1"/>
    <col min="4605" max="4605" width="38.5703125" style="11" customWidth="1"/>
    <col min="4606" max="4606" width="16.42578125" style="11" customWidth="1"/>
    <col min="4607" max="4607" width="17" style="11" customWidth="1"/>
    <col min="4608" max="4608" width="12.5703125" style="11" customWidth="1"/>
    <col min="4609" max="4859" width="9.140625" style="11"/>
    <col min="4860" max="4860" width="19.28515625" style="11" customWidth="1"/>
    <col min="4861" max="4861" width="38.5703125" style="11" customWidth="1"/>
    <col min="4862" max="4862" width="16.42578125" style="11" customWidth="1"/>
    <col min="4863" max="4863" width="17" style="11" customWidth="1"/>
    <col min="4864" max="4864" width="12.5703125" style="11" customWidth="1"/>
    <col min="4865" max="5115" width="9.140625" style="11"/>
    <col min="5116" max="5116" width="19.28515625" style="11" customWidth="1"/>
    <col min="5117" max="5117" width="38.5703125" style="11" customWidth="1"/>
    <col min="5118" max="5118" width="16.42578125" style="11" customWidth="1"/>
    <col min="5119" max="5119" width="17" style="11" customWidth="1"/>
    <col min="5120" max="5120" width="12.5703125" style="11" customWidth="1"/>
    <col min="5121" max="5371" width="9.140625" style="11"/>
    <col min="5372" max="5372" width="19.28515625" style="11" customWidth="1"/>
    <col min="5373" max="5373" width="38.5703125" style="11" customWidth="1"/>
    <col min="5374" max="5374" width="16.42578125" style="11" customWidth="1"/>
    <col min="5375" max="5375" width="17" style="11" customWidth="1"/>
    <col min="5376" max="5376" width="12.5703125" style="11" customWidth="1"/>
    <col min="5377" max="5627" width="9.140625" style="11"/>
    <col min="5628" max="5628" width="19.28515625" style="11" customWidth="1"/>
    <col min="5629" max="5629" width="38.5703125" style="11" customWidth="1"/>
    <col min="5630" max="5630" width="16.42578125" style="11" customWidth="1"/>
    <col min="5631" max="5631" width="17" style="11" customWidth="1"/>
    <col min="5632" max="5632" width="12.5703125" style="11" customWidth="1"/>
    <col min="5633" max="5883" width="9.140625" style="11"/>
    <col min="5884" max="5884" width="19.28515625" style="11" customWidth="1"/>
    <col min="5885" max="5885" width="38.5703125" style="11" customWidth="1"/>
    <col min="5886" max="5886" width="16.42578125" style="11" customWidth="1"/>
    <col min="5887" max="5887" width="17" style="11" customWidth="1"/>
    <col min="5888" max="5888" width="12.5703125" style="11" customWidth="1"/>
    <col min="5889" max="6139" width="9.140625" style="11"/>
    <col min="6140" max="6140" width="19.28515625" style="11" customWidth="1"/>
    <col min="6141" max="6141" width="38.5703125" style="11" customWidth="1"/>
    <col min="6142" max="6142" width="16.42578125" style="11" customWidth="1"/>
    <col min="6143" max="6143" width="17" style="11" customWidth="1"/>
    <col min="6144" max="6144" width="12.5703125" style="11" customWidth="1"/>
    <col min="6145" max="6395" width="9.140625" style="11"/>
    <col min="6396" max="6396" width="19.28515625" style="11" customWidth="1"/>
    <col min="6397" max="6397" width="38.5703125" style="11" customWidth="1"/>
    <col min="6398" max="6398" width="16.42578125" style="11" customWidth="1"/>
    <col min="6399" max="6399" width="17" style="11" customWidth="1"/>
    <col min="6400" max="6400" width="12.5703125" style="11" customWidth="1"/>
    <col min="6401" max="6651" width="9.140625" style="11"/>
    <col min="6652" max="6652" width="19.28515625" style="11" customWidth="1"/>
    <col min="6653" max="6653" width="38.5703125" style="11" customWidth="1"/>
    <col min="6654" max="6654" width="16.42578125" style="11" customWidth="1"/>
    <col min="6655" max="6655" width="17" style="11" customWidth="1"/>
    <col min="6656" max="6656" width="12.5703125" style="11" customWidth="1"/>
    <col min="6657" max="6907" width="9.140625" style="11"/>
    <col min="6908" max="6908" width="19.28515625" style="11" customWidth="1"/>
    <col min="6909" max="6909" width="38.5703125" style="11" customWidth="1"/>
    <col min="6910" max="6910" width="16.42578125" style="11" customWidth="1"/>
    <col min="6911" max="6911" width="17" style="11" customWidth="1"/>
    <col min="6912" max="6912" width="12.5703125" style="11" customWidth="1"/>
    <col min="6913" max="7163" width="9.140625" style="11"/>
    <col min="7164" max="7164" width="19.28515625" style="11" customWidth="1"/>
    <col min="7165" max="7165" width="38.5703125" style="11" customWidth="1"/>
    <col min="7166" max="7166" width="16.42578125" style="11" customWidth="1"/>
    <col min="7167" max="7167" width="17" style="11" customWidth="1"/>
    <col min="7168" max="7168" width="12.5703125" style="11" customWidth="1"/>
    <col min="7169" max="7419" width="9.140625" style="11"/>
    <col min="7420" max="7420" width="19.28515625" style="11" customWidth="1"/>
    <col min="7421" max="7421" width="38.5703125" style="11" customWidth="1"/>
    <col min="7422" max="7422" width="16.42578125" style="11" customWidth="1"/>
    <col min="7423" max="7423" width="17" style="11" customWidth="1"/>
    <col min="7424" max="7424" width="12.5703125" style="11" customWidth="1"/>
    <col min="7425" max="7675" width="9.140625" style="11"/>
    <col min="7676" max="7676" width="19.28515625" style="11" customWidth="1"/>
    <col min="7677" max="7677" width="38.5703125" style="11" customWidth="1"/>
    <col min="7678" max="7678" width="16.42578125" style="11" customWidth="1"/>
    <col min="7679" max="7679" width="17" style="11" customWidth="1"/>
    <col min="7680" max="7680" width="12.5703125" style="11" customWidth="1"/>
    <col min="7681" max="7931" width="9.140625" style="11"/>
    <col min="7932" max="7932" width="19.28515625" style="11" customWidth="1"/>
    <col min="7933" max="7933" width="38.5703125" style="11" customWidth="1"/>
    <col min="7934" max="7934" width="16.42578125" style="11" customWidth="1"/>
    <col min="7935" max="7935" width="17" style="11" customWidth="1"/>
    <col min="7936" max="7936" width="12.5703125" style="11" customWidth="1"/>
    <col min="7937" max="8187" width="9.140625" style="11"/>
    <col min="8188" max="8188" width="19.28515625" style="11" customWidth="1"/>
    <col min="8189" max="8189" width="38.5703125" style="11" customWidth="1"/>
    <col min="8190" max="8190" width="16.42578125" style="11" customWidth="1"/>
    <col min="8191" max="8191" width="17" style="11" customWidth="1"/>
    <col min="8192" max="8192" width="12.5703125" style="11" customWidth="1"/>
    <col min="8193" max="8443" width="9.140625" style="11"/>
    <col min="8444" max="8444" width="19.28515625" style="11" customWidth="1"/>
    <col min="8445" max="8445" width="38.5703125" style="11" customWidth="1"/>
    <col min="8446" max="8446" width="16.42578125" style="11" customWidth="1"/>
    <col min="8447" max="8447" width="17" style="11" customWidth="1"/>
    <col min="8448" max="8448" width="12.5703125" style="11" customWidth="1"/>
    <col min="8449" max="8699" width="9.140625" style="11"/>
    <col min="8700" max="8700" width="19.28515625" style="11" customWidth="1"/>
    <col min="8701" max="8701" width="38.5703125" style="11" customWidth="1"/>
    <col min="8702" max="8702" width="16.42578125" style="11" customWidth="1"/>
    <col min="8703" max="8703" width="17" style="11" customWidth="1"/>
    <col min="8704" max="8704" width="12.5703125" style="11" customWidth="1"/>
    <col min="8705" max="8955" width="9.140625" style="11"/>
    <col min="8956" max="8956" width="19.28515625" style="11" customWidth="1"/>
    <col min="8957" max="8957" width="38.5703125" style="11" customWidth="1"/>
    <col min="8958" max="8958" width="16.42578125" style="11" customWidth="1"/>
    <col min="8959" max="8959" width="17" style="11" customWidth="1"/>
    <col min="8960" max="8960" width="12.5703125" style="11" customWidth="1"/>
    <col min="8961" max="9211" width="9.140625" style="11"/>
    <col min="9212" max="9212" width="19.28515625" style="11" customWidth="1"/>
    <col min="9213" max="9213" width="38.5703125" style="11" customWidth="1"/>
    <col min="9214" max="9214" width="16.42578125" style="11" customWidth="1"/>
    <col min="9215" max="9215" width="17" style="11" customWidth="1"/>
    <col min="9216" max="9216" width="12.5703125" style="11" customWidth="1"/>
    <col min="9217" max="9467" width="9.140625" style="11"/>
    <col min="9468" max="9468" width="19.28515625" style="11" customWidth="1"/>
    <col min="9469" max="9469" width="38.5703125" style="11" customWidth="1"/>
    <col min="9470" max="9470" width="16.42578125" style="11" customWidth="1"/>
    <col min="9471" max="9471" width="17" style="11" customWidth="1"/>
    <col min="9472" max="9472" width="12.5703125" style="11" customWidth="1"/>
    <col min="9473" max="9723" width="9.140625" style="11"/>
    <col min="9724" max="9724" width="19.28515625" style="11" customWidth="1"/>
    <col min="9725" max="9725" width="38.5703125" style="11" customWidth="1"/>
    <col min="9726" max="9726" width="16.42578125" style="11" customWidth="1"/>
    <col min="9727" max="9727" width="17" style="11" customWidth="1"/>
    <col min="9728" max="9728" width="12.5703125" style="11" customWidth="1"/>
    <col min="9729" max="9979" width="9.140625" style="11"/>
    <col min="9980" max="9980" width="19.28515625" style="11" customWidth="1"/>
    <col min="9981" max="9981" width="38.5703125" style="11" customWidth="1"/>
    <col min="9982" max="9982" width="16.42578125" style="11" customWidth="1"/>
    <col min="9983" max="9983" width="17" style="11" customWidth="1"/>
    <col min="9984" max="9984" width="12.5703125" style="11" customWidth="1"/>
    <col min="9985" max="10235" width="9.140625" style="11"/>
    <col min="10236" max="10236" width="19.28515625" style="11" customWidth="1"/>
    <col min="10237" max="10237" width="38.5703125" style="11" customWidth="1"/>
    <col min="10238" max="10238" width="16.42578125" style="11" customWidth="1"/>
    <col min="10239" max="10239" width="17" style="11" customWidth="1"/>
    <col min="10240" max="10240" width="12.5703125" style="11" customWidth="1"/>
    <col min="10241" max="10491" width="9.140625" style="11"/>
    <col min="10492" max="10492" width="19.28515625" style="11" customWidth="1"/>
    <col min="10493" max="10493" width="38.5703125" style="11" customWidth="1"/>
    <col min="10494" max="10494" width="16.42578125" style="11" customWidth="1"/>
    <col min="10495" max="10495" width="17" style="11" customWidth="1"/>
    <col min="10496" max="10496" width="12.5703125" style="11" customWidth="1"/>
    <col min="10497" max="10747" width="9.140625" style="11"/>
    <col min="10748" max="10748" width="19.28515625" style="11" customWidth="1"/>
    <col min="10749" max="10749" width="38.5703125" style="11" customWidth="1"/>
    <col min="10750" max="10750" width="16.42578125" style="11" customWidth="1"/>
    <col min="10751" max="10751" width="17" style="11" customWidth="1"/>
    <col min="10752" max="10752" width="12.5703125" style="11" customWidth="1"/>
    <col min="10753" max="11003" width="9.140625" style="11"/>
    <col min="11004" max="11004" width="19.28515625" style="11" customWidth="1"/>
    <col min="11005" max="11005" width="38.5703125" style="11" customWidth="1"/>
    <col min="11006" max="11006" width="16.42578125" style="11" customWidth="1"/>
    <col min="11007" max="11007" width="17" style="11" customWidth="1"/>
    <col min="11008" max="11008" width="12.5703125" style="11" customWidth="1"/>
    <col min="11009" max="11259" width="9.140625" style="11"/>
    <col min="11260" max="11260" width="19.28515625" style="11" customWidth="1"/>
    <col min="11261" max="11261" width="38.5703125" style="11" customWidth="1"/>
    <col min="11262" max="11262" width="16.42578125" style="11" customWidth="1"/>
    <col min="11263" max="11263" width="17" style="11" customWidth="1"/>
    <col min="11264" max="11264" width="12.5703125" style="11" customWidth="1"/>
    <col min="11265" max="11515" width="9.140625" style="11"/>
    <col min="11516" max="11516" width="19.28515625" style="11" customWidth="1"/>
    <col min="11517" max="11517" width="38.5703125" style="11" customWidth="1"/>
    <col min="11518" max="11518" width="16.42578125" style="11" customWidth="1"/>
    <col min="11519" max="11519" width="17" style="11" customWidth="1"/>
    <col min="11520" max="11520" width="12.5703125" style="11" customWidth="1"/>
    <col min="11521" max="11771" width="9.140625" style="11"/>
    <col min="11772" max="11772" width="19.28515625" style="11" customWidth="1"/>
    <col min="11773" max="11773" width="38.5703125" style="11" customWidth="1"/>
    <col min="11774" max="11774" width="16.42578125" style="11" customWidth="1"/>
    <col min="11775" max="11775" width="17" style="11" customWidth="1"/>
    <col min="11776" max="11776" width="12.5703125" style="11" customWidth="1"/>
    <col min="11777" max="12027" width="9.140625" style="11"/>
    <col min="12028" max="12028" width="19.28515625" style="11" customWidth="1"/>
    <col min="12029" max="12029" width="38.5703125" style="11" customWidth="1"/>
    <col min="12030" max="12030" width="16.42578125" style="11" customWidth="1"/>
    <col min="12031" max="12031" width="17" style="11" customWidth="1"/>
    <col min="12032" max="12032" width="12.5703125" style="11" customWidth="1"/>
    <col min="12033" max="12283" width="9.140625" style="11"/>
    <col min="12284" max="12284" width="19.28515625" style="11" customWidth="1"/>
    <col min="12285" max="12285" width="38.5703125" style="11" customWidth="1"/>
    <col min="12286" max="12286" width="16.42578125" style="11" customWidth="1"/>
    <col min="12287" max="12287" width="17" style="11" customWidth="1"/>
    <col min="12288" max="12288" width="12.5703125" style="11" customWidth="1"/>
    <col min="12289" max="12539" width="9.140625" style="11"/>
    <col min="12540" max="12540" width="19.28515625" style="11" customWidth="1"/>
    <col min="12541" max="12541" width="38.5703125" style="11" customWidth="1"/>
    <col min="12542" max="12542" width="16.42578125" style="11" customWidth="1"/>
    <col min="12543" max="12543" width="17" style="11" customWidth="1"/>
    <col min="12544" max="12544" width="12.5703125" style="11" customWidth="1"/>
    <col min="12545" max="12795" width="9.140625" style="11"/>
    <col min="12796" max="12796" width="19.28515625" style="11" customWidth="1"/>
    <col min="12797" max="12797" width="38.5703125" style="11" customWidth="1"/>
    <col min="12798" max="12798" width="16.42578125" style="11" customWidth="1"/>
    <col min="12799" max="12799" width="17" style="11" customWidth="1"/>
    <col min="12800" max="12800" width="12.5703125" style="11" customWidth="1"/>
    <col min="12801" max="13051" width="9.140625" style="11"/>
    <col min="13052" max="13052" width="19.28515625" style="11" customWidth="1"/>
    <col min="13053" max="13053" width="38.5703125" style="11" customWidth="1"/>
    <col min="13054" max="13054" width="16.42578125" style="11" customWidth="1"/>
    <col min="13055" max="13055" width="17" style="11" customWidth="1"/>
    <col min="13056" max="13056" width="12.5703125" style="11" customWidth="1"/>
    <col min="13057" max="13307" width="9.140625" style="11"/>
    <col min="13308" max="13308" width="19.28515625" style="11" customWidth="1"/>
    <col min="13309" max="13309" width="38.5703125" style="11" customWidth="1"/>
    <col min="13310" max="13310" width="16.42578125" style="11" customWidth="1"/>
    <col min="13311" max="13311" width="17" style="11" customWidth="1"/>
    <col min="13312" max="13312" width="12.5703125" style="11" customWidth="1"/>
    <col min="13313" max="13563" width="9.140625" style="11"/>
    <col min="13564" max="13564" width="19.28515625" style="11" customWidth="1"/>
    <col min="13565" max="13565" width="38.5703125" style="11" customWidth="1"/>
    <col min="13566" max="13566" width="16.42578125" style="11" customWidth="1"/>
    <col min="13567" max="13567" width="17" style="11" customWidth="1"/>
    <col min="13568" max="13568" width="12.5703125" style="11" customWidth="1"/>
    <col min="13569" max="13819" width="9.140625" style="11"/>
    <col min="13820" max="13820" width="19.28515625" style="11" customWidth="1"/>
    <col min="13821" max="13821" width="38.5703125" style="11" customWidth="1"/>
    <col min="13822" max="13822" width="16.42578125" style="11" customWidth="1"/>
    <col min="13823" max="13823" width="17" style="11" customWidth="1"/>
    <col min="13824" max="13824" width="12.5703125" style="11" customWidth="1"/>
    <col min="13825" max="14075" width="9.140625" style="11"/>
    <col min="14076" max="14076" width="19.28515625" style="11" customWidth="1"/>
    <col min="14077" max="14077" width="38.5703125" style="11" customWidth="1"/>
    <col min="14078" max="14078" width="16.42578125" style="11" customWidth="1"/>
    <col min="14079" max="14079" width="17" style="11" customWidth="1"/>
    <col min="14080" max="14080" width="12.5703125" style="11" customWidth="1"/>
    <col min="14081" max="14331" width="9.140625" style="11"/>
    <col min="14332" max="14332" width="19.28515625" style="11" customWidth="1"/>
    <col min="14333" max="14333" width="38.5703125" style="11" customWidth="1"/>
    <col min="14334" max="14334" width="16.42578125" style="11" customWidth="1"/>
    <col min="14335" max="14335" width="17" style="11" customWidth="1"/>
    <col min="14336" max="14336" width="12.5703125" style="11" customWidth="1"/>
    <col min="14337" max="14587" width="9.140625" style="11"/>
    <col min="14588" max="14588" width="19.28515625" style="11" customWidth="1"/>
    <col min="14589" max="14589" width="38.5703125" style="11" customWidth="1"/>
    <col min="14590" max="14590" width="16.42578125" style="11" customWidth="1"/>
    <col min="14591" max="14591" width="17" style="11" customWidth="1"/>
    <col min="14592" max="14592" width="12.5703125" style="11" customWidth="1"/>
    <col min="14593" max="14843" width="9.140625" style="11"/>
    <col min="14844" max="14844" width="19.28515625" style="11" customWidth="1"/>
    <col min="14845" max="14845" width="38.5703125" style="11" customWidth="1"/>
    <col min="14846" max="14846" width="16.42578125" style="11" customWidth="1"/>
    <col min="14847" max="14847" width="17" style="11" customWidth="1"/>
    <col min="14848" max="14848" width="12.5703125" style="11" customWidth="1"/>
    <col min="14849" max="15099" width="9.140625" style="11"/>
    <col min="15100" max="15100" width="19.28515625" style="11" customWidth="1"/>
    <col min="15101" max="15101" width="38.5703125" style="11" customWidth="1"/>
    <col min="15102" max="15102" width="16.42578125" style="11" customWidth="1"/>
    <col min="15103" max="15103" width="17" style="11" customWidth="1"/>
    <col min="15104" max="15104" width="12.5703125" style="11" customWidth="1"/>
    <col min="15105" max="15355" width="9.140625" style="11"/>
    <col min="15356" max="15356" width="19.28515625" style="11" customWidth="1"/>
    <col min="15357" max="15357" width="38.5703125" style="11" customWidth="1"/>
    <col min="15358" max="15358" width="16.42578125" style="11" customWidth="1"/>
    <col min="15359" max="15359" width="17" style="11" customWidth="1"/>
    <col min="15360" max="15360" width="12.5703125" style="11" customWidth="1"/>
    <col min="15361" max="15611" width="9.140625" style="11"/>
    <col min="15612" max="15612" width="19.28515625" style="11" customWidth="1"/>
    <col min="15613" max="15613" width="38.5703125" style="11" customWidth="1"/>
    <col min="15614" max="15614" width="16.42578125" style="11" customWidth="1"/>
    <col min="15615" max="15615" width="17" style="11" customWidth="1"/>
    <col min="15616" max="15616" width="12.5703125" style="11" customWidth="1"/>
    <col min="15617" max="15867" width="9.140625" style="11"/>
    <col min="15868" max="15868" width="19.28515625" style="11" customWidth="1"/>
    <col min="15869" max="15869" width="38.5703125" style="11" customWidth="1"/>
    <col min="15870" max="15870" width="16.42578125" style="11" customWidth="1"/>
    <col min="15871" max="15871" width="17" style="11" customWidth="1"/>
    <col min="15872" max="15872" width="12.5703125" style="11" customWidth="1"/>
    <col min="15873" max="16123" width="9.140625" style="11"/>
    <col min="16124" max="16124" width="19.28515625" style="11" customWidth="1"/>
    <col min="16125" max="16125" width="38.5703125" style="11" customWidth="1"/>
    <col min="16126" max="16126" width="16.42578125" style="11" customWidth="1"/>
    <col min="16127" max="16127" width="17" style="11" customWidth="1"/>
    <col min="16128" max="16128" width="12.5703125" style="11" customWidth="1"/>
    <col min="16129" max="16384" width="9.140625" style="11"/>
  </cols>
  <sheetData>
    <row r="1" spans="1:16104" ht="13.5" customHeight="1">
      <c r="A1" s="784" t="str">
        <f>'Table of Contents'!A1</f>
        <v>Narragansett Electric Company d/b/a Rhode Island Energy</v>
      </c>
      <c r="B1" s="784"/>
      <c r="C1" s="784"/>
      <c r="D1" s="784"/>
      <c r="E1" s="784"/>
      <c r="F1" s="784"/>
      <c r="G1" s="784"/>
      <c r="H1" s="784"/>
      <c r="I1" s="306"/>
    </row>
    <row r="2" spans="1:16104" ht="15">
      <c r="A2" s="784" t="str">
        <f>'Table of Contents'!A2</f>
        <v>Annual Transmission Revenue Requirements (ATRR)</v>
      </c>
      <c r="B2" s="784"/>
      <c r="C2" s="784"/>
      <c r="D2" s="784"/>
      <c r="E2" s="784"/>
      <c r="F2" s="784"/>
      <c r="G2" s="784"/>
      <c r="H2" s="784"/>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10"/>
      <c r="BV2" s="110"/>
      <c r="BW2" s="110"/>
      <c r="BX2" s="110"/>
      <c r="BY2" s="110"/>
      <c r="BZ2" s="110"/>
      <c r="CA2" s="110"/>
      <c r="CB2" s="110"/>
      <c r="CC2" s="110"/>
      <c r="CD2" s="110"/>
      <c r="CE2" s="110"/>
      <c r="CF2" s="110"/>
      <c r="CG2" s="110"/>
      <c r="CH2" s="110"/>
      <c r="CI2" s="110"/>
      <c r="CJ2" s="110"/>
      <c r="CK2" s="110"/>
      <c r="CL2" s="110"/>
      <c r="CM2" s="110"/>
      <c r="CN2" s="110"/>
      <c r="CO2" s="110"/>
      <c r="CP2" s="110"/>
      <c r="CQ2" s="110"/>
      <c r="CR2" s="110"/>
      <c r="CS2" s="110"/>
      <c r="CT2" s="110"/>
      <c r="CU2" s="110"/>
      <c r="CV2" s="110"/>
      <c r="CW2" s="110"/>
      <c r="CX2" s="110"/>
      <c r="CY2" s="110"/>
      <c r="CZ2" s="110"/>
      <c r="DA2" s="110"/>
      <c r="DB2" s="110"/>
      <c r="DC2" s="110"/>
      <c r="DD2" s="110"/>
      <c r="DE2" s="110"/>
      <c r="DF2" s="110"/>
      <c r="DG2" s="110"/>
      <c r="DH2" s="110"/>
      <c r="DI2" s="110"/>
      <c r="DJ2" s="110"/>
      <c r="DK2" s="110"/>
      <c r="DL2" s="110"/>
      <c r="DM2" s="110"/>
      <c r="DN2" s="110"/>
      <c r="DO2" s="110"/>
      <c r="DP2" s="110"/>
      <c r="DQ2" s="110"/>
      <c r="DR2" s="110"/>
      <c r="DS2" s="110"/>
      <c r="DT2" s="110"/>
      <c r="DU2" s="110"/>
      <c r="DV2" s="110"/>
      <c r="DW2" s="110"/>
      <c r="DX2" s="110"/>
      <c r="DY2" s="110"/>
      <c r="DZ2" s="110"/>
      <c r="EA2" s="110"/>
      <c r="EB2" s="110"/>
      <c r="EC2" s="110"/>
      <c r="ED2" s="110"/>
      <c r="EE2" s="110"/>
      <c r="EF2" s="110"/>
      <c r="EG2" s="110"/>
      <c r="EH2" s="110"/>
      <c r="EI2" s="110"/>
      <c r="EJ2" s="110"/>
      <c r="EK2" s="110"/>
      <c r="EL2" s="110"/>
      <c r="EM2" s="110"/>
      <c r="EN2" s="110"/>
      <c r="EO2" s="110"/>
      <c r="EP2" s="110"/>
      <c r="EQ2" s="110"/>
      <c r="ER2" s="110"/>
      <c r="ES2" s="110"/>
      <c r="ET2" s="110"/>
      <c r="EU2" s="110"/>
      <c r="EV2" s="110"/>
      <c r="EW2" s="110"/>
      <c r="EX2" s="110"/>
      <c r="EY2" s="110"/>
      <c r="EZ2" s="110"/>
      <c r="FA2" s="110"/>
      <c r="FB2" s="110"/>
      <c r="FC2" s="110"/>
      <c r="FD2" s="110"/>
      <c r="FE2" s="110"/>
      <c r="FF2" s="110"/>
      <c r="FG2" s="110"/>
      <c r="FH2" s="110"/>
      <c r="FI2" s="110"/>
      <c r="FJ2" s="110"/>
      <c r="FK2" s="110"/>
      <c r="FL2" s="110"/>
      <c r="FM2" s="110"/>
      <c r="FN2" s="110"/>
      <c r="FO2" s="110"/>
      <c r="FP2" s="110"/>
      <c r="FQ2" s="110"/>
      <c r="FR2" s="110"/>
      <c r="FS2" s="110"/>
      <c r="FT2" s="110"/>
      <c r="FU2" s="110"/>
      <c r="FV2" s="110"/>
      <c r="FW2" s="110"/>
      <c r="FX2" s="110"/>
      <c r="FY2" s="110"/>
      <c r="FZ2" s="110"/>
      <c r="GA2" s="110"/>
      <c r="GB2" s="110"/>
      <c r="GC2" s="110"/>
      <c r="GD2" s="110"/>
      <c r="GE2" s="110"/>
      <c r="GF2" s="110"/>
      <c r="GG2" s="110"/>
      <c r="GH2" s="110"/>
      <c r="GI2" s="110"/>
      <c r="GJ2" s="110"/>
      <c r="GK2" s="110"/>
      <c r="GL2" s="110"/>
      <c r="GM2" s="110"/>
      <c r="GN2" s="110"/>
      <c r="GO2" s="110"/>
      <c r="GP2" s="110"/>
      <c r="GQ2" s="110"/>
      <c r="GR2" s="110"/>
      <c r="GS2" s="110"/>
      <c r="GT2" s="110"/>
      <c r="GU2" s="110"/>
      <c r="GV2" s="110"/>
      <c r="GW2" s="110"/>
      <c r="GX2" s="110"/>
      <c r="GY2" s="110"/>
      <c r="GZ2" s="110"/>
      <c r="HA2" s="110"/>
      <c r="HB2" s="110"/>
      <c r="HC2" s="110"/>
      <c r="HD2" s="110"/>
      <c r="HE2" s="110"/>
      <c r="HF2" s="110"/>
      <c r="HG2" s="110"/>
      <c r="HH2" s="110"/>
      <c r="HI2" s="110"/>
      <c r="HJ2" s="110"/>
      <c r="HK2" s="110"/>
      <c r="HL2" s="110"/>
      <c r="HM2" s="110"/>
      <c r="HN2" s="110"/>
      <c r="HO2" s="110"/>
      <c r="HP2" s="110"/>
      <c r="HQ2" s="110"/>
      <c r="HR2" s="110"/>
      <c r="HS2" s="110"/>
      <c r="HT2" s="110"/>
      <c r="HU2" s="110"/>
      <c r="HV2" s="110"/>
      <c r="HW2" s="110"/>
      <c r="HX2" s="110"/>
      <c r="HY2" s="110"/>
      <c r="HZ2" s="110"/>
      <c r="IA2" s="110"/>
      <c r="IB2" s="110"/>
      <c r="IC2" s="110"/>
      <c r="ID2" s="110"/>
      <c r="IE2" s="110"/>
      <c r="IF2" s="110"/>
      <c r="IG2" s="110"/>
      <c r="IH2" s="110"/>
      <c r="II2" s="110"/>
      <c r="IJ2" s="110"/>
      <c r="IK2" s="110"/>
      <c r="IL2" s="110"/>
      <c r="IM2" s="110"/>
      <c r="IN2" s="110"/>
      <c r="IO2" s="110"/>
      <c r="IP2" s="110"/>
      <c r="IQ2" s="110"/>
      <c r="IR2" s="110"/>
      <c r="IS2" s="110"/>
      <c r="IT2" s="110"/>
      <c r="IU2" s="110"/>
      <c r="IV2" s="110"/>
      <c r="IW2" s="110"/>
      <c r="IX2" s="110"/>
      <c r="IY2" s="110"/>
      <c r="IZ2" s="110"/>
      <c r="JA2" s="110"/>
      <c r="JB2" s="110"/>
      <c r="JC2" s="110"/>
      <c r="JD2" s="110"/>
      <c r="JE2" s="110"/>
      <c r="JF2" s="110"/>
      <c r="JG2" s="110"/>
      <c r="JH2" s="110"/>
      <c r="JI2" s="110"/>
      <c r="JJ2" s="110"/>
      <c r="JK2" s="110"/>
      <c r="JL2" s="110"/>
      <c r="JM2" s="110"/>
      <c r="JN2" s="110"/>
      <c r="JO2" s="110"/>
      <c r="JP2" s="110"/>
      <c r="JQ2" s="110"/>
      <c r="JR2" s="110"/>
      <c r="JS2" s="110"/>
      <c r="JT2" s="110"/>
      <c r="JU2" s="110"/>
      <c r="JV2" s="110"/>
      <c r="JW2" s="110"/>
      <c r="JX2" s="110"/>
      <c r="JY2" s="110"/>
      <c r="JZ2" s="110"/>
      <c r="KA2" s="110"/>
      <c r="KB2" s="110"/>
      <c r="KC2" s="110"/>
      <c r="KD2" s="110"/>
      <c r="KE2" s="110"/>
      <c r="KF2" s="110"/>
      <c r="KG2" s="110"/>
      <c r="KH2" s="110"/>
      <c r="KI2" s="110"/>
      <c r="KJ2" s="110"/>
      <c r="KK2" s="110"/>
      <c r="KL2" s="110"/>
      <c r="KM2" s="110"/>
      <c r="KN2" s="110"/>
      <c r="KO2" s="110"/>
      <c r="KP2" s="110"/>
      <c r="KQ2" s="110"/>
      <c r="KR2" s="110"/>
      <c r="KS2" s="110"/>
      <c r="KT2" s="110"/>
      <c r="KU2" s="110"/>
      <c r="KV2" s="110"/>
      <c r="KW2" s="110"/>
      <c r="KX2" s="110"/>
      <c r="KY2" s="110"/>
      <c r="KZ2" s="110"/>
      <c r="LA2" s="110"/>
      <c r="LB2" s="110"/>
      <c r="LC2" s="110"/>
      <c r="LD2" s="110"/>
      <c r="LE2" s="110"/>
      <c r="LF2" s="110"/>
      <c r="LG2" s="110"/>
      <c r="LH2" s="110"/>
      <c r="LI2" s="110"/>
      <c r="LJ2" s="110"/>
      <c r="LK2" s="110"/>
      <c r="LL2" s="110"/>
      <c r="LM2" s="110"/>
      <c r="LN2" s="110"/>
      <c r="LO2" s="110"/>
      <c r="LP2" s="110"/>
      <c r="LQ2" s="110"/>
      <c r="LR2" s="110"/>
      <c r="LS2" s="110"/>
      <c r="LT2" s="110"/>
      <c r="LU2" s="110"/>
      <c r="LV2" s="110"/>
      <c r="LW2" s="110"/>
      <c r="LX2" s="110"/>
      <c r="LY2" s="110"/>
      <c r="LZ2" s="110"/>
      <c r="MA2" s="110"/>
      <c r="MB2" s="110"/>
      <c r="MC2" s="110"/>
      <c r="MD2" s="110"/>
      <c r="ME2" s="110"/>
      <c r="MF2" s="110"/>
      <c r="MG2" s="110"/>
      <c r="MH2" s="110"/>
      <c r="MI2" s="110"/>
      <c r="MJ2" s="110"/>
      <c r="MK2" s="110"/>
      <c r="ML2" s="110"/>
      <c r="MM2" s="110"/>
      <c r="MN2" s="110"/>
      <c r="MO2" s="110"/>
      <c r="MP2" s="110"/>
      <c r="MQ2" s="110"/>
      <c r="MR2" s="110"/>
      <c r="MS2" s="110"/>
      <c r="MT2" s="110"/>
      <c r="MU2" s="110"/>
      <c r="MV2" s="110"/>
      <c r="MW2" s="110"/>
      <c r="MX2" s="110"/>
      <c r="MY2" s="110"/>
      <c r="MZ2" s="110"/>
      <c r="NA2" s="110"/>
      <c r="NB2" s="110"/>
      <c r="NC2" s="110"/>
      <c r="ND2" s="110"/>
      <c r="NE2" s="110"/>
      <c r="NF2" s="110"/>
      <c r="NG2" s="110"/>
      <c r="NH2" s="110"/>
      <c r="NI2" s="110"/>
      <c r="NJ2" s="110"/>
      <c r="NK2" s="110"/>
      <c r="NL2" s="110"/>
      <c r="NM2" s="110"/>
      <c r="NN2" s="110"/>
      <c r="NO2" s="110"/>
      <c r="NP2" s="110"/>
      <c r="NQ2" s="110"/>
      <c r="NR2" s="110"/>
      <c r="NS2" s="110"/>
      <c r="NT2" s="110"/>
      <c r="NU2" s="110"/>
      <c r="NV2" s="110"/>
      <c r="NW2" s="110"/>
      <c r="NX2" s="110"/>
      <c r="NY2" s="110"/>
      <c r="NZ2" s="110"/>
      <c r="OA2" s="110"/>
      <c r="OB2" s="110"/>
      <c r="OC2" s="110"/>
      <c r="OD2" s="110"/>
      <c r="OE2" s="110"/>
      <c r="OF2" s="110"/>
      <c r="OG2" s="110"/>
      <c r="OH2" s="110"/>
      <c r="OI2" s="110"/>
      <c r="OJ2" s="110"/>
      <c r="OK2" s="110"/>
      <c r="OL2" s="110"/>
      <c r="OM2" s="110"/>
      <c r="ON2" s="110"/>
      <c r="OO2" s="110"/>
      <c r="OP2" s="110"/>
      <c r="OQ2" s="110"/>
      <c r="OR2" s="110"/>
      <c r="OS2" s="110"/>
      <c r="OT2" s="110"/>
      <c r="OU2" s="110"/>
      <c r="OV2" s="110"/>
      <c r="OW2" s="110"/>
      <c r="OX2" s="110"/>
      <c r="OY2" s="110"/>
      <c r="OZ2" s="110"/>
      <c r="PA2" s="110"/>
      <c r="PB2" s="110"/>
      <c r="PC2" s="110"/>
      <c r="PD2" s="110"/>
      <c r="PE2" s="110"/>
      <c r="PF2" s="110"/>
      <c r="PG2" s="110"/>
      <c r="PH2" s="110"/>
      <c r="PI2" s="110"/>
      <c r="PJ2" s="110"/>
      <c r="PK2" s="110"/>
      <c r="PL2" s="110"/>
      <c r="PM2" s="110"/>
      <c r="PN2" s="110"/>
      <c r="PO2" s="110"/>
      <c r="PP2" s="110"/>
      <c r="PQ2" s="110"/>
      <c r="PR2" s="110"/>
      <c r="PS2" s="110"/>
      <c r="PT2" s="110"/>
      <c r="PU2" s="110"/>
      <c r="PV2" s="110"/>
      <c r="PW2" s="110"/>
      <c r="PX2" s="110"/>
      <c r="PY2" s="110"/>
      <c r="PZ2" s="110"/>
      <c r="QA2" s="110"/>
      <c r="QB2" s="110"/>
      <c r="QC2" s="110"/>
      <c r="QD2" s="110"/>
      <c r="QE2" s="110"/>
      <c r="QF2" s="110"/>
      <c r="QG2" s="110"/>
      <c r="QH2" s="110"/>
      <c r="QI2" s="110"/>
      <c r="QJ2" s="110"/>
      <c r="QK2" s="110"/>
      <c r="QL2" s="110"/>
      <c r="QM2" s="110"/>
      <c r="QN2" s="110"/>
      <c r="QO2" s="110"/>
      <c r="QP2" s="110"/>
      <c r="QQ2" s="110"/>
      <c r="QR2" s="110"/>
      <c r="QS2" s="110"/>
      <c r="QT2" s="110"/>
      <c r="QU2" s="110"/>
      <c r="QV2" s="110"/>
      <c r="QW2" s="110"/>
      <c r="QX2" s="110"/>
      <c r="QY2" s="110"/>
      <c r="QZ2" s="110"/>
      <c r="RA2" s="110"/>
      <c r="RB2" s="110"/>
      <c r="RC2" s="110"/>
      <c r="RD2" s="110"/>
      <c r="RE2" s="110"/>
      <c r="RF2" s="110"/>
      <c r="RG2" s="110"/>
      <c r="RH2" s="110"/>
      <c r="RI2" s="110"/>
      <c r="RJ2" s="110"/>
      <c r="RK2" s="110"/>
      <c r="RL2" s="110"/>
      <c r="RM2" s="110"/>
      <c r="RN2" s="110"/>
      <c r="RO2" s="110"/>
      <c r="RP2" s="110"/>
      <c r="RQ2" s="110"/>
      <c r="RR2" s="110"/>
      <c r="RS2" s="110"/>
      <c r="RT2" s="110"/>
      <c r="RU2" s="110"/>
      <c r="RV2" s="110"/>
      <c r="RW2" s="110"/>
      <c r="RX2" s="110"/>
      <c r="RY2" s="110"/>
      <c r="RZ2" s="110"/>
      <c r="SA2" s="110"/>
      <c r="SB2" s="110"/>
      <c r="SC2" s="110"/>
      <c r="SD2" s="110"/>
      <c r="SE2" s="110"/>
      <c r="SF2" s="110"/>
      <c r="SG2" s="110"/>
      <c r="SH2" s="110"/>
      <c r="SI2" s="110"/>
      <c r="SJ2" s="110"/>
      <c r="SK2" s="110"/>
      <c r="SL2" s="110"/>
      <c r="SM2" s="110"/>
      <c r="SN2" s="110"/>
      <c r="SO2" s="110"/>
      <c r="SP2" s="110"/>
      <c r="SQ2" s="110"/>
      <c r="SR2" s="110"/>
      <c r="SS2" s="110"/>
      <c r="ST2" s="110"/>
      <c r="SU2" s="110"/>
      <c r="SV2" s="110"/>
      <c r="SW2" s="110"/>
      <c r="SX2" s="110"/>
      <c r="SY2" s="110"/>
      <c r="SZ2" s="110"/>
      <c r="TA2" s="110"/>
      <c r="TB2" s="110"/>
      <c r="TC2" s="110"/>
      <c r="TD2" s="110"/>
      <c r="TE2" s="110"/>
      <c r="TF2" s="110"/>
      <c r="TG2" s="110"/>
      <c r="TH2" s="110"/>
      <c r="TI2" s="110"/>
      <c r="TJ2" s="110"/>
      <c r="TK2" s="110"/>
      <c r="TL2" s="110"/>
      <c r="TM2" s="110"/>
      <c r="TN2" s="110"/>
      <c r="TO2" s="110"/>
      <c r="TP2" s="110"/>
      <c r="TQ2" s="110"/>
      <c r="TR2" s="110"/>
      <c r="TS2" s="110"/>
      <c r="TT2" s="110"/>
      <c r="TU2" s="110"/>
      <c r="TV2" s="110"/>
      <c r="TW2" s="110"/>
      <c r="TX2" s="110"/>
      <c r="TY2" s="110"/>
      <c r="TZ2" s="110"/>
      <c r="UA2" s="110"/>
      <c r="UB2" s="110"/>
      <c r="UC2" s="110"/>
      <c r="UD2" s="110"/>
      <c r="UE2" s="110"/>
      <c r="UF2" s="110"/>
      <c r="UG2" s="110"/>
      <c r="UH2" s="110"/>
      <c r="UI2" s="110"/>
      <c r="UJ2" s="110"/>
      <c r="UK2" s="110"/>
      <c r="UL2" s="110"/>
      <c r="UM2" s="110"/>
      <c r="UN2" s="110"/>
      <c r="UO2" s="110"/>
      <c r="UP2" s="110"/>
      <c r="UQ2" s="110"/>
      <c r="UR2" s="110"/>
      <c r="US2" s="110"/>
      <c r="UT2" s="110"/>
      <c r="UU2" s="110"/>
      <c r="UV2" s="110"/>
      <c r="UW2" s="110"/>
      <c r="UX2" s="110"/>
      <c r="UY2" s="110"/>
      <c r="UZ2" s="110"/>
      <c r="VA2" s="110"/>
      <c r="VB2" s="110"/>
      <c r="VC2" s="110"/>
      <c r="VD2" s="110"/>
      <c r="VE2" s="110"/>
      <c r="VF2" s="110"/>
      <c r="VG2" s="110"/>
      <c r="VH2" s="110"/>
      <c r="VI2" s="110"/>
      <c r="VJ2" s="110"/>
      <c r="VK2" s="110"/>
      <c r="VL2" s="110"/>
      <c r="VM2" s="110"/>
      <c r="VN2" s="110"/>
      <c r="VO2" s="110"/>
      <c r="VP2" s="110"/>
      <c r="VQ2" s="110"/>
      <c r="VR2" s="110"/>
      <c r="VS2" s="110"/>
      <c r="VT2" s="110"/>
      <c r="VU2" s="110"/>
      <c r="VV2" s="110"/>
      <c r="VW2" s="110"/>
      <c r="VX2" s="110"/>
      <c r="VY2" s="110"/>
      <c r="VZ2" s="110"/>
      <c r="WA2" s="110"/>
      <c r="WB2" s="110"/>
      <c r="WC2" s="110"/>
      <c r="WD2" s="110"/>
      <c r="WE2" s="110"/>
      <c r="WF2" s="110"/>
      <c r="WG2" s="110"/>
      <c r="WH2" s="110"/>
      <c r="WI2" s="110"/>
      <c r="WJ2" s="110"/>
      <c r="WK2" s="110"/>
      <c r="WL2" s="110"/>
      <c r="WM2" s="110"/>
      <c r="WN2" s="110"/>
      <c r="WO2" s="110"/>
      <c r="WP2" s="110"/>
      <c r="WQ2" s="110"/>
      <c r="WR2" s="110"/>
      <c r="WS2" s="110"/>
      <c r="WT2" s="110"/>
      <c r="WU2" s="110"/>
      <c r="WV2" s="110"/>
      <c r="WW2" s="110"/>
      <c r="WX2" s="110"/>
      <c r="WY2" s="110"/>
      <c r="WZ2" s="110"/>
      <c r="XA2" s="110"/>
      <c r="XB2" s="110"/>
      <c r="XC2" s="110"/>
      <c r="XD2" s="110"/>
      <c r="XE2" s="110"/>
      <c r="XF2" s="110"/>
      <c r="XG2" s="110"/>
      <c r="XH2" s="110"/>
      <c r="XI2" s="110"/>
      <c r="XJ2" s="110"/>
      <c r="XK2" s="110"/>
      <c r="XL2" s="110"/>
      <c r="XM2" s="110"/>
      <c r="XN2" s="110"/>
      <c r="XO2" s="110"/>
      <c r="XP2" s="110"/>
      <c r="XQ2" s="110"/>
      <c r="XR2" s="110"/>
      <c r="XS2" s="110"/>
      <c r="XT2" s="110"/>
      <c r="XU2" s="110"/>
      <c r="XV2" s="110"/>
      <c r="XW2" s="110"/>
      <c r="XX2" s="110"/>
      <c r="XY2" s="110"/>
      <c r="XZ2" s="110"/>
      <c r="YA2" s="110"/>
      <c r="YB2" s="110"/>
      <c r="YC2" s="110"/>
      <c r="YD2" s="110"/>
      <c r="YE2" s="110"/>
      <c r="YF2" s="110"/>
      <c r="YG2" s="110"/>
      <c r="YH2" s="110"/>
      <c r="YI2" s="110"/>
      <c r="YJ2" s="110"/>
      <c r="YK2" s="110"/>
      <c r="YL2" s="110"/>
      <c r="YM2" s="110"/>
      <c r="YN2" s="110"/>
      <c r="YO2" s="110"/>
      <c r="YP2" s="110"/>
      <c r="YQ2" s="110"/>
      <c r="YR2" s="110"/>
      <c r="YS2" s="110"/>
      <c r="YT2" s="110"/>
      <c r="YU2" s="110"/>
      <c r="YV2" s="110"/>
      <c r="YW2" s="110"/>
      <c r="YX2" s="110"/>
      <c r="YY2" s="110"/>
      <c r="YZ2" s="110"/>
      <c r="ZA2" s="110"/>
      <c r="ZB2" s="110"/>
      <c r="ZC2" s="110"/>
      <c r="ZD2" s="110"/>
      <c r="ZE2" s="110"/>
      <c r="ZF2" s="110"/>
      <c r="ZG2" s="110"/>
      <c r="ZH2" s="110"/>
      <c r="ZI2" s="110"/>
      <c r="ZJ2" s="110"/>
      <c r="ZK2" s="110"/>
      <c r="ZL2" s="110"/>
      <c r="ZM2" s="110"/>
      <c r="ZN2" s="110"/>
      <c r="ZO2" s="110"/>
      <c r="ZP2" s="110"/>
      <c r="ZQ2" s="110"/>
      <c r="ZR2" s="110"/>
      <c r="ZS2" s="110"/>
      <c r="ZT2" s="110"/>
      <c r="ZU2" s="110"/>
      <c r="ZV2" s="110"/>
      <c r="ZW2" s="110"/>
      <c r="ZX2" s="110"/>
      <c r="ZY2" s="110"/>
      <c r="ZZ2" s="110"/>
      <c r="AAA2" s="110"/>
      <c r="AAB2" s="110"/>
      <c r="AAC2" s="110"/>
      <c r="AAD2" s="110"/>
      <c r="AAE2" s="110"/>
      <c r="AAF2" s="110"/>
      <c r="AAG2" s="110"/>
      <c r="AAH2" s="110"/>
      <c r="AAI2" s="110"/>
      <c r="AAJ2" s="110"/>
      <c r="AAK2" s="110"/>
      <c r="AAL2" s="110"/>
      <c r="AAM2" s="110"/>
      <c r="AAN2" s="110"/>
      <c r="AAO2" s="110"/>
      <c r="AAP2" s="110"/>
      <c r="AAQ2" s="110"/>
      <c r="AAR2" s="110"/>
      <c r="AAS2" s="110"/>
      <c r="AAT2" s="110"/>
      <c r="AAU2" s="110"/>
      <c r="AAV2" s="110"/>
      <c r="AAW2" s="110"/>
      <c r="AAX2" s="110"/>
      <c r="AAY2" s="110"/>
      <c r="AAZ2" s="110"/>
      <c r="ABA2" s="110"/>
      <c r="ABB2" s="110"/>
      <c r="ABC2" s="110"/>
      <c r="ABD2" s="110"/>
      <c r="ABE2" s="110"/>
      <c r="ABF2" s="110"/>
      <c r="ABG2" s="110"/>
      <c r="ABH2" s="110"/>
      <c r="ABI2" s="110"/>
      <c r="ABJ2" s="110"/>
      <c r="ABK2" s="110"/>
      <c r="ABL2" s="110"/>
      <c r="ABM2" s="110"/>
      <c r="ABN2" s="110"/>
      <c r="ABO2" s="110"/>
      <c r="ABP2" s="110"/>
      <c r="ABQ2" s="110"/>
      <c r="ABR2" s="110"/>
      <c r="ABS2" s="110"/>
      <c r="ABT2" s="110"/>
      <c r="ABU2" s="110"/>
      <c r="ABV2" s="110"/>
      <c r="ABW2" s="110"/>
      <c r="ABX2" s="110"/>
      <c r="ABY2" s="110"/>
      <c r="ABZ2" s="110"/>
      <c r="ACA2" s="110"/>
      <c r="ACB2" s="110"/>
      <c r="ACC2" s="110"/>
      <c r="ACD2" s="110"/>
      <c r="ACE2" s="110"/>
      <c r="ACF2" s="110"/>
      <c r="ACG2" s="110"/>
      <c r="ACH2" s="110"/>
      <c r="ACI2" s="110"/>
      <c r="ACJ2" s="110"/>
      <c r="ACK2" s="110"/>
      <c r="ACL2" s="110"/>
      <c r="ACM2" s="110"/>
      <c r="ACN2" s="110"/>
      <c r="ACO2" s="110"/>
      <c r="ACP2" s="110"/>
      <c r="ACQ2" s="110"/>
      <c r="ACR2" s="110"/>
      <c r="ACS2" s="110"/>
      <c r="ACT2" s="110"/>
      <c r="ACU2" s="110"/>
      <c r="ACV2" s="110"/>
      <c r="ACW2" s="110"/>
      <c r="ACX2" s="110"/>
      <c r="ACY2" s="110"/>
      <c r="ACZ2" s="110"/>
      <c r="ADA2" s="110"/>
      <c r="ADB2" s="110"/>
      <c r="ADC2" s="110"/>
      <c r="ADD2" s="110"/>
      <c r="ADE2" s="110"/>
      <c r="ADF2" s="110"/>
      <c r="ADG2" s="110"/>
      <c r="ADH2" s="110"/>
      <c r="ADI2" s="110"/>
      <c r="ADJ2" s="110"/>
      <c r="ADK2" s="110"/>
      <c r="ADL2" s="110"/>
      <c r="ADM2" s="110"/>
      <c r="ADN2" s="110"/>
      <c r="ADO2" s="110"/>
      <c r="ADP2" s="110"/>
      <c r="ADQ2" s="110"/>
      <c r="ADR2" s="110"/>
      <c r="ADS2" s="110"/>
      <c r="ADT2" s="110"/>
      <c r="ADU2" s="110"/>
      <c r="ADV2" s="110"/>
      <c r="ADW2" s="110"/>
      <c r="ADX2" s="110"/>
      <c r="ADY2" s="110"/>
      <c r="ADZ2" s="110"/>
      <c r="AEA2" s="110"/>
      <c r="AEB2" s="110"/>
      <c r="AEC2" s="110"/>
      <c r="AED2" s="110"/>
      <c r="AEE2" s="110"/>
      <c r="AEF2" s="110"/>
      <c r="AEG2" s="110"/>
      <c r="AEH2" s="110"/>
      <c r="AEI2" s="110"/>
      <c r="AEJ2" s="110"/>
      <c r="AEK2" s="110"/>
      <c r="AEL2" s="110"/>
      <c r="AEM2" s="110"/>
      <c r="AEN2" s="110"/>
      <c r="AEO2" s="110"/>
      <c r="AEP2" s="110"/>
      <c r="AEQ2" s="110"/>
      <c r="AER2" s="110"/>
      <c r="AES2" s="110"/>
      <c r="AET2" s="110"/>
      <c r="AEU2" s="110"/>
      <c r="AEV2" s="110"/>
      <c r="AEW2" s="110"/>
      <c r="AEX2" s="110"/>
      <c r="AEY2" s="110"/>
      <c r="AEZ2" s="110"/>
      <c r="AFA2" s="110"/>
      <c r="AFB2" s="110"/>
      <c r="AFC2" s="110"/>
      <c r="AFD2" s="110"/>
      <c r="AFE2" s="110"/>
      <c r="AFF2" s="110"/>
      <c r="AFG2" s="110"/>
      <c r="AFH2" s="110"/>
      <c r="AFI2" s="110"/>
      <c r="AFJ2" s="110"/>
      <c r="AFK2" s="110"/>
      <c r="AFL2" s="110"/>
      <c r="AFM2" s="110"/>
      <c r="AFN2" s="110"/>
      <c r="AFO2" s="110"/>
      <c r="AFP2" s="110"/>
      <c r="AFQ2" s="110"/>
      <c r="AFR2" s="110"/>
      <c r="AFS2" s="110"/>
      <c r="AFT2" s="110"/>
      <c r="AFU2" s="110"/>
      <c r="AFV2" s="110"/>
      <c r="AFW2" s="110"/>
      <c r="AFX2" s="110"/>
      <c r="AFY2" s="110"/>
      <c r="AFZ2" s="110"/>
      <c r="AGA2" s="110"/>
      <c r="AGB2" s="110"/>
      <c r="AGC2" s="110"/>
      <c r="AGD2" s="110"/>
      <c r="AGE2" s="110"/>
      <c r="AGF2" s="110"/>
      <c r="AGG2" s="110"/>
      <c r="AGH2" s="110"/>
      <c r="AGI2" s="110"/>
      <c r="AGJ2" s="110"/>
      <c r="AGK2" s="110"/>
      <c r="AGL2" s="110"/>
      <c r="AGM2" s="110"/>
      <c r="AGN2" s="110"/>
      <c r="AGO2" s="110"/>
      <c r="AGP2" s="110"/>
      <c r="AGQ2" s="110"/>
      <c r="AGR2" s="110"/>
      <c r="AGS2" s="110"/>
      <c r="AGT2" s="110"/>
      <c r="AGU2" s="110"/>
      <c r="AGV2" s="110"/>
      <c r="AGW2" s="110"/>
      <c r="AGX2" s="110"/>
      <c r="AGY2" s="110"/>
      <c r="AGZ2" s="110"/>
      <c r="AHA2" s="110"/>
      <c r="AHB2" s="110"/>
      <c r="AHC2" s="110"/>
      <c r="AHD2" s="110"/>
      <c r="AHE2" s="110"/>
      <c r="AHF2" s="110"/>
      <c r="AHG2" s="110"/>
      <c r="AHH2" s="110"/>
      <c r="AHI2" s="110"/>
      <c r="AHJ2" s="110"/>
      <c r="AHK2" s="110"/>
      <c r="AHL2" s="110"/>
      <c r="AHM2" s="110"/>
      <c r="AHN2" s="110"/>
      <c r="AHO2" s="110"/>
      <c r="AHP2" s="110"/>
      <c r="AHQ2" s="110"/>
      <c r="AHR2" s="110"/>
      <c r="AHS2" s="110"/>
      <c r="AHT2" s="110"/>
      <c r="AHU2" s="110"/>
      <c r="AHV2" s="110"/>
      <c r="AHW2" s="110"/>
      <c r="AHX2" s="110"/>
      <c r="AHY2" s="110"/>
      <c r="AHZ2" s="110"/>
      <c r="AIA2" s="110"/>
      <c r="AIB2" s="110"/>
      <c r="AIC2" s="110"/>
      <c r="AID2" s="110"/>
      <c r="AIE2" s="110"/>
      <c r="AIF2" s="110"/>
      <c r="AIG2" s="110"/>
      <c r="AIH2" s="110"/>
      <c r="AII2" s="110"/>
      <c r="AIJ2" s="110"/>
      <c r="AIK2" s="110"/>
      <c r="AIL2" s="110"/>
      <c r="AIM2" s="110"/>
      <c r="AIN2" s="110"/>
      <c r="AIO2" s="110"/>
      <c r="AIP2" s="110"/>
      <c r="AIQ2" s="110"/>
      <c r="AIR2" s="110"/>
      <c r="AIS2" s="110"/>
      <c r="AIT2" s="110"/>
      <c r="AIU2" s="110"/>
      <c r="AIV2" s="110"/>
      <c r="AIW2" s="110"/>
      <c r="AIX2" s="110"/>
      <c r="AIY2" s="110"/>
      <c r="AIZ2" s="110"/>
      <c r="AJA2" s="110"/>
      <c r="AJB2" s="110"/>
      <c r="AJC2" s="110"/>
      <c r="AJD2" s="110"/>
      <c r="AJE2" s="110"/>
      <c r="AJF2" s="110"/>
      <c r="AJG2" s="110"/>
      <c r="AJH2" s="110"/>
      <c r="AJI2" s="110"/>
      <c r="AJJ2" s="110"/>
      <c r="AJK2" s="110"/>
      <c r="AJL2" s="110"/>
      <c r="AJM2" s="110"/>
      <c r="AJN2" s="110"/>
      <c r="AJO2" s="110"/>
      <c r="AJP2" s="110"/>
      <c r="AJQ2" s="110"/>
      <c r="AJR2" s="110"/>
      <c r="AJS2" s="110"/>
      <c r="AJT2" s="110"/>
      <c r="AJU2" s="110"/>
      <c r="AJV2" s="110"/>
      <c r="AJW2" s="110"/>
      <c r="AJX2" s="110"/>
      <c r="AJY2" s="110"/>
      <c r="AJZ2" s="110"/>
      <c r="AKA2" s="110"/>
      <c r="AKB2" s="110"/>
      <c r="AKC2" s="110"/>
      <c r="AKD2" s="110"/>
      <c r="AKE2" s="110"/>
      <c r="AKF2" s="110"/>
      <c r="AKG2" s="110"/>
      <c r="AKH2" s="110"/>
      <c r="AKI2" s="110"/>
      <c r="AKJ2" s="110"/>
      <c r="AKK2" s="110"/>
      <c r="AKL2" s="110"/>
      <c r="AKM2" s="110"/>
      <c r="AKN2" s="110"/>
      <c r="AKO2" s="110"/>
      <c r="AKP2" s="110"/>
      <c r="AKQ2" s="110"/>
      <c r="AKR2" s="110"/>
      <c r="AKS2" s="110"/>
      <c r="AKT2" s="110"/>
      <c r="AKU2" s="110"/>
      <c r="AKV2" s="110"/>
      <c r="AKW2" s="110"/>
      <c r="AKX2" s="110"/>
      <c r="AKY2" s="110"/>
      <c r="AKZ2" s="110"/>
      <c r="ALA2" s="110"/>
      <c r="ALB2" s="110"/>
      <c r="ALC2" s="110"/>
      <c r="ALD2" s="110"/>
      <c r="ALE2" s="110"/>
      <c r="ALF2" s="110"/>
      <c r="ALG2" s="110"/>
      <c r="ALH2" s="110"/>
      <c r="ALI2" s="110"/>
      <c r="ALJ2" s="110"/>
      <c r="ALK2" s="110"/>
      <c r="ALL2" s="110"/>
      <c r="ALM2" s="110"/>
      <c r="ALN2" s="110"/>
      <c r="ALO2" s="110"/>
      <c r="ALP2" s="110"/>
      <c r="ALQ2" s="110"/>
      <c r="ALR2" s="110"/>
      <c r="ALS2" s="110"/>
      <c r="ALT2" s="110"/>
      <c r="ALU2" s="110"/>
      <c r="ALV2" s="110"/>
      <c r="ALW2" s="110"/>
      <c r="ALX2" s="110"/>
      <c r="ALY2" s="110"/>
      <c r="ALZ2" s="110"/>
      <c r="AMA2" s="110"/>
      <c r="AMB2" s="110"/>
      <c r="AMC2" s="110"/>
      <c r="AMD2" s="110"/>
      <c r="AME2" s="110"/>
      <c r="AMF2" s="110"/>
      <c r="AMG2" s="110"/>
      <c r="AMH2" s="110"/>
      <c r="AMI2" s="110"/>
      <c r="AMJ2" s="110"/>
      <c r="AMK2" s="110"/>
      <c r="AML2" s="110"/>
      <c r="AMM2" s="110"/>
      <c r="AMN2" s="110"/>
      <c r="AMO2" s="110"/>
      <c r="AMP2" s="110"/>
      <c r="AMQ2" s="110"/>
      <c r="AMR2" s="110"/>
      <c r="AMS2" s="110"/>
      <c r="AMT2" s="110"/>
      <c r="AMU2" s="110"/>
      <c r="AMV2" s="110"/>
      <c r="AMW2" s="110"/>
      <c r="AMX2" s="110"/>
      <c r="AMY2" s="110"/>
      <c r="AMZ2" s="110"/>
      <c r="ANA2" s="110"/>
      <c r="ANB2" s="110"/>
      <c r="ANC2" s="110"/>
      <c r="AND2" s="110"/>
      <c r="ANE2" s="110"/>
      <c r="ANF2" s="110"/>
      <c r="ANG2" s="110"/>
      <c r="ANH2" s="110"/>
      <c r="ANI2" s="110"/>
      <c r="ANJ2" s="110"/>
      <c r="ANK2" s="110"/>
      <c r="ANL2" s="110"/>
      <c r="ANM2" s="110"/>
      <c r="ANN2" s="110"/>
      <c r="ANO2" s="110"/>
      <c r="ANP2" s="110"/>
      <c r="ANQ2" s="110"/>
      <c r="ANR2" s="110"/>
      <c r="ANS2" s="110"/>
      <c r="ANT2" s="110"/>
      <c r="ANU2" s="110"/>
      <c r="ANV2" s="110"/>
      <c r="ANW2" s="110"/>
      <c r="ANX2" s="110"/>
      <c r="ANY2" s="110"/>
      <c r="ANZ2" s="110"/>
      <c r="AOA2" s="110"/>
      <c r="AOB2" s="110"/>
      <c r="AOC2" s="110"/>
      <c r="AOD2" s="110"/>
      <c r="AOE2" s="110"/>
      <c r="AOF2" s="110"/>
      <c r="AOG2" s="110"/>
      <c r="AOH2" s="110"/>
      <c r="AOI2" s="110"/>
      <c r="AOJ2" s="110"/>
      <c r="AOK2" s="110"/>
      <c r="AOL2" s="110"/>
      <c r="AOM2" s="110"/>
      <c r="AON2" s="110"/>
      <c r="AOO2" s="110"/>
      <c r="AOP2" s="110"/>
      <c r="AOQ2" s="110"/>
      <c r="AOR2" s="110"/>
      <c r="AOS2" s="110"/>
      <c r="AOT2" s="110"/>
      <c r="AOU2" s="110"/>
      <c r="AOV2" s="110"/>
      <c r="AOW2" s="110"/>
      <c r="AOX2" s="110"/>
      <c r="AOY2" s="110"/>
      <c r="AOZ2" s="110"/>
      <c r="APA2" s="110"/>
      <c r="APB2" s="110"/>
      <c r="APC2" s="110"/>
      <c r="APD2" s="110"/>
      <c r="APE2" s="110"/>
      <c r="APF2" s="110"/>
      <c r="APG2" s="110"/>
      <c r="APH2" s="110"/>
      <c r="API2" s="110"/>
      <c r="APJ2" s="110"/>
      <c r="APK2" s="110"/>
      <c r="APL2" s="110"/>
      <c r="APM2" s="110"/>
      <c r="APN2" s="110"/>
      <c r="APO2" s="110"/>
      <c r="APP2" s="110"/>
      <c r="APQ2" s="110"/>
      <c r="APR2" s="110"/>
      <c r="APS2" s="110"/>
      <c r="APT2" s="110"/>
      <c r="APU2" s="110"/>
      <c r="APV2" s="110"/>
      <c r="APW2" s="110"/>
      <c r="APX2" s="110"/>
      <c r="APY2" s="110"/>
      <c r="APZ2" s="110"/>
      <c r="AQA2" s="110"/>
      <c r="AQB2" s="110"/>
      <c r="AQC2" s="110"/>
      <c r="AQD2" s="110"/>
      <c r="AQE2" s="110"/>
      <c r="AQF2" s="110"/>
      <c r="AQG2" s="110"/>
      <c r="AQH2" s="110"/>
      <c r="AQI2" s="110"/>
      <c r="AQJ2" s="110"/>
      <c r="AQK2" s="110"/>
      <c r="AQL2" s="110"/>
      <c r="AQM2" s="110"/>
      <c r="AQN2" s="110"/>
      <c r="AQO2" s="110"/>
      <c r="AQP2" s="110"/>
      <c r="AQQ2" s="110"/>
      <c r="AQR2" s="110"/>
      <c r="AQS2" s="110"/>
      <c r="AQT2" s="110"/>
      <c r="AQU2" s="110"/>
      <c r="AQV2" s="110"/>
      <c r="AQW2" s="110"/>
      <c r="AQX2" s="110"/>
      <c r="AQY2" s="110"/>
      <c r="AQZ2" s="110"/>
      <c r="ARA2" s="110"/>
      <c r="ARB2" s="110"/>
      <c r="ARC2" s="110"/>
      <c r="ARD2" s="110"/>
      <c r="ARE2" s="110"/>
      <c r="ARF2" s="110"/>
      <c r="ARG2" s="110"/>
      <c r="ARH2" s="110"/>
      <c r="ARI2" s="110"/>
      <c r="ARJ2" s="110"/>
      <c r="ARK2" s="110"/>
      <c r="ARL2" s="110"/>
      <c r="ARM2" s="110"/>
      <c r="ARN2" s="110"/>
      <c r="ARO2" s="110"/>
      <c r="ARP2" s="110"/>
      <c r="ARQ2" s="110"/>
      <c r="ARR2" s="110"/>
      <c r="ARS2" s="110"/>
      <c r="ART2" s="110"/>
      <c r="ARU2" s="110"/>
      <c r="ARV2" s="110"/>
      <c r="ARW2" s="110"/>
      <c r="ARX2" s="110"/>
      <c r="ARY2" s="110"/>
      <c r="ARZ2" s="110"/>
      <c r="ASA2" s="110"/>
      <c r="ASB2" s="110"/>
      <c r="ASC2" s="110"/>
      <c r="ASD2" s="110"/>
      <c r="ASE2" s="110"/>
      <c r="ASF2" s="110"/>
      <c r="ASG2" s="110"/>
      <c r="ASH2" s="110"/>
      <c r="ASI2" s="110"/>
      <c r="ASJ2" s="110"/>
      <c r="ASK2" s="110"/>
      <c r="ASL2" s="110"/>
      <c r="ASM2" s="110"/>
      <c r="ASN2" s="110"/>
      <c r="ASO2" s="110"/>
      <c r="ASP2" s="110"/>
      <c r="ASQ2" s="110"/>
      <c r="ASR2" s="110"/>
      <c r="ASS2" s="110"/>
      <c r="AST2" s="110"/>
      <c r="ASU2" s="110"/>
      <c r="ASV2" s="110"/>
      <c r="ASW2" s="110"/>
      <c r="ASX2" s="110"/>
      <c r="ASY2" s="110"/>
      <c r="ASZ2" s="110"/>
      <c r="ATA2" s="110"/>
      <c r="ATB2" s="110"/>
      <c r="ATC2" s="110"/>
      <c r="ATD2" s="110"/>
      <c r="ATE2" s="110"/>
      <c r="ATF2" s="110"/>
      <c r="ATG2" s="110"/>
      <c r="ATH2" s="110"/>
      <c r="ATI2" s="110"/>
      <c r="ATJ2" s="110"/>
      <c r="ATK2" s="110"/>
      <c r="ATL2" s="110"/>
      <c r="ATM2" s="110"/>
      <c r="ATN2" s="110"/>
      <c r="ATO2" s="110"/>
      <c r="ATP2" s="110"/>
      <c r="ATQ2" s="110"/>
      <c r="ATR2" s="110"/>
      <c r="ATS2" s="110"/>
      <c r="ATT2" s="110"/>
      <c r="ATU2" s="110"/>
      <c r="ATV2" s="110"/>
      <c r="ATW2" s="110"/>
      <c r="ATX2" s="110"/>
      <c r="ATY2" s="110"/>
      <c r="ATZ2" s="110"/>
      <c r="AUA2" s="110"/>
      <c r="AUB2" s="110"/>
      <c r="AUC2" s="110"/>
      <c r="AUD2" s="110"/>
      <c r="AUE2" s="110"/>
      <c r="AUF2" s="110"/>
      <c r="AUG2" s="110"/>
      <c r="AUH2" s="110"/>
      <c r="AUI2" s="110"/>
      <c r="AUJ2" s="110"/>
      <c r="AUK2" s="110"/>
      <c r="AUL2" s="110"/>
      <c r="AUM2" s="110"/>
      <c r="AUN2" s="110"/>
      <c r="AUO2" s="110"/>
      <c r="AUP2" s="110"/>
      <c r="AUQ2" s="110"/>
      <c r="AUR2" s="110"/>
      <c r="AUS2" s="110"/>
      <c r="AUT2" s="110"/>
      <c r="AUU2" s="110"/>
      <c r="AUV2" s="110"/>
      <c r="AUW2" s="110"/>
      <c r="AUX2" s="110"/>
      <c r="AUY2" s="110"/>
      <c r="AUZ2" s="110"/>
      <c r="AVA2" s="110"/>
      <c r="AVB2" s="110"/>
      <c r="AVC2" s="110"/>
      <c r="AVD2" s="110"/>
      <c r="AVE2" s="110"/>
      <c r="AVF2" s="110"/>
      <c r="AVG2" s="110"/>
      <c r="AVH2" s="110"/>
      <c r="AVI2" s="110"/>
      <c r="AVJ2" s="110"/>
      <c r="AVK2" s="110"/>
      <c r="AVL2" s="110"/>
      <c r="AVM2" s="110"/>
      <c r="AVN2" s="110"/>
      <c r="AVO2" s="110"/>
      <c r="AVP2" s="110"/>
      <c r="AVQ2" s="110"/>
      <c r="AVR2" s="110"/>
      <c r="AVS2" s="110"/>
      <c r="AVT2" s="110"/>
      <c r="AVU2" s="110"/>
      <c r="AVV2" s="110"/>
      <c r="AVW2" s="110"/>
      <c r="AVX2" s="110"/>
      <c r="AVY2" s="110"/>
      <c r="AVZ2" s="110"/>
      <c r="AWA2" s="110"/>
      <c r="AWB2" s="110"/>
      <c r="AWC2" s="110"/>
      <c r="AWD2" s="110"/>
      <c r="AWE2" s="110"/>
      <c r="AWF2" s="110"/>
      <c r="AWG2" s="110"/>
      <c r="AWH2" s="110"/>
      <c r="AWI2" s="110"/>
      <c r="AWJ2" s="110"/>
      <c r="AWK2" s="110"/>
      <c r="AWL2" s="110"/>
      <c r="AWM2" s="110"/>
      <c r="AWN2" s="110"/>
      <c r="AWO2" s="110"/>
      <c r="AWP2" s="110"/>
      <c r="AWQ2" s="110"/>
      <c r="AWR2" s="110"/>
      <c r="AWS2" s="110"/>
      <c r="AWT2" s="110"/>
      <c r="AWU2" s="110"/>
      <c r="AWV2" s="110"/>
      <c r="AWW2" s="110"/>
      <c r="AWX2" s="110"/>
      <c r="AWY2" s="110"/>
      <c r="AWZ2" s="110"/>
      <c r="AXA2" s="110"/>
      <c r="AXB2" s="110"/>
      <c r="AXC2" s="110"/>
      <c r="AXD2" s="110"/>
      <c r="AXE2" s="110"/>
      <c r="AXF2" s="110"/>
      <c r="AXG2" s="110"/>
      <c r="AXH2" s="110"/>
      <c r="AXI2" s="110"/>
      <c r="AXJ2" s="110"/>
      <c r="AXK2" s="110"/>
      <c r="AXL2" s="110"/>
      <c r="AXM2" s="110"/>
      <c r="AXN2" s="110"/>
      <c r="AXO2" s="110"/>
      <c r="AXP2" s="110"/>
      <c r="AXQ2" s="110"/>
      <c r="AXR2" s="110"/>
      <c r="AXS2" s="110"/>
      <c r="AXT2" s="110"/>
      <c r="AXU2" s="110"/>
      <c r="AXV2" s="110"/>
      <c r="AXW2" s="110"/>
      <c r="AXX2" s="110"/>
      <c r="AXY2" s="110"/>
      <c r="AXZ2" s="110"/>
      <c r="AYA2" s="110"/>
      <c r="AYB2" s="110"/>
      <c r="AYC2" s="110"/>
      <c r="AYD2" s="110"/>
      <c r="AYE2" s="110"/>
      <c r="AYF2" s="110"/>
      <c r="AYG2" s="110"/>
      <c r="AYH2" s="110"/>
      <c r="AYI2" s="110"/>
      <c r="AYJ2" s="110"/>
      <c r="AYK2" s="110"/>
      <c r="AYL2" s="110"/>
      <c r="AYM2" s="110"/>
      <c r="AYN2" s="110"/>
      <c r="AYO2" s="110"/>
      <c r="AYP2" s="110"/>
      <c r="AYQ2" s="110"/>
      <c r="AYR2" s="110"/>
      <c r="AYS2" s="110"/>
      <c r="AYT2" s="110"/>
      <c r="AYU2" s="110"/>
      <c r="AYV2" s="110"/>
      <c r="AYW2" s="110"/>
      <c r="AYX2" s="110"/>
      <c r="AYY2" s="110"/>
      <c r="AYZ2" s="110"/>
      <c r="AZA2" s="110"/>
      <c r="AZB2" s="110"/>
      <c r="AZC2" s="110"/>
      <c r="AZD2" s="110"/>
      <c r="AZE2" s="110"/>
      <c r="AZF2" s="110"/>
      <c r="AZG2" s="110"/>
      <c r="AZH2" s="110"/>
      <c r="AZI2" s="110"/>
      <c r="AZJ2" s="110"/>
      <c r="AZK2" s="110"/>
      <c r="AZL2" s="110"/>
      <c r="AZM2" s="110"/>
      <c r="AZN2" s="110"/>
      <c r="AZO2" s="110"/>
      <c r="AZP2" s="110"/>
      <c r="AZQ2" s="110"/>
      <c r="AZR2" s="110"/>
      <c r="AZS2" s="110"/>
      <c r="AZT2" s="110"/>
      <c r="AZU2" s="110"/>
      <c r="AZV2" s="110"/>
      <c r="AZW2" s="110"/>
      <c r="AZX2" s="110"/>
      <c r="AZY2" s="110"/>
      <c r="AZZ2" s="110"/>
      <c r="BAA2" s="110"/>
      <c r="BAB2" s="110"/>
      <c r="BAC2" s="110"/>
      <c r="BAD2" s="110"/>
      <c r="BAE2" s="110"/>
      <c r="BAF2" s="110"/>
      <c r="BAG2" s="110"/>
      <c r="BAH2" s="110"/>
      <c r="BAI2" s="110"/>
      <c r="BAJ2" s="110"/>
      <c r="BAK2" s="110"/>
      <c r="BAL2" s="110"/>
      <c r="BAM2" s="110"/>
      <c r="BAN2" s="110"/>
      <c r="BAO2" s="110"/>
      <c r="BAP2" s="110"/>
      <c r="BAQ2" s="110"/>
      <c r="BAR2" s="110"/>
      <c r="BAS2" s="110"/>
      <c r="BAT2" s="110"/>
      <c r="BAU2" s="110"/>
      <c r="BAV2" s="110"/>
      <c r="BAW2" s="110"/>
      <c r="BAX2" s="110"/>
      <c r="BAY2" s="110"/>
      <c r="BAZ2" s="110"/>
      <c r="BBA2" s="110"/>
      <c r="BBB2" s="110"/>
      <c r="BBC2" s="110"/>
      <c r="BBD2" s="110"/>
      <c r="BBE2" s="110"/>
      <c r="BBF2" s="110"/>
      <c r="BBG2" s="110"/>
      <c r="BBH2" s="110"/>
      <c r="BBI2" s="110"/>
      <c r="BBJ2" s="110"/>
      <c r="BBK2" s="110"/>
      <c r="BBL2" s="110"/>
      <c r="BBM2" s="110"/>
      <c r="BBN2" s="110"/>
      <c r="BBO2" s="110"/>
      <c r="BBP2" s="110"/>
      <c r="BBQ2" s="110"/>
      <c r="BBR2" s="110"/>
      <c r="BBS2" s="110"/>
      <c r="BBT2" s="110"/>
      <c r="BBU2" s="110"/>
      <c r="BBV2" s="110"/>
      <c r="BBW2" s="110"/>
      <c r="BBX2" s="110"/>
      <c r="BBY2" s="110"/>
      <c r="BBZ2" s="110"/>
      <c r="BCA2" s="110"/>
      <c r="BCB2" s="110"/>
      <c r="BCC2" s="110"/>
      <c r="BCD2" s="110"/>
      <c r="BCE2" s="110"/>
      <c r="BCF2" s="110"/>
      <c r="BCG2" s="110"/>
      <c r="BCH2" s="110"/>
      <c r="BCI2" s="110"/>
      <c r="BCJ2" s="110"/>
      <c r="BCK2" s="110"/>
      <c r="BCL2" s="110"/>
      <c r="BCM2" s="110"/>
      <c r="BCN2" s="110"/>
      <c r="BCO2" s="110"/>
      <c r="BCP2" s="110"/>
      <c r="BCQ2" s="110"/>
      <c r="BCR2" s="110"/>
      <c r="BCS2" s="110"/>
      <c r="BCT2" s="110"/>
      <c r="BCU2" s="110"/>
      <c r="BCV2" s="110"/>
      <c r="BCW2" s="110"/>
      <c r="BCX2" s="110"/>
      <c r="BCY2" s="110"/>
      <c r="BCZ2" s="110"/>
      <c r="BDA2" s="110"/>
      <c r="BDB2" s="110"/>
      <c r="BDC2" s="110"/>
      <c r="BDD2" s="110"/>
      <c r="BDE2" s="110"/>
      <c r="BDF2" s="110"/>
      <c r="BDG2" s="110"/>
      <c r="BDH2" s="110"/>
      <c r="BDI2" s="110"/>
      <c r="BDJ2" s="110"/>
      <c r="BDK2" s="110"/>
      <c r="BDL2" s="110"/>
      <c r="BDM2" s="110"/>
      <c r="BDN2" s="110"/>
      <c r="BDO2" s="110"/>
      <c r="BDP2" s="110"/>
      <c r="BDQ2" s="110"/>
      <c r="BDR2" s="110"/>
      <c r="BDS2" s="110"/>
      <c r="BDT2" s="110"/>
      <c r="BDU2" s="110"/>
      <c r="BDV2" s="110"/>
      <c r="BDW2" s="110"/>
      <c r="BDX2" s="110"/>
      <c r="BDY2" s="110"/>
      <c r="BDZ2" s="110"/>
      <c r="BEA2" s="110"/>
      <c r="BEB2" s="110"/>
      <c r="BEC2" s="110"/>
      <c r="BED2" s="110"/>
      <c r="BEE2" s="110"/>
      <c r="BEF2" s="110"/>
      <c r="BEG2" s="110"/>
      <c r="BEH2" s="110"/>
      <c r="BEI2" s="110"/>
      <c r="BEJ2" s="110"/>
      <c r="BEK2" s="110"/>
      <c r="BEL2" s="110"/>
      <c r="BEM2" s="110"/>
      <c r="BEN2" s="110"/>
      <c r="BEO2" s="110"/>
      <c r="BEP2" s="110"/>
      <c r="BEQ2" s="110"/>
      <c r="BER2" s="110"/>
      <c r="BES2" s="110"/>
      <c r="BET2" s="110"/>
      <c r="BEU2" s="110"/>
      <c r="BEV2" s="110"/>
      <c r="BEW2" s="110"/>
      <c r="BEX2" s="110"/>
      <c r="BEY2" s="110"/>
      <c r="BEZ2" s="110"/>
      <c r="BFA2" s="110"/>
      <c r="BFB2" s="110"/>
      <c r="BFC2" s="110"/>
      <c r="BFD2" s="110"/>
      <c r="BFE2" s="110"/>
      <c r="BFF2" s="110"/>
      <c r="BFG2" s="110"/>
      <c r="BFH2" s="110"/>
      <c r="BFI2" s="110"/>
      <c r="BFJ2" s="110"/>
      <c r="BFK2" s="110"/>
      <c r="BFL2" s="110"/>
      <c r="BFM2" s="110"/>
      <c r="BFN2" s="110"/>
      <c r="BFO2" s="110"/>
      <c r="BFP2" s="110"/>
      <c r="BFQ2" s="110"/>
      <c r="BFR2" s="110"/>
      <c r="BFS2" s="110"/>
      <c r="BFT2" s="110"/>
      <c r="BFU2" s="110"/>
      <c r="BFV2" s="110"/>
      <c r="BFW2" s="110"/>
      <c r="BFX2" s="110"/>
      <c r="BFY2" s="110"/>
      <c r="BFZ2" s="110"/>
      <c r="BGA2" s="110"/>
      <c r="BGB2" s="110"/>
      <c r="BGC2" s="110"/>
      <c r="BGD2" s="110"/>
      <c r="BGE2" s="110"/>
      <c r="BGF2" s="110"/>
      <c r="BGG2" s="110"/>
      <c r="BGH2" s="110"/>
      <c r="BGI2" s="110"/>
      <c r="BGJ2" s="110"/>
      <c r="BGK2" s="110"/>
      <c r="BGL2" s="110"/>
      <c r="BGM2" s="110"/>
      <c r="BGN2" s="110"/>
      <c r="BGO2" s="110"/>
      <c r="BGP2" s="110"/>
      <c r="BGQ2" s="110"/>
      <c r="BGR2" s="110"/>
      <c r="BGS2" s="110"/>
      <c r="BGT2" s="110"/>
      <c r="BGU2" s="110"/>
      <c r="BGV2" s="110"/>
      <c r="BGW2" s="110"/>
      <c r="BGX2" s="110"/>
      <c r="BGY2" s="110"/>
      <c r="BGZ2" s="110"/>
      <c r="BHA2" s="110"/>
      <c r="BHB2" s="110"/>
      <c r="BHC2" s="110"/>
      <c r="BHD2" s="110"/>
      <c r="BHE2" s="110"/>
      <c r="BHF2" s="110"/>
      <c r="BHG2" s="110"/>
      <c r="BHH2" s="110"/>
      <c r="BHI2" s="110"/>
      <c r="BHJ2" s="110"/>
      <c r="BHK2" s="110"/>
      <c r="BHL2" s="110"/>
      <c r="BHM2" s="110"/>
      <c r="BHN2" s="110"/>
      <c r="BHO2" s="110"/>
      <c r="BHP2" s="110"/>
      <c r="BHQ2" s="110"/>
      <c r="BHR2" s="110"/>
      <c r="BHS2" s="110"/>
      <c r="BHT2" s="110"/>
      <c r="BHU2" s="110"/>
      <c r="BHV2" s="110"/>
      <c r="BHW2" s="110"/>
      <c r="BHX2" s="110"/>
      <c r="BHY2" s="110"/>
      <c r="BHZ2" s="110"/>
      <c r="BIA2" s="110"/>
      <c r="BIB2" s="110"/>
      <c r="BIC2" s="110"/>
      <c r="BID2" s="110"/>
      <c r="BIE2" s="110"/>
      <c r="BIF2" s="110"/>
      <c r="BIG2" s="110"/>
      <c r="BIH2" s="110"/>
      <c r="BII2" s="110"/>
      <c r="BIJ2" s="110"/>
      <c r="BIK2" s="110"/>
      <c r="BIL2" s="110"/>
      <c r="BIM2" s="110"/>
      <c r="BIN2" s="110"/>
      <c r="BIO2" s="110"/>
      <c r="BIP2" s="110"/>
      <c r="BIQ2" s="110"/>
      <c r="BIR2" s="110"/>
      <c r="BIS2" s="110"/>
      <c r="BIT2" s="110"/>
      <c r="BIU2" s="110"/>
      <c r="BIV2" s="110"/>
      <c r="BIW2" s="110"/>
      <c r="BIX2" s="110"/>
      <c r="BIY2" s="110"/>
      <c r="BIZ2" s="110"/>
      <c r="BJA2" s="110"/>
      <c r="BJB2" s="110"/>
      <c r="BJC2" s="110"/>
      <c r="BJD2" s="110"/>
      <c r="BJE2" s="110"/>
      <c r="BJF2" s="110"/>
      <c r="BJG2" s="110"/>
      <c r="BJH2" s="110"/>
      <c r="BJI2" s="110"/>
      <c r="BJJ2" s="110"/>
      <c r="BJK2" s="110"/>
      <c r="BJL2" s="110"/>
      <c r="BJM2" s="110"/>
      <c r="BJN2" s="110"/>
      <c r="BJO2" s="110"/>
      <c r="BJP2" s="110"/>
      <c r="BJQ2" s="110"/>
      <c r="BJR2" s="110"/>
      <c r="BJS2" s="110"/>
      <c r="BJT2" s="110"/>
      <c r="BJU2" s="110"/>
      <c r="BJV2" s="110"/>
      <c r="BJW2" s="110"/>
      <c r="BJX2" s="110"/>
      <c r="BJY2" s="110"/>
      <c r="BJZ2" s="110"/>
      <c r="BKA2" s="110"/>
      <c r="BKB2" s="110"/>
      <c r="BKC2" s="110"/>
      <c r="BKD2" s="110"/>
      <c r="BKE2" s="110"/>
      <c r="BKF2" s="110"/>
      <c r="BKG2" s="110"/>
      <c r="BKH2" s="110"/>
      <c r="BKI2" s="110"/>
      <c r="BKJ2" s="110"/>
      <c r="BKK2" s="110"/>
      <c r="BKL2" s="110"/>
      <c r="BKM2" s="110"/>
      <c r="BKN2" s="110"/>
      <c r="BKO2" s="110"/>
      <c r="BKP2" s="110"/>
      <c r="BKQ2" s="110"/>
      <c r="BKR2" s="110"/>
      <c r="BKS2" s="110"/>
      <c r="BKT2" s="110"/>
      <c r="BKU2" s="110"/>
      <c r="BKV2" s="110"/>
      <c r="BKW2" s="110"/>
      <c r="BKX2" s="110"/>
      <c r="BKY2" s="110"/>
      <c r="BKZ2" s="110"/>
      <c r="BLA2" s="110"/>
      <c r="BLB2" s="110"/>
      <c r="BLC2" s="110"/>
      <c r="BLD2" s="110"/>
      <c r="BLE2" s="110"/>
      <c r="BLF2" s="110"/>
      <c r="BLG2" s="110"/>
      <c r="BLH2" s="110"/>
      <c r="BLI2" s="110"/>
      <c r="BLJ2" s="110"/>
      <c r="BLK2" s="110"/>
      <c r="BLL2" s="110"/>
      <c r="BLM2" s="110"/>
      <c r="BLN2" s="110"/>
      <c r="BLO2" s="110"/>
      <c r="BLP2" s="110"/>
      <c r="BLQ2" s="110"/>
      <c r="BLR2" s="110"/>
      <c r="BLS2" s="110"/>
      <c r="BLT2" s="110"/>
      <c r="BLU2" s="110"/>
      <c r="BLV2" s="110"/>
      <c r="BLW2" s="110"/>
      <c r="BLX2" s="110"/>
      <c r="BLY2" s="110"/>
      <c r="BLZ2" s="110"/>
      <c r="BMA2" s="110"/>
      <c r="BMB2" s="110"/>
      <c r="BMC2" s="110"/>
      <c r="BMD2" s="110"/>
      <c r="BME2" s="110"/>
      <c r="BMF2" s="110"/>
      <c r="BMG2" s="110"/>
      <c r="BMH2" s="110"/>
      <c r="BMI2" s="110"/>
      <c r="BMJ2" s="110"/>
      <c r="BMK2" s="110"/>
      <c r="BML2" s="110"/>
      <c r="BMM2" s="110"/>
      <c r="BMN2" s="110"/>
      <c r="BMO2" s="110"/>
      <c r="BMP2" s="110"/>
      <c r="BMQ2" s="110"/>
      <c r="BMR2" s="110"/>
      <c r="BMS2" s="110"/>
      <c r="BMT2" s="110"/>
      <c r="BMU2" s="110"/>
      <c r="BMV2" s="110"/>
      <c r="BMW2" s="110"/>
      <c r="BMX2" s="110"/>
      <c r="BMY2" s="110"/>
      <c r="BMZ2" s="110"/>
      <c r="BNA2" s="110"/>
      <c r="BNB2" s="110"/>
      <c r="BNC2" s="110"/>
      <c r="BND2" s="110"/>
      <c r="BNE2" s="110"/>
      <c r="BNF2" s="110"/>
      <c r="BNG2" s="110"/>
      <c r="BNH2" s="110"/>
      <c r="BNI2" s="110"/>
      <c r="BNJ2" s="110"/>
      <c r="BNK2" s="110"/>
      <c r="BNL2" s="110"/>
      <c r="BNM2" s="110"/>
      <c r="BNN2" s="110"/>
      <c r="BNO2" s="110"/>
      <c r="BNP2" s="110"/>
      <c r="BNQ2" s="110"/>
      <c r="BNR2" s="110"/>
      <c r="BNS2" s="110"/>
      <c r="BNT2" s="110"/>
      <c r="BNU2" s="110"/>
      <c r="BNV2" s="110"/>
      <c r="BNW2" s="110"/>
      <c r="BNX2" s="110"/>
      <c r="BNY2" s="110"/>
      <c r="BNZ2" s="110"/>
      <c r="BOA2" s="110"/>
      <c r="BOB2" s="110"/>
      <c r="BOC2" s="110"/>
      <c r="BOD2" s="110"/>
      <c r="BOE2" s="110"/>
      <c r="BOF2" s="110"/>
      <c r="BOG2" s="110"/>
      <c r="BOH2" s="110"/>
      <c r="BOI2" s="110"/>
      <c r="BOJ2" s="110"/>
      <c r="BOK2" s="110"/>
      <c r="BOL2" s="110"/>
      <c r="BOM2" s="110"/>
      <c r="BON2" s="110"/>
      <c r="BOO2" s="110"/>
      <c r="BOP2" s="110"/>
      <c r="BOQ2" s="110"/>
      <c r="BOR2" s="110"/>
      <c r="BOS2" s="110"/>
      <c r="BOT2" s="110"/>
      <c r="BOU2" s="110"/>
      <c r="BOV2" s="110"/>
      <c r="BOW2" s="110"/>
      <c r="BOX2" s="110"/>
      <c r="BOY2" s="110"/>
      <c r="BOZ2" s="110"/>
      <c r="BPA2" s="110"/>
      <c r="BPB2" s="110"/>
      <c r="BPC2" s="110"/>
      <c r="BPD2" s="110"/>
      <c r="BPE2" s="110"/>
      <c r="BPF2" s="110"/>
      <c r="BPG2" s="110"/>
      <c r="BPH2" s="110"/>
      <c r="BPI2" s="110"/>
      <c r="BPJ2" s="110"/>
      <c r="BPK2" s="110"/>
      <c r="BPL2" s="110"/>
      <c r="BPM2" s="110"/>
      <c r="BPN2" s="110"/>
      <c r="BPO2" s="110"/>
      <c r="BPP2" s="110"/>
      <c r="BPQ2" s="110"/>
      <c r="BPR2" s="110"/>
      <c r="BPS2" s="110"/>
      <c r="BPT2" s="110"/>
      <c r="BPU2" s="110"/>
      <c r="BPV2" s="110"/>
      <c r="BPW2" s="110"/>
      <c r="BPX2" s="110"/>
      <c r="BPY2" s="110"/>
      <c r="BPZ2" s="110"/>
      <c r="BQA2" s="110"/>
      <c r="BQB2" s="110"/>
      <c r="BQC2" s="110"/>
      <c r="BQD2" s="110"/>
      <c r="BQE2" s="110"/>
      <c r="BQF2" s="110"/>
      <c r="BQG2" s="110"/>
      <c r="BQH2" s="110"/>
      <c r="BQI2" s="110"/>
      <c r="BQJ2" s="110"/>
      <c r="BQK2" s="110"/>
      <c r="BQL2" s="110"/>
      <c r="BQM2" s="110"/>
      <c r="BQN2" s="110"/>
      <c r="BQO2" s="110"/>
      <c r="BQP2" s="110"/>
      <c r="BQQ2" s="110"/>
      <c r="BQR2" s="110"/>
      <c r="BQS2" s="110"/>
      <c r="BQT2" s="110"/>
      <c r="BQU2" s="110"/>
      <c r="BQV2" s="110"/>
      <c r="BQW2" s="110"/>
      <c r="BQX2" s="110"/>
      <c r="BQY2" s="110"/>
      <c r="BQZ2" s="110"/>
      <c r="BRA2" s="110"/>
      <c r="BRB2" s="110"/>
      <c r="BRC2" s="110"/>
      <c r="BRD2" s="110"/>
      <c r="BRE2" s="110"/>
      <c r="BRF2" s="110"/>
      <c r="BRG2" s="110"/>
      <c r="BRH2" s="110"/>
      <c r="BRI2" s="110"/>
      <c r="BRJ2" s="110"/>
      <c r="BRK2" s="110"/>
      <c r="BRL2" s="110"/>
      <c r="BRM2" s="110"/>
      <c r="BRN2" s="110"/>
      <c r="BRO2" s="110"/>
      <c r="BRP2" s="110"/>
      <c r="BRQ2" s="110"/>
      <c r="BRR2" s="110"/>
      <c r="BRS2" s="110"/>
      <c r="BRT2" s="110"/>
      <c r="BRU2" s="110"/>
      <c r="BRV2" s="110"/>
      <c r="BRW2" s="110"/>
      <c r="BRX2" s="110"/>
      <c r="BRY2" s="110"/>
      <c r="BRZ2" s="110"/>
      <c r="BSA2" s="110"/>
      <c r="BSB2" s="110"/>
      <c r="BSC2" s="110"/>
      <c r="BSD2" s="110"/>
      <c r="BSE2" s="110"/>
      <c r="BSF2" s="110"/>
      <c r="BSG2" s="110"/>
      <c r="BSH2" s="110"/>
      <c r="BSI2" s="110"/>
      <c r="BSJ2" s="110"/>
      <c r="BSK2" s="110"/>
      <c r="BSL2" s="110"/>
      <c r="BSM2" s="110"/>
      <c r="BSN2" s="110"/>
      <c r="BSO2" s="110"/>
      <c r="BSP2" s="110"/>
      <c r="BSQ2" s="110"/>
      <c r="BSR2" s="110"/>
      <c r="BSS2" s="110"/>
      <c r="BST2" s="110"/>
      <c r="BSU2" s="110"/>
      <c r="BSV2" s="110"/>
      <c r="BSW2" s="110"/>
      <c r="BSX2" s="110"/>
      <c r="BSY2" s="110"/>
      <c r="BSZ2" s="110"/>
      <c r="BTA2" s="110"/>
      <c r="BTB2" s="110"/>
      <c r="BTC2" s="110"/>
      <c r="BTD2" s="110"/>
      <c r="BTE2" s="110"/>
      <c r="BTF2" s="110"/>
      <c r="BTG2" s="110"/>
      <c r="BTH2" s="110"/>
      <c r="BTI2" s="110"/>
      <c r="BTJ2" s="110"/>
      <c r="BTK2" s="110"/>
      <c r="BTL2" s="110"/>
      <c r="BTM2" s="110"/>
      <c r="BTN2" s="110"/>
      <c r="BTO2" s="110"/>
      <c r="BTP2" s="110"/>
      <c r="BTQ2" s="110"/>
      <c r="BTR2" s="110"/>
      <c r="BTS2" s="110"/>
      <c r="BTT2" s="110"/>
      <c r="BTU2" s="110"/>
      <c r="BTV2" s="110"/>
      <c r="BTW2" s="110"/>
      <c r="BTX2" s="110"/>
      <c r="BTY2" s="110"/>
      <c r="BTZ2" s="110"/>
      <c r="BUA2" s="110"/>
      <c r="BUB2" s="110"/>
      <c r="BUC2" s="110"/>
      <c r="BUD2" s="110"/>
      <c r="BUE2" s="110"/>
      <c r="BUF2" s="110"/>
      <c r="BUG2" s="110"/>
      <c r="BUH2" s="110"/>
      <c r="BUI2" s="110"/>
      <c r="BUJ2" s="110"/>
      <c r="BUK2" s="110"/>
      <c r="BUL2" s="110"/>
      <c r="BUM2" s="110"/>
      <c r="BUN2" s="110"/>
      <c r="BUO2" s="110"/>
      <c r="BUP2" s="110"/>
      <c r="BUQ2" s="110"/>
      <c r="BUR2" s="110"/>
      <c r="BUS2" s="110"/>
      <c r="BUT2" s="110"/>
      <c r="BUU2" s="110"/>
      <c r="BUV2" s="110"/>
      <c r="BUW2" s="110"/>
      <c r="BUX2" s="110"/>
      <c r="BUY2" s="110"/>
      <c r="BUZ2" s="110"/>
      <c r="BVA2" s="110"/>
      <c r="BVB2" s="110"/>
      <c r="BVC2" s="110"/>
      <c r="BVD2" s="110"/>
      <c r="BVE2" s="110"/>
      <c r="BVF2" s="110"/>
      <c r="BVG2" s="110"/>
      <c r="BVH2" s="110"/>
      <c r="BVI2" s="110"/>
      <c r="BVJ2" s="110"/>
      <c r="BVK2" s="110"/>
      <c r="BVL2" s="110"/>
      <c r="BVM2" s="110"/>
      <c r="BVN2" s="110"/>
      <c r="BVO2" s="110"/>
      <c r="BVP2" s="110"/>
      <c r="BVQ2" s="110"/>
      <c r="BVR2" s="110"/>
      <c r="BVS2" s="110"/>
      <c r="BVT2" s="110"/>
      <c r="BVU2" s="110"/>
      <c r="BVV2" s="110"/>
      <c r="BVW2" s="110"/>
      <c r="BVX2" s="110"/>
      <c r="BVY2" s="110"/>
      <c r="BVZ2" s="110"/>
      <c r="BWA2" s="110"/>
      <c r="BWB2" s="110"/>
      <c r="BWC2" s="110"/>
      <c r="BWD2" s="110"/>
      <c r="BWE2" s="110"/>
      <c r="BWF2" s="110"/>
      <c r="BWG2" s="110"/>
      <c r="BWH2" s="110"/>
      <c r="BWI2" s="110"/>
      <c r="BWJ2" s="110"/>
      <c r="BWK2" s="110"/>
      <c r="BWL2" s="110"/>
      <c r="BWM2" s="110"/>
      <c r="BWN2" s="110"/>
      <c r="BWO2" s="110"/>
      <c r="BWP2" s="110"/>
      <c r="BWQ2" s="110"/>
      <c r="BWR2" s="110"/>
      <c r="BWS2" s="110"/>
      <c r="BWT2" s="110"/>
      <c r="BWU2" s="110"/>
      <c r="BWV2" s="110"/>
      <c r="BWW2" s="110"/>
      <c r="BWX2" s="110"/>
      <c r="BWY2" s="110"/>
      <c r="BWZ2" s="110"/>
      <c r="BXA2" s="110"/>
      <c r="BXB2" s="110"/>
      <c r="BXC2" s="110"/>
      <c r="BXD2" s="110"/>
      <c r="BXE2" s="110"/>
      <c r="BXF2" s="110"/>
      <c r="BXG2" s="110"/>
      <c r="BXH2" s="110"/>
      <c r="BXI2" s="110"/>
      <c r="BXJ2" s="110"/>
      <c r="BXK2" s="110"/>
      <c r="BXL2" s="110"/>
      <c r="BXM2" s="110"/>
      <c r="BXN2" s="110"/>
      <c r="BXO2" s="110"/>
      <c r="BXP2" s="110"/>
      <c r="BXQ2" s="110"/>
      <c r="BXR2" s="110"/>
      <c r="BXS2" s="110"/>
      <c r="BXT2" s="110"/>
      <c r="BXU2" s="110"/>
      <c r="BXV2" s="110"/>
      <c r="BXW2" s="110"/>
      <c r="BXX2" s="110"/>
      <c r="BXY2" s="110"/>
      <c r="BXZ2" s="110"/>
      <c r="BYA2" s="110"/>
      <c r="BYB2" s="110"/>
      <c r="BYC2" s="110"/>
      <c r="BYD2" s="110"/>
      <c r="BYE2" s="110"/>
      <c r="BYF2" s="110"/>
      <c r="BYG2" s="110"/>
      <c r="BYH2" s="110"/>
      <c r="BYI2" s="110"/>
      <c r="BYJ2" s="110"/>
      <c r="BYK2" s="110"/>
      <c r="BYL2" s="110"/>
      <c r="BYM2" s="110"/>
      <c r="BYN2" s="110"/>
      <c r="BYO2" s="110"/>
      <c r="BYP2" s="110"/>
      <c r="BYQ2" s="110"/>
      <c r="BYR2" s="110"/>
      <c r="BYS2" s="110"/>
      <c r="BYT2" s="110"/>
      <c r="BYU2" s="110"/>
      <c r="BYV2" s="110"/>
      <c r="BYW2" s="110"/>
      <c r="BYX2" s="110"/>
      <c r="BYY2" s="110"/>
      <c r="BYZ2" s="110"/>
      <c r="BZA2" s="110"/>
      <c r="BZB2" s="110"/>
      <c r="BZC2" s="110"/>
      <c r="BZD2" s="110"/>
      <c r="BZE2" s="110"/>
      <c r="BZF2" s="110"/>
      <c r="BZG2" s="110"/>
      <c r="BZH2" s="110"/>
      <c r="BZI2" s="110"/>
      <c r="BZJ2" s="110"/>
      <c r="BZK2" s="110"/>
      <c r="BZL2" s="110"/>
      <c r="BZM2" s="110"/>
      <c r="BZN2" s="110"/>
      <c r="BZO2" s="110"/>
      <c r="BZP2" s="110"/>
      <c r="BZQ2" s="110"/>
      <c r="BZR2" s="110"/>
      <c r="BZS2" s="110"/>
      <c r="BZT2" s="110"/>
      <c r="BZU2" s="110"/>
      <c r="BZV2" s="110"/>
      <c r="BZW2" s="110"/>
      <c r="BZX2" s="110"/>
      <c r="BZY2" s="110"/>
      <c r="BZZ2" s="110"/>
      <c r="CAA2" s="110"/>
      <c r="CAB2" s="110"/>
      <c r="CAC2" s="110"/>
      <c r="CAD2" s="110"/>
      <c r="CAE2" s="110"/>
      <c r="CAF2" s="110"/>
      <c r="CAG2" s="110"/>
      <c r="CAH2" s="110"/>
      <c r="CAI2" s="110"/>
      <c r="CAJ2" s="110"/>
      <c r="CAK2" s="110"/>
      <c r="CAL2" s="110"/>
      <c r="CAM2" s="110"/>
      <c r="CAN2" s="110"/>
      <c r="CAO2" s="110"/>
      <c r="CAP2" s="110"/>
      <c r="CAQ2" s="110"/>
      <c r="CAR2" s="110"/>
      <c r="CAS2" s="110"/>
      <c r="CAT2" s="110"/>
      <c r="CAU2" s="110"/>
      <c r="CAV2" s="110"/>
      <c r="CAW2" s="110"/>
      <c r="CAX2" s="110"/>
      <c r="CAY2" s="110"/>
      <c r="CAZ2" s="110"/>
      <c r="CBA2" s="110"/>
      <c r="CBB2" s="110"/>
      <c r="CBC2" s="110"/>
      <c r="CBD2" s="110"/>
      <c r="CBE2" s="110"/>
      <c r="CBF2" s="110"/>
      <c r="CBG2" s="110"/>
      <c r="CBH2" s="110"/>
      <c r="CBI2" s="110"/>
      <c r="CBJ2" s="110"/>
      <c r="CBK2" s="110"/>
      <c r="CBL2" s="110"/>
      <c r="CBM2" s="110"/>
      <c r="CBN2" s="110"/>
      <c r="CBO2" s="110"/>
      <c r="CBP2" s="110"/>
      <c r="CBQ2" s="110"/>
      <c r="CBR2" s="110"/>
      <c r="CBS2" s="110"/>
      <c r="CBT2" s="110"/>
      <c r="CBU2" s="110"/>
      <c r="CBV2" s="110"/>
      <c r="CBW2" s="110"/>
      <c r="CBX2" s="110"/>
      <c r="CBY2" s="110"/>
      <c r="CBZ2" s="110"/>
      <c r="CCA2" s="110"/>
      <c r="CCB2" s="110"/>
      <c r="CCC2" s="110"/>
      <c r="CCD2" s="110"/>
      <c r="CCE2" s="110"/>
      <c r="CCF2" s="110"/>
      <c r="CCG2" s="110"/>
      <c r="CCH2" s="110"/>
      <c r="CCI2" s="110"/>
      <c r="CCJ2" s="110"/>
      <c r="CCK2" s="110"/>
      <c r="CCL2" s="110"/>
      <c r="CCM2" s="110"/>
      <c r="CCN2" s="110"/>
      <c r="CCO2" s="110"/>
      <c r="CCP2" s="110"/>
      <c r="CCQ2" s="110"/>
      <c r="CCR2" s="110"/>
      <c r="CCS2" s="110"/>
      <c r="CCT2" s="110"/>
      <c r="CCU2" s="110"/>
      <c r="CCV2" s="110"/>
      <c r="CCW2" s="110"/>
      <c r="CCX2" s="110"/>
      <c r="CCY2" s="110"/>
      <c r="CCZ2" s="110"/>
      <c r="CDA2" s="110"/>
      <c r="CDB2" s="110"/>
      <c r="CDC2" s="110"/>
      <c r="CDD2" s="110"/>
      <c r="CDE2" s="110"/>
      <c r="CDF2" s="110"/>
      <c r="CDG2" s="110"/>
      <c r="CDH2" s="110"/>
      <c r="CDI2" s="110"/>
      <c r="CDJ2" s="110"/>
      <c r="CDK2" s="110"/>
      <c r="CDL2" s="110"/>
      <c r="CDM2" s="110"/>
      <c r="CDN2" s="110"/>
      <c r="CDO2" s="110"/>
      <c r="CDP2" s="110"/>
      <c r="CDQ2" s="110"/>
      <c r="CDR2" s="110"/>
      <c r="CDS2" s="110"/>
      <c r="CDT2" s="110"/>
      <c r="CDU2" s="110"/>
      <c r="CDV2" s="110"/>
      <c r="CDW2" s="110"/>
      <c r="CDX2" s="110"/>
      <c r="CDY2" s="110"/>
      <c r="CDZ2" s="110"/>
      <c r="CEA2" s="110"/>
      <c r="CEB2" s="110"/>
      <c r="CEC2" s="110"/>
      <c r="CED2" s="110"/>
      <c r="CEE2" s="110"/>
      <c r="CEF2" s="110"/>
      <c r="CEG2" s="110"/>
      <c r="CEH2" s="110"/>
      <c r="CEI2" s="110"/>
      <c r="CEJ2" s="110"/>
      <c r="CEK2" s="110"/>
      <c r="CEL2" s="110"/>
      <c r="CEM2" s="110"/>
      <c r="CEN2" s="110"/>
      <c r="CEO2" s="110"/>
      <c r="CEP2" s="110"/>
      <c r="CEQ2" s="110"/>
      <c r="CER2" s="110"/>
      <c r="CES2" s="110"/>
      <c r="CET2" s="110"/>
      <c r="CEU2" s="110"/>
      <c r="CEV2" s="110"/>
      <c r="CEW2" s="110"/>
      <c r="CEX2" s="110"/>
      <c r="CEY2" s="110"/>
      <c r="CEZ2" s="110"/>
      <c r="CFA2" s="110"/>
      <c r="CFB2" s="110"/>
      <c r="CFC2" s="110"/>
      <c r="CFD2" s="110"/>
      <c r="CFE2" s="110"/>
      <c r="CFF2" s="110"/>
      <c r="CFG2" s="110"/>
      <c r="CFH2" s="110"/>
      <c r="CFI2" s="110"/>
      <c r="CFJ2" s="110"/>
      <c r="CFK2" s="110"/>
      <c r="CFL2" s="110"/>
      <c r="CFM2" s="110"/>
      <c r="CFN2" s="110"/>
      <c r="CFO2" s="110"/>
      <c r="CFP2" s="110"/>
      <c r="CFQ2" s="110"/>
      <c r="CFR2" s="110"/>
      <c r="CFS2" s="110"/>
      <c r="CFT2" s="110"/>
      <c r="CFU2" s="110"/>
      <c r="CFV2" s="110"/>
      <c r="CFW2" s="110"/>
      <c r="CFX2" s="110"/>
      <c r="CFY2" s="110"/>
      <c r="CFZ2" s="110"/>
      <c r="CGA2" s="110"/>
      <c r="CGB2" s="110"/>
      <c r="CGC2" s="110"/>
      <c r="CGD2" s="110"/>
      <c r="CGE2" s="110"/>
      <c r="CGF2" s="110"/>
      <c r="CGG2" s="110"/>
      <c r="CGH2" s="110"/>
      <c r="CGI2" s="110"/>
      <c r="CGJ2" s="110"/>
      <c r="CGK2" s="110"/>
      <c r="CGL2" s="110"/>
      <c r="CGM2" s="110"/>
      <c r="CGN2" s="110"/>
      <c r="CGO2" s="110"/>
      <c r="CGP2" s="110"/>
      <c r="CGQ2" s="110"/>
      <c r="CGR2" s="110"/>
      <c r="CGS2" s="110"/>
      <c r="CGT2" s="110"/>
      <c r="CGU2" s="110"/>
      <c r="CGV2" s="110"/>
      <c r="CGW2" s="110"/>
      <c r="CGX2" s="110"/>
      <c r="CGY2" s="110"/>
      <c r="CGZ2" s="110"/>
      <c r="CHA2" s="110"/>
      <c r="CHB2" s="110"/>
      <c r="CHC2" s="110"/>
      <c r="CHD2" s="110"/>
      <c r="CHE2" s="110"/>
      <c r="CHF2" s="110"/>
      <c r="CHG2" s="110"/>
      <c r="CHH2" s="110"/>
      <c r="CHI2" s="110"/>
      <c r="CHJ2" s="110"/>
      <c r="CHK2" s="110"/>
      <c r="CHL2" s="110"/>
      <c r="CHM2" s="110"/>
      <c r="CHN2" s="110"/>
      <c r="CHO2" s="110"/>
      <c r="CHP2" s="110"/>
      <c r="CHQ2" s="110"/>
      <c r="CHR2" s="110"/>
      <c r="CHS2" s="110"/>
      <c r="CHT2" s="110"/>
      <c r="CHU2" s="110"/>
      <c r="CHV2" s="110"/>
      <c r="CHW2" s="110"/>
      <c r="CHX2" s="110"/>
      <c r="CHY2" s="110"/>
      <c r="CHZ2" s="110"/>
      <c r="CIA2" s="110"/>
      <c r="CIB2" s="110"/>
      <c r="CIC2" s="110"/>
      <c r="CID2" s="110"/>
      <c r="CIE2" s="110"/>
      <c r="CIF2" s="110"/>
      <c r="CIG2" s="110"/>
      <c r="CIH2" s="110"/>
      <c r="CII2" s="110"/>
      <c r="CIJ2" s="110"/>
      <c r="CIK2" s="110"/>
      <c r="CIL2" s="110"/>
      <c r="CIM2" s="110"/>
      <c r="CIN2" s="110"/>
      <c r="CIO2" s="110"/>
      <c r="CIP2" s="110"/>
      <c r="CIQ2" s="110"/>
      <c r="CIR2" s="110"/>
      <c r="CIS2" s="110"/>
      <c r="CIT2" s="110"/>
      <c r="CIU2" s="110"/>
      <c r="CIV2" s="110"/>
      <c r="CIW2" s="110"/>
      <c r="CIX2" s="110"/>
      <c r="CIY2" s="110"/>
      <c r="CIZ2" s="110"/>
      <c r="CJA2" s="110"/>
      <c r="CJB2" s="110"/>
      <c r="CJC2" s="110"/>
      <c r="CJD2" s="110"/>
      <c r="CJE2" s="110"/>
      <c r="CJF2" s="110"/>
      <c r="CJG2" s="110"/>
      <c r="CJH2" s="110"/>
      <c r="CJI2" s="110"/>
      <c r="CJJ2" s="110"/>
      <c r="CJK2" s="110"/>
      <c r="CJL2" s="110"/>
      <c r="CJM2" s="110"/>
      <c r="CJN2" s="110"/>
      <c r="CJO2" s="110"/>
      <c r="CJP2" s="110"/>
      <c r="CJQ2" s="110"/>
      <c r="CJR2" s="110"/>
      <c r="CJS2" s="110"/>
      <c r="CJT2" s="110"/>
      <c r="CJU2" s="110"/>
      <c r="CJV2" s="110"/>
      <c r="CJW2" s="110"/>
      <c r="CJX2" s="110"/>
      <c r="CJY2" s="110"/>
      <c r="CJZ2" s="110"/>
      <c r="CKA2" s="110"/>
      <c r="CKB2" s="110"/>
      <c r="CKC2" s="110"/>
      <c r="CKD2" s="110"/>
      <c r="CKE2" s="110"/>
      <c r="CKF2" s="110"/>
      <c r="CKG2" s="110"/>
      <c r="CKH2" s="110"/>
      <c r="CKI2" s="110"/>
      <c r="CKJ2" s="110"/>
      <c r="CKK2" s="110"/>
      <c r="CKL2" s="110"/>
      <c r="CKM2" s="110"/>
      <c r="CKN2" s="110"/>
      <c r="CKO2" s="110"/>
      <c r="CKP2" s="110"/>
      <c r="CKQ2" s="110"/>
      <c r="CKR2" s="110"/>
      <c r="CKS2" s="110"/>
      <c r="CKT2" s="110"/>
      <c r="CKU2" s="110"/>
      <c r="CKV2" s="110"/>
      <c r="CKW2" s="110"/>
      <c r="CKX2" s="110"/>
      <c r="CKY2" s="110"/>
      <c r="CKZ2" s="110"/>
      <c r="CLA2" s="110"/>
      <c r="CLB2" s="110"/>
      <c r="CLC2" s="110"/>
      <c r="CLD2" s="110"/>
      <c r="CLE2" s="110"/>
      <c r="CLF2" s="110"/>
      <c r="CLG2" s="110"/>
      <c r="CLH2" s="110"/>
      <c r="CLI2" s="110"/>
      <c r="CLJ2" s="110"/>
      <c r="CLK2" s="110"/>
      <c r="CLL2" s="110"/>
      <c r="CLM2" s="110"/>
      <c r="CLN2" s="110"/>
      <c r="CLO2" s="110"/>
      <c r="CLP2" s="110"/>
      <c r="CLQ2" s="110"/>
      <c r="CLR2" s="110"/>
      <c r="CLS2" s="110"/>
      <c r="CLT2" s="110"/>
      <c r="CLU2" s="110"/>
      <c r="CLV2" s="110"/>
      <c r="CLW2" s="110"/>
      <c r="CLX2" s="110"/>
      <c r="CLY2" s="110"/>
      <c r="CLZ2" s="110"/>
      <c r="CMA2" s="110"/>
      <c r="CMB2" s="110"/>
      <c r="CMC2" s="110"/>
      <c r="CMD2" s="110"/>
      <c r="CME2" s="110"/>
      <c r="CMF2" s="110"/>
      <c r="CMG2" s="110"/>
      <c r="CMH2" s="110"/>
      <c r="CMI2" s="110"/>
      <c r="CMJ2" s="110"/>
      <c r="CMK2" s="110"/>
      <c r="CML2" s="110"/>
      <c r="CMM2" s="110"/>
      <c r="CMN2" s="110"/>
      <c r="CMO2" s="110"/>
      <c r="CMP2" s="110"/>
      <c r="CMQ2" s="110"/>
      <c r="CMR2" s="110"/>
      <c r="CMS2" s="110"/>
      <c r="CMT2" s="110"/>
      <c r="CMU2" s="110"/>
      <c r="CMV2" s="110"/>
      <c r="CMW2" s="110"/>
      <c r="CMX2" s="110"/>
      <c r="CMY2" s="110"/>
      <c r="CMZ2" s="110"/>
      <c r="CNA2" s="110"/>
      <c r="CNB2" s="110"/>
      <c r="CNC2" s="110"/>
      <c r="CND2" s="110"/>
      <c r="CNE2" s="110"/>
      <c r="CNF2" s="110"/>
      <c r="CNG2" s="110"/>
      <c r="CNH2" s="110"/>
      <c r="CNI2" s="110"/>
      <c r="CNJ2" s="110"/>
      <c r="CNK2" s="110"/>
      <c r="CNL2" s="110"/>
      <c r="CNM2" s="110"/>
      <c r="CNN2" s="110"/>
      <c r="CNO2" s="110"/>
      <c r="CNP2" s="110"/>
      <c r="CNQ2" s="110"/>
      <c r="CNR2" s="110"/>
      <c r="CNS2" s="110"/>
      <c r="CNT2" s="110"/>
      <c r="CNU2" s="110"/>
      <c r="CNV2" s="110"/>
      <c r="CNW2" s="110"/>
      <c r="CNX2" s="110"/>
      <c r="CNY2" s="110"/>
      <c r="CNZ2" s="110"/>
      <c r="COA2" s="110"/>
      <c r="COB2" s="110"/>
      <c r="COC2" s="110"/>
      <c r="COD2" s="110"/>
      <c r="COE2" s="110"/>
      <c r="COF2" s="110"/>
      <c r="COG2" s="110"/>
      <c r="COH2" s="110"/>
      <c r="COI2" s="110"/>
      <c r="COJ2" s="110"/>
      <c r="COK2" s="110"/>
      <c r="COL2" s="110"/>
      <c r="COM2" s="110"/>
      <c r="CON2" s="110"/>
      <c r="COO2" s="110"/>
      <c r="COP2" s="110"/>
      <c r="COQ2" s="110"/>
      <c r="COR2" s="110"/>
      <c r="COS2" s="110"/>
      <c r="COT2" s="110"/>
      <c r="COU2" s="110"/>
      <c r="COV2" s="110"/>
      <c r="COW2" s="110"/>
      <c r="COX2" s="110"/>
      <c r="COY2" s="110"/>
      <c r="COZ2" s="110"/>
      <c r="CPA2" s="110"/>
      <c r="CPB2" s="110"/>
      <c r="CPC2" s="110"/>
      <c r="CPD2" s="110"/>
      <c r="CPE2" s="110"/>
      <c r="CPF2" s="110"/>
      <c r="CPG2" s="110"/>
      <c r="CPH2" s="110"/>
      <c r="CPI2" s="110"/>
      <c r="CPJ2" s="110"/>
      <c r="CPK2" s="110"/>
      <c r="CPL2" s="110"/>
      <c r="CPM2" s="110"/>
      <c r="CPN2" s="110"/>
      <c r="CPO2" s="110"/>
      <c r="CPP2" s="110"/>
      <c r="CPQ2" s="110"/>
      <c r="CPR2" s="110"/>
      <c r="CPS2" s="110"/>
      <c r="CPT2" s="110"/>
      <c r="CPU2" s="110"/>
      <c r="CPV2" s="110"/>
      <c r="CPW2" s="110"/>
      <c r="CPX2" s="110"/>
      <c r="CPY2" s="110"/>
      <c r="CPZ2" s="110"/>
      <c r="CQA2" s="110"/>
      <c r="CQB2" s="110"/>
      <c r="CQC2" s="110"/>
      <c r="CQD2" s="110"/>
      <c r="CQE2" s="110"/>
      <c r="CQF2" s="110"/>
      <c r="CQG2" s="110"/>
      <c r="CQH2" s="110"/>
      <c r="CQI2" s="110"/>
      <c r="CQJ2" s="110"/>
      <c r="CQK2" s="110"/>
      <c r="CQL2" s="110"/>
      <c r="CQM2" s="110"/>
      <c r="CQN2" s="110"/>
      <c r="CQO2" s="110"/>
      <c r="CQP2" s="110"/>
      <c r="CQQ2" s="110"/>
      <c r="CQR2" s="110"/>
      <c r="CQS2" s="110"/>
      <c r="CQT2" s="110"/>
      <c r="CQU2" s="110"/>
      <c r="CQV2" s="110"/>
      <c r="CQW2" s="110"/>
      <c r="CQX2" s="110"/>
      <c r="CQY2" s="110"/>
      <c r="CQZ2" s="110"/>
      <c r="CRA2" s="110"/>
      <c r="CRB2" s="110"/>
      <c r="CRC2" s="110"/>
      <c r="CRD2" s="110"/>
      <c r="CRE2" s="110"/>
      <c r="CRF2" s="110"/>
      <c r="CRG2" s="110"/>
      <c r="CRH2" s="110"/>
      <c r="CRI2" s="110"/>
      <c r="CRJ2" s="110"/>
      <c r="CRK2" s="110"/>
      <c r="CRL2" s="110"/>
      <c r="CRM2" s="110"/>
      <c r="CRN2" s="110"/>
      <c r="CRO2" s="110"/>
      <c r="CRP2" s="110"/>
      <c r="CRQ2" s="110"/>
      <c r="CRR2" s="110"/>
      <c r="CRS2" s="110"/>
      <c r="CRT2" s="110"/>
      <c r="CRU2" s="110"/>
      <c r="CRV2" s="110"/>
      <c r="CRW2" s="110"/>
      <c r="CRX2" s="110"/>
      <c r="CRY2" s="110"/>
      <c r="CRZ2" s="110"/>
      <c r="CSA2" s="110"/>
      <c r="CSB2" s="110"/>
      <c r="CSC2" s="110"/>
      <c r="CSD2" s="110"/>
      <c r="CSE2" s="110"/>
      <c r="CSF2" s="110"/>
      <c r="CSG2" s="110"/>
      <c r="CSH2" s="110"/>
      <c r="CSI2" s="110"/>
      <c r="CSJ2" s="110"/>
      <c r="CSK2" s="110"/>
      <c r="CSL2" s="110"/>
      <c r="CSM2" s="110"/>
      <c r="CSN2" s="110"/>
      <c r="CSO2" s="110"/>
      <c r="CSP2" s="110"/>
      <c r="CSQ2" s="110"/>
      <c r="CSR2" s="110"/>
      <c r="CSS2" s="110"/>
      <c r="CST2" s="110"/>
      <c r="CSU2" s="110"/>
      <c r="CSV2" s="110"/>
      <c r="CSW2" s="110"/>
      <c r="CSX2" s="110"/>
      <c r="CSY2" s="110"/>
      <c r="CSZ2" s="110"/>
      <c r="CTA2" s="110"/>
      <c r="CTB2" s="110"/>
      <c r="CTC2" s="110"/>
      <c r="CTD2" s="110"/>
      <c r="CTE2" s="110"/>
      <c r="CTF2" s="110"/>
      <c r="CTG2" s="110"/>
      <c r="CTH2" s="110"/>
      <c r="CTI2" s="110"/>
      <c r="CTJ2" s="110"/>
      <c r="CTK2" s="110"/>
      <c r="CTL2" s="110"/>
      <c r="CTM2" s="110"/>
      <c r="CTN2" s="110"/>
      <c r="CTO2" s="110"/>
      <c r="CTP2" s="110"/>
      <c r="CTQ2" s="110"/>
      <c r="CTR2" s="110"/>
      <c r="CTS2" s="110"/>
      <c r="CTT2" s="110"/>
      <c r="CTU2" s="110"/>
      <c r="CTV2" s="110"/>
      <c r="CTW2" s="110"/>
      <c r="CTX2" s="110"/>
      <c r="CTY2" s="110"/>
      <c r="CTZ2" s="110"/>
      <c r="CUA2" s="110"/>
      <c r="CUB2" s="110"/>
      <c r="CUC2" s="110"/>
      <c r="CUD2" s="110"/>
      <c r="CUE2" s="110"/>
      <c r="CUF2" s="110"/>
      <c r="CUG2" s="110"/>
      <c r="CUH2" s="110"/>
      <c r="CUI2" s="110"/>
      <c r="CUJ2" s="110"/>
      <c r="CUK2" s="110"/>
      <c r="CUL2" s="110"/>
      <c r="CUM2" s="110"/>
      <c r="CUN2" s="110"/>
      <c r="CUO2" s="110"/>
      <c r="CUP2" s="110"/>
      <c r="CUQ2" s="110"/>
      <c r="CUR2" s="110"/>
      <c r="CUS2" s="110"/>
      <c r="CUT2" s="110"/>
      <c r="CUU2" s="110"/>
      <c r="CUV2" s="110"/>
      <c r="CUW2" s="110"/>
      <c r="CUX2" s="110"/>
      <c r="CUY2" s="110"/>
      <c r="CUZ2" s="110"/>
      <c r="CVA2" s="110"/>
      <c r="CVB2" s="110"/>
      <c r="CVC2" s="110"/>
      <c r="CVD2" s="110"/>
      <c r="CVE2" s="110"/>
      <c r="CVF2" s="110"/>
      <c r="CVG2" s="110"/>
      <c r="CVH2" s="110"/>
      <c r="CVI2" s="110"/>
      <c r="CVJ2" s="110"/>
      <c r="CVK2" s="110"/>
      <c r="CVL2" s="110"/>
      <c r="CVM2" s="110"/>
      <c r="CVN2" s="110"/>
      <c r="CVO2" s="110"/>
      <c r="CVP2" s="110"/>
      <c r="CVQ2" s="110"/>
      <c r="CVR2" s="110"/>
      <c r="CVS2" s="110"/>
      <c r="CVT2" s="110"/>
      <c r="CVU2" s="110"/>
      <c r="CVV2" s="110"/>
      <c r="CVW2" s="110"/>
      <c r="CVX2" s="110"/>
      <c r="CVY2" s="110"/>
      <c r="CVZ2" s="110"/>
      <c r="CWA2" s="110"/>
      <c r="CWB2" s="110"/>
      <c r="CWC2" s="110"/>
      <c r="CWD2" s="110"/>
      <c r="CWE2" s="110"/>
      <c r="CWF2" s="110"/>
      <c r="CWG2" s="110"/>
      <c r="CWH2" s="110"/>
      <c r="CWI2" s="110"/>
      <c r="CWJ2" s="110"/>
      <c r="CWK2" s="110"/>
      <c r="CWL2" s="110"/>
      <c r="CWM2" s="110"/>
      <c r="CWN2" s="110"/>
      <c r="CWO2" s="110"/>
      <c r="CWP2" s="110"/>
      <c r="CWQ2" s="110"/>
      <c r="CWR2" s="110"/>
      <c r="CWS2" s="110"/>
      <c r="CWT2" s="110"/>
      <c r="CWU2" s="110"/>
      <c r="CWV2" s="110"/>
      <c r="CWW2" s="110"/>
      <c r="CWX2" s="110"/>
      <c r="CWY2" s="110"/>
      <c r="CWZ2" s="110"/>
      <c r="CXA2" s="110"/>
      <c r="CXB2" s="110"/>
      <c r="CXC2" s="110"/>
      <c r="CXD2" s="110"/>
      <c r="CXE2" s="110"/>
      <c r="CXF2" s="110"/>
      <c r="CXG2" s="110"/>
      <c r="CXH2" s="110"/>
      <c r="CXI2" s="110"/>
      <c r="CXJ2" s="110"/>
      <c r="CXK2" s="110"/>
      <c r="CXL2" s="110"/>
      <c r="CXM2" s="110"/>
      <c r="CXN2" s="110"/>
      <c r="CXO2" s="110"/>
      <c r="CXP2" s="110"/>
      <c r="CXQ2" s="110"/>
      <c r="CXR2" s="110"/>
      <c r="CXS2" s="110"/>
      <c r="CXT2" s="110"/>
      <c r="CXU2" s="110"/>
      <c r="CXV2" s="110"/>
      <c r="CXW2" s="110"/>
      <c r="CXX2" s="110"/>
      <c r="CXY2" s="110"/>
      <c r="CXZ2" s="110"/>
      <c r="CYA2" s="110"/>
      <c r="CYB2" s="110"/>
      <c r="CYC2" s="110"/>
      <c r="CYD2" s="110"/>
      <c r="CYE2" s="110"/>
      <c r="CYF2" s="110"/>
      <c r="CYG2" s="110"/>
      <c r="CYH2" s="110"/>
      <c r="CYI2" s="110"/>
      <c r="CYJ2" s="110"/>
      <c r="CYK2" s="110"/>
      <c r="CYL2" s="110"/>
      <c r="CYM2" s="110"/>
      <c r="CYN2" s="110"/>
      <c r="CYO2" s="110"/>
      <c r="CYP2" s="110"/>
      <c r="CYQ2" s="110"/>
      <c r="CYR2" s="110"/>
      <c r="CYS2" s="110"/>
      <c r="CYT2" s="110"/>
      <c r="CYU2" s="110"/>
      <c r="CYV2" s="110"/>
      <c r="CYW2" s="110"/>
      <c r="CYX2" s="110"/>
      <c r="CYY2" s="110"/>
      <c r="CYZ2" s="110"/>
      <c r="CZA2" s="110"/>
      <c r="CZB2" s="110"/>
      <c r="CZC2" s="110"/>
      <c r="CZD2" s="110"/>
      <c r="CZE2" s="110"/>
      <c r="CZF2" s="110"/>
      <c r="CZG2" s="110"/>
      <c r="CZH2" s="110"/>
      <c r="CZI2" s="110"/>
      <c r="CZJ2" s="110"/>
      <c r="CZK2" s="110"/>
      <c r="CZL2" s="110"/>
      <c r="CZM2" s="110"/>
      <c r="CZN2" s="110"/>
      <c r="CZO2" s="110"/>
      <c r="CZP2" s="110"/>
      <c r="CZQ2" s="110"/>
      <c r="CZR2" s="110"/>
      <c r="CZS2" s="110"/>
      <c r="CZT2" s="110"/>
      <c r="CZU2" s="110"/>
      <c r="CZV2" s="110"/>
      <c r="CZW2" s="110"/>
      <c r="CZX2" s="110"/>
      <c r="CZY2" s="110"/>
      <c r="CZZ2" s="110"/>
      <c r="DAA2" s="110"/>
      <c r="DAB2" s="110"/>
      <c r="DAC2" s="110"/>
      <c r="DAD2" s="110"/>
      <c r="DAE2" s="110"/>
      <c r="DAF2" s="110"/>
      <c r="DAG2" s="110"/>
      <c r="DAH2" s="110"/>
      <c r="DAI2" s="110"/>
      <c r="DAJ2" s="110"/>
      <c r="DAK2" s="110"/>
      <c r="DAL2" s="110"/>
      <c r="DAM2" s="110"/>
      <c r="DAN2" s="110"/>
      <c r="DAO2" s="110"/>
      <c r="DAP2" s="110"/>
      <c r="DAQ2" s="110"/>
      <c r="DAR2" s="110"/>
      <c r="DAS2" s="110"/>
      <c r="DAT2" s="110"/>
      <c r="DAU2" s="110"/>
      <c r="DAV2" s="110"/>
      <c r="DAW2" s="110"/>
      <c r="DAX2" s="110"/>
      <c r="DAY2" s="110"/>
      <c r="DAZ2" s="110"/>
      <c r="DBA2" s="110"/>
      <c r="DBB2" s="110"/>
      <c r="DBC2" s="110"/>
      <c r="DBD2" s="110"/>
      <c r="DBE2" s="110"/>
      <c r="DBF2" s="110"/>
      <c r="DBG2" s="110"/>
      <c r="DBH2" s="110"/>
      <c r="DBI2" s="110"/>
      <c r="DBJ2" s="110"/>
      <c r="DBK2" s="110"/>
      <c r="DBL2" s="110"/>
      <c r="DBM2" s="110"/>
      <c r="DBN2" s="110"/>
      <c r="DBO2" s="110"/>
      <c r="DBP2" s="110"/>
      <c r="DBQ2" s="110"/>
      <c r="DBR2" s="110"/>
      <c r="DBS2" s="110"/>
      <c r="DBT2" s="110"/>
      <c r="DBU2" s="110"/>
      <c r="DBV2" s="110"/>
      <c r="DBW2" s="110"/>
      <c r="DBX2" s="110"/>
      <c r="DBY2" s="110"/>
      <c r="DBZ2" s="110"/>
      <c r="DCA2" s="110"/>
      <c r="DCB2" s="110"/>
      <c r="DCC2" s="110"/>
      <c r="DCD2" s="110"/>
      <c r="DCE2" s="110"/>
      <c r="DCF2" s="110"/>
      <c r="DCG2" s="110"/>
      <c r="DCH2" s="110"/>
      <c r="DCI2" s="110"/>
      <c r="DCJ2" s="110"/>
      <c r="DCK2" s="110"/>
      <c r="DCL2" s="110"/>
      <c r="DCM2" s="110"/>
      <c r="DCN2" s="110"/>
      <c r="DCO2" s="110"/>
      <c r="DCP2" s="110"/>
      <c r="DCQ2" s="110"/>
      <c r="DCR2" s="110"/>
      <c r="DCS2" s="110"/>
      <c r="DCT2" s="110"/>
      <c r="DCU2" s="110"/>
      <c r="DCV2" s="110"/>
      <c r="DCW2" s="110"/>
      <c r="DCX2" s="110"/>
      <c r="DCY2" s="110"/>
      <c r="DCZ2" s="110"/>
      <c r="DDA2" s="110"/>
      <c r="DDB2" s="110"/>
      <c r="DDC2" s="110"/>
      <c r="DDD2" s="110"/>
      <c r="DDE2" s="110"/>
      <c r="DDF2" s="110"/>
      <c r="DDG2" s="110"/>
      <c r="DDH2" s="110"/>
      <c r="DDI2" s="110"/>
      <c r="DDJ2" s="110"/>
      <c r="DDK2" s="110"/>
      <c r="DDL2" s="110"/>
      <c r="DDM2" s="110"/>
      <c r="DDN2" s="110"/>
      <c r="DDO2" s="110"/>
      <c r="DDP2" s="110"/>
      <c r="DDQ2" s="110"/>
      <c r="DDR2" s="110"/>
      <c r="DDS2" s="110"/>
      <c r="DDT2" s="110"/>
      <c r="DDU2" s="110"/>
      <c r="DDV2" s="110"/>
      <c r="DDW2" s="110"/>
      <c r="DDX2" s="110"/>
      <c r="DDY2" s="110"/>
      <c r="DDZ2" s="110"/>
      <c r="DEA2" s="110"/>
      <c r="DEB2" s="110"/>
      <c r="DEC2" s="110"/>
      <c r="DED2" s="110"/>
      <c r="DEE2" s="110"/>
      <c r="DEF2" s="110"/>
      <c r="DEG2" s="110"/>
      <c r="DEH2" s="110"/>
      <c r="DEI2" s="110"/>
      <c r="DEJ2" s="110"/>
      <c r="DEK2" s="110"/>
      <c r="DEL2" s="110"/>
      <c r="DEM2" s="110"/>
      <c r="DEN2" s="110"/>
      <c r="DEO2" s="110"/>
      <c r="DEP2" s="110"/>
      <c r="DEQ2" s="110"/>
      <c r="DER2" s="110"/>
      <c r="DES2" s="110"/>
      <c r="DET2" s="110"/>
      <c r="DEU2" s="110"/>
      <c r="DEV2" s="110"/>
      <c r="DEW2" s="110"/>
      <c r="DEX2" s="110"/>
      <c r="DEY2" s="110"/>
      <c r="DEZ2" s="110"/>
      <c r="DFA2" s="110"/>
      <c r="DFB2" s="110"/>
      <c r="DFC2" s="110"/>
      <c r="DFD2" s="110"/>
      <c r="DFE2" s="110"/>
      <c r="DFF2" s="110"/>
      <c r="DFG2" s="110"/>
      <c r="DFH2" s="110"/>
      <c r="DFI2" s="110"/>
      <c r="DFJ2" s="110"/>
      <c r="DFK2" s="110"/>
      <c r="DFL2" s="110"/>
      <c r="DFM2" s="110"/>
      <c r="DFN2" s="110"/>
      <c r="DFO2" s="110"/>
      <c r="DFP2" s="110"/>
      <c r="DFQ2" s="110"/>
      <c r="DFR2" s="110"/>
      <c r="DFS2" s="110"/>
      <c r="DFT2" s="110"/>
      <c r="DFU2" s="110"/>
      <c r="DFV2" s="110"/>
      <c r="DFW2" s="110"/>
      <c r="DFX2" s="110"/>
      <c r="DFY2" s="110"/>
      <c r="DFZ2" s="110"/>
      <c r="DGA2" s="110"/>
      <c r="DGB2" s="110"/>
      <c r="DGC2" s="110"/>
      <c r="DGD2" s="110"/>
      <c r="DGE2" s="110"/>
      <c r="DGF2" s="110"/>
      <c r="DGG2" s="110"/>
      <c r="DGH2" s="110"/>
      <c r="DGI2" s="110"/>
      <c r="DGJ2" s="110"/>
      <c r="DGK2" s="110"/>
      <c r="DGL2" s="110"/>
      <c r="DGM2" s="110"/>
      <c r="DGN2" s="110"/>
      <c r="DGO2" s="110"/>
      <c r="DGP2" s="110"/>
      <c r="DGQ2" s="110"/>
      <c r="DGR2" s="110"/>
      <c r="DGS2" s="110"/>
      <c r="DGT2" s="110"/>
      <c r="DGU2" s="110"/>
      <c r="DGV2" s="110"/>
      <c r="DGW2" s="110"/>
      <c r="DGX2" s="110"/>
      <c r="DGY2" s="110"/>
      <c r="DGZ2" s="110"/>
      <c r="DHA2" s="110"/>
      <c r="DHB2" s="110"/>
      <c r="DHC2" s="110"/>
      <c r="DHD2" s="110"/>
      <c r="DHE2" s="110"/>
      <c r="DHF2" s="110"/>
      <c r="DHG2" s="110"/>
      <c r="DHH2" s="110"/>
      <c r="DHI2" s="110"/>
      <c r="DHJ2" s="110"/>
      <c r="DHK2" s="110"/>
      <c r="DHL2" s="110"/>
      <c r="DHM2" s="110"/>
      <c r="DHN2" s="110"/>
      <c r="DHO2" s="110"/>
      <c r="DHP2" s="110"/>
      <c r="DHQ2" s="110"/>
      <c r="DHR2" s="110"/>
      <c r="DHS2" s="110"/>
      <c r="DHT2" s="110"/>
      <c r="DHU2" s="110"/>
      <c r="DHV2" s="110"/>
      <c r="DHW2" s="110"/>
      <c r="DHX2" s="110"/>
      <c r="DHY2" s="110"/>
      <c r="DHZ2" s="110"/>
      <c r="DIA2" s="110"/>
      <c r="DIB2" s="110"/>
      <c r="DIC2" s="110"/>
      <c r="DID2" s="110"/>
      <c r="DIE2" s="110"/>
      <c r="DIF2" s="110"/>
      <c r="DIG2" s="110"/>
      <c r="DIH2" s="110"/>
      <c r="DII2" s="110"/>
      <c r="DIJ2" s="110"/>
      <c r="DIK2" s="110"/>
      <c r="DIL2" s="110"/>
      <c r="DIM2" s="110"/>
      <c r="DIN2" s="110"/>
      <c r="DIO2" s="110"/>
      <c r="DIP2" s="110"/>
      <c r="DIQ2" s="110"/>
      <c r="DIR2" s="110"/>
      <c r="DIS2" s="110"/>
      <c r="DIT2" s="110"/>
      <c r="DIU2" s="110"/>
      <c r="DIV2" s="110"/>
      <c r="DIW2" s="110"/>
      <c r="DIX2" s="110"/>
      <c r="DIY2" s="110"/>
      <c r="DIZ2" s="110"/>
      <c r="DJA2" s="110"/>
      <c r="DJB2" s="110"/>
      <c r="DJC2" s="110"/>
      <c r="DJD2" s="110"/>
      <c r="DJE2" s="110"/>
      <c r="DJF2" s="110"/>
      <c r="DJG2" s="110"/>
      <c r="DJH2" s="110"/>
      <c r="DJI2" s="110"/>
      <c r="DJJ2" s="110"/>
      <c r="DJK2" s="110"/>
      <c r="DJL2" s="110"/>
      <c r="DJM2" s="110"/>
      <c r="DJN2" s="110"/>
      <c r="DJO2" s="110"/>
      <c r="DJP2" s="110"/>
      <c r="DJQ2" s="110"/>
      <c r="DJR2" s="110"/>
      <c r="DJS2" s="110"/>
      <c r="DJT2" s="110"/>
      <c r="DJU2" s="110"/>
      <c r="DJV2" s="110"/>
      <c r="DJW2" s="110"/>
      <c r="DJX2" s="110"/>
      <c r="DJY2" s="110"/>
      <c r="DJZ2" s="110"/>
      <c r="DKA2" s="110"/>
      <c r="DKB2" s="110"/>
      <c r="DKC2" s="110"/>
      <c r="DKD2" s="110"/>
      <c r="DKE2" s="110"/>
      <c r="DKF2" s="110"/>
      <c r="DKG2" s="110"/>
      <c r="DKH2" s="110"/>
      <c r="DKI2" s="110"/>
      <c r="DKJ2" s="110"/>
      <c r="DKK2" s="110"/>
      <c r="DKL2" s="110"/>
      <c r="DKM2" s="110"/>
      <c r="DKN2" s="110"/>
      <c r="DKO2" s="110"/>
      <c r="DKP2" s="110"/>
      <c r="DKQ2" s="110"/>
      <c r="DKR2" s="110"/>
      <c r="DKS2" s="110"/>
      <c r="DKT2" s="110"/>
      <c r="DKU2" s="110"/>
      <c r="DKV2" s="110"/>
      <c r="DKW2" s="110"/>
      <c r="DKX2" s="110"/>
      <c r="DKY2" s="110"/>
      <c r="DKZ2" s="110"/>
      <c r="DLA2" s="110"/>
      <c r="DLB2" s="110"/>
      <c r="DLC2" s="110"/>
      <c r="DLD2" s="110"/>
      <c r="DLE2" s="110"/>
      <c r="DLF2" s="110"/>
      <c r="DLG2" s="110"/>
      <c r="DLH2" s="110"/>
      <c r="DLI2" s="110"/>
      <c r="DLJ2" s="110"/>
      <c r="DLK2" s="110"/>
      <c r="DLL2" s="110"/>
      <c r="DLM2" s="110"/>
      <c r="DLN2" s="110"/>
      <c r="DLO2" s="110"/>
      <c r="DLP2" s="110"/>
      <c r="DLQ2" s="110"/>
      <c r="DLR2" s="110"/>
      <c r="DLS2" s="110"/>
      <c r="DLT2" s="110"/>
      <c r="DLU2" s="110"/>
      <c r="DLV2" s="110"/>
      <c r="DLW2" s="110"/>
      <c r="DLX2" s="110"/>
      <c r="DLY2" s="110"/>
      <c r="DLZ2" s="110"/>
      <c r="DMA2" s="110"/>
      <c r="DMB2" s="110"/>
      <c r="DMC2" s="110"/>
      <c r="DMD2" s="110"/>
      <c r="DME2" s="110"/>
      <c r="DMF2" s="110"/>
      <c r="DMG2" s="110"/>
      <c r="DMH2" s="110"/>
      <c r="DMI2" s="110"/>
      <c r="DMJ2" s="110"/>
      <c r="DMK2" s="110"/>
      <c r="DML2" s="110"/>
      <c r="DMM2" s="110"/>
      <c r="DMN2" s="110"/>
      <c r="DMO2" s="110"/>
      <c r="DMP2" s="110"/>
      <c r="DMQ2" s="110"/>
      <c r="DMR2" s="110"/>
      <c r="DMS2" s="110"/>
      <c r="DMT2" s="110"/>
      <c r="DMU2" s="110"/>
      <c r="DMV2" s="110"/>
      <c r="DMW2" s="110"/>
      <c r="DMX2" s="110"/>
      <c r="DMY2" s="110"/>
      <c r="DMZ2" s="110"/>
      <c r="DNA2" s="110"/>
      <c r="DNB2" s="110"/>
      <c r="DNC2" s="110"/>
      <c r="DND2" s="110"/>
      <c r="DNE2" s="110"/>
      <c r="DNF2" s="110"/>
      <c r="DNG2" s="110"/>
      <c r="DNH2" s="110"/>
      <c r="DNI2" s="110"/>
      <c r="DNJ2" s="110"/>
      <c r="DNK2" s="110"/>
      <c r="DNL2" s="110"/>
      <c r="DNM2" s="110"/>
      <c r="DNN2" s="110"/>
      <c r="DNO2" s="110"/>
      <c r="DNP2" s="110"/>
      <c r="DNQ2" s="110"/>
      <c r="DNR2" s="110"/>
      <c r="DNS2" s="110"/>
      <c r="DNT2" s="110"/>
      <c r="DNU2" s="110"/>
      <c r="DNV2" s="110"/>
      <c r="DNW2" s="110"/>
      <c r="DNX2" s="110"/>
      <c r="DNY2" s="110"/>
      <c r="DNZ2" s="110"/>
      <c r="DOA2" s="110"/>
      <c r="DOB2" s="110"/>
      <c r="DOC2" s="110"/>
      <c r="DOD2" s="110"/>
      <c r="DOE2" s="110"/>
      <c r="DOF2" s="110"/>
      <c r="DOG2" s="110"/>
      <c r="DOH2" s="110"/>
      <c r="DOI2" s="110"/>
      <c r="DOJ2" s="110"/>
      <c r="DOK2" s="110"/>
      <c r="DOL2" s="110"/>
      <c r="DOM2" s="110"/>
      <c r="DON2" s="110"/>
      <c r="DOO2" s="110"/>
      <c r="DOP2" s="110"/>
      <c r="DOQ2" s="110"/>
      <c r="DOR2" s="110"/>
      <c r="DOS2" s="110"/>
      <c r="DOT2" s="110"/>
      <c r="DOU2" s="110"/>
      <c r="DOV2" s="110"/>
      <c r="DOW2" s="110"/>
      <c r="DOX2" s="110"/>
      <c r="DOY2" s="110"/>
      <c r="DOZ2" s="110"/>
      <c r="DPA2" s="110"/>
      <c r="DPB2" s="110"/>
      <c r="DPC2" s="110"/>
      <c r="DPD2" s="110"/>
      <c r="DPE2" s="110"/>
      <c r="DPF2" s="110"/>
      <c r="DPG2" s="110"/>
      <c r="DPH2" s="110"/>
      <c r="DPI2" s="110"/>
      <c r="DPJ2" s="110"/>
      <c r="DPK2" s="110"/>
      <c r="DPL2" s="110"/>
      <c r="DPM2" s="110"/>
      <c r="DPN2" s="110"/>
      <c r="DPO2" s="110"/>
      <c r="DPP2" s="110"/>
      <c r="DPQ2" s="110"/>
      <c r="DPR2" s="110"/>
      <c r="DPS2" s="110"/>
      <c r="DPT2" s="110"/>
      <c r="DPU2" s="110"/>
      <c r="DPV2" s="110"/>
      <c r="DPW2" s="110"/>
      <c r="DPX2" s="110"/>
      <c r="DPY2" s="110"/>
      <c r="DPZ2" s="110"/>
      <c r="DQA2" s="110"/>
      <c r="DQB2" s="110"/>
      <c r="DQC2" s="110"/>
      <c r="DQD2" s="110"/>
      <c r="DQE2" s="110"/>
      <c r="DQF2" s="110"/>
      <c r="DQG2" s="110"/>
      <c r="DQH2" s="110"/>
      <c r="DQI2" s="110"/>
      <c r="DQJ2" s="110"/>
      <c r="DQK2" s="110"/>
      <c r="DQL2" s="110"/>
      <c r="DQM2" s="110"/>
      <c r="DQN2" s="110"/>
      <c r="DQO2" s="110"/>
      <c r="DQP2" s="110"/>
      <c r="DQQ2" s="110"/>
      <c r="DQR2" s="110"/>
      <c r="DQS2" s="110"/>
      <c r="DQT2" s="110"/>
      <c r="DQU2" s="110"/>
      <c r="DQV2" s="110"/>
      <c r="DQW2" s="110"/>
      <c r="DQX2" s="110"/>
      <c r="DQY2" s="110"/>
      <c r="DQZ2" s="110"/>
      <c r="DRA2" s="110"/>
      <c r="DRB2" s="110"/>
      <c r="DRC2" s="110"/>
      <c r="DRD2" s="110"/>
      <c r="DRE2" s="110"/>
      <c r="DRF2" s="110"/>
      <c r="DRG2" s="110"/>
      <c r="DRH2" s="110"/>
      <c r="DRI2" s="110"/>
      <c r="DRJ2" s="110"/>
      <c r="DRK2" s="110"/>
      <c r="DRL2" s="110"/>
      <c r="DRM2" s="110"/>
      <c r="DRN2" s="110"/>
      <c r="DRO2" s="110"/>
      <c r="DRP2" s="110"/>
      <c r="DRQ2" s="110"/>
      <c r="DRR2" s="110"/>
      <c r="DRS2" s="110"/>
      <c r="DRT2" s="110"/>
      <c r="DRU2" s="110"/>
      <c r="DRV2" s="110"/>
      <c r="DRW2" s="110"/>
      <c r="DRX2" s="110"/>
      <c r="DRY2" s="110"/>
      <c r="DRZ2" s="110"/>
      <c r="DSA2" s="110"/>
      <c r="DSB2" s="110"/>
      <c r="DSC2" s="110"/>
      <c r="DSD2" s="110"/>
      <c r="DSE2" s="110"/>
      <c r="DSF2" s="110"/>
      <c r="DSG2" s="110"/>
      <c r="DSH2" s="110"/>
      <c r="DSI2" s="110"/>
      <c r="DSJ2" s="110"/>
      <c r="DSK2" s="110"/>
      <c r="DSL2" s="110"/>
      <c r="DSM2" s="110"/>
      <c r="DSN2" s="110"/>
      <c r="DSO2" s="110"/>
      <c r="DSP2" s="110"/>
      <c r="DSQ2" s="110"/>
      <c r="DSR2" s="110"/>
      <c r="DSS2" s="110"/>
      <c r="DST2" s="110"/>
      <c r="DSU2" s="110"/>
      <c r="DSV2" s="110"/>
      <c r="DSW2" s="110"/>
      <c r="DSX2" s="110"/>
      <c r="DSY2" s="110"/>
      <c r="DSZ2" s="110"/>
      <c r="DTA2" s="110"/>
      <c r="DTB2" s="110"/>
      <c r="DTC2" s="110"/>
      <c r="DTD2" s="110"/>
      <c r="DTE2" s="110"/>
      <c r="DTF2" s="110"/>
      <c r="DTG2" s="110"/>
      <c r="DTH2" s="110"/>
      <c r="DTI2" s="110"/>
      <c r="DTJ2" s="110"/>
      <c r="DTK2" s="110"/>
      <c r="DTL2" s="110"/>
      <c r="DTM2" s="110"/>
      <c r="DTN2" s="110"/>
      <c r="DTO2" s="110"/>
      <c r="DTP2" s="110"/>
      <c r="DTQ2" s="110"/>
      <c r="DTR2" s="110"/>
      <c r="DTS2" s="110"/>
      <c r="DTT2" s="110"/>
      <c r="DTU2" s="110"/>
      <c r="DTV2" s="110"/>
      <c r="DTW2" s="110"/>
      <c r="DTX2" s="110"/>
      <c r="DTY2" s="110"/>
      <c r="DTZ2" s="110"/>
      <c r="DUA2" s="110"/>
      <c r="DUB2" s="110"/>
      <c r="DUC2" s="110"/>
      <c r="DUD2" s="110"/>
      <c r="DUE2" s="110"/>
      <c r="DUF2" s="110"/>
      <c r="DUG2" s="110"/>
      <c r="DUH2" s="110"/>
      <c r="DUI2" s="110"/>
      <c r="DUJ2" s="110"/>
      <c r="DUK2" s="110"/>
      <c r="DUL2" s="110"/>
      <c r="DUM2" s="110"/>
      <c r="DUN2" s="110"/>
      <c r="DUO2" s="110"/>
      <c r="DUP2" s="110"/>
      <c r="DUQ2" s="110"/>
      <c r="DUR2" s="110"/>
      <c r="DUS2" s="110"/>
      <c r="DUT2" s="110"/>
      <c r="DUU2" s="110"/>
      <c r="DUV2" s="110"/>
      <c r="DUW2" s="110"/>
      <c r="DUX2" s="110"/>
      <c r="DUY2" s="110"/>
      <c r="DUZ2" s="110"/>
      <c r="DVA2" s="110"/>
      <c r="DVB2" s="110"/>
      <c r="DVC2" s="110"/>
      <c r="DVD2" s="110"/>
      <c r="DVE2" s="110"/>
      <c r="DVF2" s="110"/>
      <c r="DVG2" s="110"/>
      <c r="DVH2" s="110"/>
      <c r="DVI2" s="110"/>
      <c r="DVJ2" s="110"/>
      <c r="DVK2" s="110"/>
      <c r="DVL2" s="110"/>
      <c r="DVM2" s="110"/>
      <c r="DVN2" s="110"/>
      <c r="DVO2" s="110"/>
      <c r="DVP2" s="110"/>
      <c r="DVQ2" s="110"/>
      <c r="DVR2" s="110"/>
      <c r="DVS2" s="110"/>
      <c r="DVT2" s="110"/>
      <c r="DVU2" s="110"/>
      <c r="DVV2" s="110"/>
      <c r="DVW2" s="110"/>
      <c r="DVX2" s="110"/>
      <c r="DVY2" s="110"/>
      <c r="DVZ2" s="110"/>
      <c r="DWA2" s="110"/>
      <c r="DWB2" s="110"/>
      <c r="DWC2" s="110"/>
      <c r="DWD2" s="110"/>
      <c r="DWE2" s="110"/>
      <c r="DWF2" s="110"/>
      <c r="DWG2" s="110"/>
      <c r="DWH2" s="110"/>
      <c r="DWI2" s="110"/>
      <c r="DWJ2" s="110"/>
      <c r="DWK2" s="110"/>
      <c r="DWL2" s="110"/>
      <c r="DWM2" s="110"/>
      <c r="DWN2" s="110"/>
      <c r="DWO2" s="110"/>
      <c r="DWP2" s="110"/>
      <c r="DWQ2" s="110"/>
      <c r="DWR2" s="110"/>
      <c r="DWS2" s="110"/>
      <c r="DWT2" s="110"/>
      <c r="DWU2" s="110"/>
      <c r="DWV2" s="110"/>
      <c r="DWW2" s="110"/>
      <c r="DWX2" s="110"/>
      <c r="DWY2" s="110"/>
      <c r="DWZ2" s="110"/>
      <c r="DXA2" s="110"/>
      <c r="DXB2" s="110"/>
      <c r="DXC2" s="110"/>
      <c r="DXD2" s="110"/>
      <c r="DXE2" s="110"/>
      <c r="DXF2" s="110"/>
      <c r="DXG2" s="110"/>
      <c r="DXH2" s="110"/>
      <c r="DXI2" s="110"/>
      <c r="DXJ2" s="110"/>
      <c r="DXK2" s="110"/>
      <c r="DXL2" s="110"/>
      <c r="DXM2" s="110"/>
      <c r="DXN2" s="110"/>
      <c r="DXO2" s="110"/>
      <c r="DXP2" s="110"/>
      <c r="DXQ2" s="110"/>
      <c r="DXR2" s="110"/>
      <c r="DXS2" s="110"/>
      <c r="DXT2" s="110"/>
      <c r="DXU2" s="110"/>
      <c r="DXV2" s="110"/>
      <c r="DXW2" s="110"/>
      <c r="DXX2" s="110"/>
      <c r="DXY2" s="110"/>
      <c r="DXZ2" s="110"/>
      <c r="DYA2" s="110"/>
      <c r="DYB2" s="110"/>
      <c r="DYC2" s="110"/>
      <c r="DYD2" s="110"/>
      <c r="DYE2" s="110"/>
      <c r="DYF2" s="110"/>
      <c r="DYG2" s="110"/>
      <c r="DYH2" s="110"/>
      <c r="DYI2" s="110"/>
      <c r="DYJ2" s="110"/>
      <c r="DYK2" s="110"/>
      <c r="DYL2" s="110"/>
      <c r="DYM2" s="110"/>
      <c r="DYN2" s="110"/>
      <c r="DYO2" s="110"/>
      <c r="DYP2" s="110"/>
      <c r="DYQ2" s="110"/>
      <c r="DYR2" s="110"/>
      <c r="DYS2" s="110"/>
      <c r="DYT2" s="110"/>
      <c r="DYU2" s="110"/>
      <c r="DYV2" s="110"/>
      <c r="DYW2" s="110"/>
      <c r="DYX2" s="110"/>
      <c r="DYY2" s="110"/>
      <c r="DYZ2" s="110"/>
      <c r="DZA2" s="110"/>
      <c r="DZB2" s="110"/>
      <c r="DZC2" s="110"/>
      <c r="DZD2" s="110"/>
      <c r="DZE2" s="110"/>
      <c r="DZF2" s="110"/>
      <c r="DZG2" s="110"/>
      <c r="DZH2" s="110"/>
      <c r="DZI2" s="110"/>
      <c r="DZJ2" s="110"/>
      <c r="DZK2" s="110"/>
      <c r="DZL2" s="110"/>
      <c r="DZM2" s="110"/>
      <c r="DZN2" s="110"/>
      <c r="DZO2" s="110"/>
      <c r="DZP2" s="110"/>
      <c r="DZQ2" s="110"/>
      <c r="DZR2" s="110"/>
      <c r="DZS2" s="110"/>
      <c r="DZT2" s="110"/>
      <c r="DZU2" s="110"/>
      <c r="DZV2" s="110"/>
      <c r="DZW2" s="110"/>
      <c r="DZX2" s="110"/>
      <c r="DZY2" s="110"/>
      <c r="DZZ2" s="110"/>
      <c r="EAA2" s="110"/>
      <c r="EAB2" s="110"/>
      <c r="EAC2" s="110"/>
      <c r="EAD2" s="110"/>
      <c r="EAE2" s="110"/>
      <c r="EAF2" s="110"/>
      <c r="EAG2" s="110"/>
      <c r="EAH2" s="110"/>
      <c r="EAI2" s="110"/>
      <c r="EAJ2" s="110"/>
      <c r="EAK2" s="110"/>
      <c r="EAL2" s="110"/>
      <c r="EAM2" s="110"/>
      <c r="EAN2" s="110"/>
      <c r="EAO2" s="110"/>
      <c r="EAP2" s="110"/>
      <c r="EAQ2" s="110"/>
      <c r="EAR2" s="110"/>
      <c r="EAS2" s="110"/>
      <c r="EAT2" s="110"/>
      <c r="EAU2" s="110"/>
      <c r="EAV2" s="110"/>
      <c r="EAW2" s="110"/>
      <c r="EAX2" s="110"/>
      <c r="EAY2" s="110"/>
      <c r="EAZ2" s="110"/>
      <c r="EBA2" s="110"/>
      <c r="EBB2" s="110"/>
      <c r="EBC2" s="110"/>
      <c r="EBD2" s="110"/>
      <c r="EBE2" s="110"/>
      <c r="EBF2" s="110"/>
      <c r="EBG2" s="110"/>
      <c r="EBH2" s="110"/>
      <c r="EBI2" s="110"/>
      <c r="EBJ2" s="110"/>
      <c r="EBK2" s="110"/>
      <c r="EBL2" s="110"/>
      <c r="EBM2" s="110"/>
      <c r="EBN2" s="110"/>
      <c r="EBO2" s="110"/>
      <c r="EBP2" s="110"/>
      <c r="EBQ2" s="110"/>
      <c r="EBR2" s="110"/>
      <c r="EBS2" s="110"/>
      <c r="EBT2" s="110"/>
      <c r="EBU2" s="110"/>
      <c r="EBV2" s="110"/>
      <c r="EBW2" s="110"/>
      <c r="EBX2" s="110"/>
      <c r="EBY2" s="110"/>
      <c r="EBZ2" s="110"/>
      <c r="ECA2" s="110"/>
      <c r="ECB2" s="110"/>
      <c r="ECC2" s="110"/>
      <c r="ECD2" s="110"/>
      <c r="ECE2" s="110"/>
      <c r="ECF2" s="110"/>
      <c r="ECG2" s="110"/>
      <c r="ECH2" s="110"/>
      <c r="ECI2" s="110"/>
      <c r="ECJ2" s="110"/>
      <c r="ECK2" s="110"/>
      <c r="ECL2" s="110"/>
      <c r="ECM2" s="110"/>
      <c r="ECN2" s="110"/>
      <c r="ECO2" s="110"/>
      <c r="ECP2" s="110"/>
      <c r="ECQ2" s="110"/>
      <c r="ECR2" s="110"/>
      <c r="ECS2" s="110"/>
      <c r="ECT2" s="110"/>
      <c r="ECU2" s="110"/>
      <c r="ECV2" s="110"/>
      <c r="ECW2" s="110"/>
      <c r="ECX2" s="110"/>
      <c r="ECY2" s="110"/>
      <c r="ECZ2" s="110"/>
      <c r="EDA2" s="110"/>
      <c r="EDB2" s="110"/>
      <c r="EDC2" s="110"/>
      <c r="EDD2" s="110"/>
      <c r="EDE2" s="110"/>
      <c r="EDF2" s="110"/>
      <c r="EDG2" s="110"/>
      <c r="EDH2" s="110"/>
      <c r="EDI2" s="110"/>
      <c r="EDJ2" s="110"/>
      <c r="EDK2" s="110"/>
      <c r="EDL2" s="110"/>
      <c r="EDM2" s="110"/>
      <c r="EDN2" s="110"/>
      <c r="EDO2" s="110"/>
      <c r="EDP2" s="110"/>
      <c r="EDQ2" s="110"/>
      <c r="EDR2" s="110"/>
      <c r="EDS2" s="110"/>
      <c r="EDT2" s="110"/>
      <c r="EDU2" s="110"/>
      <c r="EDV2" s="110"/>
      <c r="EDW2" s="110"/>
      <c r="EDX2" s="110"/>
      <c r="EDY2" s="110"/>
      <c r="EDZ2" s="110"/>
      <c r="EEA2" s="110"/>
      <c r="EEB2" s="110"/>
      <c r="EEC2" s="110"/>
      <c r="EED2" s="110"/>
      <c r="EEE2" s="110"/>
      <c r="EEF2" s="110"/>
      <c r="EEG2" s="110"/>
      <c r="EEH2" s="110"/>
      <c r="EEI2" s="110"/>
      <c r="EEJ2" s="110"/>
      <c r="EEK2" s="110"/>
      <c r="EEL2" s="110"/>
      <c r="EEM2" s="110"/>
      <c r="EEN2" s="110"/>
      <c r="EEO2" s="110"/>
      <c r="EEP2" s="110"/>
      <c r="EEQ2" s="110"/>
      <c r="EER2" s="110"/>
      <c r="EES2" s="110"/>
      <c r="EET2" s="110"/>
      <c r="EEU2" s="110"/>
      <c r="EEV2" s="110"/>
      <c r="EEW2" s="110"/>
      <c r="EEX2" s="110"/>
      <c r="EEY2" s="110"/>
      <c r="EEZ2" s="110"/>
      <c r="EFA2" s="110"/>
      <c r="EFB2" s="110"/>
      <c r="EFC2" s="110"/>
      <c r="EFD2" s="110"/>
      <c r="EFE2" s="110"/>
      <c r="EFF2" s="110"/>
      <c r="EFG2" s="110"/>
      <c r="EFH2" s="110"/>
      <c r="EFI2" s="110"/>
      <c r="EFJ2" s="110"/>
      <c r="EFK2" s="110"/>
      <c r="EFL2" s="110"/>
      <c r="EFM2" s="110"/>
      <c r="EFN2" s="110"/>
      <c r="EFO2" s="110"/>
      <c r="EFP2" s="110"/>
      <c r="EFQ2" s="110"/>
      <c r="EFR2" s="110"/>
      <c r="EFS2" s="110"/>
      <c r="EFT2" s="110"/>
      <c r="EFU2" s="110"/>
      <c r="EFV2" s="110"/>
      <c r="EFW2" s="110"/>
      <c r="EFX2" s="110"/>
      <c r="EFY2" s="110"/>
      <c r="EFZ2" s="110"/>
      <c r="EGA2" s="110"/>
      <c r="EGB2" s="110"/>
      <c r="EGC2" s="110"/>
      <c r="EGD2" s="110"/>
      <c r="EGE2" s="110"/>
      <c r="EGF2" s="110"/>
      <c r="EGG2" s="110"/>
      <c r="EGH2" s="110"/>
      <c r="EGI2" s="110"/>
      <c r="EGJ2" s="110"/>
      <c r="EGK2" s="110"/>
      <c r="EGL2" s="110"/>
      <c r="EGM2" s="110"/>
      <c r="EGN2" s="110"/>
      <c r="EGO2" s="110"/>
      <c r="EGP2" s="110"/>
      <c r="EGQ2" s="110"/>
      <c r="EGR2" s="110"/>
      <c r="EGS2" s="110"/>
      <c r="EGT2" s="110"/>
      <c r="EGU2" s="110"/>
      <c r="EGV2" s="110"/>
      <c r="EGW2" s="110"/>
      <c r="EGX2" s="110"/>
      <c r="EGY2" s="110"/>
      <c r="EGZ2" s="110"/>
      <c r="EHA2" s="110"/>
      <c r="EHB2" s="110"/>
      <c r="EHC2" s="110"/>
      <c r="EHD2" s="110"/>
      <c r="EHE2" s="110"/>
      <c r="EHF2" s="110"/>
      <c r="EHG2" s="110"/>
      <c r="EHH2" s="110"/>
      <c r="EHI2" s="110"/>
      <c r="EHJ2" s="110"/>
      <c r="EHK2" s="110"/>
      <c r="EHL2" s="110"/>
      <c r="EHM2" s="110"/>
      <c r="EHN2" s="110"/>
      <c r="EHO2" s="110"/>
      <c r="EHP2" s="110"/>
      <c r="EHQ2" s="110"/>
      <c r="EHR2" s="110"/>
      <c r="EHS2" s="110"/>
      <c r="EHT2" s="110"/>
      <c r="EHU2" s="110"/>
      <c r="EHV2" s="110"/>
      <c r="EHW2" s="110"/>
      <c r="EHX2" s="110"/>
      <c r="EHY2" s="110"/>
      <c r="EHZ2" s="110"/>
      <c r="EIA2" s="110"/>
      <c r="EIB2" s="110"/>
      <c r="EIC2" s="110"/>
      <c r="EID2" s="110"/>
      <c r="EIE2" s="110"/>
      <c r="EIF2" s="110"/>
      <c r="EIG2" s="110"/>
      <c r="EIH2" s="110"/>
      <c r="EII2" s="110"/>
      <c r="EIJ2" s="110"/>
      <c r="EIK2" s="110"/>
      <c r="EIL2" s="110"/>
      <c r="EIM2" s="110"/>
      <c r="EIN2" s="110"/>
      <c r="EIO2" s="110"/>
      <c r="EIP2" s="110"/>
      <c r="EIQ2" s="110"/>
      <c r="EIR2" s="110"/>
      <c r="EIS2" s="110"/>
      <c r="EIT2" s="110"/>
      <c r="EIU2" s="110"/>
      <c r="EIV2" s="110"/>
      <c r="EIW2" s="110"/>
      <c r="EIX2" s="110"/>
      <c r="EIY2" s="110"/>
      <c r="EIZ2" s="110"/>
      <c r="EJA2" s="110"/>
      <c r="EJB2" s="110"/>
      <c r="EJC2" s="110"/>
      <c r="EJD2" s="110"/>
      <c r="EJE2" s="110"/>
      <c r="EJF2" s="110"/>
      <c r="EJG2" s="110"/>
      <c r="EJH2" s="110"/>
      <c r="EJI2" s="110"/>
      <c r="EJJ2" s="110"/>
      <c r="EJK2" s="110"/>
      <c r="EJL2" s="110"/>
      <c r="EJM2" s="110"/>
      <c r="EJN2" s="110"/>
      <c r="EJO2" s="110"/>
      <c r="EJP2" s="110"/>
      <c r="EJQ2" s="110"/>
      <c r="EJR2" s="110"/>
      <c r="EJS2" s="110"/>
      <c r="EJT2" s="110"/>
      <c r="EJU2" s="110"/>
      <c r="EJV2" s="110"/>
      <c r="EJW2" s="110"/>
      <c r="EJX2" s="110"/>
      <c r="EJY2" s="110"/>
      <c r="EJZ2" s="110"/>
      <c r="EKA2" s="110"/>
      <c r="EKB2" s="110"/>
      <c r="EKC2" s="110"/>
      <c r="EKD2" s="110"/>
      <c r="EKE2" s="110"/>
      <c r="EKF2" s="110"/>
      <c r="EKG2" s="110"/>
      <c r="EKH2" s="110"/>
      <c r="EKI2" s="110"/>
      <c r="EKJ2" s="110"/>
      <c r="EKK2" s="110"/>
      <c r="EKL2" s="110"/>
      <c r="EKM2" s="110"/>
      <c r="EKN2" s="110"/>
      <c r="EKO2" s="110"/>
      <c r="EKP2" s="110"/>
      <c r="EKQ2" s="110"/>
      <c r="EKR2" s="110"/>
      <c r="EKS2" s="110"/>
      <c r="EKT2" s="110"/>
      <c r="EKU2" s="110"/>
      <c r="EKV2" s="110"/>
      <c r="EKW2" s="110"/>
      <c r="EKX2" s="110"/>
      <c r="EKY2" s="110"/>
      <c r="EKZ2" s="110"/>
      <c r="ELA2" s="110"/>
      <c r="ELB2" s="110"/>
      <c r="ELC2" s="110"/>
      <c r="ELD2" s="110"/>
      <c r="ELE2" s="110"/>
      <c r="ELF2" s="110"/>
      <c r="ELG2" s="110"/>
      <c r="ELH2" s="110"/>
      <c r="ELI2" s="110"/>
      <c r="ELJ2" s="110"/>
      <c r="ELK2" s="110"/>
      <c r="ELL2" s="110"/>
      <c r="ELM2" s="110"/>
      <c r="ELN2" s="110"/>
      <c r="ELO2" s="110"/>
      <c r="ELP2" s="110"/>
      <c r="ELQ2" s="110"/>
      <c r="ELR2" s="110"/>
      <c r="ELS2" s="110"/>
      <c r="ELT2" s="110"/>
      <c r="ELU2" s="110"/>
      <c r="ELV2" s="110"/>
      <c r="ELW2" s="110"/>
      <c r="ELX2" s="110"/>
      <c r="ELY2" s="110"/>
      <c r="ELZ2" s="110"/>
      <c r="EMA2" s="110"/>
      <c r="EMB2" s="110"/>
      <c r="EMC2" s="110"/>
      <c r="EMD2" s="110"/>
      <c r="EME2" s="110"/>
      <c r="EMF2" s="110"/>
      <c r="EMG2" s="110"/>
      <c r="EMH2" s="110"/>
      <c r="EMI2" s="110"/>
      <c r="EMJ2" s="110"/>
      <c r="EMK2" s="110"/>
      <c r="EML2" s="110"/>
      <c r="EMM2" s="110"/>
      <c r="EMN2" s="110"/>
      <c r="EMO2" s="110"/>
      <c r="EMP2" s="110"/>
      <c r="EMQ2" s="110"/>
      <c r="EMR2" s="110"/>
      <c r="EMS2" s="110"/>
      <c r="EMT2" s="110"/>
      <c r="EMU2" s="110"/>
      <c r="EMV2" s="110"/>
      <c r="EMW2" s="110"/>
      <c r="EMX2" s="110"/>
      <c r="EMY2" s="110"/>
      <c r="EMZ2" s="110"/>
      <c r="ENA2" s="110"/>
      <c r="ENB2" s="110"/>
      <c r="ENC2" s="110"/>
      <c r="END2" s="110"/>
      <c r="ENE2" s="110"/>
      <c r="ENF2" s="110"/>
      <c r="ENG2" s="110"/>
      <c r="ENH2" s="110"/>
      <c r="ENI2" s="110"/>
      <c r="ENJ2" s="110"/>
      <c r="ENK2" s="110"/>
      <c r="ENL2" s="110"/>
      <c r="ENM2" s="110"/>
      <c r="ENN2" s="110"/>
      <c r="ENO2" s="110"/>
      <c r="ENP2" s="110"/>
      <c r="ENQ2" s="110"/>
      <c r="ENR2" s="110"/>
      <c r="ENS2" s="110"/>
      <c r="ENT2" s="110"/>
      <c r="ENU2" s="110"/>
      <c r="ENV2" s="110"/>
      <c r="ENW2" s="110"/>
      <c r="ENX2" s="110"/>
      <c r="ENY2" s="110"/>
      <c r="ENZ2" s="110"/>
      <c r="EOA2" s="110"/>
      <c r="EOB2" s="110"/>
      <c r="EOC2" s="110"/>
      <c r="EOD2" s="110"/>
      <c r="EOE2" s="110"/>
      <c r="EOF2" s="110"/>
      <c r="EOG2" s="110"/>
      <c r="EOH2" s="110"/>
      <c r="EOI2" s="110"/>
      <c r="EOJ2" s="110"/>
      <c r="EOK2" s="110"/>
      <c r="EOL2" s="110"/>
      <c r="EOM2" s="110"/>
      <c r="EON2" s="110"/>
      <c r="EOO2" s="110"/>
      <c r="EOP2" s="110"/>
      <c r="EOQ2" s="110"/>
      <c r="EOR2" s="110"/>
      <c r="EOS2" s="110"/>
      <c r="EOT2" s="110"/>
      <c r="EOU2" s="110"/>
      <c r="EOV2" s="110"/>
      <c r="EOW2" s="110"/>
      <c r="EOX2" s="110"/>
      <c r="EOY2" s="110"/>
      <c r="EOZ2" s="110"/>
      <c r="EPA2" s="110"/>
      <c r="EPB2" s="110"/>
      <c r="EPC2" s="110"/>
      <c r="EPD2" s="110"/>
      <c r="EPE2" s="110"/>
      <c r="EPF2" s="110"/>
      <c r="EPG2" s="110"/>
      <c r="EPH2" s="110"/>
      <c r="EPI2" s="110"/>
      <c r="EPJ2" s="110"/>
      <c r="EPK2" s="110"/>
      <c r="EPL2" s="110"/>
      <c r="EPM2" s="110"/>
      <c r="EPN2" s="110"/>
      <c r="EPO2" s="110"/>
      <c r="EPP2" s="110"/>
      <c r="EPQ2" s="110"/>
      <c r="EPR2" s="110"/>
      <c r="EPS2" s="110"/>
      <c r="EPT2" s="110"/>
      <c r="EPU2" s="110"/>
      <c r="EPV2" s="110"/>
      <c r="EPW2" s="110"/>
      <c r="EPX2" s="110"/>
      <c r="EPY2" s="110"/>
      <c r="EPZ2" s="110"/>
      <c r="EQA2" s="110"/>
      <c r="EQB2" s="110"/>
      <c r="EQC2" s="110"/>
      <c r="EQD2" s="110"/>
      <c r="EQE2" s="110"/>
      <c r="EQF2" s="110"/>
      <c r="EQG2" s="110"/>
      <c r="EQH2" s="110"/>
      <c r="EQI2" s="110"/>
      <c r="EQJ2" s="110"/>
      <c r="EQK2" s="110"/>
      <c r="EQL2" s="110"/>
      <c r="EQM2" s="110"/>
      <c r="EQN2" s="110"/>
      <c r="EQO2" s="110"/>
      <c r="EQP2" s="110"/>
      <c r="EQQ2" s="110"/>
      <c r="EQR2" s="110"/>
      <c r="EQS2" s="110"/>
      <c r="EQT2" s="110"/>
      <c r="EQU2" s="110"/>
      <c r="EQV2" s="110"/>
      <c r="EQW2" s="110"/>
      <c r="EQX2" s="110"/>
      <c r="EQY2" s="110"/>
      <c r="EQZ2" s="110"/>
      <c r="ERA2" s="110"/>
      <c r="ERB2" s="110"/>
      <c r="ERC2" s="110"/>
      <c r="ERD2" s="110"/>
      <c r="ERE2" s="110"/>
      <c r="ERF2" s="110"/>
      <c r="ERG2" s="110"/>
      <c r="ERH2" s="110"/>
      <c r="ERI2" s="110"/>
      <c r="ERJ2" s="110"/>
      <c r="ERK2" s="110"/>
      <c r="ERL2" s="110"/>
      <c r="ERM2" s="110"/>
      <c r="ERN2" s="110"/>
      <c r="ERO2" s="110"/>
      <c r="ERP2" s="110"/>
      <c r="ERQ2" s="110"/>
      <c r="ERR2" s="110"/>
      <c r="ERS2" s="110"/>
      <c r="ERT2" s="110"/>
      <c r="ERU2" s="110"/>
      <c r="ERV2" s="110"/>
      <c r="ERW2" s="110"/>
      <c r="ERX2" s="110"/>
      <c r="ERY2" s="110"/>
      <c r="ERZ2" s="110"/>
      <c r="ESA2" s="110"/>
      <c r="ESB2" s="110"/>
      <c r="ESC2" s="110"/>
      <c r="ESD2" s="110"/>
      <c r="ESE2" s="110"/>
      <c r="ESF2" s="110"/>
      <c r="ESG2" s="110"/>
      <c r="ESH2" s="110"/>
      <c r="ESI2" s="110"/>
      <c r="ESJ2" s="110"/>
      <c r="ESK2" s="110"/>
      <c r="ESL2" s="110"/>
      <c r="ESM2" s="110"/>
      <c r="ESN2" s="110"/>
      <c r="ESO2" s="110"/>
      <c r="ESP2" s="110"/>
      <c r="ESQ2" s="110"/>
      <c r="ESR2" s="110"/>
      <c r="ESS2" s="110"/>
      <c r="EST2" s="110"/>
      <c r="ESU2" s="110"/>
      <c r="ESV2" s="110"/>
      <c r="ESW2" s="110"/>
      <c r="ESX2" s="110"/>
      <c r="ESY2" s="110"/>
      <c r="ESZ2" s="110"/>
      <c r="ETA2" s="110"/>
      <c r="ETB2" s="110"/>
      <c r="ETC2" s="110"/>
      <c r="ETD2" s="110"/>
      <c r="ETE2" s="110"/>
      <c r="ETF2" s="110"/>
      <c r="ETG2" s="110"/>
      <c r="ETH2" s="110"/>
      <c r="ETI2" s="110"/>
      <c r="ETJ2" s="110"/>
      <c r="ETK2" s="110"/>
      <c r="ETL2" s="110"/>
      <c r="ETM2" s="110"/>
      <c r="ETN2" s="110"/>
      <c r="ETO2" s="110"/>
      <c r="ETP2" s="110"/>
      <c r="ETQ2" s="110"/>
      <c r="ETR2" s="110"/>
      <c r="ETS2" s="110"/>
      <c r="ETT2" s="110"/>
      <c r="ETU2" s="110"/>
      <c r="ETV2" s="110"/>
      <c r="ETW2" s="110"/>
      <c r="ETX2" s="110"/>
      <c r="ETY2" s="110"/>
      <c r="ETZ2" s="110"/>
      <c r="EUA2" s="110"/>
      <c r="EUB2" s="110"/>
      <c r="EUC2" s="110"/>
      <c r="EUD2" s="110"/>
      <c r="EUE2" s="110"/>
      <c r="EUF2" s="110"/>
      <c r="EUG2" s="110"/>
      <c r="EUH2" s="110"/>
      <c r="EUI2" s="110"/>
      <c r="EUJ2" s="110"/>
      <c r="EUK2" s="110"/>
      <c r="EUL2" s="110"/>
      <c r="EUM2" s="110"/>
      <c r="EUN2" s="110"/>
      <c r="EUO2" s="110"/>
      <c r="EUP2" s="110"/>
      <c r="EUQ2" s="110"/>
      <c r="EUR2" s="110"/>
      <c r="EUS2" s="110"/>
      <c r="EUT2" s="110"/>
      <c r="EUU2" s="110"/>
      <c r="EUV2" s="110"/>
      <c r="EUW2" s="110"/>
      <c r="EUX2" s="110"/>
      <c r="EUY2" s="110"/>
      <c r="EUZ2" s="110"/>
      <c r="EVA2" s="110"/>
      <c r="EVB2" s="110"/>
      <c r="EVC2" s="110"/>
      <c r="EVD2" s="110"/>
      <c r="EVE2" s="110"/>
      <c r="EVF2" s="110"/>
      <c r="EVG2" s="110"/>
      <c r="EVH2" s="110"/>
      <c r="EVI2" s="110"/>
      <c r="EVJ2" s="110"/>
      <c r="EVK2" s="110"/>
      <c r="EVL2" s="110"/>
      <c r="EVM2" s="110"/>
      <c r="EVN2" s="110"/>
      <c r="EVO2" s="110"/>
      <c r="EVP2" s="110"/>
      <c r="EVQ2" s="110"/>
      <c r="EVR2" s="110"/>
      <c r="EVS2" s="110"/>
      <c r="EVT2" s="110"/>
      <c r="EVU2" s="110"/>
      <c r="EVV2" s="110"/>
      <c r="EVW2" s="110"/>
      <c r="EVX2" s="110"/>
      <c r="EVY2" s="110"/>
      <c r="EVZ2" s="110"/>
      <c r="EWA2" s="110"/>
      <c r="EWB2" s="110"/>
      <c r="EWC2" s="110"/>
      <c r="EWD2" s="110"/>
      <c r="EWE2" s="110"/>
      <c r="EWF2" s="110"/>
      <c r="EWG2" s="110"/>
      <c r="EWH2" s="110"/>
      <c r="EWI2" s="110"/>
      <c r="EWJ2" s="110"/>
      <c r="EWK2" s="110"/>
      <c r="EWL2" s="110"/>
      <c r="EWM2" s="110"/>
      <c r="EWN2" s="110"/>
      <c r="EWO2" s="110"/>
      <c r="EWP2" s="110"/>
      <c r="EWQ2" s="110"/>
      <c r="EWR2" s="110"/>
      <c r="EWS2" s="110"/>
      <c r="EWT2" s="110"/>
      <c r="EWU2" s="110"/>
      <c r="EWV2" s="110"/>
      <c r="EWW2" s="110"/>
      <c r="EWX2" s="110"/>
      <c r="EWY2" s="110"/>
      <c r="EWZ2" s="110"/>
      <c r="EXA2" s="110"/>
      <c r="EXB2" s="110"/>
      <c r="EXC2" s="110"/>
      <c r="EXD2" s="110"/>
      <c r="EXE2" s="110"/>
      <c r="EXF2" s="110"/>
      <c r="EXG2" s="110"/>
      <c r="EXH2" s="110"/>
      <c r="EXI2" s="110"/>
      <c r="EXJ2" s="110"/>
      <c r="EXK2" s="110"/>
      <c r="EXL2" s="110"/>
      <c r="EXM2" s="110"/>
      <c r="EXN2" s="110"/>
      <c r="EXO2" s="110"/>
      <c r="EXP2" s="110"/>
      <c r="EXQ2" s="110"/>
      <c r="EXR2" s="110"/>
      <c r="EXS2" s="110"/>
      <c r="EXT2" s="110"/>
      <c r="EXU2" s="110"/>
      <c r="EXV2" s="110"/>
      <c r="EXW2" s="110"/>
      <c r="EXX2" s="110"/>
      <c r="EXY2" s="110"/>
      <c r="EXZ2" s="110"/>
      <c r="EYA2" s="110"/>
      <c r="EYB2" s="110"/>
      <c r="EYC2" s="110"/>
      <c r="EYD2" s="110"/>
      <c r="EYE2" s="110"/>
      <c r="EYF2" s="110"/>
      <c r="EYG2" s="110"/>
      <c r="EYH2" s="110"/>
      <c r="EYI2" s="110"/>
      <c r="EYJ2" s="110"/>
      <c r="EYK2" s="110"/>
      <c r="EYL2" s="110"/>
      <c r="EYM2" s="110"/>
      <c r="EYN2" s="110"/>
      <c r="EYO2" s="110"/>
      <c r="EYP2" s="110"/>
      <c r="EYQ2" s="110"/>
      <c r="EYR2" s="110"/>
      <c r="EYS2" s="110"/>
      <c r="EYT2" s="110"/>
      <c r="EYU2" s="110"/>
      <c r="EYV2" s="110"/>
      <c r="EYW2" s="110"/>
      <c r="EYX2" s="110"/>
      <c r="EYY2" s="110"/>
      <c r="EYZ2" s="110"/>
      <c r="EZA2" s="110"/>
      <c r="EZB2" s="110"/>
      <c r="EZC2" s="110"/>
      <c r="EZD2" s="110"/>
      <c r="EZE2" s="110"/>
      <c r="EZF2" s="110"/>
      <c r="EZG2" s="110"/>
      <c r="EZH2" s="110"/>
      <c r="EZI2" s="110"/>
      <c r="EZJ2" s="110"/>
      <c r="EZK2" s="110"/>
      <c r="EZL2" s="110"/>
      <c r="EZM2" s="110"/>
      <c r="EZN2" s="110"/>
      <c r="EZO2" s="110"/>
      <c r="EZP2" s="110"/>
      <c r="EZQ2" s="110"/>
      <c r="EZR2" s="110"/>
      <c r="EZS2" s="110"/>
      <c r="EZT2" s="110"/>
      <c r="EZU2" s="110"/>
      <c r="EZV2" s="110"/>
      <c r="EZW2" s="110"/>
      <c r="EZX2" s="110"/>
      <c r="EZY2" s="110"/>
      <c r="EZZ2" s="110"/>
      <c r="FAA2" s="110"/>
      <c r="FAB2" s="110"/>
      <c r="FAC2" s="110"/>
      <c r="FAD2" s="110"/>
      <c r="FAE2" s="110"/>
      <c r="FAF2" s="110"/>
      <c r="FAG2" s="110"/>
      <c r="FAH2" s="110"/>
      <c r="FAI2" s="110"/>
      <c r="FAJ2" s="110"/>
      <c r="FAK2" s="110"/>
      <c r="FAL2" s="110"/>
      <c r="FAM2" s="110"/>
      <c r="FAN2" s="110"/>
      <c r="FAO2" s="110"/>
      <c r="FAP2" s="110"/>
      <c r="FAQ2" s="110"/>
      <c r="FAR2" s="110"/>
      <c r="FAS2" s="110"/>
      <c r="FAT2" s="110"/>
      <c r="FAU2" s="110"/>
      <c r="FAV2" s="110"/>
      <c r="FAW2" s="110"/>
      <c r="FAX2" s="110"/>
      <c r="FAY2" s="110"/>
      <c r="FAZ2" s="110"/>
      <c r="FBA2" s="110"/>
      <c r="FBB2" s="110"/>
      <c r="FBC2" s="110"/>
      <c r="FBD2" s="110"/>
      <c r="FBE2" s="110"/>
      <c r="FBF2" s="110"/>
      <c r="FBG2" s="110"/>
      <c r="FBH2" s="110"/>
      <c r="FBI2" s="110"/>
      <c r="FBJ2" s="110"/>
      <c r="FBK2" s="110"/>
      <c r="FBL2" s="110"/>
      <c r="FBM2" s="110"/>
      <c r="FBN2" s="110"/>
      <c r="FBO2" s="110"/>
      <c r="FBP2" s="110"/>
      <c r="FBQ2" s="110"/>
      <c r="FBR2" s="110"/>
      <c r="FBS2" s="110"/>
      <c r="FBT2" s="110"/>
      <c r="FBU2" s="110"/>
      <c r="FBV2" s="110"/>
      <c r="FBW2" s="110"/>
      <c r="FBX2" s="110"/>
      <c r="FBY2" s="110"/>
      <c r="FBZ2" s="110"/>
      <c r="FCA2" s="110"/>
      <c r="FCB2" s="110"/>
      <c r="FCC2" s="110"/>
      <c r="FCD2" s="110"/>
      <c r="FCE2" s="110"/>
      <c r="FCF2" s="110"/>
      <c r="FCG2" s="110"/>
      <c r="FCH2" s="110"/>
      <c r="FCI2" s="110"/>
      <c r="FCJ2" s="110"/>
      <c r="FCK2" s="110"/>
      <c r="FCL2" s="110"/>
      <c r="FCM2" s="110"/>
      <c r="FCN2" s="110"/>
      <c r="FCO2" s="110"/>
      <c r="FCP2" s="110"/>
      <c r="FCQ2" s="110"/>
      <c r="FCR2" s="110"/>
      <c r="FCS2" s="110"/>
      <c r="FCT2" s="110"/>
      <c r="FCU2" s="110"/>
      <c r="FCV2" s="110"/>
      <c r="FCW2" s="110"/>
      <c r="FCX2" s="110"/>
      <c r="FCY2" s="110"/>
      <c r="FCZ2" s="110"/>
      <c r="FDA2" s="110"/>
      <c r="FDB2" s="110"/>
      <c r="FDC2" s="110"/>
      <c r="FDD2" s="110"/>
      <c r="FDE2" s="110"/>
      <c r="FDF2" s="110"/>
      <c r="FDG2" s="110"/>
      <c r="FDH2" s="110"/>
      <c r="FDI2" s="110"/>
      <c r="FDJ2" s="110"/>
      <c r="FDK2" s="110"/>
      <c r="FDL2" s="110"/>
      <c r="FDM2" s="110"/>
      <c r="FDN2" s="110"/>
      <c r="FDO2" s="110"/>
      <c r="FDP2" s="110"/>
      <c r="FDQ2" s="110"/>
      <c r="FDR2" s="110"/>
      <c r="FDS2" s="110"/>
      <c r="FDT2" s="110"/>
      <c r="FDU2" s="110"/>
      <c r="FDV2" s="110"/>
      <c r="FDW2" s="110"/>
      <c r="FDX2" s="110"/>
      <c r="FDY2" s="110"/>
      <c r="FDZ2" s="110"/>
      <c r="FEA2" s="110"/>
      <c r="FEB2" s="110"/>
      <c r="FEC2" s="110"/>
      <c r="FED2" s="110"/>
      <c r="FEE2" s="110"/>
      <c r="FEF2" s="110"/>
      <c r="FEG2" s="110"/>
      <c r="FEH2" s="110"/>
      <c r="FEI2" s="110"/>
      <c r="FEJ2" s="110"/>
      <c r="FEK2" s="110"/>
      <c r="FEL2" s="110"/>
      <c r="FEM2" s="110"/>
      <c r="FEN2" s="110"/>
      <c r="FEO2" s="110"/>
      <c r="FEP2" s="110"/>
      <c r="FEQ2" s="110"/>
      <c r="FER2" s="110"/>
      <c r="FES2" s="110"/>
      <c r="FET2" s="110"/>
      <c r="FEU2" s="110"/>
      <c r="FEV2" s="110"/>
      <c r="FEW2" s="110"/>
      <c r="FEX2" s="110"/>
      <c r="FEY2" s="110"/>
      <c r="FEZ2" s="110"/>
      <c r="FFA2" s="110"/>
      <c r="FFB2" s="110"/>
      <c r="FFC2" s="110"/>
      <c r="FFD2" s="110"/>
      <c r="FFE2" s="110"/>
      <c r="FFF2" s="110"/>
      <c r="FFG2" s="110"/>
      <c r="FFH2" s="110"/>
      <c r="FFI2" s="110"/>
      <c r="FFJ2" s="110"/>
      <c r="FFK2" s="110"/>
      <c r="FFL2" s="110"/>
      <c r="FFM2" s="110"/>
      <c r="FFN2" s="110"/>
      <c r="FFO2" s="110"/>
      <c r="FFP2" s="110"/>
      <c r="FFQ2" s="110"/>
      <c r="FFR2" s="110"/>
      <c r="FFS2" s="110"/>
      <c r="FFT2" s="110"/>
      <c r="FFU2" s="110"/>
      <c r="FFV2" s="110"/>
      <c r="FFW2" s="110"/>
      <c r="FFX2" s="110"/>
      <c r="FFY2" s="110"/>
      <c r="FFZ2" s="110"/>
      <c r="FGA2" s="110"/>
      <c r="FGB2" s="110"/>
      <c r="FGC2" s="110"/>
      <c r="FGD2" s="110"/>
      <c r="FGE2" s="110"/>
      <c r="FGF2" s="110"/>
      <c r="FGG2" s="110"/>
      <c r="FGH2" s="110"/>
      <c r="FGI2" s="110"/>
      <c r="FGJ2" s="110"/>
      <c r="FGK2" s="110"/>
      <c r="FGL2" s="110"/>
      <c r="FGM2" s="110"/>
      <c r="FGN2" s="110"/>
      <c r="FGO2" s="110"/>
      <c r="FGP2" s="110"/>
      <c r="FGQ2" s="110"/>
      <c r="FGR2" s="110"/>
      <c r="FGS2" s="110"/>
      <c r="FGT2" s="110"/>
      <c r="FGU2" s="110"/>
      <c r="FGV2" s="110"/>
      <c r="FGW2" s="110"/>
      <c r="FGX2" s="110"/>
      <c r="FGY2" s="110"/>
      <c r="FGZ2" s="110"/>
      <c r="FHA2" s="110"/>
      <c r="FHB2" s="110"/>
      <c r="FHC2" s="110"/>
      <c r="FHD2" s="110"/>
      <c r="FHE2" s="110"/>
      <c r="FHF2" s="110"/>
      <c r="FHG2" s="110"/>
      <c r="FHH2" s="110"/>
      <c r="FHI2" s="110"/>
      <c r="FHJ2" s="110"/>
      <c r="FHK2" s="110"/>
      <c r="FHL2" s="110"/>
      <c r="FHM2" s="110"/>
      <c r="FHN2" s="110"/>
      <c r="FHO2" s="110"/>
      <c r="FHP2" s="110"/>
      <c r="FHQ2" s="110"/>
      <c r="FHR2" s="110"/>
      <c r="FHS2" s="110"/>
      <c r="FHT2" s="110"/>
      <c r="FHU2" s="110"/>
      <c r="FHV2" s="110"/>
      <c r="FHW2" s="110"/>
      <c r="FHX2" s="110"/>
      <c r="FHY2" s="110"/>
      <c r="FHZ2" s="110"/>
      <c r="FIA2" s="110"/>
      <c r="FIB2" s="110"/>
      <c r="FIC2" s="110"/>
      <c r="FID2" s="110"/>
      <c r="FIE2" s="110"/>
      <c r="FIF2" s="110"/>
      <c r="FIG2" s="110"/>
      <c r="FIH2" s="110"/>
      <c r="FII2" s="110"/>
      <c r="FIJ2" s="110"/>
      <c r="FIK2" s="110"/>
      <c r="FIL2" s="110"/>
      <c r="FIM2" s="110"/>
      <c r="FIN2" s="110"/>
      <c r="FIO2" s="110"/>
      <c r="FIP2" s="110"/>
      <c r="FIQ2" s="110"/>
      <c r="FIR2" s="110"/>
      <c r="FIS2" s="110"/>
      <c r="FIT2" s="110"/>
      <c r="FIU2" s="110"/>
      <c r="FIV2" s="110"/>
      <c r="FIW2" s="110"/>
      <c r="FIX2" s="110"/>
      <c r="FIY2" s="110"/>
      <c r="FIZ2" s="110"/>
      <c r="FJA2" s="110"/>
      <c r="FJB2" s="110"/>
      <c r="FJC2" s="110"/>
      <c r="FJD2" s="110"/>
      <c r="FJE2" s="110"/>
      <c r="FJF2" s="110"/>
      <c r="FJG2" s="110"/>
      <c r="FJH2" s="110"/>
      <c r="FJI2" s="110"/>
      <c r="FJJ2" s="110"/>
      <c r="FJK2" s="110"/>
      <c r="FJL2" s="110"/>
      <c r="FJM2" s="110"/>
      <c r="FJN2" s="110"/>
      <c r="FJO2" s="110"/>
      <c r="FJP2" s="110"/>
      <c r="FJQ2" s="110"/>
      <c r="FJR2" s="110"/>
      <c r="FJS2" s="110"/>
      <c r="FJT2" s="110"/>
      <c r="FJU2" s="110"/>
      <c r="FJV2" s="110"/>
      <c r="FJW2" s="110"/>
      <c r="FJX2" s="110"/>
      <c r="FJY2" s="110"/>
      <c r="FJZ2" s="110"/>
      <c r="FKA2" s="110"/>
      <c r="FKB2" s="110"/>
      <c r="FKC2" s="110"/>
      <c r="FKD2" s="110"/>
      <c r="FKE2" s="110"/>
      <c r="FKF2" s="110"/>
      <c r="FKG2" s="110"/>
      <c r="FKH2" s="110"/>
      <c r="FKI2" s="110"/>
      <c r="FKJ2" s="110"/>
      <c r="FKK2" s="110"/>
      <c r="FKL2" s="110"/>
      <c r="FKM2" s="110"/>
      <c r="FKN2" s="110"/>
      <c r="FKO2" s="110"/>
      <c r="FKP2" s="110"/>
      <c r="FKQ2" s="110"/>
      <c r="FKR2" s="110"/>
      <c r="FKS2" s="110"/>
      <c r="FKT2" s="110"/>
      <c r="FKU2" s="110"/>
      <c r="FKV2" s="110"/>
      <c r="FKW2" s="110"/>
      <c r="FKX2" s="110"/>
      <c r="FKY2" s="110"/>
      <c r="FKZ2" s="110"/>
      <c r="FLA2" s="110"/>
      <c r="FLB2" s="110"/>
      <c r="FLC2" s="110"/>
      <c r="FLD2" s="110"/>
      <c r="FLE2" s="110"/>
      <c r="FLF2" s="110"/>
      <c r="FLG2" s="110"/>
      <c r="FLH2" s="110"/>
      <c r="FLI2" s="110"/>
      <c r="FLJ2" s="110"/>
      <c r="FLK2" s="110"/>
      <c r="FLL2" s="110"/>
      <c r="FLM2" s="110"/>
      <c r="FLN2" s="110"/>
      <c r="FLO2" s="110"/>
      <c r="FLP2" s="110"/>
      <c r="FLQ2" s="110"/>
      <c r="FLR2" s="110"/>
      <c r="FLS2" s="110"/>
      <c r="FLT2" s="110"/>
      <c r="FLU2" s="110"/>
      <c r="FLV2" s="110"/>
      <c r="FLW2" s="110"/>
      <c r="FLX2" s="110"/>
      <c r="FLY2" s="110"/>
      <c r="FLZ2" s="110"/>
      <c r="FMA2" s="110"/>
      <c r="FMB2" s="110"/>
      <c r="FMC2" s="110"/>
      <c r="FMD2" s="110"/>
      <c r="FME2" s="110"/>
      <c r="FMF2" s="110"/>
      <c r="FMG2" s="110"/>
      <c r="FMH2" s="110"/>
      <c r="FMI2" s="110"/>
      <c r="FMJ2" s="110"/>
      <c r="FMK2" s="110"/>
      <c r="FML2" s="110"/>
      <c r="FMM2" s="110"/>
      <c r="FMN2" s="110"/>
      <c r="FMO2" s="110"/>
      <c r="FMP2" s="110"/>
      <c r="FMQ2" s="110"/>
      <c r="FMR2" s="110"/>
      <c r="FMS2" s="110"/>
      <c r="FMT2" s="110"/>
      <c r="FMU2" s="110"/>
      <c r="FMV2" s="110"/>
      <c r="FMW2" s="110"/>
      <c r="FMX2" s="110"/>
      <c r="FMY2" s="110"/>
      <c r="FMZ2" s="110"/>
      <c r="FNA2" s="110"/>
      <c r="FNB2" s="110"/>
      <c r="FNC2" s="110"/>
      <c r="FND2" s="110"/>
      <c r="FNE2" s="110"/>
      <c r="FNF2" s="110"/>
      <c r="FNG2" s="110"/>
      <c r="FNH2" s="110"/>
      <c r="FNI2" s="110"/>
      <c r="FNJ2" s="110"/>
      <c r="FNK2" s="110"/>
      <c r="FNL2" s="110"/>
      <c r="FNM2" s="110"/>
      <c r="FNN2" s="110"/>
      <c r="FNO2" s="110"/>
      <c r="FNP2" s="110"/>
      <c r="FNQ2" s="110"/>
      <c r="FNR2" s="110"/>
      <c r="FNS2" s="110"/>
      <c r="FNT2" s="110"/>
      <c r="FNU2" s="110"/>
      <c r="FNV2" s="110"/>
      <c r="FNW2" s="110"/>
      <c r="FNX2" s="110"/>
      <c r="FNY2" s="110"/>
      <c r="FNZ2" s="110"/>
      <c r="FOA2" s="110"/>
      <c r="FOB2" s="110"/>
      <c r="FOC2" s="110"/>
      <c r="FOD2" s="110"/>
      <c r="FOE2" s="110"/>
      <c r="FOF2" s="110"/>
      <c r="FOG2" s="110"/>
      <c r="FOH2" s="110"/>
      <c r="FOI2" s="110"/>
      <c r="FOJ2" s="110"/>
      <c r="FOK2" s="110"/>
      <c r="FOL2" s="110"/>
      <c r="FOM2" s="110"/>
      <c r="FON2" s="110"/>
      <c r="FOO2" s="110"/>
      <c r="FOP2" s="110"/>
      <c r="FOQ2" s="110"/>
      <c r="FOR2" s="110"/>
      <c r="FOS2" s="110"/>
      <c r="FOT2" s="110"/>
      <c r="FOU2" s="110"/>
      <c r="FOV2" s="110"/>
      <c r="FOW2" s="110"/>
      <c r="FOX2" s="110"/>
      <c r="FOY2" s="110"/>
      <c r="FOZ2" s="110"/>
      <c r="FPA2" s="110"/>
      <c r="FPB2" s="110"/>
      <c r="FPC2" s="110"/>
      <c r="FPD2" s="110"/>
      <c r="FPE2" s="110"/>
      <c r="FPF2" s="110"/>
      <c r="FPG2" s="110"/>
      <c r="FPH2" s="110"/>
      <c r="FPI2" s="110"/>
      <c r="FPJ2" s="110"/>
      <c r="FPK2" s="110"/>
      <c r="FPL2" s="110"/>
      <c r="FPM2" s="110"/>
      <c r="FPN2" s="110"/>
      <c r="FPO2" s="110"/>
      <c r="FPP2" s="110"/>
      <c r="FPQ2" s="110"/>
      <c r="FPR2" s="110"/>
      <c r="FPS2" s="110"/>
      <c r="FPT2" s="110"/>
      <c r="FPU2" s="110"/>
      <c r="FPV2" s="110"/>
      <c r="FPW2" s="110"/>
      <c r="FPX2" s="110"/>
      <c r="FPY2" s="110"/>
      <c r="FPZ2" s="110"/>
      <c r="FQA2" s="110"/>
      <c r="FQB2" s="110"/>
      <c r="FQC2" s="110"/>
      <c r="FQD2" s="110"/>
      <c r="FQE2" s="110"/>
      <c r="FQF2" s="110"/>
      <c r="FQG2" s="110"/>
      <c r="FQH2" s="110"/>
      <c r="FQI2" s="110"/>
      <c r="FQJ2" s="110"/>
      <c r="FQK2" s="110"/>
      <c r="FQL2" s="110"/>
      <c r="FQM2" s="110"/>
      <c r="FQN2" s="110"/>
      <c r="FQO2" s="110"/>
      <c r="FQP2" s="110"/>
      <c r="FQQ2" s="110"/>
      <c r="FQR2" s="110"/>
      <c r="FQS2" s="110"/>
      <c r="FQT2" s="110"/>
      <c r="FQU2" s="110"/>
      <c r="FQV2" s="110"/>
      <c r="FQW2" s="110"/>
      <c r="FQX2" s="110"/>
      <c r="FQY2" s="110"/>
      <c r="FQZ2" s="110"/>
      <c r="FRA2" s="110"/>
      <c r="FRB2" s="110"/>
      <c r="FRC2" s="110"/>
      <c r="FRD2" s="110"/>
      <c r="FRE2" s="110"/>
      <c r="FRF2" s="110"/>
      <c r="FRG2" s="110"/>
      <c r="FRH2" s="110"/>
      <c r="FRI2" s="110"/>
      <c r="FRJ2" s="110"/>
      <c r="FRK2" s="110"/>
      <c r="FRL2" s="110"/>
      <c r="FRM2" s="110"/>
      <c r="FRN2" s="110"/>
      <c r="FRO2" s="110"/>
      <c r="FRP2" s="110"/>
      <c r="FRQ2" s="110"/>
      <c r="FRR2" s="110"/>
      <c r="FRS2" s="110"/>
      <c r="FRT2" s="110"/>
      <c r="FRU2" s="110"/>
      <c r="FRV2" s="110"/>
      <c r="FRW2" s="110"/>
      <c r="FRX2" s="110"/>
      <c r="FRY2" s="110"/>
      <c r="FRZ2" s="110"/>
      <c r="FSA2" s="110"/>
      <c r="FSB2" s="110"/>
      <c r="FSC2" s="110"/>
      <c r="FSD2" s="110"/>
      <c r="FSE2" s="110"/>
      <c r="FSF2" s="110"/>
      <c r="FSG2" s="110"/>
      <c r="FSH2" s="110"/>
      <c r="FSI2" s="110"/>
      <c r="FSJ2" s="110"/>
      <c r="FSK2" s="110"/>
      <c r="FSL2" s="110"/>
      <c r="FSM2" s="110"/>
      <c r="FSN2" s="110"/>
      <c r="FSO2" s="110"/>
      <c r="FSP2" s="110"/>
      <c r="FSQ2" s="110"/>
      <c r="FSR2" s="110"/>
      <c r="FSS2" s="110"/>
      <c r="FST2" s="110"/>
      <c r="FSU2" s="110"/>
      <c r="FSV2" s="110"/>
      <c r="FSW2" s="110"/>
      <c r="FSX2" s="110"/>
      <c r="FSY2" s="110"/>
      <c r="FSZ2" s="110"/>
      <c r="FTA2" s="110"/>
      <c r="FTB2" s="110"/>
      <c r="FTC2" s="110"/>
      <c r="FTD2" s="110"/>
      <c r="FTE2" s="110"/>
      <c r="FTF2" s="110"/>
      <c r="FTG2" s="110"/>
      <c r="FTH2" s="110"/>
      <c r="FTI2" s="110"/>
      <c r="FTJ2" s="110"/>
      <c r="FTK2" s="110"/>
      <c r="FTL2" s="110"/>
      <c r="FTM2" s="110"/>
      <c r="FTN2" s="110"/>
      <c r="FTO2" s="110"/>
      <c r="FTP2" s="110"/>
      <c r="FTQ2" s="110"/>
      <c r="FTR2" s="110"/>
      <c r="FTS2" s="110"/>
      <c r="FTT2" s="110"/>
      <c r="FTU2" s="110"/>
      <c r="FTV2" s="110"/>
      <c r="FTW2" s="110"/>
      <c r="FTX2" s="110"/>
      <c r="FTY2" s="110"/>
      <c r="FTZ2" s="110"/>
      <c r="FUA2" s="110"/>
      <c r="FUB2" s="110"/>
      <c r="FUC2" s="110"/>
      <c r="FUD2" s="110"/>
      <c r="FUE2" s="110"/>
      <c r="FUF2" s="110"/>
      <c r="FUG2" s="110"/>
      <c r="FUH2" s="110"/>
      <c r="FUI2" s="110"/>
      <c r="FUJ2" s="110"/>
      <c r="FUK2" s="110"/>
      <c r="FUL2" s="110"/>
      <c r="FUM2" s="110"/>
      <c r="FUN2" s="110"/>
      <c r="FUO2" s="110"/>
      <c r="FUP2" s="110"/>
      <c r="FUQ2" s="110"/>
      <c r="FUR2" s="110"/>
      <c r="FUS2" s="110"/>
      <c r="FUT2" s="110"/>
      <c r="FUU2" s="110"/>
      <c r="FUV2" s="110"/>
      <c r="FUW2" s="110"/>
      <c r="FUX2" s="110"/>
      <c r="FUY2" s="110"/>
      <c r="FUZ2" s="110"/>
      <c r="FVA2" s="110"/>
      <c r="FVB2" s="110"/>
      <c r="FVC2" s="110"/>
      <c r="FVD2" s="110"/>
      <c r="FVE2" s="110"/>
      <c r="FVF2" s="110"/>
      <c r="FVG2" s="110"/>
      <c r="FVH2" s="110"/>
      <c r="FVI2" s="110"/>
      <c r="FVJ2" s="110"/>
      <c r="FVK2" s="110"/>
      <c r="FVL2" s="110"/>
      <c r="FVM2" s="110"/>
      <c r="FVN2" s="110"/>
      <c r="FVO2" s="110"/>
      <c r="FVP2" s="110"/>
      <c r="FVQ2" s="110"/>
      <c r="FVR2" s="110"/>
      <c r="FVS2" s="110"/>
      <c r="FVT2" s="110"/>
      <c r="FVU2" s="110"/>
      <c r="FVV2" s="110"/>
      <c r="FVW2" s="110"/>
      <c r="FVX2" s="110"/>
      <c r="FVY2" s="110"/>
      <c r="FVZ2" s="110"/>
      <c r="FWA2" s="110"/>
      <c r="FWB2" s="110"/>
      <c r="FWC2" s="110"/>
      <c r="FWD2" s="110"/>
      <c r="FWE2" s="110"/>
      <c r="FWF2" s="110"/>
      <c r="FWG2" s="110"/>
      <c r="FWH2" s="110"/>
      <c r="FWI2" s="110"/>
      <c r="FWJ2" s="110"/>
      <c r="FWK2" s="110"/>
      <c r="FWL2" s="110"/>
      <c r="FWM2" s="110"/>
      <c r="FWN2" s="110"/>
      <c r="FWO2" s="110"/>
      <c r="FWP2" s="110"/>
      <c r="FWQ2" s="110"/>
      <c r="FWR2" s="110"/>
      <c r="FWS2" s="110"/>
      <c r="FWT2" s="110"/>
      <c r="FWU2" s="110"/>
      <c r="FWV2" s="110"/>
      <c r="FWW2" s="110"/>
      <c r="FWX2" s="110"/>
      <c r="FWY2" s="110"/>
      <c r="FWZ2" s="110"/>
      <c r="FXA2" s="110"/>
      <c r="FXB2" s="110"/>
      <c r="FXC2" s="110"/>
      <c r="FXD2" s="110"/>
      <c r="FXE2" s="110"/>
      <c r="FXF2" s="110"/>
      <c r="FXG2" s="110"/>
      <c r="FXH2" s="110"/>
      <c r="FXI2" s="110"/>
      <c r="FXJ2" s="110"/>
      <c r="FXK2" s="110"/>
      <c r="FXL2" s="110"/>
      <c r="FXM2" s="110"/>
      <c r="FXN2" s="110"/>
      <c r="FXO2" s="110"/>
      <c r="FXP2" s="110"/>
      <c r="FXQ2" s="110"/>
      <c r="FXR2" s="110"/>
      <c r="FXS2" s="110"/>
      <c r="FXT2" s="110"/>
      <c r="FXU2" s="110"/>
      <c r="FXV2" s="110"/>
      <c r="FXW2" s="110"/>
      <c r="FXX2" s="110"/>
      <c r="FXY2" s="110"/>
      <c r="FXZ2" s="110"/>
      <c r="FYA2" s="110"/>
      <c r="FYB2" s="110"/>
      <c r="FYC2" s="110"/>
      <c r="FYD2" s="110"/>
      <c r="FYE2" s="110"/>
      <c r="FYF2" s="110"/>
      <c r="FYG2" s="110"/>
      <c r="FYH2" s="110"/>
      <c r="FYI2" s="110"/>
      <c r="FYJ2" s="110"/>
      <c r="FYK2" s="110"/>
      <c r="FYL2" s="110"/>
      <c r="FYM2" s="110"/>
      <c r="FYN2" s="110"/>
      <c r="FYO2" s="110"/>
      <c r="FYP2" s="110"/>
      <c r="FYQ2" s="110"/>
      <c r="FYR2" s="110"/>
      <c r="FYS2" s="110"/>
      <c r="FYT2" s="110"/>
      <c r="FYU2" s="110"/>
      <c r="FYV2" s="110"/>
      <c r="FYW2" s="110"/>
      <c r="FYX2" s="110"/>
      <c r="FYY2" s="110"/>
      <c r="FYZ2" s="110"/>
      <c r="FZA2" s="110"/>
      <c r="FZB2" s="110"/>
      <c r="FZC2" s="110"/>
      <c r="FZD2" s="110"/>
      <c r="FZE2" s="110"/>
      <c r="FZF2" s="110"/>
      <c r="FZG2" s="110"/>
      <c r="FZH2" s="110"/>
      <c r="FZI2" s="110"/>
      <c r="FZJ2" s="110"/>
      <c r="FZK2" s="110"/>
      <c r="FZL2" s="110"/>
      <c r="FZM2" s="110"/>
      <c r="FZN2" s="110"/>
      <c r="FZO2" s="110"/>
      <c r="FZP2" s="110"/>
      <c r="FZQ2" s="110"/>
      <c r="FZR2" s="110"/>
      <c r="FZS2" s="110"/>
      <c r="FZT2" s="110"/>
      <c r="FZU2" s="110"/>
      <c r="FZV2" s="110"/>
      <c r="FZW2" s="110"/>
      <c r="FZX2" s="110"/>
      <c r="FZY2" s="110"/>
      <c r="FZZ2" s="110"/>
      <c r="GAA2" s="110"/>
      <c r="GAB2" s="110"/>
      <c r="GAC2" s="110"/>
      <c r="GAD2" s="110"/>
      <c r="GAE2" s="110"/>
      <c r="GAF2" s="110"/>
      <c r="GAG2" s="110"/>
      <c r="GAH2" s="110"/>
      <c r="GAI2" s="110"/>
      <c r="GAJ2" s="110"/>
      <c r="GAK2" s="110"/>
      <c r="GAL2" s="110"/>
      <c r="GAM2" s="110"/>
      <c r="GAN2" s="110"/>
      <c r="GAO2" s="110"/>
      <c r="GAP2" s="110"/>
      <c r="GAQ2" s="110"/>
      <c r="GAR2" s="110"/>
      <c r="GAS2" s="110"/>
      <c r="GAT2" s="110"/>
      <c r="GAU2" s="110"/>
      <c r="GAV2" s="110"/>
      <c r="GAW2" s="110"/>
      <c r="GAX2" s="110"/>
      <c r="GAY2" s="110"/>
      <c r="GAZ2" s="110"/>
      <c r="GBA2" s="110"/>
      <c r="GBB2" s="110"/>
      <c r="GBC2" s="110"/>
      <c r="GBD2" s="110"/>
      <c r="GBE2" s="110"/>
      <c r="GBF2" s="110"/>
      <c r="GBG2" s="110"/>
      <c r="GBH2" s="110"/>
      <c r="GBI2" s="110"/>
      <c r="GBJ2" s="110"/>
      <c r="GBK2" s="110"/>
      <c r="GBL2" s="110"/>
      <c r="GBM2" s="110"/>
      <c r="GBN2" s="110"/>
      <c r="GBO2" s="110"/>
      <c r="GBP2" s="110"/>
      <c r="GBQ2" s="110"/>
      <c r="GBR2" s="110"/>
      <c r="GBS2" s="110"/>
      <c r="GBT2" s="110"/>
      <c r="GBU2" s="110"/>
      <c r="GBV2" s="110"/>
      <c r="GBW2" s="110"/>
      <c r="GBX2" s="110"/>
      <c r="GBY2" s="110"/>
      <c r="GBZ2" s="110"/>
      <c r="GCA2" s="110"/>
      <c r="GCB2" s="110"/>
      <c r="GCC2" s="110"/>
      <c r="GCD2" s="110"/>
      <c r="GCE2" s="110"/>
      <c r="GCF2" s="110"/>
      <c r="GCG2" s="110"/>
      <c r="GCH2" s="110"/>
      <c r="GCI2" s="110"/>
      <c r="GCJ2" s="110"/>
      <c r="GCK2" s="110"/>
      <c r="GCL2" s="110"/>
      <c r="GCM2" s="110"/>
      <c r="GCN2" s="110"/>
      <c r="GCO2" s="110"/>
      <c r="GCP2" s="110"/>
      <c r="GCQ2" s="110"/>
      <c r="GCR2" s="110"/>
      <c r="GCS2" s="110"/>
      <c r="GCT2" s="110"/>
      <c r="GCU2" s="110"/>
      <c r="GCV2" s="110"/>
      <c r="GCW2" s="110"/>
      <c r="GCX2" s="110"/>
      <c r="GCY2" s="110"/>
      <c r="GCZ2" s="110"/>
      <c r="GDA2" s="110"/>
      <c r="GDB2" s="110"/>
      <c r="GDC2" s="110"/>
      <c r="GDD2" s="110"/>
      <c r="GDE2" s="110"/>
      <c r="GDF2" s="110"/>
      <c r="GDG2" s="110"/>
      <c r="GDH2" s="110"/>
      <c r="GDI2" s="110"/>
      <c r="GDJ2" s="110"/>
      <c r="GDK2" s="110"/>
      <c r="GDL2" s="110"/>
      <c r="GDM2" s="110"/>
      <c r="GDN2" s="110"/>
      <c r="GDO2" s="110"/>
      <c r="GDP2" s="110"/>
      <c r="GDQ2" s="110"/>
      <c r="GDR2" s="110"/>
      <c r="GDS2" s="110"/>
      <c r="GDT2" s="110"/>
      <c r="GDU2" s="110"/>
      <c r="GDV2" s="110"/>
      <c r="GDW2" s="110"/>
      <c r="GDX2" s="110"/>
      <c r="GDY2" s="110"/>
      <c r="GDZ2" s="110"/>
      <c r="GEA2" s="110"/>
      <c r="GEB2" s="110"/>
      <c r="GEC2" s="110"/>
      <c r="GED2" s="110"/>
      <c r="GEE2" s="110"/>
      <c r="GEF2" s="110"/>
      <c r="GEG2" s="110"/>
      <c r="GEH2" s="110"/>
      <c r="GEI2" s="110"/>
      <c r="GEJ2" s="110"/>
      <c r="GEK2" s="110"/>
      <c r="GEL2" s="110"/>
      <c r="GEM2" s="110"/>
      <c r="GEN2" s="110"/>
      <c r="GEO2" s="110"/>
      <c r="GEP2" s="110"/>
      <c r="GEQ2" s="110"/>
      <c r="GER2" s="110"/>
      <c r="GES2" s="110"/>
      <c r="GET2" s="110"/>
      <c r="GEU2" s="110"/>
      <c r="GEV2" s="110"/>
      <c r="GEW2" s="110"/>
      <c r="GEX2" s="110"/>
      <c r="GEY2" s="110"/>
      <c r="GEZ2" s="110"/>
      <c r="GFA2" s="110"/>
      <c r="GFB2" s="110"/>
      <c r="GFC2" s="110"/>
      <c r="GFD2" s="110"/>
      <c r="GFE2" s="110"/>
      <c r="GFF2" s="110"/>
      <c r="GFG2" s="110"/>
      <c r="GFH2" s="110"/>
      <c r="GFI2" s="110"/>
      <c r="GFJ2" s="110"/>
      <c r="GFK2" s="110"/>
      <c r="GFL2" s="110"/>
      <c r="GFM2" s="110"/>
      <c r="GFN2" s="110"/>
      <c r="GFO2" s="110"/>
      <c r="GFP2" s="110"/>
      <c r="GFQ2" s="110"/>
      <c r="GFR2" s="110"/>
      <c r="GFS2" s="110"/>
      <c r="GFT2" s="110"/>
      <c r="GFU2" s="110"/>
      <c r="GFV2" s="110"/>
      <c r="GFW2" s="110"/>
      <c r="GFX2" s="110"/>
      <c r="GFY2" s="110"/>
      <c r="GFZ2" s="110"/>
      <c r="GGA2" s="110"/>
      <c r="GGB2" s="110"/>
      <c r="GGC2" s="110"/>
      <c r="GGD2" s="110"/>
      <c r="GGE2" s="110"/>
      <c r="GGF2" s="110"/>
      <c r="GGG2" s="110"/>
      <c r="GGH2" s="110"/>
      <c r="GGI2" s="110"/>
      <c r="GGJ2" s="110"/>
      <c r="GGK2" s="110"/>
      <c r="GGL2" s="110"/>
      <c r="GGM2" s="110"/>
      <c r="GGN2" s="110"/>
      <c r="GGO2" s="110"/>
      <c r="GGP2" s="110"/>
      <c r="GGQ2" s="110"/>
      <c r="GGR2" s="110"/>
      <c r="GGS2" s="110"/>
      <c r="GGT2" s="110"/>
      <c r="GGU2" s="110"/>
      <c r="GGV2" s="110"/>
      <c r="GGW2" s="110"/>
      <c r="GGX2" s="110"/>
      <c r="GGY2" s="110"/>
      <c r="GGZ2" s="110"/>
      <c r="GHA2" s="110"/>
      <c r="GHB2" s="110"/>
      <c r="GHC2" s="110"/>
      <c r="GHD2" s="110"/>
      <c r="GHE2" s="110"/>
      <c r="GHF2" s="110"/>
      <c r="GHG2" s="110"/>
      <c r="GHH2" s="110"/>
      <c r="GHI2" s="110"/>
      <c r="GHJ2" s="110"/>
      <c r="GHK2" s="110"/>
      <c r="GHL2" s="110"/>
      <c r="GHM2" s="110"/>
      <c r="GHN2" s="110"/>
      <c r="GHO2" s="110"/>
      <c r="GHP2" s="110"/>
      <c r="GHQ2" s="110"/>
      <c r="GHR2" s="110"/>
      <c r="GHS2" s="110"/>
      <c r="GHT2" s="110"/>
      <c r="GHU2" s="110"/>
      <c r="GHV2" s="110"/>
      <c r="GHW2" s="110"/>
      <c r="GHX2" s="110"/>
      <c r="GHY2" s="110"/>
      <c r="GHZ2" s="110"/>
      <c r="GIA2" s="110"/>
      <c r="GIB2" s="110"/>
      <c r="GIC2" s="110"/>
      <c r="GID2" s="110"/>
      <c r="GIE2" s="110"/>
      <c r="GIF2" s="110"/>
      <c r="GIG2" s="110"/>
      <c r="GIH2" s="110"/>
      <c r="GII2" s="110"/>
      <c r="GIJ2" s="110"/>
      <c r="GIK2" s="110"/>
      <c r="GIL2" s="110"/>
      <c r="GIM2" s="110"/>
      <c r="GIN2" s="110"/>
      <c r="GIO2" s="110"/>
      <c r="GIP2" s="110"/>
      <c r="GIQ2" s="110"/>
      <c r="GIR2" s="110"/>
      <c r="GIS2" s="110"/>
      <c r="GIT2" s="110"/>
      <c r="GIU2" s="110"/>
      <c r="GIV2" s="110"/>
      <c r="GIW2" s="110"/>
      <c r="GIX2" s="110"/>
      <c r="GIY2" s="110"/>
      <c r="GIZ2" s="110"/>
      <c r="GJA2" s="110"/>
      <c r="GJB2" s="110"/>
      <c r="GJC2" s="110"/>
      <c r="GJD2" s="110"/>
      <c r="GJE2" s="110"/>
      <c r="GJF2" s="110"/>
      <c r="GJG2" s="110"/>
      <c r="GJH2" s="110"/>
      <c r="GJI2" s="110"/>
      <c r="GJJ2" s="110"/>
      <c r="GJK2" s="110"/>
      <c r="GJL2" s="110"/>
      <c r="GJM2" s="110"/>
      <c r="GJN2" s="110"/>
      <c r="GJO2" s="110"/>
      <c r="GJP2" s="110"/>
      <c r="GJQ2" s="110"/>
      <c r="GJR2" s="110"/>
      <c r="GJS2" s="110"/>
      <c r="GJT2" s="110"/>
      <c r="GJU2" s="110"/>
      <c r="GJV2" s="110"/>
      <c r="GJW2" s="110"/>
      <c r="GJX2" s="110"/>
      <c r="GJY2" s="110"/>
      <c r="GJZ2" s="110"/>
      <c r="GKA2" s="110"/>
      <c r="GKB2" s="110"/>
      <c r="GKC2" s="110"/>
      <c r="GKD2" s="110"/>
      <c r="GKE2" s="110"/>
      <c r="GKF2" s="110"/>
      <c r="GKG2" s="110"/>
      <c r="GKH2" s="110"/>
      <c r="GKI2" s="110"/>
      <c r="GKJ2" s="110"/>
      <c r="GKK2" s="110"/>
      <c r="GKL2" s="110"/>
      <c r="GKM2" s="110"/>
      <c r="GKN2" s="110"/>
      <c r="GKO2" s="110"/>
      <c r="GKP2" s="110"/>
      <c r="GKQ2" s="110"/>
      <c r="GKR2" s="110"/>
      <c r="GKS2" s="110"/>
      <c r="GKT2" s="110"/>
      <c r="GKU2" s="110"/>
      <c r="GKV2" s="110"/>
      <c r="GKW2" s="110"/>
      <c r="GKX2" s="110"/>
      <c r="GKY2" s="110"/>
      <c r="GKZ2" s="110"/>
      <c r="GLA2" s="110"/>
      <c r="GLB2" s="110"/>
      <c r="GLC2" s="110"/>
      <c r="GLD2" s="110"/>
      <c r="GLE2" s="110"/>
      <c r="GLF2" s="110"/>
      <c r="GLG2" s="110"/>
      <c r="GLH2" s="110"/>
      <c r="GLI2" s="110"/>
      <c r="GLJ2" s="110"/>
      <c r="GLK2" s="110"/>
      <c r="GLL2" s="110"/>
      <c r="GLM2" s="110"/>
      <c r="GLN2" s="110"/>
      <c r="GLO2" s="110"/>
      <c r="GLP2" s="110"/>
      <c r="GLQ2" s="110"/>
      <c r="GLR2" s="110"/>
      <c r="GLS2" s="110"/>
      <c r="GLT2" s="110"/>
      <c r="GLU2" s="110"/>
      <c r="GLV2" s="110"/>
      <c r="GLW2" s="110"/>
      <c r="GLX2" s="110"/>
      <c r="GLY2" s="110"/>
      <c r="GLZ2" s="110"/>
      <c r="GMA2" s="110"/>
      <c r="GMB2" s="110"/>
      <c r="GMC2" s="110"/>
      <c r="GMD2" s="110"/>
      <c r="GME2" s="110"/>
      <c r="GMF2" s="110"/>
      <c r="GMG2" s="110"/>
      <c r="GMH2" s="110"/>
      <c r="GMI2" s="110"/>
      <c r="GMJ2" s="110"/>
      <c r="GMK2" s="110"/>
      <c r="GML2" s="110"/>
      <c r="GMM2" s="110"/>
      <c r="GMN2" s="110"/>
      <c r="GMO2" s="110"/>
      <c r="GMP2" s="110"/>
      <c r="GMQ2" s="110"/>
      <c r="GMR2" s="110"/>
      <c r="GMS2" s="110"/>
      <c r="GMT2" s="110"/>
      <c r="GMU2" s="110"/>
      <c r="GMV2" s="110"/>
      <c r="GMW2" s="110"/>
      <c r="GMX2" s="110"/>
      <c r="GMY2" s="110"/>
      <c r="GMZ2" s="110"/>
      <c r="GNA2" s="110"/>
      <c r="GNB2" s="110"/>
      <c r="GNC2" s="110"/>
      <c r="GND2" s="110"/>
      <c r="GNE2" s="110"/>
      <c r="GNF2" s="110"/>
      <c r="GNG2" s="110"/>
      <c r="GNH2" s="110"/>
      <c r="GNI2" s="110"/>
      <c r="GNJ2" s="110"/>
      <c r="GNK2" s="110"/>
      <c r="GNL2" s="110"/>
      <c r="GNM2" s="110"/>
      <c r="GNN2" s="110"/>
      <c r="GNO2" s="110"/>
      <c r="GNP2" s="110"/>
      <c r="GNQ2" s="110"/>
      <c r="GNR2" s="110"/>
      <c r="GNS2" s="110"/>
      <c r="GNT2" s="110"/>
      <c r="GNU2" s="110"/>
      <c r="GNV2" s="110"/>
      <c r="GNW2" s="110"/>
      <c r="GNX2" s="110"/>
      <c r="GNY2" s="110"/>
      <c r="GNZ2" s="110"/>
      <c r="GOA2" s="110"/>
      <c r="GOB2" s="110"/>
      <c r="GOC2" s="110"/>
      <c r="GOD2" s="110"/>
      <c r="GOE2" s="110"/>
      <c r="GOF2" s="110"/>
      <c r="GOG2" s="110"/>
      <c r="GOH2" s="110"/>
      <c r="GOI2" s="110"/>
      <c r="GOJ2" s="110"/>
      <c r="GOK2" s="110"/>
      <c r="GOL2" s="110"/>
      <c r="GOM2" s="110"/>
      <c r="GON2" s="110"/>
      <c r="GOO2" s="110"/>
      <c r="GOP2" s="110"/>
      <c r="GOQ2" s="110"/>
      <c r="GOR2" s="110"/>
      <c r="GOS2" s="110"/>
      <c r="GOT2" s="110"/>
      <c r="GOU2" s="110"/>
      <c r="GOV2" s="110"/>
      <c r="GOW2" s="110"/>
      <c r="GOX2" s="110"/>
      <c r="GOY2" s="110"/>
      <c r="GOZ2" s="110"/>
      <c r="GPA2" s="110"/>
      <c r="GPB2" s="110"/>
      <c r="GPC2" s="110"/>
      <c r="GPD2" s="110"/>
      <c r="GPE2" s="110"/>
      <c r="GPF2" s="110"/>
      <c r="GPG2" s="110"/>
      <c r="GPH2" s="110"/>
      <c r="GPI2" s="110"/>
      <c r="GPJ2" s="110"/>
      <c r="GPK2" s="110"/>
      <c r="GPL2" s="110"/>
      <c r="GPM2" s="110"/>
      <c r="GPN2" s="110"/>
      <c r="GPO2" s="110"/>
      <c r="GPP2" s="110"/>
      <c r="GPQ2" s="110"/>
      <c r="GPR2" s="110"/>
      <c r="GPS2" s="110"/>
      <c r="GPT2" s="110"/>
      <c r="GPU2" s="110"/>
      <c r="GPV2" s="110"/>
      <c r="GPW2" s="110"/>
      <c r="GPX2" s="110"/>
      <c r="GPY2" s="110"/>
      <c r="GPZ2" s="110"/>
      <c r="GQA2" s="110"/>
      <c r="GQB2" s="110"/>
      <c r="GQC2" s="110"/>
      <c r="GQD2" s="110"/>
      <c r="GQE2" s="110"/>
      <c r="GQF2" s="110"/>
      <c r="GQG2" s="110"/>
      <c r="GQH2" s="110"/>
      <c r="GQI2" s="110"/>
      <c r="GQJ2" s="110"/>
      <c r="GQK2" s="110"/>
      <c r="GQL2" s="110"/>
      <c r="GQM2" s="110"/>
      <c r="GQN2" s="110"/>
      <c r="GQO2" s="110"/>
      <c r="GQP2" s="110"/>
      <c r="GQQ2" s="110"/>
      <c r="GQR2" s="110"/>
      <c r="GQS2" s="110"/>
      <c r="GQT2" s="110"/>
      <c r="GQU2" s="110"/>
      <c r="GQV2" s="110"/>
      <c r="GQW2" s="110"/>
      <c r="GQX2" s="110"/>
      <c r="GQY2" s="110"/>
      <c r="GQZ2" s="110"/>
      <c r="GRA2" s="110"/>
      <c r="GRB2" s="110"/>
      <c r="GRC2" s="110"/>
      <c r="GRD2" s="110"/>
      <c r="GRE2" s="110"/>
      <c r="GRF2" s="110"/>
      <c r="GRG2" s="110"/>
      <c r="GRH2" s="110"/>
      <c r="GRI2" s="110"/>
      <c r="GRJ2" s="110"/>
      <c r="GRK2" s="110"/>
      <c r="GRL2" s="110"/>
      <c r="GRM2" s="110"/>
      <c r="GRN2" s="110"/>
      <c r="GRO2" s="110"/>
      <c r="GRP2" s="110"/>
      <c r="GRQ2" s="110"/>
      <c r="GRR2" s="110"/>
      <c r="GRS2" s="110"/>
      <c r="GRT2" s="110"/>
      <c r="GRU2" s="110"/>
      <c r="GRV2" s="110"/>
      <c r="GRW2" s="110"/>
      <c r="GRX2" s="110"/>
      <c r="GRY2" s="110"/>
      <c r="GRZ2" s="110"/>
      <c r="GSA2" s="110"/>
      <c r="GSB2" s="110"/>
      <c r="GSC2" s="110"/>
      <c r="GSD2" s="110"/>
      <c r="GSE2" s="110"/>
      <c r="GSF2" s="110"/>
      <c r="GSG2" s="110"/>
      <c r="GSH2" s="110"/>
      <c r="GSI2" s="110"/>
      <c r="GSJ2" s="110"/>
      <c r="GSK2" s="110"/>
      <c r="GSL2" s="110"/>
      <c r="GSM2" s="110"/>
      <c r="GSN2" s="110"/>
      <c r="GSO2" s="110"/>
      <c r="GSP2" s="110"/>
      <c r="GSQ2" s="110"/>
      <c r="GSR2" s="110"/>
      <c r="GSS2" s="110"/>
      <c r="GST2" s="110"/>
      <c r="GSU2" s="110"/>
      <c r="GSV2" s="110"/>
      <c r="GSW2" s="110"/>
      <c r="GSX2" s="110"/>
      <c r="GSY2" s="110"/>
      <c r="GSZ2" s="110"/>
      <c r="GTA2" s="110"/>
      <c r="GTB2" s="110"/>
      <c r="GTC2" s="110"/>
      <c r="GTD2" s="110"/>
      <c r="GTE2" s="110"/>
      <c r="GTF2" s="110"/>
      <c r="GTG2" s="110"/>
      <c r="GTH2" s="110"/>
      <c r="GTI2" s="110"/>
      <c r="GTJ2" s="110"/>
      <c r="GTK2" s="110"/>
      <c r="GTL2" s="110"/>
      <c r="GTM2" s="110"/>
      <c r="GTN2" s="110"/>
      <c r="GTO2" s="110"/>
      <c r="GTP2" s="110"/>
      <c r="GTQ2" s="110"/>
      <c r="GTR2" s="110"/>
      <c r="GTS2" s="110"/>
      <c r="GTT2" s="110"/>
      <c r="GTU2" s="110"/>
      <c r="GTV2" s="110"/>
      <c r="GTW2" s="110"/>
      <c r="GTX2" s="110"/>
      <c r="GTY2" s="110"/>
      <c r="GTZ2" s="110"/>
      <c r="GUA2" s="110"/>
      <c r="GUB2" s="110"/>
      <c r="GUC2" s="110"/>
      <c r="GUD2" s="110"/>
      <c r="GUE2" s="110"/>
      <c r="GUF2" s="110"/>
      <c r="GUG2" s="110"/>
      <c r="GUH2" s="110"/>
      <c r="GUI2" s="110"/>
      <c r="GUJ2" s="110"/>
      <c r="GUK2" s="110"/>
      <c r="GUL2" s="110"/>
      <c r="GUM2" s="110"/>
      <c r="GUN2" s="110"/>
      <c r="GUO2" s="110"/>
      <c r="GUP2" s="110"/>
      <c r="GUQ2" s="110"/>
      <c r="GUR2" s="110"/>
      <c r="GUS2" s="110"/>
      <c r="GUT2" s="110"/>
      <c r="GUU2" s="110"/>
      <c r="GUV2" s="110"/>
      <c r="GUW2" s="110"/>
      <c r="GUX2" s="110"/>
      <c r="GUY2" s="110"/>
      <c r="GUZ2" s="110"/>
      <c r="GVA2" s="110"/>
      <c r="GVB2" s="110"/>
      <c r="GVC2" s="110"/>
      <c r="GVD2" s="110"/>
      <c r="GVE2" s="110"/>
      <c r="GVF2" s="110"/>
      <c r="GVG2" s="110"/>
      <c r="GVH2" s="110"/>
      <c r="GVI2" s="110"/>
      <c r="GVJ2" s="110"/>
      <c r="GVK2" s="110"/>
      <c r="GVL2" s="110"/>
      <c r="GVM2" s="110"/>
      <c r="GVN2" s="110"/>
      <c r="GVO2" s="110"/>
      <c r="GVP2" s="110"/>
      <c r="GVQ2" s="110"/>
      <c r="GVR2" s="110"/>
      <c r="GVS2" s="110"/>
      <c r="GVT2" s="110"/>
      <c r="GVU2" s="110"/>
      <c r="GVV2" s="110"/>
      <c r="GVW2" s="110"/>
      <c r="GVX2" s="110"/>
      <c r="GVY2" s="110"/>
      <c r="GVZ2" s="110"/>
      <c r="GWA2" s="110"/>
      <c r="GWB2" s="110"/>
      <c r="GWC2" s="110"/>
      <c r="GWD2" s="110"/>
      <c r="GWE2" s="110"/>
      <c r="GWF2" s="110"/>
      <c r="GWG2" s="110"/>
      <c r="GWH2" s="110"/>
      <c r="GWI2" s="110"/>
      <c r="GWJ2" s="110"/>
      <c r="GWK2" s="110"/>
      <c r="GWL2" s="110"/>
      <c r="GWM2" s="110"/>
      <c r="GWN2" s="110"/>
      <c r="GWO2" s="110"/>
      <c r="GWP2" s="110"/>
      <c r="GWQ2" s="110"/>
      <c r="GWR2" s="110"/>
      <c r="GWS2" s="110"/>
      <c r="GWT2" s="110"/>
      <c r="GWU2" s="110"/>
      <c r="GWV2" s="110"/>
      <c r="GWW2" s="110"/>
      <c r="GWX2" s="110"/>
      <c r="GWY2" s="110"/>
      <c r="GWZ2" s="110"/>
      <c r="GXA2" s="110"/>
      <c r="GXB2" s="110"/>
      <c r="GXC2" s="110"/>
      <c r="GXD2" s="110"/>
      <c r="GXE2" s="110"/>
      <c r="GXF2" s="110"/>
      <c r="GXG2" s="110"/>
      <c r="GXH2" s="110"/>
      <c r="GXI2" s="110"/>
      <c r="GXJ2" s="110"/>
      <c r="GXK2" s="110"/>
      <c r="GXL2" s="110"/>
      <c r="GXM2" s="110"/>
      <c r="GXN2" s="110"/>
      <c r="GXO2" s="110"/>
      <c r="GXP2" s="110"/>
      <c r="GXQ2" s="110"/>
      <c r="GXR2" s="110"/>
      <c r="GXS2" s="110"/>
      <c r="GXT2" s="110"/>
      <c r="GXU2" s="110"/>
      <c r="GXV2" s="110"/>
      <c r="GXW2" s="110"/>
      <c r="GXX2" s="110"/>
      <c r="GXY2" s="110"/>
      <c r="GXZ2" s="110"/>
      <c r="GYA2" s="110"/>
      <c r="GYB2" s="110"/>
      <c r="GYC2" s="110"/>
      <c r="GYD2" s="110"/>
      <c r="GYE2" s="110"/>
      <c r="GYF2" s="110"/>
      <c r="GYG2" s="110"/>
      <c r="GYH2" s="110"/>
      <c r="GYI2" s="110"/>
      <c r="GYJ2" s="110"/>
      <c r="GYK2" s="110"/>
      <c r="GYL2" s="110"/>
      <c r="GYM2" s="110"/>
      <c r="GYN2" s="110"/>
      <c r="GYO2" s="110"/>
      <c r="GYP2" s="110"/>
      <c r="GYQ2" s="110"/>
      <c r="GYR2" s="110"/>
      <c r="GYS2" s="110"/>
      <c r="GYT2" s="110"/>
      <c r="GYU2" s="110"/>
      <c r="GYV2" s="110"/>
      <c r="GYW2" s="110"/>
      <c r="GYX2" s="110"/>
      <c r="GYY2" s="110"/>
      <c r="GYZ2" s="110"/>
      <c r="GZA2" s="110"/>
      <c r="GZB2" s="110"/>
      <c r="GZC2" s="110"/>
      <c r="GZD2" s="110"/>
      <c r="GZE2" s="110"/>
      <c r="GZF2" s="110"/>
      <c r="GZG2" s="110"/>
      <c r="GZH2" s="110"/>
      <c r="GZI2" s="110"/>
      <c r="GZJ2" s="110"/>
      <c r="GZK2" s="110"/>
      <c r="GZL2" s="110"/>
      <c r="GZM2" s="110"/>
      <c r="GZN2" s="110"/>
      <c r="GZO2" s="110"/>
      <c r="GZP2" s="110"/>
      <c r="GZQ2" s="110"/>
      <c r="GZR2" s="110"/>
      <c r="GZS2" s="110"/>
      <c r="GZT2" s="110"/>
      <c r="GZU2" s="110"/>
      <c r="GZV2" s="110"/>
      <c r="GZW2" s="110"/>
      <c r="GZX2" s="110"/>
      <c r="GZY2" s="110"/>
      <c r="GZZ2" s="110"/>
      <c r="HAA2" s="110"/>
      <c r="HAB2" s="110"/>
      <c r="HAC2" s="110"/>
      <c r="HAD2" s="110"/>
      <c r="HAE2" s="110"/>
      <c r="HAF2" s="110"/>
      <c r="HAG2" s="110"/>
      <c r="HAH2" s="110"/>
      <c r="HAI2" s="110"/>
      <c r="HAJ2" s="110"/>
      <c r="HAK2" s="110"/>
      <c r="HAL2" s="110"/>
      <c r="HAM2" s="110"/>
      <c r="HAN2" s="110"/>
      <c r="HAO2" s="110"/>
      <c r="HAP2" s="110"/>
      <c r="HAQ2" s="110"/>
      <c r="HAR2" s="110"/>
      <c r="HAS2" s="110"/>
      <c r="HAT2" s="110"/>
      <c r="HAU2" s="110"/>
      <c r="HAV2" s="110"/>
      <c r="HAW2" s="110"/>
      <c r="HAX2" s="110"/>
      <c r="HAY2" s="110"/>
      <c r="HAZ2" s="110"/>
      <c r="HBA2" s="110"/>
      <c r="HBB2" s="110"/>
      <c r="HBC2" s="110"/>
      <c r="HBD2" s="110"/>
      <c r="HBE2" s="110"/>
      <c r="HBF2" s="110"/>
      <c r="HBG2" s="110"/>
      <c r="HBH2" s="110"/>
      <c r="HBI2" s="110"/>
      <c r="HBJ2" s="110"/>
      <c r="HBK2" s="110"/>
      <c r="HBL2" s="110"/>
      <c r="HBM2" s="110"/>
      <c r="HBN2" s="110"/>
      <c r="HBO2" s="110"/>
      <c r="HBP2" s="110"/>
      <c r="HBQ2" s="110"/>
      <c r="HBR2" s="110"/>
      <c r="HBS2" s="110"/>
      <c r="HBT2" s="110"/>
      <c r="HBU2" s="110"/>
      <c r="HBV2" s="110"/>
      <c r="HBW2" s="110"/>
      <c r="HBX2" s="110"/>
      <c r="HBY2" s="110"/>
      <c r="HBZ2" s="110"/>
      <c r="HCA2" s="110"/>
      <c r="HCB2" s="110"/>
      <c r="HCC2" s="110"/>
      <c r="HCD2" s="110"/>
      <c r="HCE2" s="110"/>
      <c r="HCF2" s="110"/>
      <c r="HCG2" s="110"/>
      <c r="HCH2" s="110"/>
      <c r="HCI2" s="110"/>
      <c r="HCJ2" s="110"/>
      <c r="HCK2" s="110"/>
      <c r="HCL2" s="110"/>
      <c r="HCM2" s="110"/>
      <c r="HCN2" s="110"/>
      <c r="HCO2" s="110"/>
      <c r="HCP2" s="110"/>
      <c r="HCQ2" s="110"/>
      <c r="HCR2" s="110"/>
      <c r="HCS2" s="110"/>
      <c r="HCT2" s="110"/>
      <c r="HCU2" s="110"/>
      <c r="HCV2" s="110"/>
      <c r="HCW2" s="110"/>
      <c r="HCX2" s="110"/>
      <c r="HCY2" s="110"/>
      <c r="HCZ2" s="110"/>
      <c r="HDA2" s="110"/>
      <c r="HDB2" s="110"/>
      <c r="HDC2" s="110"/>
      <c r="HDD2" s="110"/>
      <c r="HDE2" s="110"/>
      <c r="HDF2" s="110"/>
      <c r="HDG2" s="110"/>
      <c r="HDH2" s="110"/>
      <c r="HDI2" s="110"/>
      <c r="HDJ2" s="110"/>
      <c r="HDK2" s="110"/>
      <c r="HDL2" s="110"/>
      <c r="HDM2" s="110"/>
      <c r="HDN2" s="110"/>
      <c r="HDO2" s="110"/>
      <c r="HDP2" s="110"/>
      <c r="HDQ2" s="110"/>
      <c r="HDR2" s="110"/>
      <c r="HDS2" s="110"/>
      <c r="HDT2" s="110"/>
      <c r="HDU2" s="110"/>
      <c r="HDV2" s="110"/>
      <c r="HDW2" s="110"/>
      <c r="HDX2" s="110"/>
      <c r="HDY2" s="110"/>
      <c r="HDZ2" s="110"/>
      <c r="HEA2" s="110"/>
      <c r="HEB2" s="110"/>
      <c r="HEC2" s="110"/>
      <c r="HED2" s="110"/>
      <c r="HEE2" s="110"/>
      <c r="HEF2" s="110"/>
      <c r="HEG2" s="110"/>
      <c r="HEH2" s="110"/>
      <c r="HEI2" s="110"/>
      <c r="HEJ2" s="110"/>
      <c r="HEK2" s="110"/>
      <c r="HEL2" s="110"/>
      <c r="HEM2" s="110"/>
      <c r="HEN2" s="110"/>
      <c r="HEO2" s="110"/>
      <c r="HEP2" s="110"/>
      <c r="HEQ2" s="110"/>
      <c r="HER2" s="110"/>
      <c r="HES2" s="110"/>
      <c r="HET2" s="110"/>
      <c r="HEU2" s="110"/>
      <c r="HEV2" s="110"/>
      <c r="HEW2" s="110"/>
      <c r="HEX2" s="110"/>
      <c r="HEY2" s="110"/>
      <c r="HEZ2" s="110"/>
      <c r="HFA2" s="110"/>
      <c r="HFB2" s="110"/>
      <c r="HFC2" s="110"/>
      <c r="HFD2" s="110"/>
      <c r="HFE2" s="110"/>
      <c r="HFF2" s="110"/>
      <c r="HFG2" s="110"/>
      <c r="HFH2" s="110"/>
      <c r="HFI2" s="110"/>
      <c r="HFJ2" s="110"/>
      <c r="HFK2" s="110"/>
      <c r="HFL2" s="110"/>
      <c r="HFM2" s="110"/>
      <c r="HFN2" s="110"/>
      <c r="HFO2" s="110"/>
      <c r="HFP2" s="110"/>
      <c r="HFQ2" s="110"/>
      <c r="HFR2" s="110"/>
      <c r="HFS2" s="110"/>
      <c r="HFT2" s="110"/>
      <c r="HFU2" s="110"/>
      <c r="HFV2" s="110"/>
      <c r="HFW2" s="110"/>
      <c r="HFX2" s="110"/>
      <c r="HFY2" s="110"/>
      <c r="HFZ2" s="110"/>
      <c r="HGA2" s="110"/>
      <c r="HGB2" s="110"/>
      <c r="HGC2" s="110"/>
      <c r="HGD2" s="110"/>
      <c r="HGE2" s="110"/>
      <c r="HGF2" s="110"/>
      <c r="HGG2" s="110"/>
      <c r="HGH2" s="110"/>
      <c r="HGI2" s="110"/>
      <c r="HGJ2" s="110"/>
      <c r="HGK2" s="110"/>
      <c r="HGL2" s="110"/>
      <c r="HGM2" s="110"/>
      <c r="HGN2" s="110"/>
      <c r="HGO2" s="110"/>
      <c r="HGP2" s="110"/>
      <c r="HGQ2" s="110"/>
      <c r="HGR2" s="110"/>
      <c r="HGS2" s="110"/>
      <c r="HGT2" s="110"/>
      <c r="HGU2" s="110"/>
      <c r="HGV2" s="110"/>
      <c r="HGW2" s="110"/>
      <c r="HGX2" s="110"/>
      <c r="HGY2" s="110"/>
      <c r="HGZ2" s="110"/>
      <c r="HHA2" s="110"/>
      <c r="HHB2" s="110"/>
      <c r="HHC2" s="110"/>
      <c r="HHD2" s="110"/>
      <c r="HHE2" s="110"/>
      <c r="HHF2" s="110"/>
      <c r="HHG2" s="110"/>
      <c r="HHH2" s="110"/>
      <c r="HHI2" s="110"/>
      <c r="HHJ2" s="110"/>
      <c r="HHK2" s="110"/>
      <c r="HHL2" s="110"/>
      <c r="HHM2" s="110"/>
      <c r="HHN2" s="110"/>
      <c r="HHO2" s="110"/>
      <c r="HHP2" s="110"/>
      <c r="HHQ2" s="110"/>
      <c r="HHR2" s="110"/>
      <c r="HHS2" s="110"/>
      <c r="HHT2" s="110"/>
      <c r="HHU2" s="110"/>
      <c r="HHV2" s="110"/>
      <c r="HHW2" s="110"/>
      <c r="HHX2" s="110"/>
      <c r="HHY2" s="110"/>
      <c r="HHZ2" s="110"/>
      <c r="HIA2" s="110"/>
      <c r="HIB2" s="110"/>
      <c r="HIC2" s="110"/>
      <c r="HID2" s="110"/>
      <c r="HIE2" s="110"/>
      <c r="HIF2" s="110"/>
      <c r="HIG2" s="110"/>
      <c r="HIH2" s="110"/>
      <c r="HII2" s="110"/>
      <c r="HIJ2" s="110"/>
      <c r="HIK2" s="110"/>
      <c r="HIL2" s="110"/>
      <c r="HIM2" s="110"/>
      <c r="HIN2" s="110"/>
      <c r="HIO2" s="110"/>
      <c r="HIP2" s="110"/>
      <c r="HIQ2" s="110"/>
      <c r="HIR2" s="110"/>
      <c r="HIS2" s="110"/>
      <c r="HIT2" s="110"/>
      <c r="HIU2" s="110"/>
      <c r="HIV2" s="110"/>
      <c r="HIW2" s="110"/>
      <c r="HIX2" s="110"/>
      <c r="HIY2" s="110"/>
      <c r="HIZ2" s="110"/>
      <c r="HJA2" s="110"/>
      <c r="HJB2" s="110"/>
      <c r="HJC2" s="110"/>
      <c r="HJD2" s="110"/>
      <c r="HJE2" s="110"/>
      <c r="HJF2" s="110"/>
      <c r="HJG2" s="110"/>
      <c r="HJH2" s="110"/>
      <c r="HJI2" s="110"/>
      <c r="HJJ2" s="110"/>
      <c r="HJK2" s="110"/>
      <c r="HJL2" s="110"/>
      <c r="HJM2" s="110"/>
      <c r="HJN2" s="110"/>
      <c r="HJO2" s="110"/>
      <c r="HJP2" s="110"/>
      <c r="HJQ2" s="110"/>
      <c r="HJR2" s="110"/>
      <c r="HJS2" s="110"/>
      <c r="HJT2" s="110"/>
      <c r="HJU2" s="110"/>
      <c r="HJV2" s="110"/>
      <c r="HJW2" s="110"/>
      <c r="HJX2" s="110"/>
      <c r="HJY2" s="110"/>
      <c r="HJZ2" s="110"/>
      <c r="HKA2" s="110"/>
      <c r="HKB2" s="110"/>
      <c r="HKC2" s="110"/>
      <c r="HKD2" s="110"/>
      <c r="HKE2" s="110"/>
      <c r="HKF2" s="110"/>
      <c r="HKG2" s="110"/>
      <c r="HKH2" s="110"/>
      <c r="HKI2" s="110"/>
      <c r="HKJ2" s="110"/>
      <c r="HKK2" s="110"/>
      <c r="HKL2" s="110"/>
      <c r="HKM2" s="110"/>
      <c r="HKN2" s="110"/>
      <c r="HKO2" s="110"/>
      <c r="HKP2" s="110"/>
      <c r="HKQ2" s="110"/>
      <c r="HKR2" s="110"/>
      <c r="HKS2" s="110"/>
      <c r="HKT2" s="110"/>
      <c r="HKU2" s="110"/>
      <c r="HKV2" s="110"/>
      <c r="HKW2" s="110"/>
      <c r="HKX2" s="110"/>
      <c r="HKY2" s="110"/>
      <c r="HKZ2" s="110"/>
      <c r="HLA2" s="110"/>
      <c r="HLB2" s="110"/>
      <c r="HLC2" s="110"/>
      <c r="HLD2" s="110"/>
      <c r="HLE2" s="110"/>
      <c r="HLF2" s="110"/>
      <c r="HLG2" s="110"/>
      <c r="HLH2" s="110"/>
      <c r="HLI2" s="110"/>
      <c r="HLJ2" s="110"/>
      <c r="HLK2" s="110"/>
      <c r="HLL2" s="110"/>
      <c r="HLM2" s="110"/>
      <c r="HLN2" s="110"/>
      <c r="HLO2" s="110"/>
      <c r="HLP2" s="110"/>
      <c r="HLQ2" s="110"/>
      <c r="HLR2" s="110"/>
      <c r="HLS2" s="110"/>
      <c r="HLT2" s="110"/>
      <c r="HLU2" s="110"/>
      <c r="HLV2" s="110"/>
      <c r="HLW2" s="110"/>
      <c r="HLX2" s="110"/>
      <c r="HLY2" s="110"/>
      <c r="HLZ2" s="110"/>
      <c r="HMA2" s="110"/>
      <c r="HMB2" s="110"/>
      <c r="HMC2" s="110"/>
      <c r="HMD2" s="110"/>
      <c r="HME2" s="110"/>
      <c r="HMF2" s="110"/>
      <c r="HMG2" s="110"/>
      <c r="HMH2" s="110"/>
      <c r="HMI2" s="110"/>
      <c r="HMJ2" s="110"/>
      <c r="HMK2" s="110"/>
      <c r="HML2" s="110"/>
      <c r="HMM2" s="110"/>
      <c r="HMN2" s="110"/>
      <c r="HMO2" s="110"/>
      <c r="HMP2" s="110"/>
      <c r="HMQ2" s="110"/>
      <c r="HMR2" s="110"/>
      <c r="HMS2" s="110"/>
      <c r="HMT2" s="110"/>
      <c r="HMU2" s="110"/>
      <c r="HMV2" s="110"/>
      <c r="HMW2" s="110"/>
      <c r="HMX2" s="110"/>
      <c r="HMY2" s="110"/>
      <c r="HMZ2" s="110"/>
      <c r="HNA2" s="110"/>
      <c r="HNB2" s="110"/>
      <c r="HNC2" s="110"/>
      <c r="HND2" s="110"/>
      <c r="HNE2" s="110"/>
      <c r="HNF2" s="110"/>
      <c r="HNG2" s="110"/>
      <c r="HNH2" s="110"/>
      <c r="HNI2" s="110"/>
      <c r="HNJ2" s="110"/>
      <c r="HNK2" s="110"/>
      <c r="HNL2" s="110"/>
      <c r="HNM2" s="110"/>
      <c r="HNN2" s="110"/>
      <c r="HNO2" s="110"/>
      <c r="HNP2" s="110"/>
      <c r="HNQ2" s="110"/>
      <c r="HNR2" s="110"/>
      <c r="HNS2" s="110"/>
      <c r="HNT2" s="110"/>
      <c r="HNU2" s="110"/>
      <c r="HNV2" s="110"/>
      <c r="HNW2" s="110"/>
      <c r="HNX2" s="110"/>
      <c r="HNY2" s="110"/>
      <c r="HNZ2" s="110"/>
      <c r="HOA2" s="110"/>
      <c r="HOB2" s="110"/>
      <c r="HOC2" s="110"/>
      <c r="HOD2" s="110"/>
      <c r="HOE2" s="110"/>
      <c r="HOF2" s="110"/>
      <c r="HOG2" s="110"/>
      <c r="HOH2" s="110"/>
      <c r="HOI2" s="110"/>
      <c r="HOJ2" s="110"/>
      <c r="HOK2" s="110"/>
      <c r="HOL2" s="110"/>
      <c r="HOM2" s="110"/>
      <c r="HON2" s="110"/>
      <c r="HOO2" s="110"/>
      <c r="HOP2" s="110"/>
      <c r="HOQ2" s="110"/>
      <c r="HOR2" s="110"/>
      <c r="HOS2" s="110"/>
      <c r="HOT2" s="110"/>
      <c r="HOU2" s="110"/>
      <c r="HOV2" s="110"/>
      <c r="HOW2" s="110"/>
      <c r="HOX2" s="110"/>
      <c r="HOY2" s="110"/>
      <c r="HOZ2" s="110"/>
      <c r="HPA2" s="110"/>
      <c r="HPB2" s="110"/>
      <c r="HPC2" s="110"/>
      <c r="HPD2" s="110"/>
      <c r="HPE2" s="110"/>
      <c r="HPF2" s="110"/>
      <c r="HPG2" s="110"/>
      <c r="HPH2" s="110"/>
      <c r="HPI2" s="110"/>
      <c r="HPJ2" s="110"/>
      <c r="HPK2" s="110"/>
      <c r="HPL2" s="110"/>
      <c r="HPM2" s="110"/>
      <c r="HPN2" s="110"/>
      <c r="HPO2" s="110"/>
      <c r="HPP2" s="110"/>
      <c r="HPQ2" s="110"/>
      <c r="HPR2" s="110"/>
      <c r="HPS2" s="110"/>
      <c r="HPT2" s="110"/>
      <c r="HPU2" s="110"/>
      <c r="HPV2" s="110"/>
      <c r="HPW2" s="110"/>
      <c r="HPX2" s="110"/>
      <c r="HPY2" s="110"/>
      <c r="HPZ2" s="110"/>
      <c r="HQA2" s="110"/>
      <c r="HQB2" s="110"/>
      <c r="HQC2" s="110"/>
      <c r="HQD2" s="110"/>
      <c r="HQE2" s="110"/>
      <c r="HQF2" s="110"/>
      <c r="HQG2" s="110"/>
      <c r="HQH2" s="110"/>
      <c r="HQI2" s="110"/>
      <c r="HQJ2" s="110"/>
      <c r="HQK2" s="110"/>
      <c r="HQL2" s="110"/>
      <c r="HQM2" s="110"/>
      <c r="HQN2" s="110"/>
      <c r="HQO2" s="110"/>
      <c r="HQP2" s="110"/>
      <c r="HQQ2" s="110"/>
      <c r="HQR2" s="110"/>
      <c r="HQS2" s="110"/>
      <c r="HQT2" s="110"/>
      <c r="HQU2" s="110"/>
      <c r="HQV2" s="110"/>
      <c r="HQW2" s="110"/>
      <c r="HQX2" s="110"/>
      <c r="HQY2" s="110"/>
      <c r="HQZ2" s="110"/>
      <c r="HRA2" s="110"/>
      <c r="HRB2" s="110"/>
      <c r="HRC2" s="110"/>
      <c r="HRD2" s="110"/>
      <c r="HRE2" s="110"/>
      <c r="HRF2" s="110"/>
      <c r="HRG2" s="110"/>
      <c r="HRH2" s="110"/>
      <c r="HRI2" s="110"/>
      <c r="HRJ2" s="110"/>
      <c r="HRK2" s="110"/>
      <c r="HRL2" s="110"/>
      <c r="HRM2" s="110"/>
      <c r="HRN2" s="110"/>
      <c r="HRO2" s="110"/>
      <c r="HRP2" s="110"/>
      <c r="HRQ2" s="110"/>
      <c r="HRR2" s="110"/>
      <c r="HRS2" s="110"/>
      <c r="HRT2" s="110"/>
      <c r="HRU2" s="110"/>
      <c r="HRV2" s="110"/>
      <c r="HRW2" s="110"/>
      <c r="HRX2" s="110"/>
      <c r="HRY2" s="110"/>
      <c r="HRZ2" s="110"/>
      <c r="HSA2" s="110"/>
      <c r="HSB2" s="110"/>
      <c r="HSC2" s="110"/>
      <c r="HSD2" s="110"/>
      <c r="HSE2" s="110"/>
      <c r="HSF2" s="110"/>
      <c r="HSG2" s="110"/>
      <c r="HSH2" s="110"/>
      <c r="HSI2" s="110"/>
      <c r="HSJ2" s="110"/>
      <c r="HSK2" s="110"/>
      <c r="HSL2" s="110"/>
      <c r="HSM2" s="110"/>
      <c r="HSN2" s="110"/>
      <c r="HSO2" s="110"/>
      <c r="HSP2" s="110"/>
      <c r="HSQ2" s="110"/>
      <c r="HSR2" s="110"/>
      <c r="HSS2" s="110"/>
      <c r="HST2" s="110"/>
      <c r="HSU2" s="110"/>
      <c r="HSV2" s="110"/>
      <c r="HSW2" s="110"/>
      <c r="HSX2" s="110"/>
      <c r="HSY2" s="110"/>
      <c r="HSZ2" s="110"/>
      <c r="HTA2" s="110"/>
      <c r="HTB2" s="110"/>
      <c r="HTC2" s="110"/>
      <c r="HTD2" s="110"/>
      <c r="HTE2" s="110"/>
      <c r="HTF2" s="110"/>
      <c r="HTG2" s="110"/>
      <c r="HTH2" s="110"/>
      <c r="HTI2" s="110"/>
      <c r="HTJ2" s="110"/>
      <c r="HTK2" s="110"/>
      <c r="HTL2" s="110"/>
      <c r="HTM2" s="110"/>
      <c r="HTN2" s="110"/>
      <c r="HTO2" s="110"/>
      <c r="HTP2" s="110"/>
      <c r="HTQ2" s="110"/>
      <c r="HTR2" s="110"/>
      <c r="HTS2" s="110"/>
      <c r="HTT2" s="110"/>
      <c r="HTU2" s="110"/>
      <c r="HTV2" s="110"/>
      <c r="HTW2" s="110"/>
      <c r="HTX2" s="110"/>
      <c r="HTY2" s="110"/>
      <c r="HTZ2" s="110"/>
      <c r="HUA2" s="110"/>
      <c r="HUB2" s="110"/>
      <c r="HUC2" s="110"/>
      <c r="HUD2" s="110"/>
      <c r="HUE2" s="110"/>
      <c r="HUF2" s="110"/>
      <c r="HUG2" s="110"/>
      <c r="HUH2" s="110"/>
      <c r="HUI2" s="110"/>
      <c r="HUJ2" s="110"/>
      <c r="HUK2" s="110"/>
      <c r="HUL2" s="110"/>
      <c r="HUM2" s="110"/>
      <c r="HUN2" s="110"/>
      <c r="HUO2" s="110"/>
      <c r="HUP2" s="110"/>
      <c r="HUQ2" s="110"/>
      <c r="HUR2" s="110"/>
      <c r="HUS2" s="110"/>
      <c r="HUT2" s="110"/>
      <c r="HUU2" s="110"/>
      <c r="HUV2" s="110"/>
      <c r="HUW2" s="110"/>
      <c r="HUX2" s="110"/>
      <c r="HUY2" s="110"/>
      <c r="HUZ2" s="110"/>
      <c r="HVA2" s="110"/>
      <c r="HVB2" s="110"/>
      <c r="HVC2" s="110"/>
      <c r="HVD2" s="110"/>
      <c r="HVE2" s="110"/>
      <c r="HVF2" s="110"/>
      <c r="HVG2" s="110"/>
      <c r="HVH2" s="110"/>
      <c r="HVI2" s="110"/>
      <c r="HVJ2" s="110"/>
      <c r="HVK2" s="110"/>
      <c r="HVL2" s="110"/>
      <c r="HVM2" s="110"/>
      <c r="HVN2" s="110"/>
      <c r="HVO2" s="110"/>
      <c r="HVP2" s="110"/>
      <c r="HVQ2" s="110"/>
      <c r="HVR2" s="110"/>
      <c r="HVS2" s="110"/>
      <c r="HVT2" s="110"/>
      <c r="HVU2" s="110"/>
      <c r="HVV2" s="110"/>
      <c r="HVW2" s="110"/>
      <c r="HVX2" s="110"/>
      <c r="HVY2" s="110"/>
      <c r="HVZ2" s="110"/>
      <c r="HWA2" s="110"/>
      <c r="HWB2" s="110"/>
      <c r="HWC2" s="110"/>
      <c r="HWD2" s="110"/>
      <c r="HWE2" s="110"/>
      <c r="HWF2" s="110"/>
      <c r="HWG2" s="110"/>
      <c r="HWH2" s="110"/>
      <c r="HWI2" s="110"/>
      <c r="HWJ2" s="110"/>
      <c r="HWK2" s="110"/>
      <c r="HWL2" s="110"/>
      <c r="HWM2" s="110"/>
      <c r="HWN2" s="110"/>
      <c r="HWO2" s="110"/>
      <c r="HWP2" s="110"/>
      <c r="HWQ2" s="110"/>
      <c r="HWR2" s="110"/>
      <c r="HWS2" s="110"/>
      <c r="HWT2" s="110"/>
      <c r="HWU2" s="110"/>
      <c r="HWV2" s="110"/>
      <c r="HWW2" s="110"/>
      <c r="HWX2" s="110"/>
      <c r="HWY2" s="110"/>
      <c r="HWZ2" s="110"/>
      <c r="HXA2" s="110"/>
      <c r="HXB2" s="110"/>
      <c r="HXC2" s="110"/>
      <c r="HXD2" s="110"/>
      <c r="HXE2" s="110"/>
      <c r="HXF2" s="110"/>
      <c r="HXG2" s="110"/>
      <c r="HXH2" s="110"/>
      <c r="HXI2" s="110"/>
      <c r="HXJ2" s="110"/>
      <c r="HXK2" s="110"/>
      <c r="HXL2" s="110"/>
      <c r="HXM2" s="110"/>
      <c r="HXN2" s="110"/>
      <c r="HXO2" s="110"/>
      <c r="HXP2" s="110"/>
      <c r="HXQ2" s="110"/>
      <c r="HXR2" s="110"/>
      <c r="HXS2" s="110"/>
      <c r="HXT2" s="110"/>
      <c r="HXU2" s="110"/>
      <c r="HXV2" s="110"/>
      <c r="HXW2" s="110"/>
      <c r="HXX2" s="110"/>
      <c r="HXY2" s="110"/>
      <c r="HXZ2" s="110"/>
      <c r="HYA2" s="110"/>
      <c r="HYB2" s="110"/>
      <c r="HYC2" s="110"/>
      <c r="HYD2" s="110"/>
      <c r="HYE2" s="110"/>
      <c r="HYF2" s="110"/>
      <c r="HYG2" s="110"/>
      <c r="HYH2" s="110"/>
      <c r="HYI2" s="110"/>
      <c r="HYJ2" s="110"/>
      <c r="HYK2" s="110"/>
      <c r="HYL2" s="110"/>
      <c r="HYM2" s="110"/>
      <c r="HYN2" s="110"/>
      <c r="HYO2" s="110"/>
      <c r="HYP2" s="110"/>
      <c r="HYQ2" s="110"/>
      <c r="HYR2" s="110"/>
      <c r="HYS2" s="110"/>
      <c r="HYT2" s="110"/>
      <c r="HYU2" s="110"/>
      <c r="HYV2" s="110"/>
      <c r="HYW2" s="110"/>
      <c r="HYX2" s="110"/>
      <c r="HYY2" s="110"/>
      <c r="HYZ2" s="110"/>
      <c r="HZA2" s="110"/>
      <c r="HZB2" s="110"/>
      <c r="HZC2" s="110"/>
      <c r="HZD2" s="110"/>
      <c r="HZE2" s="110"/>
      <c r="HZF2" s="110"/>
      <c r="HZG2" s="110"/>
      <c r="HZH2" s="110"/>
      <c r="HZI2" s="110"/>
      <c r="HZJ2" s="110"/>
      <c r="HZK2" s="110"/>
      <c r="HZL2" s="110"/>
      <c r="HZM2" s="110"/>
      <c r="HZN2" s="110"/>
      <c r="HZO2" s="110"/>
      <c r="HZP2" s="110"/>
      <c r="HZQ2" s="110"/>
      <c r="HZR2" s="110"/>
      <c r="HZS2" s="110"/>
      <c r="HZT2" s="110"/>
      <c r="HZU2" s="110"/>
      <c r="HZV2" s="110"/>
      <c r="HZW2" s="110"/>
      <c r="HZX2" s="110"/>
      <c r="HZY2" s="110"/>
      <c r="HZZ2" s="110"/>
      <c r="IAA2" s="110"/>
      <c r="IAB2" s="110"/>
      <c r="IAC2" s="110"/>
      <c r="IAD2" s="110"/>
      <c r="IAE2" s="110"/>
      <c r="IAF2" s="110"/>
      <c r="IAG2" s="110"/>
      <c r="IAH2" s="110"/>
      <c r="IAI2" s="110"/>
      <c r="IAJ2" s="110"/>
      <c r="IAK2" s="110"/>
      <c r="IAL2" s="110"/>
      <c r="IAM2" s="110"/>
      <c r="IAN2" s="110"/>
      <c r="IAO2" s="110"/>
      <c r="IAP2" s="110"/>
      <c r="IAQ2" s="110"/>
      <c r="IAR2" s="110"/>
      <c r="IAS2" s="110"/>
      <c r="IAT2" s="110"/>
      <c r="IAU2" s="110"/>
      <c r="IAV2" s="110"/>
      <c r="IAW2" s="110"/>
      <c r="IAX2" s="110"/>
      <c r="IAY2" s="110"/>
      <c r="IAZ2" s="110"/>
      <c r="IBA2" s="110"/>
      <c r="IBB2" s="110"/>
      <c r="IBC2" s="110"/>
      <c r="IBD2" s="110"/>
      <c r="IBE2" s="110"/>
      <c r="IBF2" s="110"/>
      <c r="IBG2" s="110"/>
      <c r="IBH2" s="110"/>
      <c r="IBI2" s="110"/>
      <c r="IBJ2" s="110"/>
      <c r="IBK2" s="110"/>
      <c r="IBL2" s="110"/>
      <c r="IBM2" s="110"/>
      <c r="IBN2" s="110"/>
      <c r="IBO2" s="110"/>
      <c r="IBP2" s="110"/>
      <c r="IBQ2" s="110"/>
      <c r="IBR2" s="110"/>
      <c r="IBS2" s="110"/>
      <c r="IBT2" s="110"/>
      <c r="IBU2" s="110"/>
      <c r="IBV2" s="110"/>
      <c r="IBW2" s="110"/>
      <c r="IBX2" s="110"/>
      <c r="IBY2" s="110"/>
      <c r="IBZ2" s="110"/>
      <c r="ICA2" s="110"/>
      <c r="ICB2" s="110"/>
      <c r="ICC2" s="110"/>
      <c r="ICD2" s="110"/>
      <c r="ICE2" s="110"/>
      <c r="ICF2" s="110"/>
      <c r="ICG2" s="110"/>
      <c r="ICH2" s="110"/>
      <c r="ICI2" s="110"/>
      <c r="ICJ2" s="110"/>
      <c r="ICK2" s="110"/>
      <c r="ICL2" s="110"/>
      <c r="ICM2" s="110"/>
      <c r="ICN2" s="110"/>
      <c r="ICO2" s="110"/>
      <c r="ICP2" s="110"/>
      <c r="ICQ2" s="110"/>
      <c r="ICR2" s="110"/>
      <c r="ICS2" s="110"/>
      <c r="ICT2" s="110"/>
      <c r="ICU2" s="110"/>
      <c r="ICV2" s="110"/>
      <c r="ICW2" s="110"/>
      <c r="ICX2" s="110"/>
      <c r="ICY2" s="110"/>
      <c r="ICZ2" s="110"/>
      <c r="IDA2" s="110"/>
      <c r="IDB2" s="110"/>
      <c r="IDC2" s="110"/>
      <c r="IDD2" s="110"/>
      <c r="IDE2" s="110"/>
      <c r="IDF2" s="110"/>
      <c r="IDG2" s="110"/>
      <c r="IDH2" s="110"/>
      <c r="IDI2" s="110"/>
      <c r="IDJ2" s="110"/>
      <c r="IDK2" s="110"/>
      <c r="IDL2" s="110"/>
      <c r="IDM2" s="110"/>
      <c r="IDN2" s="110"/>
      <c r="IDO2" s="110"/>
      <c r="IDP2" s="110"/>
      <c r="IDQ2" s="110"/>
      <c r="IDR2" s="110"/>
      <c r="IDS2" s="110"/>
      <c r="IDT2" s="110"/>
      <c r="IDU2" s="110"/>
      <c r="IDV2" s="110"/>
      <c r="IDW2" s="110"/>
      <c r="IDX2" s="110"/>
      <c r="IDY2" s="110"/>
      <c r="IDZ2" s="110"/>
      <c r="IEA2" s="110"/>
      <c r="IEB2" s="110"/>
      <c r="IEC2" s="110"/>
      <c r="IED2" s="110"/>
      <c r="IEE2" s="110"/>
      <c r="IEF2" s="110"/>
      <c r="IEG2" s="110"/>
      <c r="IEH2" s="110"/>
      <c r="IEI2" s="110"/>
      <c r="IEJ2" s="110"/>
      <c r="IEK2" s="110"/>
      <c r="IEL2" s="110"/>
      <c r="IEM2" s="110"/>
      <c r="IEN2" s="110"/>
      <c r="IEO2" s="110"/>
      <c r="IEP2" s="110"/>
      <c r="IEQ2" s="110"/>
      <c r="IER2" s="110"/>
      <c r="IES2" s="110"/>
      <c r="IET2" s="110"/>
      <c r="IEU2" s="110"/>
      <c r="IEV2" s="110"/>
      <c r="IEW2" s="110"/>
      <c r="IEX2" s="110"/>
      <c r="IEY2" s="110"/>
      <c r="IEZ2" s="110"/>
      <c r="IFA2" s="110"/>
      <c r="IFB2" s="110"/>
      <c r="IFC2" s="110"/>
      <c r="IFD2" s="110"/>
      <c r="IFE2" s="110"/>
      <c r="IFF2" s="110"/>
      <c r="IFG2" s="110"/>
      <c r="IFH2" s="110"/>
      <c r="IFI2" s="110"/>
      <c r="IFJ2" s="110"/>
      <c r="IFK2" s="110"/>
      <c r="IFL2" s="110"/>
      <c r="IFM2" s="110"/>
      <c r="IFN2" s="110"/>
      <c r="IFO2" s="110"/>
      <c r="IFP2" s="110"/>
      <c r="IFQ2" s="110"/>
      <c r="IFR2" s="110"/>
      <c r="IFS2" s="110"/>
      <c r="IFT2" s="110"/>
      <c r="IFU2" s="110"/>
      <c r="IFV2" s="110"/>
      <c r="IFW2" s="110"/>
      <c r="IFX2" s="110"/>
      <c r="IFY2" s="110"/>
      <c r="IFZ2" s="110"/>
      <c r="IGA2" s="110"/>
      <c r="IGB2" s="110"/>
      <c r="IGC2" s="110"/>
      <c r="IGD2" s="110"/>
      <c r="IGE2" s="110"/>
      <c r="IGF2" s="110"/>
      <c r="IGG2" s="110"/>
      <c r="IGH2" s="110"/>
      <c r="IGI2" s="110"/>
      <c r="IGJ2" s="110"/>
      <c r="IGK2" s="110"/>
      <c r="IGL2" s="110"/>
      <c r="IGM2" s="110"/>
      <c r="IGN2" s="110"/>
      <c r="IGO2" s="110"/>
      <c r="IGP2" s="110"/>
      <c r="IGQ2" s="110"/>
      <c r="IGR2" s="110"/>
      <c r="IGS2" s="110"/>
      <c r="IGT2" s="110"/>
      <c r="IGU2" s="110"/>
      <c r="IGV2" s="110"/>
      <c r="IGW2" s="110"/>
      <c r="IGX2" s="110"/>
      <c r="IGY2" s="110"/>
      <c r="IGZ2" s="110"/>
      <c r="IHA2" s="110"/>
      <c r="IHB2" s="110"/>
      <c r="IHC2" s="110"/>
      <c r="IHD2" s="110"/>
      <c r="IHE2" s="110"/>
      <c r="IHF2" s="110"/>
      <c r="IHG2" s="110"/>
      <c r="IHH2" s="110"/>
      <c r="IHI2" s="110"/>
      <c r="IHJ2" s="110"/>
      <c r="IHK2" s="110"/>
      <c r="IHL2" s="110"/>
      <c r="IHM2" s="110"/>
      <c r="IHN2" s="110"/>
      <c r="IHO2" s="110"/>
      <c r="IHP2" s="110"/>
      <c r="IHQ2" s="110"/>
      <c r="IHR2" s="110"/>
      <c r="IHS2" s="110"/>
      <c r="IHT2" s="110"/>
      <c r="IHU2" s="110"/>
      <c r="IHV2" s="110"/>
      <c r="IHW2" s="110"/>
      <c r="IHX2" s="110"/>
      <c r="IHY2" s="110"/>
      <c r="IHZ2" s="110"/>
      <c r="IIA2" s="110"/>
      <c r="IIB2" s="110"/>
      <c r="IIC2" s="110"/>
      <c r="IID2" s="110"/>
      <c r="IIE2" s="110"/>
      <c r="IIF2" s="110"/>
      <c r="IIG2" s="110"/>
      <c r="IIH2" s="110"/>
      <c r="III2" s="110"/>
      <c r="IIJ2" s="110"/>
      <c r="IIK2" s="110"/>
      <c r="IIL2" s="110"/>
      <c r="IIM2" s="110"/>
      <c r="IIN2" s="110"/>
      <c r="IIO2" s="110"/>
      <c r="IIP2" s="110"/>
      <c r="IIQ2" s="110"/>
      <c r="IIR2" s="110"/>
      <c r="IIS2" s="110"/>
      <c r="IIT2" s="110"/>
      <c r="IIU2" s="110"/>
      <c r="IIV2" s="110"/>
      <c r="IIW2" s="110"/>
      <c r="IIX2" s="110"/>
      <c r="IIY2" s="110"/>
      <c r="IIZ2" s="110"/>
      <c r="IJA2" s="110"/>
      <c r="IJB2" s="110"/>
      <c r="IJC2" s="110"/>
      <c r="IJD2" s="110"/>
      <c r="IJE2" s="110"/>
      <c r="IJF2" s="110"/>
      <c r="IJG2" s="110"/>
      <c r="IJH2" s="110"/>
      <c r="IJI2" s="110"/>
      <c r="IJJ2" s="110"/>
      <c r="IJK2" s="110"/>
      <c r="IJL2" s="110"/>
      <c r="IJM2" s="110"/>
      <c r="IJN2" s="110"/>
      <c r="IJO2" s="110"/>
      <c r="IJP2" s="110"/>
      <c r="IJQ2" s="110"/>
      <c r="IJR2" s="110"/>
      <c r="IJS2" s="110"/>
      <c r="IJT2" s="110"/>
      <c r="IJU2" s="110"/>
      <c r="IJV2" s="110"/>
      <c r="IJW2" s="110"/>
      <c r="IJX2" s="110"/>
      <c r="IJY2" s="110"/>
      <c r="IJZ2" s="110"/>
      <c r="IKA2" s="110"/>
      <c r="IKB2" s="110"/>
      <c r="IKC2" s="110"/>
      <c r="IKD2" s="110"/>
      <c r="IKE2" s="110"/>
      <c r="IKF2" s="110"/>
      <c r="IKG2" s="110"/>
      <c r="IKH2" s="110"/>
      <c r="IKI2" s="110"/>
      <c r="IKJ2" s="110"/>
      <c r="IKK2" s="110"/>
      <c r="IKL2" s="110"/>
      <c r="IKM2" s="110"/>
      <c r="IKN2" s="110"/>
      <c r="IKO2" s="110"/>
      <c r="IKP2" s="110"/>
      <c r="IKQ2" s="110"/>
      <c r="IKR2" s="110"/>
      <c r="IKS2" s="110"/>
      <c r="IKT2" s="110"/>
      <c r="IKU2" s="110"/>
      <c r="IKV2" s="110"/>
      <c r="IKW2" s="110"/>
      <c r="IKX2" s="110"/>
      <c r="IKY2" s="110"/>
      <c r="IKZ2" s="110"/>
      <c r="ILA2" s="110"/>
      <c r="ILB2" s="110"/>
      <c r="ILC2" s="110"/>
      <c r="ILD2" s="110"/>
      <c r="ILE2" s="110"/>
      <c r="ILF2" s="110"/>
      <c r="ILG2" s="110"/>
      <c r="ILH2" s="110"/>
      <c r="ILI2" s="110"/>
      <c r="ILJ2" s="110"/>
      <c r="ILK2" s="110"/>
      <c r="ILL2" s="110"/>
      <c r="ILM2" s="110"/>
      <c r="ILN2" s="110"/>
      <c r="ILO2" s="110"/>
      <c r="ILP2" s="110"/>
      <c r="ILQ2" s="110"/>
      <c r="ILR2" s="110"/>
      <c r="ILS2" s="110"/>
      <c r="ILT2" s="110"/>
      <c r="ILU2" s="110"/>
      <c r="ILV2" s="110"/>
      <c r="ILW2" s="110"/>
      <c r="ILX2" s="110"/>
      <c r="ILY2" s="110"/>
      <c r="ILZ2" s="110"/>
      <c r="IMA2" s="110"/>
      <c r="IMB2" s="110"/>
      <c r="IMC2" s="110"/>
      <c r="IMD2" s="110"/>
      <c r="IME2" s="110"/>
      <c r="IMF2" s="110"/>
      <c r="IMG2" s="110"/>
      <c r="IMH2" s="110"/>
      <c r="IMI2" s="110"/>
      <c r="IMJ2" s="110"/>
      <c r="IMK2" s="110"/>
      <c r="IML2" s="110"/>
      <c r="IMM2" s="110"/>
      <c r="IMN2" s="110"/>
      <c r="IMO2" s="110"/>
      <c r="IMP2" s="110"/>
      <c r="IMQ2" s="110"/>
      <c r="IMR2" s="110"/>
      <c r="IMS2" s="110"/>
      <c r="IMT2" s="110"/>
      <c r="IMU2" s="110"/>
      <c r="IMV2" s="110"/>
      <c r="IMW2" s="110"/>
      <c r="IMX2" s="110"/>
      <c r="IMY2" s="110"/>
      <c r="IMZ2" s="110"/>
      <c r="INA2" s="110"/>
      <c r="INB2" s="110"/>
      <c r="INC2" s="110"/>
      <c r="IND2" s="110"/>
      <c r="INE2" s="110"/>
      <c r="INF2" s="110"/>
      <c r="ING2" s="110"/>
      <c r="INH2" s="110"/>
      <c r="INI2" s="110"/>
      <c r="INJ2" s="110"/>
      <c r="INK2" s="110"/>
      <c r="INL2" s="110"/>
      <c r="INM2" s="110"/>
      <c r="INN2" s="110"/>
      <c r="INO2" s="110"/>
      <c r="INP2" s="110"/>
      <c r="INQ2" s="110"/>
      <c r="INR2" s="110"/>
      <c r="INS2" s="110"/>
      <c r="INT2" s="110"/>
      <c r="INU2" s="110"/>
      <c r="INV2" s="110"/>
      <c r="INW2" s="110"/>
      <c r="INX2" s="110"/>
      <c r="INY2" s="110"/>
      <c r="INZ2" s="110"/>
      <c r="IOA2" s="110"/>
      <c r="IOB2" s="110"/>
      <c r="IOC2" s="110"/>
      <c r="IOD2" s="110"/>
      <c r="IOE2" s="110"/>
      <c r="IOF2" s="110"/>
      <c r="IOG2" s="110"/>
      <c r="IOH2" s="110"/>
      <c r="IOI2" s="110"/>
      <c r="IOJ2" s="110"/>
      <c r="IOK2" s="110"/>
      <c r="IOL2" s="110"/>
      <c r="IOM2" s="110"/>
      <c r="ION2" s="110"/>
      <c r="IOO2" s="110"/>
      <c r="IOP2" s="110"/>
      <c r="IOQ2" s="110"/>
      <c r="IOR2" s="110"/>
      <c r="IOS2" s="110"/>
      <c r="IOT2" s="110"/>
      <c r="IOU2" s="110"/>
      <c r="IOV2" s="110"/>
      <c r="IOW2" s="110"/>
      <c r="IOX2" s="110"/>
      <c r="IOY2" s="110"/>
      <c r="IOZ2" s="110"/>
      <c r="IPA2" s="110"/>
      <c r="IPB2" s="110"/>
      <c r="IPC2" s="110"/>
      <c r="IPD2" s="110"/>
      <c r="IPE2" s="110"/>
      <c r="IPF2" s="110"/>
      <c r="IPG2" s="110"/>
      <c r="IPH2" s="110"/>
      <c r="IPI2" s="110"/>
      <c r="IPJ2" s="110"/>
      <c r="IPK2" s="110"/>
      <c r="IPL2" s="110"/>
      <c r="IPM2" s="110"/>
      <c r="IPN2" s="110"/>
      <c r="IPO2" s="110"/>
      <c r="IPP2" s="110"/>
      <c r="IPQ2" s="110"/>
      <c r="IPR2" s="110"/>
      <c r="IPS2" s="110"/>
      <c r="IPT2" s="110"/>
      <c r="IPU2" s="110"/>
      <c r="IPV2" s="110"/>
      <c r="IPW2" s="110"/>
      <c r="IPX2" s="110"/>
      <c r="IPY2" s="110"/>
      <c r="IPZ2" s="110"/>
      <c r="IQA2" s="110"/>
      <c r="IQB2" s="110"/>
      <c r="IQC2" s="110"/>
      <c r="IQD2" s="110"/>
      <c r="IQE2" s="110"/>
      <c r="IQF2" s="110"/>
      <c r="IQG2" s="110"/>
      <c r="IQH2" s="110"/>
      <c r="IQI2" s="110"/>
      <c r="IQJ2" s="110"/>
      <c r="IQK2" s="110"/>
      <c r="IQL2" s="110"/>
      <c r="IQM2" s="110"/>
      <c r="IQN2" s="110"/>
      <c r="IQO2" s="110"/>
      <c r="IQP2" s="110"/>
      <c r="IQQ2" s="110"/>
      <c r="IQR2" s="110"/>
      <c r="IQS2" s="110"/>
      <c r="IQT2" s="110"/>
      <c r="IQU2" s="110"/>
      <c r="IQV2" s="110"/>
      <c r="IQW2" s="110"/>
      <c r="IQX2" s="110"/>
      <c r="IQY2" s="110"/>
      <c r="IQZ2" s="110"/>
      <c r="IRA2" s="110"/>
      <c r="IRB2" s="110"/>
      <c r="IRC2" s="110"/>
      <c r="IRD2" s="110"/>
      <c r="IRE2" s="110"/>
      <c r="IRF2" s="110"/>
      <c r="IRG2" s="110"/>
      <c r="IRH2" s="110"/>
      <c r="IRI2" s="110"/>
      <c r="IRJ2" s="110"/>
      <c r="IRK2" s="110"/>
      <c r="IRL2" s="110"/>
      <c r="IRM2" s="110"/>
      <c r="IRN2" s="110"/>
      <c r="IRO2" s="110"/>
      <c r="IRP2" s="110"/>
      <c r="IRQ2" s="110"/>
      <c r="IRR2" s="110"/>
      <c r="IRS2" s="110"/>
      <c r="IRT2" s="110"/>
      <c r="IRU2" s="110"/>
      <c r="IRV2" s="110"/>
      <c r="IRW2" s="110"/>
      <c r="IRX2" s="110"/>
      <c r="IRY2" s="110"/>
      <c r="IRZ2" s="110"/>
      <c r="ISA2" s="110"/>
      <c r="ISB2" s="110"/>
      <c r="ISC2" s="110"/>
      <c r="ISD2" s="110"/>
      <c r="ISE2" s="110"/>
      <c r="ISF2" s="110"/>
      <c r="ISG2" s="110"/>
      <c r="ISH2" s="110"/>
      <c r="ISI2" s="110"/>
      <c r="ISJ2" s="110"/>
      <c r="ISK2" s="110"/>
      <c r="ISL2" s="110"/>
      <c r="ISM2" s="110"/>
      <c r="ISN2" s="110"/>
      <c r="ISO2" s="110"/>
      <c r="ISP2" s="110"/>
      <c r="ISQ2" s="110"/>
      <c r="ISR2" s="110"/>
      <c r="ISS2" s="110"/>
      <c r="IST2" s="110"/>
      <c r="ISU2" s="110"/>
      <c r="ISV2" s="110"/>
      <c r="ISW2" s="110"/>
      <c r="ISX2" s="110"/>
      <c r="ISY2" s="110"/>
      <c r="ISZ2" s="110"/>
      <c r="ITA2" s="110"/>
      <c r="ITB2" s="110"/>
      <c r="ITC2" s="110"/>
      <c r="ITD2" s="110"/>
      <c r="ITE2" s="110"/>
      <c r="ITF2" s="110"/>
      <c r="ITG2" s="110"/>
      <c r="ITH2" s="110"/>
      <c r="ITI2" s="110"/>
      <c r="ITJ2" s="110"/>
      <c r="ITK2" s="110"/>
      <c r="ITL2" s="110"/>
      <c r="ITM2" s="110"/>
      <c r="ITN2" s="110"/>
      <c r="ITO2" s="110"/>
      <c r="ITP2" s="110"/>
      <c r="ITQ2" s="110"/>
      <c r="ITR2" s="110"/>
      <c r="ITS2" s="110"/>
      <c r="ITT2" s="110"/>
      <c r="ITU2" s="110"/>
      <c r="ITV2" s="110"/>
      <c r="ITW2" s="110"/>
      <c r="ITX2" s="110"/>
      <c r="ITY2" s="110"/>
      <c r="ITZ2" s="110"/>
      <c r="IUA2" s="110"/>
      <c r="IUB2" s="110"/>
      <c r="IUC2" s="110"/>
      <c r="IUD2" s="110"/>
      <c r="IUE2" s="110"/>
      <c r="IUF2" s="110"/>
      <c r="IUG2" s="110"/>
      <c r="IUH2" s="110"/>
      <c r="IUI2" s="110"/>
      <c r="IUJ2" s="110"/>
      <c r="IUK2" s="110"/>
      <c r="IUL2" s="110"/>
      <c r="IUM2" s="110"/>
      <c r="IUN2" s="110"/>
      <c r="IUO2" s="110"/>
      <c r="IUP2" s="110"/>
      <c r="IUQ2" s="110"/>
      <c r="IUR2" s="110"/>
      <c r="IUS2" s="110"/>
      <c r="IUT2" s="110"/>
      <c r="IUU2" s="110"/>
      <c r="IUV2" s="110"/>
      <c r="IUW2" s="110"/>
      <c r="IUX2" s="110"/>
      <c r="IUY2" s="110"/>
      <c r="IUZ2" s="110"/>
      <c r="IVA2" s="110"/>
      <c r="IVB2" s="110"/>
      <c r="IVC2" s="110"/>
      <c r="IVD2" s="110"/>
      <c r="IVE2" s="110"/>
      <c r="IVF2" s="110"/>
      <c r="IVG2" s="110"/>
      <c r="IVH2" s="110"/>
      <c r="IVI2" s="110"/>
      <c r="IVJ2" s="110"/>
      <c r="IVK2" s="110"/>
      <c r="IVL2" s="110"/>
      <c r="IVM2" s="110"/>
      <c r="IVN2" s="110"/>
      <c r="IVO2" s="110"/>
      <c r="IVP2" s="110"/>
      <c r="IVQ2" s="110"/>
      <c r="IVR2" s="110"/>
      <c r="IVS2" s="110"/>
      <c r="IVT2" s="110"/>
      <c r="IVU2" s="110"/>
      <c r="IVV2" s="110"/>
      <c r="IVW2" s="110"/>
      <c r="IVX2" s="110"/>
      <c r="IVY2" s="110"/>
      <c r="IVZ2" s="110"/>
      <c r="IWA2" s="110"/>
      <c r="IWB2" s="110"/>
      <c r="IWC2" s="110"/>
      <c r="IWD2" s="110"/>
      <c r="IWE2" s="110"/>
      <c r="IWF2" s="110"/>
      <c r="IWG2" s="110"/>
      <c r="IWH2" s="110"/>
      <c r="IWI2" s="110"/>
      <c r="IWJ2" s="110"/>
      <c r="IWK2" s="110"/>
      <c r="IWL2" s="110"/>
      <c r="IWM2" s="110"/>
      <c r="IWN2" s="110"/>
      <c r="IWO2" s="110"/>
      <c r="IWP2" s="110"/>
      <c r="IWQ2" s="110"/>
      <c r="IWR2" s="110"/>
      <c r="IWS2" s="110"/>
      <c r="IWT2" s="110"/>
      <c r="IWU2" s="110"/>
      <c r="IWV2" s="110"/>
      <c r="IWW2" s="110"/>
      <c r="IWX2" s="110"/>
      <c r="IWY2" s="110"/>
      <c r="IWZ2" s="110"/>
      <c r="IXA2" s="110"/>
      <c r="IXB2" s="110"/>
      <c r="IXC2" s="110"/>
      <c r="IXD2" s="110"/>
      <c r="IXE2" s="110"/>
      <c r="IXF2" s="110"/>
      <c r="IXG2" s="110"/>
      <c r="IXH2" s="110"/>
      <c r="IXI2" s="110"/>
      <c r="IXJ2" s="110"/>
      <c r="IXK2" s="110"/>
      <c r="IXL2" s="110"/>
      <c r="IXM2" s="110"/>
      <c r="IXN2" s="110"/>
      <c r="IXO2" s="110"/>
      <c r="IXP2" s="110"/>
      <c r="IXQ2" s="110"/>
      <c r="IXR2" s="110"/>
      <c r="IXS2" s="110"/>
      <c r="IXT2" s="110"/>
      <c r="IXU2" s="110"/>
      <c r="IXV2" s="110"/>
      <c r="IXW2" s="110"/>
      <c r="IXX2" s="110"/>
      <c r="IXY2" s="110"/>
      <c r="IXZ2" s="110"/>
      <c r="IYA2" s="110"/>
      <c r="IYB2" s="110"/>
      <c r="IYC2" s="110"/>
      <c r="IYD2" s="110"/>
      <c r="IYE2" s="110"/>
      <c r="IYF2" s="110"/>
      <c r="IYG2" s="110"/>
      <c r="IYH2" s="110"/>
      <c r="IYI2" s="110"/>
      <c r="IYJ2" s="110"/>
      <c r="IYK2" s="110"/>
      <c r="IYL2" s="110"/>
      <c r="IYM2" s="110"/>
      <c r="IYN2" s="110"/>
      <c r="IYO2" s="110"/>
      <c r="IYP2" s="110"/>
      <c r="IYQ2" s="110"/>
      <c r="IYR2" s="110"/>
      <c r="IYS2" s="110"/>
      <c r="IYT2" s="110"/>
      <c r="IYU2" s="110"/>
      <c r="IYV2" s="110"/>
      <c r="IYW2" s="110"/>
      <c r="IYX2" s="110"/>
      <c r="IYY2" s="110"/>
      <c r="IYZ2" s="110"/>
      <c r="IZA2" s="110"/>
      <c r="IZB2" s="110"/>
      <c r="IZC2" s="110"/>
      <c r="IZD2" s="110"/>
      <c r="IZE2" s="110"/>
      <c r="IZF2" s="110"/>
      <c r="IZG2" s="110"/>
      <c r="IZH2" s="110"/>
      <c r="IZI2" s="110"/>
      <c r="IZJ2" s="110"/>
      <c r="IZK2" s="110"/>
      <c r="IZL2" s="110"/>
      <c r="IZM2" s="110"/>
      <c r="IZN2" s="110"/>
      <c r="IZO2" s="110"/>
      <c r="IZP2" s="110"/>
      <c r="IZQ2" s="110"/>
      <c r="IZR2" s="110"/>
      <c r="IZS2" s="110"/>
      <c r="IZT2" s="110"/>
      <c r="IZU2" s="110"/>
      <c r="IZV2" s="110"/>
      <c r="IZW2" s="110"/>
      <c r="IZX2" s="110"/>
      <c r="IZY2" s="110"/>
      <c r="IZZ2" s="110"/>
      <c r="JAA2" s="110"/>
      <c r="JAB2" s="110"/>
      <c r="JAC2" s="110"/>
      <c r="JAD2" s="110"/>
      <c r="JAE2" s="110"/>
      <c r="JAF2" s="110"/>
      <c r="JAG2" s="110"/>
      <c r="JAH2" s="110"/>
      <c r="JAI2" s="110"/>
      <c r="JAJ2" s="110"/>
      <c r="JAK2" s="110"/>
      <c r="JAL2" s="110"/>
      <c r="JAM2" s="110"/>
      <c r="JAN2" s="110"/>
      <c r="JAO2" s="110"/>
      <c r="JAP2" s="110"/>
      <c r="JAQ2" s="110"/>
      <c r="JAR2" s="110"/>
      <c r="JAS2" s="110"/>
      <c r="JAT2" s="110"/>
      <c r="JAU2" s="110"/>
      <c r="JAV2" s="110"/>
      <c r="JAW2" s="110"/>
      <c r="JAX2" s="110"/>
      <c r="JAY2" s="110"/>
      <c r="JAZ2" s="110"/>
      <c r="JBA2" s="110"/>
      <c r="JBB2" s="110"/>
      <c r="JBC2" s="110"/>
      <c r="JBD2" s="110"/>
      <c r="JBE2" s="110"/>
      <c r="JBF2" s="110"/>
      <c r="JBG2" s="110"/>
      <c r="JBH2" s="110"/>
      <c r="JBI2" s="110"/>
      <c r="JBJ2" s="110"/>
      <c r="JBK2" s="110"/>
      <c r="JBL2" s="110"/>
      <c r="JBM2" s="110"/>
      <c r="JBN2" s="110"/>
      <c r="JBO2" s="110"/>
      <c r="JBP2" s="110"/>
      <c r="JBQ2" s="110"/>
      <c r="JBR2" s="110"/>
      <c r="JBS2" s="110"/>
      <c r="JBT2" s="110"/>
      <c r="JBU2" s="110"/>
      <c r="JBV2" s="110"/>
      <c r="JBW2" s="110"/>
      <c r="JBX2" s="110"/>
      <c r="JBY2" s="110"/>
      <c r="JBZ2" s="110"/>
      <c r="JCA2" s="110"/>
      <c r="JCB2" s="110"/>
      <c r="JCC2" s="110"/>
      <c r="JCD2" s="110"/>
      <c r="JCE2" s="110"/>
      <c r="JCF2" s="110"/>
      <c r="JCG2" s="110"/>
      <c r="JCH2" s="110"/>
      <c r="JCI2" s="110"/>
      <c r="JCJ2" s="110"/>
      <c r="JCK2" s="110"/>
      <c r="JCL2" s="110"/>
      <c r="JCM2" s="110"/>
      <c r="JCN2" s="110"/>
      <c r="JCO2" s="110"/>
      <c r="JCP2" s="110"/>
      <c r="JCQ2" s="110"/>
      <c r="JCR2" s="110"/>
      <c r="JCS2" s="110"/>
      <c r="JCT2" s="110"/>
      <c r="JCU2" s="110"/>
      <c r="JCV2" s="110"/>
      <c r="JCW2" s="110"/>
      <c r="JCX2" s="110"/>
      <c r="JCY2" s="110"/>
      <c r="JCZ2" s="110"/>
      <c r="JDA2" s="110"/>
      <c r="JDB2" s="110"/>
      <c r="JDC2" s="110"/>
      <c r="JDD2" s="110"/>
      <c r="JDE2" s="110"/>
      <c r="JDF2" s="110"/>
      <c r="JDG2" s="110"/>
      <c r="JDH2" s="110"/>
      <c r="JDI2" s="110"/>
      <c r="JDJ2" s="110"/>
      <c r="JDK2" s="110"/>
      <c r="JDL2" s="110"/>
      <c r="JDM2" s="110"/>
      <c r="JDN2" s="110"/>
      <c r="JDO2" s="110"/>
      <c r="JDP2" s="110"/>
      <c r="JDQ2" s="110"/>
      <c r="JDR2" s="110"/>
      <c r="JDS2" s="110"/>
      <c r="JDT2" s="110"/>
      <c r="JDU2" s="110"/>
      <c r="JDV2" s="110"/>
      <c r="JDW2" s="110"/>
      <c r="JDX2" s="110"/>
      <c r="JDY2" s="110"/>
      <c r="JDZ2" s="110"/>
      <c r="JEA2" s="110"/>
      <c r="JEB2" s="110"/>
      <c r="JEC2" s="110"/>
      <c r="JED2" s="110"/>
      <c r="JEE2" s="110"/>
      <c r="JEF2" s="110"/>
      <c r="JEG2" s="110"/>
      <c r="JEH2" s="110"/>
      <c r="JEI2" s="110"/>
      <c r="JEJ2" s="110"/>
      <c r="JEK2" s="110"/>
      <c r="JEL2" s="110"/>
      <c r="JEM2" s="110"/>
      <c r="JEN2" s="110"/>
      <c r="JEO2" s="110"/>
      <c r="JEP2" s="110"/>
      <c r="JEQ2" s="110"/>
      <c r="JER2" s="110"/>
      <c r="JES2" s="110"/>
      <c r="JET2" s="110"/>
      <c r="JEU2" s="110"/>
      <c r="JEV2" s="110"/>
      <c r="JEW2" s="110"/>
      <c r="JEX2" s="110"/>
      <c r="JEY2" s="110"/>
      <c r="JEZ2" s="110"/>
      <c r="JFA2" s="110"/>
      <c r="JFB2" s="110"/>
      <c r="JFC2" s="110"/>
      <c r="JFD2" s="110"/>
      <c r="JFE2" s="110"/>
      <c r="JFF2" s="110"/>
      <c r="JFG2" s="110"/>
      <c r="JFH2" s="110"/>
      <c r="JFI2" s="110"/>
      <c r="JFJ2" s="110"/>
      <c r="JFK2" s="110"/>
      <c r="JFL2" s="110"/>
      <c r="JFM2" s="110"/>
      <c r="JFN2" s="110"/>
      <c r="JFO2" s="110"/>
      <c r="JFP2" s="110"/>
      <c r="JFQ2" s="110"/>
      <c r="JFR2" s="110"/>
      <c r="JFS2" s="110"/>
      <c r="JFT2" s="110"/>
      <c r="JFU2" s="110"/>
      <c r="JFV2" s="110"/>
      <c r="JFW2" s="110"/>
      <c r="JFX2" s="110"/>
      <c r="JFY2" s="110"/>
      <c r="JFZ2" s="110"/>
      <c r="JGA2" s="110"/>
      <c r="JGB2" s="110"/>
      <c r="JGC2" s="110"/>
      <c r="JGD2" s="110"/>
      <c r="JGE2" s="110"/>
      <c r="JGF2" s="110"/>
      <c r="JGG2" s="110"/>
      <c r="JGH2" s="110"/>
      <c r="JGI2" s="110"/>
      <c r="JGJ2" s="110"/>
      <c r="JGK2" s="110"/>
      <c r="JGL2" s="110"/>
      <c r="JGM2" s="110"/>
      <c r="JGN2" s="110"/>
      <c r="JGO2" s="110"/>
      <c r="JGP2" s="110"/>
      <c r="JGQ2" s="110"/>
      <c r="JGR2" s="110"/>
      <c r="JGS2" s="110"/>
      <c r="JGT2" s="110"/>
      <c r="JGU2" s="110"/>
      <c r="JGV2" s="110"/>
      <c r="JGW2" s="110"/>
      <c r="JGX2" s="110"/>
      <c r="JGY2" s="110"/>
      <c r="JGZ2" s="110"/>
      <c r="JHA2" s="110"/>
      <c r="JHB2" s="110"/>
      <c r="JHC2" s="110"/>
      <c r="JHD2" s="110"/>
      <c r="JHE2" s="110"/>
      <c r="JHF2" s="110"/>
      <c r="JHG2" s="110"/>
      <c r="JHH2" s="110"/>
      <c r="JHI2" s="110"/>
      <c r="JHJ2" s="110"/>
      <c r="JHK2" s="110"/>
      <c r="JHL2" s="110"/>
      <c r="JHM2" s="110"/>
      <c r="JHN2" s="110"/>
      <c r="JHO2" s="110"/>
      <c r="JHP2" s="110"/>
      <c r="JHQ2" s="110"/>
      <c r="JHR2" s="110"/>
      <c r="JHS2" s="110"/>
      <c r="JHT2" s="110"/>
      <c r="JHU2" s="110"/>
      <c r="JHV2" s="110"/>
      <c r="JHW2" s="110"/>
      <c r="JHX2" s="110"/>
      <c r="JHY2" s="110"/>
      <c r="JHZ2" s="110"/>
      <c r="JIA2" s="110"/>
      <c r="JIB2" s="110"/>
      <c r="JIC2" s="110"/>
      <c r="JID2" s="110"/>
      <c r="JIE2" s="110"/>
      <c r="JIF2" s="110"/>
      <c r="JIG2" s="110"/>
      <c r="JIH2" s="110"/>
      <c r="JII2" s="110"/>
      <c r="JIJ2" s="110"/>
      <c r="JIK2" s="110"/>
      <c r="JIL2" s="110"/>
      <c r="JIM2" s="110"/>
      <c r="JIN2" s="110"/>
      <c r="JIO2" s="110"/>
      <c r="JIP2" s="110"/>
      <c r="JIQ2" s="110"/>
      <c r="JIR2" s="110"/>
      <c r="JIS2" s="110"/>
      <c r="JIT2" s="110"/>
      <c r="JIU2" s="110"/>
      <c r="JIV2" s="110"/>
      <c r="JIW2" s="110"/>
      <c r="JIX2" s="110"/>
      <c r="JIY2" s="110"/>
      <c r="JIZ2" s="110"/>
      <c r="JJA2" s="110"/>
      <c r="JJB2" s="110"/>
      <c r="JJC2" s="110"/>
      <c r="JJD2" s="110"/>
      <c r="JJE2" s="110"/>
      <c r="JJF2" s="110"/>
      <c r="JJG2" s="110"/>
      <c r="JJH2" s="110"/>
      <c r="JJI2" s="110"/>
      <c r="JJJ2" s="110"/>
      <c r="JJK2" s="110"/>
      <c r="JJL2" s="110"/>
      <c r="JJM2" s="110"/>
      <c r="JJN2" s="110"/>
      <c r="JJO2" s="110"/>
      <c r="JJP2" s="110"/>
      <c r="JJQ2" s="110"/>
      <c r="JJR2" s="110"/>
      <c r="JJS2" s="110"/>
      <c r="JJT2" s="110"/>
      <c r="JJU2" s="110"/>
      <c r="JJV2" s="110"/>
      <c r="JJW2" s="110"/>
      <c r="JJX2" s="110"/>
      <c r="JJY2" s="110"/>
      <c r="JJZ2" s="110"/>
      <c r="JKA2" s="110"/>
      <c r="JKB2" s="110"/>
      <c r="JKC2" s="110"/>
      <c r="JKD2" s="110"/>
      <c r="JKE2" s="110"/>
      <c r="JKF2" s="110"/>
      <c r="JKG2" s="110"/>
      <c r="JKH2" s="110"/>
      <c r="JKI2" s="110"/>
      <c r="JKJ2" s="110"/>
      <c r="JKK2" s="110"/>
      <c r="JKL2" s="110"/>
      <c r="JKM2" s="110"/>
      <c r="JKN2" s="110"/>
      <c r="JKO2" s="110"/>
      <c r="JKP2" s="110"/>
      <c r="JKQ2" s="110"/>
      <c r="JKR2" s="110"/>
      <c r="JKS2" s="110"/>
      <c r="JKT2" s="110"/>
      <c r="JKU2" s="110"/>
      <c r="JKV2" s="110"/>
      <c r="JKW2" s="110"/>
      <c r="JKX2" s="110"/>
      <c r="JKY2" s="110"/>
      <c r="JKZ2" s="110"/>
      <c r="JLA2" s="110"/>
      <c r="JLB2" s="110"/>
      <c r="JLC2" s="110"/>
      <c r="JLD2" s="110"/>
      <c r="JLE2" s="110"/>
      <c r="JLF2" s="110"/>
      <c r="JLG2" s="110"/>
      <c r="JLH2" s="110"/>
      <c r="JLI2" s="110"/>
      <c r="JLJ2" s="110"/>
      <c r="JLK2" s="110"/>
      <c r="JLL2" s="110"/>
      <c r="JLM2" s="110"/>
      <c r="JLN2" s="110"/>
      <c r="JLO2" s="110"/>
      <c r="JLP2" s="110"/>
      <c r="JLQ2" s="110"/>
      <c r="JLR2" s="110"/>
      <c r="JLS2" s="110"/>
      <c r="JLT2" s="110"/>
      <c r="JLU2" s="110"/>
      <c r="JLV2" s="110"/>
      <c r="JLW2" s="110"/>
      <c r="JLX2" s="110"/>
      <c r="JLY2" s="110"/>
      <c r="JLZ2" s="110"/>
      <c r="JMA2" s="110"/>
      <c r="JMB2" s="110"/>
      <c r="JMC2" s="110"/>
      <c r="JMD2" s="110"/>
      <c r="JME2" s="110"/>
      <c r="JMF2" s="110"/>
      <c r="JMG2" s="110"/>
      <c r="JMH2" s="110"/>
      <c r="JMI2" s="110"/>
      <c r="JMJ2" s="110"/>
      <c r="JMK2" s="110"/>
      <c r="JML2" s="110"/>
      <c r="JMM2" s="110"/>
      <c r="JMN2" s="110"/>
      <c r="JMO2" s="110"/>
      <c r="JMP2" s="110"/>
      <c r="JMQ2" s="110"/>
      <c r="JMR2" s="110"/>
      <c r="JMS2" s="110"/>
      <c r="JMT2" s="110"/>
      <c r="JMU2" s="110"/>
      <c r="JMV2" s="110"/>
      <c r="JMW2" s="110"/>
      <c r="JMX2" s="110"/>
      <c r="JMY2" s="110"/>
      <c r="JMZ2" s="110"/>
      <c r="JNA2" s="110"/>
      <c r="JNB2" s="110"/>
      <c r="JNC2" s="110"/>
      <c r="JND2" s="110"/>
      <c r="JNE2" s="110"/>
      <c r="JNF2" s="110"/>
      <c r="JNG2" s="110"/>
      <c r="JNH2" s="110"/>
      <c r="JNI2" s="110"/>
      <c r="JNJ2" s="110"/>
      <c r="JNK2" s="110"/>
      <c r="JNL2" s="110"/>
      <c r="JNM2" s="110"/>
      <c r="JNN2" s="110"/>
      <c r="JNO2" s="110"/>
      <c r="JNP2" s="110"/>
      <c r="JNQ2" s="110"/>
      <c r="JNR2" s="110"/>
      <c r="JNS2" s="110"/>
      <c r="JNT2" s="110"/>
      <c r="JNU2" s="110"/>
      <c r="JNV2" s="110"/>
      <c r="JNW2" s="110"/>
      <c r="JNX2" s="110"/>
      <c r="JNY2" s="110"/>
      <c r="JNZ2" s="110"/>
      <c r="JOA2" s="110"/>
      <c r="JOB2" s="110"/>
      <c r="JOC2" s="110"/>
      <c r="JOD2" s="110"/>
      <c r="JOE2" s="110"/>
      <c r="JOF2" s="110"/>
      <c r="JOG2" s="110"/>
      <c r="JOH2" s="110"/>
      <c r="JOI2" s="110"/>
      <c r="JOJ2" s="110"/>
      <c r="JOK2" s="110"/>
      <c r="JOL2" s="110"/>
      <c r="JOM2" s="110"/>
      <c r="JON2" s="110"/>
      <c r="JOO2" s="110"/>
      <c r="JOP2" s="110"/>
      <c r="JOQ2" s="110"/>
      <c r="JOR2" s="110"/>
      <c r="JOS2" s="110"/>
      <c r="JOT2" s="110"/>
      <c r="JOU2" s="110"/>
      <c r="JOV2" s="110"/>
      <c r="JOW2" s="110"/>
      <c r="JOX2" s="110"/>
      <c r="JOY2" s="110"/>
      <c r="JOZ2" s="110"/>
      <c r="JPA2" s="110"/>
      <c r="JPB2" s="110"/>
      <c r="JPC2" s="110"/>
      <c r="JPD2" s="110"/>
      <c r="JPE2" s="110"/>
      <c r="JPF2" s="110"/>
      <c r="JPG2" s="110"/>
      <c r="JPH2" s="110"/>
      <c r="JPI2" s="110"/>
      <c r="JPJ2" s="110"/>
      <c r="JPK2" s="110"/>
      <c r="JPL2" s="110"/>
      <c r="JPM2" s="110"/>
      <c r="JPN2" s="110"/>
      <c r="JPO2" s="110"/>
      <c r="JPP2" s="110"/>
      <c r="JPQ2" s="110"/>
      <c r="JPR2" s="110"/>
      <c r="JPS2" s="110"/>
      <c r="JPT2" s="110"/>
      <c r="JPU2" s="110"/>
      <c r="JPV2" s="110"/>
      <c r="JPW2" s="110"/>
      <c r="JPX2" s="110"/>
      <c r="JPY2" s="110"/>
      <c r="JPZ2" s="110"/>
      <c r="JQA2" s="110"/>
      <c r="JQB2" s="110"/>
      <c r="JQC2" s="110"/>
      <c r="JQD2" s="110"/>
      <c r="JQE2" s="110"/>
      <c r="JQF2" s="110"/>
      <c r="JQG2" s="110"/>
      <c r="JQH2" s="110"/>
      <c r="JQI2" s="110"/>
      <c r="JQJ2" s="110"/>
      <c r="JQK2" s="110"/>
      <c r="JQL2" s="110"/>
      <c r="JQM2" s="110"/>
      <c r="JQN2" s="110"/>
      <c r="JQO2" s="110"/>
      <c r="JQP2" s="110"/>
      <c r="JQQ2" s="110"/>
      <c r="JQR2" s="110"/>
      <c r="JQS2" s="110"/>
      <c r="JQT2" s="110"/>
      <c r="JQU2" s="110"/>
      <c r="JQV2" s="110"/>
      <c r="JQW2" s="110"/>
      <c r="JQX2" s="110"/>
      <c r="JQY2" s="110"/>
      <c r="JQZ2" s="110"/>
      <c r="JRA2" s="110"/>
      <c r="JRB2" s="110"/>
      <c r="JRC2" s="110"/>
      <c r="JRD2" s="110"/>
      <c r="JRE2" s="110"/>
      <c r="JRF2" s="110"/>
      <c r="JRG2" s="110"/>
      <c r="JRH2" s="110"/>
      <c r="JRI2" s="110"/>
      <c r="JRJ2" s="110"/>
      <c r="JRK2" s="110"/>
      <c r="JRL2" s="110"/>
      <c r="JRM2" s="110"/>
      <c r="JRN2" s="110"/>
      <c r="JRO2" s="110"/>
      <c r="JRP2" s="110"/>
      <c r="JRQ2" s="110"/>
      <c r="JRR2" s="110"/>
      <c r="JRS2" s="110"/>
      <c r="JRT2" s="110"/>
      <c r="JRU2" s="110"/>
      <c r="JRV2" s="110"/>
      <c r="JRW2" s="110"/>
      <c r="JRX2" s="110"/>
      <c r="JRY2" s="110"/>
      <c r="JRZ2" s="110"/>
      <c r="JSA2" s="110"/>
      <c r="JSB2" s="110"/>
      <c r="JSC2" s="110"/>
      <c r="JSD2" s="110"/>
      <c r="JSE2" s="110"/>
      <c r="JSF2" s="110"/>
      <c r="JSG2" s="110"/>
      <c r="JSH2" s="110"/>
      <c r="JSI2" s="110"/>
      <c r="JSJ2" s="110"/>
      <c r="JSK2" s="110"/>
      <c r="JSL2" s="110"/>
      <c r="JSM2" s="110"/>
      <c r="JSN2" s="110"/>
      <c r="JSO2" s="110"/>
      <c r="JSP2" s="110"/>
      <c r="JSQ2" s="110"/>
      <c r="JSR2" s="110"/>
      <c r="JSS2" s="110"/>
      <c r="JST2" s="110"/>
      <c r="JSU2" s="110"/>
      <c r="JSV2" s="110"/>
      <c r="JSW2" s="110"/>
      <c r="JSX2" s="110"/>
      <c r="JSY2" s="110"/>
      <c r="JSZ2" s="110"/>
      <c r="JTA2" s="110"/>
      <c r="JTB2" s="110"/>
      <c r="JTC2" s="110"/>
      <c r="JTD2" s="110"/>
      <c r="JTE2" s="110"/>
      <c r="JTF2" s="110"/>
      <c r="JTG2" s="110"/>
      <c r="JTH2" s="110"/>
      <c r="JTI2" s="110"/>
      <c r="JTJ2" s="110"/>
      <c r="JTK2" s="110"/>
      <c r="JTL2" s="110"/>
      <c r="JTM2" s="110"/>
      <c r="JTN2" s="110"/>
      <c r="JTO2" s="110"/>
      <c r="JTP2" s="110"/>
      <c r="JTQ2" s="110"/>
      <c r="JTR2" s="110"/>
      <c r="JTS2" s="110"/>
      <c r="JTT2" s="110"/>
      <c r="JTU2" s="110"/>
      <c r="JTV2" s="110"/>
      <c r="JTW2" s="110"/>
      <c r="JTX2" s="110"/>
      <c r="JTY2" s="110"/>
      <c r="JTZ2" s="110"/>
      <c r="JUA2" s="110"/>
      <c r="JUB2" s="110"/>
      <c r="JUC2" s="110"/>
      <c r="JUD2" s="110"/>
      <c r="JUE2" s="110"/>
      <c r="JUF2" s="110"/>
      <c r="JUG2" s="110"/>
      <c r="JUH2" s="110"/>
      <c r="JUI2" s="110"/>
      <c r="JUJ2" s="110"/>
      <c r="JUK2" s="110"/>
      <c r="JUL2" s="110"/>
      <c r="JUM2" s="110"/>
      <c r="JUN2" s="110"/>
      <c r="JUO2" s="110"/>
      <c r="JUP2" s="110"/>
      <c r="JUQ2" s="110"/>
      <c r="JUR2" s="110"/>
      <c r="JUS2" s="110"/>
      <c r="JUT2" s="110"/>
      <c r="JUU2" s="110"/>
      <c r="JUV2" s="110"/>
      <c r="JUW2" s="110"/>
      <c r="JUX2" s="110"/>
      <c r="JUY2" s="110"/>
      <c r="JUZ2" s="110"/>
      <c r="JVA2" s="110"/>
      <c r="JVB2" s="110"/>
      <c r="JVC2" s="110"/>
      <c r="JVD2" s="110"/>
      <c r="JVE2" s="110"/>
      <c r="JVF2" s="110"/>
      <c r="JVG2" s="110"/>
      <c r="JVH2" s="110"/>
      <c r="JVI2" s="110"/>
      <c r="JVJ2" s="110"/>
      <c r="JVK2" s="110"/>
      <c r="JVL2" s="110"/>
      <c r="JVM2" s="110"/>
      <c r="JVN2" s="110"/>
      <c r="JVO2" s="110"/>
      <c r="JVP2" s="110"/>
      <c r="JVQ2" s="110"/>
      <c r="JVR2" s="110"/>
      <c r="JVS2" s="110"/>
      <c r="JVT2" s="110"/>
      <c r="JVU2" s="110"/>
      <c r="JVV2" s="110"/>
      <c r="JVW2" s="110"/>
      <c r="JVX2" s="110"/>
      <c r="JVY2" s="110"/>
      <c r="JVZ2" s="110"/>
      <c r="JWA2" s="110"/>
      <c r="JWB2" s="110"/>
      <c r="JWC2" s="110"/>
      <c r="JWD2" s="110"/>
      <c r="JWE2" s="110"/>
      <c r="JWF2" s="110"/>
      <c r="JWG2" s="110"/>
      <c r="JWH2" s="110"/>
      <c r="JWI2" s="110"/>
      <c r="JWJ2" s="110"/>
      <c r="JWK2" s="110"/>
      <c r="JWL2" s="110"/>
      <c r="JWM2" s="110"/>
      <c r="JWN2" s="110"/>
      <c r="JWO2" s="110"/>
      <c r="JWP2" s="110"/>
      <c r="JWQ2" s="110"/>
      <c r="JWR2" s="110"/>
      <c r="JWS2" s="110"/>
      <c r="JWT2" s="110"/>
      <c r="JWU2" s="110"/>
      <c r="JWV2" s="110"/>
      <c r="JWW2" s="110"/>
      <c r="JWX2" s="110"/>
      <c r="JWY2" s="110"/>
      <c r="JWZ2" s="110"/>
      <c r="JXA2" s="110"/>
      <c r="JXB2" s="110"/>
      <c r="JXC2" s="110"/>
      <c r="JXD2" s="110"/>
      <c r="JXE2" s="110"/>
      <c r="JXF2" s="110"/>
      <c r="JXG2" s="110"/>
      <c r="JXH2" s="110"/>
      <c r="JXI2" s="110"/>
      <c r="JXJ2" s="110"/>
      <c r="JXK2" s="110"/>
      <c r="JXL2" s="110"/>
      <c r="JXM2" s="110"/>
      <c r="JXN2" s="110"/>
      <c r="JXO2" s="110"/>
      <c r="JXP2" s="110"/>
      <c r="JXQ2" s="110"/>
      <c r="JXR2" s="110"/>
      <c r="JXS2" s="110"/>
      <c r="JXT2" s="110"/>
      <c r="JXU2" s="110"/>
      <c r="JXV2" s="110"/>
      <c r="JXW2" s="110"/>
      <c r="JXX2" s="110"/>
      <c r="JXY2" s="110"/>
      <c r="JXZ2" s="110"/>
      <c r="JYA2" s="110"/>
      <c r="JYB2" s="110"/>
      <c r="JYC2" s="110"/>
      <c r="JYD2" s="110"/>
      <c r="JYE2" s="110"/>
      <c r="JYF2" s="110"/>
      <c r="JYG2" s="110"/>
      <c r="JYH2" s="110"/>
      <c r="JYI2" s="110"/>
      <c r="JYJ2" s="110"/>
      <c r="JYK2" s="110"/>
      <c r="JYL2" s="110"/>
      <c r="JYM2" s="110"/>
      <c r="JYN2" s="110"/>
      <c r="JYO2" s="110"/>
      <c r="JYP2" s="110"/>
      <c r="JYQ2" s="110"/>
      <c r="JYR2" s="110"/>
      <c r="JYS2" s="110"/>
      <c r="JYT2" s="110"/>
      <c r="JYU2" s="110"/>
      <c r="JYV2" s="110"/>
      <c r="JYW2" s="110"/>
      <c r="JYX2" s="110"/>
      <c r="JYY2" s="110"/>
      <c r="JYZ2" s="110"/>
      <c r="JZA2" s="110"/>
      <c r="JZB2" s="110"/>
      <c r="JZC2" s="110"/>
      <c r="JZD2" s="110"/>
      <c r="JZE2" s="110"/>
      <c r="JZF2" s="110"/>
      <c r="JZG2" s="110"/>
      <c r="JZH2" s="110"/>
      <c r="JZI2" s="110"/>
      <c r="JZJ2" s="110"/>
      <c r="JZK2" s="110"/>
      <c r="JZL2" s="110"/>
      <c r="JZM2" s="110"/>
      <c r="JZN2" s="110"/>
      <c r="JZO2" s="110"/>
      <c r="JZP2" s="110"/>
      <c r="JZQ2" s="110"/>
      <c r="JZR2" s="110"/>
      <c r="JZS2" s="110"/>
      <c r="JZT2" s="110"/>
      <c r="JZU2" s="110"/>
      <c r="JZV2" s="110"/>
      <c r="JZW2" s="110"/>
      <c r="JZX2" s="110"/>
      <c r="JZY2" s="110"/>
      <c r="JZZ2" s="110"/>
      <c r="KAA2" s="110"/>
      <c r="KAB2" s="110"/>
      <c r="KAC2" s="110"/>
      <c r="KAD2" s="110"/>
      <c r="KAE2" s="110"/>
      <c r="KAF2" s="110"/>
      <c r="KAG2" s="110"/>
      <c r="KAH2" s="110"/>
      <c r="KAI2" s="110"/>
      <c r="KAJ2" s="110"/>
      <c r="KAK2" s="110"/>
      <c r="KAL2" s="110"/>
      <c r="KAM2" s="110"/>
      <c r="KAN2" s="110"/>
      <c r="KAO2" s="110"/>
      <c r="KAP2" s="110"/>
      <c r="KAQ2" s="110"/>
      <c r="KAR2" s="110"/>
      <c r="KAS2" s="110"/>
      <c r="KAT2" s="110"/>
      <c r="KAU2" s="110"/>
      <c r="KAV2" s="110"/>
      <c r="KAW2" s="110"/>
      <c r="KAX2" s="110"/>
      <c r="KAY2" s="110"/>
      <c r="KAZ2" s="110"/>
      <c r="KBA2" s="110"/>
      <c r="KBB2" s="110"/>
      <c r="KBC2" s="110"/>
      <c r="KBD2" s="110"/>
      <c r="KBE2" s="110"/>
      <c r="KBF2" s="110"/>
      <c r="KBG2" s="110"/>
      <c r="KBH2" s="110"/>
      <c r="KBI2" s="110"/>
      <c r="KBJ2" s="110"/>
      <c r="KBK2" s="110"/>
      <c r="KBL2" s="110"/>
      <c r="KBM2" s="110"/>
      <c r="KBN2" s="110"/>
      <c r="KBO2" s="110"/>
      <c r="KBP2" s="110"/>
      <c r="KBQ2" s="110"/>
      <c r="KBR2" s="110"/>
      <c r="KBS2" s="110"/>
      <c r="KBT2" s="110"/>
      <c r="KBU2" s="110"/>
      <c r="KBV2" s="110"/>
      <c r="KBW2" s="110"/>
      <c r="KBX2" s="110"/>
      <c r="KBY2" s="110"/>
      <c r="KBZ2" s="110"/>
      <c r="KCA2" s="110"/>
      <c r="KCB2" s="110"/>
      <c r="KCC2" s="110"/>
      <c r="KCD2" s="110"/>
      <c r="KCE2" s="110"/>
      <c r="KCF2" s="110"/>
      <c r="KCG2" s="110"/>
      <c r="KCH2" s="110"/>
      <c r="KCI2" s="110"/>
      <c r="KCJ2" s="110"/>
      <c r="KCK2" s="110"/>
      <c r="KCL2" s="110"/>
      <c r="KCM2" s="110"/>
      <c r="KCN2" s="110"/>
      <c r="KCO2" s="110"/>
      <c r="KCP2" s="110"/>
      <c r="KCQ2" s="110"/>
      <c r="KCR2" s="110"/>
      <c r="KCS2" s="110"/>
      <c r="KCT2" s="110"/>
      <c r="KCU2" s="110"/>
      <c r="KCV2" s="110"/>
      <c r="KCW2" s="110"/>
      <c r="KCX2" s="110"/>
      <c r="KCY2" s="110"/>
      <c r="KCZ2" s="110"/>
      <c r="KDA2" s="110"/>
      <c r="KDB2" s="110"/>
      <c r="KDC2" s="110"/>
      <c r="KDD2" s="110"/>
      <c r="KDE2" s="110"/>
      <c r="KDF2" s="110"/>
      <c r="KDG2" s="110"/>
      <c r="KDH2" s="110"/>
      <c r="KDI2" s="110"/>
      <c r="KDJ2" s="110"/>
      <c r="KDK2" s="110"/>
      <c r="KDL2" s="110"/>
      <c r="KDM2" s="110"/>
      <c r="KDN2" s="110"/>
      <c r="KDO2" s="110"/>
      <c r="KDP2" s="110"/>
      <c r="KDQ2" s="110"/>
      <c r="KDR2" s="110"/>
      <c r="KDS2" s="110"/>
      <c r="KDT2" s="110"/>
      <c r="KDU2" s="110"/>
      <c r="KDV2" s="110"/>
      <c r="KDW2" s="110"/>
      <c r="KDX2" s="110"/>
      <c r="KDY2" s="110"/>
      <c r="KDZ2" s="110"/>
      <c r="KEA2" s="110"/>
      <c r="KEB2" s="110"/>
      <c r="KEC2" s="110"/>
      <c r="KED2" s="110"/>
      <c r="KEE2" s="110"/>
      <c r="KEF2" s="110"/>
      <c r="KEG2" s="110"/>
      <c r="KEH2" s="110"/>
      <c r="KEI2" s="110"/>
      <c r="KEJ2" s="110"/>
      <c r="KEK2" s="110"/>
      <c r="KEL2" s="110"/>
      <c r="KEM2" s="110"/>
      <c r="KEN2" s="110"/>
      <c r="KEO2" s="110"/>
      <c r="KEP2" s="110"/>
      <c r="KEQ2" s="110"/>
      <c r="KER2" s="110"/>
      <c r="KES2" s="110"/>
      <c r="KET2" s="110"/>
      <c r="KEU2" s="110"/>
      <c r="KEV2" s="110"/>
      <c r="KEW2" s="110"/>
      <c r="KEX2" s="110"/>
      <c r="KEY2" s="110"/>
      <c r="KEZ2" s="110"/>
      <c r="KFA2" s="110"/>
      <c r="KFB2" s="110"/>
      <c r="KFC2" s="110"/>
      <c r="KFD2" s="110"/>
      <c r="KFE2" s="110"/>
      <c r="KFF2" s="110"/>
      <c r="KFG2" s="110"/>
      <c r="KFH2" s="110"/>
      <c r="KFI2" s="110"/>
      <c r="KFJ2" s="110"/>
      <c r="KFK2" s="110"/>
      <c r="KFL2" s="110"/>
      <c r="KFM2" s="110"/>
      <c r="KFN2" s="110"/>
      <c r="KFO2" s="110"/>
      <c r="KFP2" s="110"/>
      <c r="KFQ2" s="110"/>
      <c r="KFR2" s="110"/>
      <c r="KFS2" s="110"/>
      <c r="KFT2" s="110"/>
      <c r="KFU2" s="110"/>
      <c r="KFV2" s="110"/>
      <c r="KFW2" s="110"/>
      <c r="KFX2" s="110"/>
      <c r="KFY2" s="110"/>
      <c r="KFZ2" s="110"/>
      <c r="KGA2" s="110"/>
      <c r="KGB2" s="110"/>
      <c r="KGC2" s="110"/>
      <c r="KGD2" s="110"/>
      <c r="KGE2" s="110"/>
      <c r="KGF2" s="110"/>
      <c r="KGG2" s="110"/>
      <c r="KGH2" s="110"/>
      <c r="KGI2" s="110"/>
      <c r="KGJ2" s="110"/>
      <c r="KGK2" s="110"/>
      <c r="KGL2" s="110"/>
      <c r="KGM2" s="110"/>
      <c r="KGN2" s="110"/>
      <c r="KGO2" s="110"/>
      <c r="KGP2" s="110"/>
      <c r="KGQ2" s="110"/>
      <c r="KGR2" s="110"/>
      <c r="KGS2" s="110"/>
      <c r="KGT2" s="110"/>
      <c r="KGU2" s="110"/>
      <c r="KGV2" s="110"/>
      <c r="KGW2" s="110"/>
      <c r="KGX2" s="110"/>
      <c r="KGY2" s="110"/>
      <c r="KGZ2" s="110"/>
      <c r="KHA2" s="110"/>
      <c r="KHB2" s="110"/>
      <c r="KHC2" s="110"/>
      <c r="KHD2" s="110"/>
      <c r="KHE2" s="110"/>
      <c r="KHF2" s="110"/>
      <c r="KHG2" s="110"/>
      <c r="KHH2" s="110"/>
      <c r="KHI2" s="110"/>
      <c r="KHJ2" s="110"/>
      <c r="KHK2" s="110"/>
      <c r="KHL2" s="110"/>
      <c r="KHM2" s="110"/>
      <c r="KHN2" s="110"/>
      <c r="KHO2" s="110"/>
      <c r="KHP2" s="110"/>
      <c r="KHQ2" s="110"/>
      <c r="KHR2" s="110"/>
      <c r="KHS2" s="110"/>
      <c r="KHT2" s="110"/>
      <c r="KHU2" s="110"/>
      <c r="KHV2" s="110"/>
      <c r="KHW2" s="110"/>
      <c r="KHX2" s="110"/>
      <c r="KHY2" s="110"/>
      <c r="KHZ2" s="110"/>
      <c r="KIA2" s="110"/>
      <c r="KIB2" s="110"/>
      <c r="KIC2" s="110"/>
      <c r="KID2" s="110"/>
      <c r="KIE2" s="110"/>
      <c r="KIF2" s="110"/>
      <c r="KIG2" s="110"/>
      <c r="KIH2" s="110"/>
      <c r="KII2" s="110"/>
      <c r="KIJ2" s="110"/>
      <c r="KIK2" s="110"/>
      <c r="KIL2" s="110"/>
      <c r="KIM2" s="110"/>
      <c r="KIN2" s="110"/>
      <c r="KIO2" s="110"/>
      <c r="KIP2" s="110"/>
      <c r="KIQ2" s="110"/>
      <c r="KIR2" s="110"/>
      <c r="KIS2" s="110"/>
      <c r="KIT2" s="110"/>
      <c r="KIU2" s="110"/>
      <c r="KIV2" s="110"/>
      <c r="KIW2" s="110"/>
      <c r="KIX2" s="110"/>
      <c r="KIY2" s="110"/>
      <c r="KIZ2" s="110"/>
      <c r="KJA2" s="110"/>
      <c r="KJB2" s="110"/>
      <c r="KJC2" s="110"/>
      <c r="KJD2" s="110"/>
      <c r="KJE2" s="110"/>
      <c r="KJF2" s="110"/>
      <c r="KJG2" s="110"/>
      <c r="KJH2" s="110"/>
      <c r="KJI2" s="110"/>
      <c r="KJJ2" s="110"/>
      <c r="KJK2" s="110"/>
      <c r="KJL2" s="110"/>
      <c r="KJM2" s="110"/>
      <c r="KJN2" s="110"/>
      <c r="KJO2" s="110"/>
      <c r="KJP2" s="110"/>
      <c r="KJQ2" s="110"/>
      <c r="KJR2" s="110"/>
      <c r="KJS2" s="110"/>
      <c r="KJT2" s="110"/>
      <c r="KJU2" s="110"/>
      <c r="KJV2" s="110"/>
      <c r="KJW2" s="110"/>
      <c r="KJX2" s="110"/>
      <c r="KJY2" s="110"/>
      <c r="KJZ2" s="110"/>
      <c r="KKA2" s="110"/>
      <c r="KKB2" s="110"/>
      <c r="KKC2" s="110"/>
      <c r="KKD2" s="110"/>
      <c r="KKE2" s="110"/>
      <c r="KKF2" s="110"/>
      <c r="KKG2" s="110"/>
      <c r="KKH2" s="110"/>
      <c r="KKI2" s="110"/>
      <c r="KKJ2" s="110"/>
      <c r="KKK2" s="110"/>
      <c r="KKL2" s="110"/>
      <c r="KKM2" s="110"/>
      <c r="KKN2" s="110"/>
      <c r="KKO2" s="110"/>
      <c r="KKP2" s="110"/>
      <c r="KKQ2" s="110"/>
      <c r="KKR2" s="110"/>
      <c r="KKS2" s="110"/>
      <c r="KKT2" s="110"/>
      <c r="KKU2" s="110"/>
      <c r="KKV2" s="110"/>
      <c r="KKW2" s="110"/>
      <c r="KKX2" s="110"/>
      <c r="KKY2" s="110"/>
      <c r="KKZ2" s="110"/>
      <c r="KLA2" s="110"/>
      <c r="KLB2" s="110"/>
      <c r="KLC2" s="110"/>
      <c r="KLD2" s="110"/>
      <c r="KLE2" s="110"/>
      <c r="KLF2" s="110"/>
      <c r="KLG2" s="110"/>
      <c r="KLH2" s="110"/>
      <c r="KLI2" s="110"/>
      <c r="KLJ2" s="110"/>
      <c r="KLK2" s="110"/>
      <c r="KLL2" s="110"/>
      <c r="KLM2" s="110"/>
      <c r="KLN2" s="110"/>
      <c r="KLO2" s="110"/>
      <c r="KLP2" s="110"/>
      <c r="KLQ2" s="110"/>
      <c r="KLR2" s="110"/>
      <c r="KLS2" s="110"/>
      <c r="KLT2" s="110"/>
      <c r="KLU2" s="110"/>
      <c r="KLV2" s="110"/>
      <c r="KLW2" s="110"/>
      <c r="KLX2" s="110"/>
      <c r="KLY2" s="110"/>
      <c r="KLZ2" s="110"/>
      <c r="KMA2" s="110"/>
      <c r="KMB2" s="110"/>
      <c r="KMC2" s="110"/>
      <c r="KMD2" s="110"/>
      <c r="KME2" s="110"/>
      <c r="KMF2" s="110"/>
      <c r="KMG2" s="110"/>
      <c r="KMH2" s="110"/>
      <c r="KMI2" s="110"/>
      <c r="KMJ2" s="110"/>
      <c r="KMK2" s="110"/>
      <c r="KML2" s="110"/>
      <c r="KMM2" s="110"/>
      <c r="KMN2" s="110"/>
      <c r="KMO2" s="110"/>
      <c r="KMP2" s="110"/>
      <c r="KMQ2" s="110"/>
      <c r="KMR2" s="110"/>
      <c r="KMS2" s="110"/>
      <c r="KMT2" s="110"/>
      <c r="KMU2" s="110"/>
      <c r="KMV2" s="110"/>
      <c r="KMW2" s="110"/>
      <c r="KMX2" s="110"/>
      <c r="KMY2" s="110"/>
      <c r="KMZ2" s="110"/>
      <c r="KNA2" s="110"/>
      <c r="KNB2" s="110"/>
      <c r="KNC2" s="110"/>
      <c r="KND2" s="110"/>
      <c r="KNE2" s="110"/>
      <c r="KNF2" s="110"/>
      <c r="KNG2" s="110"/>
      <c r="KNH2" s="110"/>
      <c r="KNI2" s="110"/>
      <c r="KNJ2" s="110"/>
      <c r="KNK2" s="110"/>
      <c r="KNL2" s="110"/>
      <c r="KNM2" s="110"/>
      <c r="KNN2" s="110"/>
      <c r="KNO2" s="110"/>
      <c r="KNP2" s="110"/>
      <c r="KNQ2" s="110"/>
      <c r="KNR2" s="110"/>
      <c r="KNS2" s="110"/>
      <c r="KNT2" s="110"/>
      <c r="KNU2" s="110"/>
      <c r="KNV2" s="110"/>
      <c r="KNW2" s="110"/>
      <c r="KNX2" s="110"/>
      <c r="KNY2" s="110"/>
      <c r="KNZ2" s="110"/>
      <c r="KOA2" s="110"/>
      <c r="KOB2" s="110"/>
      <c r="KOC2" s="110"/>
      <c r="KOD2" s="110"/>
      <c r="KOE2" s="110"/>
      <c r="KOF2" s="110"/>
      <c r="KOG2" s="110"/>
      <c r="KOH2" s="110"/>
      <c r="KOI2" s="110"/>
      <c r="KOJ2" s="110"/>
      <c r="KOK2" s="110"/>
      <c r="KOL2" s="110"/>
      <c r="KOM2" s="110"/>
      <c r="KON2" s="110"/>
      <c r="KOO2" s="110"/>
      <c r="KOP2" s="110"/>
      <c r="KOQ2" s="110"/>
      <c r="KOR2" s="110"/>
      <c r="KOS2" s="110"/>
      <c r="KOT2" s="110"/>
      <c r="KOU2" s="110"/>
      <c r="KOV2" s="110"/>
      <c r="KOW2" s="110"/>
      <c r="KOX2" s="110"/>
      <c r="KOY2" s="110"/>
      <c r="KOZ2" s="110"/>
      <c r="KPA2" s="110"/>
      <c r="KPB2" s="110"/>
      <c r="KPC2" s="110"/>
      <c r="KPD2" s="110"/>
      <c r="KPE2" s="110"/>
      <c r="KPF2" s="110"/>
      <c r="KPG2" s="110"/>
      <c r="KPH2" s="110"/>
      <c r="KPI2" s="110"/>
      <c r="KPJ2" s="110"/>
      <c r="KPK2" s="110"/>
      <c r="KPL2" s="110"/>
      <c r="KPM2" s="110"/>
      <c r="KPN2" s="110"/>
      <c r="KPO2" s="110"/>
      <c r="KPP2" s="110"/>
      <c r="KPQ2" s="110"/>
      <c r="KPR2" s="110"/>
      <c r="KPS2" s="110"/>
      <c r="KPT2" s="110"/>
      <c r="KPU2" s="110"/>
      <c r="KPV2" s="110"/>
      <c r="KPW2" s="110"/>
      <c r="KPX2" s="110"/>
      <c r="KPY2" s="110"/>
      <c r="KPZ2" s="110"/>
      <c r="KQA2" s="110"/>
      <c r="KQB2" s="110"/>
      <c r="KQC2" s="110"/>
      <c r="KQD2" s="110"/>
      <c r="KQE2" s="110"/>
      <c r="KQF2" s="110"/>
      <c r="KQG2" s="110"/>
      <c r="KQH2" s="110"/>
      <c r="KQI2" s="110"/>
      <c r="KQJ2" s="110"/>
      <c r="KQK2" s="110"/>
      <c r="KQL2" s="110"/>
      <c r="KQM2" s="110"/>
      <c r="KQN2" s="110"/>
      <c r="KQO2" s="110"/>
      <c r="KQP2" s="110"/>
      <c r="KQQ2" s="110"/>
      <c r="KQR2" s="110"/>
      <c r="KQS2" s="110"/>
      <c r="KQT2" s="110"/>
      <c r="KQU2" s="110"/>
      <c r="KQV2" s="110"/>
      <c r="KQW2" s="110"/>
      <c r="KQX2" s="110"/>
      <c r="KQY2" s="110"/>
      <c r="KQZ2" s="110"/>
      <c r="KRA2" s="110"/>
      <c r="KRB2" s="110"/>
      <c r="KRC2" s="110"/>
      <c r="KRD2" s="110"/>
      <c r="KRE2" s="110"/>
      <c r="KRF2" s="110"/>
      <c r="KRG2" s="110"/>
      <c r="KRH2" s="110"/>
      <c r="KRI2" s="110"/>
      <c r="KRJ2" s="110"/>
      <c r="KRK2" s="110"/>
      <c r="KRL2" s="110"/>
      <c r="KRM2" s="110"/>
      <c r="KRN2" s="110"/>
      <c r="KRO2" s="110"/>
      <c r="KRP2" s="110"/>
      <c r="KRQ2" s="110"/>
      <c r="KRR2" s="110"/>
      <c r="KRS2" s="110"/>
      <c r="KRT2" s="110"/>
      <c r="KRU2" s="110"/>
      <c r="KRV2" s="110"/>
      <c r="KRW2" s="110"/>
      <c r="KRX2" s="110"/>
      <c r="KRY2" s="110"/>
      <c r="KRZ2" s="110"/>
      <c r="KSA2" s="110"/>
      <c r="KSB2" s="110"/>
      <c r="KSC2" s="110"/>
      <c r="KSD2" s="110"/>
      <c r="KSE2" s="110"/>
      <c r="KSF2" s="110"/>
      <c r="KSG2" s="110"/>
      <c r="KSH2" s="110"/>
      <c r="KSI2" s="110"/>
      <c r="KSJ2" s="110"/>
      <c r="KSK2" s="110"/>
      <c r="KSL2" s="110"/>
      <c r="KSM2" s="110"/>
      <c r="KSN2" s="110"/>
      <c r="KSO2" s="110"/>
      <c r="KSP2" s="110"/>
      <c r="KSQ2" s="110"/>
      <c r="KSR2" s="110"/>
      <c r="KSS2" s="110"/>
      <c r="KST2" s="110"/>
      <c r="KSU2" s="110"/>
      <c r="KSV2" s="110"/>
      <c r="KSW2" s="110"/>
      <c r="KSX2" s="110"/>
      <c r="KSY2" s="110"/>
      <c r="KSZ2" s="110"/>
      <c r="KTA2" s="110"/>
      <c r="KTB2" s="110"/>
      <c r="KTC2" s="110"/>
      <c r="KTD2" s="110"/>
      <c r="KTE2" s="110"/>
      <c r="KTF2" s="110"/>
      <c r="KTG2" s="110"/>
      <c r="KTH2" s="110"/>
      <c r="KTI2" s="110"/>
      <c r="KTJ2" s="110"/>
      <c r="KTK2" s="110"/>
      <c r="KTL2" s="110"/>
      <c r="KTM2" s="110"/>
      <c r="KTN2" s="110"/>
      <c r="KTO2" s="110"/>
      <c r="KTP2" s="110"/>
      <c r="KTQ2" s="110"/>
      <c r="KTR2" s="110"/>
      <c r="KTS2" s="110"/>
      <c r="KTT2" s="110"/>
      <c r="KTU2" s="110"/>
      <c r="KTV2" s="110"/>
      <c r="KTW2" s="110"/>
      <c r="KTX2" s="110"/>
      <c r="KTY2" s="110"/>
      <c r="KTZ2" s="110"/>
      <c r="KUA2" s="110"/>
      <c r="KUB2" s="110"/>
      <c r="KUC2" s="110"/>
      <c r="KUD2" s="110"/>
      <c r="KUE2" s="110"/>
      <c r="KUF2" s="110"/>
      <c r="KUG2" s="110"/>
      <c r="KUH2" s="110"/>
      <c r="KUI2" s="110"/>
      <c r="KUJ2" s="110"/>
      <c r="KUK2" s="110"/>
      <c r="KUL2" s="110"/>
      <c r="KUM2" s="110"/>
      <c r="KUN2" s="110"/>
      <c r="KUO2" s="110"/>
      <c r="KUP2" s="110"/>
      <c r="KUQ2" s="110"/>
      <c r="KUR2" s="110"/>
      <c r="KUS2" s="110"/>
      <c r="KUT2" s="110"/>
      <c r="KUU2" s="110"/>
      <c r="KUV2" s="110"/>
      <c r="KUW2" s="110"/>
      <c r="KUX2" s="110"/>
      <c r="KUY2" s="110"/>
      <c r="KUZ2" s="110"/>
      <c r="KVA2" s="110"/>
      <c r="KVB2" s="110"/>
      <c r="KVC2" s="110"/>
      <c r="KVD2" s="110"/>
      <c r="KVE2" s="110"/>
      <c r="KVF2" s="110"/>
      <c r="KVG2" s="110"/>
      <c r="KVH2" s="110"/>
      <c r="KVI2" s="110"/>
      <c r="KVJ2" s="110"/>
      <c r="KVK2" s="110"/>
      <c r="KVL2" s="110"/>
      <c r="KVM2" s="110"/>
      <c r="KVN2" s="110"/>
      <c r="KVO2" s="110"/>
      <c r="KVP2" s="110"/>
      <c r="KVQ2" s="110"/>
      <c r="KVR2" s="110"/>
      <c r="KVS2" s="110"/>
      <c r="KVT2" s="110"/>
      <c r="KVU2" s="110"/>
      <c r="KVV2" s="110"/>
      <c r="KVW2" s="110"/>
      <c r="KVX2" s="110"/>
      <c r="KVY2" s="110"/>
      <c r="KVZ2" s="110"/>
      <c r="KWA2" s="110"/>
      <c r="KWB2" s="110"/>
      <c r="KWC2" s="110"/>
      <c r="KWD2" s="110"/>
      <c r="KWE2" s="110"/>
      <c r="KWF2" s="110"/>
      <c r="KWG2" s="110"/>
      <c r="KWH2" s="110"/>
      <c r="KWI2" s="110"/>
      <c r="KWJ2" s="110"/>
      <c r="KWK2" s="110"/>
      <c r="KWL2" s="110"/>
      <c r="KWM2" s="110"/>
      <c r="KWN2" s="110"/>
      <c r="KWO2" s="110"/>
      <c r="KWP2" s="110"/>
      <c r="KWQ2" s="110"/>
      <c r="KWR2" s="110"/>
      <c r="KWS2" s="110"/>
      <c r="KWT2" s="110"/>
      <c r="KWU2" s="110"/>
      <c r="KWV2" s="110"/>
      <c r="KWW2" s="110"/>
      <c r="KWX2" s="110"/>
      <c r="KWY2" s="110"/>
      <c r="KWZ2" s="110"/>
      <c r="KXA2" s="110"/>
      <c r="KXB2" s="110"/>
      <c r="KXC2" s="110"/>
      <c r="KXD2" s="110"/>
      <c r="KXE2" s="110"/>
      <c r="KXF2" s="110"/>
      <c r="KXG2" s="110"/>
      <c r="KXH2" s="110"/>
      <c r="KXI2" s="110"/>
      <c r="KXJ2" s="110"/>
      <c r="KXK2" s="110"/>
      <c r="KXL2" s="110"/>
      <c r="KXM2" s="110"/>
      <c r="KXN2" s="110"/>
      <c r="KXO2" s="110"/>
      <c r="KXP2" s="110"/>
      <c r="KXQ2" s="110"/>
      <c r="KXR2" s="110"/>
      <c r="KXS2" s="110"/>
      <c r="KXT2" s="110"/>
      <c r="KXU2" s="110"/>
      <c r="KXV2" s="110"/>
      <c r="KXW2" s="110"/>
      <c r="KXX2" s="110"/>
      <c r="KXY2" s="110"/>
      <c r="KXZ2" s="110"/>
      <c r="KYA2" s="110"/>
      <c r="KYB2" s="110"/>
      <c r="KYC2" s="110"/>
      <c r="KYD2" s="110"/>
      <c r="KYE2" s="110"/>
      <c r="KYF2" s="110"/>
      <c r="KYG2" s="110"/>
      <c r="KYH2" s="110"/>
      <c r="KYI2" s="110"/>
      <c r="KYJ2" s="110"/>
      <c r="KYK2" s="110"/>
      <c r="KYL2" s="110"/>
      <c r="KYM2" s="110"/>
      <c r="KYN2" s="110"/>
      <c r="KYO2" s="110"/>
      <c r="KYP2" s="110"/>
      <c r="KYQ2" s="110"/>
      <c r="KYR2" s="110"/>
      <c r="KYS2" s="110"/>
      <c r="KYT2" s="110"/>
      <c r="KYU2" s="110"/>
      <c r="KYV2" s="110"/>
      <c r="KYW2" s="110"/>
      <c r="KYX2" s="110"/>
      <c r="KYY2" s="110"/>
      <c r="KYZ2" s="110"/>
      <c r="KZA2" s="110"/>
      <c r="KZB2" s="110"/>
      <c r="KZC2" s="110"/>
      <c r="KZD2" s="110"/>
      <c r="KZE2" s="110"/>
      <c r="KZF2" s="110"/>
      <c r="KZG2" s="110"/>
      <c r="KZH2" s="110"/>
      <c r="KZI2" s="110"/>
      <c r="KZJ2" s="110"/>
      <c r="KZK2" s="110"/>
      <c r="KZL2" s="110"/>
      <c r="KZM2" s="110"/>
      <c r="KZN2" s="110"/>
      <c r="KZO2" s="110"/>
      <c r="KZP2" s="110"/>
      <c r="KZQ2" s="110"/>
      <c r="KZR2" s="110"/>
      <c r="KZS2" s="110"/>
      <c r="KZT2" s="110"/>
      <c r="KZU2" s="110"/>
      <c r="KZV2" s="110"/>
      <c r="KZW2" s="110"/>
      <c r="KZX2" s="110"/>
      <c r="KZY2" s="110"/>
      <c r="KZZ2" s="110"/>
      <c r="LAA2" s="110"/>
      <c r="LAB2" s="110"/>
      <c r="LAC2" s="110"/>
      <c r="LAD2" s="110"/>
      <c r="LAE2" s="110"/>
      <c r="LAF2" s="110"/>
      <c r="LAG2" s="110"/>
      <c r="LAH2" s="110"/>
      <c r="LAI2" s="110"/>
      <c r="LAJ2" s="110"/>
      <c r="LAK2" s="110"/>
      <c r="LAL2" s="110"/>
      <c r="LAM2" s="110"/>
      <c r="LAN2" s="110"/>
      <c r="LAO2" s="110"/>
      <c r="LAP2" s="110"/>
      <c r="LAQ2" s="110"/>
      <c r="LAR2" s="110"/>
      <c r="LAS2" s="110"/>
      <c r="LAT2" s="110"/>
      <c r="LAU2" s="110"/>
      <c r="LAV2" s="110"/>
      <c r="LAW2" s="110"/>
      <c r="LAX2" s="110"/>
      <c r="LAY2" s="110"/>
      <c r="LAZ2" s="110"/>
      <c r="LBA2" s="110"/>
      <c r="LBB2" s="110"/>
      <c r="LBC2" s="110"/>
      <c r="LBD2" s="110"/>
      <c r="LBE2" s="110"/>
      <c r="LBF2" s="110"/>
      <c r="LBG2" s="110"/>
      <c r="LBH2" s="110"/>
      <c r="LBI2" s="110"/>
      <c r="LBJ2" s="110"/>
      <c r="LBK2" s="110"/>
      <c r="LBL2" s="110"/>
      <c r="LBM2" s="110"/>
      <c r="LBN2" s="110"/>
      <c r="LBO2" s="110"/>
      <c r="LBP2" s="110"/>
      <c r="LBQ2" s="110"/>
      <c r="LBR2" s="110"/>
      <c r="LBS2" s="110"/>
      <c r="LBT2" s="110"/>
      <c r="LBU2" s="110"/>
      <c r="LBV2" s="110"/>
      <c r="LBW2" s="110"/>
      <c r="LBX2" s="110"/>
      <c r="LBY2" s="110"/>
      <c r="LBZ2" s="110"/>
      <c r="LCA2" s="110"/>
      <c r="LCB2" s="110"/>
      <c r="LCC2" s="110"/>
      <c r="LCD2" s="110"/>
      <c r="LCE2" s="110"/>
      <c r="LCF2" s="110"/>
      <c r="LCG2" s="110"/>
      <c r="LCH2" s="110"/>
      <c r="LCI2" s="110"/>
      <c r="LCJ2" s="110"/>
      <c r="LCK2" s="110"/>
      <c r="LCL2" s="110"/>
      <c r="LCM2" s="110"/>
      <c r="LCN2" s="110"/>
      <c r="LCO2" s="110"/>
      <c r="LCP2" s="110"/>
      <c r="LCQ2" s="110"/>
      <c r="LCR2" s="110"/>
      <c r="LCS2" s="110"/>
      <c r="LCT2" s="110"/>
      <c r="LCU2" s="110"/>
      <c r="LCV2" s="110"/>
      <c r="LCW2" s="110"/>
      <c r="LCX2" s="110"/>
      <c r="LCY2" s="110"/>
      <c r="LCZ2" s="110"/>
      <c r="LDA2" s="110"/>
      <c r="LDB2" s="110"/>
      <c r="LDC2" s="110"/>
      <c r="LDD2" s="110"/>
      <c r="LDE2" s="110"/>
      <c r="LDF2" s="110"/>
      <c r="LDG2" s="110"/>
      <c r="LDH2" s="110"/>
      <c r="LDI2" s="110"/>
      <c r="LDJ2" s="110"/>
      <c r="LDK2" s="110"/>
      <c r="LDL2" s="110"/>
      <c r="LDM2" s="110"/>
      <c r="LDN2" s="110"/>
      <c r="LDO2" s="110"/>
      <c r="LDP2" s="110"/>
      <c r="LDQ2" s="110"/>
      <c r="LDR2" s="110"/>
      <c r="LDS2" s="110"/>
      <c r="LDT2" s="110"/>
      <c r="LDU2" s="110"/>
      <c r="LDV2" s="110"/>
      <c r="LDW2" s="110"/>
      <c r="LDX2" s="110"/>
      <c r="LDY2" s="110"/>
      <c r="LDZ2" s="110"/>
      <c r="LEA2" s="110"/>
      <c r="LEB2" s="110"/>
      <c r="LEC2" s="110"/>
      <c r="LED2" s="110"/>
      <c r="LEE2" s="110"/>
      <c r="LEF2" s="110"/>
      <c r="LEG2" s="110"/>
      <c r="LEH2" s="110"/>
      <c r="LEI2" s="110"/>
      <c r="LEJ2" s="110"/>
      <c r="LEK2" s="110"/>
      <c r="LEL2" s="110"/>
      <c r="LEM2" s="110"/>
      <c r="LEN2" s="110"/>
      <c r="LEO2" s="110"/>
      <c r="LEP2" s="110"/>
      <c r="LEQ2" s="110"/>
      <c r="LER2" s="110"/>
      <c r="LES2" s="110"/>
      <c r="LET2" s="110"/>
      <c r="LEU2" s="110"/>
      <c r="LEV2" s="110"/>
      <c r="LEW2" s="110"/>
      <c r="LEX2" s="110"/>
      <c r="LEY2" s="110"/>
      <c r="LEZ2" s="110"/>
      <c r="LFA2" s="110"/>
      <c r="LFB2" s="110"/>
      <c r="LFC2" s="110"/>
      <c r="LFD2" s="110"/>
      <c r="LFE2" s="110"/>
      <c r="LFF2" s="110"/>
      <c r="LFG2" s="110"/>
      <c r="LFH2" s="110"/>
      <c r="LFI2" s="110"/>
      <c r="LFJ2" s="110"/>
      <c r="LFK2" s="110"/>
      <c r="LFL2" s="110"/>
      <c r="LFM2" s="110"/>
      <c r="LFN2" s="110"/>
      <c r="LFO2" s="110"/>
      <c r="LFP2" s="110"/>
      <c r="LFQ2" s="110"/>
      <c r="LFR2" s="110"/>
      <c r="LFS2" s="110"/>
      <c r="LFT2" s="110"/>
      <c r="LFU2" s="110"/>
      <c r="LFV2" s="110"/>
      <c r="LFW2" s="110"/>
      <c r="LFX2" s="110"/>
      <c r="LFY2" s="110"/>
      <c r="LFZ2" s="110"/>
      <c r="LGA2" s="110"/>
      <c r="LGB2" s="110"/>
      <c r="LGC2" s="110"/>
      <c r="LGD2" s="110"/>
      <c r="LGE2" s="110"/>
      <c r="LGF2" s="110"/>
      <c r="LGG2" s="110"/>
      <c r="LGH2" s="110"/>
      <c r="LGI2" s="110"/>
      <c r="LGJ2" s="110"/>
      <c r="LGK2" s="110"/>
      <c r="LGL2" s="110"/>
      <c r="LGM2" s="110"/>
      <c r="LGN2" s="110"/>
      <c r="LGO2" s="110"/>
      <c r="LGP2" s="110"/>
      <c r="LGQ2" s="110"/>
      <c r="LGR2" s="110"/>
      <c r="LGS2" s="110"/>
      <c r="LGT2" s="110"/>
      <c r="LGU2" s="110"/>
      <c r="LGV2" s="110"/>
      <c r="LGW2" s="110"/>
      <c r="LGX2" s="110"/>
      <c r="LGY2" s="110"/>
      <c r="LGZ2" s="110"/>
      <c r="LHA2" s="110"/>
      <c r="LHB2" s="110"/>
      <c r="LHC2" s="110"/>
      <c r="LHD2" s="110"/>
      <c r="LHE2" s="110"/>
      <c r="LHF2" s="110"/>
      <c r="LHG2" s="110"/>
      <c r="LHH2" s="110"/>
      <c r="LHI2" s="110"/>
      <c r="LHJ2" s="110"/>
      <c r="LHK2" s="110"/>
      <c r="LHL2" s="110"/>
      <c r="LHM2" s="110"/>
      <c r="LHN2" s="110"/>
      <c r="LHO2" s="110"/>
      <c r="LHP2" s="110"/>
      <c r="LHQ2" s="110"/>
      <c r="LHR2" s="110"/>
      <c r="LHS2" s="110"/>
      <c r="LHT2" s="110"/>
      <c r="LHU2" s="110"/>
      <c r="LHV2" s="110"/>
      <c r="LHW2" s="110"/>
      <c r="LHX2" s="110"/>
      <c r="LHY2" s="110"/>
      <c r="LHZ2" s="110"/>
      <c r="LIA2" s="110"/>
      <c r="LIB2" s="110"/>
      <c r="LIC2" s="110"/>
      <c r="LID2" s="110"/>
      <c r="LIE2" s="110"/>
      <c r="LIF2" s="110"/>
      <c r="LIG2" s="110"/>
      <c r="LIH2" s="110"/>
      <c r="LII2" s="110"/>
      <c r="LIJ2" s="110"/>
      <c r="LIK2" s="110"/>
      <c r="LIL2" s="110"/>
      <c r="LIM2" s="110"/>
      <c r="LIN2" s="110"/>
      <c r="LIO2" s="110"/>
      <c r="LIP2" s="110"/>
      <c r="LIQ2" s="110"/>
      <c r="LIR2" s="110"/>
      <c r="LIS2" s="110"/>
      <c r="LIT2" s="110"/>
      <c r="LIU2" s="110"/>
      <c r="LIV2" s="110"/>
      <c r="LIW2" s="110"/>
      <c r="LIX2" s="110"/>
      <c r="LIY2" s="110"/>
      <c r="LIZ2" s="110"/>
      <c r="LJA2" s="110"/>
      <c r="LJB2" s="110"/>
      <c r="LJC2" s="110"/>
      <c r="LJD2" s="110"/>
      <c r="LJE2" s="110"/>
      <c r="LJF2" s="110"/>
      <c r="LJG2" s="110"/>
      <c r="LJH2" s="110"/>
      <c r="LJI2" s="110"/>
      <c r="LJJ2" s="110"/>
      <c r="LJK2" s="110"/>
      <c r="LJL2" s="110"/>
      <c r="LJM2" s="110"/>
      <c r="LJN2" s="110"/>
      <c r="LJO2" s="110"/>
      <c r="LJP2" s="110"/>
      <c r="LJQ2" s="110"/>
      <c r="LJR2" s="110"/>
      <c r="LJS2" s="110"/>
      <c r="LJT2" s="110"/>
      <c r="LJU2" s="110"/>
      <c r="LJV2" s="110"/>
      <c r="LJW2" s="110"/>
      <c r="LJX2" s="110"/>
      <c r="LJY2" s="110"/>
      <c r="LJZ2" s="110"/>
      <c r="LKA2" s="110"/>
      <c r="LKB2" s="110"/>
      <c r="LKC2" s="110"/>
      <c r="LKD2" s="110"/>
      <c r="LKE2" s="110"/>
      <c r="LKF2" s="110"/>
      <c r="LKG2" s="110"/>
      <c r="LKH2" s="110"/>
      <c r="LKI2" s="110"/>
      <c r="LKJ2" s="110"/>
      <c r="LKK2" s="110"/>
      <c r="LKL2" s="110"/>
      <c r="LKM2" s="110"/>
      <c r="LKN2" s="110"/>
      <c r="LKO2" s="110"/>
      <c r="LKP2" s="110"/>
      <c r="LKQ2" s="110"/>
      <c r="LKR2" s="110"/>
      <c r="LKS2" s="110"/>
      <c r="LKT2" s="110"/>
      <c r="LKU2" s="110"/>
      <c r="LKV2" s="110"/>
      <c r="LKW2" s="110"/>
      <c r="LKX2" s="110"/>
      <c r="LKY2" s="110"/>
      <c r="LKZ2" s="110"/>
      <c r="LLA2" s="110"/>
      <c r="LLB2" s="110"/>
      <c r="LLC2" s="110"/>
      <c r="LLD2" s="110"/>
      <c r="LLE2" s="110"/>
      <c r="LLF2" s="110"/>
      <c r="LLG2" s="110"/>
      <c r="LLH2" s="110"/>
      <c r="LLI2" s="110"/>
      <c r="LLJ2" s="110"/>
      <c r="LLK2" s="110"/>
      <c r="LLL2" s="110"/>
      <c r="LLM2" s="110"/>
      <c r="LLN2" s="110"/>
      <c r="LLO2" s="110"/>
      <c r="LLP2" s="110"/>
      <c r="LLQ2" s="110"/>
      <c r="LLR2" s="110"/>
      <c r="LLS2" s="110"/>
      <c r="LLT2" s="110"/>
      <c r="LLU2" s="110"/>
      <c r="LLV2" s="110"/>
      <c r="LLW2" s="110"/>
      <c r="LLX2" s="110"/>
      <c r="LLY2" s="110"/>
      <c r="LLZ2" s="110"/>
      <c r="LMA2" s="110"/>
      <c r="LMB2" s="110"/>
      <c r="LMC2" s="110"/>
      <c r="LMD2" s="110"/>
      <c r="LME2" s="110"/>
      <c r="LMF2" s="110"/>
      <c r="LMG2" s="110"/>
      <c r="LMH2" s="110"/>
      <c r="LMI2" s="110"/>
      <c r="LMJ2" s="110"/>
      <c r="LMK2" s="110"/>
      <c r="LML2" s="110"/>
      <c r="LMM2" s="110"/>
      <c r="LMN2" s="110"/>
      <c r="LMO2" s="110"/>
      <c r="LMP2" s="110"/>
      <c r="LMQ2" s="110"/>
      <c r="LMR2" s="110"/>
      <c r="LMS2" s="110"/>
      <c r="LMT2" s="110"/>
      <c r="LMU2" s="110"/>
      <c r="LMV2" s="110"/>
      <c r="LMW2" s="110"/>
      <c r="LMX2" s="110"/>
      <c r="LMY2" s="110"/>
      <c r="LMZ2" s="110"/>
      <c r="LNA2" s="110"/>
      <c r="LNB2" s="110"/>
      <c r="LNC2" s="110"/>
      <c r="LND2" s="110"/>
      <c r="LNE2" s="110"/>
      <c r="LNF2" s="110"/>
      <c r="LNG2" s="110"/>
      <c r="LNH2" s="110"/>
      <c r="LNI2" s="110"/>
      <c r="LNJ2" s="110"/>
      <c r="LNK2" s="110"/>
      <c r="LNL2" s="110"/>
      <c r="LNM2" s="110"/>
      <c r="LNN2" s="110"/>
      <c r="LNO2" s="110"/>
      <c r="LNP2" s="110"/>
      <c r="LNQ2" s="110"/>
      <c r="LNR2" s="110"/>
      <c r="LNS2" s="110"/>
      <c r="LNT2" s="110"/>
      <c r="LNU2" s="110"/>
      <c r="LNV2" s="110"/>
      <c r="LNW2" s="110"/>
      <c r="LNX2" s="110"/>
      <c r="LNY2" s="110"/>
      <c r="LNZ2" s="110"/>
      <c r="LOA2" s="110"/>
      <c r="LOB2" s="110"/>
      <c r="LOC2" s="110"/>
      <c r="LOD2" s="110"/>
      <c r="LOE2" s="110"/>
      <c r="LOF2" s="110"/>
      <c r="LOG2" s="110"/>
      <c r="LOH2" s="110"/>
      <c r="LOI2" s="110"/>
      <c r="LOJ2" s="110"/>
      <c r="LOK2" s="110"/>
      <c r="LOL2" s="110"/>
      <c r="LOM2" s="110"/>
      <c r="LON2" s="110"/>
      <c r="LOO2" s="110"/>
      <c r="LOP2" s="110"/>
      <c r="LOQ2" s="110"/>
      <c r="LOR2" s="110"/>
      <c r="LOS2" s="110"/>
      <c r="LOT2" s="110"/>
      <c r="LOU2" s="110"/>
      <c r="LOV2" s="110"/>
      <c r="LOW2" s="110"/>
      <c r="LOX2" s="110"/>
      <c r="LOY2" s="110"/>
      <c r="LOZ2" s="110"/>
      <c r="LPA2" s="110"/>
      <c r="LPB2" s="110"/>
      <c r="LPC2" s="110"/>
      <c r="LPD2" s="110"/>
      <c r="LPE2" s="110"/>
      <c r="LPF2" s="110"/>
      <c r="LPG2" s="110"/>
      <c r="LPH2" s="110"/>
      <c r="LPI2" s="110"/>
      <c r="LPJ2" s="110"/>
      <c r="LPK2" s="110"/>
      <c r="LPL2" s="110"/>
      <c r="LPM2" s="110"/>
      <c r="LPN2" s="110"/>
      <c r="LPO2" s="110"/>
      <c r="LPP2" s="110"/>
      <c r="LPQ2" s="110"/>
      <c r="LPR2" s="110"/>
      <c r="LPS2" s="110"/>
      <c r="LPT2" s="110"/>
      <c r="LPU2" s="110"/>
      <c r="LPV2" s="110"/>
      <c r="LPW2" s="110"/>
      <c r="LPX2" s="110"/>
      <c r="LPY2" s="110"/>
      <c r="LPZ2" s="110"/>
      <c r="LQA2" s="110"/>
      <c r="LQB2" s="110"/>
      <c r="LQC2" s="110"/>
      <c r="LQD2" s="110"/>
      <c r="LQE2" s="110"/>
      <c r="LQF2" s="110"/>
      <c r="LQG2" s="110"/>
      <c r="LQH2" s="110"/>
      <c r="LQI2" s="110"/>
      <c r="LQJ2" s="110"/>
      <c r="LQK2" s="110"/>
      <c r="LQL2" s="110"/>
      <c r="LQM2" s="110"/>
      <c r="LQN2" s="110"/>
      <c r="LQO2" s="110"/>
      <c r="LQP2" s="110"/>
      <c r="LQQ2" s="110"/>
      <c r="LQR2" s="110"/>
      <c r="LQS2" s="110"/>
      <c r="LQT2" s="110"/>
      <c r="LQU2" s="110"/>
      <c r="LQV2" s="110"/>
      <c r="LQW2" s="110"/>
      <c r="LQX2" s="110"/>
      <c r="LQY2" s="110"/>
      <c r="LQZ2" s="110"/>
      <c r="LRA2" s="110"/>
      <c r="LRB2" s="110"/>
      <c r="LRC2" s="110"/>
      <c r="LRD2" s="110"/>
      <c r="LRE2" s="110"/>
      <c r="LRF2" s="110"/>
      <c r="LRG2" s="110"/>
      <c r="LRH2" s="110"/>
      <c r="LRI2" s="110"/>
      <c r="LRJ2" s="110"/>
      <c r="LRK2" s="110"/>
      <c r="LRL2" s="110"/>
      <c r="LRM2" s="110"/>
      <c r="LRN2" s="110"/>
      <c r="LRO2" s="110"/>
      <c r="LRP2" s="110"/>
      <c r="LRQ2" s="110"/>
      <c r="LRR2" s="110"/>
      <c r="LRS2" s="110"/>
      <c r="LRT2" s="110"/>
      <c r="LRU2" s="110"/>
      <c r="LRV2" s="110"/>
      <c r="LRW2" s="110"/>
      <c r="LRX2" s="110"/>
      <c r="LRY2" s="110"/>
      <c r="LRZ2" s="110"/>
      <c r="LSA2" s="110"/>
      <c r="LSB2" s="110"/>
      <c r="LSC2" s="110"/>
      <c r="LSD2" s="110"/>
      <c r="LSE2" s="110"/>
      <c r="LSF2" s="110"/>
      <c r="LSG2" s="110"/>
      <c r="LSH2" s="110"/>
      <c r="LSI2" s="110"/>
      <c r="LSJ2" s="110"/>
      <c r="LSK2" s="110"/>
      <c r="LSL2" s="110"/>
      <c r="LSM2" s="110"/>
      <c r="LSN2" s="110"/>
      <c r="LSO2" s="110"/>
      <c r="LSP2" s="110"/>
      <c r="LSQ2" s="110"/>
      <c r="LSR2" s="110"/>
      <c r="LSS2" s="110"/>
      <c r="LST2" s="110"/>
      <c r="LSU2" s="110"/>
      <c r="LSV2" s="110"/>
      <c r="LSW2" s="110"/>
      <c r="LSX2" s="110"/>
      <c r="LSY2" s="110"/>
      <c r="LSZ2" s="110"/>
      <c r="LTA2" s="110"/>
      <c r="LTB2" s="110"/>
      <c r="LTC2" s="110"/>
      <c r="LTD2" s="110"/>
      <c r="LTE2" s="110"/>
      <c r="LTF2" s="110"/>
      <c r="LTG2" s="110"/>
      <c r="LTH2" s="110"/>
      <c r="LTI2" s="110"/>
      <c r="LTJ2" s="110"/>
      <c r="LTK2" s="110"/>
      <c r="LTL2" s="110"/>
      <c r="LTM2" s="110"/>
      <c r="LTN2" s="110"/>
      <c r="LTO2" s="110"/>
      <c r="LTP2" s="110"/>
      <c r="LTQ2" s="110"/>
      <c r="LTR2" s="110"/>
      <c r="LTS2" s="110"/>
      <c r="LTT2" s="110"/>
      <c r="LTU2" s="110"/>
      <c r="LTV2" s="110"/>
      <c r="LTW2" s="110"/>
      <c r="LTX2" s="110"/>
      <c r="LTY2" s="110"/>
      <c r="LTZ2" s="110"/>
      <c r="LUA2" s="110"/>
      <c r="LUB2" s="110"/>
      <c r="LUC2" s="110"/>
      <c r="LUD2" s="110"/>
      <c r="LUE2" s="110"/>
      <c r="LUF2" s="110"/>
      <c r="LUG2" s="110"/>
      <c r="LUH2" s="110"/>
      <c r="LUI2" s="110"/>
      <c r="LUJ2" s="110"/>
      <c r="LUK2" s="110"/>
      <c r="LUL2" s="110"/>
      <c r="LUM2" s="110"/>
      <c r="LUN2" s="110"/>
      <c r="LUO2" s="110"/>
      <c r="LUP2" s="110"/>
      <c r="LUQ2" s="110"/>
      <c r="LUR2" s="110"/>
      <c r="LUS2" s="110"/>
      <c r="LUT2" s="110"/>
      <c r="LUU2" s="110"/>
      <c r="LUV2" s="110"/>
      <c r="LUW2" s="110"/>
      <c r="LUX2" s="110"/>
      <c r="LUY2" s="110"/>
      <c r="LUZ2" s="110"/>
      <c r="LVA2" s="110"/>
      <c r="LVB2" s="110"/>
      <c r="LVC2" s="110"/>
      <c r="LVD2" s="110"/>
      <c r="LVE2" s="110"/>
      <c r="LVF2" s="110"/>
      <c r="LVG2" s="110"/>
      <c r="LVH2" s="110"/>
      <c r="LVI2" s="110"/>
      <c r="LVJ2" s="110"/>
      <c r="LVK2" s="110"/>
      <c r="LVL2" s="110"/>
      <c r="LVM2" s="110"/>
      <c r="LVN2" s="110"/>
      <c r="LVO2" s="110"/>
      <c r="LVP2" s="110"/>
      <c r="LVQ2" s="110"/>
      <c r="LVR2" s="110"/>
      <c r="LVS2" s="110"/>
      <c r="LVT2" s="110"/>
      <c r="LVU2" s="110"/>
      <c r="LVV2" s="110"/>
      <c r="LVW2" s="110"/>
      <c r="LVX2" s="110"/>
      <c r="LVY2" s="110"/>
      <c r="LVZ2" s="110"/>
      <c r="LWA2" s="110"/>
      <c r="LWB2" s="110"/>
      <c r="LWC2" s="110"/>
      <c r="LWD2" s="110"/>
      <c r="LWE2" s="110"/>
      <c r="LWF2" s="110"/>
      <c r="LWG2" s="110"/>
      <c r="LWH2" s="110"/>
      <c r="LWI2" s="110"/>
      <c r="LWJ2" s="110"/>
      <c r="LWK2" s="110"/>
      <c r="LWL2" s="110"/>
      <c r="LWM2" s="110"/>
      <c r="LWN2" s="110"/>
      <c r="LWO2" s="110"/>
      <c r="LWP2" s="110"/>
      <c r="LWQ2" s="110"/>
      <c r="LWR2" s="110"/>
      <c r="LWS2" s="110"/>
      <c r="LWT2" s="110"/>
      <c r="LWU2" s="110"/>
      <c r="LWV2" s="110"/>
      <c r="LWW2" s="110"/>
      <c r="LWX2" s="110"/>
      <c r="LWY2" s="110"/>
      <c r="LWZ2" s="110"/>
      <c r="LXA2" s="110"/>
      <c r="LXB2" s="110"/>
      <c r="LXC2" s="110"/>
      <c r="LXD2" s="110"/>
      <c r="LXE2" s="110"/>
      <c r="LXF2" s="110"/>
      <c r="LXG2" s="110"/>
      <c r="LXH2" s="110"/>
      <c r="LXI2" s="110"/>
      <c r="LXJ2" s="110"/>
      <c r="LXK2" s="110"/>
      <c r="LXL2" s="110"/>
      <c r="LXM2" s="110"/>
      <c r="LXN2" s="110"/>
      <c r="LXO2" s="110"/>
      <c r="LXP2" s="110"/>
      <c r="LXQ2" s="110"/>
      <c r="LXR2" s="110"/>
      <c r="LXS2" s="110"/>
      <c r="LXT2" s="110"/>
      <c r="LXU2" s="110"/>
      <c r="LXV2" s="110"/>
      <c r="LXW2" s="110"/>
      <c r="LXX2" s="110"/>
      <c r="LXY2" s="110"/>
      <c r="LXZ2" s="110"/>
      <c r="LYA2" s="110"/>
      <c r="LYB2" s="110"/>
      <c r="LYC2" s="110"/>
      <c r="LYD2" s="110"/>
      <c r="LYE2" s="110"/>
      <c r="LYF2" s="110"/>
      <c r="LYG2" s="110"/>
      <c r="LYH2" s="110"/>
      <c r="LYI2" s="110"/>
      <c r="LYJ2" s="110"/>
      <c r="LYK2" s="110"/>
      <c r="LYL2" s="110"/>
      <c r="LYM2" s="110"/>
      <c r="LYN2" s="110"/>
      <c r="LYO2" s="110"/>
      <c r="LYP2" s="110"/>
      <c r="LYQ2" s="110"/>
      <c r="LYR2" s="110"/>
      <c r="LYS2" s="110"/>
      <c r="LYT2" s="110"/>
      <c r="LYU2" s="110"/>
      <c r="LYV2" s="110"/>
      <c r="LYW2" s="110"/>
      <c r="LYX2" s="110"/>
      <c r="LYY2" s="110"/>
      <c r="LYZ2" s="110"/>
      <c r="LZA2" s="110"/>
      <c r="LZB2" s="110"/>
      <c r="LZC2" s="110"/>
      <c r="LZD2" s="110"/>
      <c r="LZE2" s="110"/>
      <c r="LZF2" s="110"/>
      <c r="LZG2" s="110"/>
      <c r="LZH2" s="110"/>
      <c r="LZI2" s="110"/>
      <c r="LZJ2" s="110"/>
      <c r="LZK2" s="110"/>
      <c r="LZL2" s="110"/>
      <c r="LZM2" s="110"/>
      <c r="LZN2" s="110"/>
      <c r="LZO2" s="110"/>
      <c r="LZP2" s="110"/>
      <c r="LZQ2" s="110"/>
      <c r="LZR2" s="110"/>
      <c r="LZS2" s="110"/>
      <c r="LZT2" s="110"/>
      <c r="LZU2" s="110"/>
      <c r="LZV2" s="110"/>
      <c r="LZW2" s="110"/>
      <c r="LZX2" s="110"/>
      <c r="LZY2" s="110"/>
      <c r="LZZ2" s="110"/>
      <c r="MAA2" s="110"/>
      <c r="MAB2" s="110"/>
      <c r="MAC2" s="110"/>
      <c r="MAD2" s="110"/>
      <c r="MAE2" s="110"/>
      <c r="MAF2" s="110"/>
      <c r="MAG2" s="110"/>
      <c r="MAH2" s="110"/>
      <c r="MAI2" s="110"/>
      <c r="MAJ2" s="110"/>
      <c r="MAK2" s="110"/>
      <c r="MAL2" s="110"/>
      <c r="MAM2" s="110"/>
      <c r="MAN2" s="110"/>
      <c r="MAO2" s="110"/>
      <c r="MAP2" s="110"/>
      <c r="MAQ2" s="110"/>
      <c r="MAR2" s="110"/>
      <c r="MAS2" s="110"/>
      <c r="MAT2" s="110"/>
      <c r="MAU2" s="110"/>
      <c r="MAV2" s="110"/>
      <c r="MAW2" s="110"/>
      <c r="MAX2" s="110"/>
      <c r="MAY2" s="110"/>
      <c r="MAZ2" s="110"/>
      <c r="MBA2" s="110"/>
      <c r="MBB2" s="110"/>
      <c r="MBC2" s="110"/>
      <c r="MBD2" s="110"/>
      <c r="MBE2" s="110"/>
      <c r="MBF2" s="110"/>
      <c r="MBG2" s="110"/>
      <c r="MBH2" s="110"/>
      <c r="MBI2" s="110"/>
      <c r="MBJ2" s="110"/>
      <c r="MBK2" s="110"/>
      <c r="MBL2" s="110"/>
      <c r="MBM2" s="110"/>
      <c r="MBN2" s="110"/>
      <c r="MBO2" s="110"/>
      <c r="MBP2" s="110"/>
      <c r="MBQ2" s="110"/>
      <c r="MBR2" s="110"/>
      <c r="MBS2" s="110"/>
      <c r="MBT2" s="110"/>
      <c r="MBU2" s="110"/>
      <c r="MBV2" s="110"/>
      <c r="MBW2" s="110"/>
      <c r="MBX2" s="110"/>
      <c r="MBY2" s="110"/>
      <c r="MBZ2" s="110"/>
      <c r="MCA2" s="110"/>
      <c r="MCB2" s="110"/>
      <c r="MCC2" s="110"/>
      <c r="MCD2" s="110"/>
      <c r="MCE2" s="110"/>
      <c r="MCF2" s="110"/>
      <c r="MCG2" s="110"/>
      <c r="MCH2" s="110"/>
      <c r="MCI2" s="110"/>
      <c r="MCJ2" s="110"/>
      <c r="MCK2" s="110"/>
      <c r="MCL2" s="110"/>
      <c r="MCM2" s="110"/>
      <c r="MCN2" s="110"/>
      <c r="MCO2" s="110"/>
      <c r="MCP2" s="110"/>
      <c r="MCQ2" s="110"/>
      <c r="MCR2" s="110"/>
      <c r="MCS2" s="110"/>
      <c r="MCT2" s="110"/>
      <c r="MCU2" s="110"/>
      <c r="MCV2" s="110"/>
      <c r="MCW2" s="110"/>
      <c r="MCX2" s="110"/>
      <c r="MCY2" s="110"/>
      <c r="MCZ2" s="110"/>
      <c r="MDA2" s="110"/>
      <c r="MDB2" s="110"/>
      <c r="MDC2" s="110"/>
      <c r="MDD2" s="110"/>
      <c r="MDE2" s="110"/>
      <c r="MDF2" s="110"/>
      <c r="MDG2" s="110"/>
      <c r="MDH2" s="110"/>
      <c r="MDI2" s="110"/>
      <c r="MDJ2" s="110"/>
      <c r="MDK2" s="110"/>
      <c r="MDL2" s="110"/>
      <c r="MDM2" s="110"/>
      <c r="MDN2" s="110"/>
      <c r="MDO2" s="110"/>
      <c r="MDP2" s="110"/>
      <c r="MDQ2" s="110"/>
      <c r="MDR2" s="110"/>
      <c r="MDS2" s="110"/>
      <c r="MDT2" s="110"/>
      <c r="MDU2" s="110"/>
      <c r="MDV2" s="110"/>
      <c r="MDW2" s="110"/>
      <c r="MDX2" s="110"/>
      <c r="MDY2" s="110"/>
      <c r="MDZ2" s="110"/>
      <c r="MEA2" s="110"/>
      <c r="MEB2" s="110"/>
      <c r="MEC2" s="110"/>
      <c r="MED2" s="110"/>
      <c r="MEE2" s="110"/>
      <c r="MEF2" s="110"/>
      <c r="MEG2" s="110"/>
      <c r="MEH2" s="110"/>
      <c r="MEI2" s="110"/>
      <c r="MEJ2" s="110"/>
      <c r="MEK2" s="110"/>
      <c r="MEL2" s="110"/>
      <c r="MEM2" s="110"/>
      <c r="MEN2" s="110"/>
      <c r="MEO2" s="110"/>
      <c r="MEP2" s="110"/>
      <c r="MEQ2" s="110"/>
      <c r="MER2" s="110"/>
      <c r="MES2" s="110"/>
      <c r="MET2" s="110"/>
      <c r="MEU2" s="110"/>
      <c r="MEV2" s="110"/>
      <c r="MEW2" s="110"/>
      <c r="MEX2" s="110"/>
      <c r="MEY2" s="110"/>
      <c r="MEZ2" s="110"/>
      <c r="MFA2" s="110"/>
      <c r="MFB2" s="110"/>
      <c r="MFC2" s="110"/>
      <c r="MFD2" s="110"/>
      <c r="MFE2" s="110"/>
      <c r="MFF2" s="110"/>
      <c r="MFG2" s="110"/>
      <c r="MFH2" s="110"/>
      <c r="MFI2" s="110"/>
      <c r="MFJ2" s="110"/>
      <c r="MFK2" s="110"/>
      <c r="MFL2" s="110"/>
      <c r="MFM2" s="110"/>
      <c r="MFN2" s="110"/>
      <c r="MFO2" s="110"/>
      <c r="MFP2" s="110"/>
      <c r="MFQ2" s="110"/>
      <c r="MFR2" s="110"/>
      <c r="MFS2" s="110"/>
      <c r="MFT2" s="110"/>
      <c r="MFU2" s="110"/>
      <c r="MFV2" s="110"/>
      <c r="MFW2" s="110"/>
      <c r="MFX2" s="110"/>
      <c r="MFY2" s="110"/>
      <c r="MFZ2" s="110"/>
      <c r="MGA2" s="110"/>
      <c r="MGB2" s="110"/>
      <c r="MGC2" s="110"/>
      <c r="MGD2" s="110"/>
      <c r="MGE2" s="110"/>
      <c r="MGF2" s="110"/>
      <c r="MGG2" s="110"/>
      <c r="MGH2" s="110"/>
      <c r="MGI2" s="110"/>
      <c r="MGJ2" s="110"/>
      <c r="MGK2" s="110"/>
      <c r="MGL2" s="110"/>
      <c r="MGM2" s="110"/>
      <c r="MGN2" s="110"/>
      <c r="MGO2" s="110"/>
      <c r="MGP2" s="110"/>
      <c r="MGQ2" s="110"/>
      <c r="MGR2" s="110"/>
      <c r="MGS2" s="110"/>
      <c r="MGT2" s="110"/>
      <c r="MGU2" s="110"/>
      <c r="MGV2" s="110"/>
      <c r="MGW2" s="110"/>
      <c r="MGX2" s="110"/>
      <c r="MGY2" s="110"/>
      <c r="MGZ2" s="110"/>
      <c r="MHA2" s="110"/>
      <c r="MHB2" s="110"/>
      <c r="MHC2" s="110"/>
      <c r="MHD2" s="110"/>
      <c r="MHE2" s="110"/>
      <c r="MHF2" s="110"/>
      <c r="MHG2" s="110"/>
      <c r="MHH2" s="110"/>
      <c r="MHI2" s="110"/>
      <c r="MHJ2" s="110"/>
      <c r="MHK2" s="110"/>
      <c r="MHL2" s="110"/>
      <c r="MHM2" s="110"/>
      <c r="MHN2" s="110"/>
      <c r="MHO2" s="110"/>
      <c r="MHP2" s="110"/>
      <c r="MHQ2" s="110"/>
      <c r="MHR2" s="110"/>
      <c r="MHS2" s="110"/>
      <c r="MHT2" s="110"/>
      <c r="MHU2" s="110"/>
      <c r="MHV2" s="110"/>
      <c r="MHW2" s="110"/>
      <c r="MHX2" s="110"/>
      <c r="MHY2" s="110"/>
      <c r="MHZ2" s="110"/>
      <c r="MIA2" s="110"/>
      <c r="MIB2" s="110"/>
      <c r="MIC2" s="110"/>
      <c r="MID2" s="110"/>
      <c r="MIE2" s="110"/>
      <c r="MIF2" s="110"/>
      <c r="MIG2" s="110"/>
      <c r="MIH2" s="110"/>
      <c r="MII2" s="110"/>
      <c r="MIJ2" s="110"/>
      <c r="MIK2" s="110"/>
      <c r="MIL2" s="110"/>
      <c r="MIM2" s="110"/>
      <c r="MIN2" s="110"/>
      <c r="MIO2" s="110"/>
      <c r="MIP2" s="110"/>
      <c r="MIQ2" s="110"/>
      <c r="MIR2" s="110"/>
      <c r="MIS2" s="110"/>
      <c r="MIT2" s="110"/>
      <c r="MIU2" s="110"/>
      <c r="MIV2" s="110"/>
      <c r="MIW2" s="110"/>
      <c r="MIX2" s="110"/>
      <c r="MIY2" s="110"/>
      <c r="MIZ2" s="110"/>
      <c r="MJA2" s="110"/>
      <c r="MJB2" s="110"/>
      <c r="MJC2" s="110"/>
      <c r="MJD2" s="110"/>
      <c r="MJE2" s="110"/>
      <c r="MJF2" s="110"/>
      <c r="MJG2" s="110"/>
      <c r="MJH2" s="110"/>
      <c r="MJI2" s="110"/>
      <c r="MJJ2" s="110"/>
      <c r="MJK2" s="110"/>
      <c r="MJL2" s="110"/>
      <c r="MJM2" s="110"/>
      <c r="MJN2" s="110"/>
      <c r="MJO2" s="110"/>
      <c r="MJP2" s="110"/>
      <c r="MJQ2" s="110"/>
      <c r="MJR2" s="110"/>
      <c r="MJS2" s="110"/>
      <c r="MJT2" s="110"/>
      <c r="MJU2" s="110"/>
      <c r="MJV2" s="110"/>
      <c r="MJW2" s="110"/>
      <c r="MJX2" s="110"/>
      <c r="MJY2" s="110"/>
      <c r="MJZ2" s="110"/>
      <c r="MKA2" s="110"/>
      <c r="MKB2" s="110"/>
      <c r="MKC2" s="110"/>
      <c r="MKD2" s="110"/>
      <c r="MKE2" s="110"/>
      <c r="MKF2" s="110"/>
      <c r="MKG2" s="110"/>
      <c r="MKH2" s="110"/>
      <c r="MKI2" s="110"/>
      <c r="MKJ2" s="110"/>
      <c r="MKK2" s="110"/>
      <c r="MKL2" s="110"/>
      <c r="MKM2" s="110"/>
      <c r="MKN2" s="110"/>
      <c r="MKO2" s="110"/>
      <c r="MKP2" s="110"/>
      <c r="MKQ2" s="110"/>
      <c r="MKR2" s="110"/>
      <c r="MKS2" s="110"/>
      <c r="MKT2" s="110"/>
      <c r="MKU2" s="110"/>
      <c r="MKV2" s="110"/>
      <c r="MKW2" s="110"/>
      <c r="MKX2" s="110"/>
      <c r="MKY2" s="110"/>
      <c r="MKZ2" s="110"/>
      <c r="MLA2" s="110"/>
      <c r="MLB2" s="110"/>
      <c r="MLC2" s="110"/>
      <c r="MLD2" s="110"/>
      <c r="MLE2" s="110"/>
      <c r="MLF2" s="110"/>
      <c r="MLG2" s="110"/>
      <c r="MLH2" s="110"/>
      <c r="MLI2" s="110"/>
      <c r="MLJ2" s="110"/>
      <c r="MLK2" s="110"/>
      <c r="MLL2" s="110"/>
      <c r="MLM2" s="110"/>
      <c r="MLN2" s="110"/>
      <c r="MLO2" s="110"/>
      <c r="MLP2" s="110"/>
      <c r="MLQ2" s="110"/>
      <c r="MLR2" s="110"/>
      <c r="MLS2" s="110"/>
      <c r="MLT2" s="110"/>
      <c r="MLU2" s="110"/>
      <c r="MLV2" s="110"/>
      <c r="MLW2" s="110"/>
      <c r="MLX2" s="110"/>
      <c r="MLY2" s="110"/>
      <c r="MLZ2" s="110"/>
      <c r="MMA2" s="110"/>
      <c r="MMB2" s="110"/>
      <c r="MMC2" s="110"/>
      <c r="MMD2" s="110"/>
      <c r="MME2" s="110"/>
      <c r="MMF2" s="110"/>
      <c r="MMG2" s="110"/>
      <c r="MMH2" s="110"/>
      <c r="MMI2" s="110"/>
      <c r="MMJ2" s="110"/>
      <c r="MMK2" s="110"/>
      <c r="MML2" s="110"/>
      <c r="MMM2" s="110"/>
      <c r="MMN2" s="110"/>
      <c r="MMO2" s="110"/>
      <c r="MMP2" s="110"/>
      <c r="MMQ2" s="110"/>
      <c r="MMR2" s="110"/>
      <c r="MMS2" s="110"/>
      <c r="MMT2" s="110"/>
      <c r="MMU2" s="110"/>
      <c r="MMV2" s="110"/>
      <c r="MMW2" s="110"/>
      <c r="MMX2" s="110"/>
      <c r="MMY2" s="110"/>
      <c r="MMZ2" s="110"/>
      <c r="MNA2" s="110"/>
      <c r="MNB2" s="110"/>
      <c r="MNC2" s="110"/>
      <c r="MND2" s="110"/>
      <c r="MNE2" s="110"/>
      <c r="MNF2" s="110"/>
      <c r="MNG2" s="110"/>
      <c r="MNH2" s="110"/>
      <c r="MNI2" s="110"/>
      <c r="MNJ2" s="110"/>
      <c r="MNK2" s="110"/>
      <c r="MNL2" s="110"/>
      <c r="MNM2" s="110"/>
      <c r="MNN2" s="110"/>
      <c r="MNO2" s="110"/>
      <c r="MNP2" s="110"/>
      <c r="MNQ2" s="110"/>
      <c r="MNR2" s="110"/>
      <c r="MNS2" s="110"/>
      <c r="MNT2" s="110"/>
      <c r="MNU2" s="110"/>
      <c r="MNV2" s="110"/>
      <c r="MNW2" s="110"/>
      <c r="MNX2" s="110"/>
      <c r="MNY2" s="110"/>
      <c r="MNZ2" s="110"/>
      <c r="MOA2" s="110"/>
      <c r="MOB2" s="110"/>
      <c r="MOC2" s="110"/>
      <c r="MOD2" s="110"/>
      <c r="MOE2" s="110"/>
      <c r="MOF2" s="110"/>
      <c r="MOG2" s="110"/>
      <c r="MOH2" s="110"/>
      <c r="MOI2" s="110"/>
      <c r="MOJ2" s="110"/>
      <c r="MOK2" s="110"/>
      <c r="MOL2" s="110"/>
      <c r="MOM2" s="110"/>
      <c r="MON2" s="110"/>
      <c r="MOO2" s="110"/>
      <c r="MOP2" s="110"/>
      <c r="MOQ2" s="110"/>
      <c r="MOR2" s="110"/>
      <c r="MOS2" s="110"/>
      <c r="MOT2" s="110"/>
      <c r="MOU2" s="110"/>
      <c r="MOV2" s="110"/>
      <c r="MOW2" s="110"/>
      <c r="MOX2" s="110"/>
      <c r="MOY2" s="110"/>
      <c r="MOZ2" s="110"/>
      <c r="MPA2" s="110"/>
      <c r="MPB2" s="110"/>
      <c r="MPC2" s="110"/>
      <c r="MPD2" s="110"/>
      <c r="MPE2" s="110"/>
      <c r="MPF2" s="110"/>
      <c r="MPG2" s="110"/>
      <c r="MPH2" s="110"/>
      <c r="MPI2" s="110"/>
      <c r="MPJ2" s="110"/>
      <c r="MPK2" s="110"/>
      <c r="MPL2" s="110"/>
      <c r="MPM2" s="110"/>
      <c r="MPN2" s="110"/>
      <c r="MPO2" s="110"/>
      <c r="MPP2" s="110"/>
      <c r="MPQ2" s="110"/>
      <c r="MPR2" s="110"/>
      <c r="MPS2" s="110"/>
      <c r="MPT2" s="110"/>
      <c r="MPU2" s="110"/>
      <c r="MPV2" s="110"/>
      <c r="MPW2" s="110"/>
      <c r="MPX2" s="110"/>
      <c r="MPY2" s="110"/>
      <c r="MPZ2" s="110"/>
      <c r="MQA2" s="110"/>
      <c r="MQB2" s="110"/>
      <c r="MQC2" s="110"/>
      <c r="MQD2" s="110"/>
      <c r="MQE2" s="110"/>
      <c r="MQF2" s="110"/>
      <c r="MQG2" s="110"/>
      <c r="MQH2" s="110"/>
      <c r="MQI2" s="110"/>
      <c r="MQJ2" s="110"/>
      <c r="MQK2" s="110"/>
      <c r="MQL2" s="110"/>
      <c r="MQM2" s="110"/>
      <c r="MQN2" s="110"/>
      <c r="MQO2" s="110"/>
      <c r="MQP2" s="110"/>
      <c r="MQQ2" s="110"/>
      <c r="MQR2" s="110"/>
      <c r="MQS2" s="110"/>
      <c r="MQT2" s="110"/>
      <c r="MQU2" s="110"/>
      <c r="MQV2" s="110"/>
      <c r="MQW2" s="110"/>
      <c r="MQX2" s="110"/>
      <c r="MQY2" s="110"/>
      <c r="MQZ2" s="110"/>
      <c r="MRA2" s="110"/>
      <c r="MRB2" s="110"/>
      <c r="MRC2" s="110"/>
      <c r="MRD2" s="110"/>
      <c r="MRE2" s="110"/>
      <c r="MRF2" s="110"/>
      <c r="MRG2" s="110"/>
      <c r="MRH2" s="110"/>
      <c r="MRI2" s="110"/>
      <c r="MRJ2" s="110"/>
      <c r="MRK2" s="110"/>
      <c r="MRL2" s="110"/>
      <c r="MRM2" s="110"/>
      <c r="MRN2" s="110"/>
      <c r="MRO2" s="110"/>
      <c r="MRP2" s="110"/>
      <c r="MRQ2" s="110"/>
      <c r="MRR2" s="110"/>
      <c r="MRS2" s="110"/>
      <c r="MRT2" s="110"/>
      <c r="MRU2" s="110"/>
      <c r="MRV2" s="110"/>
      <c r="MRW2" s="110"/>
      <c r="MRX2" s="110"/>
      <c r="MRY2" s="110"/>
      <c r="MRZ2" s="110"/>
      <c r="MSA2" s="110"/>
      <c r="MSB2" s="110"/>
      <c r="MSC2" s="110"/>
      <c r="MSD2" s="110"/>
      <c r="MSE2" s="110"/>
      <c r="MSF2" s="110"/>
      <c r="MSG2" s="110"/>
      <c r="MSH2" s="110"/>
      <c r="MSI2" s="110"/>
      <c r="MSJ2" s="110"/>
      <c r="MSK2" s="110"/>
      <c r="MSL2" s="110"/>
      <c r="MSM2" s="110"/>
      <c r="MSN2" s="110"/>
      <c r="MSO2" s="110"/>
      <c r="MSP2" s="110"/>
      <c r="MSQ2" s="110"/>
      <c r="MSR2" s="110"/>
      <c r="MSS2" s="110"/>
      <c r="MST2" s="110"/>
      <c r="MSU2" s="110"/>
      <c r="MSV2" s="110"/>
      <c r="MSW2" s="110"/>
      <c r="MSX2" s="110"/>
      <c r="MSY2" s="110"/>
      <c r="MSZ2" s="110"/>
      <c r="MTA2" s="110"/>
      <c r="MTB2" s="110"/>
      <c r="MTC2" s="110"/>
      <c r="MTD2" s="110"/>
      <c r="MTE2" s="110"/>
      <c r="MTF2" s="110"/>
      <c r="MTG2" s="110"/>
      <c r="MTH2" s="110"/>
      <c r="MTI2" s="110"/>
      <c r="MTJ2" s="110"/>
      <c r="MTK2" s="110"/>
      <c r="MTL2" s="110"/>
      <c r="MTM2" s="110"/>
      <c r="MTN2" s="110"/>
      <c r="MTO2" s="110"/>
      <c r="MTP2" s="110"/>
      <c r="MTQ2" s="110"/>
      <c r="MTR2" s="110"/>
      <c r="MTS2" s="110"/>
      <c r="MTT2" s="110"/>
      <c r="MTU2" s="110"/>
      <c r="MTV2" s="110"/>
      <c r="MTW2" s="110"/>
      <c r="MTX2" s="110"/>
      <c r="MTY2" s="110"/>
      <c r="MTZ2" s="110"/>
      <c r="MUA2" s="110"/>
      <c r="MUB2" s="110"/>
      <c r="MUC2" s="110"/>
      <c r="MUD2" s="110"/>
      <c r="MUE2" s="110"/>
      <c r="MUF2" s="110"/>
      <c r="MUG2" s="110"/>
      <c r="MUH2" s="110"/>
      <c r="MUI2" s="110"/>
      <c r="MUJ2" s="110"/>
      <c r="MUK2" s="110"/>
      <c r="MUL2" s="110"/>
      <c r="MUM2" s="110"/>
      <c r="MUN2" s="110"/>
      <c r="MUO2" s="110"/>
      <c r="MUP2" s="110"/>
      <c r="MUQ2" s="110"/>
      <c r="MUR2" s="110"/>
      <c r="MUS2" s="110"/>
      <c r="MUT2" s="110"/>
      <c r="MUU2" s="110"/>
      <c r="MUV2" s="110"/>
      <c r="MUW2" s="110"/>
      <c r="MUX2" s="110"/>
      <c r="MUY2" s="110"/>
      <c r="MUZ2" s="110"/>
      <c r="MVA2" s="110"/>
      <c r="MVB2" s="110"/>
      <c r="MVC2" s="110"/>
      <c r="MVD2" s="110"/>
      <c r="MVE2" s="110"/>
      <c r="MVF2" s="110"/>
      <c r="MVG2" s="110"/>
      <c r="MVH2" s="110"/>
      <c r="MVI2" s="110"/>
      <c r="MVJ2" s="110"/>
      <c r="MVK2" s="110"/>
      <c r="MVL2" s="110"/>
      <c r="MVM2" s="110"/>
      <c r="MVN2" s="110"/>
      <c r="MVO2" s="110"/>
      <c r="MVP2" s="110"/>
      <c r="MVQ2" s="110"/>
      <c r="MVR2" s="110"/>
      <c r="MVS2" s="110"/>
      <c r="MVT2" s="110"/>
      <c r="MVU2" s="110"/>
      <c r="MVV2" s="110"/>
      <c r="MVW2" s="110"/>
      <c r="MVX2" s="110"/>
      <c r="MVY2" s="110"/>
      <c r="MVZ2" s="110"/>
      <c r="MWA2" s="110"/>
      <c r="MWB2" s="110"/>
      <c r="MWC2" s="110"/>
      <c r="MWD2" s="110"/>
      <c r="MWE2" s="110"/>
      <c r="MWF2" s="110"/>
      <c r="MWG2" s="110"/>
      <c r="MWH2" s="110"/>
      <c r="MWI2" s="110"/>
      <c r="MWJ2" s="110"/>
      <c r="MWK2" s="110"/>
      <c r="MWL2" s="110"/>
      <c r="MWM2" s="110"/>
      <c r="MWN2" s="110"/>
      <c r="MWO2" s="110"/>
      <c r="MWP2" s="110"/>
      <c r="MWQ2" s="110"/>
      <c r="MWR2" s="110"/>
      <c r="MWS2" s="110"/>
      <c r="MWT2" s="110"/>
      <c r="MWU2" s="110"/>
      <c r="MWV2" s="110"/>
      <c r="MWW2" s="110"/>
      <c r="MWX2" s="110"/>
      <c r="MWY2" s="110"/>
      <c r="MWZ2" s="110"/>
      <c r="MXA2" s="110"/>
      <c r="MXB2" s="110"/>
      <c r="MXC2" s="110"/>
      <c r="MXD2" s="110"/>
      <c r="MXE2" s="110"/>
      <c r="MXF2" s="110"/>
      <c r="MXG2" s="110"/>
      <c r="MXH2" s="110"/>
      <c r="MXI2" s="110"/>
      <c r="MXJ2" s="110"/>
      <c r="MXK2" s="110"/>
      <c r="MXL2" s="110"/>
      <c r="MXM2" s="110"/>
      <c r="MXN2" s="110"/>
      <c r="MXO2" s="110"/>
      <c r="MXP2" s="110"/>
      <c r="MXQ2" s="110"/>
      <c r="MXR2" s="110"/>
      <c r="MXS2" s="110"/>
      <c r="MXT2" s="110"/>
      <c r="MXU2" s="110"/>
      <c r="MXV2" s="110"/>
      <c r="MXW2" s="110"/>
      <c r="MXX2" s="110"/>
      <c r="MXY2" s="110"/>
      <c r="MXZ2" s="110"/>
      <c r="MYA2" s="110"/>
      <c r="MYB2" s="110"/>
      <c r="MYC2" s="110"/>
      <c r="MYD2" s="110"/>
      <c r="MYE2" s="110"/>
      <c r="MYF2" s="110"/>
      <c r="MYG2" s="110"/>
      <c r="MYH2" s="110"/>
      <c r="MYI2" s="110"/>
      <c r="MYJ2" s="110"/>
      <c r="MYK2" s="110"/>
      <c r="MYL2" s="110"/>
      <c r="MYM2" s="110"/>
      <c r="MYN2" s="110"/>
      <c r="MYO2" s="110"/>
      <c r="MYP2" s="110"/>
      <c r="MYQ2" s="110"/>
      <c r="MYR2" s="110"/>
      <c r="MYS2" s="110"/>
      <c r="MYT2" s="110"/>
      <c r="MYU2" s="110"/>
      <c r="MYV2" s="110"/>
      <c r="MYW2" s="110"/>
      <c r="MYX2" s="110"/>
      <c r="MYY2" s="110"/>
      <c r="MYZ2" s="110"/>
      <c r="MZA2" s="110"/>
      <c r="MZB2" s="110"/>
      <c r="MZC2" s="110"/>
      <c r="MZD2" s="110"/>
      <c r="MZE2" s="110"/>
      <c r="MZF2" s="110"/>
      <c r="MZG2" s="110"/>
      <c r="MZH2" s="110"/>
      <c r="MZI2" s="110"/>
      <c r="MZJ2" s="110"/>
      <c r="MZK2" s="110"/>
      <c r="MZL2" s="110"/>
      <c r="MZM2" s="110"/>
      <c r="MZN2" s="110"/>
      <c r="MZO2" s="110"/>
      <c r="MZP2" s="110"/>
      <c r="MZQ2" s="110"/>
      <c r="MZR2" s="110"/>
      <c r="MZS2" s="110"/>
      <c r="MZT2" s="110"/>
      <c r="MZU2" s="110"/>
      <c r="MZV2" s="110"/>
      <c r="MZW2" s="110"/>
      <c r="MZX2" s="110"/>
      <c r="MZY2" s="110"/>
      <c r="MZZ2" s="110"/>
      <c r="NAA2" s="110"/>
      <c r="NAB2" s="110"/>
      <c r="NAC2" s="110"/>
      <c r="NAD2" s="110"/>
      <c r="NAE2" s="110"/>
      <c r="NAF2" s="110"/>
      <c r="NAG2" s="110"/>
      <c r="NAH2" s="110"/>
      <c r="NAI2" s="110"/>
      <c r="NAJ2" s="110"/>
      <c r="NAK2" s="110"/>
      <c r="NAL2" s="110"/>
      <c r="NAM2" s="110"/>
      <c r="NAN2" s="110"/>
      <c r="NAO2" s="110"/>
      <c r="NAP2" s="110"/>
      <c r="NAQ2" s="110"/>
      <c r="NAR2" s="110"/>
      <c r="NAS2" s="110"/>
      <c r="NAT2" s="110"/>
      <c r="NAU2" s="110"/>
      <c r="NAV2" s="110"/>
      <c r="NAW2" s="110"/>
      <c r="NAX2" s="110"/>
      <c r="NAY2" s="110"/>
      <c r="NAZ2" s="110"/>
      <c r="NBA2" s="110"/>
      <c r="NBB2" s="110"/>
      <c r="NBC2" s="110"/>
      <c r="NBD2" s="110"/>
      <c r="NBE2" s="110"/>
      <c r="NBF2" s="110"/>
      <c r="NBG2" s="110"/>
      <c r="NBH2" s="110"/>
      <c r="NBI2" s="110"/>
      <c r="NBJ2" s="110"/>
      <c r="NBK2" s="110"/>
      <c r="NBL2" s="110"/>
      <c r="NBM2" s="110"/>
      <c r="NBN2" s="110"/>
      <c r="NBO2" s="110"/>
      <c r="NBP2" s="110"/>
      <c r="NBQ2" s="110"/>
      <c r="NBR2" s="110"/>
      <c r="NBS2" s="110"/>
      <c r="NBT2" s="110"/>
      <c r="NBU2" s="110"/>
      <c r="NBV2" s="110"/>
      <c r="NBW2" s="110"/>
      <c r="NBX2" s="110"/>
      <c r="NBY2" s="110"/>
      <c r="NBZ2" s="110"/>
      <c r="NCA2" s="110"/>
      <c r="NCB2" s="110"/>
      <c r="NCC2" s="110"/>
      <c r="NCD2" s="110"/>
      <c r="NCE2" s="110"/>
      <c r="NCF2" s="110"/>
      <c r="NCG2" s="110"/>
      <c r="NCH2" s="110"/>
      <c r="NCI2" s="110"/>
      <c r="NCJ2" s="110"/>
      <c r="NCK2" s="110"/>
      <c r="NCL2" s="110"/>
      <c r="NCM2" s="110"/>
      <c r="NCN2" s="110"/>
      <c r="NCO2" s="110"/>
      <c r="NCP2" s="110"/>
      <c r="NCQ2" s="110"/>
      <c r="NCR2" s="110"/>
      <c r="NCS2" s="110"/>
      <c r="NCT2" s="110"/>
      <c r="NCU2" s="110"/>
      <c r="NCV2" s="110"/>
      <c r="NCW2" s="110"/>
      <c r="NCX2" s="110"/>
      <c r="NCY2" s="110"/>
      <c r="NCZ2" s="110"/>
      <c r="NDA2" s="110"/>
      <c r="NDB2" s="110"/>
      <c r="NDC2" s="110"/>
      <c r="NDD2" s="110"/>
      <c r="NDE2" s="110"/>
      <c r="NDF2" s="110"/>
      <c r="NDG2" s="110"/>
      <c r="NDH2" s="110"/>
      <c r="NDI2" s="110"/>
      <c r="NDJ2" s="110"/>
      <c r="NDK2" s="110"/>
      <c r="NDL2" s="110"/>
      <c r="NDM2" s="110"/>
      <c r="NDN2" s="110"/>
      <c r="NDO2" s="110"/>
      <c r="NDP2" s="110"/>
      <c r="NDQ2" s="110"/>
      <c r="NDR2" s="110"/>
      <c r="NDS2" s="110"/>
      <c r="NDT2" s="110"/>
      <c r="NDU2" s="110"/>
      <c r="NDV2" s="110"/>
      <c r="NDW2" s="110"/>
      <c r="NDX2" s="110"/>
      <c r="NDY2" s="110"/>
      <c r="NDZ2" s="110"/>
      <c r="NEA2" s="110"/>
      <c r="NEB2" s="110"/>
      <c r="NEC2" s="110"/>
      <c r="NED2" s="110"/>
      <c r="NEE2" s="110"/>
      <c r="NEF2" s="110"/>
      <c r="NEG2" s="110"/>
      <c r="NEH2" s="110"/>
      <c r="NEI2" s="110"/>
      <c r="NEJ2" s="110"/>
      <c r="NEK2" s="110"/>
      <c r="NEL2" s="110"/>
      <c r="NEM2" s="110"/>
      <c r="NEN2" s="110"/>
      <c r="NEO2" s="110"/>
      <c r="NEP2" s="110"/>
      <c r="NEQ2" s="110"/>
      <c r="NER2" s="110"/>
      <c r="NES2" s="110"/>
      <c r="NET2" s="110"/>
      <c r="NEU2" s="110"/>
      <c r="NEV2" s="110"/>
      <c r="NEW2" s="110"/>
      <c r="NEX2" s="110"/>
      <c r="NEY2" s="110"/>
      <c r="NEZ2" s="110"/>
      <c r="NFA2" s="110"/>
      <c r="NFB2" s="110"/>
      <c r="NFC2" s="110"/>
      <c r="NFD2" s="110"/>
      <c r="NFE2" s="110"/>
      <c r="NFF2" s="110"/>
      <c r="NFG2" s="110"/>
      <c r="NFH2" s="110"/>
      <c r="NFI2" s="110"/>
      <c r="NFJ2" s="110"/>
      <c r="NFK2" s="110"/>
      <c r="NFL2" s="110"/>
      <c r="NFM2" s="110"/>
      <c r="NFN2" s="110"/>
      <c r="NFO2" s="110"/>
      <c r="NFP2" s="110"/>
      <c r="NFQ2" s="110"/>
      <c r="NFR2" s="110"/>
      <c r="NFS2" s="110"/>
      <c r="NFT2" s="110"/>
      <c r="NFU2" s="110"/>
      <c r="NFV2" s="110"/>
      <c r="NFW2" s="110"/>
      <c r="NFX2" s="110"/>
      <c r="NFY2" s="110"/>
      <c r="NFZ2" s="110"/>
      <c r="NGA2" s="110"/>
      <c r="NGB2" s="110"/>
      <c r="NGC2" s="110"/>
      <c r="NGD2" s="110"/>
      <c r="NGE2" s="110"/>
      <c r="NGF2" s="110"/>
      <c r="NGG2" s="110"/>
      <c r="NGH2" s="110"/>
      <c r="NGI2" s="110"/>
      <c r="NGJ2" s="110"/>
      <c r="NGK2" s="110"/>
      <c r="NGL2" s="110"/>
      <c r="NGM2" s="110"/>
      <c r="NGN2" s="110"/>
      <c r="NGO2" s="110"/>
      <c r="NGP2" s="110"/>
      <c r="NGQ2" s="110"/>
      <c r="NGR2" s="110"/>
      <c r="NGS2" s="110"/>
      <c r="NGT2" s="110"/>
      <c r="NGU2" s="110"/>
      <c r="NGV2" s="110"/>
      <c r="NGW2" s="110"/>
      <c r="NGX2" s="110"/>
      <c r="NGY2" s="110"/>
      <c r="NGZ2" s="110"/>
      <c r="NHA2" s="110"/>
      <c r="NHB2" s="110"/>
      <c r="NHC2" s="110"/>
      <c r="NHD2" s="110"/>
      <c r="NHE2" s="110"/>
      <c r="NHF2" s="110"/>
      <c r="NHG2" s="110"/>
      <c r="NHH2" s="110"/>
      <c r="NHI2" s="110"/>
      <c r="NHJ2" s="110"/>
      <c r="NHK2" s="110"/>
      <c r="NHL2" s="110"/>
      <c r="NHM2" s="110"/>
      <c r="NHN2" s="110"/>
      <c r="NHO2" s="110"/>
      <c r="NHP2" s="110"/>
      <c r="NHQ2" s="110"/>
      <c r="NHR2" s="110"/>
      <c r="NHS2" s="110"/>
      <c r="NHT2" s="110"/>
      <c r="NHU2" s="110"/>
      <c r="NHV2" s="110"/>
      <c r="NHW2" s="110"/>
      <c r="NHX2" s="110"/>
      <c r="NHY2" s="110"/>
      <c r="NHZ2" s="110"/>
      <c r="NIA2" s="110"/>
      <c r="NIB2" s="110"/>
      <c r="NIC2" s="110"/>
      <c r="NID2" s="110"/>
      <c r="NIE2" s="110"/>
      <c r="NIF2" s="110"/>
      <c r="NIG2" s="110"/>
      <c r="NIH2" s="110"/>
      <c r="NII2" s="110"/>
      <c r="NIJ2" s="110"/>
      <c r="NIK2" s="110"/>
      <c r="NIL2" s="110"/>
      <c r="NIM2" s="110"/>
      <c r="NIN2" s="110"/>
      <c r="NIO2" s="110"/>
      <c r="NIP2" s="110"/>
      <c r="NIQ2" s="110"/>
      <c r="NIR2" s="110"/>
      <c r="NIS2" s="110"/>
      <c r="NIT2" s="110"/>
      <c r="NIU2" s="110"/>
      <c r="NIV2" s="110"/>
      <c r="NIW2" s="110"/>
      <c r="NIX2" s="110"/>
      <c r="NIY2" s="110"/>
      <c r="NIZ2" s="110"/>
      <c r="NJA2" s="110"/>
      <c r="NJB2" s="110"/>
      <c r="NJC2" s="110"/>
      <c r="NJD2" s="110"/>
      <c r="NJE2" s="110"/>
      <c r="NJF2" s="110"/>
      <c r="NJG2" s="110"/>
      <c r="NJH2" s="110"/>
      <c r="NJI2" s="110"/>
      <c r="NJJ2" s="110"/>
      <c r="NJK2" s="110"/>
      <c r="NJL2" s="110"/>
      <c r="NJM2" s="110"/>
      <c r="NJN2" s="110"/>
      <c r="NJO2" s="110"/>
      <c r="NJP2" s="110"/>
      <c r="NJQ2" s="110"/>
      <c r="NJR2" s="110"/>
      <c r="NJS2" s="110"/>
      <c r="NJT2" s="110"/>
      <c r="NJU2" s="110"/>
      <c r="NJV2" s="110"/>
      <c r="NJW2" s="110"/>
      <c r="NJX2" s="110"/>
      <c r="NJY2" s="110"/>
      <c r="NJZ2" s="110"/>
      <c r="NKA2" s="110"/>
      <c r="NKB2" s="110"/>
      <c r="NKC2" s="110"/>
      <c r="NKD2" s="110"/>
      <c r="NKE2" s="110"/>
      <c r="NKF2" s="110"/>
      <c r="NKG2" s="110"/>
      <c r="NKH2" s="110"/>
      <c r="NKI2" s="110"/>
      <c r="NKJ2" s="110"/>
      <c r="NKK2" s="110"/>
      <c r="NKL2" s="110"/>
      <c r="NKM2" s="110"/>
      <c r="NKN2" s="110"/>
      <c r="NKO2" s="110"/>
      <c r="NKP2" s="110"/>
      <c r="NKQ2" s="110"/>
      <c r="NKR2" s="110"/>
      <c r="NKS2" s="110"/>
      <c r="NKT2" s="110"/>
      <c r="NKU2" s="110"/>
      <c r="NKV2" s="110"/>
      <c r="NKW2" s="110"/>
      <c r="NKX2" s="110"/>
      <c r="NKY2" s="110"/>
      <c r="NKZ2" s="110"/>
      <c r="NLA2" s="110"/>
      <c r="NLB2" s="110"/>
      <c r="NLC2" s="110"/>
      <c r="NLD2" s="110"/>
      <c r="NLE2" s="110"/>
      <c r="NLF2" s="110"/>
      <c r="NLG2" s="110"/>
      <c r="NLH2" s="110"/>
      <c r="NLI2" s="110"/>
      <c r="NLJ2" s="110"/>
      <c r="NLK2" s="110"/>
      <c r="NLL2" s="110"/>
      <c r="NLM2" s="110"/>
      <c r="NLN2" s="110"/>
      <c r="NLO2" s="110"/>
      <c r="NLP2" s="110"/>
      <c r="NLQ2" s="110"/>
      <c r="NLR2" s="110"/>
      <c r="NLS2" s="110"/>
      <c r="NLT2" s="110"/>
      <c r="NLU2" s="110"/>
      <c r="NLV2" s="110"/>
      <c r="NLW2" s="110"/>
      <c r="NLX2" s="110"/>
      <c r="NLY2" s="110"/>
      <c r="NLZ2" s="110"/>
      <c r="NMA2" s="110"/>
      <c r="NMB2" s="110"/>
      <c r="NMC2" s="110"/>
      <c r="NMD2" s="110"/>
      <c r="NME2" s="110"/>
      <c r="NMF2" s="110"/>
      <c r="NMG2" s="110"/>
      <c r="NMH2" s="110"/>
      <c r="NMI2" s="110"/>
      <c r="NMJ2" s="110"/>
      <c r="NMK2" s="110"/>
      <c r="NML2" s="110"/>
      <c r="NMM2" s="110"/>
      <c r="NMN2" s="110"/>
      <c r="NMO2" s="110"/>
      <c r="NMP2" s="110"/>
      <c r="NMQ2" s="110"/>
      <c r="NMR2" s="110"/>
      <c r="NMS2" s="110"/>
      <c r="NMT2" s="110"/>
      <c r="NMU2" s="110"/>
      <c r="NMV2" s="110"/>
      <c r="NMW2" s="110"/>
      <c r="NMX2" s="110"/>
      <c r="NMY2" s="110"/>
      <c r="NMZ2" s="110"/>
      <c r="NNA2" s="110"/>
      <c r="NNB2" s="110"/>
      <c r="NNC2" s="110"/>
      <c r="NND2" s="110"/>
      <c r="NNE2" s="110"/>
      <c r="NNF2" s="110"/>
      <c r="NNG2" s="110"/>
      <c r="NNH2" s="110"/>
      <c r="NNI2" s="110"/>
      <c r="NNJ2" s="110"/>
      <c r="NNK2" s="110"/>
      <c r="NNL2" s="110"/>
      <c r="NNM2" s="110"/>
      <c r="NNN2" s="110"/>
      <c r="NNO2" s="110"/>
      <c r="NNP2" s="110"/>
      <c r="NNQ2" s="110"/>
      <c r="NNR2" s="110"/>
      <c r="NNS2" s="110"/>
      <c r="NNT2" s="110"/>
      <c r="NNU2" s="110"/>
      <c r="NNV2" s="110"/>
      <c r="NNW2" s="110"/>
      <c r="NNX2" s="110"/>
      <c r="NNY2" s="110"/>
      <c r="NNZ2" s="110"/>
      <c r="NOA2" s="110"/>
      <c r="NOB2" s="110"/>
      <c r="NOC2" s="110"/>
      <c r="NOD2" s="110"/>
      <c r="NOE2" s="110"/>
      <c r="NOF2" s="110"/>
      <c r="NOG2" s="110"/>
      <c r="NOH2" s="110"/>
      <c r="NOI2" s="110"/>
      <c r="NOJ2" s="110"/>
      <c r="NOK2" s="110"/>
      <c r="NOL2" s="110"/>
      <c r="NOM2" s="110"/>
      <c r="NON2" s="110"/>
      <c r="NOO2" s="110"/>
      <c r="NOP2" s="110"/>
      <c r="NOQ2" s="110"/>
      <c r="NOR2" s="110"/>
      <c r="NOS2" s="110"/>
      <c r="NOT2" s="110"/>
      <c r="NOU2" s="110"/>
      <c r="NOV2" s="110"/>
      <c r="NOW2" s="110"/>
      <c r="NOX2" s="110"/>
      <c r="NOY2" s="110"/>
      <c r="NOZ2" s="110"/>
      <c r="NPA2" s="110"/>
      <c r="NPB2" s="110"/>
      <c r="NPC2" s="110"/>
      <c r="NPD2" s="110"/>
      <c r="NPE2" s="110"/>
      <c r="NPF2" s="110"/>
      <c r="NPG2" s="110"/>
      <c r="NPH2" s="110"/>
      <c r="NPI2" s="110"/>
      <c r="NPJ2" s="110"/>
      <c r="NPK2" s="110"/>
      <c r="NPL2" s="110"/>
      <c r="NPM2" s="110"/>
      <c r="NPN2" s="110"/>
      <c r="NPO2" s="110"/>
      <c r="NPP2" s="110"/>
      <c r="NPQ2" s="110"/>
      <c r="NPR2" s="110"/>
      <c r="NPS2" s="110"/>
      <c r="NPT2" s="110"/>
      <c r="NPU2" s="110"/>
      <c r="NPV2" s="110"/>
      <c r="NPW2" s="110"/>
      <c r="NPX2" s="110"/>
      <c r="NPY2" s="110"/>
      <c r="NPZ2" s="110"/>
      <c r="NQA2" s="110"/>
      <c r="NQB2" s="110"/>
      <c r="NQC2" s="110"/>
      <c r="NQD2" s="110"/>
      <c r="NQE2" s="110"/>
      <c r="NQF2" s="110"/>
      <c r="NQG2" s="110"/>
      <c r="NQH2" s="110"/>
      <c r="NQI2" s="110"/>
      <c r="NQJ2" s="110"/>
      <c r="NQK2" s="110"/>
      <c r="NQL2" s="110"/>
      <c r="NQM2" s="110"/>
      <c r="NQN2" s="110"/>
      <c r="NQO2" s="110"/>
      <c r="NQP2" s="110"/>
      <c r="NQQ2" s="110"/>
      <c r="NQR2" s="110"/>
      <c r="NQS2" s="110"/>
      <c r="NQT2" s="110"/>
      <c r="NQU2" s="110"/>
      <c r="NQV2" s="110"/>
      <c r="NQW2" s="110"/>
      <c r="NQX2" s="110"/>
      <c r="NQY2" s="110"/>
      <c r="NQZ2" s="110"/>
      <c r="NRA2" s="110"/>
      <c r="NRB2" s="110"/>
      <c r="NRC2" s="110"/>
      <c r="NRD2" s="110"/>
      <c r="NRE2" s="110"/>
      <c r="NRF2" s="110"/>
      <c r="NRG2" s="110"/>
      <c r="NRH2" s="110"/>
      <c r="NRI2" s="110"/>
      <c r="NRJ2" s="110"/>
      <c r="NRK2" s="110"/>
      <c r="NRL2" s="110"/>
      <c r="NRM2" s="110"/>
      <c r="NRN2" s="110"/>
      <c r="NRO2" s="110"/>
      <c r="NRP2" s="110"/>
      <c r="NRQ2" s="110"/>
      <c r="NRR2" s="110"/>
      <c r="NRS2" s="110"/>
      <c r="NRT2" s="110"/>
      <c r="NRU2" s="110"/>
      <c r="NRV2" s="110"/>
      <c r="NRW2" s="110"/>
      <c r="NRX2" s="110"/>
      <c r="NRY2" s="110"/>
      <c r="NRZ2" s="110"/>
      <c r="NSA2" s="110"/>
      <c r="NSB2" s="110"/>
      <c r="NSC2" s="110"/>
      <c r="NSD2" s="110"/>
      <c r="NSE2" s="110"/>
      <c r="NSF2" s="110"/>
      <c r="NSG2" s="110"/>
      <c r="NSH2" s="110"/>
      <c r="NSI2" s="110"/>
      <c r="NSJ2" s="110"/>
      <c r="NSK2" s="110"/>
      <c r="NSL2" s="110"/>
      <c r="NSM2" s="110"/>
      <c r="NSN2" s="110"/>
      <c r="NSO2" s="110"/>
      <c r="NSP2" s="110"/>
      <c r="NSQ2" s="110"/>
      <c r="NSR2" s="110"/>
      <c r="NSS2" s="110"/>
      <c r="NST2" s="110"/>
      <c r="NSU2" s="110"/>
      <c r="NSV2" s="110"/>
      <c r="NSW2" s="110"/>
      <c r="NSX2" s="110"/>
      <c r="NSY2" s="110"/>
      <c r="NSZ2" s="110"/>
      <c r="NTA2" s="110"/>
      <c r="NTB2" s="110"/>
      <c r="NTC2" s="110"/>
      <c r="NTD2" s="110"/>
      <c r="NTE2" s="110"/>
      <c r="NTF2" s="110"/>
      <c r="NTG2" s="110"/>
      <c r="NTH2" s="110"/>
      <c r="NTI2" s="110"/>
      <c r="NTJ2" s="110"/>
      <c r="NTK2" s="110"/>
      <c r="NTL2" s="110"/>
      <c r="NTM2" s="110"/>
      <c r="NTN2" s="110"/>
      <c r="NTO2" s="110"/>
      <c r="NTP2" s="110"/>
      <c r="NTQ2" s="110"/>
      <c r="NTR2" s="110"/>
      <c r="NTS2" s="110"/>
      <c r="NTT2" s="110"/>
      <c r="NTU2" s="110"/>
      <c r="NTV2" s="110"/>
      <c r="NTW2" s="110"/>
      <c r="NTX2" s="110"/>
      <c r="NTY2" s="110"/>
      <c r="NTZ2" s="110"/>
      <c r="NUA2" s="110"/>
      <c r="NUB2" s="110"/>
      <c r="NUC2" s="110"/>
      <c r="NUD2" s="110"/>
      <c r="NUE2" s="110"/>
      <c r="NUF2" s="110"/>
      <c r="NUG2" s="110"/>
      <c r="NUH2" s="110"/>
      <c r="NUI2" s="110"/>
      <c r="NUJ2" s="110"/>
      <c r="NUK2" s="110"/>
      <c r="NUL2" s="110"/>
      <c r="NUM2" s="110"/>
      <c r="NUN2" s="110"/>
      <c r="NUO2" s="110"/>
      <c r="NUP2" s="110"/>
      <c r="NUQ2" s="110"/>
      <c r="NUR2" s="110"/>
      <c r="NUS2" s="110"/>
      <c r="NUT2" s="110"/>
      <c r="NUU2" s="110"/>
      <c r="NUV2" s="110"/>
      <c r="NUW2" s="110"/>
      <c r="NUX2" s="110"/>
      <c r="NUY2" s="110"/>
      <c r="NUZ2" s="110"/>
      <c r="NVA2" s="110"/>
      <c r="NVB2" s="110"/>
      <c r="NVC2" s="110"/>
      <c r="NVD2" s="110"/>
      <c r="NVE2" s="110"/>
      <c r="NVF2" s="110"/>
      <c r="NVG2" s="110"/>
      <c r="NVH2" s="110"/>
      <c r="NVI2" s="110"/>
      <c r="NVJ2" s="110"/>
      <c r="NVK2" s="110"/>
      <c r="NVL2" s="110"/>
      <c r="NVM2" s="110"/>
      <c r="NVN2" s="110"/>
      <c r="NVO2" s="110"/>
      <c r="NVP2" s="110"/>
      <c r="NVQ2" s="110"/>
      <c r="NVR2" s="110"/>
      <c r="NVS2" s="110"/>
      <c r="NVT2" s="110"/>
      <c r="NVU2" s="110"/>
      <c r="NVV2" s="110"/>
      <c r="NVW2" s="110"/>
      <c r="NVX2" s="110"/>
      <c r="NVY2" s="110"/>
      <c r="NVZ2" s="110"/>
      <c r="NWA2" s="110"/>
      <c r="NWB2" s="110"/>
      <c r="NWC2" s="110"/>
      <c r="NWD2" s="110"/>
      <c r="NWE2" s="110"/>
      <c r="NWF2" s="110"/>
      <c r="NWG2" s="110"/>
      <c r="NWH2" s="110"/>
      <c r="NWI2" s="110"/>
      <c r="NWJ2" s="110"/>
      <c r="NWK2" s="110"/>
      <c r="NWL2" s="110"/>
      <c r="NWM2" s="110"/>
      <c r="NWN2" s="110"/>
      <c r="NWO2" s="110"/>
      <c r="NWP2" s="110"/>
      <c r="NWQ2" s="110"/>
      <c r="NWR2" s="110"/>
      <c r="NWS2" s="110"/>
      <c r="NWT2" s="110"/>
      <c r="NWU2" s="110"/>
      <c r="NWV2" s="110"/>
      <c r="NWW2" s="110"/>
      <c r="NWX2" s="110"/>
      <c r="NWY2" s="110"/>
      <c r="NWZ2" s="110"/>
      <c r="NXA2" s="110"/>
      <c r="NXB2" s="110"/>
      <c r="NXC2" s="110"/>
      <c r="NXD2" s="110"/>
      <c r="NXE2" s="110"/>
      <c r="NXF2" s="110"/>
      <c r="NXG2" s="110"/>
      <c r="NXH2" s="110"/>
      <c r="NXI2" s="110"/>
      <c r="NXJ2" s="110"/>
      <c r="NXK2" s="110"/>
      <c r="NXL2" s="110"/>
      <c r="NXM2" s="110"/>
      <c r="NXN2" s="110"/>
      <c r="NXO2" s="110"/>
      <c r="NXP2" s="110"/>
      <c r="NXQ2" s="110"/>
      <c r="NXR2" s="110"/>
      <c r="NXS2" s="110"/>
      <c r="NXT2" s="110"/>
      <c r="NXU2" s="110"/>
      <c r="NXV2" s="110"/>
      <c r="NXW2" s="110"/>
      <c r="NXX2" s="110"/>
      <c r="NXY2" s="110"/>
      <c r="NXZ2" s="110"/>
      <c r="NYA2" s="110"/>
      <c r="NYB2" s="110"/>
      <c r="NYC2" s="110"/>
      <c r="NYD2" s="110"/>
      <c r="NYE2" s="110"/>
      <c r="NYF2" s="110"/>
      <c r="NYG2" s="110"/>
      <c r="NYH2" s="110"/>
      <c r="NYI2" s="110"/>
      <c r="NYJ2" s="110"/>
      <c r="NYK2" s="110"/>
      <c r="NYL2" s="110"/>
      <c r="NYM2" s="110"/>
      <c r="NYN2" s="110"/>
      <c r="NYO2" s="110"/>
      <c r="NYP2" s="110"/>
      <c r="NYQ2" s="110"/>
      <c r="NYR2" s="110"/>
      <c r="NYS2" s="110"/>
      <c r="NYT2" s="110"/>
      <c r="NYU2" s="110"/>
      <c r="NYV2" s="110"/>
      <c r="NYW2" s="110"/>
      <c r="NYX2" s="110"/>
      <c r="NYY2" s="110"/>
      <c r="NYZ2" s="110"/>
      <c r="NZA2" s="110"/>
      <c r="NZB2" s="110"/>
      <c r="NZC2" s="110"/>
      <c r="NZD2" s="110"/>
      <c r="NZE2" s="110"/>
      <c r="NZF2" s="110"/>
      <c r="NZG2" s="110"/>
      <c r="NZH2" s="110"/>
      <c r="NZI2" s="110"/>
      <c r="NZJ2" s="110"/>
      <c r="NZK2" s="110"/>
      <c r="NZL2" s="110"/>
      <c r="NZM2" s="110"/>
      <c r="NZN2" s="110"/>
      <c r="NZO2" s="110"/>
      <c r="NZP2" s="110"/>
      <c r="NZQ2" s="110"/>
      <c r="NZR2" s="110"/>
      <c r="NZS2" s="110"/>
      <c r="NZT2" s="110"/>
      <c r="NZU2" s="110"/>
      <c r="NZV2" s="110"/>
      <c r="NZW2" s="110"/>
      <c r="NZX2" s="110"/>
      <c r="NZY2" s="110"/>
      <c r="NZZ2" s="110"/>
      <c r="OAA2" s="110"/>
      <c r="OAB2" s="110"/>
      <c r="OAC2" s="110"/>
      <c r="OAD2" s="110"/>
      <c r="OAE2" s="110"/>
      <c r="OAF2" s="110"/>
      <c r="OAG2" s="110"/>
      <c r="OAH2" s="110"/>
      <c r="OAI2" s="110"/>
      <c r="OAJ2" s="110"/>
      <c r="OAK2" s="110"/>
      <c r="OAL2" s="110"/>
      <c r="OAM2" s="110"/>
      <c r="OAN2" s="110"/>
      <c r="OAO2" s="110"/>
      <c r="OAP2" s="110"/>
      <c r="OAQ2" s="110"/>
      <c r="OAR2" s="110"/>
      <c r="OAS2" s="110"/>
      <c r="OAT2" s="110"/>
      <c r="OAU2" s="110"/>
      <c r="OAV2" s="110"/>
      <c r="OAW2" s="110"/>
      <c r="OAX2" s="110"/>
      <c r="OAY2" s="110"/>
      <c r="OAZ2" s="110"/>
      <c r="OBA2" s="110"/>
      <c r="OBB2" s="110"/>
      <c r="OBC2" s="110"/>
      <c r="OBD2" s="110"/>
      <c r="OBE2" s="110"/>
      <c r="OBF2" s="110"/>
      <c r="OBG2" s="110"/>
      <c r="OBH2" s="110"/>
      <c r="OBI2" s="110"/>
      <c r="OBJ2" s="110"/>
      <c r="OBK2" s="110"/>
      <c r="OBL2" s="110"/>
      <c r="OBM2" s="110"/>
      <c r="OBN2" s="110"/>
      <c r="OBO2" s="110"/>
      <c r="OBP2" s="110"/>
      <c r="OBQ2" s="110"/>
      <c r="OBR2" s="110"/>
      <c r="OBS2" s="110"/>
      <c r="OBT2" s="110"/>
      <c r="OBU2" s="110"/>
      <c r="OBV2" s="110"/>
      <c r="OBW2" s="110"/>
      <c r="OBX2" s="110"/>
      <c r="OBY2" s="110"/>
      <c r="OBZ2" s="110"/>
      <c r="OCA2" s="110"/>
      <c r="OCB2" s="110"/>
      <c r="OCC2" s="110"/>
      <c r="OCD2" s="110"/>
      <c r="OCE2" s="110"/>
      <c r="OCF2" s="110"/>
      <c r="OCG2" s="110"/>
      <c r="OCH2" s="110"/>
      <c r="OCI2" s="110"/>
      <c r="OCJ2" s="110"/>
      <c r="OCK2" s="110"/>
      <c r="OCL2" s="110"/>
      <c r="OCM2" s="110"/>
      <c r="OCN2" s="110"/>
      <c r="OCO2" s="110"/>
      <c r="OCP2" s="110"/>
      <c r="OCQ2" s="110"/>
      <c r="OCR2" s="110"/>
      <c r="OCS2" s="110"/>
      <c r="OCT2" s="110"/>
      <c r="OCU2" s="110"/>
      <c r="OCV2" s="110"/>
      <c r="OCW2" s="110"/>
      <c r="OCX2" s="110"/>
      <c r="OCY2" s="110"/>
      <c r="OCZ2" s="110"/>
      <c r="ODA2" s="110"/>
      <c r="ODB2" s="110"/>
      <c r="ODC2" s="110"/>
      <c r="ODD2" s="110"/>
      <c r="ODE2" s="110"/>
      <c r="ODF2" s="110"/>
      <c r="ODG2" s="110"/>
      <c r="ODH2" s="110"/>
      <c r="ODI2" s="110"/>
      <c r="ODJ2" s="110"/>
      <c r="ODK2" s="110"/>
      <c r="ODL2" s="110"/>
      <c r="ODM2" s="110"/>
      <c r="ODN2" s="110"/>
      <c r="ODO2" s="110"/>
      <c r="ODP2" s="110"/>
      <c r="ODQ2" s="110"/>
      <c r="ODR2" s="110"/>
      <c r="ODS2" s="110"/>
      <c r="ODT2" s="110"/>
      <c r="ODU2" s="110"/>
      <c r="ODV2" s="110"/>
      <c r="ODW2" s="110"/>
      <c r="ODX2" s="110"/>
      <c r="ODY2" s="110"/>
      <c r="ODZ2" s="110"/>
      <c r="OEA2" s="110"/>
      <c r="OEB2" s="110"/>
      <c r="OEC2" s="110"/>
      <c r="OED2" s="110"/>
      <c r="OEE2" s="110"/>
      <c r="OEF2" s="110"/>
      <c r="OEG2" s="110"/>
      <c r="OEH2" s="110"/>
      <c r="OEI2" s="110"/>
      <c r="OEJ2" s="110"/>
      <c r="OEK2" s="110"/>
      <c r="OEL2" s="110"/>
      <c r="OEM2" s="110"/>
      <c r="OEN2" s="110"/>
      <c r="OEO2" s="110"/>
      <c r="OEP2" s="110"/>
      <c r="OEQ2" s="110"/>
      <c r="OER2" s="110"/>
      <c r="OES2" s="110"/>
      <c r="OET2" s="110"/>
      <c r="OEU2" s="110"/>
      <c r="OEV2" s="110"/>
      <c r="OEW2" s="110"/>
      <c r="OEX2" s="110"/>
      <c r="OEY2" s="110"/>
      <c r="OEZ2" s="110"/>
      <c r="OFA2" s="110"/>
      <c r="OFB2" s="110"/>
      <c r="OFC2" s="110"/>
      <c r="OFD2" s="110"/>
      <c r="OFE2" s="110"/>
      <c r="OFF2" s="110"/>
      <c r="OFG2" s="110"/>
      <c r="OFH2" s="110"/>
      <c r="OFI2" s="110"/>
      <c r="OFJ2" s="110"/>
      <c r="OFK2" s="110"/>
      <c r="OFL2" s="110"/>
      <c r="OFM2" s="110"/>
      <c r="OFN2" s="110"/>
      <c r="OFO2" s="110"/>
      <c r="OFP2" s="110"/>
      <c r="OFQ2" s="110"/>
      <c r="OFR2" s="110"/>
      <c r="OFS2" s="110"/>
      <c r="OFT2" s="110"/>
      <c r="OFU2" s="110"/>
      <c r="OFV2" s="110"/>
      <c r="OFW2" s="110"/>
      <c r="OFX2" s="110"/>
      <c r="OFY2" s="110"/>
      <c r="OFZ2" s="110"/>
      <c r="OGA2" s="110"/>
      <c r="OGB2" s="110"/>
      <c r="OGC2" s="110"/>
      <c r="OGD2" s="110"/>
      <c r="OGE2" s="110"/>
      <c r="OGF2" s="110"/>
      <c r="OGG2" s="110"/>
      <c r="OGH2" s="110"/>
      <c r="OGI2" s="110"/>
      <c r="OGJ2" s="110"/>
      <c r="OGK2" s="110"/>
      <c r="OGL2" s="110"/>
      <c r="OGM2" s="110"/>
      <c r="OGN2" s="110"/>
      <c r="OGO2" s="110"/>
      <c r="OGP2" s="110"/>
      <c r="OGQ2" s="110"/>
      <c r="OGR2" s="110"/>
      <c r="OGS2" s="110"/>
      <c r="OGT2" s="110"/>
      <c r="OGU2" s="110"/>
      <c r="OGV2" s="110"/>
      <c r="OGW2" s="110"/>
      <c r="OGX2" s="110"/>
      <c r="OGY2" s="110"/>
      <c r="OGZ2" s="110"/>
      <c r="OHA2" s="110"/>
      <c r="OHB2" s="110"/>
      <c r="OHC2" s="110"/>
      <c r="OHD2" s="110"/>
      <c r="OHE2" s="110"/>
      <c r="OHF2" s="110"/>
      <c r="OHG2" s="110"/>
      <c r="OHH2" s="110"/>
      <c r="OHI2" s="110"/>
      <c r="OHJ2" s="110"/>
      <c r="OHK2" s="110"/>
      <c r="OHL2" s="110"/>
      <c r="OHM2" s="110"/>
      <c r="OHN2" s="110"/>
      <c r="OHO2" s="110"/>
      <c r="OHP2" s="110"/>
      <c r="OHQ2" s="110"/>
      <c r="OHR2" s="110"/>
      <c r="OHS2" s="110"/>
      <c r="OHT2" s="110"/>
      <c r="OHU2" s="110"/>
      <c r="OHV2" s="110"/>
      <c r="OHW2" s="110"/>
      <c r="OHX2" s="110"/>
      <c r="OHY2" s="110"/>
      <c r="OHZ2" s="110"/>
      <c r="OIA2" s="110"/>
      <c r="OIB2" s="110"/>
      <c r="OIC2" s="110"/>
      <c r="OID2" s="110"/>
      <c r="OIE2" s="110"/>
      <c r="OIF2" s="110"/>
      <c r="OIG2" s="110"/>
      <c r="OIH2" s="110"/>
      <c r="OII2" s="110"/>
      <c r="OIJ2" s="110"/>
      <c r="OIK2" s="110"/>
      <c r="OIL2" s="110"/>
      <c r="OIM2" s="110"/>
      <c r="OIN2" s="110"/>
      <c r="OIO2" s="110"/>
      <c r="OIP2" s="110"/>
      <c r="OIQ2" s="110"/>
      <c r="OIR2" s="110"/>
      <c r="OIS2" s="110"/>
      <c r="OIT2" s="110"/>
      <c r="OIU2" s="110"/>
      <c r="OIV2" s="110"/>
      <c r="OIW2" s="110"/>
      <c r="OIX2" s="110"/>
      <c r="OIY2" s="110"/>
      <c r="OIZ2" s="110"/>
      <c r="OJA2" s="110"/>
      <c r="OJB2" s="110"/>
      <c r="OJC2" s="110"/>
      <c r="OJD2" s="110"/>
      <c r="OJE2" s="110"/>
      <c r="OJF2" s="110"/>
      <c r="OJG2" s="110"/>
      <c r="OJH2" s="110"/>
      <c r="OJI2" s="110"/>
      <c r="OJJ2" s="110"/>
      <c r="OJK2" s="110"/>
      <c r="OJL2" s="110"/>
      <c r="OJM2" s="110"/>
      <c r="OJN2" s="110"/>
      <c r="OJO2" s="110"/>
      <c r="OJP2" s="110"/>
      <c r="OJQ2" s="110"/>
      <c r="OJR2" s="110"/>
      <c r="OJS2" s="110"/>
      <c r="OJT2" s="110"/>
      <c r="OJU2" s="110"/>
      <c r="OJV2" s="110"/>
      <c r="OJW2" s="110"/>
      <c r="OJX2" s="110"/>
      <c r="OJY2" s="110"/>
      <c r="OJZ2" s="110"/>
      <c r="OKA2" s="110"/>
      <c r="OKB2" s="110"/>
      <c r="OKC2" s="110"/>
      <c r="OKD2" s="110"/>
      <c r="OKE2" s="110"/>
      <c r="OKF2" s="110"/>
      <c r="OKG2" s="110"/>
      <c r="OKH2" s="110"/>
      <c r="OKI2" s="110"/>
      <c r="OKJ2" s="110"/>
      <c r="OKK2" s="110"/>
      <c r="OKL2" s="110"/>
      <c r="OKM2" s="110"/>
      <c r="OKN2" s="110"/>
      <c r="OKO2" s="110"/>
      <c r="OKP2" s="110"/>
      <c r="OKQ2" s="110"/>
      <c r="OKR2" s="110"/>
      <c r="OKS2" s="110"/>
      <c r="OKT2" s="110"/>
      <c r="OKU2" s="110"/>
      <c r="OKV2" s="110"/>
      <c r="OKW2" s="110"/>
      <c r="OKX2" s="110"/>
      <c r="OKY2" s="110"/>
      <c r="OKZ2" s="110"/>
      <c r="OLA2" s="110"/>
      <c r="OLB2" s="110"/>
      <c r="OLC2" s="110"/>
      <c r="OLD2" s="110"/>
      <c r="OLE2" s="110"/>
      <c r="OLF2" s="110"/>
      <c r="OLG2" s="110"/>
      <c r="OLH2" s="110"/>
      <c r="OLI2" s="110"/>
      <c r="OLJ2" s="110"/>
      <c r="OLK2" s="110"/>
      <c r="OLL2" s="110"/>
      <c r="OLM2" s="110"/>
      <c r="OLN2" s="110"/>
      <c r="OLO2" s="110"/>
      <c r="OLP2" s="110"/>
      <c r="OLQ2" s="110"/>
      <c r="OLR2" s="110"/>
      <c r="OLS2" s="110"/>
      <c r="OLT2" s="110"/>
      <c r="OLU2" s="110"/>
      <c r="OLV2" s="110"/>
      <c r="OLW2" s="110"/>
      <c r="OLX2" s="110"/>
      <c r="OLY2" s="110"/>
      <c r="OLZ2" s="110"/>
      <c r="OMA2" s="110"/>
      <c r="OMB2" s="110"/>
      <c r="OMC2" s="110"/>
      <c r="OMD2" s="110"/>
      <c r="OME2" s="110"/>
      <c r="OMF2" s="110"/>
      <c r="OMG2" s="110"/>
      <c r="OMH2" s="110"/>
      <c r="OMI2" s="110"/>
      <c r="OMJ2" s="110"/>
      <c r="OMK2" s="110"/>
      <c r="OML2" s="110"/>
      <c r="OMM2" s="110"/>
      <c r="OMN2" s="110"/>
      <c r="OMO2" s="110"/>
      <c r="OMP2" s="110"/>
      <c r="OMQ2" s="110"/>
      <c r="OMR2" s="110"/>
      <c r="OMS2" s="110"/>
      <c r="OMT2" s="110"/>
      <c r="OMU2" s="110"/>
      <c r="OMV2" s="110"/>
      <c r="OMW2" s="110"/>
      <c r="OMX2" s="110"/>
      <c r="OMY2" s="110"/>
      <c r="OMZ2" s="110"/>
      <c r="ONA2" s="110"/>
      <c r="ONB2" s="110"/>
      <c r="ONC2" s="110"/>
      <c r="OND2" s="110"/>
      <c r="ONE2" s="110"/>
      <c r="ONF2" s="110"/>
      <c r="ONG2" s="110"/>
      <c r="ONH2" s="110"/>
      <c r="ONI2" s="110"/>
      <c r="ONJ2" s="110"/>
      <c r="ONK2" s="110"/>
      <c r="ONL2" s="110"/>
      <c r="ONM2" s="110"/>
      <c r="ONN2" s="110"/>
      <c r="ONO2" s="110"/>
      <c r="ONP2" s="110"/>
      <c r="ONQ2" s="110"/>
      <c r="ONR2" s="110"/>
      <c r="ONS2" s="110"/>
      <c r="ONT2" s="110"/>
      <c r="ONU2" s="110"/>
      <c r="ONV2" s="110"/>
      <c r="ONW2" s="110"/>
      <c r="ONX2" s="110"/>
      <c r="ONY2" s="110"/>
      <c r="ONZ2" s="110"/>
      <c r="OOA2" s="110"/>
      <c r="OOB2" s="110"/>
      <c r="OOC2" s="110"/>
      <c r="OOD2" s="110"/>
      <c r="OOE2" s="110"/>
      <c r="OOF2" s="110"/>
      <c r="OOG2" s="110"/>
      <c r="OOH2" s="110"/>
      <c r="OOI2" s="110"/>
      <c r="OOJ2" s="110"/>
      <c r="OOK2" s="110"/>
      <c r="OOL2" s="110"/>
      <c r="OOM2" s="110"/>
      <c r="OON2" s="110"/>
      <c r="OOO2" s="110"/>
      <c r="OOP2" s="110"/>
      <c r="OOQ2" s="110"/>
      <c r="OOR2" s="110"/>
      <c r="OOS2" s="110"/>
      <c r="OOT2" s="110"/>
      <c r="OOU2" s="110"/>
      <c r="OOV2" s="110"/>
      <c r="OOW2" s="110"/>
      <c r="OOX2" s="110"/>
      <c r="OOY2" s="110"/>
      <c r="OOZ2" s="110"/>
      <c r="OPA2" s="110"/>
      <c r="OPB2" s="110"/>
      <c r="OPC2" s="110"/>
      <c r="OPD2" s="110"/>
      <c r="OPE2" s="110"/>
      <c r="OPF2" s="110"/>
      <c r="OPG2" s="110"/>
      <c r="OPH2" s="110"/>
      <c r="OPI2" s="110"/>
      <c r="OPJ2" s="110"/>
      <c r="OPK2" s="110"/>
      <c r="OPL2" s="110"/>
      <c r="OPM2" s="110"/>
      <c r="OPN2" s="110"/>
      <c r="OPO2" s="110"/>
      <c r="OPP2" s="110"/>
      <c r="OPQ2" s="110"/>
      <c r="OPR2" s="110"/>
      <c r="OPS2" s="110"/>
      <c r="OPT2" s="110"/>
      <c r="OPU2" s="110"/>
      <c r="OPV2" s="110"/>
      <c r="OPW2" s="110"/>
      <c r="OPX2" s="110"/>
      <c r="OPY2" s="110"/>
      <c r="OPZ2" s="110"/>
      <c r="OQA2" s="110"/>
      <c r="OQB2" s="110"/>
      <c r="OQC2" s="110"/>
      <c r="OQD2" s="110"/>
      <c r="OQE2" s="110"/>
      <c r="OQF2" s="110"/>
      <c r="OQG2" s="110"/>
      <c r="OQH2" s="110"/>
      <c r="OQI2" s="110"/>
      <c r="OQJ2" s="110"/>
      <c r="OQK2" s="110"/>
      <c r="OQL2" s="110"/>
      <c r="OQM2" s="110"/>
      <c r="OQN2" s="110"/>
      <c r="OQO2" s="110"/>
      <c r="OQP2" s="110"/>
      <c r="OQQ2" s="110"/>
      <c r="OQR2" s="110"/>
      <c r="OQS2" s="110"/>
      <c r="OQT2" s="110"/>
      <c r="OQU2" s="110"/>
      <c r="OQV2" s="110"/>
      <c r="OQW2" s="110"/>
      <c r="OQX2" s="110"/>
      <c r="OQY2" s="110"/>
      <c r="OQZ2" s="110"/>
      <c r="ORA2" s="110"/>
      <c r="ORB2" s="110"/>
      <c r="ORC2" s="110"/>
      <c r="ORD2" s="110"/>
      <c r="ORE2" s="110"/>
      <c r="ORF2" s="110"/>
      <c r="ORG2" s="110"/>
      <c r="ORH2" s="110"/>
      <c r="ORI2" s="110"/>
      <c r="ORJ2" s="110"/>
      <c r="ORK2" s="110"/>
      <c r="ORL2" s="110"/>
      <c r="ORM2" s="110"/>
      <c r="ORN2" s="110"/>
      <c r="ORO2" s="110"/>
      <c r="ORP2" s="110"/>
      <c r="ORQ2" s="110"/>
      <c r="ORR2" s="110"/>
      <c r="ORS2" s="110"/>
      <c r="ORT2" s="110"/>
      <c r="ORU2" s="110"/>
      <c r="ORV2" s="110"/>
      <c r="ORW2" s="110"/>
      <c r="ORX2" s="110"/>
      <c r="ORY2" s="110"/>
      <c r="ORZ2" s="110"/>
      <c r="OSA2" s="110"/>
      <c r="OSB2" s="110"/>
      <c r="OSC2" s="110"/>
      <c r="OSD2" s="110"/>
      <c r="OSE2" s="110"/>
      <c r="OSF2" s="110"/>
      <c r="OSG2" s="110"/>
      <c r="OSH2" s="110"/>
      <c r="OSI2" s="110"/>
      <c r="OSJ2" s="110"/>
      <c r="OSK2" s="110"/>
      <c r="OSL2" s="110"/>
      <c r="OSM2" s="110"/>
      <c r="OSN2" s="110"/>
      <c r="OSO2" s="110"/>
      <c r="OSP2" s="110"/>
      <c r="OSQ2" s="110"/>
      <c r="OSR2" s="110"/>
      <c r="OSS2" s="110"/>
      <c r="OST2" s="110"/>
      <c r="OSU2" s="110"/>
      <c r="OSV2" s="110"/>
      <c r="OSW2" s="110"/>
      <c r="OSX2" s="110"/>
      <c r="OSY2" s="110"/>
      <c r="OSZ2" s="110"/>
      <c r="OTA2" s="110"/>
      <c r="OTB2" s="110"/>
      <c r="OTC2" s="110"/>
      <c r="OTD2" s="110"/>
      <c r="OTE2" s="110"/>
      <c r="OTF2" s="110"/>
      <c r="OTG2" s="110"/>
      <c r="OTH2" s="110"/>
      <c r="OTI2" s="110"/>
      <c r="OTJ2" s="110"/>
      <c r="OTK2" s="110"/>
      <c r="OTL2" s="110"/>
      <c r="OTM2" s="110"/>
      <c r="OTN2" s="110"/>
      <c r="OTO2" s="110"/>
      <c r="OTP2" s="110"/>
      <c r="OTQ2" s="110"/>
      <c r="OTR2" s="110"/>
      <c r="OTS2" s="110"/>
      <c r="OTT2" s="110"/>
      <c r="OTU2" s="110"/>
      <c r="OTV2" s="110"/>
      <c r="OTW2" s="110"/>
      <c r="OTX2" s="110"/>
      <c r="OTY2" s="110"/>
      <c r="OTZ2" s="110"/>
      <c r="OUA2" s="110"/>
      <c r="OUB2" s="110"/>
      <c r="OUC2" s="110"/>
      <c r="OUD2" s="110"/>
      <c r="OUE2" s="110"/>
      <c r="OUF2" s="110"/>
      <c r="OUG2" s="110"/>
      <c r="OUH2" s="110"/>
      <c r="OUI2" s="110"/>
      <c r="OUJ2" s="110"/>
      <c r="OUK2" s="110"/>
      <c r="OUL2" s="110"/>
      <c r="OUM2" s="110"/>
      <c r="OUN2" s="110"/>
      <c r="OUO2" s="110"/>
      <c r="OUP2" s="110"/>
      <c r="OUQ2" s="110"/>
      <c r="OUR2" s="110"/>
      <c r="OUS2" s="110"/>
      <c r="OUT2" s="110"/>
      <c r="OUU2" s="110"/>
      <c r="OUV2" s="110"/>
      <c r="OUW2" s="110"/>
      <c r="OUX2" s="110"/>
      <c r="OUY2" s="110"/>
      <c r="OUZ2" s="110"/>
      <c r="OVA2" s="110"/>
      <c r="OVB2" s="110"/>
      <c r="OVC2" s="110"/>
      <c r="OVD2" s="110"/>
      <c r="OVE2" s="110"/>
      <c r="OVF2" s="110"/>
      <c r="OVG2" s="110"/>
      <c r="OVH2" s="110"/>
      <c r="OVI2" s="110"/>
      <c r="OVJ2" s="110"/>
      <c r="OVK2" s="110"/>
      <c r="OVL2" s="110"/>
      <c r="OVM2" s="110"/>
      <c r="OVN2" s="110"/>
      <c r="OVO2" s="110"/>
      <c r="OVP2" s="110"/>
      <c r="OVQ2" s="110"/>
      <c r="OVR2" s="110"/>
      <c r="OVS2" s="110"/>
      <c r="OVT2" s="110"/>
      <c r="OVU2" s="110"/>
      <c r="OVV2" s="110"/>
      <c r="OVW2" s="110"/>
      <c r="OVX2" s="110"/>
      <c r="OVY2" s="110"/>
      <c r="OVZ2" s="110"/>
      <c r="OWA2" s="110"/>
      <c r="OWB2" s="110"/>
      <c r="OWC2" s="110"/>
      <c r="OWD2" s="110"/>
      <c r="OWE2" s="110"/>
      <c r="OWF2" s="110"/>
      <c r="OWG2" s="110"/>
      <c r="OWH2" s="110"/>
      <c r="OWI2" s="110"/>
      <c r="OWJ2" s="110"/>
      <c r="OWK2" s="110"/>
      <c r="OWL2" s="110"/>
      <c r="OWM2" s="110"/>
      <c r="OWN2" s="110"/>
      <c r="OWO2" s="110"/>
      <c r="OWP2" s="110"/>
      <c r="OWQ2" s="110"/>
      <c r="OWR2" s="110"/>
      <c r="OWS2" s="110"/>
      <c r="OWT2" s="110"/>
      <c r="OWU2" s="110"/>
      <c r="OWV2" s="110"/>
      <c r="OWW2" s="110"/>
      <c r="OWX2" s="110"/>
      <c r="OWY2" s="110"/>
      <c r="OWZ2" s="110"/>
      <c r="OXA2" s="110"/>
      <c r="OXB2" s="110"/>
      <c r="OXC2" s="110"/>
      <c r="OXD2" s="110"/>
      <c r="OXE2" s="110"/>
      <c r="OXF2" s="110"/>
      <c r="OXG2" s="110"/>
      <c r="OXH2" s="110"/>
      <c r="OXI2" s="110"/>
      <c r="OXJ2" s="110"/>
      <c r="OXK2" s="110"/>
      <c r="OXL2" s="110"/>
      <c r="OXM2" s="110"/>
      <c r="OXN2" s="110"/>
      <c r="OXO2" s="110"/>
      <c r="OXP2" s="110"/>
      <c r="OXQ2" s="110"/>
      <c r="OXR2" s="110"/>
      <c r="OXS2" s="110"/>
      <c r="OXT2" s="110"/>
      <c r="OXU2" s="110"/>
      <c r="OXV2" s="110"/>
      <c r="OXW2" s="110"/>
      <c r="OXX2" s="110"/>
      <c r="OXY2" s="110"/>
      <c r="OXZ2" s="110"/>
      <c r="OYA2" s="110"/>
      <c r="OYB2" s="110"/>
      <c r="OYC2" s="110"/>
      <c r="OYD2" s="110"/>
      <c r="OYE2" s="110"/>
      <c r="OYF2" s="110"/>
      <c r="OYG2" s="110"/>
      <c r="OYH2" s="110"/>
      <c r="OYI2" s="110"/>
      <c r="OYJ2" s="110"/>
      <c r="OYK2" s="110"/>
      <c r="OYL2" s="110"/>
      <c r="OYM2" s="110"/>
      <c r="OYN2" s="110"/>
      <c r="OYO2" s="110"/>
      <c r="OYP2" s="110"/>
      <c r="OYQ2" s="110"/>
      <c r="OYR2" s="110"/>
      <c r="OYS2" s="110"/>
      <c r="OYT2" s="110"/>
      <c r="OYU2" s="110"/>
      <c r="OYV2" s="110"/>
      <c r="OYW2" s="110"/>
      <c r="OYX2" s="110"/>
      <c r="OYY2" s="110"/>
      <c r="OYZ2" s="110"/>
      <c r="OZA2" s="110"/>
      <c r="OZB2" s="110"/>
      <c r="OZC2" s="110"/>
      <c r="OZD2" s="110"/>
      <c r="OZE2" s="110"/>
      <c r="OZF2" s="110"/>
      <c r="OZG2" s="110"/>
      <c r="OZH2" s="110"/>
      <c r="OZI2" s="110"/>
      <c r="OZJ2" s="110"/>
      <c r="OZK2" s="110"/>
      <c r="OZL2" s="110"/>
      <c r="OZM2" s="110"/>
      <c r="OZN2" s="110"/>
      <c r="OZO2" s="110"/>
      <c r="OZP2" s="110"/>
      <c r="OZQ2" s="110"/>
      <c r="OZR2" s="110"/>
      <c r="OZS2" s="110"/>
      <c r="OZT2" s="110"/>
      <c r="OZU2" s="110"/>
      <c r="OZV2" s="110"/>
      <c r="OZW2" s="110"/>
      <c r="OZX2" s="110"/>
      <c r="OZY2" s="110"/>
      <c r="OZZ2" s="110"/>
      <c r="PAA2" s="110"/>
      <c r="PAB2" s="110"/>
      <c r="PAC2" s="110"/>
      <c r="PAD2" s="110"/>
      <c r="PAE2" s="110"/>
      <c r="PAF2" s="110"/>
      <c r="PAG2" s="110"/>
      <c r="PAH2" s="110"/>
      <c r="PAI2" s="110"/>
      <c r="PAJ2" s="110"/>
      <c r="PAK2" s="110"/>
      <c r="PAL2" s="110"/>
      <c r="PAM2" s="110"/>
      <c r="PAN2" s="110"/>
      <c r="PAO2" s="110"/>
      <c r="PAP2" s="110"/>
      <c r="PAQ2" s="110"/>
      <c r="PAR2" s="110"/>
      <c r="PAS2" s="110"/>
      <c r="PAT2" s="110"/>
      <c r="PAU2" s="110"/>
      <c r="PAV2" s="110"/>
      <c r="PAW2" s="110"/>
      <c r="PAX2" s="110"/>
      <c r="PAY2" s="110"/>
      <c r="PAZ2" s="110"/>
      <c r="PBA2" s="110"/>
      <c r="PBB2" s="110"/>
      <c r="PBC2" s="110"/>
      <c r="PBD2" s="110"/>
      <c r="PBE2" s="110"/>
      <c r="PBF2" s="110"/>
      <c r="PBG2" s="110"/>
      <c r="PBH2" s="110"/>
      <c r="PBI2" s="110"/>
      <c r="PBJ2" s="110"/>
      <c r="PBK2" s="110"/>
      <c r="PBL2" s="110"/>
      <c r="PBM2" s="110"/>
      <c r="PBN2" s="110"/>
      <c r="PBO2" s="110"/>
      <c r="PBP2" s="110"/>
      <c r="PBQ2" s="110"/>
      <c r="PBR2" s="110"/>
      <c r="PBS2" s="110"/>
      <c r="PBT2" s="110"/>
      <c r="PBU2" s="110"/>
      <c r="PBV2" s="110"/>
      <c r="PBW2" s="110"/>
      <c r="PBX2" s="110"/>
      <c r="PBY2" s="110"/>
      <c r="PBZ2" s="110"/>
      <c r="PCA2" s="110"/>
      <c r="PCB2" s="110"/>
      <c r="PCC2" s="110"/>
      <c r="PCD2" s="110"/>
      <c r="PCE2" s="110"/>
      <c r="PCF2" s="110"/>
      <c r="PCG2" s="110"/>
      <c r="PCH2" s="110"/>
      <c r="PCI2" s="110"/>
      <c r="PCJ2" s="110"/>
      <c r="PCK2" s="110"/>
      <c r="PCL2" s="110"/>
      <c r="PCM2" s="110"/>
      <c r="PCN2" s="110"/>
      <c r="PCO2" s="110"/>
      <c r="PCP2" s="110"/>
      <c r="PCQ2" s="110"/>
      <c r="PCR2" s="110"/>
      <c r="PCS2" s="110"/>
      <c r="PCT2" s="110"/>
      <c r="PCU2" s="110"/>
      <c r="PCV2" s="110"/>
      <c r="PCW2" s="110"/>
      <c r="PCX2" s="110"/>
      <c r="PCY2" s="110"/>
      <c r="PCZ2" s="110"/>
      <c r="PDA2" s="110"/>
      <c r="PDB2" s="110"/>
      <c r="PDC2" s="110"/>
      <c r="PDD2" s="110"/>
      <c r="PDE2" s="110"/>
      <c r="PDF2" s="110"/>
      <c r="PDG2" s="110"/>
      <c r="PDH2" s="110"/>
      <c r="PDI2" s="110"/>
      <c r="PDJ2" s="110"/>
      <c r="PDK2" s="110"/>
      <c r="PDL2" s="110"/>
      <c r="PDM2" s="110"/>
      <c r="PDN2" s="110"/>
      <c r="PDO2" s="110"/>
      <c r="PDP2" s="110"/>
      <c r="PDQ2" s="110"/>
      <c r="PDR2" s="110"/>
      <c r="PDS2" s="110"/>
      <c r="PDT2" s="110"/>
      <c r="PDU2" s="110"/>
      <c r="PDV2" s="110"/>
      <c r="PDW2" s="110"/>
      <c r="PDX2" s="110"/>
      <c r="PDY2" s="110"/>
      <c r="PDZ2" s="110"/>
      <c r="PEA2" s="110"/>
      <c r="PEB2" s="110"/>
      <c r="PEC2" s="110"/>
      <c r="PED2" s="110"/>
      <c r="PEE2" s="110"/>
      <c r="PEF2" s="110"/>
      <c r="PEG2" s="110"/>
      <c r="PEH2" s="110"/>
      <c r="PEI2" s="110"/>
      <c r="PEJ2" s="110"/>
      <c r="PEK2" s="110"/>
      <c r="PEL2" s="110"/>
      <c r="PEM2" s="110"/>
      <c r="PEN2" s="110"/>
      <c r="PEO2" s="110"/>
      <c r="PEP2" s="110"/>
      <c r="PEQ2" s="110"/>
      <c r="PER2" s="110"/>
      <c r="PES2" s="110"/>
      <c r="PET2" s="110"/>
      <c r="PEU2" s="110"/>
      <c r="PEV2" s="110"/>
      <c r="PEW2" s="110"/>
      <c r="PEX2" s="110"/>
      <c r="PEY2" s="110"/>
      <c r="PEZ2" s="110"/>
      <c r="PFA2" s="110"/>
      <c r="PFB2" s="110"/>
      <c r="PFC2" s="110"/>
      <c r="PFD2" s="110"/>
      <c r="PFE2" s="110"/>
      <c r="PFF2" s="110"/>
      <c r="PFG2" s="110"/>
      <c r="PFH2" s="110"/>
      <c r="PFI2" s="110"/>
      <c r="PFJ2" s="110"/>
      <c r="PFK2" s="110"/>
      <c r="PFL2" s="110"/>
      <c r="PFM2" s="110"/>
      <c r="PFN2" s="110"/>
      <c r="PFO2" s="110"/>
      <c r="PFP2" s="110"/>
      <c r="PFQ2" s="110"/>
      <c r="PFR2" s="110"/>
      <c r="PFS2" s="110"/>
      <c r="PFT2" s="110"/>
      <c r="PFU2" s="110"/>
      <c r="PFV2" s="110"/>
      <c r="PFW2" s="110"/>
      <c r="PFX2" s="110"/>
      <c r="PFY2" s="110"/>
      <c r="PFZ2" s="110"/>
      <c r="PGA2" s="110"/>
      <c r="PGB2" s="110"/>
      <c r="PGC2" s="110"/>
      <c r="PGD2" s="110"/>
      <c r="PGE2" s="110"/>
      <c r="PGF2" s="110"/>
      <c r="PGG2" s="110"/>
      <c r="PGH2" s="110"/>
      <c r="PGI2" s="110"/>
      <c r="PGJ2" s="110"/>
      <c r="PGK2" s="110"/>
      <c r="PGL2" s="110"/>
      <c r="PGM2" s="110"/>
      <c r="PGN2" s="110"/>
      <c r="PGO2" s="110"/>
      <c r="PGP2" s="110"/>
      <c r="PGQ2" s="110"/>
      <c r="PGR2" s="110"/>
      <c r="PGS2" s="110"/>
      <c r="PGT2" s="110"/>
      <c r="PGU2" s="110"/>
      <c r="PGV2" s="110"/>
      <c r="PGW2" s="110"/>
      <c r="PGX2" s="110"/>
      <c r="PGY2" s="110"/>
      <c r="PGZ2" s="110"/>
      <c r="PHA2" s="110"/>
      <c r="PHB2" s="110"/>
      <c r="PHC2" s="110"/>
      <c r="PHD2" s="110"/>
      <c r="PHE2" s="110"/>
      <c r="PHF2" s="110"/>
      <c r="PHG2" s="110"/>
      <c r="PHH2" s="110"/>
      <c r="PHI2" s="110"/>
      <c r="PHJ2" s="110"/>
      <c r="PHK2" s="110"/>
      <c r="PHL2" s="110"/>
      <c r="PHM2" s="110"/>
      <c r="PHN2" s="110"/>
      <c r="PHO2" s="110"/>
      <c r="PHP2" s="110"/>
      <c r="PHQ2" s="110"/>
      <c r="PHR2" s="110"/>
      <c r="PHS2" s="110"/>
      <c r="PHT2" s="110"/>
      <c r="PHU2" s="110"/>
      <c r="PHV2" s="110"/>
      <c r="PHW2" s="110"/>
      <c r="PHX2" s="110"/>
      <c r="PHY2" s="110"/>
      <c r="PHZ2" s="110"/>
      <c r="PIA2" s="110"/>
      <c r="PIB2" s="110"/>
      <c r="PIC2" s="110"/>
      <c r="PID2" s="110"/>
      <c r="PIE2" s="110"/>
      <c r="PIF2" s="110"/>
      <c r="PIG2" s="110"/>
      <c r="PIH2" s="110"/>
      <c r="PII2" s="110"/>
      <c r="PIJ2" s="110"/>
      <c r="PIK2" s="110"/>
      <c r="PIL2" s="110"/>
      <c r="PIM2" s="110"/>
      <c r="PIN2" s="110"/>
      <c r="PIO2" s="110"/>
      <c r="PIP2" s="110"/>
      <c r="PIQ2" s="110"/>
      <c r="PIR2" s="110"/>
      <c r="PIS2" s="110"/>
      <c r="PIT2" s="110"/>
      <c r="PIU2" s="110"/>
      <c r="PIV2" s="110"/>
      <c r="PIW2" s="110"/>
      <c r="PIX2" s="110"/>
      <c r="PIY2" s="110"/>
      <c r="PIZ2" s="110"/>
      <c r="PJA2" s="110"/>
      <c r="PJB2" s="110"/>
      <c r="PJC2" s="110"/>
      <c r="PJD2" s="110"/>
      <c r="PJE2" s="110"/>
      <c r="PJF2" s="110"/>
      <c r="PJG2" s="110"/>
      <c r="PJH2" s="110"/>
      <c r="PJI2" s="110"/>
      <c r="PJJ2" s="110"/>
      <c r="PJK2" s="110"/>
      <c r="PJL2" s="110"/>
      <c r="PJM2" s="110"/>
      <c r="PJN2" s="110"/>
      <c r="PJO2" s="110"/>
      <c r="PJP2" s="110"/>
      <c r="PJQ2" s="110"/>
      <c r="PJR2" s="110"/>
      <c r="PJS2" s="110"/>
      <c r="PJT2" s="110"/>
      <c r="PJU2" s="110"/>
      <c r="PJV2" s="110"/>
      <c r="PJW2" s="110"/>
      <c r="PJX2" s="110"/>
      <c r="PJY2" s="110"/>
      <c r="PJZ2" s="110"/>
      <c r="PKA2" s="110"/>
      <c r="PKB2" s="110"/>
      <c r="PKC2" s="110"/>
      <c r="PKD2" s="110"/>
      <c r="PKE2" s="110"/>
      <c r="PKF2" s="110"/>
      <c r="PKG2" s="110"/>
      <c r="PKH2" s="110"/>
      <c r="PKI2" s="110"/>
      <c r="PKJ2" s="110"/>
      <c r="PKK2" s="110"/>
      <c r="PKL2" s="110"/>
      <c r="PKM2" s="110"/>
      <c r="PKN2" s="110"/>
      <c r="PKO2" s="110"/>
      <c r="PKP2" s="110"/>
      <c r="PKQ2" s="110"/>
      <c r="PKR2" s="110"/>
      <c r="PKS2" s="110"/>
      <c r="PKT2" s="110"/>
      <c r="PKU2" s="110"/>
      <c r="PKV2" s="110"/>
      <c r="PKW2" s="110"/>
      <c r="PKX2" s="110"/>
      <c r="PKY2" s="110"/>
      <c r="PKZ2" s="110"/>
      <c r="PLA2" s="110"/>
      <c r="PLB2" s="110"/>
      <c r="PLC2" s="110"/>
      <c r="PLD2" s="110"/>
      <c r="PLE2" s="110"/>
      <c r="PLF2" s="110"/>
      <c r="PLG2" s="110"/>
      <c r="PLH2" s="110"/>
      <c r="PLI2" s="110"/>
      <c r="PLJ2" s="110"/>
      <c r="PLK2" s="110"/>
      <c r="PLL2" s="110"/>
      <c r="PLM2" s="110"/>
      <c r="PLN2" s="110"/>
      <c r="PLO2" s="110"/>
      <c r="PLP2" s="110"/>
      <c r="PLQ2" s="110"/>
      <c r="PLR2" s="110"/>
      <c r="PLS2" s="110"/>
      <c r="PLT2" s="110"/>
      <c r="PLU2" s="110"/>
      <c r="PLV2" s="110"/>
      <c r="PLW2" s="110"/>
      <c r="PLX2" s="110"/>
      <c r="PLY2" s="110"/>
      <c r="PLZ2" s="110"/>
      <c r="PMA2" s="110"/>
      <c r="PMB2" s="110"/>
      <c r="PMC2" s="110"/>
      <c r="PMD2" s="110"/>
      <c r="PME2" s="110"/>
      <c r="PMF2" s="110"/>
      <c r="PMG2" s="110"/>
      <c r="PMH2" s="110"/>
      <c r="PMI2" s="110"/>
      <c r="PMJ2" s="110"/>
      <c r="PMK2" s="110"/>
      <c r="PML2" s="110"/>
      <c r="PMM2" s="110"/>
      <c r="PMN2" s="110"/>
      <c r="PMO2" s="110"/>
      <c r="PMP2" s="110"/>
      <c r="PMQ2" s="110"/>
      <c r="PMR2" s="110"/>
      <c r="PMS2" s="110"/>
      <c r="PMT2" s="110"/>
      <c r="PMU2" s="110"/>
      <c r="PMV2" s="110"/>
      <c r="PMW2" s="110"/>
      <c r="PMX2" s="110"/>
      <c r="PMY2" s="110"/>
      <c r="PMZ2" s="110"/>
      <c r="PNA2" s="110"/>
      <c r="PNB2" s="110"/>
      <c r="PNC2" s="110"/>
      <c r="PND2" s="110"/>
      <c r="PNE2" s="110"/>
      <c r="PNF2" s="110"/>
      <c r="PNG2" s="110"/>
      <c r="PNH2" s="110"/>
      <c r="PNI2" s="110"/>
      <c r="PNJ2" s="110"/>
      <c r="PNK2" s="110"/>
      <c r="PNL2" s="110"/>
      <c r="PNM2" s="110"/>
      <c r="PNN2" s="110"/>
      <c r="PNO2" s="110"/>
      <c r="PNP2" s="110"/>
      <c r="PNQ2" s="110"/>
      <c r="PNR2" s="110"/>
      <c r="PNS2" s="110"/>
      <c r="PNT2" s="110"/>
      <c r="PNU2" s="110"/>
      <c r="PNV2" s="110"/>
      <c r="PNW2" s="110"/>
      <c r="PNX2" s="110"/>
      <c r="PNY2" s="110"/>
      <c r="PNZ2" s="110"/>
      <c r="POA2" s="110"/>
      <c r="POB2" s="110"/>
      <c r="POC2" s="110"/>
      <c r="POD2" s="110"/>
      <c r="POE2" s="110"/>
      <c r="POF2" s="110"/>
      <c r="POG2" s="110"/>
      <c r="POH2" s="110"/>
      <c r="POI2" s="110"/>
      <c r="POJ2" s="110"/>
      <c r="POK2" s="110"/>
      <c r="POL2" s="110"/>
      <c r="POM2" s="110"/>
      <c r="PON2" s="110"/>
      <c r="POO2" s="110"/>
      <c r="POP2" s="110"/>
      <c r="POQ2" s="110"/>
      <c r="POR2" s="110"/>
      <c r="POS2" s="110"/>
      <c r="POT2" s="110"/>
      <c r="POU2" s="110"/>
      <c r="POV2" s="110"/>
      <c r="POW2" s="110"/>
      <c r="POX2" s="110"/>
      <c r="POY2" s="110"/>
      <c r="POZ2" s="110"/>
      <c r="PPA2" s="110"/>
      <c r="PPB2" s="110"/>
      <c r="PPC2" s="110"/>
      <c r="PPD2" s="110"/>
      <c r="PPE2" s="110"/>
      <c r="PPF2" s="110"/>
      <c r="PPG2" s="110"/>
      <c r="PPH2" s="110"/>
      <c r="PPI2" s="110"/>
      <c r="PPJ2" s="110"/>
      <c r="PPK2" s="110"/>
      <c r="PPL2" s="110"/>
      <c r="PPM2" s="110"/>
      <c r="PPN2" s="110"/>
      <c r="PPO2" s="110"/>
      <c r="PPP2" s="110"/>
      <c r="PPQ2" s="110"/>
      <c r="PPR2" s="110"/>
      <c r="PPS2" s="110"/>
      <c r="PPT2" s="110"/>
      <c r="PPU2" s="110"/>
      <c r="PPV2" s="110"/>
      <c r="PPW2" s="110"/>
      <c r="PPX2" s="110"/>
      <c r="PPY2" s="110"/>
      <c r="PPZ2" s="110"/>
      <c r="PQA2" s="110"/>
      <c r="PQB2" s="110"/>
      <c r="PQC2" s="110"/>
      <c r="PQD2" s="110"/>
      <c r="PQE2" s="110"/>
      <c r="PQF2" s="110"/>
      <c r="PQG2" s="110"/>
      <c r="PQH2" s="110"/>
      <c r="PQI2" s="110"/>
      <c r="PQJ2" s="110"/>
      <c r="PQK2" s="110"/>
      <c r="PQL2" s="110"/>
      <c r="PQM2" s="110"/>
      <c r="PQN2" s="110"/>
      <c r="PQO2" s="110"/>
      <c r="PQP2" s="110"/>
      <c r="PQQ2" s="110"/>
      <c r="PQR2" s="110"/>
      <c r="PQS2" s="110"/>
      <c r="PQT2" s="110"/>
      <c r="PQU2" s="110"/>
      <c r="PQV2" s="110"/>
      <c r="PQW2" s="110"/>
      <c r="PQX2" s="110"/>
      <c r="PQY2" s="110"/>
      <c r="PQZ2" s="110"/>
      <c r="PRA2" s="110"/>
      <c r="PRB2" s="110"/>
      <c r="PRC2" s="110"/>
      <c r="PRD2" s="110"/>
      <c r="PRE2" s="110"/>
      <c r="PRF2" s="110"/>
      <c r="PRG2" s="110"/>
      <c r="PRH2" s="110"/>
      <c r="PRI2" s="110"/>
      <c r="PRJ2" s="110"/>
      <c r="PRK2" s="110"/>
      <c r="PRL2" s="110"/>
      <c r="PRM2" s="110"/>
      <c r="PRN2" s="110"/>
      <c r="PRO2" s="110"/>
      <c r="PRP2" s="110"/>
      <c r="PRQ2" s="110"/>
      <c r="PRR2" s="110"/>
      <c r="PRS2" s="110"/>
      <c r="PRT2" s="110"/>
      <c r="PRU2" s="110"/>
      <c r="PRV2" s="110"/>
      <c r="PRW2" s="110"/>
      <c r="PRX2" s="110"/>
      <c r="PRY2" s="110"/>
      <c r="PRZ2" s="110"/>
      <c r="PSA2" s="110"/>
      <c r="PSB2" s="110"/>
      <c r="PSC2" s="110"/>
      <c r="PSD2" s="110"/>
      <c r="PSE2" s="110"/>
      <c r="PSF2" s="110"/>
      <c r="PSG2" s="110"/>
      <c r="PSH2" s="110"/>
      <c r="PSI2" s="110"/>
      <c r="PSJ2" s="110"/>
      <c r="PSK2" s="110"/>
      <c r="PSL2" s="110"/>
      <c r="PSM2" s="110"/>
      <c r="PSN2" s="110"/>
      <c r="PSO2" s="110"/>
      <c r="PSP2" s="110"/>
      <c r="PSQ2" s="110"/>
      <c r="PSR2" s="110"/>
      <c r="PSS2" s="110"/>
      <c r="PST2" s="110"/>
      <c r="PSU2" s="110"/>
      <c r="PSV2" s="110"/>
      <c r="PSW2" s="110"/>
      <c r="PSX2" s="110"/>
      <c r="PSY2" s="110"/>
      <c r="PSZ2" s="110"/>
      <c r="PTA2" s="110"/>
      <c r="PTB2" s="110"/>
      <c r="PTC2" s="110"/>
      <c r="PTD2" s="110"/>
      <c r="PTE2" s="110"/>
      <c r="PTF2" s="110"/>
      <c r="PTG2" s="110"/>
      <c r="PTH2" s="110"/>
      <c r="PTI2" s="110"/>
      <c r="PTJ2" s="110"/>
      <c r="PTK2" s="110"/>
      <c r="PTL2" s="110"/>
      <c r="PTM2" s="110"/>
      <c r="PTN2" s="110"/>
      <c r="PTO2" s="110"/>
      <c r="PTP2" s="110"/>
      <c r="PTQ2" s="110"/>
      <c r="PTR2" s="110"/>
      <c r="PTS2" s="110"/>
      <c r="PTT2" s="110"/>
      <c r="PTU2" s="110"/>
      <c r="PTV2" s="110"/>
      <c r="PTW2" s="110"/>
      <c r="PTX2" s="110"/>
      <c r="PTY2" s="110"/>
      <c r="PTZ2" s="110"/>
      <c r="PUA2" s="110"/>
      <c r="PUB2" s="110"/>
      <c r="PUC2" s="110"/>
      <c r="PUD2" s="110"/>
      <c r="PUE2" s="110"/>
      <c r="PUF2" s="110"/>
      <c r="PUG2" s="110"/>
      <c r="PUH2" s="110"/>
      <c r="PUI2" s="110"/>
      <c r="PUJ2" s="110"/>
      <c r="PUK2" s="110"/>
      <c r="PUL2" s="110"/>
      <c r="PUM2" s="110"/>
      <c r="PUN2" s="110"/>
      <c r="PUO2" s="110"/>
      <c r="PUP2" s="110"/>
      <c r="PUQ2" s="110"/>
      <c r="PUR2" s="110"/>
      <c r="PUS2" s="110"/>
      <c r="PUT2" s="110"/>
      <c r="PUU2" s="110"/>
      <c r="PUV2" s="110"/>
      <c r="PUW2" s="110"/>
      <c r="PUX2" s="110"/>
      <c r="PUY2" s="110"/>
      <c r="PUZ2" s="110"/>
      <c r="PVA2" s="110"/>
      <c r="PVB2" s="110"/>
      <c r="PVC2" s="110"/>
      <c r="PVD2" s="110"/>
      <c r="PVE2" s="110"/>
      <c r="PVF2" s="110"/>
      <c r="PVG2" s="110"/>
      <c r="PVH2" s="110"/>
      <c r="PVI2" s="110"/>
      <c r="PVJ2" s="110"/>
      <c r="PVK2" s="110"/>
      <c r="PVL2" s="110"/>
      <c r="PVM2" s="110"/>
      <c r="PVN2" s="110"/>
      <c r="PVO2" s="110"/>
      <c r="PVP2" s="110"/>
      <c r="PVQ2" s="110"/>
      <c r="PVR2" s="110"/>
      <c r="PVS2" s="110"/>
      <c r="PVT2" s="110"/>
      <c r="PVU2" s="110"/>
      <c r="PVV2" s="110"/>
      <c r="PVW2" s="110"/>
      <c r="PVX2" s="110"/>
      <c r="PVY2" s="110"/>
      <c r="PVZ2" s="110"/>
      <c r="PWA2" s="110"/>
      <c r="PWB2" s="110"/>
      <c r="PWC2" s="110"/>
      <c r="PWD2" s="110"/>
      <c r="PWE2" s="110"/>
      <c r="PWF2" s="110"/>
      <c r="PWG2" s="110"/>
      <c r="PWH2" s="110"/>
      <c r="PWI2" s="110"/>
      <c r="PWJ2" s="110"/>
      <c r="PWK2" s="110"/>
      <c r="PWL2" s="110"/>
      <c r="PWM2" s="110"/>
      <c r="PWN2" s="110"/>
      <c r="PWO2" s="110"/>
      <c r="PWP2" s="110"/>
      <c r="PWQ2" s="110"/>
      <c r="PWR2" s="110"/>
      <c r="PWS2" s="110"/>
      <c r="PWT2" s="110"/>
      <c r="PWU2" s="110"/>
      <c r="PWV2" s="110"/>
      <c r="PWW2" s="110"/>
      <c r="PWX2" s="110"/>
      <c r="PWY2" s="110"/>
      <c r="PWZ2" s="110"/>
      <c r="PXA2" s="110"/>
      <c r="PXB2" s="110"/>
      <c r="PXC2" s="110"/>
      <c r="PXD2" s="110"/>
      <c r="PXE2" s="110"/>
      <c r="PXF2" s="110"/>
      <c r="PXG2" s="110"/>
      <c r="PXH2" s="110"/>
      <c r="PXI2" s="110"/>
      <c r="PXJ2" s="110"/>
      <c r="PXK2" s="110"/>
      <c r="PXL2" s="110"/>
      <c r="PXM2" s="110"/>
      <c r="PXN2" s="110"/>
      <c r="PXO2" s="110"/>
      <c r="PXP2" s="110"/>
      <c r="PXQ2" s="110"/>
      <c r="PXR2" s="110"/>
      <c r="PXS2" s="110"/>
      <c r="PXT2" s="110"/>
      <c r="PXU2" s="110"/>
      <c r="PXV2" s="110"/>
      <c r="PXW2" s="110"/>
      <c r="PXX2" s="110"/>
      <c r="PXY2" s="110"/>
      <c r="PXZ2" s="110"/>
      <c r="PYA2" s="110"/>
      <c r="PYB2" s="110"/>
      <c r="PYC2" s="110"/>
      <c r="PYD2" s="110"/>
      <c r="PYE2" s="110"/>
      <c r="PYF2" s="110"/>
      <c r="PYG2" s="110"/>
      <c r="PYH2" s="110"/>
      <c r="PYI2" s="110"/>
      <c r="PYJ2" s="110"/>
      <c r="PYK2" s="110"/>
      <c r="PYL2" s="110"/>
      <c r="PYM2" s="110"/>
      <c r="PYN2" s="110"/>
      <c r="PYO2" s="110"/>
      <c r="PYP2" s="110"/>
      <c r="PYQ2" s="110"/>
      <c r="PYR2" s="110"/>
      <c r="PYS2" s="110"/>
      <c r="PYT2" s="110"/>
      <c r="PYU2" s="110"/>
      <c r="PYV2" s="110"/>
      <c r="PYW2" s="110"/>
      <c r="PYX2" s="110"/>
      <c r="PYY2" s="110"/>
      <c r="PYZ2" s="110"/>
      <c r="PZA2" s="110"/>
      <c r="PZB2" s="110"/>
      <c r="PZC2" s="110"/>
      <c r="PZD2" s="110"/>
      <c r="PZE2" s="110"/>
      <c r="PZF2" s="110"/>
      <c r="PZG2" s="110"/>
      <c r="PZH2" s="110"/>
      <c r="PZI2" s="110"/>
      <c r="PZJ2" s="110"/>
      <c r="PZK2" s="110"/>
      <c r="PZL2" s="110"/>
      <c r="PZM2" s="110"/>
      <c r="PZN2" s="110"/>
      <c r="PZO2" s="110"/>
      <c r="PZP2" s="110"/>
      <c r="PZQ2" s="110"/>
      <c r="PZR2" s="110"/>
      <c r="PZS2" s="110"/>
      <c r="PZT2" s="110"/>
      <c r="PZU2" s="110"/>
      <c r="PZV2" s="110"/>
      <c r="PZW2" s="110"/>
      <c r="PZX2" s="110"/>
      <c r="PZY2" s="110"/>
      <c r="PZZ2" s="110"/>
      <c r="QAA2" s="110"/>
      <c r="QAB2" s="110"/>
      <c r="QAC2" s="110"/>
      <c r="QAD2" s="110"/>
      <c r="QAE2" s="110"/>
      <c r="QAF2" s="110"/>
      <c r="QAG2" s="110"/>
      <c r="QAH2" s="110"/>
      <c r="QAI2" s="110"/>
      <c r="QAJ2" s="110"/>
      <c r="QAK2" s="110"/>
      <c r="QAL2" s="110"/>
      <c r="QAM2" s="110"/>
      <c r="QAN2" s="110"/>
      <c r="QAO2" s="110"/>
      <c r="QAP2" s="110"/>
      <c r="QAQ2" s="110"/>
      <c r="QAR2" s="110"/>
      <c r="QAS2" s="110"/>
      <c r="QAT2" s="110"/>
      <c r="QAU2" s="110"/>
      <c r="QAV2" s="110"/>
      <c r="QAW2" s="110"/>
      <c r="QAX2" s="110"/>
      <c r="QAY2" s="110"/>
      <c r="QAZ2" s="110"/>
      <c r="QBA2" s="110"/>
      <c r="QBB2" s="110"/>
      <c r="QBC2" s="110"/>
      <c r="QBD2" s="110"/>
      <c r="QBE2" s="110"/>
      <c r="QBF2" s="110"/>
      <c r="QBG2" s="110"/>
      <c r="QBH2" s="110"/>
      <c r="QBI2" s="110"/>
      <c r="QBJ2" s="110"/>
      <c r="QBK2" s="110"/>
      <c r="QBL2" s="110"/>
      <c r="QBM2" s="110"/>
      <c r="QBN2" s="110"/>
      <c r="QBO2" s="110"/>
      <c r="QBP2" s="110"/>
      <c r="QBQ2" s="110"/>
      <c r="QBR2" s="110"/>
      <c r="QBS2" s="110"/>
      <c r="QBT2" s="110"/>
      <c r="QBU2" s="110"/>
      <c r="QBV2" s="110"/>
      <c r="QBW2" s="110"/>
      <c r="QBX2" s="110"/>
      <c r="QBY2" s="110"/>
      <c r="QBZ2" s="110"/>
      <c r="QCA2" s="110"/>
      <c r="QCB2" s="110"/>
      <c r="QCC2" s="110"/>
      <c r="QCD2" s="110"/>
      <c r="QCE2" s="110"/>
      <c r="QCF2" s="110"/>
      <c r="QCG2" s="110"/>
      <c r="QCH2" s="110"/>
      <c r="QCI2" s="110"/>
      <c r="QCJ2" s="110"/>
      <c r="QCK2" s="110"/>
      <c r="QCL2" s="110"/>
      <c r="QCM2" s="110"/>
      <c r="QCN2" s="110"/>
      <c r="QCO2" s="110"/>
      <c r="QCP2" s="110"/>
      <c r="QCQ2" s="110"/>
      <c r="QCR2" s="110"/>
      <c r="QCS2" s="110"/>
      <c r="QCT2" s="110"/>
      <c r="QCU2" s="110"/>
      <c r="QCV2" s="110"/>
      <c r="QCW2" s="110"/>
      <c r="QCX2" s="110"/>
      <c r="QCY2" s="110"/>
      <c r="QCZ2" s="110"/>
      <c r="QDA2" s="110"/>
      <c r="QDB2" s="110"/>
      <c r="QDC2" s="110"/>
      <c r="QDD2" s="110"/>
      <c r="QDE2" s="110"/>
      <c r="QDF2" s="110"/>
      <c r="QDG2" s="110"/>
      <c r="QDH2" s="110"/>
      <c r="QDI2" s="110"/>
      <c r="QDJ2" s="110"/>
      <c r="QDK2" s="110"/>
      <c r="QDL2" s="110"/>
      <c r="QDM2" s="110"/>
      <c r="QDN2" s="110"/>
      <c r="QDO2" s="110"/>
      <c r="QDP2" s="110"/>
      <c r="QDQ2" s="110"/>
      <c r="QDR2" s="110"/>
      <c r="QDS2" s="110"/>
      <c r="QDT2" s="110"/>
      <c r="QDU2" s="110"/>
      <c r="QDV2" s="110"/>
      <c r="QDW2" s="110"/>
      <c r="QDX2" s="110"/>
      <c r="QDY2" s="110"/>
      <c r="QDZ2" s="110"/>
      <c r="QEA2" s="110"/>
      <c r="QEB2" s="110"/>
      <c r="QEC2" s="110"/>
      <c r="QED2" s="110"/>
      <c r="QEE2" s="110"/>
      <c r="QEF2" s="110"/>
      <c r="QEG2" s="110"/>
      <c r="QEH2" s="110"/>
      <c r="QEI2" s="110"/>
      <c r="QEJ2" s="110"/>
      <c r="QEK2" s="110"/>
      <c r="QEL2" s="110"/>
      <c r="QEM2" s="110"/>
      <c r="QEN2" s="110"/>
      <c r="QEO2" s="110"/>
      <c r="QEP2" s="110"/>
      <c r="QEQ2" s="110"/>
      <c r="QER2" s="110"/>
      <c r="QES2" s="110"/>
      <c r="QET2" s="110"/>
      <c r="QEU2" s="110"/>
      <c r="QEV2" s="110"/>
      <c r="QEW2" s="110"/>
      <c r="QEX2" s="110"/>
      <c r="QEY2" s="110"/>
      <c r="QEZ2" s="110"/>
      <c r="QFA2" s="110"/>
      <c r="QFB2" s="110"/>
      <c r="QFC2" s="110"/>
      <c r="QFD2" s="110"/>
      <c r="QFE2" s="110"/>
      <c r="QFF2" s="110"/>
      <c r="QFG2" s="110"/>
      <c r="QFH2" s="110"/>
      <c r="QFI2" s="110"/>
      <c r="QFJ2" s="110"/>
      <c r="QFK2" s="110"/>
      <c r="QFL2" s="110"/>
      <c r="QFM2" s="110"/>
      <c r="QFN2" s="110"/>
      <c r="QFO2" s="110"/>
      <c r="QFP2" s="110"/>
      <c r="QFQ2" s="110"/>
      <c r="QFR2" s="110"/>
      <c r="QFS2" s="110"/>
      <c r="QFT2" s="110"/>
      <c r="QFU2" s="110"/>
      <c r="QFV2" s="110"/>
      <c r="QFW2" s="110"/>
      <c r="QFX2" s="110"/>
      <c r="QFY2" s="110"/>
      <c r="QFZ2" s="110"/>
      <c r="QGA2" s="110"/>
      <c r="QGB2" s="110"/>
      <c r="QGC2" s="110"/>
      <c r="QGD2" s="110"/>
      <c r="QGE2" s="110"/>
      <c r="QGF2" s="110"/>
      <c r="QGG2" s="110"/>
      <c r="QGH2" s="110"/>
      <c r="QGI2" s="110"/>
      <c r="QGJ2" s="110"/>
      <c r="QGK2" s="110"/>
      <c r="QGL2" s="110"/>
      <c r="QGM2" s="110"/>
      <c r="QGN2" s="110"/>
      <c r="QGO2" s="110"/>
      <c r="QGP2" s="110"/>
      <c r="QGQ2" s="110"/>
      <c r="QGR2" s="110"/>
      <c r="QGS2" s="110"/>
      <c r="QGT2" s="110"/>
      <c r="QGU2" s="110"/>
      <c r="QGV2" s="110"/>
      <c r="QGW2" s="110"/>
      <c r="QGX2" s="110"/>
      <c r="QGY2" s="110"/>
      <c r="QGZ2" s="110"/>
      <c r="QHA2" s="110"/>
      <c r="QHB2" s="110"/>
      <c r="QHC2" s="110"/>
      <c r="QHD2" s="110"/>
      <c r="QHE2" s="110"/>
      <c r="QHF2" s="110"/>
      <c r="QHG2" s="110"/>
      <c r="QHH2" s="110"/>
      <c r="QHI2" s="110"/>
      <c r="QHJ2" s="110"/>
      <c r="QHK2" s="110"/>
      <c r="QHL2" s="110"/>
      <c r="QHM2" s="110"/>
      <c r="QHN2" s="110"/>
      <c r="QHO2" s="110"/>
      <c r="QHP2" s="110"/>
      <c r="QHQ2" s="110"/>
      <c r="QHR2" s="110"/>
      <c r="QHS2" s="110"/>
      <c r="QHT2" s="110"/>
      <c r="QHU2" s="110"/>
      <c r="QHV2" s="110"/>
      <c r="QHW2" s="110"/>
      <c r="QHX2" s="110"/>
      <c r="QHY2" s="110"/>
      <c r="QHZ2" s="110"/>
      <c r="QIA2" s="110"/>
      <c r="QIB2" s="110"/>
      <c r="QIC2" s="110"/>
      <c r="QID2" s="110"/>
      <c r="QIE2" s="110"/>
      <c r="QIF2" s="110"/>
      <c r="QIG2" s="110"/>
      <c r="QIH2" s="110"/>
      <c r="QII2" s="110"/>
      <c r="QIJ2" s="110"/>
      <c r="QIK2" s="110"/>
      <c r="QIL2" s="110"/>
      <c r="QIM2" s="110"/>
      <c r="QIN2" s="110"/>
      <c r="QIO2" s="110"/>
      <c r="QIP2" s="110"/>
      <c r="QIQ2" s="110"/>
      <c r="QIR2" s="110"/>
      <c r="QIS2" s="110"/>
      <c r="QIT2" s="110"/>
      <c r="QIU2" s="110"/>
      <c r="QIV2" s="110"/>
      <c r="QIW2" s="110"/>
      <c r="QIX2" s="110"/>
      <c r="QIY2" s="110"/>
      <c r="QIZ2" s="110"/>
      <c r="QJA2" s="110"/>
      <c r="QJB2" s="110"/>
      <c r="QJC2" s="110"/>
      <c r="QJD2" s="110"/>
      <c r="QJE2" s="110"/>
      <c r="QJF2" s="110"/>
      <c r="QJG2" s="110"/>
      <c r="QJH2" s="110"/>
      <c r="QJI2" s="110"/>
      <c r="QJJ2" s="110"/>
      <c r="QJK2" s="110"/>
      <c r="QJL2" s="110"/>
      <c r="QJM2" s="110"/>
      <c r="QJN2" s="110"/>
      <c r="QJO2" s="110"/>
      <c r="QJP2" s="110"/>
      <c r="QJQ2" s="110"/>
      <c r="QJR2" s="110"/>
      <c r="QJS2" s="110"/>
      <c r="QJT2" s="110"/>
      <c r="QJU2" s="110"/>
      <c r="QJV2" s="110"/>
      <c r="QJW2" s="110"/>
      <c r="QJX2" s="110"/>
      <c r="QJY2" s="110"/>
      <c r="QJZ2" s="110"/>
      <c r="QKA2" s="110"/>
      <c r="QKB2" s="110"/>
      <c r="QKC2" s="110"/>
      <c r="QKD2" s="110"/>
      <c r="QKE2" s="110"/>
      <c r="QKF2" s="110"/>
      <c r="QKG2" s="110"/>
      <c r="QKH2" s="110"/>
      <c r="QKI2" s="110"/>
      <c r="QKJ2" s="110"/>
      <c r="QKK2" s="110"/>
      <c r="QKL2" s="110"/>
      <c r="QKM2" s="110"/>
      <c r="QKN2" s="110"/>
      <c r="QKO2" s="110"/>
      <c r="QKP2" s="110"/>
      <c r="QKQ2" s="110"/>
      <c r="QKR2" s="110"/>
      <c r="QKS2" s="110"/>
      <c r="QKT2" s="110"/>
      <c r="QKU2" s="110"/>
      <c r="QKV2" s="110"/>
      <c r="QKW2" s="110"/>
      <c r="QKX2" s="110"/>
      <c r="QKY2" s="110"/>
      <c r="QKZ2" s="110"/>
      <c r="QLA2" s="110"/>
      <c r="QLB2" s="110"/>
      <c r="QLC2" s="110"/>
      <c r="QLD2" s="110"/>
      <c r="QLE2" s="110"/>
      <c r="QLF2" s="110"/>
      <c r="QLG2" s="110"/>
      <c r="QLH2" s="110"/>
      <c r="QLI2" s="110"/>
      <c r="QLJ2" s="110"/>
      <c r="QLK2" s="110"/>
      <c r="QLL2" s="110"/>
      <c r="QLM2" s="110"/>
      <c r="QLN2" s="110"/>
      <c r="QLO2" s="110"/>
      <c r="QLP2" s="110"/>
      <c r="QLQ2" s="110"/>
      <c r="QLR2" s="110"/>
      <c r="QLS2" s="110"/>
      <c r="QLT2" s="110"/>
      <c r="QLU2" s="110"/>
      <c r="QLV2" s="110"/>
      <c r="QLW2" s="110"/>
      <c r="QLX2" s="110"/>
      <c r="QLY2" s="110"/>
      <c r="QLZ2" s="110"/>
      <c r="QMA2" s="110"/>
      <c r="QMB2" s="110"/>
      <c r="QMC2" s="110"/>
      <c r="QMD2" s="110"/>
      <c r="QME2" s="110"/>
      <c r="QMF2" s="110"/>
      <c r="QMG2" s="110"/>
      <c r="QMH2" s="110"/>
      <c r="QMI2" s="110"/>
      <c r="QMJ2" s="110"/>
      <c r="QMK2" s="110"/>
      <c r="QML2" s="110"/>
      <c r="QMM2" s="110"/>
      <c r="QMN2" s="110"/>
      <c r="QMO2" s="110"/>
      <c r="QMP2" s="110"/>
      <c r="QMQ2" s="110"/>
      <c r="QMR2" s="110"/>
      <c r="QMS2" s="110"/>
      <c r="QMT2" s="110"/>
      <c r="QMU2" s="110"/>
      <c r="QMV2" s="110"/>
      <c r="QMW2" s="110"/>
      <c r="QMX2" s="110"/>
      <c r="QMY2" s="110"/>
      <c r="QMZ2" s="110"/>
      <c r="QNA2" s="110"/>
      <c r="QNB2" s="110"/>
      <c r="QNC2" s="110"/>
      <c r="QND2" s="110"/>
      <c r="QNE2" s="110"/>
      <c r="QNF2" s="110"/>
      <c r="QNG2" s="110"/>
      <c r="QNH2" s="110"/>
      <c r="QNI2" s="110"/>
      <c r="QNJ2" s="110"/>
      <c r="QNK2" s="110"/>
      <c r="QNL2" s="110"/>
      <c r="QNM2" s="110"/>
      <c r="QNN2" s="110"/>
      <c r="QNO2" s="110"/>
      <c r="QNP2" s="110"/>
      <c r="QNQ2" s="110"/>
      <c r="QNR2" s="110"/>
      <c r="QNS2" s="110"/>
      <c r="QNT2" s="110"/>
      <c r="QNU2" s="110"/>
      <c r="QNV2" s="110"/>
      <c r="QNW2" s="110"/>
      <c r="QNX2" s="110"/>
      <c r="QNY2" s="110"/>
      <c r="QNZ2" s="110"/>
      <c r="QOA2" s="110"/>
      <c r="QOB2" s="110"/>
      <c r="QOC2" s="110"/>
      <c r="QOD2" s="110"/>
      <c r="QOE2" s="110"/>
      <c r="QOF2" s="110"/>
      <c r="QOG2" s="110"/>
      <c r="QOH2" s="110"/>
      <c r="QOI2" s="110"/>
      <c r="QOJ2" s="110"/>
      <c r="QOK2" s="110"/>
      <c r="QOL2" s="110"/>
      <c r="QOM2" s="110"/>
      <c r="QON2" s="110"/>
      <c r="QOO2" s="110"/>
      <c r="QOP2" s="110"/>
      <c r="QOQ2" s="110"/>
      <c r="QOR2" s="110"/>
      <c r="QOS2" s="110"/>
      <c r="QOT2" s="110"/>
      <c r="QOU2" s="110"/>
      <c r="QOV2" s="110"/>
      <c r="QOW2" s="110"/>
      <c r="QOX2" s="110"/>
      <c r="QOY2" s="110"/>
      <c r="QOZ2" s="110"/>
      <c r="QPA2" s="110"/>
      <c r="QPB2" s="110"/>
      <c r="QPC2" s="110"/>
      <c r="QPD2" s="110"/>
      <c r="QPE2" s="110"/>
      <c r="QPF2" s="110"/>
      <c r="QPG2" s="110"/>
      <c r="QPH2" s="110"/>
      <c r="QPI2" s="110"/>
      <c r="QPJ2" s="110"/>
      <c r="QPK2" s="110"/>
      <c r="QPL2" s="110"/>
      <c r="QPM2" s="110"/>
      <c r="QPN2" s="110"/>
      <c r="QPO2" s="110"/>
      <c r="QPP2" s="110"/>
      <c r="QPQ2" s="110"/>
      <c r="QPR2" s="110"/>
      <c r="QPS2" s="110"/>
      <c r="QPT2" s="110"/>
      <c r="QPU2" s="110"/>
      <c r="QPV2" s="110"/>
      <c r="QPW2" s="110"/>
      <c r="QPX2" s="110"/>
      <c r="QPY2" s="110"/>
      <c r="QPZ2" s="110"/>
      <c r="QQA2" s="110"/>
      <c r="QQB2" s="110"/>
      <c r="QQC2" s="110"/>
      <c r="QQD2" s="110"/>
      <c r="QQE2" s="110"/>
      <c r="QQF2" s="110"/>
      <c r="QQG2" s="110"/>
      <c r="QQH2" s="110"/>
      <c r="QQI2" s="110"/>
      <c r="QQJ2" s="110"/>
      <c r="QQK2" s="110"/>
      <c r="QQL2" s="110"/>
      <c r="QQM2" s="110"/>
      <c r="QQN2" s="110"/>
      <c r="QQO2" s="110"/>
      <c r="QQP2" s="110"/>
      <c r="QQQ2" s="110"/>
      <c r="QQR2" s="110"/>
      <c r="QQS2" s="110"/>
      <c r="QQT2" s="110"/>
      <c r="QQU2" s="110"/>
      <c r="QQV2" s="110"/>
      <c r="QQW2" s="110"/>
      <c r="QQX2" s="110"/>
      <c r="QQY2" s="110"/>
      <c r="QQZ2" s="110"/>
      <c r="QRA2" s="110"/>
      <c r="QRB2" s="110"/>
      <c r="QRC2" s="110"/>
      <c r="QRD2" s="110"/>
      <c r="QRE2" s="110"/>
      <c r="QRF2" s="110"/>
      <c r="QRG2" s="110"/>
      <c r="QRH2" s="110"/>
      <c r="QRI2" s="110"/>
      <c r="QRJ2" s="110"/>
      <c r="QRK2" s="110"/>
      <c r="QRL2" s="110"/>
      <c r="QRM2" s="110"/>
      <c r="QRN2" s="110"/>
      <c r="QRO2" s="110"/>
      <c r="QRP2" s="110"/>
      <c r="QRQ2" s="110"/>
      <c r="QRR2" s="110"/>
      <c r="QRS2" s="110"/>
      <c r="QRT2" s="110"/>
      <c r="QRU2" s="110"/>
      <c r="QRV2" s="110"/>
      <c r="QRW2" s="110"/>
      <c r="QRX2" s="110"/>
      <c r="QRY2" s="110"/>
      <c r="QRZ2" s="110"/>
      <c r="QSA2" s="110"/>
      <c r="QSB2" s="110"/>
      <c r="QSC2" s="110"/>
      <c r="QSD2" s="110"/>
      <c r="QSE2" s="110"/>
      <c r="QSF2" s="110"/>
      <c r="QSG2" s="110"/>
      <c r="QSH2" s="110"/>
      <c r="QSI2" s="110"/>
      <c r="QSJ2" s="110"/>
      <c r="QSK2" s="110"/>
      <c r="QSL2" s="110"/>
      <c r="QSM2" s="110"/>
      <c r="QSN2" s="110"/>
      <c r="QSO2" s="110"/>
      <c r="QSP2" s="110"/>
      <c r="QSQ2" s="110"/>
      <c r="QSR2" s="110"/>
      <c r="QSS2" s="110"/>
      <c r="QST2" s="110"/>
      <c r="QSU2" s="110"/>
      <c r="QSV2" s="110"/>
      <c r="QSW2" s="110"/>
      <c r="QSX2" s="110"/>
      <c r="QSY2" s="110"/>
      <c r="QSZ2" s="110"/>
      <c r="QTA2" s="110"/>
      <c r="QTB2" s="110"/>
      <c r="QTC2" s="110"/>
      <c r="QTD2" s="110"/>
      <c r="QTE2" s="110"/>
      <c r="QTF2" s="110"/>
      <c r="QTG2" s="110"/>
      <c r="QTH2" s="110"/>
      <c r="QTI2" s="110"/>
      <c r="QTJ2" s="110"/>
      <c r="QTK2" s="110"/>
      <c r="QTL2" s="110"/>
      <c r="QTM2" s="110"/>
      <c r="QTN2" s="110"/>
      <c r="QTO2" s="110"/>
      <c r="QTP2" s="110"/>
      <c r="QTQ2" s="110"/>
      <c r="QTR2" s="110"/>
      <c r="QTS2" s="110"/>
      <c r="QTT2" s="110"/>
      <c r="QTU2" s="110"/>
      <c r="QTV2" s="110"/>
      <c r="QTW2" s="110"/>
      <c r="QTX2" s="110"/>
      <c r="QTY2" s="110"/>
      <c r="QTZ2" s="110"/>
      <c r="QUA2" s="110"/>
      <c r="QUB2" s="110"/>
      <c r="QUC2" s="110"/>
      <c r="QUD2" s="110"/>
      <c r="QUE2" s="110"/>
      <c r="QUF2" s="110"/>
      <c r="QUG2" s="110"/>
      <c r="QUH2" s="110"/>
      <c r="QUI2" s="110"/>
      <c r="QUJ2" s="110"/>
      <c r="QUK2" s="110"/>
      <c r="QUL2" s="110"/>
      <c r="QUM2" s="110"/>
      <c r="QUN2" s="110"/>
      <c r="QUO2" s="110"/>
      <c r="QUP2" s="110"/>
      <c r="QUQ2" s="110"/>
      <c r="QUR2" s="110"/>
      <c r="QUS2" s="110"/>
      <c r="QUT2" s="110"/>
      <c r="QUU2" s="110"/>
      <c r="QUV2" s="110"/>
      <c r="QUW2" s="110"/>
      <c r="QUX2" s="110"/>
      <c r="QUY2" s="110"/>
      <c r="QUZ2" s="110"/>
      <c r="QVA2" s="110"/>
      <c r="QVB2" s="110"/>
      <c r="QVC2" s="110"/>
      <c r="QVD2" s="110"/>
      <c r="QVE2" s="110"/>
      <c r="QVF2" s="110"/>
      <c r="QVG2" s="110"/>
      <c r="QVH2" s="110"/>
      <c r="QVI2" s="110"/>
      <c r="QVJ2" s="110"/>
      <c r="QVK2" s="110"/>
      <c r="QVL2" s="110"/>
      <c r="QVM2" s="110"/>
      <c r="QVN2" s="110"/>
      <c r="QVO2" s="110"/>
      <c r="QVP2" s="110"/>
      <c r="QVQ2" s="110"/>
      <c r="QVR2" s="110"/>
      <c r="QVS2" s="110"/>
      <c r="QVT2" s="110"/>
      <c r="QVU2" s="110"/>
      <c r="QVV2" s="110"/>
      <c r="QVW2" s="110"/>
      <c r="QVX2" s="110"/>
      <c r="QVY2" s="110"/>
      <c r="QVZ2" s="110"/>
      <c r="QWA2" s="110"/>
      <c r="QWB2" s="110"/>
      <c r="QWC2" s="110"/>
      <c r="QWD2" s="110"/>
      <c r="QWE2" s="110"/>
      <c r="QWF2" s="110"/>
      <c r="QWG2" s="110"/>
      <c r="QWH2" s="110"/>
      <c r="QWI2" s="110"/>
      <c r="QWJ2" s="110"/>
      <c r="QWK2" s="110"/>
      <c r="QWL2" s="110"/>
      <c r="QWM2" s="110"/>
      <c r="QWN2" s="110"/>
      <c r="QWO2" s="110"/>
      <c r="QWP2" s="110"/>
      <c r="QWQ2" s="110"/>
      <c r="QWR2" s="110"/>
      <c r="QWS2" s="110"/>
      <c r="QWT2" s="110"/>
      <c r="QWU2" s="110"/>
      <c r="QWV2" s="110"/>
      <c r="QWW2" s="110"/>
      <c r="QWX2" s="110"/>
      <c r="QWY2" s="110"/>
      <c r="QWZ2" s="110"/>
      <c r="QXA2" s="110"/>
      <c r="QXB2" s="110"/>
      <c r="QXC2" s="110"/>
      <c r="QXD2" s="110"/>
      <c r="QXE2" s="110"/>
      <c r="QXF2" s="110"/>
      <c r="QXG2" s="110"/>
      <c r="QXH2" s="110"/>
      <c r="QXI2" s="110"/>
      <c r="QXJ2" s="110"/>
      <c r="QXK2" s="110"/>
      <c r="QXL2" s="110"/>
      <c r="QXM2" s="110"/>
      <c r="QXN2" s="110"/>
      <c r="QXO2" s="110"/>
      <c r="QXP2" s="110"/>
      <c r="QXQ2" s="110"/>
      <c r="QXR2" s="110"/>
      <c r="QXS2" s="110"/>
      <c r="QXT2" s="110"/>
      <c r="QXU2" s="110"/>
      <c r="QXV2" s="110"/>
      <c r="QXW2" s="110"/>
      <c r="QXX2" s="110"/>
      <c r="QXY2" s="110"/>
      <c r="QXZ2" s="110"/>
      <c r="QYA2" s="110"/>
      <c r="QYB2" s="110"/>
      <c r="QYC2" s="110"/>
      <c r="QYD2" s="110"/>
      <c r="QYE2" s="110"/>
      <c r="QYF2" s="110"/>
      <c r="QYG2" s="110"/>
      <c r="QYH2" s="110"/>
      <c r="QYI2" s="110"/>
      <c r="QYJ2" s="110"/>
      <c r="QYK2" s="110"/>
      <c r="QYL2" s="110"/>
      <c r="QYM2" s="110"/>
      <c r="QYN2" s="110"/>
      <c r="QYO2" s="110"/>
      <c r="QYP2" s="110"/>
      <c r="QYQ2" s="110"/>
      <c r="QYR2" s="110"/>
      <c r="QYS2" s="110"/>
      <c r="QYT2" s="110"/>
      <c r="QYU2" s="110"/>
      <c r="QYV2" s="110"/>
      <c r="QYW2" s="110"/>
      <c r="QYX2" s="110"/>
      <c r="QYY2" s="110"/>
      <c r="QYZ2" s="110"/>
      <c r="QZA2" s="110"/>
      <c r="QZB2" s="110"/>
      <c r="QZC2" s="110"/>
      <c r="QZD2" s="110"/>
      <c r="QZE2" s="110"/>
      <c r="QZF2" s="110"/>
      <c r="QZG2" s="110"/>
      <c r="QZH2" s="110"/>
      <c r="QZI2" s="110"/>
      <c r="QZJ2" s="110"/>
      <c r="QZK2" s="110"/>
      <c r="QZL2" s="110"/>
      <c r="QZM2" s="110"/>
      <c r="QZN2" s="110"/>
      <c r="QZO2" s="110"/>
      <c r="QZP2" s="110"/>
      <c r="QZQ2" s="110"/>
      <c r="QZR2" s="110"/>
      <c r="QZS2" s="110"/>
      <c r="QZT2" s="110"/>
      <c r="QZU2" s="110"/>
      <c r="QZV2" s="110"/>
      <c r="QZW2" s="110"/>
      <c r="QZX2" s="110"/>
      <c r="QZY2" s="110"/>
      <c r="QZZ2" s="110"/>
      <c r="RAA2" s="110"/>
      <c r="RAB2" s="110"/>
      <c r="RAC2" s="110"/>
      <c r="RAD2" s="110"/>
      <c r="RAE2" s="110"/>
      <c r="RAF2" s="110"/>
      <c r="RAG2" s="110"/>
      <c r="RAH2" s="110"/>
      <c r="RAI2" s="110"/>
      <c r="RAJ2" s="110"/>
      <c r="RAK2" s="110"/>
      <c r="RAL2" s="110"/>
      <c r="RAM2" s="110"/>
      <c r="RAN2" s="110"/>
      <c r="RAO2" s="110"/>
      <c r="RAP2" s="110"/>
      <c r="RAQ2" s="110"/>
      <c r="RAR2" s="110"/>
      <c r="RAS2" s="110"/>
      <c r="RAT2" s="110"/>
      <c r="RAU2" s="110"/>
      <c r="RAV2" s="110"/>
      <c r="RAW2" s="110"/>
      <c r="RAX2" s="110"/>
      <c r="RAY2" s="110"/>
      <c r="RAZ2" s="110"/>
      <c r="RBA2" s="110"/>
      <c r="RBB2" s="110"/>
      <c r="RBC2" s="110"/>
      <c r="RBD2" s="110"/>
      <c r="RBE2" s="110"/>
      <c r="RBF2" s="110"/>
      <c r="RBG2" s="110"/>
      <c r="RBH2" s="110"/>
      <c r="RBI2" s="110"/>
      <c r="RBJ2" s="110"/>
      <c r="RBK2" s="110"/>
      <c r="RBL2" s="110"/>
      <c r="RBM2" s="110"/>
      <c r="RBN2" s="110"/>
      <c r="RBO2" s="110"/>
      <c r="RBP2" s="110"/>
      <c r="RBQ2" s="110"/>
      <c r="RBR2" s="110"/>
      <c r="RBS2" s="110"/>
      <c r="RBT2" s="110"/>
      <c r="RBU2" s="110"/>
      <c r="RBV2" s="110"/>
      <c r="RBW2" s="110"/>
      <c r="RBX2" s="110"/>
      <c r="RBY2" s="110"/>
      <c r="RBZ2" s="110"/>
      <c r="RCA2" s="110"/>
      <c r="RCB2" s="110"/>
      <c r="RCC2" s="110"/>
      <c r="RCD2" s="110"/>
      <c r="RCE2" s="110"/>
      <c r="RCF2" s="110"/>
      <c r="RCG2" s="110"/>
      <c r="RCH2" s="110"/>
      <c r="RCI2" s="110"/>
      <c r="RCJ2" s="110"/>
      <c r="RCK2" s="110"/>
      <c r="RCL2" s="110"/>
      <c r="RCM2" s="110"/>
      <c r="RCN2" s="110"/>
      <c r="RCO2" s="110"/>
      <c r="RCP2" s="110"/>
      <c r="RCQ2" s="110"/>
      <c r="RCR2" s="110"/>
      <c r="RCS2" s="110"/>
      <c r="RCT2" s="110"/>
      <c r="RCU2" s="110"/>
      <c r="RCV2" s="110"/>
      <c r="RCW2" s="110"/>
      <c r="RCX2" s="110"/>
      <c r="RCY2" s="110"/>
      <c r="RCZ2" s="110"/>
      <c r="RDA2" s="110"/>
      <c r="RDB2" s="110"/>
      <c r="RDC2" s="110"/>
      <c r="RDD2" s="110"/>
      <c r="RDE2" s="110"/>
      <c r="RDF2" s="110"/>
      <c r="RDG2" s="110"/>
      <c r="RDH2" s="110"/>
      <c r="RDI2" s="110"/>
      <c r="RDJ2" s="110"/>
      <c r="RDK2" s="110"/>
      <c r="RDL2" s="110"/>
      <c r="RDM2" s="110"/>
      <c r="RDN2" s="110"/>
      <c r="RDO2" s="110"/>
      <c r="RDP2" s="110"/>
      <c r="RDQ2" s="110"/>
      <c r="RDR2" s="110"/>
      <c r="RDS2" s="110"/>
      <c r="RDT2" s="110"/>
      <c r="RDU2" s="110"/>
      <c r="RDV2" s="110"/>
      <c r="RDW2" s="110"/>
      <c r="RDX2" s="110"/>
      <c r="RDY2" s="110"/>
      <c r="RDZ2" s="110"/>
      <c r="REA2" s="110"/>
      <c r="REB2" s="110"/>
      <c r="REC2" s="110"/>
      <c r="RED2" s="110"/>
      <c r="REE2" s="110"/>
      <c r="REF2" s="110"/>
      <c r="REG2" s="110"/>
      <c r="REH2" s="110"/>
      <c r="REI2" s="110"/>
      <c r="REJ2" s="110"/>
      <c r="REK2" s="110"/>
      <c r="REL2" s="110"/>
      <c r="REM2" s="110"/>
      <c r="REN2" s="110"/>
      <c r="REO2" s="110"/>
      <c r="REP2" s="110"/>
      <c r="REQ2" s="110"/>
      <c r="RER2" s="110"/>
      <c r="RES2" s="110"/>
      <c r="RET2" s="110"/>
      <c r="REU2" s="110"/>
      <c r="REV2" s="110"/>
      <c r="REW2" s="110"/>
      <c r="REX2" s="110"/>
      <c r="REY2" s="110"/>
      <c r="REZ2" s="110"/>
      <c r="RFA2" s="110"/>
      <c r="RFB2" s="110"/>
      <c r="RFC2" s="110"/>
      <c r="RFD2" s="110"/>
      <c r="RFE2" s="110"/>
      <c r="RFF2" s="110"/>
      <c r="RFG2" s="110"/>
      <c r="RFH2" s="110"/>
      <c r="RFI2" s="110"/>
      <c r="RFJ2" s="110"/>
      <c r="RFK2" s="110"/>
      <c r="RFL2" s="110"/>
      <c r="RFM2" s="110"/>
      <c r="RFN2" s="110"/>
      <c r="RFO2" s="110"/>
      <c r="RFP2" s="110"/>
      <c r="RFQ2" s="110"/>
      <c r="RFR2" s="110"/>
      <c r="RFS2" s="110"/>
      <c r="RFT2" s="110"/>
      <c r="RFU2" s="110"/>
      <c r="RFV2" s="110"/>
      <c r="RFW2" s="110"/>
      <c r="RFX2" s="110"/>
      <c r="RFY2" s="110"/>
      <c r="RFZ2" s="110"/>
      <c r="RGA2" s="110"/>
      <c r="RGB2" s="110"/>
      <c r="RGC2" s="110"/>
      <c r="RGD2" s="110"/>
      <c r="RGE2" s="110"/>
      <c r="RGF2" s="110"/>
      <c r="RGG2" s="110"/>
      <c r="RGH2" s="110"/>
      <c r="RGI2" s="110"/>
      <c r="RGJ2" s="110"/>
      <c r="RGK2" s="110"/>
      <c r="RGL2" s="110"/>
      <c r="RGM2" s="110"/>
      <c r="RGN2" s="110"/>
      <c r="RGO2" s="110"/>
      <c r="RGP2" s="110"/>
      <c r="RGQ2" s="110"/>
      <c r="RGR2" s="110"/>
      <c r="RGS2" s="110"/>
      <c r="RGT2" s="110"/>
      <c r="RGU2" s="110"/>
      <c r="RGV2" s="110"/>
      <c r="RGW2" s="110"/>
      <c r="RGX2" s="110"/>
      <c r="RGY2" s="110"/>
      <c r="RGZ2" s="110"/>
      <c r="RHA2" s="110"/>
      <c r="RHB2" s="110"/>
      <c r="RHC2" s="110"/>
      <c r="RHD2" s="110"/>
      <c r="RHE2" s="110"/>
      <c r="RHF2" s="110"/>
      <c r="RHG2" s="110"/>
      <c r="RHH2" s="110"/>
      <c r="RHI2" s="110"/>
      <c r="RHJ2" s="110"/>
      <c r="RHK2" s="110"/>
      <c r="RHL2" s="110"/>
      <c r="RHM2" s="110"/>
      <c r="RHN2" s="110"/>
      <c r="RHO2" s="110"/>
      <c r="RHP2" s="110"/>
      <c r="RHQ2" s="110"/>
      <c r="RHR2" s="110"/>
      <c r="RHS2" s="110"/>
      <c r="RHT2" s="110"/>
      <c r="RHU2" s="110"/>
      <c r="RHV2" s="110"/>
      <c r="RHW2" s="110"/>
      <c r="RHX2" s="110"/>
      <c r="RHY2" s="110"/>
      <c r="RHZ2" s="110"/>
      <c r="RIA2" s="110"/>
      <c r="RIB2" s="110"/>
      <c r="RIC2" s="110"/>
      <c r="RID2" s="110"/>
      <c r="RIE2" s="110"/>
      <c r="RIF2" s="110"/>
      <c r="RIG2" s="110"/>
      <c r="RIH2" s="110"/>
      <c r="RII2" s="110"/>
      <c r="RIJ2" s="110"/>
      <c r="RIK2" s="110"/>
      <c r="RIL2" s="110"/>
      <c r="RIM2" s="110"/>
      <c r="RIN2" s="110"/>
      <c r="RIO2" s="110"/>
      <c r="RIP2" s="110"/>
      <c r="RIQ2" s="110"/>
      <c r="RIR2" s="110"/>
      <c r="RIS2" s="110"/>
      <c r="RIT2" s="110"/>
      <c r="RIU2" s="110"/>
      <c r="RIV2" s="110"/>
      <c r="RIW2" s="110"/>
      <c r="RIX2" s="110"/>
      <c r="RIY2" s="110"/>
      <c r="RIZ2" s="110"/>
      <c r="RJA2" s="110"/>
      <c r="RJB2" s="110"/>
      <c r="RJC2" s="110"/>
      <c r="RJD2" s="110"/>
      <c r="RJE2" s="110"/>
      <c r="RJF2" s="110"/>
      <c r="RJG2" s="110"/>
      <c r="RJH2" s="110"/>
      <c r="RJI2" s="110"/>
      <c r="RJJ2" s="110"/>
      <c r="RJK2" s="110"/>
      <c r="RJL2" s="110"/>
      <c r="RJM2" s="110"/>
      <c r="RJN2" s="110"/>
      <c r="RJO2" s="110"/>
      <c r="RJP2" s="110"/>
      <c r="RJQ2" s="110"/>
      <c r="RJR2" s="110"/>
      <c r="RJS2" s="110"/>
      <c r="RJT2" s="110"/>
      <c r="RJU2" s="110"/>
      <c r="RJV2" s="110"/>
      <c r="RJW2" s="110"/>
      <c r="RJX2" s="110"/>
      <c r="RJY2" s="110"/>
      <c r="RJZ2" s="110"/>
      <c r="RKA2" s="110"/>
      <c r="RKB2" s="110"/>
      <c r="RKC2" s="110"/>
      <c r="RKD2" s="110"/>
      <c r="RKE2" s="110"/>
      <c r="RKF2" s="110"/>
      <c r="RKG2" s="110"/>
      <c r="RKH2" s="110"/>
      <c r="RKI2" s="110"/>
      <c r="RKJ2" s="110"/>
      <c r="RKK2" s="110"/>
      <c r="RKL2" s="110"/>
      <c r="RKM2" s="110"/>
      <c r="RKN2" s="110"/>
      <c r="RKO2" s="110"/>
      <c r="RKP2" s="110"/>
      <c r="RKQ2" s="110"/>
      <c r="RKR2" s="110"/>
      <c r="RKS2" s="110"/>
      <c r="RKT2" s="110"/>
      <c r="RKU2" s="110"/>
      <c r="RKV2" s="110"/>
      <c r="RKW2" s="110"/>
      <c r="RKX2" s="110"/>
      <c r="RKY2" s="110"/>
      <c r="RKZ2" s="110"/>
      <c r="RLA2" s="110"/>
      <c r="RLB2" s="110"/>
      <c r="RLC2" s="110"/>
      <c r="RLD2" s="110"/>
      <c r="RLE2" s="110"/>
      <c r="RLF2" s="110"/>
      <c r="RLG2" s="110"/>
      <c r="RLH2" s="110"/>
      <c r="RLI2" s="110"/>
      <c r="RLJ2" s="110"/>
      <c r="RLK2" s="110"/>
      <c r="RLL2" s="110"/>
      <c r="RLM2" s="110"/>
      <c r="RLN2" s="110"/>
      <c r="RLO2" s="110"/>
      <c r="RLP2" s="110"/>
      <c r="RLQ2" s="110"/>
      <c r="RLR2" s="110"/>
      <c r="RLS2" s="110"/>
      <c r="RLT2" s="110"/>
      <c r="RLU2" s="110"/>
      <c r="RLV2" s="110"/>
      <c r="RLW2" s="110"/>
      <c r="RLX2" s="110"/>
      <c r="RLY2" s="110"/>
      <c r="RLZ2" s="110"/>
      <c r="RMA2" s="110"/>
      <c r="RMB2" s="110"/>
      <c r="RMC2" s="110"/>
      <c r="RMD2" s="110"/>
      <c r="RME2" s="110"/>
      <c r="RMF2" s="110"/>
      <c r="RMG2" s="110"/>
      <c r="RMH2" s="110"/>
      <c r="RMI2" s="110"/>
      <c r="RMJ2" s="110"/>
      <c r="RMK2" s="110"/>
      <c r="RML2" s="110"/>
      <c r="RMM2" s="110"/>
      <c r="RMN2" s="110"/>
      <c r="RMO2" s="110"/>
      <c r="RMP2" s="110"/>
      <c r="RMQ2" s="110"/>
      <c r="RMR2" s="110"/>
      <c r="RMS2" s="110"/>
      <c r="RMT2" s="110"/>
      <c r="RMU2" s="110"/>
      <c r="RMV2" s="110"/>
      <c r="RMW2" s="110"/>
      <c r="RMX2" s="110"/>
      <c r="RMY2" s="110"/>
      <c r="RMZ2" s="110"/>
      <c r="RNA2" s="110"/>
      <c r="RNB2" s="110"/>
      <c r="RNC2" s="110"/>
      <c r="RND2" s="110"/>
      <c r="RNE2" s="110"/>
      <c r="RNF2" s="110"/>
      <c r="RNG2" s="110"/>
      <c r="RNH2" s="110"/>
      <c r="RNI2" s="110"/>
      <c r="RNJ2" s="110"/>
      <c r="RNK2" s="110"/>
      <c r="RNL2" s="110"/>
      <c r="RNM2" s="110"/>
      <c r="RNN2" s="110"/>
      <c r="RNO2" s="110"/>
      <c r="RNP2" s="110"/>
      <c r="RNQ2" s="110"/>
      <c r="RNR2" s="110"/>
      <c r="RNS2" s="110"/>
      <c r="RNT2" s="110"/>
      <c r="RNU2" s="110"/>
      <c r="RNV2" s="110"/>
      <c r="RNW2" s="110"/>
      <c r="RNX2" s="110"/>
      <c r="RNY2" s="110"/>
      <c r="RNZ2" s="110"/>
      <c r="ROA2" s="110"/>
      <c r="ROB2" s="110"/>
      <c r="ROC2" s="110"/>
      <c r="ROD2" s="110"/>
      <c r="ROE2" s="110"/>
      <c r="ROF2" s="110"/>
      <c r="ROG2" s="110"/>
      <c r="ROH2" s="110"/>
      <c r="ROI2" s="110"/>
      <c r="ROJ2" s="110"/>
      <c r="ROK2" s="110"/>
      <c r="ROL2" s="110"/>
      <c r="ROM2" s="110"/>
      <c r="RON2" s="110"/>
      <c r="ROO2" s="110"/>
      <c r="ROP2" s="110"/>
      <c r="ROQ2" s="110"/>
      <c r="ROR2" s="110"/>
      <c r="ROS2" s="110"/>
      <c r="ROT2" s="110"/>
      <c r="ROU2" s="110"/>
      <c r="ROV2" s="110"/>
      <c r="ROW2" s="110"/>
      <c r="ROX2" s="110"/>
      <c r="ROY2" s="110"/>
      <c r="ROZ2" s="110"/>
      <c r="RPA2" s="110"/>
      <c r="RPB2" s="110"/>
      <c r="RPC2" s="110"/>
      <c r="RPD2" s="110"/>
      <c r="RPE2" s="110"/>
      <c r="RPF2" s="110"/>
      <c r="RPG2" s="110"/>
      <c r="RPH2" s="110"/>
      <c r="RPI2" s="110"/>
      <c r="RPJ2" s="110"/>
      <c r="RPK2" s="110"/>
      <c r="RPL2" s="110"/>
      <c r="RPM2" s="110"/>
      <c r="RPN2" s="110"/>
      <c r="RPO2" s="110"/>
      <c r="RPP2" s="110"/>
      <c r="RPQ2" s="110"/>
      <c r="RPR2" s="110"/>
      <c r="RPS2" s="110"/>
      <c r="RPT2" s="110"/>
      <c r="RPU2" s="110"/>
      <c r="RPV2" s="110"/>
      <c r="RPW2" s="110"/>
      <c r="RPX2" s="110"/>
      <c r="RPY2" s="110"/>
      <c r="RPZ2" s="110"/>
      <c r="RQA2" s="110"/>
      <c r="RQB2" s="110"/>
      <c r="RQC2" s="110"/>
      <c r="RQD2" s="110"/>
      <c r="RQE2" s="110"/>
      <c r="RQF2" s="110"/>
      <c r="RQG2" s="110"/>
      <c r="RQH2" s="110"/>
      <c r="RQI2" s="110"/>
      <c r="RQJ2" s="110"/>
      <c r="RQK2" s="110"/>
      <c r="RQL2" s="110"/>
      <c r="RQM2" s="110"/>
      <c r="RQN2" s="110"/>
      <c r="RQO2" s="110"/>
      <c r="RQP2" s="110"/>
      <c r="RQQ2" s="110"/>
      <c r="RQR2" s="110"/>
      <c r="RQS2" s="110"/>
      <c r="RQT2" s="110"/>
      <c r="RQU2" s="110"/>
      <c r="RQV2" s="110"/>
      <c r="RQW2" s="110"/>
      <c r="RQX2" s="110"/>
      <c r="RQY2" s="110"/>
      <c r="RQZ2" s="110"/>
      <c r="RRA2" s="110"/>
      <c r="RRB2" s="110"/>
      <c r="RRC2" s="110"/>
      <c r="RRD2" s="110"/>
      <c r="RRE2" s="110"/>
      <c r="RRF2" s="110"/>
      <c r="RRG2" s="110"/>
      <c r="RRH2" s="110"/>
      <c r="RRI2" s="110"/>
      <c r="RRJ2" s="110"/>
      <c r="RRK2" s="110"/>
      <c r="RRL2" s="110"/>
      <c r="RRM2" s="110"/>
      <c r="RRN2" s="110"/>
      <c r="RRO2" s="110"/>
      <c r="RRP2" s="110"/>
      <c r="RRQ2" s="110"/>
      <c r="RRR2" s="110"/>
      <c r="RRS2" s="110"/>
      <c r="RRT2" s="110"/>
      <c r="RRU2" s="110"/>
      <c r="RRV2" s="110"/>
      <c r="RRW2" s="110"/>
      <c r="RRX2" s="110"/>
      <c r="RRY2" s="110"/>
      <c r="RRZ2" s="110"/>
      <c r="RSA2" s="110"/>
      <c r="RSB2" s="110"/>
      <c r="RSC2" s="110"/>
      <c r="RSD2" s="110"/>
      <c r="RSE2" s="110"/>
      <c r="RSF2" s="110"/>
      <c r="RSG2" s="110"/>
      <c r="RSH2" s="110"/>
      <c r="RSI2" s="110"/>
      <c r="RSJ2" s="110"/>
      <c r="RSK2" s="110"/>
      <c r="RSL2" s="110"/>
      <c r="RSM2" s="110"/>
      <c r="RSN2" s="110"/>
      <c r="RSO2" s="110"/>
      <c r="RSP2" s="110"/>
      <c r="RSQ2" s="110"/>
      <c r="RSR2" s="110"/>
      <c r="RSS2" s="110"/>
      <c r="RST2" s="110"/>
      <c r="RSU2" s="110"/>
      <c r="RSV2" s="110"/>
      <c r="RSW2" s="110"/>
      <c r="RSX2" s="110"/>
      <c r="RSY2" s="110"/>
      <c r="RSZ2" s="110"/>
      <c r="RTA2" s="110"/>
      <c r="RTB2" s="110"/>
      <c r="RTC2" s="110"/>
      <c r="RTD2" s="110"/>
      <c r="RTE2" s="110"/>
      <c r="RTF2" s="110"/>
      <c r="RTG2" s="110"/>
      <c r="RTH2" s="110"/>
      <c r="RTI2" s="110"/>
      <c r="RTJ2" s="110"/>
      <c r="RTK2" s="110"/>
      <c r="RTL2" s="110"/>
      <c r="RTM2" s="110"/>
      <c r="RTN2" s="110"/>
      <c r="RTO2" s="110"/>
      <c r="RTP2" s="110"/>
      <c r="RTQ2" s="110"/>
      <c r="RTR2" s="110"/>
      <c r="RTS2" s="110"/>
      <c r="RTT2" s="110"/>
      <c r="RTU2" s="110"/>
      <c r="RTV2" s="110"/>
      <c r="RTW2" s="110"/>
      <c r="RTX2" s="110"/>
      <c r="RTY2" s="110"/>
      <c r="RTZ2" s="110"/>
      <c r="RUA2" s="110"/>
      <c r="RUB2" s="110"/>
      <c r="RUC2" s="110"/>
      <c r="RUD2" s="110"/>
      <c r="RUE2" s="110"/>
      <c r="RUF2" s="110"/>
      <c r="RUG2" s="110"/>
      <c r="RUH2" s="110"/>
      <c r="RUI2" s="110"/>
      <c r="RUJ2" s="110"/>
      <c r="RUK2" s="110"/>
      <c r="RUL2" s="110"/>
      <c r="RUM2" s="110"/>
      <c r="RUN2" s="110"/>
      <c r="RUO2" s="110"/>
      <c r="RUP2" s="110"/>
      <c r="RUQ2" s="110"/>
      <c r="RUR2" s="110"/>
      <c r="RUS2" s="110"/>
      <c r="RUT2" s="110"/>
      <c r="RUU2" s="110"/>
      <c r="RUV2" s="110"/>
      <c r="RUW2" s="110"/>
      <c r="RUX2" s="110"/>
      <c r="RUY2" s="110"/>
      <c r="RUZ2" s="110"/>
      <c r="RVA2" s="110"/>
      <c r="RVB2" s="110"/>
      <c r="RVC2" s="110"/>
      <c r="RVD2" s="110"/>
      <c r="RVE2" s="110"/>
      <c r="RVF2" s="110"/>
      <c r="RVG2" s="110"/>
      <c r="RVH2" s="110"/>
      <c r="RVI2" s="110"/>
      <c r="RVJ2" s="110"/>
      <c r="RVK2" s="110"/>
      <c r="RVL2" s="110"/>
      <c r="RVM2" s="110"/>
      <c r="RVN2" s="110"/>
      <c r="RVO2" s="110"/>
      <c r="RVP2" s="110"/>
      <c r="RVQ2" s="110"/>
      <c r="RVR2" s="110"/>
      <c r="RVS2" s="110"/>
      <c r="RVT2" s="110"/>
      <c r="RVU2" s="110"/>
      <c r="RVV2" s="110"/>
      <c r="RVW2" s="110"/>
      <c r="RVX2" s="110"/>
      <c r="RVY2" s="110"/>
      <c r="RVZ2" s="110"/>
      <c r="RWA2" s="110"/>
      <c r="RWB2" s="110"/>
      <c r="RWC2" s="110"/>
      <c r="RWD2" s="110"/>
      <c r="RWE2" s="110"/>
      <c r="RWF2" s="110"/>
      <c r="RWG2" s="110"/>
      <c r="RWH2" s="110"/>
      <c r="RWI2" s="110"/>
      <c r="RWJ2" s="110"/>
      <c r="RWK2" s="110"/>
      <c r="RWL2" s="110"/>
      <c r="RWM2" s="110"/>
      <c r="RWN2" s="110"/>
      <c r="RWO2" s="110"/>
      <c r="RWP2" s="110"/>
      <c r="RWQ2" s="110"/>
      <c r="RWR2" s="110"/>
      <c r="RWS2" s="110"/>
      <c r="RWT2" s="110"/>
      <c r="RWU2" s="110"/>
      <c r="RWV2" s="110"/>
      <c r="RWW2" s="110"/>
      <c r="RWX2" s="110"/>
      <c r="RWY2" s="110"/>
      <c r="RWZ2" s="110"/>
      <c r="RXA2" s="110"/>
      <c r="RXB2" s="110"/>
      <c r="RXC2" s="110"/>
      <c r="RXD2" s="110"/>
      <c r="RXE2" s="110"/>
      <c r="RXF2" s="110"/>
      <c r="RXG2" s="110"/>
      <c r="RXH2" s="110"/>
      <c r="RXI2" s="110"/>
      <c r="RXJ2" s="110"/>
      <c r="RXK2" s="110"/>
      <c r="RXL2" s="110"/>
      <c r="RXM2" s="110"/>
      <c r="RXN2" s="110"/>
      <c r="RXO2" s="110"/>
      <c r="RXP2" s="110"/>
      <c r="RXQ2" s="110"/>
      <c r="RXR2" s="110"/>
      <c r="RXS2" s="110"/>
      <c r="RXT2" s="110"/>
      <c r="RXU2" s="110"/>
      <c r="RXV2" s="110"/>
      <c r="RXW2" s="110"/>
      <c r="RXX2" s="110"/>
      <c r="RXY2" s="110"/>
      <c r="RXZ2" s="110"/>
      <c r="RYA2" s="110"/>
      <c r="RYB2" s="110"/>
      <c r="RYC2" s="110"/>
      <c r="RYD2" s="110"/>
      <c r="RYE2" s="110"/>
      <c r="RYF2" s="110"/>
      <c r="RYG2" s="110"/>
      <c r="RYH2" s="110"/>
      <c r="RYI2" s="110"/>
      <c r="RYJ2" s="110"/>
      <c r="RYK2" s="110"/>
      <c r="RYL2" s="110"/>
      <c r="RYM2" s="110"/>
      <c r="RYN2" s="110"/>
      <c r="RYO2" s="110"/>
      <c r="RYP2" s="110"/>
      <c r="RYQ2" s="110"/>
      <c r="RYR2" s="110"/>
      <c r="RYS2" s="110"/>
      <c r="RYT2" s="110"/>
      <c r="RYU2" s="110"/>
      <c r="RYV2" s="110"/>
      <c r="RYW2" s="110"/>
      <c r="RYX2" s="110"/>
      <c r="RYY2" s="110"/>
      <c r="RYZ2" s="110"/>
      <c r="RZA2" s="110"/>
      <c r="RZB2" s="110"/>
      <c r="RZC2" s="110"/>
      <c r="RZD2" s="110"/>
      <c r="RZE2" s="110"/>
      <c r="RZF2" s="110"/>
      <c r="RZG2" s="110"/>
      <c r="RZH2" s="110"/>
      <c r="RZI2" s="110"/>
      <c r="RZJ2" s="110"/>
      <c r="RZK2" s="110"/>
      <c r="RZL2" s="110"/>
      <c r="RZM2" s="110"/>
      <c r="RZN2" s="110"/>
      <c r="RZO2" s="110"/>
      <c r="RZP2" s="110"/>
      <c r="RZQ2" s="110"/>
      <c r="RZR2" s="110"/>
      <c r="RZS2" s="110"/>
      <c r="RZT2" s="110"/>
      <c r="RZU2" s="110"/>
      <c r="RZV2" s="110"/>
      <c r="RZW2" s="110"/>
      <c r="RZX2" s="110"/>
      <c r="RZY2" s="110"/>
      <c r="RZZ2" s="110"/>
      <c r="SAA2" s="110"/>
      <c r="SAB2" s="110"/>
      <c r="SAC2" s="110"/>
      <c r="SAD2" s="110"/>
      <c r="SAE2" s="110"/>
      <c r="SAF2" s="110"/>
      <c r="SAG2" s="110"/>
      <c r="SAH2" s="110"/>
      <c r="SAI2" s="110"/>
      <c r="SAJ2" s="110"/>
      <c r="SAK2" s="110"/>
      <c r="SAL2" s="110"/>
      <c r="SAM2" s="110"/>
      <c r="SAN2" s="110"/>
      <c r="SAO2" s="110"/>
      <c r="SAP2" s="110"/>
      <c r="SAQ2" s="110"/>
      <c r="SAR2" s="110"/>
      <c r="SAS2" s="110"/>
      <c r="SAT2" s="110"/>
      <c r="SAU2" s="110"/>
      <c r="SAV2" s="110"/>
      <c r="SAW2" s="110"/>
      <c r="SAX2" s="110"/>
      <c r="SAY2" s="110"/>
      <c r="SAZ2" s="110"/>
      <c r="SBA2" s="110"/>
      <c r="SBB2" s="110"/>
      <c r="SBC2" s="110"/>
      <c r="SBD2" s="110"/>
      <c r="SBE2" s="110"/>
      <c r="SBF2" s="110"/>
      <c r="SBG2" s="110"/>
      <c r="SBH2" s="110"/>
      <c r="SBI2" s="110"/>
      <c r="SBJ2" s="110"/>
      <c r="SBK2" s="110"/>
      <c r="SBL2" s="110"/>
      <c r="SBM2" s="110"/>
      <c r="SBN2" s="110"/>
      <c r="SBO2" s="110"/>
      <c r="SBP2" s="110"/>
      <c r="SBQ2" s="110"/>
      <c r="SBR2" s="110"/>
      <c r="SBS2" s="110"/>
      <c r="SBT2" s="110"/>
      <c r="SBU2" s="110"/>
      <c r="SBV2" s="110"/>
      <c r="SBW2" s="110"/>
      <c r="SBX2" s="110"/>
      <c r="SBY2" s="110"/>
      <c r="SBZ2" s="110"/>
      <c r="SCA2" s="110"/>
      <c r="SCB2" s="110"/>
      <c r="SCC2" s="110"/>
      <c r="SCD2" s="110"/>
      <c r="SCE2" s="110"/>
      <c r="SCF2" s="110"/>
      <c r="SCG2" s="110"/>
      <c r="SCH2" s="110"/>
      <c r="SCI2" s="110"/>
      <c r="SCJ2" s="110"/>
      <c r="SCK2" s="110"/>
      <c r="SCL2" s="110"/>
      <c r="SCM2" s="110"/>
      <c r="SCN2" s="110"/>
      <c r="SCO2" s="110"/>
      <c r="SCP2" s="110"/>
      <c r="SCQ2" s="110"/>
      <c r="SCR2" s="110"/>
      <c r="SCS2" s="110"/>
      <c r="SCT2" s="110"/>
      <c r="SCU2" s="110"/>
      <c r="SCV2" s="110"/>
      <c r="SCW2" s="110"/>
      <c r="SCX2" s="110"/>
      <c r="SCY2" s="110"/>
      <c r="SCZ2" s="110"/>
      <c r="SDA2" s="110"/>
      <c r="SDB2" s="110"/>
      <c r="SDC2" s="110"/>
      <c r="SDD2" s="110"/>
      <c r="SDE2" s="110"/>
      <c r="SDF2" s="110"/>
      <c r="SDG2" s="110"/>
      <c r="SDH2" s="110"/>
      <c r="SDI2" s="110"/>
      <c r="SDJ2" s="110"/>
      <c r="SDK2" s="110"/>
      <c r="SDL2" s="110"/>
      <c r="SDM2" s="110"/>
      <c r="SDN2" s="110"/>
      <c r="SDO2" s="110"/>
      <c r="SDP2" s="110"/>
      <c r="SDQ2" s="110"/>
      <c r="SDR2" s="110"/>
      <c r="SDS2" s="110"/>
      <c r="SDT2" s="110"/>
      <c r="SDU2" s="110"/>
      <c r="SDV2" s="110"/>
      <c r="SDW2" s="110"/>
      <c r="SDX2" s="110"/>
      <c r="SDY2" s="110"/>
      <c r="SDZ2" s="110"/>
      <c r="SEA2" s="110"/>
      <c r="SEB2" s="110"/>
      <c r="SEC2" s="110"/>
      <c r="SED2" s="110"/>
      <c r="SEE2" s="110"/>
      <c r="SEF2" s="110"/>
      <c r="SEG2" s="110"/>
      <c r="SEH2" s="110"/>
      <c r="SEI2" s="110"/>
      <c r="SEJ2" s="110"/>
      <c r="SEK2" s="110"/>
      <c r="SEL2" s="110"/>
      <c r="SEM2" s="110"/>
      <c r="SEN2" s="110"/>
      <c r="SEO2" s="110"/>
      <c r="SEP2" s="110"/>
      <c r="SEQ2" s="110"/>
      <c r="SER2" s="110"/>
      <c r="SES2" s="110"/>
      <c r="SET2" s="110"/>
      <c r="SEU2" s="110"/>
      <c r="SEV2" s="110"/>
      <c r="SEW2" s="110"/>
      <c r="SEX2" s="110"/>
      <c r="SEY2" s="110"/>
      <c r="SEZ2" s="110"/>
      <c r="SFA2" s="110"/>
      <c r="SFB2" s="110"/>
      <c r="SFC2" s="110"/>
      <c r="SFD2" s="110"/>
      <c r="SFE2" s="110"/>
      <c r="SFF2" s="110"/>
      <c r="SFG2" s="110"/>
      <c r="SFH2" s="110"/>
      <c r="SFI2" s="110"/>
      <c r="SFJ2" s="110"/>
      <c r="SFK2" s="110"/>
      <c r="SFL2" s="110"/>
      <c r="SFM2" s="110"/>
      <c r="SFN2" s="110"/>
      <c r="SFO2" s="110"/>
      <c r="SFP2" s="110"/>
      <c r="SFQ2" s="110"/>
      <c r="SFR2" s="110"/>
      <c r="SFS2" s="110"/>
      <c r="SFT2" s="110"/>
      <c r="SFU2" s="110"/>
      <c r="SFV2" s="110"/>
      <c r="SFW2" s="110"/>
      <c r="SFX2" s="110"/>
      <c r="SFY2" s="110"/>
      <c r="SFZ2" s="110"/>
      <c r="SGA2" s="110"/>
      <c r="SGB2" s="110"/>
      <c r="SGC2" s="110"/>
      <c r="SGD2" s="110"/>
      <c r="SGE2" s="110"/>
      <c r="SGF2" s="110"/>
      <c r="SGG2" s="110"/>
      <c r="SGH2" s="110"/>
      <c r="SGI2" s="110"/>
      <c r="SGJ2" s="110"/>
      <c r="SGK2" s="110"/>
      <c r="SGL2" s="110"/>
      <c r="SGM2" s="110"/>
      <c r="SGN2" s="110"/>
      <c r="SGO2" s="110"/>
      <c r="SGP2" s="110"/>
      <c r="SGQ2" s="110"/>
      <c r="SGR2" s="110"/>
      <c r="SGS2" s="110"/>
      <c r="SGT2" s="110"/>
      <c r="SGU2" s="110"/>
      <c r="SGV2" s="110"/>
      <c r="SGW2" s="110"/>
      <c r="SGX2" s="110"/>
      <c r="SGY2" s="110"/>
      <c r="SGZ2" s="110"/>
      <c r="SHA2" s="110"/>
      <c r="SHB2" s="110"/>
      <c r="SHC2" s="110"/>
      <c r="SHD2" s="110"/>
      <c r="SHE2" s="110"/>
      <c r="SHF2" s="110"/>
      <c r="SHG2" s="110"/>
      <c r="SHH2" s="110"/>
      <c r="SHI2" s="110"/>
      <c r="SHJ2" s="110"/>
      <c r="SHK2" s="110"/>
      <c r="SHL2" s="110"/>
      <c r="SHM2" s="110"/>
      <c r="SHN2" s="110"/>
      <c r="SHO2" s="110"/>
      <c r="SHP2" s="110"/>
      <c r="SHQ2" s="110"/>
      <c r="SHR2" s="110"/>
      <c r="SHS2" s="110"/>
      <c r="SHT2" s="110"/>
      <c r="SHU2" s="110"/>
      <c r="SHV2" s="110"/>
      <c r="SHW2" s="110"/>
      <c r="SHX2" s="110"/>
      <c r="SHY2" s="110"/>
      <c r="SHZ2" s="110"/>
      <c r="SIA2" s="110"/>
      <c r="SIB2" s="110"/>
      <c r="SIC2" s="110"/>
      <c r="SID2" s="110"/>
      <c r="SIE2" s="110"/>
      <c r="SIF2" s="110"/>
      <c r="SIG2" s="110"/>
      <c r="SIH2" s="110"/>
      <c r="SII2" s="110"/>
      <c r="SIJ2" s="110"/>
      <c r="SIK2" s="110"/>
      <c r="SIL2" s="110"/>
      <c r="SIM2" s="110"/>
      <c r="SIN2" s="110"/>
      <c r="SIO2" s="110"/>
      <c r="SIP2" s="110"/>
      <c r="SIQ2" s="110"/>
      <c r="SIR2" s="110"/>
      <c r="SIS2" s="110"/>
      <c r="SIT2" s="110"/>
      <c r="SIU2" s="110"/>
      <c r="SIV2" s="110"/>
      <c r="SIW2" s="110"/>
      <c r="SIX2" s="110"/>
      <c r="SIY2" s="110"/>
      <c r="SIZ2" s="110"/>
      <c r="SJA2" s="110"/>
      <c r="SJB2" s="110"/>
      <c r="SJC2" s="110"/>
      <c r="SJD2" s="110"/>
      <c r="SJE2" s="110"/>
      <c r="SJF2" s="110"/>
      <c r="SJG2" s="110"/>
      <c r="SJH2" s="110"/>
      <c r="SJI2" s="110"/>
      <c r="SJJ2" s="110"/>
      <c r="SJK2" s="110"/>
      <c r="SJL2" s="110"/>
      <c r="SJM2" s="110"/>
      <c r="SJN2" s="110"/>
      <c r="SJO2" s="110"/>
      <c r="SJP2" s="110"/>
      <c r="SJQ2" s="110"/>
      <c r="SJR2" s="110"/>
      <c r="SJS2" s="110"/>
      <c r="SJT2" s="110"/>
      <c r="SJU2" s="110"/>
      <c r="SJV2" s="110"/>
      <c r="SJW2" s="110"/>
      <c r="SJX2" s="110"/>
      <c r="SJY2" s="110"/>
      <c r="SJZ2" s="110"/>
      <c r="SKA2" s="110"/>
      <c r="SKB2" s="110"/>
      <c r="SKC2" s="110"/>
      <c r="SKD2" s="110"/>
      <c r="SKE2" s="110"/>
      <c r="SKF2" s="110"/>
      <c r="SKG2" s="110"/>
      <c r="SKH2" s="110"/>
      <c r="SKI2" s="110"/>
      <c r="SKJ2" s="110"/>
      <c r="SKK2" s="110"/>
      <c r="SKL2" s="110"/>
      <c r="SKM2" s="110"/>
      <c r="SKN2" s="110"/>
      <c r="SKO2" s="110"/>
      <c r="SKP2" s="110"/>
      <c r="SKQ2" s="110"/>
      <c r="SKR2" s="110"/>
      <c r="SKS2" s="110"/>
      <c r="SKT2" s="110"/>
      <c r="SKU2" s="110"/>
      <c r="SKV2" s="110"/>
      <c r="SKW2" s="110"/>
      <c r="SKX2" s="110"/>
      <c r="SKY2" s="110"/>
      <c r="SKZ2" s="110"/>
      <c r="SLA2" s="110"/>
      <c r="SLB2" s="110"/>
      <c r="SLC2" s="110"/>
      <c r="SLD2" s="110"/>
      <c r="SLE2" s="110"/>
      <c r="SLF2" s="110"/>
      <c r="SLG2" s="110"/>
      <c r="SLH2" s="110"/>
      <c r="SLI2" s="110"/>
      <c r="SLJ2" s="110"/>
      <c r="SLK2" s="110"/>
      <c r="SLL2" s="110"/>
      <c r="SLM2" s="110"/>
      <c r="SLN2" s="110"/>
      <c r="SLO2" s="110"/>
      <c r="SLP2" s="110"/>
      <c r="SLQ2" s="110"/>
      <c r="SLR2" s="110"/>
      <c r="SLS2" s="110"/>
      <c r="SLT2" s="110"/>
      <c r="SLU2" s="110"/>
      <c r="SLV2" s="110"/>
      <c r="SLW2" s="110"/>
      <c r="SLX2" s="110"/>
      <c r="SLY2" s="110"/>
      <c r="SLZ2" s="110"/>
      <c r="SMA2" s="110"/>
      <c r="SMB2" s="110"/>
      <c r="SMC2" s="110"/>
      <c r="SMD2" s="110"/>
      <c r="SME2" s="110"/>
      <c r="SMF2" s="110"/>
      <c r="SMG2" s="110"/>
      <c r="SMH2" s="110"/>
      <c r="SMI2" s="110"/>
      <c r="SMJ2" s="110"/>
      <c r="SMK2" s="110"/>
      <c r="SML2" s="110"/>
      <c r="SMM2" s="110"/>
      <c r="SMN2" s="110"/>
      <c r="SMO2" s="110"/>
      <c r="SMP2" s="110"/>
      <c r="SMQ2" s="110"/>
      <c r="SMR2" s="110"/>
      <c r="SMS2" s="110"/>
      <c r="SMT2" s="110"/>
      <c r="SMU2" s="110"/>
      <c r="SMV2" s="110"/>
      <c r="SMW2" s="110"/>
      <c r="SMX2" s="110"/>
      <c r="SMY2" s="110"/>
      <c r="SMZ2" s="110"/>
      <c r="SNA2" s="110"/>
      <c r="SNB2" s="110"/>
      <c r="SNC2" s="110"/>
      <c r="SND2" s="110"/>
      <c r="SNE2" s="110"/>
      <c r="SNF2" s="110"/>
      <c r="SNG2" s="110"/>
      <c r="SNH2" s="110"/>
      <c r="SNI2" s="110"/>
      <c r="SNJ2" s="110"/>
      <c r="SNK2" s="110"/>
      <c r="SNL2" s="110"/>
      <c r="SNM2" s="110"/>
      <c r="SNN2" s="110"/>
      <c r="SNO2" s="110"/>
      <c r="SNP2" s="110"/>
      <c r="SNQ2" s="110"/>
      <c r="SNR2" s="110"/>
      <c r="SNS2" s="110"/>
      <c r="SNT2" s="110"/>
      <c r="SNU2" s="110"/>
      <c r="SNV2" s="110"/>
      <c r="SNW2" s="110"/>
      <c r="SNX2" s="110"/>
      <c r="SNY2" s="110"/>
      <c r="SNZ2" s="110"/>
      <c r="SOA2" s="110"/>
      <c r="SOB2" s="110"/>
      <c r="SOC2" s="110"/>
      <c r="SOD2" s="110"/>
      <c r="SOE2" s="110"/>
      <c r="SOF2" s="110"/>
      <c r="SOG2" s="110"/>
      <c r="SOH2" s="110"/>
      <c r="SOI2" s="110"/>
      <c r="SOJ2" s="110"/>
      <c r="SOK2" s="110"/>
      <c r="SOL2" s="110"/>
      <c r="SOM2" s="110"/>
      <c r="SON2" s="110"/>
      <c r="SOO2" s="110"/>
      <c r="SOP2" s="110"/>
      <c r="SOQ2" s="110"/>
      <c r="SOR2" s="110"/>
      <c r="SOS2" s="110"/>
      <c r="SOT2" s="110"/>
      <c r="SOU2" s="110"/>
      <c r="SOV2" s="110"/>
      <c r="SOW2" s="110"/>
      <c r="SOX2" s="110"/>
      <c r="SOY2" s="110"/>
      <c r="SOZ2" s="110"/>
      <c r="SPA2" s="110"/>
      <c r="SPB2" s="110"/>
      <c r="SPC2" s="110"/>
      <c r="SPD2" s="110"/>
      <c r="SPE2" s="110"/>
      <c r="SPF2" s="110"/>
      <c r="SPG2" s="110"/>
      <c r="SPH2" s="110"/>
      <c r="SPI2" s="110"/>
      <c r="SPJ2" s="110"/>
      <c r="SPK2" s="110"/>
      <c r="SPL2" s="110"/>
      <c r="SPM2" s="110"/>
      <c r="SPN2" s="110"/>
      <c r="SPO2" s="110"/>
      <c r="SPP2" s="110"/>
      <c r="SPQ2" s="110"/>
      <c r="SPR2" s="110"/>
      <c r="SPS2" s="110"/>
      <c r="SPT2" s="110"/>
      <c r="SPU2" s="110"/>
      <c r="SPV2" s="110"/>
      <c r="SPW2" s="110"/>
      <c r="SPX2" s="110"/>
      <c r="SPY2" s="110"/>
      <c r="SPZ2" s="110"/>
      <c r="SQA2" s="110"/>
      <c r="SQB2" s="110"/>
      <c r="SQC2" s="110"/>
      <c r="SQD2" s="110"/>
      <c r="SQE2" s="110"/>
      <c r="SQF2" s="110"/>
      <c r="SQG2" s="110"/>
      <c r="SQH2" s="110"/>
      <c r="SQI2" s="110"/>
      <c r="SQJ2" s="110"/>
      <c r="SQK2" s="110"/>
      <c r="SQL2" s="110"/>
      <c r="SQM2" s="110"/>
      <c r="SQN2" s="110"/>
      <c r="SQO2" s="110"/>
      <c r="SQP2" s="110"/>
      <c r="SQQ2" s="110"/>
      <c r="SQR2" s="110"/>
      <c r="SQS2" s="110"/>
      <c r="SQT2" s="110"/>
      <c r="SQU2" s="110"/>
      <c r="SQV2" s="110"/>
      <c r="SQW2" s="110"/>
      <c r="SQX2" s="110"/>
      <c r="SQY2" s="110"/>
      <c r="SQZ2" s="110"/>
      <c r="SRA2" s="110"/>
      <c r="SRB2" s="110"/>
      <c r="SRC2" s="110"/>
      <c r="SRD2" s="110"/>
      <c r="SRE2" s="110"/>
      <c r="SRF2" s="110"/>
      <c r="SRG2" s="110"/>
      <c r="SRH2" s="110"/>
      <c r="SRI2" s="110"/>
      <c r="SRJ2" s="110"/>
      <c r="SRK2" s="110"/>
      <c r="SRL2" s="110"/>
      <c r="SRM2" s="110"/>
      <c r="SRN2" s="110"/>
      <c r="SRO2" s="110"/>
      <c r="SRP2" s="110"/>
      <c r="SRQ2" s="110"/>
      <c r="SRR2" s="110"/>
      <c r="SRS2" s="110"/>
      <c r="SRT2" s="110"/>
      <c r="SRU2" s="110"/>
      <c r="SRV2" s="110"/>
      <c r="SRW2" s="110"/>
      <c r="SRX2" s="110"/>
      <c r="SRY2" s="110"/>
      <c r="SRZ2" s="110"/>
      <c r="SSA2" s="110"/>
      <c r="SSB2" s="110"/>
      <c r="SSC2" s="110"/>
      <c r="SSD2" s="110"/>
      <c r="SSE2" s="110"/>
      <c r="SSF2" s="110"/>
      <c r="SSG2" s="110"/>
      <c r="SSH2" s="110"/>
      <c r="SSI2" s="110"/>
      <c r="SSJ2" s="110"/>
      <c r="SSK2" s="110"/>
      <c r="SSL2" s="110"/>
      <c r="SSM2" s="110"/>
      <c r="SSN2" s="110"/>
      <c r="SSO2" s="110"/>
      <c r="SSP2" s="110"/>
      <c r="SSQ2" s="110"/>
      <c r="SSR2" s="110"/>
      <c r="SSS2" s="110"/>
      <c r="SST2" s="110"/>
      <c r="SSU2" s="110"/>
      <c r="SSV2" s="110"/>
      <c r="SSW2" s="110"/>
      <c r="SSX2" s="110"/>
      <c r="SSY2" s="110"/>
      <c r="SSZ2" s="110"/>
      <c r="STA2" s="110"/>
      <c r="STB2" s="110"/>
      <c r="STC2" s="110"/>
      <c r="STD2" s="110"/>
      <c r="STE2" s="110"/>
      <c r="STF2" s="110"/>
      <c r="STG2" s="110"/>
      <c r="STH2" s="110"/>
      <c r="STI2" s="110"/>
      <c r="STJ2" s="110"/>
      <c r="STK2" s="110"/>
      <c r="STL2" s="110"/>
      <c r="STM2" s="110"/>
      <c r="STN2" s="110"/>
      <c r="STO2" s="110"/>
      <c r="STP2" s="110"/>
      <c r="STQ2" s="110"/>
      <c r="STR2" s="110"/>
      <c r="STS2" s="110"/>
      <c r="STT2" s="110"/>
      <c r="STU2" s="110"/>
      <c r="STV2" s="110"/>
      <c r="STW2" s="110"/>
      <c r="STX2" s="110"/>
      <c r="STY2" s="110"/>
      <c r="STZ2" s="110"/>
      <c r="SUA2" s="110"/>
      <c r="SUB2" s="110"/>
      <c r="SUC2" s="110"/>
      <c r="SUD2" s="110"/>
      <c r="SUE2" s="110"/>
      <c r="SUF2" s="110"/>
      <c r="SUG2" s="110"/>
      <c r="SUH2" s="110"/>
      <c r="SUI2" s="110"/>
      <c r="SUJ2" s="110"/>
      <c r="SUK2" s="110"/>
      <c r="SUL2" s="110"/>
      <c r="SUM2" s="110"/>
      <c r="SUN2" s="110"/>
      <c r="SUO2" s="110"/>
      <c r="SUP2" s="110"/>
      <c r="SUQ2" s="110"/>
      <c r="SUR2" s="110"/>
      <c r="SUS2" s="110"/>
      <c r="SUT2" s="110"/>
      <c r="SUU2" s="110"/>
      <c r="SUV2" s="110"/>
      <c r="SUW2" s="110"/>
      <c r="SUX2" s="110"/>
      <c r="SUY2" s="110"/>
      <c r="SUZ2" s="110"/>
      <c r="SVA2" s="110"/>
      <c r="SVB2" s="110"/>
      <c r="SVC2" s="110"/>
      <c r="SVD2" s="110"/>
      <c r="SVE2" s="110"/>
      <c r="SVF2" s="110"/>
      <c r="SVG2" s="110"/>
      <c r="SVH2" s="110"/>
      <c r="SVI2" s="110"/>
      <c r="SVJ2" s="110"/>
      <c r="SVK2" s="110"/>
      <c r="SVL2" s="110"/>
      <c r="SVM2" s="110"/>
      <c r="SVN2" s="110"/>
      <c r="SVO2" s="110"/>
      <c r="SVP2" s="110"/>
      <c r="SVQ2" s="110"/>
      <c r="SVR2" s="110"/>
      <c r="SVS2" s="110"/>
      <c r="SVT2" s="110"/>
      <c r="SVU2" s="110"/>
      <c r="SVV2" s="110"/>
      <c r="SVW2" s="110"/>
      <c r="SVX2" s="110"/>
      <c r="SVY2" s="110"/>
      <c r="SVZ2" s="110"/>
      <c r="SWA2" s="110"/>
      <c r="SWB2" s="110"/>
      <c r="SWC2" s="110"/>
      <c r="SWD2" s="110"/>
      <c r="SWE2" s="110"/>
      <c r="SWF2" s="110"/>
      <c r="SWG2" s="110"/>
      <c r="SWH2" s="110"/>
      <c r="SWI2" s="110"/>
      <c r="SWJ2" s="110"/>
      <c r="SWK2" s="110"/>
      <c r="SWL2" s="110"/>
      <c r="SWM2" s="110"/>
      <c r="SWN2" s="110"/>
      <c r="SWO2" s="110"/>
      <c r="SWP2" s="110"/>
      <c r="SWQ2" s="110"/>
      <c r="SWR2" s="110"/>
      <c r="SWS2" s="110"/>
      <c r="SWT2" s="110"/>
      <c r="SWU2" s="110"/>
      <c r="SWV2" s="110"/>
      <c r="SWW2" s="110"/>
      <c r="SWX2" s="110"/>
      <c r="SWY2" s="110"/>
      <c r="SWZ2" s="110"/>
      <c r="SXA2" s="110"/>
      <c r="SXB2" s="110"/>
      <c r="SXC2" s="110"/>
      <c r="SXD2" s="110"/>
      <c r="SXE2" s="110"/>
      <c r="SXF2" s="110"/>
      <c r="SXG2" s="110"/>
      <c r="SXH2" s="110"/>
      <c r="SXI2" s="110"/>
      <c r="SXJ2" s="110"/>
      <c r="SXK2" s="110"/>
      <c r="SXL2" s="110"/>
      <c r="SXM2" s="110"/>
      <c r="SXN2" s="110"/>
      <c r="SXO2" s="110"/>
      <c r="SXP2" s="110"/>
      <c r="SXQ2" s="110"/>
      <c r="SXR2" s="110"/>
      <c r="SXS2" s="110"/>
      <c r="SXT2" s="110"/>
      <c r="SXU2" s="110"/>
      <c r="SXV2" s="110"/>
      <c r="SXW2" s="110"/>
      <c r="SXX2" s="110"/>
      <c r="SXY2" s="110"/>
      <c r="SXZ2" s="110"/>
      <c r="SYA2" s="110"/>
      <c r="SYB2" s="110"/>
      <c r="SYC2" s="110"/>
      <c r="SYD2" s="110"/>
      <c r="SYE2" s="110"/>
      <c r="SYF2" s="110"/>
      <c r="SYG2" s="110"/>
      <c r="SYH2" s="110"/>
      <c r="SYI2" s="110"/>
      <c r="SYJ2" s="110"/>
      <c r="SYK2" s="110"/>
      <c r="SYL2" s="110"/>
      <c r="SYM2" s="110"/>
      <c r="SYN2" s="110"/>
      <c r="SYO2" s="110"/>
      <c r="SYP2" s="110"/>
      <c r="SYQ2" s="110"/>
      <c r="SYR2" s="110"/>
      <c r="SYS2" s="110"/>
      <c r="SYT2" s="110"/>
      <c r="SYU2" s="110"/>
      <c r="SYV2" s="110"/>
      <c r="SYW2" s="110"/>
      <c r="SYX2" s="110"/>
      <c r="SYY2" s="110"/>
      <c r="SYZ2" s="110"/>
      <c r="SZA2" s="110"/>
      <c r="SZB2" s="110"/>
      <c r="SZC2" s="110"/>
      <c r="SZD2" s="110"/>
      <c r="SZE2" s="110"/>
      <c r="SZF2" s="110"/>
      <c r="SZG2" s="110"/>
      <c r="SZH2" s="110"/>
      <c r="SZI2" s="110"/>
      <c r="SZJ2" s="110"/>
      <c r="SZK2" s="110"/>
      <c r="SZL2" s="110"/>
      <c r="SZM2" s="110"/>
      <c r="SZN2" s="110"/>
      <c r="SZO2" s="110"/>
      <c r="SZP2" s="110"/>
      <c r="SZQ2" s="110"/>
      <c r="SZR2" s="110"/>
      <c r="SZS2" s="110"/>
      <c r="SZT2" s="110"/>
      <c r="SZU2" s="110"/>
      <c r="SZV2" s="110"/>
      <c r="SZW2" s="110"/>
      <c r="SZX2" s="110"/>
      <c r="SZY2" s="110"/>
      <c r="SZZ2" s="110"/>
      <c r="TAA2" s="110"/>
      <c r="TAB2" s="110"/>
      <c r="TAC2" s="110"/>
      <c r="TAD2" s="110"/>
      <c r="TAE2" s="110"/>
      <c r="TAF2" s="110"/>
      <c r="TAG2" s="110"/>
      <c r="TAH2" s="110"/>
      <c r="TAI2" s="110"/>
      <c r="TAJ2" s="110"/>
      <c r="TAK2" s="110"/>
      <c r="TAL2" s="110"/>
      <c r="TAM2" s="110"/>
      <c r="TAN2" s="110"/>
      <c r="TAO2" s="110"/>
      <c r="TAP2" s="110"/>
      <c r="TAQ2" s="110"/>
      <c r="TAR2" s="110"/>
      <c r="TAS2" s="110"/>
      <c r="TAT2" s="110"/>
      <c r="TAU2" s="110"/>
      <c r="TAV2" s="110"/>
      <c r="TAW2" s="110"/>
      <c r="TAX2" s="110"/>
      <c r="TAY2" s="110"/>
      <c r="TAZ2" s="110"/>
      <c r="TBA2" s="110"/>
      <c r="TBB2" s="110"/>
      <c r="TBC2" s="110"/>
      <c r="TBD2" s="110"/>
      <c r="TBE2" s="110"/>
      <c r="TBF2" s="110"/>
      <c r="TBG2" s="110"/>
      <c r="TBH2" s="110"/>
      <c r="TBI2" s="110"/>
      <c r="TBJ2" s="110"/>
      <c r="TBK2" s="110"/>
      <c r="TBL2" s="110"/>
      <c r="TBM2" s="110"/>
      <c r="TBN2" s="110"/>
      <c r="TBO2" s="110"/>
      <c r="TBP2" s="110"/>
      <c r="TBQ2" s="110"/>
      <c r="TBR2" s="110"/>
      <c r="TBS2" s="110"/>
      <c r="TBT2" s="110"/>
      <c r="TBU2" s="110"/>
      <c r="TBV2" s="110"/>
      <c r="TBW2" s="110"/>
      <c r="TBX2" s="110"/>
      <c r="TBY2" s="110"/>
      <c r="TBZ2" s="110"/>
      <c r="TCA2" s="110"/>
      <c r="TCB2" s="110"/>
      <c r="TCC2" s="110"/>
      <c r="TCD2" s="110"/>
      <c r="TCE2" s="110"/>
      <c r="TCF2" s="110"/>
      <c r="TCG2" s="110"/>
      <c r="TCH2" s="110"/>
      <c r="TCI2" s="110"/>
      <c r="TCJ2" s="110"/>
      <c r="TCK2" s="110"/>
      <c r="TCL2" s="110"/>
      <c r="TCM2" s="110"/>
      <c r="TCN2" s="110"/>
      <c r="TCO2" s="110"/>
      <c r="TCP2" s="110"/>
      <c r="TCQ2" s="110"/>
      <c r="TCR2" s="110"/>
      <c r="TCS2" s="110"/>
      <c r="TCT2" s="110"/>
      <c r="TCU2" s="110"/>
      <c r="TCV2" s="110"/>
      <c r="TCW2" s="110"/>
      <c r="TCX2" s="110"/>
      <c r="TCY2" s="110"/>
      <c r="TCZ2" s="110"/>
      <c r="TDA2" s="110"/>
      <c r="TDB2" s="110"/>
      <c r="TDC2" s="110"/>
      <c r="TDD2" s="110"/>
      <c r="TDE2" s="110"/>
      <c r="TDF2" s="110"/>
      <c r="TDG2" s="110"/>
      <c r="TDH2" s="110"/>
      <c r="TDI2" s="110"/>
      <c r="TDJ2" s="110"/>
      <c r="TDK2" s="110"/>
      <c r="TDL2" s="110"/>
      <c r="TDM2" s="110"/>
      <c r="TDN2" s="110"/>
      <c r="TDO2" s="110"/>
      <c r="TDP2" s="110"/>
      <c r="TDQ2" s="110"/>
      <c r="TDR2" s="110"/>
      <c r="TDS2" s="110"/>
      <c r="TDT2" s="110"/>
      <c r="TDU2" s="110"/>
      <c r="TDV2" s="110"/>
      <c r="TDW2" s="110"/>
      <c r="TDX2" s="110"/>
      <c r="TDY2" s="110"/>
      <c r="TDZ2" s="110"/>
      <c r="TEA2" s="110"/>
      <c r="TEB2" s="110"/>
      <c r="TEC2" s="110"/>
      <c r="TED2" s="110"/>
      <c r="TEE2" s="110"/>
      <c r="TEF2" s="110"/>
      <c r="TEG2" s="110"/>
      <c r="TEH2" s="110"/>
      <c r="TEI2" s="110"/>
      <c r="TEJ2" s="110"/>
      <c r="TEK2" s="110"/>
      <c r="TEL2" s="110"/>
      <c r="TEM2" s="110"/>
      <c r="TEN2" s="110"/>
      <c r="TEO2" s="110"/>
      <c r="TEP2" s="110"/>
      <c r="TEQ2" s="110"/>
      <c r="TER2" s="110"/>
      <c r="TES2" s="110"/>
      <c r="TET2" s="110"/>
      <c r="TEU2" s="110"/>
      <c r="TEV2" s="110"/>
      <c r="TEW2" s="110"/>
      <c r="TEX2" s="110"/>
      <c r="TEY2" s="110"/>
      <c r="TEZ2" s="110"/>
      <c r="TFA2" s="110"/>
      <c r="TFB2" s="110"/>
      <c r="TFC2" s="110"/>
      <c r="TFD2" s="110"/>
      <c r="TFE2" s="110"/>
      <c r="TFF2" s="110"/>
      <c r="TFG2" s="110"/>
      <c r="TFH2" s="110"/>
      <c r="TFI2" s="110"/>
      <c r="TFJ2" s="110"/>
      <c r="TFK2" s="110"/>
      <c r="TFL2" s="110"/>
      <c r="TFM2" s="110"/>
      <c r="TFN2" s="110"/>
      <c r="TFO2" s="110"/>
      <c r="TFP2" s="110"/>
      <c r="TFQ2" s="110"/>
      <c r="TFR2" s="110"/>
      <c r="TFS2" s="110"/>
      <c r="TFT2" s="110"/>
      <c r="TFU2" s="110"/>
      <c r="TFV2" s="110"/>
      <c r="TFW2" s="110"/>
      <c r="TFX2" s="110"/>
      <c r="TFY2" s="110"/>
      <c r="TFZ2" s="110"/>
      <c r="TGA2" s="110"/>
      <c r="TGB2" s="110"/>
      <c r="TGC2" s="110"/>
      <c r="TGD2" s="110"/>
      <c r="TGE2" s="110"/>
      <c r="TGF2" s="110"/>
      <c r="TGG2" s="110"/>
      <c r="TGH2" s="110"/>
      <c r="TGI2" s="110"/>
      <c r="TGJ2" s="110"/>
      <c r="TGK2" s="110"/>
      <c r="TGL2" s="110"/>
      <c r="TGM2" s="110"/>
      <c r="TGN2" s="110"/>
      <c r="TGO2" s="110"/>
      <c r="TGP2" s="110"/>
      <c r="TGQ2" s="110"/>
      <c r="TGR2" s="110"/>
      <c r="TGS2" s="110"/>
      <c r="TGT2" s="110"/>
      <c r="TGU2" s="110"/>
      <c r="TGV2" s="110"/>
      <c r="TGW2" s="110"/>
      <c r="TGX2" s="110"/>
      <c r="TGY2" s="110"/>
      <c r="TGZ2" s="110"/>
      <c r="THA2" s="110"/>
      <c r="THB2" s="110"/>
      <c r="THC2" s="110"/>
      <c r="THD2" s="110"/>
      <c r="THE2" s="110"/>
      <c r="THF2" s="110"/>
      <c r="THG2" s="110"/>
      <c r="THH2" s="110"/>
      <c r="THI2" s="110"/>
      <c r="THJ2" s="110"/>
      <c r="THK2" s="110"/>
      <c r="THL2" s="110"/>
      <c r="THM2" s="110"/>
      <c r="THN2" s="110"/>
      <c r="THO2" s="110"/>
      <c r="THP2" s="110"/>
      <c r="THQ2" s="110"/>
      <c r="THR2" s="110"/>
      <c r="THS2" s="110"/>
      <c r="THT2" s="110"/>
      <c r="THU2" s="110"/>
      <c r="THV2" s="110"/>
      <c r="THW2" s="110"/>
      <c r="THX2" s="110"/>
      <c r="THY2" s="110"/>
      <c r="THZ2" s="110"/>
      <c r="TIA2" s="110"/>
      <c r="TIB2" s="110"/>
      <c r="TIC2" s="110"/>
      <c r="TID2" s="110"/>
      <c r="TIE2" s="110"/>
      <c r="TIF2" s="110"/>
      <c r="TIG2" s="110"/>
      <c r="TIH2" s="110"/>
      <c r="TII2" s="110"/>
      <c r="TIJ2" s="110"/>
      <c r="TIK2" s="110"/>
      <c r="TIL2" s="110"/>
      <c r="TIM2" s="110"/>
      <c r="TIN2" s="110"/>
      <c r="TIO2" s="110"/>
      <c r="TIP2" s="110"/>
      <c r="TIQ2" s="110"/>
      <c r="TIR2" s="110"/>
      <c r="TIS2" s="110"/>
      <c r="TIT2" s="110"/>
      <c r="TIU2" s="110"/>
      <c r="TIV2" s="110"/>
      <c r="TIW2" s="110"/>
      <c r="TIX2" s="110"/>
      <c r="TIY2" s="110"/>
      <c r="TIZ2" s="110"/>
      <c r="TJA2" s="110"/>
      <c r="TJB2" s="110"/>
      <c r="TJC2" s="110"/>
      <c r="TJD2" s="110"/>
      <c r="TJE2" s="110"/>
      <c r="TJF2" s="110"/>
      <c r="TJG2" s="110"/>
      <c r="TJH2" s="110"/>
      <c r="TJI2" s="110"/>
      <c r="TJJ2" s="110"/>
      <c r="TJK2" s="110"/>
      <c r="TJL2" s="110"/>
      <c r="TJM2" s="110"/>
      <c r="TJN2" s="110"/>
      <c r="TJO2" s="110"/>
      <c r="TJP2" s="110"/>
      <c r="TJQ2" s="110"/>
      <c r="TJR2" s="110"/>
      <c r="TJS2" s="110"/>
      <c r="TJT2" s="110"/>
      <c r="TJU2" s="110"/>
      <c r="TJV2" s="110"/>
      <c r="TJW2" s="110"/>
      <c r="TJX2" s="110"/>
      <c r="TJY2" s="110"/>
      <c r="TJZ2" s="110"/>
      <c r="TKA2" s="110"/>
      <c r="TKB2" s="110"/>
      <c r="TKC2" s="110"/>
      <c r="TKD2" s="110"/>
      <c r="TKE2" s="110"/>
      <c r="TKF2" s="110"/>
      <c r="TKG2" s="110"/>
      <c r="TKH2" s="110"/>
      <c r="TKI2" s="110"/>
      <c r="TKJ2" s="110"/>
      <c r="TKK2" s="110"/>
      <c r="TKL2" s="110"/>
      <c r="TKM2" s="110"/>
      <c r="TKN2" s="110"/>
      <c r="TKO2" s="110"/>
      <c r="TKP2" s="110"/>
      <c r="TKQ2" s="110"/>
      <c r="TKR2" s="110"/>
      <c r="TKS2" s="110"/>
      <c r="TKT2" s="110"/>
      <c r="TKU2" s="110"/>
      <c r="TKV2" s="110"/>
      <c r="TKW2" s="110"/>
      <c r="TKX2" s="110"/>
      <c r="TKY2" s="110"/>
      <c r="TKZ2" s="110"/>
      <c r="TLA2" s="110"/>
      <c r="TLB2" s="110"/>
      <c r="TLC2" s="110"/>
      <c r="TLD2" s="110"/>
      <c r="TLE2" s="110"/>
      <c r="TLF2" s="110"/>
      <c r="TLG2" s="110"/>
      <c r="TLH2" s="110"/>
      <c r="TLI2" s="110"/>
      <c r="TLJ2" s="110"/>
      <c r="TLK2" s="110"/>
      <c r="TLL2" s="110"/>
      <c r="TLM2" s="110"/>
      <c r="TLN2" s="110"/>
      <c r="TLO2" s="110"/>
      <c r="TLP2" s="110"/>
      <c r="TLQ2" s="110"/>
      <c r="TLR2" s="110"/>
      <c r="TLS2" s="110"/>
      <c r="TLT2" s="110"/>
      <c r="TLU2" s="110"/>
      <c r="TLV2" s="110"/>
      <c r="TLW2" s="110"/>
      <c r="TLX2" s="110"/>
      <c r="TLY2" s="110"/>
      <c r="TLZ2" s="110"/>
      <c r="TMA2" s="110"/>
      <c r="TMB2" s="110"/>
      <c r="TMC2" s="110"/>
      <c r="TMD2" s="110"/>
      <c r="TME2" s="110"/>
      <c r="TMF2" s="110"/>
      <c r="TMG2" s="110"/>
      <c r="TMH2" s="110"/>
      <c r="TMI2" s="110"/>
      <c r="TMJ2" s="110"/>
      <c r="TMK2" s="110"/>
      <c r="TML2" s="110"/>
      <c r="TMM2" s="110"/>
      <c r="TMN2" s="110"/>
      <c r="TMO2" s="110"/>
      <c r="TMP2" s="110"/>
      <c r="TMQ2" s="110"/>
      <c r="TMR2" s="110"/>
      <c r="TMS2" s="110"/>
      <c r="TMT2" s="110"/>
      <c r="TMU2" s="110"/>
      <c r="TMV2" s="110"/>
      <c r="TMW2" s="110"/>
      <c r="TMX2" s="110"/>
      <c r="TMY2" s="110"/>
      <c r="TMZ2" s="110"/>
      <c r="TNA2" s="110"/>
      <c r="TNB2" s="110"/>
      <c r="TNC2" s="110"/>
      <c r="TND2" s="110"/>
      <c r="TNE2" s="110"/>
      <c r="TNF2" s="110"/>
      <c r="TNG2" s="110"/>
      <c r="TNH2" s="110"/>
      <c r="TNI2" s="110"/>
      <c r="TNJ2" s="110"/>
      <c r="TNK2" s="110"/>
      <c r="TNL2" s="110"/>
      <c r="TNM2" s="110"/>
      <c r="TNN2" s="110"/>
      <c r="TNO2" s="110"/>
      <c r="TNP2" s="110"/>
      <c r="TNQ2" s="110"/>
      <c r="TNR2" s="110"/>
      <c r="TNS2" s="110"/>
      <c r="TNT2" s="110"/>
      <c r="TNU2" s="110"/>
      <c r="TNV2" s="110"/>
      <c r="TNW2" s="110"/>
      <c r="TNX2" s="110"/>
      <c r="TNY2" s="110"/>
      <c r="TNZ2" s="110"/>
      <c r="TOA2" s="110"/>
      <c r="TOB2" s="110"/>
      <c r="TOC2" s="110"/>
      <c r="TOD2" s="110"/>
      <c r="TOE2" s="110"/>
      <c r="TOF2" s="110"/>
      <c r="TOG2" s="110"/>
      <c r="TOH2" s="110"/>
      <c r="TOI2" s="110"/>
      <c r="TOJ2" s="110"/>
      <c r="TOK2" s="110"/>
      <c r="TOL2" s="110"/>
      <c r="TOM2" s="110"/>
      <c r="TON2" s="110"/>
      <c r="TOO2" s="110"/>
      <c r="TOP2" s="110"/>
      <c r="TOQ2" s="110"/>
      <c r="TOR2" s="110"/>
      <c r="TOS2" s="110"/>
      <c r="TOT2" s="110"/>
      <c r="TOU2" s="110"/>
      <c r="TOV2" s="110"/>
      <c r="TOW2" s="110"/>
      <c r="TOX2" s="110"/>
      <c r="TOY2" s="110"/>
      <c r="TOZ2" s="110"/>
      <c r="TPA2" s="110"/>
      <c r="TPB2" s="110"/>
      <c r="TPC2" s="110"/>
      <c r="TPD2" s="110"/>
      <c r="TPE2" s="110"/>
      <c r="TPF2" s="110"/>
      <c r="TPG2" s="110"/>
      <c r="TPH2" s="110"/>
      <c r="TPI2" s="110"/>
      <c r="TPJ2" s="110"/>
      <c r="TPK2" s="110"/>
      <c r="TPL2" s="110"/>
      <c r="TPM2" s="110"/>
      <c r="TPN2" s="110"/>
      <c r="TPO2" s="110"/>
      <c r="TPP2" s="110"/>
      <c r="TPQ2" s="110"/>
      <c r="TPR2" s="110"/>
      <c r="TPS2" s="110"/>
      <c r="TPT2" s="110"/>
      <c r="TPU2" s="110"/>
      <c r="TPV2" s="110"/>
      <c r="TPW2" s="110"/>
      <c r="TPX2" s="110"/>
      <c r="TPY2" s="110"/>
      <c r="TPZ2" s="110"/>
      <c r="TQA2" s="110"/>
      <c r="TQB2" s="110"/>
      <c r="TQC2" s="110"/>
      <c r="TQD2" s="110"/>
      <c r="TQE2" s="110"/>
      <c r="TQF2" s="110"/>
      <c r="TQG2" s="110"/>
      <c r="TQH2" s="110"/>
      <c r="TQI2" s="110"/>
      <c r="TQJ2" s="110"/>
      <c r="TQK2" s="110"/>
      <c r="TQL2" s="110"/>
      <c r="TQM2" s="110"/>
      <c r="TQN2" s="110"/>
      <c r="TQO2" s="110"/>
      <c r="TQP2" s="110"/>
      <c r="TQQ2" s="110"/>
      <c r="TQR2" s="110"/>
      <c r="TQS2" s="110"/>
      <c r="TQT2" s="110"/>
      <c r="TQU2" s="110"/>
      <c r="TQV2" s="110"/>
      <c r="TQW2" s="110"/>
      <c r="TQX2" s="110"/>
      <c r="TQY2" s="110"/>
      <c r="TQZ2" s="110"/>
      <c r="TRA2" s="110"/>
      <c r="TRB2" s="110"/>
      <c r="TRC2" s="110"/>
      <c r="TRD2" s="110"/>
      <c r="TRE2" s="110"/>
      <c r="TRF2" s="110"/>
      <c r="TRG2" s="110"/>
      <c r="TRH2" s="110"/>
      <c r="TRI2" s="110"/>
      <c r="TRJ2" s="110"/>
      <c r="TRK2" s="110"/>
      <c r="TRL2" s="110"/>
      <c r="TRM2" s="110"/>
      <c r="TRN2" s="110"/>
      <c r="TRO2" s="110"/>
      <c r="TRP2" s="110"/>
      <c r="TRQ2" s="110"/>
      <c r="TRR2" s="110"/>
      <c r="TRS2" s="110"/>
      <c r="TRT2" s="110"/>
      <c r="TRU2" s="110"/>
      <c r="TRV2" s="110"/>
      <c r="TRW2" s="110"/>
      <c r="TRX2" s="110"/>
      <c r="TRY2" s="110"/>
      <c r="TRZ2" s="110"/>
      <c r="TSA2" s="110"/>
      <c r="TSB2" s="110"/>
      <c r="TSC2" s="110"/>
      <c r="TSD2" s="110"/>
      <c r="TSE2" s="110"/>
      <c r="TSF2" s="110"/>
      <c r="TSG2" s="110"/>
      <c r="TSH2" s="110"/>
      <c r="TSI2" s="110"/>
      <c r="TSJ2" s="110"/>
      <c r="TSK2" s="110"/>
      <c r="TSL2" s="110"/>
      <c r="TSM2" s="110"/>
      <c r="TSN2" s="110"/>
      <c r="TSO2" s="110"/>
      <c r="TSP2" s="110"/>
      <c r="TSQ2" s="110"/>
      <c r="TSR2" s="110"/>
      <c r="TSS2" s="110"/>
      <c r="TST2" s="110"/>
      <c r="TSU2" s="110"/>
      <c r="TSV2" s="110"/>
      <c r="TSW2" s="110"/>
      <c r="TSX2" s="110"/>
      <c r="TSY2" s="110"/>
      <c r="TSZ2" s="110"/>
      <c r="TTA2" s="110"/>
      <c r="TTB2" s="110"/>
      <c r="TTC2" s="110"/>
      <c r="TTD2" s="110"/>
      <c r="TTE2" s="110"/>
      <c r="TTF2" s="110"/>
      <c r="TTG2" s="110"/>
      <c r="TTH2" s="110"/>
      <c r="TTI2" s="110"/>
      <c r="TTJ2" s="110"/>
      <c r="TTK2" s="110"/>
      <c r="TTL2" s="110"/>
      <c r="TTM2" s="110"/>
      <c r="TTN2" s="110"/>
      <c r="TTO2" s="110"/>
      <c r="TTP2" s="110"/>
      <c r="TTQ2" s="110"/>
      <c r="TTR2" s="110"/>
      <c r="TTS2" s="110"/>
      <c r="TTT2" s="110"/>
      <c r="TTU2" s="110"/>
      <c r="TTV2" s="110"/>
      <c r="TTW2" s="110"/>
      <c r="TTX2" s="110"/>
      <c r="TTY2" s="110"/>
      <c r="TTZ2" s="110"/>
      <c r="TUA2" s="110"/>
      <c r="TUB2" s="110"/>
      <c r="TUC2" s="110"/>
      <c r="TUD2" s="110"/>
      <c r="TUE2" s="110"/>
      <c r="TUF2" s="110"/>
      <c r="TUG2" s="110"/>
      <c r="TUH2" s="110"/>
      <c r="TUI2" s="110"/>
      <c r="TUJ2" s="110"/>
      <c r="TUK2" s="110"/>
      <c r="TUL2" s="110"/>
      <c r="TUM2" s="110"/>
      <c r="TUN2" s="110"/>
      <c r="TUO2" s="110"/>
      <c r="TUP2" s="110"/>
      <c r="TUQ2" s="110"/>
      <c r="TUR2" s="110"/>
      <c r="TUS2" s="110"/>
      <c r="TUT2" s="110"/>
      <c r="TUU2" s="110"/>
      <c r="TUV2" s="110"/>
      <c r="TUW2" s="110"/>
      <c r="TUX2" s="110"/>
      <c r="TUY2" s="110"/>
      <c r="TUZ2" s="110"/>
      <c r="TVA2" s="110"/>
      <c r="TVB2" s="110"/>
      <c r="TVC2" s="110"/>
      <c r="TVD2" s="110"/>
      <c r="TVE2" s="110"/>
      <c r="TVF2" s="110"/>
      <c r="TVG2" s="110"/>
      <c r="TVH2" s="110"/>
      <c r="TVI2" s="110"/>
      <c r="TVJ2" s="110"/>
      <c r="TVK2" s="110"/>
      <c r="TVL2" s="110"/>
      <c r="TVM2" s="110"/>
      <c r="TVN2" s="110"/>
      <c r="TVO2" s="110"/>
      <c r="TVP2" s="110"/>
      <c r="TVQ2" s="110"/>
      <c r="TVR2" s="110"/>
      <c r="TVS2" s="110"/>
      <c r="TVT2" s="110"/>
      <c r="TVU2" s="110"/>
      <c r="TVV2" s="110"/>
      <c r="TVW2" s="110"/>
      <c r="TVX2" s="110"/>
      <c r="TVY2" s="110"/>
      <c r="TVZ2" s="110"/>
      <c r="TWA2" s="110"/>
      <c r="TWB2" s="110"/>
      <c r="TWC2" s="110"/>
      <c r="TWD2" s="110"/>
      <c r="TWE2" s="110"/>
      <c r="TWF2" s="110"/>
      <c r="TWG2" s="110"/>
      <c r="TWH2" s="110"/>
      <c r="TWI2" s="110"/>
      <c r="TWJ2" s="110"/>
      <c r="TWK2" s="110"/>
      <c r="TWL2" s="110"/>
      <c r="TWM2" s="110"/>
      <c r="TWN2" s="110"/>
      <c r="TWO2" s="110"/>
      <c r="TWP2" s="110"/>
      <c r="TWQ2" s="110"/>
      <c r="TWR2" s="110"/>
      <c r="TWS2" s="110"/>
      <c r="TWT2" s="110"/>
      <c r="TWU2" s="110"/>
      <c r="TWV2" s="110"/>
      <c r="TWW2" s="110"/>
      <c r="TWX2" s="110"/>
      <c r="TWY2" s="110"/>
      <c r="TWZ2" s="110"/>
      <c r="TXA2" s="110"/>
      <c r="TXB2" s="110"/>
      <c r="TXC2" s="110"/>
      <c r="TXD2" s="110"/>
      <c r="TXE2" s="110"/>
      <c r="TXF2" s="110"/>
      <c r="TXG2" s="110"/>
      <c r="TXH2" s="110"/>
      <c r="TXI2" s="110"/>
      <c r="TXJ2" s="110"/>
      <c r="TXK2" s="110"/>
      <c r="TXL2" s="110"/>
      <c r="TXM2" s="110"/>
      <c r="TXN2" s="110"/>
      <c r="TXO2" s="110"/>
      <c r="TXP2" s="110"/>
      <c r="TXQ2" s="110"/>
      <c r="TXR2" s="110"/>
      <c r="TXS2" s="110"/>
      <c r="TXT2" s="110"/>
      <c r="TXU2" s="110"/>
      <c r="TXV2" s="110"/>
      <c r="TXW2" s="110"/>
      <c r="TXX2" s="110"/>
      <c r="TXY2" s="110"/>
      <c r="TXZ2" s="110"/>
      <c r="TYA2" s="110"/>
      <c r="TYB2" s="110"/>
      <c r="TYC2" s="110"/>
      <c r="TYD2" s="110"/>
      <c r="TYE2" s="110"/>
      <c r="TYF2" s="110"/>
      <c r="TYG2" s="110"/>
      <c r="TYH2" s="110"/>
      <c r="TYI2" s="110"/>
      <c r="TYJ2" s="110"/>
      <c r="TYK2" s="110"/>
      <c r="TYL2" s="110"/>
      <c r="TYM2" s="110"/>
      <c r="TYN2" s="110"/>
      <c r="TYO2" s="110"/>
      <c r="TYP2" s="110"/>
      <c r="TYQ2" s="110"/>
      <c r="TYR2" s="110"/>
      <c r="TYS2" s="110"/>
      <c r="TYT2" s="110"/>
      <c r="TYU2" s="110"/>
      <c r="TYV2" s="110"/>
      <c r="TYW2" s="110"/>
      <c r="TYX2" s="110"/>
      <c r="TYY2" s="110"/>
      <c r="TYZ2" s="110"/>
      <c r="TZA2" s="110"/>
      <c r="TZB2" s="110"/>
      <c r="TZC2" s="110"/>
      <c r="TZD2" s="110"/>
      <c r="TZE2" s="110"/>
      <c r="TZF2" s="110"/>
      <c r="TZG2" s="110"/>
      <c r="TZH2" s="110"/>
      <c r="TZI2" s="110"/>
      <c r="TZJ2" s="110"/>
      <c r="TZK2" s="110"/>
      <c r="TZL2" s="110"/>
      <c r="TZM2" s="110"/>
      <c r="TZN2" s="110"/>
      <c r="TZO2" s="110"/>
      <c r="TZP2" s="110"/>
      <c r="TZQ2" s="110"/>
      <c r="TZR2" s="110"/>
      <c r="TZS2" s="110"/>
      <c r="TZT2" s="110"/>
      <c r="TZU2" s="110"/>
      <c r="TZV2" s="110"/>
      <c r="TZW2" s="110"/>
      <c r="TZX2" s="110"/>
      <c r="TZY2" s="110"/>
      <c r="TZZ2" s="110"/>
      <c r="UAA2" s="110"/>
      <c r="UAB2" s="110"/>
      <c r="UAC2" s="110"/>
      <c r="UAD2" s="110"/>
      <c r="UAE2" s="110"/>
      <c r="UAF2" s="110"/>
      <c r="UAG2" s="110"/>
      <c r="UAH2" s="110"/>
      <c r="UAI2" s="110"/>
      <c r="UAJ2" s="110"/>
      <c r="UAK2" s="110"/>
      <c r="UAL2" s="110"/>
      <c r="UAM2" s="110"/>
      <c r="UAN2" s="110"/>
      <c r="UAO2" s="110"/>
      <c r="UAP2" s="110"/>
      <c r="UAQ2" s="110"/>
      <c r="UAR2" s="110"/>
      <c r="UAS2" s="110"/>
      <c r="UAT2" s="110"/>
      <c r="UAU2" s="110"/>
      <c r="UAV2" s="110"/>
      <c r="UAW2" s="110"/>
      <c r="UAX2" s="110"/>
      <c r="UAY2" s="110"/>
      <c r="UAZ2" s="110"/>
      <c r="UBA2" s="110"/>
      <c r="UBB2" s="110"/>
      <c r="UBC2" s="110"/>
      <c r="UBD2" s="110"/>
      <c r="UBE2" s="110"/>
      <c r="UBF2" s="110"/>
      <c r="UBG2" s="110"/>
      <c r="UBH2" s="110"/>
      <c r="UBI2" s="110"/>
      <c r="UBJ2" s="110"/>
      <c r="UBK2" s="110"/>
      <c r="UBL2" s="110"/>
      <c r="UBM2" s="110"/>
      <c r="UBN2" s="110"/>
      <c r="UBO2" s="110"/>
      <c r="UBP2" s="110"/>
      <c r="UBQ2" s="110"/>
      <c r="UBR2" s="110"/>
      <c r="UBS2" s="110"/>
      <c r="UBT2" s="110"/>
      <c r="UBU2" s="110"/>
      <c r="UBV2" s="110"/>
      <c r="UBW2" s="110"/>
      <c r="UBX2" s="110"/>
      <c r="UBY2" s="110"/>
      <c r="UBZ2" s="110"/>
      <c r="UCA2" s="110"/>
      <c r="UCB2" s="110"/>
      <c r="UCC2" s="110"/>
      <c r="UCD2" s="110"/>
      <c r="UCE2" s="110"/>
      <c r="UCF2" s="110"/>
      <c r="UCG2" s="110"/>
      <c r="UCH2" s="110"/>
      <c r="UCI2" s="110"/>
      <c r="UCJ2" s="110"/>
      <c r="UCK2" s="110"/>
      <c r="UCL2" s="110"/>
      <c r="UCM2" s="110"/>
      <c r="UCN2" s="110"/>
      <c r="UCO2" s="110"/>
      <c r="UCP2" s="110"/>
      <c r="UCQ2" s="110"/>
      <c r="UCR2" s="110"/>
      <c r="UCS2" s="110"/>
      <c r="UCT2" s="110"/>
      <c r="UCU2" s="110"/>
      <c r="UCV2" s="110"/>
      <c r="UCW2" s="110"/>
      <c r="UCX2" s="110"/>
      <c r="UCY2" s="110"/>
      <c r="UCZ2" s="110"/>
      <c r="UDA2" s="110"/>
      <c r="UDB2" s="110"/>
      <c r="UDC2" s="110"/>
      <c r="UDD2" s="110"/>
      <c r="UDE2" s="110"/>
      <c r="UDF2" s="110"/>
      <c r="UDG2" s="110"/>
      <c r="UDH2" s="110"/>
      <c r="UDI2" s="110"/>
      <c r="UDJ2" s="110"/>
      <c r="UDK2" s="110"/>
      <c r="UDL2" s="110"/>
      <c r="UDM2" s="110"/>
      <c r="UDN2" s="110"/>
      <c r="UDO2" s="110"/>
      <c r="UDP2" s="110"/>
      <c r="UDQ2" s="110"/>
      <c r="UDR2" s="110"/>
      <c r="UDS2" s="110"/>
      <c r="UDT2" s="110"/>
      <c r="UDU2" s="110"/>
      <c r="UDV2" s="110"/>
      <c r="UDW2" s="110"/>
      <c r="UDX2" s="110"/>
      <c r="UDY2" s="110"/>
      <c r="UDZ2" s="110"/>
      <c r="UEA2" s="110"/>
      <c r="UEB2" s="110"/>
      <c r="UEC2" s="110"/>
      <c r="UED2" s="110"/>
      <c r="UEE2" s="110"/>
      <c r="UEF2" s="110"/>
      <c r="UEG2" s="110"/>
      <c r="UEH2" s="110"/>
      <c r="UEI2" s="110"/>
      <c r="UEJ2" s="110"/>
      <c r="UEK2" s="110"/>
      <c r="UEL2" s="110"/>
      <c r="UEM2" s="110"/>
      <c r="UEN2" s="110"/>
      <c r="UEO2" s="110"/>
      <c r="UEP2" s="110"/>
      <c r="UEQ2" s="110"/>
      <c r="UER2" s="110"/>
      <c r="UES2" s="110"/>
      <c r="UET2" s="110"/>
      <c r="UEU2" s="110"/>
      <c r="UEV2" s="110"/>
      <c r="UEW2" s="110"/>
      <c r="UEX2" s="110"/>
      <c r="UEY2" s="110"/>
      <c r="UEZ2" s="110"/>
      <c r="UFA2" s="110"/>
      <c r="UFB2" s="110"/>
      <c r="UFC2" s="110"/>
      <c r="UFD2" s="110"/>
      <c r="UFE2" s="110"/>
      <c r="UFF2" s="110"/>
      <c r="UFG2" s="110"/>
      <c r="UFH2" s="110"/>
      <c r="UFI2" s="110"/>
      <c r="UFJ2" s="110"/>
      <c r="UFK2" s="110"/>
      <c r="UFL2" s="110"/>
      <c r="UFM2" s="110"/>
      <c r="UFN2" s="110"/>
      <c r="UFO2" s="110"/>
      <c r="UFP2" s="110"/>
      <c r="UFQ2" s="110"/>
      <c r="UFR2" s="110"/>
      <c r="UFS2" s="110"/>
      <c r="UFT2" s="110"/>
      <c r="UFU2" s="110"/>
      <c r="UFV2" s="110"/>
      <c r="UFW2" s="110"/>
      <c r="UFX2" s="110"/>
      <c r="UFY2" s="110"/>
      <c r="UFZ2" s="110"/>
      <c r="UGA2" s="110"/>
      <c r="UGB2" s="110"/>
      <c r="UGC2" s="110"/>
      <c r="UGD2" s="110"/>
      <c r="UGE2" s="110"/>
      <c r="UGF2" s="110"/>
      <c r="UGG2" s="110"/>
      <c r="UGH2" s="110"/>
      <c r="UGI2" s="110"/>
      <c r="UGJ2" s="110"/>
      <c r="UGK2" s="110"/>
      <c r="UGL2" s="110"/>
      <c r="UGM2" s="110"/>
      <c r="UGN2" s="110"/>
      <c r="UGO2" s="110"/>
      <c r="UGP2" s="110"/>
      <c r="UGQ2" s="110"/>
      <c r="UGR2" s="110"/>
      <c r="UGS2" s="110"/>
      <c r="UGT2" s="110"/>
      <c r="UGU2" s="110"/>
      <c r="UGV2" s="110"/>
      <c r="UGW2" s="110"/>
      <c r="UGX2" s="110"/>
      <c r="UGY2" s="110"/>
      <c r="UGZ2" s="110"/>
      <c r="UHA2" s="110"/>
      <c r="UHB2" s="110"/>
      <c r="UHC2" s="110"/>
      <c r="UHD2" s="110"/>
      <c r="UHE2" s="110"/>
      <c r="UHF2" s="110"/>
      <c r="UHG2" s="110"/>
      <c r="UHH2" s="110"/>
      <c r="UHI2" s="110"/>
      <c r="UHJ2" s="110"/>
      <c r="UHK2" s="110"/>
      <c r="UHL2" s="110"/>
      <c r="UHM2" s="110"/>
      <c r="UHN2" s="110"/>
      <c r="UHO2" s="110"/>
      <c r="UHP2" s="110"/>
      <c r="UHQ2" s="110"/>
      <c r="UHR2" s="110"/>
      <c r="UHS2" s="110"/>
      <c r="UHT2" s="110"/>
      <c r="UHU2" s="110"/>
      <c r="UHV2" s="110"/>
      <c r="UHW2" s="110"/>
      <c r="UHX2" s="110"/>
      <c r="UHY2" s="110"/>
      <c r="UHZ2" s="110"/>
      <c r="UIA2" s="110"/>
      <c r="UIB2" s="110"/>
      <c r="UIC2" s="110"/>
      <c r="UID2" s="110"/>
      <c r="UIE2" s="110"/>
      <c r="UIF2" s="110"/>
      <c r="UIG2" s="110"/>
      <c r="UIH2" s="110"/>
      <c r="UII2" s="110"/>
      <c r="UIJ2" s="110"/>
      <c r="UIK2" s="110"/>
      <c r="UIL2" s="110"/>
      <c r="UIM2" s="110"/>
      <c r="UIN2" s="110"/>
      <c r="UIO2" s="110"/>
      <c r="UIP2" s="110"/>
      <c r="UIQ2" s="110"/>
      <c r="UIR2" s="110"/>
      <c r="UIS2" s="110"/>
      <c r="UIT2" s="110"/>
      <c r="UIU2" s="110"/>
      <c r="UIV2" s="110"/>
      <c r="UIW2" s="110"/>
      <c r="UIX2" s="110"/>
      <c r="UIY2" s="110"/>
      <c r="UIZ2" s="110"/>
      <c r="UJA2" s="110"/>
      <c r="UJB2" s="110"/>
      <c r="UJC2" s="110"/>
      <c r="UJD2" s="110"/>
      <c r="UJE2" s="110"/>
      <c r="UJF2" s="110"/>
      <c r="UJG2" s="110"/>
      <c r="UJH2" s="110"/>
      <c r="UJI2" s="110"/>
      <c r="UJJ2" s="110"/>
      <c r="UJK2" s="110"/>
      <c r="UJL2" s="110"/>
      <c r="UJM2" s="110"/>
      <c r="UJN2" s="110"/>
      <c r="UJO2" s="110"/>
      <c r="UJP2" s="110"/>
      <c r="UJQ2" s="110"/>
      <c r="UJR2" s="110"/>
      <c r="UJS2" s="110"/>
      <c r="UJT2" s="110"/>
      <c r="UJU2" s="110"/>
      <c r="UJV2" s="110"/>
      <c r="UJW2" s="110"/>
      <c r="UJX2" s="110"/>
      <c r="UJY2" s="110"/>
      <c r="UJZ2" s="110"/>
      <c r="UKA2" s="110"/>
      <c r="UKB2" s="110"/>
      <c r="UKC2" s="110"/>
      <c r="UKD2" s="110"/>
      <c r="UKE2" s="110"/>
      <c r="UKF2" s="110"/>
      <c r="UKG2" s="110"/>
      <c r="UKH2" s="110"/>
      <c r="UKI2" s="110"/>
      <c r="UKJ2" s="110"/>
      <c r="UKK2" s="110"/>
      <c r="UKL2" s="110"/>
      <c r="UKM2" s="110"/>
      <c r="UKN2" s="110"/>
      <c r="UKO2" s="110"/>
      <c r="UKP2" s="110"/>
      <c r="UKQ2" s="110"/>
      <c r="UKR2" s="110"/>
      <c r="UKS2" s="110"/>
      <c r="UKT2" s="110"/>
      <c r="UKU2" s="110"/>
      <c r="UKV2" s="110"/>
      <c r="UKW2" s="110"/>
      <c r="UKX2" s="110"/>
      <c r="UKY2" s="110"/>
      <c r="UKZ2" s="110"/>
      <c r="ULA2" s="110"/>
      <c r="ULB2" s="110"/>
      <c r="ULC2" s="110"/>
      <c r="ULD2" s="110"/>
      <c r="ULE2" s="110"/>
      <c r="ULF2" s="110"/>
      <c r="ULG2" s="110"/>
      <c r="ULH2" s="110"/>
      <c r="ULI2" s="110"/>
      <c r="ULJ2" s="110"/>
      <c r="ULK2" s="110"/>
      <c r="ULL2" s="110"/>
      <c r="ULM2" s="110"/>
      <c r="ULN2" s="110"/>
      <c r="ULO2" s="110"/>
      <c r="ULP2" s="110"/>
      <c r="ULQ2" s="110"/>
      <c r="ULR2" s="110"/>
      <c r="ULS2" s="110"/>
      <c r="ULT2" s="110"/>
      <c r="ULU2" s="110"/>
      <c r="ULV2" s="110"/>
      <c r="ULW2" s="110"/>
      <c r="ULX2" s="110"/>
      <c r="ULY2" s="110"/>
      <c r="ULZ2" s="110"/>
      <c r="UMA2" s="110"/>
      <c r="UMB2" s="110"/>
      <c r="UMC2" s="110"/>
      <c r="UMD2" s="110"/>
      <c r="UME2" s="110"/>
      <c r="UMF2" s="110"/>
      <c r="UMG2" s="110"/>
      <c r="UMH2" s="110"/>
      <c r="UMI2" s="110"/>
      <c r="UMJ2" s="110"/>
      <c r="UMK2" s="110"/>
      <c r="UML2" s="110"/>
      <c r="UMM2" s="110"/>
      <c r="UMN2" s="110"/>
      <c r="UMO2" s="110"/>
      <c r="UMP2" s="110"/>
      <c r="UMQ2" s="110"/>
      <c r="UMR2" s="110"/>
      <c r="UMS2" s="110"/>
      <c r="UMT2" s="110"/>
      <c r="UMU2" s="110"/>
      <c r="UMV2" s="110"/>
      <c r="UMW2" s="110"/>
      <c r="UMX2" s="110"/>
      <c r="UMY2" s="110"/>
      <c r="UMZ2" s="110"/>
      <c r="UNA2" s="110"/>
      <c r="UNB2" s="110"/>
      <c r="UNC2" s="110"/>
      <c r="UND2" s="110"/>
      <c r="UNE2" s="110"/>
      <c r="UNF2" s="110"/>
      <c r="UNG2" s="110"/>
      <c r="UNH2" s="110"/>
      <c r="UNI2" s="110"/>
      <c r="UNJ2" s="110"/>
      <c r="UNK2" s="110"/>
      <c r="UNL2" s="110"/>
      <c r="UNM2" s="110"/>
      <c r="UNN2" s="110"/>
      <c r="UNO2" s="110"/>
      <c r="UNP2" s="110"/>
      <c r="UNQ2" s="110"/>
      <c r="UNR2" s="110"/>
      <c r="UNS2" s="110"/>
      <c r="UNT2" s="110"/>
      <c r="UNU2" s="110"/>
      <c r="UNV2" s="110"/>
      <c r="UNW2" s="110"/>
      <c r="UNX2" s="110"/>
      <c r="UNY2" s="110"/>
      <c r="UNZ2" s="110"/>
      <c r="UOA2" s="110"/>
      <c r="UOB2" s="110"/>
      <c r="UOC2" s="110"/>
      <c r="UOD2" s="110"/>
      <c r="UOE2" s="110"/>
      <c r="UOF2" s="110"/>
      <c r="UOG2" s="110"/>
      <c r="UOH2" s="110"/>
      <c r="UOI2" s="110"/>
      <c r="UOJ2" s="110"/>
      <c r="UOK2" s="110"/>
      <c r="UOL2" s="110"/>
      <c r="UOM2" s="110"/>
      <c r="UON2" s="110"/>
      <c r="UOO2" s="110"/>
      <c r="UOP2" s="110"/>
      <c r="UOQ2" s="110"/>
      <c r="UOR2" s="110"/>
      <c r="UOS2" s="110"/>
      <c r="UOT2" s="110"/>
      <c r="UOU2" s="110"/>
      <c r="UOV2" s="110"/>
      <c r="UOW2" s="110"/>
      <c r="UOX2" s="110"/>
      <c r="UOY2" s="110"/>
      <c r="UOZ2" s="110"/>
      <c r="UPA2" s="110"/>
      <c r="UPB2" s="110"/>
      <c r="UPC2" s="110"/>
      <c r="UPD2" s="110"/>
      <c r="UPE2" s="110"/>
      <c r="UPF2" s="110"/>
      <c r="UPG2" s="110"/>
      <c r="UPH2" s="110"/>
      <c r="UPI2" s="110"/>
      <c r="UPJ2" s="110"/>
      <c r="UPK2" s="110"/>
      <c r="UPL2" s="110"/>
      <c r="UPM2" s="110"/>
      <c r="UPN2" s="110"/>
      <c r="UPO2" s="110"/>
      <c r="UPP2" s="110"/>
      <c r="UPQ2" s="110"/>
      <c r="UPR2" s="110"/>
      <c r="UPS2" s="110"/>
      <c r="UPT2" s="110"/>
      <c r="UPU2" s="110"/>
      <c r="UPV2" s="110"/>
      <c r="UPW2" s="110"/>
      <c r="UPX2" s="110"/>
      <c r="UPY2" s="110"/>
      <c r="UPZ2" s="110"/>
      <c r="UQA2" s="110"/>
      <c r="UQB2" s="110"/>
      <c r="UQC2" s="110"/>
      <c r="UQD2" s="110"/>
      <c r="UQE2" s="110"/>
      <c r="UQF2" s="110"/>
      <c r="UQG2" s="110"/>
      <c r="UQH2" s="110"/>
      <c r="UQI2" s="110"/>
      <c r="UQJ2" s="110"/>
      <c r="UQK2" s="110"/>
      <c r="UQL2" s="110"/>
      <c r="UQM2" s="110"/>
      <c r="UQN2" s="110"/>
      <c r="UQO2" s="110"/>
      <c r="UQP2" s="110"/>
      <c r="UQQ2" s="110"/>
      <c r="UQR2" s="110"/>
      <c r="UQS2" s="110"/>
      <c r="UQT2" s="110"/>
      <c r="UQU2" s="110"/>
      <c r="UQV2" s="110"/>
      <c r="UQW2" s="110"/>
      <c r="UQX2" s="110"/>
      <c r="UQY2" s="110"/>
      <c r="UQZ2" s="110"/>
      <c r="URA2" s="110"/>
      <c r="URB2" s="110"/>
      <c r="URC2" s="110"/>
      <c r="URD2" s="110"/>
      <c r="URE2" s="110"/>
      <c r="URF2" s="110"/>
      <c r="URG2" s="110"/>
      <c r="URH2" s="110"/>
      <c r="URI2" s="110"/>
      <c r="URJ2" s="110"/>
      <c r="URK2" s="110"/>
      <c r="URL2" s="110"/>
      <c r="URM2" s="110"/>
      <c r="URN2" s="110"/>
      <c r="URO2" s="110"/>
      <c r="URP2" s="110"/>
      <c r="URQ2" s="110"/>
      <c r="URR2" s="110"/>
      <c r="URS2" s="110"/>
      <c r="URT2" s="110"/>
      <c r="URU2" s="110"/>
      <c r="URV2" s="110"/>
      <c r="URW2" s="110"/>
      <c r="URX2" s="110"/>
      <c r="URY2" s="110"/>
      <c r="URZ2" s="110"/>
      <c r="USA2" s="110"/>
      <c r="USB2" s="110"/>
      <c r="USC2" s="110"/>
      <c r="USD2" s="110"/>
      <c r="USE2" s="110"/>
      <c r="USF2" s="110"/>
      <c r="USG2" s="110"/>
      <c r="USH2" s="110"/>
      <c r="USI2" s="110"/>
      <c r="USJ2" s="110"/>
      <c r="USK2" s="110"/>
      <c r="USL2" s="110"/>
      <c r="USM2" s="110"/>
      <c r="USN2" s="110"/>
      <c r="USO2" s="110"/>
      <c r="USP2" s="110"/>
      <c r="USQ2" s="110"/>
      <c r="USR2" s="110"/>
      <c r="USS2" s="110"/>
      <c r="UST2" s="110"/>
      <c r="USU2" s="110"/>
      <c r="USV2" s="110"/>
      <c r="USW2" s="110"/>
      <c r="USX2" s="110"/>
      <c r="USY2" s="110"/>
      <c r="USZ2" s="110"/>
      <c r="UTA2" s="110"/>
      <c r="UTB2" s="110"/>
      <c r="UTC2" s="110"/>
      <c r="UTD2" s="110"/>
      <c r="UTE2" s="110"/>
      <c r="UTF2" s="110"/>
      <c r="UTG2" s="110"/>
      <c r="UTH2" s="110"/>
      <c r="UTI2" s="110"/>
      <c r="UTJ2" s="110"/>
      <c r="UTK2" s="110"/>
      <c r="UTL2" s="110"/>
      <c r="UTM2" s="110"/>
      <c r="UTN2" s="110"/>
      <c r="UTO2" s="110"/>
      <c r="UTP2" s="110"/>
      <c r="UTQ2" s="110"/>
      <c r="UTR2" s="110"/>
      <c r="UTS2" s="110"/>
      <c r="UTT2" s="110"/>
      <c r="UTU2" s="110"/>
      <c r="UTV2" s="110"/>
      <c r="UTW2" s="110"/>
      <c r="UTX2" s="110"/>
      <c r="UTY2" s="110"/>
      <c r="UTZ2" s="110"/>
      <c r="UUA2" s="110"/>
      <c r="UUB2" s="110"/>
      <c r="UUC2" s="110"/>
      <c r="UUD2" s="110"/>
      <c r="UUE2" s="110"/>
      <c r="UUF2" s="110"/>
      <c r="UUG2" s="110"/>
      <c r="UUH2" s="110"/>
      <c r="UUI2" s="110"/>
      <c r="UUJ2" s="110"/>
      <c r="UUK2" s="110"/>
      <c r="UUL2" s="110"/>
      <c r="UUM2" s="110"/>
      <c r="UUN2" s="110"/>
      <c r="UUO2" s="110"/>
      <c r="UUP2" s="110"/>
      <c r="UUQ2" s="110"/>
      <c r="UUR2" s="110"/>
      <c r="UUS2" s="110"/>
      <c r="UUT2" s="110"/>
      <c r="UUU2" s="110"/>
      <c r="UUV2" s="110"/>
      <c r="UUW2" s="110"/>
      <c r="UUX2" s="110"/>
      <c r="UUY2" s="110"/>
      <c r="UUZ2" s="110"/>
      <c r="UVA2" s="110"/>
      <c r="UVB2" s="110"/>
      <c r="UVC2" s="110"/>
      <c r="UVD2" s="110"/>
      <c r="UVE2" s="110"/>
      <c r="UVF2" s="110"/>
      <c r="UVG2" s="110"/>
      <c r="UVH2" s="110"/>
      <c r="UVI2" s="110"/>
      <c r="UVJ2" s="110"/>
      <c r="UVK2" s="110"/>
      <c r="UVL2" s="110"/>
      <c r="UVM2" s="110"/>
      <c r="UVN2" s="110"/>
      <c r="UVO2" s="110"/>
      <c r="UVP2" s="110"/>
      <c r="UVQ2" s="110"/>
      <c r="UVR2" s="110"/>
      <c r="UVS2" s="110"/>
      <c r="UVT2" s="110"/>
      <c r="UVU2" s="110"/>
      <c r="UVV2" s="110"/>
      <c r="UVW2" s="110"/>
      <c r="UVX2" s="110"/>
      <c r="UVY2" s="110"/>
      <c r="UVZ2" s="110"/>
      <c r="UWA2" s="110"/>
      <c r="UWB2" s="110"/>
      <c r="UWC2" s="110"/>
      <c r="UWD2" s="110"/>
      <c r="UWE2" s="110"/>
      <c r="UWF2" s="110"/>
      <c r="UWG2" s="110"/>
      <c r="UWH2" s="110"/>
      <c r="UWI2" s="110"/>
      <c r="UWJ2" s="110"/>
      <c r="UWK2" s="110"/>
      <c r="UWL2" s="110"/>
      <c r="UWM2" s="110"/>
      <c r="UWN2" s="110"/>
      <c r="UWO2" s="110"/>
      <c r="UWP2" s="110"/>
      <c r="UWQ2" s="110"/>
      <c r="UWR2" s="110"/>
      <c r="UWS2" s="110"/>
      <c r="UWT2" s="110"/>
      <c r="UWU2" s="110"/>
      <c r="UWV2" s="110"/>
      <c r="UWW2" s="110"/>
      <c r="UWX2" s="110"/>
      <c r="UWY2" s="110"/>
      <c r="UWZ2" s="110"/>
      <c r="UXA2" s="110"/>
      <c r="UXB2" s="110"/>
      <c r="UXC2" s="110"/>
      <c r="UXD2" s="110"/>
      <c r="UXE2" s="110"/>
      <c r="UXF2" s="110"/>
      <c r="UXG2" s="110"/>
      <c r="UXH2" s="110"/>
      <c r="UXI2" s="110"/>
      <c r="UXJ2" s="110"/>
      <c r="UXK2" s="110"/>
      <c r="UXL2" s="110"/>
      <c r="UXM2" s="110"/>
      <c r="UXN2" s="110"/>
      <c r="UXO2" s="110"/>
      <c r="UXP2" s="110"/>
      <c r="UXQ2" s="110"/>
      <c r="UXR2" s="110"/>
      <c r="UXS2" s="110"/>
      <c r="UXT2" s="110"/>
      <c r="UXU2" s="110"/>
      <c r="UXV2" s="110"/>
      <c r="UXW2" s="110"/>
      <c r="UXX2" s="110"/>
      <c r="UXY2" s="110"/>
      <c r="UXZ2" s="110"/>
      <c r="UYA2" s="110"/>
      <c r="UYB2" s="110"/>
      <c r="UYC2" s="110"/>
      <c r="UYD2" s="110"/>
      <c r="UYE2" s="110"/>
      <c r="UYF2" s="110"/>
      <c r="UYG2" s="110"/>
      <c r="UYH2" s="110"/>
      <c r="UYI2" s="110"/>
      <c r="UYJ2" s="110"/>
      <c r="UYK2" s="110"/>
      <c r="UYL2" s="110"/>
      <c r="UYM2" s="110"/>
      <c r="UYN2" s="110"/>
      <c r="UYO2" s="110"/>
      <c r="UYP2" s="110"/>
      <c r="UYQ2" s="110"/>
      <c r="UYR2" s="110"/>
      <c r="UYS2" s="110"/>
      <c r="UYT2" s="110"/>
      <c r="UYU2" s="110"/>
      <c r="UYV2" s="110"/>
      <c r="UYW2" s="110"/>
      <c r="UYX2" s="110"/>
      <c r="UYY2" s="110"/>
      <c r="UYZ2" s="110"/>
      <c r="UZA2" s="110"/>
      <c r="UZB2" s="110"/>
      <c r="UZC2" s="110"/>
      <c r="UZD2" s="110"/>
      <c r="UZE2" s="110"/>
      <c r="UZF2" s="110"/>
      <c r="UZG2" s="110"/>
      <c r="UZH2" s="110"/>
      <c r="UZI2" s="110"/>
      <c r="UZJ2" s="110"/>
      <c r="UZK2" s="110"/>
      <c r="UZL2" s="110"/>
      <c r="UZM2" s="110"/>
      <c r="UZN2" s="110"/>
      <c r="UZO2" s="110"/>
      <c r="UZP2" s="110"/>
      <c r="UZQ2" s="110"/>
      <c r="UZR2" s="110"/>
      <c r="UZS2" s="110"/>
      <c r="UZT2" s="110"/>
      <c r="UZU2" s="110"/>
      <c r="UZV2" s="110"/>
      <c r="UZW2" s="110"/>
      <c r="UZX2" s="110"/>
      <c r="UZY2" s="110"/>
      <c r="UZZ2" s="110"/>
      <c r="VAA2" s="110"/>
      <c r="VAB2" s="110"/>
      <c r="VAC2" s="110"/>
      <c r="VAD2" s="110"/>
      <c r="VAE2" s="110"/>
      <c r="VAF2" s="110"/>
      <c r="VAG2" s="110"/>
      <c r="VAH2" s="110"/>
      <c r="VAI2" s="110"/>
      <c r="VAJ2" s="110"/>
      <c r="VAK2" s="110"/>
      <c r="VAL2" s="110"/>
      <c r="VAM2" s="110"/>
      <c r="VAN2" s="110"/>
      <c r="VAO2" s="110"/>
      <c r="VAP2" s="110"/>
      <c r="VAQ2" s="110"/>
      <c r="VAR2" s="110"/>
      <c r="VAS2" s="110"/>
      <c r="VAT2" s="110"/>
      <c r="VAU2" s="110"/>
      <c r="VAV2" s="110"/>
      <c r="VAW2" s="110"/>
      <c r="VAX2" s="110"/>
      <c r="VAY2" s="110"/>
      <c r="VAZ2" s="110"/>
      <c r="VBA2" s="110"/>
      <c r="VBB2" s="110"/>
      <c r="VBC2" s="110"/>
      <c r="VBD2" s="110"/>
      <c r="VBE2" s="110"/>
      <c r="VBF2" s="110"/>
      <c r="VBG2" s="110"/>
      <c r="VBH2" s="110"/>
      <c r="VBI2" s="110"/>
      <c r="VBJ2" s="110"/>
      <c r="VBK2" s="110"/>
      <c r="VBL2" s="110"/>
      <c r="VBM2" s="110"/>
      <c r="VBN2" s="110"/>
      <c r="VBO2" s="110"/>
      <c r="VBP2" s="110"/>
      <c r="VBQ2" s="110"/>
      <c r="VBR2" s="110"/>
      <c r="VBS2" s="110"/>
      <c r="VBT2" s="110"/>
      <c r="VBU2" s="110"/>
      <c r="VBV2" s="110"/>
      <c r="VBW2" s="110"/>
      <c r="VBX2" s="110"/>
      <c r="VBY2" s="110"/>
      <c r="VBZ2" s="110"/>
      <c r="VCA2" s="110"/>
      <c r="VCB2" s="110"/>
      <c r="VCC2" s="110"/>
      <c r="VCD2" s="110"/>
      <c r="VCE2" s="110"/>
      <c r="VCF2" s="110"/>
      <c r="VCG2" s="110"/>
      <c r="VCH2" s="110"/>
      <c r="VCI2" s="110"/>
      <c r="VCJ2" s="110"/>
      <c r="VCK2" s="110"/>
      <c r="VCL2" s="110"/>
      <c r="VCM2" s="110"/>
      <c r="VCN2" s="110"/>
      <c r="VCO2" s="110"/>
      <c r="VCP2" s="110"/>
      <c r="VCQ2" s="110"/>
      <c r="VCR2" s="110"/>
      <c r="VCS2" s="110"/>
      <c r="VCT2" s="110"/>
      <c r="VCU2" s="110"/>
      <c r="VCV2" s="110"/>
      <c r="VCW2" s="110"/>
      <c r="VCX2" s="110"/>
      <c r="VCY2" s="110"/>
      <c r="VCZ2" s="110"/>
      <c r="VDA2" s="110"/>
      <c r="VDB2" s="110"/>
      <c r="VDC2" s="110"/>
      <c r="VDD2" s="110"/>
      <c r="VDE2" s="110"/>
      <c r="VDF2" s="110"/>
      <c r="VDG2" s="110"/>
      <c r="VDH2" s="110"/>
      <c r="VDI2" s="110"/>
      <c r="VDJ2" s="110"/>
      <c r="VDK2" s="110"/>
      <c r="VDL2" s="110"/>
      <c r="VDM2" s="110"/>
      <c r="VDN2" s="110"/>
      <c r="VDO2" s="110"/>
      <c r="VDP2" s="110"/>
      <c r="VDQ2" s="110"/>
      <c r="VDR2" s="110"/>
      <c r="VDS2" s="110"/>
      <c r="VDT2" s="110"/>
      <c r="VDU2" s="110"/>
      <c r="VDV2" s="110"/>
      <c r="VDW2" s="110"/>
      <c r="VDX2" s="110"/>
      <c r="VDY2" s="110"/>
      <c r="VDZ2" s="110"/>
      <c r="VEA2" s="110"/>
      <c r="VEB2" s="110"/>
      <c r="VEC2" s="110"/>
      <c r="VED2" s="110"/>
      <c r="VEE2" s="110"/>
      <c r="VEF2" s="110"/>
      <c r="VEG2" s="110"/>
      <c r="VEH2" s="110"/>
      <c r="VEI2" s="110"/>
      <c r="VEJ2" s="110"/>
      <c r="VEK2" s="110"/>
      <c r="VEL2" s="110"/>
      <c r="VEM2" s="110"/>
      <c r="VEN2" s="110"/>
      <c r="VEO2" s="110"/>
      <c r="VEP2" s="110"/>
      <c r="VEQ2" s="110"/>
      <c r="VER2" s="110"/>
      <c r="VES2" s="110"/>
      <c r="VET2" s="110"/>
      <c r="VEU2" s="110"/>
      <c r="VEV2" s="110"/>
      <c r="VEW2" s="110"/>
      <c r="VEX2" s="110"/>
      <c r="VEY2" s="110"/>
      <c r="VEZ2" s="110"/>
      <c r="VFA2" s="110"/>
      <c r="VFB2" s="110"/>
      <c r="VFC2" s="110"/>
      <c r="VFD2" s="110"/>
      <c r="VFE2" s="110"/>
      <c r="VFF2" s="110"/>
      <c r="VFG2" s="110"/>
      <c r="VFH2" s="110"/>
      <c r="VFI2" s="110"/>
      <c r="VFJ2" s="110"/>
      <c r="VFK2" s="110"/>
      <c r="VFL2" s="110"/>
      <c r="VFM2" s="110"/>
      <c r="VFN2" s="110"/>
      <c r="VFO2" s="110"/>
      <c r="VFP2" s="110"/>
      <c r="VFQ2" s="110"/>
      <c r="VFR2" s="110"/>
      <c r="VFS2" s="110"/>
      <c r="VFT2" s="110"/>
      <c r="VFU2" s="110"/>
      <c r="VFV2" s="110"/>
      <c r="VFW2" s="110"/>
      <c r="VFX2" s="110"/>
      <c r="VFY2" s="110"/>
      <c r="VFZ2" s="110"/>
      <c r="VGA2" s="110"/>
      <c r="VGB2" s="110"/>
      <c r="VGC2" s="110"/>
      <c r="VGD2" s="110"/>
      <c r="VGE2" s="110"/>
      <c r="VGF2" s="110"/>
      <c r="VGG2" s="110"/>
      <c r="VGH2" s="110"/>
      <c r="VGI2" s="110"/>
      <c r="VGJ2" s="110"/>
      <c r="VGK2" s="110"/>
      <c r="VGL2" s="110"/>
      <c r="VGM2" s="110"/>
      <c r="VGN2" s="110"/>
      <c r="VGO2" s="110"/>
      <c r="VGP2" s="110"/>
      <c r="VGQ2" s="110"/>
      <c r="VGR2" s="110"/>
      <c r="VGS2" s="110"/>
      <c r="VGT2" s="110"/>
      <c r="VGU2" s="110"/>
      <c r="VGV2" s="110"/>
      <c r="VGW2" s="110"/>
      <c r="VGX2" s="110"/>
      <c r="VGY2" s="110"/>
      <c r="VGZ2" s="110"/>
      <c r="VHA2" s="110"/>
      <c r="VHB2" s="110"/>
      <c r="VHC2" s="110"/>
      <c r="VHD2" s="110"/>
      <c r="VHE2" s="110"/>
      <c r="VHF2" s="110"/>
      <c r="VHG2" s="110"/>
      <c r="VHH2" s="110"/>
      <c r="VHI2" s="110"/>
      <c r="VHJ2" s="110"/>
      <c r="VHK2" s="110"/>
      <c r="VHL2" s="110"/>
      <c r="VHM2" s="110"/>
      <c r="VHN2" s="110"/>
      <c r="VHO2" s="110"/>
      <c r="VHP2" s="110"/>
      <c r="VHQ2" s="110"/>
      <c r="VHR2" s="110"/>
      <c r="VHS2" s="110"/>
      <c r="VHT2" s="110"/>
      <c r="VHU2" s="110"/>
      <c r="VHV2" s="110"/>
      <c r="VHW2" s="110"/>
      <c r="VHX2" s="110"/>
      <c r="VHY2" s="110"/>
      <c r="VHZ2" s="110"/>
      <c r="VIA2" s="110"/>
      <c r="VIB2" s="110"/>
      <c r="VIC2" s="110"/>
      <c r="VID2" s="110"/>
      <c r="VIE2" s="110"/>
      <c r="VIF2" s="110"/>
      <c r="VIG2" s="110"/>
      <c r="VIH2" s="110"/>
      <c r="VII2" s="110"/>
      <c r="VIJ2" s="110"/>
      <c r="VIK2" s="110"/>
      <c r="VIL2" s="110"/>
      <c r="VIM2" s="110"/>
      <c r="VIN2" s="110"/>
      <c r="VIO2" s="110"/>
      <c r="VIP2" s="110"/>
      <c r="VIQ2" s="110"/>
      <c r="VIR2" s="110"/>
      <c r="VIS2" s="110"/>
      <c r="VIT2" s="110"/>
      <c r="VIU2" s="110"/>
      <c r="VIV2" s="110"/>
      <c r="VIW2" s="110"/>
      <c r="VIX2" s="110"/>
      <c r="VIY2" s="110"/>
      <c r="VIZ2" s="110"/>
      <c r="VJA2" s="110"/>
      <c r="VJB2" s="110"/>
      <c r="VJC2" s="110"/>
      <c r="VJD2" s="110"/>
      <c r="VJE2" s="110"/>
      <c r="VJF2" s="110"/>
      <c r="VJG2" s="110"/>
      <c r="VJH2" s="110"/>
      <c r="VJI2" s="110"/>
      <c r="VJJ2" s="110"/>
      <c r="VJK2" s="110"/>
      <c r="VJL2" s="110"/>
      <c r="VJM2" s="110"/>
      <c r="VJN2" s="110"/>
      <c r="VJO2" s="110"/>
      <c r="VJP2" s="110"/>
      <c r="VJQ2" s="110"/>
      <c r="VJR2" s="110"/>
      <c r="VJS2" s="110"/>
      <c r="VJT2" s="110"/>
      <c r="VJU2" s="110"/>
      <c r="VJV2" s="110"/>
      <c r="VJW2" s="110"/>
      <c r="VJX2" s="110"/>
      <c r="VJY2" s="110"/>
      <c r="VJZ2" s="110"/>
      <c r="VKA2" s="110"/>
      <c r="VKB2" s="110"/>
      <c r="VKC2" s="110"/>
      <c r="VKD2" s="110"/>
      <c r="VKE2" s="110"/>
      <c r="VKF2" s="110"/>
      <c r="VKG2" s="110"/>
      <c r="VKH2" s="110"/>
      <c r="VKI2" s="110"/>
      <c r="VKJ2" s="110"/>
      <c r="VKK2" s="110"/>
      <c r="VKL2" s="110"/>
      <c r="VKM2" s="110"/>
      <c r="VKN2" s="110"/>
      <c r="VKO2" s="110"/>
      <c r="VKP2" s="110"/>
      <c r="VKQ2" s="110"/>
      <c r="VKR2" s="110"/>
      <c r="VKS2" s="110"/>
      <c r="VKT2" s="110"/>
      <c r="VKU2" s="110"/>
      <c r="VKV2" s="110"/>
      <c r="VKW2" s="110"/>
      <c r="VKX2" s="110"/>
      <c r="VKY2" s="110"/>
      <c r="VKZ2" s="110"/>
      <c r="VLA2" s="110"/>
      <c r="VLB2" s="110"/>
      <c r="VLC2" s="110"/>
      <c r="VLD2" s="110"/>
      <c r="VLE2" s="110"/>
      <c r="VLF2" s="110"/>
      <c r="VLG2" s="110"/>
      <c r="VLH2" s="110"/>
      <c r="VLI2" s="110"/>
      <c r="VLJ2" s="110"/>
      <c r="VLK2" s="110"/>
      <c r="VLL2" s="110"/>
      <c r="VLM2" s="110"/>
      <c r="VLN2" s="110"/>
      <c r="VLO2" s="110"/>
      <c r="VLP2" s="110"/>
      <c r="VLQ2" s="110"/>
      <c r="VLR2" s="110"/>
      <c r="VLS2" s="110"/>
      <c r="VLT2" s="110"/>
      <c r="VLU2" s="110"/>
      <c r="VLV2" s="110"/>
      <c r="VLW2" s="110"/>
      <c r="VLX2" s="110"/>
      <c r="VLY2" s="110"/>
      <c r="VLZ2" s="110"/>
      <c r="VMA2" s="110"/>
      <c r="VMB2" s="110"/>
      <c r="VMC2" s="110"/>
      <c r="VMD2" s="110"/>
      <c r="VME2" s="110"/>
      <c r="VMF2" s="110"/>
      <c r="VMG2" s="110"/>
      <c r="VMH2" s="110"/>
      <c r="VMI2" s="110"/>
      <c r="VMJ2" s="110"/>
      <c r="VMK2" s="110"/>
      <c r="VML2" s="110"/>
      <c r="VMM2" s="110"/>
      <c r="VMN2" s="110"/>
      <c r="VMO2" s="110"/>
      <c r="VMP2" s="110"/>
      <c r="VMQ2" s="110"/>
      <c r="VMR2" s="110"/>
      <c r="VMS2" s="110"/>
      <c r="VMT2" s="110"/>
      <c r="VMU2" s="110"/>
      <c r="VMV2" s="110"/>
      <c r="VMW2" s="110"/>
      <c r="VMX2" s="110"/>
      <c r="VMY2" s="110"/>
      <c r="VMZ2" s="110"/>
      <c r="VNA2" s="110"/>
      <c r="VNB2" s="110"/>
      <c r="VNC2" s="110"/>
      <c r="VND2" s="110"/>
      <c r="VNE2" s="110"/>
      <c r="VNF2" s="110"/>
      <c r="VNG2" s="110"/>
      <c r="VNH2" s="110"/>
      <c r="VNI2" s="110"/>
      <c r="VNJ2" s="110"/>
      <c r="VNK2" s="110"/>
      <c r="VNL2" s="110"/>
      <c r="VNM2" s="110"/>
      <c r="VNN2" s="110"/>
      <c r="VNO2" s="110"/>
      <c r="VNP2" s="110"/>
      <c r="VNQ2" s="110"/>
      <c r="VNR2" s="110"/>
      <c r="VNS2" s="110"/>
      <c r="VNT2" s="110"/>
      <c r="VNU2" s="110"/>
      <c r="VNV2" s="110"/>
      <c r="VNW2" s="110"/>
      <c r="VNX2" s="110"/>
      <c r="VNY2" s="110"/>
      <c r="VNZ2" s="110"/>
      <c r="VOA2" s="110"/>
      <c r="VOB2" s="110"/>
      <c r="VOC2" s="110"/>
      <c r="VOD2" s="110"/>
      <c r="VOE2" s="110"/>
      <c r="VOF2" s="110"/>
      <c r="VOG2" s="110"/>
      <c r="VOH2" s="110"/>
      <c r="VOI2" s="110"/>
      <c r="VOJ2" s="110"/>
      <c r="VOK2" s="110"/>
      <c r="VOL2" s="110"/>
      <c r="VOM2" s="110"/>
      <c r="VON2" s="110"/>
      <c r="VOO2" s="110"/>
      <c r="VOP2" s="110"/>
      <c r="VOQ2" s="110"/>
      <c r="VOR2" s="110"/>
      <c r="VOS2" s="110"/>
      <c r="VOT2" s="110"/>
      <c r="VOU2" s="110"/>
      <c r="VOV2" s="110"/>
      <c r="VOW2" s="110"/>
      <c r="VOX2" s="110"/>
      <c r="VOY2" s="110"/>
      <c r="VOZ2" s="110"/>
      <c r="VPA2" s="110"/>
      <c r="VPB2" s="110"/>
      <c r="VPC2" s="110"/>
      <c r="VPD2" s="110"/>
      <c r="VPE2" s="110"/>
      <c r="VPF2" s="110"/>
      <c r="VPG2" s="110"/>
      <c r="VPH2" s="110"/>
      <c r="VPI2" s="110"/>
      <c r="VPJ2" s="110"/>
      <c r="VPK2" s="110"/>
      <c r="VPL2" s="110"/>
      <c r="VPM2" s="110"/>
      <c r="VPN2" s="110"/>
      <c r="VPO2" s="110"/>
      <c r="VPP2" s="110"/>
      <c r="VPQ2" s="110"/>
      <c r="VPR2" s="110"/>
      <c r="VPS2" s="110"/>
      <c r="VPT2" s="110"/>
      <c r="VPU2" s="110"/>
      <c r="VPV2" s="110"/>
      <c r="VPW2" s="110"/>
      <c r="VPX2" s="110"/>
      <c r="VPY2" s="110"/>
      <c r="VPZ2" s="110"/>
      <c r="VQA2" s="110"/>
      <c r="VQB2" s="110"/>
      <c r="VQC2" s="110"/>
      <c r="VQD2" s="110"/>
      <c r="VQE2" s="110"/>
      <c r="VQF2" s="110"/>
      <c r="VQG2" s="110"/>
      <c r="VQH2" s="110"/>
      <c r="VQI2" s="110"/>
      <c r="VQJ2" s="110"/>
      <c r="VQK2" s="110"/>
      <c r="VQL2" s="110"/>
      <c r="VQM2" s="110"/>
      <c r="VQN2" s="110"/>
      <c r="VQO2" s="110"/>
      <c r="VQP2" s="110"/>
      <c r="VQQ2" s="110"/>
      <c r="VQR2" s="110"/>
      <c r="VQS2" s="110"/>
      <c r="VQT2" s="110"/>
      <c r="VQU2" s="110"/>
      <c r="VQV2" s="110"/>
      <c r="VQW2" s="110"/>
      <c r="VQX2" s="110"/>
      <c r="VQY2" s="110"/>
      <c r="VQZ2" s="110"/>
      <c r="VRA2" s="110"/>
      <c r="VRB2" s="110"/>
      <c r="VRC2" s="110"/>
      <c r="VRD2" s="110"/>
      <c r="VRE2" s="110"/>
      <c r="VRF2" s="110"/>
      <c r="VRG2" s="110"/>
      <c r="VRH2" s="110"/>
      <c r="VRI2" s="110"/>
      <c r="VRJ2" s="110"/>
      <c r="VRK2" s="110"/>
      <c r="VRL2" s="110"/>
      <c r="VRM2" s="110"/>
      <c r="VRN2" s="110"/>
      <c r="VRO2" s="110"/>
      <c r="VRP2" s="110"/>
      <c r="VRQ2" s="110"/>
      <c r="VRR2" s="110"/>
      <c r="VRS2" s="110"/>
      <c r="VRT2" s="110"/>
      <c r="VRU2" s="110"/>
      <c r="VRV2" s="110"/>
      <c r="VRW2" s="110"/>
      <c r="VRX2" s="110"/>
      <c r="VRY2" s="110"/>
      <c r="VRZ2" s="110"/>
      <c r="VSA2" s="110"/>
      <c r="VSB2" s="110"/>
      <c r="VSC2" s="110"/>
      <c r="VSD2" s="110"/>
      <c r="VSE2" s="110"/>
      <c r="VSF2" s="110"/>
      <c r="VSG2" s="110"/>
      <c r="VSH2" s="110"/>
      <c r="VSI2" s="110"/>
      <c r="VSJ2" s="110"/>
      <c r="VSK2" s="110"/>
      <c r="VSL2" s="110"/>
      <c r="VSM2" s="110"/>
      <c r="VSN2" s="110"/>
      <c r="VSO2" s="110"/>
      <c r="VSP2" s="110"/>
      <c r="VSQ2" s="110"/>
      <c r="VSR2" s="110"/>
      <c r="VSS2" s="110"/>
      <c r="VST2" s="110"/>
      <c r="VSU2" s="110"/>
      <c r="VSV2" s="110"/>
      <c r="VSW2" s="110"/>
      <c r="VSX2" s="110"/>
      <c r="VSY2" s="110"/>
      <c r="VSZ2" s="110"/>
      <c r="VTA2" s="110"/>
      <c r="VTB2" s="110"/>
      <c r="VTC2" s="110"/>
      <c r="VTD2" s="110"/>
      <c r="VTE2" s="110"/>
      <c r="VTF2" s="110"/>
      <c r="VTG2" s="110"/>
      <c r="VTH2" s="110"/>
      <c r="VTI2" s="110"/>
      <c r="VTJ2" s="110"/>
      <c r="VTK2" s="110"/>
      <c r="VTL2" s="110"/>
      <c r="VTM2" s="110"/>
      <c r="VTN2" s="110"/>
      <c r="VTO2" s="110"/>
      <c r="VTP2" s="110"/>
      <c r="VTQ2" s="110"/>
      <c r="VTR2" s="110"/>
      <c r="VTS2" s="110"/>
      <c r="VTT2" s="110"/>
      <c r="VTU2" s="110"/>
      <c r="VTV2" s="110"/>
      <c r="VTW2" s="110"/>
      <c r="VTX2" s="110"/>
      <c r="VTY2" s="110"/>
      <c r="VTZ2" s="110"/>
      <c r="VUA2" s="110"/>
      <c r="VUB2" s="110"/>
      <c r="VUC2" s="110"/>
      <c r="VUD2" s="110"/>
      <c r="VUE2" s="110"/>
      <c r="VUF2" s="110"/>
      <c r="VUG2" s="110"/>
      <c r="VUH2" s="110"/>
      <c r="VUI2" s="110"/>
      <c r="VUJ2" s="110"/>
      <c r="VUK2" s="110"/>
      <c r="VUL2" s="110"/>
      <c r="VUM2" s="110"/>
      <c r="VUN2" s="110"/>
      <c r="VUO2" s="110"/>
      <c r="VUP2" s="110"/>
      <c r="VUQ2" s="110"/>
      <c r="VUR2" s="110"/>
      <c r="VUS2" s="110"/>
      <c r="VUT2" s="110"/>
      <c r="VUU2" s="110"/>
      <c r="VUV2" s="110"/>
      <c r="VUW2" s="110"/>
      <c r="VUX2" s="110"/>
      <c r="VUY2" s="110"/>
      <c r="VUZ2" s="110"/>
      <c r="VVA2" s="110"/>
      <c r="VVB2" s="110"/>
      <c r="VVC2" s="110"/>
      <c r="VVD2" s="110"/>
      <c r="VVE2" s="110"/>
      <c r="VVF2" s="110"/>
      <c r="VVG2" s="110"/>
      <c r="VVH2" s="110"/>
      <c r="VVI2" s="110"/>
      <c r="VVJ2" s="110"/>
      <c r="VVK2" s="110"/>
      <c r="VVL2" s="110"/>
      <c r="VVM2" s="110"/>
      <c r="VVN2" s="110"/>
      <c r="VVO2" s="110"/>
      <c r="VVP2" s="110"/>
      <c r="VVQ2" s="110"/>
      <c r="VVR2" s="110"/>
      <c r="VVS2" s="110"/>
      <c r="VVT2" s="110"/>
      <c r="VVU2" s="110"/>
      <c r="VVV2" s="110"/>
      <c r="VVW2" s="110"/>
      <c r="VVX2" s="110"/>
      <c r="VVY2" s="110"/>
      <c r="VVZ2" s="110"/>
      <c r="VWA2" s="110"/>
      <c r="VWB2" s="110"/>
      <c r="VWC2" s="110"/>
      <c r="VWD2" s="110"/>
      <c r="VWE2" s="110"/>
      <c r="VWF2" s="110"/>
      <c r="VWG2" s="110"/>
      <c r="VWH2" s="110"/>
      <c r="VWI2" s="110"/>
      <c r="VWJ2" s="110"/>
      <c r="VWK2" s="110"/>
      <c r="VWL2" s="110"/>
      <c r="VWM2" s="110"/>
      <c r="VWN2" s="110"/>
      <c r="VWO2" s="110"/>
      <c r="VWP2" s="110"/>
      <c r="VWQ2" s="110"/>
      <c r="VWR2" s="110"/>
      <c r="VWS2" s="110"/>
      <c r="VWT2" s="110"/>
      <c r="VWU2" s="110"/>
      <c r="VWV2" s="110"/>
      <c r="VWW2" s="110"/>
      <c r="VWX2" s="110"/>
      <c r="VWY2" s="110"/>
      <c r="VWZ2" s="110"/>
      <c r="VXA2" s="110"/>
      <c r="VXB2" s="110"/>
      <c r="VXC2" s="110"/>
      <c r="VXD2" s="110"/>
      <c r="VXE2" s="110"/>
      <c r="VXF2" s="110"/>
      <c r="VXG2" s="110"/>
      <c r="VXH2" s="110"/>
      <c r="VXI2" s="110"/>
      <c r="VXJ2" s="110"/>
      <c r="VXK2" s="110"/>
      <c r="VXL2" s="110"/>
      <c r="VXM2" s="110"/>
      <c r="VXN2" s="110"/>
      <c r="VXO2" s="110"/>
      <c r="VXP2" s="110"/>
      <c r="VXQ2" s="110"/>
      <c r="VXR2" s="110"/>
      <c r="VXS2" s="110"/>
      <c r="VXT2" s="110"/>
      <c r="VXU2" s="110"/>
      <c r="VXV2" s="110"/>
      <c r="VXW2" s="110"/>
      <c r="VXX2" s="110"/>
      <c r="VXY2" s="110"/>
      <c r="VXZ2" s="110"/>
      <c r="VYA2" s="110"/>
      <c r="VYB2" s="110"/>
      <c r="VYC2" s="110"/>
      <c r="VYD2" s="110"/>
      <c r="VYE2" s="110"/>
      <c r="VYF2" s="110"/>
      <c r="VYG2" s="110"/>
      <c r="VYH2" s="110"/>
      <c r="VYI2" s="110"/>
      <c r="VYJ2" s="110"/>
      <c r="VYK2" s="110"/>
      <c r="VYL2" s="110"/>
      <c r="VYM2" s="110"/>
      <c r="VYN2" s="110"/>
      <c r="VYO2" s="110"/>
      <c r="VYP2" s="110"/>
      <c r="VYQ2" s="110"/>
      <c r="VYR2" s="110"/>
      <c r="VYS2" s="110"/>
      <c r="VYT2" s="110"/>
      <c r="VYU2" s="110"/>
      <c r="VYV2" s="110"/>
      <c r="VYW2" s="110"/>
      <c r="VYX2" s="110"/>
      <c r="VYY2" s="110"/>
      <c r="VYZ2" s="110"/>
      <c r="VZA2" s="110"/>
      <c r="VZB2" s="110"/>
      <c r="VZC2" s="110"/>
      <c r="VZD2" s="110"/>
      <c r="VZE2" s="110"/>
      <c r="VZF2" s="110"/>
      <c r="VZG2" s="110"/>
      <c r="VZH2" s="110"/>
      <c r="VZI2" s="110"/>
      <c r="VZJ2" s="110"/>
      <c r="VZK2" s="110"/>
      <c r="VZL2" s="110"/>
      <c r="VZM2" s="110"/>
      <c r="VZN2" s="110"/>
      <c r="VZO2" s="110"/>
      <c r="VZP2" s="110"/>
      <c r="VZQ2" s="110"/>
      <c r="VZR2" s="110"/>
      <c r="VZS2" s="110"/>
      <c r="VZT2" s="110"/>
      <c r="VZU2" s="110"/>
      <c r="VZV2" s="110"/>
      <c r="VZW2" s="110"/>
      <c r="VZX2" s="110"/>
      <c r="VZY2" s="110"/>
      <c r="VZZ2" s="110"/>
      <c r="WAA2" s="110"/>
      <c r="WAB2" s="110"/>
      <c r="WAC2" s="110"/>
      <c r="WAD2" s="110"/>
      <c r="WAE2" s="110"/>
      <c r="WAF2" s="110"/>
      <c r="WAG2" s="110"/>
      <c r="WAH2" s="110"/>
      <c r="WAI2" s="110"/>
      <c r="WAJ2" s="110"/>
      <c r="WAK2" s="110"/>
      <c r="WAL2" s="110"/>
      <c r="WAM2" s="110"/>
      <c r="WAN2" s="110"/>
      <c r="WAO2" s="110"/>
      <c r="WAP2" s="110"/>
      <c r="WAQ2" s="110"/>
      <c r="WAR2" s="110"/>
      <c r="WAS2" s="110"/>
      <c r="WAT2" s="110"/>
      <c r="WAU2" s="110"/>
      <c r="WAV2" s="110"/>
      <c r="WAW2" s="110"/>
      <c r="WAX2" s="110"/>
      <c r="WAY2" s="110"/>
      <c r="WAZ2" s="110"/>
      <c r="WBA2" s="110"/>
      <c r="WBB2" s="110"/>
      <c r="WBC2" s="110"/>
      <c r="WBD2" s="110"/>
      <c r="WBE2" s="110"/>
      <c r="WBF2" s="110"/>
      <c r="WBG2" s="110"/>
      <c r="WBH2" s="110"/>
      <c r="WBI2" s="110"/>
      <c r="WBJ2" s="110"/>
      <c r="WBK2" s="110"/>
      <c r="WBL2" s="110"/>
      <c r="WBM2" s="110"/>
      <c r="WBN2" s="110"/>
      <c r="WBO2" s="110"/>
      <c r="WBP2" s="110"/>
      <c r="WBQ2" s="110"/>
      <c r="WBR2" s="110"/>
      <c r="WBS2" s="110"/>
      <c r="WBT2" s="110"/>
      <c r="WBU2" s="110"/>
      <c r="WBV2" s="110"/>
      <c r="WBW2" s="110"/>
      <c r="WBX2" s="110"/>
      <c r="WBY2" s="110"/>
      <c r="WBZ2" s="110"/>
      <c r="WCA2" s="110"/>
      <c r="WCB2" s="110"/>
      <c r="WCC2" s="110"/>
      <c r="WCD2" s="110"/>
      <c r="WCE2" s="110"/>
      <c r="WCF2" s="110"/>
      <c r="WCG2" s="110"/>
      <c r="WCH2" s="110"/>
      <c r="WCI2" s="110"/>
      <c r="WCJ2" s="110"/>
      <c r="WCK2" s="110"/>
      <c r="WCL2" s="110"/>
      <c r="WCM2" s="110"/>
      <c r="WCN2" s="110"/>
      <c r="WCO2" s="110"/>
      <c r="WCP2" s="110"/>
      <c r="WCQ2" s="110"/>
      <c r="WCR2" s="110"/>
      <c r="WCS2" s="110"/>
      <c r="WCT2" s="110"/>
      <c r="WCU2" s="110"/>
      <c r="WCV2" s="110"/>
      <c r="WCW2" s="110"/>
      <c r="WCX2" s="110"/>
      <c r="WCY2" s="110"/>
      <c r="WCZ2" s="110"/>
      <c r="WDA2" s="110"/>
      <c r="WDB2" s="110"/>
      <c r="WDC2" s="110"/>
      <c r="WDD2" s="110"/>
      <c r="WDE2" s="110"/>
      <c r="WDF2" s="110"/>
      <c r="WDG2" s="110"/>
      <c r="WDH2" s="110"/>
      <c r="WDI2" s="110"/>
      <c r="WDJ2" s="110"/>
      <c r="WDK2" s="110"/>
      <c r="WDL2" s="110"/>
      <c r="WDM2" s="110"/>
      <c r="WDN2" s="110"/>
      <c r="WDO2" s="110"/>
      <c r="WDP2" s="110"/>
      <c r="WDQ2" s="110"/>
      <c r="WDR2" s="110"/>
      <c r="WDS2" s="110"/>
      <c r="WDT2" s="110"/>
      <c r="WDU2" s="110"/>
      <c r="WDV2" s="110"/>
      <c r="WDW2" s="110"/>
      <c r="WDX2" s="110"/>
      <c r="WDY2" s="110"/>
      <c r="WDZ2" s="110"/>
      <c r="WEA2" s="110"/>
      <c r="WEB2" s="110"/>
      <c r="WEC2" s="110"/>
      <c r="WED2" s="110"/>
      <c r="WEE2" s="110"/>
      <c r="WEF2" s="110"/>
      <c r="WEG2" s="110"/>
      <c r="WEH2" s="110"/>
      <c r="WEI2" s="110"/>
      <c r="WEJ2" s="110"/>
      <c r="WEK2" s="110"/>
      <c r="WEL2" s="110"/>
      <c r="WEM2" s="110"/>
      <c r="WEN2" s="110"/>
      <c r="WEO2" s="110"/>
      <c r="WEP2" s="110"/>
      <c r="WEQ2" s="110"/>
      <c r="WER2" s="110"/>
      <c r="WES2" s="110"/>
      <c r="WET2" s="110"/>
      <c r="WEU2" s="110"/>
      <c r="WEV2" s="110"/>
      <c r="WEW2" s="110"/>
      <c r="WEX2" s="110"/>
      <c r="WEY2" s="110"/>
      <c r="WEZ2" s="110"/>
      <c r="WFA2" s="110"/>
      <c r="WFB2" s="110"/>
      <c r="WFC2" s="110"/>
      <c r="WFD2" s="110"/>
      <c r="WFE2" s="110"/>
      <c r="WFF2" s="110"/>
      <c r="WFG2" s="110"/>
      <c r="WFH2" s="110"/>
      <c r="WFI2" s="110"/>
      <c r="WFJ2" s="110"/>
      <c r="WFK2" s="110"/>
      <c r="WFL2" s="110"/>
      <c r="WFM2" s="110"/>
      <c r="WFN2" s="110"/>
      <c r="WFO2" s="110"/>
      <c r="WFP2" s="110"/>
      <c r="WFQ2" s="110"/>
      <c r="WFR2" s="110"/>
      <c r="WFS2" s="110"/>
      <c r="WFT2" s="110"/>
      <c r="WFU2" s="110"/>
      <c r="WFV2" s="110"/>
      <c r="WFW2" s="110"/>
      <c r="WFX2" s="110"/>
      <c r="WFY2" s="110"/>
      <c r="WFZ2" s="110"/>
      <c r="WGA2" s="110"/>
      <c r="WGB2" s="110"/>
      <c r="WGC2" s="110"/>
      <c r="WGD2" s="110"/>
      <c r="WGE2" s="110"/>
      <c r="WGF2" s="110"/>
      <c r="WGG2" s="110"/>
      <c r="WGH2" s="110"/>
      <c r="WGI2" s="110"/>
      <c r="WGJ2" s="110"/>
      <c r="WGK2" s="110"/>
      <c r="WGL2" s="110"/>
      <c r="WGM2" s="110"/>
      <c r="WGN2" s="110"/>
      <c r="WGO2" s="110"/>
      <c r="WGP2" s="110"/>
      <c r="WGQ2" s="110"/>
      <c r="WGR2" s="110"/>
      <c r="WGS2" s="110"/>
      <c r="WGT2" s="110"/>
      <c r="WGU2" s="110"/>
      <c r="WGV2" s="110"/>
      <c r="WGW2" s="110"/>
      <c r="WGX2" s="110"/>
      <c r="WGY2" s="110"/>
      <c r="WGZ2" s="110"/>
      <c r="WHA2" s="110"/>
      <c r="WHB2" s="110"/>
      <c r="WHC2" s="110"/>
      <c r="WHD2" s="110"/>
      <c r="WHE2" s="110"/>
      <c r="WHF2" s="110"/>
      <c r="WHG2" s="110"/>
      <c r="WHH2" s="110"/>
      <c r="WHI2" s="110"/>
      <c r="WHJ2" s="110"/>
      <c r="WHK2" s="110"/>
      <c r="WHL2" s="110"/>
      <c r="WHM2" s="110"/>
      <c r="WHN2" s="110"/>
      <c r="WHO2" s="110"/>
      <c r="WHP2" s="110"/>
      <c r="WHQ2" s="110"/>
      <c r="WHR2" s="110"/>
      <c r="WHS2" s="110"/>
      <c r="WHT2" s="110"/>
      <c r="WHU2" s="110"/>
      <c r="WHV2" s="110"/>
      <c r="WHW2" s="110"/>
      <c r="WHX2" s="110"/>
      <c r="WHY2" s="110"/>
      <c r="WHZ2" s="110"/>
      <c r="WIA2" s="110"/>
      <c r="WIB2" s="110"/>
      <c r="WIC2" s="110"/>
      <c r="WID2" s="110"/>
      <c r="WIE2" s="110"/>
      <c r="WIF2" s="110"/>
      <c r="WIG2" s="110"/>
      <c r="WIH2" s="110"/>
      <c r="WII2" s="110"/>
      <c r="WIJ2" s="110"/>
      <c r="WIK2" s="110"/>
      <c r="WIL2" s="110"/>
      <c r="WIM2" s="110"/>
      <c r="WIN2" s="110"/>
      <c r="WIO2" s="110"/>
      <c r="WIP2" s="110"/>
      <c r="WIQ2" s="110"/>
      <c r="WIR2" s="110"/>
      <c r="WIS2" s="110"/>
      <c r="WIT2" s="110"/>
      <c r="WIU2" s="110"/>
      <c r="WIV2" s="110"/>
      <c r="WIW2" s="110"/>
      <c r="WIX2" s="110"/>
      <c r="WIY2" s="110"/>
      <c r="WIZ2" s="110"/>
      <c r="WJA2" s="110"/>
      <c r="WJB2" s="110"/>
      <c r="WJC2" s="110"/>
      <c r="WJD2" s="110"/>
      <c r="WJE2" s="110"/>
      <c r="WJF2" s="110"/>
      <c r="WJG2" s="110"/>
      <c r="WJH2" s="110"/>
      <c r="WJI2" s="110"/>
      <c r="WJJ2" s="110"/>
      <c r="WJK2" s="110"/>
      <c r="WJL2" s="110"/>
      <c r="WJM2" s="110"/>
      <c r="WJN2" s="110"/>
      <c r="WJO2" s="110"/>
      <c r="WJP2" s="110"/>
      <c r="WJQ2" s="110"/>
      <c r="WJR2" s="110"/>
      <c r="WJS2" s="110"/>
      <c r="WJT2" s="110"/>
      <c r="WJU2" s="110"/>
      <c r="WJV2" s="110"/>
      <c r="WJW2" s="110"/>
      <c r="WJX2" s="110"/>
      <c r="WJY2" s="110"/>
      <c r="WJZ2" s="110"/>
      <c r="WKA2" s="110"/>
      <c r="WKB2" s="110"/>
      <c r="WKC2" s="110"/>
      <c r="WKD2" s="110"/>
      <c r="WKE2" s="110"/>
      <c r="WKF2" s="110"/>
      <c r="WKG2" s="110"/>
      <c r="WKH2" s="110"/>
      <c r="WKI2" s="110"/>
      <c r="WKJ2" s="110"/>
      <c r="WKK2" s="110"/>
      <c r="WKL2" s="110"/>
      <c r="WKM2" s="110"/>
      <c r="WKN2" s="110"/>
      <c r="WKO2" s="110"/>
      <c r="WKP2" s="110"/>
      <c r="WKQ2" s="110"/>
      <c r="WKR2" s="110"/>
      <c r="WKS2" s="110"/>
      <c r="WKT2" s="110"/>
      <c r="WKU2" s="110"/>
      <c r="WKV2" s="110"/>
      <c r="WKW2" s="110"/>
      <c r="WKX2" s="110"/>
      <c r="WKY2" s="110"/>
      <c r="WKZ2" s="110"/>
      <c r="WLA2" s="110"/>
      <c r="WLB2" s="110"/>
      <c r="WLC2" s="110"/>
      <c r="WLD2" s="110"/>
      <c r="WLE2" s="110"/>
      <c r="WLF2" s="110"/>
      <c r="WLG2" s="110"/>
      <c r="WLH2" s="110"/>
      <c r="WLI2" s="110"/>
      <c r="WLJ2" s="110"/>
      <c r="WLK2" s="110"/>
      <c r="WLL2" s="110"/>
      <c r="WLM2" s="110"/>
      <c r="WLN2" s="110"/>
      <c r="WLO2" s="110"/>
      <c r="WLP2" s="110"/>
      <c r="WLQ2" s="110"/>
      <c r="WLR2" s="110"/>
      <c r="WLS2" s="110"/>
      <c r="WLT2" s="110"/>
      <c r="WLU2" s="110"/>
      <c r="WLV2" s="110"/>
      <c r="WLW2" s="110"/>
      <c r="WLX2" s="110"/>
      <c r="WLY2" s="110"/>
      <c r="WLZ2" s="110"/>
      <c r="WMA2" s="110"/>
      <c r="WMB2" s="110"/>
      <c r="WMC2" s="110"/>
      <c r="WMD2" s="110"/>
      <c r="WME2" s="110"/>
      <c r="WMF2" s="110"/>
      <c r="WMG2" s="110"/>
      <c r="WMH2" s="110"/>
      <c r="WMI2" s="110"/>
      <c r="WMJ2" s="110"/>
      <c r="WMK2" s="110"/>
      <c r="WML2" s="110"/>
      <c r="WMM2" s="110"/>
      <c r="WMN2" s="110"/>
      <c r="WMO2" s="110"/>
      <c r="WMP2" s="110"/>
      <c r="WMQ2" s="110"/>
      <c r="WMR2" s="110"/>
      <c r="WMS2" s="110"/>
      <c r="WMT2" s="110"/>
      <c r="WMU2" s="110"/>
      <c r="WMV2" s="110"/>
      <c r="WMW2" s="110"/>
      <c r="WMX2" s="110"/>
      <c r="WMY2" s="110"/>
      <c r="WMZ2" s="110"/>
      <c r="WNA2" s="110"/>
      <c r="WNB2" s="110"/>
      <c r="WNC2" s="110"/>
      <c r="WND2" s="110"/>
      <c r="WNE2" s="110"/>
      <c r="WNF2" s="110"/>
      <c r="WNG2" s="110"/>
      <c r="WNH2" s="110"/>
      <c r="WNI2" s="110"/>
      <c r="WNJ2" s="110"/>
      <c r="WNK2" s="110"/>
      <c r="WNL2" s="110"/>
      <c r="WNM2" s="110"/>
      <c r="WNN2" s="110"/>
      <c r="WNO2" s="110"/>
      <c r="WNP2" s="110"/>
      <c r="WNQ2" s="110"/>
      <c r="WNR2" s="110"/>
      <c r="WNS2" s="110"/>
      <c r="WNT2" s="110"/>
      <c r="WNU2" s="110"/>
      <c r="WNV2" s="110"/>
      <c r="WNW2" s="110"/>
      <c r="WNX2" s="110"/>
      <c r="WNY2" s="110"/>
      <c r="WNZ2" s="110"/>
      <c r="WOA2" s="110"/>
      <c r="WOB2" s="110"/>
      <c r="WOC2" s="110"/>
      <c r="WOD2" s="110"/>
      <c r="WOE2" s="110"/>
      <c r="WOF2" s="110"/>
      <c r="WOG2" s="110"/>
      <c r="WOH2" s="110"/>
      <c r="WOI2" s="110"/>
      <c r="WOJ2" s="110"/>
      <c r="WOK2" s="110"/>
      <c r="WOL2" s="110"/>
      <c r="WOM2" s="110"/>
      <c r="WON2" s="110"/>
      <c r="WOO2" s="110"/>
      <c r="WOP2" s="110"/>
      <c r="WOQ2" s="110"/>
      <c r="WOR2" s="110"/>
      <c r="WOS2" s="110"/>
      <c r="WOT2" s="110"/>
      <c r="WOU2" s="110"/>
      <c r="WOV2" s="110"/>
      <c r="WOW2" s="110"/>
      <c r="WOX2" s="110"/>
      <c r="WOY2" s="110"/>
      <c r="WOZ2" s="110"/>
      <c r="WPA2" s="110"/>
      <c r="WPB2" s="110"/>
      <c r="WPC2" s="110"/>
      <c r="WPD2" s="110"/>
      <c r="WPE2" s="110"/>
      <c r="WPF2" s="110"/>
      <c r="WPG2" s="110"/>
      <c r="WPH2" s="110"/>
      <c r="WPI2" s="110"/>
      <c r="WPJ2" s="110"/>
      <c r="WPK2" s="110"/>
      <c r="WPL2" s="110"/>
      <c r="WPM2" s="110"/>
      <c r="WPN2" s="110"/>
      <c r="WPO2" s="110"/>
      <c r="WPP2" s="110"/>
      <c r="WPQ2" s="110"/>
      <c r="WPR2" s="110"/>
      <c r="WPS2" s="110"/>
      <c r="WPT2" s="110"/>
      <c r="WPU2" s="110"/>
      <c r="WPV2" s="110"/>
      <c r="WPW2" s="110"/>
      <c r="WPX2" s="110"/>
      <c r="WPY2" s="110"/>
      <c r="WPZ2" s="110"/>
      <c r="WQA2" s="110"/>
      <c r="WQB2" s="110"/>
      <c r="WQC2" s="110"/>
      <c r="WQD2" s="110"/>
      <c r="WQE2" s="110"/>
      <c r="WQF2" s="110"/>
      <c r="WQG2" s="110"/>
      <c r="WQH2" s="110"/>
      <c r="WQI2" s="110"/>
      <c r="WQJ2" s="110"/>
      <c r="WQK2" s="110"/>
      <c r="WQL2" s="110"/>
      <c r="WQM2" s="110"/>
      <c r="WQN2" s="110"/>
      <c r="WQO2" s="110"/>
      <c r="WQP2" s="110"/>
      <c r="WQQ2" s="110"/>
      <c r="WQR2" s="110"/>
      <c r="WQS2" s="110"/>
      <c r="WQT2" s="110"/>
      <c r="WQU2" s="110"/>
      <c r="WQV2" s="110"/>
      <c r="WQW2" s="110"/>
      <c r="WQX2" s="110"/>
      <c r="WQY2" s="110"/>
      <c r="WQZ2" s="110"/>
      <c r="WRA2" s="110"/>
      <c r="WRB2" s="110"/>
      <c r="WRC2" s="110"/>
      <c r="WRD2" s="110"/>
      <c r="WRE2" s="110"/>
      <c r="WRF2" s="110"/>
      <c r="WRG2" s="110"/>
      <c r="WRH2" s="110"/>
      <c r="WRI2" s="110"/>
      <c r="WRJ2" s="110"/>
      <c r="WRK2" s="110"/>
      <c r="WRL2" s="110"/>
      <c r="WRM2" s="110"/>
      <c r="WRN2" s="110"/>
      <c r="WRO2" s="110"/>
      <c r="WRP2" s="110"/>
      <c r="WRQ2" s="110"/>
      <c r="WRR2" s="110"/>
      <c r="WRS2" s="110"/>
      <c r="WRT2" s="110"/>
      <c r="WRU2" s="110"/>
      <c r="WRV2" s="110"/>
      <c r="WRW2" s="110"/>
      <c r="WRX2" s="110"/>
      <c r="WRY2" s="110"/>
      <c r="WRZ2" s="110"/>
      <c r="WSA2" s="110"/>
      <c r="WSB2" s="110"/>
      <c r="WSC2" s="110"/>
      <c r="WSD2" s="110"/>
      <c r="WSE2" s="110"/>
      <c r="WSF2" s="110"/>
      <c r="WSG2" s="110"/>
      <c r="WSH2" s="110"/>
      <c r="WSI2" s="110"/>
      <c r="WSJ2" s="110"/>
      <c r="WSK2" s="110"/>
      <c r="WSL2" s="110"/>
      <c r="WSM2" s="110"/>
      <c r="WSN2" s="110"/>
      <c r="WSO2" s="110"/>
      <c r="WSP2" s="110"/>
      <c r="WSQ2" s="110"/>
      <c r="WSR2" s="110"/>
      <c r="WSS2" s="110"/>
      <c r="WST2" s="110"/>
      <c r="WSU2" s="110"/>
      <c r="WSV2" s="110"/>
      <c r="WSW2" s="110"/>
      <c r="WSX2" s="110"/>
      <c r="WSY2" s="110"/>
      <c r="WSZ2" s="110"/>
      <c r="WTA2" s="110"/>
      <c r="WTB2" s="110"/>
      <c r="WTC2" s="110"/>
      <c r="WTD2" s="110"/>
      <c r="WTE2" s="110"/>
      <c r="WTF2" s="110"/>
      <c r="WTG2" s="110"/>
      <c r="WTH2" s="110"/>
      <c r="WTI2" s="110"/>
      <c r="WTJ2" s="110"/>
      <c r="WTK2" s="110"/>
      <c r="WTL2" s="110"/>
      <c r="WTM2" s="110"/>
      <c r="WTN2" s="110"/>
      <c r="WTO2" s="110"/>
      <c r="WTP2" s="110"/>
      <c r="WTQ2" s="110"/>
      <c r="WTR2" s="110"/>
      <c r="WTS2" s="110"/>
      <c r="WTT2" s="110"/>
      <c r="WTU2" s="110"/>
      <c r="WTV2" s="110"/>
      <c r="WTW2" s="110"/>
      <c r="WTX2" s="110"/>
      <c r="WTY2" s="110"/>
      <c r="WTZ2" s="110"/>
      <c r="WUA2" s="110"/>
      <c r="WUB2" s="110"/>
      <c r="WUC2" s="110"/>
      <c r="WUD2" s="110"/>
      <c r="WUE2" s="110"/>
      <c r="WUF2" s="110"/>
      <c r="WUG2" s="110"/>
      <c r="WUH2" s="110"/>
      <c r="WUI2" s="110"/>
      <c r="WUJ2" s="110"/>
    </row>
    <row r="3" spans="1:16104">
      <c r="A3" s="784" t="str">
        <f>'Table of Contents'!A3</f>
        <v>Per Appendix A to Attachment F of the ISO New England Inc. Open Access Transmission Tariff</v>
      </c>
      <c r="B3" s="784"/>
      <c r="C3" s="784"/>
      <c r="D3" s="784"/>
      <c r="E3" s="784"/>
      <c r="F3" s="784"/>
      <c r="G3" s="784"/>
      <c r="H3" s="784"/>
    </row>
    <row r="4" spans="1:16104">
      <c r="A4" s="784" t="s">
        <v>894</v>
      </c>
      <c r="B4" s="784"/>
      <c r="C4" s="784"/>
      <c r="D4" s="784"/>
      <c r="E4" s="784"/>
      <c r="F4" s="784"/>
      <c r="G4" s="784"/>
      <c r="H4" s="784"/>
    </row>
    <row r="5" spans="1:16104">
      <c r="A5" s="784" t="s">
        <v>866</v>
      </c>
      <c r="B5" s="784"/>
      <c r="C5" s="784"/>
      <c r="D5" s="784"/>
      <c r="E5" s="784"/>
      <c r="F5" s="784"/>
      <c r="G5" s="784"/>
      <c r="H5" s="784"/>
      <c r="I5" s="307"/>
    </row>
    <row r="6" spans="1:16104">
      <c r="A6" s="784" t="str">
        <f>'WS 9 PBOPs'!A6</f>
        <v xml:space="preserve">For Costs in 2024 </v>
      </c>
      <c r="B6" s="784"/>
      <c r="C6" s="784"/>
      <c r="D6" s="784"/>
      <c r="E6" s="784"/>
      <c r="F6" s="784"/>
      <c r="G6" s="784"/>
      <c r="H6" s="784"/>
      <c r="I6" s="306"/>
    </row>
    <row r="7" spans="1:16104">
      <c r="F7" s="456"/>
    </row>
    <row r="8" spans="1:16104">
      <c r="B8" s="59" t="s">
        <v>113</v>
      </c>
      <c r="C8" s="2"/>
      <c r="F8" s="8" t="s">
        <v>12</v>
      </c>
      <c r="G8" s="8"/>
      <c r="H8" s="8" t="s">
        <v>15</v>
      </c>
    </row>
    <row r="9" spans="1:16104">
      <c r="A9" s="25" t="s">
        <v>43</v>
      </c>
      <c r="F9" s="11"/>
      <c r="G9" s="11"/>
    </row>
    <row r="10" spans="1:16104">
      <c r="A10" s="41" t="s">
        <v>44</v>
      </c>
      <c r="B10" s="41" t="s">
        <v>23</v>
      </c>
      <c r="C10" s="25"/>
      <c r="D10" s="8"/>
      <c r="E10" s="8"/>
      <c r="F10" s="41" t="s">
        <v>38</v>
      </c>
      <c r="G10" s="359"/>
      <c r="H10" s="458" t="s">
        <v>1</v>
      </c>
    </row>
    <row r="11" spans="1:16104">
      <c r="A11" s="8">
        <v>1</v>
      </c>
      <c r="B11" s="61" t="s">
        <v>1095</v>
      </c>
      <c r="F11" s="173">
        <v>-21273453</v>
      </c>
      <c r="G11" s="459" t="s">
        <v>57</v>
      </c>
      <c r="H11" s="460" t="s">
        <v>1081</v>
      </c>
    </row>
    <row r="12" spans="1:16104">
      <c r="A12" s="8">
        <f>A11+1</f>
        <v>2</v>
      </c>
      <c r="B12" s="11" t="s">
        <v>889</v>
      </c>
      <c r="F12" s="329">
        <f>$F$33</f>
        <v>-13169737</v>
      </c>
      <c r="G12" s="11"/>
      <c r="H12" s="456" t="s">
        <v>867</v>
      </c>
    </row>
    <row r="13" spans="1:16104">
      <c r="A13" s="8">
        <f>A12+1</f>
        <v>3</v>
      </c>
      <c r="B13" s="11" t="s">
        <v>888</v>
      </c>
      <c r="F13" s="461">
        <f>F11+F12</f>
        <v>-34443190</v>
      </c>
      <c r="G13" s="11"/>
      <c r="H13" s="456"/>
    </row>
    <row r="14" spans="1:16104">
      <c r="A14" s="8">
        <f>A13+1</f>
        <v>4</v>
      </c>
      <c r="B14" s="11" t="s">
        <v>511</v>
      </c>
      <c r="F14" s="135">
        <v>1</v>
      </c>
      <c r="G14" s="11" t="s">
        <v>58</v>
      </c>
      <c r="H14" s="456" t="s">
        <v>479</v>
      </c>
    </row>
    <row r="15" spans="1:16104">
      <c r="A15" s="8">
        <f>A14+1</f>
        <v>5</v>
      </c>
      <c r="B15" s="11" t="s">
        <v>890</v>
      </c>
      <c r="F15" s="462">
        <f>F13*F14</f>
        <v>-34443190</v>
      </c>
      <c r="G15" s="329"/>
      <c r="H15" s="456"/>
    </row>
    <row r="16" spans="1:16104">
      <c r="A16" s="8"/>
      <c r="F16" s="11"/>
      <c r="G16" s="11"/>
      <c r="H16" s="456"/>
    </row>
    <row r="17" spans="1:8">
      <c r="F17" s="11"/>
      <c r="G17" s="11"/>
    </row>
    <row r="18" spans="1:8">
      <c r="F18" s="11"/>
      <c r="G18" s="11"/>
    </row>
    <row r="19" spans="1:8">
      <c r="A19" s="8"/>
      <c r="B19" s="8" t="s">
        <v>20</v>
      </c>
      <c r="C19" s="8" t="s">
        <v>16</v>
      </c>
      <c r="D19" s="8" t="s">
        <v>19</v>
      </c>
      <c r="E19" s="8" t="s">
        <v>887</v>
      </c>
      <c r="F19" s="117" t="s">
        <v>868</v>
      </c>
      <c r="G19" s="463"/>
    </row>
    <row r="20" spans="1:8" ht="33.75" customHeight="1">
      <c r="A20" s="8"/>
      <c r="B20" s="41" t="s">
        <v>275</v>
      </c>
      <c r="C20" s="87" t="s">
        <v>869</v>
      </c>
      <c r="D20" s="41" t="s">
        <v>870</v>
      </c>
      <c r="E20" s="87" t="s">
        <v>871</v>
      </c>
      <c r="F20" s="464" t="s">
        <v>886</v>
      </c>
      <c r="G20" s="465"/>
    </row>
    <row r="21" spans="1:8">
      <c r="A21" s="8">
        <f>A15+1</f>
        <v>6</v>
      </c>
      <c r="B21" s="8" t="s">
        <v>874</v>
      </c>
      <c r="C21" s="466">
        <v>-2375615.2090806388</v>
      </c>
      <c r="D21" s="8">
        <v>335</v>
      </c>
      <c r="E21" s="180">
        <f>ROUND(+D21/D$35,6)</f>
        <v>0.91530100000000003</v>
      </c>
      <c r="F21" s="172">
        <f>ROUND(+C21*E21,0)</f>
        <v>-2174403</v>
      </c>
      <c r="G21" s="211"/>
      <c r="H21" s="457" t="s">
        <v>366</v>
      </c>
    </row>
    <row r="22" spans="1:8">
      <c r="A22" s="8">
        <f t="shared" ref="A22:A33" si="0">A21+1</f>
        <v>7</v>
      </c>
      <c r="B22" s="8" t="s">
        <v>875</v>
      </c>
      <c r="C22" s="466">
        <v>-2375615.2090806388</v>
      </c>
      <c r="D22" s="8">
        <v>307</v>
      </c>
      <c r="E22" s="180">
        <f t="shared" ref="E22:E32" si="1">ROUND(+D22/D$35,6)</f>
        <v>0.83879800000000004</v>
      </c>
      <c r="F22" s="172">
        <f t="shared" ref="F22:F32" si="2">ROUND(+C22*E22,0)</f>
        <v>-1992661</v>
      </c>
      <c r="G22" s="83"/>
      <c r="H22" s="457" t="s">
        <v>366</v>
      </c>
    </row>
    <row r="23" spans="1:8">
      <c r="A23" s="8">
        <f t="shared" si="0"/>
        <v>8</v>
      </c>
      <c r="B23" s="8" t="s">
        <v>876</v>
      </c>
      <c r="C23" s="466">
        <v>-2375615.2090806388</v>
      </c>
      <c r="D23" s="8">
        <v>276</v>
      </c>
      <c r="E23" s="180">
        <f t="shared" si="1"/>
        <v>0.75409800000000005</v>
      </c>
      <c r="F23" s="172">
        <f t="shared" si="2"/>
        <v>-1791447</v>
      </c>
      <c r="G23" s="83"/>
      <c r="H23" s="457" t="s">
        <v>366</v>
      </c>
    </row>
    <row r="24" spans="1:8">
      <c r="A24" s="8">
        <f t="shared" si="0"/>
        <v>9</v>
      </c>
      <c r="B24" s="8" t="s">
        <v>877</v>
      </c>
      <c r="C24" s="466">
        <v>-2375615.2090806388</v>
      </c>
      <c r="D24" s="8">
        <v>246</v>
      </c>
      <c r="E24" s="180">
        <f t="shared" si="1"/>
        <v>0.67213100000000003</v>
      </c>
      <c r="F24" s="172">
        <f t="shared" si="2"/>
        <v>-1596725</v>
      </c>
      <c r="G24" s="83"/>
      <c r="H24" s="457" t="s">
        <v>366</v>
      </c>
    </row>
    <row r="25" spans="1:8">
      <c r="A25" s="8">
        <f t="shared" si="0"/>
        <v>10</v>
      </c>
      <c r="B25" s="8" t="s">
        <v>878</v>
      </c>
      <c r="C25" s="466">
        <v>-2375615.2090806388</v>
      </c>
      <c r="D25" s="8">
        <v>215</v>
      </c>
      <c r="E25" s="180">
        <f t="shared" si="1"/>
        <v>0.58743199999999995</v>
      </c>
      <c r="F25" s="172">
        <f t="shared" si="2"/>
        <v>-1395512</v>
      </c>
      <c r="G25" s="83"/>
      <c r="H25" s="457" t="s">
        <v>366</v>
      </c>
    </row>
    <row r="26" spans="1:8">
      <c r="A26" s="8">
        <f t="shared" si="0"/>
        <v>11</v>
      </c>
      <c r="B26" s="8" t="s">
        <v>879</v>
      </c>
      <c r="C26" s="466">
        <v>-2375615.2090806388</v>
      </c>
      <c r="D26" s="8">
        <v>185</v>
      </c>
      <c r="E26" s="180">
        <f t="shared" si="1"/>
        <v>0.50546400000000002</v>
      </c>
      <c r="F26" s="172">
        <f t="shared" si="2"/>
        <v>-1200788</v>
      </c>
      <c r="G26" s="83"/>
      <c r="H26" s="457" t="s">
        <v>366</v>
      </c>
    </row>
    <row r="27" spans="1:8">
      <c r="A27" s="8">
        <f t="shared" si="0"/>
        <v>12</v>
      </c>
      <c r="B27" s="8" t="s">
        <v>880</v>
      </c>
      <c r="C27" s="466">
        <v>-2375615.2090806388</v>
      </c>
      <c r="D27" s="8">
        <v>154</v>
      </c>
      <c r="E27" s="180">
        <f t="shared" si="1"/>
        <v>0.420765</v>
      </c>
      <c r="F27" s="172">
        <f t="shared" si="2"/>
        <v>-999576</v>
      </c>
      <c r="G27" s="83"/>
      <c r="H27" s="457" t="s">
        <v>366</v>
      </c>
    </row>
    <row r="28" spans="1:8">
      <c r="A28" s="8">
        <f t="shared" si="0"/>
        <v>13</v>
      </c>
      <c r="B28" s="8" t="s">
        <v>881</v>
      </c>
      <c r="C28" s="466">
        <v>-2375615.2090806388</v>
      </c>
      <c r="D28" s="8">
        <v>123</v>
      </c>
      <c r="E28" s="180">
        <f t="shared" si="1"/>
        <v>0.33606599999999998</v>
      </c>
      <c r="F28" s="172">
        <f t="shared" si="2"/>
        <v>-798364</v>
      </c>
      <c r="G28" s="83"/>
      <c r="H28" s="457" t="s">
        <v>366</v>
      </c>
    </row>
    <row r="29" spans="1:8">
      <c r="A29" s="8">
        <f t="shared" si="0"/>
        <v>14</v>
      </c>
      <c r="B29" s="8" t="s">
        <v>882</v>
      </c>
      <c r="C29" s="466">
        <v>-2375615.2090806388</v>
      </c>
      <c r="D29" s="8">
        <v>93</v>
      </c>
      <c r="E29" s="180">
        <f t="shared" si="1"/>
        <v>0.25409799999999999</v>
      </c>
      <c r="F29" s="172">
        <f t="shared" si="2"/>
        <v>-603639</v>
      </c>
      <c r="G29" s="83"/>
      <c r="H29" s="457" t="s">
        <v>366</v>
      </c>
    </row>
    <row r="30" spans="1:8">
      <c r="A30" s="8">
        <f t="shared" si="0"/>
        <v>15</v>
      </c>
      <c r="B30" s="8" t="s">
        <v>883</v>
      </c>
      <c r="C30" s="466">
        <v>-2375615.2090806388</v>
      </c>
      <c r="D30" s="8">
        <v>62</v>
      </c>
      <c r="E30" s="180">
        <f t="shared" si="1"/>
        <v>0.16939899999999999</v>
      </c>
      <c r="F30" s="172">
        <f t="shared" si="2"/>
        <v>-402427</v>
      </c>
      <c r="G30" s="83"/>
      <c r="H30" s="457" t="s">
        <v>366</v>
      </c>
    </row>
    <row r="31" spans="1:8">
      <c r="A31" s="8">
        <f t="shared" si="0"/>
        <v>16</v>
      </c>
      <c r="B31" s="8" t="s">
        <v>884</v>
      </c>
      <c r="C31" s="466">
        <v>-2375615.2090806388</v>
      </c>
      <c r="D31" s="8">
        <v>32</v>
      </c>
      <c r="E31" s="180">
        <f t="shared" si="1"/>
        <v>8.7431999999999996E-2</v>
      </c>
      <c r="F31" s="172">
        <f t="shared" si="2"/>
        <v>-207705</v>
      </c>
      <c r="G31" s="83"/>
      <c r="H31" s="457" t="s">
        <v>366</v>
      </c>
    </row>
    <row r="32" spans="1:8">
      <c r="A32" s="8">
        <f t="shared" si="0"/>
        <v>17</v>
      </c>
      <c r="B32" s="334" t="s">
        <v>885</v>
      </c>
      <c r="C32" s="467">
        <v>-2375615.2090806388</v>
      </c>
      <c r="D32" s="334">
        <v>1</v>
      </c>
      <c r="E32" s="468">
        <f t="shared" si="1"/>
        <v>2.7320000000000001E-3</v>
      </c>
      <c r="F32" s="172">
        <f t="shared" si="2"/>
        <v>-6490</v>
      </c>
      <c r="G32" s="83"/>
      <c r="H32" s="457" t="s">
        <v>366</v>
      </c>
    </row>
    <row r="33" spans="1:20" ht="13.5" thickBot="1">
      <c r="A33" s="8">
        <f t="shared" si="0"/>
        <v>18</v>
      </c>
      <c r="B33" s="11" t="s">
        <v>891</v>
      </c>
      <c r="E33" s="135"/>
      <c r="F33" s="188">
        <f>SUM(F21:F32)</f>
        <v>-13169737</v>
      </c>
      <c r="G33" s="211"/>
    </row>
    <row r="34" spans="1:20" ht="13.5" thickTop="1">
      <c r="F34" s="456"/>
    </row>
    <row r="35" spans="1:20">
      <c r="A35" s="8">
        <f>A33+1</f>
        <v>19</v>
      </c>
      <c r="B35" s="11" t="s">
        <v>872</v>
      </c>
      <c r="D35" s="201">
        <v>366</v>
      </c>
      <c r="F35" s="456"/>
    </row>
    <row r="36" spans="1:20">
      <c r="A36" s="8"/>
      <c r="D36" s="8"/>
      <c r="F36" s="456"/>
    </row>
    <row r="37" spans="1:20" s="96" customFormat="1">
      <c r="A37" s="101"/>
      <c r="E37" s="101"/>
      <c r="F37" s="241"/>
      <c r="G37" s="205"/>
      <c r="I37" s="205"/>
      <c r="J37" s="104"/>
      <c r="K37" s="101"/>
      <c r="M37" s="101"/>
      <c r="N37" s="104"/>
      <c r="O37" s="206"/>
      <c r="T37" s="207"/>
    </row>
    <row r="38" spans="1:20">
      <c r="A38" s="146" t="s">
        <v>246</v>
      </c>
      <c r="D38" s="8"/>
      <c r="F38" s="456"/>
    </row>
    <row r="39" spans="1:20">
      <c r="A39" s="101" t="s">
        <v>54</v>
      </c>
      <c r="B39" s="1" t="s">
        <v>313</v>
      </c>
      <c r="C39" s="1"/>
      <c r="D39" s="8"/>
      <c r="F39" s="456"/>
    </row>
    <row r="40" spans="1:20" ht="12.75" customHeight="1">
      <c r="A40" s="109" t="s">
        <v>55</v>
      </c>
      <c r="B40" s="139" t="s">
        <v>873</v>
      </c>
      <c r="C40" s="139"/>
      <c r="D40" s="139"/>
      <c r="E40" s="139"/>
      <c r="F40" s="139"/>
      <c r="G40" s="139"/>
      <c r="H40" s="139"/>
    </row>
    <row r="41" spans="1:20">
      <c r="A41" s="8" t="s">
        <v>57</v>
      </c>
      <c r="B41" s="139" t="s">
        <v>892</v>
      </c>
    </row>
    <row r="42" spans="1:20">
      <c r="A42" s="8" t="s">
        <v>58</v>
      </c>
      <c r="B42" s="11" t="s">
        <v>902</v>
      </c>
    </row>
    <row r="43" spans="1:20">
      <c r="A43" s="359"/>
      <c r="B43" s="475"/>
    </row>
    <row r="74" spans="1:11" s="121" customFormat="1">
      <c r="A74" s="11"/>
      <c r="B74" s="11"/>
      <c r="C74" s="11"/>
      <c r="D74" s="11"/>
      <c r="E74" s="11"/>
      <c r="G74" s="457"/>
      <c r="H74" s="11"/>
      <c r="I74" s="11"/>
      <c r="J74" s="11"/>
      <c r="K74" s="11"/>
    </row>
    <row r="75" spans="1:11" s="121" customFormat="1">
      <c r="A75" s="11"/>
      <c r="B75" s="11"/>
      <c r="C75" s="11"/>
      <c r="D75" s="11"/>
      <c r="E75" s="11"/>
      <c r="G75" s="457"/>
      <c r="H75" s="11"/>
      <c r="I75" s="11"/>
      <c r="J75" s="11"/>
      <c r="K75" s="11"/>
    </row>
    <row r="76" spans="1:11" s="121" customFormat="1">
      <c r="A76" s="11"/>
      <c r="B76" s="11"/>
      <c r="C76" s="11"/>
      <c r="D76" s="11"/>
      <c r="E76" s="11"/>
      <c r="G76" s="457"/>
      <c r="H76" s="11"/>
      <c r="I76" s="11"/>
      <c r="J76" s="11"/>
      <c r="K76" s="11"/>
    </row>
    <row r="77" spans="1:11" s="121" customFormat="1">
      <c r="A77" s="11"/>
      <c r="B77" s="11"/>
      <c r="C77" s="11"/>
      <c r="D77" s="11"/>
      <c r="E77" s="11"/>
      <c r="G77" s="457"/>
      <c r="H77" s="11"/>
      <c r="I77" s="11"/>
      <c r="J77" s="11"/>
      <c r="K77" s="11"/>
    </row>
    <row r="78" spans="1:11" s="121" customFormat="1">
      <c r="A78" s="11"/>
      <c r="B78" s="11"/>
      <c r="C78" s="11"/>
      <c r="D78" s="11"/>
      <c r="E78" s="11"/>
      <c r="G78" s="457"/>
      <c r="H78" s="11"/>
      <c r="I78" s="11"/>
      <c r="J78" s="11"/>
      <c r="K78" s="11"/>
    </row>
    <row r="79" spans="1:11" s="121" customFormat="1">
      <c r="A79" s="11"/>
      <c r="B79" s="11"/>
      <c r="C79" s="11"/>
      <c r="D79" s="11"/>
      <c r="E79" s="11"/>
      <c r="G79" s="457"/>
      <c r="H79" s="11"/>
      <c r="I79" s="11"/>
      <c r="J79" s="11"/>
      <c r="K79" s="11"/>
    </row>
    <row r="80" spans="1:11" s="121" customFormat="1">
      <c r="A80" s="11"/>
      <c r="B80" s="11"/>
      <c r="C80" s="11"/>
      <c r="D80" s="11"/>
      <c r="E80" s="11"/>
      <c r="G80" s="457"/>
      <c r="H80" s="11"/>
      <c r="I80" s="11"/>
      <c r="J80" s="11"/>
      <c r="K80" s="11"/>
    </row>
    <row r="81" spans="1:11" s="121" customFormat="1">
      <c r="A81" s="11"/>
      <c r="B81" s="11"/>
      <c r="C81" s="11"/>
      <c r="D81" s="11"/>
      <c r="E81" s="11"/>
      <c r="G81" s="457"/>
      <c r="H81" s="11"/>
      <c r="I81" s="11"/>
      <c r="J81" s="11"/>
      <c r="K81" s="11"/>
    </row>
    <row r="82" spans="1:11" s="121" customFormat="1">
      <c r="A82" s="11"/>
      <c r="B82" s="11"/>
      <c r="C82" s="11"/>
      <c r="D82" s="11"/>
      <c r="E82" s="11"/>
      <c r="G82" s="457"/>
      <c r="H82" s="11"/>
      <c r="I82" s="11"/>
      <c r="J82" s="11"/>
      <c r="K82" s="11"/>
    </row>
    <row r="83" spans="1:11" s="121" customFormat="1">
      <c r="A83" s="11"/>
      <c r="B83" s="11"/>
      <c r="C83" s="11"/>
      <c r="D83" s="11"/>
      <c r="E83" s="11"/>
      <c r="G83" s="457"/>
      <c r="H83" s="11"/>
      <c r="I83" s="11"/>
      <c r="J83" s="11"/>
      <c r="K83" s="11"/>
    </row>
    <row r="84" spans="1:11" s="121" customFormat="1">
      <c r="A84" s="11"/>
      <c r="B84" s="11"/>
      <c r="C84" s="11"/>
      <c r="D84" s="11"/>
      <c r="E84" s="11"/>
      <c r="G84" s="457"/>
      <c r="H84" s="11"/>
      <c r="I84" s="11"/>
      <c r="J84" s="11"/>
      <c r="K84" s="11"/>
    </row>
    <row r="85" spans="1:11" s="121" customFormat="1">
      <c r="A85" s="11"/>
      <c r="B85" s="11"/>
      <c r="C85" s="11"/>
      <c r="D85" s="11"/>
      <c r="E85" s="11"/>
      <c r="G85" s="457"/>
      <c r="H85" s="11"/>
      <c r="I85" s="11"/>
      <c r="J85" s="11"/>
      <c r="K85" s="11"/>
    </row>
    <row r="86" spans="1:11" s="121" customFormat="1">
      <c r="A86" s="11"/>
      <c r="B86" s="11"/>
      <c r="C86" s="11"/>
      <c r="D86" s="11"/>
      <c r="E86" s="11"/>
      <c r="G86" s="457"/>
      <c r="H86" s="11"/>
      <c r="I86" s="11"/>
      <c r="J86" s="11"/>
      <c r="K86" s="11"/>
    </row>
    <row r="87" spans="1:11" s="121" customFormat="1">
      <c r="A87" s="11"/>
      <c r="B87" s="11"/>
      <c r="C87" s="11"/>
      <c r="D87" s="11"/>
      <c r="E87" s="11"/>
      <c r="G87" s="457"/>
      <c r="H87" s="11"/>
      <c r="I87" s="11"/>
      <c r="J87" s="11"/>
      <c r="K87" s="11"/>
    </row>
    <row r="88" spans="1:11" s="121" customFormat="1">
      <c r="A88" s="11"/>
      <c r="B88" s="11"/>
      <c r="C88" s="11"/>
      <c r="D88" s="11"/>
      <c r="E88" s="11"/>
      <c r="G88" s="457"/>
      <c r="H88" s="11"/>
      <c r="I88" s="11"/>
      <c r="J88" s="11"/>
      <c r="K88" s="11"/>
    </row>
    <row r="89" spans="1:11" s="121" customFormat="1">
      <c r="A89" s="11"/>
      <c r="B89" s="11"/>
      <c r="C89" s="11"/>
      <c r="D89" s="11"/>
      <c r="E89" s="11"/>
      <c r="G89" s="457"/>
      <c r="H89" s="11"/>
      <c r="I89" s="11"/>
      <c r="J89" s="11"/>
      <c r="K89" s="11"/>
    </row>
    <row r="90" spans="1:11" s="121" customFormat="1">
      <c r="A90" s="11"/>
      <c r="B90" s="11"/>
      <c r="C90" s="11"/>
      <c r="D90" s="11"/>
      <c r="E90" s="11"/>
      <c r="G90" s="457"/>
      <c r="H90" s="11"/>
      <c r="I90" s="11"/>
      <c r="J90" s="11"/>
      <c r="K90" s="11"/>
    </row>
    <row r="91" spans="1:11" s="121" customFormat="1">
      <c r="A91" s="11"/>
      <c r="B91" s="11"/>
      <c r="C91" s="11"/>
      <c r="D91" s="11"/>
      <c r="E91" s="11"/>
      <c r="G91" s="457"/>
      <c r="H91" s="11"/>
      <c r="I91" s="11"/>
      <c r="J91" s="11"/>
      <c r="K91" s="11"/>
    </row>
    <row r="92" spans="1:11" s="121" customFormat="1">
      <c r="A92" s="11"/>
      <c r="B92" s="11"/>
      <c r="C92" s="11"/>
      <c r="D92" s="11"/>
      <c r="E92" s="11"/>
      <c r="G92" s="457"/>
      <c r="H92" s="11"/>
      <c r="I92" s="11"/>
      <c r="J92" s="11"/>
      <c r="K92" s="11"/>
    </row>
    <row r="93" spans="1:11" s="121" customFormat="1">
      <c r="A93" s="11"/>
      <c r="B93" s="11"/>
      <c r="C93" s="11"/>
      <c r="D93" s="11"/>
      <c r="E93" s="11"/>
      <c r="G93" s="457"/>
      <c r="H93" s="11"/>
      <c r="I93" s="11"/>
      <c r="J93" s="11"/>
      <c r="K93" s="11"/>
    </row>
    <row r="94" spans="1:11" s="121" customFormat="1">
      <c r="A94" s="11"/>
      <c r="B94" s="11"/>
      <c r="C94" s="11"/>
      <c r="D94" s="11"/>
      <c r="E94" s="11"/>
      <c r="G94" s="457"/>
      <c r="H94" s="11"/>
      <c r="I94" s="11"/>
      <c r="J94" s="11"/>
      <c r="K94" s="11"/>
    </row>
    <row r="95" spans="1:11" s="121" customFormat="1">
      <c r="A95" s="11"/>
      <c r="B95" s="11"/>
      <c r="C95" s="11"/>
      <c r="D95" s="11"/>
      <c r="E95" s="11"/>
      <c r="G95" s="457"/>
      <c r="H95" s="11"/>
      <c r="I95" s="11"/>
      <c r="J95" s="11"/>
      <c r="K95" s="11"/>
    </row>
    <row r="96" spans="1:11" s="121" customFormat="1">
      <c r="A96" s="11"/>
      <c r="B96" s="11"/>
      <c r="C96" s="11"/>
      <c r="D96" s="11"/>
      <c r="E96" s="11"/>
      <c r="G96" s="457"/>
      <c r="H96" s="11"/>
      <c r="I96" s="11"/>
      <c r="J96" s="11"/>
      <c r="K96" s="11"/>
    </row>
    <row r="97" spans="1:11" s="121" customFormat="1">
      <c r="A97" s="11"/>
      <c r="B97" s="11"/>
      <c r="C97" s="11"/>
      <c r="D97" s="11"/>
      <c r="E97" s="11"/>
      <c r="G97" s="457"/>
      <c r="H97" s="11"/>
      <c r="I97" s="11"/>
      <c r="J97" s="11"/>
      <c r="K97" s="11"/>
    </row>
    <row r="98" spans="1:11" s="121" customFormat="1">
      <c r="A98" s="11"/>
      <c r="B98" s="11"/>
      <c r="C98" s="11"/>
      <c r="D98" s="11"/>
      <c r="E98" s="11"/>
      <c r="G98" s="457"/>
      <c r="H98" s="11"/>
      <c r="I98" s="11"/>
      <c r="J98" s="11"/>
      <c r="K98" s="11"/>
    </row>
    <row r="99" spans="1:11" s="121" customFormat="1">
      <c r="A99" s="11"/>
      <c r="B99" s="11"/>
      <c r="C99" s="11"/>
      <c r="D99" s="11"/>
      <c r="E99" s="11"/>
      <c r="G99" s="457"/>
      <c r="H99" s="11"/>
      <c r="I99" s="11"/>
      <c r="J99" s="11"/>
      <c r="K99" s="11"/>
    </row>
    <row r="100" spans="1:11" s="121" customFormat="1">
      <c r="A100" s="11"/>
      <c r="B100" s="11"/>
      <c r="C100" s="11"/>
      <c r="D100" s="11"/>
      <c r="E100" s="11"/>
      <c r="G100" s="457"/>
      <c r="H100" s="11"/>
      <c r="I100" s="11"/>
      <c r="J100" s="11"/>
      <c r="K100" s="11"/>
    </row>
    <row r="101" spans="1:11" s="121" customFormat="1">
      <c r="A101" s="11"/>
      <c r="B101" s="11"/>
      <c r="C101" s="11"/>
      <c r="D101" s="11"/>
      <c r="E101" s="11"/>
      <c r="G101" s="457"/>
      <c r="H101" s="11"/>
      <c r="I101" s="11"/>
      <c r="J101" s="11"/>
      <c r="K101" s="11"/>
    </row>
    <row r="102" spans="1:11" s="121" customFormat="1">
      <c r="A102" s="11"/>
      <c r="B102" s="11"/>
      <c r="C102" s="11"/>
      <c r="D102" s="11"/>
      <c r="E102" s="11"/>
      <c r="G102" s="457"/>
      <c r="H102" s="11"/>
      <c r="I102" s="11"/>
      <c r="J102" s="11"/>
      <c r="K102" s="11"/>
    </row>
    <row r="103" spans="1:11" s="121" customFormat="1">
      <c r="A103" s="11"/>
      <c r="B103" s="11"/>
      <c r="C103" s="11"/>
      <c r="D103" s="11"/>
      <c r="E103" s="11"/>
      <c r="G103" s="457"/>
      <c r="H103" s="11"/>
      <c r="I103" s="11"/>
      <c r="J103" s="11"/>
      <c r="K103" s="11"/>
    </row>
    <row r="104" spans="1:11" s="121" customFormat="1">
      <c r="A104" s="11"/>
      <c r="B104" s="11"/>
      <c r="C104" s="11"/>
      <c r="D104" s="11"/>
      <c r="E104" s="11"/>
      <c r="G104" s="457"/>
      <c r="H104" s="11"/>
      <c r="I104" s="11"/>
      <c r="J104" s="11"/>
      <c r="K104" s="11"/>
    </row>
    <row r="105" spans="1:11" s="121" customFormat="1">
      <c r="A105" s="11"/>
      <c r="B105" s="11"/>
      <c r="C105" s="11"/>
      <c r="D105" s="11"/>
      <c r="E105" s="11"/>
      <c r="G105" s="457"/>
      <c r="H105" s="11"/>
      <c r="I105" s="11"/>
      <c r="J105" s="11"/>
      <c r="K105" s="11"/>
    </row>
    <row r="106" spans="1:11" s="121" customFormat="1">
      <c r="A106" s="11"/>
      <c r="B106" s="11"/>
      <c r="C106" s="11"/>
      <c r="D106" s="11"/>
      <c r="E106" s="11"/>
      <c r="G106" s="457"/>
      <c r="H106" s="11"/>
      <c r="I106" s="11"/>
      <c r="J106" s="11"/>
      <c r="K106" s="11"/>
    </row>
    <row r="107" spans="1:11" s="121" customFormat="1">
      <c r="A107" s="11"/>
      <c r="B107" s="11"/>
      <c r="C107" s="11"/>
      <c r="D107" s="11"/>
      <c r="E107" s="11"/>
      <c r="G107" s="457"/>
      <c r="H107" s="11"/>
      <c r="I107" s="11"/>
      <c r="J107" s="11"/>
      <c r="K107" s="11"/>
    </row>
    <row r="108" spans="1:11" s="121" customFormat="1">
      <c r="A108" s="11"/>
      <c r="B108" s="11"/>
      <c r="C108" s="11"/>
      <c r="D108" s="11"/>
      <c r="E108" s="11"/>
      <c r="G108" s="457"/>
      <c r="H108" s="11"/>
      <c r="I108" s="11"/>
      <c r="J108" s="11"/>
      <c r="K108" s="11"/>
    </row>
    <row r="109" spans="1:11" s="121" customFormat="1">
      <c r="A109" s="11"/>
      <c r="B109" s="11"/>
      <c r="C109" s="11"/>
      <c r="D109" s="11"/>
      <c r="E109" s="11"/>
      <c r="G109" s="457"/>
      <c r="H109" s="11"/>
      <c r="I109" s="11"/>
      <c r="J109" s="11"/>
      <c r="K109" s="11"/>
    </row>
    <row r="110" spans="1:11" s="121" customFormat="1">
      <c r="A110" s="11"/>
      <c r="B110" s="11"/>
      <c r="C110" s="11"/>
      <c r="D110" s="11"/>
      <c r="E110" s="11"/>
      <c r="G110" s="457"/>
      <c r="H110" s="11"/>
      <c r="I110" s="11"/>
      <c r="J110" s="11"/>
      <c r="K110" s="11"/>
    </row>
    <row r="111" spans="1:11" s="121" customFormat="1">
      <c r="A111" s="11"/>
      <c r="B111" s="11"/>
      <c r="C111" s="11"/>
      <c r="D111" s="11"/>
      <c r="E111" s="11"/>
      <c r="G111" s="457"/>
      <c r="H111" s="11"/>
      <c r="I111" s="11"/>
      <c r="J111" s="11"/>
      <c r="K111" s="11"/>
    </row>
    <row r="112" spans="1:11" s="121" customFormat="1">
      <c r="A112" s="11"/>
      <c r="B112" s="11"/>
      <c r="C112" s="11"/>
      <c r="D112" s="11"/>
      <c r="E112" s="11"/>
      <c r="G112" s="457"/>
      <c r="H112" s="11"/>
      <c r="I112" s="11"/>
      <c r="J112" s="11"/>
      <c r="K112" s="11"/>
    </row>
    <row r="113" spans="1:11" s="121" customFormat="1">
      <c r="A113" s="11"/>
      <c r="B113" s="11"/>
      <c r="C113" s="11"/>
      <c r="D113" s="11"/>
      <c r="E113" s="11"/>
      <c r="G113" s="457"/>
      <c r="H113" s="11"/>
      <c r="I113" s="11"/>
      <c r="J113" s="11"/>
      <c r="K113" s="11"/>
    </row>
    <row r="114" spans="1:11" s="121" customFormat="1">
      <c r="A114" s="11"/>
      <c r="B114" s="11"/>
      <c r="C114" s="11"/>
      <c r="D114" s="11"/>
      <c r="E114" s="11"/>
      <c r="G114" s="457"/>
      <c r="H114" s="11"/>
      <c r="I114" s="11"/>
      <c r="J114" s="11"/>
      <c r="K114" s="11"/>
    </row>
    <row r="115" spans="1:11" s="121" customFormat="1">
      <c r="A115" s="11"/>
      <c r="B115" s="11"/>
      <c r="C115" s="11"/>
      <c r="D115" s="11"/>
      <c r="E115" s="11"/>
      <c r="G115" s="457"/>
      <c r="H115" s="11"/>
      <c r="I115" s="11"/>
      <c r="J115" s="11"/>
      <c r="K115" s="11"/>
    </row>
    <row r="116" spans="1:11" s="121" customFormat="1">
      <c r="A116" s="11"/>
      <c r="B116" s="11"/>
      <c r="C116" s="11"/>
      <c r="D116" s="11"/>
      <c r="E116" s="11"/>
      <c r="G116" s="457"/>
      <c r="H116" s="11"/>
      <c r="I116" s="11"/>
      <c r="J116" s="11"/>
      <c r="K116" s="11"/>
    </row>
    <row r="117" spans="1:11" s="121" customFormat="1">
      <c r="A117" s="11"/>
      <c r="B117" s="11"/>
      <c r="C117" s="11"/>
      <c r="D117" s="11"/>
      <c r="E117" s="11"/>
      <c r="G117" s="457"/>
      <c r="H117" s="11"/>
      <c r="I117" s="11"/>
      <c r="J117" s="11"/>
      <c r="K117" s="11"/>
    </row>
    <row r="118" spans="1:11" s="121" customFormat="1">
      <c r="A118" s="11"/>
      <c r="B118" s="11"/>
      <c r="C118" s="11"/>
      <c r="D118" s="11"/>
      <c r="E118" s="11"/>
      <c r="G118" s="457"/>
      <c r="H118" s="11"/>
      <c r="I118" s="11"/>
      <c r="J118" s="11"/>
      <c r="K118" s="11"/>
    </row>
    <row r="119" spans="1:11" s="121" customFormat="1">
      <c r="A119" s="11"/>
      <c r="B119" s="11"/>
      <c r="C119" s="11"/>
      <c r="D119" s="11"/>
      <c r="E119" s="11"/>
      <c r="G119" s="457"/>
      <c r="H119" s="11"/>
      <c r="I119" s="11"/>
      <c r="J119" s="11"/>
      <c r="K119" s="11"/>
    </row>
    <row r="120" spans="1:11" s="121" customFormat="1">
      <c r="A120" s="11"/>
      <c r="B120" s="11"/>
      <c r="C120" s="11"/>
      <c r="D120" s="11"/>
      <c r="E120" s="11"/>
      <c r="G120" s="457"/>
      <c r="H120" s="11"/>
      <c r="I120" s="11"/>
      <c r="J120" s="11"/>
      <c r="K120" s="11"/>
    </row>
    <row r="121" spans="1:11" s="121" customFormat="1">
      <c r="A121" s="11"/>
      <c r="B121" s="11"/>
      <c r="C121" s="11"/>
      <c r="D121" s="11"/>
      <c r="E121" s="11"/>
      <c r="G121" s="457"/>
      <c r="H121" s="11"/>
      <c r="I121" s="11"/>
      <c r="J121" s="11"/>
      <c r="K121" s="11"/>
    </row>
    <row r="122" spans="1:11" s="121" customFormat="1">
      <c r="A122" s="11"/>
      <c r="B122" s="11"/>
      <c r="C122" s="11"/>
      <c r="D122" s="11"/>
      <c r="E122" s="11"/>
      <c r="G122" s="457"/>
      <c r="H122" s="11"/>
      <c r="I122" s="11"/>
      <c r="J122" s="11"/>
      <c r="K122" s="11"/>
    </row>
    <row r="123" spans="1:11" s="121" customFormat="1">
      <c r="A123" s="11"/>
      <c r="B123" s="11"/>
      <c r="C123" s="11"/>
      <c r="D123" s="11"/>
      <c r="E123" s="11"/>
      <c r="G123" s="457"/>
      <c r="H123" s="11"/>
      <c r="I123" s="11"/>
      <c r="J123" s="11"/>
      <c r="K123" s="11"/>
    </row>
    <row r="124" spans="1:11" s="121" customFormat="1">
      <c r="A124" s="11"/>
      <c r="B124" s="11"/>
      <c r="C124" s="11"/>
      <c r="D124" s="11"/>
      <c r="E124" s="11"/>
      <c r="G124" s="457"/>
      <c r="H124" s="11"/>
      <c r="I124" s="11"/>
      <c r="J124" s="11"/>
      <c r="K124" s="11"/>
    </row>
    <row r="125" spans="1:11" s="121" customFormat="1">
      <c r="A125" s="11"/>
      <c r="B125" s="11"/>
      <c r="C125" s="11"/>
      <c r="D125" s="11"/>
      <c r="E125" s="11"/>
      <c r="G125" s="457"/>
      <c r="H125" s="11"/>
      <c r="I125" s="11"/>
      <c r="J125" s="11"/>
      <c r="K125" s="11"/>
    </row>
    <row r="126" spans="1:11" s="121" customFormat="1">
      <c r="A126" s="11"/>
      <c r="B126" s="11"/>
      <c r="C126" s="11"/>
      <c r="D126" s="11"/>
      <c r="E126" s="11"/>
      <c r="G126" s="457"/>
      <c r="H126" s="11"/>
      <c r="I126" s="11"/>
      <c r="J126" s="11"/>
      <c r="K126" s="11"/>
    </row>
    <row r="127" spans="1:11" s="121" customFormat="1">
      <c r="A127" s="11"/>
      <c r="B127" s="11"/>
      <c r="C127" s="11"/>
      <c r="D127" s="11"/>
      <c r="E127" s="11"/>
      <c r="G127" s="457"/>
      <c r="H127" s="11"/>
      <c r="I127" s="11"/>
      <c r="J127" s="11"/>
      <c r="K127" s="11"/>
    </row>
    <row r="128" spans="1:11" s="121" customFormat="1">
      <c r="A128" s="11"/>
      <c r="B128" s="11"/>
      <c r="C128" s="11"/>
      <c r="D128" s="11"/>
      <c r="E128" s="11"/>
      <c r="G128" s="457"/>
      <c r="H128" s="11"/>
      <c r="I128" s="11"/>
      <c r="J128" s="11"/>
      <c r="K128" s="11"/>
    </row>
    <row r="129" spans="1:11" s="121" customFormat="1">
      <c r="A129" s="11"/>
      <c r="B129" s="11"/>
      <c r="C129" s="11"/>
      <c r="D129" s="11"/>
      <c r="E129" s="11"/>
      <c r="G129" s="457"/>
      <c r="H129" s="11"/>
      <c r="I129" s="11"/>
      <c r="J129" s="11"/>
      <c r="K129" s="11"/>
    </row>
    <row r="130" spans="1:11" s="121" customFormat="1">
      <c r="A130" s="11"/>
      <c r="B130" s="11"/>
      <c r="C130" s="11"/>
      <c r="D130" s="11"/>
      <c r="E130" s="11"/>
      <c r="G130" s="457"/>
      <c r="H130" s="11"/>
      <c r="I130" s="11"/>
      <c r="J130" s="11"/>
      <c r="K130" s="11"/>
    </row>
    <row r="131" spans="1:11" s="121" customFormat="1">
      <c r="A131" s="11"/>
      <c r="B131" s="11"/>
      <c r="C131" s="11"/>
      <c r="D131" s="11"/>
      <c r="E131" s="11"/>
      <c r="G131" s="457"/>
      <c r="H131" s="11"/>
      <c r="I131" s="11"/>
      <c r="J131" s="11"/>
      <c r="K131" s="11"/>
    </row>
    <row r="132" spans="1:11" s="121" customFormat="1">
      <c r="A132" s="11"/>
      <c r="B132" s="11"/>
      <c r="C132" s="11"/>
      <c r="D132" s="11"/>
      <c r="E132" s="11"/>
      <c r="G132" s="457"/>
      <c r="H132" s="11"/>
      <c r="I132" s="11"/>
      <c r="J132" s="11"/>
      <c r="K132" s="11"/>
    </row>
    <row r="133" spans="1:11" s="121" customFormat="1">
      <c r="A133" s="11"/>
      <c r="B133" s="11"/>
      <c r="C133" s="11"/>
      <c r="D133" s="11"/>
      <c r="E133" s="11"/>
      <c r="G133" s="457"/>
      <c r="H133" s="11"/>
      <c r="I133" s="11"/>
      <c r="J133" s="11"/>
      <c r="K133" s="11"/>
    </row>
    <row r="134" spans="1:11" s="121" customFormat="1">
      <c r="A134" s="11"/>
      <c r="B134" s="11"/>
      <c r="C134" s="11"/>
      <c r="D134" s="11"/>
      <c r="E134" s="11"/>
      <c r="G134" s="457"/>
      <c r="H134" s="11"/>
      <c r="I134" s="11"/>
      <c r="J134" s="11"/>
      <c r="K134" s="11"/>
    </row>
    <row r="135" spans="1:11" s="121" customFormat="1">
      <c r="A135" s="11"/>
      <c r="B135" s="11"/>
      <c r="C135" s="11"/>
      <c r="D135" s="11"/>
      <c r="E135" s="11"/>
      <c r="G135" s="457"/>
      <c r="H135" s="11"/>
      <c r="I135" s="11"/>
      <c r="J135" s="11"/>
      <c r="K135" s="11"/>
    </row>
    <row r="136" spans="1:11" s="121" customFormat="1">
      <c r="A136" s="11"/>
      <c r="B136" s="11"/>
      <c r="C136" s="11"/>
      <c r="D136" s="11"/>
      <c r="E136" s="11"/>
      <c r="G136" s="457"/>
      <c r="H136" s="11"/>
      <c r="I136" s="11"/>
      <c r="J136" s="11"/>
      <c r="K136" s="11"/>
    </row>
    <row r="137" spans="1:11" s="121" customFormat="1">
      <c r="A137" s="11"/>
      <c r="B137" s="11"/>
      <c r="C137" s="11"/>
      <c r="D137" s="11"/>
      <c r="E137" s="11"/>
      <c r="G137" s="457"/>
      <c r="H137" s="11"/>
      <c r="I137" s="11"/>
      <c r="J137" s="11"/>
      <c r="K137" s="11"/>
    </row>
    <row r="138" spans="1:11" s="121" customFormat="1">
      <c r="A138" s="11"/>
      <c r="B138" s="11"/>
      <c r="C138" s="11"/>
      <c r="D138" s="11"/>
      <c r="E138" s="11"/>
      <c r="G138" s="457"/>
      <c r="H138" s="11"/>
      <c r="I138" s="11"/>
      <c r="J138" s="11"/>
      <c r="K138" s="11"/>
    </row>
    <row r="139" spans="1:11" s="121" customFormat="1">
      <c r="A139" s="11"/>
      <c r="B139" s="11"/>
      <c r="C139" s="11"/>
      <c r="D139" s="11"/>
      <c r="E139" s="11"/>
      <c r="G139" s="457"/>
      <c r="H139" s="11"/>
      <c r="I139" s="11"/>
      <c r="J139" s="11"/>
      <c r="K139" s="11"/>
    </row>
    <row r="140" spans="1:11" s="121" customFormat="1">
      <c r="A140" s="11"/>
      <c r="B140" s="11"/>
      <c r="C140" s="11"/>
      <c r="D140" s="11"/>
      <c r="E140" s="11"/>
      <c r="G140" s="457"/>
      <c r="H140" s="11"/>
      <c r="I140" s="11"/>
      <c r="J140" s="11"/>
      <c r="K140" s="11"/>
    </row>
    <row r="141" spans="1:11" s="121" customFormat="1">
      <c r="A141" s="11"/>
      <c r="B141" s="11"/>
      <c r="C141" s="11"/>
      <c r="D141" s="11"/>
      <c r="E141" s="11"/>
      <c r="G141" s="457"/>
      <c r="H141" s="11"/>
      <c r="I141" s="11"/>
      <c r="J141" s="11"/>
      <c r="K141" s="11"/>
    </row>
    <row r="142" spans="1:11" s="121" customFormat="1">
      <c r="A142" s="11"/>
      <c r="B142" s="11"/>
      <c r="C142" s="11"/>
      <c r="D142" s="11"/>
      <c r="E142" s="11"/>
      <c r="G142" s="457"/>
      <c r="H142" s="11"/>
      <c r="I142" s="11"/>
      <c r="J142" s="11"/>
      <c r="K142" s="11"/>
    </row>
    <row r="143" spans="1:11" s="121" customFormat="1">
      <c r="A143" s="11"/>
      <c r="B143" s="11"/>
      <c r="C143" s="11"/>
      <c r="D143" s="11"/>
      <c r="E143" s="11"/>
      <c r="G143" s="457"/>
      <c r="H143" s="11"/>
      <c r="I143" s="11"/>
      <c r="J143" s="11"/>
      <c r="K143" s="11"/>
    </row>
    <row r="144" spans="1:11" s="121" customFormat="1">
      <c r="A144" s="11"/>
      <c r="B144" s="11"/>
      <c r="C144" s="11"/>
      <c r="D144" s="11"/>
      <c r="E144" s="11"/>
      <c r="G144" s="457"/>
      <c r="H144" s="11"/>
      <c r="I144" s="11"/>
      <c r="J144" s="11"/>
      <c r="K144" s="11"/>
    </row>
    <row r="145" spans="1:11" s="121" customFormat="1">
      <c r="A145" s="11"/>
      <c r="B145" s="11"/>
      <c r="C145" s="11"/>
      <c r="D145" s="11"/>
      <c r="E145" s="11"/>
      <c r="G145" s="457"/>
      <c r="H145" s="11"/>
      <c r="I145" s="11"/>
      <c r="J145" s="11"/>
      <c r="K145" s="11"/>
    </row>
    <row r="146" spans="1:11" s="121" customFormat="1">
      <c r="A146" s="11"/>
      <c r="B146" s="11"/>
      <c r="C146" s="11"/>
      <c r="D146" s="11"/>
      <c r="E146" s="11"/>
      <c r="G146" s="457"/>
      <c r="H146" s="11"/>
      <c r="I146" s="11"/>
      <c r="J146" s="11"/>
      <c r="K146" s="11"/>
    </row>
    <row r="147" spans="1:11" s="121" customFormat="1">
      <c r="A147" s="11"/>
      <c r="B147" s="11"/>
      <c r="C147" s="11"/>
      <c r="D147" s="11"/>
      <c r="E147" s="11"/>
      <c r="G147" s="457"/>
      <c r="H147" s="11"/>
      <c r="I147" s="11"/>
      <c r="J147" s="11"/>
      <c r="K147" s="11"/>
    </row>
    <row r="148" spans="1:11" s="121" customFormat="1">
      <c r="A148" s="11"/>
      <c r="B148" s="11"/>
      <c r="C148" s="11"/>
      <c r="D148" s="11"/>
      <c r="E148" s="11"/>
      <c r="G148" s="457"/>
      <c r="H148" s="11"/>
      <c r="I148" s="11"/>
      <c r="J148" s="11"/>
      <c r="K148" s="11"/>
    </row>
    <row r="149" spans="1:11" s="121" customFormat="1">
      <c r="A149" s="11"/>
      <c r="B149" s="11"/>
      <c r="C149" s="11"/>
      <c r="D149" s="11"/>
      <c r="E149" s="11"/>
      <c r="G149" s="457"/>
      <c r="H149" s="11"/>
      <c r="I149" s="11"/>
      <c r="J149" s="11"/>
      <c r="K149" s="11"/>
    </row>
    <row r="150" spans="1:11" s="121" customFormat="1">
      <c r="A150" s="11"/>
      <c r="B150" s="11"/>
      <c r="C150" s="11"/>
      <c r="D150" s="11"/>
      <c r="E150" s="11"/>
      <c r="G150" s="457"/>
      <c r="H150" s="11"/>
      <c r="I150" s="11"/>
      <c r="J150" s="11"/>
      <c r="K150" s="11"/>
    </row>
    <row r="151" spans="1:11" s="121" customFormat="1">
      <c r="A151" s="11"/>
      <c r="B151" s="11"/>
      <c r="C151" s="11"/>
      <c r="D151" s="11"/>
      <c r="E151" s="11"/>
      <c r="G151" s="457"/>
      <c r="H151" s="11"/>
      <c r="I151" s="11"/>
      <c r="J151" s="11"/>
      <c r="K151" s="11"/>
    </row>
    <row r="152" spans="1:11" s="121" customFormat="1">
      <c r="A152" s="11"/>
      <c r="B152" s="11"/>
      <c r="C152" s="11"/>
      <c r="D152" s="11"/>
      <c r="E152" s="11"/>
      <c r="G152" s="457"/>
      <c r="H152" s="11"/>
      <c r="I152" s="11"/>
      <c r="J152" s="11"/>
      <c r="K152" s="11"/>
    </row>
    <row r="153" spans="1:11" s="121" customFormat="1">
      <c r="A153" s="11"/>
      <c r="B153" s="11"/>
      <c r="C153" s="11"/>
      <c r="D153" s="11"/>
      <c r="E153" s="11"/>
      <c r="G153" s="457"/>
      <c r="H153" s="11"/>
      <c r="I153" s="11"/>
      <c r="J153" s="11"/>
      <c r="K153" s="11"/>
    </row>
    <row r="154" spans="1:11" s="121" customFormat="1">
      <c r="A154" s="11"/>
      <c r="B154" s="11"/>
      <c r="C154" s="11"/>
      <c r="D154" s="11"/>
      <c r="E154" s="11"/>
      <c r="G154" s="457"/>
      <c r="H154" s="11"/>
      <c r="I154" s="11"/>
      <c r="J154" s="11"/>
      <c r="K154" s="11"/>
    </row>
    <row r="155" spans="1:11" s="121" customFormat="1">
      <c r="A155" s="11"/>
      <c r="B155" s="11"/>
      <c r="C155" s="11"/>
      <c r="D155" s="11"/>
      <c r="E155" s="11"/>
      <c r="G155" s="457"/>
      <c r="H155" s="11"/>
      <c r="I155" s="11"/>
      <c r="J155" s="11"/>
      <c r="K155" s="11"/>
    </row>
    <row r="156" spans="1:11" s="121" customFormat="1">
      <c r="A156" s="11"/>
      <c r="B156" s="11"/>
      <c r="C156" s="11"/>
      <c r="D156" s="11"/>
      <c r="E156" s="11"/>
      <c r="G156" s="457"/>
      <c r="H156" s="11"/>
      <c r="I156" s="11"/>
      <c r="J156" s="11"/>
      <c r="K156" s="11"/>
    </row>
    <row r="157" spans="1:11" s="121" customFormat="1">
      <c r="A157" s="11"/>
      <c r="B157" s="11"/>
      <c r="C157" s="11"/>
      <c r="D157" s="11"/>
      <c r="E157" s="11"/>
      <c r="G157" s="457"/>
      <c r="H157" s="11"/>
      <c r="I157" s="11"/>
      <c r="J157" s="11"/>
      <c r="K157" s="11"/>
    </row>
    <row r="158" spans="1:11" s="121" customFormat="1">
      <c r="A158" s="11"/>
      <c r="B158" s="11"/>
      <c r="C158" s="11"/>
      <c r="D158" s="11"/>
      <c r="E158" s="11"/>
      <c r="G158" s="457"/>
      <c r="H158" s="11"/>
      <c r="I158" s="11"/>
      <c r="J158" s="11"/>
      <c r="K158" s="11"/>
    </row>
    <row r="159" spans="1:11" s="121" customFormat="1">
      <c r="A159" s="11"/>
      <c r="B159" s="11"/>
      <c r="C159" s="11"/>
      <c r="D159" s="11"/>
      <c r="E159" s="11"/>
      <c r="G159" s="457"/>
      <c r="H159" s="11"/>
      <c r="I159" s="11"/>
      <c r="J159" s="11"/>
      <c r="K159" s="11"/>
    </row>
    <row r="160" spans="1:11" s="121" customFormat="1">
      <c r="A160" s="11"/>
      <c r="B160" s="11"/>
      <c r="C160" s="11"/>
      <c r="D160" s="11"/>
      <c r="E160" s="11"/>
      <c r="G160" s="457"/>
      <c r="H160" s="11"/>
      <c r="I160" s="11"/>
      <c r="J160" s="11"/>
      <c r="K160" s="11"/>
    </row>
    <row r="161" spans="1:11" s="121" customFormat="1">
      <c r="A161" s="11"/>
      <c r="B161" s="11"/>
      <c r="C161" s="11"/>
      <c r="D161" s="11"/>
      <c r="E161" s="11"/>
      <c r="G161" s="457"/>
      <c r="H161" s="11"/>
      <c r="I161" s="11"/>
      <c r="J161" s="11"/>
      <c r="K161" s="11"/>
    </row>
    <row r="162" spans="1:11" s="121" customFormat="1">
      <c r="A162" s="11"/>
      <c r="B162" s="11"/>
      <c r="C162" s="11"/>
      <c r="D162" s="11"/>
      <c r="E162" s="11"/>
      <c r="G162" s="457"/>
      <c r="H162" s="11"/>
      <c r="I162" s="11"/>
      <c r="J162" s="11"/>
      <c r="K162" s="11"/>
    </row>
    <row r="163" spans="1:11" s="121" customFormat="1">
      <c r="A163" s="11"/>
      <c r="B163" s="11"/>
      <c r="C163" s="11"/>
      <c r="D163" s="11"/>
      <c r="E163" s="11"/>
      <c r="G163" s="457"/>
      <c r="H163" s="11"/>
      <c r="I163" s="11"/>
      <c r="J163" s="11"/>
      <c r="K163" s="11"/>
    </row>
    <row r="164" spans="1:11" s="121" customFormat="1">
      <c r="A164" s="11"/>
      <c r="B164" s="11"/>
      <c r="C164" s="11"/>
      <c r="D164" s="11"/>
      <c r="E164" s="11"/>
      <c r="G164" s="457"/>
      <c r="H164" s="11"/>
      <c r="I164" s="11"/>
      <c r="J164" s="11"/>
      <c r="K164" s="11"/>
    </row>
    <row r="165" spans="1:11" s="121" customFormat="1">
      <c r="A165" s="11"/>
      <c r="B165" s="11"/>
      <c r="C165" s="11"/>
      <c r="D165" s="11"/>
      <c r="E165" s="11"/>
      <c r="G165" s="457"/>
      <c r="H165" s="11"/>
      <c r="I165" s="11"/>
      <c r="J165" s="11"/>
      <c r="K165" s="11"/>
    </row>
    <row r="166" spans="1:11" s="121" customFormat="1">
      <c r="A166" s="11"/>
      <c r="B166" s="11"/>
      <c r="C166" s="11"/>
      <c r="D166" s="11"/>
      <c r="E166" s="11"/>
      <c r="G166" s="457"/>
      <c r="H166" s="11"/>
      <c r="I166" s="11"/>
      <c r="J166" s="11"/>
      <c r="K166" s="11"/>
    </row>
    <row r="167" spans="1:11" s="121" customFormat="1">
      <c r="A167" s="11"/>
      <c r="B167" s="11"/>
      <c r="C167" s="11"/>
      <c r="D167" s="11"/>
      <c r="E167" s="11"/>
      <c r="G167" s="457"/>
      <c r="H167" s="11"/>
      <c r="I167" s="11"/>
      <c r="J167" s="11"/>
      <c r="K167" s="11"/>
    </row>
    <row r="168" spans="1:11" s="121" customFormat="1">
      <c r="A168" s="11"/>
      <c r="B168" s="11"/>
      <c r="C168" s="11"/>
      <c r="D168" s="11"/>
      <c r="E168" s="11"/>
      <c r="G168" s="457"/>
      <c r="H168" s="11"/>
      <c r="I168" s="11"/>
      <c r="J168" s="11"/>
      <c r="K168" s="11"/>
    </row>
    <row r="169" spans="1:11" s="121" customFormat="1">
      <c r="A169" s="11"/>
      <c r="B169" s="11"/>
      <c r="C169" s="11"/>
      <c r="D169" s="11"/>
      <c r="E169" s="11"/>
      <c r="G169" s="457"/>
      <c r="H169" s="11"/>
      <c r="I169" s="11"/>
      <c r="J169" s="11"/>
      <c r="K169" s="11"/>
    </row>
    <row r="170" spans="1:11" s="121" customFormat="1">
      <c r="A170" s="11"/>
      <c r="B170" s="11"/>
      <c r="C170" s="11"/>
      <c r="D170" s="11"/>
      <c r="E170" s="11"/>
      <c r="G170" s="457"/>
      <c r="H170" s="11"/>
      <c r="I170" s="11"/>
      <c r="J170" s="11"/>
      <c r="K170" s="11"/>
    </row>
    <row r="171" spans="1:11" s="121" customFormat="1">
      <c r="A171" s="11"/>
      <c r="B171" s="11"/>
      <c r="C171" s="11"/>
      <c r="D171" s="11"/>
      <c r="E171" s="11"/>
      <c r="G171" s="457"/>
      <c r="H171" s="11"/>
      <c r="I171" s="11"/>
      <c r="J171" s="11"/>
      <c r="K171" s="11"/>
    </row>
    <row r="172" spans="1:11" s="121" customFormat="1">
      <c r="A172" s="11"/>
      <c r="B172" s="11"/>
      <c r="C172" s="11"/>
      <c r="D172" s="11"/>
      <c r="E172" s="11"/>
      <c r="G172" s="457"/>
      <c r="H172" s="11"/>
      <c r="I172" s="11"/>
      <c r="J172" s="11"/>
      <c r="K172" s="11"/>
    </row>
    <row r="173" spans="1:11" s="121" customFormat="1">
      <c r="A173" s="11"/>
      <c r="B173" s="11"/>
      <c r="C173" s="11"/>
      <c r="D173" s="11"/>
      <c r="E173" s="11"/>
      <c r="G173" s="457"/>
      <c r="H173" s="11"/>
      <c r="I173" s="11"/>
      <c r="J173" s="11"/>
      <c r="K173" s="11"/>
    </row>
    <row r="174" spans="1:11" s="121" customFormat="1">
      <c r="A174" s="11"/>
      <c r="B174" s="11"/>
      <c r="C174" s="11"/>
      <c r="D174" s="11"/>
      <c r="E174" s="11"/>
      <c r="G174" s="457"/>
      <c r="H174" s="11"/>
      <c r="I174" s="11"/>
      <c r="J174" s="11"/>
      <c r="K174" s="11"/>
    </row>
    <row r="175" spans="1:11" s="121" customFormat="1">
      <c r="A175" s="11"/>
      <c r="B175" s="11"/>
      <c r="C175" s="11"/>
      <c r="D175" s="11"/>
      <c r="E175" s="11"/>
      <c r="G175" s="457"/>
      <c r="H175" s="11"/>
      <c r="I175" s="11"/>
      <c r="J175" s="11"/>
      <c r="K175" s="11"/>
    </row>
    <row r="176" spans="1:11" s="121" customFormat="1">
      <c r="A176" s="11"/>
      <c r="B176" s="11"/>
      <c r="C176" s="11"/>
      <c r="D176" s="11"/>
      <c r="E176" s="11"/>
      <c r="G176" s="457"/>
      <c r="H176" s="11"/>
      <c r="I176" s="11"/>
      <c r="J176" s="11"/>
      <c r="K176" s="11"/>
    </row>
    <row r="177" spans="1:11" s="121" customFormat="1">
      <c r="A177" s="11"/>
      <c r="B177" s="11"/>
      <c r="C177" s="11"/>
      <c r="D177" s="11"/>
      <c r="E177" s="11"/>
      <c r="G177" s="457"/>
      <c r="H177" s="11"/>
      <c r="I177" s="11"/>
      <c r="J177" s="11"/>
      <c r="K177" s="11"/>
    </row>
    <row r="178" spans="1:11" s="121" customFormat="1">
      <c r="A178" s="11"/>
      <c r="B178" s="11"/>
      <c r="C178" s="11"/>
      <c r="D178" s="11"/>
      <c r="E178" s="11"/>
      <c r="G178" s="457"/>
      <c r="H178" s="11"/>
      <c r="I178" s="11"/>
      <c r="J178" s="11"/>
      <c r="K178" s="11"/>
    </row>
    <row r="179" spans="1:11" s="121" customFormat="1">
      <c r="A179" s="11"/>
      <c r="B179" s="11"/>
      <c r="C179" s="11"/>
      <c r="D179" s="11"/>
      <c r="E179" s="11"/>
      <c r="G179" s="457"/>
      <c r="H179" s="11"/>
      <c r="I179" s="11"/>
      <c r="J179" s="11"/>
      <c r="K179" s="11"/>
    </row>
    <row r="180" spans="1:11" s="121" customFormat="1">
      <c r="A180" s="11"/>
      <c r="B180" s="11"/>
      <c r="C180" s="11"/>
      <c r="D180" s="11"/>
      <c r="E180" s="11"/>
      <c r="G180" s="457"/>
      <c r="H180" s="11"/>
      <c r="I180" s="11"/>
      <c r="J180" s="11"/>
      <c r="K180" s="11"/>
    </row>
    <row r="181" spans="1:11" s="121" customFormat="1">
      <c r="A181" s="11"/>
      <c r="B181" s="11"/>
      <c r="C181" s="11"/>
      <c r="D181" s="11"/>
      <c r="E181" s="11"/>
      <c r="G181" s="457"/>
      <c r="H181" s="11"/>
      <c r="I181" s="11"/>
      <c r="J181" s="11"/>
      <c r="K181" s="11"/>
    </row>
    <row r="182" spans="1:11" s="121" customFormat="1">
      <c r="A182" s="11"/>
      <c r="B182" s="11"/>
      <c r="C182" s="11"/>
      <c r="D182" s="11"/>
      <c r="E182" s="11"/>
      <c r="G182" s="457"/>
      <c r="H182" s="11"/>
      <c r="I182" s="11"/>
      <c r="J182" s="11"/>
      <c r="K182" s="11"/>
    </row>
    <row r="183" spans="1:11" s="121" customFormat="1">
      <c r="A183" s="11"/>
      <c r="B183" s="11"/>
      <c r="C183" s="11"/>
      <c r="D183" s="11"/>
      <c r="E183" s="11"/>
      <c r="G183" s="457"/>
      <c r="H183" s="11"/>
      <c r="I183" s="11"/>
      <c r="J183" s="11"/>
      <c r="K183" s="11"/>
    </row>
    <row r="184" spans="1:11" s="121" customFormat="1">
      <c r="A184" s="11"/>
      <c r="B184" s="11"/>
      <c r="C184" s="11"/>
      <c r="D184" s="11"/>
      <c r="E184" s="11"/>
      <c r="G184" s="457"/>
      <c r="H184" s="11"/>
      <c r="I184" s="11"/>
      <c r="J184" s="11"/>
      <c r="K184" s="11"/>
    </row>
    <row r="185" spans="1:11" s="121" customFormat="1">
      <c r="A185" s="11"/>
      <c r="B185" s="11"/>
      <c r="C185" s="11"/>
      <c r="D185" s="11"/>
      <c r="E185" s="11"/>
      <c r="G185" s="457"/>
      <c r="H185" s="11"/>
      <c r="I185" s="11"/>
      <c r="J185" s="11"/>
      <c r="K185" s="11"/>
    </row>
    <row r="186" spans="1:11" s="121" customFormat="1">
      <c r="A186" s="11"/>
      <c r="B186" s="11"/>
      <c r="C186" s="11"/>
      <c r="D186" s="11"/>
      <c r="E186" s="11"/>
      <c r="G186" s="457"/>
      <c r="H186" s="11"/>
      <c r="I186" s="11"/>
      <c r="J186" s="11"/>
      <c r="K186" s="11"/>
    </row>
    <row r="187" spans="1:11" s="121" customFormat="1">
      <c r="A187" s="11"/>
      <c r="B187" s="11"/>
      <c r="C187" s="11"/>
      <c r="D187" s="11"/>
      <c r="E187" s="11"/>
      <c r="G187" s="457"/>
      <c r="H187" s="11"/>
      <c r="I187" s="11"/>
      <c r="J187" s="11"/>
      <c r="K187" s="11"/>
    </row>
    <row r="188" spans="1:11" s="121" customFormat="1">
      <c r="A188" s="11"/>
      <c r="B188" s="11"/>
      <c r="C188" s="11"/>
      <c r="D188" s="11"/>
      <c r="E188" s="11"/>
      <c r="G188" s="457"/>
      <c r="H188" s="11"/>
      <c r="I188" s="11"/>
      <c r="J188" s="11"/>
      <c r="K188" s="11"/>
    </row>
    <row r="189" spans="1:11" s="121" customFormat="1">
      <c r="A189" s="11"/>
      <c r="B189" s="11"/>
      <c r="C189" s="11"/>
      <c r="D189" s="11"/>
      <c r="E189" s="11"/>
      <c r="G189" s="457"/>
      <c r="H189" s="11"/>
      <c r="I189" s="11"/>
      <c r="J189" s="11"/>
      <c r="K189" s="11"/>
    </row>
    <row r="190" spans="1:11" s="121" customFormat="1">
      <c r="A190" s="11"/>
      <c r="B190" s="11"/>
      <c r="C190" s="11"/>
      <c r="D190" s="11"/>
      <c r="E190" s="11"/>
      <c r="G190" s="457"/>
      <c r="H190" s="11"/>
      <c r="I190" s="11"/>
      <c r="J190" s="11"/>
      <c r="K190" s="11"/>
    </row>
    <row r="191" spans="1:11" s="121" customFormat="1">
      <c r="A191" s="11"/>
      <c r="B191" s="11"/>
      <c r="C191" s="11"/>
      <c r="D191" s="11"/>
      <c r="E191" s="11"/>
      <c r="G191" s="457"/>
      <c r="H191" s="11"/>
      <c r="I191" s="11"/>
      <c r="J191" s="11"/>
      <c r="K191" s="11"/>
    </row>
    <row r="192" spans="1:11" s="121" customFormat="1">
      <c r="A192" s="11"/>
      <c r="B192" s="11"/>
      <c r="C192" s="11"/>
      <c r="D192" s="11"/>
      <c r="E192" s="11"/>
      <c r="G192" s="457"/>
      <c r="H192" s="11"/>
      <c r="I192" s="11"/>
      <c r="J192" s="11"/>
      <c r="K192" s="11"/>
    </row>
    <row r="193" spans="1:11" s="121" customFormat="1">
      <c r="A193" s="11"/>
      <c r="B193" s="11"/>
      <c r="C193" s="11"/>
      <c r="D193" s="11"/>
      <c r="E193" s="11"/>
      <c r="G193" s="457"/>
      <c r="H193" s="11"/>
      <c r="I193" s="11"/>
      <c r="J193" s="11"/>
      <c r="K193" s="11"/>
    </row>
    <row r="194" spans="1:11" s="121" customFormat="1">
      <c r="A194" s="11"/>
      <c r="B194" s="11"/>
      <c r="C194" s="11"/>
      <c r="D194" s="11"/>
      <c r="E194" s="11"/>
      <c r="G194" s="457"/>
      <c r="H194" s="11"/>
      <c r="I194" s="11"/>
      <c r="J194" s="11"/>
      <c r="K194" s="11"/>
    </row>
    <row r="195" spans="1:11" s="121" customFormat="1">
      <c r="A195" s="11"/>
      <c r="B195" s="11"/>
      <c r="C195" s="11"/>
      <c r="D195" s="11"/>
      <c r="E195" s="11"/>
      <c r="G195" s="457"/>
      <c r="H195" s="11"/>
      <c r="I195" s="11"/>
      <c r="J195" s="11"/>
      <c r="K195" s="11"/>
    </row>
    <row r="196" spans="1:11" s="121" customFormat="1">
      <c r="A196" s="11"/>
      <c r="B196" s="11"/>
      <c r="C196" s="11"/>
      <c r="D196" s="11"/>
      <c r="E196" s="11"/>
      <c r="G196" s="457"/>
      <c r="H196" s="11"/>
      <c r="I196" s="11"/>
      <c r="J196" s="11"/>
      <c r="K196" s="11"/>
    </row>
  </sheetData>
  <mergeCells count="6">
    <mergeCell ref="A6:H6"/>
    <mergeCell ref="A1:H1"/>
    <mergeCell ref="A2:H2"/>
    <mergeCell ref="A3:H3"/>
    <mergeCell ref="A4:H4"/>
    <mergeCell ref="A5:H5"/>
  </mergeCells>
  <pageMargins left="0.7" right="0.7" top="0.75" bottom="0.75" header="0.3" footer="0.3"/>
  <pageSetup scale="5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D6A96-E9D6-4540-91DC-A2487886A0AA}">
  <sheetPr>
    <tabColor theme="1"/>
    <pageSetUpPr fitToPage="1"/>
  </sheetPr>
  <dimension ref="A1"/>
  <sheetViews>
    <sheetView zoomScaleNormal="100" workbookViewId="0">
      <selection activeCell="K13" sqref="K13"/>
    </sheetView>
  </sheetViews>
  <sheetFormatPr defaultColWidth="9.140625" defaultRowHeight="15"/>
  <cols>
    <col min="1" max="16384" width="9.140625" style="110"/>
  </cols>
  <sheetData/>
  <pageMargins left="0.7" right="0.7" top="0.75" bottom="0.75" header="0.3" footer="0.3"/>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C7E32-D89D-4B2E-A71B-12A7E02AAE9B}">
  <sheetPr>
    <pageSetUpPr fitToPage="1"/>
  </sheetPr>
  <dimension ref="A1:T100"/>
  <sheetViews>
    <sheetView topLeftCell="A11" zoomScale="80" zoomScaleNormal="80" workbookViewId="0">
      <selection activeCell="K13" sqref="K13"/>
    </sheetView>
  </sheetViews>
  <sheetFormatPr defaultColWidth="6.42578125" defaultRowHeight="12.75"/>
  <cols>
    <col min="1" max="1" width="7.140625" style="101" bestFit="1" customWidth="1"/>
    <col min="2" max="2" width="38.42578125" style="96" customWidth="1"/>
    <col min="3" max="3" width="1.7109375" style="96" customWidth="1"/>
    <col min="4" max="4" width="15.42578125" style="113" bestFit="1" customWidth="1"/>
    <col min="5" max="5" width="1.7109375" style="96" customWidth="1"/>
    <col min="6" max="6" width="15.5703125" style="101" customWidth="1"/>
    <col min="7" max="7" width="1.7109375" style="96" customWidth="1"/>
    <col min="8" max="8" width="16.5703125" style="101" customWidth="1"/>
    <col min="9" max="9" width="1.7109375" style="96" customWidth="1"/>
    <col min="10" max="10" width="17.5703125" style="96" customWidth="1"/>
    <col min="11" max="11" width="1.7109375" style="96" customWidth="1"/>
    <col min="12" max="12" width="13.140625" style="96" customWidth="1"/>
    <col min="13" max="13" width="1.7109375" style="96" customWidth="1"/>
    <col min="14" max="14" width="13.140625" style="96" customWidth="1"/>
    <col min="15" max="15" width="1.7109375" style="96" customWidth="1"/>
    <col min="16" max="16" width="13.140625" style="96" customWidth="1"/>
    <col min="17" max="17" width="1.7109375" style="96" customWidth="1"/>
    <col min="18" max="18" width="13" style="96" customWidth="1"/>
    <col min="19" max="19" width="3" style="96" bestFit="1" customWidth="1"/>
    <col min="20" max="20" width="23.140625" style="101" bestFit="1" customWidth="1"/>
    <col min="21" max="209" width="6.42578125" style="96"/>
    <col min="210" max="210" width="6" style="96" customWidth="1"/>
    <col min="211" max="211" width="2.5703125" style="96" customWidth="1"/>
    <col min="212" max="212" width="52.28515625" style="96" customWidth="1"/>
    <col min="213" max="213" width="4.5703125" style="96" customWidth="1"/>
    <col min="214" max="214" width="14.28515625" style="96" customWidth="1"/>
    <col min="215" max="215" width="3.42578125" style="96" customWidth="1"/>
    <col min="216" max="216" width="14.42578125" style="96" customWidth="1"/>
    <col min="217" max="217" width="3.42578125" style="96" customWidth="1"/>
    <col min="218" max="218" width="14.42578125" style="96" customWidth="1"/>
    <col min="219" max="219" width="3.42578125" style="96" customWidth="1"/>
    <col min="220" max="220" width="24.5703125" style="96" bestFit="1" customWidth="1"/>
    <col min="221" max="221" width="2.42578125" style="96" customWidth="1"/>
    <col min="222" max="222" width="8.5703125" style="96" customWidth="1"/>
    <col min="223" max="223" width="19" style="96" customWidth="1"/>
    <col min="224" max="224" width="11.5703125" style="96" bestFit="1" customWidth="1"/>
    <col min="225" max="465" width="6.42578125" style="96"/>
    <col min="466" max="466" width="6" style="96" customWidth="1"/>
    <col min="467" max="467" width="2.5703125" style="96" customWidth="1"/>
    <col min="468" max="468" width="52.28515625" style="96" customWidth="1"/>
    <col min="469" max="469" width="4.5703125" style="96" customWidth="1"/>
    <col min="470" max="470" width="14.28515625" style="96" customWidth="1"/>
    <col min="471" max="471" width="3.42578125" style="96" customWidth="1"/>
    <col min="472" max="472" width="14.42578125" style="96" customWidth="1"/>
    <col min="473" max="473" width="3.42578125" style="96" customWidth="1"/>
    <col min="474" max="474" width="14.42578125" style="96" customWidth="1"/>
    <col min="475" max="475" width="3.42578125" style="96" customWidth="1"/>
    <col min="476" max="476" width="24.5703125" style="96" bestFit="1" customWidth="1"/>
    <col min="477" max="477" width="2.42578125" style="96" customWidth="1"/>
    <col min="478" max="478" width="8.5703125" style="96" customWidth="1"/>
    <col min="479" max="479" width="19" style="96" customWidth="1"/>
    <col min="480" max="480" width="11.5703125" style="96" bestFit="1" customWidth="1"/>
    <col min="481" max="721" width="6.42578125" style="96"/>
    <col min="722" max="722" width="6" style="96" customWidth="1"/>
    <col min="723" max="723" width="2.5703125" style="96" customWidth="1"/>
    <col min="724" max="724" width="52.28515625" style="96" customWidth="1"/>
    <col min="725" max="725" width="4.5703125" style="96" customWidth="1"/>
    <col min="726" max="726" width="14.28515625" style="96" customWidth="1"/>
    <col min="727" max="727" width="3.42578125" style="96" customWidth="1"/>
    <col min="728" max="728" width="14.42578125" style="96" customWidth="1"/>
    <col min="729" max="729" width="3.42578125" style="96" customWidth="1"/>
    <col min="730" max="730" width="14.42578125" style="96" customWidth="1"/>
    <col min="731" max="731" width="3.42578125" style="96" customWidth="1"/>
    <col min="732" max="732" width="24.5703125" style="96" bestFit="1" customWidth="1"/>
    <col min="733" max="733" width="2.42578125" style="96" customWidth="1"/>
    <col min="734" max="734" width="8.5703125" style="96" customWidth="1"/>
    <col min="735" max="735" width="19" style="96" customWidth="1"/>
    <col min="736" max="736" width="11.5703125" style="96" bestFit="1" customWidth="1"/>
    <col min="737" max="977" width="6.42578125" style="96"/>
    <col min="978" max="978" width="6" style="96" customWidth="1"/>
    <col min="979" max="979" width="2.5703125" style="96" customWidth="1"/>
    <col min="980" max="980" width="52.28515625" style="96" customWidth="1"/>
    <col min="981" max="981" width="4.5703125" style="96" customWidth="1"/>
    <col min="982" max="982" width="14.28515625" style="96" customWidth="1"/>
    <col min="983" max="983" width="3.42578125" style="96" customWidth="1"/>
    <col min="984" max="984" width="14.42578125" style="96" customWidth="1"/>
    <col min="985" max="985" width="3.42578125" style="96" customWidth="1"/>
    <col min="986" max="986" width="14.42578125" style="96" customWidth="1"/>
    <col min="987" max="987" width="3.42578125" style="96" customWidth="1"/>
    <col min="988" max="988" width="24.5703125" style="96" bestFit="1" customWidth="1"/>
    <col min="989" max="989" width="2.42578125" style="96" customWidth="1"/>
    <col min="990" max="990" width="8.5703125" style="96" customWidth="1"/>
    <col min="991" max="991" width="19" style="96" customWidth="1"/>
    <col min="992" max="992" width="11.5703125" style="96" bestFit="1" customWidth="1"/>
    <col min="993" max="1233" width="6.42578125" style="96"/>
    <col min="1234" max="1234" width="6" style="96" customWidth="1"/>
    <col min="1235" max="1235" width="2.5703125" style="96" customWidth="1"/>
    <col min="1236" max="1236" width="52.28515625" style="96" customWidth="1"/>
    <col min="1237" max="1237" width="4.5703125" style="96" customWidth="1"/>
    <col min="1238" max="1238" width="14.28515625" style="96" customWidth="1"/>
    <col min="1239" max="1239" width="3.42578125" style="96" customWidth="1"/>
    <col min="1240" max="1240" width="14.42578125" style="96" customWidth="1"/>
    <col min="1241" max="1241" width="3.42578125" style="96" customWidth="1"/>
    <col min="1242" max="1242" width="14.42578125" style="96" customWidth="1"/>
    <col min="1243" max="1243" width="3.42578125" style="96" customWidth="1"/>
    <col min="1244" max="1244" width="24.5703125" style="96" bestFit="1" customWidth="1"/>
    <col min="1245" max="1245" width="2.42578125" style="96" customWidth="1"/>
    <col min="1246" max="1246" width="8.5703125" style="96" customWidth="1"/>
    <col min="1247" max="1247" width="19" style="96" customWidth="1"/>
    <col min="1248" max="1248" width="11.5703125" style="96" bestFit="1" customWidth="1"/>
    <col min="1249" max="1489" width="6.42578125" style="96"/>
    <col min="1490" max="1490" width="6" style="96" customWidth="1"/>
    <col min="1491" max="1491" width="2.5703125" style="96" customWidth="1"/>
    <col min="1492" max="1492" width="52.28515625" style="96" customWidth="1"/>
    <col min="1493" max="1493" width="4.5703125" style="96" customWidth="1"/>
    <col min="1494" max="1494" width="14.28515625" style="96" customWidth="1"/>
    <col min="1495" max="1495" width="3.42578125" style="96" customWidth="1"/>
    <col min="1496" max="1496" width="14.42578125" style="96" customWidth="1"/>
    <col min="1497" max="1497" width="3.42578125" style="96" customWidth="1"/>
    <col min="1498" max="1498" width="14.42578125" style="96" customWidth="1"/>
    <col min="1499" max="1499" width="3.42578125" style="96" customWidth="1"/>
    <col min="1500" max="1500" width="24.5703125" style="96" bestFit="1" customWidth="1"/>
    <col min="1501" max="1501" width="2.42578125" style="96" customWidth="1"/>
    <col min="1502" max="1502" width="8.5703125" style="96" customWidth="1"/>
    <col min="1503" max="1503" width="19" style="96" customWidth="1"/>
    <col min="1504" max="1504" width="11.5703125" style="96" bestFit="1" customWidth="1"/>
    <col min="1505" max="1745" width="6.42578125" style="96"/>
    <col min="1746" max="1746" width="6" style="96" customWidth="1"/>
    <col min="1747" max="1747" width="2.5703125" style="96" customWidth="1"/>
    <col min="1748" max="1748" width="52.28515625" style="96" customWidth="1"/>
    <col min="1749" max="1749" width="4.5703125" style="96" customWidth="1"/>
    <col min="1750" max="1750" width="14.28515625" style="96" customWidth="1"/>
    <col min="1751" max="1751" width="3.42578125" style="96" customWidth="1"/>
    <col min="1752" max="1752" width="14.42578125" style="96" customWidth="1"/>
    <col min="1753" max="1753" width="3.42578125" style="96" customWidth="1"/>
    <col min="1754" max="1754" width="14.42578125" style="96" customWidth="1"/>
    <col min="1755" max="1755" width="3.42578125" style="96" customWidth="1"/>
    <col min="1756" max="1756" width="24.5703125" style="96" bestFit="1" customWidth="1"/>
    <col min="1757" max="1757" width="2.42578125" style="96" customWidth="1"/>
    <col min="1758" max="1758" width="8.5703125" style="96" customWidth="1"/>
    <col min="1759" max="1759" width="19" style="96" customWidth="1"/>
    <col min="1760" max="1760" width="11.5703125" style="96" bestFit="1" customWidth="1"/>
    <col min="1761" max="2001" width="6.42578125" style="96"/>
    <col min="2002" max="2002" width="6" style="96" customWidth="1"/>
    <col min="2003" max="2003" width="2.5703125" style="96" customWidth="1"/>
    <col min="2004" max="2004" width="52.28515625" style="96" customWidth="1"/>
    <col min="2005" max="2005" width="4.5703125" style="96" customWidth="1"/>
    <col min="2006" max="2006" width="14.28515625" style="96" customWidth="1"/>
    <col min="2007" max="2007" width="3.42578125" style="96" customWidth="1"/>
    <col min="2008" max="2008" width="14.42578125" style="96" customWidth="1"/>
    <col min="2009" max="2009" width="3.42578125" style="96" customWidth="1"/>
    <col min="2010" max="2010" width="14.42578125" style="96" customWidth="1"/>
    <col min="2011" max="2011" width="3.42578125" style="96" customWidth="1"/>
    <col min="2012" max="2012" width="24.5703125" style="96" bestFit="1" customWidth="1"/>
    <col min="2013" max="2013" width="2.42578125" style="96" customWidth="1"/>
    <col min="2014" max="2014" width="8.5703125" style="96" customWidth="1"/>
    <col min="2015" max="2015" width="19" style="96" customWidth="1"/>
    <col min="2016" max="2016" width="11.5703125" style="96" bestFit="1" customWidth="1"/>
    <col min="2017" max="2257" width="6.42578125" style="96"/>
    <col min="2258" max="2258" width="6" style="96" customWidth="1"/>
    <col min="2259" max="2259" width="2.5703125" style="96" customWidth="1"/>
    <col min="2260" max="2260" width="52.28515625" style="96" customWidth="1"/>
    <col min="2261" max="2261" width="4.5703125" style="96" customWidth="1"/>
    <col min="2262" max="2262" width="14.28515625" style="96" customWidth="1"/>
    <col min="2263" max="2263" width="3.42578125" style="96" customWidth="1"/>
    <col min="2264" max="2264" width="14.42578125" style="96" customWidth="1"/>
    <col min="2265" max="2265" width="3.42578125" style="96" customWidth="1"/>
    <col min="2266" max="2266" width="14.42578125" style="96" customWidth="1"/>
    <col min="2267" max="2267" width="3.42578125" style="96" customWidth="1"/>
    <col min="2268" max="2268" width="24.5703125" style="96" bestFit="1" customWidth="1"/>
    <col min="2269" max="2269" width="2.42578125" style="96" customWidth="1"/>
    <col min="2270" max="2270" width="8.5703125" style="96" customWidth="1"/>
    <col min="2271" max="2271" width="19" style="96" customWidth="1"/>
    <col min="2272" max="2272" width="11.5703125" style="96" bestFit="1" customWidth="1"/>
    <col min="2273" max="2513" width="6.42578125" style="96"/>
    <col min="2514" max="2514" width="6" style="96" customWidth="1"/>
    <col min="2515" max="2515" width="2.5703125" style="96" customWidth="1"/>
    <col min="2516" max="2516" width="52.28515625" style="96" customWidth="1"/>
    <col min="2517" max="2517" width="4.5703125" style="96" customWidth="1"/>
    <col min="2518" max="2518" width="14.28515625" style="96" customWidth="1"/>
    <col min="2519" max="2519" width="3.42578125" style="96" customWidth="1"/>
    <col min="2520" max="2520" width="14.42578125" style="96" customWidth="1"/>
    <col min="2521" max="2521" width="3.42578125" style="96" customWidth="1"/>
    <col min="2522" max="2522" width="14.42578125" style="96" customWidth="1"/>
    <col min="2523" max="2523" width="3.42578125" style="96" customWidth="1"/>
    <col min="2524" max="2524" width="24.5703125" style="96" bestFit="1" customWidth="1"/>
    <col min="2525" max="2525" width="2.42578125" style="96" customWidth="1"/>
    <col min="2526" max="2526" width="8.5703125" style="96" customWidth="1"/>
    <col min="2527" max="2527" width="19" style="96" customWidth="1"/>
    <col min="2528" max="2528" width="11.5703125" style="96" bestFit="1" customWidth="1"/>
    <col min="2529" max="2769" width="6.42578125" style="96"/>
    <col min="2770" max="2770" width="6" style="96" customWidth="1"/>
    <col min="2771" max="2771" width="2.5703125" style="96" customWidth="1"/>
    <col min="2772" max="2772" width="52.28515625" style="96" customWidth="1"/>
    <col min="2773" max="2773" width="4.5703125" style="96" customWidth="1"/>
    <col min="2774" max="2774" width="14.28515625" style="96" customWidth="1"/>
    <col min="2775" max="2775" width="3.42578125" style="96" customWidth="1"/>
    <col min="2776" max="2776" width="14.42578125" style="96" customWidth="1"/>
    <col min="2777" max="2777" width="3.42578125" style="96" customWidth="1"/>
    <col min="2778" max="2778" width="14.42578125" style="96" customWidth="1"/>
    <col min="2779" max="2779" width="3.42578125" style="96" customWidth="1"/>
    <col min="2780" max="2780" width="24.5703125" style="96" bestFit="1" customWidth="1"/>
    <col min="2781" max="2781" width="2.42578125" style="96" customWidth="1"/>
    <col min="2782" max="2782" width="8.5703125" style="96" customWidth="1"/>
    <col min="2783" max="2783" width="19" style="96" customWidth="1"/>
    <col min="2784" max="2784" width="11.5703125" style="96" bestFit="1" customWidth="1"/>
    <col min="2785" max="3025" width="6.42578125" style="96"/>
    <col min="3026" max="3026" width="6" style="96" customWidth="1"/>
    <col min="3027" max="3027" width="2.5703125" style="96" customWidth="1"/>
    <col min="3028" max="3028" width="52.28515625" style="96" customWidth="1"/>
    <col min="3029" max="3029" width="4.5703125" style="96" customWidth="1"/>
    <col min="3030" max="3030" width="14.28515625" style="96" customWidth="1"/>
    <col min="3031" max="3031" width="3.42578125" style="96" customWidth="1"/>
    <col min="3032" max="3032" width="14.42578125" style="96" customWidth="1"/>
    <col min="3033" max="3033" width="3.42578125" style="96" customWidth="1"/>
    <col min="3034" max="3034" width="14.42578125" style="96" customWidth="1"/>
    <col min="3035" max="3035" width="3.42578125" style="96" customWidth="1"/>
    <col min="3036" max="3036" width="24.5703125" style="96" bestFit="1" customWidth="1"/>
    <col min="3037" max="3037" width="2.42578125" style="96" customWidth="1"/>
    <col min="3038" max="3038" width="8.5703125" style="96" customWidth="1"/>
    <col min="3039" max="3039" width="19" style="96" customWidth="1"/>
    <col min="3040" max="3040" width="11.5703125" style="96" bestFit="1" customWidth="1"/>
    <col min="3041" max="3281" width="6.42578125" style="96"/>
    <col min="3282" max="3282" width="6" style="96" customWidth="1"/>
    <col min="3283" max="3283" width="2.5703125" style="96" customWidth="1"/>
    <col min="3284" max="3284" width="52.28515625" style="96" customWidth="1"/>
    <col min="3285" max="3285" width="4.5703125" style="96" customWidth="1"/>
    <col min="3286" max="3286" width="14.28515625" style="96" customWidth="1"/>
    <col min="3287" max="3287" width="3.42578125" style="96" customWidth="1"/>
    <col min="3288" max="3288" width="14.42578125" style="96" customWidth="1"/>
    <col min="3289" max="3289" width="3.42578125" style="96" customWidth="1"/>
    <col min="3290" max="3290" width="14.42578125" style="96" customWidth="1"/>
    <col min="3291" max="3291" width="3.42578125" style="96" customWidth="1"/>
    <col min="3292" max="3292" width="24.5703125" style="96" bestFit="1" customWidth="1"/>
    <col min="3293" max="3293" width="2.42578125" style="96" customWidth="1"/>
    <col min="3294" max="3294" width="8.5703125" style="96" customWidth="1"/>
    <col min="3295" max="3295" width="19" style="96" customWidth="1"/>
    <col min="3296" max="3296" width="11.5703125" style="96" bestFit="1" customWidth="1"/>
    <col min="3297" max="3537" width="6.42578125" style="96"/>
    <col min="3538" max="3538" width="6" style="96" customWidth="1"/>
    <col min="3539" max="3539" width="2.5703125" style="96" customWidth="1"/>
    <col min="3540" max="3540" width="52.28515625" style="96" customWidth="1"/>
    <col min="3541" max="3541" width="4.5703125" style="96" customWidth="1"/>
    <col min="3542" max="3542" width="14.28515625" style="96" customWidth="1"/>
    <col min="3543" max="3543" width="3.42578125" style="96" customWidth="1"/>
    <col min="3544" max="3544" width="14.42578125" style="96" customWidth="1"/>
    <col min="3545" max="3545" width="3.42578125" style="96" customWidth="1"/>
    <col min="3546" max="3546" width="14.42578125" style="96" customWidth="1"/>
    <col min="3547" max="3547" width="3.42578125" style="96" customWidth="1"/>
    <col min="3548" max="3548" width="24.5703125" style="96" bestFit="1" customWidth="1"/>
    <col min="3549" max="3549" width="2.42578125" style="96" customWidth="1"/>
    <col min="3550" max="3550" width="8.5703125" style="96" customWidth="1"/>
    <col min="3551" max="3551" width="19" style="96" customWidth="1"/>
    <col min="3552" max="3552" width="11.5703125" style="96" bestFit="1" customWidth="1"/>
    <col min="3553" max="3793" width="6.42578125" style="96"/>
    <col min="3794" max="3794" width="6" style="96" customWidth="1"/>
    <col min="3795" max="3795" width="2.5703125" style="96" customWidth="1"/>
    <col min="3796" max="3796" width="52.28515625" style="96" customWidth="1"/>
    <col min="3797" max="3797" width="4.5703125" style="96" customWidth="1"/>
    <col min="3798" max="3798" width="14.28515625" style="96" customWidth="1"/>
    <col min="3799" max="3799" width="3.42578125" style="96" customWidth="1"/>
    <col min="3800" max="3800" width="14.42578125" style="96" customWidth="1"/>
    <col min="3801" max="3801" width="3.42578125" style="96" customWidth="1"/>
    <col min="3802" max="3802" width="14.42578125" style="96" customWidth="1"/>
    <col min="3803" max="3803" width="3.42578125" style="96" customWidth="1"/>
    <col min="3804" max="3804" width="24.5703125" style="96" bestFit="1" customWidth="1"/>
    <col min="3805" max="3805" width="2.42578125" style="96" customWidth="1"/>
    <col min="3806" max="3806" width="8.5703125" style="96" customWidth="1"/>
    <col min="3807" max="3807" width="19" style="96" customWidth="1"/>
    <col min="3808" max="3808" width="11.5703125" style="96" bestFit="1" customWidth="1"/>
    <col min="3809" max="4049" width="6.42578125" style="96"/>
    <col min="4050" max="4050" width="6" style="96" customWidth="1"/>
    <col min="4051" max="4051" width="2.5703125" style="96" customWidth="1"/>
    <col min="4052" max="4052" width="52.28515625" style="96" customWidth="1"/>
    <col min="4053" max="4053" width="4.5703125" style="96" customWidth="1"/>
    <col min="4054" max="4054" width="14.28515625" style="96" customWidth="1"/>
    <col min="4055" max="4055" width="3.42578125" style="96" customWidth="1"/>
    <col min="4056" max="4056" width="14.42578125" style="96" customWidth="1"/>
    <col min="4057" max="4057" width="3.42578125" style="96" customWidth="1"/>
    <col min="4058" max="4058" width="14.42578125" style="96" customWidth="1"/>
    <col min="4059" max="4059" width="3.42578125" style="96" customWidth="1"/>
    <col min="4060" max="4060" width="24.5703125" style="96" bestFit="1" customWidth="1"/>
    <col min="4061" max="4061" width="2.42578125" style="96" customWidth="1"/>
    <col min="4062" max="4062" width="8.5703125" style="96" customWidth="1"/>
    <col min="4063" max="4063" width="19" style="96" customWidth="1"/>
    <col min="4064" max="4064" width="11.5703125" style="96" bestFit="1" customWidth="1"/>
    <col min="4065" max="4305" width="6.42578125" style="96"/>
    <col min="4306" max="4306" width="6" style="96" customWidth="1"/>
    <col min="4307" max="4307" width="2.5703125" style="96" customWidth="1"/>
    <col min="4308" max="4308" width="52.28515625" style="96" customWidth="1"/>
    <col min="4309" max="4309" width="4.5703125" style="96" customWidth="1"/>
    <col min="4310" max="4310" width="14.28515625" style="96" customWidth="1"/>
    <col min="4311" max="4311" width="3.42578125" style="96" customWidth="1"/>
    <col min="4312" max="4312" width="14.42578125" style="96" customWidth="1"/>
    <col min="4313" max="4313" width="3.42578125" style="96" customWidth="1"/>
    <col min="4314" max="4314" width="14.42578125" style="96" customWidth="1"/>
    <col min="4315" max="4315" width="3.42578125" style="96" customWidth="1"/>
    <col min="4316" max="4316" width="24.5703125" style="96" bestFit="1" customWidth="1"/>
    <col min="4317" max="4317" width="2.42578125" style="96" customWidth="1"/>
    <col min="4318" max="4318" width="8.5703125" style="96" customWidth="1"/>
    <col min="4319" max="4319" width="19" style="96" customWidth="1"/>
    <col min="4320" max="4320" width="11.5703125" style="96" bestFit="1" customWidth="1"/>
    <col min="4321" max="4561" width="6.42578125" style="96"/>
    <col min="4562" max="4562" width="6" style="96" customWidth="1"/>
    <col min="4563" max="4563" width="2.5703125" style="96" customWidth="1"/>
    <col min="4564" max="4564" width="52.28515625" style="96" customWidth="1"/>
    <col min="4565" max="4565" width="4.5703125" style="96" customWidth="1"/>
    <col min="4566" max="4566" width="14.28515625" style="96" customWidth="1"/>
    <col min="4567" max="4567" width="3.42578125" style="96" customWidth="1"/>
    <col min="4568" max="4568" width="14.42578125" style="96" customWidth="1"/>
    <col min="4569" max="4569" width="3.42578125" style="96" customWidth="1"/>
    <col min="4570" max="4570" width="14.42578125" style="96" customWidth="1"/>
    <col min="4571" max="4571" width="3.42578125" style="96" customWidth="1"/>
    <col min="4572" max="4572" width="24.5703125" style="96" bestFit="1" customWidth="1"/>
    <col min="4573" max="4573" width="2.42578125" style="96" customWidth="1"/>
    <col min="4574" max="4574" width="8.5703125" style="96" customWidth="1"/>
    <col min="4575" max="4575" width="19" style="96" customWidth="1"/>
    <col min="4576" max="4576" width="11.5703125" style="96" bestFit="1" customWidth="1"/>
    <col min="4577" max="4817" width="6.42578125" style="96"/>
    <col min="4818" max="4818" width="6" style="96" customWidth="1"/>
    <col min="4819" max="4819" width="2.5703125" style="96" customWidth="1"/>
    <col min="4820" max="4820" width="52.28515625" style="96" customWidth="1"/>
    <col min="4821" max="4821" width="4.5703125" style="96" customWidth="1"/>
    <col min="4822" max="4822" width="14.28515625" style="96" customWidth="1"/>
    <col min="4823" max="4823" width="3.42578125" style="96" customWidth="1"/>
    <col min="4824" max="4824" width="14.42578125" style="96" customWidth="1"/>
    <col min="4825" max="4825" width="3.42578125" style="96" customWidth="1"/>
    <col min="4826" max="4826" width="14.42578125" style="96" customWidth="1"/>
    <col min="4827" max="4827" width="3.42578125" style="96" customWidth="1"/>
    <col min="4828" max="4828" width="24.5703125" style="96" bestFit="1" customWidth="1"/>
    <col min="4829" max="4829" width="2.42578125" style="96" customWidth="1"/>
    <col min="4830" max="4830" width="8.5703125" style="96" customWidth="1"/>
    <col min="4831" max="4831" width="19" style="96" customWidth="1"/>
    <col min="4832" max="4832" width="11.5703125" style="96" bestFit="1" customWidth="1"/>
    <col min="4833" max="5073" width="6.42578125" style="96"/>
    <col min="5074" max="5074" width="6" style="96" customWidth="1"/>
    <col min="5075" max="5075" width="2.5703125" style="96" customWidth="1"/>
    <col min="5076" max="5076" width="52.28515625" style="96" customWidth="1"/>
    <col min="5077" max="5077" width="4.5703125" style="96" customWidth="1"/>
    <col min="5078" max="5078" width="14.28515625" style="96" customWidth="1"/>
    <col min="5079" max="5079" width="3.42578125" style="96" customWidth="1"/>
    <col min="5080" max="5080" width="14.42578125" style="96" customWidth="1"/>
    <col min="5081" max="5081" width="3.42578125" style="96" customWidth="1"/>
    <col min="5082" max="5082" width="14.42578125" style="96" customWidth="1"/>
    <col min="5083" max="5083" width="3.42578125" style="96" customWidth="1"/>
    <col min="5084" max="5084" width="24.5703125" style="96" bestFit="1" customWidth="1"/>
    <col min="5085" max="5085" width="2.42578125" style="96" customWidth="1"/>
    <col min="5086" max="5086" width="8.5703125" style="96" customWidth="1"/>
    <col min="5087" max="5087" width="19" style="96" customWidth="1"/>
    <col min="5088" max="5088" width="11.5703125" style="96" bestFit="1" customWidth="1"/>
    <col min="5089" max="5329" width="6.42578125" style="96"/>
    <col min="5330" max="5330" width="6" style="96" customWidth="1"/>
    <col min="5331" max="5331" width="2.5703125" style="96" customWidth="1"/>
    <col min="5332" max="5332" width="52.28515625" style="96" customWidth="1"/>
    <col min="5333" max="5333" width="4.5703125" style="96" customWidth="1"/>
    <col min="5334" max="5334" width="14.28515625" style="96" customWidth="1"/>
    <col min="5335" max="5335" width="3.42578125" style="96" customWidth="1"/>
    <col min="5336" max="5336" width="14.42578125" style="96" customWidth="1"/>
    <col min="5337" max="5337" width="3.42578125" style="96" customWidth="1"/>
    <col min="5338" max="5338" width="14.42578125" style="96" customWidth="1"/>
    <col min="5339" max="5339" width="3.42578125" style="96" customWidth="1"/>
    <col min="5340" max="5340" width="24.5703125" style="96" bestFit="1" customWidth="1"/>
    <col min="5341" max="5341" width="2.42578125" style="96" customWidth="1"/>
    <col min="5342" max="5342" width="8.5703125" style="96" customWidth="1"/>
    <col min="5343" max="5343" width="19" style="96" customWidth="1"/>
    <col min="5344" max="5344" width="11.5703125" style="96" bestFit="1" customWidth="1"/>
    <col min="5345" max="5585" width="6.42578125" style="96"/>
    <col min="5586" max="5586" width="6" style="96" customWidth="1"/>
    <col min="5587" max="5587" width="2.5703125" style="96" customWidth="1"/>
    <col min="5588" max="5588" width="52.28515625" style="96" customWidth="1"/>
    <col min="5589" max="5589" width="4.5703125" style="96" customWidth="1"/>
    <col min="5590" max="5590" width="14.28515625" style="96" customWidth="1"/>
    <col min="5591" max="5591" width="3.42578125" style="96" customWidth="1"/>
    <col min="5592" max="5592" width="14.42578125" style="96" customWidth="1"/>
    <col min="5593" max="5593" width="3.42578125" style="96" customWidth="1"/>
    <col min="5594" max="5594" width="14.42578125" style="96" customWidth="1"/>
    <col min="5595" max="5595" width="3.42578125" style="96" customWidth="1"/>
    <col min="5596" max="5596" width="24.5703125" style="96" bestFit="1" customWidth="1"/>
    <col min="5597" max="5597" width="2.42578125" style="96" customWidth="1"/>
    <col min="5598" max="5598" width="8.5703125" style="96" customWidth="1"/>
    <col min="5599" max="5599" width="19" style="96" customWidth="1"/>
    <col min="5600" max="5600" width="11.5703125" style="96" bestFit="1" customWidth="1"/>
    <col min="5601" max="5841" width="6.42578125" style="96"/>
    <col min="5842" max="5842" width="6" style="96" customWidth="1"/>
    <col min="5843" max="5843" width="2.5703125" style="96" customWidth="1"/>
    <col min="5844" max="5844" width="52.28515625" style="96" customWidth="1"/>
    <col min="5845" max="5845" width="4.5703125" style="96" customWidth="1"/>
    <col min="5846" max="5846" width="14.28515625" style="96" customWidth="1"/>
    <col min="5847" max="5847" width="3.42578125" style="96" customWidth="1"/>
    <col min="5848" max="5848" width="14.42578125" style="96" customWidth="1"/>
    <col min="5849" max="5849" width="3.42578125" style="96" customWidth="1"/>
    <col min="5850" max="5850" width="14.42578125" style="96" customWidth="1"/>
    <col min="5851" max="5851" width="3.42578125" style="96" customWidth="1"/>
    <col min="5852" max="5852" width="24.5703125" style="96" bestFit="1" customWidth="1"/>
    <col min="5853" max="5853" width="2.42578125" style="96" customWidth="1"/>
    <col min="5854" max="5854" width="8.5703125" style="96" customWidth="1"/>
    <col min="5855" max="5855" width="19" style="96" customWidth="1"/>
    <col min="5856" max="5856" width="11.5703125" style="96" bestFit="1" customWidth="1"/>
    <col min="5857" max="6097" width="6.42578125" style="96"/>
    <col min="6098" max="6098" width="6" style="96" customWidth="1"/>
    <col min="6099" max="6099" width="2.5703125" style="96" customWidth="1"/>
    <col min="6100" max="6100" width="52.28515625" style="96" customWidth="1"/>
    <col min="6101" max="6101" width="4.5703125" style="96" customWidth="1"/>
    <col min="6102" max="6102" width="14.28515625" style="96" customWidth="1"/>
    <col min="6103" max="6103" width="3.42578125" style="96" customWidth="1"/>
    <col min="6104" max="6104" width="14.42578125" style="96" customWidth="1"/>
    <col min="6105" max="6105" width="3.42578125" style="96" customWidth="1"/>
    <col min="6106" max="6106" width="14.42578125" style="96" customWidth="1"/>
    <col min="6107" max="6107" width="3.42578125" style="96" customWidth="1"/>
    <col min="6108" max="6108" width="24.5703125" style="96" bestFit="1" customWidth="1"/>
    <col min="6109" max="6109" width="2.42578125" style="96" customWidth="1"/>
    <col min="6110" max="6110" width="8.5703125" style="96" customWidth="1"/>
    <col min="6111" max="6111" width="19" style="96" customWidth="1"/>
    <col min="6112" max="6112" width="11.5703125" style="96" bestFit="1" customWidth="1"/>
    <col min="6113" max="6353" width="6.42578125" style="96"/>
    <col min="6354" max="6354" width="6" style="96" customWidth="1"/>
    <col min="6355" max="6355" width="2.5703125" style="96" customWidth="1"/>
    <col min="6356" max="6356" width="52.28515625" style="96" customWidth="1"/>
    <col min="6357" max="6357" width="4.5703125" style="96" customWidth="1"/>
    <col min="6358" max="6358" width="14.28515625" style="96" customWidth="1"/>
    <col min="6359" max="6359" width="3.42578125" style="96" customWidth="1"/>
    <col min="6360" max="6360" width="14.42578125" style="96" customWidth="1"/>
    <col min="6361" max="6361" width="3.42578125" style="96" customWidth="1"/>
    <col min="6362" max="6362" width="14.42578125" style="96" customWidth="1"/>
    <col min="6363" max="6363" width="3.42578125" style="96" customWidth="1"/>
    <col min="6364" max="6364" width="24.5703125" style="96" bestFit="1" customWidth="1"/>
    <col min="6365" max="6365" width="2.42578125" style="96" customWidth="1"/>
    <col min="6366" max="6366" width="8.5703125" style="96" customWidth="1"/>
    <col min="6367" max="6367" width="19" style="96" customWidth="1"/>
    <col min="6368" max="6368" width="11.5703125" style="96" bestFit="1" customWidth="1"/>
    <col min="6369" max="6609" width="6.42578125" style="96"/>
    <col min="6610" max="6610" width="6" style="96" customWidth="1"/>
    <col min="6611" max="6611" width="2.5703125" style="96" customWidth="1"/>
    <col min="6612" max="6612" width="52.28515625" style="96" customWidth="1"/>
    <col min="6613" max="6613" width="4.5703125" style="96" customWidth="1"/>
    <col min="6614" max="6614" width="14.28515625" style="96" customWidth="1"/>
    <col min="6615" max="6615" width="3.42578125" style="96" customWidth="1"/>
    <col min="6616" max="6616" width="14.42578125" style="96" customWidth="1"/>
    <col min="6617" max="6617" width="3.42578125" style="96" customWidth="1"/>
    <col min="6618" max="6618" width="14.42578125" style="96" customWidth="1"/>
    <col min="6619" max="6619" width="3.42578125" style="96" customWidth="1"/>
    <col min="6620" max="6620" width="24.5703125" style="96" bestFit="1" customWidth="1"/>
    <col min="6621" max="6621" width="2.42578125" style="96" customWidth="1"/>
    <col min="6622" max="6622" width="8.5703125" style="96" customWidth="1"/>
    <col min="6623" max="6623" width="19" style="96" customWidth="1"/>
    <col min="6624" max="6624" width="11.5703125" style="96" bestFit="1" customWidth="1"/>
    <col min="6625" max="6865" width="6.42578125" style="96"/>
    <col min="6866" max="6866" width="6" style="96" customWidth="1"/>
    <col min="6867" max="6867" width="2.5703125" style="96" customWidth="1"/>
    <col min="6868" max="6868" width="52.28515625" style="96" customWidth="1"/>
    <col min="6869" max="6869" width="4.5703125" style="96" customWidth="1"/>
    <col min="6870" max="6870" width="14.28515625" style="96" customWidth="1"/>
    <col min="6871" max="6871" width="3.42578125" style="96" customWidth="1"/>
    <col min="6872" max="6872" width="14.42578125" style="96" customWidth="1"/>
    <col min="6873" max="6873" width="3.42578125" style="96" customWidth="1"/>
    <col min="6874" max="6874" width="14.42578125" style="96" customWidth="1"/>
    <col min="6875" max="6875" width="3.42578125" style="96" customWidth="1"/>
    <col min="6876" max="6876" width="24.5703125" style="96" bestFit="1" customWidth="1"/>
    <col min="6877" max="6877" width="2.42578125" style="96" customWidth="1"/>
    <col min="6878" max="6878" width="8.5703125" style="96" customWidth="1"/>
    <col min="6879" max="6879" width="19" style="96" customWidth="1"/>
    <col min="6880" max="6880" width="11.5703125" style="96" bestFit="1" customWidth="1"/>
    <col min="6881" max="7121" width="6.42578125" style="96"/>
    <col min="7122" max="7122" width="6" style="96" customWidth="1"/>
    <col min="7123" max="7123" width="2.5703125" style="96" customWidth="1"/>
    <col min="7124" max="7124" width="52.28515625" style="96" customWidth="1"/>
    <col min="7125" max="7125" width="4.5703125" style="96" customWidth="1"/>
    <col min="7126" max="7126" width="14.28515625" style="96" customWidth="1"/>
    <col min="7127" max="7127" width="3.42578125" style="96" customWidth="1"/>
    <col min="7128" max="7128" width="14.42578125" style="96" customWidth="1"/>
    <col min="7129" max="7129" width="3.42578125" style="96" customWidth="1"/>
    <col min="7130" max="7130" width="14.42578125" style="96" customWidth="1"/>
    <col min="7131" max="7131" width="3.42578125" style="96" customWidth="1"/>
    <col min="7132" max="7132" width="24.5703125" style="96" bestFit="1" customWidth="1"/>
    <col min="7133" max="7133" width="2.42578125" style="96" customWidth="1"/>
    <col min="7134" max="7134" width="8.5703125" style="96" customWidth="1"/>
    <col min="7135" max="7135" width="19" style="96" customWidth="1"/>
    <col min="7136" max="7136" width="11.5703125" style="96" bestFit="1" customWidth="1"/>
    <col min="7137" max="7377" width="6.42578125" style="96"/>
    <col min="7378" max="7378" width="6" style="96" customWidth="1"/>
    <col min="7379" max="7379" width="2.5703125" style="96" customWidth="1"/>
    <col min="7380" max="7380" width="52.28515625" style="96" customWidth="1"/>
    <col min="7381" max="7381" width="4.5703125" style="96" customWidth="1"/>
    <col min="7382" max="7382" width="14.28515625" style="96" customWidth="1"/>
    <col min="7383" max="7383" width="3.42578125" style="96" customWidth="1"/>
    <col min="7384" max="7384" width="14.42578125" style="96" customWidth="1"/>
    <col min="7385" max="7385" width="3.42578125" style="96" customWidth="1"/>
    <col min="7386" max="7386" width="14.42578125" style="96" customWidth="1"/>
    <col min="7387" max="7387" width="3.42578125" style="96" customWidth="1"/>
    <col min="7388" max="7388" width="24.5703125" style="96" bestFit="1" customWidth="1"/>
    <col min="7389" max="7389" width="2.42578125" style="96" customWidth="1"/>
    <col min="7390" max="7390" width="8.5703125" style="96" customWidth="1"/>
    <col min="7391" max="7391" width="19" style="96" customWidth="1"/>
    <col min="7392" max="7392" width="11.5703125" style="96" bestFit="1" customWidth="1"/>
    <col min="7393" max="7633" width="6.42578125" style="96"/>
    <col min="7634" max="7634" width="6" style="96" customWidth="1"/>
    <col min="7635" max="7635" width="2.5703125" style="96" customWidth="1"/>
    <col min="7636" max="7636" width="52.28515625" style="96" customWidth="1"/>
    <col min="7637" max="7637" width="4.5703125" style="96" customWidth="1"/>
    <col min="7638" max="7638" width="14.28515625" style="96" customWidth="1"/>
    <col min="7639" max="7639" width="3.42578125" style="96" customWidth="1"/>
    <col min="7640" max="7640" width="14.42578125" style="96" customWidth="1"/>
    <col min="7641" max="7641" width="3.42578125" style="96" customWidth="1"/>
    <col min="7642" max="7642" width="14.42578125" style="96" customWidth="1"/>
    <col min="7643" max="7643" width="3.42578125" style="96" customWidth="1"/>
    <col min="7644" max="7644" width="24.5703125" style="96" bestFit="1" customWidth="1"/>
    <col min="7645" max="7645" width="2.42578125" style="96" customWidth="1"/>
    <col min="7646" max="7646" width="8.5703125" style="96" customWidth="1"/>
    <col min="7647" max="7647" width="19" style="96" customWidth="1"/>
    <col min="7648" max="7648" width="11.5703125" style="96" bestFit="1" customWidth="1"/>
    <col min="7649" max="7889" width="6.42578125" style="96"/>
    <col min="7890" max="7890" width="6" style="96" customWidth="1"/>
    <col min="7891" max="7891" width="2.5703125" style="96" customWidth="1"/>
    <col min="7892" max="7892" width="52.28515625" style="96" customWidth="1"/>
    <col min="7893" max="7893" width="4.5703125" style="96" customWidth="1"/>
    <col min="7894" max="7894" width="14.28515625" style="96" customWidth="1"/>
    <col min="7895" max="7895" width="3.42578125" style="96" customWidth="1"/>
    <col min="7896" max="7896" width="14.42578125" style="96" customWidth="1"/>
    <col min="7897" max="7897" width="3.42578125" style="96" customWidth="1"/>
    <col min="7898" max="7898" width="14.42578125" style="96" customWidth="1"/>
    <col min="7899" max="7899" width="3.42578125" style="96" customWidth="1"/>
    <col min="7900" max="7900" width="24.5703125" style="96" bestFit="1" customWidth="1"/>
    <col min="7901" max="7901" width="2.42578125" style="96" customWidth="1"/>
    <col min="7902" max="7902" width="8.5703125" style="96" customWidth="1"/>
    <col min="7903" max="7903" width="19" style="96" customWidth="1"/>
    <col min="7904" max="7904" width="11.5703125" style="96" bestFit="1" customWidth="1"/>
    <col min="7905" max="8145" width="6.42578125" style="96"/>
    <col min="8146" max="8146" width="6" style="96" customWidth="1"/>
    <col min="8147" max="8147" width="2.5703125" style="96" customWidth="1"/>
    <col min="8148" max="8148" width="52.28515625" style="96" customWidth="1"/>
    <col min="8149" max="8149" width="4.5703125" style="96" customWidth="1"/>
    <col min="8150" max="8150" width="14.28515625" style="96" customWidth="1"/>
    <col min="8151" max="8151" width="3.42578125" style="96" customWidth="1"/>
    <col min="8152" max="8152" width="14.42578125" style="96" customWidth="1"/>
    <col min="8153" max="8153" width="3.42578125" style="96" customWidth="1"/>
    <col min="8154" max="8154" width="14.42578125" style="96" customWidth="1"/>
    <col min="8155" max="8155" width="3.42578125" style="96" customWidth="1"/>
    <col min="8156" max="8156" width="24.5703125" style="96" bestFit="1" customWidth="1"/>
    <col min="8157" max="8157" width="2.42578125" style="96" customWidth="1"/>
    <col min="8158" max="8158" width="8.5703125" style="96" customWidth="1"/>
    <col min="8159" max="8159" width="19" style="96" customWidth="1"/>
    <col min="8160" max="8160" width="11.5703125" style="96" bestFit="1" customWidth="1"/>
    <col min="8161" max="8401" width="6.42578125" style="96"/>
    <col min="8402" max="8402" width="6" style="96" customWidth="1"/>
    <col min="8403" max="8403" width="2.5703125" style="96" customWidth="1"/>
    <col min="8404" max="8404" width="52.28515625" style="96" customWidth="1"/>
    <col min="8405" max="8405" width="4.5703125" style="96" customWidth="1"/>
    <col min="8406" max="8406" width="14.28515625" style="96" customWidth="1"/>
    <col min="8407" max="8407" width="3.42578125" style="96" customWidth="1"/>
    <col min="8408" max="8408" width="14.42578125" style="96" customWidth="1"/>
    <col min="8409" max="8409" width="3.42578125" style="96" customWidth="1"/>
    <col min="8410" max="8410" width="14.42578125" style="96" customWidth="1"/>
    <col min="8411" max="8411" width="3.42578125" style="96" customWidth="1"/>
    <col min="8412" max="8412" width="24.5703125" style="96" bestFit="1" customWidth="1"/>
    <col min="8413" max="8413" width="2.42578125" style="96" customWidth="1"/>
    <col min="8414" max="8414" width="8.5703125" style="96" customWidth="1"/>
    <col min="8415" max="8415" width="19" style="96" customWidth="1"/>
    <col min="8416" max="8416" width="11.5703125" style="96" bestFit="1" customWidth="1"/>
    <col min="8417" max="8657" width="6.42578125" style="96"/>
    <col min="8658" max="8658" width="6" style="96" customWidth="1"/>
    <col min="8659" max="8659" width="2.5703125" style="96" customWidth="1"/>
    <col min="8660" max="8660" width="52.28515625" style="96" customWidth="1"/>
    <col min="8661" max="8661" width="4.5703125" style="96" customWidth="1"/>
    <col min="8662" max="8662" width="14.28515625" style="96" customWidth="1"/>
    <col min="8663" max="8663" width="3.42578125" style="96" customWidth="1"/>
    <col min="8664" max="8664" width="14.42578125" style="96" customWidth="1"/>
    <col min="8665" max="8665" width="3.42578125" style="96" customWidth="1"/>
    <col min="8666" max="8666" width="14.42578125" style="96" customWidth="1"/>
    <col min="8667" max="8667" width="3.42578125" style="96" customWidth="1"/>
    <col min="8668" max="8668" width="24.5703125" style="96" bestFit="1" customWidth="1"/>
    <col min="8669" max="8669" width="2.42578125" style="96" customWidth="1"/>
    <col min="8670" max="8670" width="8.5703125" style="96" customWidth="1"/>
    <col min="8671" max="8671" width="19" style="96" customWidth="1"/>
    <col min="8672" max="8672" width="11.5703125" style="96" bestFit="1" customWidth="1"/>
    <col min="8673" max="8913" width="6.42578125" style="96"/>
    <col min="8914" max="8914" width="6" style="96" customWidth="1"/>
    <col min="8915" max="8915" width="2.5703125" style="96" customWidth="1"/>
    <col min="8916" max="8916" width="52.28515625" style="96" customWidth="1"/>
    <col min="8917" max="8917" width="4.5703125" style="96" customWidth="1"/>
    <col min="8918" max="8918" width="14.28515625" style="96" customWidth="1"/>
    <col min="8919" max="8919" width="3.42578125" style="96" customWidth="1"/>
    <col min="8920" max="8920" width="14.42578125" style="96" customWidth="1"/>
    <col min="8921" max="8921" width="3.42578125" style="96" customWidth="1"/>
    <col min="8922" max="8922" width="14.42578125" style="96" customWidth="1"/>
    <col min="8923" max="8923" width="3.42578125" style="96" customWidth="1"/>
    <col min="8924" max="8924" width="24.5703125" style="96" bestFit="1" customWidth="1"/>
    <col min="8925" max="8925" width="2.42578125" style="96" customWidth="1"/>
    <col min="8926" max="8926" width="8.5703125" style="96" customWidth="1"/>
    <col min="8927" max="8927" width="19" style="96" customWidth="1"/>
    <col min="8928" max="8928" width="11.5703125" style="96" bestFit="1" customWidth="1"/>
    <col min="8929" max="9169" width="6.42578125" style="96"/>
    <col min="9170" max="9170" width="6" style="96" customWidth="1"/>
    <col min="9171" max="9171" width="2.5703125" style="96" customWidth="1"/>
    <col min="9172" max="9172" width="52.28515625" style="96" customWidth="1"/>
    <col min="9173" max="9173" width="4.5703125" style="96" customWidth="1"/>
    <col min="9174" max="9174" width="14.28515625" style="96" customWidth="1"/>
    <col min="9175" max="9175" width="3.42578125" style="96" customWidth="1"/>
    <col min="9176" max="9176" width="14.42578125" style="96" customWidth="1"/>
    <col min="9177" max="9177" width="3.42578125" style="96" customWidth="1"/>
    <col min="9178" max="9178" width="14.42578125" style="96" customWidth="1"/>
    <col min="9179" max="9179" width="3.42578125" style="96" customWidth="1"/>
    <col min="9180" max="9180" width="24.5703125" style="96" bestFit="1" customWidth="1"/>
    <col min="9181" max="9181" width="2.42578125" style="96" customWidth="1"/>
    <col min="9182" max="9182" width="8.5703125" style="96" customWidth="1"/>
    <col min="9183" max="9183" width="19" style="96" customWidth="1"/>
    <col min="9184" max="9184" width="11.5703125" style="96" bestFit="1" customWidth="1"/>
    <col min="9185" max="9425" width="6.42578125" style="96"/>
    <col min="9426" max="9426" width="6" style="96" customWidth="1"/>
    <col min="9427" max="9427" width="2.5703125" style="96" customWidth="1"/>
    <col min="9428" max="9428" width="52.28515625" style="96" customWidth="1"/>
    <col min="9429" max="9429" width="4.5703125" style="96" customWidth="1"/>
    <col min="9430" max="9430" width="14.28515625" style="96" customWidth="1"/>
    <col min="9431" max="9431" width="3.42578125" style="96" customWidth="1"/>
    <col min="9432" max="9432" width="14.42578125" style="96" customWidth="1"/>
    <col min="9433" max="9433" width="3.42578125" style="96" customWidth="1"/>
    <col min="9434" max="9434" width="14.42578125" style="96" customWidth="1"/>
    <col min="9435" max="9435" width="3.42578125" style="96" customWidth="1"/>
    <col min="9436" max="9436" width="24.5703125" style="96" bestFit="1" customWidth="1"/>
    <col min="9437" max="9437" width="2.42578125" style="96" customWidth="1"/>
    <col min="9438" max="9438" width="8.5703125" style="96" customWidth="1"/>
    <col min="9439" max="9439" width="19" style="96" customWidth="1"/>
    <col min="9440" max="9440" width="11.5703125" style="96" bestFit="1" customWidth="1"/>
    <col min="9441" max="9681" width="6.42578125" style="96"/>
    <col min="9682" max="9682" width="6" style="96" customWidth="1"/>
    <col min="9683" max="9683" width="2.5703125" style="96" customWidth="1"/>
    <col min="9684" max="9684" width="52.28515625" style="96" customWidth="1"/>
    <col min="9685" max="9685" width="4.5703125" style="96" customWidth="1"/>
    <col min="9686" max="9686" width="14.28515625" style="96" customWidth="1"/>
    <col min="9687" max="9687" width="3.42578125" style="96" customWidth="1"/>
    <col min="9688" max="9688" width="14.42578125" style="96" customWidth="1"/>
    <col min="9689" max="9689" width="3.42578125" style="96" customWidth="1"/>
    <col min="9690" max="9690" width="14.42578125" style="96" customWidth="1"/>
    <col min="9691" max="9691" width="3.42578125" style="96" customWidth="1"/>
    <col min="9692" max="9692" width="24.5703125" style="96" bestFit="1" customWidth="1"/>
    <col min="9693" max="9693" width="2.42578125" style="96" customWidth="1"/>
    <col min="9694" max="9694" width="8.5703125" style="96" customWidth="1"/>
    <col min="9695" max="9695" width="19" style="96" customWidth="1"/>
    <col min="9696" max="9696" width="11.5703125" style="96" bestFit="1" customWidth="1"/>
    <col min="9697" max="9937" width="6.42578125" style="96"/>
    <col min="9938" max="9938" width="6" style="96" customWidth="1"/>
    <col min="9939" max="9939" width="2.5703125" style="96" customWidth="1"/>
    <col min="9940" max="9940" width="52.28515625" style="96" customWidth="1"/>
    <col min="9941" max="9941" width="4.5703125" style="96" customWidth="1"/>
    <col min="9942" max="9942" width="14.28515625" style="96" customWidth="1"/>
    <col min="9943" max="9943" width="3.42578125" style="96" customWidth="1"/>
    <col min="9944" max="9944" width="14.42578125" style="96" customWidth="1"/>
    <col min="9945" max="9945" width="3.42578125" style="96" customWidth="1"/>
    <col min="9946" max="9946" width="14.42578125" style="96" customWidth="1"/>
    <col min="9947" max="9947" width="3.42578125" style="96" customWidth="1"/>
    <col min="9948" max="9948" width="24.5703125" style="96" bestFit="1" customWidth="1"/>
    <col min="9949" max="9949" width="2.42578125" style="96" customWidth="1"/>
    <col min="9950" max="9950" width="8.5703125" style="96" customWidth="1"/>
    <col min="9951" max="9951" width="19" style="96" customWidth="1"/>
    <col min="9952" max="9952" width="11.5703125" style="96" bestFit="1" customWidth="1"/>
    <col min="9953" max="10193" width="6.42578125" style="96"/>
    <col min="10194" max="10194" width="6" style="96" customWidth="1"/>
    <col min="10195" max="10195" width="2.5703125" style="96" customWidth="1"/>
    <col min="10196" max="10196" width="52.28515625" style="96" customWidth="1"/>
    <col min="10197" max="10197" width="4.5703125" style="96" customWidth="1"/>
    <col min="10198" max="10198" width="14.28515625" style="96" customWidth="1"/>
    <col min="10199" max="10199" width="3.42578125" style="96" customWidth="1"/>
    <col min="10200" max="10200" width="14.42578125" style="96" customWidth="1"/>
    <col min="10201" max="10201" width="3.42578125" style="96" customWidth="1"/>
    <col min="10202" max="10202" width="14.42578125" style="96" customWidth="1"/>
    <col min="10203" max="10203" width="3.42578125" style="96" customWidth="1"/>
    <col min="10204" max="10204" width="24.5703125" style="96" bestFit="1" customWidth="1"/>
    <col min="10205" max="10205" width="2.42578125" style="96" customWidth="1"/>
    <col min="10206" max="10206" width="8.5703125" style="96" customWidth="1"/>
    <col min="10207" max="10207" width="19" style="96" customWidth="1"/>
    <col min="10208" max="10208" width="11.5703125" style="96" bestFit="1" customWidth="1"/>
    <col min="10209" max="10449" width="6.42578125" style="96"/>
    <col min="10450" max="10450" width="6" style="96" customWidth="1"/>
    <col min="10451" max="10451" width="2.5703125" style="96" customWidth="1"/>
    <col min="10452" max="10452" width="52.28515625" style="96" customWidth="1"/>
    <col min="10453" max="10453" width="4.5703125" style="96" customWidth="1"/>
    <col min="10454" max="10454" width="14.28515625" style="96" customWidth="1"/>
    <col min="10455" max="10455" width="3.42578125" style="96" customWidth="1"/>
    <col min="10456" max="10456" width="14.42578125" style="96" customWidth="1"/>
    <col min="10457" max="10457" width="3.42578125" style="96" customWidth="1"/>
    <col min="10458" max="10458" width="14.42578125" style="96" customWidth="1"/>
    <col min="10459" max="10459" width="3.42578125" style="96" customWidth="1"/>
    <col min="10460" max="10460" width="24.5703125" style="96" bestFit="1" customWidth="1"/>
    <col min="10461" max="10461" width="2.42578125" style="96" customWidth="1"/>
    <col min="10462" max="10462" width="8.5703125" style="96" customWidth="1"/>
    <col min="10463" max="10463" width="19" style="96" customWidth="1"/>
    <col min="10464" max="10464" width="11.5703125" style="96" bestFit="1" customWidth="1"/>
    <col min="10465" max="10705" width="6.42578125" style="96"/>
    <col min="10706" max="10706" width="6" style="96" customWidth="1"/>
    <col min="10707" max="10707" width="2.5703125" style="96" customWidth="1"/>
    <col min="10708" max="10708" width="52.28515625" style="96" customWidth="1"/>
    <col min="10709" max="10709" width="4.5703125" style="96" customWidth="1"/>
    <col min="10710" max="10710" width="14.28515625" style="96" customWidth="1"/>
    <col min="10711" max="10711" width="3.42578125" style="96" customWidth="1"/>
    <col min="10712" max="10712" width="14.42578125" style="96" customWidth="1"/>
    <col min="10713" max="10713" width="3.42578125" style="96" customWidth="1"/>
    <col min="10714" max="10714" width="14.42578125" style="96" customWidth="1"/>
    <col min="10715" max="10715" width="3.42578125" style="96" customWidth="1"/>
    <col min="10716" max="10716" width="24.5703125" style="96" bestFit="1" customWidth="1"/>
    <col min="10717" max="10717" width="2.42578125" style="96" customWidth="1"/>
    <col min="10718" max="10718" width="8.5703125" style="96" customWidth="1"/>
    <col min="10719" max="10719" width="19" style="96" customWidth="1"/>
    <col min="10720" max="10720" width="11.5703125" style="96" bestFit="1" customWidth="1"/>
    <col min="10721" max="10961" width="6.42578125" style="96"/>
    <col min="10962" max="10962" width="6" style="96" customWidth="1"/>
    <col min="10963" max="10963" width="2.5703125" style="96" customWidth="1"/>
    <col min="10964" max="10964" width="52.28515625" style="96" customWidth="1"/>
    <col min="10965" max="10965" width="4.5703125" style="96" customWidth="1"/>
    <col min="10966" max="10966" width="14.28515625" style="96" customWidth="1"/>
    <col min="10967" max="10967" width="3.42578125" style="96" customWidth="1"/>
    <col min="10968" max="10968" width="14.42578125" style="96" customWidth="1"/>
    <col min="10969" max="10969" width="3.42578125" style="96" customWidth="1"/>
    <col min="10970" max="10970" width="14.42578125" style="96" customWidth="1"/>
    <col min="10971" max="10971" width="3.42578125" style="96" customWidth="1"/>
    <col min="10972" max="10972" width="24.5703125" style="96" bestFit="1" customWidth="1"/>
    <col min="10973" max="10973" width="2.42578125" style="96" customWidth="1"/>
    <col min="10974" max="10974" width="8.5703125" style="96" customWidth="1"/>
    <col min="10975" max="10975" width="19" style="96" customWidth="1"/>
    <col min="10976" max="10976" width="11.5703125" style="96" bestFit="1" customWidth="1"/>
    <col min="10977" max="11217" width="6.42578125" style="96"/>
    <col min="11218" max="11218" width="6" style="96" customWidth="1"/>
    <col min="11219" max="11219" width="2.5703125" style="96" customWidth="1"/>
    <col min="11220" max="11220" width="52.28515625" style="96" customWidth="1"/>
    <col min="11221" max="11221" width="4.5703125" style="96" customWidth="1"/>
    <col min="11222" max="11222" width="14.28515625" style="96" customWidth="1"/>
    <col min="11223" max="11223" width="3.42578125" style="96" customWidth="1"/>
    <col min="11224" max="11224" width="14.42578125" style="96" customWidth="1"/>
    <col min="11225" max="11225" width="3.42578125" style="96" customWidth="1"/>
    <col min="11226" max="11226" width="14.42578125" style="96" customWidth="1"/>
    <col min="11227" max="11227" width="3.42578125" style="96" customWidth="1"/>
    <col min="11228" max="11228" width="24.5703125" style="96" bestFit="1" customWidth="1"/>
    <col min="11229" max="11229" width="2.42578125" style="96" customWidth="1"/>
    <col min="11230" max="11230" width="8.5703125" style="96" customWidth="1"/>
    <col min="11231" max="11231" width="19" style="96" customWidth="1"/>
    <col min="11232" max="11232" width="11.5703125" style="96" bestFit="1" customWidth="1"/>
    <col min="11233" max="11473" width="6.42578125" style="96"/>
    <col min="11474" max="11474" width="6" style="96" customWidth="1"/>
    <col min="11475" max="11475" width="2.5703125" style="96" customWidth="1"/>
    <col min="11476" max="11476" width="52.28515625" style="96" customWidth="1"/>
    <col min="11477" max="11477" width="4.5703125" style="96" customWidth="1"/>
    <col min="11478" max="11478" width="14.28515625" style="96" customWidth="1"/>
    <col min="11479" max="11479" width="3.42578125" style="96" customWidth="1"/>
    <col min="11480" max="11480" width="14.42578125" style="96" customWidth="1"/>
    <col min="11481" max="11481" width="3.42578125" style="96" customWidth="1"/>
    <col min="11482" max="11482" width="14.42578125" style="96" customWidth="1"/>
    <col min="11483" max="11483" width="3.42578125" style="96" customWidth="1"/>
    <col min="11484" max="11484" width="24.5703125" style="96" bestFit="1" customWidth="1"/>
    <col min="11485" max="11485" width="2.42578125" style="96" customWidth="1"/>
    <col min="11486" max="11486" width="8.5703125" style="96" customWidth="1"/>
    <col min="11487" max="11487" width="19" style="96" customWidth="1"/>
    <col min="11488" max="11488" width="11.5703125" style="96" bestFit="1" customWidth="1"/>
    <col min="11489" max="11729" width="6.42578125" style="96"/>
    <col min="11730" max="11730" width="6" style="96" customWidth="1"/>
    <col min="11731" max="11731" width="2.5703125" style="96" customWidth="1"/>
    <col min="11732" max="11732" width="52.28515625" style="96" customWidth="1"/>
    <col min="11733" max="11733" width="4.5703125" style="96" customWidth="1"/>
    <col min="11734" max="11734" width="14.28515625" style="96" customWidth="1"/>
    <col min="11735" max="11735" width="3.42578125" style="96" customWidth="1"/>
    <col min="11736" max="11736" width="14.42578125" style="96" customWidth="1"/>
    <col min="11737" max="11737" width="3.42578125" style="96" customWidth="1"/>
    <col min="11738" max="11738" width="14.42578125" style="96" customWidth="1"/>
    <col min="11739" max="11739" width="3.42578125" style="96" customWidth="1"/>
    <col min="11740" max="11740" width="24.5703125" style="96" bestFit="1" customWidth="1"/>
    <col min="11741" max="11741" width="2.42578125" style="96" customWidth="1"/>
    <col min="11742" max="11742" width="8.5703125" style="96" customWidth="1"/>
    <col min="11743" max="11743" width="19" style="96" customWidth="1"/>
    <col min="11744" max="11744" width="11.5703125" style="96" bestFit="1" customWidth="1"/>
    <col min="11745" max="11985" width="6.42578125" style="96"/>
    <col min="11986" max="11986" width="6" style="96" customWidth="1"/>
    <col min="11987" max="11987" width="2.5703125" style="96" customWidth="1"/>
    <col min="11988" max="11988" width="52.28515625" style="96" customWidth="1"/>
    <col min="11989" max="11989" width="4.5703125" style="96" customWidth="1"/>
    <col min="11990" max="11990" width="14.28515625" style="96" customWidth="1"/>
    <col min="11991" max="11991" width="3.42578125" style="96" customWidth="1"/>
    <col min="11992" max="11992" width="14.42578125" style="96" customWidth="1"/>
    <col min="11993" max="11993" width="3.42578125" style="96" customWidth="1"/>
    <col min="11994" max="11994" width="14.42578125" style="96" customWidth="1"/>
    <col min="11995" max="11995" width="3.42578125" style="96" customWidth="1"/>
    <col min="11996" max="11996" width="24.5703125" style="96" bestFit="1" customWidth="1"/>
    <col min="11997" max="11997" width="2.42578125" style="96" customWidth="1"/>
    <col min="11998" max="11998" width="8.5703125" style="96" customWidth="1"/>
    <col min="11999" max="11999" width="19" style="96" customWidth="1"/>
    <col min="12000" max="12000" width="11.5703125" style="96" bestFit="1" customWidth="1"/>
    <col min="12001" max="12241" width="6.42578125" style="96"/>
    <col min="12242" max="12242" width="6" style="96" customWidth="1"/>
    <col min="12243" max="12243" width="2.5703125" style="96" customWidth="1"/>
    <col min="12244" max="12244" width="52.28515625" style="96" customWidth="1"/>
    <col min="12245" max="12245" width="4.5703125" style="96" customWidth="1"/>
    <col min="12246" max="12246" width="14.28515625" style="96" customWidth="1"/>
    <col min="12247" max="12247" width="3.42578125" style="96" customWidth="1"/>
    <col min="12248" max="12248" width="14.42578125" style="96" customWidth="1"/>
    <col min="12249" max="12249" width="3.42578125" style="96" customWidth="1"/>
    <col min="12250" max="12250" width="14.42578125" style="96" customWidth="1"/>
    <col min="12251" max="12251" width="3.42578125" style="96" customWidth="1"/>
    <col min="12252" max="12252" width="24.5703125" style="96" bestFit="1" customWidth="1"/>
    <col min="12253" max="12253" width="2.42578125" style="96" customWidth="1"/>
    <col min="12254" max="12254" width="8.5703125" style="96" customWidth="1"/>
    <col min="12255" max="12255" width="19" style="96" customWidth="1"/>
    <col min="12256" max="12256" width="11.5703125" style="96" bestFit="1" customWidth="1"/>
    <col min="12257" max="12497" width="6.42578125" style="96"/>
    <col min="12498" max="12498" width="6" style="96" customWidth="1"/>
    <col min="12499" max="12499" width="2.5703125" style="96" customWidth="1"/>
    <col min="12500" max="12500" width="52.28515625" style="96" customWidth="1"/>
    <col min="12501" max="12501" width="4.5703125" style="96" customWidth="1"/>
    <col min="12502" max="12502" width="14.28515625" style="96" customWidth="1"/>
    <col min="12503" max="12503" width="3.42578125" style="96" customWidth="1"/>
    <col min="12504" max="12504" width="14.42578125" style="96" customWidth="1"/>
    <col min="12505" max="12505" width="3.42578125" style="96" customWidth="1"/>
    <col min="12506" max="12506" width="14.42578125" style="96" customWidth="1"/>
    <col min="12507" max="12507" width="3.42578125" style="96" customWidth="1"/>
    <col min="12508" max="12508" width="24.5703125" style="96" bestFit="1" customWidth="1"/>
    <col min="12509" max="12509" width="2.42578125" style="96" customWidth="1"/>
    <col min="12510" max="12510" width="8.5703125" style="96" customWidth="1"/>
    <col min="12511" max="12511" width="19" style="96" customWidth="1"/>
    <col min="12512" max="12512" width="11.5703125" style="96" bestFit="1" customWidth="1"/>
    <col min="12513" max="12753" width="6.42578125" style="96"/>
    <col min="12754" max="12754" width="6" style="96" customWidth="1"/>
    <col min="12755" max="12755" width="2.5703125" style="96" customWidth="1"/>
    <col min="12756" max="12756" width="52.28515625" style="96" customWidth="1"/>
    <col min="12757" max="12757" width="4.5703125" style="96" customWidth="1"/>
    <col min="12758" max="12758" width="14.28515625" style="96" customWidth="1"/>
    <col min="12759" max="12759" width="3.42578125" style="96" customWidth="1"/>
    <col min="12760" max="12760" width="14.42578125" style="96" customWidth="1"/>
    <col min="12761" max="12761" width="3.42578125" style="96" customWidth="1"/>
    <col min="12762" max="12762" width="14.42578125" style="96" customWidth="1"/>
    <col min="12763" max="12763" width="3.42578125" style="96" customWidth="1"/>
    <col min="12764" max="12764" width="24.5703125" style="96" bestFit="1" customWidth="1"/>
    <col min="12765" max="12765" width="2.42578125" style="96" customWidth="1"/>
    <col min="12766" max="12766" width="8.5703125" style="96" customWidth="1"/>
    <col min="12767" max="12767" width="19" style="96" customWidth="1"/>
    <col min="12768" max="12768" width="11.5703125" style="96" bestFit="1" customWidth="1"/>
    <col min="12769" max="13009" width="6.42578125" style="96"/>
    <col min="13010" max="13010" width="6" style="96" customWidth="1"/>
    <col min="13011" max="13011" width="2.5703125" style="96" customWidth="1"/>
    <col min="13012" max="13012" width="52.28515625" style="96" customWidth="1"/>
    <col min="13013" max="13013" width="4.5703125" style="96" customWidth="1"/>
    <col min="13014" max="13014" width="14.28515625" style="96" customWidth="1"/>
    <col min="13015" max="13015" width="3.42578125" style="96" customWidth="1"/>
    <col min="13016" max="13016" width="14.42578125" style="96" customWidth="1"/>
    <col min="13017" max="13017" width="3.42578125" style="96" customWidth="1"/>
    <col min="13018" max="13018" width="14.42578125" style="96" customWidth="1"/>
    <col min="13019" max="13019" width="3.42578125" style="96" customWidth="1"/>
    <col min="13020" max="13020" width="24.5703125" style="96" bestFit="1" customWidth="1"/>
    <col min="13021" max="13021" width="2.42578125" style="96" customWidth="1"/>
    <col min="13022" max="13022" width="8.5703125" style="96" customWidth="1"/>
    <col min="13023" max="13023" width="19" style="96" customWidth="1"/>
    <col min="13024" max="13024" width="11.5703125" style="96" bestFit="1" customWidth="1"/>
    <col min="13025" max="13265" width="6.42578125" style="96"/>
    <col min="13266" max="13266" width="6" style="96" customWidth="1"/>
    <col min="13267" max="13267" width="2.5703125" style="96" customWidth="1"/>
    <col min="13268" max="13268" width="52.28515625" style="96" customWidth="1"/>
    <col min="13269" max="13269" width="4.5703125" style="96" customWidth="1"/>
    <col min="13270" max="13270" width="14.28515625" style="96" customWidth="1"/>
    <col min="13271" max="13271" width="3.42578125" style="96" customWidth="1"/>
    <col min="13272" max="13272" width="14.42578125" style="96" customWidth="1"/>
    <col min="13273" max="13273" width="3.42578125" style="96" customWidth="1"/>
    <col min="13274" max="13274" width="14.42578125" style="96" customWidth="1"/>
    <col min="13275" max="13275" width="3.42578125" style="96" customWidth="1"/>
    <col min="13276" max="13276" width="24.5703125" style="96" bestFit="1" customWidth="1"/>
    <col min="13277" max="13277" width="2.42578125" style="96" customWidth="1"/>
    <col min="13278" max="13278" width="8.5703125" style="96" customWidth="1"/>
    <col min="13279" max="13279" width="19" style="96" customWidth="1"/>
    <col min="13280" max="13280" width="11.5703125" style="96" bestFit="1" customWidth="1"/>
    <col min="13281" max="13521" width="6.42578125" style="96"/>
    <col min="13522" max="13522" width="6" style="96" customWidth="1"/>
    <col min="13523" max="13523" width="2.5703125" style="96" customWidth="1"/>
    <col min="13524" max="13524" width="52.28515625" style="96" customWidth="1"/>
    <col min="13525" max="13525" width="4.5703125" style="96" customWidth="1"/>
    <col min="13526" max="13526" width="14.28515625" style="96" customWidth="1"/>
    <col min="13527" max="13527" width="3.42578125" style="96" customWidth="1"/>
    <col min="13528" max="13528" width="14.42578125" style="96" customWidth="1"/>
    <col min="13529" max="13529" width="3.42578125" style="96" customWidth="1"/>
    <col min="13530" max="13530" width="14.42578125" style="96" customWidth="1"/>
    <col min="13531" max="13531" width="3.42578125" style="96" customWidth="1"/>
    <col min="13532" max="13532" width="24.5703125" style="96" bestFit="1" customWidth="1"/>
    <col min="13533" max="13533" width="2.42578125" style="96" customWidth="1"/>
    <col min="13534" max="13534" width="8.5703125" style="96" customWidth="1"/>
    <col min="13535" max="13535" width="19" style="96" customWidth="1"/>
    <col min="13536" max="13536" width="11.5703125" style="96" bestFit="1" customWidth="1"/>
    <col min="13537" max="13777" width="6.42578125" style="96"/>
    <col min="13778" max="13778" width="6" style="96" customWidth="1"/>
    <col min="13779" max="13779" width="2.5703125" style="96" customWidth="1"/>
    <col min="13780" max="13780" width="52.28515625" style="96" customWidth="1"/>
    <col min="13781" max="13781" width="4.5703125" style="96" customWidth="1"/>
    <col min="13782" max="13782" width="14.28515625" style="96" customWidth="1"/>
    <col min="13783" max="13783" width="3.42578125" style="96" customWidth="1"/>
    <col min="13784" max="13784" width="14.42578125" style="96" customWidth="1"/>
    <col min="13785" max="13785" width="3.42578125" style="96" customWidth="1"/>
    <col min="13786" max="13786" width="14.42578125" style="96" customWidth="1"/>
    <col min="13787" max="13787" width="3.42578125" style="96" customWidth="1"/>
    <col min="13788" max="13788" width="24.5703125" style="96" bestFit="1" customWidth="1"/>
    <col min="13789" max="13789" width="2.42578125" style="96" customWidth="1"/>
    <col min="13790" max="13790" width="8.5703125" style="96" customWidth="1"/>
    <col min="13791" max="13791" width="19" style="96" customWidth="1"/>
    <col min="13792" max="13792" width="11.5703125" style="96" bestFit="1" customWidth="1"/>
    <col min="13793" max="14033" width="6.42578125" style="96"/>
    <col min="14034" max="14034" width="6" style="96" customWidth="1"/>
    <col min="14035" max="14035" width="2.5703125" style="96" customWidth="1"/>
    <col min="14036" max="14036" width="52.28515625" style="96" customWidth="1"/>
    <col min="14037" max="14037" width="4.5703125" style="96" customWidth="1"/>
    <col min="14038" max="14038" width="14.28515625" style="96" customWidth="1"/>
    <col min="14039" max="14039" width="3.42578125" style="96" customWidth="1"/>
    <col min="14040" max="14040" width="14.42578125" style="96" customWidth="1"/>
    <col min="14041" max="14041" width="3.42578125" style="96" customWidth="1"/>
    <col min="14042" max="14042" width="14.42578125" style="96" customWidth="1"/>
    <col min="14043" max="14043" width="3.42578125" style="96" customWidth="1"/>
    <col min="14044" max="14044" width="24.5703125" style="96" bestFit="1" customWidth="1"/>
    <col min="14045" max="14045" width="2.42578125" style="96" customWidth="1"/>
    <col min="14046" max="14046" width="8.5703125" style="96" customWidth="1"/>
    <col min="14047" max="14047" width="19" style="96" customWidth="1"/>
    <col min="14048" max="14048" width="11.5703125" style="96" bestFit="1" customWidth="1"/>
    <col min="14049" max="14289" width="6.42578125" style="96"/>
    <col min="14290" max="14290" width="6" style="96" customWidth="1"/>
    <col min="14291" max="14291" width="2.5703125" style="96" customWidth="1"/>
    <col min="14292" max="14292" width="52.28515625" style="96" customWidth="1"/>
    <col min="14293" max="14293" width="4.5703125" style="96" customWidth="1"/>
    <col min="14294" max="14294" width="14.28515625" style="96" customWidth="1"/>
    <col min="14295" max="14295" width="3.42578125" style="96" customWidth="1"/>
    <col min="14296" max="14296" width="14.42578125" style="96" customWidth="1"/>
    <col min="14297" max="14297" width="3.42578125" style="96" customWidth="1"/>
    <col min="14298" max="14298" width="14.42578125" style="96" customWidth="1"/>
    <col min="14299" max="14299" width="3.42578125" style="96" customWidth="1"/>
    <col min="14300" max="14300" width="24.5703125" style="96" bestFit="1" customWidth="1"/>
    <col min="14301" max="14301" width="2.42578125" style="96" customWidth="1"/>
    <col min="14302" max="14302" width="8.5703125" style="96" customWidth="1"/>
    <col min="14303" max="14303" width="19" style="96" customWidth="1"/>
    <col min="14304" max="14304" width="11.5703125" style="96" bestFit="1" customWidth="1"/>
    <col min="14305" max="14545" width="6.42578125" style="96"/>
    <col min="14546" max="14546" width="6" style="96" customWidth="1"/>
    <col min="14547" max="14547" width="2.5703125" style="96" customWidth="1"/>
    <col min="14548" max="14548" width="52.28515625" style="96" customWidth="1"/>
    <col min="14549" max="14549" width="4.5703125" style="96" customWidth="1"/>
    <col min="14550" max="14550" width="14.28515625" style="96" customWidth="1"/>
    <col min="14551" max="14551" width="3.42578125" style="96" customWidth="1"/>
    <col min="14552" max="14552" width="14.42578125" style="96" customWidth="1"/>
    <col min="14553" max="14553" width="3.42578125" style="96" customWidth="1"/>
    <col min="14554" max="14554" width="14.42578125" style="96" customWidth="1"/>
    <col min="14555" max="14555" width="3.42578125" style="96" customWidth="1"/>
    <col min="14556" max="14556" width="24.5703125" style="96" bestFit="1" customWidth="1"/>
    <col min="14557" max="14557" width="2.42578125" style="96" customWidth="1"/>
    <col min="14558" max="14558" width="8.5703125" style="96" customWidth="1"/>
    <col min="14559" max="14559" width="19" style="96" customWidth="1"/>
    <col min="14560" max="14560" width="11.5703125" style="96" bestFit="1" customWidth="1"/>
    <col min="14561" max="14801" width="6.42578125" style="96"/>
    <col min="14802" max="14802" width="6" style="96" customWidth="1"/>
    <col min="14803" max="14803" width="2.5703125" style="96" customWidth="1"/>
    <col min="14804" max="14804" width="52.28515625" style="96" customWidth="1"/>
    <col min="14805" max="14805" width="4.5703125" style="96" customWidth="1"/>
    <col min="14806" max="14806" width="14.28515625" style="96" customWidth="1"/>
    <col min="14807" max="14807" width="3.42578125" style="96" customWidth="1"/>
    <col min="14808" max="14808" width="14.42578125" style="96" customWidth="1"/>
    <col min="14809" max="14809" width="3.42578125" style="96" customWidth="1"/>
    <col min="14810" max="14810" width="14.42578125" style="96" customWidth="1"/>
    <col min="14811" max="14811" width="3.42578125" style="96" customWidth="1"/>
    <col min="14812" max="14812" width="24.5703125" style="96" bestFit="1" customWidth="1"/>
    <col min="14813" max="14813" width="2.42578125" style="96" customWidth="1"/>
    <col min="14814" max="14814" width="8.5703125" style="96" customWidth="1"/>
    <col min="14815" max="14815" width="19" style="96" customWidth="1"/>
    <col min="14816" max="14816" width="11.5703125" style="96" bestFit="1" customWidth="1"/>
    <col min="14817" max="15057" width="6.42578125" style="96"/>
    <col min="15058" max="15058" width="6" style="96" customWidth="1"/>
    <col min="15059" max="15059" width="2.5703125" style="96" customWidth="1"/>
    <col min="15060" max="15060" width="52.28515625" style="96" customWidth="1"/>
    <col min="15061" max="15061" width="4.5703125" style="96" customWidth="1"/>
    <col min="15062" max="15062" width="14.28515625" style="96" customWidth="1"/>
    <col min="15063" max="15063" width="3.42578125" style="96" customWidth="1"/>
    <col min="15064" max="15064" width="14.42578125" style="96" customWidth="1"/>
    <col min="15065" max="15065" width="3.42578125" style="96" customWidth="1"/>
    <col min="15066" max="15066" width="14.42578125" style="96" customWidth="1"/>
    <col min="15067" max="15067" width="3.42578125" style="96" customWidth="1"/>
    <col min="15068" max="15068" width="24.5703125" style="96" bestFit="1" customWidth="1"/>
    <col min="15069" max="15069" width="2.42578125" style="96" customWidth="1"/>
    <col min="15070" max="15070" width="8.5703125" style="96" customWidth="1"/>
    <col min="15071" max="15071" width="19" style="96" customWidth="1"/>
    <col min="15072" max="15072" width="11.5703125" style="96" bestFit="1" customWidth="1"/>
    <col min="15073" max="15313" width="6.42578125" style="96"/>
    <col min="15314" max="15314" width="6" style="96" customWidth="1"/>
    <col min="15315" max="15315" width="2.5703125" style="96" customWidth="1"/>
    <col min="15316" max="15316" width="52.28515625" style="96" customWidth="1"/>
    <col min="15317" max="15317" width="4.5703125" style="96" customWidth="1"/>
    <col min="15318" max="15318" width="14.28515625" style="96" customWidth="1"/>
    <col min="15319" max="15319" width="3.42578125" style="96" customWidth="1"/>
    <col min="15320" max="15320" width="14.42578125" style="96" customWidth="1"/>
    <col min="15321" max="15321" width="3.42578125" style="96" customWidth="1"/>
    <col min="15322" max="15322" width="14.42578125" style="96" customWidth="1"/>
    <col min="15323" max="15323" width="3.42578125" style="96" customWidth="1"/>
    <col min="15324" max="15324" width="24.5703125" style="96" bestFit="1" customWidth="1"/>
    <col min="15325" max="15325" width="2.42578125" style="96" customWidth="1"/>
    <col min="15326" max="15326" width="8.5703125" style="96" customWidth="1"/>
    <col min="15327" max="15327" width="19" style="96" customWidth="1"/>
    <col min="15328" max="15328" width="11.5703125" style="96" bestFit="1" customWidth="1"/>
    <col min="15329" max="15569" width="6.42578125" style="96"/>
    <col min="15570" max="15570" width="6" style="96" customWidth="1"/>
    <col min="15571" max="15571" width="2.5703125" style="96" customWidth="1"/>
    <col min="15572" max="15572" width="52.28515625" style="96" customWidth="1"/>
    <col min="15573" max="15573" width="4.5703125" style="96" customWidth="1"/>
    <col min="15574" max="15574" width="14.28515625" style="96" customWidth="1"/>
    <col min="15575" max="15575" width="3.42578125" style="96" customWidth="1"/>
    <col min="15576" max="15576" width="14.42578125" style="96" customWidth="1"/>
    <col min="15577" max="15577" width="3.42578125" style="96" customWidth="1"/>
    <col min="15578" max="15578" width="14.42578125" style="96" customWidth="1"/>
    <col min="15579" max="15579" width="3.42578125" style="96" customWidth="1"/>
    <col min="15580" max="15580" width="24.5703125" style="96" bestFit="1" customWidth="1"/>
    <col min="15581" max="15581" width="2.42578125" style="96" customWidth="1"/>
    <col min="15582" max="15582" width="8.5703125" style="96" customWidth="1"/>
    <col min="15583" max="15583" width="19" style="96" customWidth="1"/>
    <col min="15584" max="15584" width="11.5703125" style="96" bestFit="1" customWidth="1"/>
    <col min="15585" max="15825" width="6.42578125" style="96"/>
    <col min="15826" max="15826" width="6" style="96" customWidth="1"/>
    <col min="15827" max="15827" width="2.5703125" style="96" customWidth="1"/>
    <col min="15828" max="15828" width="52.28515625" style="96" customWidth="1"/>
    <col min="15829" max="15829" width="4.5703125" style="96" customWidth="1"/>
    <col min="15830" max="15830" width="14.28515625" style="96" customWidth="1"/>
    <col min="15831" max="15831" width="3.42578125" style="96" customWidth="1"/>
    <col min="15832" max="15832" width="14.42578125" style="96" customWidth="1"/>
    <col min="15833" max="15833" width="3.42578125" style="96" customWidth="1"/>
    <col min="15834" max="15834" width="14.42578125" style="96" customWidth="1"/>
    <col min="15835" max="15835" width="3.42578125" style="96" customWidth="1"/>
    <col min="15836" max="15836" width="24.5703125" style="96" bestFit="1" customWidth="1"/>
    <col min="15837" max="15837" width="2.42578125" style="96" customWidth="1"/>
    <col min="15838" max="15838" width="8.5703125" style="96" customWidth="1"/>
    <col min="15839" max="15839" width="19" style="96" customWidth="1"/>
    <col min="15840" max="15840" width="11.5703125" style="96" bestFit="1" customWidth="1"/>
    <col min="15841" max="16081" width="6.42578125" style="96"/>
    <col min="16082" max="16082" width="6" style="96" customWidth="1"/>
    <col min="16083" max="16083" width="2.5703125" style="96" customWidth="1"/>
    <col min="16084" max="16084" width="52.28515625" style="96" customWidth="1"/>
    <col min="16085" max="16085" width="4.5703125" style="96" customWidth="1"/>
    <col min="16086" max="16086" width="14.28515625" style="96" customWidth="1"/>
    <col min="16087" max="16087" width="3.42578125" style="96" customWidth="1"/>
    <col min="16088" max="16088" width="14.42578125" style="96" customWidth="1"/>
    <col min="16089" max="16089" width="3.42578125" style="96" customWidth="1"/>
    <col min="16090" max="16090" width="14.42578125" style="96" customWidth="1"/>
    <col min="16091" max="16091" width="3.42578125" style="96" customWidth="1"/>
    <col min="16092" max="16092" width="24.5703125" style="96" bestFit="1" customWidth="1"/>
    <col min="16093" max="16093" width="2.42578125" style="96" customWidth="1"/>
    <col min="16094" max="16094" width="8.5703125" style="96" customWidth="1"/>
    <col min="16095" max="16095" width="19" style="96" customWidth="1"/>
    <col min="16096" max="16096" width="11.5703125" style="96" bestFit="1" customWidth="1"/>
    <col min="16097" max="16384" width="6.42578125" style="96"/>
  </cols>
  <sheetData>
    <row r="1" spans="1:20">
      <c r="A1" s="784" t="str">
        <f>'Table of Contents'!A1:C1</f>
        <v>Narragansett Electric Company d/b/a Rhode Island Energy</v>
      </c>
      <c r="B1" s="784"/>
      <c r="C1" s="784"/>
      <c r="D1" s="784"/>
      <c r="E1" s="784"/>
      <c r="F1" s="784"/>
      <c r="G1" s="784"/>
      <c r="H1" s="784"/>
      <c r="I1" s="784"/>
      <c r="J1" s="784"/>
      <c r="K1" s="784"/>
      <c r="L1" s="784"/>
      <c r="M1" s="784"/>
      <c r="N1" s="784"/>
      <c r="O1" s="784"/>
      <c r="P1" s="784"/>
      <c r="Q1" s="784"/>
      <c r="R1" s="784"/>
      <c r="S1" s="784"/>
      <c r="T1" s="784"/>
    </row>
    <row r="2" spans="1:20">
      <c r="A2" s="784" t="s">
        <v>5</v>
      </c>
      <c r="B2" s="784"/>
      <c r="C2" s="784"/>
      <c r="D2" s="784"/>
      <c r="E2" s="784"/>
      <c r="F2" s="784"/>
      <c r="G2" s="784"/>
      <c r="H2" s="784"/>
      <c r="I2" s="784"/>
      <c r="J2" s="784"/>
      <c r="K2" s="784"/>
      <c r="L2" s="784"/>
      <c r="M2" s="784"/>
      <c r="N2" s="784"/>
      <c r="O2" s="784"/>
      <c r="P2" s="784"/>
      <c r="Q2" s="784"/>
      <c r="R2" s="784"/>
      <c r="S2" s="784"/>
      <c r="T2" s="784"/>
    </row>
    <row r="3" spans="1:20">
      <c r="A3" s="784" t="s">
        <v>318</v>
      </c>
      <c r="B3" s="784"/>
      <c r="C3" s="784"/>
      <c r="D3" s="784"/>
      <c r="E3" s="784"/>
      <c r="F3" s="784"/>
      <c r="G3" s="784"/>
      <c r="H3" s="784"/>
      <c r="I3" s="784"/>
      <c r="J3" s="784"/>
      <c r="K3" s="784"/>
      <c r="L3" s="784"/>
      <c r="M3" s="784"/>
      <c r="N3" s="784"/>
      <c r="O3" s="784"/>
      <c r="P3" s="784"/>
      <c r="Q3" s="784"/>
      <c r="R3" s="784"/>
      <c r="S3" s="784"/>
      <c r="T3" s="784"/>
    </row>
    <row r="4" spans="1:20">
      <c r="A4" s="784" t="s">
        <v>358</v>
      </c>
      <c r="B4" s="784"/>
      <c r="C4" s="784"/>
      <c r="D4" s="784"/>
      <c r="E4" s="784"/>
      <c r="F4" s="784"/>
      <c r="G4" s="784"/>
      <c r="H4" s="784"/>
      <c r="I4" s="784"/>
      <c r="J4" s="784"/>
      <c r="K4" s="784"/>
      <c r="L4" s="784"/>
      <c r="M4" s="784"/>
      <c r="N4" s="784"/>
      <c r="O4" s="784"/>
      <c r="P4" s="784"/>
      <c r="Q4" s="784"/>
      <c r="R4" s="784"/>
      <c r="S4" s="784"/>
      <c r="T4" s="784"/>
    </row>
    <row r="5" spans="1:20">
      <c r="A5" s="784" t="s">
        <v>359</v>
      </c>
      <c r="B5" s="784"/>
      <c r="C5" s="784"/>
      <c r="D5" s="784"/>
      <c r="E5" s="784"/>
      <c r="F5" s="784"/>
      <c r="G5" s="784"/>
      <c r="H5" s="784"/>
      <c r="I5" s="784"/>
      <c r="J5" s="784"/>
      <c r="K5" s="784"/>
      <c r="L5" s="784"/>
      <c r="M5" s="784"/>
      <c r="N5" s="784"/>
      <c r="O5" s="784"/>
      <c r="P5" s="784"/>
      <c r="Q5" s="784"/>
      <c r="R5" s="784"/>
      <c r="S5" s="784"/>
      <c r="T5" s="784"/>
    </row>
    <row r="6" spans="1:20">
      <c r="A6" s="784" t="str">
        <f>'WS 9 PBOPs'!A6:L6</f>
        <v xml:space="preserve">For Costs in 2024 </v>
      </c>
      <c r="B6" s="784"/>
      <c r="C6" s="784"/>
      <c r="D6" s="784"/>
      <c r="E6" s="784"/>
      <c r="F6" s="784"/>
      <c r="G6" s="784"/>
      <c r="H6" s="784"/>
      <c r="I6" s="784"/>
      <c r="J6" s="784"/>
      <c r="K6" s="784"/>
      <c r="L6" s="784"/>
      <c r="M6" s="784"/>
      <c r="N6" s="784"/>
      <c r="O6" s="784"/>
      <c r="P6" s="784"/>
      <c r="Q6" s="784"/>
      <c r="R6" s="784"/>
      <c r="S6" s="784"/>
      <c r="T6" s="784"/>
    </row>
    <row r="7" spans="1:20">
      <c r="A7" s="23"/>
      <c r="B7" s="23"/>
      <c r="C7" s="23"/>
      <c r="D7" s="23"/>
      <c r="E7" s="23"/>
      <c r="F7" s="23"/>
      <c r="G7" s="23"/>
      <c r="H7" s="23"/>
      <c r="I7" s="23"/>
      <c r="J7" s="23"/>
      <c r="K7" s="23"/>
      <c r="L7" s="23"/>
      <c r="M7" s="23"/>
      <c r="N7" s="23"/>
      <c r="O7" s="23"/>
      <c r="P7" s="23"/>
      <c r="T7" s="96"/>
    </row>
    <row r="8" spans="1:20" ht="13.5" thickBot="1">
      <c r="B8" s="59" t="s">
        <v>113</v>
      </c>
      <c r="D8" s="258" t="s">
        <v>12</v>
      </c>
      <c r="E8" s="101"/>
      <c r="F8" s="101" t="s">
        <v>15</v>
      </c>
      <c r="G8" s="101"/>
      <c r="H8" s="101" t="s">
        <v>20</v>
      </c>
      <c r="J8" s="101" t="s">
        <v>16</v>
      </c>
      <c r="L8" s="101" t="s">
        <v>19</v>
      </c>
      <c r="M8" s="101"/>
      <c r="N8" s="101" t="s">
        <v>18</v>
      </c>
      <c r="O8" s="101"/>
      <c r="P8" s="101" t="s">
        <v>121</v>
      </c>
      <c r="Q8" s="101"/>
      <c r="R8" s="101" t="s">
        <v>352</v>
      </c>
      <c r="S8" s="101"/>
      <c r="T8" s="101" t="s">
        <v>360</v>
      </c>
    </row>
    <row r="9" spans="1:20" ht="14.45" customHeight="1">
      <c r="D9" s="258"/>
      <c r="E9" s="101"/>
      <c r="G9" s="101"/>
      <c r="I9" s="101"/>
      <c r="J9" s="809" t="s">
        <v>473</v>
      </c>
      <c r="K9" s="810"/>
      <c r="L9" s="810"/>
      <c r="M9" s="810"/>
      <c r="N9" s="810"/>
      <c r="O9" s="810"/>
      <c r="P9" s="811"/>
      <c r="R9" s="101"/>
      <c r="S9" s="101"/>
    </row>
    <row r="10" spans="1:20" ht="13.5" thickBot="1">
      <c r="B10" s="238"/>
      <c r="C10" s="101"/>
      <c r="D10" s="101"/>
      <c r="E10" s="101"/>
      <c r="F10" s="96"/>
      <c r="G10" s="101"/>
      <c r="I10" s="101"/>
      <c r="J10" s="812"/>
      <c r="K10" s="813"/>
      <c r="L10" s="813"/>
      <c r="M10" s="813"/>
      <c r="N10" s="813"/>
      <c r="O10" s="813"/>
      <c r="P10" s="814"/>
      <c r="R10" s="101"/>
      <c r="S10" s="101"/>
    </row>
    <row r="11" spans="1:20" ht="38.25">
      <c r="A11" s="250" t="s">
        <v>325</v>
      </c>
      <c r="B11" s="78" t="s">
        <v>326</v>
      </c>
      <c r="C11" s="25"/>
      <c r="D11" s="288" t="s">
        <v>957</v>
      </c>
      <c r="E11" s="25"/>
      <c r="F11" s="288" t="s">
        <v>958</v>
      </c>
      <c r="G11" s="25"/>
      <c r="H11" s="289" t="s">
        <v>361</v>
      </c>
      <c r="I11" s="25"/>
      <c r="J11" s="289" t="s">
        <v>362</v>
      </c>
      <c r="K11" s="290"/>
      <c r="L11" s="289" t="s">
        <v>363</v>
      </c>
      <c r="M11" s="291"/>
      <c r="N11" s="289" t="s">
        <v>450</v>
      </c>
      <c r="O11" s="291"/>
      <c r="P11" s="289" t="s">
        <v>364</v>
      </c>
      <c r="Q11" s="291"/>
      <c r="R11" s="289" t="s">
        <v>365</v>
      </c>
      <c r="S11" s="8" t="s">
        <v>570</v>
      </c>
      <c r="T11" s="289" t="s">
        <v>1</v>
      </c>
    </row>
    <row r="12" spans="1:20">
      <c r="B12" s="101"/>
      <c r="C12" s="101"/>
      <c r="D12" s="101"/>
      <c r="E12" s="101"/>
      <c r="G12" s="101"/>
      <c r="I12" s="101"/>
      <c r="J12" s="101"/>
      <c r="K12" s="101"/>
      <c r="L12" s="101"/>
      <c r="N12" s="101"/>
      <c r="P12" s="101"/>
      <c r="R12" s="101"/>
      <c r="S12" s="101"/>
    </row>
    <row r="13" spans="1:20">
      <c r="A13" s="101">
        <v>1</v>
      </c>
      <c r="B13" s="239" t="s">
        <v>638</v>
      </c>
      <c r="C13" s="101"/>
      <c r="D13" s="101"/>
      <c r="E13" s="101"/>
      <c r="G13" s="101"/>
      <c r="I13" s="101"/>
      <c r="J13" s="101"/>
      <c r="K13" s="101"/>
      <c r="L13" s="101"/>
      <c r="N13" s="101"/>
      <c r="P13" s="101"/>
      <c r="R13" s="101"/>
      <c r="S13" s="101"/>
    </row>
    <row r="14" spans="1:20">
      <c r="A14" s="266" t="s">
        <v>441</v>
      </c>
      <c r="B14" s="59"/>
      <c r="D14" s="292">
        <v>0</v>
      </c>
      <c r="E14" s="293"/>
      <c r="F14" s="292">
        <v>0</v>
      </c>
      <c r="G14" s="294"/>
      <c r="H14" s="295">
        <f>AVERAGE(F14,D14)</f>
        <v>0</v>
      </c>
      <c r="I14" s="294"/>
      <c r="J14" s="296"/>
      <c r="K14" s="297"/>
      <c r="L14" s="296"/>
      <c r="M14" s="298"/>
      <c r="N14" s="296"/>
      <c r="O14" s="298"/>
      <c r="P14" s="296"/>
      <c r="Q14" s="298"/>
      <c r="R14" s="295">
        <f>IF(J14&lt;&gt;"",$H14*$D$77,IF(L14&lt;&gt;"",$H14*$D$75,IF(N14&lt;&gt;"",$H14*$D$76,0)))</f>
        <v>0</v>
      </c>
      <c r="T14" s="299" t="s">
        <v>366</v>
      </c>
    </row>
    <row r="15" spans="1:20">
      <c r="A15" s="266" t="s">
        <v>367</v>
      </c>
      <c r="B15" s="2" t="s">
        <v>368</v>
      </c>
      <c r="C15" s="101"/>
      <c r="D15" s="292">
        <v>-45340614</v>
      </c>
      <c r="E15" s="293"/>
      <c r="F15" s="292">
        <v>-74735655</v>
      </c>
      <c r="G15" s="294"/>
      <c r="H15" s="300">
        <f>AVERAGE(F15,D15)</f>
        <v>-60038134.5</v>
      </c>
      <c r="I15" s="294"/>
      <c r="J15" s="296"/>
      <c r="K15" s="297"/>
      <c r="L15" s="296"/>
      <c r="M15" s="298"/>
      <c r="N15" s="296"/>
      <c r="O15" s="298"/>
      <c r="P15" s="296" t="s">
        <v>982</v>
      </c>
      <c r="Q15" s="298"/>
      <c r="R15" s="295">
        <f>IF(J15&lt;&gt;"",$H15*$D$77,IF(L15&lt;&gt;"",$H15*$D$75,IF(N15&lt;&gt;"",$H15*$D$76,0)))</f>
        <v>0</v>
      </c>
      <c r="T15" s="299" t="s">
        <v>366</v>
      </c>
    </row>
    <row r="16" spans="1:20" ht="13.5" thickBot="1">
      <c r="A16" s="101">
        <v>3</v>
      </c>
      <c r="B16" s="2" t="s">
        <v>451</v>
      </c>
      <c r="D16" s="301">
        <f>SUM(D14:D15)</f>
        <v>-45340614</v>
      </c>
      <c r="E16" s="294"/>
      <c r="F16" s="301">
        <f>SUM(F14:F15)</f>
        <v>-74735655</v>
      </c>
      <c r="G16" s="294"/>
      <c r="H16" s="301">
        <f>SUM(H14:I15)</f>
        <v>-60038134.5</v>
      </c>
      <c r="I16" s="294"/>
      <c r="J16" s="297"/>
      <c r="K16" s="297"/>
      <c r="L16" s="297"/>
      <c r="M16" s="297"/>
      <c r="N16" s="297"/>
      <c r="O16" s="297"/>
      <c r="P16" s="297"/>
      <c r="Q16" s="297"/>
      <c r="R16" s="301">
        <f>SUM(R14:R15)</f>
        <v>0</v>
      </c>
      <c r="T16" s="299"/>
    </row>
    <row r="17" spans="1:20" ht="13.5" thickTop="1">
      <c r="A17" s="101">
        <f>A16+1</f>
        <v>4</v>
      </c>
      <c r="B17" s="96" t="s">
        <v>396</v>
      </c>
      <c r="D17" s="292">
        <v>-45340614</v>
      </c>
      <c r="E17" s="293"/>
      <c r="F17" s="292">
        <v>-74735655</v>
      </c>
      <c r="G17" s="294"/>
      <c r="H17" s="295"/>
      <c r="I17" s="294"/>
      <c r="J17" s="297"/>
      <c r="K17" s="297"/>
      <c r="L17" s="297"/>
      <c r="M17" s="297"/>
      <c r="N17" s="297"/>
      <c r="O17" s="297"/>
      <c r="P17" s="297"/>
      <c r="Q17" s="297"/>
      <c r="R17" s="295"/>
      <c r="T17" s="299"/>
    </row>
    <row r="18" spans="1:20">
      <c r="B18" s="101"/>
      <c r="C18" s="101"/>
      <c r="D18" s="101"/>
      <c r="E18" s="101"/>
      <c r="G18" s="101"/>
      <c r="I18" s="101"/>
      <c r="J18" s="101"/>
      <c r="K18" s="101"/>
      <c r="L18" s="101"/>
      <c r="N18" s="101"/>
      <c r="P18" s="101"/>
      <c r="R18" s="101"/>
      <c r="S18" s="101"/>
      <c r="T18" s="273"/>
    </row>
    <row r="19" spans="1:20">
      <c r="A19" s="101">
        <f>A17+1</f>
        <v>5</v>
      </c>
      <c r="B19" s="239" t="s">
        <v>639</v>
      </c>
      <c r="C19" s="101"/>
      <c r="D19" s="101"/>
      <c r="E19" s="101"/>
      <c r="G19" s="101"/>
      <c r="I19" s="101"/>
      <c r="J19" s="101"/>
      <c r="K19" s="101"/>
      <c r="L19" s="101"/>
      <c r="N19" s="101"/>
      <c r="P19" s="101"/>
      <c r="R19" s="101"/>
      <c r="S19" s="101"/>
      <c r="T19" s="273"/>
    </row>
    <row r="20" spans="1:20">
      <c r="A20" s="266" t="s">
        <v>442</v>
      </c>
      <c r="B20" s="59"/>
      <c r="D20" s="292">
        <v>0</v>
      </c>
      <c r="E20" s="293"/>
      <c r="F20" s="292">
        <v>0</v>
      </c>
      <c r="G20" s="294"/>
      <c r="H20" s="295">
        <f>AVERAGE(F20,D20)</f>
        <v>0</v>
      </c>
      <c r="I20" s="294"/>
      <c r="J20" s="296"/>
      <c r="K20" s="297"/>
      <c r="L20" s="296"/>
      <c r="M20" s="298"/>
      <c r="N20" s="296"/>
      <c r="O20" s="298"/>
      <c r="P20" s="296"/>
      <c r="Q20" s="298"/>
      <c r="R20" s="295">
        <f>IF(J20&lt;&gt;"",$H20*$D$77,IF(L20&lt;&gt;"",$H20*$D$75,IF(N20&lt;&gt;"",$H20*$D$76,0)))</f>
        <v>0</v>
      </c>
      <c r="T20" s="299" t="s">
        <v>366</v>
      </c>
    </row>
    <row r="21" spans="1:20">
      <c r="A21" s="266" t="s">
        <v>369</v>
      </c>
      <c r="B21" s="2" t="s">
        <v>368</v>
      </c>
      <c r="C21" s="101"/>
      <c r="D21" s="292">
        <v>0</v>
      </c>
      <c r="E21" s="293"/>
      <c r="F21" s="292">
        <v>0</v>
      </c>
      <c r="G21" s="294"/>
      <c r="H21" s="300">
        <f>AVERAGE(F21,D21)</f>
        <v>0</v>
      </c>
      <c r="I21" s="294"/>
      <c r="J21" s="296"/>
      <c r="K21" s="297"/>
      <c r="L21" s="296"/>
      <c r="M21" s="298"/>
      <c r="N21" s="296"/>
      <c r="O21" s="298"/>
      <c r="P21" s="296" t="s">
        <v>982</v>
      </c>
      <c r="Q21" s="298"/>
      <c r="R21" s="295">
        <f>IF(J21&lt;&gt;"",$H21*$D$77,IF(L21&lt;&gt;"",$H21*$D$75,IF(N21&lt;&gt;"",$H21*$D$76,0)))</f>
        <v>0</v>
      </c>
      <c r="T21" s="299" t="s">
        <v>366</v>
      </c>
    </row>
    <row r="22" spans="1:20" ht="13.5" thickBot="1">
      <c r="A22" s="101">
        <f>A19+2</f>
        <v>7</v>
      </c>
      <c r="B22" s="2" t="s">
        <v>453</v>
      </c>
      <c r="D22" s="301">
        <f>SUM(D20:D21)</f>
        <v>0</v>
      </c>
      <c r="E22" s="294"/>
      <c r="F22" s="301">
        <f>SUM(F20:F21)</f>
        <v>0</v>
      </c>
      <c r="G22" s="294"/>
      <c r="H22" s="301">
        <f>SUM(H20:I21)</f>
        <v>0</v>
      </c>
      <c r="I22" s="294"/>
      <c r="J22" s="297"/>
      <c r="K22" s="297"/>
      <c r="L22" s="297"/>
      <c r="M22" s="297"/>
      <c r="N22" s="297"/>
      <c r="O22" s="297"/>
      <c r="P22" s="297"/>
      <c r="Q22" s="297"/>
      <c r="R22" s="301">
        <f>SUM(R20:R21)</f>
        <v>0</v>
      </c>
      <c r="T22" s="299"/>
    </row>
    <row r="23" spans="1:20" ht="13.5" thickTop="1">
      <c r="A23" s="101">
        <f>A22+1</f>
        <v>8</v>
      </c>
      <c r="B23" s="96" t="s">
        <v>397</v>
      </c>
      <c r="D23" s="292">
        <v>0</v>
      </c>
      <c r="E23" s="293"/>
      <c r="F23" s="292">
        <v>0</v>
      </c>
      <c r="G23" s="294"/>
      <c r="H23" s="295"/>
      <c r="I23" s="294"/>
      <c r="J23" s="297"/>
      <c r="K23" s="297"/>
      <c r="L23" s="297"/>
      <c r="M23" s="297"/>
      <c r="N23" s="297"/>
      <c r="O23" s="297"/>
      <c r="P23" s="297"/>
      <c r="Q23" s="297"/>
      <c r="R23" s="295"/>
      <c r="T23" s="299"/>
    </row>
    <row r="24" spans="1:20">
      <c r="B24" s="101"/>
      <c r="C24" s="101"/>
      <c r="D24" s="101"/>
      <c r="E24" s="101"/>
      <c r="G24" s="101"/>
      <c r="I24" s="101"/>
      <c r="J24" s="101"/>
      <c r="K24" s="101"/>
      <c r="L24" s="101"/>
      <c r="N24" s="101"/>
      <c r="P24" s="101"/>
      <c r="R24" s="101"/>
      <c r="S24" s="101"/>
      <c r="T24" s="273"/>
    </row>
    <row r="25" spans="1:20">
      <c r="A25" s="101">
        <f>A23+1</f>
        <v>9</v>
      </c>
      <c r="B25" s="239" t="s">
        <v>640</v>
      </c>
      <c r="C25" s="101"/>
      <c r="D25" s="101"/>
      <c r="E25" s="101"/>
      <c r="G25" s="101"/>
      <c r="I25" s="101"/>
      <c r="J25" s="101"/>
      <c r="K25" s="101"/>
      <c r="L25" s="101"/>
      <c r="N25" s="101"/>
      <c r="P25" s="101"/>
      <c r="R25" s="101"/>
      <c r="S25" s="101"/>
      <c r="T25" s="273"/>
    </row>
    <row r="26" spans="1:20">
      <c r="A26" s="266" t="s">
        <v>443</v>
      </c>
      <c r="B26" s="59" t="s">
        <v>972</v>
      </c>
      <c r="D26" s="292">
        <v>-865432</v>
      </c>
      <c r="E26" s="293"/>
      <c r="F26" s="292">
        <v>-1265600.713</v>
      </c>
      <c r="G26" s="294"/>
      <c r="H26" s="295">
        <f>AVERAGE(F26,D26)</f>
        <v>-1065516.3565</v>
      </c>
      <c r="I26" s="294"/>
      <c r="J26" s="296"/>
      <c r="K26" s="297"/>
      <c r="L26" s="296" t="s">
        <v>982</v>
      </c>
      <c r="M26" s="298"/>
      <c r="N26" s="296"/>
      <c r="O26" s="298"/>
      <c r="P26" s="296"/>
      <c r="Q26" s="298"/>
      <c r="R26" s="295">
        <f>IF(J26&lt;&gt;"",$H26*$D$77,IF(L26&lt;&gt;"",$H26*$D$75,IF(N26&lt;&gt;"",$H26*$D$76,0)))</f>
        <v>-143269.44405378986</v>
      </c>
      <c r="T26" s="299" t="s">
        <v>366</v>
      </c>
    </row>
    <row r="27" spans="1:20">
      <c r="A27" s="266" t="s">
        <v>370</v>
      </c>
      <c r="B27" s="2" t="s">
        <v>368</v>
      </c>
      <c r="C27" s="101"/>
      <c r="D27" s="292">
        <v>-399276</v>
      </c>
      <c r="E27" s="293"/>
      <c r="F27" s="292">
        <v>-285654.28700000001</v>
      </c>
      <c r="G27" s="294"/>
      <c r="H27" s="300">
        <f>AVERAGE(F27,D27)</f>
        <v>-342465.14350000001</v>
      </c>
      <c r="I27" s="294"/>
      <c r="J27" s="296"/>
      <c r="K27" s="297"/>
      <c r="L27" s="296"/>
      <c r="M27" s="298"/>
      <c r="N27" s="296"/>
      <c r="O27" s="298"/>
      <c r="P27" s="296" t="s">
        <v>982</v>
      </c>
      <c r="Q27" s="298"/>
      <c r="R27" s="295">
        <f>IF(J27&lt;&gt;"",$H27*$D$77,IF(L27&lt;&gt;"",$H27*$D$75,IF(N27&lt;&gt;"",$H27*$D$76,0)))</f>
        <v>0</v>
      </c>
      <c r="T27" s="299" t="s">
        <v>366</v>
      </c>
    </row>
    <row r="28" spans="1:20" ht="13.5" thickBot="1">
      <c r="A28" s="101">
        <f>A25+2</f>
        <v>11</v>
      </c>
      <c r="B28" s="2" t="s">
        <v>452</v>
      </c>
      <c r="D28" s="301">
        <f>SUM(D26:D27)</f>
        <v>-1264708</v>
      </c>
      <c r="E28" s="294"/>
      <c r="F28" s="301">
        <f>SUM(F26:F27)</f>
        <v>-1551255</v>
      </c>
      <c r="G28" s="294"/>
      <c r="H28" s="301">
        <f>SUM(H26:I27)</f>
        <v>-1407981.5</v>
      </c>
      <c r="I28" s="294"/>
      <c r="J28" s="297"/>
      <c r="K28" s="297"/>
      <c r="L28" s="297"/>
      <c r="M28" s="297"/>
      <c r="N28" s="297"/>
      <c r="O28" s="297"/>
      <c r="P28" s="297"/>
      <c r="Q28" s="297"/>
      <c r="R28" s="301">
        <f>SUM(R26:R27)</f>
        <v>-143269.44405378986</v>
      </c>
      <c r="T28" s="299"/>
    </row>
    <row r="29" spans="1:20" ht="13.5" thickTop="1">
      <c r="A29" s="101">
        <f>A28+1</f>
        <v>12</v>
      </c>
      <c r="B29" s="96" t="s">
        <v>398</v>
      </c>
      <c r="D29" s="292">
        <v>-1264708</v>
      </c>
      <c r="E29" s="293"/>
      <c r="F29" s="292">
        <v>-1551255</v>
      </c>
      <c r="G29" s="294"/>
      <c r="H29" s="295"/>
      <c r="I29" s="294"/>
      <c r="J29" s="297"/>
      <c r="K29" s="297"/>
      <c r="L29" s="297"/>
      <c r="M29" s="297"/>
      <c r="N29" s="297"/>
      <c r="O29" s="297"/>
      <c r="P29" s="297"/>
      <c r="Q29" s="297"/>
      <c r="R29" s="295"/>
      <c r="T29" s="299"/>
    </row>
    <row r="30" spans="1:20">
      <c r="B30" s="101"/>
      <c r="C30" s="101"/>
      <c r="D30" s="101"/>
      <c r="E30" s="101"/>
      <c r="G30" s="101"/>
      <c r="H30" s="530"/>
      <c r="I30" s="101"/>
      <c r="J30" s="101"/>
      <c r="K30" s="101"/>
      <c r="L30" s="101"/>
      <c r="N30" s="101"/>
      <c r="P30" s="101"/>
      <c r="R30" s="101"/>
      <c r="S30" s="101"/>
      <c r="T30" s="273"/>
    </row>
    <row r="31" spans="1:20">
      <c r="A31" s="101">
        <f>A29+1</f>
        <v>13</v>
      </c>
      <c r="B31" s="239" t="s">
        <v>641</v>
      </c>
      <c r="C31" s="101"/>
      <c r="D31" s="101"/>
      <c r="E31" s="101"/>
      <c r="G31" s="101"/>
      <c r="I31" s="101"/>
      <c r="J31" s="101"/>
      <c r="K31" s="101"/>
      <c r="L31" s="101"/>
      <c r="N31" s="101"/>
      <c r="P31" s="101"/>
      <c r="R31" s="101"/>
      <c r="S31" s="101"/>
      <c r="T31" s="273"/>
    </row>
    <row r="32" spans="1:20">
      <c r="A32" s="266" t="s">
        <v>444</v>
      </c>
      <c r="B32" s="59" t="s">
        <v>973</v>
      </c>
      <c r="D32" s="292">
        <v>697725</v>
      </c>
      <c r="E32" s="293"/>
      <c r="F32" s="292">
        <v>-295107.00799999997</v>
      </c>
      <c r="G32" s="294"/>
      <c r="H32" s="295">
        <f>AVERAGE(F32,D32)</f>
        <v>201308.99600000001</v>
      </c>
      <c r="I32" s="294"/>
      <c r="J32" s="296"/>
      <c r="K32" s="297"/>
      <c r="L32" s="296" t="s">
        <v>982</v>
      </c>
      <c r="M32" s="298"/>
      <c r="N32" s="296"/>
      <c r="O32" s="298"/>
      <c r="P32" s="296"/>
      <c r="Q32" s="298"/>
      <c r="R32" s="295">
        <f>IF(J32&lt;&gt;"",$H32*$D$77,IF(L32&lt;&gt;"",$H32*$D$75,IF(N32&lt;&gt;"",$H32*$D$76,0)))</f>
        <v>27068.029283646771</v>
      </c>
      <c r="T32" s="299" t="s">
        <v>366</v>
      </c>
    </row>
    <row r="33" spans="1:20">
      <c r="A33" s="266" t="s">
        <v>371</v>
      </c>
      <c r="B33" s="2" t="s">
        <v>368</v>
      </c>
      <c r="C33" s="101"/>
      <c r="D33" s="292">
        <f>D35-D32</f>
        <v>-5200848</v>
      </c>
      <c r="E33" s="293"/>
      <c r="F33" s="292">
        <v>-5684565.9919999996</v>
      </c>
      <c r="G33" s="294"/>
      <c r="H33" s="300">
        <f>AVERAGE(F33,D33)</f>
        <v>-5442706.9959999993</v>
      </c>
      <c r="I33" s="294"/>
      <c r="J33" s="296"/>
      <c r="K33" s="297"/>
      <c r="L33" s="296"/>
      <c r="M33" s="298"/>
      <c r="N33" s="296"/>
      <c r="O33" s="298"/>
      <c r="P33" s="296" t="s">
        <v>982</v>
      </c>
      <c r="Q33" s="298"/>
      <c r="R33" s="295">
        <f>IF(J33&lt;&gt;"",$H33*$D$77,IF(L33&lt;&gt;"",$H33*$D$75,IF(N33&lt;&gt;"",$H33*$D$76,0)))</f>
        <v>0</v>
      </c>
      <c r="T33" s="299" t="s">
        <v>366</v>
      </c>
    </row>
    <row r="34" spans="1:20" ht="13.5" thickBot="1">
      <c r="A34" s="101">
        <f>A31+2</f>
        <v>15</v>
      </c>
      <c r="B34" s="2" t="s">
        <v>576</v>
      </c>
      <c r="D34" s="301">
        <f>SUM(D32:D33)</f>
        <v>-4503123</v>
      </c>
      <c r="E34" s="294"/>
      <c r="F34" s="301">
        <f>SUM(F32:F33)</f>
        <v>-5979673</v>
      </c>
      <c r="G34" s="294"/>
      <c r="H34" s="301">
        <f>SUM(H32:I33)</f>
        <v>-5241397.9999999991</v>
      </c>
      <c r="I34" s="294"/>
      <c r="J34" s="297"/>
      <c r="K34" s="297"/>
      <c r="L34" s="297"/>
      <c r="M34" s="297"/>
      <c r="N34" s="297"/>
      <c r="O34" s="297"/>
      <c r="P34" s="297"/>
      <c r="Q34" s="297"/>
      <c r="R34" s="301">
        <f>SUM(R32:R33)</f>
        <v>27068.029283646771</v>
      </c>
      <c r="T34" s="299"/>
    </row>
    <row r="35" spans="1:20" ht="13.5" thickTop="1">
      <c r="A35" s="101">
        <f>A34+1</f>
        <v>16</v>
      </c>
      <c r="B35" s="96" t="s">
        <v>399</v>
      </c>
      <c r="D35" s="292">
        <v>-4503123</v>
      </c>
      <c r="E35" s="293"/>
      <c r="F35" s="292">
        <v>-5979673</v>
      </c>
      <c r="G35" s="294"/>
      <c r="H35" s="295"/>
      <c r="I35" s="294"/>
      <c r="J35" s="297"/>
      <c r="K35" s="297"/>
      <c r="L35" s="297"/>
      <c r="M35" s="297"/>
      <c r="N35" s="297"/>
      <c r="O35" s="297"/>
      <c r="P35" s="297"/>
      <c r="Q35" s="297"/>
      <c r="R35" s="295"/>
      <c r="T35" s="299"/>
    </row>
    <row r="36" spans="1:20">
      <c r="B36" s="2"/>
      <c r="D36" s="295"/>
      <c r="E36" s="294"/>
      <c r="F36" s="295"/>
      <c r="G36" s="294"/>
      <c r="H36" s="295"/>
      <c r="I36" s="294"/>
      <c r="J36" s="297"/>
      <c r="K36" s="297"/>
      <c r="L36" s="297"/>
      <c r="M36" s="297"/>
      <c r="N36" s="297"/>
      <c r="O36" s="297"/>
      <c r="P36" s="297"/>
      <c r="Q36" s="297"/>
      <c r="R36" s="295"/>
      <c r="T36" s="299"/>
    </row>
    <row r="37" spans="1:20">
      <c r="A37" s="101">
        <f>A35+1</f>
        <v>17</v>
      </c>
      <c r="B37" s="239" t="s">
        <v>642</v>
      </c>
      <c r="C37" s="101"/>
      <c r="D37" s="101"/>
      <c r="E37" s="101"/>
      <c r="G37" s="101"/>
      <c r="I37" s="101"/>
      <c r="J37" s="101"/>
      <c r="K37" s="101"/>
      <c r="L37" s="101"/>
      <c r="N37" s="101"/>
      <c r="P37" s="101"/>
      <c r="R37" s="101"/>
      <c r="S37" s="101"/>
      <c r="T37" s="273"/>
    </row>
    <row r="38" spans="1:20">
      <c r="A38" s="266" t="s">
        <v>445</v>
      </c>
      <c r="B38" s="59"/>
      <c r="D38" s="292">
        <v>0</v>
      </c>
      <c r="E38" s="293"/>
      <c r="F38" s="292">
        <v>0</v>
      </c>
      <c r="G38" s="294"/>
      <c r="H38" s="295">
        <f>AVERAGE(F38,D38)</f>
        <v>0</v>
      </c>
      <c r="I38" s="294"/>
      <c r="J38" s="296"/>
      <c r="K38" s="297"/>
      <c r="L38" s="296"/>
      <c r="M38" s="298"/>
      <c r="N38" s="296"/>
      <c r="O38" s="298"/>
      <c r="P38" s="296"/>
      <c r="Q38" s="298"/>
      <c r="R38" s="295">
        <f>IF(J38&lt;&gt;"",$H38*$D$77,IF(L38&lt;&gt;"",$H38*$D$75,IF(N38&lt;&gt;"",$H38*$D$76,0)))</f>
        <v>0</v>
      </c>
      <c r="T38" s="299" t="s">
        <v>366</v>
      </c>
    </row>
    <row r="39" spans="1:20">
      <c r="A39" s="266" t="s">
        <v>372</v>
      </c>
      <c r="B39" s="2" t="s">
        <v>368</v>
      </c>
      <c r="C39" s="101"/>
      <c r="D39" s="292">
        <f>D41-D38</f>
        <v>-93555736</v>
      </c>
      <c r="E39" s="293"/>
      <c r="F39" s="292">
        <v>0</v>
      </c>
      <c r="G39" s="294"/>
      <c r="H39" s="300">
        <f>AVERAGE(F39,D39)</f>
        <v>-46777868</v>
      </c>
      <c r="I39" s="294"/>
      <c r="J39" s="296"/>
      <c r="K39" s="297"/>
      <c r="L39" s="296"/>
      <c r="M39" s="298"/>
      <c r="N39" s="296"/>
      <c r="O39" s="298"/>
      <c r="P39" s="296" t="s">
        <v>982</v>
      </c>
      <c r="Q39" s="298"/>
      <c r="R39" s="295">
        <f>IF(J39&lt;&gt;"",$H39*$D$77,IF(L39&lt;&gt;"",$H39*$D$75,IF(N39&lt;&gt;"",$H39*$D$76,0)))</f>
        <v>0</v>
      </c>
      <c r="T39" s="299" t="s">
        <v>366</v>
      </c>
    </row>
    <row r="40" spans="1:20" ht="13.5" thickBot="1">
      <c r="A40" s="101">
        <f>A37+2</f>
        <v>19</v>
      </c>
      <c r="B40" s="2" t="s">
        <v>577</v>
      </c>
      <c r="D40" s="301">
        <f>SUM(D38:D39)</f>
        <v>-93555736</v>
      </c>
      <c r="E40" s="294"/>
      <c r="F40" s="301">
        <f>SUM(F38:F39)</f>
        <v>0</v>
      </c>
      <c r="G40" s="294"/>
      <c r="H40" s="301">
        <f>SUM(H38:I39)</f>
        <v>-46777868</v>
      </c>
      <c r="I40" s="294"/>
      <c r="J40" s="297"/>
      <c r="K40" s="297"/>
      <c r="L40" s="297"/>
      <c r="M40" s="297"/>
      <c r="N40" s="297"/>
      <c r="O40" s="297"/>
      <c r="P40" s="297"/>
      <c r="Q40" s="297"/>
      <c r="R40" s="301">
        <f>SUM(R38:R39)</f>
        <v>0</v>
      </c>
      <c r="T40" s="299"/>
    </row>
    <row r="41" spans="1:20" ht="13.5" thickTop="1">
      <c r="A41" s="101">
        <f>A40+1</f>
        <v>20</v>
      </c>
      <c r="B41" s="96" t="s">
        <v>400</v>
      </c>
      <c r="D41" s="292">
        <v>-93555736</v>
      </c>
      <c r="E41" s="293"/>
      <c r="F41" s="292">
        <v>0</v>
      </c>
      <c r="G41" s="294"/>
      <c r="H41" s="295"/>
      <c r="I41" s="294"/>
      <c r="J41" s="297"/>
      <c r="K41" s="297"/>
      <c r="L41" s="297"/>
      <c r="M41" s="297"/>
      <c r="N41" s="297"/>
      <c r="O41" s="297"/>
      <c r="P41" s="297"/>
      <c r="Q41" s="297"/>
      <c r="R41" s="295"/>
      <c r="T41" s="299"/>
    </row>
    <row r="42" spans="1:20">
      <c r="B42" s="2"/>
      <c r="D42" s="295"/>
      <c r="E42" s="294"/>
      <c r="F42" s="295"/>
      <c r="G42" s="294"/>
      <c r="H42" s="295"/>
      <c r="I42" s="294"/>
      <c r="J42" s="297"/>
      <c r="K42" s="297"/>
      <c r="L42" s="297"/>
      <c r="M42" s="297"/>
      <c r="N42" s="297"/>
      <c r="O42" s="297"/>
      <c r="P42" s="297"/>
      <c r="Q42" s="297"/>
      <c r="R42" s="295"/>
      <c r="T42" s="299"/>
    </row>
    <row r="43" spans="1:20">
      <c r="A43" s="101">
        <f>A41+1</f>
        <v>21</v>
      </c>
      <c r="B43" s="239" t="s">
        <v>643</v>
      </c>
      <c r="C43" s="101"/>
      <c r="D43" s="101"/>
      <c r="E43" s="101"/>
      <c r="G43" s="101"/>
      <c r="I43" s="101"/>
      <c r="J43" s="101"/>
      <c r="K43" s="101"/>
      <c r="L43" s="101"/>
      <c r="N43" s="101"/>
      <c r="P43" s="101"/>
      <c r="R43" s="101"/>
      <c r="S43" s="101"/>
      <c r="T43" s="273"/>
    </row>
    <row r="44" spans="1:20">
      <c r="A44" s="266" t="s">
        <v>446</v>
      </c>
      <c r="B44" s="59" t="s">
        <v>974</v>
      </c>
      <c r="D44" s="292">
        <v>-5018151.7300000004</v>
      </c>
      <c r="E44" s="293"/>
      <c r="F44" s="292">
        <v>-3453563.7300000023</v>
      </c>
      <c r="G44" s="294"/>
      <c r="H44" s="295">
        <f>AVERAGE(F44,D44)</f>
        <v>-4235857.7300000014</v>
      </c>
      <c r="I44" s="294"/>
      <c r="J44" s="296"/>
      <c r="K44" s="297"/>
      <c r="L44" s="296" t="s">
        <v>982</v>
      </c>
      <c r="M44" s="298"/>
      <c r="N44" s="296"/>
      <c r="O44" s="298"/>
      <c r="P44" s="296"/>
      <c r="Q44" s="298"/>
      <c r="R44" s="295">
        <f>IF(J44&lt;&gt;"",$H44*$D$77,IF(L44&lt;&gt;"",$H44*$D$75,IF(N44&lt;&gt;"",$H44*$D$76,0)))</f>
        <v>-569553.88658836472</v>
      </c>
      <c r="T44" s="299" t="s">
        <v>366</v>
      </c>
    </row>
    <row r="45" spans="1:20">
      <c r="A45" s="266"/>
      <c r="B45" s="59" t="s">
        <v>975</v>
      </c>
      <c r="D45" s="292">
        <v>-343177.55</v>
      </c>
      <c r="E45" s="293"/>
      <c r="F45" s="292">
        <v>0</v>
      </c>
      <c r="G45" s="294"/>
      <c r="H45" s="295">
        <f>AVERAGE(F45,D45)</f>
        <v>-171588.77499999999</v>
      </c>
      <c r="I45" s="294"/>
      <c r="J45" s="296" t="s">
        <v>982</v>
      </c>
      <c r="K45" s="297"/>
      <c r="L45" s="296"/>
      <c r="M45" s="298"/>
      <c r="N45" s="296"/>
      <c r="O45" s="298"/>
      <c r="P45" s="296"/>
      <c r="Q45" s="298"/>
      <c r="R45" s="295">
        <f>IF(J45&lt;&gt;"",$H45*$D$77,IF(L45&lt;&gt;"",$H45*$D$75,IF(N45&lt;&gt;"",$H45*$D$76,0)))</f>
        <v>-171588.77499999999</v>
      </c>
      <c r="T45" s="299" t="s">
        <v>366</v>
      </c>
    </row>
    <row r="46" spans="1:20">
      <c r="A46" s="266" t="s">
        <v>373</v>
      </c>
      <c r="B46" s="2" t="s">
        <v>368</v>
      </c>
      <c r="C46" s="101"/>
      <c r="D46" s="292">
        <f>D48-D44</f>
        <v>-37542849.269999996</v>
      </c>
      <c r="E46" s="293"/>
      <c r="F46" s="292">
        <v>-43115192.410000004</v>
      </c>
      <c r="G46" s="294"/>
      <c r="H46" s="300">
        <f>AVERAGE(F46,D46)</f>
        <v>-40329020.840000004</v>
      </c>
      <c r="I46" s="294"/>
      <c r="J46" s="296"/>
      <c r="K46" s="297"/>
      <c r="L46" s="296"/>
      <c r="M46" s="298"/>
      <c r="N46" s="296"/>
      <c r="O46" s="298"/>
      <c r="P46" s="296" t="s">
        <v>982</v>
      </c>
      <c r="Q46" s="298"/>
      <c r="R46" s="295">
        <f>IF(J46&lt;&gt;"",$H46*$D$77,IF(L46&lt;&gt;"",$H46*$D$75,IF(N46&lt;&gt;"",$H46*$D$76,0)))</f>
        <v>0</v>
      </c>
      <c r="T46" s="299" t="s">
        <v>366</v>
      </c>
    </row>
    <row r="47" spans="1:20" ht="13.5" thickBot="1">
      <c r="A47" s="101">
        <f>A43+2</f>
        <v>23</v>
      </c>
      <c r="B47" s="2" t="s">
        <v>578</v>
      </c>
      <c r="D47" s="301">
        <f>SUM(D44:D46)</f>
        <v>-42904178.549999997</v>
      </c>
      <c r="E47" s="294"/>
      <c r="F47" s="301">
        <f>SUM(F44:F46)</f>
        <v>-46568756.140000008</v>
      </c>
      <c r="G47" s="294"/>
      <c r="H47" s="301">
        <f>SUM(H44:I46)</f>
        <v>-44736467.345000006</v>
      </c>
      <c r="I47" s="294"/>
      <c r="J47" s="297"/>
      <c r="K47" s="297"/>
      <c r="L47" s="297"/>
      <c r="M47" s="297"/>
      <c r="N47" s="297"/>
      <c r="O47" s="297"/>
      <c r="P47" s="297"/>
      <c r="Q47" s="297"/>
      <c r="R47" s="301">
        <f>SUM(R44:R46)</f>
        <v>-741142.66158836475</v>
      </c>
      <c r="T47" s="299"/>
    </row>
    <row r="48" spans="1:20" ht="13.5" thickTop="1">
      <c r="A48" s="101">
        <f>A47+1</f>
        <v>24</v>
      </c>
      <c r="B48" s="96" t="s">
        <v>401</v>
      </c>
      <c r="D48" s="292">
        <v>-42561001</v>
      </c>
      <c r="E48" s="293"/>
      <c r="F48" s="292">
        <v>-44727971</v>
      </c>
      <c r="G48" s="294"/>
      <c r="H48" s="295"/>
      <c r="I48" s="294"/>
      <c r="J48" s="297"/>
      <c r="K48" s="297"/>
      <c r="L48" s="297"/>
      <c r="M48" s="297"/>
      <c r="N48" s="297"/>
      <c r="O48" s="297"/>
      <c r="P48" s="297"/>
      <c r="Q48" s="297"/>
      <c r="R48" s="295"/>
      <c r="T48" s="299"/>
    </row>
    <row r="49" spans="1:20">
      <c r="B49" s="2"/>
      <c r="D49" s="295"/>
      <c r="E49" s="294"/>
      <c r="F49" s="295"/>
      <c r="G49" s="294"/>
      <c r="H49" s="295"/>
      <c r="I49" s="294"/>
      <c r="J49" s="297"/>
      <c r="K49" s="297"/>
      <c r="L49" s="297"/>
      <c r="M49" s="297"/>
      <c r="N49" s="297"/>
      <c r="O49" s="297"/>
      <c r="P49" s="297"/>
      <c r="Q49" s="297"/>
      <c r="R49" s="295"/>
      <c r="T49" s="299"/>
    </row>
    <row r="50" spans="1:20">
      <c r="A50" s="101">
        <f>A48+1</f>
        <v>25</v>
      </c>
      <c r="B50" s="239" t="s">
        <v>644</v>
      </c>
      <c r="C50" s="101"/>
      <c r="D50" s="101"/>
      <c r="E50" s="101"/>
      <c r="G50" s="101"/>
      <c r="I50" s="101"/>
      <c r="J50" s="101"/>
      <c r="K50" s="101"/>
      <c r="L50" s="101"/>
      <c r="N50" s="101"/>
      <c r="P50" s="101"/>
      <c r="R50" s="101"/>
      <c r="S50" s="101"/>
      <c r="T50" s="273"/>
    </row>
    <row r="51" spans="1:20">
      <c r="A51" s="266" t="s">
        <v>447</v>
      </c>
      <c r="B51" s="59" t="s">
        <v>976</v>
      </c>
      <c r="D51" s="292">
        <v>-12082727.258891258</v>
      </c>
      <c r="E51" s="293"/>
      <c r="F51" s="292">
        <v>-4670611</v>
      </c>
      <c r="G51" s="294"/>
      <c r="H51" s="295">
        <f>AVERAGE(F51,D51)</f>
        <v>-8376669.1294456292</v>
      </c>
      <c r="I51" s="294"/>
      <c r="J51" s="296"/>
      <c r="K51" s="297"/>
      <c r="L51" s="296" t="s">
        <v>982</v>
      </c>
      <c r="M51" s="298"/>
      <c r="N51" s="296"/>
      <c r="O51" s="298"/>
      <c r="P51" s="296"/>
      <c r="Q51" s="298"/>
      <c r="R51" s="295">
        <f>IF(J51&lt;&gt;"",$H51*$D$77,IF(L51&lt;&gt;"",$H51*$D$75,IF(N51&lt;&gt;"",$H51*$D$76,0)))</f>
        <v>-1126327.8333336588</v>
      </c>
      <c r="T51" s="299" t="s">
        <v>366</v>
      </c>
    </row>
    <row r="52" spans="1:20">
      <c r="A52" s="266"/>
      <c r="B52" s="59" t="s">
        <v>977</v>
      </c>
      <c r="D52" s="292">
        <v>-372697.05321562901</v>
      </c>
      <c r="E52" s="293"/>
      <c r="F52" s="292">
        <v>-864.68</v>
      </c>
      <c r="G52" s="294"/>
      <c r="H52" s="295">
        <f>AVERAGE(F52,D52)</f>
        <v>-186780.8666078145</v>
      </c>
      <c r="I52" s="294"/>
      <c r="J52" s="296" t="s">
        <v>982</v>
      </c>
      <c r="K52" s="297"/>
      <c r="L52" s="296"/>
      <c r="M52" s="298"/>
      <c r="N52" s="296"/>
      <c r="O52" s="298"/>
      <c r="P52" s="296"/>
      <c r="Q52" s="298"/>
      <c r="R52" s="295">
        <f>IF(J52&lt;&gt;"",$H52*$D$77,IF(L52&lt;&gt;"",$H52*$D$75,IF(N52&lt;&gt;"",$H52*$D$76,0)))</f>
        <v>-186780.8666078145</v>
      </c>
      <c r="T52" s="299" t="s">
        <v>366</v>
      </c>
    </row>
    <row r="53" spans="1:20">
      <c r="A53" s="266"/>
      <c r="B53" s="59" t="s">
        <v>978</v>
      </c>
      <c r="D53" s="292">
        <v>-9371207.1500000004</v>
      </c>
      <c r="E53" s="293"/>
      <c r="F53" s="292">
        <v>-12209627.129999997</v>
      </c>
      <c r="G53" s="294"/>
      <c r="H53" s="295">
        <f>AVERAGE(F53,D53)</f>
        <v>-10790417.139999999</v>
      </c>
      <c r="I53" s="294"/>
      <c r="J53" s="296"/>
      <c r="K53" s="297"/>
      <c r="L53" s="296" t="s">
        <v>982</v>
      </c>
      <c r="M53" s="298"/>
      <c r="N53" s="296"/>
      <c r="O53" s="298"/>
      <c r="P53" s="296"/>
      <c r="Q53" s="298"/>
      <c r="R53" s="295">
        <f>IF(J53&lt;&gt;"",$H53*$D$77,IF(L53&lt;&gt;"",$H53*$D$75,IF(N53&lt;&gt;"",$H53*$D$76,0)))</f>
        <v>-1450880.6507995499</v>
      </c>
      <c r="T53" s="299" t="s">
        <v>366</v>
      </c>
    </row>
    <row r="54" spans="1:20">
      <c r="A54" s="266" t="s">
        <v>374</v>
      </c>
      <c r="B54" s="2" t="s">
        <v>368</v>
      </c>
      <c r="C54" s="101"/>
      <c r="D54" s="292">
        <f>D56-D51-D52-D53</f>
        <v>-77580794.537893116</v>
      </c>
      <c r="E54" s="293"/>
      <c r="F54" s="292">
        <v>-152026574.19</v>
      </c>
      <c r="G54" s="294"/>
      <c r="H54" s="300">
        <f>AVERAGE(F54,D54)</f>
        <v>-114803684.36394656</v>
      </c>
      <c r="I54" s="294"/>
      <c r="J54" s="296"/>
      <c r="K54" s="297"/>
      <c r="L54" s="296"/>
      <c r="M54" s="298"/>
      <c r="N54" s="296"/>
      <c r="O54" s="298"/>
      <c r="P54" s="296" t="s">
        <v>982</v>
      </c>
      <c r="Q54" s="298"/>
      <c r="R54" s="295">
        <f>IF(J54&lt;&gt;"",$H54*$D$77,IF(L54&lt;&gt;"",$H54*$D$75,IF(N54&lt;&gt;"",$H54*$D$76,0)))</f>
        <v>0</v>
      </c>
      <c r="T54" s="299" t="s">
        <v>366</v>
      </c>
    </row>
    <row r="55" spans="1:20" ht="13.5" thickBot="1">
      <c r="A55" s="101">
        <f>A50+2</f>
        <v>27</v>
      </c>
      <c r="B55" s="2" t="s">
        <v>579</v>
      </c>
      <c r="D55" s="301">
        <f>SUM(D51:D54)</f>
        <v>-99407426</v>
      </c>
      <c r="E55" s="294"/>
      <c r="F55" s="301">
        <f>SUM(F51:F54)</f>
        <v>-168907677</v>
      </c>
      <c r="G55" s="294"/>
      <c r="H55" s="301">
        <f>SUM(H51:I54)</f>
        <v>-134157551.5</v>
      </c>
      <c r="I55" s="294"/>
      <c r="J55" s="297"/>
      <c r="K55" s="297"/>
      <c r="L55" s="297"/>
      <c r="M55" s="297"/>
      <c r="N55" s="297"/>
      <c r="O55" s="297"/>
      <c r="P55" s="297"/>
      <c r="Q55" s="297"/>
      <c r="R55" s="301">
        <f>SUM(R51:R54)</f>
        <v>-2763989.3507410232</v>
      </c>
      <c r="T55" s="299"/>
    </row>
    <row r="56" spans="1:20" ht="13.5" thickTop="1">
      <c r="A56" s="101">
        <f>A55+1</f>
        <v>28</v>
      </c>
      <c r="B56" s="96" t="s">
        <v>402</v>
      </c>
      <c r="D56" s="292">
        <v>-99407426</v>
      </c>
      <c r="E56" s="293"/>
      <c r="F56" s="292">
        <v>-168907677</v>
      </c>
      <c r="G56" s="294"/>
      <c r="H56" s="295"/>
      <c r="I56" s="294"/>
      <c r="J56" s="297"/>
      <c r="K56" s="297"/>
      <c r="L56" s="297"/>
      <c r="M56" s="297"/>
      <c r="N56" s="297"/>
      <c r="O56" s="297"/>
      <c r="P56" s="297"/>
      <c r="Q56" s="297"/>
      <c r="R56" s="295"/>
      <c r="T56" s="299"/>
    </row>
    <row r="57" spans="1:20">
      <c r="B57" s="2"/>
      <c r="D57" s="295"/>
      <c r="E57" s="294"/>
      <c r="F57" s="295"/>
      <c r="G57" s="294"/>
      <c r="H57" s="295"/>
      <c r="I57" s="294"/>
      <c r="J57" s="297"/>
      <c r="K57" s="297"/>
      <c r="L57" s="297"/>
      <c r="M57" s="297"/>
      <c r="N57" s="297"/>
      <c r="O57" s="297"/>
      <c r="P57" s="297"/>
      <c r="Q57" s="297"/>
      <c r="R57" s="295"/>
      <c r="T57" s="299"/>
    </row>
    <row r="58" spans="1:20">
      <c r="A58" s="101">
        <f>A56+1</f>
        <v>29</v>
      </c>
      <c r="B58" s="239" t="s">
        <v>645</v>
      </c>
      <c r="C58" s="101"/>
      <c r="D58" s="101"/>
      <c r="E58" s="101"/>
      <c r="G58" s="101"/>
      <c r="I58" s="101"/>
      <c r="J58" s="101"/>
      <c r="K58" s="101"/>
      <c r="L58" s="101"/>
      <c r="N58" s="101"/>
      <c r="P58" s="101"/>
      <c r="R58" s="101"/>
      <c r="S58" s="101"/>
      <c r="T58" s="273"/>
    </row>
    <row r="59" spans="1:20">
      <c r="A59" s="266" t="s">
        <v>448</v>
      </c>
      <c r="B59" s="59" t="s">
        <v>979</v>
      </c>
      <c r="D59" s="292">
        <v>-5498693.1899999995</v>
      </c>
      <c r="E59" s="298"/>
      <c r="F59" s="292">
        <v>-3715118</v>
      </c>
      <c r="G59" s="297"/>
      <c r="H59" s="295">
        <f>AVERAGE(F59,D59)</f>
        <v>-4606905.5949999997</v>
      </c>
      <c r="I59" s="294"/>
      <c r="J59" s="296"/>
      <c r="K59" s="297"/>
      <c r="L59" s="296" t="s">
        <v>982</v>
      </c>
      <c r="M59" s="298"/>
      <c r="N59" s="296"/>
      <c r="O59" s="298"/>
      <c r="P59" s="296"/>
      <c r="Q59" s="298"/>
      <c r="R59" s="295">
        <f>IF(J59&lt;&gt;"",$H59*$D$77,IF(L59&lt;&gt;"",$H59*$D$75,IF(N59&lt;&gt;"",$H59*$D$76,0)))</f>
        <v>-619445.02247905568</v>
      </c>
      <c r="T59" s="299" t="s">
        <v>366</v>
      </c>
    </row>
    <row r="60" spans="1:20">
      <c r="A60" s="266"/>
      <c r="B60" s="59" t="s">
        <v>980</v>
      </c>
      <c r="D60" s="292">
        <v>-2396779.08</v>
      </c>
      <c r="E60" s="298"/>
      <c r="F60" s="292">
        <v>-277198.99999999988</v>
      </c>
      <c r="G60" s="297"/>
      <c r="H60" s="295">
        <f>AVERAGE(F60,D60)</f>
        <v>-1336989.04</v>
      </c>
      <c r="I60" s="294"/>
      <c r="J60" s="296"/>
      <c r="K60" s="297"/>
      <c r="L60" s="296" t="s">
        <v>982</v>
      </c>
      <c r="M60" s="298"/>
      <c r="N60" s="296"/>
      <c r="O60" s="298"/>
      <c r="P60" s="296"/>
      <c r="Q60" s="298"/>
      <c r="R60" s="295">
        <f>IF(J60&lt;&gt;"",$H60*$D$77,IF(L60&lt;&gt;"",$H60*$D$75,IF(N60&lt;&gt;"",$H60*$D$76,0)))</f>
        <v>-179771.6903154928</v>
      </c>
      <c r="T60" s="299" t="s">
        <v>366</v>
      </c>
    </row>
    <row r="61" spans="1:20">
      <c r="A61" s="266" t="s">
        <v>375</v>
      </c>
      <c r="B61" s="2" t="s">
        <v>368</v>
      </c>
      <c r="C61" s="101"/>
      <c r="D61" s="292">
        <v>2931824.2699999996</v>
      </c>
      <c r="E61" s="293"/>
      <c r="F61" s="292">
        <v>-101764808</v>
      </c>
      <c r="G61" s="294"/>
      <c r="H61" s="300">
        <f>AVERAGE(F61,D61)</f>
        <v>-49416491.865000002</v>
      </c>
      <c r="I61" s="294"/>
      <c r="J61" s="296"/>
      <c r="K61" s="297"/>
      <c r="L61" s="296"/>
      <c r="M61" s="298"/>
      <c r="N61" s="296"/>
      <c r="O61" s="298"/>
      <c r="P61" s="296" t="s">
        <v>982</v>
      </c>
      <c r="Q61" s="298"/>
      <c r="R61" s="295">
        <f>IF(J61&lt;&gt;"",$H61*$D$77,IF(L61&lt;&gt;"",$H61*$D$75,IF(N61&lt;&gt;"",$H61*$D$76,0)))</f>
        <v>0</v>
      </c>
      <c r="T61" s="299" t="s">
        <v>366</v>
      </c>
    </row>
    <row r="62" spans="1:20" ht="13.5" thickBot="1">
      <c r="A62" s="101">
        <f>A58+2</f>
        <v>31</v>
      </c>
      <c r="B62" s="2" t="s">
        <v>580</v>
      </c>
      <c r="D62" s="301">
        <f>SUM(D59:D61)</f>
        <v>-4963648</v>
      </c>
      <c r="E62" s="294"/>
      <c r="F62" s="301">
        <f>SUM(F59:F61)</f>
        <v>-105757125</v>
      </c>
      <c r="G62" s="294"/>
      <c r="H62" s="301">
        <f>SUM(H59:I61)</f>
        <v>-55360386.5</v>
      </c>
      <c r="I62" s="294"/>
      <c r="J62" s="297"/>
      <c r="K62" s="297"/>
      <c r="L62" s="297"/>
      <c r="M62" s="297"/>
      <c r="N62" s="297"/>
      <c r="O62" s="297"/>
      <c r="P62" s="297"/>
      <c r="Q62" s="297"/>
      <c r="R62" s="301">
        <f>SUM(R59:R61)</f>
        <v>-799216.71279454848</v>
      </c>
      <c r="T62" s="299"/>
    </row>
    <row r="63" spans="1:20" ht="13.5" thickTop="1">
      <c r="A63" s="101">
        <f>A62+1</f>
        <v>32</v>
      </c>
      <c r="B63" s="108" t="s">
        <v>983</v>
      </c>
      <c r="D63" s="292">
        <v>-4963648</v>
      </c>
      <c r="E63" s="293"/>
      <c r="F63" s="292">
        <v>-105757125</v>
      </c>
      <c r="G63" s="294"/>
      <c r="H63" s="295"/>
      <c r="I63" s="294"/>
      <c r="J63" s="297"/>
      <c r="K63" s="297"/>
      <c r="L63" s="297"/>
      <c r="M63" s="297"/>
      <c r="N63" s="297"/>
      <c r="O63" s="297"/>
      <c r="P63" s="297"/>
      <c r="Q63" s="297"/>
      <c r="R63" s="295"/>
      <c r="T63" s="299"/>
    </row>
    <row r="64" spans="1:20">
      <c r="B64" s="2"/>
      <c r="D64" s="295"/>
      <c r="E64" s="294"/>
      <c r="F64" s="295"/>
      <c r="G64" s="294"/>
      <c r="H64" s="295"/>
      <c r="I64" s="294"/>
      <c r="J64" s="297"/>
      <c r="K64" s="297"/>
      <c r="L64" s="297"/>
      <c r="M64" s="297"/>
      <c r="N64" s="297"/>
      <c r="O64" s="297"/>
      <c r="P64" s="297"/>
      <c r="Q64" s="297"/>
      <c r="R64" s="295"/>
      <c r="T64" s="299"/>
    </row>
    <row r="65" spans="1:20">
      <c r="A65" s="101">
        <f>A63+1</f>
        <v>33</v>
      </c>
      <c r="B65" s="239" t="s">
        <v>646</v>
      </c>
      <c r="C65" s="101"/>
      <c r="D65" s="101"/>
      <c r="E65" s="101"/>
      <c r="G65" s="101"/>
      <c r="I65" s="101"/>
      <c r="J65" s="101"/>
      <c r="K65" s="101"/>
      <c r="L65" s="101"/>
      <c r="N65" s="101"/>
      <c r="P65" s="101"/>
      <c r="R65" s="101"/>
      <c r="S65" s="101"/>
      <c r="T65" s="273"/>
    </row>
    <row r="66" spans="1:20">
      <c r="A66" s="266" t="s">
        <v>449</v>
      </c>
      <c r="B66" s="59" t="s">
        <v>981</v>
      </c>
      <c r="D66" s="292">
        <v>-25103645.210000001</v>
      </c>
      <c r="E66" s="293"/>
      <c r="F66" s="292">
        <v>-30408457.821000002</v>
      </c>
      <c r="G66" s="294"/>
      <c r="H66" s="295">
        <f>AVERAGE(F66,D66)</f>
        <v>-27756051.515500002</v>
      </c>
      <c r="I66" s="294"/>
      <c r="J66" s="296"/>
      <c r="K66" s="297"/>
      <c r="L66" s="296" t="s">
        <v>982</v>
      </c>
      <c r="M66" s="298"/>
      <c r="N66" s="296"/>
      <c r="O66" s="298"/>
      <c r="P66" s="296"/>
      <c r="Q66" s="298"/>
      <c r="R66" s="295">
        <f>IF(J66&lt;&gt;"",$H66*$D$77,IF(L66&lt;&gt;"",$H66*$D$75,IF(N66&lt;&gt;"",$H66*$D$76,0)))</f>
        <v>-3732081.6761709065</v>
      </c>
      <c r="T66" s="299" t="s">
        <v>366</v>
      </c>
    </row>
    <row r="67" spans="1:20">
      <c r="A67" s="266"/>
      <c r="B67" s="59" t="s">
        <v>1090</v>
      </c>
      <c r="D67" s="292">
        <v>0</v>
      </c>
      <c r="E67" s="293"/>
      <c r="F67" s="292">
        <v>-1660422.9800000002</v>
      </c>
      <c r="G67" s="294"/>
      <c r="H67" s="295">
        <f>AVERAGE(F67,D67)</f>
        <v>-830211.49000000011</v>
      </c>
      <c r="I67" s="294"/>
      <c r="J67" s="296"/>
      <c r="K67" s="297"/>
      <c r="L67" s="296" t="s">
        <v>982</v>
      </c>
      <c r="M67" s="298"/>
      <c r="N67" s="296"/>
      <c r="O67" s="298"/>
      <c r="P67" s="296"/>
      <c r="Q67" s="298"/>
      <c r="R67" s="295">
        <f>IF(J67&lt;&gt;"",$H67*$D$77,IF(L67&lt;&gt;"",$H67*$D$75,IF(N67&lt;&gt;"",$H67*$D$76,0)))</f>
        <v>-111630.32636127209</v>
      </c>
      <c r="T67" s="299" t="s">
        <v>366</v>
      </c>
    </row>
    <row r="68" spans="1:20">
      <c r="A68" s="266" t="s">
        <v>376</v>
      </c>
      <c r="B68" s="2" t="s">
        <v>368</v>
      </c>
      <c r="C68" s="101"/>
      <c r="D68" s="292">
        <f>D70-D66</f>
        <v>-493750035.79000002</v>
      </c>
      <c r="E68" s="293"/>
      <c r="F68" s="292">
        <v>-496576355.199</v>
      </c>
      <c r="G68" s="294"/>
      <c r="H68" s="300">
        <f>AVERAGE(F68,D68)</f>
        <v>-495163195.49450004</v>
      </c>
      <c r="I68" s="294"/>
      <c r="J68" s="296"/>
      <c r="K68" s="297"/>
      <c r="L68" s="296"/>
      <c r="M68" s="298"/>
      <c r="N68" s="296"/>
      <c r="O68" s="298"/>
      <c r="P68" s="296" t="s">
        <v>982</v>
      </c>
      <c r="Q68" s="298"/>
      <c r="R68" s="295">
        <f>IF(J68&lt;&gt;"",$H68*$D$77,IF(L68&lt;&gt;"",$H68*$D$75,IF(N68&lt;&gt;"",$H68*$D$76,0)))</f>
        <v>0</v>
      </c>
      <c r="T68" s="299" t="s">
        <v>366</v>
      </c>
    </row>
    <row r="69" spans="1:20" ht="13.5" thickBot="1">
      <c r="A69" s="101">
        <f>A65+2</f>
        <v>35</v>
      </c>
      <c r="B69" s="2" t="s">
        <v>581</v>
      </c>
      <c r="D69" s="301">
        <f>SUM(D66:D68)</f>
        <v>-518853681</v>
      </c>
      <c r="E69" s="294"/>
      <c r="F69" s="301">
        <f>SUM(F66:F68)</f>
        <v>-528645236</v>
      </c>
      <c r="G69" s="294"/>
      <c r="H69" s="301">
        <f>SUM(H66:I68)</f>
        <v>-523749458.50000006</v>
      </c>
      <c r="I69" s="294"/>
      <c r="J69" s="297"/>
      <c r="K69" s="297"/>
      <c r="L69" s="297"/>
      <c r="M69" s="297"/>
      <c r="N69" s="297"/>
      <c r="O69" s="297"/>
      <c r="P69" s="297"/>
      <c r="Q69" s="297"/>
      <c r="R69" s="301">
        <f>SUM(R66:R68)</f>
        <v>-3843712.0025321785</v>
      </c>
      <c r="T69" s="302"/>
    </row>
    <row r="70" spans="1:20" ht="13.5" thickTop="1">
      <c r="A70" s="101">
        <f>A69+1</f>
        <v>36</v>
      </c>
      <c r="B70" s="108" t="s">
        <v>984</v>
      </c>
      <c r="D70" s="292">
        <v>-518853681</v>
      </c>
      <c r="E70" s="293"/>
      <c r="F70" s="292">
        <v>-528645236</v>
      </c>
      <c r="G70" s="294"/>
      <c r="H70" s="295"/>
      <c r="I70" s="294"/>
      <c r="J70" s="297"/>
      <c r="K70" s="297"/>
      <c r="L70" s="297"/>
      <c r="M70" s="297"/>
      <c r="N70" s="297"/>
      <c r="O70" s="297"/>
      <c r="P70" s="297"/>
      <c r="Q70" s="297"/>
      <c r="R70" s="295"/>
      <c r="T70" s="302"/>
    </row>
    <row r="72" spans="1:20" ht="13.5" thickBot="1">
      <c r="A72" s="101">
        <f>A70+1</f>
        <v>37</v>
      </c>
      <c r="B72" s="96" t="s">
        <v>377</v>
      </c>
      <c r="D72" s="301">
        <f>D16+D22+D28+D34+D40+D47+D55+D62+D69</f>
        <v>-810793114.54999995</v>
      </c>
      <c r="F72" s="301">
        <f>F16+F22+F28+F34+F40+F47+F55+F62+F69</f>
        <v>-932145377.13999999</v>
      </c>
      <c r="H72" s="301">
        <f>H16+H22+H28+H34+H40+H47+H55+H62+H69</f>
        <v>-871469245.84500003</v>
      </c>
      <c r="L72" s="262"/>
      <c r="N72" s="262"/>
      <c r="P72" s="262"/>
      <c r="R72" s="301">
        <f>R16+R22+R28+R34+R40+R47+R55+R62+R69</f>
        <v>-8264262.142426258</v>
      </c>
    </row>
    <row r="73" spans="1:20" ht="13.5" thickTop="1">
      <c r="D73" s="295"/>
      <c r="F73" s="295"/>
      <c r="H73" s="295"/>
      <c r="L73" s="262"/>
      <c r="N73" s="262"/>
      <c r="P73" s="262"/>
      <c r="R73" s="295"/>
    </row>
    <row r="74" spans="1:20">
      <c r="A74" s="146" t="s">
        <v>263</v>
      </c>
      <c r="D74" s="295"/>
      <c r="F74" s="295"/>
      <c r="H74" s="295"/>
      <c r="L74" s="262"/>
      <c r="N74" s="262"/>
      <c r="P74" s="262"/>
      <c r="R74" s="295"/>
    </row>
    <row r="75" spans="1:20">
      <c r="A75" s="101">
        <f>A72+1</f>
        <v>38</v>
      </c>
      <c r="B75" s="96" t="s">
        <v>260</v>
      </c>
      <c r="D75" s="303">
        <f>'WS 5 Allocation Factors'!$D$19</f>
        <v>0.13446010770252298</v>
      </c>
      <c r="F75" s="295"/>
      <c r="H75" s="295"/>
      <c r="L75" s="262"/>
      <c r="N75" s="262"/>
      <c r="P75" s="262"/>
      <c r="R75" s="295"/>
      <c r="T75" s="96" t="s">
        <v>378</v>
      </c>
    </row>
    <row r="76" spans="1:20">
      <c r="A76" s="101">
        <f>A75+1</f>
        <v>39</v>
      </c>
      <c r="B76" s="96" t="s">
        <v>261</v>
      </c>
      <c r="D76" s="303">
        <f>'WS 5 Allocation Factors'!$D$29</f>
        <v>0.37148720434798593</v>
      </c>
      <c r="F76" s="295"/>
      <c r="H76" s="295"/>
      <c r="L76" s="262"/>
      <c r="N76" s="262"/>
      <c r="P76" s="262"/>
      <c r="R76" s="295"/>
      <c r="T76" s="96" t="s">
        <v>379</v>
      </c>
    </row>
    <row r="77" spans="1:20">
      <c r="A77" s="101">
        <f>A76+1</f>
        <v>40</v>
      </c>
      <c r="B77" s="2" t="s">
        <v>380</v>
      </c>
      <c r="D77" s="303">
        <v>1</v>
      </c>
      <c r="F77" s="295"/>
      <c r="H77" s="295"/>
      <c r="L77" s="262"/>
      <c r="N77" s="262"/>
      <c r="P77" s="262"/>
      <c r="R77" s="295"/>
      <c r="T77" s="96"/>
    </row>
    <row r="78" spans="1:20">
      <c r="B78" s="2"/>
      <c r="D78" s="304"/>
      <c r="F78" s="295"/>
      <c r="H78" s="295"/>
      <c r="L78" s="262"/>
      <c r="N78" s="262"/>
      <c r="P78" s="262"/>
      <c r="R78" s="295"/>
    </row>
    <row r="79" spans="1:20">
      <c r="A79" s="146" t="s">
        <v>246</v>
      </c>
      <c r="N79" s="238"/>
    </row>
    <row r="80" spans="1:20">
      <c r="A80" s="101" t="s">
        <v>54</v>
      </c>
      <c r="B80" s="96" t="s">
        <v>313</v>
      </c>
      <c r="N80" s="238"/>
    </row>
    <row r="81" spans="1:16">
      <c r="A81" s="101" t="s">
        <v>55</v>
      </c>
      <c r="B81" s="96" t="s">
        <v>344</v>
      </c>
      <c r="N81" s="238"/>
    </row>
    <row r="82" spans="1:16">
      <c r="A82" s="101" t="s">
        <v>57</v>
      </c>
      <c r="B82" s="96" t="s">
        <v>647</v>
      </c>
      <c r="N82" s="238"/>
    </row>
    <row r="83" spans="1:16">
      <c r="A83" s="101" t="s">
        <v>58</v>
      </c>
      <c r="B83" s="96" t="s">
        <v>381</v>
      </c>
    </row>
    <row r="84" spans="1:16" ht="13.9" customHeight="1">
      <c r="A84" s="101" t="s">
        <v>66</v>
      </c>
      <c r="B84" s="96" t="s">
        <v>720</v>
      </c>
      <c r="C84" s="305"/>
      <c r="D84" s="305"/>
      <c r="F84" s="305"/>
    </row>
    <row r="85" spans="1:16" ht="12.75" customHeight="1">
      <c r="A85" s="109" t="s">
        <v>68</v>
      </c>
      <c r="B85" s="808" t="s">
        <v>382</v>
      </c>
      <c r="C85" s="808"/>
      <c r="D85" s="808"/>
      <c r="E85" s="808"/>
      <c r="F85" s="808"/>
      <c r="G85" s="808"/>
      <c r="H85" s="808"/>
      <c r="I85" s="808"/>
      <c r="J85" s="808"/>
      <c r="K85" s="808"/>
      <c r="L85" s="808"/>
      <c r="M85" s="808"/>
      <c r="N85" s="808"/>
      <c r="O85" s="808"/>
      <c r="P85" s="808"/>
    </row>
    <row r="86" spans="1:16">
      <c r="A86" s="109"/>
      <c r="B86" s="808"/>
      <c r="C86" s="808"/>
      <c r="D86" s="808"/>
      <c r="E86" s="808"/>
      <c r="F86" s="808"/>
      <c r="G86" s="808"/>
      <c r="H86" s="808"/>
      <c r="I86" s="808"/>
      <c r="J86" s="808"/>
      <c r="K86" s="808"/>
      <c r="L86" s="808"/>
      <c r="M86" s="808"/>
      <c r="N86" s="808"/>
      <c r="O86" s="808"/>
      <c r="P86" s="808"/>
    </row>
    <row r="87" spans="1:16">
      <c r="A87" s="109"/>
      <c r="B87" s="808"/>
      <c r="C87" s="808"/>
      <c r="D87" s="808"/>
      <c r="E87" s="808"/>
      <c r="F87" s="808"/>
      <c r="G87" s="808"/>
      <c r="H87" s="808"/>
      <c r="I87" s="808"/>
      <c r="J87" s="808"/>
      <c r="K87" s="808"/>
      <c r="L87" s="808"/>
      <c r="M87" s="808"/>
      <c r="N87" s="808"/>
      <c r="O87" s="808"/>
      <c r="P87" s="808"/>
    </row>
    <row r="88" spans="1:16">
      <c r="A88" s="109"/>
      <c r="B88" s="808"/>
      <c r="C88" s="808"/>
      <c r="D88" s="808"/>
      <c r="E88" s="808"/>
      <c r="F88" s="808"/>
      <c r="G88" s="808"/>
      <c r="H88" s="808"/>
      <c r="I88" s="808"/>
      <c r="J88" s="808"/>
      <c r="K88" s="808"/>
      <c r="L88" s="808"/>
      <c r="M88" s="808"/>
      <c r="N88" s="808"/>
      <c r="O88" s="808"/>
      <c r="P88" s="808"/>
    </row>
    <row r="89" spans="1:16">
      <c r="A89" s="109"/>
      <c r="B89" s="808"/>
      <c r="C89" s="808"/>
      <c r="D89" s="808"/>
      <c r="E89" s="808"/>
      <c r="F89" s="808"/>
      <c r="G89" s="808"/>
      <c r="H89" s="808"/>
      <c r="I89" s="808"/>
      <c r="J89" s="808"/>
      <c r="K89" s="808"/>
      <c r="L89" s="808"/>
      <c r="M89" s="808"/>
      <c r="N89" s="808"/>
      <c r="O89" s="808"/>
      <c r="P89" s="808"/>
    </row>
    <row r="90" spans="1:16">
      <c r="A90" s="109"/>
      <c r="B90" s="808"/>
      <c r="C90" s="808"/>
      <c r="D90" s="808"/>
      <c r="E90" s="808"/>
      <c r="F90" s="808"/>
      <c r="G90" s="808"/>
      <c r="H90" s="808"/>
      <c r="I90" s="808"/>
      <c r="J90" s="808"/>
      <c r="K90" s="808"/>
      <c r="L90" s="808"/>
      <c r="M90" s="808"/>
      <c r="N90" s="808"/>
      <c r="O90" s="808"/>
      <c r="P90" s="808"/>
    </row>
    <row r="91" spans="1:16">
      <c r="A91" s="109" t="s">
        <v>69</v>
      </c>
      <c r="B91" s="96" t="s">
        <v>383</v>
      </c>
      <c r="C91" s="281"/>
      <c r="D91" s="281"/>
      <c r="E91" s="281"/>
      <c r="F91" s="281"/>
      <c r="G91" s="281"/>
      <c r="H91" s="281"/>
      <c r="I91" s="281"/>
      <c r="J91" s="281"/>
      <c r="K91" s="281"/>
      <c r="L91" s="281"/>
      <c r="M91" s="281"/>
      <c r="N91" s="281"/>
      <c r="O91" s="281"/>
      <c r="P91" s="281"/>
    </row>
    <row r="92" spans="1:16" ht="12.75" customHeight="1">
      <c r="A92" s="101" t="s">
        <v>70</v>
      </c>
      <c r="B92" s="96" t="s">
        <v>134</v>
      </c>
      <c r="C92" s="305"/>
      <c r="D92" s="305"/>
      <c r="F92" s="477"/>
    </row>
    <row r="93" spans="1:16" ht="12.75" customHeight="1">
      <c r="A93" s="101" t="s">
        <v>74</v>
      </c>
      <c r="B93" s="280" t="s">
        <v>719</v>
      </c>
      <c r="C93" s="305"/>
      <c r="D93" s="305"/>
      <c r="E93" s="305"/>
      <c r="F93" s="305"/>
      <c r="G93" s="305"/>
      <c r="H93" s="305"/>
      <c r="I93" s="305"/>
      <c r="J93" s="305"/>
      <c r="K93" s="305"/>
      <c r="L93" s="305"/>
      <c r="M93" s="305"/>
      <c r="N93" s="305"/>
      <c r="O93" s="305"/>
      <c r="P93" s="305"/>
    </row>
    <row r="94" spans="1:16">
      <c r="A94" s="109" t="s">
        <v>75</v>
      </c>
      <c r="B94" s="808" t="s">
        <v>384</v>
      </c>
      <c r="C94" s="808"/>
      <c r="D94" s="808"/>
      <c r="E94" s="808"/>
      <c r="F94" s="808"/>
      <c r="G94" s="808"/>
      <c r="H94" s="808"/>
      <c r="I94" s="808"/>
      <c r="J94" s="808"/>
      <c r="K94" s="808"/>
      <c r="L94" s="808"/>
      <c r="M94" s="808"/>
      <c r="N94" s="808"/>
      <c r="O94" s="808"/>
      <c r="P94" s="808"/>
    </row>
    <row r="95" spans="1:16">
      <c r="A95" s="109"/>
      <c r="B95" s="808"/>
      <c r="C95" s="808"/>
      <c r="D95" s="808"/>
      <c r="E95" s="808"/>
      <c r="F95" s="808"/>
      <c r="G95" s="808"/>
      <c r="H95" s="808"/>
      <c r="I95" s="808"/>
      <c r="J95" s="808"/>
      <c r="K95" s="808"/>
      <c r="L95" s="808"/>
      <c r="M95" s="808"/>
      <c r="N95" s="808"/>
      <c r="O95" s="808"/>
      <c r="P95" s="808"/>
    </row>
    <row r="96" spans="1:16">
      <c r="A96" s="109"/>
      <c r="B96" s="808"/>
      <c r="C96" s="808"/>
      <c r="D96" s="808"/>
      <c r="E96" s="808"/>
      <c r="F96" s="808"/>
      <c r="G96" s="808"/>
      <c r="H96" s="808"/>
      <c r="I96" s="808"/>
      <c r="J96" s="808"/>
      <c r="K96" s="808"/>
      <c r="L96" s="808"/>
      <c r="M96" s="808"/>
      <c r="N96" s="808"/>
      <c r="O96" s="808"/>
      <c r="P96" s="808"/>
    </row>
    <row r="97" spans="1:2">
      <c r="B97" s="264" t="s">
        <v>385</v>
      </c>
    </row>
    <row r="98" spans="1:2">
      <c r="B98" s="264" t="s">
        <v>386</v>
      </c>
    </row>
    <row r="99" spans="1:2">
      <c r="B99" s="264" t="s">
        <v>387</v>
      </c>
    </row>
    <row r="100" spans="1:2">
      <c r="A100" s="8" t="s">
        <v>570</v>
      </c>
      <c r="B100" s="11" t="s">
        <v>908</v>
      </c>
    </row>
  </sheetData>
  <mergeCells count="9">
    <mergeCell ref="B94:P96"/>
    <mergeCell ref="B85:P90"/>
    <mergeCell ref="J9:P10"/>
    <mergeCell ref="A1:T1"/>
    <mergeCell ref="A2:T2"/>
    <mergeCell ref="A3:T3"/>
    <mergeCell ref="A4:T4"/>
    <mergeCell ref="A5:T5"/>
    <mergeCell ref="A6:T6"/>
  </mergeCells>
  <pageMargins left="0.7" right="0.7" top="0.75" bottom="0.75" header="0.3" footer="0.3"/>
  <pageSetup scale="38"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DC707-B451-47F3-8034-24DBDA0764AD}">
  <sheetPr>
    <pageSetUpPr fitToPage="1"/>
  </sheetPr>
  <dimension ref="A1:AC115"/>
  <sheetViews>
    <sheetView topLeftCell="A4" zoomScale="60" zoomScaleNormal="60" workbookViewId="0">
      <selection activeCell="K13" sqref="K13"/>
    </sheetView>
  </sheetViews>
  <sheetFormatPr defaultColWidth="6.42578125" defaultRowHeight="12.75"/>
  <cols>
    <col min="1" max="1" width="6.85546875" style="101" bestFit="1" customWidth="1"/>
    <col min="2" max="2" width="47.28515625" style="96" customWidth="1"/>
    <col min="3" max="3" width="1.85546875" style="96" customWidth="1"/>
    <col min="4" max="4" width="15" style="113" customWidth="1"/>
    <col min="5" max="5" width="1.85546875" style="96" customWidth="1"/>
    <col min="6" max="6" width="12.5703125" style="96" customWidth="1"/>
    <col min="7" max="7" width="1.85546875" style="96" customWidth="1"/>
    <col min="8" max="8" width="12.85546875" style="96" customWidth="1"/>
    <col min="9" max="9" width="1.85546875" style="96" customWidth="1"/>
    <col min="10" max="10" width="12.5703125" style="96" customWidth="1"/>
    <col min="11" max="11" width="1.85546875" style="96" customWidth="1"/>
    <col min="12" max="12" width="13.5703125" style="96" customWidth="1"/>
    <col min="13" max="13" width="1.85546875" style="96" customWidth="1"/>
    <col min="14" max="14" width="21.85546875" style="96" customWidth="1"/>
    <col min="15" max="15" width="1.85546875" style="96" customWidth="1"/>
    <col min="16" max="16" width="21.85546875" style="96" bestFit="1" customWidth="1"/>
    <col min="17" max="17" width="1.85546875" style="96" customWidth="1"/>
    <col min="18" max="18" width="21.85546875" style="96" bestFit="1" customWidth="1"/>
    <col min="19" max="19" width="1.85546875" style="96" customWidth="1"/>
    <col min="20" max="20" width="16.85546875" style="96" bestFit="1" customWidth="1"/>
    <col min="21" max="21" width="1.85546875" style="96" customWidth="1"/>
    <col min="22" max="22" width="16.85546875" style="96" bestFit="1" customWidth="1"/>
    <col min="23" max="23" width="1.85546875" style="96" customWidth="1"/>
    <col min="24" max="24" width="16.85546875" style="96" customWidth="1"/>
    <col min="25" max="25" width="1.85546875" style="96" customWidth="1"/>
    <col min="26" max="26" width="23.140625" style="96" customWidth="1"/>
    <col min="27" max="27" width="3.28515625" style="96" bestFit="1" customWidth="1"/>
    <col min="28" max="28" width="38.140625" style="96" customWidth="1"/>
    <col min="29" max="232" width="6.42578125" style="96"/>
    <col min="233" max="233" width="6" style="96" customWidth="1"/>
    <col min="234" max="234" width="2.5703125" style="96" customWidth="1"/>
    <col min="235" max="235" width="52.140625" style="96" customWidth="1"/>
    <col min="236" max="236" width="4.5703125" style="96" customWidth="1"/>
    <col min="237" max="237" width="14.140625" style="96" customWidth="1"/>
    <col min="238" max="238" width="3.42578125" style="96" customWidth="1"/>
    <col min="239" max="239" width="14.42578125" style="96" customWidth="1"/>
    <col min="240" max="240" width="3.42578125" style="96" customWidth="1"/>
    <col min="241" max="241" width="14.42578125" style="96" customWidth="1"/>
    <col min="242" max="242" width="3.42578125" style="96" customWidth="1"/>
    <col min="243" max="243" width="24.5703125" style="96" bestFit="1" customWidth="1"/>
    <col min="244" max="244" width="2.42578125" style="96" customWidth="1"/>
    <col min="245" max="245" width="8.5703125" style="96" customWidth="1"/>
    <col min="246" max="246" width="19" style="96" customWidth="1"/>
    <col min="247" max="247" width="11.5703125" style="96" bestFit="1" customWidth="1"/>
    <col min="248" max="488" width="6.42578125" style="96"/>
    <col min="489" max="489" width="6" style="96" customWidth="1"/>
    <col min="490" max="490" width="2.5703125" style="96" customWidth="1"/>
    <col min="491" max="491" width="52.140625" style="96" customWidth="1"/>
    <col min="492" max="492" width="4.5703125" style="96" customWidth="1"/>
    <col min="493" max="493" width="14.140625" style="96" customWidth="1"/>
    <col min="494" max="494" width="3.42578125" style="96" customWidth="1"/>
    <col min="495" max="495" width="14.42578125" style="96" customWidth="1"/>
    <col min="496" max="496" width="3.42578125" style="96" customWidth="1"/>
    <col min="497" max="497" width="14.42578125" style="96" customWidth="1"/>
    <col min="498" max="498" width="3.42578125" style="96" customWidth="1"/>
    <col min="499" max="499" width="24.5703125" style="96" bestFit="1" customWidth="1"/>
    <col min="500" max="500" width="2.42578125" style="96" customWidth="1"/>
    <col min="501" max="501" width="8.5703125" style="96" customWidth="1"/>
    <col min="502" max="502" width="19" style="96" customWidth="1"/>
    <col min="503" max="503" width="11.5703125" style="96" bestFit="1" customWidth="1"/>
    <col min="504" max="744" width="6.42578125" style="96"/>
    <col min="745" max="745" width="6" style="96" customWidth="1"/>
    <col min="746" max="746" width="2.5703125" style="96" customWidth="1"/>
    <col min="747" max="747" width="52.140625" style="96" customWidth="1"/>
    <col min="748" max="748" width="4.5703125" style="96" customWidth="1"/>
    <col min="749" max="749" width="14.140625" style="96" customWidth="1"/>
    <col min="750" max="750" width="3.42578125" style="96" customWidth="1"/>
    <col min="751" max="751" width="14.42578125" style="96" customWidth="1"/>
    <col min="752" max="752" width="3.42578125" style="96" customWidth="1"/>
    <col min="753" max="753" width="14.42578125" style="96" customWidth="1"/>
    <col min="754" max="754" width="3.42578125" style="96" customWidth="1"/>
    <col min="755" max="755" width="24.5703125" style="96" bestFit="1" customWidth="1"/>
    <col min="756" max="756" width="2.42578125" style="96" customWidth="1"/>
    <col min="757" max="757" width="8.5703125" style="96" customWidth="1"/>
    <col min="758" max="758" width="19" style="96" customWidth="1"/>
    <col min="759" max="759" width="11.5703125" style="96" bestFit="1" customWidth="1"/>
    <col min="760" max="1000" width="6.42578125" style="96"/>
    <col min="1001" max="1001" width="6" style="96" customWidth="1"/>
    <col min="1002" max="1002" width="2.5703125" style="96" customWidth="1"/>
    <col min="1003" max="1003" width="52.140625" style="96" customWidth="1"/>
    <col min="1004" max="1004" width="4.5703125" style="96" customWidth="1"/>
    <col min="1005" max="1005" width="14.140625" style="96" customWidth="1"/>
    <col min="1006" max="1006" width="3.42578125" style="96" customWidth="1"/>
    <col min="1007" max="1007" width="14.42578125" style="96" customWidth="1"/>
    <col min="1008" max="1008" width="3.42578125" style="96" customWidth="1"/>
    <col min="1009" max="1009" width="14.42578125" style="96" customWidth="1"/>
    <col min="1010" max="1010" width="3.42578125" style="96" customWidth="1"/>
    <col min="1011" max="1011" width="24.5703125" style="96" bestFit="1" customWidth="1"/>
    <col min="1012" max="1012" width="2.42578125" style="96" customWidth="1"/>
    <col min="1013" max="1013" width="8.5703125" style="96" customWidth="1"/>
    <col min="1014" max="1014" width="19" style="96" customWidth="1"/>
    <col min="1015" max="1015" width="11.5703125" style="96" bestFit="1" customWidth="1"/>
    <col min="1016" max="1256" width="6.42578125" style="96"/>
    <col min="1257" max="1257" width="6" style="96" customWidth="1"/>
    <col min="1258" max="1258" width="2.5703125" style="96" customWidth="1"/>
    <col min="1259" max="1259" width="52.140625" style="96" customWidth="1"/>
    <col min="1260" max="1260" width="4.5703125" style="96" customWidth="1"/>
    <col min="1261" max="1261" width="14.140625" style="96" customWidth="1"/>
    <col min="1262" max="1262" width="3.42578125" style="96" customWidth="1"/>
    <col min="1263" max="1263" width="14.42578125" style="96" customWidth="1"/>
    <col min="1264" max="1264" width="3.42578125" style="96" customWidth="1"/>
    <col min="1265" max="1265" width="14.42578125" style="96" customWidth="1"/>
    <col min="1266" max="1266" width="3.42578125" style="96" customWidth="1"/>
    <col min="1267" max="1267" width="24.5703125" style="96" bestFit="1" customWidth="1"/>
    <col min="1268" max="1268" width="2.42578125" style="96" customWidth="1"/>
    <col min="1269" max="1269" width="8.5703125" style="96" customWidth="1"/>
    <col min="1270" max="1270" width="19" style="96" customWidth="1"/>
    <col min="1271" max="1271" width="11.5703125" style="96" bestFit="1" customWidth="1"/>
    <col min="1272" max="1512" width="6.42578125" style="96"/>
    <col min="1513" max="1513" width="6" style="96" customWidth="1"/>
    <col min="1514" max="1514" width="2.5703125" style="96" customWidth="1"/>
    <col min="1515" max="1515" width="52.140625" style="96" customWidth="1"/>
    <col min="1516" max="1516" width="4.5703125" style="96" customWidth="1"/>
    <col min="1517" max="1517" width="14.140625" style="96" customWidth="1"/>
    <col min="1518" max="1518" width="3.42578125" style="96" customWidth="1"/>
    <col min="1519" max="1519" width="14.42578125" style="96" customWidth="1"/>
    <col min="1520" max="1520" width="3.42578125" style="96" customWidth="1"/>
    <col min="1521" max="1521" width="14.42578125" style="96" customWidth="1"/>
    <col min="1522" max="1522" width="3.42578125" style="96" customWidth="1"/>
    <col min="1523" max="1523" width="24.5703125" style="96" bestFit="1" customWidth="1"/>
    <col min="1524" max="1524" width="2.42578125" style="96" customWidth="1"/>
    <col min="1525" max="1525" width="8.5703125" style="96" customWidth="1"/>
    <col min="1526" max="1526" width="19" style="96" customWidth="1"/>
    <col min="1527" max="1527" width="11.5703125" style="96" bestFit="1" customWidth="1"/>
    <col min="1528" max="1768" width="6.42578125" style="96"/>
    <col min="1769" max="1769" width="6" style="96" customWidth="1"/>
    <col min="1770" max="1770" width="2.5703125" style="96" customWidth="1"/>
    <col min="1771" max="1771" width="52.140625" style="96" customWidth="1"/>
    <col min="1772" max="1772" width="4.5703125" style="96" customWidth="1"/>
    <col min="1773" max="1773" width="14.140625" style="96" customWidth="1"/>
    <col min="1774" max="1774" width="3.42578125" style="96" customWidth="1"/>
    <col min="1775" max="1775" width="14.42578125" style="96" customWidth="1"/>
    <col min="1776" max="1776" width="3.42578125" style="96" customWidth="1"/>
    <col min="1777" max="1777" width="14.42578125" style="96" customWidth="1"/>
    <col min="1778" max="1778" width="3.42578125" style="96" customWidth="1"/>
    <col min="1779" max="1779" width="24.5703125" style="96" bestFit="1" customWidth="1"/>
    <col min="1780" max="1780" width="2.42578125" style="96" customWidth="1"/>
    <col min="1781" max="1781" width="8.5703125" style="96" customWidth="1"/>
    <col min="1782" max="1782" width="19" style="96" customWidth="1"/>
    <col min="1783" max="1783" width="11.5703125" style="96" bestFit="1" customWidth="1"/>
    <col min="1784" max="2024" width="6.42578125" style="96"/>
    <col min="2025" max="2025" width="6" style="96" customWidth="1"/>
    <col min="2026" max="2026" width="2.5703125" style="96" customWidth="1"/>
    <col min="2027" max="2027" width="52.140625" style="96" customWidth="1"/>
    <col min="2028" max="2028" width="4.5703125" style="96" customWidth="1"/>
    <col min="2029" max="2029" width="14.140625" style="96" customWidth="1"/>
    <col min="2030" max="2030" width="3.42578125" style="96" customWidth="1"/>
    <col min="2031" max="2031" width="14.42578125" style="96" customWidth="1"/>
    <col min="2032" max="2032" width="3.42578125" style="96" customWidth="1"/>
    <col min="2033" max="2033" width="14.42578125" style="96" customWidth="1"/>
    <col min="2034" max="2034" width="3.42578125" style="96" customWidth="1"/>
    <col min="2035" max="2035" width="24.5703125" style="96" bestFit="1" customWidth="1"/>
    <col min="2036" max="2036" width="2.42578125" style="96" customWidth="1"/>
    <col min="2037" max="2037" width="8.5703125" style="96" customWidth="1"/>
    <col min="2038" max="2038" width="19" style="96" customWidth="1"/>
    <col min="2039" max="2039" width="11.5703125" style="96" bestFit="1" customWidth="1"/>
    <col min="2040" max="2280" width="6.42578125" style="96"/>
    <col min="2281" max="2281" width="6" style="96" customWidth="1"/>
    <col min="2282" max="2282" width="2.5703125" style="96" customWidth="1"/>
    <col min="2283" max="2283" width="52.140625" style="96" customWidth="1"/>
    <col min="2284" max="2284" width="4.5703125" style="96" customWidth="1"/>
    <col min="2285" max="2285" width="14.140625" style="96" customWidth="1"/>
    <col min="2286" max="2286" width="3.42578125" style="96" customWidth="1"/>
    <col min="2287" max="2287" width="14.42578125" style="96" customWidth="1"/>
    <col min="2288" max="2288" width="3.42578125" style="96" customWidth="1"/>
    <col min="2289" max="2289" width="14.42578125" style="96" customWidth="1"/>
    <col min="2290" max="2290" width="3.42578125" style="96" customWidth="1"/>
    <col min="2291" max="2291" width="24.5703125" style="96" bestFit="1" customWidth="1"/>
    <col min="2292" max="2292" width="2.42578125" style="96" customWidth="1"/>
    <col min="2293" max="2293" width="8.5703125" style="96" customWidth="1"/>
    <col min="2294" max="2294" width="19" style="96" customWidth="1"/>
    <col min="2295" max="2295" width="11.5703125" style="96" bestFit="1" customWidth="1"/>
    <col min="2296" max="2536" width="6.42578125" style="96"/>
    <col min="2537" max="2537" width="6" style="96" customWidth="1"/>
    <col min="2538" max="2538" width="2.5703125" style="96" customWidth="1"/>
    <col min="2539" max="2539" width="52.140625" style="96" customWidth="1"/>
    <col min="2540" max="2540" width="4.5703125" style="96" customWidth="1"/>
    <col min="2541" max="2541" width="14.140625" style="96" customWidth="1"/>
    <col min="2542" max="2542" width="3.42578125" style="96" customWidth="1"/>
    <col min="2543" max="2543" width="14.42578125" style="96" customWidth="1"/>
    <col min="2544" max="2544" width="3.42578125" style="96" customWidth="1"/>
    <col min="2545" max="2545" width="14.42578125" style="96" customWidth="1"/>
    <col min="2546" max="2546" width="3.42578125" style="96" customWidth="1"/>
    <col min="2547" max="2547" width="24.5703125" style="96" bestFit="1" customWidth="1"/>
    <col min="2548" max="2548" width="2.42578125" style="96" customWidth="1"/>
    <col min="2549" max="2549" width="8.5703125" style="96" customWidth="1"/>
    <col min="2550" max="2550" width="19" style="96" customWidth="1"/>
    <col min="2551" max="2551" width="11.5703125" style="96" bestFit="1" customWidth="1"/>
    <col min="2552" max="2792" width="6.42578125" style="96"/>
    <col min="2793" max="2793" width="6" style="96" customWidth="1"/>
    <col min="2794" max="2794" width="2.5703125" style="96" customWidth="1"/>
    <col min="2795" max="2795" width="52.140625" style="96" customWidth="1"/>
    <col min="2796" max="2796" width="4.5703125" style="96" customWidth="1"/>
    <col min="2797" max="2797" width="14.140625" style="96" customWidth="1"/>
    <col min="2798" max="2798" width="3.42578125" style="96" customWidth="1"/>
    <col min="2799" max="2799" width="14.42578125" style="96" customWidth="1"/>
    <col min="2800" max="2800" width="3.42578125" style="96" customWidth="1"/>
    <col min="2801" max="2801" width="14.42578125" style="96" customWidth="1"/>
    <col min="2802" max="2802" width="3.42578125" style="96" customWidth="1"/>
    <col min="2803" max="2803" width="24.5703125" style="96" bestFit="1" customWidth="1"/>
    <col min="2804" max="2804" width="2.42578125" style="96" customWidth="1"/>
    <col min="2805" max="2805" width="8.5703125" style="96" customWidth="1"/>
    <col min="2806" max="2806" width="19" style="96" customWidth="1"/>
    <col min="2807" max="2807" width="11.5703125" style="96" bestFit="1" customWidth="1"/>
    <col min="2808" max="3048" width="6.42578125" style="96"/>
    <col min="3049" max="3049" width="6" style="96" customWidth="1"/>
    <col min="3050" max="3050" width="2.5703125" style="96" customWidth="1"/>
    <col min="3051" max="3051" width="52.140625" style="96" customWidth="1"/>
    <col min="3052" max="3052" width="4.5703125" style="96" customWidth="1"/>
    <col min="3053" max="3053" width="14.140625" style="96" customWidth="1"/>
    <col min="3054" max="3054" width="3.42578125" style="96" customWidth="1"/>
    <col min="3055" max="3055" width="14.42578125" style="96" customWidth="1"/>
    <col min="3056" max="3056" width="3.42578125" style="96" customWidth="1"/>
    <col min="3057" max="3057" width="14.42578125" style="96" customWidth="1"/>
    <col min="3058" max="3058" width="3.42578125" style="96" customWidth="1"/>
    <col min="3059" max="3059" width="24.5703125" style="96" bestFit="1" customWidth="1"/>
    <col min="3060" max="3060" width="2.42578125" style="96" customWidth="1"/>
    <col min="3061" max="3061" width="8.5703125" style="96" customWidth="1"/>
    <col min="3062" max="3062" width="19" style="96" customWidth="1"/>
    <col min="3063" max="3063" width="11.5703125" style="96" bestFit="1" customWidth="1"/>
    <col min="3064" max="3304" width="6.42578125" style="96"/>
    <col min="3305" max="3305" width="6" style="96" customWidth="1"/>
    <col min="3306" max="3306" width="2.5703125" style="96" customWidth="1"/>
    <col min="3307" max="3307" width="52.140625" style="96" customWidth="1"/>
    <col min="3308" max="3308" width="4.5703125" style="96" customWidth="1"/>
    <col min="3309" max="3309" width="14.140625" style="96" customWidth="1"/>
    <col min="3310" max="3310" width="3.42578125" style="96" customWidth="1"/>
    <col min="3311" max="3311" width="14.42578125" style="96" customWidth="1"/>
    <col min="3312" max="3312" width="3.42578125" style="96" customWidth="1"/>
    <col min="3313" max="3313" width="14.42578125" style="96" customWidth="1"/>
    <col min="3314" max="3314" width="3.42578125" style="96" customWidth="1"/>
    <col min="3315" max="3315" width="24.5703125" style="96" bestFit="1" customWidth="1"/>
    <col min="3316" max="3316" width="2.42578125" style="96" customWidth="1"/>
    <col min="3317" max="3317" width="8.5703125" style="96" customWidth="1"/>
    <col min="3318" max="3318" width="19" style="96" customWidth="1"/>
    <col min="3319" max="3319" width="11.5703125" style="96" bestFit="1" customWidth="1"/>
    <col min="3320" max="3560" width="6.42578125" style="96"/>
    <col min="3561" max="3561" width="6" style="96" customWidth="1"/>
    <col min="3562" max="3562" width="2.5703125" style="96" customWidth="1"/>
    <col min="3563" max="3563" width="52.140625" style="96" customWidth="1"/>
    <col min="3564" max="3564" width="4.5703125" style="96" customWidth="1"/>
    <col min="3565" max="3565" width="14.140625" style="96" customWidth="1"/>
    <col min="3566" max="3566" width="3.42578125" style="96" customWidth="1"/>
    <col min="3567" max="3567" width="14.42578125" style="96" customWidth="1"/>
    <col min="3568" max="3568" width="3.42578125" style="96" customWidth="1"/>
    <col min="3569" max="3569" width="14.42578125" style="96" customWidth="1"/>
    <col min="3570" max="3570" width="3.42578125" style="96" customWidth="1"/>
    <col min="3571" max="3571" width="24.5703125" style="96" bestFit="1" customWidth="1"/>
    <col min="3572" max="3572" width="2.42578125" style="96" customWidth="1"/>
    <col min="3573" max="3573" width="8.5703125" style="96" customWidth="1"/>
    <col min="3574" max="3574" width="19" style="96" customWidth="1"/>
    <col min="3575" max="3575" width="11.5703125" style="96" bestFit="1" customWidth="1"/>
    <col min="3576" max="3816" width="6.42578125" style="96"/>
    <col min="3817" max="3817" width="6" style="96" customWidth="1"/>
    <col min="3818" max="3818" width="2.5703125" style="96" customWidth="1"/>
    <col min="3819" max="3819" width="52.140625" style="96" customWidth="1"/>
    <col min="3820" max="3820" width="4.5703125" style="96" customWidth="1"/>
    <col min="3821" max="3821" width="14.140625" style="96" customWidth="1"/>
    <col min="3822" max="3822" width="3.42578125" style="96" customWidth="1"/>
    <col min="3823" max="3823" width="14.42578125" style="96" customWidth="1"/>
    <col min="3824" max="3824" width="3.42578125" style="96" customWidth="1"/>
    <col min="3825" max="3825" width="14.42578125" style="96" customWidth="1"/>
    <col min="3826" max="3826" width="3.42578125" style="96" customWidth="1"/>
    <col min="3827" max="3827" width="24.5703125" style="96" bestFit="1" customWidth="1"/>
    <col min="3828" max="3828" width="2.42578125" style="96" customWidth="1"/>
    <col min="3829" max="3829" width="8.5703125" style="96" customWidth="1"/>
    <col min="3830" max="3830" width="19" style="96" customWidth="1"/>
    <col min="3831" max="3831" width="11.5703125" style="96" bestFit="1" customWidth="1"/>
    <col min="3832" max="4072" width="6.42578125" style="96"/>
    <col min="4073" max="4073" width="6" style="96" customWidth="1"/>
    <col min="4074" max="4074" width="2.5703125" style="96" customWidth="1"/>
    <col min="4075" max="4075" width="52.140625" style="96" customWidth="1"/>
    <col min="4076" max="4076" width="4.5703125" style="96" customWidth="1"/>
    <col min="4077" max="4077" width="14.140625" style="96" customWidth="1"/>
    <col min="4078" max="4078" width="3.42578125" style="96" customWidth="1"/>
    <col min="4079" max="4079" width="14.42578125" style="96" customWidth="1"/>
    <col min="4080" max="4080" width="3.42578125" style="96" customWidth="1"/>
    <col min="4081" max="4081" width="14.42578125" style="96" customWidth="1"/>
    <col min="4082" max="4082" width="3.42578125" style="96" customWidth="1"/>
    <col min="4083" max="4083" width="24.5703125" style="96" bestFit="1" customWidth="1"/>
    <col min="4084" max="4084" width="2.42578125" style="96" customWidth="1"/>
    <col min="4085" max="4085" width="8.5703125" style="96" customWidth="1"/>
    <col min="4086" max="4086" width="19" style="96" customWidth="1"/>
    <col min="4087" max="4087" width="11.5703125" style="96" bestFit="1" customWidth="1"/>
    <col min="4088" max="4328" width="6.42578125" style="96"/>
    <col min="4329" max="4329" width="6" style="96" customWidth="1"/>
    <col min="4330" max="4330" width="2.5703125" style="96" customWidth="1"/>
    <col min="4331" max="4331" width="52.140625" style="96" customWidth="1"/>
    <col min="4332" max="4332" width="4.5703125" style="96" customWidth="1"/>
    <col min="4333" max="4333" width="14.140625" style="96" customWidth="1"/>
    <col min="4334" max="4334" width="3.42578125" style="96" customWidth="1"/>
    <col min="4335" max="4335" width="14.42578125" style="96" customWidth="1"/>
    <col min="4336" max="4336" width="3.42578125" style="96" customWidth="1"/>
    <col min="4337" max="4337" width="14.42578125" style="96" customWidth="1"/>
    <col min="4338" max="4338" width="3.42578125" style="96" customWidth="1"/>
    <col min="4339" max="4339" width="24.5703125" style="96" bestFit="1" customWidth="1"/>
    <col min="4340" max="4340" width="2.42578125" style="96" customWidth="1"/>
    <col min="4341" max="4341" width="8.5703125" style="96" customWidth="1"/>
    <col min="4342" max="4342" width="19" style="96" customWidth="1"/>
    <col min="4343" max="4343" width="11.5703125" style="96" bestFit="1" customWidth="1"/>
    <col min="4344" max="4584" width="6.42578125" style="96"/>
    <col min="4585" max="4585" width="6" style="96" customWidth="1"/>
    <col min="4586" max="4586" width="2.5703125" style="96" customWidth="1"/>
    <col min="4587" max="4587" width="52.140625" style="96" customWidth="1"/>
    <col min="4588" max="4588" width="4.5703125" style="96" customWidth="1"/>
    <col min="4589" max="4589" width="14.140625" style="96" customWidth="1"/>
    <col min="4590" max="4590" width="3.42578125" style="96" customWidth="1"/>
    <col min="4591" max="4591" width="14.42578125" style="96" customWidth="1"/>
    <col min="4592" max="4592" width="3.42578125" style="96" customWidth="1"/>
    <col min="4593" max="4593" width="14.42578125" style="96" customWidth="1"/>
    <col min="4594" max="4594" width="3.42578125" style="96" customWidth="1"/>
    <col min="4595" max="4595" width="24.5703125" style="96" bestFit="1" customWidth="1"/>
    <col min="4596" max="4596" width="2.42578125" style="96" customWidth="1"/>
    <col min="4597" max="4597" width="8.5703125" style="96" customWidth="1"/>
    <col min="4598" max="4598" width="19" style="96" customWidth="1"/>
    <col min="4599" max="4599" width="11.5703125" style="96" bestFit="1" customWidth="1"/>
    <col min="4600" max="4840" width="6.42578125" style="96"/>
    <col min="4841" max="4841" width="6" style="96" customWidth="1"/>
    <col min="4842" max="4842" width="2.5703125" style="96" customWidth="1"/>
    <col min="4843" max="4843" width="52.140625" style="96" customWidth="1"/>
    <col min="4844" max="4844" width="4.5703125" style="96" customWidth="1"/>
    <col min="4845" max="4845" width="14.140625" style="96" customWidth="1"/>
    <col min="4846" max="4846" width="3.42578125" style="96" customWidth="1"/>
    <col min="4847" max="4847" width="14.42578125" style="96" customWidth="1"/>
    <col min="4848" max="4848" width="3.42578125" style="96" customWidth="1"/>
    <col min="4849" max="4849" width="14.42578125" style="96" customWidth="1"/>
    <col min="4850" max="4850" width="3.42578125" style="96" customWidth="1"/>
    <col min="4851" max="4851" width="24.5703125" style="96" bestFit="1" customWidth="1"/>
    <col min="4852" max="4852" width="2.42578125" style="96" customWidth="1"/>
    <col min="4853" max="4853" width="8.5703125" style="96" customWidth="1"/>
    <col min="4854" max="4854" width="19" style="96" customWidth="1"/>
    <col min="4855" max="4855" width="11.5703125" style="96" bestFit="1" customWidth="1"/>
    <col min="4856" max="5096" width="6.42578125" style="96"/>
    <col min="5097" max="5097" width="6" style="96" customWidth="1"/>
    <col min="5098" max="5098" width="2.5703125" style="96" customWidth="1"/>
    <col min="5099" max="5099" width="52.140625" style="96" customWidth="1"/>
    <col min="5100" max="5100" width="4.5703125" style="96" customWidth="1"/>
    <col min="5101" max="5101" width="14.140625" style="96" customWidth="1"/>
    <col min="5102" max="5102" width="3.42578125" style="96" customWidth="1"/>
    <col min="5103" max="5103" width="14.42578125" style="96" customWidth="1"/>
    <col min="5104" max="5104" width="3.42578125" style="96" customWidth="1"/>
    <col min="5105" max="5105" width="14.42578125" style="96" customWidth="1"/>
    <col min="5106" max="5106" width="3.42578125" style="96" customWidth="1"/>
    <col min="5107" max="5107" width="24.5703125" style="96" bestFit="1" customWidth="1"/>
    <col min="5108" max="5108" width="2.42578125" style="96" customWidth="1"/>
    <col min="5109" max="5109" width="8.5703125" style="96" customWidth="1"/>
    <col min="5110" max="5110" width="19" style="96" customWidth="1"/>
    <col min="5111" max="5111" width="11.5703125" style="96" bestFit="1" customWidth="1"/>
    <col min="5112" max="5352" width="6.42578125" style="96"/>
    <col min="5353" max="5353" width="6" style="96" customWidth="1"/>
    <col min="5354" max="5354" width="2.5703125" style="96" customWidth="1"/>
    <col min="5355" max="5355" width="52.140625" style="96" customWidth="1"/>
    <col min="5356" max="5356" width="4.5703125" style="96" customWidth="1"/>
    <col min="5357" max="5357" width="14.140625" style="96" customWidth="1"/>
    <col min="5358" max="5358" width="3.42578125" style="96" customWidth="1"/>
    <col min="5359" max="5359" width="14.42578125" style="96" customWidth="1"/>
    <col min="5360" max="5360" width="3.42578125" style="96" customWidth="1"/>
    <col min="5361" max="5361" width="14.42578125" style="96" customWidth="1"/>
    <col min="5362" max="5362" width="3.42578125" style="96" customWidth="1"/>
    <col min="5363" max="5363" width="24.5703125" style="96" bestFit="1" customWidth="1"/>
    <col min="5364" max="5364" width="2.42578125" style="96" customWidth="1"/>
    <col min="5365" max="5365" width="8.5703125" style="96" customWidth="1"/>
    <col min="5366" max="5366" width="19" style="96" customWidth="1"/>
    <col min="5367" max="5367" width="11.5703125" style="96" bestFit="1" customWidth="1"/>
    <col min="5368" max="5608" width="6.42578125" style="96"/>
    <col min="5609" max="5609" width="6" style="96" customWidth="1"/>
    <col min="5610" max="5610" width="2.5703125" style="96" customWidth="1"/>
    <col min="5611" max="5611" width="52.140625" style="96" customWidth="1"/>
    <col min="5612" max="5612" width="4.5703125" style="96" customWidth="1"/>
    <col min="5613" max="5613" width="14.140625" style="96" customWidth="1"/>
    <col min="5614" max="5614" width="3.42578125" style="96" customWidth="1"/>
    <col min="5615" max="5615" width="14.42578125" style="96" customWidth="1"/>
    <col min="5616" max="5616" width="3.42578125" style="96" customWidth="1"/>
    <col min="5617" max="5617" width="14.42578125" style="96" customWidth="1"/>
    <col min="5618" max="5618" width="3.42578125" style="96" customWidth="1"/>
    <col min="5619" max="5619" width="24.5703125" style="96" bestFit="1" customWidth="1"/>
    <col min="5620" max="5620" width="2.42578125" style="96" customWidth="1"/>
    <col min="5621" max="5621" width="8.5703125" style="96" customWidth="1"/>
    <col min="5622" max="5622" width="19" style="96" customWidth="1"/>
    <col min="5623" max="5623" width="11.5703125" style="96" bestFit="1" customWidth="1"/>
    <col min="5624" max="5864" width="6.42578125" style="96"/>
    <col min="5865" max="5865" width="6" style="96" customWidth="1"/>
    <col min="5866" max="5866" width="2.5703125" style="96" customWidth="1"/>
    <col min="5867" max="5867" width="52.140625" style="96" customWidth="1"/>
    <col min="5868" max="5868" width="4.5703125" style="96" customWidth="1"/>
    <col min="5869" max="5869" width="14.140625" style="96" customWidth="1"/>
    <col min="5870" max="5870" width="3.42578125" style="96" customWidth="1"/>
    <col min="5871" max="5871" width="14.42578125" style="96" customWidth="1"/>
    <col min="5872" max="5872" width="3.42578125" style="96" customWidth="1"/>
    <col min="5873" max="5873" width="14.42578125" style="96" customWidth="1"/>
    <col min="5874" max="5874" width="3.42578125" style="96" customWidth="1"/>
    <col min="5875" max="5875" width="24.5703125" style="96" bestFit="1" customWidth="1"/>
    <col min="5876" max="5876" width="2.42578125" style="96" customWidth="1"/>
    <col min="5877" max="5877" width="8.5703125" style="96" customWidth="1"/>
    <col min="5878" max="5878" width="19" style="96" customWidth="1"/>
    <col min="5879" max="5879" width="11.5703125" style="96" bestFit="1" customWidth="1"/>
    <col min="5880" max="6120" width="6.42578125" style="96"/>
    <col min="6121" max="6121" width="6" style="96" customWidth="1"/>
    <col min="6122" max="6122" width="2.5703125" style="96" customWidth="1"/>
    <col min="6123" max="6123" width="52.140625" style="96" customWidth="1"/>
    <col min="6124" max="6124" width="4.5703125" style="96" customWidth="1"/>
    <col min="6125" max="6125" width="14.140625" style="96" customWidth="1"/>
    <col min="6126" max="6126" width="3.42578125" style="96" customWidth="1"/>
    <col min="6127" max="6127" width="14.42578125" style="96" customWidth="1"/>
    <col min="6128" max="6128" width="3.42578125" style="96" customWidth="1"/>
    <col min="6129" max="6129" width="14.42578125" style="96" customWidth="1"/>
    <col min="6130" max="6130" width="3.42578125" style="96" customWidth="1"/>
    <col min="6131" max="6131" width="24.5703125" style="96" bestFit="1" customWidth="1"/>
    <col min="6132" max="6132" width="2.42578125" style="96" customWidth="1"/>
    <col min="6133" max="6133" width="8.5703125" style="96" customWidth="1"/>
    <col min="6134" max="6134" width="19" style="96" customWidth="1"/>
    <col min="6135" max="6135" width="11.5703125" style="96" bestFit="1" customWidth="1"/>
    <col min="6136" max="6376" width="6.42578125" style="96"/>
    <col min="6377" max="6377" width="6" style="96" customWidth="1"/>
    <col min="6378" max="6378" width="2.5703125" style="96" customWidth="1"/>
    <col min="6379" max="6379" width="52.140625" style="96" customWidth="1"/>
    <col min="6380" max="6380" width="4.5703125" style="96" customWidth="1"/>
    <col min="6381" max="6381" width="14.140625" style="96" customWidth="1"/>
    <col min="6382" max="6382" width="3.42578125" style="96" customWidth="1"/>
    <col min="6383" max="6383" width="14.42578125" style="96" customWidth="1"/>
    <col min="6384" max="6384" width="3.42578125" style="96" customWidth="1"/>
    <col min="6385" max="6385" width="14.42578125" style="96" customWidth="1"/>
    <col min="6386" max="6386" width="3.42578125" style="96" customWidth="1"/>
    <col min="6387" max="6387" width="24.5703125" style="96" bestFit="1" customWidth="1"/>
    <col min="6388" max="6388" width="2.42578125" style="96" customWidth="1"/>
    <col min="6389" max="6389" width="8.5703125" style="96" customWidth="1"/>
    <col min="6390" max="6390" width="19" style="96" customWidth="1"/>
    <col min="6391" max="6391" width="11.5703125" style="96" bestFit="1" customWidth="1"/>
    <col min="6392" max="6632" width="6.42578125" style="96"/>
    <col min="6633" max="6633" width="6" style="96" customWidth="1"/>
    <col min="6634" max="6634" width="2.5703125" style="96" customWidth="1"/>
    <col min="6635" max="6635" width="52.140625" style="96" customWidth="1"/>
    <col min="6636" max="6636" width="4.5703125" style="96" customWidth="1"/>
    <col min="6637" max="6637" width="14.140625" style="96" customWidth="1"/>
    <col min="6638" max="6638" width="3.42578125" style="96" customWidth="1"/>
    <col min="6639" max="6639" width="14.42578125" style="96" customWidth="1"/>
    <col min="6640" max="6640" width="3.42578125" style="96" customWidth="1"/>
    <col min="6641" max="6641" width="14.42578125" style="96" customWidth="1"/>
    <col min="6642" max="6642" width="3.42578125" style="96" customWidth="1"/>
    <col min="6643" max="6643" width="24.5703125" style="96" bestFit="1" customWidth="1"/>
    <col min="6644" max="6644" width="2.42578125" style="96" customWidth="1"/>
    <col min="6645" max="6645" width="8.5703125" style="96" customWidth="1"/>
    <col min="6646" max="6646" width="19" style="96" customWidth="1"/>
    <col min="6647" max="6647" width="11.5703125" style="96" bestFit="1" customWidth="1"/>
    <col min="6648" max="6888" width="6.42578125" style="96"/>
    <col min="6889" max="6889" width="6" style="96" customWidth="1"/>
    <col min="6890" max="6890" width="2.5703125" style="96" customWidth="1"/>
    <col min="6891" max="6891" width="52.140625" style="96" customWidth="1"/>
    <col min="6892" max="6892" width="4.5703125" style="96" customWidth="1"/>
    <col min="6893" max="6893" width="14.140625" style="96" customWidth="1"/>
    <col min="6894" max="6894" width="3.42578125" style="96" customWidth="1"/>
    <col min="6895" max="6895" width="14.42578125" style="96" customWidth="1"/>
    <col min="6896" max="6896" width="3.42578125" style="96" customWidth="1"/>
    <col min="6897" max="6897" width="14.42578125" style="96" customWidth="1"/>
    <col min="6898" max="6898" width="3.42578125" style="96" customWidth="1"/>
    <col min="6899" max="6899" width="24.5703125" style="96" bestFit="1" customWidth="1"/>
    <col min="6900" max="6900" width="2.42578125" style="96" customWidth="1"/>
    <col min="6901" max="6901" width="8.5703125" style="96" customWidth="1"/>
    <col min="6902" max="6902" width="19" style="96" customWidth="1"/>
    <col min="6903" max="6903" width="11.5703125" style="96" bestFit="1" customWidth="1"/>
    <col min="6904" max="7144" width="6.42578125" style="96"/>
    <col min="7145" max="7145" width="6" style="96" customWidth="1"/>
    <col min="7146" max="7146" width="2.5703125" style="96" customWidth="1"/>
    <col min="7147" max="7147" width="52.140625" style="96" customWidth="1"/>
    <col min="7148" max="7148" width="4.5703125" style="96" customWidth="1"/>
    <col min="7149" max="7149" width="14.140625" style="96" customWidth="1"/>
    <col min="7150" max="7150" width="3.42578125" style="96" customWidth="1"/>
    <col min="7151" max="7151" width="14.42578125" style="96" customWidth="1"/>
    <col min="7152" max="7152" width="3.42578125" style="96" customWidth="1"/>
    <col min="7153" max="7153" width="14.42578125" style="96" customWidth="1"/>
    <col min="7154" max="7154" width="3.42578125" style="96" customWidth="1"/>
    <col min="7155" max="7155" width="24.5703125" style="96" bestFit="1" customWidth="1"/>
    <col min="7156" max="7156" width="2.42578125" style="96" customWidth="1"/>
    <col min="7157" max="7157" width="8.5703125" style="96" customWidth="1"/>
    <col min="7158" max="7158" width="19" style="96" customWidth="1"/>
    <col min="7159" max="7159" width="11.5703125" style="96" bestFit="1" customWidth="1"/>
    <col min="7160" max="7400" width="6.42578125" style="96"/>
    <col min="7401" max="7401" width="6" style="96" customWidth="1"/>
    <col min="7402" max="7402" width="2.5703125" style="96" customWidth="1"/>
    <col min="7403" max="7403" width="52.140625" style="96" customWidth="1"/>
    <col min="7404" max="7404" width="4.5703125" style="96" customWidth="1"/>
    <col min="7405" max="7405" width="14.140625" style="96" customWidth="1"/>
    <col min="7406" max="7406" width="3.42578125" style="96" customWidth="1"/>
    <col min="7407" max="7407" width="14.42578125" style="96" customWidth="1"/>
    <col min="7408" max="7408" width="3.42578125" style="96" customWidth="1"/>
    <col min="7409" max="7409" width="14.42578125" style="96" customWidth="1"/>
    <col min="7410" max="7410" width="3.42578125" style="96" customWidth="1"/>
    <col min="7411" max="7411" width="24.5703125" style="96" bestFit="1" customWidth="1"/>
    <col min="7412" max="7412" width="2.42578125" style="96" customWidth="1"/>
    <col min="7413" max="7413" width="8.5703125" style="96" customWidth="1"/>
    <col min="7414" max="7414" width="19" style="96" customWidth="1"/>
    <col min="7415" max="7415" width="11.5703125" style="96" bestFit="1" customWidth="1"/>
    <col min="7416" max="7656" width="6.42578125" style="96"/>
    <col min="7657" max="7657" width="6" style="96" customWidth="1"/>
    <col min="7658" max="7658" width="2.5703125" style="96" customWidth="1"/>
    <col min="7659" max="7659" width="52.140625" style="96" customWidth="1"/>
    <col min="7660" max="7660" width="4.5703125" style="96" customWidth="1"/>
    <col min="7661" max="7661" width="14.140625" style="96" customWidth="1"/>
    <col min="7662" max="7662" width="3.42578125" style="96" customWidth="1"/>
    <col min="7663" max="7663" width="14.42578125" style="96" customWidth="1"/>
    <col min="7664" max="7664" width="3.42578125" style="96" customWidth="1"/>
    <col min="7665" max="7665" width="14.42578125" style="96" customWidth="1"/>
    <col min="7666" max="7666" width="3.42578125" style="96" customWidth="1"/>
    <col min="7667" max="7667" width="24.5703125" style="96" bestFit="1" customWidth="1"/>
    <col min="7668" max="7668" width="2.42578125" style="96" customWidth="1"/>
    <col min="7669" max="7669" width="8.5703125" style="96" customWidth="1"/>
    <col min="7670" max="7670" width="19" style="96" customWidth="1"/>
    <col min="7671" max="7671" width="11.5703125" style="96" bestFit="1" customWidth="1"/>
    <col min="7672" max="7912" width="6.42578125" style="96"/>
    <col min="7913" max="7913" width="6" style="96" customWidth="1"/>
    <col min="7914" max="7914" width="2.5703125" style="96" customWidth="1"/>
    <col min="7915" max="7915" width="52.140625" style="96" customWidth="1"/>
    <col min="7916" max="7916" width="4.5703125" style="96" customWidth="1"/>
    <col min="7917" max="7917" width="14.140625" style="96" customWidth="1"/>
    <col min="7918" max="7918" width="3.42578125" style="96" customWidth="1"/>
    <col min="7919" max="7919" width="14.42578125" style="96" customWidth="1"/>
    <col min="7920" max="7920" width="3.42578125" style="96" customWidth="1"/>
    <col min="7921" max="7921" width="14.42578125" style="96" customWidth="1"/>
    <col min="7922" max="7922" width="3.42578125" style="96" customWidth="1"/>
    <col min="7923" max="7923" width="24.5703125" style="96" bestFit="1" customWidth="1"/>
    <col min="7924" max="7924" width="2.42578125" style="96" customWidth="1"/>
    <col min="7925" max="7925" width="8.5703125" style="96" customWidth="1"/>
    <col min="7926" max="7926" width="19" style="96" customWidth="1"/>
    <col min="7927" max="7927" width="11.5703125" style="96" bestFit="1" customWidth="1"/>
    <col min="7928" max="8168" width="6.42578125" style="96"/>
    <col min="8169" max="8169" width="6" style="96" customWidth="1"/>
    <col min="8170" max="8170" width="2.5703125" style="96" customWidth="1"/>
    <col min="8171" max="8171" width="52.140625" style="96" customWidth="1"/>
    <col min="8172" max="8172" width="4.5703125" style="96" customWidth="1"/>
    <col min="8173" max="8173" width="14.140625" style="96" customWidth="1"/>
    <col min="8174" max="8174" width="3.42578125" style="96" customWidth="1"/>
    <col min="8175" max="8175" width="14.42578125" style="96" customWidth="1"/>
    <col min="8176" max="8176" width="3.42578125" style="96" customWidth="1"/>
    <col min="8177" max="8177" width="14.42578125" style="96" customWidth="1"/>
    <col min="8178" max="8178" width="3.42578125" style="96" customWidth="1"/>
    <col min="8179" max="8179" width="24.5703125" style="96" bestFit="1" customWidth="1"/>
    <col min="8180" max="8180" width="2.42578125" style="96" customWidth="1"/>
    <col min="8181" max="8181" width="8.5703125" style="96" customWidth="1"/>
    <col min="8182" max="8182" width="19" style="96" customWidth="1"/>
    <col min="8183" max="8183" width="11.5703125" style="96" bestFit="1" customWidth="1"/>
    <col min="8184" max="8424" width="6.42578125" style="96"/>
    <col min="8425" max="8425" width="6" style="96" customWidth="1"/>
    <col min="8426" max="8426" width="2.5703125" style="96" customWidth="1"/>
    <col min="8427" max="8427" width="52.140625" style="96" customWidth="1"/>
    <col min="8428" max="8428" width="4.5703125" style="96" customWidth="1"/>
    <col min="8429" max="8429" width="14.140625" style="96" customWidth="1"/>
    <col min="8430" max="8430" width="3.42578125" style="96" customWidth="1"/>
    <col min="8431" max="8431" width="14.42578125" style="96" customWidth="1"/>
    <col min="8432" max="8432" width="3.42578125" style="96" customWidth="1"/>
    <col min="8433" max="8433" width="14.42578125" style="96" customWidth="1"/>
    <col min="8434" max="8434" width="3.42578125" style="96" customWidth="1"/>
    <col min="8435" max="8435" width="24.5703125" style="96" bestFit="1" customWidth="1"/>
    <col min="8436" max="8436" width="2.42578125" style="96" customWidth="1"/>
    <col min="8437" max="8437" width="8.5703125" style="96" customWidth="1"/>
    <col min="8438" max="8438" width="19" style="96" customWidth="1"/>
    <col min="8439" max="8439" width="11.5703125" style="96" bestFit="1" customWidth="1"/>
    <col min="8440" max="8680" width="6.42578125" style="96"/>
    <col min="8681" max="8681" width="6" style="96" customWidth="1"/>
    <col min="8682" max="8682" width="2.5703125" style="96" customWidth="1"/>
    <col min="8683" max="8683" width="52.140625" style="96" customWidth="1"/>
    <col min="8684" max="8684" width="4.5703125" style="96" customWidth="1"/>
    <col min="8685" max="8685" width="14.140625" style="96" customWidth="1"/>
    <col min="8686" max="8686" width="3.42578125" style="96" customWidth="1"/>
    <col min="8687" max="8687" width="14.42578125" style="96" customWidth="1"/>
    <col min="8688" max="8688" width="3.42578125" style="96" customWidth="1"/>
    <col min="8689" max="8689" width="14.42578125" style="96" customWidth="1"/>
    <col min="8690" max="8690" width="3.42578125" style="96" customWidth="1"/>
    <col min="8691" max="8691" width="24.5703125" style="96" bestFit="1" customWidth="1"/>
    <col min="8692" max="8692" width="2.42578125" style="96" customWidth="1"/>
    <col min="8693" max="8693" width="8.5703125" style="96" customWidth="1"/>
    <col min="8694" max="8694" width="19" style="96" customWidth="1"/>
    <col min="8695" max="8695" width="11.5703125" style="96" bestFit="1" customWidth="1"/>
    <col min="8696" max="8936" width="6.42578125" style="96"/>
    <col min="8937" max="8937" width="6" style="96" customWidth="1"/>
    <col min="8938" max="8938" width="2.5703125" style="96" customWidth="1"/>
    <col min="8939" max="8939" width="52.140625" style="96" customWidth="1"/>
    <col min="8940" max="8940" width="4.5703125" style="96" customWidth="1"/>
    <col min="8941" max="8941" width="14.140625" style="96" customWidth="1"/>
    <col min="8942" max="8942" width="3.42578125" style="96" customWidth="1"/>
    <col min="8943" max="8943" width="14.42578125" style="96" customWidth="1"/>
    <col min="8944" max="8944" width="3.42578125" style="96" customWidth="1"/>
    <col min="8945" max="8945" width="14.42578125" style="96" customWidth="1"/>
    <col min="8946" max="8946" width="3.42578125" style="96" customWidth="1"/>
    <col min="8947" max="8947" width="24.5703125" style="96" bestFit="1" customWidth="1"/>
    <col min="8948" max="8948" width="2.42578125" style="96" customWidth="1"/>
    <col min="8949" max="8949" width="8.5703125" style="96" customWidth="1"/>
    <col min="8950" max="8950" width="19" style="96" customWidth="1"/>
    <col min="8951" max="8951" width="11.5703125" style="96" bestFit="1" customWidth="1"/>
    <col min="8952" max="9192" width="6.42578125" style="96"/>
    <col min="9193" max="9193" width="6" style="96" customWidth="1"/>
    <col min="9194" max="9194" width="2.5703125" style="96" customWidth="1"/>
    <col min="9195" max="9195" width="52.140625" style="96" customWidth="1"/>
    <col min="9196" max="9196" width="4.5703125" style="96" customWidth="1"/>
    <col min="9197" max="9197" width="14.140625" style="96" customWidth="1"/>
    <col min="9198" max="9198" width="3.42578125" style="96" customWidth="1"/>
    <col min="9199" max="9199" width="14.42578125" style="96" customWidth="1"/>
    <col min="9200" max="9200" width="3.42578125" style="96" customWidth="1"/>
    <col min="9201" max="9201" width="14.42578125" style="96" customWidth="1"/>
    <col min="9202" max="9202" width="3.42578125" style="96" customWidth="1"/>
    <col min="9203" max="9203" width="24.5703125" style="96" bestFit="1" customWidth="1"/>
    <col min="9204" max="9204" width="2.42578125" style="96" customWidth="1"/>
    <col min="9205" max="9205" width="8.5703125" style="96" customWidth="1"/>
    <col min="9206" max="9206" width="19" style="96" customWidth="1"/>
    <col min="9207" max="9207" width="11.5703125" style="96" bestFit="1" customWidth="1"/>
    <col min="9208" max="9448" width="6.42578125" style="96"/>
    <col min="9449" max="9449" width="6" style="96" customWidth="1"/>
    <col min="9450" max="9450" width="2.5703125" style="96" customWidth="1"/>
    <col min="9451" max="9451" width="52.140625" style="96" customWidth="1"/>
    <col min="9452" max="9452" width="4.5703125" style="96" customWidth="1"/>
    <col min="9453" max="9453" width="14.140625" style="96" customWidth="1"/>
    <col min="9454" max="9454" width="3.42578125" style="96" customWidth="1"/>
    <col min="9455" max="9455" width="14.42578125" style="96" customWidth="1"/>
    <col min="9456" max="9456" width="3.42578125" style="96" customWidth="1"/>
    <col min="9457" max="9457" width="14.42578125" style="96" customWidth="1"/>
    <col min="9458" max="9458" width="3.42578125" style="96" customWidth="1"/>
    <col min="9459" max="9459" width="24.5703125" style="96" bestFit="1" customWidth="1"/>
    <col min="9460" max="9460" width="2.42578125" style="96" customWidth="1"/>
    <col min="9461" max="9461" width="8.5703125" style="96" customWidth="1"/>
    <col min="9462" max="9462" width="19" style="96" customWidth="1"/>
    <col min="9463" max="9463" width="11.5703125" style="96" bestFit="1" customWidth="1"/>
    <col min="9464" max="9704" width="6.42578125" style="96"/>
    <col min="9705" max="9705" width="6" style="96" customWidth="1"/>
    <col min="9706" max="9706" width="2.5703125" style="96" customWidth="1"/>
    <col min="9707" max="9707" width="52.140625" style="96" customWidth="1"/>
    <col min="9708" max="9708" width="4.5703125" style="96" customWidth="1"/>
    <col min="9709" max="9709" width="14.140625" style="96" customWidth="1"/>
    <col min="9710" max="9710" width="3.42578125" style="96" customWidth="1"/>
    <col min="9711" max="9711" width="14.42578125" style="96" customWidth="1"/>
    <col min="9712" max="9712" width="3.42578125" style="96" customWidth="1"/>
    <col min="9713" max="9713" width="14.42578125" style="96" customWidth="1"/>
    <col min="9714" max="9714" width="3.42578125" style="96" customWidth="1"/>
    <col min="9715" max="9715" width="24.5703125" style="96" bestFit="1" customWidth="1"/>
    <col min="9716" max="9716" width="2.42578125" style="96" customWidth="1"/>
    <col min="9717" max="9717" width="8.5703125" style="96" customWidth="1"/>
    <col min="9718" max="9718" width="19" style="96" customWidth="1"/>
    <col min="9719" max="9719" width="11.5703125" style="96" bestFit="1" customWidth="1"/>
    <col min="9720" max="9960" width="6.42578125" style="96"/>
    <col min="9961" max="9961" width="6" style="96" customWidth="1"/>
    <col min="9962" max="9962" width="2.5703125" style="96" customWidth="1"/>
    <col min="9963" max="9963" width="52.140625" style="96" customWidth="1"/>
    <col min="9964" max="9964" width="4.5703125" style="96" customWidth="1"/>
    <col min="9965" max="9965" width="14.140625" style="96" customWidth="1"/>
    <col min="9966" max="9966" width="3.42578125" style="96" customWidth="1"/>
    <col min="9967" max="9967" width="14.42578125" style="96" customWidth="1"/>
    <col min="9968" max="9968" width="3.42578125" style="96" customWidth="1"/>
    <col min="9969" max="9969" width="14.42578125" style="96" customWidth="1"/>
    <col min="9970" max="9970" width="3.42578125" style="96" customWidth="1"/>
    <col min="9971" max="9971" width="24.5703125" style="96" bestFit="1" customWidth="1"/>
    <col min="9972" max="9972" width="2.42578125" style="96" customWidth="1"/>
    <col min="9973" max="9973" width="8.5703125" style="96" customWidth="1"/>
    <col min="9974" max="9974" width="19" style="96" customWidth="1"/>
    <col min="9975" max="9975" width="11.5703125" style="96" bestFit="1" customWidth="1"/>
    <col min="9976" max="10216" width="6.42578125" style="96"/>
    <col min="10217" max="10217" width="6" style="96" customWidth="1"/>
    <col min="10218" max="10218" width="2.5703125" style="96" customWidth="1"/>
    <col min="10219" max="10219" width="52.140625" style="96" customWidth="1"/>
    <col min="10220" max="10220" width="4.5703125" style="96" customWidth="1"/>
    <col min="10221" max="10221" width="14.140625" style="96" customWidth="1"/>
    <col min="10222" max="10222" width="3.42578125" style="96" customWidth="1"/>
    <col min="10223" max="10223" width="14.42578125" style="96" customWidth="1"/>
    <col min="10224" max="10224" width="3.42578125" style="96" customWidth="1"/>
    <col min="10225" max="10225" width="14.42578125" style="96" customWidth="1"/>
    <col min="10226" max="10226" width="3.42578125" style="96" customWidth="1"/>
    <col min="10227" max="10227" width="24.5703125" style="96" bestFit="1" customWidth="1"/>
    <col min="10228" max="10228" width="2.42578125" style="96" customWidth="1"/>
    <col min="10229" max="10229" width="8.5703125" style="96" customWidth="1"/>
    <col min="10230" max="10230" width="19" style="96" customWidth="1"/>
    <col min="10231" max="10231" width="11.5703125" style="96" bestFit="1" customWidth="1"/>
    <col min="10232" max="10472" width="6.42578125" style="96"/>
    <col min="10473" max="10473" width="6" style="96" customWidth="1"/>
    <col min="10474" max="10474" width="2.5703125" style="96" customWidth="1"/>
    <col min="10475" max="10475" width="52.140625" style="96" customWidth="1"/>
    <col min="10476" max="10476" width="4.5703125" style="96" customWidth="1"/>
    <col min="10477" max="10477" width="14.140625" style="96" customWidth="1"/>
    <col min="10478" max="10478" width="3.42578125" style="96" customWidth="1"/>
    <col min="10479" max="10479" width="14.42578125" style="96" customWidth="1"/>
    <col min="10480" max="10480" width="3.42578125" style="96" customWidth="1"/>
    <col min="10481" max="10481" width="14.42578125" style="96" customWidth="1"/>
    <col min="10482" max="10482" width="3.42578125" style="96" customWidth="1"/>
    <col min="10483" max="10483" width="24.5703125" style="96" bestFit="1" customWidth="1"/>
    <col min="10484" max="10484" width="2.42578125" style="96" customWidth="1"/>
    <col min="10485" max="10485" width="8.5703125" style="96" customWidth="1"/>
    <col min="10486" max="10486" width="19" style="96" customWidth="1"/>
    <col min="10487" max="10487" width="11.5703125" style="96" bestFit="1" customWidth="1"/>
    <col min="10488" max="10728" width="6.42578125" style="96"/>
    <col min="10729" max="10729" width="6" style="96" customWidth="1"/>
    <col min="10730" max="10730" width="2.5703125" style="96" customWidth="1"/>
    <col min="10731" max="10731" width="52.140625" style="96" customWidth="1"/>
    <col min="10732" max="10732" width="4.5703125" style="96" customWidth="1"/>
    <col min="10733" max="10733" width="14.140625" style="96" customWidth="1"/>
    <col min="10734" max="10734" width="3.42578125" style="96" customWidth="1"/>
    <col min="10735" max="10735" width="14.42578125" style="96" customWidth="1"/>
    <col min="10736" max="10736" width="3.42578125" style="96" customWidth="1"/>
    <col min="10737" max="10737" width="14.42578125" style="96" customWidth="1"/>
    <col min="10738" max="10738" width="3.42578125" style="96" customWidth="1"/>
    <col min="10739" max="10739" width="24.5703125" style="96" bestFit="1" customWidth="1"/>
    <col min="10740" max="10740" width="2.42578125" style="96" customWidth="1"/>
    <col min="10741" max="10741" width="8.5703125" style="96" customWidth="1"/>
    <col min="10742" max="10742" width="19" style="96" customWidth="1"/>
    <col min="10743" max="10743" width="11.5703125" style="96" bestFit="1" customWidth="1"/>
    <col min="10744" max="10984" width="6.42578125" style="96"/>
    <col min="10985" max="10985" width="6" style="96" customWidth="1"/>
    <col min="10986" max="10986" width="2.5703125" style="96" customWidth="1"/>
    <col min="10987" max="10987" width="52.140625" style="96" customWidth="1"/>
    <col min="10988" max="10988" width="4.5703125" style="96" customWidth="1"/>
    <col min="10989" max="10989" width="14.140625" style="96" customWidth="1"/>
    <col min="10990" max="10990" width="3.42578125" style="96" customWidth="1"/>
    <col min="10991" max="10991" width="14.42578125" style="96" customWidth="1"/>
    <col min="10992" max="10992" width="3.42578125" style="96" customWidth="1"/>
    <col min="10993" max="10993" width="14.42578125" style="96" customWidth="1"/>
    <col min="10994" max="10994" width="3.42578125" style="96" customWidth="1"/>
    <col min="10995" max="10995" width="24.5703125" style="96" bestFit="1" customWidth="1"/>
    <col min="10996" max="10996" width="2.42578125" style="96" customWidth="1"/>
    <col min="10997" max="10997" width="8.5703125" style="96" customWidth="1"/>
    <col min="10998" max="10998" width="19" style="96" customWidth="1"/>
    <col min="10999" max="10999" width="11.5703125" style="96" bestFit="1" customWidth="1"/>
    <col min="11000" max="11240" width="6.42578125" style="96"/>
    <col min="11241" max="11241" width="6" style="96" customWidth="1"/>
    <col min="11242" max="11242" width="2.5703125" style="96" customWidth="1"/>
    <col min="11243" max="11243" width="52.140625" style="96" customWidth="1"/>
    <col min="11244" max="11244" width="4.5703125" style="96" customWidth="1"/>
    <col min="11245" max="11245" width="14.140625" style="96" customWidth="1"/>
    <col min="11246" max="11246" width="3.42578125" style="96" customWidth="1"/>
    <col min="11247" max="11247" width="14.42578125" style="96" customWidth="1"/>
    <col min="11248" max="11248" width="3.42578125" style="96" customWidth="1"/>
    <col min="11249" max="11249" width="14.42578125" style="96" customWidth="1"/>
    <col min="11250" max="11250" width="3.42578125" style="96" customWidth="1"/>
    <col min="11251" max="11251" width="24.5703125" style="96" bestFit="1" customWidth="1"/>
    <col min="11252" max="11252" width="2.42578125" style="96" customWidth="1"/>
    <col min="11253" max="11253" width="8.5703125" style="96" customWidth="1"/>
    <col min="11254" max="11254" width="19" style="96" customWidth="1"/>
    <col min="11255" max="11255" width="11.5703125" style="96" bestFit="1" customWidth="1"/>
    <col min="11256" max="11496" width="6.42578125" style="96"/>
    <col min="11497" max="11497" width="6" style="96" customWidth="1"/>
    <col min="11498" max="11498" width="2.5703125" style="96" customWidth="1"/>
    <col min="11499" max="11499" width="52.140625" style="96" customWidth="1"/>
    <col min="11500" max="11500" width="4.5703125" style="96" customWidth="1"/>
    <col min="11501" max="11501" width="14.140625" style="96" customWidth="1"/>
    <col min="11502" max="11502" width="3.42578125" style="96" customWidth="1"/>
    <col min="11503" max="11503" width="14.42578125" style="96" customWidth="1"/>
    <col min="11504" max="11504" width="3.42578125" style="96" customWidth="1"/>
    <col min="11505" max="11505" width="14.42578125" style="96" customWidth="1"/>
    <col min="11506" max="11506" width="3.42578125" style="96" customWidth="1"/>
    <col min="11507" max="11507" width="24.5703125" style="96" bestFit="1" customWidth="1"/>
    <col min="11508" max="11508" width="2.42578125" style="96" customWidth="1"/>
    <col min="11509" max="11509" width="8.5703125" style="96" customWidth="1"/>
    <col min="11510" max="11510" width="19" style="96" customWidth="1"/>
    <col min="11511" max="11511" width="11.5703125" style="96" bestFit="1" customWidth="1"/>
    <col min="11512" max="11752" width="6.42578125" style="96"/>
    <col min="11753" max="11753" width="6" style="96" customWidth="1"/>
    <col min="11754" max="11754" width="2.5703125" style="96" customWidth="1"/>
    <col min="11755" max="11755" width="52.140625" style="96" customWidth="1"/>
    <col min="11756" max="11756" width="4.5703125" style="96" customWidth="1"/>
    <col min="11757" max="11757" width="14.140625" style="96" customWidth="1"/>
    <col min="11758" max="11758" width="3.42578125" style="96" customWidth="1"/>
    <col min="11759" max="11759" width="14.42578125" style="96" customWidth="1"/>
    <col min="11760" max="11760" width="3.42578125" style="96" customWidth="1"/>
    <col min="11761" max="11761" width="14.42578125" style="96" customWidth="1"/>
    <col min="11762" max="11762" width="3.42578125" style="96" customWidth="1"/>
    <col min="11763" max="11763" width="24.5703125" style="96" bestFit="1" customWidth="1"/>
    <col min="11764" max="11764" width="2.42578125" style="96" customWidth="1"/>
    <col min="11765" max="11765" width="8.5703125" style="96" customWidth="1"/>
    <col min="11766" max="11766" width="19" style="96" customWidth="1"/>
    <col min="11767" max="11767" width="11.5703125" style="96" bestFit="1" customWidth="1"/>
    <col min="11768" max="12008" width="6.42578125" style="96"/>
    <col min="12009" max="12009" width="6" style="96" customWidth="1"/>
    <col min="12010" max="12010" width="2.5703125" style="96" customWidth="1"/>
    <col min="12011" max="12011" width="52.140625" style="96" customWidth="1"/>
    <col min="12012" max="12012" width="4.5703125" style="96" customWidth="1"/>
    <col min="12013" max="12013" width="14.140625" style="96" customWidth="1"/>
    <col min="12014" max="12014" width="3.42578125" style="96" customWidth="1"/>
    <col min="12015" max="12015" width="14.42578125" style="96" customWidth="1"/>
    <col min="12016" max="12016" width="3.42578125" style="96" customWidth="1"/>
    <col min="12017" max="12017" width="14.42578125" style="96" customWidth="1"/>
    <col min="12018" max="12018" width="3.42578125" style="96" customWidth="1"/>
    <col min="12019" max="12019" width="24.5703125" style="96" bestFit="1" customWidth="1"/>
    <col min="12020" max="12020" width="2.42578125" style="96" customWidth="1"/>
    <col min="12021" max="12021" width="8.5703125" style="96" customWidth="1"/>
    <col min="12022" max="12022" width="19" style="96" customWidth="1"/>
    <col min="12023" max="12023" width="11.5703125" style="96" bestFit="1" customWidth="1"/>
    <col min="12024" max="12264" width="6.42578125" style="96"/>
    <col min="12265" max="12265" width="6" style="96" customWidth="1"/>
    <col min="12266" max="12266" width="2.5703125" style="96" customWidth="1"/>
    <col min="12267" max="12267" width="52.140625" style="96" customWidth="1"/>
    <col min="12268" max="12268" width="4.5703125" style="96" customWidth="1"/>
    <col min="12269" max="12269" width="14.140625" style="96" customWidth="1"/>
    <col min="12270" max="12270" width="3.42578125" style="96" customWidth="1"/>
    <col min="12271" max="12271" width="14.42578125" style="96" customWidth="1"/>
    <col min="12272" max="12272" width="3.42578125" style="96" customWidth="1"/>
    <col min="12273" max="12273" width="14.42578125" style="96" customWidth="1"/>
    <col min="12274" max="12274" width="3.42578125" style="96" customWidth="1"/>
    <col min="12275" max="12275" width="24.5703125" style="96" bestFit="1" customWidth="1"/>
    <col min="12276" max="12276" width="2.42578125" style="96" customWidth="1"/>
    <col min="12277" max="12277" width="8.5703125" style="96" customWidth="1"/>
    <col min="12278" max="12278" width="19" style="96" customWidth="1"/>
    <col min="12279" max="12279" width="11.5703125" style="96" bestFit="1" customWidth="1"/>
    <col min="12280" max="12520" width="6.42578125" style="96"/>
    <col min="12521" max="12521" width="6" style="96" customWidth="1"/>
    <col min="12522" max="12522" width="2.5703125" style="96" customWidth="1"/>
    <col min="12523" max="12523" width="52.140625" style="96" customWidth="1"/>
    <col min="12524" max="12524" width="4.5703125" style="96" customWidth="1"/>
    <col min="12525" max="12525" width="14.140625" style="96" customWidth="1"/>
    <col min="12526" max="12526" width="3.42578125" style="96" customWidth="1"/>
    <col min="12527" max="12527" width="14.42578125" style="96" customWidth="1"/>
    <col min="12528" max="12528" width="3.42578125" style="96" customWidth="1"/>
    <col min="12529" max="12529" width="14.42578125" style="96" customWidth="1"/>
    <col min="12530" max="12530" width="3.42578125" style="96" customWidth="1"/>
    <col min="12531" max="12531" width="24.5703125" style="96" bestFit="1" customWidth="1"/>
    <col min="12532" max="12532" width="2.42578125" style="96" customWidth="1"/>
    <col min="12533" max="12533" width="8.5703125" style="96" customWidth="1"/>
    <col min="12534" max="12534" width="19" style="96" customWidth="1"/>
    <col min="12535" max="12535" width="11.5703125" style="96" bestFit="1" customWidth="1"/>
    <col min="12536" max="12776" width="6.42578125" style="96"/>
    <col min="12777" max="12777" width="6" style="96" customWidth="1"/>
    <col min="12778" max="12778" width="2.5703125" style="96" customWidth="1"/>
    <col min="12779" max="12779" width="52.140625" style="96" customWidth="1"/>
    <col min="12780" max="12780" width="4.5703125" style="96" customWidth="1"/>
    <col min="12781" max="12781" width="14.140625" style="96" customWidth="1"/>
    <col min="12782" max="12782" width="3.42578125" style="96" customWidth="1"/>
    <col min="12783" max="12783" width="14.42578125" style="96" customWidth="1"/>
    <col min="12784" max="12784" width="3.42578125" style="96" customWidth="1"/>
    <col min="12785" max="12785" width="14.42578125" style="96" customWidth="1"/>
    <col min="12786" max="12786" width="3.42578125" style="96" customWidth="1"/>
    <col min="12787" max="12787" width="24.5703125" style="96" bestFit="1" customWidth="1"/>
    <col min="12788" max="12788" width="2.42578125" style="96" customWidth="1"/>
    <col min="12789" max="12789" width="8.5703125" style="96" customWidth="1"/>
    <col min="12790" max="12790" width="19" style="96" customWidth="1"/>
    <col min="12791" max="12791" width="11.5703125" style="96" bestFit="1" customWidth="1"/>
    <col min="12792" max="13032" width="6.42578125" style="96"/>
    <col min="13033" max="13033" width="6" style="96" customWidth="1"/>
    <col min="13034" max="13034" width="2.5703125" style="96" customWidth="1"/>
    <col min="13035" max="13035" width="52.140625" style="96" customWidth="1"/>
    <col min="13036" max="13036" width="4.5703125" style="96" customWidth="1"/>
    <col min="13037" max="13037" width="14.140625" style="96" customWidth="1"/>
    <col min="13038" max="13038" width="3.42578125" style="96" customWidth="1"/>
    <col min="13039" max="13039" width="14.42578125" style="96" customWidth="1"/>
    <col min="13040" max="13040" width="3.42578125" style="96" customWidth="1"/>
    <col min="13041" max="13041" width="14.42578125" style="96" customWidth="1"/>
    <col min="13042" max="13042" width="3.42578125" style="96" customWidth="1"/>
    <col min="13043" max="13043" width="24.5703125" style="96" bestFit="1" customWidth="1"/>
    <col min="13044" max="13044" width="2.42578125" style="96" customWidth="1"/>
    <col min="13045" max="13045" width="8.5703125" style="96" customWidth="1"/>
    <col min="13046" max="13046" width="19" style="96" customWidth="1"/>
    <col min="13047" max="13047" width="11.5703125" style="96" bestFit="1" customWidth="1"/>
    <col min="13048" max="13288" width="6.42578125" style="96"/>
    <col min="13289" max="13289" width="6" style="96" customWidth="1"/>
    <col min="13290" max="13290" width="2.5703125" style="96" customWidth="1"/>
    <col min="13291" max="13291" width="52.140625" style="96" customWidth="1"/>
    <col min="13292" max="13292" width="4.5703125" style="96" customWidth="1"/>
    <col min="13293" max="13293" width="14.140625" style="96" customWidth="1"/>
    <col min="13294" max="13294" width="3.42578125" style="96" customWidth="1"/>
    <col min="13295" max="13295" width="14.42578125" style="96" customWidth="1"/>
    <col min="13296" max="13296" width="3.42578125" style="96" customWidth="1"/>
    <col min="13297" max="13297" width="14.42578125" style="96" customWidth="1"/>
    <col min="13298" max="13298" width="3.42578125" style="96" customWidth="1"/>
    <col min="13299" max="13299" width="24.5703125" style="96" bestFit="1" customWidth="1"/>
    <col min="13300" max="13300" width="2.42578125" style="96" customWidth="1"/>
    <col min="13301" max="13301" width="8.5703125" style="96" customWidth="1"/>
    <col min="13302" max="13302" width="19" style="96" customWidth="1"/>
    <col min="13303" max="13303" width="11.5703125" style="96" bestFit="1" customWidth="1"/>
    <col min="13304" max="13544" width="6.42578125" style="96"/>
    <col min="13545" max="13545" width="6" style="96" customWidth="1"/>
    <col min="13546" max="13546" width="2.5703125" style="96" customWidth="1"/>
    <col min="13547" max="13547" width="52.140625" style="96" customWidth="1"/>
    <col min="13548" max="13548" width="4.5703125" style="96" customWidth="1"/>
    <col min="13549" max="13549" width="14.140625" style="96" customWidth="1"/>
    <col min="13550" max="13550" width="3.42578125" style="96" customWidth="1"/>
    <col min="13551" max="13551" width="14.42578125" style="96" customWidth="1"/>
    <col min="13552" max="13552" width="3.42578125" style="96" customWidth="1"/>
    <col min="13553" max="13553" width="14.42578125" style="96" customWidth="1"/>
    <col min="13554" max="13554" width="3.42578125" style="96" customWidth="1"/>
    <col min="13555" max="13555" width="24.5703125" style="96" bestFit="1" customWidth="1"/>
    <col min="13556" max="13556" width="2.42578125" style="96" customWidth="1"/>
    <col min="13557" max="13557" width="8.5703125" style="96" customWidth="1"/>
    <col min="13558" max="13558" width="19" style="96" customWidth="1"/>
    <col min="13559" max="13559" width="11.5703125" style="96" bestFit="1" customWidth="1"/>
    <col min="13560" max="13800" width="6.42578125" style="96"/>
    <col min="13801" max="13801" width="6" style="96" customWidth="1"/>
    <col min="13802" max="13802" width="2.5703125" style="96" customWidth="1"/>
    <col min="13803" max="13803" width="52.140625" style="96" customWidth="1"/>
    <col min="13804" max="13804" width="4.5703125" style="96" customWidth="1"/>
    <col min="13805" max="13805" width="14.140625" style="96" customWidth="1"/>
    <col min="13806" max="13806" width="3.42578125" style="96" customWidth="1"/>
    <col min="13807" max="13807" width="14.42578125" style="96" customWidth="1"/>
    <col min="13808" max="13808" width="3.42578125" style="96" customWidth="1"/>
    <col min="13809" max="13809" width="14.42578125" style="96" customWidth="1"/>
    <col min="13810" max="13810" width="3.42578125" style="96" customWidth="1"/>
    <col min="13811" max="13811" width="24.5703125" style="96" bestFit="1" customWidth="1"/>
    <col min="13812" max="13812" width="2.42578125" style="96" customWidth="1"/>
    <col min="13813" max="13813" width="8.5703125" style="96" customWidth="1"/>
    <col min="13814" max="13814" width="19" style="96" customWidth="1"/>
    <col min="13815" max="13815" width="11.5703125" style="96" bestFit="1" customWidth="1"/>
    <col min="13816" max="14056" width="6.42578125" style="96"/>
    <col min="14057" max="14057" width="6" style="96" customWidth="1"/>
    <col min="14058" max="14058" width="2.5703125" style="96" customWidth="1"/>
    <col min="14059" max="14059" width="52.140625" style="96" customWidth="1"/>
    <col min="14060" max="14060" width="4.5703125" style="96" customWidth="1"/>
    <col min="14061" max="14061" width="14.140625" style="96" customWidth="1"/>
    <col min="14062" max="14062" width="3.42578125" style="96" customWidth="1"/>
    <col min="14063" max="14063" width="14.42578125" style="96" customWidth="1"/>
    <col min="14064" max="14064" width="3.42578125" style="96" customWidth="1"/>
    <col min="14065" max="14065" width="14.42578125" style="96" customWidth="1"/>
    <col min="14066" max="14066" width="3.42578125" style="96" customWidth="1"/>
    <col min="14067" max="14067" width="24.5703125" style="96" bestFit="1" customWidth="1"/>
    <col min="14068" max="14068" width="2.42578125" style="96" customWidth="1"/>
    <col min="14069" max="14069" width="8.5703125" style="96" customWidth="1"/>
    <col min="14070" max="14070" width="19" style="96" customWidth="1"/>
    <col min="14071" max="14071" width="11.5703125" style="96" bestFit="1" customWidth="1"/>
    <col min="14072" max="14312" width="6.42578125" style="96"/>
    <col min="14313" max="14313" width="6" style="96" customWidth="1"/>
    <col min="14314" max="14314" width="2.5703125" style="96" customWidth="1"/>
    <col min="14315" max="14315" width="52.140625" style="96" customWidth="1"/>
    <col min="14316" max="14316" width="4.5703125" style="96" customWidth="1"/>
    <col min="14317" max="14317" width="14.140625" style="96" customWidth="1"/>
    <col min="14318" max="14318" width="3.42578125" style="96" customWidth="1"/>
    <col min="14319" max="14319" width="14.42578125" style="96" customWidth="1"/>
    <col min="14320" max="14320" width="3.42578125" style="96" customWidth="1"/>
    <col min="14321" max="14321" width="14.42578125" style="96" customWidth="1"/>
    <col min="14322" max="14322" width="3.42578125" style="96" customWidth="1"/>
    <col min="14323" max="14323" width="24.5703125" style="96" bestFit="1" customWidth="1"/>
    <col min="14324" max="14324" width="2.42578125" style="96" customWidth="1"/>
    <col min="14325" max="14325" width="8.5703125" style="96" customWidth="1"/>
    <col min="14326" max="14326" width="19" style="96" customWidth="1"/>
    <col min="14327" max="14327" width="11.5703125" style="96" bestFit="1" customWidth="1"/>
    <col min="14328" max="14568" width="6.42578125" style="96"/>
    <col min="14569" max="14569" width="6" style="96" customWidth="1"/>
    <col min="14570" max="14570" width="2.5703125" style="96" customWidth="1"/>
    <col min="14571" max="14571" width="52.140625" style="96" customWidth="1"/>
    <col min="14572" max="14572" width="4.5703125" style="96" customWidth="1"/>
    <col min="14573" max="14573" width="14.140625" style="96" customWidth="1"/>
    <col min="14574" max="14574" width="3.42578125" style="96" customWidth="1"/>
    <col min="14575" max="14575" width="14.42578125" style="96" customWidth="1"/>
    <col min="14576" max="14576" width="3.42578125" style="96" customWidth="1"/>
    <col min="14577" max="14577" width="14.42578125" style="96" customWidth="1"/>
    <col min="14578" max="14578" width="3.42578125" style="96" customWidth="1"/>
    <col min="14579" max="14579" width="24.5703125" style="96" bestFit="1" customWidth="1"/>
    <col min="14580" max="14580" width="2.42578125" style="96" customWidth="1"/>
    <col min="14581" max="14581" width="8.5703125" style="96" customWidth="1"/>
    <col min="14582" max="14582" width="19" style="96" customWidth="1"/>
    <col min="14583" max="14583" width="11.5703125" style="96" bestFit="1" customWidth="1"/>
    <col min="14584" max="14824" width="6.42578125" style="96"/>
    <col min="14825" max="14825" width="6" style="96" customWidth="1"/>
    <col min="14826" max="14826" width="2.5703125" style="96" customWidth="1"/>
    <col min="14827" max="14827" width="52.140625" style="96" customWidth="1"/>
    <col min="14828" max="14828" width="4.5703125" style="96" customWidth="1"/>
    <col min="14829" max="14829" width="14.140625" style="96" customWidth="1"/>
    <col min="14830" max="14830" width="3.42578125" style="96" customWidth="1"/>
    <col min="14831" max="14831" width="14.42578125" style="96" customWidth="1"/>
    <col min="14832" max="14832" width="3.42578125" style="96" customWidth="1"/>
    <col min="14833" max="14833" width="14.42578125" style="96" customWidth="1"/>
    <col min="14834" max="14834" width="3.42578125" style="96" customWidth="1"/>
    <col min="14835" max="14835" width="24.5703125" style="96" bestFit="1" customWidth="1"/>
    <col min="14836" max="14836" width="2.42578125" style="96" customWidth="1"/>
    <col min="14837" max="14837" width="8.5703125" style="96" customWidth="1"/>
    <col min="14838" max="14838" width="19" style="96" customWidth="1"/>
    <col min="14839" max="14839" width="11.5703125" style="96" bestFit="1" customWidth="1"/>
    <col min="14840" max="15080" width="6.42578125" style="96"/>
    <col min="15081" max="15081" width="6" style="96" customWidth="1"/>
    <col min="15082" max="15082" width="2.5703125" style="96" customWidth="1"/>
    <col min="15083" max="15083" width="52.140625" style="96" customWidth="1"/>
    <col min="15084" max="15084" width="4.5703125" style="96" customWidth="1"/>
    <col min="15085" max="15085" width="14.140625" style="96" customWidth="1"/>
    <col min="15086" max="15086" width="3.42578125" style="96" customWidth="1"/>
    <col min="15087" max="15087" width="14.42578125" style="96" customWidth="1"/>
    <col min="15088" max="15088" width="3.42578125" style="96" customWidth="1"/>
    <col min="15089" max="15089" width="14.42578125" style="96" customWidth="1"/>
    <col min="15090" max="15090" width="3.42578125" style="96" customWidth="1"/>
    <col min="15091" max="15091" width="24.5703125" style="96" bestFit="1" customWidth="1"/>
    <col min="15092" max="15092" width="2.42578125" style="96" customWidth="1"/>
    <col min="15093" max="15093" width="8.5703125" style="96" customWidth="1"/>
    <col min="15094" max="15094" width="19" style="96" customWidth="1"/>
    <col min="15095" max="15095" width="11.5703125" style="96" bestFit="1" customWidth="1"/>
    <col min="15096" max="15336" width="6.42578125" style="96"/>
    <col min="15337" max="15337" width="6" style="96" customWidth="1"/>
    <col min="15338" max="15338" width="2.5703125" style="96" customWidth="1"/>
    <col min="15339" max="15339" width="52.140625" style="96" customWidth="1"/>
    <col min="15340" max="15340" width="4.5703125" style="96" customWidth="1"/>
    <col min="15341" max="15341" width="14.140625" style="96" customWidth="1"/>
    <col min="15342" max="15342" width="3.42578125" style="96" customWidth="1"/>
    <col min="15343" max="15343" width="14.42578125" style="96" customWidth="1"/>
    <col min="15344" max="15344" width="3.42578125" style="96" customWidth="1"/>
    <col min="15345" max="15345" width="14.42578125" style="96" customWidth="1"/>
    <col min="15346" max="15346" width="3.42578125" style="96" customWidth="1"/>
    <col min="15347" max="15347" width="24.5703125" style="96" bestFit="1" customWidth="1"/>
    <col min="15348" max="15348" width="2.42578125" style="96" customWidth="1"/>
    <col min="15349" max="15349" width="8.5703125" style="96" customWidth="1"/>
    <col min="15350" max="15350" width="19" style="96" customWidth="1"/>
    <col min="15351" max="15351" width="11.5703125" style="96" bestFit="1" customWidth="1"/>
    <col min="15352" max="15592" width="6.42578125" style="96"/>
    <col min="15593" max="15593" width="6" style="96" customWidth="1"/>
    <col min="15594" max="15594" width="2.5703125" style="96" customWidth="1"/>
    <col min="15595" max="15595" width="52.140625" style="96" customWidth="1"/>
    <col min="15596" max="15596" width="4.5703125" style="96" customWidth="1"/>
    <col min="15597" max="15597" width="14.140625" style="96" customWidth="1"/>
    <col min="15598" max="15598" width="3.42578125" style="96" customWidth="1"/>
    <col min="15599" max="15599" width="14.42578125" style="96" customWidth="1"/>
    <col min="15600" max="15600" width="3.42578125" style="96" customWidth="1"/>
    <col min="15601" max="15601" width="14.42578125" style="96" customWidth="1"/>
    <col min="15602" max="15602" width="3.42578125" style="96" customWidth="1"/>
    <col min="15603" max="15603" width="24.5703125" style="96" bestFit="1" customWidth="1"/>
    <col min="15604" max="15604" width="2.42578125" style="96" customWidth="1"/>
    <col min="15605" max="15605" width="8.5703125" style="96" customWidth="1"/>
    <col min="15606" max="15606" width="19" style="96" customWidth="1"/>
    <col min="15607" max="15607" width="11.5703125" style="96" bestFit="1" customWidth="1"/>
    <col min="15608" max="15848" width="6.42578125" style="96"/>
    <col min="15849" max="15849" width="6" style="96" customWidth="1"/>
    <col min="15850" max="15850" width="2.5703125" style="96" customWidth="1"/>
    <col min="15851" max="15851" width="52.140625" style="96" customWidth="1"/>
    <col min="15852" max="15852" width="4.5703125" style="96" customWidth="1"/>
    <col min="15853" max="15853" width="14.140625" style="96" customWidth="1"/>
    <col min="15854" max="15854" width="3.42578125" style="96" customWidth="1"/>
    <col min="15855" max="15855" width="14.42578125" style="96" customWidth="1"/>
    <col min="15856" max="15856" width="3.42578125" style="96" customWidth="1"/>
    <col min="15857" max="15857" width="14.42578125" style="96" customWidth="1"/>
    <col min="15858" max="15858" width="3.42578125" style="96" customWidth="1"/>
    <col min="15859" max="15859" width="24.5703125" style="96" bestFit="1" customWidth="1"/>
    <col min="15860" max="15860" width="2.42578125" style="96" customWidth="1"/>
    <col min="15861" max="15861" width="8.5703125" style="96" customWidth="1"/>
    <col min="15862" max="15862" width="19" style="96" customWidth="1"/>
    <col min="15863" max="15863" width="11.5703125" style="96" bestFit="1" customWidth="1"/>
    <col min="15864" max="16104" width="6.42578125" style="96"/>
    <col min="16105" max="16105" width="6" style="96" customWidth="1"/>
    <col min="16106" max="16106" width="2.5703125" style="96" customWidth="1"/>
    <col min="16107" max="16107" width="52.140625" style="96" customWidth="1"/>
    <col min="16108" max="16108" width="4.5703125" style="96" customWidth="1"/>
    <col min="16109" max="16109" width="14.140625" style="96" customWidth="1"/>
    <col min="16110" max="16110" width="3.42578125" style="96" customWidth="1"/>
    <col min="16111" max="16111" width="14.42578125" style="96" customWidth="1"/>
    <col min="16112" max="16112" width="3.42578125" style="96" customWidth="1"/>
    <col min="16113" max="16113" width="14.42578125" style="96" customWidth="1"/>
    <col min="16114" max="16114" width="3.42578125" style="96" customWidth="1"/>
    <col min="16115" max="16115" width="24.5703125" style="96" bestFit="1" customWidth="1"/>
    <col min="16116" max="16116" width="2.42578125" style="96" customWidth="1"/>
    <col min="16117" max="16117" width="8.5703125" style="96" customWidth="1"/>
    <col min="16118" max="16118" width="19" style="96" customWidth="1"/>
    <col min="16119" max="16119" width="11.5703125" style="96" bestFit="1" customWidth="1"/>
    <col min="16120" max="16384" width="6.42578125" style="96"/>
  </cols>
  <sheetData>
    <row r="1" spans="1:28">
      <c r="A1" s="784" t="str">
        <f>'Table of Contents'!A1:C1</f>
        <v>Narragansett Electric Company d/b/a Rhode Island Energy</v>
      </c>
      <c r="B1" s="784"/>
      <c r="C1" s="784"/>
      <c r="D1" s="784"/>
      <c r="E1" s="784"/>
      <c r="F1" s="784"/>
      <c r="G1" s="784"/>
      <c r="H1" s="784"/>
      <c r="I1" s="784"/>
      <c r="J1" s="784"/>
      <c r="K1" s="784"/>
      <c r="L1" s="784"/>
      <c r="M1" s="784"/>
      <c r="N1" s="784"/>
      <c r="O1" s="784"/>
      <c r="P1" s="784"/>
      <c r="Q1" s="784"/>
      <c r="R1" s="784"/>
      <c r="S1" s="784"/>
      <c r="T1" s="784"/>
      <c r="U1" s="784"/>
      <c r="V1" s="784"/>
      <c r="W1" s="784"/>
      <c r="X1" s="784"/>
      <c r="Y1" s="784"/>
      <c r="Z1" s="784"/>
      <c r="AA1" s="784"/>
      <c r="AB1" s="784"/>
    </row>
    <row r="2" spans="1:28">
      <c r="A2" s="784" t="s">
        <v>5</v>
      </c>
      <c r="B2" s="784"/>
      <c r="C2" s="784"/>
      <c r="D2" s="784"/>
      <c r="E2" s="784"/>
      <c r="F2" s="784"/>
      <c r="G2" s="784"/>
      <c r="H2" s="784"/>
      <c r="I2" s="784"/>
      <c r="J2" s="784"/>
      <c r="K2" s="784"/>
      <c r="L2" s="784"/>
      <c r="M2" s="784"/>
      <c r="N2" s="784"/>
      <c r="O2" s="784"/>
      <c r="P2" s="784"/>
      <c r="Q2" s="784"/>
      <c r="R2" s="784"/>
      <c r="S2" s="784"/>
      <c r="T2" s="784"/>
      <c r="U2" s="784"/>
      <c r="V2" s="784"/>
      <c r="W2" s="784"/>
      <c r="X2" s="784"/>
      <c r="Y2" s="784"/>
      <c r="Z2" s="784"/>
      <c r="AA2" s="784"/>
      <c r="AB2" s="784"/>
    </row>
    <row r="3" spans="1:28">
      <c r="A3" s="784" t="s">
        <v>318</v>
      </c>
      <c r="B3" s="784"/>
      <c r="C3" s="784"/>
      <c r="D3" s="784"/>
      <c r="E3" s="784"/>
      <c r="F3" s="784"/>
      <c r="G3" s="784"/>
      <c r="H3" s="784"/>
      <c r="I3" s="784"/>
      <c r="J3" s="784"/>
      <c r="K3" s="784"/>
      <c r="L3" s="784"/>
      <c r="M3" s="784"/>
      <c r="N3" s="784"/>
      <c r="O3" s="784"/>
      <c r="P3" s="784"/>
      <c r="Q3" s="784"/>
      <c r="R3" s="784"/>
      <c r="S3" s="784"/>
      <c r="T3" s="784"/>
      <c r="U3" s="784"/>
      <c r="V3" s="784"/>
      <c r="W3" s="784"/>
      <c r="X3" s="784"/>
      <c r="Y3" s="784"/>
      <c r="Z3" s="784"/>
      <c r="AA3" s="784"/>
      <c r="AB3" s="784"/>
    </row>
    <row r="4" spans="1:28">
      <c r="A4" s="784" t="s">
        <v>319</v>
      </c>
      <c r="B4" s="784"/>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row>
    <row r="5" spans="1:28">
      <c r="A5" s="784" t="s">
        <v>320</v>
      </c>
      <c r="B5" s="784"/>
      <c r="C5" s="784"/>
      <c r="D5" s="784"/>
      <c r="E5" s="784"/>
      <c r="F5" s="784"/>
      <c r="G5" s="784"/>
      <c r="H5" s="784"/>
      <c r="I5" s="784"/>
      <c r="J5" s="784"/>
      <c r="K5" s="784"/>
      <c r="L5" s="784"/>
      <c r="M5" s="784"/>
      <c r="N5" s="784"/>
      <c r="O5" s="784"/>
      <c r="P5" s="784"/>
      <c r="Q5" s="784"/>
      <c r="R5" s="784"/>
      <c r="S5" s="784"/>
      <c r="T5" s="784"/>
      <c r="U5" s="784"/>
      <c r="V5" s="784"/>
      <c r="W5" s="784"/>
      <c r="X5" s="784"/>
      <c r="Y5" s="784"/>
      <c r="Z5" s="784"/>
      <c r="AA5" s="784"/>
      <c r="AB5" s="784"/>
    </row>
    <row r="6" spans="1:28">
      <c r="A6" s="784" t="str">
        <f>'WS 9 PBOPs'!A6:L6</f>
        <v xml:space="preserve">For Costs in 2024 </v>
      </c>
      <c r="B6" s="784"/>
      <c r="C6" s="784"/>
      <c r="D6" s="784"/>
      <c r="E6" s="784"/>
      <c r="F6" s="784"/>
      <c r="G6" s="784"/>
      <c r="H6" s="784"/>
      <c r="I6" s="784"/>
      <c r="J6" s="784"/>
      <c r="K6" s="784"/>
      <c r="L6" s="784"/>
      <c r="M6" s="784"/>
      <c r="N6" s="784"/>
      <c r="O6" s="784"/>
      <c r="P6" s="784"/>
      <c r="Q6" s="784"/>
      <c r="R6" s="784"/>
      <c r="S6" s="784"/>
      <c r="T6" s="784"/>
      <c r="U6" s="784"/>
      <c r="V6" s="784"/>
      <c r="W6" s="784"/>
      <c r="X6" s="784"/>
      <c r="Y6" s="784"/>
      <c r="Z6" s="784"/>
      <c r="AA6" s="784"/>
      <c r="AB6" s="784"/>
    </row>
    <row r="7" spans="1:28">
      <c r="A7" s="23"/>
      <c r="B7" s="23"/>
      <c r="C7" s="23"/>
      <c r="D7" s="23"/>
      <c r="E7" s="23"/>
      <c r="F7" s="23"/>
      <c r="G7" s="23"/>
      <c r="H7" s="23"/>
      <c r="I7" s="23"/>
      <c r="J7" s="23"/>
      <c r="K7" s="23"/>
      <c r="L7" s="23"/>
      <c r="M7" s="23"/>
      <c r="N7" s="23"/>
      <c r="O7" s="23"/>
      <c r="P7" s="23"/>
      <c r="Q7" s="23"/>
      <c r="R7" s="23"/>
      <c r="S7" s="23"/>
      <c r="T7" s="23"/>
      <c r="V7" s="23"/>
      <c r="W7" s="23"/>
      <c r="X7" s="23"/>
      <c r="Y7" s="23"/>
    </row>
    <row r="8" spans="1:28">
      <c r="B8" s="59" t="s">
        <v>113</v>
      </c>
      <c r="D8" s="258" t="str">
        <f>"("&amp;CHAR(65)&amp;")"</f>
        <v>(A)</v>
      </c>
      <c r="E8" s="101"/>
      <c r="F8" s="258" t="str">
        <f>"("&amp;CHAR(CODE(MID(D8,2,1))+1)&amp;")"</f>
        <v>(B)</v>
      </c>
      <c r="G8" s="101"/>
      <c r="H8" s="258" t="str">
        <f>"("&amp;CHAR(CODE(MID(F8,2,1))+1)&amp;")"</f>
        <v>(C)</v>
      </c>
      <c r="I8" s="101"/>
      <c r="J8" s="258" t="str">
        <f>"("&amp;CHAR(CODE(MID(H8,2,1))+1)&amp;")"</f>
        <v>(D)</v>
      </c>
      <c r="K8" s="101"/>
      <c r="L8" s="258" t="str">
        <f>"("&amp;CHAR(CODE(MID(J8,2,1))+1)&amp;")"</f>
        <v>(E)</v>
      </c>
      <c r="M8" s="101"/>
      <c r="N8" s="258" t="str">
        <f>"("&amp;CHAR(CODE(MID(L8,2,1))+1)&amp;")"</f>
        <v>(F)</v>
      </c>
      <c r="O8" s="101"/>
      <c r="P8" s="258" t="str">
        <f>"("&amp;CHAR(CODE(MID(N8,2,1))+1)&amp;")"</f>
        <v>(G)</v>
      </c>
      <c r="Q8" s="101"/>
      <c r="R8" s="258" t="str">
        <f>"("&amp;CHAR(CODE(MID(P8,2,1))+1)&amp;")"</f>
        <v>(H)</v>
      </c>
      <c r="S8" s="101"/>
      <c r="T8" s="258" t="str">
        <f>"("&amp;CHAR(CODE(MID(R8,2,1))+1)&amp;")"</f>
        <v>(I)</v>
      </c>
      <c r="U8" s="101"/>
      <c r="V8" s="258" t="str">
        <f>"("&amp;CHAR(CODE(MID(T8,2,1))+1)&amp;")"</f>
        <v>(J)</v>
      </c>
      <c r="W8" s="101"/>
      <c r="X8" s="258" t="s">
        <v>321</v>
      </c>
      <c r="Y8" s="101"/>
      <c r="Z8" s="101" t="s">
        <v>440</v>
      </c>
      <c r="AA8" s="101"/>
      <c r="AB8" s="101" t="s">
        <v>322</v>
      </c>
    </row>
    <row r="9" spans="1:28">
      <c r="C9" s="101"/>
      <c r="D9" s="101"/>
      <c r="F9" s="815" t="s">
        <v>323</v>
      </c>
      <c r="G9" s="816"/>
      <c r="H9" s="816"/>
      <c r="I9" s="816"/>
      <c r="J9" s="816"/>
      <c r="K9" s="816"/>
      <c r="L9" s="817"/>
      <c r="N9" s="815" t="s">
        <v>324</v>
      </c>
      <c r="O9" s="816"/>
      <c r="P9" s="816"/>
      <c r="Q9" s="816"/>
      <c r="R9" s="816"/>
      <c r="S9" s="816"/>
      <c r="T9" s="816"/>
      <c r="U9" s="816"/>
      <c r="V9" s="817"/>
      <c r="X9" s="259"/>
      <c r="Y9" s="259"/>
      <c r="Z9" s="259"/>
    </row>
    <row r="10" spans="1:28" s="99" customFormat="1" ht="63.75" customHeight="1">
      <c r="A10" s="250" t="s">
        <v>325</v>
      </c>
      <c r="B10" s="88" t="s">
        <v>326</v>
      </c>
      <c r="C10" s="76"/>
      <c r="D10" s="274" t="s">
        <v>38</v>
      </c>
      <c r="E10" s="76"/>
      <c r="F10" s="274" t="s">
        <v>327</v>
      </c>
      <c r="G10" s="76"/>
      <c r="H10" s="274" t="s">
        <v>328</v>
      </c>
      <c r="I10" s="76"/>
      <c r="J10" s="274" t="s">
        <v>329</v>
      </c>
      <c r="K10" s="76"/>
      <c r="L10" s="274" t="s">
        <v>330</v>
      </c>
      <c r="M10" s="76"/>
      <c r="N10" s="274" t="s">
        <v>331</v>
      </c>
      <c r="O10" s="76"/>
      <c r="P10" s="274" t="s">
        <v>332</v>
      </c>
      <c r="Q10" s="76"/>
      <c r="R10" s="274" t="s">
        <v>333</v>
      </c>
      <c r="S10" s="76"/>
      <c r="T10" s="274" t="s">
        <v>334</v>
      </c>
      <c r="U10" s="76"/>
      <c r="V10" s="274" t="s">
        <v>335</v>
      </c>
      <c r="W10" s="76"/>
      <c r="X10" s="274" t="s">
        <v>336</v>
      </c>
      <c r="Y10" s="76"/>
      <c r="Z10" s="87" t="s">
        <v>2</v>
      </c>
      <c r="AA10" s="8" t="s">
        <v>69</v>
      </c>
      <c r="AB10" s="274" t="s">
        <v>1</v>
      </c>
    </row>
    <row r="11" spans="1:28" s="99" customFormat="1">
      <c r="A11" s="265"/>
      <c r="B11" s="282"/>
      <c r="C11" s="76"/>
      <c r="D11" s="275"/>
      <c r="E11" s="76"/>
      <c r="F11" s="275"/>
      <c r="G11" s="76"/>
      <c r="H11" s="275"/>
      <c r="I11" s="76"/>
      <c r="J11" s="275"/>
      <c r="K11" s="76"/>
      <c r="L11" s="275"/>
      <c r="M11" s="76"/>
      <c r="N11" s="275"/>
      <c r="O11" s="76"/>
      <c r="P11" s="275"/>
      <c r="Q11" s="76"/>
      <c r="R11" s="275"/>
      <c r="S11" s="76"/>
      <c r="T11" s="275"/>
      <c r="U11" s="76"/>
      <c r="V11" s="275"/>
      <c r="W11" s="76"/>
      <c r="X11" s="275"/>
      <c r="Y11" s="76"/>
      <c r="Z11" s="76"/>
      <c r="AA11" s="76"/>
      <c r="AB11" s="283"/>
    </row>
    <row r="12" spans="1:28">
      <c r="A12" s="259">
        <v>1</v>
      </c>
      <c r="B12" s="260" t="s">
        <v>636</v>
      </c>
      <c r="C12" s="25"/>
      <c r="D12" s="252"/>
      <c r="E12" s="25"/>
      <c r="F12" s="284"/>
      <c r="G12" s="25"/>
      <c r="H12" s="284"/>
      <c r="I12" s="25"/>
      <c r="J12" s="284"/>
      <c r="K12" s="25"/>
      <c r="L12" s="284"/>
      <c r="M12" s="25"/>
      <c r="N12" s="25"/>
      <c r="O12" s="25"/>
      <c r="P12" s="25"/>
      <c r="Q12" s="25"/>
      <c r="R12" s="25"/>
      <c r="S12" s="25"/>
      <c r="T12" s="25"/>
      <c r="U12" s="25"/>
      <c r="V12" s="25"/>
      <c r="W12" s="25"/>
      <c r="X12" s="25"/>
      <c r="Y12" s="25"/>
      <c r="AA12" s="25"/>
    </row>
    <row r="13" spans="1:28">
      <c r="A13" s="235" t="s">
        <v>441</v>
      </c>
      <c r="B13" s="59" t="s">
        <v>985</v>
      </c>
      <c r="D13" s="261">
        <v>551360</v>
      </c>
      <c r="F13" s="261">
        <v>551360</v>
      </c>
      <c r="H13" s="261"/>
      <c r="J13" s="261"/>
      <c r="L13" s="261"/>
      <c r="N13" s="261"/>
      <c r="P13" s="261"/>
      <c r="R13" s="261"/>
      <c r="T13" s="261"/>
      <c r="V13" s="261"/>
      <c r="X13" s="261"/>
      <c r="Z13" s="262">
        <f>SUM(F13:X13)</f>
        <v>551360</v>
      </c>
      <c r="AB13" s="285" t="s">
        <v>948</v>
      </c>
    </row>
    <row r="14" spans="1:28">
      <c r="A14" s="235"/>
      <c r="B14" s="59" t="s">
        <v>1062</v>
      </c>
      <c r="D14" s="261">
        <v>1417669</v>
      </c>
      <c r="F14" s="261"/>
      <c r="H14" s="261"/>
      <c r="J14" s="261"/>
      <c r="L14" s="261"/>
      <c r="N14" s="261"/>
      <c r="P14" s="261"/>
      <c r="R14" s="261"/>
      <c r="T14" s="261"/>
      <c r="V14" s="261"/>
      <c r="X14" s="261">
        <v>1417669</v>
      </c>
      <c r="Z14" s="262">
        <f>SUM(F14:X14)</f>
        <v>1417669</v>
      </c>
      <c r="AB14" s="285" t="s">
        <v>948</v>
      </c>
    </row>
    <row r="15" spans="1:28" ht="12.75" customHeight="1">
      <c r="A15" s="235" t="s">
        <v>337</v>
      </c>
      <c r="B15" s="59"/>
      <c r="D15" s="261"/>
      <c r="F15" s="261"/>
      <c r="H15" s="261"/>
      <c r="J15" s="261"/>
      <c r="L15" s="261"/>
      <c r="N15" s="261"/>
      <c r="P15" s="261"/>
      <c r="R15" s="261"/>
      <c r="T15" s="261"/>
      <c r="V15" s="261"/>
      <c r="X15" s="261"/>
      <c r="Z15" s="262">
        <f>SUM(F15:X15)</f>
        <v>0</v>
      </c>
      <c r="AB15" s="285"/>
    </row>
    <row r="16" spans="1:28" ht="13.5" thickBot="1">
      <c r="A16" s="18">
        <f>A12+2</f>
        <v>3</v>
      </c>
      <c r="B16" s="2" t="s">
        <v>451</v>
      </c>
      <c r="D16" s="278">
        <f>SUM(D13:D15)</f>
        <v>1969029</v>
      </c>
      <c r="F16" s="278">
        <f>SUM(F13:F15)</f>
        <v>551360</v>
      </c>
      <c r="H16" s="278">
        <f>SUM(H13:H15)</f>
        <v>0</v>
      </c>
      <c r="J16" s="278">
        <f>SUM(J13:J15)</f>
        <v>0</v>
      </c>
      <c r="L16" s="278">
        <f>SUM(L13:L15)</f>
        <v>0</v>
      </c>
      <c r="N16" s="278">
        <f>SUM(N13:N15)</f>
        <v>0</v>
      </c>
      <c r="P16" s="278">
        <f>SUM(P13:P15)</f>
        <v>0</v>
      </c>
      <c r="R16" s="278">
        <f>SUM(R13:R15)</f>
        <v>0</v>
      </c>
      <c r="T16" s="278">
        <f>SUM(T13:T15)</f>
        <v>0</v>
      </c>
      <c r="V16" s="278">
        <f>SUM(V13:V15)</f>
        <v>0</v>
      </c>
      <c r="X16" s="278">
        <f>SUM(X13:X15)</f>
        <v>1417669</v>
      </c>
      <c r="Z16" s="278">
        <f>SUM(Z13:Z15)</f>
        <v>1969029</v>
      </c>
    </row>
    <row r="17" spans="1:28" ht="13.5" thickTop="1">
      <c r="A17" s="18">
        <f>A16+1</f>
        <v>4</v>
      </c>
      <c r="B17" s="96" t="s">
        <v>338</v>
      </c>
      <c r="D17" s="261">
        <v>1969029</v>
      </c>
      <c r="F17" s="101"/>
      <c r="H17" s="101"/>
      <c r="J17" s="101"/>
      <c r="L17" s="101"/>
      <c r="N17" s="101"/>
      <c r="P17" s="101"/>
      <c r="R17" s="101"/>
      <c r="T17" s="101"/>
      <c r="V17" s="101"/>
      <c r="X17" s="101"/>
    </row>
    <row r="18" spans="1:28">
      <c r="A18" s="18"/>
      <c r="D18" s="263"/>
      <c r="F18" s="101"/>
      <c r="H18" s="101"/>
      <c r="J18" s="101"/>
      <c r="L18" s="101"/>
      <c r="N18" s="101"/>
      <c r="P18" s="101"/>
      <c r="R18" s="101"/>
      <c r="T18" s="101"/>
      <c r="V18" s="101"/>
      <c r="X18" s="101"/>
    </row>
    <row r="19" spans="1:28">
      <c r="A19" s="101">
        <f>A17+1</f>
        <v>5</v>
      </c>
      <c r="B19" s="260" t="s">
        <v>637</v>
      </c>
      <c r="D19" s="263"/>
      <c r="F19" s="101"/>
      <c r="H19" s="101"/>
      <c r="J19" s="101"/>
      <c r="L19" s="101"/>
      <c r="N19" s="101"/>
      <c r="P19" s="101"/>
      <c r="R19" s="101"/>
      <c r="T19" s="101"/>
      <c r="V19" s="101"/>
      <c r="X19" s="101"/>
    </row>
    <row r="20" spans="1:28">
      <c r="A20" s="240" t="s">
        <v>529</v>
      </c>
      <c r="B20" s="107"/>
      <c r="D20" s="263"/>
      <c r="F20" s="101"/>
      <c r="H20" s="101"/>
      <c r="J20" s="101"/>
      <c r="L20" s="101"/>
      <c r="N20" s="101"/>
      <c r="P20" s="101"/>
      <c r="R20" s="101"/>
      <c r="T20" s="101"/>
      <c r="V20" s="101"/>
      <c r="X20" s="101"/>
    </row>
    <row r="21" spans="1:28">
      <c r="A21" s="235" t="s">
        <v>442</v>
      </c>
      <c r="B21" s="59"/>
      <c r="D21" s="261"/>
      <c r="F21" s="261"/>
      <c r="H21" s="261"/>
      <c r="J21" s="261"/>
      <c r="L21" s="261"/>
      <c r="N21" s="261"/>
      <c r="P21" s="261"/>
      <c r="R21" s="261"/>
      <c r="T21" s="261"/>
      <c r="V21" s="261"/>
      <c r="X21" s="261"/>
      <c r="Z21" s="262">
        <f>SUM(F21:X21)</f>
        <v>0</v>
      </c>
      <c r="AB21" s="285"/>
    </row>
    <row r="22" spans="1:28">
      <c r="A22" s="235" t="s">
        <v>339</v>
      </c>
      <c r="B22" s="59"/>
      <c r="D22" s="261"/>
      <c r="F22" s="261"/>
      <c r="H22" s="261"/>
      <c r="J22" s="261"/>
      <c r="L22" s="261"/>
      <c r="N22" s="261"/>
      <c r="P22" s="261"/>
      <c r="R22" s="261"/>
      <c r="T22" s="261"/>
      <c r="V22" s="261"/>
      <c r="X22" s="261"/>
      <c r="Z22" s="262">
        <f>SUM(F22:X22)</f>
        <v>0</v>
      </c>
      <c r="AB22" s="285"/>
    </row>
    <row r="23" spans="1:28" ht="13.5" thickBot="1">
      <c r="A23" s="18">
        <f>A19+2</f>
        <v>7</v>
      </c>
      <c r="B23" s="2" t="s">
        <v>453</v>
      </c>
      <c r="D23" s="278">
        <f>SUM(D21:D22)</f>
        <v>0</v>
      </c>
      <c r="F23" s="278">
        <f>SUM(F21:F22)</f>
        <v>0</v>
      </c>
      <c r="H23" s="278">
        <f>SUM(H21:H22)</f>
        <v>0</v>
      </c>
      <c r="J23" s="278">
        <f>SUM(J21:J22)</f>
        <v>0</v>
      </c>
      <c r="L23" s="278">
        <f>SUM(L21:L22)</f>
        <v>0</v>
      </c>
      <c r="N23" s="278">
        <f>SUM(N21:N22)</f>
        <v>0</v>
      </c>
      <c r="P23" s="278">
        <f>SUM(P21:P22)</f>
        <v>0</v>
      </c>
      <c r="R23" s="278">
        <f>SUM(R21:R22)</f>
        <v>0</v>
      </c>
      <c r="T23" s="278">
        <f>SUM(T21:T22)</f>
        <v>0</v>
      </c>
      <c r="V23" s="278">
        <f>SUM(V21:V22)</f>
        <v>0</v>
      </c>
      <c r="X23" s="278">
        <f>SUM(X21:X22)</f>
        <v>0</v>
      </c>
      <c r="Z23" s="278">
        <f>SUM(Z21:Z22)</f>
        <v>0</v>
      </c>
    </row>
    <row r="24" spans="1:28" ht="13.5" thickTop="1">
      <c r="A24" s="18"/>
      <c r="B24" s="2"/>
      <c r="D24" s="187"/>
      <c r="F24" s="187"/>
      <c r="H24" s="187"/>
      <c r="J24" s="187"/>
      <c r="L24" s="187"/>
      <c r="N24" s="187"/>
      <c r="P24" s="187"/>
      <c r="R24" s="187"/>
      <c r="T24" s="187"/>
      <c r="V24" s="187"/>
      <c r="X24" s="187"/>
      <c r="Z24" s="187"/>
    </row>
    <row r="25" spans="1:28">
      <c r="A25" s="272" t="s">
        <v>530</v>
      </c>
      <c r="B25" s="2"/>
      <c r="D25" s="187"/>
      <c r="F25" s="187"/>
      <c r="H25" s="187"/>
      <c r="J25" s="187"/>
      <c r="L25" s="187"/>
      <c r="N25" s="187"/>
      <c r="P25" s="187"/>
      <c r="R25" s="187"/>
      <c r="T25" s="187"/>
      <c r="V25" s="187"/>
      <c r="X25" s="187"/>
      <c r="Z25" s="187"/>
    </row>
    <row r="26" spans="1:28">
      <c r="A26" s="235" t="s">
        <v>476</v>
      </c>
      <c r="B26" s="59"/>
      <c r="D26" s="261"/>
      <c r="F26" s="261"/>
      <c r="H26" s="261"/>
      <c r="J26" s="261"/>
      <c r="L26" s="261"/>
      <c r="N26" s="261"/>
      <c r="P26" s="261"/>
      <c r="R26" s="261"/>
      <c r="T26" s="261"/>
      <c r="V26" s="261"/>
      <c r="X26" s="261"/>
      <c r="Z26" s="262">
        <f>SUM(F26:X26)</f>
        <v>0</v>
      </c>
      <c r="AB26" s="285"/>
    </row>
    <row r="27" spans="1:28">
      <c r="A27" s="235" t="s">
        <v>531</v>
      </c>
      <c r="B27" s="59"/>
      <c r="D27" s="261"/>
      <c r="F27" s="261"/>
      <c r="H27" s="261"/>
      <c r="J27" s="261"/>
      <c r="L27" s="261"/>
      <c r="N27" s="261"/>
      <c r="P27" s="261"/>
      <c r="R27" s="261"/>
      <c r="T27" s="261"/>
      <c r="V27" s="261"/>
      <c r="X27" s="261"/>
      <c r="Z27" s="262">
        <f>SUM(F27:X27)</f>
        <v>0</v>
      </c>
      <c r="AB27" s="285"/>
    </row>
    <row r="28" spans="1:28" ht="13.5" thickBot="1">
      <c r="A28" s="18">
        <v>9</v>
      </c>
      <c r="B28" s="2" t="s">
        <v>532</v>
      </c>
      <c r="D28" s="278">
        <f>SUM(D26:D27)</f>
        <v>0</v>
      </c>
      <c r="F28" s="278">
        <f>SUM(F26:F27)</f>
        <v>0</v>
      </c>
      <c r="H28" s="278">
        <f>SUM(H26:H27)</f>
        <v>0</v>
      </c>
      <c r="J28" s="278">
        <f>SUM(J26:J27)</f>
        <v>0</v>
      </c>
      <c r="L28" s="278">
        <f>SUM(L26:L27)</f>
        <v>0</v>
      </c>
      <c r="N28" s="278">
        <f>SUM(N26:N27)</f>
        <v>0</v>
      </c>
      <c r="P28" s="278">
        <f>SUM(P26:P27)</f>
        <v>0</v>
      </c>
      <c r="R28" s="278">
        <f>SUM(R26:R27)</f>
        <v>0</v>
      </c>
      <c r="T28" s="278">
        <f>SUM(T26:T27)</f>
        <v>0</v>
      </c>
      <c r="V28" s="278">
        <f>SUM(V26:V27)</f>
        <v>0</v>
      </c>
      <c r="X28" s="278">
        <f>SUM(X26:X27)</f>
        <v>0</v>
      </c>
      <c r="Z28" s="278">
        <f>SUM(Z26:Z27)</f>
        <v>0</v>
      </c>
    </row>
    <row r="29" spans="1:28" ht="13.5" thickTop="1">
      <c r="A29" s="18"/>
      <c r="B29" s="2"/>
      <c r="D29" s="187"/>
      <c r="F29" s="187"/>
      <c r="H29" s="187"/>
      <c r="J29" s="187"/>
      <c r="L29" s="187"/>
      <c r="N29" s="187"/>
      <c r="P29" s="187"/>
      <c r="R29" s="187"/>
      <c r="T29" s="187"/>
      <c r="V29" s="187"/>
      <c r="X29" s="187"/>
      <c r="Z29" s="187"/>
    </row>
    <row r="30" spans="1:28">
      <c r="A30" s="272" t="s">
        <v>533</v>
      </c>
      <c r="B30" s="2"/>
      <c r="D30" s="187"/>
      <c r="F30" s="187"/>
      <c r="H30" s="187"/>
      <c r="J30" s="187"/>
      <c r="L30" s="187"/>
      <c r="N30" s="187"/>
      <c r="P30" s="187"/>
      <c r="R30" s="187"/>
      <c r="T30" s="187"/>
      <c r="V30" s="187"/>
      <c r="X30" s="187"/>
      <c r="Z30" s="187"/>
    </row>
    <row r="31" spans="1:28">
      <c r="A31" s="235" t="s">
        <v>443</v>
      </c>
      <c r="B31" s="59" t="s">
        <v>1119</v>
      </c>
      <c r="D31" s="261">
        <v>-2131591</v>
      </c>
      <c r="F31" s="261"/>
      <c r="H31" s="261"/>
      <c r="J31" s="261"/>
      <c r="L31" s="261"/>
      <c r="N31" s="261"/>
      <c r="P31" s="261"/>
      <c r="R31" s="261"/>
      <c r="T31" s="261"/>
      <c r="V31" s="261"/>
      <c r="X31" s="261">
        <v>-2131591</v>
      </c>
      <c r="Z31" s="262">
        <f>SUM(F31:X31)</f>
        <v>-2131591</v>
      </c>
      <c r="AB31" s="285" t="s">
        <v>1118</v>
      </c>
    </row>
    <row r="32" spans="1:28">
      <c r="A32" s="235" t="s">
        <v>341</v>
      </c>
      <c r="B32" s="59"/>
      <c r="D32" s="261"/>
      <c r="F32" s="261"/>
      <c r="H32" s="261"/>
      <c r="J32" s="261"/>
      <c r="L32" s="261"/>
      <c r="N32" s="261"/>
      <c r="P32" s="261"/>
      <c r="R32" s="261"/>
      <c r="T32" s="261"/>
      <c r="V32" s="261"/>
      <c r="X32" s="261"/>
      <c r="Z32" s="262">
        <f>SUM(F32:X32)</f>
        <v>0</v>
      </c>
      <c r="AB32" s="285"/>
    </row>
    <row r="33" spans="1:29" ht="13.5" thickBot="1">
      <c r="A33" s="18">
        <v>11</v>
      </c>
      <c r="B33" s="2" t="s">
        <v>452</v>
      </c>
      <c r="D33" s="278">
        <f>SUM(D31:D32)</f>
        <v>-2131591</v>
      </c>
      <c r="F33" s="278">
        <f>SUM(F31:F32)</f>
        <v>0</v>
      </c>
      <c r="H33" s="278">
        <f>SUM(H31:H32)</f>
        <v>0</v>
      </c>
      <c r="J33" s="278">
        <f>SUM(J31:J32)</f>
        <v>0</v>
      </c>
      <c r="L33" s="278">
        <f>SUM(L31:L32)</f>
        <v>0</v>
      </c>
      <c r="N33" s="278">
        <f>SUM(N31:N32)</f>
        <v>0</v>
      </c>
      <c r="P33" s="278">
        <f>SUM(P31:P32)</f>
        <v>0</v>
      </c>
      <c r="R33" s="278">
        <f>SUM(R31:R32)</f>
        <v>0</v>
      </c>
      <c r="T33" s="278">
        <f>SUM(T31:T32)</f>
        <v>0</v>
      </c>
      <c r="V33" s="278">
        <f>SUM(V31:V32)</f>
        <v>0</v>
      </c>
      <c r="X33" s="278">
        <f>SUM(X31:X32)</f>
        <v>-2131591</v>
      </c>
      <c r="Z33" s="278">
        <f>SUM(Z31:Z32)</f>
        <v>-2131591</v>
      </c>
    </row>
    <row r="34" spans="1:29" ht="13.5" thickTop="1">
      <c r="A34" s="18"/>
      <c r="B34" s="2"/>
      <c r="D34" s="187"/>
      <c r="F34" s="187"/>
      <c r="H34" s="187"/>
      <c r="J34" s="187"/>
      <c r="L34" s="187"/>
      <c r="N34" s="187"/>
      <c r="P34" s="187"/>
      <c r="R34" s="187"/>
      <c r="T34" s="187"/>
      <c r="V34" s="187"/>
      <c r="X34" s="187"/>
      <c r="Z34" s="187"/>
    </row>
    <row r="35" spans="1:29" ht="12.6" customHeight="1" thickBot="1">
      <c r="A35" s="18">
        <v>12</v>
      </c>
      <c r="B35" s="2" t="s">
        <v>534</v>
      </c>
      <c r="D35" s="286">
        <f>D33+D28+D23</f>
        <v>-2131591</v>
      </c>
      <c r="F35" s="286">
        <f>F33+F28+F23</f>
        <v>0</v>
      </c>
      <c r="H35" s="286">
        <f>H33+H28+H23</f>
        <v>0</v>
      </c>
      <c r="J35" s="286">
        <f>J33+J28+J23</f>
        <v>0</v>
      </c>
      <c r="L35" s="286">
        <f>L33+L28+L23</f>
        <v>0</v>
      </c>
      <c r="N35" s="286">
        <f>N33+N28+N23</f>
        <v>0</v>
      </c>
      <c r="O35" s="263"/>
      <c r="P35" s="286">
        <f>P33+P28+P23</f>
        <v>0</v>
      </c>
      <c r="Q35" s="263"/>
      <c r="R35" s="286">
        <f>R33+R28+R23</f>
        <v>0</v>
      </c>
      <c r="S35" s="263"/>
      <c r="T35" s="286">
        <f>T33+T28+T23</f>
        <v>0</v>
      </c>
      <c r="V35" s="286">
        <f>V33+V28+V23</f>
        <v>0</v>
      </c>
      <c r="X35" s="286">
        <f>X33+X28+X23</f>
        <v>-2131591</v>
      </c>
      <c r="Z35" s="286">
        <f>Z33+Z28+Z23</f>
        <v>-2131591</v>
      </c>
      <c r="AB35" s="267"/>
      <c r="AC35" s="262"/>
    </row>
    <row r="36" spans="1:29" ht="13.5" thickTop="1">
      <c r="A36" s="18">
        <v>13</v>
      </c>
      <c r="B36" s="96" t="s">
        <v>340</v>
      </c>
      <c r="D36" s="261">
        <v>-2131591</v>
      </c>
      <c r="F36" s="101"/>
      <c r="H36" s="101"/>
      <c r="J36" s="101"/>
      <c r="L36" s="101"/>
      <c r="N36" s="101"/>
      <c r="P36" s="101"/>
      <c r="R36" s="101"/>
      <c r="T36" s="101"/>
      <c r="V36" s="101"/>
      <c r="X36" s="101"/>
    </row>
    <row r="37" spans="1:29">
      <c r="D37" s="263"/>
      <c r="F37" s="101"/>
      <c r="H37" s="101"/>
      <c r="J37" s="101"/>
      <c r="L37" s="101"/>
      <c r="N37" s="101"/>
      <c r="P37" s="101"/>
      <c r="R37" s="101"/>
      <c r="T37" s="101"/>
      <c r="V37" s="101"/>
      <c r="X37" s="101"/>
    </row>
    <row r="38" spans="1:29">
      <c r="A38" s="101">
        <f>A36+1</f>
        <v>14</v>
      </c>
      <c r="B38" s="260" t="s">
        <v>502</v>
      </c>
      <c r="D38" s="263"/>
      <c r="F38" s="101"/>
      <c r="H38" s="101"/>
      <c r="J38" s="101"/>
      <c r="L38" s="101"/>
      <c r="N38" s="101"/>
      <c r="P38" s="101"/>
      <c r="R38" s="101"/>
      <c r="T38" s="101"/>
      <c r="V38" s="101"/>
      <c r="X38" s="101"/>
    </row>
    <row r="39" spans="1:29">
      <c r="A39" s="240" t="s">
        <v>529</v>
      </c>
      <c r="D39" s="263"/>
      <c r="F39" s="101"/>
      <c r="H39" s="101"/>
      <c r="J39" s="101"/>
      <c r="L39" s="101"/>
      <c r="N39" s="101"/>
      <c r="P39" s="101"/>
      <c r="R39" s="101"/>
      <c r="T39" s="101"/>
      <c r="V39" s="101"/>
      <c r="X39" s="101"/>
    </row>
    <row r="40" spans="1:29">
      <c r="A40" s="235" t="s">
        <v>463</v>
      </c>
      <c r="B40" s="59" t="s">
        <v>986</v>
      </c>
      <c r="D40" s="261">
        <v>338136</v>
      </c>
      <c r="F40" s="261"/>
      <c r="H40" s="261"/>
      <c r="J40" s="261"/>
      <c r="L40" s="261"/>
      <c r="N40" s="261"/>
      <c r="P40" s="261"/>
      <c r="R40" s="261"/>
      <c r="T40" s="261"/>
      <c r="V40" s="261"/>
      <c r="X40" s="261">
        <f>D40</f>
        <v>338136</v>
      </c>
      <c r="Z40" s="262">
        <f t="shared" ref="Z40:Z62" si="0">SUM(F40:X40)</f>
        <v>338136</v>
      </c>
      <c r="AB40" s="285" t="s">
        <v>948</v>
      </c>
      <c r="AC40" s="262"/>
    </row>
    <row r="41" spans="1:29">
      <c r="A41" s="235" t="s">
        <v>987</v>
      </c>
      <c r="B41" s="59" t="s">
        <v>988</v>
      </c>
      <c r="D41" s="261">
        <v>411472</v>
      </c>
      <c r="F41" s="261"/>
      <c r="H41" s="261"/>
      <c r="J41" s="261">
        <f>D41</f>
        <v>411472</v>
      </c>
      <c r="L41" s="261"/>
      <c r="N41" s="261"/>
      <c r="P41" s="261"/>
      <c r="R41" s="261"/>
      <c r="T41" s="261"/>
      <c r="V41" s="261"/>
      <c r="X41" s="261"/>
      <c r="Z41" s="262">
        <f t="shared" si="0"/>
        <v>411472</v>
      </c>
      <c r="AB41" s="285" t="s">
        <v>948</v>
      </c>
      <c r="AC41" s="262"/>
    </row>
    <row r="42" spans="1:29">
      <c r="A42" s="235" t="s">
        <v>989</v>
      </c>
      <c r="B42" s="59" t="s">
        <v>990</v>
      </c>
      <c r="D42" s="261">
        <v>176352</v>
      </c>
      <c r="F42" s="261"/>
      <c r="H42" s="261"/>
      <c r="J42" s="261"/>
      <c r="L42" s="261"/>
      <c r="N42" s="261"/>
      <c r="P42" s="261"/>
      <c r="R42" s="261"/>
      <c r="T42" s="261"/>
      <c r="V42" s="261"/>
      <c r="X42" s="261">
        <f>D42</f>
        <v>176352</v>
      </c>
      <c r="Z42" s="262">
        <f t="shared" si="0"/>
        <v>176352</v>
      </c>
      <c r="AB42" s="285" t="s">
        <v>948</v>
      </c>
      <c r="AC42" s="262"/>
    </row>
    <row r="43" spans="1:29">
      <c r="A43" s="235" t="s">
        <v>991</v>
      </c>
      <c r="B43" s="59" t="s">
        <v>992</v>
      </c>
      <c r="D43" s="261">
        <v>251616</v>
      </c>
      <c r="F43" s="261"/>
      <c r="H43" s="261"/>
      <c r="J43" s="261">
        <f>D43</f>
        <v>251616</v>
      </c>
      <c r="L43" s="261"/>
      <c r="N43" s="261"/>
      <c r="P43" s="261"/>
      <c r="R43" s="261"/>
      <c r="T43" s="261"/>
      <c r="V43" s="261"/>
      <c r="X43" s="261"/>
      <c r="Z43" s="262">
        <f t="shared" si="0"/>
        <v>251616</v>
      </c>
      <c r="AB43" s="285" t="s">
        <v>948</v>
      </c>
      <c r="AC43" s="262"/>
    </row>
    <row r="44" spans="1:29">
      <c r="A44" s="235" t="s">
        <v>993</v>
      </c>
      <c r="B44" s="59" t="s">
        <v>994</v>
      </c>
      <c r="D44" s="261">
        <v>204086.86999999997</v>
      </c>
      <c r="F44" s="261"/>
      <c r="H44" s="261"/>
      <c r="J44" s="261"/>
      <c r="L44" s="261"/>
      <c r="N44" s="261"/>
      <c r="P44" s="261"/>
      <c r="R44" s="261"/>
      <c r="T44" s="261"/>
      <c r="V44" s="261"/>
      <c r="X44" s="261">
        <f>D44</f>
        <v>204086.86999999997</v>
      </c>
      <c r="Z44" s="262">
        <f t="shared" si="0"/>
        <v>204086.86999999997</v>
      </c>
      <c r="AB44" s="285" t="s">
        <v>948</v>
      </c>
      <c r="AC44" s="262"/>
    </row>
    <row r="45" spans="1:29">
      <c r="A45" s="235" t="s">
        <v>995</v>
      </c>
      <c r="B45" s="59" t="s">
        <v>996</v>
      </c>
      <c r="D45" s="261">
        <v>24380</v>
      </c>
      <c r="F45" s="261"/>
      <c r="H45" s="261"/>
      <c r="J45" s="261">
        <f>D45</f>
        <v>24380</v>
      </c>
      <c r="L45" s="261"/>
      <c r="N45" s="261"/>
      <c r="P45" s="261"/>
      <c r="R45" s="261"/>
      <c r="T45" s="261"/>
      <c r="V45" s="261"/>
      <c r="X45" s="261"/>
      <c r="Z45" s="262">
        <f t="shared" si="0"/>
        <v>24380</v>
      </c>
      <c r="AB45" s="285" t="s">
        <v>948</v>
      </c>
      <c r="AC45" s="262"/>
    </row>
    <row r="46" spans="1:29">
      <c r="A46" s="235" t="s">
        <v>997</v>
      </c>
      <c r="B46" s="59" t="s">
        <v>998</v>
      </c>
      <c r="D46" s="261">
        <v>103856</v>
      </c>
      <c r="F46" s="261"/>
      <c r="H46" s="261"/>
      <c r="J46" s="261"/>
      <c r="L46" s="261"/>
      <c r="N46" s="261"/>
      <c r="P46" s="261"/>
      <c r="R46" s="261"/>
      <c r="T46" s="261"/>
      <c r="V46" s="261"/>
      <c r="X46" s="261">
        <f>D46</f>
        <v>103856</v>
      </c>
      <c r="Z46" s="262">
        <f t="shared" si="0"/>
        <v>103856</v>
      </c>
      <c r="AB46" s="285" t="s">
        <v>948</v>
      </c>
      <c r="AC46" s="262"/>
    </row>
    <row r="47" spans="1:29">
      <c r="A47" s="235" t="s">
        <v>999</v>
      </c>
      <c r="B47" s="59" t="s">
        <v>1000</v>
      </c>
      <c r="D47" s="261">
        <v>232587.3</v>
      </c>
      <c r="F47" s="261"/>
      <c r="H47" s="261"/>
      <c r="J47" s="261">
        <f t="shared" ref="J47:J52" si="1">D47</f>
        <v>232587.3</v>
      </c>
      <c r="L47" s="261"/>
      <c r="N47" s="261"/>
      <c r="P47" s="261"/>
      <c r="R47" s="261"/>
      <c r="T47" s="261"/>
      <c r="V47" s="261"/>
      <c r="X47" s="261"/>
      <c r="Z47" s="262">
        <f t="shared" si="0"/>
        <v>232587.3</v>
      </c>
      <c r="AB47" s="285" t="s">
        <v>948</v>
      </c>
      <c r="AC47" s="262"/>
    </row>
    <row r="48" spans="1:29">
      <c r="A48" s="235" t="s">
        <v>1001</v>
      </c>
      <c r="B48" s="59" t="s">
        <v>1002</v>
      </c>
      <c r="D48" s="261">
        <v>67572.72</v>
      </c>
      <c r="F48" s="261"/>
      <c r="H48" s="261"/>
      <c r="J48" s="261">
        <f t="shared" si="1"/>
        <v>67572.72</v>
      </c>
      <c r="L48" s="261"/>
      <c r="N48" s="261"/>
      <c r="P48" s="261"/>
      <c r="R48" s="261"/>
      <c r="T48" s="261"/>
      <c r="V48" s="261"/>
      <c r="X48" s="261"/>
      <c r="Z48" s="262">
        <f t="shared" si="0"/>
        <v>67572.72</v>
      </c>
      <c r="AB48" s="285" t="s">
        <v>948</v>
      </c>
      <c r="AC48" s="262"/>
    </row>
    <row r="49" spans="1:29">
      <c r="A49" s="235" t="s">
        <v>1003</v>
      </c>
      <c r="B49" s="59" t="s">
        <v>1004</v>
      </c>
      <c r="D49" s="261">
        <v>85800.526114352993</v>
      </c>
      <c r="F49" s="261"/>
      <c r="H49" s="261"/>
      <c r="J49" s="261">
        <f t="shared" si="1"/>
        <v>85800.526114352993</v>
      </c>
      <c r="L49" s="261"/>
      <c r="N49" s="261"/>
      <c r="P49" s="261"/>
      <c r="R49" s="261"/>
      <c r="T49" s="261"/>
      <c r="V49" s="261"/>
      <c r="X49" s="261"/>
      <c r="Z49" s="262">
        <f t="shared" si="0"/>
        <v>85800.526114352993</v>
      </c>
      <c r="AB49" s="285" t="s">
        <v>948</v>
      </c>
      <c r="AC49" s="262"/>
    </row>
    <row r="50" spans="1:29">
      <c r="A50" s="235" t="s">
        <v>1005</v>
      </c>
      <c r="B50" s="59" t="s">
        <v>1006</v>
      </c>
      <c r="D50" s="261">
        <v>2423.3279252589209</v>
      </c>
      <c r="F50" s="261"/>
      <c r="H50" s="261"/>
      <c r="J50" s="261">
        <f t="shared" si="1"/>
        <v>2423.3279252589209</v>
      </c>
      <c r="L50" s="261"/>
      <c r="N50" s="261"/>
      <c r="P50" s="261"/>
      <c r="R50" s="261"/>
      <c r="T50" s="261"/>
      <c r="V50" s="261"/>
      <c r="X50" s="261"/>
      <c r="Z50" s="262">
        <f t="shared" si="0"/>
        <v>2423.3279252589209</v>
      </c>
      <c r="AB50" s="285" t="s">
        <v>948</v>
      </c>
      <c r="AC50" s="262"/>
    </row>
    <row r="51" spans="1:29">
      <c r="A51" s="235" t="s">
        <v>1007</v>
      </c>
      <c r="B51" s="59" t="s">
        <v>1008</v>
      </c>
      <c r="D51" s="261">
        <v>31524.117859758153</v>
      </c>
      <c r="F51" s="261"/>
      <c r="H51" s="261"/>
      <c r="J51" s="261">
        <f t="shared" si="1"/>
        <v>31524.117859758153</v>
      </c>
      <c r="L51" s="261"/>
      <c r="N51" s="261"/>
      <c r="P51" s="261"/>
      <c r="R51" s="261"/>
      <c r="T51" s="261"/>
      <c r="V51" s="261"/>
      <c r="X51" s="261"/>
      <c r="Z51" s="262">
        <f t="shared" si="0"/>
        <v>31524.117859758153</v>
      </c>
      <c r="AB51" s="285" t="s">
        <v>948</v>
      </c>
      <c r="AC51" s="262"/>
    </row>
    <row r="52" spans="1:29">
      <c r="A52" s="235" t="s">
        <v>1009</v>
      </c>
      <c r="B52" s="59" t="s">
        <v>1010</v>
      </c>
      <c r="D52" s="261">
        <v>792045.35078483424</v>
      </c>
      <c r="F52" s="261"/>
      <c r="H52" s="261"/>
      <c r="J52" s="261">
        <f t="shared" si="1"/>
        <v>792045.35078483424</v>
      </c>
      <c r="L52" s="261"/>
      <c r="N52" s="261"/>
      <c r="P52" s="261"/>
      <c r="R52" s="261"/>
      <c r="T52" s="261"/>
      <c r="V52" s="261"/>
      <c r="X52" s="261"/>
      <c r="Z52" s="262">
        <f t="shared" si="0"/>
        <v>792045.35078483424</v>
      </c>
      <c r="AB52" s="285" t="s">
        <v>948</v>
      </c>
      <c r="AC52" s="262"/>
    </row>
    <row r="53" spans="1:29">
      <c r="A53" s="235" t="s">
        <v>1011</v>
      </c>
      <c r="B53" s="59" t="s">
        <v>1012</v>
      </c>
      <c r="D53" s="261">
        <v>13279.38</v>
      </c>
      <c r="F53" s="261"/>
      <c r="H53" s="261"/>
      <c r="J53" s="261"/>
      <c r="L53" s="261"/>
      <c r="N53" s="261"/>
      <c r="P53" s="261"/>
      <c r="R53" s="261"/>
      <c r="T53" s="261"/>
      <c r="V53" s="261"/>
      <c r="X53" s="261">
        <f>D53</f>
        <v>13279.38</v>
      </c>
      <c r="Z53" s="262">
        <f t="shared" si="0"/>
        <v>13279.38</v>
      </c>
      <c r="AB53" s="285" t="s">
        <v>948</v>
      </c>
      <c r="AC53" s="262"/>
    </row>
    <row r="54" spans="1:29">
      <c r="A54" s="235" t="s">
        <v>1013</v>
      </c>
      <c r="B54" s="59" t="s">
        <v>1014</v>
      </c>
      <c r="D54" s="261">
        <v>179422.92186000003</v>
      </c>
      <c r="F54" s="261"/>
      <c r="H54" s="261"/>
      <c r="J54" s="261"/>
      <c r="L54" s="261"/>
      <c r="N54" s="261"/>
      <c r="P54" s="261"/>
      <c r="R54" s="261"/>
      <c r="T54" s="261"/>
      <c r="V54" s="261"/>
      <c r="X54" s="261">
        <f>D54</f>
        <v>179422.92186000003</v>
      </c>
      <c r="Z54" s="262">
        <f t="shared" si="0"/>
        <v>179422.92186000003</v>
      </c>
      <c r="AB54" s="285" t="s">
        <v>948</v>
      </c>
      <c r="AC54" s="262"/>
    </row>
    <row r="55" spans="1:29">
      <c r="A55" s="235" t="s">
        <v>1015</v>
      </c>
      <c r="B55" s="59" t="s">
        <v>1016</v>
      </c>
      <c r="D55" s="261">
        <v>30.602124672665965</v>
      </c>
      <c r="F55" s="261"/>
      <c r="H55" s="261"/>
      <c r="J55" s="261">
        <f t="shared" ref="J55:J58" si="2">D55</f>
        <v>30.602124672665965</v>
      </c>
      <c r="L55" s="261"/>
      <c r="N55" s="261"/>
      <c r="P55" s="261"/>
      <c r="R55" s="261"/>
      <c r="T55" s="261"/>
      <c r="V55" s="261"/>
      <c r="X55" s="261"/>
      <c r="Z55" s="262">
        <f t="shared" si="0"/>
        <v>30.602124672665965</v>
      </c>
      <c r="AB55" s="285" t="s">
        <v>948</v>
      </c>
      <c r="AC55" s="262"/>
    </row>
    <row r="56" spans="1:29">
      <c r="A56" s="235" t="s">
        <v>1017</v>
      </c>
      <c r="B56" s="59" t="s">
        <v>1018</v>
      </c>
      <c r="D56" s="261">
        <v>15.296062336332984</v>
      </c>
      <c r="F56" s="261"/>
      <c r="H56" s="261"/>
      <c r="J56" s="261">
        <f t="shared" si="2"/>
        <v>15.296062336332984</v>
      </c>
      <c r="L56" s="261"/>
      <c r="N56" s="261"/>
      <c r="P56" s="261"/>
      <c r="R56" s="261"/>
      <c r="T56" s="261"/>
      <c r="V56" s="261"/>
      <c r="X56" s="261"/>
      <c r="Z56" s="262">
        <f t="shared" si="0"/>
        <v>15.296062336332984</v>
      </c>
      <c r="AB56" s="285" t="s">
        <v>948</v>
      </c>
      <c r="AC56" s="262"/>
    </row>
    <row r="57" spans="1:29">
      <c r="A57" s="235" t="s">
        <v>1019</v>
      </c>
      <c r="B57" s="59" t="s">
        <v>1020</v>
      </c>
      <c r="D57" s="261">
        <v>15.296062336332984</v>
      </c>
      <c r="F57" s="261"/>
      <c r="H57" s="261"/>
      <c r="J57" s="261">
        <f t="shared" si="2"/>
        <v>15.296062336332984</v>
      </c>
      <c r="L57" s="261"/>
      <c r="N57" s="261"/>
      <c r="P57" s="261"/>
      <c r="R57" s="261"/>
      <c r="T57" s="261"/>
      <c r="V57" s="261"/>
      <c r="X57" s="261"/>
      <c r="Z57" s="262">
        <f t="shared" si="0"/>
        <v>15.296062336332984</v>
      </c>
      <c r="AB57" s="285" t="s">
        <v>948</v>
      </c>
      <c r="AC57" s="262"/>
    </row>
    <row r="58" spans="1:29">
      <c r="A58" s="235" t="s">
        <v>1021</v>
      </c>
      <c r="B58" s="59" t="s">
        <v>1022</v>
      </c>
      <c r="D58" s="261">
        <v>290.70518439032674</v>
      </c>
      <c r="F58" s="261"/>
      <c r="H58" s="261"/>
      <c r="J58" s="261">
        <f t="shared" si="2"/>
        <v>290.70518439032674</v>
      </c>
      <c r="L58" s="261"/>
      <c r="N58" s="261"/>
      <c r="P58" s="261"/>
      <c r="R58" s="261"/>
      <c r="T58" s="261"/>
      <c r="V58" s="261"/>
      <c r="X58" s="261"/>
      <c r="Z58" s="262">
        <f t="shared" si="0"/>
        <v>290.70518439032674</v>
      </c>
      <c r="AB58" s="285" t="s">
        <v>948</v>
      </c>
      <c r="AC58" s="262"/>
    </row>
    <row r="59" spans="1:29">
      <c r="A59" s="235" t="s">
        <v>1023</v>
      </c>
      <c r="B59" s="59" t="s">
        <v>1024</v>
      </c>
      <c r="D59" s="261">
        <v>12950673.639046373</v>
      </c>
      <c r="F59" s="261"/>
      <c r="H59" s="261"/>
      <c r="J59" s="261">
        <v>11779978.410810256</v>
      </c>
      <c r="L59" s="261"/>
      <c r="N59" s="261"/>
      <c r="P59" s="261"/>
      <c r="R59" s="261"/>
      <c r="T59" s="261"/>
      <c r="V59" s="261"/>
      <c r="X59" s="261">
        <v>1170695.2282361176</v>
      </c>
      <c r="Z59" s="262">
        <f t="shared" si="0"/>
        <v>12950673.639046375</v>
      </c>
      <c r="AB59" s="285" t="s">
        <v>948</v>
      </c>
      <c r="AC59" s="262"/>
    </row>
    <row r="60" spans="1:29">
      <c r="A60" s="235" t="s">
        <v>1025</v>
      </c>
      <c r="B60" s="59" t="s">
        <v>1026</v>
      </c>
      <c r="D60" s="261">
        <v>38968.927700239889</v>
      </c>
      <c r="F60" s="261"/>
      <c r="H60" s="261"/>
      <c r="J60" s="261">
        <v>35446.274054594593</v>
      </c>
      <c r="L60" s="261"/>
      <c r="N60" s="261"/>
      <c r="P60" s="261"/>
      <c r="R60" s="261"/>
      <c r="T60" s="261"/>
      <c r="V60" s="261"/>
      <c r="X60" s="261">
        <v>3522.6536456452923</v>
      </c>
      <c r="Z60" s="262">
        <f t="shared" si="0"/>
        <v>38968.927700239889</v>
      </c>
      <c r="AB60" s="285" t="s">
        <v>948</v>
      </c>
      <c r="AC60" s="262"/>
    </row>
    <row r="61" spans="1:29">
      <c r="A61" s="235" t="s">
        <v>1027</v>
      </c>
      <c r="B61" s="59"/>
      <c r="D61" s="261"/>
      <c r="F61" s="261"/>
      <c r="H61" s="261"/>
      <c r="J61" s="261"/>
      <c r="L61" s="261"/>
      <c r="N61" s="261"/>
      <c r="P61" s="261"/>
      <c r="R61" s="261"/>
      <c r="T61" s="261"/>
      <c r="V61" s="261"/>
      <c r="X61" s="261"/>
      <c r="Z61" s="262">
        <f t="shared" si="0"/>
        <v>0</v>
      </c>
      <c r="AB61" s="285"/>
      <c r="AC61" s="262"/>
    </row>
    <row r="62" spans="1:29">
      <c r="A62" s="235" t="s">
        <v>535</v>
      </c>
      <c r="B62" s="59"/>
      <c r="D62" s="261"/>
      <c r="F62" s="261"/>
      <c r="H62" s="261"/>
      <c r="J62" s="261"/>
      <c r="L62" s="261"/>
      <c r="N62" s="261"/>
      <c r="O62" s="263"/>
      <c r="P62" s="261"/>
      <c r="Q62" s="263"/>
      <c r="R62" s="261"/>
      <c r="S62" s="263"/>
      <c r="T62" s="261"/>
      <c r="V62" s="261"/>
      <c r="X62" s="261"/>
      <c r="Z62" s="262">
        <f t="shared" si="0"/>
        <v>0</v>
      </c>
      <c r="AB62" s="285"/>
      <c r="AC62" s="262"/>
    </row>
    <row r="63" spans="1:29" ht="13.5" thickBot="1">
      <c r="A63" s="18">
        <v>16</v>
      </c>
      <c r="B63" s="2" t="s">
        <v>536</v>
      </c>
      <c r="D63" s="278">
        <f>SUM(D40:D62)</f>
        <v>15904548.980724553</v>
      </c>
      <c r="F63" s="278">
        <f>SUM(F40:F62)</f>
        <v>0</v>
      </c>
      <c r="H63" s="278">
        <f>SUM(H40:H62)</f>
        <v>0</v>
      </c>
      <c r="J63" s="278">
        <f>SUM(J40:J62)</f>
        <v>13715197.92698279</v>
      </c>
      <c r="L63" s="278">
        <f>SUM(L40:L62)</f>
        <v>0</v>
      </c>
      <c r="N63" s="278">
        <f>SUM(N40:N62)</f>
        <v>0</v>
      </c>
      <c r="P63" s="278">
        <f>SUM(P40:P62)</f>
        <v>0</v>
      </c>
      <c r="R63" s="278">
        <f>SUM(R40:R62)</f>
        <v>0</v>
      </c>
      <c r="S63" s="263"/>
      <c r="T63" s="278">
        <f>SUM(T40:T62)</f>
        <v>0</v>
      </c>
      <c r="V63" s="278">
        <f>SUM(V40:V62)</f>
        <v>0</v>
      </c>
      <c r="X63" s="278">
        <f>SUM(X40:X62)</f>
        <v>2189351.0537417629</v>
      </c>
      <c r="Z63" s="278">
        <f>SUM(Z40:Z62)</f>
        <v>15904548.980724555</v>
      </c>
      <c r="AB63" s="267"/>
      <c r="AC63" s="262"/>
    </row>
    <row r="64" spans="1:29" ht="13.5" thickTop="1">
      <c r="A64" s="18"/>
      <c r="B64" s="2"/>
      <c r="D64" s="263"/>
      <c r="F64" s="263"/>
      <c r="H64" s="263"/>
      <c r="J64" s="263"/>
      <c r="L64" s="263"/>
      <c r="N64" s="263"/>
      <c r="O64" s="263"/>
      <c r="P64" s="263"/>
      <c r="Q64" s="263"/>
      <c r="R64" s="263"/>
      <c r="S64" s="263"/>
      <c r="T64" s="263"/>
      <c r="V64" s="263"/>
      <c r="X64" s="263"/>
      <c r="Z64" s="262"/>
      <c r="AB64" s="267"/>
      <c r="AC64" s="262"/>
    </row>
    <row r="65" spans="1:29">
      <c r="A65" s="272" t="s">
        <v>530</v>
      </c>
      <c r="B65" s="2"/>
      <c r="D65" s="263"/>
      <c r="F65" s="263"/>
      <c r="H65" s="263"/>
      <c r="J65" s="263"/>
      <c r="L65" s="263"/>
      <c r="N65" s="263"/>
      <c r="O65" s="263"/>
      <c r="P65" s="263"/>
      <c r="Q65" s="263"/>
      <c r="R65" s="263"/>
      <c r="S65" s="263"/>
      <c r="T65" s="263"/>
      <c r="V65" s="263"/>
      <c r="X65" s="263"/>
      <c r="Z65" s="262"/>
      <c r="AB65" s="267"/>
      <c r="AC65" s="262"/>
    </row>
    <row r="66" spans="1:29">
      <c r="A66" s="235" t="s">
        <v>537</v>
      </c>
      <c r="B66" s="59" t="s">
        <v>1028</v>
      </c>
      <c r="D66" s="261">
        <v>180508.52</v>
      </c>
      <c r="F66" s="261"/>
      <c r="H66" s="261">
        <f>D66</f>
        <v>180508.52</v>
      </c>
      <c r="J66" s="261"/>
      <c r="L66" s="261"/>
      <c r="N66" s="261"/>
      <c r="O66" s="263"/>
      <c r="P66" s="261"/>
      <c r="Q66" s="263"/>
      <c r="R66" s="261"/>
      <c r="S66" s="263"/>
      <c r="T66" s="261"/>
      <c r="V66" s="261"/>
      <c r="X66" s="261"/>
      <c r="Z66" s="262">
        <f>SUM(F66:X66)</f>
        <v>180508.52</v>
      </c>
      <c r="AB66" s="285" t="s">
        <v>948</v>
      </c>
      <c r="AC66" s="262"/>
    </row>
    <row r="67" spans="1:29">
      <c r="A67" s="235" t="s">
        <v>1091</v>
      </c>
      <c r="B67" s="59" t="s">
        <v>1048</v>
      </c>
      <c r="D67" s="261">
        <v>71494.569999999992</v>
      </c>
      <c r="F67" s="261"/>
      <c r="H67" s="261"/>
      <c r="J67" s="261"/>
      <c r="L67" s="261"/>
      <c r="N67" s="261">
        <v>71494.569999999992</v>
      </c>
      <c r="O67" s="263"/>
      <c r="P67" s="261"/>
      <c r="Q67" s="263"/>
      <c r="R67" s="261"/>
      <c r="S67" s="263"/>
      <c r="T67" s="261"/>
      <c r="V67" s="261"/>
      <c r="X67" s="261"/>
      <c r="Z67" s="262">
        <f>SUM(F67:X67)</f>
        <v>71494.569999999992</v>
      </c>
      <c r="AB67" s="285" t="s">
        <v>948</v>
      </c>
      <c r="AC67" s="262"/>
    </row>
    <row r="68" spans="1:29">
      <c r="A68" s="235" t="s">
        <v>1092</v>
      </c>
      <c r="B68" s="59" t="s">
        <v>1050</v>
      </c>
      <c r="D68" s="261">
        <v>76531.670000000013</v>
      </c>
      <c r="F68" s="261"/>
      <c r="H68" s="261"/>
      <c r="J68" s="261"/>
      <c r="L68" s="261"/>
      <c r="N68" s="261">
        <v>76531.670000000013</v>
      </c>
      <c r="O68" s="263"/>
      <c r="P68" s="261"/>
      <c r="Q68" s="263"/>
      <c r="R68" s="261"/>
      <c r="S68" s="263"/>
      <c r="T68" s="261"/>
      <c r="V68" s="261"/>
      <c r="X68" s="261"/>
      <c r="Z68" s="262">
        <f>SUM(F68:X68)</f>
        <v>76531.670000000013</v>
      </c>
      <c r="AB68" s="285" t="s">
        <v>948</v>
      </c>
      <c r="AC68" s="262"/>
    </row>
    <row r="69" spans="1:29">
      <c r="A69" s="235" t="s">
        <v>538</v>
      </c>
      <c r="B69" s="59"/>
      <c r="D69" s="261"/>
      <c r="F69" s="261"/>
      <c r="H69" s="261"/>
      <c r="J69" s="261"/>
      <c r="L69" s="261"/>
      <c r="N69" s="261"/>
      <c r="O69" s="263"/>
      <c r="P69" s="261"/>
      <c r="Q69" s="263"/>
      <c r="R69" s="261"/>
      <c r="S69" s="263"/>
      <c r="T69" s="261"/>
      <c r="V69" s="261"/>
      <c r="X69" s="261"/>
      <c r="Z69" s="262">
        <f>SUM(F69:X69)</f>
        <v>0</v>
      </c>
      <c r="AB69" s="285"/>
      <c r="AC69" s="262"/>
    </row>
    <row r="70" spans="1:29" ht="13.5" thickBot="1">
      <c r="A70" s="18">
        <v>18</v>
      </c>
      <c r="B70" s="2" t="s">
        <v>539</v>
      </c>
      <c r="D70" s="278">
        <f>SUM(D66:D69)</f>
        <v>328534.76</v>
      </c>
      <c r="F70" s="278">
        <f>SUM(F66:F69)</f>
        <v>0</v>
      </c>
      <c r="H70" s="278">
        <f>SUM(H66:H69)</f>
        <v>180508.52</v>
      </c>
      <c r="J70" s="278">
        <f>SUM(J66:J69)</f>
        <v>0</v>
      </c>
      <c r="L70" s="278">
        <f>SUM(L66:L69)</f>
        <v>0</v>
      </c>
      <c r="N70" s="278">
        <f>SUM(N66:N69)</f>
        <v>148026.23999999999</v>
      </c>
      <c r="P70" s="278">
        <f>SUM(P66:P69)</f>
        <v>0</v>
      </c>
      <c r="R70" s="278">
        <f>SUM(R66:R69)</f>
        <v>0</v>
      </c>
      <c r="S70" s="263"/>
      <c r="T70" s="278">
        <f>SUM(T66:T69)</f>
        <v>0</v>
      </c>
      <c r="V70" s="278">
        <f>SUM(V66:V69)</f>
        <v>0</v>
      </c>
      <c r="X70" s="278">
        <f>SUM(X66:X69)</f>
        <v>0</v>
      </c>
      <c r="Z70" s="278">
        <f>SUM(Z66:Z69)</f>
        <v>328534.76</v>
      </c>
      <c r="AB70" s="267"/>
      <c r="AC70" s="262"/>
    </row>
    <row r="71" spans="1:29" ht="13.5" thickTop="1">
      <c r="A71" s="18"/>
      <c r="B71" s="2"/>
      <c r="D71" s="263"/>
      <c r="F71" s="263"/>
      <c r="H71" s="263"/>
      <c r="J71" s="263"/>
      <c r="L71" s="263"/>
      <c r="N71" s="263"/>
      <c r="O71" s="263"/>
      <c r="P71" s="263"/>
      <c r="Q71" s="263"/>
      <c r="R71" s="263"/>
      <c r="S71" s="263"/>
      <c r="T71" s="263"/>
      <c r="V71" s="263"/>
      <c r="X71" s="263"/>
      <c r="Z71" s="262"/>
      <c r="AB71" s="254"/>
      <c r="AC71" s="262"/>
    </row>
    <row r="72" spans="1:29">
      <c r="A72" s="272" t="s">
        <v>540</v>
      </c>
      <c r="B72" s="2"/>
      <c r="D72" s="263"/>
      <c r="F72" s="263"/>
      <c r="H72" s="263"/>
      <c r="J72" s="263"/>
      <c r="L72" s="263"/>
      <c r="N72" s="263"/>
      <c r="O72" s="263"/>
      <c r="P72" s="263"/>
      <c r="Q72" s="263"/>
      <c r="R72" s="263"/>
      <c r="S72" s="263"/>
      <c r="T72" s="263"/>
      <c r="V72" s="263"/>
      <c r="X72" s="263"/>
      <c r="Z72" s="262"/>
      <c r="AB72" s="254"/>
      <c r="AC72" s="262"/>
    </row>
    <row r="73" spans="1:29">
      <c r="A73" s="235" t="s">
        <v>541</v>
      </c>
      <c r="B73" s="59"/>
      <c r="D73" s="261"/>
      <c r="F73" s="261"/>
      <c r="H73" s="261"/>
      <c r="J73" s="261"/>
      <c r="L73" s="261"/>
      <c r="N73" s="261"/>
      <c r="O73" s="263"/>
      <c r="P73" s="261"/>
      <c r="Q73" s="263"/>
      <c r="R73" s="261"/>
      <c r="S73" s="263"/>
      <c r="T73" s="261"/>
      <c r="V73" s="261"/>
      <c r="X73" s="261"/>
      <c r="Z73" s="262">
        <f>SUM(F73:X73)</f>
        <v>0</v>
      </c>
      <c r="AB73" s="253"/>
      <c r="AC73" s="262"/>
    </row>
    <row r="74" spans="1:29">
      <c r="A74" s="235" t="s">
        <v>542</v>
      </c>
      <c r="B74" s="59"/>
      <c r="D74" s="261"/>
      <c r="F74" s="261"/>
      <c r="H74" s="261"/>
      <c r="J74" s="261"/>
      <c r="L74" s="261"/>
      <c r="N74" s="261"/>
      <c r="O74" s="263"/>
      <c r="P74" s="261"/>
      <c r="Q74" s="263"/>
      <c r="R74" s="261"/>
      <c r="S74" s="263"/>
      <c r="T74" s="261"/>
      <c r="V74" s="261"/>
      <c r="X74" s="261"/>
      <c r="Z74" s="262">
        <f>SUM(F74:X74)</f>
        <v>0</v>
      </c>
      <c r="AB74" s="285"/>
      <c r="AC74" s="262"/>
    </row>
    <row r="75" spans="1:29" ht="13.5" thickBot="1">
      <c r="A75" s="18">
        <v>20</v>
      </c>
      <c r="B75" s="2" t="s">
        <v>543</v>
      </c>
      <c r="D75" s="278">
        <f>SUM(D73:D74)</f>
        <v>0</v>
      </c>
      <c r="F75" s="278">
        <f>SUM(F73:F74)</f>
        <v>0</v>
      </c>
      <c r="H75" s="278">
        <f>SUM(H73:H74)</f>
        <v>0</v>
      </c>
      <c r="J75" s="278">
        <f>SUM(J73:J74)</f>
        <v>0</v>
      </c>
      <c r="L75" s="278">
        <f>SUM(L73:L74)</f>
        <v>0</v>
      </c>
      <c r="N75" s="278">
        <f>SUM(N73:N74)</f>
        <v>0</v>
      </c>
      <c r="P75" s="278">
        <f>SUM(P73:P74)</f>
        <v>0</v>
      </c>
      <c r="R75" s="278">
        <f>SUM(R73:R74)</f>
        <v>0</v>
      </c>
      <c r="S75" s="263"/>
      <c r="T75" s="278">
        <f>SUM(T73:T74)</f>
        <v>0</v>
      </c>
      <c r="V75" s="278">
        <f>SUM(V73:V74)</f>
        <v>0</v>
      </c>
      <c r="X75" s="278">
        <f>SUM(X73:X74)</f>
        <v>0</v>
      </c>
      <c r="Z75" s="278">
        <f>SUM(Z73:Z74)</f>
        <v>0</v>
      </c>
      <c r="AB75" s="254"/>
      <c r="AC75" s="262"/>
    </row>
    <row r="76" spans="1:29" ht="13.5" thickTop="1">
      <c r="A76" s="18"/>
      <c r="B76" s="2"/>
      <c r="D76" s="263"/>
      <c r="F76" s="263"/>
      <c r="H76" s="263"/>
      <c r="J76" s="263"/>
      <c r="L76" s="263"/>
      <c r="N76" s="263"/>
      <c r="O76" s="263"/>
      <c r="P76" s="263"/>
      <c r="Q76" s="263"/>
      <c r="R76" s="263"/>
      <c r="S76" s="263"/>
      <c r="T76" s="263"/>
      <c r="V76" s="263"/>
      <c r="X76" s="263"/>
      <c r="Z76" s="262"/>
      <c r="AB76" s="254"/>
      <c r="AC76" s="262"/>
    </row>
    <row r="77" spans="1:29">
      <c r="A77" s="272" t="s">
        <v>544</v>
      </c>
      <c r="B77" s="2"/>
      <c r="D77" s="263"/>
      <c r="F77" s="263"/>
      <c r="H77" s="263"/>
      <c r="J77" s="263"/>
      <c r="L77" s="263"/>
      <c r="N77" s="263"/>
      <c r="O77" s="263"/>
      <c r="P77" s="263"/>
      <c r="Q77" s="263"/>
      <c r="R77" s="263"/>
      <c r="S77" s="263"/>
      <c r="T77" s="263"/>
      <c r="V77" s="263"/>
      <c r="X77" s="263"/>
      <c r="Z77" s="262"/>
      <c r="AB77" s="254"/>
      <c r="AC77" s="262"/>
    </row>
    <row r="78" spans="1:29">
      <c r="A78" s="235" t="s">
        <v>545</v>
      </c>
      <c r="B78" s="59" t="s">
        <v>1059</v>
      </c>
      <c r="D78" s="261">
        <v>1087308</v>
      </c>
      <c r="F78" s="261"/>
      <c r="H78" s="261"/>
      <c r="J78" s="261"/>
      <c r="L78" s="261"/>
      <c r="N78" s="261"/>
      <c r="O78" s="263"/>
      <c r="P78" s="261"/>
      <c r="Q78" s="263"/>
      <c r="R78" s="261"/>
      <c r="S78" s="263"/>
      <c r="T78" s="261">
        <f>D78</f>
        <v>1087308</v>
      </c>
      <c r="V78" s="261"/>
      <c r="X78" s="261"/>
      <c r="Z78" s="262">
        <f t="shared" ref="Z78:Z85" si="3">SUM(F78:X78)</f>
        <v>1087308</v>
      </c>
      <c r="AB78" s="285" t="s">
        <v>948</v>
      </c>
      <c r="AC78" s="262"/>
    </row>
    <row r="79" spans="1:29">
      <c r="A79" s="235" t="s">
        <v>1033</v>
      </c>
      <c r="B79" s="59" t="s">
        <v>1029</v>
      </c>
      <c r="D79" s="261">
        <v>3176.7264112464527</v>
      </c>
      <c r="F79" s="261"/>
      <c r="H79" s="261"/>
      <c r="J79" s="261"/>
      <c r="L79" s="261"/>
      <c r="N79" s="261"/>
      <c r="O79" s="263"/>
      <c r="P79" s="261">
        <f t="shared" ref="P79:P84" si="4">D79</f>
        <v>3176.7264112464527</v>
      </c>
      <c r="Q79" s="263"/>
      <c r="R79" s="261"/>
      <c r="S79" s="263"/>
      <c r="T79" s="261"/>
      <c r="V79" s="261"/>
      <c r="X79" s="261"/>
      <c r="Z79" s="262">
        <f t="shared" si="3"/>
        <v>3176.7264112464527</v>
      </c>
      <c r="AB79" s="285" t="s">
        <v>948</v>
      </c>
      <c r="AC79" s="262"/>
    </row>
    <row r="80" spans="1:29">
      <c r="A80" s="235" t="s">
        <v>1034</v>
      </c>
      <c r="B80" s="59" t="s">
        <v>1030</v>
      </c>
      <c r="D80" s="261">
        <v>0.42940292614109526</v>
      </c>
      <c r="F80" s="261"/>
      <c r="H80" s="261"/>
      <c r="J80" s="261"/>
      <c r="L80" s="261"/>
      <c r="N80" s="261"/>
      <c r="O80" s="263"/>
      <c r="P80" s="261">
        <f t="shared" si="4"/>
        <v>0.42940292614109526</v>
      </c>
      <c r="Q80" s="263"/>
      <c r="R80" s="261"/>
      <c r="S80" s="263"/>
      <c r="T80" s="261"/>
      <c r="V80" s="261"/>
      <c r="X80" s="261"/>
      <c r="Z80" s="262">
        <f t="shared" si="3"/>
        <v>0.42940292614109526</v>
      </c>
      <c r="AB80" s="285" t="s">
        <v>948</v>
      </c>
      <c r="AC80" s="262"/>
    </row>
    <row r="81" spans="1:29">
      <c r="A81" s="235" t="s">
        <v>1035</v>
      </c>
      <c r="B81" s="59" t="s">
        <v>1031</v>
      </c>
      <c r="D81" s="261">
        <v>758.95052389639773</v>
      </c>
      <c r="F81" s="261"/>
      <c r="H81" s="261"/>
      <c r="J81" s="261"/>
      <c r="L81" s="261"/>
      <c r="N81" s="261"/>
      <c r="O81" s="263"/>
      <c r="P81" s="261">
        <f t="shared" si="4"/>
        <v>758.95052389639773</v>
      </c>
      <c r="Q81" s="263"/>
      <c r="R81" s="261"/>
      <c r="S81" s="263"/>
      <c r="T81" s="261"/>
      <c r="V81" s="261"/>
      <c r="X81" s="261"/>
      <c r="Z81" s="262">
        <f t="shared" si="3"/>
        <v>758.95052389639773</v>
      </c>
      <c r="AB81" s="285" t="s">
        <v>948</v>
      </c>
      <c r="AC81" s="262"/>
    </row>
    <row r="82" spans="1:29">
      <c r="A82" s="235" t="s">
        <v>1036</v>
      </c>
      <c r="B82" s="59" t="s">
        <v>1032</v>
      </c>
      <c r="D82" s="261">
        <v>527428.70924803964</v>
      </c>
      <c r="F82" s="261"/>
      <c r="H82" s="261"/>
      <c r="J82" s="261"/>
      <c r="L82" s="261"/>
      <c r="N82" s="261"/>
      <c r="O82" s="263"/>
      <c r="P82" s="261">
        <f t="shared" si="4"/>
        <v>527428.70924803964</v>
      </c>
      <c r="Q82" s="263"/>
      <c r="R82" s="261"/>
      <c r="S82" s="263"/>
      <c r="T82" s="261"/>
      <c r="V82" s="261"/>
      <c r="X82" s="261"/>
      <c r="Z82" s="262">
        <f t="shared" si="3"/>
        <v>527428.70924803964</v>
      </c>
      <c r="AB82" s="285" t="s">
        <v>948</v>
      </c>
      <c r="AC82" s="262"/>
    </row>
    <row r="83" spans="1:29">
      <c r="A83" s="235" t="s">
        <v>1051</v>
      </c>
      <c r="B83" s="59" t="s">
        <v>1053</v>
      </c>
      <c r="D83" s="261">
        <v>0.71158199189095783</v>
      </c>
      <c r="F83" s="261"/>
      <c r="H83" s="261"/>
      <c r="J83" s="261"/>
      <c r="L83" s="261"/>
      <c r="N83" s="261"/>
      <c r="O83" s="263"/>
      <c r="P83" s="261">
        <f t="shared" si="4"/>
        <v>0.71158199189095783</v>
      </c>
      <c r="Q83" s="263"/>
      <c r="R83" s="261"/>
      <c r="S83" s="263"/>
      <c r="T83" s="261"/>
      <c r="V83" s="261"/>
      <c r="X83" s="261"/>
      <c r="Z83" s="262">
        <f t="shared" si="3"/>
        <v>0.71158199189095783</v>
      </c>
      <c r="AB83" s="285" t="s">
        <v>948</v>
      </c>
      <c r="AC83" s="262"/>
    </row>
    <row r="84" spans="1:29">
      <c r="A84" s="235" t="s">
        <v>1052</v>
      </c>
      <c r="B84" s="59" t="s">
        <v>1054</v>
      </c>
      <c r="D84" s="261">
        <v>37.075875508525428</v>
      </c>
      <c r="F84" s="261"/>
      <c r="H84" s="261"/>
      <c r="J84" s="261"/>
      <c r="L84" s="261"/>
      <c r="N84" s="261"/>
      <c r="O84" s="263"/>
      <c r="P84" s="261">
        <f t="shared" si="4"/>
        <v>37.075875508525428</v>
      </c>
      <c r="Q84" s="263"/>
      <c r="R84" s="261"/>
      <c r="S84" s="263"/>
      <c r="T84" s="261"/>
      <c r="V84" s="261"/>
      <c r="X84" s="261"/>
      <c r="Z84" s="262">
        <f t="shared" si="3"/>
        <v>37.075875508525428</v>
      </c>
      <c r="AB84" s="285" t="s">
        <v>948</v>
      </c>
      <c r="AC84" s="262"/>
    </row>
    <row r="85" spans="1:29">
      <c r="A85" s="235" t="s">
        <v>546</v>
      </c>
      <c r="B85" s="59"/>
      <c r="D85" s="261"/>
      <c r="F85" s="261"/>
      <c r="H85" s="261"/>
      <c r="J85" s="261"/>
      <c r="L85" s="261"/>
      <c r="N85" s="261"/>
      <c r="O85" s="263"/>
      <c r="P85" s="261"/>
      <c r="Q85" s="263"/>
      <c r="R85" s="261"/>
      <c r="S85" s="263"/>
      <c r="T85" s="261"/>
      <c r="V85" s="261"/>
      <c r="X85" s="261"/>
      <c r="Z85" s="262">
        <f t="shared" si="3"/>
        <v>0</v>
      </c>
      <c r="AB85" s="285"/>
      <c r="AC85" s="262"/>
    </row>
    <row r="86" spans="1:29" ht="13.5" thickBot="1">
      <c r="A86" s="18">
        <v>22</v>
      </c>
      <c r="B86" s="2" t="s">
        <v>547</v>
      </c>
      <c r="D86" s="278">
        <f>SUM(D78:D85)</f>
        <v>1618710.6030436093</v>
      </c>
      <c r="F86" s="278">
        <f>SUM(F78:F85)</f>
        <v>0</v>
      </c>
      <c r="H86" s="278">
        <f>SUM(H78:H85)</f>
        <v>0</v>
      </c>
      <c r="J86" s="278">
        <f>SUM(J78:J85)</f>
        <v>0</v>
      </c>
      <c r="L86" s="278">
        <f>SUM(L78:L85)</f>
        <v>0</v>
      </c>
      <c r="N86" s="278">
        <f>SUM(N78:N85)</f>
        <v>0</v>
      </c>
      <c r="P86" s="278">
        <f>SUM(P78:P85)</f>
        <v>531402.60304360895</v>
      </c>
      <c r="R86" s="278">
        <f>SUM(R78:R85)</f>
        <v>0</v>
      </c>
      <c r="S86" s="263"/>
      <c r="T86" s="278">
        <f>SUM(T78:T85)</f>
        <v>1087308</v>
      </c>
      <c r="V86" s="278">
        <f>SUM(V78:V85)</f>
        <v>0</v>
      </c>
      <c r="X86" s="278">
        <f>SUM(X78:X85)</f>
        <v>0</v>
      </c>
      <c r="Z86" s="278">
        <f>SUM(Z78:Z85)</f>
        <v>1618710.6030436093</v>
      </c>
      <c r="AB86" s="254"/>
      <c r="AC86" s="262"/>
    </row>
    <row r="87" spans="1:29" ht="12.6" customHeight="1" thickTop="1">
      <c r="A87" s="18"/>
      <c r="B87" s="2"/>
      <c r="D87" s="263"/>
      <c r="F87" s="263"/>
      <c r="H87" s="263"/>
      <c r="J87" s="263"/>
      <c r="L87" s="263"/>
      <c r="N87" s="263"/>
      <c r="O87" s="263"/>
      <c r="P87" s="263"/>
      <c r="Q87" s="263"/>
      <c r="R87" s="263"/>
      <c r="S87" s="263"/>
      <c r="T87" s="263"/>
      <c r="V87" s="263"/>
      <c r="X87" s="263"/>
      <c r="Z87" s="262"/>
      <c r="AB87" s="267"/>
      <c r="AC87" s="262"/>
    </row>
    <row r="88" spans="1:29" ht="13.5" customHeight="1">
      <c r="A88" s="272" t="s">
        <v>533</v>
      </c>
      <c r="B88" s="2"/>
      <c r="D88" s="263"/>
      <c r="F88" s="263"/>
      <c r="H88" s="263"/>
      <c r="J88" s="263"/>
      <c r="L88" s="263"/>
      <c r="N88" s="263"/>
      <c r="O88" s="263"/>
      <c r="P88" s="263"/>
      <c r="Q88" s="263"/>
      <c r="R88" s="263"/>
      <c r="S88" s="263"/>
      <c r="T88" s="263"/>
      <c r="V88" s="263"/>
      <c r="X88" s="263"/>
      <c r="Z88" s="262"/>
      <c r="AB88" s="267"/>
      <c r="AC88" s="262"/>
    </row>
    <row r="89" spans="1:29" ht="12.6" customHeight="1">
      <c r="A89" s="235" t="s">
        <v>548</v>
      </c>
      <c r="B89" s="59" t="s">
        <v>1037</v>
      </c>
      <c r="D89" s="261">
        <v>191988.43669573625</v>
      </c>
      <c r="F89" s="261"/>
      <c r="H89" s="261"/>
      <c r="J89" s="261"/>
      <c r="L89" s="261"/>
      <c r="N89" s="261"/>
      <c r="O89" s="263"/>
      <c r="P89" s="261">
        <f t="shared" ref="P89:P94" si="5">D89</f>
        <v>191988.43669573625</v>
      </c>
      <c r="Q89" s="263"/>
      <c r="R89" s="261"/>
      <c r="S89" s="263"/>
      <c r="T89" s="261"/>
      <c r="V89" s="261"/>
      <c r="X89" s="261"/>
      <c r="Z89" s="262">
        <f>SUM(F89:X89)</f>
        <v>191988.43669573625</v>
      </c>
      <c r="AB89" s="285" t="s">
        <v>948</v>
      </c>
      <c r="AC89" s="262"/>
    </row>
    <row r="90" spans="1:29" ht="12.6" customHeight="1">
      <c r="A90" s="235" t="s">
        <v>1038</v>
      </c>
      <c r="B90" s="59" t="s">
        <v>1039</v>
      </c>
      <c r="D90" s="261">
        <v>75.654208577610447</v>
      </c>
      <c r="F90" s="261"/>
      <c r="H90" s="261"/>
      <c r="J90" s="261"/>
      <c r="L90" s="261"/>
      <c r="N90" s="261"/>
      <c r="O90" s="263"/>
      <c r="P90" s="261">
        <f t="shared" si="5"/>
        <v>75.654208577610447</v>
      </c>
      <c r="Q90" s="263"/>
      <c r="R90" s="261"/>
      <c r="S90" s="263"/>
      <c r="T90" s="261"/>
      <c r="V90" s="261"/>
      <c r="X90" s="261"/>
      <c r="Z90" s="262">
        <f t="shared" ref="Z90:Z97" si="6">SUM(F90:X90)</f>
        <v>75.654208577610447</v>
      </c>
      <c r="AB90" s="285" t="s">
        <v>948</v>
      </c>
      <c r="AC90" s="262"/>
    </row>
    <row r="91" spans="1:29" ht="12.6" customHeight="1">
      <c r="A91" s="235" t="s">
        <v>1040</v>
      </c>
      <c r="B91" s="59" t="s">
        <v>1041</v>
      </c>
      <c r="D91" s="261">
        <v>57627.61610975489</v>
      </c>
      <c r="F91" s="261"/>
      <c r="H91" s="261"/>
      <c r="J91" s="261"/>
      <c r="L91" s="261"/>
      <c r="N91" s="261"/>
      <c r="O91" s="263"/>
      <c r="P91" s="261">
        <f t="shared" si="5"/>
        <v>57627.61610975489</v>
      </c>
      <c r="Q91" s="263"/>
      <c r="R91" s="261"/>
      <c r="S91" s="263"/>
      <c r="T91" s="261"/>
      <c r="V91" s="261"/>
      <c r="X91" s="261"/>
      <c r="Z91" s="262">
        <f t="shared" si="6"/>
        <v>57627.61610975489</v>
      </c>
      <c r="AB91" s="285" t="s">
        <v>948</v>
      </c>
      <c r="AC91" s="262"/>
    </row>
    <row r="92" spans="1:29" ht="12.6" customHeight="1">
      <c r="A92" s="235" t="s">
        <v>1042</v>
      </c>
      <c r="B92" s="59" t="s">
        <v>1043</v>
      </c>
      <c r="D92" s="261">
        <v>30810186.745555688</v>
      </c>
      <c r="F92" s="261"/>
      <c r="H92" s="261"/>
      <c r="J92" s="261"/>
      <c r="L92" s="261"/>
      <c r="N92" s="261"/>
      <c r="O92" s="263"/>
      <c r="P92" s="261">
        <f t="shared" si="5"/>
        <v>30810186.745555688</v>
      </c>
      <c r="Q92" s="263"/>
      <c r="R92" s="261"/>
      <c r="S92" s="263"/>
      <c r="T92" s="261"/>
      <c r="V92" s="261"/>
      <c r="X92" s="261"/>
      <c r="Z92" s="262">
        <f t="shared" si="6"/>
        <v>30810186.745555688</v>
      </c>
      <c r="AB92" s="285" t="s">
        <v>948</v>
      </c>
      <c r="AC92" s="262"/>
    </row>
    <row r="93" spans="1:29" ht="12.6" customHeight="1">
      <c r="A93" s="235" t="s">
        <v>1044</v>
      </c>
      <c r="B93" s="59" t="s">
        <v>1055</v>
      </c>
      <c r="D93" s="261">
        <v>125.36983135718302</v>
      </c>
      <c r="F93" s="261"/>
      <c r="H93" s="261"/>
      <c r="J93" s="261"/>
      <c r="L93" s="261"/>
      <c r="N93" s="261"/>
      <c r="O93" s="263"/>
      <c r="P93" s="261">
        <f t="shared" si="5"/>
        <v>125.36983135718302</v>
      </c>
      <c r="Q93" s="263"/>
      <c r="R93" s="261"/>
      <c r="S93" s="263"/>
      <c r="T93" s="261"/>
      <c r="V93" s="261"/>
      <c r="X93" s="261"/>
      <c r="Z93" s="262">
        <f t="shared" si="6"/>
        <v>125.36983135718302</v>
      </c>
      <c r="AB93" s="285" t="s">
        <v>948</v>
      </c>
      <c r="AC93" s="262"/>
    </row>
    <row r="94" spans="1:29" ht="12.6" customHeight="1">
      <c r="A94" s="235" t="s">
        <v>1046</v>
      </c>
      <c r="B94" s="59" t="s">
        <v>1056</v>
      </c>
      <c r="D94" s="261">
        <v>6532.2005234725357</v>
      </c>
      <c r="F94" s="261"/>
      <c r="H94" s="261"/>
      <c r="J94" s="261"/>
      <c r="L94" s="261"/>
      <c r="N94" s="261"/>
      <c r="O94" s="263"/>
      <c r="P94" s="261">
        <f t="shared" si="5"/>
        <v>6532.2005234725357</v>
      </c>
      <c r="Q94" s="263"/>
      <c r="R94" s="261"/>
      <c r="S94" s="263"/>
      <c r="T94" s="261"/>
      <c r="V94" s="261"/>
      <c r="X94" s="261"/>
      <c r="Z94" s="262">
        <f t="shared" si="6"/>
        <v>6532.2005234725357</v>
      </c>
      <c r="AB94" s="285" t="s">
        <v>948</v>
      </c>
      <c r="AC94" s="262"/>
    </row>
    <row r="95" spans="1:29" ht="12.6" customHeight="1">
      <c r="A95" s="235" t="s">
        <v>1057</v>
      </c>
      <c r="B95" s="59" t="s">
        <v>1045</v>
      </c>
      <c r="D95" s="261">
        <v>126856261.16000001</v>
      </c>
      <c r="F95" s="261"/>
      <c r="H95" s="261"/>
      <c r="J95" s="261"/>
      <c r="L95" s="261"/>
      <c r="N95" s="261">
        <f>D95</f>
        <v>126856261.16000001</v>
      </c>
      <c r="O95" s="263"/>
      <c r="P95" s="261"/>
      <c r="Q95" s="263"/>
      <c r="R95" s="261"/>
      <c r="S95" s="263"/>
      <c r="T95" s="261"/>
      <c r="V95" s="261"/>
      <c r="X95" s="261"/>
      <c r="Z95" s="262">
        <f t="shared" si="6"/>
        <v>126856261.16000001</v>
      </c>
      <c r="AB95" s="285" t="s">
        <v>948</v>
      </c>
      <c r="AC95" s="262"/>
    </row>
    <row r="96" spans="1:29" ht="12.6" customHeight="1">
      <c r="A96" s="235" t="s">
        <v>1058</v>
      </c>
      <c r="B96" s="59" t="s">
        <v>1061</v>
      </c>
      <c r="D96" s="261">
        <v>-9521.8149719443427</v>
      </c>
      <c r="F96" s="261"/>
      <c r="H96" s="261"/>
      <c r="J96" s="261"/>
      <c r="L96" s="261"/>
      <c r="N96" s="261"/>
      <c r="O96" s="263"/>
      <c r="P96" s="261">
        <f>D96</f>
        <v>-9521.8149719443427</v>
      </c>
      <c r="Q96" s="263"/>
      <c r="R96" s="261"/>
      <c r="S96" s="263"/>
      <c r="T96" s="261"/>
      <c r="V96" s="261"/>
      <c r="X96" s="261"/>
      <c r="Z96" s="262">
        <f t="shared" si="6"/>
        <v>-9521.8149719443427</v>
      </c>
      <c r="AB96" s="285" t="s">
        <v>948</v>
      </c>
      <c r="AC96" s="262"/>
    </row>
    <row r="97" spans="1:29" ht="12.6" customHeight="1">
      <c r="A97" s="235" t="s">
        <v>1060</v>
      </c>
      <c r="B97" s="59" t="s">
        <v>1047</v>
      </c>
      <c r="D97" s="261">
        <v>5392811.0599999996</v>
      </c>
      <c r="F97" s="261"/>
      <c r="H97" s="261"/>
      <c r="J97" s="261"/>
      <c r="L97" s="261"/>
      <c r="N97" s="261">
        <v>1074329.0441612985</v>
      </c>
      <c r="O97" s="263"/>
      <c r="P97" s="261">
        <v>4318482.0158387013</v>
      </c>
      <c r="Q97" s="263"/>
      <c r="R97" s="261"/>
      <c r="S97" s="263"/>
      <c r="T97" s="261"/>
      <c r="V97" s="261"/>
      <c r="X97" s="261"/>
      <c r="Z97" s="262">
        <f t="shared" si="6"/>
        <v>5392811.0599999996</v>
      </c>
      <c r="AB97" s="285" t="s">
        <v>948</v>
      </c>
      <c r="AC97" s="262"/>
    </row>
    <row r="98" spans="1:29" ht="12.6" customHeight="1">
      <c r="A98" s="235" t="s">
        <v>549</v>
      </c>
      <c r="B98" s="59"/>
      <c r="D98" s="261"/>
      <c r="F98" s="261"/>
      <c r="H98" s="261"/>
      <c r="J98" s="261"/>
      <c r="L98" s="261"/>
      <c r="N98" s="261"/>
      <c r="O98" s="263"/>
      <c r="P98" s="261"/>
      <c r="Q98" s="263"/>
      <c r="R98" s="261"/>
      <c r="S98" s="263"/>
      <c r="T98" s="261"/>
      <c r="V98" s="261"/>
      <c r="X98" s="261"/>
      <c r="Z98" s="262">
        <f>SUM(F98:X98)</f>
        <v>0</v>
      </c>
      <c r="AB98" s="285"/>
      <c r="AC98" s="262"/>
    </row>
    <row r="99" spans="1:29" ht="12.6" customHeight="1" thickBot="1">
      <c r="A99" s="18">
        <v>24</v>
      </c>
      <c r="B99" s="2" t="s">
        <v>550</v>
      </c>
      <c r="D99" s="278">
        <f>SUM(D89:D98)</f>
        <v>163306086.42795265</v>
      </c>
      <c r="F99" s="278">
        <f>SUM(F89:F98)</f>
        <v>0</v>
      </c>
      <c r="H99" s="278">
        <f>SUM(H89:H98)</f>
        <v>0</v>
      </c>
      <c r="J99" s="278">
        <f>SUM(J89:J98)</f>
        <v>0</v>
      </c>
      <c r="L99" s="278">
        <f>SUM(L89:L98)</f>
        <v>0</v>
      </c>
      <c r="N99" s="278">
        <f>SUM(N89:N98)</f>
        <v>127930590.20416132</v>
      </c>
      <c r="P99" s="278">
        <f>SUM(P89:P98)</f>
        <v>35375496.223791346</v>
      </c>
      <c r="R99" s="278">
        <f>SUM(R89:R98)</f>
        <v>0</v>
      </c>
      <c r="S99" s="263"/>
      <c r="T99" s="278">
        <f>SUM(T89:T98)</f>
        <v>0</v>
      </c>
      <c r="V99" s="278">
        <f>SUM(V89:V98)</f>
        <v>0</v>
      </c>
      <c r="X99" s="278">
        <f>SUM(X89:X98)</f>
        <v>0</v>
      </c>
      <c r="Z99" s="278">
        <f>SUM(Z89:Z98)</f>
        <v>163306086.42795265</v>
      </c>
      <c r="AB99" s="267"/>
      <c r="AC99" s="262"/>
    </row>
    <row r="100" spans="1:29" ht="12.6" customHeight="1" thickTop="1">
      <c r="A100" s="18"/>
      <c r="B100" s="2"/>
      <c r="D100" s="269"/>
      <c r="F100" s="269"/>
      <c r="H100" s="269"/>
      <c r="J100" s="269"/>
      <c r="L100" s="269"/>
      <c r="N100" s="269"/>
      <c r="P100" s="269"/>
      <c r="R100" s="269"/>
      <c r="S100" s="263"/>
      <c r="T100" s="269"/>
      <c r="V100" s="269"/>
      <c r="X100" s="269"/>
      <c r="Z100" s="269"/>
      <c r="AB100" s="267"/>
      <c r="AC100" s="262"/>
    </row>
    <row r="101" spans="1:29" ht="12.6" customHeight="1" thickBot="1">
      <c r="A101" s="18">
        <v>25</v>
      </c>
      <c r="B101" s="2" t="s">
        <v>551</v>
      </c>
      <c r="D101" s="286">
        <f>D99+D86+D75+D70+D63</f>
        <v>181157880.7717208</v>
      </c>
      <c r="F101" s="286">
        <f>F99+F86+F75+F70+F63</f>
        <v>0</v>
      </c>
      <c r="H101" s="286">
        <f>H99+H86+H75+H70+H63</f>
        <v>180508.52</v>
      </c>
      <c r="J101" s="286">
        <f>J99+J86+J75+J70+J63</f>
        <v>13715197.92698279</v>
      </c>
      <c r="L101" s="286">
        <f>L99+L86+L75+L70+L63</f>
        <v>0</v>
      </c>
      <c r="N101" s="286">
        <f>N99+N86+N75+N70+N63</f>
        <v>128078616.44416131</v>
      </c>
      <c r="O101" s="263"/>
      <c r="P101" s="286">
        <f>P99+P86+P75+P70+P63</f>
        <v>35906898.826834954</v>
      </c>
      <c r="Q101" s="263"/>
      <c r="R101" s="286">
        <f>R99+R86+R75+R70+R63</f>
        <v>0</v>
      </c>
      <c r="S101" s="263"/>
      <c r="T101" s="286">
        <f>T99+T86+T75+T70+T63</f>
        <v>1087308</v>
      </c>
      <c r="V101" s="286">
        <f>V99+V86+V75+V70+V63</f>
        <v>0</v>
      </c>
      <c r="X101" s="286">
        <f>X99+X86+X75+X70+X63</f>
        <v>2189351.0537417629</v>
      </c>
      <c r="Z101" s="286">
        <f>Z99+Z86+Z75+Z70+Z63</f>
        <v>181157880.7717208</v>
      </c>
      <c r="AB101" s="267"/>
      <c r="AC101" s="262"/>
    </row>
    <row r="102" spans="1:29" ht="12.6" customHeight="1" thickTop="1">
      <c r="A102" s="18">
        <v>26</v>
      </c>
      <c r="B102" s="96" t="s">
        <v>342</v>
      </c>
      <c r="D102" s="261">
        <v>181157881</v>
      </c>
      <c r="F102" s="263"/>
      <c r="H102" s="263"/>
      <c r="J102" s="263"/>
      <c r="L102" s="263"/>
      <c r="N102" s="263"/>
      <c r="O102" s="263"/>
      <c r="P102" s="263"/>
      <c r="Q102" s="263"/>
      <c r="R102" s="263"/>
      <c r="S102" s="263"/>
      <c r="T102" s="263"/>
      <c r="V102" s="263"/>
      <c r="X102" s="263"/>
      <c r="Z102" s="262"/>
      <c r="AB102" s="267"/>
      <c r="AC102" s="262"/>
    </row>
    <row r="103" spans="1:29">
      <c r="B103" s="101"/>
      <c r="C103" s="101"/>
      <c r="D103" s="101"/>
      <c r="F103" s="262"/>
    </row>
    <row r="104" spans="1:29">
      <c r="A104" s="18">
        <v>27</v>
      </c>
      <c r="B104" s="2" t="s">
        <v>343</v>
      </c>
      <c r="D104" s="261"/>
      <c r="F104" s="187"/>
      <c r="H104" s="44"/>
      <c r="J104" s="187"/>
      <c r="L104" s="187"/>
      <c r="N104" s="261"/>
      <c r="P104" s="261"/>
      <c r="R104" s="261"/>
      <c r="T104" s="268"/>
      <c r="V104" s="268"/>
      <c r="X104" s="187"/>
      <c r="Z104" s="187"/>
      <c r="AB104" s="285"/>
    </row>
    <row r="105" spans="1:29">
      <c r="A105" s="18"/>
      <c r="B105" s="287"/>
      <c r="D105" s="263"/>
      <c r="F105" s="83"/>
      <c r="H105" s="83"/>
      <c r="J105" s="83"/>
      <c r="L105" s="83"/>
      <c r="N105" s="263"/>
      <c r="P105" s="263"/>
      <c r="R105" s="263"/>
      <c r="T105" s="83"/>
      <c r="V105" s="83"/>
      <c r="X105" s="83"/>
      <c r="Z105" s="83"/>
      <c r="AB105" s="267"/>
    </row>
    <row r="106" spans="1:29">
      <c r="A106" s="18">
        <v>28</v>
      </c>
      <c r="B106" s="96" t="s">
        <v>552</v>
      </c>
      <c r="D106" s="263"/>
      <c r="F106" s="83"/>
      <c r="H106" s="263">
        <f>H101+H104</f>
        <v>180508.52</v>
      </c>
      <c r="J106" s="83"/>
      <c r="L106" s="83"/>
      <c r="N106" s="263">
        <f>N101+N104</f>
        <v>128078616.44416131</v>
      </c>
      <c r="P106" s="263">
        <f>P101+P104</f>
        <v>35906898.826834954</v>
      </c>
      <c r="R106" s="263">
        <f>R101+R104</f>
        <v>0</v>
      </c>
      <c r="T106" s="263">
        <f>T101+T104</f>
        <v>1087308</v>
      </c>
      <c r="V106" s="263">
        <f>V101+V104</f>
        <v>0</v>
      </c>
      <c r="X106" s="83"/>
      <c r="Z106" s="83"/>
      <c r="AB106" s="267"/>
    </row>
    <row r="107" spans="1:29">
      <c r="D107" s="115"/>
      <c r="H107" s="83"/>
    </row>
    <row r="108" spans="1:29">
      <c r="A108" s="146" t="s">
        <v>246</v>
      </c>
      <c r="B108" s="113"/>
    </row>
    <row r="109" spans="1:29">
      <c r="A109" s="101" t="s">
        <v>54</v>
      </c>
      <c r="B109" s="96" t="s">
        <v>313</v>
      </c>
    </row>
    <row r="110" spans="1:29" ht="15">
      <c r="A110" s="101" t="s">
        <v>55</v>
      </c>
      <c r="B110" s="96" t="s">
        <v>344</v>
      </c>
      <c r="T110" s="110"/>
    </row>
    <row r="111" spans="1:29">
      <c r="A111" s="101" t="s">
        <v>57</v>
      </c>
      <c r="B111" s="96" t="s">
        <v>345</v>
      </c>
    </row>
    <row r="112" spans="1:29">
      <c r="A112" s="101" t="s">
        <v>58</v>
      </c>
      <c r="B112" s="96" t="s">
        <v>346</v>
      </c>
    </row>
    <row r="113" spans="1:2">
      <c r="A113" s="101" t="s">
        <v>66</v>
      </c>
      <c r="B113" s="96" t="s">
        <v>347</v>
      </c>
    </row>
    <row r="114" spans="1:2">
      <c r="A114" s="101" t="s">
        <v>68</v>
      </c>
      <c r="B114" s="96" t="s">
        <v>564</v>
      </c>
    </row>
    <row r="115" spans="1:2">
      <c r="A115" s="8" t="s">
        <v>69</v>
      </c>
      <c r="B115" s="11" t="s">
        <v>908</v>
      </c>
    </row>
  </sheetData>
  <mergeCells count="8">
    <mergeCell ref="F9:L9"/>
    <mergeCell ref="N9:V9"/>
    <mergeCell ref="A1:AB1"/>
    <mergeCell ref="A2:AB2"/>
    <mergeCell ref="A3:AB3"/>
    <mergeCell ref="A4:AB4"/>
    <mergeCell ref="A5:AB5"/>
    <mergeCell ref="A6:AB6"/>
  </mergeCells>
  <pageMargins left="0.7" right="0.7" top="0.75" bottom="0.75" header="0.3" footer="0.3"/>
  <pageSetup scale="2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2BB66-911E-4106-ABB8-E36B5C3CBFA5}">
  <sheetPr>
    <pageSetUpPr fitToPage="1"/>
  </sheetPr>
  <dimension ref="A1:R32"/>
  <sheetViews>
    <sheetView zoomScale="80" zoomScaleNormal="80" workbookViewId="0">
      <selection activeCell="K13" sqref="K13"/>
    </sheetView>
  </sheetViews>
  <sheetFormatPr defaultColWidth="6.42578125" defaultRowHeight="12.75"/>
  <cols>
    <col min="1" max="1" width="6" style="101" bestFit="1" customWidth="1"/>
    <col min="2" max="2" width="44.5703125" style="96" customWidth="1"/>
    <col min="3" max="3" width="1.7109375" style="96" customWidth="1"/>
    <col min="4" max="4" width="12.5703125" style="113" customWidth="1"/>
    <col min="5" max="5" width="1.7109375" style="96" customWidth="1"/>
    <col min="6" max="6" width="13" style="96" customWidth="1"/>
    <col min="7" max="7" width="1.7109375" style="96" customWidth="1"/>
    <col min="8" max="8" width="15.28515625" style="101" customWidth="1"/>
    <col min="9" max="9" width="1.7109375" style="96" customWidth="1"/>
    <col min="10" max="10" width="15.7109375" style="101" customWidth="1"/>
    <col min="11" max="11" width="1.7109375" style="101" customWidth="1"/>
    <col min="12" max="12" width="17" style="101" customWidth="1"/>
    <col min="13" max="13" width="1.7109375" style="96" customWidth="1"/>
    <col min="14" max="14" width="15.5703125" style="96" customWidth="1"/>
    <col min="15" max="15" width="1.7109375" style="96" customWidth="1"/>
    <col min="16" max="16" width="18.28515625" style="96" customWidth="1"/>
    <col min="17" max="17" width="2.7109375" style="96" bestFit="1" customWidth="1"/>
    <col min="18" max="18" width="39.42578125" style="96" customWidth="1"/>
    <col min="19" max="225" width="6.42578125" style="96"/>
    <col min="226" max="226" width="6" style="96" customWidth="1"/>
    <col min="227" max="227" width="2.5703125" style="96" customWidth="1"/>
    <col min="228" max="228" width="52.42578125" style="96" customWidth="1"/>
    <col min="229" max="229" width="4.5703125" style="96" customWidth="1"/>
    <col min="230" max="230" width="14.42578125" style="96" customWidth="1"/>
    <col min="231" max="231" width="3.42578125" style="96" customWidth="1"/>
    <col min="232" max="232" width="14.42578125" style="96" customWidth="1"/>
    <col min="233" max="233" width="3.42578125" style="96" customWidth="1"/>
    <col min="234" max="234" width="14.42578125" style="96" customWidth="1"/>
    <col min="235" max="235" width="3.42578125" style="96" customWidth="1"/>
    <col min="236" max="236" width="24.5703125" style="96" bestFit="1" customWidth="1"/>
    <col min="237" max="237" width="2.42578125" style="96" customWidth="1"/>
    <col min="238" max="238" width="8.5703125" style="96" customWidth="1"/>
    <col min="239" max="239" width="19" style="96" customWidth="1"/>
    <col min="240" max="240" width="11.5703125" style="96" bestFit="1" customWidth="1"/>
    <col min="241" max="481" width="6.42578125" style="96"/>
    <col min="482" max="482" width="6" style="96" customWidth="1"/>
    <col min="483" max="483" width="2.5703125" style="96" customWidth="1"/>
    <col min="484" max="484" width="52.42578125" style="96" customWidth="1"/>
    <col min="485" max="485" width="4.5703125" style="96" customWidth="1"/>
    <col min="486" max="486" width="14.42578125" style="96" customWidth="1"/>
    <col min="487" max="487" width="3.42578125" style="96" customWidth="1"/>
    <col min="488" max="488" width="14.42578125" style="96" customWidth="1"/>
    <col min="489" max="489" width="3.42578125" style="96" customWidth="1"/>
    <col min="490" max="490" width="14.42578125" style="96" customWidth="1"/>
    <col min="491" max="491" width="3.42578125" style="96" customWidth="1"/>
    <col min="492" max="492" width="24.5703125" style="96" bestFit="1" customWidth="1"/>
    <col min="493" max="493" width="2.42578125" style="96" customWidth="1"/>
    <col min="494" max="494" width="8.5703125" style="96" customWidth="1"/>
    <col min="495" max="495" width="19" style="96" customWidth="1"/>
    <col min="496" max="496" width="11.5703125" style="96" bestFit="1" customWidth="1"/>
    <col min="497" max="737" width="6.42578125" style="96"/>
    <col min="738" max="738" width="6" style="96" customWidth="1"/>
    <col min="739" max="739" width="2.5703125" style="96" customWidth="1"/>
    <col min="740" max="740" width="52.42578125" style="96" customWidth="1"/>
    <col min="741" max="741" width="4.5703125" style="96" customWidth="1"/>
    <col min="742" max="742" width="14.42578125" style="96" customWidth="1"/>
    <col min="743" max="743" width="3.42578125" style="96" customWidth="1"/>
    <col min="744" max="744" width="14.42578125" style="96" customWidth="1"/>
    <col min="745" max="745" width="3.42578125" style="96" customWidth="1"/>
    <col min="746" max="746" width="14.42578125" style="96" customWidth="1"/>
    <col min="747" max="747" width="3.42578125" style="96" customWidth="1"/>
    <col min="748" max="748" width="24.5703125" style="96" bestFit="1" customWidth="1"/>
    <col min="749" max="749" width="2.42578125" style="96" customWidth="1"/>
    <col min="750" max="750" width="8.5703125" style="96" customWidth="1"/>
    <col min="751" max="751" width="19" style="96" customWidth="1"/>
    <col min="752" max="752" width="11.5703125" style="96" bestFit="1" customWidth="1"/>
    <col min="753" max="993" width="6.42578125" style="96"/>
    <col min="994" max="994" width="6" style="96" customWidth="1"/>
    <col min="995" max="995" width="2.5703125" style="96" customWidth="1"/>
    <col min="996" max="996" width="52.42578125" style="96" customWidth="1"/>
    <col min="997" max="997" width="4.5703125" style="96" customWidth="1"/>
    <col min="998" max="998" width="14.42578125" style="96" customWidth="1"/>
    <col min="999" max="999" width="3.42578125" style="96" customWidth="1"/>
    <col min="1000" max="1000" width="14.42578125" style="96" customWidth="1"/>
    <col min="1001" max="1001" width="3.42578125" style="96" customWidth="1"/>
    <col min="1002" max="1002" width="14.42578125" style="96" customWidth="1"/>
    <col min="1003" max="1003" width="3.42578125" style="96" customWidth="1"/>
    <col min="1004" max="1004" width="24.5703125" style="96" bestFit="1" customWidth="1"/>
    <col min="1005" max="1005" width="2.42578125" style="96" customWidth="1"/>
    <col min="1006" max="1006" width="8.5703125" style="96" customWidth="1"/>
    <col min="1007" max="1007" width="19" style="96" customWidth="1"/>
    <col min="1008" max="1008" width="11.5703125" style="96" bestFit="1" customWidth="1"/>
    <col min="1009" max="1249" width="6.42578125" style="96"/>
    <col min="1250" max="1250" width="6" style="96" customWidth="1"/>
    <col min="1251" max="1251" width="2.5703125" style="96" customWidth="1"/>
    <col min="1252" max="1252" width="52.42578125" style="96" customWidth="1"/>
    <col min="1253" max="1253" width="4.5703125" style="96" customWidth="1"/>
    <col min="1254" max="1254" width="14.42578125" style="96" customWidth="1"/>
    <col min="1255" max="1255" width="3.42578125" style="96" customWidth="1"/>
    <col min="1256" max="1256" width="14.42578125" style="96" customWidth="1"/>
    <col min="1257" max="1257" width="3.42578125" style="96" customWidth="1"/>
    <col min="1258" max="1258" width="14.42578125" style="96" customWidth="1"/>
    <col min="1259" max="1259" width="3.42578125" style="96" customWidth="1"/>
    <col min="1260" max="1260" width="24.5703125" style="96" bestFit="1" customWidth="1"/>
    <col min="1261" max="1261" width="2.42578125" style="96" customWidth="1"/>
    <col min="1262" max="1262" width="8.5703125" style="96" customWidth="1"/>
    <col min="1263" max="1263" width="19" style="96" customWidth="1"/>
    <col min="1264" max="1264" width="11.5703125" style="96" bestFit="1" customWidth="1"/>
    <col min="1265" max="1505" width="6.42578125" style="96"/>
    <col min="1506" max="1506" width="6" style="96" customWidth="1"/>
    <col min="1507" max="1507" width="2.5703125" style="96" customWidth="1"/>
    <col min="1508" max="1508" width="52.42578125" style="96" customWidth="1"/>
    <col min="1509" max="1509" width="4.5703125" style="96" customWidth="1"/>
    <col min="1510" max="1510" width="14.42578125" style="96" customWidth="1"/>
    <col min="1511" max="1511" width="3.42578125" style="96" customWidth="1"/>
    <col min="1512" max="1512" width="14.42578125" style="96" customWidth="1"/>
    <col min="1513" max="1513" width="3.42578125" style="96" customWidth="1"/>
    <col min="1514" max="1514" width="14.42578125" style="96" customWidth="1"/>
    <col min="1515" max="1515" width="3.42578125" style="96" customWidth="1"/>
    <col min="1516" max="1516" width="24.5703125" style="96" bestFit="1" customWidth="1"/>
    <col min="1517" max="1517" width="2.42578125" style="96" customWidth="1"/>
    <col min="1518" max="1518" width="8.5703125" style="96" customWidth="1"/>
    <col min="1519" max="1519" width="19" style="96" customWidth="1"/>
    <col min="1520" max="1520" width="11.5703125" style="96" bestFit="1" customWidth="1"/>
    <col min="1521" max="1761" width="6.42578125" style="96"/>
    <col min="1762" max="1762" width="6" style="96" customWidth="1"/>
    <col min="1763" max="1763" width="2.5703125" style="96" customWidth="1"/>
    <col min="1764" max="1764" width="52.42578125" style="96" customWidth="1"/>
    <col min="1765" max="1765" width="4.5703125" style="96" customWidth="1"/>
    <col min="1766" max="1766" width="14.42578125" style="96" customWidth="1"/>
    <col min="1767" max="1767" width="3.42578125" style="96" customWidth="1"/>
    <col min="1768" max="1768" width="14.42578125" style="96" customWidth="1"/>
    <col min="1769" max="1769" width="3.42578125" style="96" customWidth="1"/>
    <col min="1770" max="1770" width="14.42578125" style="96" customWidth="1"/>
    <col min="1771" max="1771" width="3.42578125" style="96" customWidth="1"/>
    <col min="1772" max="1772" width="24.5703125" style="96" bestFit="1" customWidth="1"/>
    <col min="1773" max="1773" width="2.42578125" style="96" customWidth="1"/>
    <col min="1774" max="1774" width="8.5703125" style="96" customWidth="1"/>
    <col min="1775" max="1775" width="19" style="96" customWidth="1"/>
    <col min="1776" max="1776" width="11.5703125" style="96" bestFit="1" customWidth="1"/>
    <col min="1777" max="2017" width="6.42578125" style="96"/>
    <col min="2018" max="2018" width="6" style="96" customWidth="1"/>
    <col min="2019" max="2019" width="2.5703125" style="96" customWidth="1"/>
    <col min="2020" max="2020" width="52.42578125" style="96" customWidth="1"/>
    <col min="2021" max="2021" width="4.5703125" style="96" customWidth="1"/>
    <col min="2022" max="2022" width="14.42578125" style="96" customWidth="1"/>
    <col min="2023" max="2023" width="3.42578125" style="96" customWidth="1"/>
    <col min="2024" max="2024" width="14.42578125" style="96" customWidth="1"/>
    <col min="2025" max="2025" width="3.42578125" style="96" customWidth="1"/>
    <col min="2026" max="2026" width="14.42578125" style="96" customWidth="1"/>
    <col min="2027" max="2027" width="3.42578125" style="96" customWidth="1"/>
    <col min="2028" max="2028" width="24.5703125" style="96" bestFit="1" customWidth="1"/>
    <col min="2029" max="2029" width="2.42578125" style="96" customWidth="1"/>
    <col min="2030" max="2030" width="8.5703125" style="96" customWidth="1"/>
    <col min="2031" max="2031" width="19" style="96" customWidth="1"/>
    <col min="2032" max="2032" width="11.5703125" style="96" bestFit="1" customWidth="1"/>
    <col min="2033" max="2273" width="6.42578125" style="96"/>
    <col min="2274" max="2274" width="6" style="96" customWidth="1"/>
    <col min="2275" max="2275" width="2.5703125" style="96" customWidth="1"/>
    <col min="2276" max="2276" width="52.42578125" style="96" customWidth="1"/>
    <col min="2277" max="2277" width="4.5703125" style="96" customWidth="1"/>
    <col min="2278" max="2278" width="14.42578125" style="96" customWidth="1"/>
    <col min="2279" max="2279" width="3.42578125" style="96" customWidth="1"/>
    <col min="2280" max="2280" width="14.42578125" style="96" customWidth="1"/>
    <col min="2281" max="2281" width="3.42578125" style="96" customWidth="1"/>
    <col min="2282" max="2282" width="14.42578125" style="96" customWidth="1"/>
    <col min="2283" max="2283" width="3.42578125" style="96" customWidth="1"/>
    <col min="2284" max="2284" width="24.5703125" style="96" bestFit="1" customWidth="1"/>
    <col min="2285" max="2285" width="2.42578125" style="96" customWidth="1"/>
    <col min="2286" max="2286" width="8.5703125" style="96" customWidth="1"/>
    <col min="2287" max="2287" width="19" style="96" customWidth="1"/>
    <col min="2288" max="2288" width="11.5703125" style="96" bestFit="1" customWidth="1"/>
    <col min="2289" max="2529" width="6.42578125" style="96"/>
    <col min="2530" max="2530" width="6" style="96" customWidth="1"/>
    <col min="2531" max="2531" width="2.5703125" style="96" customWidth="1"/>
    <col min="2532" max="2532" width="52.42578125" style="96" customWidth="1"/>
    <col min="2533" max="2533" width="4.5703125" style="96" customWidth="1"/>
    <col min="2534" max="2534" width="14.42578125" style="96" customWidth="1"/>
    <col min="2535" max="2535" width="3.42578125" style="96" customWidth="1"/>
    <col min="2536" max="2536" width="14.42578125" style="96" customWidth="1"/>
    <col min="2537" max="2537" width="3.42578125" style="96" customWidth="1"/>
    <col min="2538" max="2538" width="14.42578125" style="96" customWidth="1"/>
    <col min="2539" max="2539" width="3.42578125" style="96" customWidth="1"/>
    <col min="2540" max="2540" width="24.5703125" style="96" bestFit="1" customWidth="1"/>
    <col min="2541" max="2541" width="2.42578125" style="96" customWidth="1"/>
    <col min="2542" max="2542" width="8.5703125" style="96" customWidth="1"/>
    <col min="2543" max="2543" width="19" style="96" customWidth="1"/>
    <col min="2544" max="2544" width="11.5703125" style="96" bestFit="1" customWidth="1"/>
    <col min="2545" max="2785" width="6.42578125" style="96"/>
    <col min="2786" max="2786" width="6" style="96" customWidth="1"/>
    <col min="2787" max="2787" width="2.5703125" style="96" customWidth="1"/>
    <col min="2788" max="2788" width="52.42578125" style="96" customWidth="1"/>
    <col min="2789" max="2789" width="4.5703125" style="96" customWidth="1"/>
    <col min="2790" max="2790" width="14.42578125" style="96" customWidth="1"/>
    <col min="2791" max="2791" width="3.42578125" style="96" customWidth="1"/>
    <col min="2792" max="2792" width="14.42578125" style="96" customWidth="1"/>
    <col min="2793" max="2793" width="3.42578125" style="96" customWidth="1"/>
    <col min="2794" max="2794" width="14.42578125" style="96" customWidth="1"/>
    <col min="2795" max="2795" width="3.42578125" style="96" customWidth="1"/>
    <col min="2796" max="2796" width="24.5703125" style="96" bestFit="1" customWidth="1"/>
    <col min="2797" max="2797" width="2.42578125" style="96" customWidth="1"/>
    <col min="2798" max="2798" width="8.5703125" style="96" customWidth="1"/>
    <col min="2799" max="2799" width="19" style="96" customWidth="1"/>
    <col min="2800" max="2800" width="11.5703125" style="96" bestFit="1" customWidth="1"/>
    <col min="2801" max="3041" width="6.42578125" style="96"/>
    <col min="3042" max="3042" width="6" style="96" customWidth="1"/>
    <col min="3043" max="3043" width="2.5703125" style="96" customWidth="1"/>
    <col min="3044" max="3044" width="52.42578125" style="96" customWidth="1"/>
    <col min="3045" max="3045" width="4.5703125" style="96" customWidth="1"/>
    <col min="3046" max="3046" width="14.42578125" style="96" customWidth="1"/>
    <col min="3047" max="3047" width="3.42578125" style="96" customWidth="1"/>
    <col min="3048" max="3048" width="14.42578125" style="96" customWidth="1"/>
    <col min="3049" max="3049" width="3.42578125" style="96" customWidth="1"/>
    <col min="3050" max="3050" width="14.42578125" style="96" customWidth="1"/>
    <col min="3051" max="3051" width="3.42578125" style="96" customWidth="1"/>
    <col min="3052" max="3052" width="24.5703125" style="96" bestFit="1" customWidth="1"/>
    <col min="3053" max="3053" width="2.42578125" style="96" customWidth="1"/>
    <col min="3054" max="3054" width="8.5703125" style="96" customWidth="1"/>
    <col min="3055" max="3055" width="19" style="96" customWidth="1"/>
    <col min="3056" max="3056" width="11.5703125" style="96" bestFit="1" customWidth="1"/>
    <col min="3057" max="3297" width="6.42578125" style="96"/>
    <col min="3298" max="3298" width="6" style="96" customWidth="1"/>
    <col min="3299" max="3299" width="2.5703125" style="96" customWidth="1"/>
    <col min="3300" max="3300" width="52.42578125" style="96" customWidth="1"/>
    <col min="3301" max="3301" width="4.5703125" style="96" customWidth="1"/>
    <col min="3302" max="3302" width="14.42578125" style="96" customWidth="1"/>
    <col min="3303" max="3303" width="3.42578125" style="96" customWidth="1"/>
    <col min="3304" max="3304" width="14.42578125" style="96" customWidth="1"/>
    <col min="3305" max="3305" width="3.42578125" style="96" customWidth="1"/>
    <col min="3306" max="3306" width="14.42578125" style="96" customWidth="1"/>
    <col min="3307" max="3307" width="3.42578125" style="96" customWidth="1"/>
    <col min="3308" max="3308" width="24.5703125" style="96" bestFit="1" customWidth="1"/>
    <col min="3309" max="3309" width="2.42578125" style="96" customWidth="1"/>
    <col min="3310" max="3310" width="8.5703125" style="96" customWidth="1"/>
    <col min="3311" max="3311" width="19" style="96" customWidth="1"/>
    <col min="3312" max="3312" width="11.5703125" style="96" bestFit="1" customWidth="1"/>
    <col min="3313" max="3553" width="6.42578125" style="96"/>
    <col min="3554" max="3554" width="6" style="96" customWidth="1"/>
    <col min="3555" max="3555" width="2.5703125" style="96" customWidth="1"/>
    <col min="3556" max="3556" width="52.42578125" style="96" customWidth="1"/>
    <col min="3557" max="3557" width="4.5703125" style="96" customWidth="1"/>
    <col min="3558" max="3558" width="14.42578125" style="96" customWidth="1"/>
    <col min="3559" max="3559" width="3.42578125" style="96" customWidth="1"/>
    <col min="3560" max="3560" width="14.42578125" style="96" customWidth="1"/>
    <col min="3561" max="3561" width="3.42578125" style="96" customWidth="1"/>
    <col min="3562" max="3562" width="14.42578125" style="96" customWidth="1"/>
    <col min="3563" max="3563" width="3.42578125" style="96" customWidth="1"/>
    <col min="3564" max="3564" width="24.5703125" style="96" bestFit="1" customWidth="1"/>
    <col min="3565" max="3565" width="2.42578125" style="96" customWidth="1"/>
    <col min="3566" max="3566" width="8.5703125" style="96" customWidth="1"/>
    <col min="3567" max="3567" width="19" style="96" customWidth="1"/>
    <col min="3568" max="3568" width="11.5703125" style="96" bestFit="1" customWidth="1"/>
    <col min="3569" max="3809" width="6.42578125" style="96"/>
    <col min="3810" max="3810" width="6" style="96" customWidth="1"/>
    <col min="3811" max="3811" width="2.5703125" style="96" customWidth="1"/>
    <col min="3812" max="3812" width="52.42578125" style="96" customWidth="1"/>
    <col min="3813" max="3813" width="4.5703125" style="96" customWidth="1"/>
    <col min="3814" max="3814" width="14.42578125" style="96" customWidth="1"/>
    <col min="3815" max="3815" width="3.42578125" style="96" customWidth="1"/>
    <col min="3816" max="3816" width="14.42578125" style="96" customWidth="1"/>
    <col min="3817" max="3817" width="3.42578125" style="96" customWidth="1"/>
    <col min="3818" max="3818" width="14.42578125" style="96" customWidth="1"/>
    <col min="3819" max="3819" width="3.42578125" style="96" customWidth="1"/>
    <col min="3820" max="3820" width="24.5703125" style="96" bestFit="1" customWidth="1"/>
    <col min="3821" max="3821" width="2.42578125" style="96" customWidth="1"/>
    <col min="3822" max="3822" width="8.5703125" style="96" customWidth="1"/>
    <col min="3823" max="3823" width="19" style="96" customWidth="1"/>
    <col min="3824" max="3824" width="11.5703125" style="96" bestFit="1" customWidth="1"/>
    <col min="3825" max="4065" width="6.42578125" style="96"/>
    <col min="4066" max="4066" width="6" style="96" customWidth="1"/>
    <col min="4067" max="4067" width="2.5703125" style="96" customWidth="1"/>
    <col min="4068" max="4068" width="52.42578125" style="96" customWidth="1"/>
    <col min="4069" max="4069" width="4.5703125" style="96" customWidth="1"/>
    <col min="4070" max="4070" width="14.42578125" style="96" customWidth="1"/>
    <col min="4071" max="4071" width="3.42578125" style="96" customWidth="1"/>
    <col min="4072" max="4072" width="14.42578125" style="96" customWidth="1"/>
    <col min="4073" max="4073" width="3.42578125" style="96" customWidth="1"/>
    <col min="4074" max="4074" width="14.42578125" style="96" customWidth="1"/>
    <col min="4075" max="4075" width="3.42578125" style="96" customWidth="1"/>
    <col min="4076" max="4076" width="24.5703125" style="96" bestFit="1" customWidth="1"/>
    <col min="4077" max="4077" width="2.42578125" style="96" customWidth="1"/>
    <col min="4078" max="4078" width="8.5703125" style="96" customWidth="1"/>
    <col min="4079" max="4079" width="19" style="96" customWidth="1"/>
    <col min="4080" max="4080" width="11.5703125" style="96" bestFit="1" customWidth="1"/>
    <col min="4081" max="4321" width="6.42578125" style="96"/>
    <col min="4322" max="4322" width="6" style="96" customWidth="1"/>
    <col min="4323" max="4323" width="2.5703125" style="96" customWidth="1"/>
    <col min="4324" max="4324" width="52.42578125" style="96" customWidth="1"/>
    <col min="4325" max="4325" width="4.5703125" style="96" customWidth="1"/>
    <col min="4326" max="4326" width="14.42578125" style="96" customWidth="1"/>
    <col min="4327" max="4327" width="3.42578125" style="96" customWidth="1"/>
    <col min="4328" max="4328" width="14.42578125" style="96" customWidth="1"/>
    <col min="4329" max="4329" width="3.42578125" style="96" customWidth="1"/>
    <col min="4330" max="4330" width="14.42578125" style="96" customWidth="1"/>
    <col min="4331" max="4331" width="3.42578125" style="96" customWidth="1"/>
    <col min="4332" max="4332" width="24.5703125" style="96" bestFit="1" customWidth="1"/>
    <col min="4333" max="4333" width="2.42578125" style="96" customWidth="1"/>
    <col min="4334" max="4334" width="8.5703125" style="96" customWidth="1"/>
    <col min="4335" max="4335" width="19" style="96" customWidth="1"/>
    <col min="4336" max="4336" width="11.5703125" style="96" bestFit="1" customWidth="1"/>
    <col min="4337" max="4577" width="6.42578125" style="96"/>
    <col min="4578" max="4578" width="6" style="96" customWidth="1"/>
    <col min="4579" max="4579" width="2.5703125" style="96" customWidth="1"/>
    <col min="4580" max="4580" width="52.42578125" style="96" customWidth="1"/>
    <col min="4581" max="4581" width="4.5703125" style="96" customWidth="1"/>
    <col min="4582" max="4582" width="14.42578125" style="96" customWidth="1"/>
    <col min="4583" max="4583" width="3.42578125" style="96" customWidth="1"/>
    <col min="4584" max="4584" width="14.42578125" style="96" customWidth="1"/>
    <col min="4585" max="4585" width="3.42578125" style="96" customWidth="1"/>
    <col min="4586" max="4586" width="14.42578125" style="96" customWidth="1"/>
    <col min="4587" max="4587" width="3.42578125" style="96" customWidth="1"/>
    <col min="4588" max="4588" width="24.5703125" style="96" bestFit="1" customWidth="1"/>
    <col min="4589" max="4589" width="2.42578125" style="96" customWidth="1"/>
    <col min="4590" max="4590" width="8.5703125" style="96" customWidth="1"/>
    <col min="4591" max="4591" width="19" style="96" customWidth="1"/>
    <col min="4592" max="4592" width="11.5703125" style="96" bestFit="1" customWidth="1"/>
    <col min="4593" max="4833" width="6.42578125" style="96"/>
    <col min="4834" max="4834" width="6" style="96" customWidth="1"/>
    <col min="4835" max="4835" width="2.5703125" style="96" customWidth="1"/>
    <col min="4836" max="4836" width="52.42578125" style="96" customWidth="1"/>
    <col min="4837" max="4837" width="4.5703125" style="96" customWidth="1"/>
    <col min="4838" max="4838" width="14.42578125" style="96" customWidth="1"/>
    <col min="4839" max="4839" width="3.42578125" style="96" customWidth="1"/>
    <col min="4840" max="4840" width="14.42578125" style="96" customWidth="1"/>
    <col min="4841" max="4841" width="3.42578125" style="96" customWidth="1"/>
    <col min="4842" max="4842" width="14.42578125" style="96" customWidth="1"/>
    <col min="4843" max="4843" width="3.42578125" style="96" customWidth="1"/>
    <col min="4844" max="4844" width="24.5703125" style="96" bestFit="1" customWidth="1"/>
    <col min="4845" max="4845" width="2.42578125" style="96" customWidth="1"/>
    <col min="4846" max="4846" width="8.5703125" style="96" customWidth="1"/>
    <col min="4847" max="4847" width="19" style="96" customWidth="1"/>
    <col min="4848" max="4848" width="11.5703125" style="96" bestFit="1" customWidth="1"/>
    <col min="4849" max="5089" width="6.42578125" style="96"/>
    <col min="5090" max="5090" width="6" style="96" customWidth="1"/>
    <col min="5091" max="5091" width="2.5703125" style="96" customWidth="1"/>
    <col min="5092" max="5092" width="52.42578125" style="96" customWidth="1"/>
    <col min="5093" max="5093" width="4.5703125" style="96" customWidth="1"/>
    <col min="5094" max="5094" width="14.42578125" style="96" customWidth="1"/>
    <col min="5095" max="5095" width="3.42578125" style="96" customWidth="1"/>
    <col min="5096" max="5096" width="14.42578125" style="96" customWidth="1"/>
    <col min="5097" max="5097" width="3.42578125" style="96" customWidth="1"/>
    <col min="5098" max="5098" width="14.42578125" style="96" customWidth="1"/>
    <col min="5099" max="5099" width="3.42578125" style="96" customWidth="1"/>
    <col min="5100" max="5100" width="24.5703125" style="96" bestFit="1" customWidth="1"/>
    <col min="5101" max="5101" width="2.42578125" style="96" customWidth="1"/>
    <col min="5102" max="5102" width="8.5703125" style="96" customWidth="1"/>
    <col min="5103" max="5103" width="19" style="96" customWidth="1"/>
    <col min="5104" max="5104" width="11.5703125" style="96" bestFit="1" customWidth="1"/>
    <col min="5105" max="5345" width="6.42578125" style="96"/>
    <col min="5346" max="5346" width="6" style="96" customWidth="1"/>
    <col min="5347" max="5347" width="2.5703125" style="96" customWidth="1"/>
    <col min="5348" max="5348" width="52.42578125" style="96" customWidth="1"/>
    <col min="5349" max="5349" width="4.5703125" style="96" customWidth="1"/>
    <col min="5350" max="5350" width="14.42578125" style="96" customWidth="1"/>
    <col min="5351" max="5351" width="3.42578125" style="96" customWidth="1"/>
    <col min="5352" max="5352" width="14.42578125" style="96" customWidth="1"/>
    <col min="5353" max="5353" width="3.42578125" style="96" customWidth="1"/>
    <col min="5354" max="5354" width="14.42578125" style="96" customWidth="1"/>
    <col min="5355" max="5355" width="3.42578125" style="96" customWidth="1"/>
    <col min="5356" max="5356" width="24.5703125" style="96" bestFit="1" customWidth="1"/>
    <col min="5357" max="5357" width="2.42578125" style="96" customWidth="1"/>
    <col min="5358" max="5358" width="8.5703125" style="96" customWidth="1"/>
    <col min="5359" max="5359" width="19" style="96" customWidth="1"/>
    <col min="5360" max="5360" width="11.5703125" style="96" bestFit="1" customWidth="1"/>
    <col min="5361" max="5601" width="6.42578125" style="96"/>
    <col min="5602" max="5602" width="6" style="96" customWidth="1"/>
    <col min="5603" max="5603" width="2.5703125" style="96" customWidth="1"/>
    <col min="5604" max="5604" width="52.42578125" style="96" customWidth="1"/>
    <col min="5605" max="5605" width="4.5703125" style="96" customWidth="1"/>
    <col min="5606" max="5606" width="14.42578125" style="96" customWidth="1"/>
    <col min="5607" max="5607" width="3.42578125" style="96" customWidth="1"/>
    <col min="5608" max="5608" width="14.42578125" style="96" customWidth="1"/>
    <col min="5609" max="5609" width="3.42578125" style="96" customWidth="1"/>
    <col min="5610" max="5610" width="14.42578125" style="96" customWidth="1"/>
    <col min="5611" max="5611" width="3.42578125" style="96" customWidth="1"/>
    <col min="5612" max="5612" width="24.5703125" style="96" bestFit="1" customWidth="1"/>
    <col min="5613" max="5613" width="2.42578125" style="96" customWidth="1"/>
    <col min="5614" max="5614" width="8.5703125" style="96" customWidth="1"/>
    <col min="5615" max="5615" width="19" style="96" customWidth="1"/>
    <col min="5616" max="5616" width="11.5703125" style="96" bestFit="1" customWidth="1"/>
    <col min="5617" max="5857" width="6.42578125" style="96"/>
    <col min="5858" max="5858" width="6" style="96" customWidth="1"/>
    <col min="5859" max="5859" width="2.5703125" style="96" customWidth="1"/>
    <col min="5860" max="5860" width="52.42578125" style="96" customWidth="1"/>
    <col min="5861" max="5861" width="4.5703125" style="96" customWidth="1"/>
    <col min="5862" max="5862" width="14.42578125" style="96" customWidth="1"/>
    <col min="5863" max="5863" width="3.42578125" style="96" customWidth="1"/>
    <col min="5864" max="5864" width="14.42578125" style="96" customWidth="1"/>
    <col min="5865" max="5865" width="3.42578125" style="96" customWidth="1"/>
    <col min="5866" max="5866" width="14.42578125" style="96" customWidth="1"/>
    <col min="5867" max="5867" width="3.42578125" style="96" customWidth="1"/>
    <col min="5868" max="5868" width="24.5703125" style="96" bestFit="1" customWidth="1"/>
    <col min="5869" max="5869" width="2.42578125" style="96" customWidth="1"/>
    <col min="5870" max="5870" width="8.5703125" style="96" customWidth="1"/>
    <col min="5871" max="5871" width="19" style="96" customWidth="1"/>
    <col min="5872" max="5872" width="11.5703125" style="96" bestFit="1" customWidth="1"/>
    <col min="5873" max="6113" width="6.42578125" style="96"/>
    <col min="6114" max="6114" width="6" style="96" customWidth="1"/>
    <col min="6115" max="6115" width="2.5703125" style="96" customWidth="1"/>
    <col min="6116" max="6116" width="52.42578125" style="96" customWidth="1"/>
    <col min="6117" max="6117" width="4.5703125" style="96" customWidth="1"/>
    <col min="6118" max="6118" width="14.42578125" style="96" customWidth="1"/>
    <col min="6119" max="6119" width="3.42578125" style="96" customWidth="1"/>
    <col min="6120" max="6120" width="14.42578125" style="96" customWidth="1"/>
    <col min="6121" max="6121" width="3.42578125" style="96" customWidth="1"/>
    <col min="6122" max="6122" width="14.42578125" style="96" customWidth="1"/>
    <col min="6123" max="6123" width="3.42578125" style="96" customWidth="1"/>
    <col min="6124" max="6124" width="24.5703125" style="96" bestFit="1" customWidth="1"/>
    <col min="6125" max="6125" width="2.42578125" style="96" customWidth="1"/>
    <col min="6126" max="6126" width="8.5703125" style="96" customWidth="1"/>
    <col min="6127" max="6127" width="19" style="96" customWidth="1"/>
    <col min="6128" max="6128" width="11.5703125" style="96" bestFit="1" customWidth="1"/>
    <col min="6129" max="6369" width="6.42578125" style="96"/>
    <col min="6370" max="6370" width="6" style="96" customWidth="1"/>
    <col min="6371" max="6371" width="2.5703125" style="96" customWidth="1"/>
    <col min="6372" max="6372" width="52.42578125" style="96" customWidth="1"/>
    <col min="6373" max="6373" width="4.5703125" style="96" customWidth="1"/>
    <col min="6374" max="6374" width="14.42578125" style="96" customWidth="1"/>
    <col min="6375" max="6375" width="3.42578125" style="96" customWidth="1"/>
    <col min="6376" max="6376" width="14.42578125" style="96" customWidth="1"/>
    <col min="6377" max="6377" width="3.42578125" style="96" customWidth="1"/>
    <col min="6378" max="6378" width="14.42578125" style="96" customWidth="1"/>
    <col min="6379" max="6379" width="3.42578125" style="96" customWidth="1"/>
    <col min="6380" max="6380" width="24.5703125" style="96" bestFit="1" customWidth="1"/>
    <col min="6381" max="6381" width="2.42578125" style="96" customWidth="1"/>
    <col min="6382" max="6382" width="8.5703125" style="96" customWidth="1"/>
    <col min="6383" max="6383" width="19" style="96" customWidth="1"/>
    <col min="6384" max="6384" width="11.5703125" style="96" bestFit="1" customWidth="1"/>
    <col min="6385" max="6625" width="6.42578125" style="96"/>
    <col min="6626" max="6626" width="6" style="96" customWidth="1"/>
    <col min="6627" max="6627" width="2.5703125" style="96" customWidth="1"/>
    <col min="6628" max="6628" width="52.42578125" style="96" customWidth="1"/>
    <col min="6629" max="6629" width="4.5703125" style="96" customWidth="1"/>
    <col min="6630" max="6630" width="14.42578125" style="96" customWidth="1"/>
    <col min="6631" max="6631" width="3.42578125" style="96" customWidth="1"/>
    <col min="6632" max="6632" width="14.42578125" style="96" customWidth="1"/>
    <col min="6633" max="6633" width="3.42578125" style="96" customWidth="1"/>
    <col min="6634" max="6634" width="14.42578125" style="96" customWidth="1"/>
    <col min="6635" max="6635" width="3.42578125" style="96" customWidth="1"/>
    <col min="6636" max="6636" width="24.5703125" style="96" bestFit="1" customWidth="1"/>
    <col min="6637" max="6637" width="2.42578125" style="96" customWidth="1"/>
    <col min="6638" max="6638" width="8.5703125" style="96" customWidth="1"/>
    <col min="6639" max="6639" width="19" style="96" customWidth="1"/>
    <col min="6640" max="6640" width="11.5703125" style="96" bestFit="1" customWidth="1"/>
    <col min="6641" max="6881" width="6.42578125" style="96"/>
    <col min="6882" max="6882" width="6" style="96" customWidth="1"/>
    <col min="6883" max="6883" width="2.5703125" style="96" customWidth="1"/>
    <col min="6884" max="6884" width="52.42578125" style="96" customWidth="1"/>
    <col min="6885" max="6885" width="4.5703125" style="96" customWidth="1"/>
    <col min="6886" max="6886" width="14.42578125" style="96" customWidth="1"/>
    <col min="6887" max="6887" width="3.42578125" style="96" customWidth="1"/>
    <col min="6888" max="6888" width="14.42578125" style="96" customWidth="1"/>
    <col min="6889" max="6889" width="3.42578125" style="96" customWidth="1"/>
    <col min="6890" max="6890" width="14.42578125" style="96" customWidth="1"/>
    <col min="6891" max="6891" width="3.42578125" style="96" customWidth="1"/>
    <col min="6892" max="6892" width="24.5703125" style="96" bestFit="1" customWidth="1"/>
    <col min="6893" max="6893" width="2.42578125" style="96" customWidth="1"/>
    <col min="6894" max="6894" width="8.5703125" style="96" customWidth="1"/>
    <col min="6895" max="6895" width="19" style="96" customWidth="1"/>
    <col min="6896" max="6896" width="11.5703125" style="96" bestFit="1" customWidth="1"/>
    <col min="6897" max="7137" width="6.42578125" style="96"/>
    <col min="7138" max="7138" width="6" style="96" customWidth="1"/>
    <col min="7139" max="7139" width="2.5703125" style="96" customWidth="1"/>
    <col min="7140" max="7140" width="52.42578125" style="96" customWidth="1"/>
    <col min="7141" max="7141" width="4.5703125" style="96" customWidth="1"/>
    <col min="7142" max="7142" width="14.42578125" style="96" customWidth="1"/>
    <col min="7143" max="7143" width="3.42578125" style="96" customWidth="1"/>
    <col min="7144" max="7144" width="14.42578125" style="96" customWidth="1"/>
    <col min="7145" max="7145" width="3.42578125" style="96" customWidth="1"/>
    <col min="7146" max="7146" width="14.42578125" style="96" customWidth="1"/>
    <col min="7147" max="7147" width="3.42578125" style="96" customWidth="1"/>
    <col min="7148" max="7148" width="24.5703125" style="96" bestFit="1" customWidth="1"/>
    <col min="7149" max="7149" width="2.42578125" style="96" customWidth="1"/>
    <col min="7150" max="7150" width="8.5703125" style="96" customWidth="1"/>
    <col min="7151" max="7151" width="19" style="96" customWidth="1"/>
    <col min="7152" max="7152" width="11.5703125" style="96" bestFit="1" customWidth="1"/>
    <col min="7153" max="7393" width="6.42578125" style="96"/>
    <col min="7394" max="7394" width="6" style="96" customWidth="1"/>
    <col min="7395" max="7395" width="2.5703125" style="96" customWidth="1"/>
    <col min="7396" max="7396" width="52.42578125" style="96" customWidth="1"/>
    <col min="7397" max="7397" width="4.5703125" style="96" customWidth="1"/>
    <col min="7398" max="7398" width="14.42578125" style="96" customWidth="1"/>
    <col min="7399" max="7399" width="3.42578125" style="96" customWidth="1"/>
    <col min="7400" max="7400" width="14.42578125" style="96" customWidth="1"/>
    <col min="7401" max="7401" width="3.42578125" style="96" customWidth="1"/>
    <col min="7402" max="7402" width="14.42578125" style="96" customWidth="1"/>
    <col min="7403" max="7403" width="3.42578125" style="96" customWidth="1"/>
    <col min="7404" max="7404" width="24.5703125" style="96" bestFit="1" customWidth="1"/>
    <col min="7405" max="7405" width="2.42578125" style="96" customWidth="1"/>
    <col min="7406" max="7406" width="8.5703125" style="96" customWidth="1"/>
    <col min="7407" max="7407" width="19" style="96" customWidth="1"/>
    <col min="7408" max="7408" width="11.5703125" style="96" bestFit="1" customWidth="1"/>
    <col min="7409" max="7649" width="6.42578125" style="96"/>
    <col min="7650" max="7650" width="6" style="96" customWidth="1"/>
    <col min="7651" max="7651" width="2.5703125" style="96" customWidth="1"/>
    <col min="7652" max="7652" width="52.42578125" style="96" customWidth="1"/>
    <col min="7653" max="7653" width="4.5703125" style="96" customWidth="1"/>
    <col min="7654" max="7654" width="14.42578125" style="96" customWidth="1"/>
    <col min="7655" max="7655" width="3.42578125" style="96" customWidth="1"/>
    <col min="7656" max="7656" width="14.42578125" style="96" customWidth="1"/>
    <col min="7657" max="7657" width="3.42578125" style="96" customWidth="1"/>
    <col min="7658" max="7658" width="14.42578125" style="96" customWidth="1"/>
    <col min="7659" max="7659" width="3.42578125" style="96" customWidth="1"/>
    <col min="7660" max="7660" width="24.5703125" style="96" bestFit="1" customWidth="1"/>
    <col min="7661" max="7661" width="2.42578125" style="96" customWidth="1"/>
    <col min="7662" max="7662" width="8.5703125" style="96" customWidth="1"/>
    <col min="7663" max="7663" width="19" style="96" customWidth="1"/>
    <col min="7664" max="7664" width="11.5703125" style="96" bestFit="1" customWidth="1"/>
    <col min="7665" max="7905" width="6.42578125" style="96"/>
    <col min="7906" max="7906" width="6" style="96" customWidth="1"/>
    <col min="7907" max="7907" width="2.5703125" style="96" customWidth="1"/>
    <col min="7908" max="7908" width="52.42578125" style="96" customWidth="1"/>
    <col min="7909" max="7909" width="4.5703125" style="96" customWidth="1"/>
    <col min="7910" max="7910" width="14.42578125" style="96" customWidth="1"/>
    <col min="7911" max="7911" width="3.42578125" style="96" customWidth="1"/>
    <col min="7912" max="7912" width="14.42578125" style="96" customWidth="1"/>
    <col min="7913" max="7913" width="3.42578125" style="96" customWidth="1"/>
    <col min="7914" max="7914" width="14.42578125" style="96" customWidth="1"/>
    <col min="7915" max="7915" width="3.42578125" style="96" customWidth="1"/>
    <col min="7916" max="7916" width="24.5703125" style="96" bestFit="1" customWidth="1"/>
    <col min="7917" max="7917" width="2.42578125" style="96" customWidth="1"/>
    <col min="7918" max="7918" width="8.5703125" style="96" customWidth="1"/>
    <col min="7919" max="7919" width="19" style="96" customWidth="1"/>
    <col min="7920" max="7920" width="11.5703125" style="96" bestFit="1" customWidth="1"/>
    <col min="7921" max="8161" width="6.42578125" style="96"/>
    <col min="8162" max="8162" width="6" style="96" customWidth="1"/>
    <col min="8163" max="8163" width="2.5703125" style="96" customWidth="1"/>
    <col min="8164" max="8164" width="52.42578125" style="96" customWidth="1"/>
    <col min="8165" max="8165" width="4.5703125" style="96" customWidth="1"/>
    <col min="8166" max="8166" width="14.42578125" style="96" customWidth="1"/>
    <col min="8167" max="8167" width="3.42578125" style="96" customWidth="1"/>
    <col min="8168" max="8168" width="14.42578125" style="96" customWidth="1"/>
    <col min="8169" max="8169" width="3.42578125" style="96" customWidth="1"/>
    <col min="8170" max="8170" width="14.42578125" style="96" customWidth="1"/>
    <col min="8171" max="8171" width="3.42578125" style="96" customWidth="1"/>
    <col min="8172" max="8172" width="24.5703125" style="96" bestFit="1" customWidth="1"/>
    <col min="8173" max="8173" width="2.42578125" style="96" customWidth="1"/>
    <col min="8174" max="8174" width="8.5703125" style="96" customWidth="1"/>
    <col min="8175" max="8175" width="19" style="96" customWidth="1"/>
    <col min="8176" max="8176" width="11.5703125" style="96" bestFit="1" customWidth="1"/>
    <col min="8177" max="8417" width="6.42578125" style="96"/>
    <col min="8418" max="8418" width="6" style="96" customWidth="1"/>
    <col min="8419" max="8419" width="2.5703125" style="96" customWidth="1"/>
    <col min="8420" max="8420" width="52.42578125" style="96" customWidth="1"/>
    <col min="8421" max="8421" width="4.5703125" style="96" customWidth="1"/>
    <col min="8422" max="8422" width="14.42578125" style="96" customWidth="1"/>
    <col min="8423" max="8423" width="3.42578125" style="96" customWidth="1"/>
    <col min="8424" max="8424" width="14.42578125" style="96" customWidth="1"/>
    <col min="8425" max="8425" width="3.42578125" style="96" customWidth="1"/>
    <col min="8426" max="8426" width="14.42578125" style="96" customWidth="1"/>
    <col min="8427" max="8427" width="3.42578125" style="96" customWidth="1"/>
    <col min="8428" max="8428" width="24.5703125" style="96" bestFit="1" customWidth="1"/>
    <col min="8429" max="8429" width="2.42578125" style="96" customWidth="1"/>
    <col min="8430" max="8430" width="8.5703125" style="96" customWidth="1"/>
    <col min="8431" max="8431" width="19" style="96" customWidth="1"/>
    <col min="8432" max="8432" width="11.5703125" style="96" bestFit="1" customWidth="1"/>
    <col min="8433" max="8673" width="6.42578125" style="96"/>
    <col min="8674" max="8674" width="6" style="96" customWidth="1"/>
    <col min="8675" max="8675" width="2.5703125" style="96" customWidth="1"/>
    <col min="8676" max="8676" width="52.42578125" style="96" customWidth="1"/>
    <col min="8677" max="8677" width="4.5703125" style="96" customWidth="1"/>
    <col min="8678" max="8678" width="14.42578125" style="96" customWidth="1"/>
    <col min="8679" max="8679" width="3.42578125" style="96" customWidth="1"/>
    <col min="8680" max="8680" width="14.42578125" style="96" customWidth="1"/>
    <col min="8681" max="8681" width="3.42578125" style="96" customWidth="1"/>
    <col min="8682" max="8682" width="14.42578125" style="96" customWidth="1"/>
    <col min="8683" max="8683" width="3.42578125" style="96" customWidth="1"/>
    <col min="8684" max="8684" width="24.5703125" style="96" bestFit="1" customWidth="1"/>
    <col min="8685" max="8685" width="2.42578125" style="96" customWidth="1"/>
    <col min="8686" max="8686" width="8.5703125" style="96" customWidth="1"/>
    <col min="8687" max="8687" width="19" style="96" customWidth="1"/>
    <col min="8688" max="8688" width="11.5703125" style="96" bestFit="1" customWidth="1"/>
    <col min="8689" max="8929" width="6.42578125" style="96"/>
    <col min="8930" max="8930" width="6" style="96" customWidth="1"/>
    <col min="8931" max="8931" width="2.5703125" style="96" customWidth="1"/>
    <col min="8932" max="8932" width="52.42578125" style="96" customWidth="1"/>
    <col min="8933" max="8933" width="4.5703125" style="96" customWidth="1"/>
    <col min="8934" max="8934" width="14.42578125" style="96" customWidth="1"/>
    <col min="8935" max="8935" width="3.42578125" style="96" customWidth="1"/>
    <col min="8936" max="8936" width="14.42578125" style="96" customWidth="1"/>
    <col min="8937" max="8937" width="3.42578125" style="96" customWidth="1"/>
    <col min="8938" max="8938" width="14.42578125" style="96" customWidth="1"/>
    <col min="8939" max="8939" width="3.42578125" style="96" customWidth="1"/>
    <col min="8940" max="8940" width="24.5703125" style="96" bestFit="1" customWidth="1"/>
    <col min="8941" max="8941" width="2.42578125" style="96" customWidth="1"/>
    <col min="8942" max="8942" width="8.5703125" style="96" customWidth="1"/>
    <col min="8943" max="8943" width="19" style="96" customWidth="1"/>
    <col min="8944" max="8944" width="11.5703125" style="96" bestFit="1" customWidth="1"/>
    <col min="8945" max="9185" width="6.42578125" style="96"/>
    <col min="9186" max="9186" width="6" style="96" customWidth="1"/>
    <col min="9187" max="9187" width="2.5703125" style="96" customWidth="1"/>
    <col min="9188" max="9188" width="52.42578125" style="96" customWidth="1"/>
    <col min="9189" max="9189" width="4.5703125" style="96" customWidth="1"/>
    <col min="9190" max="9190" width="14.42578125" style="96" customWidth="1"/>
    <col min="9191" max="9191" width="3.42578125" style="96" customWidth="1"/>
    <col min="9192" max="9192" width="14.42578125" style="96" customWidth="1"/>
    <col min="9193" max="9193" width="3.42578125" style="96" customWidth="1"/>
    <col min="9194" max="9194" width="14.42578125" style="96" customWidth="1"/>
    <col min="9195" max="9195" width="3.42578125" style="96" customWidth="1"/>
    <col min="9196" max="9196" width="24.5703125" style="96" bestFit="1" customWidth="1"/>
    <col min="9197" max="9197" width="2.42578125" style="96" customWidth="1"/>
    <col min="9198" max="9198" width="8.5703125" style="96" customWidth="1"/>
    <col min="9199" max="9199" width="19" style="96" customWidth="1"/>
    <col min="9200" max="9200" width="11.5703125" style="96" bestFit="1" customWidth="1"/>
    <col min="9201" max="9441" width="6.42578125" style="96"/>
    <col min="9442" max="9442" width="6" style="96" customWidth="1"/>
    <col min="9443" max="9443" width="2.5703125" style="96" customWidth="1"/>
    <col min="9444" max="9444" width="52.42578125" style="96" customWidth="1"/>
    <col min="9445" max="9445" width="4.5703125" style="96" customWidth="1"/>
    <col min="9446" max="9446" width="14.42578125" style="96" customWidth="1"/>
    <col min="9447" max="9447" width="3.42578125" style="96" customWidth="1"/>
    <col min="9448" max="9448" width="14.42578125" style="96" customWidth="1"/>
    <col min="9449" max="9449" width="3.42578125" style="96" customWidth="1"/>
    <col min="9450" max="9450" width="14.42578125" style="96" customWidth="1"/>
    <col min="9451" max="9451" width="3.42578125" style="96" customWidth="1"/>
    <col min="9452" max="9452" width="24.5703125" style="96" bestFit="1" customWidth="1"/>
    <col min="9453" max="9453" width="2.42578125" style="96" customWidth="1"/>
    <col min="9454" max="9454" width="8.5703125" style="96" customWidth="1"/>
    <col min="9455" max="9455" width="19" style="96" customWidth="1"/>
    <col min="9456" max="9456" width="11.5703125" style="96" bestFit="1" customWidth="1"/>
    <col min="9457" max="9697" width="6.42578125" style="96"/>
    <col min="9698" max="9698" width="6" style="96" customWidth="1"/>
    <col min="9699" max="9699" width="2.5703125" style="96" customWidth="1"/>
    <col min="9700" max="9700" width="52.42578125" style="96" customWidth="1"/>
    <col min="9701" max="9701" width="4.5703125" style="96" customWidth="1"/>
    <col min="9702" max="9702" width="14.42578125" style="96" customWidth="1"/>
    <col min="9703" max="9703" width="3.42578125" style="96" customWidth="1"/>
    <col min="9704" max="9704" width="14.42578125" style="96" customWidth="1"/>
    <col min="9705" max="9705" width="3.42578125" style="96" customWidth="1"/>
    <col min="9706" max="9706" width="14.42578125" style="96" customWidth="1"/>
    <col min="9707" max="9707" width="3.42578125" style="96" customWidth="1"/>
    <col min="9708" max="9708" width="24.5703125" style="96" bestFit="1" customWidth="1"/>
    <col min="9709" max="9709" width="2.42578125" style="96" customWidth="1"/>
    <col min="9710" max="9710" width="8.5703125" style="96" customWidth="1"/>
    <col min="9711" max="9711" width="19" style="96" customWidth="1"/>
    <col min="9712" max="9712" width="11.5703125" style="96" bestFit="1" customWidth="1"/>
    <col min="9713" max="9953" width="6.42578125" style="96"/>
    <col min="9954" max="9954" width="6" style="96" customWidth="1"/>
    <col min="9955" max="9955" width="2.5703125" style="96" customWidth="1"/>
    <col min="9956" max="9956" width="52.42578125" style="96" customWidth="1"/>
    <col min="9957" max="9957" width="4.5703125" style="96" customWidth="1"/>
    <col min="9958" max="9958" width="14.42578125" style="96" customWidth="1"/>
    <col min="9959" max="9959" width="3.42578125" style="96" customWidth="1"/>
    <col min="9960" max="9960" width="14.42578125" style="96" customWidth="1"/>
    <col min="9961" max="9961" width="3.42578125" style="96" customWidth="1"/>
    <col min="9962" max="9962" width="14.42578125" style="96" customWidth="1"/>
    <col min="9963" max="9963" width="3.42578125" style="96" customWidth="1"/>
    <col min="9964" max="9964" width="24.5703125" style="96" bestFit="1" customWidth="1"/>
    <col min="9965" max="9965" width="2.42578125" style="96" customWidth="1"/>
    <col min="9966" max="9966" width="8.5703125" style="96" customWidth="1"/>
    <col min="9967" max="9967" width="19" style="96" customWidth="1"/>
    <col min="9968" max="9968" width="11.5703125" style="96" bestFit="1" customWidth="1"/>
    <col min="9969" max="10209" width="6.42578125" style="96"/>
    <col min="10210" max="10210" width="6" style="96" customWidth="1"/>
    <col min="10211" max="10211" width="2.5703125" style="96" customWidth="1"/>
    <col min="10212" max="10212" width="52.42578125" style="96" customWidth="1"/>
    <col min="10213" max="10213" width="4.5703125" style="96" customWidth="1"/>
    <col min="10214" max="10214" width="14.42578125" style="96" customWidth="1"/>
    <col min="10215" max="10215" width="3.42578125" style="96" customWidth="1"/>
    <col min="10216" max="10216" width="14.42578125" style="96" customWidth="1"/>
    <col min="10217" max="10217" width="3.42578125" style="96" customWidth="1"/>
    <col min="10218" max="10218" width="14.42578125" style="96" customWidth="1"/>
    <col min="10219" max="10219" width="3.42578125" style="96" customWidth="1"/>
    <col min="10220" max="10220" width="24.5703125" style="96" bestFit="1" customWidth="1"/>
    <col min="10221" max="10221" width="2.42578125" style="96" customWidth="1"/>
    <col min="10222" max="10222" width="8.5703125" style="96" customWidth="1"/>
    <col min="10223" max="10223" width="19" style="96" customWidth="1"/>
    <col min="10224" max="10224" width="11.5703125" style="96" bestFit="1" customWidth="1"/>
    <col min="10225" max="10465" width="6.42578125" style="96"/>
    <col min="10466" max="10466" width="6" style="96" customWidth="1"/>
    <col min="10467" max="10467" width="2.5703125" style="96" customWidth="1"/>
    <col min="10468" max="10468" width="52.42578125" style="96" customWidth="1"/>
    <col min="10469" max="10469" width="4.5703125" style="96" customWidth="1"/>
    <col min="10470" max="10470" width="14.42578125" style="96" customWidth="1"/>
    <col min="10471" max="10471" width="3.42578125" style="96" customWidth="1"/>
    <col min="10472" max="10472" width="14.42578125" style="96" customWidth="1"/>
    <col min="10473" max="10473" width="3.42578125" style="96" customWidth="1"/>
    <col min="10474" max="10474" width="14.42578125" style="96" customWidth="1"/>
    <col min="10475" max="10475" width="3.42578125" style="96" customWidth="1"/>
    <col min="10476" max="10476" width="24.5703125" style="96" bestFit="1" customWidth="1"/>
    <col min="10477" max="10477" width="2.42578125" style="96" customWidth="1"/>
    <col min="10478" max="10478" width="8.5703125" style="96" customWidth="1"/>
    <col min="10479" max="10479" width="19" style="96" customWidth="1"/>
    <col min="10480" max="10480" width="11.5703125" style="96" bestFit="1" customWidth="1"/>
    <col min="10481" max="10721" width="6.42578125" style="96"/>
    <col min="10722" max="10722" width="6" style="96" customWidth="1"/>
    <col min="10723" max="10723" width="2.5703125" style="96" customWidth="1"/>
    <col min="10724" max="10724" width="52.42578125" style="96" customWidth="1"/>
    <col min="10725" max="10725" width="4.5703125" style="96" customWidth="1"/>
    <col min="10726" max="10726" width="14.42578125" style="96" customWidth="1"/>
    <col min="10727" max="10727" width="3.42578125" style="96" customWidth="1"/>
    <col min="10728" max="10728" width="14.42578125" style="96" customWidth="1"/>
    <col min="10729" max="10729" width="3.42578125" style="96" customWidth="1"/>
    <col min="10730" max="10730" width="14.42578125" style="96" customWidth="1"/>
    <col min="10731" max="10731" width="3.42578125" style="96" customWidth="1"/>
    <col min="10732" max="10732" width="24.5703125" style="96" bestFit="1" customWidth="1"/>
    <col min="10733" max="10733" width="2.42578125" style="96" customWidth="1"/>
    <col min="10734" max="10734" width="8.5703125" style="96" customWidth="1"/>
    <col min="10735" max="10735" width="19" style="96" customWidth="1"/>
    <col min="10736" max="10736" width="11.5703125" style="96" bestFit="1" customWidth="1"/>
    <col min="10737" max="10977" width="6.42578125" style="96"/>
    <col min="10978" max="10978" width="6" style="96" customWidth="1"/>
    <col min="10979" max="10979" width="2.5703125" style="96" customWidth="1"/>
    <col min="10980" max="10980" width="52.42578125" style="96" customWidth="1"/>
    <col min="10981" max="10981" width="4.5703125" style="96" customWidth="1"/>
    <col min="10982" max="10982" width="14.42578125" style="96" customWidth="1"/>
    <col min="10983" max="10983" width="3.42578125" style="96" customWidth="1"/>
    <col min="10984" max="10984" width="14.42578125" style="96" customWidth="1"/>
    <col min="10985" max="10985" width="3.42578125" style="96" customWidth="1"/>
    <col min="10986" max="10986" width="14.42578125" style="96" customWidth="1"/>
    <col min="10987" max="10987" width="3.42578125" style="96" customWidth="1"/>
    <col min="10988" max="10988" width="24.5703125" style="96" bestFit="1" customWidth="1"/>
    <col min="10989" max="10989" width="2.42578125" style="96" customWidth="1"/>
    <col min="10990" max="10990" width="8.5703125" style="96" customWidth="1"/>
    <col min="10991" max="10991" width="19" style="96" customWidth="1"/>
    <col min="10992" max="10992" width="11.5703125" style="96" bestFit="1" customWidth="1"/>
    <col min="10993" max="11233" width="6.42578125" style="96"/>
    <col min="11234" max="11234" width="6" style="96" customWidth="1"/>
    <col min="11235" max="11235" width="2.5703125" style="96" customWidth="1"/>
    <col min="11236" max="11236" width="52.42578125" style="96" customWidth="1"/>
    <col min="11237" max="11237" width="4.5703125" style="96" customWidth="1"/>
    <col min="11238" max="11238" width="14.42578125" style="96" customWidth="1"/>
    <col min="11239" max="11239" width="3.42578125" style="96" customWidth="1"/>
    <col min="11240" max="11240" width="14.42578125" style="96" customWidth="1"/>
    <col min="11241" max="11241" width="3.42578125" style="96" customWidth="1"/>
    <col min="11242" max="11242" width="14.42578125" style="96" customWidth="1"/>
    <col min="11243" max="11243" width="3.42578125" style="96" customWidth="1"/>
    <col min="11244" max="11244" width="24.5703125" style="96" bestFit="1" customWidth="1"/>
    <col min="11245" max="11245" width="2.42578125" style="96" customWidth="1"/>
    <col min="11246" max="11246" width="8.5703125" style="96" customWidth="1"/>
    <col min="11247" max="11247" width="19" style="96" customWidth="1"/>
    <col min="11248" max="11248" width="11.5703125" style="96" bestFit="1" customWidth="1"/>
    <col min="11249" max="11489" width="6.42578125" style="96"/>
    <col min="11490" max="11490" width="6" style="96" customWidth="1"/>
    <col min="11491" max="11491" width="2.5703125" style="96" customWidth="1"/>
    <col min="11492" max="11492" width="52.42578125" style="96" customWidth="1"/>
    <col min="11493" max="11493" width="4.5703125" style="96" customWidth="1"/>
    <col min="11494" max="11494" width="14.42578125" style="96" customWidth="1"/>
    <col min="11495" max="11495" width="3.42578125" style="96" customWidth="1"/>
    <col min="11496" max="11496" width="14.42578125" style="96" customWidth="1"/>
    <col min="11497" max="11497" width="3.42578125" style="96" customWidth="1"/>
    <col min="11498" max="11498" width="14.42578125" style="96" customWidth="1"/>
    <col min="11499" max="11499" width="3.42578125" style="96" customWidth="1"/>
    <col min="11500" max="11500" width="24.5703125" style="96" bestFit="1" customWidth="1"/>
    <col min="11501" max="11501" width="2.42578125" style="96" customWidth="1"/>
    <col min="11502" max="11502" width="8.5703125" style="96" customWidth="1"/>
    <col min="11503" max="11503" width="19" style="96" customWidth="1"/>
    <col min="11504" max="11504" width="11.5703125" style="96" bestFit="1" customWidth="1"/>
    <col min="11505" max="11745" width="6.42578125" style="96"/>
    <col min="11746" max="11746" width="6" style="96" customWidth="1"/>
    <col min="11747" max="11747" width="2.5703125" style="96" customWidth="1"/>
    <col min="11748" max="11748" width="52.42578125" style="96" customWidth="1"/>
    <col min="11749" max="11749" width="4.5703125" style="96" customWidth="1"/>
    <col min="11750" max="11750" width="14.42578125" style="96" customWidth="1"/>
    <col min="11751" max="11751" width="3.42578125" style="96" customWidth="1"/>
    <col min="11752" max="11752" width="14.42578125" style="96" customWidth="1"/>
    <col min="11753" max="11753" width="3.42578125" style="96" customWidth="1"/>
    <col min="11754" max="11754" width="14.42578125" style="96" customWidth="1"/>
    <col min="11755" max="11755" width="3.42578125" style="96" customWidth="1"/>
    <col min="11756" max="11756" width="24.5703125" style="96" bestFit="1" customWidth="1"/>
    <col min="11757" max="11757" width="2.42578125" style="96" customWidth="1"/>
    <col min="11758" max="11758" width="8.5703125" style="96" customWidth="1"/>
    <col min="11759" max="11759" width="19" style="96" customWidth="1"/>
    <col min="11760" max="11760" width="11.5703125" style="96" bestFit="1" customWidth="1"/>
    <col min="11761" max="12001" width="6.42578125" style="96"/>
    <col min="12002" max="12002" width="6" style="96" customWidth="1"/>
    <col min="12003" max="12003" width="2.5703125" style="96" customWidth="1"/>
    <col min="12004" max="12004" width="52.42578125" style="96" customWidth="1"/>
    <col min="12005" max="12005" width="4.5703125" style="96" customWidth="1"/>
    <col min="12006" max="12006" width="14.42578125" style="96" customWidth="1"/>
    <col min="12007" max="12007" width="3.42578125" style="96" customWidth="1"/>
    <col min="12008" max="12008" width="14.42578125" style="96" customWidth="1"/>
    <col min="12009" max="12009" width="3.42578125" style="96" customWidth="1"/>
    <col min="12010" max="12010" width="14.42578125" style="96" customWidth="1"/>
    <col min="12011" max="12011" width="3.42578125" style="96" customWidth="1"/>
    <col min="12012" max="12012" width="24.5703125" style="96" bestFit="1" customWidth="1"/>
    <col min="12013" max="12013" width="2.42578125" style="96" customWidth="1"/>
    <col min="12014" max="12014" width="8.5703125" style="96" customWidth="1"/>
    <col min="12015" max="12015" width="19" style="96" customWidth="1"/>
    <col min="12016" max="12016" width="11.5703125" style="96" bestFit="1" customWidth="1"/>
    <col min="12017" max="12257" width="6.42578125" style="96"/>
    <col min="12258" max="12258" width="6" style="96" customWidth="1"/>
    <col min="12259" max="12259" width="2.5703125" style="96" customWidth="1"/>
    <col min="12260" max="12260" width="52.42578125" style="96" customWidth="1"/>
    <col min="12261" max="12261" width="4.5703125" style="96" customWidth="1"/>
    <col min="12262" max="12262" width="14.42578125" style="96" customWidth="1"/>
    <col min="12263" max="12263" width="3.42578125" style="96" customWidth="1"/>
    <col min="12264" max="12264" width="14.42578125" style="96" customWidth="1"/>
    <col min="12265" max="12265" width="3.42578125" style="96" customWidth="1"/>
    <col min="12266" max="12266" width="14.42578125" style="96" customWidth="1"/>
    <col min="12267" max="12267" width="3.42578125" style="96" customWidth="1"/>
    <col min="12268" max="12268" width="24.5703125" style="96" bestFit="1" customWidth="1"/>
    <col min="12269" max="12269" width="2.42578125" style="96" customWidth="1"/>
    <col min="12270" max="12270" width="8.5703125" style="96" customWidth="1"/>
    <col min="12271" max="12271" width="19" style="96" customWidth="1"/>
    <col min="12272" max="12272" width="11.5703125" style="96" bestFit="1" customWidth="1"/>
    <col min="12273" max="12513" width="6.42578125" style="96"/>
    <col min="12514" max="12514" width="6" style="96" customWidth="1"/>
    <col min="12515" max="12515" width="2.5703125" style="96" customWidth="1"/>
    <col min="12516" max="12516" width="52.42578125" style="96" customWidth="1"/>
    <col min="12517" max="12517" width="4.5703125" style="96" customWidth="1"/>
    <col min="12518" max="12518" width="14.42578125" style="96" customWidth="1"/>
    <col min="12519" max="12519" width="3.42578125" style="96" customWidth="1"/>
    <col min="12520" max="12520" width="14.42578125" style="96" customWidth="1"/>
    <col min="12521" max="12521" width="3.42578125" style="96" customWidth="1"/>
    <col min="12522" max="12522" width="14.42578125" style="96" customWidth="1"/>
    <col min="12523" max="12523" width="3.42578125" style="96" customWidth="1"/>
    <col min="12524" max="12524" width="24.5703125" style="96" bestFit="1" customWidth="1"/>
    <col min="12525" max="12525" width="2.42578125" style="96" customWidth="1"/>
    <col min="12526" max="12526" width="8.5703125" style="96" customWidth="1"/>
    <col min="12527" max="12527" width="19" style="96" customWidth="1"/>
    <col min="12528" max="12528" width="11.5703125" style="96" bestFit="1" customWidth="1"/>
    <col min="12529" max="12769" width="6.42578125" style="96"/>
    <col min="12770" max="12770" width="6" style="96" customWidth="1"/>
    <col min="12771" max="12771" width="2.5703125" style="96" customWidth="1"/>
    <col min="12772" max="12772" width="52.42578125" style="96" customWidth="1"/>
    <col min="12773" max="12773" width="4.5703125" style="96" customWidth="1"/>
    <col min="12774" max="12774" width="14.42578125" style="96" customWidth="1"/>
    <col min="12775" max="12775" width="3.42578125" style="96" customWidth="1"/>
    <col min="12776" max="12776" width="14.42578125" style="96" customWidth="1"/>
    <col min="12777" max="12777" width="3.42578125" style="96" customWidth="1"/>
    <col min="12778" max="12778" width="14.42578125" style="96" customWidth="1"/>
    <col min="12779" max="12779" width="3.42578125" style="96" customWidth="1"/>
    <col min="12780" max="12780" width="24.5703125" style="96" bestFit="1" customWidth="1"/>
    <col min="12781" max="12781" width="2.42578125" style="96" customWidth="1"/>
    <col min="12782" max="12782" width="8.5703125" style="96" customWidth="1"/>
    <col min="12783" max="12783" width="19" style="96" customWidth="1"/>
    <col min="12784" max="12784" width="11.5703125" style="96" bestFit="1" customWidth="1"/>
    <col min="12785" max="13025" width="6.42578125" style="96"/>
    <col min="13026" max="13026" width="6" style="96" customWidth="1"/>
    <col min="13027" max="13027" width="2.5703125" style="96" customWidth="1"/>
    <col min="13028" max="13028" width="52.42578125" style="96" customWidth="1"/>
    <col min="13029" max="13029" width="4.5703125" style="96" customWidth="1"/>
    <col min="13030" max="13030" width="14.42578125" style="96" customWidth="1"/>
    <col min="13031" max="13031" width="3.42578125" style="96" customWidth="1"/>
    <col min="13032" max="13032" width="14.42578125" style="96" customWidth="1"/>
    <col min="13033" max="13033" width="3.42578125" style="96" customWidth="1"/>
    <col min="13034" max="13034" width="14.42578125" style="96" customWidth="1"/>
    <col min="13035" max="13035" width="3.42578125" style="96" customWidth="1"/>
    <col min="13036" max="13036" width="24.5703125" style="96" bestFit="1" customWidth="1"/>
    <col min="13037" max="13037" width="2.42578125" style="96" customWidth="1"/>
    <col min="13038" max="13038" width="8.5703125" style="96" customWidth="1"/>
    <col min="13039" max="13039" width="19" style="96" customWidth="1"/>
    <col min="13040" max="13040" width="11.5703125" style="96" bestFit="1" customWidth="1"/>
    <col min="13041" max="13281" width="6.42578125" style="96"/>
    <col min="13282" max="13282" width="6" style="96" customWidth="1"/>
    <col min="13283" max="13283" width="2.5703125" style="96" customWidth="1"/>
    <col min="13284" max="13284" width="52.42578125" style="96" customWidth="1"/>
    <col min="13285" max="13285" width="4.5703125" style="96" customWidth="1"/>
    <col min="13286" max="13286" width="14.42578125" style="96" customWidth="1"/>
    <col min="13287" max="13287" width="3.42578125" style="96" customWidth="1"/>
    <col min="13288" max="13288" width="14.42578125" style="96" customWidth="1"/>
    <col min="13289" max="13289" width="3.42578125" style="96" customWidth="1"/>
    <col min="13290" max="13290" width="14.42578125" style="96" customWidth="1"/>
    <col min="13291" max="13291" width="3.42578125" style="96" customWidth="1"/>
    <col min="13292" max="13292" width="24.5703125" style="96" bestFit="1" customWidth="1"/>
    <col min="13293" max="13293" width="2.42578125" style="96" customWidth="1"/>
    <col min="13294" max="13294" width="8.5703125" style="96" customWidth="1"/>
    <col min="13295" max="13295" width="19" style="96" customWidth="1"/>
    <col min="13296" max="13296" width="11.5703125" style="96" bestFit="1" customWidth="1"/>
    <col min="13297" max="13537" width="6.42578125" style="96"/>
    <col min="13538" max="13538" width="6" style="96" customWidth="1"/>
    <col min="13539" max="13539" width="2.5703125" style="96" customWidth="1"/>
    <col min="13540" max="13540" width="52.42578125" style="96" customWidth="1"/>
    <col min="13541" max="13541" width="4.5703125" style="96" customWidth="1"/>
    <col min="13542" max="13542" width="14.42578125" style="96" customWidth="1"/>
    <col min="13543" max="13543" width="3.42578125" style="96" customWidth="1"/>
    <col min="13544" max="13544" width="14.42578125" style="96" customWidth="1"/>
    <col min="13545" max="13545" width="3.42578125" style="96" customWidth="1"/>
    <col min="13546" max="13546" width="14.42578125" style="96" customWidth="1"/>
    <col min="13547" max="13547" width="3.42578125" style="96" customWidth="1"/>
    <col min="13548" max="13548" width="24.5703125" style="96" bestFit="1" customWidth="1"/>
    <col min="13549" max="13549" width="2.42578125" style="96" customWidth="1"/>
    <col min="13550" max="13550" width="8.5703125" style="96" customWidth="1"/>
    <col min="13551" max="13551" width="19" style="96" customWidth="1"/>
    <col min="13552" max="13552" width="11.5703125" style="96" bestFit="1" customWidth="1"/>
    <col min="13553" max="13793" width="6.42578125" style="96"/>
    <col min="13794" max="13794" width="6" style="96" customWidth="1"/>
    <col min="13795" max="13795" width="2.5703125" style="96" customWidth="1"/>
    <col min="13796" max="13796" width="52.42578125" style="96" customWidth="1"/>
    <col min="13797" max="13797" width="4.5703125" style="96" customWidth="1"/>
    <col min="13798" max="13798" width="14.42578125" style="96" customWidth="1"/>
    <col min="13799" max="13799" width="3.42578125" style="96" customWidth="1"/>
    <col min="13800" max="13800" width="14.42578125" style="96" customWidth="1"/>
    <col min="13801" max="13801" width="3.42578125" style="96" customWidth="1"/>
    <col min="13802" max="13802" width="14.42578125" style="96" customWidth="1"/>
    <col min="13803" max="13803" width="3.42578125" style="96" customWidth="1"/>
    <col min="13804" max="13804" width="24.5703125" style="96" bestFit="1" customWidth="1"/>
    <col min="13805" max="13805" width="2.42578125" style="96" customWidth="1"/>
    <col min="13806" max="13806" width="8.5703125" style="96" customWidth="1"/>
    <col min="13807" max="13807" width="19" style="96" customWidth="1"/>
    <col min="13808" max="13808" width="11.5703125" style="96" bestFit="1" customWidth="1"/>
    <col min="13809" max="14049" width="6.42578125" style="96"/>
    <col min="14050" max="14050" width="6" style="96" customWidth="1"/>
    <col min="14051" max="14051" width="2.5703125" style="96" customWidth="1"/>
    <col min="14052" max="14052" width="52.42578125" style="96" customWidth="1"/>
    <col min="14053" max="14053" width="4.5703125" style="96" customWidth="1"/>
    <col min="14054" max="14054" width="14.42578125" style="96" customWidth="1"/>
    <col min="14055" max="14055" width="3.42578125" style="96" customWidth="1"/>
    <col min="14056" max="14056" width="14.42578125" style="96" customWidth="1"/>
    <col min="14057" max="14057" width="3.42578125" style="96" customWidth="1"/>
    <col min="14058" max="14058" width="14.42578125" style="96" customWidth="1"/>
    <col min="14059" max="14059" width="3.42578125" style="96" customWidth="1"/>
    <col min="14060" max="14060" width="24.5703125" style="96" bestFit="1" customWidth="1"/>
    <col min="14061" max="14061" width="2.42578125" style="96" customWidth="1"/>
    <col min="14062" max="14062" width="8.5703125" style="96" customWidth="1"/>
    <col min="14063" max="14063" width="19" style="96" customWidth="1"/>
    <col min="14064" max="14064" width="11.5703125" style="96" bestFit="1" customWidth="1"/>
    <col min="14065" max="14305" width="6.42578125" style="96"/>
    <col min="14306" max="14306" width="6" style="96" customWidth="1"/>
    <col min="14307" max="14307" width="2.5703125" style="96" customWidth="1"/>
    <col min="14308" max="14308" width="52.42578125" style="96" customWidth="1"/>
    <col min="14309" max="14309" width="4.5703125" style="96" customWidth="1"/>
    <col min="14310" max="14310" width="14.42578125" style="96" customWidth="1"/>
    <col min="14311" max="14311" width="3.42578125" style="96" customWidth="1"/>
    <col min="14312" max="14312" width="14.42578125" style="96" customWidth="1"/>
    <col min="14313" max="14313" width="3.42578125" style="96" customWidth="1"/>
    <col min="14314" max="14314" width="14.42578125" style="96" customWidth="1"/>
    <col min="14315" max="14315" width="3.42578125" style="96" customWidth="1"/>
    <col min="14316" max="14316" width="24.5703125" style="96" bestFit="1" customWidth="1"/>
    <col min="14317" max="14317" width="2.42578125" style="96" customWidth="1"/>
    <col min="14318" max="14318" width="8.5703125" style="96" customWidth="1"/>
    <col min="14319" max="14319" width="19" style="96" customWidth="1"/>
    <col min="14320" max="14320" width="11.5703125" style="96" bestFit="1" customWidth="1"/>
    <col min="14321" max="14561" width="6.42578125" style="96"/>
    <col min="14562" max="14562" width="6" style="96" customWidth="1"/>
    <col min="14563" max="14563" width="2.5703125" style="96" customWidth="1"/>
    <col min="14564" max="14564" width="52.42578125" style="96" customWidth="1"/>
    <col min="14565" max="14565" width="4.5703125" style="96" customWidth="1"/>
    <col min="14566" max="14566" width="14.42578125" style="96" customWidth="1"/>
    <col min="14567" max="14567" width="3.42578125" style="96" customWidth="1"/>
    <col min="14568" max="14568" width="14.42578125" style="96" customWidth="1"/>
    <col min="14569" max="14569" width="3.42578125" style="96" customWidth="1"/>
    <col min="14570" max="14570" width="14.42578125" style="96" customWidth="1"/>
    <col min="14571" max="14571" width="3.42578125" style="96" customWidth="1"/>
    <col min="14572" max="14572" width="24.5703125" style="96" bestFit="1" customWidth="1"/>
    <col min="14573" max="14573" width="2.42578125" style="96" customWidth="1"/>
    <col min="14574" max="14574" width="8.5703125" style="96" customWidth="1"/>
    <col min="14575" max="14575" width="19" style="96" customWidth="1"/>
    <col min="14576" max="14576" width="11.5703125" style="96" bestFit="1" customWidth="1"/>
    <col min="14577" max="14817" width="6.42578125" style="96"/>
    <col min="14818" max="14818" width="6" style="96" customWidth="1"/>
    <col min="14819" max="14819" width="2.5703125" style="96" customWidth="1"/>
    <col min="14820" max="14820" width="52.42578125" style="96" customWidth="1"/>
    <col min="14821" max="14821" width="4.5703125" style="96" customWidth="1"/>
    <col min="14822" max="14822" width="14.42578125" style="96" customWidth="1"/>
    <col min="14823" max="14823" width="3.42578125" style="96" customWidth="1"/>
    <col min="14824" max="14824" width="14.42578125" style="96" customWidth="1"/>
    <col min="14825" max="14825" width="3.42578125" style="96" customWidth="1"/>
    <col min="14826" max="14826" width="14.42578125" style="96" customWidth="1"/>
    <col min="14827" max="14827" width="3.42578125" style="96" customWidth="1"/>
    <col min="14828" max="14828" width="24.5703125" style="96" bestFit="1" customWidth="1"/>
    <col min="14829" max="14829" width="2.42578125" style="96" customWidth="1"/>
    <col min="14830" max="14830" width="8.5703125" style="96" customWidth="1"/>
    <col min="14831" max="14831" width="19" style="96" customWidth="1"/>
    <col min="14832" max="14832" width="11.5703125" style="96" bestFit="1" customWidth="1"/>
    <col min="14833" max="15073" width="6.42578125" style="96"/>
    <col min="15074" max="15074" width="6" style="96" customWidth="1"/>
    <col min="15075" max="15075" width="2.5703125" style="96" customWidth="1"/>
    <col min="15076" max="15076" width="52.42578125" style="96" customWidth="1"/>
    <col min="15077" max="15077" width="4.5703125" style="96" customWidth="1"/>
    <col min="15078" max="15078" width="14.42578125" style="96" customWidth="1"/>
    <col min="15079" max="15079" width="3.42578125" style="96" customWidth="1"/>
    <col min="15080" max="15080" width="14.42578125" style="96" customWidth="1"/>
    <col min="15081" max="15081" width="3.42578125" style="96" customWidth="1"/>
    <col min="15082" max="15082" width="14.42578125" style="96" customWidth="1"/>
    <col min="15083" max="15083" width="3.42578125" style="96" customWidth="1"/>
    <col min="15084" max="15084" width="24.5703125" style="96" bestFit="1" customWidth="1"/>
    <col min="15085" max="15085" width="2.42578125" style="96" customWidth="1"/>
    <col min="15086" max="15086" width="8.5703125" style="96" customWidth="1"/>
    <col min="15087" max="15087" width="19" style="96" customWidth="1"/>
    <col min="15088" max="15088" width="11.5703125" style="96" bestFit="1" customWidth="1"/>
    <col min="15089" max="15329" width="6.42578125" style="96"/>
    <col min="15330" max="15330" width="6" style="96" customWidth="1"/>
    <col min="15331" max="15331" width="2.5703125" style="96" customWidth="1"/>
    <col min="15332" max="15332" width="52.42578125" style="96" customWidth="1"/>
    <col min="15333" max="15333" width="4.5703125" style="96" customWidth="1"/>
    <col min="15334" max="15334" width="14.42578125" style="96" customWidth="1"/>
    <col min="15335" max="15335" width="3.42578125" style="96" customWidth="1"/>
    <col min="15336" max="15336" width="14.42578125" style="96" customWidth="1"/>
    <col min="15337" max="15337" width="3.42578125" style="96" customWidth="1"/>
    <col min="15338" max="15338" width="14.42578125" style="96" customWidth="1"/>
    <col min="15339" max="15339" width="3.42578125" style="96" customWidth="1"/>
    <col min="15340" max="15340" width="24.5703125" style="96" bestFit="1" customWidth="1"/>
    <col min="15341" max="15341" width="2.42578125" style="96" customWidth="1"/>
    <col min="15342" max="15342" width="8.5703125" style="96" customWidth="1"/>
    <col min="15343" max="15343" width="19" style="96" customWidth="1"/>
    <col min="15344" max="15344" width="11.5703125" style="96" bestFit="1" customWidth="1"/>
    <col min="15345" max="15585" width="6.42578125" style="96"/>
    <col min="15586" max="15586" width="6" style="96" customWidth="1"/>
    <col min="15587" max="15587" width="2.5703125" style="96" customWidth="1"/>
    <col min="15588" max="15588" width="52.42578125" style="96" customWidth="1"/>
    <col min="15589" max="15589" width="4.5703125" style="96" customWidth="1"/>
    <col min="15590" max="15590" width="14.42578125" style="96" customWidth="1"/>
    <col min="15591" max="15591" width="3.42578125" style="96" customWidth="1"/>
    <col min="15592" max="15592" width="14.42578125" style="96" customWidth="1"/>
    <col min="15593" max="15593" width="3.42578125" style="96" customWidth="1"/>
    <col min="15594" max="15594" width="14.42578125" style="96" customWidth="1"/>
    <col min="15595" max="15595" width="3.42578125" style="96" customWidth="1"/>
    <col min="15596" max="15596" width="24.5703125" style="96" bestFit="1" customWidth="1"/>
    <col min="15597" max="15597" width="2.42578125" style="96" customWidth="1"/>
    <col min="15598" max="15598" width="8.5703125" style="96" customWidth="1"/>
    <col min="15599" max="15599" width="19" style="96" customWidth="1"/>
    <col min="15600" max="15600" width="11.5703125" style="96" bestFit="1" customWidth="1"/>
    <col min="15601" max="15841" width="6.42578125" style="96"/>
    <col min="15842" max="15842" width="6" style="96" customWidth="1"/>
    <col min="15843" max="15843" width="2.5703125" style="96" customWidth="1"/>
    <col min="15844" max="15844" width="52.42578125" style="96" customWidth="1"/>
    <col min="15845" max="15845" width="4.5703125" style="96" customWidth="1"/>
    <col min="15846" max="15846" width="14.42578125" style="96" customWidth="1"/>
    <col min="15847" max="15847" width="3.42578125" style="96" customWidth="1"/>
    <col min="15848" max="15848" width="14.42578125" style="96" customWidth="1"/>
    <col min="15849" max="15849" width="3.42578125" style="96" customWidth="1"/>
    <col min="15850" max="15850" width="14.42578125" style="96" customWidth="1"/>
    <col min="15851" max="15851" width="3.42578125" style="96" customWidth="1"/>
    <col min="15852" max="15852" width="24.5703125" style="96" bestFit="1" customWidth="1"/>
    <col min="15853" max="15853" width="2.42578125" style="96" customWidth="1"/>
    <col min="15854" max="15854" width="8.5703125" style="96" customWidth="1"/>
    <col min="15855" max="15855" width="19" style="96" customWidth="1"/>
    <col min="15856" max="15856" width="11.5703125" style="96" bestFit="1" customWidth="1"/>
    <col min="15857" max="16097" width="6.42578125" style="96"/>
    <col min="16098" max="16098" width="6" style="96" customWidth="1"/>
    <col min="16099" max="16099" width="2.5703125" style="96" customWidth="1"/>
    <col min="16100" max="16100" width="52.42578125" style="96" customWidth="1"/>
    <col min="16101" max="16101" width="4.5703125" style="96" customWidth="1"/>
    <col min="16102" max="16102" width="14.42578125" style="96" customWidth="1"/>
    <col min="16103" max="16103" width="3.42578125" style="96" customWidth="1"/>
    <col min="16104" max="16104" width="14.42578125" style="96" customWidth="1"/>
    <col min="16105" max="16105" width="3.42578125" style="96" customWidth="1"/>
    <col min="16106" max="16106" width="14.42578125" style="96" customWidth="1"/>
    <col min="16107" max="16107" width="3.42578125" style="96" customWidth="1"/>
    <col min="16108" max="16108" width="24.5703125" style="96" bestFit="1" customWidth="1"/>
    <col min="16109" max="16109" width="2.42578125" style="96" customWidth="1"/>
    <col min="16110" max="16110" width="8.5703125" style="96" customWidth="1"/>
    <col min="16111" max="16111" width="19" style="96" customWidth="1"/>
    <col min="16112" max="16112" width="11.5703125" style="96" bestFit="1" customWidth="1"/>
    <col min="16113" max="16384" width="6.42578125" style="96"/>
  </cols>
  <sheetData>
    <row r="1" spans="1:18">
      <c r="A1" s="784" t="str">
        <f>'Table of Contents'!A1:C1</f>
        <v>Narragansett Electric Company d/b/a Rhode Island Energy</v>
      </c>
      <c r="B1" s="784"/>
      <c r="C1" s="784"/>
      <c r="D1" s="784"/>
      <c r="E1" s="784"/>
      <c r="F1" s="784"/>
      <c r="G1" s="784"/>
      <c r="H1" s="784"/>
      <c r="I1" s="784"/>
      <c r="J1" s="784"/>
      <c r="K1" s="784"/>
      <c r="L1" s="784"/>
      <c r="M1" s="784"/>
      <c r="N1" s="784"/>
      <c r="O1" s="784"/>
      <c r="P1" s="784"/>
      <c r="Q1" s="784"/>
      <c r="R1" s="784"/>
    </row>
    <row r="2" spans="1:18">
      <c r="A2" s="784" t="s">
        <v>5</v>
      </c>
      <c r="B2" s="784"/>
      <c r="C2" s="784"/>
      <c r="D2" s="784"/>
      <c r="E2" s="784"/>
      <c r="F2" s="784"/>
      <c r="G2" s="784"/>
      <c r="H2" s="784"/>
      <c r="I2" s="784"/>
      <c r="J2" s="784"/>
      <c r="K2" s="784"/>
      <c r="L2" s="784"/>
      <c r="M2" s="784"/>
      <c r="N2" s="784"/>
      <c r="O2" s="784"/>
      <c r="P2" s="784"/>
      <c r="Q2" s="784"/>
      <c r="R2" s="784"/>
    </row>
    <row r="3" spans="1:18">
      <c r="A3" s="784" t="s">
        <v>318</v>
      </c>
      <c r="B3" s="784"/>
      <c r="C3" s="784"/>
      <c r="D3" s="784"/>
      <c r="E3" s="784"/>
      <c r="F3" s="784"/>
      <c r="G3" s="784"/>
      <c r="H3" s="784"/>
      <c r="I3" s="784"/>
      <c r="J3" s="784"/>
      <c r="K3" s="784"/>
      <c r="L3" s="784"/>
      <c r="M3" s="784"/>
      <c r="N3" s="784"/>
      <c r="O3" s="784"/>
      <c r="P3" s="784"/>
      <c r="Q3" s="784"/>
      <c r="R3" s="784"/>
    </row>
    <row r="4" spans="1:18">
      <c r="A4" s="784" t="s">
        <v>348</v>
      </c>
      <c r="B4" s="784"/>
      <c r="C4" s="784"/>
      <c r="D4" s="784"/>
      <c r="E4" s="784"/>
      <c r="F4" s="784"/>
      <c r="G4" s="784"/>
      <c r="H4" s="784"/>
      <c r="I4" s="784"/>
      <c r="J4" s="784"/>
      <c r="K4" s="784"/>
      <c r="L4" s="784"/>
      <c r="M4" s="784"/>
      <c r="N4" s="784"/>
      <c r="O4" s="784"/>
      <c r="P4" s="784"/>
      <c r="Q4" s="784"/>
      <c r="R4" s="784"/>
    </row>
    <row r="5" spans="1:18">
      <c r="A5" s="784" t="s">
        <v>349</v>
      </c>
      <c r="B5" s="784"/>
      <c r="C5" s="784"/>
      <c r="D5" s="784"/>
      <c r="E5" s="784"/>
      <c r="F5" s="784"/>
      <c r="G5" s="784"/>
      <c r="H5" s="784"/>
      <c r="I5" s="784"/>
      <c r="J5" s="784"/>
      <c r="K5" s="784"/>
      <c r="L5" s="784"/>
      <c r="M5" s="784"/>
      <c r="N5" s="784"/>
      <c r="O5" s="784"/>
      <c r="P5" s="784"/>
      <c r="Q5" s="784"/>
      <c r="R5" s="784"/>
    </row>
    <row r="6" spans="1:18">
      <c r="A6" s="784" t="str">
        <f>'WS 9 PBOPs'!A6:L6</f>
        <v xml:space="preserve">For Costs in 2024 </v>
      </c>
      <c r="B6" s="784"/>
      <c r="C6" s="784"/>
      <c r="D6" s="784"/>
      <c r="E6" s="784"/>
      <c r="F6" s="784"/>
      <c r="G6" s="784"/>
      <c r="H6" s="784"/>
      <c r="I6" s="784"/>
      <c r="J6" s="784"/>
      <c r="K6" s="784"/>
      <c r="L6" s="784"/>
      <c r="M6" s="784"/>
      <c r="N6" s="784"/>
      <c r="O6" s="784"/>
      <c r="P6" s="784"/>
      <c r="Q6" s="784"/>
      <c r="R6" s="784"/>
    </row>
    <row r="7" spans="1:18">
      <c r="A7" s="23"/>
      <c r="B7" s="23"/>
      <c r="C7" s="23"/>
      <c r="D7" s="23"/>
      <c r="E7" s="23"/>
      <c r="F7" s="23"/>
      <c r="G7" s="23"/>
      <c r="H7" s="23"/>
      <c r="I7" s="23"/>
      <c r="J7" s="23"/>
      <c r="K7" s="23"/>
      <c r="L7" s="23"/>
      <c r="M7" s="23"/>
      <c r="N7" s="23"/>
      <c r="O7" s="23"/>
      <c r="P7" s="23"/>
      <c r="Q7" s="23"/>
      <c r="R7" s="23"/>
    </row>
    <row r="8" spans="1:18">
      <c r="B8" s="59" t="s">
        <v>113</v>
      </c>
      <c r="D8" s="258" t="s">
        <v>12</v>
      </c>
      <c r="E8" s="101"/>
      <c r="F8" s="258" t="s">
        <v>15</v>
      </c>
      <c r="G8" s="101"/>
      <c r="H8" s="258" t="s">
        <v>20</v>
      </c>
      <c r="I8" s="101"/>
      <c r="J8" s="258" t="s">
        <v>16</v>
      </c>
      <c r="L8" s="101" t="s">
        <v>19</v>
      </c>
      <c r="M8" s="101"/>
      <c r="N8" s="259" t="s">
        <v>350</v>
      </c>
      <c r="O8" s="101"/>
      <c r="P8" s="259" t="s">
        <v>351</v>
      </c>
      <c r="Q8" s="101"/>
      <c r="R8" s="101" t="s">
        <v>352</v>
      </c>
    </row>
    <row r="9" spans="1:18">
      <c r="B9" s="2"/>
      <c r="D9" s="258"/>
      <c r="E9" s="101"/>
      <c r="F9" s="258"/>
      <c r="G9" s="101"/>
      <c r="H9" s="258"/>
      <c r="I9" s="101"/>
      <c r="J9" s="258"/>
      <c r="M9" s="101"/>
      <c r="N9" s="259"/>
      <c r="O9" s="101"/>
      <c r="P9" s="259"/>
      <c r="Q9" s="101"/>
      <c r="R9" s="101"/>
    </row>
    <row r="10" spans="1:18" s="99" customFormat="1" ht="25.5">
      <c r="A10" s="250" t="s">
        <v>325</v>
      </c>
      <c r="B10" s="88" t="s">
        <v>326</v>
      </c>
      <c r="C10" s="76"/>
      <c r="D10" s="251" t="s">
        <v>38</v>
      </c>
      <c r="E10" s="76"/>
      <c r="F10" s="274" t="s">
        <v>353</v>
      </c>
      <c r="G10" s="76"/>
      <c r="H10" s="274" t="s">
        <v>354</v>
      </c>
      <c r="I10" s="76"/>
      <c r="J10" s="274" t="s">
        <v>329</v>
      </c>
      <c r="K10" s="76"/>
      <c r="L10" s="274" t="s">
        <v>330</v>
      </c>
      <c r="M10" s="76"/>
      <c r="N10" s="87" t="s">
        <v>355</v>
      </c>
      <c r="O10" s="76"/>
      <c r="P10" s="87" t="s">
        <v>2</v>
      </c>
      <c r="Q10" s="8" t="s">
        <v>68</v>
      </c>
      <c r="R10" s="251" t="s">
        <v>1</v>
      </c>
    </row>
    <row r="11" spans="1:18" s="99" customFormat="1" ht="12.75" customHeight="1">
      <c r="A11" s="265"/>
      <c r="B11" s="215"/>
      <c r="C11" s="76"/>
      <c r="D11" s="252"/>
      <c r="E11" s="76"/>
      <c r="F11" s="275"/>
      <c r="G11" s="76"/>
      <c r="H11" s="275"/>
      <c r="I11" s="76"/>
      <c r="J11" s="275"/>
      <c r="K11" s="76"/>
      <c r="L11" s="275"/>
      <c r="M11" s="76"/>
      <c r="N11" s="76"/>
      <c r="O11" s="76"/>
      <c r="P11" s="76"/>
      <c r="Q11" s="76"/>
      <c r="R11" s="276"/>
    </row>
    <row r="12" spans="1:18" s="99" customFormat="1" ht="12.75" customHeight="1">
      <c r="A12" s="259">
        <v>1</v>
      </c>
      <c r="B12" s="260" t="s">
        <v>923</v>
      </c>
      <c r="C12" s="76"/>
      <c r="D12" s="252"/>
      <c r="E12" s="76"/>
      <c r="F12" s="275"/>
      <c r="G12" s="76"/>
      <c r="H12" s="275"/>
      <c r="I12" s="76"/>
      <c r="J12" s="275"/>
      <c r="K12" s="76"/>
      <c r="L12" s="275"/>
      <c r="M12" s="76"/>
      <c r="N12" s="76"/>
      <c r="O12" s="76"/>
      <c r="P12" s="76"/>
      <c r="Q12" s="76"/>
      <c r="R12" s="276"/>
    </row>
    <row r="13" spans="1:18">
      <c r="A13" s="235" t="s">
        <v>441</v>
      </c>
      <c r="B13" s="59" t="s">
        <v>971</v>
      </c>
      <c r="D13" s="261">
        <v>180706114</v>
      </c>
      <c r="F13" s="108"/>
      <c r="H13" s="261"/>
      <c r="J13" s="261"/>
      <c r="K13" s="96"/>
      <c r="L13" s="261"/>
      <c r="N13" s="277">
        <v>180706114</v>
      </c>
      <c r="P13" s="262">
        <f>SUM(F13:N13)</f>
        <v>180706114</v>
      </c>
      <c r="R13" s="243"/>
    </row>
    <row r="14" spans="1:18">
      <c r="A14" s="235" t="s">
        <v>462</v>
      </c>
      <c r="B14" s="59" t="s">
        <v>970</v>
      </c>
      <c r="D14" s="261">
        <v>45050362</v>
      </c>
      <c r="F14" s="108"/>
      <c r="H14" s="261"/>
      <c r="J14" s="261"/>
      <c r="K14" s="96"/>
      <c r="L14" s="261"/>
      <c r="N14" s="277">
        <v>45050362</v>
      </c>
      <c r="P14" s="262">
        <f>SUM(F14:N14)</f>
        <v>45050362</v>
      </c>
      <c r="R14" s="243"/>
    </row>
    <row r="15" spans="1:18" ht="13.5" thickBot="1">
      <c r="A15" s="18">
        <f>A12+2</f>
        <v>3</v>
      </c>
      <c r="B15" s="2" t="s">
        <v>451</v>
      </c>
      <c r="D15" s="278">
        <f>SUM(D13:D14)</f>
        <v>225756476</v>
      </c>
      <c r="F15" s="278">
        <f>SUM(F13:F14)</f>
        <v>0</v>
      </c>
      <c r="H15" s="278">
        <f>SUM(H13:H14)</f>
        <v>0</v>
      </c>
      <c r="J15" s="278">
        <f>SUM(J13:J14)</f>
        <v>0</v>
      </c>
      <c r="K15" s="96"/>
      <c r="L15" s="278">
        <f>SUM(L13:L14)</f>
        <v>0</v>
      </c>
      <c r="N15" s="278">
        <f>SUM(N13:N14)</f>
        <v>225756476</v>
      </c>
      <c r="P15" s="278">
        <f>SUM(P13:P14)</f>
        <v>225756476</v>
      </c>
    </row>
    <row r="16" spans="1:18" ht="13.5" thickTop="1">
      <c r="A16" s="18">
        <f>A15+1</f>
        <v>4</v>
      </c>
      <c r="B16" s="96" t="s">
        <v>635</v>
      </c>
      <c r="D16" s="261">
        <v>225756476</v>
      </c>
      <c r="H16" s="96"/>
      <c r="J16" s="96"/>
      <c r="K16" s="96"/>
      <c r="L16" s="96"/>
    </row>
    <row r="17" spans="1:18">
      <c r="A17" s="18"/>
      <c r="B17" s="101"/>
      <c r="C17" s="101"/>
      <c r="D17" s="279"/>
      <c r="E17" s="101"/>
      <c r="F17" s="101"/>
      <c r="G17" s="101"/>
      <c r="I17" s="101"/>
      <c r="L17" s="96"/>
    </row>
    <row r="18" spans="1:18">
      <c r="A18" s="146" t="s">
        <v>246</v>
      </c>
      <c r="B18" s="113"/>
      <c r="D18" s="96"/>
      <c r="E18" s="101"/>
      <c r="I18" s="101"/>
      <c r="K18" s="96"/>
      <c r="L18" s="96"/>
      <c r="R18" s="259"/>
    </row>
    <row r="19" spans="1:18">
      <c r="A19" s="101" t="s">
        <v>54</v>
      </c>
      <c r="B19" s="96" t="s">
        <v>313</v>
      </c>
      <c r="D19" s="96"/>
      <c r="E19" s="101"/>
      <c r="I19" s="101"/>
      <c r="K19" s="96"/>
      <c r="L19" s="96"/>
    </row>
    <row r="20" spans="1:18">
      <c r="A20" s="101" t="s">
        <v>55</v>
      </c>
      <c r="B20" s="96" t="s">
        <v>344</v>
      </c>
      <c r="D20" s="96"/>
      <c r="E20" s="101"/>
      <c r="I20" s="101"/>
      <c r="K20" s="96"/>
      <c r="L20" s="96"/>
    </row>
    <row r="21" spans="1:18">
      <c r="A21" s="109" t="s">
        <v>57</v>
      </c>
      <c r="B21" s="280" t="s">
        <v>356</v>
      </c>
      <c r="C21" s="280"/>
      <c r="D21" s="280"/>
      <c r="E21" s="280"/>
      <c r="F21" s="280"/>
      <c r="G21" s="280"/>
      <c r="H21" s="280"/>
      <c r="I21" s="280"/>
      <c r="J21" s="280"/>
      <c r="K21" s="280"/>
      <c r="L21" s="280"/>
      <c r="M21" s="280"/>
      <c r="N21" s="280"/>
      <c r="O21" s="280"/>
      <c r="P21" s="280"/>
      <c r="Q21" s="280"/>
      <c r="R21" s="280"/>
    </row>
    <row r="22" spans="1:18">
      <c r="A22" s="109"/>
      <c r="B22" s="107" t="s">
        <v>357</v>
      </c>
      <c r="C22" s="281"/>
      <c r="D22" s="281"/>
      <c r="E22" s="281"/>
      <c r="F22" s="281"/>
      <c r="G22" s="281"/>
      <c r="H22" s="281"/>
      <c r="I22" s="281"/>
      <c r="J22" s="281"/>
      <c r="K22" s="281"/>
      <c r="L22" s="281"/>
      <c r="M22" s="281"/>
      <c r="N22" s="281"/>
      <c r="O22" s="281"/>
      <c r="P22" s="281"/>
      <c r="Q22" s="281"/>
      <c r="R22" s="281"/>
    </row>
    <row r="23" spans="1:18">
      <c r="A23" s="101" t="s">
        <v>58</v>
      </c>
      <c r="B23" s="107" t="s">
        <v>566</v>
      </c>
      <c r="C23" s="281"/>
      <c r="D23" s="281"/>
      <c r="E23" s="281"/>
      <c r="F23" s="281"/>
      <c r="G23" s="281"/>
      <c r="H23" s="281"/>
      <c r="I23" s="281"/>
      <c r="J23" s="281"/>
      <c r="K23" s="281"/>
      <c r="L23" s="281"/>
      <c r="M23" s="281"/>
      <c r="N23" s="281"/>
      <c r="O23" s="281"/>
      <c r="P23" s="281"/>
      <c r="Q23" s="281"/>
      <c r="R23" s="281"/>
    </row>
    <row r="24" spans="1:18">
      <c r="A24" s="101" t="s">
        <v>66</v>
      </c>
      <c r="B24" s="96" t="s">
        <v>910</v>
      </c>
      <c r="D24" s="115"/>
    </row>
    <row r="25" spans="1:18">
      <c r="A25" s="8" t="s">
        <v>68</v>
      </c>
      <c r="B25" s="11" t="s">
        <v>908</v>
      </c>
    </row>
    <row r="26" spans="1:18">
      <c r="A26" s="96"/>
      <c r="B26" s="113"/>
      <c r="D26" s="96"/>
      <c r="E26" s="101"/>
      <c r="I26" s="101"/>
      <c r="K26" s="96"/>
      <c r="L26" s="96"/>
    </row>
    <row r="27" spans="1:18">
      <c r="A27" s="96"/>
      <c r="B27" s="113"/>
      <c r="D27" s="96"/>
      <c r="E27" s="101"/>
      <c r="I27" s="101"/>
      <c r="K27" s="96"/>
      <c r="L27" s="96"/>
    </row>
    <row r="28" spans="1:18">
      <c r="A28" s="96"/>
      <c r="B28" s="113"/>
      <c r="D28" s="96"/>
      <c r="E28" s="101"/>
      <c r="I28" s="101"/>
      <c r="K28" s="96"/>
      <c r="L28" s="96"/>
    </row>
    <row r="29" spans="1:18">
      <c r="A29" s="96"/>
      <c r="B29" s="113"/>
      <c r="D29" s="96"/>
      <c r="E29" s="101"/>
      <c r="I29" s="101"/>
      <c r="K29" s="96"/>
      <c r="L29" s="96"/>
    </row>
    <row r="30" spans="1:18">
      <c r="A30" s="96"/>
      <c r="B30" s="113"/>
      <c r="D30" s="96"/>
      <c r="E30" s="101"/>
      <c r="I30" s="101"/>
      <c r="K30" s="96"/>
      <c r="L30" s="96"/>
    </row>
    <row r="31" spans="1:18">
      <c r="A31" s="96"/>
      <c r="B31" s="113"/>
      <c r="D31" s="96"/>
      <c r="E31" s="101"/>
      <c r="I31" s="101"/>
      <c r="K31" s="96"/>
      <c r="L31" s="96"/>
    </row>
    <row r="32" spans="1:18">
      <c r="A32" s="96"/>
      <c r="B32" s="113"/>
      <c r="D32" s="96"/>
      <c r="E32" s="101"/>
      <c r="I32" s="101"/>
      <c r="K32" s="96"/>
      <c r="L32" s="96"/>
    </row>
  </sheetData>
  <mergeCells count="6">
    <mergeCell ref="A6:R6"/>
    <mergeCell ref="A1:R1"/>
    <mergeCell ref="A2:R2"/>
    <mergeCell ref="A3:R3"/>
    <mergeCell ref="A4:R4"/>
    <mergeCell ref="A5:R5"/>
  </mergeCells>
  <pageMargins left="0.7" right="0.7" top="0.75" bottom="0.75" header="0.3" footer="0.3"/>
  <pageSetup scale="58"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94FDB-CD0E-48F4-9D66-B31B87E38C04}">
  <sheetPr>
    <pageSetUpPr fitToPage="1"/>
  </sheetPr>
  <dimension ref="A1:G18"/>
  <sheetViews>
    <sheetView zoomScale="80" zoomScaleNormal="80" zoomScalePageLayoutView="70" workbookViewId="0">
      <selection activeCell="K13" sqref="K13"/>
    </sheetView>
  </sheetViews>
  <sheetFormatPr defaultColWidth="8.7109375" defaultRowHeight="15"/>
  <cols>
    <col min="1" max="1" width="21.85546875" style="110" bestFit="1" customWidth="1"/>
    <col min="2" max="2" width="1.7109375" style="110" customWidth="1"/>
    <col min="3" max="3" width="82.5703125" style="110" bestFit="1" customWidth="1"/>
    <col min="4" max="4" width="1.7109375" style="110" customWidth="1"/>
    <col min="5" max="5" width="39.7109375" style="110" bestFit="1" customWidth="1"/>
    <col min="6" max="6" width="8.7109375" style="110"/>
    <col min="7" max="7" width="13.5703125" style="110" customWidth="1"/>
    <col min="8" max="16384" width="8.7109375" style="110"/>
  </cols>
  <sheetData>
    <row r="1" spans="1:7">
      <c r="A1" s="783" t="s">
        <v>926</v>
      </c>
      <c r="B1" s="783"/>
      <c r="C1" s="783"/>
      <c r="D1" s="783"/>
      <c r="E1" s="783"/>
      <c r="F1" s="111"/>
      <c r="G1" s="111"/>
    </row>
    <row r="2" spans="1:7">
      <c r="A2" s="784" t="s">
        <v>5</v>
      </c>
      <c r="B2" s="784"/>
      <c r="C2" s="784"/>
      <c r="D2" s="784"/>
      <c r="E2" s="784"/>
      <c r="F2" s="111"/>
      <c r="G2" s="111"/>
    </row>
    <row r="3" spans="1:7">
      <c r="A3" s="784" t="s">
        <v>187</v>
      </c>
      <c r="B3" s="784"/>
      <c r="C3" s="784"/>
      <c r="D3" s="784"/>
      <c r="E3" s="784"/>
      <c r="F3" s="111"/>
      <c r="G3" s="111"/>
    </row>
    <row r="4" spans="1:7">
      <c r="A4" s="784" t="s">
        <v>119</v>
      </c>
      <c r="B4" s="784"/>
      <c r="C4" s="784"/>
      <c r="D4" s="784"/>
      <c r="E4" s="784"/>
      <c r="F4" s="111"/>
      <c r="G4" s="111"/>
    </row>
    <row r="5" spans="1:7">
      <c r="A5" s="23"/>
      <c r="B5" s="23"/>
      <c r="C5" s="59" t="s">
        <v>113</v>
      </c>
      <c r="D5" s="111"/>
      <c r="E5" s="234" t="s">
        <v>12</v>
      </c>
      <c r="F5" s="111"/>
      <c r="G5" s="111"/>
    </row>
    <row r="6" spans="1:7">
      <c r="E6" s="234"/>
    </row>
    <row r="7" spans="1:7">
      <c r="A7" s="18"/>
      <c r="B7" s="18"/>
      <c r="C7" s="2"/>
    </row>
    <row r="9" spans="1:7">
      <c r="A9" s="33" t="s">
        <v>421</v>
      </c>
      <c r="C9" s="33" t="s">
        <v>23</v>
      </c>
      <c r="E9" s="33" t="s">
        <v>567</v>
      </c>
    </row>
    <row r="10" spans="1:7">
      <c r="A10" s="235" t="s">
        <v>929</v>
      </c>
      <c r="C10" s="59" t="s">
        <v>166</v>
      </c>
      <c r="E10" s="235"/>
    </row>
    <row r="11" spans="1:7">
      <c r="A11" s="235" t="s">
        <v>930</v>
      </c>
      <c r="C11" s="59" t="s">
        <v>931</v>
      </c>
      <c r="E11" s="235"/>
    </row>
    <row r="12" spans="1:7">
      <c r="A12" s="235" t="s">
        <v>932</v>
      </c>
      <c r="C12" s="59" t="s">
        <v>933</v>
      </c>
      <c r="E12" s="235"/>
    </row>
    <row r="13" spans="1:7">
      <c r="A13" s="235"/>
      <c r="C13" s="59"/>
      <c r="E13" s="235"/>
    </row>
    <row r="14" spans="1:7">
      <c r="A14" s="235"/>
      <c r="C14" s="59"/>
      <c r="E14" s="235"/>
    </row>
    <row r="16" spans="1:7">
      <c r="A16" s="208" t="s">
        <v>246</v>
      </c>
      <c r="B16" s="1"/>
      <c r="C16" s="1"/>
      <c r="D16" s="1"/>
      <c r="E16" s="1"/>
    </row>
    <row r="17" spans="1:5">
      <c r="A17" s="18" t="s">
        <v>54</v>
      </c>
      <c r="B17" s="1"/>
      <c r="C17" s="782" t="s">
        <v>568</v>
      </c>
      <c r="D17" s="782"/>
      <c r="E17" s="782"/>
    </row>
    <row r="18" spans="1:5">
      <c r="A18" s="1"/>
      <c r="B18" s="1"/>
      <c r="C18" s="782"/>
      <c r="D18" s="782"/>
      <c r="E18" s="782"/>
    </row>
  </sheetData>
  <mergeCells count="5">
    <mergeCell ref="A1:E1"/>
    <mergeCell ref="A2:E2"/>
    <mergeCell ref="A3:E3"/>
    <mergeCell ref="A4:E4"/>
    <mergeCell ref="C17:E18"/>
  </mergeCells>
  <pageMargins left="0.7" right="0.7" top="0.75" bottom="0.75" header="0.3" footer="0.3"/>
  <pageSetup scale="83"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041FC-82A5-49B7-A074-A014B325E089}">
  <sheetPr>
    <pageSetUpPr fitToPage="1"/>
  </sheetPr>
  <dimension ref="A1:H16"/>
  <sheetViews>
    <sheetView zoomScale="90" zoomScaleNormal="90" workbookViewId="0">
      <selection activeCell="K13" sqref="K13"/>
    </sheetView>
  </sheetViews>
  <sheetFormatPr defaultRowHeight="15"/>
  <cols>
    <col min="1" max="1" width="4.42578125" bestFit="1" customWidth="1"/>
    <col min="2" max="2" width="41.42578125" bestFit="1" customWidth="1"/>
    <col min="3" max="3" width="1.5703125" customWidth="1"/>
    <col min="4" max="4" width="10.28515625" bestFit="1" customWidth="1"/>
    <col min="5" max="5" width="1.85546875" customWidth="1"/>
    <col min="6" max="6" width="10.28515625" bestFit="1" customWidth="1"/>
    <col min="7" max="7" width="1.85546875" customWidth="1"/>
    <col min="8" max="8" width="14.140625" bestFit="1" customWidth="1"/>
    <col min="9" max="9" width="9.85546875" bestFit="1" customWidth="1"/>
  </cols>
  <sheetData>
    <row r="1" spans="1:8">
      <c r="A1" s="784" t="s">
        <v>926</v>
      </c>
      <c r="B1" s="784"/>
      <c r="C1" s="784"/>
      <c r="D1" s="784"/>
      <c r="E1" s="784"/>
      <c r="F1" s="784"/>
      <c r="G1" s="784"/>
      <c r="H1" s="784"/>
    </row>
    <row r="2" spans="1:8">
      <c r="A2" s="784" t="s">
        <v>5</v>
      </c>
      <c r="B2" s="784"/>
      <c r="C2" s="784"/>
      <c r="D2" s="784"/>
      <c r="E2" s="784"/>
      <c r="F2" s="784"/>
      <c r="G2" s="784"/>
      <c r="H2" s="784"/>
    </row>
    <row r="3" spans="1:8">
      <c r="A3" s="784" t="s">
        <v>187</v>
      </c>
      <c r="B3" s="784"/>
      <c r="C3" s="784"/>
      <c r="D3" s="784"/>
      <c r="E3" s="784"/>
      <c r="F3" s="784"/>
      <c r="G3" s="784"/>
      <c r="H3" s="784"/>
    </row>
    <row r="4" spans="1:8">
      <c r="A4" s="784" t="s">
        <v>166</v>
      </c>
      <c r="B4" s="784"/>
      <c r="C4" s="784"/>
      <c r="D4" s="784"/>
      <c r="E4" s="784"/>
      <c r="F4" s="784"/>
      <c r="G4" s="784"/>
      <c r="H4" s="784"/>
    </row>
    <row r="5" spans="1:8">
      <c r="A5" s="784" t="s">
        <v>934</v>
      </c>
      <c r="B5" s="784"/>
      <c r="C5" s="784"/>
      <c r="D5" s="784"/>
      <c r="E5" s="784"/>
      <c r="F5" s="784"/>
      <c r="G5" s="784"/>
      <c r="H5" s="784"/>
    </row>
    <row r="6" spans="1:8">
      <c r="A6" s="784" t="str">
        <f>'WS 9 PBOPs'!A6</f>
        <v xml:space="preserve">For Costs in 2024 </v>
      </c>
      <c r="B6" s="784"/>
      <c r="C6" s="784"/>
      <c r="D6" s="784"/>
      <c r="E6" s="784"/>
      <c r="F6" s="784"/>
      <c r="G6" s="784"/>
      <c r="H6" s="784"/>
    </row>
    <row r="10" spans="1:8" ht="39">
      <c r="A10" s="250" t="s">
        <v>325</v>
      </c>
      <c r="B10" s="78" t="s">
        <v>326</v>
      </c>
      <c r="C10" s="102"/>
      <c r="D10" s="274">
        <v>2023</v>
      </c>
      <c r="F10" s="274">
        <v>2024</v>
      </c>
      <c r="H10" s="140" t="s">
        <v>465</v>
      </c>
    </row>
    <row r="11" spans="1:8">
      <c r="A11" s="259"/>
      <c r="B11" s="120"/>
      <c r="C11" s="102"/>
      <c r="D11" s="25"/>
      <c r="F11" s="25"/>
      <c r="H11" s="102"/>
    </row>
    <row r="12" spans="1:8">
      <c r="A12" s="259">
        <v>1</v>
      </c>
      <c r="B12" s="260" t="s">
        <v>166</v>
      </c>
      <c r="C12" s="102"/>
      <c r="D12" s="25"/>
      <c r="F12" s="25"/>
      <c r="H12" s="102"/>
    </row>
    <row r="13" spans="1:8">
      <c r="A13" s="235" t="s">
        <v>441</v>
      </c>
      <c r="B13" s="59" t="s">
        <v>935</v>
      </c>
      <c r="C13" s="96"/>
      <c r="D13" s="256">
        <v>2496042.2300000004</v>
      </c>
      <c r="F13" s="256">
        <v>3045055.2300000004</v>
      </c>
      <c r="H13" s="529"/>
    </row>
    <row r="14" spans="1:8">
      <c r="A14" s="235" t="s">
        <v>462</v>
      </c>
      <c r="B14" s="59" t="s">
        <v>936</v>
      </c>
      <c r="C14" s="96"/>
      <c r="D14" s="256">
        <v>12532018.77</v>
      </c>
      <c r="F14" s="256">
        <v>12532018.77</v>
      </c>
      <c r="H14" s="102"/>
    </row>
    <row r="15" spans="1:8">
      <c r="A15" s="101">
        <v>3</v>
      </c>
      <c r="B15" s="96" t="s">
        <v>937</v>
      </c>
      <c r="C15" s="96"/>
      <c r="D15" s="248">
        <f>SUM(D13:D14)</f>
        <v>15028061</v>
      </c>
      <c r="F15" s="248">
        <f>SUM(F13:F14)</f>
        <v>15577074</v>
      </c>
      <c r="H15" s="108" t="s">
        <v>938</v>
      </c>
    </row>
    <row r="16" spans="1:8">
      <c r="A16" s="101"/>
      <c r="B16" s="96"/>
      <c r="C16" s="96"/>
      <c r="D16" s="263"/>
    </row>
  </sheetData>
  <mergeCells count="6">
    <mergeCell ref="A6:H6"/>
    <mergeCell ref="A1:H1"/>
    <mergeCell ref="A2:H2"/>
    <mergeCell ref="A3:H3"/>
    <mergeCell ref="A4:H4"/>
    <mergeCell ref="A5:H5"/>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6545-9771-4BB0-9CDD-EA09C5DAA0D8}">
  <sheetPr>
    <pageSetUpPr fitToPage="1"/>
  </sheetPr>
  <dimension ref="A1:D13"/>
  <sheetViews>
    <sheetView zoomScale="90" zoomScaleNormal="90" workbookViewId="0">
      <selection activeCell="K13" sqref="K13"/>
    </sheetView>
  </sheetViews>
  <sheetFormatPr defaultRowHeight="15"/>
  <cols>
    <col min="1" max="1" width="4.42578125" bestFit="1" customWidth="1"/>
    <col min="2" max="2" width="51.5703125" customWidth="1"/>
    <col min="3" max="3" width="1.42578125" customWidth="1"/>
    <col min="4" max="4" width="17" customWidth="1"/>
    <col min="5" max="5" width="9.85546875" bestFit="1" customWidth="1"/>
  </cols>
  <sheetData>
    <row r="1" spans="1:4">
      <c r="A1" s="784" t="s">
        <v>926</v>
      </c>
      <c r="B1" s="784"/>
      <c r="C1" s="784"/>
      <c r="D1" s="784"/>
    </row>
    <row r="2" spans="1:4">
      <c r="A2" s="784" t="s">
        <v>5</v>
      </c>
      <c r="B2" s="784"/>
      <c r="C2" s="784"/>
      <c r="D2" s="784"/>
    </row>
    <row r="3" spans="1:4">
      <c r="A3" s="784" t="s">
        <v>187</v>
      </c>
      <c r="B3" s="784"/>
      <c r="C3" s="784"/>
      <c r="D3" s="784"/>
    </row>
    <row r="4" spans="1:4">
      <c r="A4" s="784" t="s">
        <v>939</v>
      </c>
      <c r="B4" s="784"/>
      <c r="C4" s="784"/>
      <c r="D4" s="784"/>
    </row>
    <row r="5" spans="1:4">
      <c r="A5" s="784" t="s">
        <v>940</v>
      </c>
      <c r="B5" s="784"/>
      <c r="C5" s="784"/>
      <c r="D5" s="784"/>
    </row>
    <row r="6" spans="1:4">
      <c r="A6" s="784" t="str">
        <f>'WS 9 PBOPs'!A6</f>
        <v xml:space="preserve">For Costs in 2024 </v>
      </c>
      <c r="B6" s="784"/>
      <c r="C6" s="784"/>
      <c r="D6" s="784"/>
    </row>
    <row r="10" spans="1:4" ht="39">
      <c r="A10" s="250" t="s">
        <v>325</v>
      </c>
      <c r="B10" s="78" t="s">
        <v>326</v>
      </c>
      <c r="C10" s="102"/>
      <c r="D10" s="274">
        <v>2024</v>
      </c>
    </row>
    <row r="11" spans="1:4">
      <c r="A11" s="259"/>
      <c r="B11" s="120"/>
      <c r="C11" s="102"/>
      <c r="D11" s="25"/>
    </row>
    <row r="12" spans="1:4">
      <c r="A12" s="259">
        <v>1</v>
      </c>
      <c r="B12" s="260" t="s">
        <v>939</v>
      </c>
      <c r="C12" s="102"/>
      <c r="D12" s="25"/>
    </row>
    <row r="13" spans="1:4">
      <c r="A13" s="235">
        <v>2</v>
      </c>
      <c r="B13" s="59" t="s">
        <v>941</v>
      </c>
      <c r="C13" s="96"/>
      <c r="D13" s="482">
        <v>0</v>
      </c>
    </row>
  </sheetData>
  <mergeCells count="6">
    <mergeCell ref="A6:D6"/>
    <mergeCell ref="A1:D1"/>
    <mergeCell ref="A2:D2"/>
    <mergeCell ref="A3:D3"/>
    <mergeCell ref="A4:D4"/>
    <mergeCell ref="A5:D5"/>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F1B8A-2060-43E5-87A6-DB41A4D88278}">
  <sheetPr>
    <pageSetUpPr fitToPage="1"/>
  </sheetPr>
  <dimension ref="A1:Q24"/>
  <sheetViews>
    <sheetView zoomScale="80" zoomScaleNormal="80" zoomScalePageLayoutView="55" workbookViewId="0">
      <selection activeCell="K13" sqref="K13"/>
    </sheetView>
  </sheetViews>
  <sheetFormatPr defaultRowHeight="12.75"/>
  <cols>
    <col min="1" max="1" width="5.42578125" style="489" customWidth="1"/>
    <col min="2" max="2" width="42.85546875" style="483" bestFit="1" customWidth="1"/>
    <col min="3" max="3" width="13.85546875" style="489" customWidth="1"/>
    <col min="4" max="4" width="1.5703125" style="483" customWidth="1"/>
    <col min="5" max="5" width="15.5703125" style="483" customWidth="1"/>
    <col min="6" max="6" width="3" style="483" bestFit="1" customWidth="1"/>
    <col min="7" max="7" width="12.5703125" style="513" bestFit="1" customWidth="1"/>
    <col min="8" max="8" width="3" style="483" bestFit="1" customWidth="1"/>
    <col min="9" max="9" width="12.7109375" style="483" bestFit="1" customWidth="1"/>
    <col min="10" max="10" width="3" style="483" bestFit="1" customWidth="1"/>
    <col min="11" max="11" width="13.85546875" style="483" bestFit="1" customWidth="1"/>
    <col min="12" max="12" width="3" style="483" bestFit="1" customWidth="1"/>
    <col min="13" max="13" width="13.7109375" style="483" bestFit="1" customWidth="1"/>
    <col min="14" max="14" width="3" style="483" bestFit="1" customWidth="1"/>
    <col min="15" max="15" width="16.7109375" style="483" customWidth="1"/>
    <col min="16" max="16" width="3" style="483" bestFit="1" customWidth="1"/>
    <col min="17" max="17" width="20.42578125" style="483" bestFit="1" customWidth="1"/>
    <col min="18" max="227" width="8.7109375" style="483"/>
    <col min="228" max="228" width="19.28515625" style="483" customWidth="1"/>
    <col min="229" max="229" width="38.5703125" style="483" customWidth="1"/>
    <col min="230" max="230" width="16.42578125" style="483" customWidth="1"/>
    <col min="231" max="231" width="17" style="483" customWidth="1"/>
    <col min="232" max="232" width="12.5703125" style="483" bestFit="1" customWidth="1"/>
    <col min="233" max="483" width="8.7109375" style="483"/>
    <col min="484" max="484" width="19.28515625" style="483" customWidth="1"/>
    <col min="485" max="485" width="38.5703125" style="483" customWidth="1"/>
    <col min="486" max="486" width="16.42578125" style="483" customWidth="1"/>
    <col min="487" max="487" width="17" style="483" customWidth="1"/>
    <col min="488" max="488" width="12.5703125" style="483" bestFit="1" customWidth="1"/>
    <col min="489" max="739" width="8.7109375" style="483"/>
    <col min="740" max="740" width="19.28515625" style="483" customWidth="1"/>
    <col min="741" max="741" width="38.5703125" style="483" customWidth="1"/>
    <col min="742" max="742" width="16.42578125" style="483" customWidth="1"/>
    <col min="743" max="743" width="17" style="483" customWidth="1"/>
    <col min="744" max="744" width="12.5703125" style="483" bestFit="1" customWidth="1"/>
    <col min="745" max="995" width="8.7109375" style="483"/>
    <col min="996" max="996" width="19.28515625" style="483" customWidth="1"/>
    <col min="997" max="997" width="38.5703125" style="483" customWidth="1"/>
    <col min="998" max="998" width="16.42578125" style="483" customWidth="1"/>
    <col min="999" max="999" width="17" style="483" customWidth="1"/>
    <col min="1000" max="1000" width="12.5703125" style="483" bestFit="1" customWidth="1"/>
    <col min="1001" max="1251" width="8.7109375" style="483"/>
    <col min="1252" max="1252" width="19.28515625" style="483" customWidth="1"/>
    <col min="1253" max="1253" width="38.5703125" style="483" customWidth="1"/>
    <col min="1254" max="1254" width="16.42578125" style="483" customWidth="1"/>
    <col min="1255" max="1255" width="17" style="483" customWidth="1"/>
    <col min="1256" max="1256" width="12.5703125" style="483" bestFit="1" customWidth="1"/>
    <col min="1257" max="1507" width="8.7109375" style="483"/>
    <col min="1508" max="1508" width="19.28515625" style="483" customWidth="1"/>
    <col min="1509" max="1509" width="38.5703125" style="483" customWidth="1"/>
    <col min="1510" max="1510" width="16.42578125" style="483" customWidth="1"/>
    <col min="1511" max="1511" width="17" style="483" customWidth="1"/>
    <col min="1512" max="1512" width="12.5703125" style="483" bestFit="1" customWidth="1"/>
    <col min="1513" max="1763" width="8.7109375" style="483"/>
    <col min="1764" max="1764" width="19.28515625" style="483" customWidth="1"/>
    <col min="1765" max="1765" width="38.5703125" style="483" customWidth="1"/>
    <col min="1766" max="1766" width="16.42578125" style="483" customWidth="1"/>
    <col min="1767" max="1767" width="17" style="483" customWidth="1"/>
    <col min="1768" max="1768" width="12.5703125" style="483" bestFit="1" customWidth="1"/>
    <col min="1769" max="2019" width="8.7109375" style="483"/>
    <col min="2020" max="2020" width="19.28515625" style="483" customWidth="1"/>
    <col min="2021" max="2021" width="38.5703125" style="483" customWidth="1"/>
    <col min="2022" max="2022" width="16.42578125" style="483" customWidth="1"/>
    <col min="2023" max="2023" width="17" style="483" customWidth="1"/>
    <col min="2024" max="2024" width="12.5703125" style="483" bestFit="1" customWidth="1"/>
    <col min="2025" max="2275" width="8.7109375" style="483"/>
    <col min="2276" max="2276" width="19.28515625" style="483" customWidth="1"/>
    <col min="2277" max="2277" width="38.5703125" style="483" customWidth="1"/>
    <col min="2278" max="2278" width="16.42578125" style="483" customWidth="1"/>
    <col min="2279" max="2279" width="17" style="483" customWidth="1"/>
    <col min="2280" max="2280" width="12.5703125" style="483" bestFit="1" customWidth="1"/>
    <col min="2281" max="2531" width="8.7109375" style="483"/>
    <col min="2532" max="2532" width="19.28515625" style="483" customWidth="1"/>
    <col min="2533" max="2533" width="38.5703125" style="483" customWidth="1"/>
    <col min="2534" max="2534" width="16.42578125" style="483" customWidth="1"/>
    <col min="2535" max="2535" width="17" style="483" customWidth="1"/>
    <col min="2536" max="2536" width="12.5703125" style="483" bestFit="1" customWidth="1"/>
    <col min="2537" max="2787" width="8.7109375" style="483"/>
    <col min="2788" max="2788" width="19.28515625" style="483" customWidth="1"/>
    <col min="2789" max="2789" width="38.5703125" style="483" customWidth="1"/>
    <col min="2790" max="2790" width="16.42578125" style="483" customWidth="1"/>
    <col min="2791" max="2791" width="17" style="483" customWidth="1"/>
    <col min="2792" max="2792" width="12.5703125" style="483" bestFit="1" customWidth="1"/>
    <col min="2793" max="3043" width="8.7109375" style="483"/>
    <col min="3044" max="3044" width="19.28515625" style="483" customWidth="1"/>
    <col min="3045" max="3045" width="38.5703125" style="483" customWidth="1"/>
    <col min="3046" max="3046" width="16.42578125" style="483" customWidth="1"/>
    <col min="3047" max="3047" width="17" style="483" customWidth="1"/>
    <col min="3048" max="3048" width="12.5703125" style="483" bestFit="1" customWidth="1"/>
    <col min="3049" max="3299" width="8.7109375" style="483"/>
    <col min="3300" max="3300" width="19.28515625" style="483" customWidth="1"/>
    <col min="3301" max="3301" width="38.5703125" style="483" customWidth="1"/>
    <col min="3302" max="3302" width="16.42578125" style="483" customWidth="1"/>
    <col min="3303" max="3303" width="17" style="483" customWidth="1"/>
    <col min="3304" max="3304" width="12.5703125" style="483" bestFit="1" customWidth="1"/>
    <col min="3305" max="3555" width="8.7109375" style="483"/>
    <col min="3556" max="3556" width="19.28515625" style="483" customWidth="1"/>
    <col min="3557" max="3557" width="38.5703125" style="483" customWidth="1"/>
    <col min="3558" max="3558" width="16.42578125" style="483" customWidth="1"/>
    <col min="3559" max="3559" width="17" style="483" customWidth="1"/>
    <col min="3560" max="3560" width="12.5703125" style="483" bestFit="1" customWidth="1"/>
    <col min="3561" max="3811" width="8.7109375" style="483"/>
    <col min="3812" max="3812" width="19.28515625" style="483" customWidth="1"/>
    <col min="3813" max="3813" width="38.5703125" style="483" customWidth="1"/>
    <col min="3814" max="3814" width="16.42578125" style="483" customWidth="1"/>
    <col min="3815" max="3815" width="17" style="483" customWidth="1"/>
    <col min="3816" max="3816" width="12.5703125" style="483" bestFit="1" customWidth="1"/>
    <col min="3817" max="4067" width="8.7109375" style="483"/>
    <col min="4068" max="4068" width="19.28515625" style="483" customWidth="1"/>
    <col min="4069" max="4069" width="38.5703125" style="483" customWidth="1"/>
    <col min="4070" max="4070" width="16.42578125" style="483" customWidth="1"/>
    <col min="4071" max="4071" width="17" style="483" customWidth="1"/>
    <col min="4072" max="4072" width="12.5703125" style="483" bestFit="1" customWidth="1"/>
    <col min="4073" max="4323" width="8.7109375" style="483"/>
    <col min="4324" max="4324" width="19.28515625" style="483" customWidth="1"/>
    <col min="4325" max="4325" width="38.5703125" style="483" customWidth="1"/>
    <col min="4326" max="4326" width="16.42578125" style="483" customWidth="1"/>
    <col min="4327" max="4327" width="17" style="483" customWidth="1"/>
    <col min="4328" max="4328" width="12.5703125" style="483" bestFit="1" customWidth="1"/>
    <col min="4329" max="4579" width="8.7109375" style="483"/>
    <col min="4580" max="4580" width="19.28515625" style="483" customWidth="1"/>
    <col min="4581" max="4581" width="38.5703125" style="483" customWidth="1"/>
    <col min="4582" max="4582" width="16.42578125" style="483" customWidth="1"/>
    <col min="4583" max="4583" width="17" style="483" customWidth="1"/>
    <col min="4584" max="4584" width="12.5703125" style="483" bestFit="1" customWidth="1"/>
    <col min="4585" max="4835" width="8.7109375" style="483"/>
    <col min="4836" max="4836" width="19.28515625" style="483" customWidth="1"/>
    <col min="4837" max="4837" width="38.5703125" style="483" customWidth="1"/>
    <col min="4838" max="4838" width="16.42578125" style="483" customWidth="1"/>
    <col min="4839" max="4839" width="17" style="483" customWidth="1"/>
    <col min="4840" max="4840" width="12.5703125" style="483" bestFit="1" customWidth="1"/>
    <col min="4841" max="5091" width="8.7109375" style="483"/>
    <col min="5092" max="5092" width="19.28515625" style="483" customWidth="1"/>
    <col min="5093" max="5093" width="38.5703125" style="483" customWidth="1"/>
    <col min="5094" max="5094" width="16.42578125" style="483" customWidth="1"/>
    <col min="5095" max="5095" width="17" style="483" customWidth="1"/>
    <col min="5096" max="5096" width="12.5703125" style="483" bestFit="1" customWidth="1"/>
    <col min="5097" max="5347" width="8.7109375" style="483"/>
    <col min="5348" max="5348" width="19.28515625" style="483" customWidth="1"/>
    <col min="5349" max="5349" width="38.5703125" style="483" customWidth="1"/>
    <col min="5350" max="5350" width="16.42578125" style="483" customWidth="1"/>
    <col min="5351" max="5351" width="17" style="483" customWidth="1"/>
    <col min="5352" max="5352" width="12.5703125" style="483" bestFit="1" customWidth="1"/>
    <col min="5353" max="5603" width="8.7109375" style="483"/>
    <col min="5604" max="5604" width="19.28515625" style="483" customWidth="1"/>
    <col min="5605" max="5605" width="38.5703125" style="483" customWidth="1"/>
    <col min="5606" max="5606" width="16.42578125" style="483" customWidth="1"/>
    <col min="5607" max="5607" width="17" style="483" customWidth="1"/>
    <col min="5608" max="5608" width="12.5703125" style="483" bestFit="1" customWidth="1"/>
    <col min="5609" max="5859" width="8.7109375" style="483"/>
    <col min="5860" max="5860" width="19.28515625" style="483" customWidth="1"/>
    <col min="5861" max="5861" width="38.5703125" style="483" customWidth="1"/>
    <col min="5862" max="5862" width="16.42578125" style="483" customWidth="1"/>
    <col min="5863" max="5863" width="17" style="483" customWidth="1"/>
    <col min="5864" max="5864" width="12.5703125" style="483" bestFit="1" customWidth="1"/>
    <col min="5865" max="6115" width="8.7109375" style="483"/>
    <col min="6116" max="6116" width="19.28515625" style="483" customWidth="1"/>
    <col min="6117" max="6117" width="38.5703125" style="483" customWidth="1"/>
    <col min="6118" max="6118" width="16.42578125" style="483" customWidth="1"/>
    <col min="6119" max="6119" width="17" style="483" customWidth="1"/>
    <col min="6120" max="6120" width="12.5703125" style="483" bestFit="1" customWidth="1"/>
    <col min="6121" max="6371" width="8.7109375" style="483"/>
    <col min="6372" max="6372" width="19.28515625" style="483" customWidth="1"/>
    <col min="6373" max="6373" width="38.5703125" style="483" customWidth="1"/>
    <col min="6374" max="6374" width="16.42578125" style="483" customWidth="1"/>
    <col min="6375" max="6375" width="17" style="483" customWidth="1"/>
    <col min="6376" max="6376" width="12.5703125" style="483" bestFit="1" customWidth="1"/>
    <col min="6377" max="6627" width="8.7109375" style="483"/>
    <col min="6628" max="6628" width="19.28515625" style="483" customWidth="1"/>
    <col min="6629" max="6629" width="38.5703125" style="483" customWidth="1"/>
    <col min="6630" max="6630" width="16.42578125" style="483" customWidth="1"/>
    <col min="6631" max="6631" width="17" style="483" customWidth="1"/>
    <col min="6632" max="6632" width="12.5703125" style="483" bestFit="1" customWidth="1"/>
    <col min="6633" max="6883" width="8.7109375" style="483"/>
    <col min="6884" max="6884" width="19.28515625" style="483" customWidth="1"/>
    <col min="6885" max="6885" width="38.5703125" style="483" customWidth="1"/>
    <col min="6886" max="6886" width="16.42578125" style="483" customWidth="1"/>
    <col min="6887" max="6887" width="17" style="483" customWidth="1"/>
    <col min="6888" max="6888" width="12.5703125" style="483" bestFit="1" customWidth="1"/>
    <col min="6889" max="7139" width="8.7109375" style="483"/>
    <col min="7140" max="7140" width="19.28515625" style="483" customWidth="1"/>
    <col min="7141" max="7141" width="38.5703125" style="483" customWidth="1"/>
    <col min="7142" max="7142" width="16.42578125" style="483" customWidth="1"/>
    <col min="7143" max="7143" width="17" style="483" customWidth="1"/>
    <col min="7144" max="7144" width="12.5703125" style="483" bestFit="1" customWidth="1"/>
    <col min="7145" max="7395" width="8.7109375" style="483"/>
    <col min="7396" max="7396" width="19.28515625" style="483" customWidth="1"/>
    <col min="7397" max="7397" width="38.5703125" style="483" customWidth="1"/>
    <col min="7398" max="7398" width="16.42578125" style="483" customWidth="1"/>
    <col min="7399" max="7399" width="17" style="483" customWidth="1"/>
    <col min="7400" max="7400" width="12.5703125" style="483" bestFit="1" customWidth="1"/>
    <col min="7401" max="7651" width="8.7109375" style="483"/>
    <col min="7652" max="7652" width="19.28515625" style="483" customWidth="1"/>
    <col min="7653" max="7653" width="38.5703125" style="483" customWidth="1"/>
    <col min="7654" max="7654" width="16.42578125" style="483" customWidth="1"/>
    <col min="7655" max="7655" width="17" style="483" customWidth="1"/>
    <col min="7656" max="7656" width="12.5703125" style="483" bestFit="1" customWidth="1"/>
    <col min="7657" max="7907" width="8.7109375" style="483"/>
    <col min="7908" max="7908" width="19.28515625" style="483" customWidth="1"/>
    <col min="7909" max="7909" width="38.5703125" style="483" customWidth="1"/>
    <col min="7910" max="7910" width="16.42578125" style="483" customWidth="1"/>
    <col min="7911" max="7911" width="17" style="483" customWidth="1"/>
    <col min="7912" max="7912" width="12.5703125" style="483" bestFit="1" customWidth="1"/>
    <col min="7913" max="8163" width="8.7109375" style="483"/>
    <col min="8164" max="8164" width="19.28515625" style="483" customWidth="1"/>
    <col min="8165" max="8165" width="38.5703125" style="483" customWidth="1"/>
    <col min="8166" max="8166" width="16.42578125" style="483" customWidth="1"/>
    <col min="8167" max="8167" width="17" style="483" customWidth="1"/>
    <col min="8168" max="8168" width="12.5703125" style="483" bestFit="1" customWidth="1"/>
    <col min="8169" max="8419" width="8.7109375" style="483"/>
    <col min="8420" max="8420" width="19.28515625" style="483" customWidth="1"/>
    <col min="8421" max="8421" width="38.5703125" style="483" customWidth="1"/>
    <col min="8422" max="8422" width="16.42578125" style="483" customWidth="1"/>
    <col min="8423" max="8423" width="17" style="483" customWidth="1"/>
    <col min="8424" max="8424" width="12.5703125" style="483" bestFit="1" customWidth="1"/>
    <col min="8425" max="8675" width="8.7109375" style="483"/>
    <col min="8676" max="8676" width="19.28515625" style="483" customWidth="1"/>
    <col min="8677" max="8677" width="38.5703125" style="483" customWidth="1"/>
    <col min="8678" max="8678" width="16.42578125" style="483" customWidth="1"/>
    <col min="8679" max="8679" width="17" style="483" customWidth="1"/>
    <col min="8680" max="8680" width="12.5703125" style="483" bestFit="1" customWidth="1"/>
    <col min="8681" max="8931" width="8.7109375" style="483"/>
    <col min="8932" max="8932" width="19.28515625" style="483" customWidth="1"/>
    <col min="8933" max="8933" width="38.5703125" style="483" customWidth="1"/>
    <col min="8934" max="8934" width="16.42578125" style="483" customWidth="1"/>
    <col min="8935" max="8935" width="17" style="483" customWidth="1"/>
    <col min="8936" max="8936" width="12.5703125" style="483" bestFit="1" customWidth="1"/>
    <col min="8937" max="9187" width="8.7109375" style="483"/>
    <col min="9188" max="9188" width="19.28515625" style="483" customWidth="1"/>
    <col min="9189" max="9189" width="38.5703125" style="483" customWidth="1"/>
    <col min="9190" max="9190" width="16.42578125" style="483" customWidth="1"/>
    <col min="9191" max="9191" width="17" style="483" customWidth="1"/>
    <col min="9192" max="9192" width="12.5703125" style="483" bestFit="1" customWidth="1"/>
    <col min="9193" max="9443" width="8.7109375" style="483"/>
    <col min="9444" max="9444" width="19.28515625" style="483" customWidth="1"/>
    <col min="9445" max="9445" width="38.5703125" style="483" customWidth="1"/>
    <col min="9446" max="9446" width="16.42578125" style="483" customWidth="1"/>
    <col min="9447" max="9447" width="17" style="483" customWidth="1"/>
    <col min="9448" max="9448" width="12.5703125" style="483" bestFit="1" customWidth="1"/>
    <col min="9449" max="9699" width="8.7109375" style="483"/>
    <col min="9700" max="9700" width="19.28515625" style="483" customWidth="1"/>
    <col min="9701" max="9701" width="38.5703125" style="483" customWidth="1"/>
    <col min="9702" max="9702" width="16.42578125" style="483" customWidth="1"/>
    <col min="9703" max="9703" width="17" style="483" customWidth="1"/>
    <col min="9704" max="9704" width="12.5703125" style="483" bestFit="1" customWidth="1"/>
    <col min="9705" max="9955" width="8.7109375" style="483"/>
    <col min="9956" max="9956" width="19.28515625" style="483" customWidth="1"/>
    <col min="9957" max="9957" width="38.5703125" style="483" customWidth="1"/>
    <col min="9958" max="9958" width="16.42578125" style="483" customWidth="1"/>
    <col min="9959" max="9959" width="17" style="483" customWidth="1"/>
    <col min="9960" max="9960" width="12.5703125" style="483" bestFit="1" customWidth="1"/>
    <col min="9961" max="10211" width="8.7109375" style="483"/>
    <col min="10212" max="10212" width="19.28515625" style="483" customWidth="1"/>
    <col min="10213" max="10213" width="38.5703125" style="483" customWidth="1"/>
    <col min="10214" max="10214" width="16.42578125" style="483" customWidth="1"/>
    <col min="10215" max="10215" width="17" style="483" customWidth="1"/>
    <col min="10216" max="10216" width="12.5703125" style="483" bestFit="1" customWidth="1"/>
    <col min="10217" max="10467" width="8.7109375" style="483"/>
    <col min="10468" max="10468" width="19.28515625" style="483" customWidth="1"/>
    <col min="10469" max="10469" width="38.5703125" style="483" customWidth="1"/>
    <col min="10470" max="10470" width="16.42578125" style="483" customWidth="1"/>
    <col min="10471" max="10471" width="17" style="483" customWidth="1"/>
    <col min="10472" max="10472" width="12.5703125" style="483" bestFit="1" customWidth="1"/>
    <col min="10473" max="10723" width="8.7109375" style="483"/>
    <col min="10724" max="10724" width="19.28515625" style="483" customWidth="1"/>
    <col min="10725" max="10725" width="38.5703125" style="483" customWidth="1"/>
    <col min="10726" max="10726" width="16.42578125" style="483" customWidth="1"/>
    <col min="10727" max="10727" width="17" style="483" customWidth="1"/>
    <col min="10728" max="10728" width="12.5703125" style="483" bestFit="1" customWidth="1"/>
    <col min="10729" max="10979" width="8.7109375" style="483"/>
    <col min="10980" max="10980" width="19.28515625" style="483" customWidth="1"/>
    <col min="10981" max="10981" width="38.5703125" style="483" customWidth="1"/>
    <col min="10982" max="10982" width="16.42578125" style="483" customWidth="1"/>
    <col min="10983" max="10983" width="17" style="483" customWidth="1"/>
    <col min="10984" max="10984" width="12.5703125" style="483" bestFit="1" customWidth="1"/>
    <col min="10985" max="11235" width="8.7109375" style="483"/>
    <col min="11236" max="11236" width="19.28515625" style="483" customWidth="1"/>
    <col min="11237" max="11237" width="38.5703125" style="483" customWidth="1"/>
    <col min="11238" max="11238" width="16.42578125" style="483" customWidth="1"/>
    <col min="11239" max="11239" width="17" style="483" customWidth="1"/>
    <col min="11240" max="11240" width="12.5703125" style="483" bestFit="1" customWidth="1"/>
    <col min="11241" max="11491" width="8.7109375" style="483"/>
    <col min="11492" max="11492" width="19.28515625" style="483" customWidth="1"/>
    <col min="11493" max="11493" width="38.5703125" style="483" customWidth="1"/>
    <col min="11494" max="11494" width="16.42578125" style="483" customWidth="1"/>
    <col min="11495" max="11495" width="17" style="483" customWidth="1"/>
    <col min="11496" max="11496" width="12.5703125" style="483" bestFit="1" customWidth="1"/>
    <col min="11497" max="11747" width="8.7109375" style="483"/>
    <col min="11748" max="11748" width="19.28515625" style="483" customWidth="1"/>
    <col min="11749" max="11749" width="38.5703125" style="483" customWidth="1"/>
    <col min="11750" max="11750" width="16.42578125" style="483" customWidth="1"/>
    <col min="11751" max="11751" width="17" style="483" customWidth="1"/>
    <col min="11752" max="11752" width="12.5703125" style="483" bestFit="1" customWidth="1"/>
    <col min="11753" max="12003" width="8.7109375" style="483"/>
    <col min="12004" max="12004" width="19.28515625" style="483" customWidth="1"/>
    <col min="12005" max="12005" width="38.5703125" style="483" customWidth="1"/>
    <col min="12006" max="12006" width="16.42578125" style="483" customWidth="1"/>
    <col min="12007" max="12007" width="17" style="483" customWidth="1"/>
    <col min="12008" max="12008" width="12.5703125" style="483" bestFit="1" customWidth="1"/>
    <col min="12009" max="12259" width="8.7109375" style="483"/>
    <col min="12260" max="12260" width="19.28515625" style="483" customWidth="1"/>
    <col min="12261" max="12261" width="38.5703125" style="483" customWidth="1"/>
    <col min="12262" max="12262" width="16.42578125" style="483" customWidth="1"/>
    <col min="12263" max="12263" width="17" style="483" customWidth="1"/>
    <col min="12264" max="12264" width="12.5703125" style="483" bestFit="1" customWidth="1"/>
    <col min="12265" max="12515" width="8.7109375" style="483"/>
    <col min="12516" max="12516" width="19.28515625" style="483" customWidth="1"/>
    <col min="12517" max="12517" width="38.5703125" style="483" customWidth="1"/>
    <col min="12518" max="12518" width="16.42578125" style="483" customWidth="1"/>
    <col min="12519" max="12519" width="17" style="483" customWidth="1"/>
    <col min="12520" max="12520" width="12.5703125" style="483" bestFit="1" customWidth="1"/>
    <col min="12521" max="12771" width="8.7109375" style="483"/>
    <col min="12772" max="12772" width="19.28515625" style="483" customWidth="1"/>
    <col min="12773" max="12773" width="38.5703125" style="483" customWidth="1"/>
    <col min="12774" max="12774" width="16.42578125" style="483" customWidth="1"/>
    <col min="12775" max="12775" width="17" style="483" customWidth="1"/>
    <col min="12776" max="12776" width="12.5703125" style="483" bestFit="1" customWidth="1"/>
    <col min="12777" max="13027" width="8.7109375" style="483"/>
    <col min="13028" max="13028" width="19.28515625" style="483" customWidth="1"/>
    <col min="13029" max="13029" width="38.5703125" style="483" customWidth="1"/>
    <col min="13030" max="13030" width="16.42578125" style="483" customWidth="1"/>
    <col min="13031" max="13031" width="17" style="483" customWidth="1"/>
    <col min="13032" max="13032" width="12.5703125" style="483" bestFit="1" customWidth="1"/>
    <col min="13033" max="13283" width="8.7109375" style="483"/>
    <col min="13284" max="13284" width="19.28515625" style="483" customWidth="1"/>
    <col min="13285" max="13285" width="38.5703125" style="483" customWidth="1"/>
    <col min="13286" max="13286" width="16.42578125" style="483" customWidth="1"/>
    <col min="13287" max="13287" width="17" style="483" customWidth="1"/>
    <col min="13288" max="13288" width="12.5703125" style="483" bestFit="1" customWidth="1"/>
    <col min="13289" max="13539" width="8.7109375" style="483"/>
    <col min="13540" max="13540" width="19.28515625" style="483" customWidth="1"/>
    <col min="13541" max="13541" width="38.5703125" style="483" customWidth="1"/>
    <col min="13542" max="13542" width="16.42578125" style="483" customWidth="1"/>
    <col min="13543" max="13543" width="17" style="483" customWidth="1"/>
    <col min="13544" max="13544" width="12.5703125" style="483" bestFit="1" customWidth="1"/>
    <col min="13545" max="13795" width="8.7109375" style="483"/>
    <col min="13796" max="13796" width="19.28515625" style="483" customWidth="1"/>
    <col min="13797" max="13797" width="38.5703125" style="483" customWidth="1"/>
    <col min="13798" max="13798" width="16.42578125" style="483" customWidth="1"/>
    <col min="13799" max="13799" width="17" style="483" customWidth="1"/>
    <col min="13800" max="13800" width="12.5703125" style="483" bestFit="1" customWidth="1"/>
    <col min="13801" max="14051" width="8.7109375" style="483"/>
    <col min="14052" max="14052" width="19.28515625" style="483" customWidth="1"/>
    <col min="14053" max="14053" width="38.5703125" style="483" customWidth="1"/>
    <col min="14054" max="14054" width="16.42578125" style="483" customWidth="1"/>
    <col min="14055" max="14055" width="17" style="483" customWidth="1"/>
    <col min="14056" max="14056" width="12.5703125" style="483" bestFit="1" customWidth="1"/>
    <col min="14057" max="14307" width="8.7109375" style="483"/>
    <col min="14308" max="14308" width="19.28515625" style="483" customWidth="1"/>
    <col min="14309" max="14309" width="38.5703125" style="483" customWidth="1"/>
    <col min="14310" max="14310" width="16.42578125" style="483" customWidth="1"/>
    <col min="14311" max="14311" width="17" style="483" customWidth="1"/>
    <col min="14312" max="14312" width="12.5703125" style="483" bestFit="1" customWidth="1"/>
    <col min="14313" max="14563" width="8.7109375" style="483"/>
    <col min="14564" max="14564" width="19.28515625" style="483" customWidth="1"/>
    <col min="14565" max="14565" width="38.5703125" style="483" customWidth="1"/>
    <col min="14566" max="14566" width="16.42578125" style="483" customWidth="1"/>
    <col min="14567" max="14567" width="17" style="483" customWidth="1"/>
    <col min="14568" max="14568" width="12.5703125" style="483" bestFit="1" customWidth="1"/>
    <col min="14569" max="14819" width="8.7109375" style="483"/>
    <col min="14820" max="14820" width="19.28515625" style="483" customWidth="1"/>
    <col min="14821" max="14821" width="38.5703125" style="483" customWidth="1"/>
    <col min="14822" max="14822" width="16.42578125" style="483" customWidth="1"/>
    <col min="14823" max="14823" width="17" style="483" customWidth="1"/>
    <col min="14824" max="14824" width="12.5703125" style="483" bestFit="1" customWidth="1"/>
    <col min="14825" max="15075" width="8.7109375" style="483"/>
    <col min="15076" max="15076" width="19.28515625" style="483" customWidth="1"/>
    <col min="15077" max="15077" width="38.5703125" style="483" customWidth="1"/>
    <col min="15078" max="15078" width="16.42578125" style="483" customWidth="1"/>
    <col min="15079" max="15079" width="17" style="483" customWidth="1"/>
    <col min="15080" max="15080" width="12.5703125" style="483" bestFit="1" customWidth="1"/>
    <col min="15081" max="15331" width="8.7109375" style="483"/>
    <col min="15332" max="15332" width="19.28515625" style="483" customWidth="1"/>
    <col min="15333" max="15333" width="38.5703125" style="483" customWidth="1"/>
    <col min="15334" max="15334" width="16.42578125" style="483" customWidth="1"/>
    <col min="15335" max="15335" width="17" style="483" customWidth="1"/>
    <col min="15336" max="15336" width="12.5703125" style="483" bestFit="1" customWidth="1"/>
    <col min="15337" max="15587" width="8.7109375" style="483"/>
    <col min="15588" max="15588" width="19.28515625" style="483" customWidth="1"/>
    <col min="15589" max="15589" width="38.5703125" style="483" customWidth="1"/>
    <col min="15590" max="15590" width="16.42578125" style="483" customWidth="1"/>
    <col min="15591" max="15591" width="17" style="483" customWidth="1"/>
    <col min="15592" max="15592" width="12.5703125" style="483" bestFit="1" customWidth="1"/>
    <col min="15593" max="15843" width="8.7109375" style="483"/>
    <col min="15844" max="15844" width="19.28515625" style="483" customWidth="1"/>
    <col min="15845" max="15845" width="38.5703125" style="483" customWidth="1"/>
    <col min="15846" max="15846" width="16.42578125" style="483" customWidth="1"/>
    <col min="15847" max="15847" width="17" style="483" customWidth="1"/>
    <col min="15848" max="15848" width="12.5703125" style="483" bestFit="1" customWidth="1"/>
    <col min="15849" max="16099" width="8.7109375" style="483"/>
    <col min="16100" max="16100" width="19.28515625" style="483" customWidth="1"/>
    <col min="16101" max="16101" width="38.5703125" style="483" customWidth="1"/>
    <col min="16102" max="16102" width="16.42578125" style="483" customWidth="1"/>
    <col min="16103" max="16103" width="17" style="483" customWidth="1"/>
    <col min="16104" max="16104" width="12.5703125" style="483" bestFit="1" customWidth="1"/>
    <col min="16105" max="16365" width="8.7109375" style="483"/>
    <col min="16366" max="16384" width="9.28515625" style="483" customWidth="1"/>
  </cols>
  <sheetData>
    <row r="1" spans="1:17">
      <c r="A1" s="784" t="s">
        <v>926</v>
      </c>
      <c r="B1" s="784"/>
      <c r="C1" s="784"/>
      <c r="D1" s="784"/>
      <c r="E1" s="784"/>
      <c r="F1" s="784"/>
      <c r="G1" s="784"/>
      <c r="H1" s="784"/>
      <c r="I1" s="784"/>
      <c r="J1" s="784"/>
      <c r="K1" s="784"/>
      <c r="L1" s="784"/>
      <c r="M1" s="784"/>
      <c r="N1" s="784"/>
      <c r="O1" s="784"/>
      <c r="P1" s="784"/>
      <c r="Q1" s="784"/>
    </row>
    <row r="2" spans="1:17">
      <c r="A2" s="819" t="s">
        <v>5</v>
      </c>
      <c r="B2" s="819"/>
      <c r="C2" s="819"/>
      <c r="D2" s="819"/>
      <c r="E2" s="819"/>
      <c r="F2" s="819"/>
      <c r="G2" s="819"/>
      <c r="H2" s="819"/>
      <c r="I2" s="819"/>
      <c r="J2" s="819"/>
      <c r="K2" s="819"/>
      <c r="L2" s="819"/>
      <c r="M2" s="819"/>
      <c r="N2" s="819"/>
      <c r="O2" s="819"/>
      <c r="P2" s="819"/>
      <c r="Q2" s="819"/>
    </row>
    <row r="3" spans="1:17">
      <c r="A3" s="819" t="s">
        <v>187</v>
      </c>
      <c r="B3" s="819"/>
      <c r="C3" s="819"/>
      <c r="D3" s="819"/>
      <c r="E3" s="819"/>
      <c r="F3" s="819"/>
      <c r="G3" s="819"/>
      <c r="H3" s="819"/>
      <c r="I3" s="819"/>
      <c r="J3" s="819"/>
      <c r="K3" s="819"/>
      <c r="L3" s="819"/>
      <c r="M3" s="819"/>
      <c r="N3" s="819"/>
      <c r="O3" s="819"/>
      <c r="P3" s="819"/>
      <c r="Q3" s="819"/>
    </row>
    <row r="4" spans="1:17">
      <c r="A4" s="819" t="s">
        <v>124</v>
      </c>
      <c r="B4" s="819"/>
      <c r="C4" s="819"/>
      <c r="D4" s="819"/>
      <c r="E4" s="819"/>
      <c r="F4" s="819" t="s">
        <v>72</v>
      </c>
      <c r="G4" s="819"/>
      <c r="H4" s="819"/>
      <c r="I4" s="819"/>
      <c r="J4" s="819"/>
      <c r="K4" s="819" t="s">
        <v>72</v>
      </c>
      <c r="L4" s="819"/>
      <c r="M4" s="819"/>
      <c r="N4" s="819"/>
      <c r="O4" s="819"/>
      <c r="P4" s="819"/>
      <c r="Q4" s="819"/>
    </row>
    <row r="5" spans="1:17">
      <c r="A5" s="819" t="s">
        <v>942</v>
      </c>
      <c r="B5" s="819"/>
      <c r="C5" s="819"/>
      <c r="D5" s="819"/>
      <c r="E5" s="819"/>
      <c r="F5" s="819"/>
      <c r="G5" s="819"/>
      <c r="H5" s="819"/>
      <c r="I5" s="819"/>
      <c r="J5" s="819"/>
      <c r="K5" s="819"/>
      <c r="L5" s="819"/>
      <c r="M5" s="819"/>
      <c r="N5" s="819"/>
      <c r="O5" s="819"/>
      <c r="P5" s="819"/>
      <c r="Q5" s="819"/>
    </row>
    <row r="6" spans="1:17">
      <c r="A6" s="818" t="s">
        <v>955</v>
      </c>
      <c r="B6" s="818"/>
      <c r="C6" s="818"/>
      <c r="D6" s="818"/>
      <c r="E6" s="818"/>
      <c r="F6" s="818"/>
      <c r="G6" s="818"/>
      <c r="H6" s="818"/>
      <c r="I6" s="818"/>
      <c r="J6" s="818"/>
      <c r="K6" s="818"/>
      <c r="L6" s="818"/>
      <c r="M6" s="818"/>
      <c r="N6" s="818"/>
      <c r="O6" s="818"/>
      <c r="P6" s="818"/>
      <c r="Q6" s="818"/>
    </row>
    <row r="7" spans="1:17">
      <c r="A7" s="484"/>
      <c r="B7" s="484"/>
      <c r="C7" s="484"/>
      <c r="D7" s="484"/>
      <c r="E7" s="485"/>
      <c r="F7" s="485"/>
      <c r="G7" s="485"/>
      <c r="P7" s="486"/>
      <c r="Q7" s="486"/>
    </row>
    <row r="8" spans="1:17" ht="30" customHeight="1">
      <c r="A8" s="485"/>
      <c r="B8" s="487" t="s">
        <v>113</v>
      </c>
      <c r="C8" s="488"/>
      <c r="E8" s="489" t="s">
        <v>12</v>
      </c>
      <c r="F8" s="490"/>
      <c r="G8" s="490" t="s">
        <v>15</v>
      </c>
      <c r="H8" s="489"/>
      <c r="I8" s="489" t="s">
        <v>20</v>
      </c>
      <c r="J8" s="489"/>
      <c r="K8" s="489" t="s">
        <v>16</v>
      </c>
      <c r="L8" s="489"/>
      <c r="M8" s="489" t="s">
        <v>19</v>
      </c>
      <c r="N8" s="489"/>
      <c r="O8" s="491" t="s">
        <v>943</v>
      </c>
      <c r="P8" s="486"/>
      <c r="Q8" s="491" t="s">
        <v>121</v>
      </c>
    </row>
    <row r="9" spans="1:17" ht="25.5">
      <c r="A9" s="492" t="s">
        <v>471</v>
      </c>
      <c r="B9" s="493" t="s">
        <v>944</v>
      </c>
      <c r="C9" s="494" t="s">
        <v>472</v>
      </c>
      <c r="D9" s="495"/>
      <c r="E9" s="496" t="s">
        <v>946</v>
      </c>
      <c r="F9" s="497"/>
      <c r="G9" s="498" t="s">
        <v>945</v>
      </c>
      <c r="H9" s="499"/>
      <c r="I9" s="498" t="s">
        <v>137</v>
      </c>
      <c r="J9" s="499"/>
      <c r="K9" s="498" t="s">
        <v>139</v>
      </c>
      <c r="L9" s="499"/>
      <c r="M9" s="498" t="s">
        <v>138</v>
      </c>
      <c r="N9" s="499"/>
      <c r="O9" s="496" t="s">
        <v>969</v>
      </c>
      <c r="P9" s="500"/>
      <c r="Q9" s="501" t="s">
        <v>1</v>
      </c>
    </row>
    <row r="10" spans="1:17" ht="15.75" thickBot="1">
      <c r="A10" s="502">
        <v>1</v>
      </c>
      <c r="B10" s="495" t="s">
        <v>947</v>
      </c>
      <c r="C10" s="503" t="s">
        <v>109</v>
      </c>
      <c r="D10" s="504"/>
      <c r="E10" s="505">
        <v>903757701.93932629</v>
      </c>
      <c r="F10" s="506"/>
      <c r="G10" s="505">
        <v>45329332</v>
      </c>
      <c r="H10" s="506"/>
      <c r="I10" s="505">
        <v>0</v>
      </c>
      <c r="J10" s="506"/>
      <c r="K10" s="505">
        <v>0</v>
      </c>
      <c r="L10" s="506"/>
      <c r="M10" s="505">
        <v>0</v>
      </c>
      <c r="N10" s="506"/>
      <c r="O10" s="505">
        <f>SUM(E10:M10)</f>
        <v>949087033.93932629</v>
      </c>
      <c r="P10" s="504"/>
      <c r="Q10" s="507" t="s">
        <v>948</v>
      </c>
    </row>
    <row r="11" spans="1:17" ht="13.5" thickTop="1">
      <c r="A11" s="508"/>
      <c r="B11" s="509"/>
      <c r="C11" s="509"/>
      <c r="D11" s="509"/>
      <c r="E11" s="510"/>
      <c r="F11" s="511"/>
      <c r="G11" s="510"/>
      <c r="H11" s="511"/>
      <c r="I11" s="510"/>
      <c r="J11" s="511"/>
      <c r="K11" s="510"/>
      <c r="L11" s="511"/>
      <c r="M11" s="510"/>
      <c r="N11" s="511"/>
      <c r="O11" s="510"/>
      <c r="P11" s="511"/>
      <c r="Q11" s="510"/>
    </row>
    <row r="12" spans="1:17" ht="15">
      <c r="A12" s="512"/>
      <c r="B12" s="493" t="s">
        <v>949</v>
      </c>
      <c r="C12" s="493"/>
      <c r="D12" s="495"/>
      <c r="E12" s="501" t="str">
        <f>E9</f>
        <v>12/31/2023</v>
      </c>
      <c r="F12" s="497"/>
      <c r="G12" s="498" t="s">
        <v>945</v>
      </c>
      <c r="H12" s="499"/>
      <c r="I12" s="498" t="s">
        <v>137</v>
      </c>
      <c r="J12" s="499"/>
      <c r="K12" s="498" t="s">
        <v>139</v>
      </c>
      <c r="L12" s="499"/>
      <c r="M12" s="498" t="s">
        <v>138</v>
      </c>
      <c r="N12" s="499"/>
      <c r="O12" s="501" t="str">
        <f>O9</f>
        <v>12/31/2024</v>
      </c>
      <c r="P12" s="500"/>
      <c r="Q12" s="501" t="s">
        <v>1</v>
      </c>
    </row>
    <row r="13" spans="1:17" ht="15.75" thickBot="1">
      <c r="A13" s="502">
        <v>2</v>
      </c>
      <c r="B13" s="495" t="s">
        <v>950</v>
      </c>
      <c r="C13" s="503" t="s">
        <v>109</v>
      </c>
      <c r="D13" s="504"/>
      <c r="E13" s="505">
        <v>274205884.31067371</v>
      </c>
      <c r="F13" s="506"/>
      <c r="G13" s="505">
        <v>6587393</v>
      </c>
      <c r="H13" s="506"/>
      <c r="I13" s="505">
        <v>-154447.4</v>
      </c>
      <c r="J13" s="506"/>
      <c r="K13" s="505">
        <v>144281273.30000001</v>
      </c>
      <c r="L13" s="506"/>
      <c r="M13" s="505">
        <v>0</v>
      </c>
      <c r="N13" s="506"/>
      <c r="O13" s="505">
        <f>SUM(E13:M13)</f>
        <v>424920103.21067375</v>
      </c>
      <c r="P13" s="504"/>
      <c r="Q13" s="507" t="s">
        <v>948</v>
      </c>
    </row>
    <row r="14" spans="1:17" ht="13.5" thickTop="1"/>
    <row r="15" spans="1:17" ht="15">
      <c r="B15" s="493" t="s">
        <v>140</v>
      </c>
      <c r="C15" s="493"/>
      <c r="E15" s="514" t="str">
        <f>E12</f>
        <v>12/31/2023</v>
      </c>
      <c r="G15" s="498" t="s">
        <v>945</v>
      </c>
      <c r="H15" s="499"/>
      <c r="I15" s="498" t="s">
        <v>137</v>
      </c>
      <c r="J15" s="499"/>
      <c r="K15" s="498" t="s">
        <v>139</v>
      </c>
      <c r="L15" s="499"/>
      <c r="M15" s="498" t="s">
        <v>138</v>
      </c>
      <c r="O15" s="514" t="str">
        <f>O12</f>
        <v>12/31/2024</v>
      </c>
    </row>
    <row r="16" spans="1:17" ht="15">
      <c r="A16" s="489">
        <v>3</v>
      </c>
      <c r="B16" s="504" t="s">
        <v>951</v>
      </c>
      <c r="C16" s="503"/>
      <c r="E16" s="515">
        <f>E10+E13</f>
        <v>1177963586.25</v>
      </c>
      <c r="G16" s="515">
        <f>G10+G13</f>
        <v>51916725</v>
      </c>
      <c r="H16" s="499"/>
      <c r="I16" s="515">
        <f>I10+I13</f>
        <v>-154447.4</v>
      </c>
      <c r="J16" s="499"/>
      <c r="K16" s="515">
        <f>K10+K13</f>
        <v>144281273.30000001</v>
      </c>
      <c r="L16" s="499"/>
      <c r="M16" s="515">
        <f>M10+M13</f>
        <v>0</v>
      </c>
      <c r="O16" s="515">
        <f>O10+O13</f>
        <v>1374007137.1500001</v>
      </c>
    </row>
    <row r="17" spans="1:17">
      <c r="A17" s="502">
        <v>4</v>
      </c>
      <c r="B17" s="504" t="s">
        <v>952</v>
      </c>
      <c r="C17" s="503"/>
      <c r="E17" s="516">
        <v>53677</v>
      </c>
      <c r="G17" s="516"/>
      <c r="I17" s="516"/>
      <c r="K17" s="516">
        <v>-13437</v>
      </c>
      <c r="M17" s="516"/>
      <c r="O17" s="113">
        <f>+E17+G17-I17+K17+M17</f>
        <v>40240</v>
      </c>
      <c r="Q17" s="517"/>
    </row>
    <row r="18" spans="1:17" ht="13.5" thickBot="1">
      <c r="A18" s="502">
        <f>A17+1</f>
        <v>5</v>
      </c>
      <c r="B18" s="495" t="s">
        <v>140</v>
      </c>
      <c r="C18" s="503" t="s">
        <v>109</v>
      </c>
      <c r="E18" s="188">
        <f>SUM(E16:E17)</f>
        <v>1178017263.25</v>
      </c>
      <c r="F18" s="518"/>
      <c r="G18" s="188">
        <f>SUM(G16:G17)</f>
        <v>51916725</v>
      </c>
      <c r="H18" s="518"/>
      <c r="I18" s="188">
        <f>SUM(I16:I17)</f>
        <v>-154447.4</v>
      </c>
      <c r="J18" s="518"/>
      <c r="K18" s="188">
        <f>SUM(K16:K17)</f>
        <v>144267836.30000001</v>
      </c>
      <c r="L18" s="518"/>
      <c r="M18" s="188">
        <f>SUM(M16:M17)</f>
        <v>0</v>
      </c>
      <c r="N18" s="518"/>
      <c r="O18" s="188">
        <f>SUM(O16:O17)</f>
        <v>1374047377.1500001</v>
      </c>
      <c r="Q18" s="507" t="s">
        <v>953</v>
      </c>
    </row>
    <row r="19" spans="1:17" ht="13.5" thickTop="1">
      <c r="E19" s="483" t="s">
        <v>410</v>
      </c>
      <c r="G19" s="513" t="s">
        <v>411</v>
      </c>
      <c r="I19" s="483" t="s">
        <v>412</v>
      </c>
      <c r="K19" s="483" t="s">
        <v>413</v>
      </c>
      <c r="M19" s="483" t="s">
        <v>414</v>
      </c>
      <c r="O19" s="519" t="s">
        <v>954</v>
      </c>
    </row>
    <row r="20" spans="1:17">
      <c r="E20" s="520"/>
      <c r="G20" s="520"/>
      <c r="I20" s="520"/>
      <c r="K20" s="520"/>
      <c r="M20" s="520"/>
      <c r="O20" s="520"/>
    </row>
    <row r="21" spans="1:17">
      <c r="C21" s="521"/>
      <c r="D21" s="522"/>
      <c r="E21" s="523"/>
      <c r="F21" s="523"/>
      <c r="G21" s="523"/>
      <c r="H21" s="523"/>
      <c r="I21" s="523"/>
      <c r="J21" s="523"/>
      <c r="K21" s="523"/>
      <c r="L21" s="523"/>
      <c r="M21" s="523"/>
      <c r="N21" s="523"/>
      <c r="O21" s="523"/>
      <c r="P21" s="119"/>
      <c r="Q21" s="524"/>
    </row>
    <row r="24" spans="1:17">
      <c r="K24" s="520"/>
    </row>
  </sheetData>
  <mergeCells count="6">
    <mergeCell ref="A6:Q6"/>
    <mergeCell ref="A1:Q1"/>
    <mergeCell ref="A2:Q2"/>
    <mergeCell ref="A3:Q3"/>
    <mergeCell ref="A4:Q4"/>
    <mergeCell ref="A5:Q5"/>
  </mergeCells>
  <pageMargins left="0.7" right="0.7" top="0.75" bottom="0.75" header="0.3" footer="0.3"/>
  <pageSetup scale="6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D56DF-8785-4F9F-B76C-53843A7710D4}">
  <sheetPr>
    <tabColor rgb="FFFFFF00"/>
    <pageSetUpPr fitToPage="1"/>
  </sheetPr>
  <dimension ref="A1:G992"/>
  <sheetViews>
    <sheetView view="pageBreakPreview" zoomScale="70" zoomScaleNormal="70" zoomScaleSheetLayoutView="70" workbookViewId="0">
      <selection activeCell="B61" sqref="B61"/>
    </sheetView>
  </sheetViews>
  <sheetFormatPr defaultColWidth="11.42578125" defaultRowHeight="15.75"/>
  <cols>
    <col min="1" max="1" width="5.5703125" style="699" customWidth="1"/>
    <col min="2" max="2" width="90.7109375" style="699" customWidth="1"/>
    <col min="3" max="3" width="21" style="699" customWidth="1"/>
    <col min="4" max="4" width="33.42578125" style="699" customWidth="1"/>
    <col min="5" max="5" width="16.140625" style="699" customWidth="1"/>
    <col min="6" max="6" width="13" style="699" bestFit="1" customWidth="1"/>
    <col min="7" max="7" width="12.7109375" style="699" bestFit="1" customWidth="1"/>
    <col min="8" max="9" width="11.42578125" style="699" customWidth="1"/>
    <col min="10" max="27" width="17.42578125" style="699" customWidth="1"/>
    <col min="28" max="16384" width="11.42578125" style="699"/>
  </cols>
  <sheetData>
    <row r="1" spans="1:6">
      <c r="A1" s="700"/>
      <c r="C1" s="741" t="str">
        <f>'[1]NON PTF WP AS-6 Page 1'!C1</f>
        <v xml:space="preserve">                    The Narragansett Electric Company</v>
      </c>
      <c r="F1" s="730"/>
    </row>
    <row r="2" spans="1:6">
      <c r="A2" s="700"/>
      <c r="C2" s="741" t="str">
        <f>'[1]NON PTF WP AS-6 Page 1'!C2</f>
        <v xml:space="preserve"> d/b/a Rhode Island Energy</v>
      </c>
      <c r="F2" s="730"/>
    </row>
    <row r="3" spans="1:6">
      <c r="A3" s="700"/>
      <c r="C3" s="741" t="str">
        <f>'[1]NON PTF WP AS-6 Page 1'!C3</f>
        <v>RIPUC Docket No. Docket No. 26-05-EL</v>
      </c>
      <c r="F3" s="730"/>
    </row>
    <row r="4" spans="1:6">
      <c r="A4" s="700"/>
      <c r="C4" s="741" t="str">
        <f>'[1]NON PTF WP AS-6 Page 1'!C4</f>
        <v>2026 Annual Retail Rate Filing</v>
      </c>
      <c r="F4" s="730"/>
    </row>
    <row r="5" spans="1:6">
      <c r="C5" s="741" t="str">
        <f>'[1]NON PTF WP AS-6 Page 1'!C5</f>
        <v>Schedule AS-6</v>
      </c>
      <c r="F5" s="730"/>
    </row>
    <row r="6" spans="1:6">
      <c r="C6" s="741" t="s">
        <v>1787</v>
      </c>
      <c r="F6" s="730"/>
    </row>
    <row r="7" spans="1:6">
      <c r="C7" s="741"/>
      <c r="F7" s="730"/>
    </row>
    <row r="8" spans="1:6">
      <c r="C8" s="741"/>
      <c r="F8" s="730"/>
    </row>
    <row r="9" spans="1:6">
      <c r="C9" s="741"/>
      <c r="D9" s="740"/>
      <c r="F9" s="730"/>
    </row>
    <row r="10" spans="1:6">
      <c r="D10" s="740"/>
      <c r="F10" s="730"/>
    </row>
    <row r="11" spans="1:6">
      <c r="A11" s="737" t="str">
        <f>'[1]NON PTF WP AS-6 Page 1'!A11</f>
        <v>Rhode Island Energy</v>
      </c>
      <c r="B11" s="737"/>
      <c r="C11" s="737"/>
      <c r="F11" s="730"/>
    </row>
    <row r="12" spans="1:6" ht="14.25" customHeight="1">
      <c r="A12" s="737" t="s">
        <v>1773</v>
      </c>
      <c r="B12" s="737"/>
      <c r="C12" s="737"/>
      <c r="F12" s="730"/>
    </row>
    <row r="13" spans="1:6" ht="15" customHeight="1">
      <c r="A13" s="737" t="s">
        <v>1788</v>
      </c>
      <c r="B13" s="739"/>
      <c r="C13" s="739"/>
      <c r="D13" s="738"/>
      <c r="F13" s="730"/>
    </row>
    <row r="14" spans="1:6">
      <c r="A14" s="737"/>
      <c r="B14" s="737"/>
      <c r="C14" s="737"/>
      <c r="D14" s="737"/>
      <c r="F14" s="730"/>
    </row>
    <row r="15" spans="1:6">
      <c r="C15" s="736" t="s">
        <v>12</v>
      </c>
      <c r="F15" s="730"/>
    </row>
    <row r="16" spans="1:6">
      <c r="A16" s="763" t="s">
        <v>43</v>
      </c>
      <c r="B16" s="764" t="s">
        <v>23</v>
      </c>
      <c r="C16" s="765" t="s">
        <v>38</v>
      </c>
      <c r="D16" s="701"/>
      <c r="F16" s="730"/>
    </row>
    <row r="17" spans="1:6">
      <c r="A17" s="766"/>
      <c r="C17" s="767"/>
      <c r="D17" s="701"/>
      <c r="F17" s="730"/>
    </row>
    <row r="18" spans="1:6">
      <c r="A18" s="766">
        <v>1</v>
      </c>
      <c r="B18" s="780" t="s">
        <v>1789</v>
      </c>
      <c r="C18" s="768">
        <f>'AS-6 Page 1'!C38</f>
        <v>45075435.673018709</v>
      </c>
      <c r="D18" s="701"/>
      <c r="F18" s="730"/>
    </row>
    <row r="19" spans="1:6">
      <c r="A19" s="766"/>
      <c r="B19" s="780"/>
      <c r="C19" s="767"/>
      <c r="D19" s="731"/>
      <c r="F19" s="730"/>
    </row>
    <row r="20" spans="1:6">
      <c r="A20" s="766">
        <v>2</v>
      </c>
      <c r="B20" s="780" t="s">
        <v>1790</v>
      </c>
      <c r="C20" s="768">
        <v>31827296.077899139</v>
      </c>
      <c r="D20" s="725"/>
      <c r="F20" s="730"/>
    </row>
    <row r="21" spans="1:6">
      <c r="A21" s="766">
        <v>3</v>
      </c>
      <c r="B21" s="780" t="s">
        <v>1766</v>
      </c>
      <c r="C21" s="769">
        <f>'AS-6 Page 1'!C28</f>
        <v>0.13590829800936299</v>
      </c>
      <c r="D21" s="725"/>
      <c r="F21" s="730"/>
    </row>
    <row r="22" spans="1:6">
      <c r="A22" s="766">
        <v>4</v>
      </c>
      <c r="B22" s="781" t="s">
        <v>1791</v>
      </c>
      <c r="C22" s="770">
        <f>C20*C21</f>
        <v>4325593.6401873464</v>
      </c>
      <c r="D22" s="725"/>
      <c r="F22" s="730"/>
    </row>
    <row r="23" spans="1:6">
      <c r="A23" s="766"/>
      <c r="C23" s="767"/>
      <c r="D23" s="725"/>
      <c r="F23" s="730"/>
    </row>
    <row r="24" spans="1:6" ht="16.5" thickBot="1">
      <c r="A24" s="766">
        <v>5</v>
      </c>
      <c r="B24" s="771" t="s">
        <v>1792</v>
      </c>
      <c r="C24" s="772">
        <f>C18+C22</f>
        <v>49401029.313206054</v>
      </c>
      <c r="D24" s="725"/>
      <c r="F24" s="730"/>
    </row>
    <row r="25" spans="1:6">
      <c r="A25" s="766"/>
      <c r="C25" s="767"/>
      <c r="D25" s="725"/>
    </row>
    <row r="26" spans="1:6">
      <c r="A26" s="766"/>
      <c r="C26" s="767"/>
      <c r="D26" s="725"/>
    </row>
    <row r="27" spans="1:6">
      <c r="A27" s="766">
        <v>6</v>
      </c>
      <c r="B27" s="699" t="s">
        <v>1793</v>
      </c>
      <c r="C27" s="773">
        <f>'[1]NON PTF WP AS-6 Page 1'!C40</f>
        <v>1195893.6103333335</v>
      </c>
      <c r="D27" s="708"/>
    </row>
    <row r="28" spans="1:6">
      <c r="A28" s="766"/>
      <c r="C28" s="767"/>
      <c r="D28" s="708"/>
    </row>
    <row r="29" spans="1:6">
      <c r="A29" s="766">
        <v>7</v>
      </c>
      <c r="B29" s="699" t="s">
        <v>1758</v>
      </c>
      <c r="C29" s="774">
        <f>C24/C27</f>
        <v>41.308883069821256</v>
      </c>
      <c r="D29" s="708"/>
      <c r="E29" s="712"/>
    </row>
    <row r="30" spans="1:6" ht="12.75" customHeight="1">
      <c r="A30" s="766"/>
      <c r="C30" s="775"/>
      <c r="D30" s="725"/>
    </row>
    <row r="31" spans="1:6" ht="16.5" thickBot="1">
      <c r="A31" s="776">
        <v>8</v>
      </c>
      <c r="B31" s="777" t="s">
        <v>1757</v>
      </c>
      <c r="C31" s="778">
        <f>C29/12</f>
        <v>3.4424069224851048</v>
      </c>
      <c r="D31" s="725"/>
    </row>
    <row r="32" spans="1:6" ht="16.5" thickTop="1">
      <c r="A32" s="766"/>
      <c r="C32" s="767"/>
      <c r="E32" s="714"/>
    </row>
    <row r="33" spans="1:7">
      <c r="A33" s="766"/>
      <c r="C33" s="767"/>
      <c r="D33" s="723"/>
      <c r="E33" s="714"/>
      <c r="G33" s="722"/>
    </row>
    <row r="34" spans="1:7">
      <c r="A34" s="766"/>
      <c r="B34" s="699" t="s">
        <v>1794</v>
      </c>
      <c r="C34" s="767"/>
      <c r="D34" s="714"/>
      <c r="E34" s="714"/>
    </row>
    <row r="35" spans="1:7">
      <c r="A35" s="766"/>
      <c r="B35" s="699" t="s">
        <v>1795</v>
      </c>
      <c r="C35" s="767"/>
      <c r="D35" s="714"/>
      <c r="E35" s="714"/>
    </row>
    <row r="36" spans="1:7">
      <c r="A36" s="766"/>
      <c r="B36" s="699" t="s">
        <v>1796</v>
      </c>
      <c r="C36" s="767"/>
      <c r="D36" s="714"/>
      <c r="E36" s="714"/>
    </row>
    <row r="37" spans="1:7">
      <c r="A37" s="766"/>
      <c r="B37" s="699" t="s">
        <v>1797</v>
      </c>
      <c r="C37" s="767"/>
      <c r="D37" s="714"/>
      <c r="E37" s="714"/>
    </row>
    <row r="38" spans="1:7">
      <c r="A38" s="766"/>
      <c r="B38" s="699" t="s">
        <v>1798</v>
      </c>
      <c r="C38" s="767"/>
      <c r="D38" s="714"/>
      <c r="E38" s="714"/>
    </row>
    <row r="39" spans="1:7">
      <c r="A39" s="766"/>
      <c r="B39" s="699" t="s">
        <v>1799</v>
      </c>
      <c r="C39" s="767"/>
      <c r="D39" s="701"/>
      <c r="E39" s="714"/>
    </row>
    <row r="40" spans="1:7">
      <c r="A40" s="766"/>
      <c r="B40" s="699" t="s">
        <v>1800</v>
      </c>
      <c r="C40" s="767"/>
      <c r="D40" s="701"/>
      <c r="E40" s="712"/>
      <c r="G40" s="712"/>
    </row>
    <row r="41" spans="1:7">
      <c r="A41" s="766"/>
      <c r="B41" s="699" t="s">
        <v>1801</v>
      </c>
      <c r="C41" s="767"/>
      <c r="D41" s="708"/>
    </row>
    <row r="42" spans="1:7">
      <c r="A42" s="700"/>
      <c r="C42" s="701"/>
      <c r="D42" s="706"/>
    </row>
    <row r="43" spans="1:7">
      <c r="A43" s="700"/>
      <c r="C43" s="701"/>
      <c r="D43" s="707"/>
    </row>
    <row r="44" spans="1:7">
      <c r="A44" s="700"/>
      <c r="C44" s="701"/>
    </row>
    <row r="45" spans="1:7">
      <c r="A45" s="700"/>
      <c r="C45" s="701"/>
      <c r="D45" s="706"/>
    </row>
    <row r="46" spans="1:7">
      <c r="A46" s="700"/>
      <c r="C46" s="701"/>
      <c r="D46" s="706"/>
    </row>
    <row r="47" spans="1:7">
      <c r="A47" s="700"/>
      <c r="C47" s="701"/>
    </row>
    <row r="48" spans="1:7">
      <c r="A48" s="700"/>
      <c r="C48" s="701"/>
    </row>
    <row r="49" spans="1:4">
      <c r="A49" s="700"/>
      <c r="C49" s="701"/>
    </row>
    <row r="50" spans="1:4">
      <c r="A50" s="700"/>
      <c r="C50" s="701"/>
    </row>
    <row r="51" spans="1:4">
      <c r="A51" s="700"/>
    </row>
    <row r="52" spans="1:4">
      <c r="A52" s="700"/>
      <c r="C52" s="779"/>
    </row>
    <row r="53" spans="1:4">
      <c r="A53" s="700"/>
    </row>
    <row r="54" spans="1:4">
      <c r="A54" s="700"/>
      <c r="C54" s="702"/>
    </row>
    <row r="55" spans="1:4">
      <c r="A55" s="700"/>
      <c r="C55" s="701"/>
    </row>
    <row r="56" spans="1:4">
      <c r="A56" s="700"/>
      <c r="C56" s="701"/>
    </row>
    <row r="57" spans="1:4">
      <c r="A57" s="700"/>
      <c r="C57" s="701"/>
    </row>
    <row r="58" spans="1:4">
      <c r="A58" s="700"/>
      <c r="C58" s="701"/>
    </row>
    <row r="59" spans="1:4">
      <c r="A59" s="700"/>
    </row>
    <row r="60" spans="1:4">
      <c r="A60" s="700"/>
      <c r="C60" s="701"/>
    </row>
    <row r="61" spans="1:4">
      <c r="A61" s="700"/>
      <c r="C61" s="701"/>
    </row>
    <row r="62" spans="1:4">
      <c r="A62" s="700"/>
      <c r="C62" s="701"/>
    </row>
    <row r="63" spans="1:4">
      <c r="A63" s="700"/>
      <c r="C63" s="701"/>
    </row>
    <row r="64" spans="1:4">
      <c r="A64" s="700"/>
      <c r="C64" s="701"/>
      <c r="D64" s="701"/>
    </row>
    <row r="65" spans="1:4">
      <c r="A65" s="700"/>
      <c r="C65" s="701"/>
      <c r="D65" s="701"/>
    </row>
    <row r="66" spans="1:4">
      <c r="A66" s="700"/>
      <c r="C66" s="701"/>
      <c r="D66" s="701"/>
    </row>
    <row r="67" spans="1:4">
      <c r="A67" s="700"/>
      <c r="D67" s="701"/>
    </row>
    <row r="68" spans="1:4">
      <c r="A68" s="700"/>
      <c r="D68" s="701"/>
    </row>
    <row r="69" spans="1:4">
      <c r="A69" s="700"/>
      <c r="D69" s="701"/>
    </row>
    <row r="70" spans="1:4">
      <c r="A70" s="700"/>
      <c r="D70" s="701"/>
    </row>
    <row r="71" spans="1:4">
      <c r="A71" s="700"/>
      <c r="D71" s="701"/>
    </row>
    <row r="72" spans="1:4">
      <c r="A72" s="700"/>
      <c r="D72" s="701"/>
    </row>
    <row r="73" spans="1:4">
      <c r="A73" s="700"/>
      <c r="D73" s="701"/>
    </row>
    <row r="74" spans="1:4">
      <c r="A74" s="700"/>
      <c r="D74" s="701"/>
    </row>
    <row r="75" spans="1:4">
      <c r="A75" s="700"/>
      <c r="D75" s="701"/>
    </row>
    <row r="76" spans="1:4">
      <c r="A76" s="700"/>
      <c r="D76" s="701"/>
    </row>
    <row r="77" spans="1:4">
      <c r="A77" s="700"/>
      <c r="D77" s="701"/>
    </row>
    <row r="78" spans="1:4">
      <c r="A78" s="700"/>
      <c r="D78" s="701"/>
    </row>
    <row r="79" spans="1:4">
      <c r="A79" s="700"/>
      <c r="D79" s="701"/>
    </row>
    <row r="80" spans="1:4">
      <c r="A80" s="700"/>
      <c r="D80" s="701"/>
    </row>
    <row r="81" spans="1:4">
      <c r="A81" s="700"/>
      <c r="D81" s="701"/>
    </row>
    <row r="82" spans="1:4">
      <c r="A82" s="700"/>
      <c r="D82" s="701"/>
    </row>
    <row r="83" spans="1:4">
      <c r="A83" s="700"/>
      <c r="D83" s="701"/>
    </row>
    <row r="84" spans="1:4">
      <c r="A84" s="700"/>
      <c r="D84" s="701"/>
    </row>
    <row r="85" spans="1:4">
      <c r="A85" s="700"/>
      <c r="D85" s="701"/>
    </row>
    <row r="86" spans="1:4">
      <c r="A86" s="700"/>
      <c r="D86" s="701"/>
    </row>
    <row r="87" spans="1:4">
      <c r="A87" s="700"/>
      <c r="D87" s="701"/>
    </row>
    <row r="88" spans="1:4">
      <c r="A88" s="700"/>
      <c r="D88" s="701"/>
    </row>
    <row r="89" spans="1:4">
      <c r="A89" s="700"/>
      <c r="D89" s="701"/>
    </row>
    <row r="90" spans="1:4">
      <c r="A90" s="700"/>
      <c r="D90" s="701"/>
    </row>
    <row r="91" spans="1:4">
      <c r="A91" s="700"/>
      <c r="D91" s="701"/>
    </row>
    <row r="92" spans="1:4">
      <c r="A92" s="700"/>
      <c r="D92" s="701"/>
    </row>
    <row r="93" spans="1:4">
      <c r="A93" s="700"/>
      <c r="D93" s="701"/>
    </row>
    <row r="94" spans="1:4">
      <c r="A94" s="700"/>
      <c r="D94" s="701"/>
    </row>
    <row r="95" spans="1:4">
      <c r="A95" s="700"/>
      <c r="D95" s="701"/>
    </row>
    <row r="96" spans="1:4">
      <c r="A96" s="700"/>
      <c r="D96" s="701"/>
    </row>
    <row r="97" spans="1:4">
      <c r="A97" s="700"/>
      <c r="D97" s="701"/>
    </row>
    <row r="98" spans="1:4">
      <c r="A98" s="700"/>
      <c r="D98" s="701"/>
    </row>
    <row r="99" spans="1:4">
      <c r="A99" s="700"/>
      <c r="D99" s="701"/>
    </row>
    <row r="100" spans="1:4">
      <c r="A100" s="700"/>
      <c r="D100" s="701"/>
    </row>
    <row r="101" spans="1:4">
      <c r="A101" s="700"/>
      <c r="D101" s="701"/>
    </row>
    <row r="102" spans="1:4">
      <c r="A102" s="700"/>
      <c r="D102" s="701"/>
    </row>
    <row r="103" spans="1:4">
      <c r="A103" s="700"/>
      <c r="D103" s="701"/>
    </row>
    <row r="104" spans="1:4">
      <c r="A104" s="700"/>
      <c r="D104" s="701"/>
    </row>
    <row r="105" spans="1:4">
      <c r="A105" s="700"/>
      <c r="D105" s="701"/>
    </row>
    <row r="106" spans="1:4">
      <c r="A106" s="700"/>
      <c r="D106" s="701"/>
    </row>
    <row r="107" spans="1:4">
      <c r="A107" s="700"/>
      <c r="D107" s="701"/>
    </row>
    <row r="108" spans="1:4">
      <c r="A108" s="700"/>
      <c r="D108" s="701"/>
    </row>
    <row r="109" spans="1:4">
      <c r="A109" s="700"/>
      <c r="D109" s="701"/>
    </row>
    <row r="110" spans="1:4">
      <c r="A110" s="700"/>
      <c r="D110" s="701"/>
    </row>
    <row r="111" spans="1:4">
      <c r="A111" s="700"/>
      <c r="D111" s="701"/>
    </row>
    <row r="112" spans="1:4">
      <c r="A112" s="700"/>
      <c r="D112" s="701"/>
    </row>
    <row r="113" spans="1:4">
      <c r="A113" s="700"/>
      <c r="D113" s="701"/>
    </row>
    <row r="114" spans="1:4">
      <c r="A114" s="700"/>
      <c r="D114" s="701"/>
    </row>
    <row r="115" spans="1:4">
      <c r="A115" s="700"/>
    </row>
    <row r="116" spans="1:4">
      <c r="A116" s="700"/>
    </row>
    <row r="117" spans="1:4">
      <c r="A117" s="700"/>
    </row>
    <row r="118" spans="1:4">
      <c r="A118" s="700"/>
    </row>
    <row r="119" spans="1:4">
      <c r="A119" s="700"/>
    </row>
    <row r="120" spans="1:4">
      <c r="A120" s="700"/>
    </row>
    <row r="121" spans="1:4">
      <c r="A121" s="700"/>
    </row>
    <row r="122" spans="1:4">
      <c r="A122" s="700"/>
    </row>
    <row r="123" spans="1:4">
      <c r="A123" s="700"/>
    </row>
    <row r="124" spans="1:4">
      <c r="A124" s="700"/>
    </row>
    <row r="125" spans="1:4">
      <c r="A125" s="700"/>
    </row>
    <row r="126" spans="1:4">
      <c r="A126" s="700"/>
    </row>
    <row r="127" spans="1:4">
      <c r="A127" s="700"/>
    </row>
    <row r="128" spans="1:4">
      <c r="A128" s="700"/>
    </row>
    <row r="129" spans="1:1">
      <c r="A129" s="700"/>
    </row>
    <row r="130" spans="1:1">
      <c r="A130" s="700"/>
    </row>
    <row r="131" spans="1:1">
      <c r="A131" s="700"/>
    </row>
    <row r="132" spans="1:1">
      <c r="A132" s="700"/>
    </row>
    <row r="133" spans="1:1">
      <c r="A133" s="700"/>
    </row>
    <row r="134" spans="1:1">
      <c r="A134" s="700"/>
    </row>
    <row r="135" spans="1:1">
      <c r="A135" s="700"/>
    </row>
    <row r="136" spans="1:1">
      <c r="A136" s="700"/>
    </row>
    <row r="137" spans="1:1">
      <c r="A137" s="700"/>
    </row>
    <row r="138" spans="1:1">
      <c r="A138" s="700"/>
    </row>
    <row r="139" spans="1:1">
      <c r="A139" s="700"/>
    </row>
    <row r="140" spans="1:1">
      <c r="A140" s="700"/>
    </row>
    <row r="141" spans="1:1">
      <c r="A141" s="700"/>
    </row>
    <row r="142" spans="1:1">
      <c r="A142" s="700"/>
    </row>
    <row r="143" spans="1:1">
      <c r="A143" s="700"/>
    </row>
    <row r="144" spans="1:1">
      <c r="A144" s="700"/>
    </row>
    <row r="145" spans="1:1">
      <c r="A145" s="700"/>
    </row>
    <row r="146" spans="1:1">
      <c r="A146" s="700"/>
    </row>
    <row r="147" spans="1:1">
      <c r="A147" s="700"/>
    </row>
    <row r="148" spans="1:1">
      <c r="A148" s="700"/>
    </row>
    <row r="149" spans="1:1">
      <c r="A149" s="700"/>
    </row>
    <row r="150" spans="1:1">
      <c r="A150" s="700"/>
    </row>
    <row r="151" spans="1:1">
      <c r="A151" s="700"/>
    </row>
    <row r="152" spans="1:1">
      <c r="A152" s="700"/>
    </row>
    <row r="153" spans="1:1">
      <c r="A153" s="700"/>
    </row>
    <row r="154" spans="1:1">
      <c r="A154" s="700"/>
    </row>
    <row r="155" spans="1:1">
      <c r="A155" s="700"/>
    </row>
    <row r="156" spans="1:1">
      <c r="A156" s="700"/>
    </row>
    <row r="157" spans="1:1">
      <c r="A157" s="700"/>
    </row>
    <row r="158" spans="1:1">
      <c r="A158" s="700"/>
    </row>
    <row r="159" spans="1:1">
      <c r="A159" s="700"/>
    </row>
    <row r="160" spans="1:1">
      <c r="A160" s="700"/>
    </row>
    <row r="161" spans="1:1">
      <c r="A161" s="700"/>
    </row>
    <row r="162" spans="1:1">
      <c r="A162" s="700"/>
    </row>
    <row r="163" spans="1:1">
      <c r="A163" s="700"/>
    </row>
    <row r="164" spans="1:1">
      <c r="A164" s="700"/>
    </row>
    <row r="165" spans="1:1">
      <c r="A165" s="700"/>
    </row>
    <row r="166" spans="1:1">
      <c r="A166" s="700"/>
    </row>
    <row r="167" spans="1:1">
      <c r="A167" s="700"/>
    </row>
    <row r="168" spans="1:1">
      <c r="A168" s="700"/>
    </row>
    <row r="169" spans="1:1">
      <c r="A169" s="700"/>
    </row>
    <row r="170" spans="1:1">
      <c r="A170" s="700"/>
    </row>
    <row r="171" spans="1:1">
      <c r="A171" s="700"/>
    </row>
    <row r="172" spans="1:1">
      <c r="A172" s="700"/>
    </row>
    <row r="173" spans="1:1">
      <c r="A173" s="700"/>
    </row>
    <row r="174" spans="1:1">
      <c r="A174" s="700"/>
    </row>
    <row r="175" spans="1:1">
      <c r="A175" s="700"/>
    </row>
    <row r="176" spans="1:1">
      <c r="A176" s="700"/>
    </row>
    <row r="177" spans="1:1">
      <c r="A177" s="700"/>
    </row>
    <row r="178" spans="1:1">
      <c r="A178" s="700"/>
    </row>
    <row r="179" spans="1:1">
      <c r="A179" s="700"/>
    </row>
    <row r="180" spans="1:1">
      <c r="A180" s="700"/>
    </row>
    <row r="181" spans="1:1">
      <c r="A181" s="700"/>
    </row>
    <row r="182" spans="1:1">
      <c r="A182" s="700"/>
    </row>
    <row r="183" spans="1:1">
      <c r="A183" s="700"/>
    </row>
    <row r="184" spans="1:1">
      <c r="A184" s="700"/>
    </row>
    <row r="185" spans="1:1">
      <c r="A185" s="700"/>
    </row>
    <row r="186" spans="1:1">
      <c r="A186" s="700"/>
    </row>
    <row r="187" spans="1:1">
      <c r="A187" s="700"/>
    </row>
    <row r="188" spans="1:1">
      <c r="A188" s="700"/>
    </row>
    <row r="189" spans="1:1">
      <c r="A189" s="700"/>
    </row>
    <row r="190" spans="1:1">
      <c r="A190" s="700"/>
    </row>
    <row r="191" spans="1:1">
      <c r="A191" s="700"/>
    </row>
    <row r="192" spans="1:1">
      <c r="A192" s="700"/>
    </row>
    <row r="193" spans="1:1">
      <c r="A193" s="700"/>
    </row>
    <row r="194" spans="1:1">
      <c r="A194" s="700"/>
    </row>
    <row r="195" spans="1:1">
      <c r="A195" s="700"/>
    </row>
    <row r="196" spans="1:1">
      <c r="A196" s="700"/>
    </row>
    <row r="197" spans="1:1">
      <c r="A197" s="700"/>
    </row>
    <row r="198" spans="1:1">
      <c r="A198" s="700"/>
    </row>
    <row r="199" spans="1:1">
      <c r="A199" s="700"/>
    </row>
    <row r="200" spans="1:1">
      <c r="A200" s="700"/>
    </row>
    <row r="201" spans="1:1">
      <c r="A201" s="700"/>
    </row>
    <row r="202" spans="1:1">
      <c r="A202" s="700"/>
    </row>
    <row r="203" spans="1:1">
      <c r="A203" s="700"/>
    </row>
    <row r="204" spans="1:1">
      <c r="A204" s="700"/>
    </row>
    <row r="205" spans="1:1">
      <c r="A205" s="700"/>
    </row>
    <row r="206" spans="1:1">
      <c r="A206" s="700"/>
    </row>
    <row r="207" spans="1:1">
      <c r="A207" s="700"/>
    </row>
    <row r="208" spans="1:1">
      <c r="A208" s="700"/>
    </row>
    <row r="209" spans="1:1">
      <c r="A209" s="700"/>
    </row>
    <row r="210" spans="1:1">
      <c r="A210" s="700"/>
    </row>
    <row r="211" spans="1:1">
      <c r="A211" s="700"/>
    </row>
    <row r="212" spans="1:1">
      <c r="A212" s="700"/>
    </row>
    <row r="213" spans="1:1">
      <c r="A213" s="700"/>
    </row>
    <row r="214" spans="1:1">
      <c r="A214" s="700"/>
    </row>
    <row r="215" spans="1:1">
      <c r="A215" s="700"/>
    </row>
    <row r="216" spans="1:1">
      <c r="A216" s="700"/>
    </row>
    <row r="217" spans="1:1">
      <c r="A217" s="700"/>
    </row>
    <row r="218" spans="1:1">
      <c r="A218" s="700"/>
    </row>
    <row r="219" spans="1:1">
      <c r="A219" s="700"/>
    </row>
    <row r="220" spans="1:1">
      <c r="A220" s="700"/>
    </row>
    <row r="221" spans="1:1">
      <c r="A221" s="700"/>
    </row>
    <row r="222" spans="1:1">
      <c r="A222" s="700"/>
    </row>
    <row r="223" spans="1:1">
      <c r="A223" s="700"/>
    </row>
    <row r="224" spans="1:1">
      <c r="A224" s="700"/>
    </row>
    <row r="225" spans="1:1">
      <c r="A225" s="700"/>
    </row>
    <row r="226" spans="1:1">
      <c r="A226" s="700"/>
    </row>
    <row r="227" spans="1:1">
      <c r="A227" s="700"/>
    </row>
    <row r="228" spans="1:1">
      <c r="A228" s="700"/>
    </row>
    <row r="229" spans="1:1">
      <c r="A229" s="700"/>
    </row>
    <row r="230" spans="1:1">
      <c r="A230" s="700"/>
    </row>
    <row r="231" spans="1:1">
      <c r="A231" s="700"/>
    </row>
    <row r="232" spans="1:1">
      <c r="A232" s="700"/>
    </row>
    <row r="233" spans="1:1">
      <c r="A233" s="700"/>
    </row>
    <row r="234" spans="1:1">
      <c r="A234" s="700"/>
    </row>
    <row r="235" spans="1:1">
      <c r="A235" s="700"/>
    </row>
    <row r="236" spans="1:1">
      <c r="A236" s="700"/>
    </row>
    <row r="237" spans="1:1">
      <c r="A237" s="700"/>
    </row>
    <row r="238" spans="1:1">
      <c r="A238" s="700"/>
    </row>
    <row r="239" spans="1:1">
      <c r="A239" s="700"/>
    </row>
    <row r="240" spans="1:1">
      <c r="A240" s="700"/>
    </row>
    <row r="241" spans="1:1">
      <c r="A241" s="700"/>
    </row>
    <row r="242" spans="1:1">
      <c r="A242" s="700"/>
    </row>
    <row r="243" spans="1:1">
      <c r="A243" s="700"/>
    </row>
    <row r="244" spans="1:1">
      <c r="A244" s="700"/>
    </row>
    <row r="245" spans="1:1">
      <c r="A245" s="700"/>
    </row>
    <row r="246" spans="1:1">
      <c r="A246" s="700"/>
    </row>
    <row r="247" spans="1:1">
      <c r="A247" s="700"/>
    </row>
    <row r="248" spans="1:1">
      <c r="A248" s="700"/>
    </row>
    <row r="249" spans="1:1">
      <c r="A249" s="700"/>
    </row>
    <row r="250" spans="1:1">
      <c r="A250" s="700"/>
    </row>
    <row r="251" spans="1:1">
      <c r="A251" s="700"/>
    </row>
    <row r="252" spans="1:1">
      <c r="A252" s="700"/>
    </row>
    <row r="253" spans="1:1">
      <c r="A253" s="700"/>
    </row>
    <row r="254" spans="1:1">
      <c r="A254" s="700"/>
    </row>
    <row r="255" spans="1:1">
      <c r="A255" s="700"/>
    </row>
    <row r="256" spans="1:1">
      <c r="A256" s="700"/>
    </row>
    <row r="257" spans="1:1">
      <c r="A257" s="700"/>
    </row>
    <row r="258" spans="1:1">
      <c r="A258" s="700"/>
    </row>
    <row r="259" spans="1:1">
      <c r="A259" s="700"/>
    </row>
    <row r="260" spans="1:1">
      <c r="A260" s="700"/>
    </row>
    <row r="261" spans="1:1">
      <c r="A261" s="700"/>
    </row>
    <row r="262" spans="1:1">
      <c r="A262" s="700"/>
    </row>
    <row r="263" spans="1:1">
      <c r="A263" s="700"/>
    </row>
    <row r="264" spans="1:1">
      <c r="A264" s="700"/>
    </row>
    <row r="265" spans="1:1">
      <c r="A265" s="700"/>
    </row>
    <row r="266" spans="1:1">
      <c r="A266" s="700"/>
    </row>
    <row r="267" spans="1:1">
      <c r="A267" s="700"/>
    </row>
    <row r="268" spans="1:1">
      <c r="A268" s="700"/>
    </row>
    <row r="269" spans="1:1">
      <c r="A269" s="700"/>
    </row>
    <row r="270" spans="1:1">
      <c r="A270" s="700"/>
    </row>
    <row r="271" spans="1:1">
      <c r="A271" s="700"/>
    </row>
    <row r="272" spans="1:1">
      <c r="A272" s="700"/>
    </row>
    <row r="273" spans="1:1">
      <c r="A273" s="700"/>
    </row>
    <row r="274" spans="1:1">
      <c r="A274" s="700"/>
    </row>
    <row r="275" spans="1:1">
      <c r="A275" s="700"/>
    </row>
    <row r="276" spans="1:1">
      <c r="A276" s="700"/>
    </row>
    <row r="277" spans="1:1">
      <c r="A277" s="700"/>
    </row>
    <row r="278" spans="1:1">
      <c r="A278" s="700"/>
    </row>
    <row r="279" spans="1:1">
      <c r="A279" s="700"/>
    </row>
    <row r="280" spans="1:1">
      <c r="A280" s="700"/>
    </row>
    <row r="281" spans="1:1">
      <c r="A281" s="700"/>
    </row>
    <row r="282" spans="1:1">
      <c r="A282" s="700"/>
    </row>
    <row r="283" spans="1:1">
      <c r="A283" s="700"/>
    </row>
    <row r="284" spans="1:1">
      <c r="A284" s="700"/>
    </row>
    <row r="285" spans="1:1">
      <c r="A285" s="700"/>
    </row>
    <row r="286" spans="1:1">
      <c r="A286" s="700"/>
    </row>
    <row r="287" spans="1:1">
      <c r="A287" s="700"/>
    </row>
    <row r="288" spans="1:1">
      <c r="A288" s="700"/>
    </row>
    <row r="289" spans="1:1">
      <c r="A289" s="700"/>
    </row>
    <row r="290" spans="1:1">
      <c r="A290" s="700"/>
    </row>
    <row r="291" spans="1:1">
      <c r="A291" s="700"/>
    </row>
    <row r="292" spans="1:1">
      <c r="A292" s="700"/>
    </row>
    <row r="293" spans="1:1">
      <c r="A293" s="700"/>
    </row>
    <row r="294" spans="1:1">
      <c r="A294" s="700"/>
    </row>
    <row r="295" spans="1:1">
      <c r="A295" s="700"/>
    </row>
    <row r="296" spans="1:1">
      <c r="A296" s="700"/>
    </row>
    <row r="297" spans="1:1">
      <c r="A297" s="700"/>
    </row>
    <row r="298" spans="1:1">
      <c r="A298" s="700"/>
    </row>
    <row r="299" spans="1:1">
      <c r="A299" s="700"/>
    </row>
    <row r="300" spans="1:1">
      <c r="A300" s="700"/>
    </row>
    <row r="301" spans="1:1">
      <c r="A301" s="700"/>
    </row>
    <row r="302" spans="1:1">
      <c r="A302" s="700"/>
    </row>
    <row r="303" spans="1:1">
      <c r="A303" s="700"/>
    </row>
    <row r="304" spans="1:1">
      <c r="A304" s="700"/>
    </row>
    <row r="305" spans="1:1">
      <c r="A305" s="700"/>
    </row>
    <row r="306" spans="1:1">
      <c r="A306" s="700"/>
    </row>
    <row r="307" spans="1:1">
      <c r="A307" s="700"/>
    </row>
    <row r="308" spans="1:1">
      <c r="A308" s="700"/>
    </row>
    <row r="309" spans="1:1">
      <c r="A309" s="700"/>
    </row>
    <row r="310" spans="1:1">
      <c r="A310" s="700"/>
    </row>
    <row r="311" spans="1:1">
      <c r="A311" s="700"/>
    </row>
    <row r="312" spans="1:1">
      <c r="A312" s="700"/>
    </row>
    <row r="313" spans="1:1">
      <c r="A313" s="700"/>
    </row>
    <row r="314" spans="1:1">
      <c r="A314" s="700"/>
    </row>
    <row r="315" spans="1:1">
      <c r="A315" s="700"/>
    </row>
    <row r="316" spans="1:1">
      <c r="A316" s="700"/>
    </row>
    <row r="317" spans="1:1">
      <c r="A317" s="700"/>
    </row>
    <row r="318" spans="1:1">
      <c r="A318" s="700"/>
    </row>
    <row r="319" spans="1:1">
      <c r="A319" s="700"/>
    </row>
    <row r="320" spans="1:1">
      <c r="A320" s="700"/>
    </row>
    <row r="321" spans="1:1">
      <c r="A321" s="700"/>
    </row>
    <row r="322" spans="1:1">
      <c r="A322" s="700"/>
    </row>
    <row r="323" spans="1:1">
      <c r="A323" s="700"/>
    </row>
    <row r="324" spans="1:1">
      <c r="A324" s="700"/>
    </row>
    <row r="325" spans="1:1">
      <c r="A325" s="700"/>
    </row>
    <row r="326" spans="1:1">
      <c r="A326" s="700"/>
    </row>
    <row r="327" spans="1:1">
      <c r="A327" s="700"/>
    </row>
    <row r="328" spans="1:1">
      <c r="A328" s="700"/>
    </row>
    <row r="329" spans="1:1">
      <c r="A329" s="700"/>
    </row>
    <row r="330" spans="1:1">
      <c r="A330" s="700"/>
    </row>
    <row r="331" spans="1:1">
      <c r="A331" s="700"/>
    </row>
    <row r="332" spans="1:1">
      <c r="A332" s="700"/>
    </row>
    <row r="333" spans="1:1">
      <c r="A333" s="700"/>
    </row>
    <row r="334" spans="1:1">
      <c r="A334" s="700"/>
    </row>
    <row r="335" spans="1:1">
      <c r="A335" s="700"/>
    </row>
    <row r="336" spans="1:1">
      <c r="A336" s="700"/>
    </row>
    <row r="337" spans="1:1">
      <c r="A337" s="700"/>
    </row>
    <row r="338" spans="1:1">
      <c r="A338" s="700"/>
    </row>
    <row r="339" spans="1:1">
      <c r="A339" s="700"/>
    </row>
    <row r="340" spans="1:1">
      <c r="A340" s="700"/>
    </row>
    <row r="341" spans="1:1">
      <c r="A341" s="700"/>
    </row>
    <row r="342" spans="1:1">
      <c r="A342" s="700"/>
    </row>
    <row r="343" spans="1:1">
      <c r="A343" s="700"/>
    </row>
    <row r="344" spans="1:1">
      <c r="A344" s="700"/>
    </row>
    <row r="345" spans="1:1">
      <c r="A345" s="700"/>
    </row>
    <row r="346" spans="1:1">
      <c r="A346" s="700"/>
    </row>
    <row r="347" spans="1:1">
      <c r="A347" s="700"/>
    </row>
    <row r="348" spans="1:1">
      <c r="A348" s="700"/>
    </row>
    <row r="349" spans="1:1">
      <c r="A349" s="700"/>
    </row>
    <row r="350" spans="1:1">
      <c r="A350" s="700"/>
    </row>
    <row r="351" spans="1:1">
      <c r="A351" s="700"/>
    </row>
    <row r="352" spans="1:1">
      <c r="A352" s="700"/>
    </row>
    <row r="353" spans="1:1">
      <c r="A353" s="700"/>
    </row>
    <row r="354" spans="1:1">
      <c r="A354" s="700"/>
    </row>
    <row r="355" spans="1:1">
      <c r="A355" s="700"/>
    </row>
    <row r="356" spans="1:1">
      <c r="A356" s="700"/>
    </row>
    <row r="357" spans="1:1">
      <c r="A357" s="700"/>
    </row>
    <row r="358" spans="1:1">
      <c r="A358" s="700"/>
    </row>
    <row r="359" spans="1:1">
      <c r="A359" s="700"/>
    </row>
    <row r="360" spans="1:1">
      <c r="A360" s="700"/>
    </row>
    <row r="361" spans="1:1">
      <c r="A361" s="700"/>
    </row>
    <row r="362" spans="1:1">
      <c r="A362" s="700"/>
    </row>
    <row r="363" spans="1:1">
      <c r="A363" s="700"/>
    </row>
    <row r="364" spans="1:1">
      <c r="A364" s="700"/>
    </row>
    <row r="365" spans="1:1">
      <c r="A365" s="700"/>
    </row>
    <row r="366" spans="1:1">
      <c r="A366" s="700"/>
    </row>
    <row r="367" spans="1:1">
      <c r="A367" s="700"/>
    </row>
    <row r="368" spans="1:1">
      <c r="A368" s="700"/>
    </row>
    <row r="369" spans="1:1">
      <c r="A369" s="700"/>
    </row>
    <row r="370" spans="1:1">
      <c r="A370" s="700"/>
    </row>
    <row r="371" spans="1:1">
      <c r="A371" s="700"/>
    </row>
    <row r="372" spans="1:1">
      <c r="A372" s="700"/>
    </row>
    <row r="373" spans="1:1">
      <c r="A373" s="700"/>
    </row>
    <row r="374" spans="1:1">
      <c r="A374" s="700"/>
    </row>
    <row r="375" spans="1:1">
      <c r="A375" s="700"/>
    </row>
    <row r="376" spans="1:1">
      <c r="A376" s="700"/>
    </row>
    <row r="377" spans="1:1">
      <c r="A377" s="700"/>
    </row>
    <row r="378" spans="1:1">
      <c r="A378" s="700"/>
    </row>
    <row r="379" spans="1:1">
      <c r="A379" s="700"/>
    </row>
    <row r="380" spans="1:1">
      <c r="A380" s="700"/>
    </row>
    <row r="381" spans="1:1">
      <c r="A381" s="700"/>
    </row>
    <row r="382" spans="1:1">
      <c r="A382" s="700"/>
    </row>
    <row r="383" spans="1:1">
      <c r="A383" s="700"/>
    </row>
    <row r="384" spans="1:1">
      <c r="A384" s="700"/>
    </row>
    <row r="385" spans="1:1">
      <c r="A385" s="700"/>
    </row>
    <row r="386" spans="1:1">
      <c r="A386" s="700"/>
    </row>
    <row r="387" spans="1:1">
      <c r="A387" s="700"/>
    </row>
    <row r="388" spans="1:1">
      <c r="A388" s="700"/>
    </row>
    <row r="389" spans="1:1">
      <c r="A389" s="700"/>
    </row>
    <row r="390" spans="1:1">
      <c r="A390" s="700"/>
    </row>
    <row r="391" spans="1:1">
      <c r="A391" s="700"/>
    </row>
    <row r="392" spans="1:1">
      <c r="A392" s="700"/>
    </row>
    <row r="393" spans="1:1">
      <c r="A393" s="700"/>
    </row>
    <row r="394" spans="1:1">
      <c r="A394" s="700"/>
    </row>
    <row r="395" spans="1:1">
      <c r="A395" s="700"/>
    </row>
    <row r="396" spans="1:1">
      <c r="A396" s="700"/>
    </row>
    <row r="397" spans="1:1">
      <c r="A397" s="700"/>
    </row>
    <row r="398" spans="1:1">
      <c r="A398" s="700"/>
    </row>
    <row r="399" spans="1:1">
      <c r="A399" s="700"/>
    </row>
    <row r="400" spans="1:1">
      <c r="A400" s="700"/>
    </row>
    <row r="401" spans="1:1">
      <c r="A401" s="700"/>
    </row>
    <row r="402" spans="1:1">
      <c r="A402" s="700"/>
    </row>
    <row r="403" spans="1:1">
      <c r="A403" s="700"/>
    </row>
    <row r="404" spans="1:1">
      <c r="A404" s="700"/>
    </row>
    <row r="405" spans="1:1">
      <c r="A405" s="700"/>
    </row>
    <row r="406" spans="1:1">
      <c r="A406" s="700"/>
    </row>
    <row r="407" spans="1:1">
      <c r="A407" s="700"/>
    </row>
    <row r="408" spans="1:1">
      <c r="A408" s="700"/>
    </row>
    <row r="409" spans="1:1">
      <c r="A409" s="700"/>
    </row>
    <row r="410" spans="1:1">
      <c r="A410" s="700"/>
    </row>
    <row r="411" spans="1:1">
      <c r="A411" s="700"/>
    </row>
    <row r="412" spans="1:1">
      <c r="A412" s="700"/>
    </row>
    <row r="413" spans="1:1">
      <c r="A413" s="700"/>
    </row>
    <row r="414" spans="1:1">
      <c r="A414" s="700"/>
    </row>
    <row r="415" spans="1:1">
      <c r="A415" s="700"/>
    </row>
    <row r="416" spans="1:1">
      <c r="A416" s="700"/>
    </row>
    <row r="417" spans="1:1">
      <c r="A417" s="700"/>
    </row>
    <row r="418" spans="1:1">
      <c r="A418" s="700"/>
    </row>
    <row r="419" spans="1:1">
      <c r="A419" s="700"/>
    </row>
    <row r="420" spans="1:1">
      <c r="A420" s="700"/>
    </row>
    <row r="421" spans="1:1">
      <c r="A421" s="700"/>
    </row>
    <row r="422" spans="1:1">
      <c r="A422" s="700"/>
    </row>
    <row r="423" spans="1:1">
      <c r="A423" s="700"/>
    </row>
    <row r="424" spans="1:1">
      <c r="A424" s="700"/>
    </row>
    <row r="425" spans="1:1">
      <c r="A425" s="700"/>
    </row>
    <row r="426" spans="1:1">
      <c r="A426" s="700"/>
    </row>
    <row r="427" spans="1:1">
      <c r="A427" s="700"/>
    </row>
    <row r="428" spans="1:1">
      <c r="A428" s="700"/>
    </row>
    <row r="429" spans="1:1">
      <c r="A429" s="700"/>
    </row>
    <row r="430" spans="1:1">
      <c r="A430" s="700"/>
    </row>
    <row r="431" spans="1:1">
      <c r="A431" s="700"/>
    </row>
    <row r="432" spans="1:1">
      <c r="A432" s="700"/>
    </row>
    <row r="433" spans="1:1">
      <c r="A433" s="700"/>
    </row>
    <row r="434" spans="1:1">
      <c r="A434" s="700"/>
    </row>
    <row r="435" spans="1:1">
      <c r="A435" s="700"/>
    </row>
    <row r="436" spans="1:1">
      <c r="A436" s="700"/>
    </row>
    <row r="437" spans="1:1">
      <c r="A437" s="700"/>
    </row>
    <row r="438" spans="1:1">
      <c r="A438" s="700"/>
    </row>
    <row r="439" spans="1:1">
      <c r="A439" s="700"/>
    </row>
    <row r="440" spans="1:1">
      <c r="A440" s="700"/>
    </row>
    <row r="441" spans="1:1">
      <c r="A441" s="700"/>
    </row>
    <row r="442" spans="1:1">
      <c r="A442" s="700"/>
    </row>
    <row r="443" spans="1:1">
      <c r="A443" s="700"/>
    </row>
    <row r="444" spans="1:1">
      <c r="A444" s="700"/>
    </row>
    <row r="445" spans="1:1">
      <c r="A445" s="700"/>
    </row>
    <row r="446" spans="1:1">
      <c r="A446" s="700"/>
    </row>
    <row r="447" spans="1:1">
      <c r="A447" s="700"/>
    </row>
    <row r="448" spans="1:1">
      <c r="A448" s="700"/>
    </row>
    <row r="449" spans="1:1">
      <c r="A449" s="700"/>
    </row>
    <row r="450" spans="1:1">
      <c r="A450" s="700"/>
    </row>
    <row r="451" spans="1:1">
      <c r="A451" s="700"/>
    </row>
    <row r="452" spans="1:1">
      <c r="A452" s="700"/>
    </row>
    <row r="453" spans="1:1">
      <c r="A453" s="700"/>
    </row>
    <row r="454" spans="1:1">
      <c r="A454" s="700"/>
    </row>
    <row r="455" spans="1:1">
      <c r="A455" s="700"/>
    </row>
    <row r="456" spans="1:1">
      <c r="A456" s="700"/>
    </row>
    <row r="457" spans="1:1">
      <c r="A457" s="700"/>
    </row>
    <row r="458" spans="1:1">
      <c r="A458" s="700"/>
    </row>
    <row r="459" spans="1:1">
      <c r="A459" s="700"/>
    </row>
    <row r="460" spans="1:1">
      <c r="A460" s="700"/>
    </row>
    <row r="461" spans="1:1">
      <c r="A461" s="700"/>
    </row>
    <row r="462" spans="1:1">
      <c r="A462" s="700"/>
    </row>
    <row r="463" spans="1:1">
      <c r="A463" s="700"/>
    </row>
    <row r="464" spans="1:1">
      <c r="A464" s="700"/>
    </row>
    <row r="465" spans="1:1">
      <c r="A465" s="700"/>
    </row>
    <row r="466" spans="1:1">
      <c r="A466" s="700"/>
    </row>
    <row r="467" spans="1:1">
      <c r="A467" s="700"/>
    </row>
    <row r="468" spans="1:1">
      <c r="A468" s="700"/>
    </row>
    <row r="469" spans="1:1">
      <c r="A469" s="700"/>
    </row>
    <row r="470" spans="1:1">
      <c r="A470" s="700"/>
    </row>
    <row r="471" spans="1:1">
      <c r="A471" s="700"/>
    </row>
    <row r="472" spans="1:1">
      <c r="A472" s="700"/>
    </row>
    <row r="473" spans="1:1">
      <c r="A473" s="700"/>
    </row>
    <row r="474" spans="1:1">
      <c r="A474" s="700"/>
    </row>
    <row r="475" spans="1:1">
      <c r="A475" s="700"/>
    </row>
    <row r="476" spans="1:1">
      <c r="A476" s="700"/>
    </row>
    <row r="477" spans="1:1">
      <c r="A477" s="700"/>
    </row>
    <row r="478" spans="1:1">
      <c r="A478" s="700"/>
    </row>
    <row r="479" spans="1:1">
      <c r="A479" s="700"/>
    </row>
    <row r="480" spans="1:1">
      <c r="A480" s="700"/>
    </row>
    <row r="481" spans="1:1">
      <c r="A481" s="700"/>
    </row>
    <row r="482" spans="1:1">
      <c r="A482" s="700"/>
    </row>
    <row r="483" spans="1:1">
      <c r="A483" s="700"/>
    </row>
    <row r="484" spans="1:1">
      <c r="A484" s="700"/>
    </row>
    <row r="485" spans="1:1">
      <c r="A485" s="700"/>
    </row>
    <row r="486" spans="1:1">
      <c r="A486" s="700"/>
    </row>
    <row r="487" spans="1:1">
      <c r="A487" s="700"/>
    </row>
    <row r="488" spans="1:1">
      <c r="A488" s="700"/>
    </row>
    <row r="489" spans="1:1">
      <c r="A489" s="700"/>
    </row>
    <row r="490" spans="1:1">
      <c r="A490" s="700"/>
    </row>
    <row r="491" spans="1:1">
      <c r="A491" s="700"/>
    </row>
    <row r="492" spans="1:1">
      <c r="A492" s="700"/>
    </row>
    <row r="493" spans="1:1">
      <c r="A493" s="700"/>
    </row>
    <row r="494" spans="1:1">
      <c r="A494" s="700"/>
    </row>
    <row r="495" spans="1:1">
      <c r="A495" s="700"/>
    </row>
    <row r="496" spans="1:1">
      <c r="A496" s="700"/>
    </row>
    <row r="497" spans="1:1">
      <c r="A497" s="700"/>
    </row>
    <row r="498" spans="1:1">
      <c r="A498" s="700"/>
    </row>
    <row r="499" spans="1:1">
      <c r="A499" s="700"/>
    </row>
    <row r="500" spans="1:1">
      <c r="A500" s="700"/>
    </row>
    <row r="501" spans="1:1">
      <c r="A501" s="700"/>
    </row>
    <row r="502" spans="1:1">
      <c r="A502" s="700"/>
    </row>
    <row r="503" spans="1:1">
      <c r="A503" s="700"/>
    </row>
    <row r="504" spans="1:1">
      <c r="A504" s="700"/>
    </row>
    <row r="505" spans="1:1">
      <c r="A505" s="700"/>
    </row>
    <row r="506" spans="1:1">
      <c r="A506" s="700"/>
    </row>
    <row r="507" spans="1:1">
      <c r="A507" s="700"/>
    </row>
    <row r="508" spans="1:1">
      <c r="A508" s="700"/>
    </row>
    <row r="509" spans="1:1">
      <c r="A509" s="700"/>
    </row>
    <row r="510" spans="1:1">
      <c r="A510" s="700"/>
    </row>
    <row r="511" spans="1:1">
      <c r="A511" s="700"/>
    </row>
    <row r="512" spans="1:1">
      <c r="A512" s="700"/>
    </row>
    <row r="513" spans="1:1">
      <c r="A513" s="700"/>
    </row>
    <row r="514" spans="1:1">
      <c r="A514" s="700"/>
    </row>
    <row r="515" spans="1:1">
      <c r="A515" s="700"/>
    </row>
    <row r="516" spans="1:1">
      <c r="A516" s="700"/>
    </row>
    <row r="517" spans="1:1">
      <c r="A517" s="700"/>
    </row>
    <row r="518" spans="1:1">
      <c r="A518" s="700"/>
    </row>
    <row r="519" spans="1:1">
      <c r="A519" s="700"/>
    </row>
    <row r="520" spans="1:1">
      <c r="A520" s="700"/>
    </row>
    <row r="521" spans="1:1">
      <c r="A521" s="700"/>
    </row>
    <row r="522" spans="1:1">
      <c r="A522" s="700"/>
    </row>
    <row r="523" spans="1:1">
      <c r="A523" s="700"/>
    </row>
    <row r="524" spans="1:1">
      <c r="A524" s="700"/>
    </row>
    <row r="525" spans="1:1">
      <c r="A525" s="700"/>
    </row>
    <row r="526" spans="1:1">
      <c r="A526" s="700"/>
    </row>
    <row r="527" spans="1:1">
      <c r="A527" s="700"/>
    </row>
    <row r="528" spans="1:1">
      <c r="A528" s="700"/>
    </row>
    <row r="529" spans="1:1">
      <c r="A529" s="700"/>
    </row>
    <row r="530" spans="1:1">
      <c r="A530" s="700"/>
    </row>
    <row r="531" spans="1:1">
      <c r="A531" s="700"/>
    </row>
    <row r="532" spans="1:1">
      <c r="A532" s="700"/>
    </row>
    <row r="533" spans="1:1">
      <c r="A533" s="700"/>
    </row>
    <row r="534" spans="1:1">
      <c r="A534" s="700"/>
    </row>
    <row r="535" spans="1:1">
      <c r="A535" s="700"/>
    </row>
    <row r="536" spans="1:1">
      <c r="A536" s="700"/>
    </row>
    <row r="537" spans="1:1">
      <c r="A537" s="700"/>
    </row>
    <row r="538" spans="1:1">
      <c r="A538" s="700"/>
    </row>
    <row r="539" spans="1:1">
      <c r="A539" s="700"/>
    </row>
    <row r="540" spans="1:1">
      <c r="A540" s="700"/>
    </row>
    <row r="541" spans="1:1">
      <c r="A541" s="700"/>
    </row>
    <row r="542" spans="1:1">
      <c r="A542" s="700"/>
    </row>
    <row r="543" spans="1:1">
      <c r="A543" s="700"/>
    </row>
    <row r="544" spans="1:1">
      <c r="A544" s="700"/>
    </row>
    <row r="545" spans="1:1">
      <c r="A545" s="700"/>
    </row>
    <row r="546" spans="1:1">
      <c r="A546" s="700"/>
    </row>
    <row r="547" spans="1:1">
      <c r="A547" s="700"/>
    </row>
    <row r="548" spans="1:1">
      <c r="A548" s="700"/>
    </row>
    <row r="549" spans="1:1">
      <c r="A549" s="700"/>
    </row>
    <row r="550" spans="1:1">
      <c r="A550" s="700"/>
    </row>
    <row r="551" spans="1:1">
      <c r="A551" s="700"/>
    </row>
    <row r="552" spans="1:1">
      <c r="A552" s="700"/>
    </row>
    <row r="553" spans="1:1">
      <c r="A553" s="700"/>
    </row>
    <row r="554" spans="1:1">
      <c r="A554" s="700"/>
    </row>
    <row r="555" spans="1:1">
      <c r="A555" s="700"/>
    </row>
    <row r="556" spans="1:1">
      <c r="A556" s="700"/>
    </row>
    <row r="557" spans="1:1">
      <c r="A557" s="700"/>
    </row>
    <row r="558" spans="1:1">
      <c r="A558" s="700"/>
    </row>
    <row r="559" spans="1:1">
      <c r="A559" s="700"/>
    </row>
    <row r="560" spans="1:1">
      <c r="A560" s="700"/>
    </row>
    <row r="561" spans="1:1">
      <c r="A561" s="700"/>
    </row>
    <row r="562" spans="1:1">
      <c r="A562" s="700"/>
    </row>
    <row r="563" spans="1:1">
      <c r="A563" s="700"/>
    </row>
    <row r="564" spans="1:1">
      <c r="A564" s="700"/>
    </row>
    <row r="565" spans="1:1">
      <c r="A565" s="700"/>
    </row>
    <row r="566" spans="1:1">
      <c r="A566" s="700"/>
    </row>
    <row r="567" spans="1:1">
      <c r="A567" s="700"/>
    </row>
    <row r="568" spans="1:1">
      <c r="A568" s="700"/>
    </row>
    <row r="569" spans="1:1">
      <c r="A569" s="700"/>
    </row>
    <row r="570" spans="1:1">
      <c r="A570" s="700"/>
    </row>
    <row r="571" spans="1:1">
      <c r="A571" s="700"/>
    </row>
    <row r="572" spans="1:1">
      <c r="A572" s="700"/>
    </row>
    <row r="573" spans="1:1">
      <c r="A573" s="700"/>
    </row>
    <row r="574" spans="1:1">
      <c r="A574" s="700"/>
    </row>
    <row r="575" spans="1:1">
      <c r="A575" s="700"/>
    </row>
    <row r="576" spans="1:1">
      <c r="A576" s="700"/>
    </row>
    <row r="577" spans="1:1">
      <c r="A577" s="700"/>
    </row>
    <row r="578" spans="1:1">
      <c r="A578" s="700"/>
    </row>
    <row r="579" spans="1:1">
      <c r="A579" s="700"/>
    </row>
    <row r="580" spans="1:1">
      <c r="A580" s="700"/>
    </row>
    <row r="581" spans="1:1">
      <c r="A581" s="700"/>
    </row>
    <row r="582" spans="1:1">
      <c r="A582" s="700"/>
    </row>
    <row r="583" spans="1:1">
      <c r="A583" s="700"/>
    </row>
    <row r="584" spans="1:1">
      <c r="A584" s="700"/>
    </row>
    <row r="585" spans="1:1">
      <c r="A585" s="700"/>
    </row>
    <row r="586" spans="1:1">
      <c r="A586" s="700"/>
    </row>
    <row r="587" spans="1:1">
      <c r="A587" s="700"/>
    </row>
    <row r="588" spans="1:1">
      <c r="A588" s="700"/>
    </row>
    <row r="589" spans="1:1">
      <c r="A589" s="700"/>
    </row>
    <row r="590" spans="1:1">
      <c r="A590" s="700"/>
    </row>
    <row r="591" spans="1:1">
      <c r="A591" s="700"/>
    </row>
    <row r="592" spans="1:1">
      <c r="A592" s="700"/>
    </row>
    <row r="593" spans="1:1">
      <c r="A593" s="700"/>
    </row>
    <row r="594" spans="1:1">
      <c r="A594" s="700"/>
    </row>
    <row r="595" spans="1:1">
      <c r="A595" s="700"/>
    </row>
    <row r="596" spans="1:1">
      <c r="A596" s="700"/>
    </row>
    <row r="597" spans="1:1">
      <c r="A597" s="700"/>
    </row>
    <row r="598" spans="1:1">
      <c r="A598" s="700"/>
    </row>
    <row r="599" spans="1:1">
      <c r="A599" s="700"/>
    </row>
    <row r="600" spans="1:1">
      <c r="A600" s="700"/>
    </row>
    <row r="601" spans="1:1">
      <c r="A601" s="700"/>
    </row>
    <row r="602" spans="1:1">
      <c r="A602" s="700"/>
    </row>
    <row r="603" spans="1:1">
      <c r="A603" s="700"/>
    </row>
    <row r="604" spans="1:1">
      <c r="A604" s="700"/>
    </row>
    <row r="605" spans="1:1">
      <c r="A605" s="700"/>
    </row>
    <row r="606" spans="1:1">
      <c r="A606" s="700"/>
    </row>
    <row r="607" spans="1:1">
      <c r="A607" s="700"/>
    </row>
    <row r="608" spans="1:1">
      <c r="A608" s="700"/>
    </row>
    <row r="609" spans="1:1">
      <c r="A609" s="700"/>
    </row>
    <row r="610" spans="1:1">
      <c r="A610" s="700"/>
    </row>
    <row r="611" spans="1:1">
      <c r="A611" s="700"/>
    </row>
    <row r="612" spans="1:1">
      <c r="A612" s="700"/>
    </row>
    <row r="613" spans="1:1">
      <c r="A613" s="700"/>
    </row>
    <row r="614" spans="1:1">
      <c r="A614" s="700"/>
    </row>
    <row r="615" spans="1:1">
      <c r="A615" s="700"/>
    </row>
    <row r="616" spans="1:1">
      <c r="A616" s="700"/>
    </row>
    <row r="617" spans="1:1">
      <c r="A617" s="700"/>
    </row>
    <row r="618" spans="1:1">
      <c r="A618" s="700"/>
    </row>
    <row r="619" spans="1:1">
      <c r="A619" s="700"/>
    </row>
    <row r="620" spans="1:1">
      <c r="A620" s="700"/>
    </row>
    <row r="621" spans="1:1">
      <c r="A621" s="700"/>
    </row>
    <row r="622" spans="1:1">
      <c r="A622" s="700"/>
    </row>
    <row r="623" spans="1:1">
      <c r="A623" s="700"/>
    </row>
    <row r="624" spans="1:1">
      <c r="A624" s="700"/>
    </row>
    <row r="625" spans="1:1">
      <c r="A625" s="700"/>
    </row>
    <row r="626" spans="1:1">
      <c r="A626" s="700"/>
    </row>
    <row r="627" spans="1:1">
      <c r="A627" s="700"/>
    </row>
    <row r="628" spans="1:1">
      <c r="A628" s="700"/>
    </row>
    <row r="629" spans="1:1">
      <c r="A629" s="700"/>
    </row>
    <row r="630" spans="1:1">
      <c r="A630" s="700"/>
    </row>
    <row r="631" spans="1:1">
      <c r="A631" s="700"/>
    </row>
    <row r="632" spans="1:1">
      <c r="A632" s="700"/>
    </row>
    <row r="633" spans="1:1">
      <c r="A633" s="700"/>
    </row>
    <row r="634" spans="1:1">
      <c r="A634" s="700"/>
    </row>
    <row r="635" spans="1:1">
      <c r="A635" s="700"/>
    </row>
    <row r="636" spans="1:1">
      <c r="A636" s="700"/>
    </row>
    <row r="637" spans="1:1">
      <c r="A637" s="700"/>
    </row>
    <row r="638" spans="1:1">
      <c r="A638" s="700"/>
    </row>
    <row r="639" spans="1:1">
      <c r="A639" s="700"/>
    </row>
    <row r="640" spans="1:1">
      <c r="A640" s="700"/>
    </row>
    <row r="641" spans="1:1">
      <c r="A641" s="700"/>
    </row>
    <row r="642" spans="1:1">
      <c r="A642" s="700"/>
    </row>
    <row r="643" spans="1:1">
      <c r="A643" s="700"/>
    </row>
    <row r="644" spans="1:1">
      <c r="A644" s="700"/>
    </row>
    <row r="645" spans="1:1">
      <c r="A645" s="700"/>
    </row>
    <row r="646" spans="1:1">
      <c r="A646" s="700"/>
    </row>
    <row r="647" spans="1:1">
      <c r="A647" s="700"/>
    </row>
    <row r="648" spans="1:1">
      <c r="A648" s="700"/>
    </row>
    <row r="649" spans="1:1">
      <c r="A649" s="700"/>
    </row>
    <row r="650" spans="1:1">
      <c r="A650" s="700"/>
    </row>
    <row r="651" spans="1:1">
      <c r="A651" s="700"/>
    </row>
    <row r="652" spans="1:1">
      <c r="A652" s="700"/>
    </row>
    <row r="653" spans="1:1">
      <c r="A653" s="700"/>
    </row>
    <row r="654" spans="1:1">
      <c r="A654" s="700"/>
    </row>
    <row r="655" spans="1:1">
      <c r="A655" s="700"/>
    </row>
    <row r="656" spans="1:1">
      <c r="A656" s="700"/>
    </row>
    <row r="657" spans="1:1">
      <c r="A657" s="700"/>
    </row>
    <row r="658" spans="1:1">
      <c r="A658" s="700"/>
    </row>
    <row r="659" spans="1:1">
      <c r="A659" s="700"/>
    </row>
    <row r="660" spans="1:1">
      <c r="A660" s="700"/>
    </row>
    <row r="661" spans="1:1">
      <c r="A661" s="700"/>
    </row>
    <row r="662" spans="1:1">
      <c r="A662" s="700"/>
    </row>
    <row r="663" spans="1:1">
      <c r="A663" s="700"/>
    </row>
    <row r="664" spans="1:1">
      <c r="A664" s="700"/>
    </row>
    <row r="665" spans="1:1">
      <c r="A665" s="700"/>
    </row>
    <row r="666" spans="1:1">
      <c r="A666" s="700"/>
    </row>
    <row r="667" spans="1:1">
      <c r="A667" s="700"/>
    </row>
    <row r="668" spans="1:1">
      <c r="A668" s="700"/>
    </row>
    <row r="669" spans="1:1">
      <c r="A669" s="700"/>
    </row>
    <row r="670" spans="1:1">
      <c r="A670" s="700"/>
    </row>
    <row r="671" spans="1:1">
      <c r="A671" s="700"/>
    </row>
    <row r="672" spans="1:1">
      <c r="A672" s="700"/>
    </row>
    <row r="673" spans="1:1">
      <c r="A673" s="700"/>
    </row>
    <row r="674" spans="1:1">
      <c r="A674" s="700"/>
    </row>
    <row r="675" spans="1:1">
      <c r="A675" s="700"/>
    </row>
    <row r="676" spans="1:1">
      <c r="A676" s="700"/>
    </row>
    <row r="677" spans="1:1">
      <c r="A677" s="700"/>
    </row>
    <row r="678" spans="1:1">
      <c r="A678" s="700"/>
    </row>
    <row r="679" spans="1:1">
      <c r="A679" s="700"/>
    </row>
    <row r="680" spans="1:1">
      <c r="A680" s="700"/>
    </row>
    <row r="681" spans="1:1">
      <c r="A681" s="700"/>
    </row>
    <row r="682" spans="1:1">
      <c r="A682" s="700"/>
    </row>
    <row r="683" spans="1:1">
      <c r="A683" s="700"/>
    </row>
    <row r="684" spans="1:1">
      <c r="A684" s="700"/>
    </row>
    <row r="685" spans="1:1">
      <c r="A685" s="700"/>
    </row>
    <row r="686" spans="1:1">
      <c r="A686" s="700"/>
    </row>
    <row r="687" spans="1:1">
      <c r="A687" s="700"/>
    </row>
    <row r="688" spans="1:1">
      <c r="A688" s="700"/>
    </row>
    <row r="689" spans="1:1">
      <c r="A689" s="700"/>
    </row>
    <row r="690" spans="1:1">
      <c r="A690" s="700"/>
    </row>
    <row r="691" spans="1:1">
      <c r="A691" s="700"/>
    </row>
    <row r="692" spans="1:1">
      <c r="A692" s="700"/>
    </row>
    <row r="693" spans="1:1">
      <c r="A693" s="700"/>
    </row>
    <row r="694" spans="1:1">
      <c r="A694" s="700"/>
    </row>
    <row r="695" spans="1:1">
      <c r="A695" s="700"/>
    </row>
    <row r="696" spans="1:1">
      <c r="A696" s="700"/>
    </row>
    <row r="697" spans="1:1">
      <c r="A697" s="700"/>
    </row>
    <row r="698" spans="1:1">
      <c r="A698" s="700"/>
    </row>
    <row r="699" spans="1:1">
      <c r="A699" s="700"/>
    </row>
    <row r="700" spans="1:1">
      <c r="A700" s="700"/>
    </row>
    <row r="701" spans="1:1">
      <c r="A701" s="700"/>
    </row>
    <row r="702" spans="1:1">
      <c r="A702" s="700"/>
    </row>
    <row r="703" spans="1:1">
      <c r="A703" s="700"/>
    </row>
    <row r="704" spans="1:1">
      <c r="A704" s="700"/>
    </row>
    <row r="705" spans="1:1">
      <c r="A705" s="700"/>
    </row>
    <row r="706" spans="1:1">
      <c r="A706" s="700"/>
    </row>
    <row r="707" spans="1:1">
      <c r="A707" s="700"/>
    </row>
    <row r="708" spans="1:1">
      <c r="A708" s="700"/>
    </row>
    <row r="709" spans="1:1">
      <c r="A709" s="700"/>
    </row>
    <row r="710" spans="1:1">
      <c r="A710" s="700"/>
    </row>
    <row r="711" spans="1:1">
      <c r="A711" s="700"/>
    </row>
    <row r="712" spans="1:1">
      <c r="A712" s="700"/>
    </row>
    <row r="713" spans="1:1">
      <c r="A713" s="700"/>
    </row>
    <row r="714" spans="1:1">
      <c r="A714" s="700"/>
    </row>
    <row r="715" spans="1:1">
      <c r="A715" s="700"/>
    </row>
    <row r="716" spans="1:1">
      <c r="A716" s="700"/>
    </row>
    <row r="717" spans="1:1">
      <c r="A717" s="700"/>
    </row>
    <row r="718" spans="1:1">
      <c r="A718" s="700"/>
    </row>
    <row r="719" spans="1:1">
      <c r="A719" s="700"/>
    </row>
    <row r="720" spans="1:1">
      <c r="A720" s="700"/>
    </row>
    <row r="721" spans="1:1">
      <c r="A721" s="700"/>
    </row>
    <row r="722" spans="1:1">
      <c r="A722" s="700"/>
    </row>
    <row r="723" spans="1:1">
      <c r="A723" s="700"/>
    </row>
    <row r="724" spans="1:1">
      <c r="A724" s="700"/>
    </row>
    <row r="725" spans="1:1">
      <c r="A725" s="700"/>
    </row>
    <row r="726" spans="1:1">
      <c r="A726" s="700"/>
    </row>
    <row r="727" spans="1:1">
      <c r="A727" s="700"/>
    </row>
    <row r="728" spans="1:1">
      <c r="A728" s="700"/>
    </row>
    <row r="729" spans="1:1">
      <c r="A729" s="700"/>
    </row>
    <row r="730" spans="1:1">
      <c r="A730" s="700"/>
    </row>
    <row r="731" spans="1:1">
      <c r="A731" s="700"/>
    </row>
    <row r="732" spans="1:1">
      <c r="A732" s="700"/>
    </row>
    <row r="733" spans="1:1">
      <c r="A733" s="700"/>
    </row>
    <row r="734" spans="1:1">
      <c r="A734" s="700"/>
    </row>
    <row r="735" spans="1:1">
      <c r="A735" s="700"/>
    </row>
    <row r="736" spans="1:1">
      <c r="A736" s="700"/>
    </row>
    <row r="737" spans="1:1">
      <c r="A737" s="700"/>
    </row>
    <row r="738" spans="1:1">
      <c r="A738" s="700"/>
    </row>
    <row r="739" spans="1:1">
      <c r="A739" s="700"/>
    </row>
    <row r="740" spans="1:1">
      <c r="A740" s="700"/>
    </row>
    <row r="741" spans="1:1">
      <c r="A741" s="700"/>
    </row>
    <row r="742" spans="1:1">
      <c r="A742" s="700"/>
    </row>
    <row r="743" spans="1:1">
      <c r="A743" s="700"/>
    </row>
    <row r="744" spans="1:1">
      <c r="A744" s="700"/>
    </row>
    <row r="745" spans="1:1">
      <c r="A745" s="700"/>
    </row>
    <row r="746" spans="1:1">
      <c r="A746" s="700"/>
    </row>
    <row r="747" spans="1:1">
      <c r="A747" s="700"/>
    </row>
    <row r="748" spans="1:1">
      <c r="A748" s="700"/>
    </row>
    <row r="749" spans="1:1">
      <c r="A749" s="700"/>
    </row>
    <row r="750" spans="1:1">
      <c r="A750" s="700"/>
    </row>
    <row r="751" spans="1:1">
      <c r="A751" s="700"/>
    </row>
    <row r="752" spans="1:1">
      <c r="A752" s="700"/>
    </row>
    <row r="753" spans="1:1">
      <c r="A753" s="700"/>
    </row>
    <row r="754" spans="1:1">
      <c r="A754" s="700"/>
    </row>
    <row r="755" spans="1:1">
      <c r="A755" s="700"/>
    </row>
    <row r="756" spans="1:1">
      <c r="A756" s="700"/>
    </row>
    <row r="757" spans="1:1">
      <c r="A757" s="700"/>
    </row>
    <row r="758" spans="1:1">
      <c r="A758" s="700"/>
    </row>
    <row r="759" spans="1:1">
      <c r="A759" s="700"/>
    </row>
    <row r="760" spans="1:1">
      <c r="A760" s="700"/>
    </row>
    <row r="761" spans="1:1">
      <c r="A761" s="700"/>
    </row>
    <row r="762" spans="1:1">
      <c r="A762" s="700"/>
    </row>
    <row r="763" spans="1:1">
      <c r="A763" s="700"/>
    </row>
    <row r="764" spans="1:1">
      <c r="A764" s="700"/>
    </row>
    <row r="765" spans="1:1">
      <c r="A765" s="700"/>
    </row>
    <row r="766" spans="1:1">
      <c r="A766" s="700"/>
    </row>
    <row r="767" spans="1:1">
      <c r="A767" s="700"/>
    </row>
    <row r="768" spans="1:1">
      <c r="A768" s="700"/>
    </row>
    <row r="769" spans="1:1">
      <c r="A769" s="700"/>
    </row>
    <row r="770" spans="1:1">
      <c r="A770" s="700"/>
    </row>
    <row r="771" spans="1:1">
      <c r="A771" s="700"/>
    </row>
    <row r="772" spans="1:1">
      <c r="A772" s="700"/>
    </row>
    <row r="773" spans="1:1">
      <c r="A773" s="700"/>
    </row>
    <row r="774" spans="1:1">
      <c r="A774" s="700"/>
    </row>
    <row r="775" spans="1:1">
      <c r="A775" s="700"/>
    </row>
    <row r="776" spans="1:1">
      <c r="A776" s="700"/>
    </row>
    <row r="777" spans="1:1">
      <c r="A777" s="700"/>
    </row>
    <row r="778" spans="1:1">
      <c r="A778" s="700"/>
    </row>
    <row r="779" spans="1:1">
      <c r="A779" s="700"/>
    </row>
    <row r="780" spans="1:1">
      <c r="A780" s="700"/>
    </row>
    <row r="781" spans="1:1">
      <c r="A781" s="700"/>
    </row>
    <row r="782" spans="1:1">
      <c r="A782" s="700"/>
    </row>
    <row r="783" spans="1:1">
      <c r="A783" s="700"/>
    </row>
    <row r="784" spans="1:1">
      <c r="A784" s="700"/>
    </row>
    <row r="785" spans="1:1">
      <c r="A785" s="700"/>
    </row>
    <row r="786" spans="1:1">
      <c r="A786" s="700"/>
    </row>
    <row r="787" spans="1:1">
      <c r="A787" s="700"/>
    </row>
    <row r="788" spans="1:1">
      <c r="A788" s="700"/>
    </row>
    <row r="789" spans="1:1">
      <c r="A789" s="700"/>
    </row>
    <row r="790" spans="1:1">
      <c r="A790" s="700"/>
    </row>
    <row r="791" spans="1:1">
      <c r="A791" s="700"/>
    </row>
    <row r="792" spans="1:1">
      <c r="A792" s="700"/>
    </row>
    <row r="793" spans="1:1">
      <c r="A793" s="700"/>
    </row>
    <row r="794" spans="1:1">
      <c r="A794" s="700"/>
    </row>
    <row r="795" spans="1:1">
      <c r="A795" s="700"/>
    </row>
    <row r="796" spans="1:1">
      <c r="A796" s="700"/>
    </row>
    <row r="797" spans="1:1">
      <c r="A797" s="700"/>
    </row>
    <row r="798" spans="1:1">
      <c r="A798" s="700"/>
    </row>
    <row r="799" spans="1:1">
      <c r="A799" s="700"/>
    </row>
    <row r="800" spans="1:1">
      <c r="A800" s="700"/>
    </row>
    <row r="801" spans="1:1">
      <c r="A801" s="700"/>
    </row>
    <row r="802" spans="1:1">
      <c r="A802" s="700"/>
    </row>
    <row r="803" spans="1:1">
      <c r="A803" s="700"/>
    </row>
    <row r="804" spans="1:1">
      <c r="A804" s="700"/>
    </row>
    <row r="805" spans="1:1">
      <c r="A805" s="700"/>
    </row>
    <row r="806" spans="1:1">
      <c r="A806" s="700"/>
    </row>
    <row r="807" spans="1:1">
      <c r="A807" s="700"/>
    </row>
    <row r="808" spans="1:1">
      <c r="A808" s="700"/>
    </row>
    <row r="809" spans="1:1">
      <c r="A809" s="700"/>
    </row>
    <row r="810" spans="1:1">
      <c r="A810" s="700"/>
    </row>
    <row r="811" spans="1:1">
      <c r="A811" s="700"/>
    </row>
    <row r="812" spans="1:1">
      <c r="A812" s="700"/>
    </row>
    <row r="813" spans="1:1">
      <c r="A813" s="700"/>
    </row>
    <row r="814" spans="1:1">
      <c r="A814" s="700"/>
    </row>
    <row r="815" spans="1:1">
      <c r="A815" s="700"/>
    </row>
    <row r="816" spans="1:1">
      <c r="A816" s="700"/>
    </row>
    <row r="817" spans="1:1">
      <c r="A817" s="700"/>
    </row>
    <row r="818" spans="1:1">
      <c r="A818" s="700"/>
    </row>
    <row r="819" spans="1:1">
      <c r="A819" s="700"/>
    </row>
    <row r="820" spans="1:1">
      <c r="A820" s="700"/>
    </row>
    <row r="821" spans="1:1">
      <c r="A821" s="700"/>
    </row>
    <row r="822" spans="1:1">
      <c r="A822" s="700"/>
    </row>
    <row r="823" spans="1:1">
      <c r="A823" s="700"/>
    </row>
    <row r="824" spans="1:1">
      <c r="A824" s="700"/>
    </row>
    <row r="825" spans="1:1">
      <c r="A825" s="700"/>
    </row>
    <row r="826" spans="1:1">
      <c r="A826" s="700"/>
    </row>
    <row r="827" spans="1:1">
      <c r="A827" s="700"/>
    </row>
    <row r="828" spans="1:1">
      <c r="A828" s="700"/>
    </row>
    <row r="829" spans="1:1">
      <c r="A829" s="700"/>
    </row>
    <row r="830" spans="1:1">
      <c r="A830" s="700"/>
    </row>
    <row r="831" spans="1:1">
      <c r="A831" s="700"/>
    </row>
    <row r="832" spans="1:1">
      <c r="A832" s="700"/>
    </row>
    <row r="833" spans="1:1">
      <c r="A833" s="700"/>
    </row>
    <row r="834" spans="1:1">
      <c r="A834" s="700"/>
    </row>
    <row r="835" spans="1:1">
      <c r="A835" s="700"/>
    </row>
    <row r="836" spans="1:1">
      <c r="A836" s="700"/>
    </row>
    <row r="837" spans="1:1">
      <c r="A837" s="700"/>
    </row>
    <row r="838" spans="1:1">
      <c r="A838" s="700"/>
    </row>
    <row r="839" spans="1:1">
      <c r="A839" s="700"/>
    </row>
    <row r="840" spans="1:1">
      <c r="A840" s="700"/>
    </row>
    <row r="841" spans="1:1">
      <c r="A841" s="700"/>
    </row>
    <row r="842" spans="1:1">
      <c r="A842" s="700"/>
    </row>
    <row r="843" spans="1:1">
      <c r="A843" s="700"/>
    </row>
    <row r="844" spans="1:1">
      <c r="A844" s="700"/>
    </row>
    <row r="845" spans="1:1">
      <c r="A845" s="700"/>
    </row>
    <row r="846" spans="1:1">
      <c r="A846" s="700"/>
    </row>
    <row r="847" spans="1:1">
      <c r="A847" s="700"/>
    </row>
    <row r="848" spans="1:1">
      <c r="A848" s="700"/>
    </row>
    <row r="849" spans="1:1">
      <c r="A849" s="700"/>
    </row>
    <row r="850" spans="1:1">
      <c r="A850" s="700"/>
    </row>
    <row r="851" spans="1:1">
      <c r="A851" s="700"/>
    </row>
    <row r="852" spans="1:1">
      <c r="A852" s="700"/>
    </row>
    <row r="853" spans="1:1">
      <c r="A853" s="700"/>
    </row>
    <row r="854" spans="1:1">
      <c r="A854" s="700"/>
    </row>
    <row r="855" spans="1:1">
      <c r="A855" s="700"/>
    </row>
    <row r="856" spans="1:1">
      <c r="A856" s="700"/>
    </row>
    <row r="857" spans="1:1">
      <c r="A857" s="700"/>
    </row>
    <row r="858" spans="1:1">
      <c r="A858" s="700"/>
    </row>
    <row r="859" spans="1:1">
      <c r="A859" s="700"/>
    </row>
    <row r="860" spans="1:1">
      <c r="A860" s="700"/>
    </row>
    <row r="861" spans="1:1">
      <c r="A861" s="700"/>
    </row>
    <row r="862" spans="1:1">
      <c r="A862" s="700"/>
    </row>
    <row r="863" spans="1:1">
      <c r="A863" s="700"/>
    </row>
    <row r="864" spans="1:1">
      <c r="A864" s="700"/>
    </row>
    <row r="865" spans="1:1">
      <c r="A865" s="700"/>
    </row>
    <row r="866" spans="1:1">
      <c r="A866" s="700"/>
    </row>
    <row r="867" spans="1:1">
      <c r="A867" s="700"/>
    </row>
    <row r="868" spans="1:1">
      <c r="A868" s="700"/>
    </row>
    <row r="869" spans="1:1">
      <c r="A869" s="700"/>
    </row>
    <row r="870" spans="1:1">
      <c r="A870" s="700"/>
    </row>
    <row r="871" spans="1:1">
      <c r="A871" s="700"/>
    </row>
    <row r="872" spans="1:1">
      <c r="A872" s="700"/>
    </row>
    <row r="873" spans="1:1">
      <c r="A873" s="700"/>
    </row>
    <row r="874" spans="1:1">
      <c r="A874" s="700"/>
    </row>
    <row r="875" spans="1:1">
      <c r="A875" s="700"/>
    </row>
    <row r="876" spans="1:1">
      <c r="A876" s="700"/>
    </row>
    <row r="877" spans="1:1">
      <c r="A877" s="700"/>
    </row>
    <row r="878" spans="1:1">
      <c r="A878" s="700"/>
    </row>
    <row r="879" spans="1:1">
      <c r="A879" s="700"/>
    </row>
    <row r="880" spans="1:1">
      <c r="A880" s="700"/>
    </row>
    <row r="881" spans="1:1">
      <c r="A881" s="700"/>
    </row>
    <row r="882" spans="1:1">
      <c r="A882" s="700"/>
    </row>
    <row r="883" spans="1:1">
      <c r="A883" s="700"/>
    </row>
    <row r="884" spans="1:1">
      <c r="A884" s="700"/>
    </row>
    <row r="885" spans="1:1">
      <c r="A885" s="700"/>
    </row>
    <row r="886" spans="1:1">
      <c r="A886" s="700"/>
    </row>
    <row r="887" spans="1:1">
      <c r="A887" s="700"/>
    </row>
    <row r="888" spans="1:1">
      <c r="A888" s="700"/>
    </row>
    <row r="889" spans="1:1">
      <c r="A889" s="700"/>
    </row>
    <row r="890" spans="1:1">
      <c r="A890" s="700"/>
    </row>
    <row r="891" spans="1:1">
      <c r="A891" s="700"/>
    </row>
    <row r="892" spans="1:1">
      <c r="A892" s="700"/>
    </row>
    <row r="893" spans="1:1">
      <c r="A893" s="700"/>
    </row>
    <row r="894" spans="1:1">
      <c r="A894" s="700"/>
    </row>
    <row r="895" spans="1:1">
      <c r="A895" s="700"/>
    </row>
    <row r="896" spans="1:1">
      <c r="A896" s="700"/>
    </row>
    <row r="897" spans="1:1">
      <c r="A897" s="700"/>
    </row>
    <row r="898" spans="1:1">
      <c r="A898" s="700"/>
    </row>
    <row r="899" spans="1:1">
      <c r="A899" s="700"/>
    </row>
    <row r="900" spans="1:1">
      <c r="A900" s="700"/>
    </row>
    <row r="901" spans="1:1">
      <c r="A901" s="700"/>
    </row>
    <row r="902" spans="1:1">
      <c r="A902" s="700"/>
    </row>
    <row r="903" spans="1:1">
      <c r="A903" s="700"/>
    </row>
    <row r="904" spans="1:1">
      <c r="A904" s="700"/>
    </row>
    <row r="905" spans="1:1">
      <c r="A905" s="700"/>
    </row>
    <row r="906" spans="1:1">
      <c r="A906" s="700"/>
    </row>
    <row r="907" spans="1:1">
      <c r="A907" s="700"/>
    </row>
    <row r="908" spans="1:1">
      <c r="A908" s="700"/>
    </row>
    <row r="909" spans="1:1">
      <c r="A909" s="700"/>
    </row>
    <row r="910" spans="1:1">
      <c r="A910" s="700"/>
    </row>
    <row r="911" spans="1:1">
      <c r="A911" s="700"/>
    </row>
    <row r="912" spans="1:1">
      <c r="A912" s="700"/>
    </row>
    <row r="913" spans="1:1">
      <c r="A913" s="700"/>
    </row>
    <row r="914" spans="1:1">
      <c r="A914" s="700"/>
    </row>
    <row r="915" spans="1:1">
      <c r="A915" s="700"/>
    </row>
    <row r="916" spans="1:1">
      <c r="A916" s="700"/>
    </row>
    <row r="917" spans="1:1">
      <c r="A917" s="700"/>
    </row>
    <row r="918" spans="1:1">
      <c r="A918" s="700"/>
    </row>
    <row r="919" spans="1:1">
      <c r="A919" s="700"/>
    </row>
    <row r="920" spans="1:1">
      <c r="A920" s="700"/>
    </row>
    <row r="921" spans="1:1">
      <c r="A921" s="700"/>
    </row>
    <row r="922" spans="1:1">
      <c r="A922" s="700"/>
    </row>
    <row r="923" spans="1:1">
      <c r="A923" s="700"/>
    </row>
    <row r="924" spans="1:1">
      <c r="A924" s="700"/>
    </row>
    <row r="925" spans="1:1">
      <c r="A925" s="700"/>
    </row>
    <row r="926" spans="1:1">
      <c r="A926" s="700"/>
    </row>
    <row r="927" spans="1:1">
      <c r="A927" s="700"/>
    </row>
    <row r="928" spans="1:1">
      <c r="A928" s="700"/>
    </row>
    <row r="929" spans="1:1">
      <c r="A929" s="700"/>
    </row>
    <row r="930" spans="1:1">
      <c r="A930" s="700"/>
    </row>
    <row r="931" spans="1:1">
      <c r="A931" s="700"/>
    </row>
    <row r="932" spans="1:1">
      <c r="A932" s="700"/>
    </row>
    <row r="933" spans="1:1">
      <c r="A933" s="700"/>
    </row>
    <row r="934" spans="1:1">
      <c r="A934" s="700"/>
    </row>
    <row r="935" spans="1:1">
      <c r="A935" s="700"/>
    </row>
    <row r="936" spans="1:1">
      <c r="A936" s="700"/>
    </row>
    <row r="937" spans="1:1">
      <c r="A937" s="700"/>
    </row>
    <row r="938" spans="1:1">
      <c r="A938" s="700"/>
    </row>
    <row r="939" spans="1:1">
      <c r="A939" s="700"/>
    </row>
    <row r="940" spans="1:1">
      <c r="A940" s="700"/>
    </row>
    <row r="941" spans="1:1">
      <c r="A941" s="700"/>
    </row>
    <row r="942" spans="1:1">
      <c r="A942" s="700"/>
    </row>
    <row r="943" spans="1:1">
      <c r="A943" s="700"/>
    </row>
    <row r="944" spans="1:1">
      <c r="A944" s="700"/>
    </row>
    <row r="945" spans="1:1">
      <c r="A945" s="700"/>
    </row>
    <row r="946" spans="1:1">
      <c r="A946" s="700"/>
    </row>
    <row r="947" spans="1:1">
      <c r="A947" s="700"/>
    </row>
    <row r="948" spans="1:1">
      <c r="A948" s="700"/>
    </row>
    <row r="949" spans="1:1">
      <c r="A949" s="700"/>
    </row>
    <row r="950" spans="1:1">
      <c r="A950" s="700"/>
    </row>
    <row r="951" spans="1:1">
      <c r="A951" s="700"/>
    </row>
    <row r="952" spans="1:1">
      <c r="A952" s="700"/>
    </row>
    <row r="953" spans="1:1">
      <c r="A953" s="700"/>
    </row>
    <row r="954" spans="1:1">
      <c r="A954" s="700"/>
    </row>
    <row r="955" spans="1:1">
      <c r="A955" s="700"/>
    </row>
    <row r="956" spans="1:1">
      <c r="A956" s="700"/>
    </row>
    <row r="957" spans="1:1">
      <c r="A957" s="700"/>
    </row>
    <row r="958" spans="1:1">
      <c r="A958" s="700"/>
    </row>
    <row r="959" spans="1:1">
      <c r="A959" s="700"/>
    </row>
    <row r="960" spans="1:1">
      <c r="A960" s="700"/>
    </row>
    <row r="961" spans="1:1">
      <c r="A961" s="700"/>
    </row>
    <row r="962" spans="1:1">
      <c r="A962" s="700"/>
    </row>
    <row r="963" spans="1:1">
      <c r="A963" s="700"/>
    </row>
    <row r="964" spans="1:1">
      <c r="A964" s="700"/>
    </row>
    <row r="965" spans="1:1">
      <c r="A965" s="700"/>
    </row>
    <row r="966" spans="1:1">
      <c r="A966" s="700"/>
    </row>
    <row r="967" spans="1:1">
      <c r="A967" s="700"/>
    </row>
    <row r="968" spans="1:1">
      <c r="A968" s="700"/>
    </row>
    <row r="969" spans="1:1">
      <c r="A969" s="700"/>
    </row>
    <row r="970" spans="1:1">
      <c r="A970" s="700"/>
    </row>
    <row r="971" spans="1:1">
      <c r="A971" s="700"/>
    </row>
    <row r="972" spans="1:1">
      <c r="A972" s="700"/>
    </row>
    <row r="973" spans="1:1">
      <c r="A973" s="700"/>
    </row>
    <row r="974" spans="1:1">
      <c r="A974" s="700"/>
    </row>
    <row r="975" spans="1:1">
      <c r="A975" s="700"/>
    </row>
    <row r="976" spans="1:1">
      <c r="A976" s="700"/>
    </row>
    <row r="977" spans="1:1">
      <c r="A977" s="700"/>
    </row>
    <row r="978" spans="1:1">
      <c r="A978" s="700"/>
    </row>
    <row r="979" spans="1:1">
      <c r="A979" s="700"/>
    </row>
    <row r="980" spans="1:1">
      <c r="A980" s="700"/>
    </row>
    <row r="981" spans="1:1">
      <c r="A981" s="700"/>
    </row>
    <row r="982" spans="1:1">
      <c r="A982" s="700"/>
    </row>
    <row r="983" spans="1:1">
      <c r="A983" s="700"/>
    </row>
    <row r="984" spans="1:1">
      <c r="A984" s="700"/>
    </row>
    <row r="985" spans="1:1">
      <c r="A985" s="700"/>
    </row>
    <row r="986" spans="1:1">
      <c r="A986" s="700"/>
    </row>
    <row r="987" spans="1:1">
      <c r="A987" s="700"/>
    </row>
    <row r="988" spans="1:1">
      <c r="A988" s="700"/>
    </row>
    <row r="989" spans="1:1">
      <c r="A989" s="700"/>
    </row>
    <row r="990" spans="1:1">
      <c r="A990" s="700"/>
    </row>
    <row r="991" spans="1:1">
      <c r="A991" s="700"/>
    </row>
    <row r="992" spans="1:1">
      <c r="A992" s="700"/>
    </row>
  </sheetData>
  <printOptions horizontalCentered="1"/>
  <pageMargins left="0.5" right="0.5" top="0.5" bottom="0" header="0" footer="0"/>
  <pageSetup scale="81" fitToHeight="6"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E8434-E903-4233-8ADF-C688ED22568C}">
  <sheetPr>
    <tabColor theme="9" tint="0.59999389629810485"/>
  </sheetPr>
  <dimension ref="A1"/>
  <sheetViews>
    <sheetView workbookViewId="0">
      <selection sqref="A1:L1"/>
    </sheetView>
  </sheetViews>
  <sheetFormatPr defaultRowHeight="1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DD0E9-A72A-48CD-913E-F0B8EAC39835}">
  <sheetPr>
    <tabColor theme="9" tint="0.59999389629810485"/>
    <pageSetUpPr fitToPage="1"/>
  </sheetPr>
  <dimension ref="A1:J47"/>
  <sheetViews>
    <sheetView zoomScale="80" zoomScaleNormal="80" workbookViewId="0">
      <selection sqref="A1:L1"/>
    </sheetView>
  </sheetViews>
  <sheetFormatPr defaultColWidth="9.28515625" defaultRowHeight="12.75"/>
  <cols>
    <col min="1" max="1" width="6.7109375" style="1" bestFit="1" customWidth="1"/>
    <col min="2" max="2" width="57.85546875" style="1" customWidth="1"/>
    <col min="3" max="3" width="3" style="18" bestFit="1" customWidth="1"/>
    <col min="4" max="4" width="16.5703125" style="1" customWidth="1"/>
    <col min="5" max="5" width="2.42578125" style="1" customWidth="1"/>
    <col min="6" max="6" width="16.5703125" style="1" customWidth="1"/>
    <col min="7" max="7" width="2.42578125" style="1" customWidth="1"/>
    <col min="8" max="8" width="19" style="1" bestFit="1" customWidth="1"/>
    <col min="9" max="9" width="2.42578125" style="1" customWidth="1"/>
    <col min="10" max="10" width="41.5703125" style="1" bestFit="1" customWidth="1"/>
    <col min="11" max="16384" width="9.28515625" style="1"/>
  </cols>
  <sheetData>
    <row r="1" spans="1:10">
      <c r="A1" s="784" t="str">
        <f>'[2]Table of Contents'!A1:C1</f>
        <v>Narragansett Electric Company d/b/a Rhode Island Energy</v>
      </c>
      <c r="B1" s="784"/>
      <c r="C1" s="784"/>
      <c r="D1" s="784"/>
      <c r="E1" s="784"/>
      <c r="F1" s="784"/>
      <c r="G1" s="784"/>
      <c r="H1" s="784"/>
      <c r="I1" s="784"/>
      <c r="J1" s="784"/>
    </row>
    <row r="2" spans="1:10">
      <c r="A2" s="784" t="str">
        <f>'[2]Table of Contents'!A2:C2</f>
        <v>Annual Transmission Revenue Requirements (ATRR)</v>
      </c>
      <c r="B2" s="784"/>
      <c r="C2" s="784"/>
      <c r="D2" s="784"/>
      <c r="E2" s="784"/>
      <c r="F2" s="784"/>
      <c r="G2" s="784"/>
      <c r="H2" s="784"/>
      <c r="I2" s="784"/>
      <c r="J2" s="784"/>
    </row>
    <row r="3" spans="1:10">
      <c r="A3" s="784" t="str">
        <f>'[2]Table of Contents'!A3:C3</f>
        <v>Per Appendix B To Attachment F of the ISO New England Inc. Open Access Transmission Tariff</v>
      </c>
      <c r="B3" s="784"/>
      <c r="C3" s="784"/>
      <c r="D3" s="784"/>
      <c r="E3" s="784"/>
      <c r="F3" s="784"/>
      <c r="G3" s="784"/>
      <c r="H3" s="784"/>
      <c r="I3" s="784"/>
      <c r="J3" s="784"/>
    </row>
    <row r="4" spans="1:10">
      <c r="A4" s="784" t="s">
        <v>1140</v>
      </c>
      <c r="B4" s="784"/>
      <c r="C4" s="784"/>
      <c r="D4" s="784"/>
      <c r="E4" s="784"/>
      <c r="F4" s="784"/>
      <c r="G4" s="784"/>
      <c r="H4" s="784"/>
      <c r="I4" s="784"/>
      <c r="J4" s="784"/>
    </row>
    <row r="5" spans="1:10">
      <c r="A5" s="784" t="s">
        <v>0</v>
      </c>
      <c r="B5" s="784"/>
      <c r="C5" s="784"/>
      <c r="D5" s="784"/>
      <c r="E5" s="784"/>
      <c r="F5" s="784"/>
      <c r="G5" s="784"/>
      <c r="H5" s="784"/>
      <c r="I5" s="784"/>
      <c r="J5" s="784"/>
    </row>
    <row r="6" spans="1:10">
      <c r="A6" s="783" t="s">
        <v>955</v>
      </c>
      <c r="B6" s="783"/>
      <c r="C6" s="783"/>
      <c r="D6" s="783"/>
      <c r="E6" s="783"/>
      <c r="F6" s="783"/>
      <c r="G6" s="783"/>
      <c r="H6" s="783"/>
      <c r="I6" s="783"/>
      <c r="J6" s="783"/>
    </row>
    <row r="7" spans="1:10">
      <c r="A7" s="23"/>
      <c r="B7" s="23"/>
      <c r="C7" s="23"/>
      <c r="D7" s="23"/>
      <c r="E7" s="23"/>
      <c r="F7" s="23"/>
      <c r="G7" s="23"/>
      <c r="H7" s="23"/>
      <c r="I7" s="23"/>
      <c r="J7" s="23"/>
    </row>
    <row r="8" spans="1:10">
      <c r="A8" s="23"/>
      <c r="B8" s="59" t="s">
        <v>113</v>
      </c>
      <c r="C8" s="23"/>
      <c r="D8" s="18" t="s">
        <v>12</v>
      </c>
      <c r="E8" s="18"/>
      <c r="F8" s="18" t="s">
        <v>15</v>
      </c>
      <c r="G8" s="18"/>
      <c r="H8" s="18" t="s">
        <v>20</v>
      </c>
      <c r="I8" s="18"/>
      <c r="J8" s="18" t="s">
        <v>16</v>
      </c>
    </row>
    <row r="9" spans="1:10">
      <c r="A9" s="23" t="s">
        <v>45</v>
      </c>
      <c r="C9" s="23"/>
    </row>
    <row r="10" spans="1:10">
      <c r="A10" s="33" t="s">
        <v>44</v>
      </c>
      <c r="B10" s="33" t="s">
        <v>23</v>
      </c>
      <c r="C10" s="23"/>
      <c r="D10" s="33" t="s">
        <v>1139</v>
      </c>
      <c r="E10" s="23"/>
      <c r="F10" s="33" t="s">
        <v>1138</v>
      </c>
      <c r="G10" s="23"/>
      <c r="H10" s="33" t="s">
        <v>1137</v>
      </c>
      <c r="I10" s="23"/>
      <c r="J10" s="33" t="s">
        <v>1</v>
      </c>
    </row>
    <row r="11" spans="1:10">
      <c r="A11" s="23"/>
      <c r="B11" s="287" t="s">
        <v>1136</v>
      </c>
      <c r="C11" s="23"/>
      <c r="D11" s="23"/>
      <c r="E11" s="23"/>
      <c r="F11" s="23"/>
      <c r="G11" s="23"/>
      <c r="H11" s="23"/>
      <c r="I11" s="23"/>
      <c r="J11" s="23"/>
    </row>
    <row r="12" spans="1:10">
      <c r="A12" s="18">
        <v>1</v>
      </c>
      <c r="B12" s="2" t="s">
        <v>1135</v>
      </c>
      <c r="C12" s="18" t="s">
        <v>54</v>
      </c>
      <c r="D12" s="173">
        <f>'WS 1 Base and RR'!D41</f>
        <v>163284994.95817459</v>
      </c>
      <c r="E12" s="172"/>
      <c r="F12" s="173">
        <f>D12</f>
        <v>163284994.95817459</v>
      </c>
      <c r="G12" s="172"/>
      <c r="H12" s="173"/>
      <c r="I12" s="172"/>
      <c r="J12" s="2" t="s">
        <v>1134</v>
      </c>
    </row>
    <row r="13" spans="1:10">
      <c r="A13" s="18">
        <f>A12+1</f>
        <v>2</v>
      </c>
      <c r="B13" s="2" t="s">
        <v>1124</v>
      </c>
      <c r="D13" s="136">
        <f>'WS 2 Allocation Support'!J17</f>
        <v>0.72604466771080378</v>
      </c>
      <c r="E13" s="536"/>
      <c r="F13" s="136">
        <f>'WS 2 Allocation Support'!J19</f>
        <v>0.27395533228919622</v>
      </c>
      <c r="G13" s="536"/>
      <c r="H13" s="136">
        <f>'WS 2 Allocation Support'!J21</f>
        <v>0</v>
      </c>
      <c r="I13" s="172"/>
      <c r="J13" s="2" t="s">
        <v>1123</v>
      </c>
    </row>
    <row r="14" spans="1:10" ht="13.5" thickBot="1">
      <c r="A14" s="18">
        <f>A13+1</f>
        <v>3</v>
      </c>
      <c r="B14" s="534" t="s">
        <v>1133</v>
      </c>
      <c r="D14" s="505">
        <f>D12*D13</f>
        <v>118552199.90656814</v>
      </c>
      <c r="E14" s="211"/>
      <c r="F14" s="505">
        <f>F12*F13</f>
        <v>44732795.051606447</v>
      </c>
      <c r="G14" s="211"/>
      <c r="H14" s="505">
        <f>H12*H13</f>
        <v>0</v>
      </c>
      <c r="I14" s="211"/>
      <c r="J14" s="2"/>
    </row>
    <row r="15" spans="1:10" ht="13.5" thickTop="1">
      <c r="A15" s="18"/>
      <c r="B15" s="2"/>
      <c r="D15" s="211"/>
      <c r="E15" s="211"/>
      <c r="F15" s="211"/>
      <c r="G15" s="211"/>
      <c r="H15" s="211"/>
      <c r="I15" s="211"/>
      <c r="J15" s="2"/>
    </row>
    <row r="16" spans="1:10">
      <c r="A16" s="18"/>
      <c r="B16" s="287" t="s">
        <v>1132</v>
      </c>
      <c r="D16" s="211"/>
      <c r="E16" s="211"/>
      <c r="F16" s="211"/>
      <c r="G16" s="211"/>
      <c r="H16" s="211"/>
      <c r="I16" s="211"/>
      <c r="J16" s="2"/>
    </row>
    <row r="17" spans="1:10">
      <c r="A17" s="18">
        <f>A14+1</f>
        <v>4</v>
      </c>
      <c r="B17" s="2" t="s">
        <v>1131</v>
      </c>
      <c r="D17" s="173">
        <f>'WS 1 Base and RR'!D25</f>
        <v>923347914.26042843</v>
      </c>
      <c r="E17" s="172"/>
      <c r="F17" s="211"/>
      <c r="G17" s="211"/>
      <c r="H17" s="173"/>
      <c r="I17" s="172"/>
      <c r="J17" s="2" t="s">
        <v>1130</v>
      </c>
    </row>
    <row r="18" spans="1:10">
      <c r="A18" s="18">
        <f>A17+1</f>
        <v>5</v>
      </c>
      <c r="B18" s="2" t="s">
        <v>1124</v>
      </c>
      <c r="D18" s="136">
        <f>'WS 2 Allocation Support'!J17</f>
        <v>0.72604466771080378</v>
      </c>
      <c r="E18" s="172"/>
      <c r="F18" s="171"/>
      <c r="G18" s="211"/>
      <c r="H18" s="136">
        <f>'WS 2 Allocation Support'!J21</f>
        <v>0</v>
      </c>
      <c r="I18" s="172"/>
      <c r="J18" s="2" t="s">
        <v>1129</v>
      </c>
    </row>
    <row r="19" spans="1:10" ht="13.5" thickBot="1">
      <c r="A19" s="18">
        <f>A18+1</f>
        <v>6</v>
      </c>
      <c r="B19" s="534" t="s">
        <v>1128</v>
      </c>
      <c r="D19" s="505">
        <f>D17*D18</f>
        <v>670391829.59067655</v>
      </c>
      <c r="E19" s="211"/>
      <c r="F19" s="211"/>
      <c r="G19" s="211"/>
      <c r="H19" s="505">
        <f>H17*H18</f>
        <v>0</v>
      </c>
      <c r="I19" s="211"/>
      <c r="J19" s="2"/>
    </row>
    <row r="20" spans="1:10" ht="13.5" thickTop="1"/>
    <row r="21" spans="1:10">
      <c r="B21" s="537" t="s">
        <v>1127</v>
      </c>
    </row>
    <row r="22" spans="1:10">
      <c r="A22" s="18">
        <f>A19+1</f>
        <v>7</v>
      </c>
      <c r="B22" s="189" t="s">
        <v>1126</v>
      </c>
      <c r="D22" s="173">
        <f>'WS 1 Base and RR'!D43</f>
        <v>164810626.52811193</v>
      </c>
      <c r="E22" s="172"/>
      <c r="F22" s="173">
        <f>D22</f>
        <v>164810626.52811193</v>
      </c>
      <c r="G22" s="211"/>
      <c r="H22" s="173"/>
      <c r="I22" s="172"/>
      <c r="J22" s="2" t="s">
        <v>1125</v>
      </c>
    </row>
    <row r="23" spans="1:10">
      <c r="A23" s="18">
        <f>A22+1</f>
        <v>8</v>
      </c>
      <c r="B23" s="2" t="s">
        <v>1124</v>
      </c>
      <c r="D23" s="136">
        <f>'WS 2 Allocation Support'!J17</f>
        <v>0.72604466771080378</v>
      </c>
      <c r="E23" s="536"/>
      <c r="F23" s="136">
        <f>'WS 2 Allocation Support'!J19</f>
        <v>0.27395533228919622</v>
      </c>
      <c r="G23" s="535"/>
      <c r="H23" s="136">
        <f>'WS 2 Allocation Support'!J21</f>
        <v>0</v>
      </c>
      <c r="I23" s="172"/>
      <c r="J23" s="2" t="s">
        <v>1123</v>
      </c>
    </row>
    <row r="24" spans="1:10" ht="13.5" thickBot="1">
      <c r="A24" s="18">
        <f>A23+1</f>
        <v>9</v>
      </c>
      <c r="B24" s="534" t="s">
        <v>1122</v>
      </c>
      <c r="D24" s="505">
        <f>D22*D23</f>
        <v>119659876.57281241</v>
      </c>
      <c r="E24" s="211"/>
      <c r="F24" s="505">
        <f>F22*F23</f>
        <v>45150749.955299519</v>
      </c>
      <c r="G24" s="211"/>
      <c r="H24" s="505">
        <f>H22*H23</f>
        <v>0</v>
      </c>
      <c r="I24" s="211"/>
      <c r="J24" s="2"/>
    </row>
    <row r="25" spans="1:10" ht="13.5" thickTop="1"/>
    <row r="26" spans="1:10">
      <c r="A26" s="146" t="s">
        <v>246</v>
      </c>
    </row>
    <row r="27" spans="1:10">
      <c r="A27" s="18" t="s">
        <v>54</v>
      </c>
      <c r="B27" s="782" t="s">
        <v>1121</v>
      </c>
      <c r="C27" s="782"/>
      <c r="D27" s="782"/>
      <c r="E27" s="782"/>
      <c r="F27" s="782"/>
      <c r="G27" s="782"/>
      <c r="H27" s="782"/>
      <c r="I27" s="782"/>
      <c r="J27" s="782"/>
    </row>
    <row r="28" spans="1:10">
      <c r="B28" s="782"/>
      <c r="C28" s="782"/>
      <c r="D28" s="782"/>
      <c r="E28" s="782"/>
      <c r="F28" s="782"/>
      <c r="G28" s="782"/>
      <c r="H28" s="782"/>
      <c r="I28" s="782"/>
      <c r="J28" s="782"/>
    </row>
    <row r="29" spans="1:10">
      <c r="B29" s="533"/>
    </row>
    <row r="30" spans="1:10">
      <c r="B30" s="533"/>
    </row>
    <row r="31" spans="1:10">
      <c r="B31" s="533"/>
      <c r="C31" s="533"/>
      <c r="D31" s="533"/>
      <c r="E31" s="533"/>
      <c r="F31" s="533"/>
    </row>
    <row r="32" spans="1:10">
      <c r="B32" s="33" t="s">
        <v>23</v>
      </c>
      <c r="C32" s="23"/>
      <c r="D32" s="33" t="s">
        <v>1139</v>
      </c>
      <c r="E32" s="23"/>
      <c r="F32" s="33" t="s">
        <v>1138</v>
      </c>
    </row>
    <row r="33" spans="2:6">
      <c r="B33" s="287" t="s">
        <v>1136</v>
      </c>
      <c r="C33" s="23"/>
      <c r="D33" s="23"/>
      <c r="E33" s="23"/>
      <c r="F33" s="23"/>
    </row>
    <row r="34" spans="2:6">
      <c r="B34" s="2" t="s">
        <v>1135</v>
      </c>
      <c r="C34" s="18" t="s">
        <v>54</v>
      </c>
      <c r="D34" s="173">
        <v>169920674.075652</v>
      </c>
      <c r="E34" s="172"/>
      <c r="F34" s="173">
        <v>169920674.075652</v>
      </c>
    </row>
    <row r="35" spans="2:6">
      <c r="B35" s="2" t="s">
        <v>1124</v>
      </c>
      <c r="D35" s="136">
        <v>0.72604466771080378</v>
      </c>
      <c r="E35" s="536"/>
      <c r="F35" s="136">
        <v>0.27395533228919622</v>
      </c>
    </row>
    <row r="36" spans="2:6" ht="13.5" thickBot="1">
      <c r="B36" s="534" t="s">
        <v>1133</v>
      </c>
      <c r="D36" s="505">
        <v>123369999.34645255</v>
      </c>
      <c r="E36" s="211"/>
      <c r="F36" s="505">
        <v>46550674.729199454</v>
      </c>
    </row>
    <row r="37" spans="2:6" ht="13.5" thickTop="1">
      <c r="B37" s="2"/>
      <c r="D37" s="211"/>
      <c r="E37" s="211"/>
      <c r="F37" s="211"/>
    </row>
    <row r="38" spans="2:6">
      <c r="B38" s="287" t="s">
        <v>1132</v>
      </c>
      <c r="D38" s="211"/>
      <c r="E38" s="211"/>
      <c r="F38" s="211"/>
    </row>
    <row r="39" spans="2:6">
      <c r="B39" s="2" t="s">
        <v>1131</v>
      </c>
      <c r="D39" s="173">
        <v>923347914.26042843</v>
      </c>
      <c r="E39" s="172"/>
      <c r="F39" s="211"/>
    </row>
    <row r="40" spans="2:6">
      <c r="B40" s="2" t="s">
        <v>1124</v>
      </c>
      <c r="D40" s="136">
        <v>0.72604466771080378</v>
      </c>
      <c r="E40" s="172"/>
      <c r="F40" s="171"/>
    </row>
    <row r="41" spans="2:6" ht="13.5" thickBot="1">
      <c r="B41" s="534" t="s">
        <v>1128</v>
      </c>
      <c r="D41" s="505">
        <v>670391829.59067655</v>
      </c>
      <c r="E41" s="211"/>
      <c r="F41" s="211"/>
    </row>
    <row r="42" spans="2:6" ht="13.5" thickTop="1"/>
    <row r="43" spans="2:6">
      <c r="B43" s="537" t="s">
        <v>1127</v>
      </c>
    </row>
    <row r="44" spans="2:6">
      <c r="B44" s="189" t="s">
        <v>1126</v>
      </c>
      <c r="D44" s="173">
        <v>171446305.64558935</v>
      </c>
      <c r="E44" s="172"/>
      <c r="F44" s="173">
        <v>171446305.64558935</v>
      </c>
    </row>
    <row r="45" spans="2:6">
      <c r="B45" s="2" t="s">
        <v>1124</v>
      </c>
      <c r="D45" s="136">
        <v>0.72604466771080378</v>
      </c>
      <c r="E45" s="536"/>
      <c r="F45" s="136">
        <v>0.27395533228919622</v>
      </c>
    </row>
    <row r="46" spans="2:6" ht="13.5" thickBot="1">
      <c r="B46" s="534" t="s">
        <v>1122</v>
      </c>
      <c r="D46" s="505">
        <v>124477676.01269682</v>
      </c>
      <c r="E46" s="211"/>
      <c r="F46" s="505">
        <v>46968629.632892527</v>
      </c>
    </row>
    <row r="47" spans="2:6" ht="13.5" thickTop="1"/>
  </sheetData>
  <mergeCells count="7">
    <mergeCell ref="B27:J28"/>
    <mergeCell ref="A6:J6"/>
    <mergeCell ref="A1:J1"/>
    <mergeCell ref="A4:J4"/>
    <mergeCell ref="A3:J3"/>
    <mergeCell ref="A5:J5"/>
    <mergeCell ref="A2:J2"/>
  </mergeCells>
  <pageMargins left="0.7" right="0.7" top="0.75" bottom="0.75" header="0.3" footer="0.3"/>
  <pageSetup scale="72" orientation="landscape" r:id="rId1"/>
  <colBreaks count="1" manualBreakCount="1">
    <brk id="10"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58A51-B1FC-470E-90F5-6EE4A30A0520}">
  <sheetPr>
    <tabColor theme="9" tint="0.59999389629810485"/>
    <pageSetUpPr fitToPage="1"/>
  </sheetPr>
  <dimension ref="A1:L26"/>
  <sheetViews>
    <sheetView zoomScaleNormal="100" zoomScalePageLayoutView="70" workbookViewId="0">
      <selection sqref="A1:L1"/>
    </sheetView>
  </sheetViews>
  <sheetFormatPr defaultRowHeight="12.75"/>
  <cols>
    <col min="1" max="1" width="6" style="101" bestFit="1" customWidth="1"/>
    <col min="2" max="2" width="74.5703125" style="96" customWidth="1"/>
    <col min="3" max="3" width="3.140625" style="96" bestFit="1" customWidth="1"/>
    <col min="4" max="4" width="11.5703125" style="96" bestFit="1" customWidth="1"/>
    <col min="5" max="5" width="1.7109375" style="96" customWidth="1"/>
    <col min="6" max="6" width="16.5703125" style="96" customWidth="1"/>
    <col min="7" max="7" width="1.7109375" style="96" customWidth="1"/>
    <col min="8" max="8" width="16.5703125" style="96" customWidth="1"/>
    <col min="9" max="9" width="1.7109375" style="96" customWidth="1"/>
    <col min="10" max="10" width="17.5703125" style="96" customWidth="1"/>
    <col min="11" max="11" width="1.7109375" style="96" customWidth="1"/>
    <col min="12" max="12" width="34.140625" style="96" customWidth="1"/>
    <col min="13" max="244" width="8.7109375" style="96"/>
    <col min="245" max="245" width="6" style="96" customWidth="1"/>
    <col min="246" max="246" width="2.5703125" style="96" customWidth="1"/>
    <col min="247" max="247" width="52.28515625" style="96" customWidth="1"/>
    <col min="248" max="248" width="4.5703125" style="96" customWidth="1"/>
    <col min="249" max="249" width="14.28515625" style="96" customWidth="1"/>
    <col min="250" max="250" width="3.42578125" style="96" customWidth="1"/>
    <col min="251" max="251" width="14.42578125" style="96" customWidth="1"/>
    <col min="252" max="252" width="3.42578125" style="96" customWidth="1"/>
    <col min="253" max="253" width="14.42578125" style="96" customWidth="1"/>
    <col min="254" max="254" width="3.42578125" style="96" customWidth="1"/>
    <col min="255" max="255" width="24.5703125" style="96" customWidth="1"/>
    <col min="256" max="256" width="2.42578125" style="96" customWidth="1"/>
    <col min="257" max="257" width="8.5703125" style="96" customWidth="1"/>
    <col min="258" max="258" width="19" style="96" customWidth="1"/>
    <col min="259" max="259" width="11.5703125" style="96" customWidth="1"/>
    <col min="260" max="500" width="8.7109375" style="96"/>
    <col min="501" max="501" width="6" style="96" customWidth="1"/>
    <col min="502" max="502" width="2.5703125" style="96" customWidth="1"/>
    <col min="503" max="503" width="52.28515625" style="96" customWidth="1"/>
    <col min="504" max="504" width="4.5703125" style="96" customWidth="1"/>
    <col min="505" max="505" width="14.28515625" style="96" customWidth="1"/>
    <col min="506" max="506" width="3.42578125" style="96" customWidth="1"/>
    <col min="507" max="507" width="14.42578125" style="96" customWidth="1"/>
    <col min="508" max="508" width="3.42578125" style="96" customWidth="1"/>
    <col min="509" max="509" width="14.42578125" style="96" customWidth="1"/>
    <col min="510" max="510" width="3.42578125" style="96" customWidth="1"/>
    <col min="511" max="511" width="24.5703125" style="96" customWidth="1"/>
    <col min="512" max="512" width="2.42578125" style="96" customWidth="1"/>
    <col min="513" max="513" width="8.5703125" style="96" customWidth="1"/>
    <col min="514" max="514" width="19" style="96" customWidth="1"/>
    <col min="515" max="515" width="11.5703125" style="96" customWidth="1"/>
    <col min="516" max="756" width="8.7109375" style="96"/>
    <col min="757" max="757" width="6" style="96" customWidth="1"/>
    <col min="758" max="758" width="2.5703125" style="96" customWidth="1"/>
    <col min="759" max="759" width="52.28515625" style="96" customWidth="1"/>
    <col min="760" max="760" width="4.5703125" style="96" customWidth="1"/>
    <col min="761" max="761" width="14.28515625" style="96" customWidth="1"/>
    <col min="762" max="762" width="3.42578125" style="96" customWidth="1"/>
    <col min="763" max="763" width="14.42578125" style="96" customWidth="1"/>
    <col min="764" max="764" width="3.42578125" style="96" customWidth="1"/>
    <col min="765" max="765" width="14.42578125" style="96" customWidth="1"/>
    <col min="766" max="766" width="3.42578125" style="96" customWidth="1"/>
    <col min="767" max="767" width="24.5703125" style="96" customWidth="1"/>
    <col min="768" max="768" width="2.42578125" style="96" customWidth="1"/>
    <col min="769" max="769" width="8.5703125" style="96" customWidth="1"/>
    <col min="770" max="770" width="19" style="96" customWidth="1"/>
    <col min="771" max="771" width="11.5703125" style="96" customWidth="1"/>
    <col min="772" max="1012" width="8.7109375" style="96"/>
    <col min="1013" max="1013" width="6" style="96" customWidth="1"/>
    <col min="1014" max="1014" width="2.5703125" style="96" customWidth="1"/>
    <col min="1015" max="1015" width="52.28515625" style="96" customWidth="1"/>
    <col min="1016" max="1016" width="4.5703125" style="96" customWidth="1"/>
    <col min="1017" max="1017" width="14.28515625" style="96" customWidth="1"/>
    <col min="1018" max="1018" width="3.42578125" style="96" customWidth="1"/>
    <col min="1019" max="1019" width="14.42578125" style="96" customWidth="1"/>
    <col min="1020" max="1020" width="3.42578125" style="96" customWidth="1"/>
    <col min="1021" max="1021" width="14.42578125" style="96" customWidth="1"/>
    <col min="1022" max="1022" width="3.42578125" style="96" customWidth="1"/>
    <col min="1023" max="1023" width="24.5703125" style="96" customWidth="1"/>
    <col min="1024" max="1024" width="2.42578125" style="96" customWidth="1"/>
    <col min="1025" max="1025" width="8.5703125" style="96" customWidth="1"/>
    <col min="1026" max="1026" width="19" style="96" customWidth="1"/>
    <col min="1027" max="1027" width="11.5703125" style="96" customWidth="1"/>
    <col min="1028" max="1268" width="8.7109375" style="96"/>
    <col min="1269" max="1269" width="6" style="96" customWidth="1"/>
    <col min="1270" max="1270" width="2.5703125" style="96" customWidth="1"/>
    <col min="1271" max="1271" width="52.28515625" style="96" customWidth="1"/>
    <col min="1272" max="1272" width="4.5703125" style="96" customWidth="1"/>
    <col min="1273" max="1273" width="14.28515625" style="96" customWidth="1"/>
    <col min="1274" max="1274" width="3.42578125" style="96" customWidth="1"/>
    <col min="1275" max="1275" width="14.42578125" style="96" customWidth="1"/>
    <col min="1276" max="1276" width="3.42578125" style="96" customWidth="1"/>
    <col min="1277" max="1277" width="14.42578125" style="96" customWidth="1"/>
    <col min="1278" max="1278" width="3.42578125" style="96" customWidth="1"/>
    <col min="1279" max="1279" width="24.5703125" style="96" customWidth="1"/>
    <col min="1280" max="1280" width="2.42578125" style="96" customWidth="1"/>
    <col min="1281" max="1281" width="8.5703125" style="96" customWidth="1"/>
    <col min="1282" max="1282" width="19" style="96" customWidth="1"/>
    <col min="1283" max="1283" width="11.5703125" style="96" customWidth="1"/>
    <col min="1284" max="1524" width="8.7109375" style="96"/>
    <col min="1525" max="1525" width="6" style="96" customWidth="1"/>
    <col min="1526" max="1526" width="2.5703125" style="96" customWidth="1"/>
    <col min="1527" max="1527" width="52.28515625" style="96" customWidth="1"/>
    <col min="1528" max="1528" width="4.5703125" style="96" customWidth="1"/>
    <col min="1529" max="1529" width="14.28515625" style="96" customWidth="1"/>
    <col min="1530" max="1530" width="3.42578125" style="96" customWidth="1"/>
    <col min="1531" max="1531" width="14.42578125" style="96" customWidth="1"/>
    <col min="1532" max="1532" width="3.42578125" style="96" customWidth="1"/>
    <col min="1533" max="1533" width="14.42578125" style="96" customWidth="1"/>
    <col min="1534" max="1534" width="3.42578125" style="96" customWidth="1"/>
    <col min="1535" max="1535" width="24.5703125" style="96" customWidth="1"/>
    <col min="1536" max="1536" width="2.42578125" style="96" customWidth="1"/>
    <col min="1537" max="1537" width="8.5703125" style="96" customWidth="1"/>
    <col min="1538" max="1538" width="19" style="96" customWidth="1"/>
    <col min="1539" max="1539" width="11.5703125" style="96" customWidth="1"/>
    <col min="1540" max="1780" width="8.7109375" style="96"/>
    <col min="1781" max="1781" width="6" style="96" customWidth="1"/>
    <col min="1782" max="1782" width="2.5703125" style="96" customWidth="1"/>
    <col min="1783" max="1783" width="52.28515625" style="96" customWidth="1"/>
    <col min="1784" max="1784" width="4.5703125" style="96" customWidth="1"/>
    <col min="1785" max="1785" width="14.28515625" style="96" customWidth="1"/>
    <col min="1786" max="1786" width="3.42578125" style="96" customWidth="1"/>
    <col min="1787" max="1787" width="14.42578125" style="96" customWidth="1"/>
    <col min="1788" max="1788" width="3.42578125" style="96" customWidth="1"/>
    <col min="1789" max="1789" width="14.42578125" style="96" customWidth="1"/>
    <col min="1790" max="1790" width="3.42578125" style="96" customWidth="1"/>
    <col min="1791" max="1791" width="24.5703125" style="96" customWidth="1"/>
    <col min="1792" max="1792" width="2.42578125" style="96" customWidth="1"/>
    <col min="1793" max="1793" width="8.5703125" style="96" customWidth="1"/>
    <col min="1794" max="1794" width="19" style="96" customWidth="1"/>
    <col min="1795" max="1795" width="11.5703125" style="96" customWidth="1"/>
    <col min="1796" max="2036" width="8.7109375" style="96"/>
    <col min="2037" max="2037" width="6" style="96" customWidth="1"/>
    <col min="2038" max="2038" width="2.5703125" style="96" customWidth="1"/>
    <col min="2039" max="2039" width="52.28515625" style="96" customWidth="1"/>
    <col min="2040" max="2040" width="4.5703125" style="96" customWidth="1"/>
    <col min="2041" max="2041" width="14.28515625" style="96" customWidth="1"/>
    <col min="2042" max="2042" width="3.42578125" style="96" customWidth="1"/>
    <col min="2043" max="2043" width="14.42578125" style="96" customWidth="1"/>
    <col min="2044" max="2044" width="3.42578125" style="96" customWidth="1"/>
    <col min="2045" max="2045" width="14.42578125" style="96" customWidth="1"/>
    <col min="2046" max="2046" width="3.42578125" style="96" customWidth="1"/>
    <col min="2047" max="2047" width="24.5703125" style="96" customWidth="1"/>
    <col min="2048" max="2048" width="2.42578125" style="96" customWidth="1"/>
    <col min="2049" max="2049" width="8.5703125" style="96" customWidth="1"/>
    <col min="2050" max="2050" width="19" style="96" customWidth="1"/>
    <col min="2051" max="2051" width="11.5703125" style="96" customWidth="1"/>
    <col min="2052" max="2292" width="8.7109375" style="96"/>
    <col min="2293" max="2293" width="6" style="96" customWidth="1"/>
    <col min="2294" max="2294" width="2.5703125" style="96" customWidth="1"/>
    <col min="2295" max="2295" width="52.28515625" style="96" customWidth="1"/>
    <col min="2296" max="2296" width="4.5703125" style="96" customWidth="1"/>
    <col min="2297" max="2297" width="14.28515625" style="96" customWidth="1"/>
    <col min="2298" max="2298" width="3.42578125" style="96" customWidth="1"/>
    <col min="2299" max="2299" width="14.42578125" style="96" customWidth="1"/>
    <col min="2300" max="2300" width="3.42578125" style="96" customWidth="1"/>
    <col min="2301" max="2301" width="14.42578125" style="96" customWidth="1"/>
    <col min="2302" max="2302" width="3.42578125" style="96" customWidth="1"/>
    <col min="2303" max="2303" width="24.5703125" style="96" customWidth="1"/>
    <col min="2304" max="2304" width="2.42578125" style="96" customWidth="1"/>
    <col min="2305" max="2305" width="8.5703125" style="96" customWidth="1"/>
    <col min="2306" max="2306" width="19" style="96" customWidth="1"/>
    <col min="2307" max="2307" width="11.5703125" style="96" customWidth="1"/>
    <col min="2308" max="2548" width="8.7109375" style="96"/>
    <col min="2549" max="2549" width="6" style="96" customWidth="1"/>
    <col min="2550" max="2550" width="2.5703125" style="96" customWidth="1"/>
    <col min="2551" max="2551" width="52.28515625" style="96" customWidth="1"/>
    <col min="2552" max="2552" width="4.5703125" style="96" customWidth="1"/>
    <col min="2553" max="2553" width="14.28515625" style="96" customWidth="1"/>
    <col min="2554" max="2554" width="3.42578125" style="96" customWidth="1"/>
    <col min="2555" max="2555" width="14.42578125" style="96" customWidth="1"/>
    <col min="2556" max="2556" width="3.42578125" style="96" customWidth="1"/>
    <col min="2557" max="2557" width="14.42578125" style="96" customWidth="1"/>
    <col min="2558" max="2558" width="3.42578125" style="96" customWidth="1"/>
    <col min="2559" max="2559" width="24.5703125" style="96" customWidth="1"/>
    <col min="2560" max="2560" width="2.42578125" style="96" customWidth="1"/>
    <col min="2561" max="2561" width="8.5703125" style="96" customWidth="1"/>
    <col min="2562" max="2562" width="19" style="96" customWidth="1"/>
    <col min="2563" max="2563" width="11.5703125" style="96" customWidth="1"/>
    <col min="2564" max="2804" width="8.7109375" style="96"/>
    <col min="2805" max="2805" width="6" style="96" customWidth="1"/>
    <col min="2806" max="2806" width="2.5703125" style="96" customWidth="1"/>
    <col min="2807" max="2807" width="52.28515625" style="96" customWidth="1"/>
    <col min="2808" max="2808" width="4.5703125" style="96" customWidth="1"/>
    <col min="2809" max="2809" width="14.28515625" style="96" customWidth="1"/>
    <col min="2810" max="2810" width="3.42578125" style="96" customWidth="1"/>
    <col min="2811" max="2811" width="14.42578125" style="96" customWidth="1"/>
    <col min="2812" max="2812" width="3.42578125" style="96" customWidth="1"/>
    <col min="2813" max="2813" width="14.42578125" style="96" customWidth="1"/>
    <col min="2814" max="2814" width="3.42578125" style="96" customWidth="1"/>
    <col min="2815" max="2815" width="24.5703125" style="96" customWidth="1"/>
    <col min="2816" max="2816" width="2.42578125" style="96" customWidth="1"/>
    <col min="2817" max="2817" width="8.5703125" style="96" customWidth="1"/>
    <col min="2818" max="2818" width="19" style="96" customWidth="1"/>
    <col min="2819" max="2819" width="11.5703125" style="96" customWidth="1"/>
    <col min="2820" max="3060" width="8.7109375" style="96"/>
    <col min="3061" max="3061" width="6" style="96" customWidth="1"/>
    <col min="3062" max="3062" width="2.5703125" style="96" customWidth="1"/>
    <col min="3063" max="3063" width="52.28515625" style="96" customWidth="1"/>
    <col min="3064" max="3064" width="4.5703125" style="96" customWidth="1"/>
    <col min="3065" max="3065" width="14.28515625" style="96" customWidth="1"/>
    <col min="3066" max="3066" width="3.42578125" style="96" customWidth="1"/>
    <col min="3067" max="3067" width="14.42578125" style="96" customWidth="1"/>
    <col min="3068" max="3068" width="3.42578125" style="96" customWidth="1"/>
    <col min="3069" max="3069" width="14.42578125" style="96" customWidth="1"/>
    <col min="3070" max="3070" width="3.42578125" style="96" customWidth="1"/>
    <col min="3071" max="3071" width="24.5703125" style="96" customWidth="1"/>
    <col min="3072" max="3072" width="2.42578125" style="96" customWidth="1"/>
    <col min="3073" max="3073" width="8.5703125" style="96" customWidth="1"/>
    <col min="3074" max="3074" width="19" style="96" customWidth="1"/>
    <col min="3075" max="3075" width="11.5703125" style="96" customWidth="1"/>
    <col min="3076" max="3316" width="8.7109375" style="96"/>
    <col min="3317" max="3317" width="6" style="96" customWidth="1"/>
    <col min="3318" max="3318" width="2.5703125" style="96" customWidth="1"/>
    <col min="3319" max="3319" width="52.28515625" style="96" customWidth="1"/>
    <col min="3320" max="3320" width="4.5703125" style="96" customWidth="1"/>
    <col min="3321" max="3321" width="14.28515625" style="96" customWidth="1"/>
    <col min="3322" max="3322" width="3.42578125" style="96" customWidth="1"/>
    <col min="3323" max="3323" width="14.42578125" style="96" customWidth="1"/>
    <col min="3324" max="3324" width="3.42578125" style="96" customWidth="1"/>
    <col min="3325" max="3325" width="14.42578125" style="96" customWidth="1"/>
    <col min="3326" max="3326" width="3.42578125" style="96" customWidth="1"/>
    <col min="3327" max="3327" width="24.5703125" style="96" customWidth="1"/>
    <col min="3328" max="3328" width="2.42578125" style="96" customWidth="1"/>
    <col min="3329" max="3329" width="8.5703125" style="96" customWidth="1"/>
    <col min="3330" max="3330" width="19" style="96" customWidth="1"/>
    <col min="3331" max="3331" width="11.5703125" style="96" customWidth="1"/>
    <col min="3332" max="3572" width="8.7109375" style="96"/>
    <col min="3573" max="3573" width="6" style="96" customWidth="1"/>
    <col min="3574" max="3574" width="2.5703125" style="96" customWidth="1"/>
    <col min="3575" max="3575" width="52.28515625" style="96" customWidth="1"/>
    <col min="3576" max="3576" width="4.5703125" style="96" customWidth="1"/>
    <col min="3577" max="3577" width="14.28515625" style="96" customWidth="1"/>
    <col min="3578" max="3578" width="3.42578125" style="96" customWidth="1"/>
    <col min="3579" max="3579" width="14.42578125" style="96" customWidth="1"/>
    <col min="3580" max="3580" width="3.42578125" style="96" customWidth="1"/>
    <col min="3581" max="3581" width="14.42578125" style="96" customWidth="1"/>
    <col min="3582" max="3582" width="3.42578125" style="96" customWidth="1"/>
    <col min="3583" max="3583" width="24.5703125" style="96" customWidth="1"/>
    <col min="3584" max="3584" width="2.42578125" style="96" customWidth="1"/>
    <col min="3585" max="3585" width="8.5703125" style="96" customWidth="1"/>
    <col min="3586" max="3586" width="19" style="96" customWidth="1"/>
    <col min="3587" max="3587" width="11.5703125" style="96" customWidth="1"/>
    <col min="3588" max="3828" width="8.7109375" style="96"/>
    <col min="3829" max="3829" width="6" style="96" customWidth="1"/>
    <col min="3830" max="3830" width="2.5703125" style="96" customWidth="1"/>
    <col min="3831" max="3831" width="52.28515625" style="96" customWidth="1"/>
    <col min="3832" max="3832" width="4.5703125" style="96" customWidth="1"/>
    <col min="3833" max="3833" width="14.28515625" style="96" customWidth="1"/>
    <col min="3834" max="3834" width="3.42578125" style="96" customWidth="1"/>
    <col min="3835" max="3835" width="14.42578125" style="96" customWidth="1"/>
    <col min="3836" max="3836" width="3.42578125" style="96" customWidth="1"/>
    <col min="3837" max="3837" width="14.42578125" style="96" customWidth="1"/>
    <col min="3838" max="3838" width="3.42578125" style="96" customWidth="1"/>
    <col min="3839" max="3839" width="24.5703125" style="96" customWidth="1"/>
    <col min="3840" max="3840" width="2.42578125" style="96" customWidth="1"/>
    <col min="3841" max="3841" width="8.5703125" style="96" customWidth="1"/>
    <col min="3842" max="3842" width="19" style="96" customWidth="1"/>
    <col min="3843" max="3843" width="11.5703125" style="96" customWidth="1"/>
    <col min="3844" max="4084" width="8.7109375" style="96"/>
    <col min="4085" max="4085" width="6" style="96" customWidth="1"/>
    <col min="4086" max="4086" width="2.5703125" style="96" customWidth="1"/>
    <col min="4087" max="4087" width="52.28515625" style="96" customWidth="1"/>
    <col min="4088" max="4088" width="4.5703125" style="96" customWidth="1"/>
    <col min="4089" max="4089" width="14.28515625" style="96" customWidth="1"/>
    <col min="4090" max="4090" width="3.42578125" style="96" customWidth="1"/>
    <col min="4091" max="4091" width="14.42578125" style="96" customWidth="1"/>
    <col min="4092" max="4092" width="3.42578125" style="96" customWidth="1"/>
    <col min="4093" max="4093" width="14.42578125" style="96" customWidth="1"/>
    <col min="4094" max="4094" width="3.42578125" style="96" customWidth="1"/>
    <col min="4095" max="4095" width="24.5703125" style="96" customWidth="1"/>
    <col min="4096" max="4096" width="2.42578125" style="96" customWidth="1"/>
    <col min="4097" max="4097" width="8.5703125" style="96" customWidth="1"/>
    <col min="4098" max="4098" width="19" style="96" customWidth="1"/>
    <col min="4099" max="4099" width="11.5703125" style="96" customWidth="1"/>
    <col min="4100" max="4340" width="8.7109375" style="96"/>
    <col min="4341" max="4341" width="6" style="96" customWidth="1"/>
    <col min="4342" max="4342" width="2.5703125" style="96" customWidth="1"/>
    <col min="4343" max="4343" width="52.28515625" style="96" customWidth="1"/>
    <col min="4344" max="4344" width="4.5703125" style="96" customWidth="1"/>
    <col min="4345" max="4345" width="14.28515625" style="96" customWidth="1"/>
    <col min="4346" max="4346" width="3.42578125" style="96" customWidth="1"/>
    <col min="4347" max="4347" width="14.42578125" style="96" customWidth="1"/>
    <col min="4348" max="4348" width="3.42578125" style="96" customWidth="1"/>
    <col min="4349" max="4349" width="14.42578125" style="96" customWidth="1"/>
    <col min="4350" max="4350" width="3.42578125" style="96" customWidth="1"/>
    <col min="4351" max="4351" width="24.5703125" style="96" customWidth="1"/>
    <col min="4352" max="4352" width="2.42578125" style="96" customWidth="1"/>
    <col min="4353" max="4353" width="8.5703125" style="96" customWidth="1"/>
    <col min="4354" max="4354" width="19" style="96" customWidth="1"/>
    <col min="4355" max="4355" width="11.5703125" style="96" customWidth="1"/>
    <col min="4356" max="4596" width="8.7109375" style="96"/>
    <col min="4597" max="4597" width="6" style="96" customWidth="1"/>
    <col min="4598" max="4598" width="2.5703125" style="96" customWidth="1"/>
    <col min="4599" max="4599" width="52.28515625" style="96" customWidth="1"/>
    <col min="4600" max="4600" width="4.5703125" style="96" customWidth="1"/>
    <col min="4601" max="4601" width="14.28515625" style="96" customWidth="1"/>
    <col min="4602" max="4602" width="3.42578125" style="96" customWidth="1"/>
    <col min="4603" max="4603" width="14.42578125" style="96" customWidth="1"/>
    <col min="4604" max="4604" width="3.42578125" style="96" customWidth="1"/>
    <col min="4605" max="4605" width="14.42578125" style="96" customWidth="1"/>
    <col min="4606" max="4606" width="3.42578125" style="96" customWidth="1"/>
    <col min="4607" max="4607" width="24.5703125" style="96" customWidth="1"/>
    <col min="4608" max="4608" width="2.42578125" style="96" customWidth="1"/>
    <col min="4609" max="4609" width="8.5703125" style="96" customWidth="1"/>
    <col min="4610" max="4610" width="19" style="96" customWidth="1"/>
    <col min="4611" max="4611" width="11.5703125" style="96" customWidth="1"/>
    <col min="4612" max="4852" width="8.7109375" style="96"/>
    <col min="4853" max="4853" width="6" style="96" customWidth="1"/>
    <col min="4854" max="4854" width="2.5703125" style="96" customWidth="1"/>
    <col min="4855" max="4855" width="52.28515625" style="96" customWidth="1"/>
    <col min="4856" max="4856" width="4.5703125" style="96" customWidth="1"/>
    <col min="4857" max="4857" width="14.28515625" style="96" customWidth="1"/>
    <col min="4858" max="4858" width="3.42578125" style="96" customWidth="1"/>
    <col min="4859" max="4859" width="14.42578125" style="96" customWidth="1"/>
    <col min="4860" max="4860" width="3.42578125" style="96" customWidth="1"/>
    <col min="4861" max="4861" width="14.42578125" style="96" customWidth="1"/>
    <col min="4862" max="4862" width="3.42578125" style="96" customWidth="1"/>
    <col min="4863" max="4863" width="24.5703125" style="96" customWidth="1"/>
    <col min="4864" max="4864" width="2.42578125" style="96" customWidth="1"/>
    <col min="4865" max="4865" width="8.5703125" style="96" customWidth="1"/>
    <col min="4866" max="4866" width="19" style="96" customWidth="1"/>
    <col min="4867" max="4867" width="11.5703125" style="96" customWidth="1"/>
    <col min="4868" max="5108" width="8.7109375" style="96"/>
    <col min="5109" max="5109" width="6" style="96" customWidth="1"/>
    <col min="5110" max="5110" width="2.5703125" style="96" customWidth="1"/>
    <col min="5111" max="5111" width="52.28515625" style="96" customWidth="1"/>
    <col min="5112" max="5112" width="4.5703125" style="96" customWidth="1"/>
    <col min="5113" max="5113" width="14.28515625" style="96" customWidth="1"/>
    <col min="5114" max="5114" width="3.42578125" style="96" customWidth="1"/>
    <col min="5115" max="5115" width="14.42578125" style="96" customWidth="1"/>
    <col min="5116" max="5116" width="3.42578125" style="96" customWidth="1"/>
    <col min="5117" max="5117" width="14.42578125" style="96" customWidth="1"/>
    <col min="5118" max="5118" width="3.42578125" style="96" customWidth="1"/>
    <col min="5119" max="5119" width="24.5703125" style="96" customWidth="1"/>
    <col min="5120" max="5120" width="2.42578125" style="96" customWidth="1"/>
    <col min="5121" max="5121" width="8.5703125" style="96" customWidth="1"/>
    <col min="5122" max="5122" width="19" style="96" customWidth="1"/>
    <col min="5123" max="5123" width="11.5703125" style="96" customWidth="1"/>
    <col min="5124" max="5364" width="8.7109375" style="96"/>
    <col min="5365" max="5365" width="6" style="96" customWidth="1"/>
    <col min="5366" max="5366" width="2.5703125" style="96" customWidth="1"/>
    <col min="5367" max="5367" width="52.28515625" style="96" customWidth="1"/>
    <col min="5368" max="5368" width="4.5703125" style="96" customWidth="1"/>
    <col min="5369" max="5369" width="14.28515625" style="96" customWidth="1"/>
    <col min="5370" max="5370" width="3.42578125" style="96" customWidth="1"/>
    <col min="5371" max="5371" width="14.42578125" style="96" customWidth="1"/>
    <col min="5372" max="5372" width="3.42578125" style="96" customWidth="1"/>
    <col min="5373" max="5373" width="14.42578125" style="96" customWidth="1"/>
    <col min="5374" max="5374" width="3.42578125" style="96" customWidth="1"/>
    <col min="5375" max="5375" width="24.5703125" style="96" customWidth="1"/>
    <col min="5376" max="5376" width="2.42578125" style="96" customWidth="1"/>
    <col min="5377" max="5377" width="8.5703125" style="96" customWidth="1"/>
    <col min="5378" max="5378" width="19" style="96" customWidth="1"/>
    <col min="5379" max="5379" width="11.5703125" style="96" customWidth="1"/>
    <col min="5380" max="5620" width="8.7109375" style="96"/>
    <col min="5621" max="5621" width="6" style="96" customWidth="1"/>
    <col min="5622" max="5622" width="2.5703125" style="96" customWidth="1"/>
    <col min="5623" max="5623" width="52.28515625" style="96" customWidth="1"/>
    <col min="5624" max="5624" width="4.5703125" style="96" customWidth="1"/>
    <col min="5625" max="5625" width="14.28515625" style="96" customWidth="1"/>
    <col min="5626" max="5626" width="3.42578125" style="96" customWidth="1"/>
    <col min="5627" max="5627" width="14.42578125" style="96" customWidth="1"/>
    <col min="5628" max="5628" width="3.42578125" style="96" customWidth="1"/>
    <col min="5629" max="5629" width="14.42578125" style="96" customWidth="1"/>
    <col min="5630" max="5630" width="3.42578125" style="96" customWidth="1"/>
    <col min="5631" max="5631" width="24.5703125" style="96" customWidth="1"/>
    <col min="5632" max="5632" width="2.42578125" style="96" customWidth="1"/>
    <col min="5633" max="5633" width="8.5703125" style="96" customWidth="1"/>
    <col min="5634" max="5634" width="19" style="96" customWidth="1"/>
    <col min="5635" max="5635" width="11.5703125" style="96" customWidth="1"/>
    <col min="5636" max="5876" width="8.7109375" style="96"/>
    <col min="5877" max="5877" width="6" style="96" customWidth="1"/>
    <col min="5878" max="5878" width="2.5703125" style="96" customWidth="1"/>
    <col min="5879" max="5879" width="52.28515625" style="96" customWidth="1"/>
    <col min="5880" max="5880" width="4.5703125" style="96" customWidth="1"/>
    <col min="5881" max="5881" width="14.28515625" style="96" customWidth="1"/>
    <col min="5882" max="5882" width="3.42578125" style="96" customWidth="1"/>
    <col min="5883" max="5883" width="14.42578125" style="96" customWidth="1"/>
    <col min="5884" max="5884" width="3.42578125" style="96" customWidth="1"/>
    <col min="5885" max="5885" width="14.42578125" style="96" customWidth="1"/>
    <col min="5886" max="5886" width="3.42578125" style="96" customWidth="1"/>
    <col min="5887" max="5887" width="24.5703125" style="96" customWidth="1"/>
    <col min="5888" max="5888" width="2.42578125" style="96" customWidth="1"/>
    <col min="5889" max="5889" width="8.5703125" style="96" customWidth="1"/>
    <col min="5890" max="5890" width="19" style="96" customWidth="1"/>
    <col min="5891" max="5891" width="11.5703125" style="96" customWidth="1"/>
    <col min="5892" max="6132" width="8.7109375" style="96"/>
    <col min="6133" max="6133" width="6" style="96" customWidth="1"/>
    <col min="6134" max="6134" width="2.5703125" style="96" customWidth="1"/>
    <col min="6135" max="6135" width="52.28515625" style="96" customWidth="1"/>
    <col min="6136" max="6136" width="4.5703125" style="96" customWidth="1"/>
    <col min="6137" max="6137" width="14.28515625" style="96" customWidth="1"/>
    <col min="6138" max="6138" width="3.42578125" style="96" customWidth="1"/>
    <col min="6139" max="6139" width="14.42578125" style="96" customWidth="1"/>
    <col min="6140" max="6140" width="3.42578125" style="96" customWidth="1"/>
    <col min="6141" max="6141" width="14.42578125" style="96" customWidth="1"/>
    <col min="6142" max="6142" width="3.42578125" style="96" customWidth="1"/>
    <col min="6143" max="6143" width="24.5703125" style="96" customWidth="1"/>
    <col min="6144" max="6144" width="2.42578125" style="96" customWidth="1"/>
    <col min="6145" max="6145" width="8.5703125" style="96" customWidth="1"/>
    <col min="6146" max="6146" width="19" style="96" customWidth="1"/>
    <col min="6147" max="6147" width="11.5703125" style="96" customWidth="1"/>
    <col min="6148" max="6388" width="8.7109375" style="96"/>
    <col min="6389" max="6389" width="6" style="96" customWidth="1"/>
    <col min="6390" max="6390" width="2.5703125" style="96" customWidth="1"/>
    <col min="6391" max="6391" width="52.28515625" style="96" customWidth="1"/>
    <col min="6392" max="6392" width="4.5703125" style="96" customWidth="1"/>
    <col min="6393" max="6393" width="14.28515625" style="96" customWidth="1"/>
    <col min="6394" max="6394" width="3.42578125" style="96" customWidth="1"/>
    <col min="6395" max="6395" width="14.42578125" style="96" customWidth="1"/>
    <col min="6396" max="6396" width="3.42578125" style="96" customWidth="1"/>
    <col min="6397" max="6397" width="14.42578125" style="96" customWidth="1"/>
    <col min="6398" max="6398" width="3.42578125" style="96" customWidth="1"/>
    <col min="6399" max="6399" width="24.5703125" style="96" customWidth="1"/>
    <col min="6400" max="6400" width="2.42578125" style="96" customWidth="1"/>
    <col min="6401" max="6401" width="8.5703125" style="96" customWidth="1"/>
    <col min="6402" max="6402" width="19" style="96" customWidth="1"/>
    <col min="6403" max="6403" width="11.5703125" style="96" customWidth="1"/>
    <col min="6404" max="6644" width="8.7109375" style="96"/>
    <col min="6645" max="6645" width="6" style="96" customWidth="1"/>
    <col min="6646" max="6646" width="2.5703125" style="96" customWidth="1"/>
    <col min="6647" max="6647" width="52.28515625" style="96" customWidth="1"/>
    <col min="6648" max="6648" width="4.5703125" style="96" customWidth="1"/>
    <col min="6649" max="6649" width="14.28515625" style="96" customWidth="1"/>
    <col min="6650" max="6650" width="3.42578125" style="96" customWidth="1"/>
    <col min="6651" max="6651" width="14.42578125" style="96" customWidth="1"/>
    <col min="6652" max="6652" width="3.42578125" style="96" customWidth="1"/>
    <col min="6653" max="6653" width="14.42578125" style="96" customWidth="1"/>
    <col min="6654" max="6654" width="3.42578125" style="96" customWidth="1"/>
    <col min="6655" max="6655" width="24.5703125" style="96" customWidth="1"/>
    <col min="6656" max="6656" width="2.42578125" style="96" customWidth="1"/>
    <col min="6657" max="6657" width="8.5703125" style="96" customWidth="1"/>
    <col min="6658" max="6658" width="19" style="96" customWidth="1"/>
    <col min="6659" max="6659" width="11.5703125" style="96" customWidth="1"/>
    <col min="6660" max="6900" width="8.7109375" style="96"/>
    <col min="6901" max="6901" width="6" style="96" customWidth="1"/>
    <col min="6902" max="6902" width="2.5703125" style="96" customWidth="1"/>
    <col min="6903" max="6903" width="52.28515625" style="96" customWidth="1"/>
    <col min="6904" max="6904" width="4.5703125" style="96" customWidth="1"/>
    <col min="6905" max="6905" width="14.28515625" style="96" customWidth="1"/>
    <col min="6906" max="6906" width="3.42578125" style="96" customWidth="1"/>
    <col min="6907" max="6907" width="14.42578125" style="96" customWidth="1"/>
    <col min="6908" max="6908" width="3.42578125" style="96" customWidth="1"/>
    <col min="6909" max="6909" width="14.42578125" style="96" customWidth="1"/>
    <col min="6910" max="6910" width="3.42578125" style="96" customWidth="1"/>
    <col min="6911" max="6911" width="24.5703125" style="96" customWidth="1"/>
    <col min="6912" max="6912" width="2.42578125" style="96" customWidth="1"/>
    <col min="6913" max="6913" width="8.5703125" style="96" customWidth="1"/>
    <col min="6914" max="6914" width="19" style="96" customWidth="1"/>
    <col min="6915" max="6915" width="11.5703125" style="96" customWidth="1"/>
    <col min="6916" max="7156" width="8.7109375" style="96"/>
    <col min="7157" max="7157" width="6" style="96" customWidth="1"/>
    <col min="7158" max="7158" width="2.5703125" style="96" customWidth="1"/>
    <col min="7159" max="7159" width="52.28515625" style="96" customWidth="1"/>
    <col min="7160" max="7160" width="4.5703125" style="96" customWidth="1"/>
    <col min="7161" max="7161" width="14.28515625" style="96" customWidth="1"/>
    <col min="7162" max="7162" width="3.42578125" style="96" customWidth="1"/>
    <col min="7163" max="7163" width="14.42578125" style="96" customWidth="1"/>
    <col min="7164" max="7164" width="3.42578125" style="96" customWidth="1"/>
    <col min="7165" max="7165" width="14.42578125" style="96" customWidth="1"/>
    <col min="7166" max="7166" width="3.42578125" style="96" customWidth="1"/>
    <col min="7167" max="7167" width="24.5703125" style="96" customWidth="1"/>
    <col min="7168" max="7168" width="2.42578125" style="96" customWidth="1"/>
    <col min="7169" max="7169" width="8.5703125" style="96" customWidth="1"/>
    <col min="7170" max="7170" width="19" style="96" customWidth="1"/>
    <col min="7171" max="7171" width="11.5703125" style="96" customWidth="1"/>
    <col min="7172" max="7412" width="8.7109375" style="96"/>
    <col min="7413" max="7413" width="6" style="96" customWidth="1"/>
    <col min="7414" max="7414" width="2.5703125" style="96" customWidth="1"/>
    <col min="7415" max="7415" width="52.28515625" style="96" customWidth="1"/>
    <col min="7416" max="7416" width="4.5703125" style="96" customWidth="1"/>
    <col min="7417" max="7417" width="14.28515625" style="96" customWidth="1"/>
    <col min="7418" max="7418" width="3.42578125" style="96" customWidth="1"/>
    <col min="7419" max="7419" width="14.42578125" style="96" customWidth="1"/>
    <col min="7420" max="7420" width="3.42578125" style="96" customWidth="1"/>
    <col min="7421" max="7421" width="14.42578125" style="96" customWidth="1"/>
    <col min="7422" max="7422" width="3.42578125" style="96" customWidth="1"/>
    <col min="7423" max="7423" width="24.5703125" style="96" customWidth="1"/>
    <col min="7424" max="7424" width="2.42578125" style="96" customWidth="1"/>
    <col min="7425" max="7425" width="8.5703125" style="96" customWidth="1"/>
    <col min="7426" max="7426" width="19" style="96" customWidth="1"/>
    <col min="7427" max="7427" width="11.5703125" style="96" customWidth="1"/>
    <col min="7428" max="7668" width="8.7109375" style="96"/>
    <col min="7669" max="7669" width="6" style="96" customWidth="1"/>
    <col min="7670" max="7670" width="2.5703125" style="96" customWidth="1"/>
    <col min="7671" max="7671" width="52.28515625" style="96" customWidth="1"/>
    <col min="7672" max="7672" width="4.5703125" style="96" customWidth="1"/>
    <col min="7673" max="7673" width="14.28515625" style="96" customWidth="1"/>
    <col min="7674" max="7674" width="3.42578125" style="96" customWidth="1"/>
    <col min="7675" max="7675" width="14.42578125" style="96" customWidth="1"/>
    <col min="7676" max="7676" width="3.42578125" style="96" customWidth="1"/>
    <col min="7677" max="7677" width="14.42578125" style="96" customWidth="1"/>
    <col min="7678" max="7678" width="3.42578125" style="96" customWidth="1"/>
    <col min="7679" max="7679" width="24.5703125" style="96" customWidth="1"/>
    <col min="7680" max="7680" width="2.42578125" style="96" customWidth="1"/>
    <col min="7681" max="7681" width="8.5703125" style="96" customWidth="1"/>
    <col min="7682" max="7682" width="19" style="96" customWidth="1"/>
    <col min="7683" max="7683" width="11.5703125" style="96" customWidth="1"/>
    <col min="7684" max="7924" width="8.7109375" style="96"/>
    <col min="7925" max="7925" width="6" style="96" customWidth="1"/>
    <col min="7926" max="7926" width="2.5703125" style="96" customWidth="1"/>
    <col min="7927" max="7927" width="52.28515625" style="96" customWidth="1"/>
    <col min="7928" max="7928" width="4.5703125" style="96" customWidth="1"/>
    <col min="7929" max="7929" width="14.28515625" style="96" customWidth="1"/>
    <col min="7930" max="7930" width="3.42578125" style="96" customWidth="1"/>
    <col min="7931" max="7931" width="14.42578125" style="96" customWidth="1"/>
    <col min="7932" max="7932" width="3.42578125" style="96" customWidth="1"/>
    <col min="7933" max="7933" width="14.42578125" style="96" customWidth="1"/>
    <col min="7934" max="7934" width="3.42578125" style="96" customWidth="1"/>
    <col min="7935" max="7935" width="24.5703125" style="96" customWidth="1"/>
    <col min="7936" max="7936" width="2.42578125" style="96" customWidth="1"/>
    <col min="7937" max="7937" width="8.5703125" style="96" customWidth="1"/>
    <col min="7938" max="7938" width="19" style="96" customWidth="1"/>
    <col min="7939" max="7939" width="11.5703125" style="96" customWidth="1"/>
    <col min="7940" max="8180" width="8.7109375" style="96"/>
    <col min="8181" max="8181" width="6" style="96" customWidth="1"/>
    <col min="8182" max="8182" width="2.5703125" style="96" customWidth="1"/>
    <col min="8183" max="8183" width="52.28515625" style="96" customWidth="1"/>
    <col min="8184" max="8184" width="4.5703125" style="96" customWidth="1"/>
    <col min="8185" max="8185" width="14.28515625" style="96" customWidth="1"/>
    <col min="8186" max="8186" width="3.42578125" style="96" customWidth="1"/>
    <col min="8187" max="8187" width="14.42578125" style="96" customWidth="1"/>
    <col min="8188" max="8188" width="3.42578125" style="96" customWidth="1"/>
    <col min="8189" max="8189" width="14.42578125" style="96" customWidth="1"/>
    <col min="8190" max="8190" width="3.42578125" style="96" customWidth="1"/>
    <col min="8191" max="8191" width="24.5703125" style="96" customWidth="1"/>
    <col min="8192" max="8192" width="2.42578125" style="96" customWidth="1"/>
    <col min="8193" max="8193" width="8.5703125" style="96" customWidth="1"/>
    <col min="8194" max="8194" width="19" style="96" customWidth="1"/>
    <col min="8195" max="8195" width="11.5703125" style="96" customWidth="1"/>
    <col min="8196" max="8436" width="8.7109375" style="96"/>
    <col min="8437" max="8437" width="6" style="96" customWidth="1"/>
    <col min="8438" max="8438" width="2.5703125" style="96" customWidth="1"/>
    <col min="8439" max="8439" width="52.28515625" style="96" customWidth="1"/>
    <col min="8440" max="8440" width="4.5703125" style="96" customWidth="1"/>
    <col min="8441" max="8441" width="14.28515625" style="96" customWidth="1"/>
    <col min="8442" max="8442" width="3.42578125" style="96" customWidth="1"/>
    <col min="8443" max="8443" width="14.42578125" style="96" customWidth="1"/>
    <col min="8444" max="8444" width="3.42578125" style="96" customWidth="1"/>
    <col min="8445" max="8445" width="14.42578125" style="96" customWidth="1"/>
    <col min="8446" max="8446" width="3.42578125" style="96" customWidth="1"/>
    <col min="8447" max="8447" width="24.5703125" style="96" customWidth="1"/>
    <col min="8448" max="8448" width="2.42578125" style="96" customWidth="1"/>
    <col min="8449" max="8449" width="8.5703125" style="96" customWidth="1"/>
    <col min="8450" max="8450" width="19" style="96" customWidth="1"/>
    <col min="8451" max="8451" width="11.5703125" style="96" customWidth="1"/>
    <col min="8452" max="8692" width="8.7109375" style="96"/>
    <col min="8693" max="8693" width="6" style="96" customWidth="1"/>
    <col min="8694" max="8694" width="2.5703125" style="96" customWidth="1"/>
    <col min="8695" max="8695" width="52.28515625" style="96" customWidth="1"/>
    <col min="8696" max="8696" width="4.5703125" style="96" customWidth="1"/>
    <col min="8697" max="8697" width="14.28515625" style="96" customWidth="1"/>
    <col min="8698" max="8698" width="3.42578125" style="96" customWidth="1"/>
    <col min="8699" max="8699" width="14.42578125" style="96" customWidth="1"/>
    <col min="8700" max="8700" width="3.42578125" style="96" customWidth="1"/>
    <col min="8701" max="8701" width="14.42578125" style="96" customWidth="1"/>
    <col min="8702" max="8702" width="3.42578125" style="96" customWidth="1"/>
    <col min="8703" max="8703" width="24.5703125" style="96" customWidth="1"/>
    <col min="8704" max="8704" width="2.42578125" style="96" customWidth="1"/>
    <col min="8705" max="8705" width="8.5703125" style="96" customWidth="1"/>
    <col min="8706" max="8706" width="19" style="96" customWidth="1"/>
    <col min="8707" max="8707" width="11.5703125" style="96" customWidth="1"/>
    <col min="8708" max="8948" width="8.7109375" style="96"/>
    <col min="8949" max="8949" width="6" style="96" customWidth="1"/>
    <col min="8950" max="8950" width="2.5703125" style="96" customWidth="1"/>
    <col min="8951" max="8951" width="52.28515625" style="96" customWidth="1"/>
    <col min="8952" max="8952" width="4.5703125" style="96" customWidth="1"/>
    <col min="8953" max="8953" width="14.28515625" style="96" customWidth="1"/>
    <col min="8954" max="8954" width="3.42578125" style="96" customWidth="1"/>
    <col min="8955" max="8955" width="14.42578125" style="96" customWidth="1"/>
    <col min="8956" max="8956" width="3.42578125" style="96" customWidth="1"/>
    <col min="8957" max="8957" width="14.42578125" style="96" customWidth="1"/>
    <col min="8958" max="8958" width="3.42578125" style="96" customWidth="1"/>
    <col min="8959" max="8959" width="24.5703125" style="96" customWidth="1"/>
    <col min="8960" max="8960" width="2.42578125" style="96" customWidth="1"/>
    <col min="8961" max="8961" width="8.5703125" style="96" customWidth="1"/>
    <col min="8962" max="8962" width="19" style="96" customWidth="1"/>
    <col min="8963" max="8963" width="11.5703125" style="96" customWidth="1"/>
    <col min="8964" max="9204" width="8.7109375" style="96"/>
    <col min="9205" max="9205" width="6" style="96" customWidth="1"/>
    <col min="9206" max="9206" width="2.5703125" style="96" customWidth="1"/>
    <col min="9207" max="9207" width="52.28515625" style="96" customWidth="1"/>
    <col min="9208" max="9208" width="4.5703125" style="96" customWidth="1"/>
    <col min="9209" max="9209" width="14.28515625" style="96" customWidth="1"/>
    <col min="9210" max="9210" width="3.42578125" style="96" customWidth="1"/>
    <col min="9211" max="9211" width="14.42578125" style="96" customWidth="1"/>
    <col min="9212" max="9212" width="3.42578125" style="96" customWidth="1"/>
    <col min="9213" max="9213" width="14.42578125" style="96" customWidth="1"/>
    <col min="9214" max="9214" width="3.42578125" style="96" customWidth="1"/>
    <col min="9215" max="9215" width="24.5703125" style="96" customWidth="1"/>
    <col min="9216" max="9216" width="2.42578125" style="96" customWidth="1"/>
    <col min="9217" max="9217" width="8.5703125" style="96" customWidth="1"/>
    <col min="9218" max="9218" width="19" style="96" customWidth="1"/>
    <col min="9219" max="9219" width="11.5703125" style="96" customWidth="1"/>
    <col min="9220" max="9460" width="8.7109375" style="96"/>
    <col min="9461" max="9461" width="6" style="96" customWidth="1"/>
    <col min="9462" max="9462" width="2.5703125" style="96" customWidth="1"/>
    <col min="9463" max="9463" width="52.28515625" style="96" customWidth="1"/>
    <col min="9464" max="9464" width="4.5703125" style="96" customWidth="1"/>
    <col min="9465" max="9465" width="14.28515625" style="96" customWidth="1"/>
    <col min="9466" max="9466" width="3.42578125" style="96" customWidth="1"/>
    <col min="9467" max="9467" width="14.42578125" style="96" customWidth="1"/>
    <col min="9468" max="9468" width="3.42578125" style="96" customWidth="1"/>
    <col min="9469" max="9469" width="14.42578125" style="96" customWidth="1"/>
    <col min="9470" max="9470" width="3.42578125" style="96" customWidth="1"/>
    <col min="9471" max="9471" width="24.5703125" style="96" customWidth="1"/>
    <col min="9472" max="9472" width="2.42578125" style="96" customWidth="1"/>
    <col min="9473" max="9473" width="8.5703125" style="96" customWidth="1"/>
    <col min="9474" max="9474" width="19" style="96" customWidth="1"/>
    <col min="9475" max="9475" width="11.5703125" style="96" customWidth="1"/>
    <col min="9476" max="9716" width="8.7109375" style="96"/>
    <col min="9717" max="9717" width="6" style="96" customWidth="1"/>
    <col min="9718" max="9718" width="2.5703125" style="96" customWidth="1"/>
    <col min="9719" max="9719" width="52.28515625" style="96" customWidth="1"/>
    <col min="9720" max="9720" width="4.5703125" style="96" customWidth="1"/>
    <col min="9721" max="9721" width="14.28515625" style="96" customWidth="1"/>
    <col min="9722" max="9722" width="3.42578125" style="96" customWidth="1"/>
    <col min="9723" max="9723" width="14.42578125" style="96" customWidth="1"/>
    <col min="9724" max="9724" width="3.42578125" style="96" customWidth="1"/>
    <col min="9725" max="9725" width="14.42578125" style="96" customWidth="1"/>
    <col min="9726" max="9726" width="3.42578125" style="96" customWidth="1"/>
    <col min="9727" max="9727" width="24.5703125" style="96" customWidth="1"/>
    <col min="9728" max="9728" width="2.42578125" style="96" customWidth="1"/>
    <col min="9729" max="9729" width="8.5703125" style="96" customWidth="1"/>
    <col min="9730" max="9730" width="19" style="96" customWidth="1"/>
    <col min="9731" max="9731" width="11.5703125" style="96" customWidth="1"/>
    <col min="9732" max="9972" width="8.7109375" style="96"/>
    <col min="9973" max="9973" width="6" style="96" customWidth="1"/>
    <col min="9974" max="9974" width="2.5703125" style="96" customWidth="1"/>
    <col min="9975" max="9975" width="52.28515625" style="96" customWidth="1"/>
    <col min="9976" max="9976" width="4.5703125" style="96" customWidth="1"/>
    <col min="9977" max="9977" width="14.28515625" style="96" customWidth="1"/>
    <col min="9978" max="9978" width="3.42578125" style="96" customWidth="1"/>
    <col min="9979" max="9979" width="14.42578125" style="96" customWidth="1"/>
    <col min="9980" max="9980" width="3.42578125" style="96" customWidth="1"/>
    <col min="9981" max="9981" width="14.42578125" style="96" customWidth="1"/>
    <col min="9982" max="9982" width="3.42578125" style="96" customWidth="1"/>
    <col min="9983" max="9983" width="24.5703125" style="96" customWidth="1"/>
    <col min="9984" max="9984" width="2.42578125" style="96" customWidth="1"/>
    <col min="9985" max="9985" width="8.5703125" style="96" customWidth="1"/>
    <col min="9986" max="9986" width="19" style="96" customWidth="1"/>
    <col min="9987" max="9987" width="11.5703125" style="96" customWidth="1"/>
    <col min="9988" max="10228" width="8.7109375" style="96"/>
    <col min="10229" max="10229" width="6" style="96" customWidth="1"/>
    <col min="10230" max="10230" width="2.5703125" style="96" customWidth="1"/>
    <col min="10231" max="10231" width="52.28515625" style="96" customWidth="1"/>
    <col min="10232" max="10232" width="4.5703125" style="96" customWidth="1"/>
    <col min="10233" max="10233" width="14.28515625" style="96" customWidth="1"/>
    <col min="10234" max="10234" width="3.42578125" style="96" customWidth="1"/>
    <col min="10235" max="10235" width="14.42578125" style="96" customWidth="1"/>
    <col min="10236" max="10236" width="3.42578125" style="96" customWidth="1"/>
    <col min="10237" max="10237" width="14.42578125" style="96" customWidth="1"/>
    <col min="10238" max="10238" width="3.42578125" style="96" customWidth="1"/>
    <col min="10239" max="10239" width="24.5703125" style="96" customWidth="1"/>
    <col min="10240" max="10240" width="2.42578125" style="96" customWidth="1"/>
    <col min="10241" max="10241" width="8.5703125" style="96" customWidth="1"/>
    <col min="10242" max="10242" width="19" style="96" customWidth="1"/>
    <col min="10243" max="10243" width="11.5703125" style="96" customWidth="1"/>
    <col min="10244" max="10484" width="8.7109375" style="96"/>
    <col min="10485" max="10485" width="6" style="96" customWidth="1"/>
    <col min="10486" max="10486" width="2.5703125" style="96" customWidth="1"/>
    <col min="10487" max="10487" width="52.28515625" style="96" customWidth="1"/>
    <col min="10488" max="10488" width="4.5703125" style="96" customWidth="1"/>
    <col min="10489" max="10489" width="14.28515625" style="96" customWidth="1"/>
    <col min="10490" max="10490" width="3.42578125" style="96" customWidth="1"/>
    <col min="10491" max="10491" width="14.42578125" style="96" customWidth="1"/>
    <col min="10492" max="10492" width="3.42578125" style="96" customWidth="1"/>
    <col min="10493" max="10493" width="14.42578125" style="96" customWidth="1"/>
    <col min="10494" max="10494" width="3.42578125" style="96" customWidth="1"/>
    <col min="10495" max="10495" width="24.5703125" style="96" customWidth="1"/>
    <col min="10496" max="10496" width="2.42578125" style="96" customWidth="1"/>
    <col min="10497" max="10497" width="8.5703125" style="96" customWidth="1"/>
    <col min="10498" max="10498" width="19" style="96" customWidth="1"/>
    <col min="10499" max="10499" width="11.5703125" style="96" customWidth="1"/>
    <col min="10500" max="10740" width="8.7109375" style="96"/>
    <col min="10741" max="10741" width="6" style="96" customWidth="1"/>
    <col min="10742" max="10742" width="2.5703125" style="96" customWidth="1"/>
    <col min="10743" max="10743" width="52.28515625" style="96" customWidth="1"/>
    <col min="10744" max="10744" width="4.5703125" style="96" customWidth="1"/>
    <col min="10745" max="10745" width="14.28515625" style="96" customWidth="1"/>
    <col min="10746" max="10746" width="3.42578125" style="96" customWidth="1"/>
    <col min="10747" max="10747" width="14.42578125" style="96" customWidth="1"/>
    <col min="10748" max="10748" width="3.42578125" style="96" customWidth="1"/>
    <col min="10749" max="10749" width="14.42578125" style="96" customWidth="1"/>
    <col min="10750" max="10750" width="3.42578125" style="96" customWidth="1"/>
    <col min="10751" max="10751" width="24.5703125" style="96" customWidth="1"/>
    <col min="10752" max="10752" width="2.42578125" style="96" customWidth="1"/>
    <col min="10753" max="10753" width="8.5703125" style="96" customWidth="1"/>
    <col min="10754" max="10754" width="19" style="96" customWidth="1"/>
    <col min="10755" max="10755" width="11.5703125" style="96" customWidth="1"/>
    <col min="10756" max="10996" width="8.7109375" style="96"/>
    <col min="10997" max="10997" width="6" style="96" customWidth="1"/>
    <col min="10998" max="10998" width="2.5703125" style="96" customWidth="1"/>
    <col min="10999" max="10999" width="52.28515625" style="96" customWidth="1"/>
    <col min="11000" max="11000" width="4.5703125" style="96" customWidth="1"/>
    <col min="11001" max="11001" width="14.28515625" style="96" customWidth="1"/>
    <col min="11002" max="11002" width="3.42578125" style="96" customWidth="1"/>
    <col min="11003" max="11003" width="14.42578125" style="96" customWidth="1"/>
    <col min="11004" max="11004" width="3.42578125" style="96" customWidth="1"/>
    <col min="11005" max="11005" width="14.42578125" style="96" customWidth="1"/>
    <col min="11006" max="11006" width="3.42578125" style="96" customWidth="1"/>
    <col min="11007" max="11007" width="24.5703125" style="96" customWidth="1"/>
    <col min="11008" max="11008" width="2.42578125" style="96" customWidth="1"/>
    <col min="11009" max="11009" width="8.5703125" style="96" customWidth="1"/>
    <col min="11010" max="11010" width="19" style="96" customWidth="1"/>
    <col min="11011" max="11011" width="11.5703125" style="96" customWidth="1"/>
    <col min="11012" max="11252" width="8.7109375" style="96"/>
    <col min="11253" max="11253" width="6" style="96" customWidth="1"/>
    <col min="11254" max="11254" width="2.5703125" style="96" customWidth="1"/>
    <col min="11255" max="11255" width="52.28515625" style="96" customWidth="1"/>
    <col min="11256" max="11256" width="4.5703125" style="96" customWidth="1"/>
    <col min="11257" max="11257" width="14.28515625" style="96" customWidth="1"/>
    <col min="11258" max="11258" width="3.42578125" style="96" customWidth="1"/>
    <col min="11259" max="11259" width="14.42578125" style="96" customWidth="1"/>
    <col min="11260" max="11260" width="3.42578125" style="96" customWidth="1"/>
    <col min="11261" max="11261" width="14.42578125" style="96" customWidth="1"/>
    <col min="11262" max="11262" width="3.42578125" style="96" customWidth="1"/>
    <col min="11263" max="11263" width="24.5703125" style="96" customWidth="1"/>
    <col min="11264" max="11264" width="2.42578125" style="96" customWidth="1"/>
    <col min="11265" max="11265" width="8.5703125" style="96" customWidth="1"/>
    <col min="11266" max="11266" width="19" style="96" customWidth="1"/>
    <col min="11267" max="11267" width="11.5703125" style="96" customWidth="1"/>
    <col min="11268" max="11508" width="8.7109375" style="96"/>
    <col min="11509" max="11509" width="6" style="96" customWidth="1"/>
    <col min="11510" max="11510" width="2.5703125" style="96" customWidth="1"/>
    <col min="11511" max="11511" width="52.28515625" style="96" customWidth="1"/>
    <col min="11512" max="11512" width="4.5703125" style="96" customWidth="1"/>
    <col min="11513" max="11513" width="14.28515625" style="96" customWidth="1"/>
    <col min="11514" max="11514" width="3.42578125" style="96" customWidth="1"/>
    <col min="11515" max="11515" width="14.42578125" style="96" customWidth="1"/>
    <col min="11516" max="11516" width="3.42578125" style="96" customWidth="1"/>
    <col min="11517" max="11517" width="14.42578125" style="96" customWidth="1"/>
    <col min="11518" max="11518" width="3.42578125" style="96" customWidth="1"/>
    <col min="11519" max="11519" width="24.5703125" style="96" customWidth="1"/>
    <col min="11520" max="11520" width="2.42578125" style="96" customWidth="1"/>
    <col min="11521" max="11521" width="8.5703125" style="96" customWidth="1"/>
    <col min="11522" max="11522" width="19" style="96" customWidth="1"/>
    <col min="11523" max="11523" width="11.5703125" style="96" customWidth="1"/>
    <col min="11524" max="11764" width="8.7109375" style="96"/>
    <col min="11765" max="11765" width="6" style="96" customWidth="1"/>
    <col min="11766" max="11766" width="2.5703125" style="96" customWidth="1"/>
    <col min="11767" max="11767" width="52.28515625" style="96" customWidth="1"/>
    <col min="11768" max="11768" width="4.5703125" style="96" customWidth="1"/>
    <col min="11769" max="11769" width="14.28515625" style="96" customWidth="1"/>
    <col min="11770" max="11770" width="3.42578125" style="96" customWidth="1"/>
    <col min="11771" max="11771" width="14.42578125" style="96" customWidth="1"/>
    <col min="11772" max="11772" width="3.42578125" style="96" customWidth="1"/>
    <col min="11773" max="11773" width="14.42578125" style="96" customWidth="1"/>
    <col min="11774" max="11774" width="3.42578125" style="96" customWidth="1"/>
    <col min="11775" max="11775" width="24.5703125" style="96" customWidth="1"/>
    <col min="11776" max="11776" width="2.42578125" style="96" customWidth="1"/>
    <col min="11777" max="11777" width="8.5703125" style="96" customWidth="1"/>
    <col min="11778" max="11778" width="19" style="96" customWidth="1"/>
    <col min="11779" max="11779" width="11.5703125" style="96" customWidth="1"/>
    <col min="11780" max="12020" width="8.7109375" style="96"/>
    <col min="12021" max="12021" width="6" style="96" customWidth="1"/>
    <col min="12022" max="12022" width="2.5703125" style="96" customWidth="1"/>
    <col min="12023" max="12023" width="52.28515625" style="96" customWidth="1"/>
    <col min="12024" max="12024" width="4.5703125" style="96" customWidth="1"/>
    <col min="12025" max="12025" width="14.28515625" style="96" customWidth="1"/>
    <col min="12026" max="12026" width="3.42578125" style="96" customWidth="1"/>
    <col min="12027" max="12027" width="14.42578125" style="96" customWidth="1"/>
    <col min="12028" max="12028" width="3.42578125" style="96" customWidth="1"/>
    <col min="12029" max="12029" width="14.42578125" style="96" customWidth="1"/>
    <col min="12030" max="12030" width="3.42578125" style="96" customWidth="1"/>
    <col min="12031" max="12031" width="24.5703125" style="96" customWidth="1"/>
    <col min="12032" max="12032" width="2.42578125" style="96" customWidth="1"/>
    <col min="12033" max="12033" width="8.5703125" style="96" customWidth="1"/>
    <col min="12034" max="12034" width="19" style="96" customWidth="1"/>
    <col min="12035" max="12035" width="11.5703125" style="96" customWidth="1"/>
    <col min="12036" max="12276" width="8.7109375" style="96"/>
    <col min="12277" max="12277" width="6" style="96" customWidth="1"/>
    <col min="12278" max="12278" width="2.5703125" style="96" customWidth="1"/>
    <col min="12279" max="12279" width="52.28515625" style="96" customWidth="1"/>
    <col min="12280" max="12280" width="4.5703125" style="96" customWidth="1"/>
    <col min="12281" max="12281" width="14.28515625" style="96" customWidth="1"/>
    <col min="12282" max="12282" width="3.42578125" style="96" customWidth="1"/>
    <col min="12283" max="12283" width="14.42578125" style="96" customWidth="1"/>
    <col min="12284" max="12284" width="3.42578125" style="96" customWidth="1"/>
    <col min="12285" max="12285" width="14.42578125" style="96" customWidth="1"/>
    <col min="12286" max="12286" width="3.42578125" style="96" customWidth="1"/>
    <col min="12287" max="12287" width="24.5703125" style="96" customWidth="1"/>
    <col min="12288" max="12288" width="2.42578125" style="96" customWidth="1"/>
    <col min="12289" max="12289" width="8.5703125" style="96" customWidth="1"/>
    <col min="12290" max="12290" width="19" style="96" customWidth="1"/>
    <col min="12291" max="12291" width="11.5703125" style="96" customWidth="1"/>
    <col min="12292" max="12532" width="8.7109375" style="96"/>
    <col min="12533" max="12533" width="6" style="96" customWidth="1"/>
    <col min="12534" max="12534" width="2.5703125" style="96" customWidth="1"/>
    <col min="12535" max="12535" width="52.28515625" style="96" customWidth="1"/>
    <col min="12536" max="12536" width="4.5703125" style="96" customWidth="1"/>
    <col min="12537" max="12537" width="14.28515625" style="96" customWidth="1"/>
    <col min="12538" max="12538" width="3.42578125" style="96" customWidth="1"/>
    <col min="12539" max="12539" width="14.42578125" style="96" customWidth="1"/>
    <col min="12540" max="12540" width="3.42578125" style="96" customWidth="1"/>
    <col min="12541" max="12541" width="14.42578125" style="96" customWidth="1"/>
    <col min="12542" max="12542" width="3.42578125" style="96" customWidth="1"/>
    <col min="12543" max="12543" width="24.5703125" style="96" customWidth="1"/>
    <col min="12544" max="12544" width="2.42578125" style="96" customWidth="1"/>
    <col min="12545" max="12545" width="8.5703125" style="96" customWidth="1"/>
    <col min="12546" max="12546" width="19" style="96" customWidth="1"/>
    <col min="12547" max="12547" width="11.5703125" style="96" customWidth="1"/>
    <col min="12548" max="12788" width="8.7109375" style="96"/>
    <col min="12789" max="12789" width="6" style="96" customWidth="1"/>
    <col min="12790" max="12790" width="2.5703125" style="96" customWidth="1"/>
    <col min="12791" max="12791" width="52.28515625" style="96" customWidth="1"/>
    <col min="12792" max="12792" width="4.5703125" style="96" customWidth="1"/>
    <col min="12793" max="12793" width="14.28515625" style="96" customWidth="1"/>
    <col min="12794" max="12794" width="3.42578125" style="96" customWidth="1"/>
    <col min="12795" max="12795" width="14.42578125" style="96" customWidth="1"/>
    <col min="12796" max="12796" width="3.42578125" style="96" customWidth="1"/>
    <col min="12797" max="12797" width="14.42578125" style="96" customWidth="1"/>
    <col min="12798" max="12798" width="3.42578125" style="96" customWidth="1"/>
    <col min="12799" max="12799" width="24.5703125" style="96" customWidth="1"/>
    <col min="12800" max="12800" width="2.42578125" style="96" customWidth="1"/>
    <col min="12801" max="12801" width="8.5703125" style="96" customWidth="1"/>
    <col min="12802" max="12802" width="19" style="96" customWidth="1"/>
    <col min="12803" max="12803" width="11.5703125" style="96" customWidth="1"/>
    <col min="12804" max="13044" width="8.7109375" style="96"/>
    <col min="13045" max="13045" width="6" style="96" customWidth="1"/>
    <col min="13046" max="13046" width="2.5703125" style="96" customWidth="1"/>
    <col min="13047" max="13047" width="52.28515625" style="96" customWidth="1"/>
    <col min="13048" max="13048" width="4.5703125" style="96" customWidth="1"/>
    <col min="13049" max="13049" width="14.28515625" style="96" customWidth="1"/>
    <col min="13050" max="13050" width="3.42578125" style="96" customWidth="1"/>
    <col min="13051" max="13051" width="14.42578125" style="96" customWidth="1"/>
    <col min="13052" max="13052" width="3.42578125" style="96" customWidth="1"/>
    <col min="13053" max="13053" width="14.42578125" style="96" customWidth="1"/>
    <col min="13054" max="13054" width="3.42578125" style="96" customWidth="1"/>
    <col min="13055" max="13055" width="24.5703125" style="96" customWidth="1"/>
    <col min="13056" max="13056" width="2.42578125" style="96" customWidth="1"/>
    <col min="13057" max="13057" width="8.5703125" style="96" customWidth="1"/>
    <col min="13058" max="13058" width="19" style="96" customWidth="1"/>
    <col min="13059" max="13059" width="11.5703125" style="96" customWidth="1"/>
    <col min="13060" max="13300" width="8.7109375" style="96"/>
    <col min="13301" max="13301" width="6" style="96" customWidth="1"/>
    <col min="13302" max="13302" width="2.5703125" style="96" customWidth="1"/>
    <col min="13303" max="13303" width="52.28515625" style="96" customWidth="1"/>
    <col min="13304" max="13304" width="4.5703125" style="96" customWidth="1"/>
    <col min="13305" max="13305" width="14.28515625" style="96" customWidth="1"/>
    <col min="13306" max="13306" width="3.42578125" style="96" customWidth="1"/>
    <col min="13307" max="13307" width="14.42578125" style="96" customWidth="1"/>
    <col min="13308" max="13308" width="3.42578125" style="96" customWidth="1"/>
    <col min="13309" max="13309" width="14.42578125" style="96" customWidth="1"/>
    <col min="13310" max="13310" width="3.42578125" style="96" customWidth="1"/>
    <col min="13311" max="13311" width="24.5703125" style="96" customWidth="1"/>
    <col min="13312" max="13312" width="2.42578125" style="96" customWidth="1"/>
    <col min="13313" max="13313" width="8.5703125" style="96" customWidth="1"/>
    <col min="13314" max="13314" width="19" style="96" customWidth="1"/>
    <col min="13315" max="13315" width="11.5703125" style="96" customWidth="1"/>
    <col min="13316" max="13556" width="8.7109375" style="96"/>
    <col min="13557" max="13557" width="6" style="96" customWidth="1"/>
    <col min="13558" max="13558" width="2.5703125" style="96" customWidth="1"/>
    <col min="13559" max="13559" width="52.28515625" style="96" customWidth="1"/>
    <col min="13560" max="13560" width="4.5703125" style="96" customWidth="1"/>
    <col min="13561" max="13561" width="14.28515625" style="96" customWidth="1"/>
    <col min="13562" max="13562" width="3.42578125" style="96" customWidth="1"/>
    <col min="13563" max="13563" width="14.42578125" style="96" customWidth="1"/>
    <col min="13564" max="13564" width="3.42578125" style="96" customWidth="1"/>
    <col min="13565" max="13565" width="14.42578125" style="96" customWidth="1"/>
    <col min="13566" max="13566" width="3.42578125" style="96" customWidth="1"/>
    <col min="13567" max="13567" width="24.5703125" style="96" customWidth="1"/>
    <col min="13568" max="13568" width="2.42578125" style="96" customWidth="1"/>
    <col min="13569" max="13569" width="8.5703125" style="96" customWidth="1"/>
    <col min="13570" max="13570" width="19" style="96" customWidth="1"/>
    <col min="13571" max="13571" width="11.5703125" style="96" customWidth="1"/>
    <col min="13572" max="13812" width="8.7109375" style="96"/>
    <col min="13813" max="13813" width="6" style="96" customWidth="1"/>
    <col min="13814" max="13814" width="2.5703125" style="96" customWidth="1"/>
    <col min="13815" max="13815" width="52.28515625" style="96" customWidth="1"/>
    <col min="13816" max="13816" width="4.5703125" style="96" customWidth="1"/>
    <col min="13817" max="13817" width="14.28515625" style="96" customWidth="1"/>
    <col min="13818" max="13818" width="3.42578125" style="96" customWidth="1"/>
    <col min="13819" max="13819" width="14.42578125" style="96" customWidth="1"/>
    <col min="13820" max="13820" width="3.42578125" style="96" customWidth="1"/>
    <col min="13821" max="13821" width="14.42578125" style="96" customWidth="1"/>
    <col min="13822" max="13822" width="3.42578125" style="96" customWidth="1"/>
    <col min="13823" max="13823" width="24.5703125" style="96" customWidth="1"/>
    <col min="13824" max="13824" width="2.42578125" style="96" customWidth="1"/>
    <col min="13825" max="13825" width="8.5703125" style="96" customWidth="1"/>
    <col min="13826" max="13826" width="19" style="96" customWidth="1"/>
    <col min="13827" max="13827" width="11.5703125" style="96" customWidth="1"/>
    <col min="13828" max="14068" width="8.7109375" style="96"/>
    <col min="14069" max="14069" width="6" style="96" customWidth="1"/>
    <col min="14070" max="14070" width="2.5703125" style="96" customWidth="1"/>
    <col min="14071" max="14071" width="52.28515625" style="96" customWidth="1"/>
    <col min="14072" max="14072" width="4.5703125" style="96" customWidth="1"/>
    <col min="14073" max="14073" width="14.28515625" style="96" customWidth="1"/>
    <col min="14074" max="14074" width="3.42578125" style="96" customWidth="1"/>
    <col min="14075" max="14075" width="14.42578125" style="96" customWidth="1"/>
    <col min="14076" max="14076" width="3.42578125" style="96" customWidth="1"/>
    <col min="14077" max="14077" width="14.42578125" style="96" customWidth="1"/>
    <col min="14078" max="14078" width="3.42578125" style="96" customWidth="1"/>
    <col min="14079" max="14079" width="24.5703125" style="96" customWidth="1"/>
    <col min="14080" max="14080" width="2.42578125" style="96" customWidth="1"/>
    <col min="14081" max="14081" width="8.5703125" style="96" customWidth="1"/>
    <col min="14082" max="14082" width="19" style="96" customWidth="1"/>
    <col min="14083" max="14083" width="11.5703125" style="96" customWidth="1"/>
    <col min="14084" max="14324" width="8.7109375" style="96"/>
    <col min="14325" max="14325" width="6" style="96" customWidth="1"/>
    <col min="14326" max="14326" width="2.5703125" style="96" customWidth="1"/>
    <col min="14327" max="14327" width="52.28515625" style="96" customWidth="1"/>
    <col min="14328" max="14328" width="4.5703125" style="96" customWidth="1"/>
    <col min="14329" max="14329" width="14.28515625" style="96" customWidth="1"/>
    <col min="14330" max="14330" width="3.42578125" style="96" customWidth="1"/>
    <col min="14331" max="14331" width="14.42578125" style="96" customWidth="1"/>
    <col min="14332" max="14332" width="3.42578125" style="96" customWidth="1"/>
    <col min="14333" max="14333" width="14.42578125" style="96" customWidth="1"/>
    <col min="14334" max="14334" width="3.42578125" style="96" customWidth="1"/>
    <col min="14335" max="14335" width="24.5703125" style="96" customWidth="1"/>
    <col min="14336" max="14336" width="2.42578125" style="96" customWidth="1"/>
    <col min="14337" max="14337" width="8.5703125" style="96" customWidth="1"/>
    <col min="14338" max="14338" width="19" style="96" customWidth="1"/>
    <col min="14339" max="14339" width="11.5703125" style="96" customWidth="1"/>
    <col min="14340" max="14580" width="8.7109375" style="96"/>
    <col min="14581" max="14581" width="6" style="96" customWidth="1"/>
    <col min="14582" max="14582" width="2.5703125" style="96" customWidth="1"/>
    <col min="14583" max="14583" width="52.28515625" style="96" customWidth="1"/>
    <col min="14584" max="14584" width="4.5703125" style="96" customWidth="1"/>
    <col min="14585" max="14585" width="14.28515625" style="96" customWidth="1"/>
    <col min="14586" max="14586" width="3.42578125" style="96" customWidth="1"/>
    <col min="14587" max="14587" width="14.42578125" style="96" customWidth="1"/>
    <col min="14588" max="14588" width="3.42578125" style="96" customWidth="1"/>
    <col min="14589" max="14589" width="14.42578125" style="96" customWidth="1"/>
    <col min="14590" max="14590" width="3.42578125" style="96" customWidth="1"/>
    <col min="14591" max="14591" width="24.5703125" style="96" customWidth="1"/>
    <col min="14592" max="14592" width="2.42578125" style="96" customWidth="1"/>
    <col min="14593" max="14593" width="8.5703125" style="96" customWidth="1"/>
    <col min="14594" max="14594" width="19" style="96" customWidth="1"/>
    <col min="14595" max="14595" width="11.5703125" style="96" customWidth="1"/>
    <col min="14596" max="14836" width="8.7109375" style="96"/>
    <col min="14837" max="14837" width="6" style="96" customWidth="1"/>
    <col min="14838" max="14838" width="2.5703125" style="96" customWidth="1"/>
    <col min="14839" max="14839" width="52.28515625" style="96" customWidth="1"/>
    <col min="14840" max="14840" width="4.5703125" style="96" customWidth="1"/>
    <col min="14841" max="14841" width="14.28515625" style="96" customWidth="1"/>
    <col min="14842" max="14842" width="3.42578125" style="96" customWidth="1"/>
    <col min="14843" max="14843" width="14.42578125" style="96" customWidth="1"/>
    <col min="14844" max="14844" width="3.42578125" style="96" customWidth="1"/>
    <col min="14845" max="14845" width="14.42578125" style="96" customWidth="1"/>
    <col min="14846" max="14846" width="3.42578125" style="96" customWidth="1"/>
    <col min="14847" max="14847" width="24.5703125" style="96" customWidth="1"/>
    <col min="14848" max="14848" width="2.42578125" style="96" customWidth="1"/>
    <col min="14849" max="14849" width="8.5703125" style="96" customWidth="1"/>
    <col min="14850" max="14850" width="19" style="96" customWidth="1"/>
    <col min="14851" max="14851" width="11.5703125" style="96" customWidth="1"/>
    <col min="14852" max="15092" width="8.7109375" style="96"/>
    <col min="15093" max="15093" width="6" style="96" customWidth="1"/>
    <col min="15094" max="15094" width="2.5703125" style="96" customWidth="1"/>
    <col min="15095" max="15095" width="52.28515625" style="96" customWidth="1"/>
    <col min="15096" max="15096" width="4.5703125" style="96" customWidth="1"/>
    <col min="15097" max="15097" width="14.28515625" style="96" customWidth="1"/>
    <col min="15098" max="15098" width="3.42578125" style="96" customWidth="1"/>
    <col min="15099" max="15099" width="14.42578125" style="96" customWidth="1"/>
    <col min="15100" max="15100" width="3.42578125" style="96" customWidth="1"/>
    <col min="15101" max="15101" width="14.42578125" style="96" customWidth="1"/>
    <col min="15102" max="15102" width="3.42578125" style="96" customWidth="1"/>
    <col min="15103" max="15103" width="24.5703125" style="96" customWidth="1"/>
    <col min="15104" max="15104" width="2.42578125" style="96" customWidth="1"/>
    <col min="15105" max="15105" width="8.5703125" style="96" customWidth="1"/>
    <col min="15106" max="15106" width="19" style="96" customWidth="1"/>
    <col min="15107" max="15107" width="11.5703125" style="96" customWidth="1"/>
    <col min="15108" max="15348" width="8.7109375" style="96"/>
    <col min="15349" max="15349" width="6" style="96" customWidth="1"/>
    <col min="15350" max="15350" width="2.5703125" style="96" customWidth="1"/>
    <col min="15351" max="15351" width="52.28515625" style="96" customWidth="1"/>
    <col min="15352" max="15352" width="4.5703125" style="96" customWidth="1"/>
    <col min="15353" max="15353" width="14.28515625" style="96" customWidth="1"/>
    <col min="15354" max="15354" width="3.42578125" style="96" customWidth="1"/>
    <col min="15355" max="15355" width="14.42578125" style="96" customWidth="1"/>
    <col min="15356" max="15356" width="3.42578125" style="96" customWidth="1"/>
    <col min="15357" max="15357" width="14.42578125" style="96" customWidth="1"/>
    <col min="15358" max="15358" width="3.42578125" style="96" customWidth="1"/>
    <col min="15359" max="15359" width="24.5703125" style="96" customWidth="1"/>
    <col min="15360" max="15360" width="2.42578125" style="96" customWidth="1"/>
    <col min="15361" max="15361" width="8.5703125" style="96" customWidth="1"/>
    <col min="15362" max="15362" width="19" style="96" customWidth="1"/>
    <col min="15363" max="15363" width="11.5703125" style="96" customWidth="1"/>
    <col min="15364" max="15604" width="8.7109375" style="96"/>
    <col min="15605" max="15605" width="6" style="96" customWidth="1"/>
    <col min="15606" max="15606" width="2.5703125" style="96" customWidth="1"/>
    <col min="15607" max="15607" width="52.28515625" style="96" customWidth="1"/>
    <col min="15608" max="15608" width="4.5703125" style="96" customWidth="1"/>
    <col min="15609" max="15609" width="14.28515625" style="96" customWidth="1"/>
    <col min="15610" max="15610" width="3.42578125" style="96" customWidth="1"/>
    <col min="15611" max="15611" width="14.42578125" style="96" customWidth="1"/>
    <col min="15612" max="15612" width="3.42578125" style="96" customWidth="1"/>
    <col min="15613" max="15613" width="14.42578125" style="96" customWidth="1"/>
    <col min="15614" max="15614" width="3.42578125" style="96" customWidth="1"/>
    <col min="15615" max="15615" width="24.5703125" style="96" customWidth="1"/>
    <col min="15616" max="15616" width="2.42578125" style="96" customWidth="1"/>
    <col min="15617" max="15617" width="8.5703125" style="96" customWidth="1"/>
    <col min="15618" max="15618" width="19" style="96" customWidth="1"/>
    <col min="15619" max="15619" width="11.5703125" style="96" customWidth="1"/>
    <col min="15620" max="15860" width="8.7109375" style="96"/>
    <col min="15861" max="15861" width="6" style="96" customWidth="1"/>
    <col min="15862" max="15862" width="2.5703125" style="96" customWidth="1"/>
    <col min="15863" max="15863" width="52.28515625" style="96" customWidth="1"/>
    <col min="15864" max="15864" width="4.5703125" style="96" customWidth="1"/>
    <col min="15865" max="15865" width="14.28515625" style="96" customWidth="1"/>
    <col min="15866" max="15866" width="3.42578125" style="96" customWidth="1"/>
    <col min="15867" max="15867" width="14.42578125" style="96" customWidth="1"/>
    <col min="15868" max="15868" width="3.42578125" style="96" customWidth="1"/>
    <col min="15869" max="15869" width="14.42578125" style="96" customWidth="1"/>
    <col min="15870" max="15870" width="3.42578125" style="96" customWidth="1"/>
    <col min="15871" max="15871" width="24.5703125" style="96" customWidth="1"/>
    <col min="15872" max="15872" width="2.42578125" style="96" customWidth="1"/>
    <col min="15873" max="15873" width="8.5703125" style="96" customWidth="1"/>
    <col min="15874" max="15874" width="19" style="96" customWidth="1"/>
    <col min="15875" max="15875" width="11.5703125" style="96" customWidth="1"/>
    <col min="15876" max="16116" width="8.7109375" style="96"/>
    <col min="16117" max="16117" width="6" style="96" customWidth="1"/>
    <col min="16118" max="16118" width="2.5703125" style="96" customWidth="1"/>
    <col min="16119" max="16119" width="52.28515625" style="96" customWidth="1"/>
    <col min="16120" max="16120" width="4.5703125" style="96" customWidth="1"/>
    <col min="16121" max="16121" width="14.28515625" style="96" customWidth="1"/>
    <col min="16122" max="16122" width="3.42578125" style="96" customWidth="1"/>
    <col min="16123" max="16123" width="14.42578125" style="96" customWidth="1"/>
    <col min="16124" max="16124" width="3.42578125" style="96" customWidth="1"/>
    <col min="16125" max="16125" width="14.42578125" style="96" customWidth="1"/>
    <col min="16126" max="16126" width="3.42578125" style="96" customWidth="1"/>
    <col min="16127" max="16127" width="24.5703125" style="96" customWidth="1"/>
    <col min="16128" max="16128" width="2.42578125" style="96" customWidth="1"/>
    <col min="16129" max="16129" width="8.5703125" style="96" customWidth="1"/>
    <col min="16130" max="16130" width="19" style="96" customWidth="1"/>
    <col min="16131" max="16131" width="11.5703125" style="96" customWidth="1"/>
    <col min="16132" max="16384" width="8.7109375" style="96"/>
  </cols>
  <sheetData>
    <row r="1" spans="1:12">
      <c r="A1" s="784" t="str">
        <f>'[2]Table of Contents'!A1:C1</f>
        <v>Narragansett Electric Company d/b/a Rhode Island Energy</v>
      </c>
      <c r="B1" s="784"/>
      <c r="C1" s="784"/>
      <c r="D1" s="784"/>
      <c r="E1" s="784"/>
      <c r="F1" s="784"/>
      <c r="G1" s="784"/>
      <c r="H1" s="784"/>
      <c r="I1" s="784"/>
      <c r="J1" s="784"/>
      <c r="K1" s="784"/>
      <c r="L1" s="784"/>
    </row>
    <row r="2" spans="1:12">
      <c r="A2" s="784" t="str">
        <f>'[2]Table of Contents'!A2:C2</f>
        <v>Annual Transmission Revenue Requirements (ATRR)</v>
      </c>
      <c r="B2" s="784"/>
      <c r="C2" s="784"/>
      <c r="D2" s="784"/>
      <c r="E2" s="784"/>
      <c r="F2" s="784"/>
      <c r="G2" s="784"/>
      <c r="H2" s="784"/>
      <c r="I2" s="784"/>
      <c r="J2" s="784"/>
      <c r="K2" s="784"/>
      <c r="L2" s="784"/>
    </row>
    <row r="3" spans="1:12">
      <c r="A3" s="784" t="str">
        <f>'[2]Table of Contents'!A3:C3</f>
        <v>Per Appendix B To Attachment F of the ISO New England Inc. Open Access Transmission Tariff</v>
      </c>
      <c r="B3" s="784"/>
      <c r="C3" s="784"/>
      <c r="D3" s="784"/>
      <c r="E3" s="784"/>
      <c r="F3" s="784"/>
      <c r="G3" s="784"/>
      <c r="H3" s="784"/>
      <c r="I3" s="784"/>
      <c r="J3" s="784"/>
      <c r="K3" s="784"/>
      <c r="L3" s="784"/>
    </row>
    <row r="4" spans="1:12">
      <c r="A4" s="784" t="s">
        <v>1156</v>
      </c>
      <c r="B4" s="784"/>
      <c r="C4" s="784"/>
      <c r="D4" s="784"/>
      <c r="E4" s="784"/>
      <c r="F4" s="784"/>
      <c r="G4" s="784"/>
      <c r="H4" s="784"/>
      <c r="I4" s="784"/>
      <c r="J4" s="784"/>
      <c r="K4" s="784"/>
      <c r="L4" s="784"/>
    </row>
    <row r="5" spans="1:12">
      <c r="A5" s="784" t="s">
        <v>29</v>
      </c>
      <c r="B5" s="784"/>
      <c r="C5" s="784"/>
      <c r="D5" s="784"/>
      <c r="E5" s="784"/>
      <c r="F5" s="784"/>
      <c r="G5" s="784"/>
      <c r="H5" s="784"/>
      <c r="I5" s="784"/>
      <c r="J5" s="784"/>
      <c r="K5" s="784"/>
      <c r="L5" s="784"/>
    </row>
    <row r="6" spans="1:12">
      <c r="A6" s="784" t="str">
        <f>'WS 1 Allocation Calculations'!A6:J6</f>
        <v>For Costs in 2024</v>
      </c>
      <c r="B6" s="784"/>
      <c r="C6" s="784"/>
      <c r="D6" s="784"/>
      <c r="E6" s="784"/>
      <c r="F6" s="784"/>
      <c r="G6" s="784"/>
      <c r="H6" s="784"/>
      <c r="I6" s="784"/>
      <c r="J6" s="784"/>
      <c r="K6" s="784"/>
      <c r="L6" s="784"/>
    </row>
    <row r="7" spans="1:12">
      <c r="D7" s="2"/>
    </row>
    <row r="8" spans="1:12">
      <c r="B8" s="59" t="s">
        <v>113</v>
      </c>
      <c r="D8" s="2"/>
      <c r="F8" s="101" t="s">
        <v>12</v>
      </c>
      <c r="G8" s="101"/>
      <c r="H8" s="101" t="s">
        <v>15</v>
      </c>
      <c r="I8" s="101"/>
      <c r="J8" s="8" t="s">
        <v>153</v>
      </c>
      <c r="K8" s="101"/>
      <c r="L8" s="101" t="s">
        <v>16</v>
      </c>
    </row>
    <row r="9" spans="1:12">
      <c r="A9" s="196" t="s">
        <v>45</v>
      </c>
      <c r="D9" s="196" t="s">
        <v>1155</v>
      </c>
    </row>
    <row r="10" spans="1:12">
      <c r="A10" s="140" t="s">
        <v>44</v>
      </c>
      <c r="B10" s="78" t="s">
        <v>23</v>
      </c>
      <c r="C10" s="102"/>
      <c r="D10" s="88" t="s">
        <v>114</v>
      </c>
      <c r="E10" s="102"/>
      <c r="F10" s="69" t="s">
        <v>957</v>
      </c>
      <c r="G10" s="25"/>
      <c r="H10" s="69" t="s">
        <v>958</v>
      </c>
      <c r="I10" s="25"/>
      <c r="J10" s="87" t="s">
        <v>133</v>
      </c>
      <c r="K10" s="25"/>
      <c r="L10" s="87" t="s">
        <v>1154</v>
      </c>
    </row>
    <row r="11" spans="1:12">
      <c r="A11" s="196"/>
      <c r="B11" s="209"/>
      <c r="C11" s="102"/>
      <c r="D11" s="215"/>
      <c r="E11" s="102"/>
      <c r="F11" s="76"/>
      <c r="G11" s="25"/>
      <c r="H11" s="76"/>
      <c r="I11" s="25"/>
      <c r="J11" s="76"/>
      <c r="K11" s="25"/>
      <c r="L11" s="76"/>
    </row>
    <row r="12" spans="1:12">
      <c r="A12" s="101">
        <v>1</v>
      </c>
      <c r="B12" s="96" t="s">
        <v>1153</v>
      </c>
      <c r="C12" s="18" t="s">
        <v>54</v>
      </c>
      <c r="D12" s="101" t="s">
        <v>109</v>
      </c>
      <c r="F12" s="103">
        <f>'WS 7 Transmission Plant'!F11</f>
        <v>903757701.93932629</v>
      </c>
      <c r="G12" s="104"/>
      <c r="H12" s="103">
        <f>'WS 7 Transmission Plant'!P11</f>
        <v>949087033.93932629</v>
      </c>
      <c r="J12" s="104">
        <f>AVERAGE(F12,H12)</f>
        <v>926422367.93932629</v>
      </c>
      <c r="L12" s="99" t="s">
        <v>1152</v>
      </c>
    </row>
    <row r="13" spans="1:12">
      <c r="A13" s="101">
        <f>A12+1</f>
        <v>2</v>
      </c>
      <c r="B13" s="96" t="s">
        <v>1151</v>
      </c>
      <c r="C13" s="18" t="s">
        <v>54</v>
      </c>
      <c r="D13" s="101" t="s">
        <v>109</v>
      </c>
      <c r="F13" s="103">
        <f>'WS 7 Transmission Plant'!F12</f>
        <v>274205884.31067371</v>
      </c>
      <c r="G13" s="104"/>
      <c r="H13" s="103">
        <f>'WS 7 Transmission Plant'!P12</f>
        <v>424920103.21067375</v>
      </c>
      <c r="J13" s="104">
        <f>AVERAGE(F13,H13)</f>
        <v>349562993.76067376</v>
      </c>
      <c r="L13" s="99" t="s">
        <v>1150</v>
      </c>
    </row>
    <row r="14" spans="1:12">
      <c r="A14" s="101">
        <f>A13+1</f>
        <v>3</v>
      </c>
      <c r="B14" s="96" t="s">
        <v>1149</v>
      </c>
      <c r="C14" s="18" t="s">
        <v>54</v>
      </c>
      <c r="D14" s="101" t="s">
        <v>109</v>
      </c>
      <c r="F14" s="103">
        <v>0</v>
      </c>
      <c r="G14" s="104"/>
      <c r="H14" s="103">
        <v>0</v>
      </c>
      <c r="J14" s="104">
        <f>AVERAGE(F14,H14)</f>
        <v>0</v>
      </c>
      <c r="L14" s="99" t="s">
        <v>1148</v>
      </c>
    </row>
    <row r="15" spans="1:12">
      <c r="A15" s="101">
        <f>A14+1</f>
        <v>4</v>
      </c>
      <c r="B15" s="99" t="s">
        <v>1147</v>
      </c>
      <c r="C15" s="18" t="s">
        <v>54</v>
      </c>
      <c r="D15" s="101" t="s">
        <v>109</v>
      </c>
      <c r="F15" s="104"/>
      <c r="G15" s="104"/>
      <c r="H15" s="104"/>
      <c r="J15" s="540">
        <f>SUM(J12:J14)</f>
        <v>1275985361.7</v>
      </c>
      <c r="L15" s="99"/>
    </row>
    <row r="16" spans="1:12">
      <c r="C16" s="18"/>
      <c r="D16" s="101"/>
      <c r="F16" s="104"/>
      <c r="G16" s="104"/>
      <c r="H16" s="104"/>
      <c r="J16" s="104"/>
      <c r="L16" s="99"/>
    </row>
    <row r="17" spans="1:12" ht="13.5" thickBot="1">
      <c r="A17" s="101">
        <f>A15+1</f>
        <v>5</v>
      </c>
      <c r="B17" s="238" t="s">
        <v>1146</v>
      </c>
      <c r="C17" s="18" t="s">
        <v>55</v>
      </c>
      <c r="D17" s="101"/>
      <c r="F17" s="104"/>
      <c r="G17" s="104"/>
      <c r="H17" s="104"/>
      <c r="J17" s="216">
        <f>J12/J15</f>
        <v>0.72604466771080378</v>
      </c>
      <c r="L17" s="99"/>
    </row>
    <row r="18" spans="1:12" ht="13.5" thickTop="1">
      <c r="B18" s="238"/>
      <c r="C18" s="18"/>
      <c r="D18" s="101"/>
      <c r="F18" s="104"/>
      <c r="G18" s="104"/>
      <c r="H18" s="104"/>
      <c r="J18" s="539"/>
      <c r="L18" s="99"/>
    </row>
    <row r="19" spans="1:12" ht="13.5" thickBot="1">
      <c r="A19" s="101">
        <f>A17+1</f>
        <v>6</v>
      </c>
      <c r="B19" s="238" t="s">
        <v>1145</v>
      </c>
      <c r="C19" s="18" t="s">
        <v>57</v>
      </c>
      <c r="D19" s="101"/>
      <c r="F19" s="104"/>
      <c r="G19" s="104"/>
      <c r="H19" s="104"/>
      <c r="J19" s="216">
        <f>J13/J15</f>
        <v>0.27395533228919622</v>
      </c>
      <c r="L19" s="99"/>
    </row>
    <row r="20" spans="1:12" ht="13.5" thickTop="1">
      <c r="B20" s="238"/>
      <c r="D20" s="101"/>
      <c r="F20" s="104"/>
      <c r="G20" s="104"/>
      <c r="H20" s="104"/>
      <c r="J20" s="539"/>
      <c r="L20" s="99"/>
    </row>
    <row r="21" spans="1:12" ht="13.5" thickBot="1">
      <c r="A21" s="101">
        <f>A19+1</f>
        <v>7</v>
      </c>
      <c r="B21" s="238" t="s">
        <v>1144</v>
      </c>
      <c r="D21" s="101"/>
      <c r="F21" s="104"/>
      <c r="G21" s="104"/>
      <c r="H21" s="104"/>
      <c r="J21" s="216">
        <f>J14/J15</f>
        <v>0</v>
      </c>
      <c r="L21" s="99"/>
    </row>
    <row r="22" spans="1:12" ht="13.5" thickTop="1"/>
    <row r="23" spans="1:12">
      <c r="A23" s="146" t="s">
        <v>246</v>
      </c>
    </row>
    <row r="24" spans="1:12">
      <c r="A24" s="101" t="s">
        <v>54</v>
      </c>
      <c r="B24" s="96" t="s">
        <v>1143</v>
      </c>
    </row>
    <row r="25" spans="1:12">
      <c r="A25" s="101" t="s">
        <v>55</v>
      </c>
      <c r="B25" s="538" t="s">
        <v>1142</v>
      </c>
    </row>
    <row r="26" spans="1:12">
      <c r="A26" s="101" t="s">
        <v>57</v>
      </c>
      <c r="B26" s="538" t="s">
        <v>1141</v>
      </c>
    </row>
  </sheetData>
  <mergeCells count="6">
    <mergeCell ref="A6:L6"/>
    <mergeCell ref="A1:L1"/>
    <mergeCell ref="A3:L3"/>
    <mergeCell ref="A4:L4"/>
    <mergeCell ref="A5:L5"/>
    <mergeCell ref="A2:L2"/>
  </mergeCells>
  <pageMargins left="0.7" right="0.7" top="0.75" bottom="0.75" header="0.3" footer="0.3"/>
  <pageSetup scale="6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017EF-ABF0-4F7F-9C31-BB1A9E52451D}">
  <sheetPr>
    <tabColor theme="4" tint="0.39997558519241921"/>
  </sheetPr>
  <dimension ref="A1"/>
  <sheetViews>
    <sheetView workbookViewId="0"/>
  </sheetViews>
  <sheetFormatPr defaultRowHeight="15"/>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B4371-CF6B-489E-ADE3-D7315F52B5A4}">
  <sheetPr>
    <tabColor theme="4" tint="0.39997558519241921"/>
    <pageSetUpPr fitToPage="1"/>
  </sheetPr>
  <dimension ref="A1:F37"/>
  <sheetViews>
    <sheetView zoomScale="80" zoomScaleNormal="80" zoomScalePageLayoutView="145" workbookViewId="0">
      <selection activeCell="G55" sqref="G55"/>
    </sheetView>
  </sheetViews>
  <sheetFormatPr defaultColWidth="94.5703125" defaultRowHeight="12.75"/>
  <cols>
    <col min="1" max="1" width="6" style="1" bestFit="1" customWidth="1"/>
    <col min="2" max="2" width="67.140625" style="1" customWidth="1"/>
    <col min="3" max="3" width="3.140625" style="1" bestFit="1" customWidth="1"/>
    <col min="4" max="4" width="15.5703125" style="1" customWidth="1"/>
    <col min="5" max="5" width="2.5703125" style="1" customWidth="1"/>
    <col min="6" max="6" width="32.85546875" style="1" customWidth="1"/>
    <col min="7" max="14" width="14.5703125" style="1" customWidth="1"/>
    <col min="15" max="16384" width="94.5703125" style="1"/>
  </cols>
  <sheetData>
    <row r="1" spans="1:6">
      <c r="A1" s="784" t="str">
        <f>'[3]Table of Contents'!A1:C1</f>
        <v>Narragansett Electric Company d/b/a Rhode Island Energy</v>
      </c>
      <c r="B1" s="784"/>
      <c r="C1" s="784"/>
      <c r="D1" s="784"/>
      <c r="E1" s="784"/>
      <c r="F1" s="784"/>
    </row>
    <row r="2" spans="1:6">
      <c r="A2" s="784" t="str">
        <f>'[3]Table of Contents'!A2:C2</f>
        <v>Local Service Annual Transmission Revenue Requirements (ATRR)</v>
      </c>
      <c r="B2" s="784"/>
      <c r="C2" s="784"/>
      <c r="D2" s="784"/>
      <c r="E2" s="784"/>
      <c r="F2" s="784"/>
    </row>
    <row r="3" spans="1:6">
      <c r="A3" s="784" t="str">
        <f>'[3]Table of Contents'!A3:C3</f>
        <v>Per Attachment 2 of Appendix B to Attachment F of the ISO New England Inc. Open Access Transmission Tariff</v>
      </c>
      <c r="B3" s="784"/>
      <c r="C3" s="784"/>
      <c r="D3" s="784"/>
      <c r="E3" s="784"/>
      <c r="F3" s="784"/>
    </row>
    <row r="4" spans="1:6">
      <c r="A4" s="784" t="s">
        <v>1175</v>
      </c>
      <c r="B4" s="784"/>
      <c r="C4" s="784"/>
      <c r="D4" s="784"/>
      <c r="E4" s="784"/>
      <c r="F4" s="784"/>
    </row>
    <row r="5" spans="1:6">
      <c r="A5" s="784" t="s">
        <v>0</v>
      </c>
      <c r="B5" s="784"/>
      <c r="C5" s="784"/>
      <c r="D5" s="784"/>
      <c r="E5" s="784"/>
      <c r="F5" s="784"/>
    </row>
    <row r="6" spans="1:6">
      <c r="A6" s="23"/>
      <c r="B6" s="23"/>
      <c r="C6" s="23"/>
      <c r="D6" s="23"/>
      <c r="E6" s="23"/>
      <c r="F6" s="23"/>
    </row>
    <row r="7" spans="1:6">
      <c r="A7" s="23"/>
      <c r="B7" s="23"/>
      <c r="C7" s="23"/>
      <c r="D7" s="23"/>
      <c r="E7" s="23"/>
      <c r="F7" s="23"/>
    </row>
    <row r="8" spans="1:6">
      <c r="A8" s="2"/>
      <c r="B8" s="59" t="s">
        <v>113</v>
      </c>
    </row>
    <row r="9" spans="1:6">
      <c r="A9" s="2"/>
      <c r="B9" s="2"/>
    </row>
    <row r="10" spans="1:6">
      <c r="B10" s="546" t="s">
        <v>1174</v>
      </c>
      <c r="D10" s="385">
        <v>2024</v>
      </c>
      <c r="E10" s="2"/>
    </row>
    <row r="11" spans="1:6">
      <c r="B11" s="546" t="s">
        <v>1173</v>
      </c>
      <c r="D11" s="385">
        <v>2026</v>
      </c>
      <c r="E11" s="2"/>
    </row>
    <row r="12" spans="1:6">
      <c r="D12" s="23"/>
      <c r="E12" s="23"/>
    </row>
    <row r="13" spans="1:6">
      <c r="A13" s="23" t="s">
        <v>43</v>
      </c>
      <c r="D13" s="18" t="s">
        <v>12</v>
      </c>
      <c r="E13" s="18"/>
      <c r="F13" s="18" t="s">
        <v>15</v>
      </c>
    </row>
    <row r="14" spans="1:6">
      <c r="A14" s="33" t="s">
        <v>44</v>
      </c>
      <c r="B14" s="33" t="s">
        <v>23</v>
      </c>
      <c r="D14" s="33" t="s">
        <v>1172</v>
      </c>
      <c r="E14" s="23"/>
      <c r="F14" s="33" t="s">
        <v>1</v>
      </c>
    </row>
    <row r="15" spans="1:6">
      <c r="A15" s="18"/>
    </row>
    <row r="16" spans="1:6" ht="25.5">
      <c r="A16" s="18">
        <v>1</v>
      </c>
      <c r="B16" s="1" t="s">
        <v>1171</v>
      </c>
      <c r="D16" s="173">
        <f>'WS 1 Allocation Calculations'!F14</f>
        <v>44732795.051606447</v>
      </c>
      <c r="E16" s="172"/>
      <c r="F16" s="189" t="s">
        <v>1170</v>
      </c>
    </row>
    <row r="17" spans="1:6">
      <c r="A17" s="18"/>
      <c r="D17" s="541"/>
      <c r="E17" s="541"/>
      <c r="F17" s="2"/>
    </row>
    <row r="18" spans="1:6">
      <c r="A18" s="18">
        <f>A16+1</f>
        <v>2</v>
      </c>
      <c r="B18" s="1" t="s">
        <v>1169</v>
      </c>
      <c r="D18" s="173">
        <v>0</v>
      </c>
      <c r="E18" s="172"/>
      <c r="F18" s="59" t="s">
        <v>14</v>
      </c>
    </row>
    <row r="19" spans="1:6">
      <c r="A19" s="18"/>
      <c r="D19" s="544"/>
      <c r="E19" s="541"/>
      <c r="F19" s="2"/>
    </row>
    <row r="20" spans="1:6">
      <c r="A20" s="18">
        <f>A18+1</f>
        <v>3</v>
      </c>
      <c r="B20" s="1" t="s">
        <v>1168</v>
      </c>
      <c r="D20" s="173">
        <v>0</v>
      </c>
      <c r="E20" s="541"/>
      <c r="F20" s="59" t="s">
        <v>14</v>
      </c>
    </row>
    <row r="21" spans="1:6">
      <c r="A21" s="18"/>
      <c r="D21" s="544"/>
      <c r="E21" s="541"/>
      <c r="F21" s="18"/>
    </row>
    <row r="22" spans="1:6">
      <c r="A22" s="18">
        <f>A20+1</f>
        <v>4</v>
      </c>
      <c r="B22" s="11" t="s">
        <v>1167</v>
      </c>
      <c r="D22" s="173">
        <f>'WS 2b RIE Revenue Credits'!F16</f>
        <v>-13715197.92698279</v>
      </c>
      <c r="E22" s="541"/>
      <c r="F22" s="59" t="s">
        <v>1166</v>
      </c>
    </row>
    <row r="23" spans="1:6">
      <c r="A23" s="18"/>
      <c r="D23" s="541"/>
      <c r="E23" s="541"/>
      <c r="F23" s="18"/>
    </row>
    <row r="24" spans="1:6">
      <c r="A24" s="18">
        <f>A22+1</f>
        <v>5</v>
      </c>
      <c r="B24" s="545" t="s">
        <v>1165</v>
      </c>
      <c r="D24" s="248">
        <f>SUM(D22,D20,D18,D16)</f>
        <v>31017597.124623656</v>
      </c>
      <c r="E24" s="541"/>
      <c r="F24" s="18"/>
    </row>
    <row r="25" spans="1:6">
      <c r="A25" s="18"/>
      <c r="D25" s="541"/>
      <c r="E25" s="541"/>
      <c r="F25" s="18"/>
    </row>
    <row r="26" spans="1:6">
      <c r="A26" s="18">
        <f>A24+1</f>
        <v>6</v>
      </c>
      <c r="B26" s="1" t="s">
        <v>1164</v>
      </c>
      <c r="D26" s="544">
        <f>'WS 3 Forecast '!H23</f>
        <v>17089129.254118036</v>
      </c>
      <c r="E26" s="541"/>
      <c r="F26" s="2" t="s">
        <v>1163</v>
      </c>
    </row>
    <row r="27" spans="1:6">
      <c r="A27" s="18"/>
      <c r="D27" s="541"/>
      <c r="E27" s="541"/>
      <c r="F27" s="18"/>
    </row>
    <row r="28" spans="1:6">
      <c r="A28" s="18">
        <f>A26+1</f>
        <v>7</v>
      </c>
      <c r="B28" s="1" t="s">
        <v>1162</v>
      </c>
      <c r="D28" s="544">
        <f>'WS 4 True-up Interest'!J54</f>
        <v>-2583.3519163510423</v>
      </c>
      <c r="E28" s="541"/>
      <c r="F28" s="2" t="s">
        <v>711</v>
      </c>
    </row>
    <row r="29" spans="1:6">
      <c r="A29" s="18"/>
      <c r="D29" s="541"/>
      <c r="E29" s="541"/>
      <c r="F29" s="18"/>
    </row>
    <row r="30" spans="1:6" ht="39.6" customHeight="1">
      <c r="A30" s="18">
        <f>A28+1</f>
        <v>8</v>
      </c>
      <c r="B30" s="1" t="s">
        <v>1161</v>
      </c>
      <c r="D30" s="543">
        <f>'Attachment Supp-RIE-3'!P14+'Attachment Supp-RIE-8'!J13+'Attachment Supp-RIE-7'!P14</f>
        <v>-436923.68062352616</v>
      </c>
      <c r="E30" s="541"/>
      <c r="F30" s="542" t="s">
        <v>1160</v>
      </c>
    </row>
    <row r="31" spans="1:6">
      <c r="A31" s="18"/>
      <c r="D31" s="541"/>
      <c r="E31" s="541"/>
      <c r="F31" s="18"/>
    </row>
    <row r="32" spans="1:6" ht="13.5" thickBot="1">
      <c r="A32" s="18">
        <f>A30+1</f>
        <v>9</v>
      </c>
      <c r="B32" s="1" t="s">
        <v>1159</v>
      </c>
      <c r="D32" s="188">
        <f>SUM(D24,D26,D28,D30)</f>
        <v>47667219.346201822</v>
      </c>
      <c r="E32" s="541"/>
      <c r="F32" s="2"/>
    </row>
    <row r="33" spans="1:5" ht="13.5" thickTop="1">
      <c r="A33" s="18"/>
      <c r="D33" s="172"/>
      <c r="E33" s="172"/>
    </row>
    <row r="34" spans="1:5">
      <c r="A34" s="208" t="s">
        <v>246</v>
      </c>
    </row>
    <row r="35" spans="1:5">
      <c r="A35" s="18">
        <f>A32+1</f>
        <v>10</v>
      </c>
      <c r="B35" s="1" t="s">
        <v>1158</v>
      </c>
      <c r="D35" s="113">
        <f>D18++D20+D22+D26+D28+D30</f>
        <v>2934424.2945953691</v>
      </c>
    </row>
    <row r="37" spans="1:5">
      <c r="A37" s="18" t="s">
        <v>54</v>
      </c>
      <c r="B37" s="96" t="s">
        <v>1157</v>
      </c>
    </row>
  </sheetData>
  <mergeCells count="5">
    <mergeCell ref="A1:F1"/>
    <mergeCell ref="A2:F2"/>
    <mergeCell ref="A3:F3"/>
    <mergeCell ref="A4:F4"/>
    <mergeCell ref="A5:F5"/>
  </mergeCells>
  <pageMargins left="0.7" right="0.7" top="0.75" bottom="0.75" header="0.3" footer="0.3"/>
  <pageSetup scale="9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3EED4-4AA1-4B16-A836-67586FAA940A}">
  <sheetPr>
    <tabColor theme="4" tint="0.39997558519241921"/>
    <pageSetUpPr fitToPage="1"/>
  </sheetPr>
  <dimension ref="A1:I43"/>
  <sheetViews>
    <sheetView zoomScaleNormal="100" zoomScaleSheetLayoutView="55" zoomScalePageLayoutView="145" workbookViewId="0">
      <selection activeCell="F49" sqref="F49"/>
    </sheetView>
  </sheetViews>
  <sheetFormatPr defaultRowHeight="12.75"/>
  <cols>
    <col min="1" max="1" width="6.85546875" style="11" bestFit="1" customWidth="1"/>
    <col min="2" max="2" width="46.28515625" style="11" customWidth="1"/>
    <col min="3" max="3" width="1.7109375" style="11" customWidth="1"/>
    <col min="4" max="4" width="11.5703125" style="11" customWidth="1"/>
    <col min="5" max="5" width="3.140625" style="11" bestFit="1" customWidth="1"/>
    <col min="6" max="6" width="13.5703125" style="11" customWidth="1"/>
    <col min="7" max="7" width="1.7109375" style="11" customWidth="1"/>
    <col min="8" max="8" width="33" style="11" customWidth="1"/>
    <col min="9" max="9" width="8.7109375" style="11"/>
    <col min="10" max="10" width="12.7109375" style="11" customWidth="1"/>
    <col min="11" max="11" width="8.7109375" style="11"/>
    <col min="12" max="12" width="9.5703125" style="11" customWidth="1"/>
    <col min="13" max="246" width="8.7109375" style="11"/>
    <col min="247" max="247" width="6" style="11" customWidth="1"/>
    <col min="248" max="248" width="3" style="11" customWidth="1"/>
    <col min="249" max="249" width="42.5703125" style="11" customWidth="1"/>
    <col min="250" max="250" width="13.42578125" style="11" customWidth="1"/>
    <col min="251" max="251" width="3" style="11" customWidth="1"/>
    <col min="252" max="252" width="12.7109375" style="11" customWidth="1"/>
    <col min="253" max="253" width="3.28515625" style="11" customWidth="1"/>
    <col min="254" max="254" width="12.7109375" style="11" customWidth="1"/>
    <col min="255" max="255" width="2.42578125" style="11" customWidth="1"/>
    <col min="256" max="256" width="10.7109375" style="11" customWidth="1"/>
    <col min="257" max="257" width="2.7109375" style="11" customWidth="1"/>
    <col min="258" max="258" width="14.28515625" style="11" customWidth="1"/>
    <col min="259" max="259" width="2.5703125" style="11" customWidth="1"/>
    <col min="260" max="260" width="10.7109375" style="11" customWidth="1"/>
    <col min="261" max="261" width="2.7109375" style="11" customWidth="1"/>
    <col min="262" max="262" width="14.28515625" style="11" customWidth="1"/>
    <col min="263" max="263" width="2.5703125" style="11" customWidth="1"/>
    <col min="264" max="264" width="23" style="11" customWidth="1"/>
    <col min="265" max="267" width="8.7109375" style="11"/>
    <col min="268" max="268" width="9.5703125" style="11" customWidth="1"/>
    <col min="269" max="502" width="8.7109375" style="11"/>
    <col min="503" max="503" width="6" style="11" customWidth="1"/>
    <col min="504" max="504" width="3" style="11" customWidth="1"/>
    <col min="505" max="505" width="42.5703125" style="11" customWidth="1"/>
    <col min="506" max="506" width="13.42578125" style="11" customWidth="1"/>
    <col min="507" max="507" width="3" style="11" customWidth="1"/>
    <col min="508" max="508" width="12.7109375" style="11" customWidth="1"/>
    <col min="509" max="509" width="3.28515625" style="11" customWidth="1"/>
    <col min="510" max="510" width="12.7109375" style="11" customWidth="1"/>
    <col min="511" max="511" width="2.42578125" style="11" customWidth="1"/>
    <col min="512" max="512" width="10.7109375" style="11" customWidth="1"/>
    <col min="513" max="513" width="2.7109375" style="11" customWidth="1"/>
    <col min="514" max="514" width="14.28515625" style="11" customWidth="1"/>
    <col min="515" max="515" width="2.5703125" style="11" customWidth="1"/>
    <col min="516" max="516" width="10.7109375" style="11" customWidth="1"/>
    <col min="517" max="517" width="2.7109375" style="11" customWidth="1"/>
    <col min="518" max="518" width="14.28515625" style="11" customWidth="1"/>
    <col min="519" max="519" width="2.5703125" style="11" customWidth="1"/>
    <col min="520" max="520" width="23" style="11" customWidth="1"/>
    <col min="521" max="523" width="8.7109375" style="11"/>
    <col min="524" max="524" width="9.5703125" style="11" customWidth="1"/>
    <col min="525" max="758" width="8.7109375" style="11"/>
    <col min="759" max="759" width="6" style="11" customWidth="1"/>
    <col min="760" max="760" width="3" style="11" customWidth="1"/>
    <col min="761" max="761" width="42.5703125" style="11" customWidth="1"/>
    <col min="762" max="762" width="13.42578125" style="11" customWidth="1"/>
    <col min="763" max="763" width="3" style="11" customWidth="1"/>
    <col min="764" max="764" width="12.7109375" style="11" customWidth="1"/>
    <col min="765" max="765" width="3.28515625" style="11" customWidth="1"/>
    <col min="766" max="766" width="12.7109375" style="11" customWidth="1"/>
    <col min="767" max="767" width="2.42578125" style="11" customWidth="1"/>
    <col min="768" max="768" width="10.7109375" style="11" customWidth="1"/>
    <col min="769" max="769" width="2.7109375" style="11" customWidth="1"/>
    <col min="770" max="770" width="14.28515625" style="11" customWidth="1"/>
    <col min="771" max="771" width="2.5703125" style="11" customWidth="1"/>
    <col min="772" max="772" width="10.7109375" style="11" customWidth="1"/>
    <col min="773" max="773" width="2.7109375" style="11" customWidth="1"/>
    <col min="774" max="774" width="14.28515625" style="11" customWidth="1"/>
    <col min="775" max="775" width="2.5703125" style="11" customWidth="1"/>
    <col min="776" max="776" width="23" style="11" customWidth="1"/>
    <col min="777" max="779" width="8.7109375" style="11"/>
    <col min="780" max="780" width="9.5703125" style="11" customWidth="1"/>
    <col min="781" max="1014" width="8.7109375" style="11"/>
    <col min="1015" max="1015" width="6" style="11" customWidth="1"/>
    <col min="1016" max="1016" width="3" style="11" customWidth="1"/>
    <col min="1017" max="1017" width="42.5703125" style="11" customWidth="1"/>
    <col min="1018" max="1018" width="13.42578125" style="11" customWidth="1"/>
    <col min="1019" max="1019" width="3" style="11" customWidth="1"/>
    <col min="1020" max="1020" width="12.7109375" style="11" customWidth="1"/>
    <col min="1021" max="1021" width="3.28515625" style="11" customWidth="1"/>
    <col min="1022" max="1022" width="12.7109375" style="11" customWidth="1"/>
    <col min="1023" max="1023" width="2.42578125" style="11" customWidth="1"/>
    <col min="1024" max="1024" width="10.7109375" style="11" customWidth="1"/>
    <col min="1025" max="1025" width="2.7109375" style="11" customWidth="1"/>
    <col min="1026" max="1026" width="14.28515625" style="11" customWidth="1"/>
    <col min="1027" max="1027" width="2.5703125" style="11" customWidth="1"/>
    <col min="1028" max="1028" width="10.7109375" style="11" customWidth="1"/>
    <col min="1029" max="1029" width="2.7109375" style="11" customWidth="1"/>
    <col min="1030" max="1030" width="14.28515625" style="11" customWidth="1"/>
    <col min="1031" max="1031" width="2.5703125" style="11" customWidth="1"/>
    <col min="1032" max="1032" width="23" style="11" customWidth="1"/>
    <col min="1033" max="1035" width="8.7109375" style="11"/>
    <col min="1036" max="1036" width="9.5703125" style="11" customWidth="1"/>
    <col min="1037" max="1270" width="8.7109375" style="11"/>
    <col min="1271" max="1271" width="6" style="11" customWidth="1"/>
    <col min="1272" max="1272" width="3" style="11" customWidth="1"/>
    <col min="1273" max="1273" width="42.5703125" style="11" customWidth="1"/>
    <col min="1274" max="1274" width="13.42578125" style="11" customWidth="1"/>
    <col min="1275" max="1275" width="3" style="11" customWidth="1"/>
    <col min="1276" max="1276" width="12.7109375" style="11" customWidth="1"/>
    <col min="1277" max="1277" width="3.28515625" style="11" customWidth="1"/>
    <col min="1278" max="1278" width="12.7109375" style="11" customWidth="1"/>
    <col min="1279" max="1279" width="2.42578125" style="11" customWidth="1"/>
    <col min="1280" max="1280" width="10.7109375" style="11" customWidth="1"/>
    <col min="1281" max="1281" width="2.7109375" style="11" customWidth="1"/>
    <col min="1282" max="1282" width="14.28515625" style="11" customWidth="1"/>
    <col min="1283" max="1283" width="2.5703125" style="11" customWidth="1"/>
    <col min="1284" max="1284" width="10.7109375" style="11" customWidth="1"/>
    <col min="1285" max="1285" width="2.7109375" style="11" customWidth="1"/>
    <col min="1286" max="1286" width="14.28515625" style="11" customWidth="1"/>
    <col min="1287" max="1287" width="2.5703125" style="11" customWidth="1"/>
    <col min="1288" max="1288" width="23" style="11" customWidth="1"/>
    <col min="1289" max="1291" width="8.7109375" style="11"/>
    <col min="1292" max="1292" width="9.5703125" style="11" customWidth="1"/>
    <col min="1293" max="1526" width="8.7109375" style="11"/>
    <col min="1527" max="1527" width="6" style="11" customWidth="1"/>
    <col min="1528" max="1528" width="3" style="11" customWidth="1"/>
    <col min="1529" max="1529" width="42.5703125" style="11" customWidth="1"/>
    <col min="1530" max="1530" width="13.42578125" style="11" customWidth="1"/>
    <col min="1531" max="1531" width="3" style="11" customWidth="1"/>
    <col min="1532" max="1532" width="12.7109375" style="11" customWidth="1"/>
    <col min="1533" max="1533" width="3.28515625" style="11" customWidth="1"/>
    <col min="1534" max="1534" width="12.7109375" style="11" customWidth="1"/>
    <col min="1535" max="1535" width="2.42578125" style="11" customWidth="1"/>
    <col min="1536" max="1536" width="10.7109375" style="11" customWidth="1"/>
    <col min="1537" max="1537" width="2.7109375" style="11" customWidth="1"/>
    <col min="1538" max="1538" width="14.28515625" style="11" customWidth="1"/>
    <col min="1539" max="1539" width="2.5703125" style="11" customWidth="1"/>
    <col min="1540" max="1540" width="10.7109375" style="11" customWidth="1"/>
    <col min="1541" max="1541" width="2.7109375" style="11" customWidth="1"/>
    <col min="1542" max="1542" width="14.28515625" style="11" customWidth="1"/>
    <col min="1543" max="1543" width="2.5703125" style="11" customWidth="1"/>
    <col min="1544" max="1544" width="23" style="11" customWidth="1"/>
    <col min="1545" max="1547" width="8.7109375" style="11"/>
    <col min="1548" max="1548" width="9.5703125" style="11" customWidth="1"/>
    <col min="1549" max="1782" width="8.7109375" style="11"/>
    <col min="1783" max="1783" width="6" style="11" customWidth="1"/>
    <col min="1784" max="1784" width="3" style="11" customWidth="1"/>
    <col min="1785" max="1785" width="42.5703125" style="11" customWidth="1"/>
    <col min="1786" max="1786" width="13.42578125" style="11" customWidth="1"/>
    <col min="1787" max="1787" width="3" style="11" customWidth="1"/>
    <col min="1788" max="1788" width="12.7109375" style="11" customWidth="1"/>
    <col min="1789" max="1789" width="3.28515625" style="11" customWidth="1"/>
    <col min="1790" max="1790" width="12.7109375" style="11" customWidth="1"/>
    <col min="1791" max="1791" width="2.42578125" style="11" customWidth="1"/>
    <col min="1792" max="1792" width="10.7109375" style="11" customWidth="1"/>
    <col min="1793" max="1793" width="2.7109375" style="11" customWidth="1"/>
    <col min="1794" max="1794" width="14.28515625" style="11" customWidth="1"/>
    <col min="1795" max="1795" width="2.5703125" style="11" customWidth="1"/>
    <col min="1796" max="1796" width="10.7109375" style="11" customWidth="1"/>
    <col min="1797" max="1797" width="2.7109375" style="11" customWidth="1"/>
    <col min="1798" max="1798" width="14.28515625" style="11" customWidth="1"/>
    <col min="1799" max="1799" width="2.5703125" style="11" customWidth="1"/>
    <col min="1800" max="1800" width="23" style="11" customWidth="1"/>
    <col min="1801" max="1803" width="8.7109375" style="11"/>
    <col min="1804" max="1804" width="9.5703125" style="11" customWidth="1"/>
    <col min="1805" max="2038" width="8.7109375" style="11"/>
    <col min="2039" max="2039" width="6" style="11" customWidth="1"/>
    <col min="2040" max="2040" width="3" style="11" customWidth="1"/>
    <col min="2041" max="2041" width="42.5703125" style="11" customWidth="1"/>
    <col min="2042" max="2042" width="13.42578125" style="11" customWidth="1"/>
    <col min="2043" max="2043" width="3" style="11" customWidth="1"/>
    <col min="2044" max="2044" width="12.7109375" style="11" customWidth="1"/>
    <col min="2045" max="2045" width="3.28515625" style="11" customWidth="1"/>
    <col min="2046" max="2046" width="12.7109375" style="11" customWidth="1"/>
    <col min="2047" max="2047" width="2.42578125" style="11" customWidth="1"/>
    <col min="2048" max="2048" width="10.7109375" style="11" customWidth="1"/>
    <col min="2049" max="2049" width="2.7109375" style="11" customWidth="1"/>
    <col min="2050" max="2050" width="14.28515625" style="11" customWidth="1"/>
    <col min="2051" max="2051" width="2.5703125" style="11" customWidth="1"/>
    <col min="2052" max="2052" width="10.7109375" style="11" customWidth="1"/>
    <col min="2053" max="2053" width="2.7109375" style="11" customWidth="1"/>
    <col min="2054" max="2054" width="14.28515625" style="11" customWidth="1"/>
    <col min="2055" max="2055" width="2.5703125" style="11" customWidth="1"/>
    <col min="2056" max="2056" width="23" style="11" customWidth="1"/>
    <col min="2057" max="2059" width="8.7109375" style="11"/>
    <col min="2060" max="2060" width="9.5703125" style="11" customWidth="1"/>
    <col min="2061" max="2294" width="8.7109375" style="11"/>
    <col min="2295" max="2295" width="6" style="11" customWidth="1"/>
    <col min="2296" max="2296" width="3" style="11" customWidth="1"/>
    <col min="2297" max="2297" width="42.5703125" style="11" customWidth="1"/>
    <col min="2298" max="2298" width="13.42578125" style="11" customWidth="1"/>
    <col min="2299" max="2299" width="3" style="11" customWidth="1"/>
    <col min="2300" max="2300" width="12.7109375" style="11" customWidth="1"/>
    <col min="2301" max="2301" width="3.28515625" style="11" customWidth="1"/>
    <col min="2302" max="2302" width="12.7109375" style="11" customWidth="1"/>
    <col min="2303" max="2303" width="2.42578125" style="11" customWidth="1"/>
    <col min="2304" max="2304" width="10.7109375" style="11" customWidth="1"/>
    <col min="2305" max="2305" width="2.7109375" style="11" customWidth="1"/>
    <col min="2306" max="2306" width="14.28515625" style="11" customWidth="1"/>
    <col min="2307" max="2307" width="2.5703125" style="11" customWidth="1"/>
    <col min="2308" max="2308" width="10.7109375" style="11" customWidth="1"/>
    <col min="2309" max="2309" width="2.7109375" style="11" customWidth="1"/>
    <col min="2310" max="2310" width="14.28515625" style="11" customWidth="1"/>
    <col min="2311" max="2311" width="2.5703125" style="11" customWidth="1"/>
    <col min="2312" max="2312" width="23" style="11" customWidth="1"/>
    <col min="2313" max="2315" width="8.7109375" style="11"/>
    <col min="2316" max="2316" width="9.5703125" style="11" customWidth="1"/>
    <col min="2317" max="2550" width="8.7109375" style="11"/>
    <col min="2551" max="2551" width="6" style="11" customWidth="1"/>
    <col min="2552" max="2552" width="3" style="11" customWidth="1"/>
    <col min="2553" max="2553" width="42.5703125" style="11" customWidth="1"/>
    <col min="2554" max="2554" width="13.42578125" style="11" customWidth="1"/>
    <col min="2555" max="2555" width="3" style="11" customWidth="1"/>
    <col min="2556" max="2556" width="12.7109375" style="11" customWidth="1"/>
    <col min="2557" max="2557" width="3.28515625" style="11" customWidth="1"/>
    <col min="2558" max="2558" width="12.7109375" style="11" customWidth="1"/>
    <col min="2559" max="2559" width="2.42578125" style="11" customWidth="1"/>
    <col min="2560" max="2560" width="10.7109375" style="11" customWidth="1"/>
    <col min="2561" max="2561" width="2.7109375" style="11" customWidth="1"/>
    <col min="2562" max="2562" width="14.28515625" style="11" customWidth="1"/>
    <col min="2563" max="2563" width="2.5703125" style="11" customWidth="1"/>
    <col min="2564" max="2564" width="10.7109375" style="11" customWidth="1"/>
    <col min="2565" max="2565" width="2.7109375" style="11" customWidth="1"/>
    <col min="2566" max="2566" width="14.28515625" style="11" customWidth="1"/>
    <col min="2567" max="2567" width="2.5703125" style="11" customWidth="1"/>
    <col min="2568" max="2568" width="23" style="11" customWidth="1"/>
    <col min="2569" max="2571" width="8.7109375" style="11"/>
    <col min="2572" max="2572" width="9.5703125" style="11" customWidth="1"/>
    <col min="2573" max="2806" width="8.7109375" style="11"/>
    <col min="2807" max="2807" width="6" style="11" customWidth="1"/>
    <col min="2808" max="2808" width="3" style="11" customWidth="1"/>
    <col min="2809" max="2809" width="42.5703125" style="11" customWidth="1"/>
    <col min="2810" max="2810" width="13.42578125" style="11" customWidth="1"/>
    <col min="2811" max="2811" width="3" style="11" customWidth="1"/>
    <col min="2812" max="2812" width="12.7109375" style="11" customWidth="1"/>
    <col min="2813" max="2813" width="3.28515625" style="11" customWidth="1"/>
    <col min="2814" max="2814" width="12.7109375" style="11" customWidth="1"/>
    <col min="2815" max="2815" width="2.42578125" style="11" customWidth="1"/>
    <col min="2816" max="2816" width="10.7109375" style="11" customWidth="1"/>
    <col min="2817" max="2817" width="2.7109375" style="11" customWidth="1"/>
    <col min="2818" max="2818" width="14.28515625" style="11" customWidth="1"/>
    <col min="2819" max="2819" width="2.5703125" style="11" customWidth="1"/>
    <col min="2820" max="2820" width="10.7109375" style="11" customWidth="1"/>
    <col min="2821" max="2821" width="2.7109375" style="11" customWidth="1"/>
    <col min="2822" max="2822" width="14.28515625" style="11" customWidth="1"/>
    <col min="2823" max="2823" width="2.5703125" style="11" customWidth="1"/>
    <col min="2824" max="2824" width="23" style="11" customWidth="1"/>
    <col min="2825" max="2827" width="8.7109375" style="11"/>
    <col min="2828" max="2828" width="9.5703125" style="11" customWidth="1"/>
    <col min="2829" max="3062" width="8.7109375" style="11"/>
    <col min="3063" max="3063" width="6" style="11" customWidth="1"/>
    <col min="3064" max="3064" width="3" style="11" customWidth="1"/>
    <col min="3065" max="3065" width="42.5703125" style="11" customWidth="1"/>
    <col min="3066" max="3066" width="13.42578125" style="11" customWidth="1"/>
    <col min="3067" max="3067" width="3" style="11" customWidth="1"/>
    <col min="3068" max="3068" width="12.7109375" style="11" customWidth="1"/>
    <col min="3069" max="3069" width="3.28515625" style="11" customWidth="1"/>
    <col min="3070" max="3070" width="12.7109375" style="11" customWidth="1"/>
    <col min="3071" max="3071" width="2.42578125" style="11" customWidth="1"/>
    <col min="3072" max="3072" width="10.7109375" style="11" customWidth="1"/>
    <col min="3073" max="3073" width="2.7109375" style="11" customWidth="1"/>
    <col min="3074" max="3074" width="14.28515625" style="11" customWidth="1"/>
    <col min="3075" max="3075" width="2.5703125" style="11" customWidth="1"/>
    <col min="3076" max="3076" width="10.7109375" style="11" customWidth="1"/>
    <col min="3077" max="3077" width="2.7109375" style="11" customWidth="1"/>
    <col min="3078" max="3078" width="14.28515625" style="11" customWidth="1"/>
    <col min="3079" max="3079" width="2.5703125" style="11" customWidth="1"/>
    <col min="3080" max="3080" width="23" style="11" customWidth="1"/>
    <col min="3081" max="3083" width="8.7109375" style="11"/>
    <col min="3084" max="3084" width="9.5703125" style="11" customWidth="1"/>
    <col min="3085" max="3318" width="8.7109375" style="11"/>
    <col min="3319" max="3319" width="6" style="11" customWidth="1"/>
    <col min="3320" max="3320" width="3" style="11" customWidth="1"/>
    <col min="3321" max="3321" width="42.5703125" style="11" customWidth="1"/>
    <col min="3322" max="3322" width="13.42578125" style="11" customWidth="1"/>
    <col min="3323" max="3323" width="3" style="11" customWidth="1"/>
    <col min="3324" max="3324" width="12.7109375" style="11" customWidth="1"/>
    <col min="3325" max="3325" width="3.28515625" style="11" customWidth="1"/>
    <col min="3326" max="3326" width="12.7109375" style="11" customWidth="1"/>
    <col min="3327" max="3327" width="2.42578125" style="11" customWidth="1"/>
    <col min="3328" max="3328" width="10.7109375" style="11" customWidth="1"/>
    <col min="3329" max="3329" width="2.7109375" style="11" customWidth="1"/>
    <col min="3330" max="3330" width="14.28515625" style="11" customWidth="1"/>
    <col min="3331" max="3331" width="2.5703125" style="11" customWidth="1"/>
    <col min="3332" max="3332" width="10.7109375" style="11" customWidth="1"/>
    <col min="3333" max="3333" width="2.7109375" style="11" customWidth="1"/>
    <col min="3334" max="3334" width="14.28515625" style="11" customWidth="1"/>
    <col min="3335" max="3335" width="2.5703125" style="11" customWidth="1"/>
    <col min="3336" max="3336" width="23" style="11" customWidth="1"/>
    <col min="3337" max="3339" width="8.7109375" style="11"/>
    <col min="3340" max="3340" width="9.5703125" style="11" customWidth="1"/>
    <col min="3341" max="3574" width="8.7109375" style="11"/>
    <col min="3575" max="3575" width="6" style="11" customWidth="1"/>
    <col min="3576" max="3576" width="3" style="11" customWidth="1"/>
    <col min="3577" max="3577" width="42.5703125" style="11" customWidth="1"/>
    <col min="3578" max="3578" width="13.42578125" style="11" customWidth="1"/>
    <col min="3579" max="3579" width="3" style="11" customWidth="1"/>
    <col min="3580" max="3580" width="12.7109375" style="11" customWidth="1"/>
    <col min="3581" max="3581" width="3.28515625" style="11" customWidth="1"/>
    <col min="3582" max="3582" width="12.7109375" style="11" customWidth="1"/>
    <col min="3583" max="3583" width="2.42578125" style="11" customWidth="1"/>
    <col min="3584" max="3584" width="10.7109375" style="11" customWidth="1"/>
    <col min="3585" max="3585" width="2.7109375" style="11" customWidth="1"/>
    <col min="3586" max="3586" width="14.28515625" style="11" customWidth="1"/>
    <col min="3587" max="3587" width="2.5703125" style="11" customWidth="1"/>
    <col min="3588" max="3588" width="10.7109375" style="11" customWidth="1"/>
    <col min="3589" max="3589" width="2.7109375" style="11" customWidth="1"/>
    <col min="3590" max="3590" width="14.28515625" style="11" customWidth="1"/>
    <col min="3591" max="3591" width="2.5703125" style="11" customWidth="1"/>
    <col min="3592" max="3592" width="23" style="11" customWidth="1"/>
    <col min="3593" max="3595" width="8.7109375" style="11"/>
    <col min="3596" max="3596" width="9.5703125" style="11" customWidth="1"/>
    <col min="3597" max="3830" width="8.7109375" style="11"/>
    <col min="3831" max="3831" width="6" style="11" customWidth="1"/>
    <col min="3832" max="3832" width="3" style="11" customWidth="1"/>
    <col min="3833" max="3833" width="42.5703125" style="11" customWidth="1"/>
    <col min="3834" max="3834" width="13.42578125" style="11" customWidth="1"/>
    <col min="3835" max="3835" width="3" style="11" customWidth="1"/>
    <col min="3836" max="3836" width="12.7109375" style="11" customWidth="1"/>
    <col min="3837" max="3837" width="3.28515625" style="11" customWidth="1"/>
    <col min="3838" max="3838" width="12.7109375" style="11" customWidth="1"/>
    <col min="3839" max="3839" width="2.42578125" style="11" customWidth="1"/>
    <col min="3840" max="3840" width="10.7109375" style="11" customWidth="1"/>
    <col min="3841" max="3841" width="2.7109375" style="11" customWidth="1"/>
    <col min="3842" max="3842" width="14.28515625" style="11" customWidth="1"/>
    <col min="3843" max="3843" width="2.5703125" style="11" customWidth="1"/>
    <col min="3844" max="3844" width="10.7109375" style="11" customWidth="1"/>
    <col min="3845" max="3845" width="2.7109375" style="11" customWidth="1"/>
    <col min="3846" max="3846" width="14.28515625" style="11" customWidth="1"/>
    <col min="3847" max="3847" width="2.5703125" style="11" customWidth="1"/>
    <col min="3848" max="3848" width="23" style="11" customWidth="1"/>
    <col min="3849" max="3851" width="8.7109375" style="11"/>
    <col min="3852" max="3852" width="9.5703125" style="11" customWidth="1"/>
    <col min="3853" max="4086" width="8.7109375" style="11"/>
    <col min="4087" max="4087" width="6" style="11" customWidth="1"/>
    <col min="4088" max="4088" width="3" style="11" customWidth="1"/>
    <col min="4089" max="4089" width="42.5703125" style="11" customWidth="1"/>
    <col min="4090" max="4090" width="13.42578125" style="11" customWidth="1"/>
    <col min="4091" max="4091" width="3" style="11" customWidth="1"/>
    <col min="4092" max="4092" width="12.7109375" style="11" customWidth="1"/>
    <col min="4093" max="4093" width="3.28515625" style="11" customWidth="1"/>
    <col min="4094" max="4094" width="12.7109375" style="11" customWidth="1"/>
    <col min="4095" max="4095" width="2.42578125" style="11" customWidth="1"/>
    <col min="4096" max="4096" width="10.7109375" style="11" customWidth="1"/>
    <col min="4097" max="4097" width="2.7109375" style="11" customWidth="1"/>
    <col min="4098" max="4098" width="14.28515625" style="11" customWidth="1"/>
    <col min="4099" max="4099" width="2.5703125" style="11" customWidth="1"/>
    <col min="4100" max="4100" width="10.7109375" style="11" customWidth="1"/>
    <col min="4101" max="4101" width="2.7109375" style="11" customWidth="1"/>
    <col min="4102" max="4102" width="14.28515625" style="11" customWidth="1"/>
    <col min="4103" max="4103" width="2.5703125" style="11" customWidth="1"/>
    <col min="4104" max="4104" width="23" style="11" customWidth="1"/>
    <col min="4105" max="4107" width="8.7109375" style="11"/>
    <col min="4108" max="4108" width="9.5703125" style="11" customWidth="1"/>
    <col min="4109" max="4342" width="8.7109375" style="11"/>
    <col min="4343" max="4343" width="6" style="11" customWidth="1"/>
    <col min="4344" max="4344" width="3" style="11" customWidth="1"/>
    <col min="4345" max="4345" width="42.5703125" style="11" customWidth="1"/>
    <col min="4346" max="4346" width="13.42578125" style="11" customWidth="1"/>
    <col min="4347" max="4347" width="3" style="11" customWidth="1"/>
    <col min="4348" max="4348" width="12.7109375" style="11" customWidth="1"/>
    <col min="4349" max="4349" width="3.28515625" style="11" customWidth="1"/>
    <col min="4350" max="4350" width="12.7109375" style="11" customWidth="1"/>
    <col min="4351" max="4351" width="2.42578125" style="11" customWidth="1"/>
    <col min="4352" max="4352" width="10.7109375" style="11" customWidth="1"/>
    <col min="4353" max="4353" width="2.7109375" style="11" customWidth="1"/>
    <col min="4354" max="4354" width="14.28515625" style="11" customWidth="1"/>
    <col min="4355" max="4355" width="2.5703125" style="11" customWidth="1"/>
    <col min="4356" max="4356" width="10.7109375" style="11" customWidth="1"/>
    <col min="4357" max="4357" width="2.7109375" style="11" customWidth="1"/>
    <col min="4358" max="4358" width="14.28515625" style="11" customWidth="1"/>
    <col min="4359" max="4359" width="2.5703125" style="11" customWidth="1"/>
    <col min="4360" max="4360" width="23" style="11" customWidth="1"/>
    <col min="4361" max="4363" width="8.7109375" style="11"/>
    <col min="4364" max="4364" width="9.5703125" style="11" customWidth="1"/>
    <col min="4365" max="4598" width="8.7109375" style="11"/>
    <col min="4599" max="4599" width="6" style="11" customWidth="1"/>
    <col min="4600" max="4600" width="3" style="11" customWidth="1"/>
    <col min="4601" max="4601" width="42.5703125" style="11" customWidth="1"/>
    <col min="4602" max="4602" width="13.42578125" style="11" customWidth="1"/>
    <col min="4603" max="4603" width="3" style="11" customWidth="1"/>
    <col min="4604" max="4604" width="12.7109375" style="11" customWidth="1"/>
    <col min="4605" max="4605" width="3.28515625" style="11" customWidth="1"/>
    <col min="4606" max="4606" width="12.7109375" style="11" customWidth="1"/>
    <col min="4607" max="4607" width="2.42578125" style="11" customWidth="1"/>
    <col min="4608" max="4608" width="10.7109375" style="11" customWidth="1"/>
    <col min="4609" max="4609" width="2.7109375" style="11" customWidth="1"/>
    <col min="4610" max="4610" width="14.28515625" style="11" customWidth="1"/>
    <col min="4611" max="4611" width="2.5703125" style="11" customWidth="1"/>
    <col min="4612" max="4612" width="10.7109375" style="11" customWidth="1"/>
    <col min="4613" max="4613" width="2.7109375" style="11" customWidth="1"/>
    <col min="4614" max="4614" width="14.28515625" style="11" customWidth="1"/>
    <col min="4615" max="4615" width="2.5703125" style="11" customWidth="1"/>
    <col min="4616" max="4616" width="23" style="11" customWidth="1"/>
    <col min="4617" max="4619" width="8.7109375" style="11"/>
    <col min="4620" max="4620" width="9.5703125" style="11" customWidth="1"/>
    <col min="4621" max="4854" width="8.7109375" style="11"/>
    <col min="4855" max="4855" width="6" style="11" customWidth="1"/>
    <col min="4856" max="4856" width="3" style="11" customWidth="1"/>
    <col min="4857" max="4857" width="42.5703125" style="11" customWidth="1"/>
    <col min="4858" max="4858" width="13.42578125" style="11" customWidth="1"/>
    <col min="4859" max="4859" width="3" style="11" customWidth="1"/>
    <col min="4860" max="4860" width="12.7109375" style="11" customWidth="1"/>
    <col min="4861" max="4861" width="3.28515625" style="11" customWidth="1"/>
    <col min="4862" max="4862" width="12.7109375" style="11" customWidth="1"/>
    <col min="4863" max="4863" width="2.42578125" style="11" customWidth="1"/>
    <col min="4864" max="4864" width="10.7109375" style="11" customWidth="1"/>
    <col min="4865" max="4865" width="2.7109375" style="11" customWidth="1"/>
    <col min="4866" max="4866" width="14.28515625" style="11" customWidth="1"/>
    <col min="4867" max="4867" width="2.5703125" style="11" customWidth="1"/>
    <col min="4868" max="4868" width="10.7109375" style="11" customWidth="1"/>
    <col min="4869" max="4869" width="2.7109375" style="11" customWidth="1"/>
    <col min="4870" max="4870" width="14.28515625" style="11" customWidth="1"/>
    <col min="4871" max="4871" width="2.5703125" style="11" customWidth="1"/>
    <col min="4872" max="4872" width="23" style="11" customWidth="1"/>
    <col min="4873" max="4875" width="8.7109375" style="11"/>
    <col min="4876" max="4876" width="9.5703125" style="11" customWidth="1"/>
    <col min="4877" max="5110" width="8.7109375" style="11"/>
    <col min="5111" max="5111" width="6" style="11" customWidth="1"/>
    <col min="5112" max="5112" width="3" style="11" customWidth="1"/>
    <col min="5113" max="5113" width="42.5703125" style="11" customWidth="1"/>
    <col min="5114" max="5114" width="13.42578125" style="11" customWidth="1"/>
    <col min="5115" max="5115" width="3" style="11" customWidth="1"/>
    <col min="5116" max="5116" width="12.7109375" style="11" customWidth="1"/>
    <col min="5117" max="5117" width="3.28515625" style="11" customWidth="1"/>
    <col min="5118" max="5118" width="12.7109375" style="11" customWidth="1"/>
    <col min="5119" max="5119" width="2.42578125" style="11" customWidth="1"/>
    <col min="5120" max="5120" width="10.7109375" style="11" customWidth="1"/>
    <col min="5121" max="5121" width="2.7109375" style="11" customWidth="1"/>
    <col min="5122" max="5122" width="14.28515625" style="11" customWidth="1"/>
    <col min="5123" max="5123" width="2.5703125" style="11" customWidth="1"/>
    <col min="5124" max="5124" width="10.7109375" style="11" customWidth="1"/>
    <col min="5125" max="5125" width="2.7109375" style="11" customWidth="1"/>
    <col min="5126" max="5126" width="14.28515625" style="11" customWidth="1"/>
    <col min="5127" max="5127" width="2.5703125" style="11" customWidth="1"/>
    <col min="5128" max="5128" width="23" style="11" customWidth="1"/>
    <col min="5129" max="5131" width="8.7109375" style="11"/>
    <col min="5132" max="5132" width="9.5703125" style="11" customWidth="1"/>
    <col min="5133" max="5366" width="8.7109375" style="11"/>
    <col min="5367" max="5367" width="6" style="11" customWidth="1"/>
    <col min="5368" max="5368" width="3" style="11" customWidth="1"/>
    <col min="5369" max="5369" width="42.5703125" style="11" customWidth="1"/>
    <col min="5370" max="5370" width="13.42578125" style="11" customWidth="1"/>
    <col min="5371" max="5371" width="3" style="11" customWidth="1"/>
    <col min="5372" max="5372" width="12.7109375" style="11" customWidth="1"/>
    <col min="5373" max="5373" width="3.28515625" style="11" customWidth="1"/>
    <col min="5374" max="5374" width="12.7109375" style="11" customWidth="1"/>
    <col min="5375" max="5375" width="2.42578125" style="11" customWidth="1"/>
    <col min="5376" max="5376" width="10.7109375" style="11" customWidth="1"/>
    <col min="5377" max="5377" width="2.7109375" style="11" customWidth="1"/>
    <col min="5378" max="5378" width="14.28515625" style="11" customWidth="1"/>
    <col min="5379" max="5379" width="2.5703125" style="11" customWidth="1"/>
    <col min="5380" max="5380" width="10.7109375" style="11" customWidth="1"/>
    <col min="5381" max="5381" width="2.7109375" style="11" customWidth="1"/>
    <col min="5382" max="5382" width="14.28515625" style="11" customWidth="1"/>
    <col min="5383" max="5383" width="2.5703125" style="11" customWidth="1"/>
    <col min="5384" max="5384" width="23" style="11" customWidth="1"/>
    <col min="5385" max="5387" width="8.7109375" style="11"/>
    <col min="5388" max="5388" width="9.5703125" style="11" customWidth="1"/>
    <col min="5389" max="5622" width="8.7109375" style="11"/>
    <col min="5623" max="5623" width="6" style="11" customWidth="1"/>
    <col min="5624" max="5624" width="3" style="11" customWidth="1"/>
    <col min="5625" max="5625" width="42.5703125" style="11" customWidth="1"/>
    <col min="5626" max="5626" width="13.42578125" style="11" customWidth="1"/>
    <col min="5627" max="5627" width="3" style="11" customWidth="1"/>
    <col min="5628" max="5628" width="12.7109375" style="11" customWidth="1"/>
    <col min="5629" max="5629" width="3.28515625" style="11" customWidth="1"/>
    <col min="5630" max="5630" width="12.7109375" style="11" customWidth="1"/>
    <col min="5631" max="5631" width="2.42578125" style="11" customWidth="1"/>
    <col min="5632" max="5632" width="10.7109375" style="11" customWidth="1"/>
    <col min="5633" max="5633" width="2.7109375" style="11" customWidth="1"/>
    <col min="5634" max="5634" width="14.28515625" style="11" customWidth="1"/>
    <col min="5635" max="5635" width="2.5703125" style="11" customWidth="1"/>
    <col min="5636" max="5636" width="10.7109375" style="11" customWidth="1"/>
    <col min="5637" max="5637" width="2.7109375" style="11" customWidth="1"/>
    <col min="5638" max="5638" width="14.28515625" style="11" customWidth="1"/>
    <col min="5639" max="5639" width="2.5703125" style="11" customWidth="1"/>
    <col min="5640" max="5640" width="23" style="11" customWidth="1"/>
    <col min="5641" max="5643" width="8.7109375" style="11"/>
    <col min="5644" max="5644" width="9.5703125" style="11" customWidth="1"/>
    <col min="5645" max="5878" width="8.7109375" style="11"/>
    <col min="5879" max="5879" width="6" style="11" customWidth="1"/>
    <col min="5880" max="5880" width="3" style="11" customWidth="1"/>
    <col min="5881" max="5881" width="42.5703125" style="11" customWidth="1"/>
    <col min="5882" max="5882" width="13.42578125" style="11" customWidth="1"/>
    <col min="5883" max="5883" width="3" style="11" customWidth="1"/>
    <col min="5884" max="5884" width="12.7109375" style="11" customWidth="1"/>
    <col min="5885" max="5885" width="3.28515625" style="11" customWidth="1"/>
    <col min="5886" max="5886" width="12.7109375" style="11" customWidth="1"/>
    <col min="5887" max="5887" width="2.42578125" style="11" customWidth="1"/>
    <col min="5888" max="5888" width="10.7109375" style="11" customWidth="1"/>
    <col min="5889" max="5889" width="2.7109375" style="11" customWidth="1"/>
    <col min="5890" max="5890" width="14.28515625" style="11" customWidth="1"/>
    <col min="5891" max="5891" width="2.5703125" style="11" customWidth="1"/>
    <col min="5892" max="5892" width="10.7109375" style="11" customWidth="1"/>
    <col min="5893" max="5893" width="2.7109375" style="11" customWidth="1"/>
    <col min="5894" max="5894" width="14.28515625" style="11" customWidth="1"/>
    <col min="5895" max="5895" width="2.5703125" style="11" customWidth="1"/>
    <col min="5896" max="5896" width="23" style="11" customWidth="1"/>
    <col min="5897" max="5899" width="8.7109375" style="11"/>
    <col min="5900" max="5900" width="9.5703125" style="11" customWidth="1"/>
    <col min="5901" max="6134" width="8.7109375" style="11"/>
    <col min="6135" max="6135" width="6" style="11" customWidth="1"/>
    <col min="6136" max="6136" width="3" style="11" customWidth="1"/>
    <col min="6137" max="6137" width="42.5703125" style="11" customWidth="1"/>
    <col min="6138" max="6138" width="13.42578125" style="11" customWidth="1"/>
    <col min="6139" max="6139" width="3" style="11" customWidth="1"/>
    <col min="6140" max="6140" width="12.7109375" style="11" customWidth="1"/>
    <col min="6141" max="6141" width="3.28515625" style="11" customWidth="1"/>
    <col min="6142" max="6142" width="12.7109375" style="11" customWidth="1"/>
    <col min="6143" max="6143" width="2.42578125" style="11" customWidth="1"/>
    <col min="6144" max="6144" width="10.7109375" style="11" customWidth="1"/>
    <col min="6145" max="6145" width="2.7109375" style="11" customWidth="1"/>
    <col min="6146" max="6146" width="14.28515625" style="11" customWidth="1"/>
    <col min="6147" max="6147" width="2.5703125" style="11" customWidth="1"/>
    <col min="6148" max="6148" width="10.7109375" style="11" customWidth="1"/>
    <col min="6149" max="6149" width="2.7109375" style="11" customWidth="1"/>
    <col min="6150" max="6150" width="14.28515625" style="11" customWidth="1"/>
    <col min="6151" max="6151" width="2.5703125" style="11" customWidth="1"/>
    <col min="6152" max="6152" width="23" style="11" customWidth="1"/>
    <col min="6153" max="6155" width="8.7109375" style="11"/>
    <col min="6156" max="6156" width="9.5703125" style="11" customWidth="1"/>
    <col min="6157" max="6390" width="8.7109375" style="11"/>
    <col min="6391" max="6391" width="6" style="11" customWidth="1"/>
    <col min="6392" max="6392" width="3" style="11" customWidth="1"/>
    <col min="6393" max="6393" width="42.5703125" style="11" customWidth="1"/>
    <col min="6394" max="6394" width="13.42578125" style="11" customWidth="1"/>
    <col min="6395" max="6395" width="3" style="11" customWidth="1"/>
    <col min="6396" max="6396" width="12.7109375" style="11" customWidth="1"/>
    <col min="6397" max="6397" width="3.28515625" style="11" customWidth="1"/>
    <col min="6398" max="6398" width="12.7109375" style="11" customWidth="1"/>
    <col min="6399" max="6399" width="2.42578125" style="11" customWidth="1"/>
    <col min="6400" max="6400" width="10.7109375" style="11" customWidth="1"/>
    <col min="6401" max="6401" width="2.7109375" style="11" customWidth="1"/>
    <col min="6402" max="6402" width="14.28515625" style="11" customWidth="1"/>
    <col min="6403" max="6403" width="2.5703125" style="11" customWidth="1"/>
    <col min="6404" max="6404" width="10.7109375" style="11" customWidth="1"/>
    <col min="6405" max="6405" width="2.7109375" style="11" customWidth="1"/>
    <col min="6406" max="6406" width="14.28515625" style="11" customWidth="1"/>
    <col min="6407" max="6407" width="2.5703125" style="11" customWidth="1"/>
    <col min="6408" max="6408" width="23" style="11" customWidth="1"/>
    <col min="6409" max="6411" width="8.7109375" style="11"/>
    <col min="6412" max="6412" width="9.5703125" style="11" customWidth="1"/>
    <col min="6413" max="6646" width="8.7109375" style="11"/>
    <col min="6647" max="6647" width="6" style="11" customWidth="1"/>
    <col min="6648" max="6648" width="3" style="11" customWidth="1"/>
    <col min="6649" max="6649" width="42.5703125" style="11" customWidth="1"/>
    <col min="6650" max="6650" width="13.42578125" style="11" customWidth="1"/>
    <col min="6651" max="6651" width="3" style="11" customWidth="1"/>
    <col min="6652" max="6652" width="12.7109375" style="11" customWidth="1"/>
    <col min="6653" max="6653" width="3.28515625" style="11" customWidth="1"/>
    <col min="6654" max="6654" width="12.7109375" style="11" customWidth="1"/>
    <col min="6655" max="6655" width="2.42578125" style="11" customWidth="1"/>
    <col min="6656" max="6656" width="10.7109375" style="11" customWidth="1"/>
    <col min="6657" max="6657" width="2.7109375" style="11" customWidth="1"/>
    <col min="6658" max="6658" width="14.28515625" style="11" customWidth="1"/>
    <col min="6659" max="6659" width="2.5703125" style="11" customWidth="1"/>
    <col min="6660" max="6660" width="10.7109375" style="11" customWidth="1"/>
    <col min="6661" max="6661" width="2.7109375" style="11" customWidth="1"/>
    <col min="6662" max="6662" width="14.28515625" style="11" customWidth="1"/>
    <col min="6663" max="6663" width="2.5703125" style="11" customWidth="1"/>
    <col min="6664" max="6664" width="23" style="11" customWidth="1"/>
    <col min="6665" max="6667" width="8.7109375" style="11"/>
    <col min="6668" max="6668" width="9.5703125" style="11" customWidth="1"/>
    <col min="6669" max="6902" width="8.7109375" style="11"/>
    <col min="6903" max="6903" width="6" style="11" customWidth="1"/>
    <col min="6904" max="6904" width="3" style="11" customWidth="1"/>
    <col min="6905" max="6905" width="42.5703125" style="11" customWidth="1"/>
    <col min="6906" max="6906" width="13.42578125" style="11" customWidth="1"/>
    <col min="6907" max="6907" width="3" style="11" customWidth="1"/>
    <col min="6908" max="6908" width="12.7109375" style="11" customWidth="1"/>
    <col min="6909" max="6909" width="3.28515625" style="11" customWidth="1"/>
    <col min="6910" max="6910" width="12.7109375" style="11" customWidth="1"/>
    <col min="6911" max="6911" width="2.42578125" style="11" customWidth="1"/>
    <col min="6912" max="6912" width="10.7109375" style="11" customWidth="1"/>
    <col min="6913" max="6913" width="2.7109375" style="11" customWidth="1"/>
    <col min="6914" max="6914" width="14.28515625" style="11" customWidth="1"/>
    <col min="6915" max="6915" width="2.5703125" style="11" customWidth="1"/>
    <col min="6916" max="6916" width="10.7109375" style="11" customWidth="1"/>
    <col min="6917" max="6917" width="2.7109375" style="11" customWidth="1"/>
    <col min="6918" max="6918" width="14.28515625" style="11" customWidth="1"/>
    <col min="6919" max="6919" width="2.5703125" style="11" customWidth="1"/>
    <col min="6920" max="6920" width="23" style="11" customWidth="1"/>
    <col min="6921" max="6923" width="8.7109375" style="11"/>
    <col min="6924" max="6924" width="9.5703125" style="11" customWidth="1"/>
    <col min="6925" max="7158" width="8.7109375" style="11"/>
    <col min="7159" max="7159" width="6" style="11" customWidth="1"/>
    <col min="7160" max="7160" width="3" style="11" customWidth="1"/>
    <col min="7161" max="7161" width="42.5703125" style="11" customWidth="1"/>
    <col min="7162" max="7162" width="13.42578125" style="11" customWidth="1"/>
    <col min="7163" max="7163" width="3" style="11" customWidth="1"/>
    <col min="7164" max="7164" width="12.7109375" style="11" customWidth="1"/>
    <col min="7165" max="7165" width="3.28515625" style="11" customWidth="1"/>
    <col min="7166" max="7166" width="12.7109375" style="11" customWidth="1"/>
    <col min="7167" max="7167" width="2.42578125" style="11" customWidth="1"/>
    <col min="7168" max="7168" width="10.7109375" style="11" customWidth="1"/>
    <col min="7169" max="7169" width="2.7109375" style="11" customWidth="1"/>
    <col min="7170" max="7170" width="14.28515625" style="11" customWidth="1"/>
    <col min="7171" max="7171" width="2.5703125" style="11" customWidth="1"/>
    <col min="7172" max="7172" width="10.7109375" style="11" customWidth="1"/>
    <col min="7173" max="7173" width="2.7109375" style="11" customWidth="1"/>
    <col min="7174" max="7174" width="14.28515625" style="11" customWidth="1"/>
    <col min="7175" max="7175" width="2.5703125" style="11" customWidth="1"/>
    <col min="7176" max="7176" width="23" style="11" customWidth="1"/>
    <col min="7177" max="7179" width="8.7109375" style="11"/>
    <col min="7180" max="7180" width="9.5703125" style="11" customWidth="1"/>
    <col min="7181" max="7414" width="8.7109375" style="11"/>
    <col min="7415" max="7415" width="6" style="11" customWidth="1"/>
    <col min="7416" max="7416" width="3" style="11" customWidth="1"/>
    <col min="7417" max="7417" width="42.5703125" style="11" customWidth="1"/>
    <col min="7418" max="7418" width="13.42578125" style="11" customWidth="1"/>
    <col min="7419" max="7419" width="3" style="11" customWidth="1"/>
    <col min="7420" max="7420" width="12.7109375" style="11" customWidth="1"/>
    <col min="7421" max="7421" width="3.28515625" style="11" customWidth="1"/>
    <col min="7422" max="7422" width="12.7109375" style="11" customWidth="1"/>
    <col min="7423" max="7423" width="2.42578125" style="11" customWidth="1"/>
    <col min="7424" max="7424" width="10.7109375" style="11" customWidth="1"/>
    <col min="7425" max="7425" width="2.7109375" style="11" customWidth="1"/>
    <col min="7426" max="7426" width="14.28515625" style="11" customWidth="1"/>
    <col min="7427" max="7427" width="2.5703125" style="11" customWidth="1"/>
    <col min="7428" max="7428" width="10.7109375" style="11" customWidth="1"/>
    <col min="7429" max="7429" width="2.7109375" style="11" customWidth="1"/>
    <col min="7430" max="7430" width="14.28515625" style="11" customWidth="1"/>
    <col min="7431" max="7431" width="2.5703125" style="11" customWidth="1"/>
    <col min="7432" max="7432" width="23" style="11" customWidth="1"/>
    <col min="7433" max="7435" width="8.7109375" style="11"/>
    <col min="7436" max="7436" width="9.5703125" style="11" customWidth="1"/>
    <col min="7437" max="7670" width="8.7109375" style="11"/>
    <col min="7671" max="7671" width="6" style="11" customWidth="1"/>
    <col min="7672" max="7672" width="3" style="11" customWidth="1"/>
    <col min="7673" max="7673" width="42.5703125" style="11" customWidth="1"/>
    <col min="7674" max="7674" width="13.42578125" style="11" customWidth="1"/>
    <col min="7675" max="7675" width="3" style="11" customWidth="1"/>
    <col min="7676" max="7676" width="12.7109375" style="11" customWidth="1"/>
    <col min="7677" max="7677" width="3.28515625" style="11" customWidth="1"/>
    <col min="7678" max="7678" width="12.7109375" style="11" customWidth="1"/>
    <col min="7679" max="7679" width="2.42578125" style="11" customWidth="1"/>
    <col min="7680" max="7680" width="10.7109375" style="11" customWidth="1"/>
    <col min="7681" max="7681" width="2.7109375" style="11" customWidth="1"/>
    <col min="7682" max="7682" width="14.28515625" style="11" customWidth="1"/>
    <col min="7683" max="7683" width="2.5703125" style="11" customWidth="1"/>
    <col min="7684" max="7684" width="10.7109375" style="11" customWidth="1"/>
    <col min="7685" max="7685" width="2.7109375" style="11" customWidth="1"/>
    <col min="7686" max="7686" width="14.28515625" style="11" customWidth="1"/>
    <col min="7687" max="7687" width="2.5703125" style="11" customWidth="1"/>
    <col min="7688" max="7688" width="23" style="11" customWidth="1"/>
    <col min="7689" max="7691" width="8.7109375" style="11"/>
    <col min="7692" max="7692" width="9.5703125" style="11" customWidth="1"/>
    <col min="7693" max="7926" width="8.7109375" style="11"/>
    <col min="7927" max="7927" width="6" style="11" customWidth="1"/>
    <col min="7928" max="7928" width="3" style="11" customWidth="1"/>
    <col min="7929" max="7929" width="42.5703125" style="11" customWidth="1"/>
    <col min="7930" max="7930" width="13.42578125" style="11" customWidth="1"/>
    <col min="7931" max="7931" width="3" style="11" customWidth="1"/>
    <col min="7932" max="7932" width="12.7109375" style="11" customWidth="1"/>
    <col min="7933" max="7933" width="3.28515625" style="11" customWidth="1"/>
    <col min="7934" max="7934" width="12.7109375" style="11" customWidth="1"/>
    <col min="7935" max="7935" width="2.42578125" style="11" customWidth="1"/>
    <col min="7936" max="7936" width="10.7109375" style="11" customWidth="1"/>
    <col min="7937" max="7937" width="2.7109375" style="11" customWidth="1"/>
    <col min="7938" max="7938" width="14.28515625" style="11" customWidth="1"/>
    <col min="7939" max="7939" width="2.5703125" style="11" customWidth="1"/>
    <col min="7940" max="7940" width="10.7109375" style="11" customWidth="1"/>
    <col min="7941" max="7941" width="2.7109375" style="11" customWidth="1"/>
    <col min="7942" max="7942" width="14.28515625" style="11" customWidth="1"/>
    <col min="7943" max="7943" width="2.5703125" style="11" customWidth="1"/>
    <col min="7944" max="7944" width="23" style="11" customWidth="1"/>
    <col min="7945" max="7947" width="8.7109375" style="11"/>
    <col min="7948" max="7948" width="9.5703125" style="11" customWidth="1"/>
    <col min="7949" max="8182" width="8.7109375" style="11"/>
    <col min="8183" max="8183" width="6" style="11" customWidth="1"/>
    <col min="8184" max="8184" width="3" style="11" customWidth="1"/>
    <col min="8185" max="8185" width="42.5703125" style="11" customWidth="1"/>
    <col min="8186" max="8186" width="13.42578125" style="11" customWidth="1"/>
    <col min="8187" max="8187" width="3" style="11" customWidth="1"/>
    <col min="8188" max="8188" width="12.7109375" style="11" customWidth="1"/>
    <col min="8189" max="8189" width="3.28515625" style="11" customWidth="1"/>
    <col min="8190" max="8190" width="12.7109375" style="11" customWidth="1"/>
    <col min="8191" max="8191" width="2.42578125" style="11" customWidth="1"/>
    <col min="8192" max="8192" width="10.7109375" style="11" customWidth="1"/>
    <col min="8193" max="8193" width="2.7109375" style="11" customWidth="1"/>
    <col min="8194" max="8194" width="14.28515625" style="11" customWidth="1"/>
    <col min="8195" max="8195" width="2.5703125" style="11" customWidth="1"/>
    <col min="8196" max="8196" width="10.7109375" style="11" customWidth="1"/>
    <col min="8197" max="8197" width="2.7109375" style="11" customWidth="1"/>
    <col min="8198" max="8198" width="14.28515625" style="11" customWidth="1"/>
    <col min="8199" max="8199" width="2.5703125" style="11" customWidth="1"/>
    <col min="8200" max="8200" width="23" style="11" customWidth="1"/>
    <col min="8201" max="8203" width="8.7109375" style="11"/>
    <col min="8204" max="8204" width="9.5703125" style="11" customWidth="1"/>
    <col min="8205" max="8438" width="8.7109375" style="11"/>
    <col min="8439" max="8439" width="6" style="11" customWidth="1"/>
    <col min="8440" max="8440" width="3" style="11" customWidth="1"/>
    <col min="8441" max="8441" width="42.5703125" style="11" customWidth="1"/>
    <col min="8442" max="8442" width="13.42578125" style="11" customWidth="1"/>
    <col min="8443" max="8443" width="3" style="11" customWidth="1"/>
    <col min="8444" max="8444" width="12.7109375" style="11" customWidth="1"/>
    <col min="8445" max="8445" width="3.28515625" style="11" customWidth="1"/>
    <col min="8446" max="8446" width="12.7109375" style="11" customWidth="1"/>
    <col min="8447" max="8447" width="2.42578125" style="11" customWidth="1"/>
    <col min="8448" max="8448" width="10.7109375" style="11" customWidth="1"/>
    <col min="8449" max="8449" width="2.7109375" style="11" customWidth="1"/>
    <col min="8450" max="8450" width="14.28515625" style="11" customWidth="1"/>
    <col min="8451" max="8451" width="2.5703125" style="11" customWidth="1"/>
    <col min="8452" max="8452" width="10.7109375" style="11" customWidth="1"/>
    <col min="8453" max="8453" width="2.7109375" style="11" customWidth="1"/>
    <col min="8454" max="8454" width="14.28515625" style="11" customWidth="1"/>
    <col min="8455" max="8455" width="2.5703125" style="11" customWidth="1"/>
    <col min="8456" max="8456" width="23" style="11" customWidth="1"/>
    <col min="8457" max="8459" width="8.7109375" style="11"/>
    <col min="8460" max="8460" width="9.5703125" style="11" customWidth="1"/>
    <col min="8461" max="8694" width="8.7109375" style="11"/>
    <col min="8695" max="8695" width="6" style="11" customWidth="1"/>
    <col min="8696" max="8696" width="3" style="11" customWidth="1"/>
    <col min="8697" max="8697" width="42.5703125" style="11" customWidth="1"/>
    <col min="8698" max="8698" width="13.42578125" style="11" customWidth="1"/>
    <col min="8699" max="8699" width="3" style="11" customWidth="1"/>
    <col min="8700" max="8700" width="12.7109375" style="11" customWidth="1"/>
    <col min="8701" max="8701" width="3.28515625" style="11" customWidth="1"/>
    <col min="8702" max="8702" width="12.7109375" style="11" customWidth="1"/>
    <col min="8703" max="8703" width="2.42578125" style="11" customWidth="1"/>
    <col min="8704" max="8704" width="10.7109375" style="11" customWidth="1"/>
    <col min="8705" max="8705" width="2.7109375" style="11" customWidth="1"/>
    <col min="8706" max="8706" width="14.28515625" style="11" customWidth="1"/>
    <col min="8707" max="8707" width="2.5703125" style="11" customWidth="1"/>
    <col min="8708" max="8708" width="10.7109375" style="11" customWidth="1"/>
    <col min="8709" max="8709" width="2.7109375" style="11" customWidth="1"/>
    <col min="8710" max="8710" width="14.28515625" style="11" customWidth="1"/>
    <col min="8711" max="8711" width="2.5703125" style="11" customWidth="1"/>
    <col min="8712" max="8712" width="23" style="11" customWidth="1"/>
    <col min="8713" max="8715" width="8.7109375" style="11"/>
    <col min="8716" max="8716" width="9.5703125" style="11" customWidth="1"/>
    <col min="8717" max="8950" width="8.7109375" style="11"/>
    <col min="8951" max="8951" width="6" style="11" customWidth="1"/>
    <col min="8952" max="8952" width="3" style="11" customWidth="1"/>
    <col min="8953" max="8953" width="42.5703125" style="11" customWidth="1"/>
    <col min="8954" max="8954" width="13.42578125" style="11" customWidth="1"/>
    <col min="8955" max="8955" width="3" style="11" customWidth="1"/>
    <col min="8956" max="8956" width="12.7109375" style="11" customWidth="1"/>
    <col min="8957" max="8957" width="3.28515625" style="11" customWidth="1"/>
    <col min="8958" max="8958" width="12.7109375" style="11" customWidth="1"/>
    <col min="8959" max="8959" width="2.42578125" style="11" customWidth="1"/>
    <col min="8960" max="8960" width="10.7109375" style="11" customWidth="1"/>
    <col min="8961" max="8961" width="2.7109375" style="11" customWidth="1"/>
    <col min="8962" max="8962" width="14.28515625" style="11" customWidth="1"/>
    <col min="8963" max="8963" width="2.5703125" style="11" customWidth="1"/>
    <col min="8964" max="8964" width="10.7109375" style="11" customWidth="1"/>
    <col min="8965" max="8965" width="2.7109375" style="11" customWidth="1"/>
    <col min="8966" max="8966" width="14.28515625" style="11" customWidth="1"/>
    <col min="8967" max="8967" width="2.5703125" style="11" customWidth="1"/>
    <col min="8968" max="8968" width="23" style="11" customWidth="1"/>
    <col min="8969" max="8971" width="8.7109375" style="11"/>
    <col min="8972" max="8972" width="9.5703125" style="11" customWidth="1"/>
    <col min="8973" max="9206" width="8.7109375" style="11"/>
    <col min="9207" max="9207" width="6" style="11" customWidth="1"/>
    <col min="9208" max="9208" width="3" style="11" customWidth="1"/>
    <col min="9209" max="9209" width="42.5703125" style="11" customWidth="1"/>
    <col min="9210" max="9210" width="13.42578125" style="11" customWidth="1"/>
    <col min="9211" max="9211" width="3" style="11" customWidth="1"/>
    <col min="9212" max="9212" width="12.7109375" style="11" customWidth="1"/>
    <col min="9213" max="9213" width="3.28515625" style="11" customWidth="1"/>
    <col min="9214" max="9214" width="12.7109375" style="11" customWidth="1"/>
    <col min="9215" max="9215" width="2.42578125" style="11" customWidth="1"/>
    <col min="9216" max="9216" width="10.7109375" style="11" customWidth="1"/>
    <col min="9217" max="9217" width="2.7109375" style="11" customWidth="1"/>
    <col min="9218" max="9218" width="14.28515625" style="11" customWidth="1"/>
    <col min="9219" max="9219" width="2.5703125" style="11" customWidth="1"/>
    <col min="9220" max="9220" width="10.7109375" style="11" customWidth="1"/>
    <col min="9221" max="9221" width="2.7109375" style="11" customWidth="1"/>
    <col min="9222" max="9222" width="14.28515625" style="11" customWidth="1"/>
    <col min="9223" max="9223" width="2.5703125" style="11" customWidth="1"/>
    <col min="9224" max="9224" width="23" style="11" customWidth="1"/>
    <col min="9225" max="9227" width="8.7109375" style="11"/>
    <col min="9228" max="9228" width="9.5703125" style="11" customWidth="1"/>
    <col min="9229" max="9462" width="8.7109375" style="11"/>
    <col min="9463" max="9463" width="6" style="11" customWidth="1"/>
    <col min="9464" max="9464" width="3" style="11" customWidth="1"/>
    <col min="9465" max="9465" width="42.5703125" style="11" customWidth="1"/>
    <col min="9466" max="9466" width="13.42578125" style="11" customWidth="1"/>
    <col min="9467" max="9467" width="3" style="11" customWidth="1"/>
    <col min="9468" max="9468" width="12.7109375" style="11" customWidth="1"/>
    <col min="9469" max="9469" width="3.28515625" style="11" customWidth="1"/>
    <col min="9470" max="9470" width="12.7109375" style="11" customWidth="1"/>
    <col min="9471" max="9471" width="2.42578125" style="11" customWidth="1"/>
    <col min="9472" max="9472" width="10.7109375" style="11" customWidth="1"/>
    <col min="9473" max="9473" width="2.7109375" style="11" customWidth="1"/>
    <col min="9474" max="9474" width="14.28515625" style="11" customWidth="1"/>
    <col min="9475" max="9475" width="2.5703125" style="11" customWidth="1"/>
    <col min="9476" max="9476" width="10.7109375" style="11" customWidth="1"/>
    <col min="9477" max="9477" width="2.7109375" style="11" customWidth="1"/>
    <col min="9478" max="9478" width="14.28515625" style="11" customWidth="1"/>
    <col min="9479" max="9479" width="2.5703125" style="11" customWidth="1"/>
    <col min="9480" max="9480" width="23" style="11" customWidth="1"/>
    <col min="9481" max="9483" width="8.7109375" style="11"/>
    <col min="9484" max="9484" width="9.5703125" style="11" customWidth="1"/>
    <col min="9485" max="9718" width="8.7109375" style="11"/>
    <col min="9719" max="9719" width="6" style="11" customWidth="1"/>
    <col min="9720" max="9720" width="3" style="11" customWidth="1"/>
    <col min="9721" max="9721" width="42.5703125" style="11" customWidth="1"/>
    <col min="9722" max="9722" width="13.42578125" style="11" customWidth="1"/>
    <col min="9723" max="9723" width="3" style="11" customWidth="1"/>
    <col min="9724" max="9724" width="12.7109375" style="11" customWidth="1"/>
    <col min="9725" max="9725" width="3.28515625" style="11" customWidth="1"/>
    <col min="9726" max="9726" width="12.7109375" style="11" customWidth="1"/>
    <col min="9727" max="9727" width="2.42578125" style="11" customWidth="1"/>
    <col min="9728" max="9728" width="10.7109375" style="11" customWidth="1"/>
    <col min="9729" max="9729" width="2.7109375" style="11" customWidth="1"/>
    <col min="9730" max="9730" width="14.28515625" style="11" customWidth="1"/>
    <col min="9731" max="9731" width="2.5703125" style="11" customWidth="1"/>
    <col min="9732" max="9732" width="10.7109375" style="11" customWidth="1"/>
    <col min="9733" max="9733" width="2.7109375" style="11" customWidth="1"/>
    <col min="9734" max="9734" width="14.28515625" style="11" customWidth="1"/>
    <col min="9735" max="9735" width="2.5703125" style="11" customWidth="1"/>
    <col min="9736" max="9736" width="23" style="11" customWidth="1"/>
    <col min="9737" max="9739" width="8.7109375" style="11"/>
    <col min="9740" max="9740" width="9.5703125" style="11" customWidth="1"/>
    <col min="9741" max="9974" width="8.7109375" style="11"/>
    <col min="9975" max="9975" width="6" style="11" customWidth="1"/>
    <col min="9976" max="9976" width="3" style="11" customWidth="1"/>
    <col min="9977" max="9977" width="42.5703125" style="11" customWidth="1"/>
    <col min="9978" max="9978" width="13.42578125" style="11" customWidth="1"/>
    <col min="9979" max="9979" width="3" style="11" customWidth="1"/>
    <col min="9980" max="9980" width="12.7109375" style="11" customWidth="1"/>
    <col min="9981" max="9981" width="3.28515625" style="11" customWidth="1"/>
    <col min="9982" max="9982" width="12.7109375" style="11" customWidth="1"/>
    <col min="9983" max="9983" width="2.42578125" style="11" customWidth="1"/>
    <col min="9984" max="9984" width="10.7109375" style="11" customWidth="1"/>
    <col min="9985" max="9985" width="2.7109375" style="11" customWidth="1"/>
    <col min="9986" max="9986" width="14.28515625" style="11" customWidth="1"/>
    <col min="9987" max="9987" width="2.5703125" style="11" customWidth="1"/>
    <col min="9988" max="9988" width="10.7109375" style="11" customWidth="1"/>
    <col min="9989" max="9989" width="2.7109375" style="11" customWidth="1"/>
    <col min="9990" max="9990" width="14.28515625" style="11" customWidth="1"/>
    <col min="9991" max="9991" width="2.5703125" style="11" customWidth="1"/>
    <col min="9992" max="9992" width="23" style="11" customWidth="1"/>
    <col min="9993" max="9995" width="8.7109375" style="11"/>
    <col min="9996" max="9996" width="9.5703125" style="11" customWidth="1"/>
    <col min="9997" max="10230" width="8.7109375" style="11"/>
    <col min="10231" max="10231" width="6" style="11" customWidth="1"/>
    <col min="10232" max="10232" width="3" style="11" customWidth="1"/>
    <col min="10233" max="10233" width="42.5703125" style="11" customWidth="1"/>
    <col min="10234" max="10234" width="13.42578125" style="11" customWidth="1"/>
    <col min="10235" max="10235" width="3" style="11" customWidth="1"/>
    <col min="10236" max="10236" width="12.7109375" style="11" customWidth="1"/>
    <col min="10237" max="10237" width="3.28515625" style="11" customWidth="1"/>
    <col min="10238" max="10238" width="12.7109375" style="11" customWidth="1"/>
    <col min="10239" max="10239" width="2.42578125" style="11" customWidth="1"/>
    <col min="10240" max="10240" width="10.7109375" style="11" customWidth="1"/>
    <col min="10241" max="10241" width="2.7109375" style="11" customWidth="1"/>
    <col min="10242" max="10242" width="14.28515625" style="11" customWidth="1"/>
    <col min="10243" max="10243" width="2.5703125" style="11" customWidth="1"/>
    <col min="10244" max="10244" width="10.7109375" style="11" customWidth="1"/>
    <col min="10245" max="10245" width="2.7109375" style="11" customWidth="1"/>
    <col min="10246" max="10246" width="14.28515625" style="11" customWidth="1"/>
    <col min="10247" max="10247" width="2.5703125" style="11" customWidth="1"/>
    <col min="10248" max="10248" width="23" style="11" customWidth="1"/>
    <col min="10249" max="10251" width="8.7109375" style="11"/>
    <col min="10252" max="10252" width="9.5703125" style="11" customWidth="1"/>
    <col min="10253" max="10486" width="8.7109375" style="11"/>
    <col min="10487" max="10487" width="6" style="11" customWidth="1"/>
    <col min="10488" max="10488" width="3" style="11" customWidth="1"/>
    <col min="10489" max="10489" width="42.5703125" style="11" customWidth="1"/>
    <col min="10490" max="10490" width="13.42578125" style="11" customWidth="1"/>
    <col min="10491" max="10491" width="3" style="11" customWidth="1"/>
    <col min="10492" max="10492" width="12.7109375" style="11" customWidth="1"/>
    <col min="10493" max="10493" width="3.28515625" style="11" customWidth="1"/>
    <col min="10494" max="10494" width="12.7109375" style="11" customWidth="1"/>
    <col min="10495" max="10495" width="2.42578125" style="11" customWidth="1"/>
    <col min="10496" max="10496" width="10.7109375" style="11" customWidth="1"/>
    <col min="10497" max="10497" width="2.7109375" style="11" customWidth="1"/>
    <col min="10498" max="10498" width="14.28515625" style="11" customWidth="1"/>
    <col min="10499" max="10499" width="2.5703125" style="11" customWidth="1"/>
    <col min="10500" max="10500" width="10.7109375" style="11" customWidth="1"/>
    <col min="10501" max="10501" width="2.7109375" style="11" customWidth="1"/>
    <col min="10502" max="10502" width="14.28515625" style="11" customWidth="1"/>
    <col min="10503" max="10503" width="2.5703125" style="11" customWidth="1"/>
    <col min="10504" max="10504" width="23" style="11" customWidth="1"/>
    <col min="10505" max="10507" width="8.7109375" style="11"/>
    <col min="10508" max="10508" width="9.5703125" style="11" customWidth="1"/>
    <col min="10509" max="10742" width="8.7109375" style="11"/>
    <col min="10743" max="10743" width="6" style="11" customWidth="1"/>
    <col min="10744" max="10744" width="3" style="11" customWidth="1"/>
    <col min="10745" max="10745" width="42.5703125" style="11" customWidth="1"/>
    <col min="10746" max="10746" width="13.42578125" style="11" customWidth="1"/>
    <col min="10747" max="10747" width="3" style="11" customWidth="1"/>
    <col min="10748" max="10748" width="12.7109375" style="11" customWidth="1"/>
    <col min="10749" max="10749" width="3.28515625" style="11" customWidth="1"/>
    <col min="10750" max="10750" width="12.7109375" style="11" customWidth="1"/>
    <col min="10751" max="10751" width="2.42578125" style="11" customWidth="1"/>
    <col min="10752" max="10752" width="10.7109375" style="11" customWidth="1"/>
    <col min="10753" max="10753" width="2.7109375" style="11" customWidth="1"/>
    <col min="10754" max="10754" width="14.28515625" style="11" customWidth="1"/>
    <col min="10755" max="10755" width="2.5703125" style="11" customWidth="1"/>
    <col min="10756" max="10756" width="10.7109375" style="11" customWidth="1"/>
    <col min="10757" max="10757" width="2.7109375" style="11" customWidth="1"/>
    <col min="10758" max="10758" width="14.28515625" style="11" customWidth="1"/>
    <col min="10759" max="10759" width="2.5703125" style="11" customWidth="1"/>
    <col min="10760" max="10760" width="23" style="11" customWidth="1"/>
    <col min="10761" max="10763" width="8.7109375" style="11"/>
    <col min="10764" max="10764" width="9.5703125" style="11" customWidth="1"/>
    <col min="10765" max="10998" width="8.7109375" style="11"/>
    <col min="10999" max="10999" width="6" style="11" customWidth="1"/>
    <col min="11000" max="11000" width="3" style="11" customWidth="1"/>
    <col min="11001" max="11001" width="42.5703125" style="11" customWidth="1"/>
    <col min="11002" max="11002" width="13.42578125" style="11" customWidth="1"/>
    <col min="11003" max="11003" width="3" style="11" customWidth="1"/>
    <col min="11004" max="11004" width="12.7109375" style="11" customWidth="1"/>
    <col min="11005" max="11005" width="3.28515625" style="11" customWidth="1"/>
    <col min="11006" max="11006" width="12.7109375" style="11" customWidth="1"/>
    <col min="11007" max="11007" width="2.42578125" style="11" customWidth="1"/>
    <col min="11008" max="11008" width="10.7109375" style="11" customWidth="1"/>
    <col min="11009" max="11009" width="2.7109375" style="11" customWidth="1"/>
    <col min="11010" max="11010" width="14.28515625" style="11" customWidth="1"/>
    <col min="11011" max="11011" width="2.5703125" style="11" customWidth="1"/>
    <col min="11012" max="11012" width="10.7109375" style="11" customWidth="1"/>
    <col min="11013" max="11013" width="2.7109375" style="11" customWidth="1"/>
    <col min="11014" max="11014" width="14.28515625" style="11" customWidth="1"/>
    <col min="11015" max="11015" width="2.5703125" style="11" customWidth="1"/>
    <col min="11016" max="11016" width="23" style="11" customWidth="1"/>
    <col min="11017" max="11019" width="8.7109375" style="11"/>
    <col min="11020" max="11020" width="9.5703125" style="11" customWidth="1"/>
    <col min="11021" max="11254" width="8.7109375" style="11"/>
    <col min="11255" max="11255" width="6" style="11" customWidth="1"/>
    <col min="11256" max="11256" width="3" style="11" customWidth="1"/>
    <col min="11257" max="11257" width="42.5703125" style="11" customWidth="1"/>
    <col min="11258" max="11258" width="13.42578125" style="11" customWidth="1"/>
    <col min="11259" max="11259" width="3" style="11" customWidth="1"/>
    <col min="11260" max="11260" width="12.7109375" style="11" customWidth="1"/>
    <col min="11261" max="11261" width="3.28515625" style="11" customWidth="1"/>
    <col min="11262" max="11262" width="12.7109375" style="11" customWidth="1"/>
    <col min="11263" max="11263" width="2.42578125" style="11" customWidth="1"/>
    <col min="11264" max="11264" width="10.7109375" style="11" customWidth="1"/>
    <col min="11265" max="11265" width="2.7109375" style="11" customWidth="1"/>
    <col min="11266" max="11266" width="14.28515625" style="11" customWidth="1"/>
    <col min="11267" max="11267" width="2.5703125" style="11" customWidth="1"/>
    <col min="11268" max="11268" width="10.7109375" style="11" customWidth="1"/>
    <col min="11269" max="11269" width="2.7109375" style="11" customWidth="1"/>
    <col min="11270" max="11270" width="14.28515625" style="11" customWidth="1"/>
    <col min="11271" max="11271" width="2.5703125" style="11" customWidth="1"/>
    <col min="11272" max="11272" width="23" style="11" customWidth="1"/>
    <col min="11273" max="11275" width="8.7109375" style="11"/>
    <col min="11276" max="11276" width="9.5703125" style="11" customWidth="1"/>
    <col min="11277" max="11510" width="8.7109375" style="11"/>
    <col min="11511" max="11511" width="6" style="11" customWidth="1"/>
    <col min="11512" max="11512" width="3" style="11" customWidth="1"/>
    <col min="11513" max="11513" width="42.5703125" style="11" customWidth="1"/>
    <col min="11514" max="11514" width="13.42578125" style="11" customWidth="1"/>
    <col min="11515" max="11515" width="3" style="11" customWidth="1"/>
    <col min="11516" max="11516" width="12.7109375" style="11" customWidth="1"/>
    <col min="11517" max="11517" width="3.28515625" style="11" customWidth="1"/>
    <col min="11518" max="11518" width="12.7109375" style="11" customWidth="1"/>
    <col min="11519" max="11519" width="2.42578125" style="11" customWidth="1"/>
    <col min="11520" max="11520" width="10.7109375" style="11" customWidth="1"/>
    <col min="11521" max="11521" width="2.7109375" style="11" customWidth="1"/>
    <col min="11522" max="11522" width="14.28515625" style="11" customWidth="1"/>
    <col min="11523" max="11523" width="2.5703125" style="11" customWidth="1"/>
    <col min="11524" max="11524" width="10.7109375" style="11" customWidth="1"/>
    <col min="11525" max="11525" width="2.7109375" style="11" customWidth="1"/>
    <col min="11526" max="11526" width="14.28515625" style="11" customWidth="1"/>
    <col min="11527" max="11527" width="2.5703125" style="11" customWidth="1"/>
    <col min="11528" max="11528" width="23" style="11" customWidth="1"/>
    <col min="11529" max="11531" width="8.7109375" style="11"/>
    <col min="11532" max="11532" width="9.5703125" style="11" customWidth="1"/>
    <col min="11533" max="11766" width="8.7109375" style="11"/>
    <col min="11767" max="11767" width="6" style="11" customWidth="1"/>
    <col min="11768" max="11768" width="3" style="11" customWidth="1"/>
    <col min="11769" max="11769" width="42.5703125" style="11" customWidth="1"/>
    <col min="11770" max="11770" width="13.42578125" style="11" customWidth="1"/>
    <col min="11771" max="11771" width="3" style="11" customWidth="1"/>
    <col min="11772" max="11772" width="12.7109375" style="11" customWidth="1"/>
    <col min="11773" max="11773" width="3.28515625" style="11" customWidth="1"/>
    <col min="11774" max="11774" width="12.7109375" style="11" customWidth="1"/>
    <col min="11775" max="11775" width="2.42578125" style="11" customWidth="1"/>
    <col min="11776" max="11776" width="10.7109375" style="11" customWidth="1"/>
    <col min="11777" max="11777" width="2.7109375" style="11" customWidth="1"/>
    <col min="11778" max="11778" width="14.28515625" style="11" customWidth="1"/>
    <col min="11779" max="11779" width="2.5703125" style="11" customWidth="1"/>
    <col min="11780" max="11780" width="10.7109375" style="11" customWidth="1"/>
    <col min="11781" max="11781" width="2.7109375" style="11" customWidth="1"/>
    <col min="11782" max="11782" width="14.28515625" style="11" customWidth="1"/>
    <col min="11783" max="11783" width="2.5703125" style="11" customWidth="1"/>
    <col min="11784" max="11784" width="23" style="11" customWidth="1"/>
    <col min="11785" max="11787" width="8.7109375" style="11"/>
    <col min="11788" max="11788" width="9.5703125" style="11" customWidth="1"/>
    <col min="11789" max="12022" width="8.7109375" style="11"/>
    <col min="12023" max="12023" width="6" style="11" customWidth="1"/>
    <col min="12024" max="12024" width="3" style="11" customWidth="1"/>
    <col min="12025" max="12025" width="42.5703125" style="11" customWidth="1"/>
    <col min="12026" max="12026" width="13.42578125" style="11" customWidth="1"/>
    <col min="12027" max="12027" width="3" style="11" customWidth="1"/>
    <col min="12028" max="12028" width="12.7109375" style="11" customWidth="1"/>
    <col min="12029" max="12029" width="3.28515625" style="11" customWidth="1"/>
    <col min="12030" max="12030" width="12.7109375" style="11" customWidth="1"/>
    <col min="12031" max="12031" width="2.42578125" style="11" customWidth="1"/>
    <col min="12032" max="12032" width="10.7109375" style="11" customWidth="1"/>
    <col min="12033" max="12033" width="2.7109375" style="11" customWidth="1"/>
    <col min="12034" max="12034" width="14.28515625" style="11" customWidth="1"/>
    <col min="12035" max="12035" width="2.5703125" style="11" customWidth="1"/>
    <col min="12036" max="12036" width="10.7109375" style="11" customWidth="1"/>
    <col min="12037" max="12037" width="2.7109375" style="11" customWidth="1"/>
    <col min="12038" max="12038" width="14.28515625" style="11" customWidth="1"/>
    <col min="12039" max="12039" width="2.5703125" style="11" customWidth="1"/>
    <col min="12040" max="12040" width="23" style="11" customWidth="1"/>
    <col min="12041" max="12043" width="8.7109375" style="11"/>
    <col min="12044" max="12044" width="9.5703125" style="11" customWidth="1"/>
    <col min="12045" max="12278" width="8.7109375" style="11"/>
    <col min="12279" max="12279" width="6" style="11" customWidth="1"/>
    <col min="12280" max="12280" width="3" style="11" customWidth="1"/>
    <col min="12281" max="12281" width="42.5703125" style="11" customWidth="1"/>
    <col min="12282" max="12282" width="13.42578125" style="11" customWidth="1"/>
    <col min="12283" max="12283" width="3" style="11" customWidth="1"/>
    <col min="12284" max="12284" width="12.7109375" style="11" customWidth="1"/>
    <col min="12285" max="12285" width="3.28515625" style="11" customWidth="1"/>
    <col min="12286" max="12286" width="12.7109375" style="11" customWidth="1"/>
    <col min="12287" max="12287" width="2.42578125" style="11" customWidth="1"/>
    <col min="12288" max="12288" width="10.7109375" style="11" customWidth="1"/>
    <col min="12289" max="12289" width="2.7109375" style="11" customWidth="1"/>
    <col min="12290" max="12290" width="14.28515625" style="11" customWidth="1"/>
    <col min="12291" max="12291" width="2.5703125" style="11" customWidth="1"/>
    <col min="12292" max="12292" width="10.7109375" style="11" customWidth="1"/>
    <col min="12293" max="12293" width="2.7109375" style="11" customWidth="1"/>
    <col min="12294" max="12294" width="14.28515625" style="11" customWidth="1"/>
    <col min="12295" max="12295" width="2.5703125" style="11" customWidth="1"/>
    <col min="12296" max="12296" width="23" style="11" customWidth="1"/>
    <col min="12297" max="12299" width="8.7109375" style="11"/>
    <col min="12300" max="12300" width="9.5703125" style="11" customWidth="1"/>
    <col min="12301" max="12534" width="8.7109375" style="11"/>
    <col min="12535" max="12535" width="6" style="11" customWidth="1"/>
    <col min="12536" max="12536" width="3" style="11" customWidth="1"/>
    <col min="12537" max="12537" width="42.5703125" style="11" customWidth="1"/>
    <col min="12538" max="12538" width="13.42578125" style="11" customWidth="1"/>
    <col min="12539" max="12539" width="3" style="11" customWidth="1"/>
    <col min="12540" max="12540" width="12.7109375" style="11" customWidth="1"/>
    <col min="12541" max="12541" width="3.28515625" style="11" customWidth="1"/>
    <col min="12542" max="12542" width="12.7109375" style="11" customWidth="1"/>
    <col min="12543" max="12543" width="2.42578125" style="11" customWidth="1"/>
    <col min="12544" max="12544" width="10.7109375" style="11" customWidth="1"/>
    <col min="12545" max="12545" width="2.7109375" style="11" customWidth="1"/>
    <col min="12546" max="12546" width="14.28515625" style="11" customWidth="1"/>
    <col min="12547" max="12547" width="2.5703125" style="11" customWidth="1"/>
    <col min="12548" max="12548" width="10.7109375" style="11" customWidth="1"/>
    <col min="12549" max="12549" width="2.7109375" style="11" customWidth="1"/>
    <col min="12550" max="12550" width="14.28515625" style="11" customWidth="1"/>
    <col min="12551" max="12551" width="2.5703125" style="11" customWidth="1"/>
    <col min="12552" max="12552" width="23" style="11" customWidth="1"/>
    <col min="12553" max="12555" width="8.7109375" style="11"/>
    <col min="12556" max="12556" width="9.5703125" style="11" customWidth="1"/>
    <col min="12557" max="12790" width="8.7109375" style="11"/>
    <col min="12791" max="12791" width="6" style="11" customWidth="1"/>
    <col min="12792" max="12792" width="3" style="11" customWidth="1"/>
    <col min="12793" max="12793" width="42.5703125" style="11" customWidth="1"/>
    <col min="12794" max="12794" width="13.42578125" style="11" customWidth="1"/>
    <col min="12795" max="12795" width="3" style="11" customWidth="1"/>
    <col min="12796" max="12796" width="12.7109375" style="11" customWidth="1"/>
    <col min="12797" max="12797" width="3.28515625" style="11" customWidth="1"/>
    <col min="12798" max="12798" width="12.7109375" style="11" customWidth="1"/>
    <col min="12799" max="12799" width="2.42578125" style="11" customWidth="1"/>
    <col min="12800" max="12800" width="10.7109375" style="11" customWidth="1"/>
    <col min="12801" max="12801" width="2.7109375" style="11" customWidth="1"/>
    <col min="12802" max="12802" width="14.28515625" style="11" customWidth="1"/>
    <col min="12803" max="12803" width="2.5703125" style="11" customWidth="1"/>
    <col min="12804" max="12804" width="10.7109375" style="11" customWidth="1"/>
    <col min="12805" max="12805" width="2.7109375" style="11" customWidth="1"/>
    <col min="12806" max="12806" width="14.28515625" style="11" customWidth="1"/>
    <col min="12807" max="12807" width="2.5703125" style="11" customWidth="1"/>
    <col min="12808" max="12808" width="23" style="11" customWidth="1"/>
    <col min="12809" max="12811" width="8.7109375" style="11"/>
    <col min="12812" max="12812" width="9.5703125" style="11" customWidth="1"/>
    <col min="12813" max="13046" width="8.7109375" style="11"/>
    <col min="13047" max="13047" width="6" style="11" customWidth="1"/>
    <col min="13048" max="13048" width="3" style="11" customWidth="1"/>
    <col min="13049" max="13049" width="42.5703125" style="11" customWidth="1"/>
    <col min="13050" max="13050" width="13.42578125" style="11" customWidth="1"/>
    <col min="13051" max="13051" width="3" style="11" customWidth="1"/>
    <col min="13052" max="13052" width="12.7109375" style="11" customWidth="1"/>
    <col min="13053" max="13053" width="3.28515625" style="11" customWidth="1"/>
    <col min="13054" max="13054" width="12.7109375" style="11" customWidth="1"/>
    <col min="13055" max="13055" width="2.42578125" style="11" customWidth="1"/>
    <col min="13056" max="13056" width="10.7109375" style="11" customWidth="1"/>
    <col min="13057" max="13057" width="2.7109375" style="11" customWidth="1"/>
    <col min="13058" max="13058" width="14.28515625" style="11" customWidth="1"/>
    <col min="13059" max="13059" width="2.5703125" style="11" customWidth="1"/>
    <col min="13060" max="13060" width="10.7109375" style="11" customWidth="1"/>
    <col min="13061" max="13061" width="2.7109375" style="11" customWidth="1"/>
    <col min="13062" max="13062" width="14.28515625" style="11" customWidth="1"/>
    <col min="13063" max="13063" width="2.5703125" style="11" customWidth="1"/>
    <col min="13064" max="13064" width="23" style="11" customWidth="1"/>
    <col min="13065" max="13067" width="8.7109375" style="11"/>
    <col min="13068" max="13068" width="9.5703125" style="11" customWidth="1"/>
    <col min="13069" max="13302" width="8.7109375" style="11"/>
    <col min="13303" max="13303" width="6" style="11" customWidth="1"/>
    <col min="13304" max="13304" width="3" style="11" customWidth="1"/>
    <col min="13305" max="13305" width="42.5703125" style="11" customWidth="1"/>
    <col min="13306" max="13306" width="13.42578125" style="11" customWidth="1"/>
    <col min="13307" max="13307" width="3" style="11" customWidth="1"/>
    <col min="13308" max="13308" width="12.7109375" style="11" customWidth="1"/>
    <col min="13309" max="13309" width="3.28515625" style="11" customWidth="1"/>
    <col min="13310" max="13310" width="12.7109375" style="11" customWidth="1"/>
    <col min="13311" max="13311" width="2.42578125" style="11" customWidth="1"/>
    <col min="13312" max="13312" width="10.7109375" style="11" customWidth="1"/>
    <col min="13313" max="13313" width="2.7109375" style="11" customWidth="1"/>
    <col min="13314" max="13314" width="14.28515625" style="11" customWidth="1"/>
    <col min="13315" max="13315" width="2.5703125" style="11" customWidth="1"/>
    <col min="13316" max="13316" width="10.7109375" style="11" customWidth="1"/>
    <col min="13317" max="13317" width="2.7109375" style="11" customWidth="1"/>
    <col min="13318" max="13318" width="14.28515625" style="11" customWidth="1"/>
    <col min="13319" max="13319" width="2.5703125" style="11" customWidth="1"/>
    <col min="13320" max="13320" width="23" style="11" customWidth="1"/>
    <col min="13321" max="13323" width="8.7109375" style="11"/>
    <col min="13324" max="13324" width="9.5703125" style="11" customWidth="1"/>
    <col min="13325" max="13558" width="8.7109375" style="11"/>
    <col min="13559" max="13559" width="6" style="11" customWidth="1"/>
    <col min="13560" max="13560" width="3" style="11" customWidth="1"/>
    <col min="13561" max="13561" width="42.5703125" style="11" customWidth="1"/>
    <col min="13562" max="13562" width="13.42578125" style="11" customWidth="1"/>
    <col min="13563" max="13563" width="3" style="11" customWidth="1"/>
    <col min="13564" max="13564" width="12.7109375" style="11" customWidth="1"/>
    <col min="13565" max="13565" width="3.28515625" style="11" customWidth="1"/>
    <col min="13566" max="13566" width="12.7109375" style="11" customWidth="1"/>
    <col min="13567" max="13567" width="2.42578125" style="11" customWidth="1"/>
    <col min="13568" max="13568" width="10.7109375" style="11" customWidth="1"/>
    <col min="13569" max="13569" width="2.7109375" style="11" customWidth="1"/>
    <col min="13570" max="13570" width="14.28515625" style="11" customWidth="1"/>
    <col min="13571" max="13571" width="2.5703125" style="11" customWidth="1"/>
    <col min="13572" max="13572" width="10.7109375" style="11" customWidth="1"/>
    <col min="13573" max="13573" width="2.7109375" style="11" customWidth="1"/>
    <col min="13574" max="13574" width="14.28515625" style="11" customWidth="1"/>
    <col min="13575" max="13575" width="2.5703125" style="11" customWidth="1"/>
    <col min="13576" max="13576" width="23" style="11" customWidth="1"/>
    <col min="13577" max="13579" width="8.7109375" style="11"/>
    <col min="13580" max="13580" width="9.5703125" style="11" customWidth="1"/>
    <col min="13581" max="13814" width="8.7109375" style="11"/>
    <col min="13815" max="13815" width="6" style="11" customWidth="1"/>
    <col min="13816" max="13816" width="3" style="11" customWidth="1"/>
    <col min="13817" max="13817" width="42.5703125" style="11" customWidth="1"/>
    <col min="13818" max="13818" width="13.42578125" style="11" customWidth="1"/>
    <col min="13819" max="13819" width="3" style="11" customWidth="1"/>
    <col min="13820" max="13820" width="12.7109375" style="11" customWidth="1"/>
    <col min="13821" max="13821" width="3.28515625" style="11" customWidth="1"/>
    <col min="13822" max="13822" width="12.7109375" style="11" customWidth="1"/>
    <col min="13823" max="13823" width="2.42578125" style="11" customWidth="1"/>
    <col min="13824" max="13824" width="10.7109375" style="11" customWidth="1"/>
    <col min="13825" max="13825" width="2.7109375" style="11" customWidth="1"/>
    <col min="13826" max="13826" width="14.28515625" style="11" customWidth="1"/>
    <col min="13827" max="13827" width="2.5703125" style="11" customWidth="1"/>
    <col min="13828" max="13828" width="10.7109375" style="11" customWidth="1"/>
    <col min="13829" max="13829" width="2.7109375" style="11" customWidth="1"/>
    <col min="13830" max="13830" width="14.28515625" style="11" customWidth="1"/>
    <col min="13831" max="13831" width="2.5703125" style="11" customWidth="1"/>
    <col min="13832" max="13832" width="23" style="11" customWidth="1"/>
    <col min="13833" max="13835" width="8.7109375" style="11"/>
    <col min="13836" max="13836" width="9.5703125" style="11" customWidth="1"/>
    <col min="13837" max="14070" width="8.7109375" style="11"/>
    <col min="14071" max="14071" width="6" style="11" customWidth="1"/>
    <col min="14072" max="14072" width="3" style="11" customWidth="1"/>
    <col min="14073" max="14073" width="42.5703125" style="11" customWidth="1"/>
    <col min="14074" max="14074" width="13.42578125" style="11" customWidth="1"/>
    <col min="14075" max="14075" width="3" style="11" customWidth="1"/>
    <col min="14076" max="14076" width="12.7109375" style="11" customWidth="1"/>
    <col min="14077" max="14077" width="3.28515625" style="11" customWidth="1"/>
    <col min="14078" max="14078" width="12.7109375" style="11" customWidth="1"/>
    <col min="14079" max="14079" width="2.42578125" style="11" customWidth="1"/>
    <col min="14080" max="14080" width="10.7109375" style="11" customWidth="1"/>
    <col min="14081" max="14081" width="2.7109375" style="11" customWidth="1"/>
    <col min="14082" max="14082" width="14.28515625" style="11" customWidth="1"/>
    <col min="14083" max="14083" width="2.5703125" style="11" customWidth="1"/>
    <col min="14084" max="14084" width="10.7109375" style="11" customWidth="1"/>
    <col min="14085" max="14085" width="2.7109375" style="11" customWidth="1"/>
    <col min="14086" max="14086" width="14.28515625" style="11" customWidth="1"/>
    <col min="14087" max="14087" width="2.5703125" style="11" customWidth="1"/>
    <col min="14088" max="14088" width="23" style="11" customWidth="1"/>
    <col min="14089" max="14091" width="8.7109375" style="11"/>
    <col min="14092" max="14092" width="9.5703125" style="11" customWidth="1"/>
    <col min="14093" max="14326" width="8.7109375" style="11"/>
    <col min="14327" max="14327" width="6" style="11" customWidth="1"/>
    <col min="14328" max="14328" width="3" style="11" customWidth="1"/>
    <col min="14329" max="14329" width="42.5703125" style="11" customWidth="1"/>
    <col min="14330" max="14330" width="13.42578125" style="11" customWidth="1"/>
    <col min="14331" max="14331" width="3" style="11" customWidth="1"/>
    <col min="14332" max="14332" width="12.7109375" style="11" customWidth="1"/>
    <col min="14333" max="14333" width="3.28515625" style="11" customWidth="1"/>
    <col min="14334" max="14334" width="12.7109375" style="11" customWidth="1"/>
    <col min="14335" max="14335" width="2.42578125" style="11" customWidth="1"/>
    <col min="14336" max="14336" width="10.7109375" style="11" customWidth="1"/>
    <col min="14337" max="14337" width="2.7109375" style="11" customWidth="1"/>
    <col min="14338" max="14338" width="14.28515625" style="11" customWidth="1"/>
    <col min="14339" max="14339" width="2.5703125" style="11" customWidth="1"/>
    <col min="14340" max="14340" width="10.7109375" style="11" customWidth="1"/>
    <col min="14341" max="14341" width="2.7109375" style="11" customWidth="1"/>
    <col min="14342" max="14342" width="14.28515625" style="11" customWidth="1"/>
    <col min="14343" max="14343" width="2.5703125" style="11" customWidth="1"/>
    <col min="14344" max="14344" width="23" style="11" customWidth="1"/>
    <col min="14345" max="14347" width="8.7109375" style="11"/>
    <col min="14348" max="14348" width="9.5703125" style="11" customWidth="1"/>
    <col min="14349" max="14582" width="8.7109375" style="11"/>
    <col min="14583" max="14583" width="6" style="11" customWidth="1"/>
    <col min="14584" max="14584" width="3" style="11" customWidth="1"/>
    <col min="14585" max="14585" width="42.5703125" style="11" customWidth="1"/>
    <col min="14586" max="14586" width="13.42578125" style="11" customWidth="1"/>
    <col min="14587" max="14587" width="3" style="11" customWidth="1"/>
    <col min="14588" max="14588" width="12.7109375" style="11" customWidth="1"/>
    <col min="14589" max="14589" width="3.28515625" style="11" customWidth="1"/>
    <col min="14590" max="14590" width="12.7109375" style="11" customWidth="1"/>
    <col min="14591" max="14591" width="2.42578125" style="11" customWidth="1"/>
    <col min="14592" max="14592" width="10.7109375" style="11" customWidth="1"/>
    <col min="14593" max="14593" width="2.7109375" style="11" customWidth="1"/>
    <col min="14594" max="14594" width="14.28515625" style="11" customWidth="1"/>
    <col min="14595" max="14595" width="2.5703125" style="11" customWidth="1"/>
    <col min="14596" max="14596" width="10.7109375" style="11" customWidth="1"/>
    <col min="14597" max="14597" width="2.7109375" style="11" customWidth="1"/>
    <col min="14598" max="14598" width="14.28515625" style="11" customWidth="1"/>
    <col min="14599" max="14599" width="2.5703125" style="11" customWidth="1"/>
    <col min="14600" max="14600" width="23" style="11" customWidth="1"/>
    <col min="14601" max="14603" width="8.7109375" style="11"/>
    <col min="14604" max="14604" width="9.5703125" style="11" customWidth="1"/>
    <col min="14605" max="14838" width="8.7109375" style="11"/>
    <col min="14839" max="14839" width="6" style="11" customWidth="1"/>
    <col min="14840" max="14840" width="3" style="11" customWidth="1"/>
    <col min="14841" max="14841" width="42.5703125" style="11" customWidth="1"/>
    <col min="14842" max="14842" width="13.42578125" style="11" customWidth="1"/>
    <col min="14843" max="14843" width="3" style="11" customWidth="1"/>
    <col min="14844" max="14844" width="12.7109375" style="11" customWidth="1"/>
    <col min="14845" max="14845" width="3.28515625" style="11" customWidth="1"/>
    <col min="14846" max="14846" width="12.7109375" style="11" customWidth="1"/>
    <col min="14847" max="14847" width="2.42578125" style="11" customWidth="1"/>
    <col min="14848" max="14848" width="10.7109375" style="11" customWidth="1"/>
    <col min="14849" max="14849" width="2.7109375" style="11" customWidth="1"/>
    <col min="14850" max="14850" width="14.28515625" style="11" customWidth="1"/>
    <col min="14851" max="14851" width="2.5703125" style="11" customWidth="1"/>
    <col min="14852" max="14852" width="10.7109375" style="11" customWidth="1"/>
    <col min="14853" max="14853" width="2.7109375" style="11" customWidth="1"/>
    <col min="14854" max="14854" width="14.28515625" style="11" customWidth="1"/>
    <col min="14855" max="14855" width="2.5703125" style="11" customWidth="1"/>
    <col min="14856" max="14856" width="23" style="11" customWidth="1"/>
    <col min="14857" max="14859" width="8.7109375" style="11"/>
    <col min="14860" max="14860" width="9.5703125" style="11" customWidth="1"/>
    <col min="14861" max="15094" width="8.7109375" style="11"/>
    <col min="15095" max="15095" width="6" style="11" customWidth="1"/>
    <col min="15096" max="15096" width="3" style="11" customWidth="1"/>
    <col min="15097" max="15097" width="42.5703125" style="11" customWidth="1"/>
    <col min="15098" max="15098" width="13.42578125" style="11" customWidth="1"/>
    <col min="15099" max="15099" width="3" style="11" customWidth="1"/>
    <col min="15100" max="15100" width="12.7109375" style="11" customWidth="1"/>
    <col min="15101" max="15101" width="3.28515625" style="11" customWidth="1"/>
    <col min="15102" max="15102" width="12.7109375" style="11" customWidth="1"/>
    <col min="15103" max="15103" width="2.42578125" style="11" customWidth="1"/>
    <col min="15104" max="15104" width="10.7109375" style="11" customWidth="1"/>
    <col min="15105" max="15105" width="2.7109375" style="11" customWidth="1"/>
    <col min="15106" max="15106" width="14.28515625" style="11" customWidth="1"/>
    <col min="15107" max="15107" width="2.5703125" style="11" customWidth="1"/>
    <col min="15108" max="15108" width="10.7109375" style="11" customWidth="1"/>
    <col min="15109" max="15109" width="2.7109375" style="11" customWidth="1"/>
    <col min="15110" max="15110" width="14.28515625" style="11" customWidth="1"/>
    <col min="15111" max="15111" width="2.5703125" style="11" customWidth="1"/>
    <col min="15112" max="15112" width="23" style="11" customWidth="1"/>
    <col min="15113" max="15115" width="8.7109375" style="11"/>
    <col min="15116" max="15116" width="9.5703125" style="11" customWidth="1"/>
    <col min="15117" max="15350" width="8.7109375" style="11"/>
    <col min="15351" max="15351" width="6" style="11" customWidth="1"/>
    <col min="15352" max="15352" width="3" style="11" customWidth="1"/>
    <col min="15353" max="15353" width="42.5703125" style="11" customWidth="1"/>
    <col min="15354" max="15354" width="13.42578125" style="11" customWidth="1"/>
    <col min="15355" max="15355" width="3" style="11" customWidth="1"/>
    <col min="15356" max="15356" width="12.7109375" style="11" customWidth="1"/>
    <col min="15357" max="15357" width="3.28515625" style="11" customWidth="1"/>
    <col min="15358" max="15358" width="12.7109375" style="11" customWidth="1"/>
    <col min="15359" max="15359" width="2.42578125" style="11" customWidth="1"/>
    <col min="15360" max="15360" width="10.7109375" style="11" customWidth="1"/>
    <col min="15361" max="15361" width="2.7109375" style="11" customWidth="1"/>
    <col min="15362" max="15362" width="14.28515625" style="11" customWidth="1"/>
    <col min="15363" max="15363" width="2.5703125" style="11" customWidth="1"/>
    <col min="15364" max="15364" width="10.7109375" style="11" customWidth="1"/>
    <col min="15365" max="15365" width="2.7109375" style="11" customWidth="1"/>
    <col min="15366" max="15366" width="14.28515625" style="11" customWidth="1"/>
    <col min="15367" max="15367" width="2.5703125" style="11" customWidth="1"/>
    <col min="15368" max="15368" width="23" style="11" customWidth="1"/>
    <col min="15369" max="15371" width="8.7109375" style="11"/>
    <col min="15372" max="15372" width="9.5703125" style="11" customWidth="1"/>
    <col min="15373" max="15606" width="8.7109375" style="11"/>
    <col min="15607" max="15607" width="6" style="11" customWidth="1"/>
    <col min="15608" max="15608" width="3" style="11" customWidth="1"/>
    <col min="15609" max="15609" width="42.5703125" style="11" customWidth="1"/>
    <col min="15610" max="15610" width="13.42578125" style="11" customWidth="1"/>
    <col min="15611" max="15611" width="3" style="11" customWidth="1"/>
    <col min="15612" max="15612" width="12.7109375" style="11" customWidth="1"/>
    <col min="15613" max="15613" width="3.28515625" style="11" customWidth="1"/>
    <col min="15614" max="15614" width="12.7109375" style="11" customWidth="1"/>
    <col min="15615" max="15615" width="2.42578125" style="11" customWidth="1"/>
    <col min="15616" max="15616" width="10.7109375" style="11" customWidth="1"/>
    <col min="15617" max="15617" width="2.7109375" style="11" customWidth="1"/>
    <col min="15618" max="15618" width="14.28515625" style="11" customWidth="1"/>
    <col min="15619" max="15619" width="2.5703125" style="11" customWidth="1"/>
    <col min="15620" max="15620" width="10.7109375" style="11" customWidth="1"/>
    <col min="15621" max="15621" width="2.7109375" style="11" customWidth="1"/>
    <col min="15622" max="15622" width="14.28515625" style="11" customWidth="1"/>
    <col min="15623" max="15623" width="2.5703125" style="11" customWidth="1"/>
    <col min="15624" max="15624" width="23" style="11" customWidth="1"/>
    <col min="15625" max="15627" width="8.7109375" style="11"/>
    <col min="15628" max="15628" width="9.5703125" style="11" customWidth="1"/>
    <col min="15629" max="15862" width="8.7109375" style="11"/>
    <col min="15863" max="15863" width="6" style="11" customWidth="1"/>
    <col min="15864" max="15864" width="3" style="11" customWidth="1"/>
    <col min="15865" max="15865" width="42.5703125" style="11" customWidth="1"/>
    <col min="15866" max="15866" width="13.42578125" style="11" customWidth="1"/>
    <col min="15867" max="15867" width="3" style="11" customWidth="1"/>
    <col min="15868" max="15868" width="12.7109375" style="11" customWidth="1"/>
    <col min="15869" max="15869" width="3.28515625" style="11" customWidth="1"/>
    <col min="15870" max="15870" width="12.7109375" style="11" customWidth="1"/>
    <col min="15871" max="15871" width="2.42578125" style="11" customWidth="1"/>
    <col min="15872" max="15872" width="10.7109375" style="11" customWidth="1"/>
    <col min="15873" max="15873" width="2.7109375" style="11" customWidth="1"/>
    <col min="15874" max="15874" width="14.28515625" style="11" customWidth="1"/>
    <col min="15875" max="15875" width="2.5703125" style="11" customWidth="1"/>
    <col min="15876" max="15876" width="10.7109375" style="11" customWidth="1"/>
    <col min="15877" max="15877" width="2.7109375" style="11" customWidth="1"/>
    <col min="15878" max="15878" width="14.28515625" style="11" customWidth="1"/>
    <col min="15879" max="15879" width="2.5703125" style="11" customWidth="1"/>
    <col min="15880" max="15880" width="23" style="11" customWidth="1"/>
    <col min="15881" max="15883" width="8.7109375" style="11"/>
    <col min="15884" max="15884" width="9.5703125" style="11" customWidth="1"/>
    <col min="15885" max="16118" width="8.7109375" style="11"/>
    <col min="16119" max="16119" width="6" style="11" customWidth="1"/>
    <col min="16120" max="16120" width="3" style="11" customWidth="1"/>
    <col min="16121" max="16121" width="42.5703125" style="11" customWidth="1"/>
    <col min="16122" max="16122" width="13.42578125" style="11" customWidth="1"/>
    <col min="16123" max="16123" width="3" style="11" customWidth="1"/>
    <col min="16124" max="16124" width="12.7109375" style="11" customWidth="1"/>
    <col min="16125" max="16125" width="3.28515625" style="11" customWidth="1"/>
    <col min="16126" max="16126" width="12.7109375" style="11" customWidth="1"/>
    <col min="16127" max="16127" width="2.42578125" style="11" customWidth="1"/>
    <col min="16128" max="16128" width="10.7109375" style="11" customWidth="1"/>
    <col min="16129" max="16129" width="2.7109375" style="11" customWidth="1"/>
    <col min="16130" max="16130" width="14.28515625" style="11" customWidth="1"/>
    <col min="16131" max="16131" width="2.5703125" style="11" customWidth="1"/>
    <col min="16132" max="16132" width="10.7109375" style="11" customWidth="1"/>
    <col min="16133" max="16133" width="2.7109375" style="11" customWidth="1"/>
    <col min="16134" max="16134" width="14.28515625" style="11" customWidth="1"/>
    <col min="16135" max="16135" width="2.5703125" style="11" customWidth="1"/>
    <col min="16136" max="16136" width="23" style="11" customWidth="1"/>
    <col min="16137" max="16139" width="8.7109375" style="11"/>
    <col min="16140" max="16140" width="9.5703125" style="11" customWidth="1"/>
    <col min="16141" max="16380" width="8.7109375" style="11"/>
    <col min="16381" max="16384" width="8.7109375" style="11" customWidth="1"/>
  </cols>
  <sheetData>
    <row r="1" spans="1:9">
      <c r="A1" s="784" t="str">
        <f>'[3]Table of Contents'!A1:C1</f>
        <v>Narragansett Electric Company d/b/a Rhode Island Energy</v>
      </c>
      <c r="B1" s="784"/>
      <c r="C1" s="784"/>
      <c r="D1" s="784"/>
      <c r="E1" s="784"/>
      <c r="F1" s="784"/>
      <c r="G1" s="784"/>
      <c r="H1" s="784"/>
    </row>
    <row r="2" spans="1:9">
      <c r="A2" s="784" t="s">
        <v>1187</v>
      </c>
      <c r="B2" s="784"/>
      <c r="C2" s="784"/>
      <c r="D2" s="784"/>
      <c r="E2" s="784"/>
      <c r="F2" s="784"/>
      <c r="G2" s="784"/>
      <c r="H2" s="784"/>
    </row>
    <row r="3" spans="1:9">
      <c r="A3" s="784" t="s">
        <v>1186</v>
      </c>
      <c r="B3" s="784"/>
      <c r="C3" s="784"/>
      <c r="D3" s="784"/>
      <c r="E3" s="784"/>
      <c r="F3" s="784"/>
      <c r="G3" s="784"/>
      <c r="H3" s="784"/>
    </row>
    <row r="4" spans="1:9">
      <c r="A4" s="784" t="s">
        <v>1185</v>
      </c>
      <c r="B4" s="784"/>
      <c r="C4" s="784"/>
      <c r="D4" s="784"/>
      <c r="E4" s="784"/>
      <c r="F4" s="784"/>
      <c r="G4" s="784"/>
      <c r="H4" s="784"/>
    </row>
    <row r="5" spans="1:9">
      <c r="A5" s="784" t="s">
        <v>1184</v>
      </c>
      <c r="B5" s="784"/>
      <c r="C5" s="784"/>
      <c r="D5" s="784"/>
      <c r="E5" s="784"/>
      <c r="F5" s="784"/>
      <c r="G5" s="784"/>
      <c r="H5" s="784"/>
    </row>
    <row r="6" spans="1:9">
      <c r="A6" s="783" t="s">
        <v>955</v>
      </c>
      <c r="B6" s="783"/>
      <c r="C6" s="783"/>
      <c r="D6" s="783"/>
      <c r="E6" s="783"/>
      <c r="F6" s="783"/>
      <c r="G6" s="783"/>
      <c r="H6" s="783"/>
    </row>
    <row r="7" spans="1:9">
      <c r="A7" s="23"/>
      <c r="B7" s="23"/>
      <c r="C7" s="23"/>
      <c r="D7" s="23"/>
      <c r="E7" s="23"/>
      <c r="F7" s="23"/>
      <c r="G7" s="23"/>
      <c r="H7" s="23"/>
    </row>
    <row r="8" spans="1:9">
      <c r="B8" s="59" t="s">
        <v>113</v>
      </c>
      <c r="F8" s="101" t="s">
        <v>12</v>
      </c>
      <c r="G8" s="101"/>
      <c r="H8" s="101" t="s">
        <v>15</v>
      </c>
    </row>
    <row r="9" spans="1:9">
      <c r="A9" s="51"/>
      <c r="D9" s="196" t="s">
        <v>106</v>
      </c>
    </row>
    <row r="10" spans="1:9">
      <c r="A10" s="84" t="s">
        <v>45</v>
      </c>
      <c r="B10" s="10"/>
      <c r="C10" s="10"/>
      <c r="D10" s="196" t="s">
        <v>107</v>
      </c>
      <c r="E10" s="10"/>
      <c r="F10" s="20"/>
      <c r="G10" s="20"/>
      <c r="H10" s="25"/>
    </row>
    <row r="11" spans="1:9">
      <c r="A11" s="85" t="s">
        <v>44</v>
      </c>
      <c r="B11" s="41" t="s">
        <v>23</v>
      </c>
      <c r="C11" s="10"/>
      <c r="D11" s="140" t="s">
        <v>44</v>
      </c>
      <c r="E11" s="10"/>
      <c r="F11" s="41" t="s">
        <v>7</v>
      </c>
      <c r="G11" s="25"/>
      <c r="H11" s="41" t="s">
        <v>1</v>
      </c>
    </row>
    <row r="12" spans="1:9">
      <c r="A12" s="84"/>
      <c r="B12" s="25"/>
      <c r="C12" s="10"/>
      <c r="D12" s="196"/>
      <c r="E12" s="10"/>
      <c r="F12" s="25"/>
      <c r="G12" s="25"/>
      <c r="H12" s="25"/>
    </row>
    <row r="13" spans="1:9">
      <c r="A13" s="8">
        <v>1</v>
      </c>
      <c r="B13" s="9" t="s">
        <v>1183</v>
      </c>
      <c r="D13" s="8">
        <v>456</v>
      </c>
      <c r="E13" s="109" t="s">
        <v>55</v>
      </c>
      <c r="F13" s="46">
        <v>-13715197.92698279</v>
      </c>
      <c r="G13" s="130"/>
      <c r="H13" s="2" t="s">
        <v>1182</v>
      </c>
      <c r="I13" s="12"/>
    </row>
    <row r="14" spans="1:9">
      <c r="A14" s="8">
        <f>A13+1</f>
        <v>2</v>
      </c>
      <c r="B14" s="9" t="s">
        <v>1181</v>
      </c>
      <c r="D14" s="8">
        <v>565</v>
      </c>
      <c r="E14" s="109" t="s">
        <v>57</v>
      </c>
      <c r="F14" s="48">
        <v>0</v>
      </c>
      <c r="G14" s="138"/>
      <c r="H14" s="2" t="s">
        <v>1180</v>
      </c>
      <c r="I14" s="12"/>
    </row>
    <row r="16" spans="1:9" ht="13.5" thickBot="1">
      <c r="A16" s="8">
        <f>A14+1</f>
        <v>3</v>
      </c>
      <c r="B16" s="11" t="s">
        <v>1179</v>
      </c>
      <c r="F16" s="91">
        <f>SUM(F13:F14)</f>
        <v>-13715197.92698279</v>
      </c>
    </row>
    <row r="17" spans="1:2" ht="13.5" thickTop="1"/>
    <row r="18" spans="1:2">
      <c r="A18" s="146" t="s">
        <v>246</v>
      </c>
      <c r="B18" s="96"/>
    </row>
    <row r="19" spans="1:2">
      <c r="A19" s="101" t="s">
        <v>54</v>
      </c>
      <c r="B19" s="1" t="s">
        <v>313</v>
      </c>
    </row>
    <row r="20" spans="1:2">
      <c r="A20" s="109" t="s">
        <v>55</v>
      </c>
      <c r="B20" s="139" t="s">
        <v>1178</v>
      </c>
    </row>
    <row r="21" spans="1:2">
      <c r="A21" s="8"/>
      <c r="B21" s="139" t="s">
        <v>1177</v>
      </c>
    </row>
    <row r="22" spans="1:2">
      <c r="A22" s="109" t="s">
        <v>57</v>
      </c>
      <c r="B22" s="139" t="s">
        <v>1176</v>
      </c>
    </row>
    <row r="23" spans="1:2">
      <c r="A23" s="8"/>
      <c r="B23" s="122"/>
    </row>
    <row r="24" spans="1:2">
      <c r="A24" s="8"/>
      <c r="B24" s="122"/>
    </row>
    <row r="25" spans="1:2">
      <c r="A25" s="8"/>
      <c r="B25" s="122"/>
    </row>
    <row r="26" spans="1:2">
      <c r="A26" s="8"/>
      <c r="B26" s="122"/>
    </row>
    <row r="27" spans="1:2">
      <c r="A27" s="8"/>
      <c r="B27" s="122"/>
    </row>
    <row r="28" spans="1:2">
      <c r="A28" s="8"/>
    </row>
    <row r="29" spans="1:2">
      <c r="A29" s="8"/>
    </row>
    <row r="30" spans="1:2">
      <c r="A30" s="8"/>
    </row>
    <row r="31" spans="1:2">
      <c r="A31" s="8"/>
    </row>
    <row r="32" spans="1:2">
      <c r="A32" s="8"/>
    </row>
    <row r="33" spans="1:1">
      <c r="A33" s="8"/>
    </row>
    <row r="34" spans="1:1">
      <c r="A34" s="8"/>
    </row>
    <row r="35" spans="1:1">
      <c r="A35" s="8"/>
    </row>
    <row r="36" spans="1:1">
      <c r="A36" s="8"/>
    </row>
    <row r="37" spans="1:1">
      <c r="A37" s="8"/>
    </row>
    <row r="38" spans="1:1">
      <c r="A38" s="8"/>
    </row>
    <row r="39" spans="1:1">
      <c r="A39" s="8"/>
    </row>
    <row r="40" spans="1:1">
      <c r="A40" s="8"/>
    </row>
    <row r="41" spans="1:1">
      <c r="A41" s="8"/>
    </row>
    <row r="42" spans="1:1">
      <c r="A42" s="8"/>
    </row>
    <row r="43" spans="1:1">
      <c r="A43" s="8"/>
    </row>
  </sheetData>
  <mergeCells count="6">
    <mergeCell ref="A6:H6"/>
    <mergeCell ref="A1:H1"/>
    <mergeCell ref="A2:H2"/>
    <mergeCell ref="A3:H3"/>
    <mergeCell ref="A4:H4"/>
    <mergeCell ref="A5:H5"/>
  </mergeCells>
  <pageMargins left="0.25" right="0.25" top="0.75" bottom="0.75" header="0.3" footer="0.3"/>
  <pageSetup scale="96"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B21CB-1291-414E-BF35-1F845E67C653}">
  <sheetPr>
    <tabColor theme="4" tint="0.39997558519241921"/>
    <pageSetUpPr fitToPage="1"/>
  </sheetPr>
  <dimension ref="A1:J42"/>
  <sheetViews>
    <sheetView zoomScale="80" zoomScaleNormal="80" zoomScaleSheetLayoutView="90" zoomScalePageLayoutView="145" workbookViewId="0">
      <selection activeCell="D11" sqref="D11:F11"/>
    </sheetView>
  </sheetViews>
  <sheetFormatPr defaultRowHeight="12.75"/>
  <cols>
    <col min="1" max="1" width="6" style="11" bestFit="1" customWidth="1"/>
    <col min="2" max="2" width="85.28515625" style="11" customWidth="1"/>
    <col min="3" max="3" width="3.28515625" style="11" customWidth="1"/>
    <col min="4" max="4" width="15.42578125" style="11" bestFit="1" customWidth="1"/>
    <col min="5" max="5" width="2.5703125" style="11" customWidth="1"/>
    <col min="6" max="6" width="14.5703125" style="11" customWidth="1"/>
    <col min="7" max="7" width="2.5703125" style="11" customWidth="1"/>
    <col min="8" max="8" width="14.5703125" style="11" customWidth="1"/>
    <col min="9" max="9" width="2.5703125" style="11" customWidth="1"/>
    <col min="10" max="10" width="34.5703125" style="11" bestFit="1" customWidth="1"/>
    <col min="11" max="249" width="8.7109375" style="11"/>
    <col min="250" max="250" width="9.42578125" style="11" customWidth="1"/>
    <col min="251" max="251" width="58.7109375" style="11" customWidth="1"/>
    <col min="252" max="252" width="7.42578125" style="11" customWidth="1"/>
    <col min="253" max="253" width="8.7109375" style="11" customWidth="1"/>
    <col min="254" max="254" width="13.42578125" style="11" customWidth="1"/>
    <col min="255" max="255" width="6.28515625" style="11" customWidth="1"/>
    <col min="256" max="256" width="8.7109375" style="11"/>
    <col min="257" max="257" width="4.5703125" style="11" customWidth="1"/>
    <col min="258" max="258" width="15" style="11" customWidth="1"/>
    <col min="259" max="259" width="3.42578125" style="11" customWidth="1"/>
    <col min="260" max="260" width="12.42578125" style="11" customWidth="1"/>
    <col min="261" max="261" width="4.42578125" style="11" customWidth="1"/>
    <col min="262" max="262" width="11" style="11" customWidth="1"/>
    <col min="263" max="263" width="8.7109375" style="11"/>
    <col min="264" max="264" width="11.42578125" style="11" customWidth="1"/>
    <col min="265" max="505" width="8.7109375" style="11"/>
    <col min="506" max="506" width="9.42578125" style="11" customWidth="1"/>
    <col min="507" max="507" width="58.7109375" style="11" customWidth="1"/>
    <col min="508" max="508" width="7.42578125" style="11" customWidth="1"/>
    <col min="509" max="509" width="8.7109375" style="11" customWidth="1"/>
    <col min="510" max="510" width="13.42578125" style="11" customWidth="1"/>
    <col min="511" max="511" width="6.28515625" style="11" customWidth="1"/>
    <col min="512" max="512" width="8.7109375" style="11"/>
    <col min="513" max="513" width="4.5703125" style="11" customWidth="1"/>
    <col min="514" max="514" width="15" style="11" customWidth="1"/>
    <col min="515" max="515" width="3.42578125" style="11" customWidth="1"/>
    <col min="516" max="516" width="12.42578125" style="11" customWidth="1"/>
    <col min="517" max="517" width="4.42578125" style="11" customWidth="1"/>
    <col min="518" max="518" width="11" style="11" customWidth="1"/>
    <col min="519" max="519" width="8.7109375" style="11"/>
    <col min="520" max="520" width="11.42578125" style="11" customWidth="1"/>
    <col min="521" max="761" width="8.7109375" style="11"/>
    <col min="762" max="762" width="9.42578125" style="11" customWidth="1"/>
    <col min="763" max="763" width="58.7109375" style="11" customWidth="1"/>
    <col min="764" max="764" width="7.42578125" style="11" customWidth="1"/>
    <col min="765" max="765" width="8.7109375" style="11" customWidth="1"/>
    <col min="766" max="766" width="13.42578125" style="11" customWidth="1"/>
    <col min="767" max="767" width="6.28515625" style="11" customWidth="1"/>
    <col min="768" max="768" width="8.7109375" style="11"/>
    <col min="769" max="769" width="4.5703125" style="11" customWidth="1"/>
    <col min="770" max="770" width="15" style="11" customWidth="1"/>
    <col min="771" max="771" width="3.42578125" style="11" customWidth="1"/>
    <col min="772" max="772" width="12.42578125" style="11" customWidth="1"/>
    <col min="773" max="773" width="4.42578125" style="11" customWidth="1"/>
    <col min="774" max="774" width="11" style="11" customWidth="1"/>
    <col min="775" max="775" width="8.7109375" style="11"/>
    <col min="776" max="776" width="11.42578125" style="11" customWidth="1"/>
    <col min="777" max="1017" width="8.7109375" style="11"/>
    <col min="1018" max="1018" width="9.42578125" style="11" customWidth="1"/>
    <col min="1019" max="1019" width="58.7109375" style="11" customWidth="1"/>
    <col min="1020" max="1020" width="7.42578125" style="11" customWidth="1"/>
    <col min="1021" max="1021" width="8.7109375" style="11" customWidth="1"/>
    <col min="1022" max="1022" width="13.42578125" style="11" customWidth="1"/>
    <col min="1023" max="1023" width="6.28515625" style="11" customWidth="1"/>
    <col min="1024" max="1024" width="8.7109375" style="11"/>
    <col min="1025" max="1025" width="4.5703125" style="11" customWidth="1"/>
    <col min="1026" max="1026" width="15" style="11" customWidth="1"/>
    <col min="1027" max="1027" width="3.42578125" style="11" customWidth="1"/>
    <col min="1028" max="1028" width="12.42578125" style="11" customWidth="1"/>
    <col min="1029" max="1029" width="4.42578125" style="11" customWidth="1"/>
    <col min="1030" max="1030" width="11" style="11" customWidth="1"/>
    <col min="1031" max="1031" width="8.7109375" style="11"/>
    <col min="1032" max="1032" width="11.42578125" style="11" customWidth="1"/>
    <col min="1033" max="1273" width="8.7109375" style="11"/>
    <col min="1274" max="1274" width="9.42578125" style="11" customWidth="1"/>
    <col min="1275" max="1275" width="58.7109375" style="11" customWidth="1"/>
    <col min="1276" max="1276" width="7.42578125" style="11" customWidth="1"/>
    <col min="1277" max="1277" width="8.7109375" style="11" customWidth="1"/>
    <col min="1278" max="1278" width="13.42578125" style="11" customWidth="1"/>
    <col min="1279" max="1279" width="6.28515625" style="11" customWidth="1"/>
    <col min="1280" max="1280" width="8.7109375" style="11"/>
    <col min="1281" max="1281" width="4.5703125" style="11" customWidth="1"/>
    <col min="1282" max="1282" width="15" style="11" customWidth="1"/>
    <col min="1283" max="1283" width="3.42578125" style="11" customWidth="1"/>
    <col min="1284" max="1284" width="12.42578125" style="11" customWidth="1"/>
    <col min="1285" max="1285" width="4.42578125" style="11" customWidth="1"/>
    <col min="1286" max="1286" width="11" style="11" customWidth="1"/>
    <col min="1287" max="1287" width="8.7109375" style="11"/>
    <col min="1288" max="1288" width="11.42578125" style="11" customWidth="1"/>
    <col min="1289" max="1529" width="8.7109375" style="11"/>
    <col min="1530" max="1530" width="9.42578125" style="11" customWidth="1"/>
    <col min="1531" max="1531" width="58.7109375" style="11" customWidth="1"/>
    <col min="1532" max="1532" width="7.42578125" style="11" customWidth="1"/>
    <col min="1533" max="1533" width="8.7109375" style="11" customWidth="1"/>
    <col min="1534" max="1534" width="13.42578125" style="11" customWidth="1"/>
    <col min="1535" max="1535" width="6.28515625" style="11" customWidth="1"/>
    <col min="1536" max="1536" width="8.7109375" style="11"/>
    <col min="1537" max="1537" width="4.5703125" style="11" customWidth="1"/>
    <col min="1538" max="1538" width="15" style="11" customWidth="1"/>
    <col min="1539" max="1539" width="3.42578125" style="11" customWidth="1"/>
    <col min="1540" max="1540" width="12.42578125" style="11" customWidth="1"/>
    <col min="1541" max="1541" width="4.42578125" style="11" customWidth="1"/>
    <col min="1542" max="1542" width="11" style="11" customWidth="1"/>
    <col min="1543" max="1543" width="8.7109375" style="11"/>
    <col min="1544" max="1544" width="11.42578125" style="11" customWidth="1"/>
    <col min="1545" max="1785" width="8.7109375" style="11"/>
    <col min="1786" max="1786" width="9.42578125" style="11" customWidth="1"/>
    <col min="1787" max="1787" width="58.7109375" style="11" customWidth="1"/>
    <col min="1788" max="1788" width="7.42578125" style="11" customWidth="1"/>
    <col min="1789" max="1789" width="8.7109375" style="11" customWidth="1"/>
    <col min="1790" max="1790" width="13.42578125" style="11" customWidth="1"/>
    <col min="1791" max="1791" width="6.28515625" style="11" customWidth="1"/>
    <col min="1792" max="1792" width="8.7109375" style="11"/>
    <col min="1793" max="1793" width="4.5703125" style="11" customWidth="1"/>
    <col min="1794" max="1794" width="15" style="11" customWidth="1"/>
    <col min="1795" max="1795" width="3.42578125" style="11" customWidth="1"/>
    <col min="1796" max="1796" width="12.42578125" style="11" customWidth="1"/>
    <col min="1797" max="1797" width="4.42578125" style="11" customWidth="1"/>
    <col min="1798" max="1798" width="11" style="11" customWidth="1"/>
    <col min="1799" max="1799" width="8.7109375" style="11"/>
    <col min="1800" max="1800" width="11.42578125" style="11" customWidth="1"/>
    <col min="1801" max="2041" width="8.7109375" style="11"/>
    <col min="2042" max="2042" width="9.42578125" style="11" customWidth="1"/>
    <col min="2043" max="2043" width="58.7109375" style="11" customWidth="1"/>
    <col min="2044" max="2044" width="7.42578125" style="11" customWidth="1"/>
    <col min="2045" max="2045" width="8.7109375" style="11" customWidth="1"/>
    <col min="2046" max="2046" width="13.42578125" style="11" customWidth="1"/>
    <col min="2047" max="2047" width="6.28515625" style="11" customWidth="1"/>
    <col min="2048" max="2048" width="8.7109375" style="11"/>
    <col min="2049" max="2049" width="4.5703125" style="11" customWidth="1"/>
    <col min="2050" max="2050" width="15" style="11" customWidth="1"/>
    <col min="2051" max="2051" width="3.42578125" style="11" customWidth="1"/>
    <col min="2052" max="2052" width="12.42578125" style="11" customWidth="1"/>
    <col min="2053" max="2053" width="4.42578125" style="11" customWidth="1"/>
    <col min="2054" max="2054" width="11" style="11" customWidth="1"/>
    <col min="2055" max="2055" width="8.7109375" style="11"/>
    <col min="2056" max="2056" width="11.42578125" style="11" customWidth="1"/>
    <col min="2057" max="2297" width="8.7109375" style="11"/>
    <col min="2298" max="2298" width="9.42578125" style="11" customWidth="1"/>
    <col min="2299" max="2299" width="58.7109375" style="11" customWidth="1"/>
    <col min="2300" max="2300" width="7.42578125" style="11" customWidth="1"/>
    <col min="2301" max="2301" width="8.7109375" style="11" customWidth="1"/>
    <col min="2302" max="2302" width="13.42578125" style="11" customWidth="1"/>
    <col min="2303" max="2303" width="6.28515625" style="11" customWidth="1"/>
    <col min="2304" max="2304" width="8.7109375" style="11"/>
    <col min="2305" max="2305" width="4.5703125" style="11" customWidth="1"/>
    <col min="2306" max="2306" width="15" style="11" customWidth="1"/>
    <col min="2307" max="2307" width="3.42578125" style="11" customWidth="1"/>
    <col min="2308" max="2308" width="12.42578125" style="11" customWidth="1"/>
    <col min="2309" max="2309" width="4.42578125" style="11" customWidth="1"/>
    <col min="2310" max="2310" width="11" style="11" customWidth="1"/>
    <col min="2311" max="2311" width="8.7109375" style="11"/>
    <col min="2312" max="2312" width="11.42578125" style="11" customWidth="1"/>
    <col min="2313" max="2553" width="8.7109375" style="11"/>
    <col min="2554" max="2554" width="9.42578125" style="11" customWidth="1"/>
    <col min="2555" max="2555" width="58.7109375" style="11" customWidth="1"/>
    <col min="2556" max="2556" width="7.42578125" style="11" customWidth="1"/>
    <col min="2557" max="2557" width="8.7109375" style="11" customWidth="1"/>
    <col min="2558" max="2558" width="13.42578125" style="11" customWidth="1"/>
    <col min="2559" max="2559" width="6.28515625" style="11" customWidth="1"/>
    <col min="2560" max="2560" width="8.7109375" style="11"/>
    <col min="2561" max="2561" width="4.5703125" style="11" customWidth="1"/>
    <col min="2562" max="2562" width="15" style="11" customWidth="1"/>
    <col min="2563" max="2563" width="3.42578125" style="11" customWidth="1"/>
    <col min="2564" max="2564" width="12.42578125" style="11" customWidth="1"/>
    <col min="2565" max="2565" width="4.42578125" style="11" customWidth="1"/>
    <col min="2566" max="2566" width="11" style="11" customWidth="1"/>
    <col min="2567" max="2567" width="8.7109375" style="11"/>
    <col min="2568" max="2568" width="11.42578125" style="11" customWidth="1"/>
    <col min="2569" max="2809" width="8.7109375" style="11"/>
    <col min="2810" max="2810" width="9.42578125" style="11" customWidth="1"/>
    <col min="2811" max="2811" width="58.7109375" style="11" customWidth="1"/>
    <col min="2812" max="2812" width="7.42578125" style="11" customWidth="1"/>
    <col min="2813" max="2813" width="8.7109375" style="11" customWidth="1"/>
    <col min="2814" max="2814" width="13.42578125" style="11" customWidth="1"/>
    <col min="2815" max="2815" width="6.28515625" style="11" customWidth="1"/>
    <col min="2816" max="2816" width="8.7109375" style="11"/>
    <col min="2817" max="2817" width="4.5703125" style="11" customWidth="1"/>
    <col min="2818" max="2818" width="15" style="11" customWidth="1"/>
    <col min="2819" max="2819" width="3.42578125" style="11" customWidth="1"/>
    <col min="2820" max="2820" width="12.42578125" style="11" customWidth="1"/>
    <col min="2821" max="2821" width="4.42578125" style="11" customWidth="1"/>
    <col min="2822" max="2822" width="11" style="11" customWidth="1"/>
    <col min="2823" max="2823" width="8.7109375" style="11"/>
    <col min="2824" max="2824" width="11.42578125" style="11" customWidth="1"/>
    <col min="2825" max="3065" width="8.7109375" style="11"/>
    <col min="3066" max="3066" width="9.42578125" style="11" customWidth="1"/>
    <col min="3067" max="3067" width="58.7109375" style="11" customWidth="1"/>
    <col min="3068" max="3068" width="7.42578125" style="11" customWidth="1"/>
    <col min="3069" max="3069" width="8.7109375" style="11" customWidth="1"/>
    <col min="3070" max="3070" width="13.42578125" style="11" customWidth="1"/>
    <col min="3071" max="3071" width="6.28515625" style="11" customWidth="1"/>
    <col min="3072" max="3072" width="8.7109375" style="11"/>
    <col min="3073" max="3073" width="4.5703125" style="11" customWidth="1"/>
    <col min="3074" max="3074" width="15" style="11" customWidth="1"/>
    <col min="3075" max="3075" width="3.42578125" style="11" customWidth="1"/>
    <col min="3076" max="3076" width="12.42578125" style="11" customWidth="1"/>
    <col min="3077" max="3077" width="4.42578125" style="11" customWidth="1"/>
    <col min="3078" max="3078" width="11" style="11" customWidth="1"/>
    <col min="3079" max="3079" width="8.7109375" style="11"/>
    <col min="3080" max="3080" width="11.42578125" style="11" customWidth="1"/>
    <col min="3081" max="3321" width="8.7109375" style="11"/>
    <col min="3322" max="3322" width="9.42578125" style="11" customWidth="1"/>
    <col min="3323" max="3323" width="58.7109375" style="11" customWidth="1"/>
    <col min="3324" max="3324" width="7.42578125" style="11" customWidth="1"/>
    <col min="3325" max="3325" width="8.7109375" style="11" customWidth="1"/>
    <col min="3326" max="3326" width="13.42578125" style="11" customWidth="1"/>
    <col min="3327" max="3327" width="6.28515625" style="11" customWidth="1"/>
    <col min="3328" max="3328" width="8.7109375" style="11"/>
    <col min="3329" max="3329" width="4.5703125" style="11" customWidth="1"/>
    <col min="3330" max="3330" width="15" style="11" customWidth="1"/>
    <col min="3331" max="3331" width="3.42578125" style="11" customWidth="1"/>
    <col min="3332" max="3332" width="12.42578125" style="11" customWidth="1"/>
    <col min="3333" max="3333" width="4.42578125" style="11" customWidth="1"/>
    <col min="3334" max="3334" width="11" style="11" customWidth="1"/>
    <col min="3335" max="3335" width="8.7109375" style="11"/>
    <col min="3336" max="3336" width="11.42578125" style="11" customWidth="1"/>
    <col min="3337" max="3577" width="8.7109375" style="11"/>
    <col min="3578" max="3578" width="9.42578125" style="11" customWidth="1"/>
    <col min="3579" max="3579" width="58.7109375" style="11" customWidth="1"/>
    <col min="3580" max="3580" width="7.42578125" style="11" customWidth="1"/>
    <col min="3581" max="3581" width="8.7109375" style="11" customWidth="1"/>
    <col min="3582" max="3582" width="13.42578125" style="11" customWidth="1"/>
    <col min="3583" max="3583" width="6.28515625" style="11" customWidth="1"/>
    <col min="3584" max="3584" width="8.7109375" style="11"/>
    <col min="3585" max="3585" width="4.5703125" style="11" customWidth="1"/>
    <col min="3586" max="3586" width="15" style="11" customWidth="1"/>
    <col min="3587" max="3587" width="3.42578125" style="11" customWidth="1"/>
    <col min="3588" max="3588" width="12.42578125" style="11" customWidth="1"/>
    <col min="3589" max="3589" width="4.42578125" style="11" customWidth="1"/>
    <col min="3590" max="3590" width="11" style="11" customWidth="1"/>
    <col min="3591" max="3591" width="8.7109375" style="11"/>
    <col min="3592" max="3592" width="11.42578125" style="11" customWidth="1"/>
    <col min="3593" max="3833" width="8.7109375" style="11"/>
    <col min="3834" max="3834" width="9.42578125" style="11" customWidth="1"/>
    <col min="3835" max="3835" width="58.7109375" style="11" customWidth="1"/>
    <col min="3836" max="3836" width="7.42578125" style="11" customWidth="1"/>
    <col min="3837" max="3837" width="8.7109375" style="11" customWidth="1"/>
    <col min="3838" max="3838" width="13.42578125" style="11" customWidth="1"/>
    <col min="3839" max="3839" width="6.28515625" style="11" customWidth="1"/>
    <col min="3840" max="3840" width="8.7109375" style="11"/>
    <col min="3841" max="3841" width="4.5703125" style="11" customWidth="1"/>
    <col min="3842" max="3842" width="15" style="11" customWidth="1"/>
    <col min="3843" max="3843" width="3.42578125" style="11" customWidth="1"/>
    <col min="3844" max="3844" width="12.42578125" style="11" customWidth="1"/>
    <col min="3845" max="3845" width="4.42578125" style="11" customWidth="1"/>
    <col min="3846" max="3846" width="11" style="11" customWidth="1"/>
    <col min="3847" max="3847" width="8.7109375" style="11"/>
    <col min="3848" max="3848" width="11.42578125" style="11" customWidth="1"/>
    <col min="3849" max="4089" width="8.7109375" style="11"/>
    <col min="4090" max="4090" width="9.42578125" style="11" customWidth="1"/>
    <col min="4091" max="4091" width="58.7109375" style="11" customWidth="1"/>
    <col min="4092" max="4092" width="7.42578125" style="11" customWidth="1"/>
    <col min="4093" max="4093" width="8.7109375" style="11" customWidth="1"/>
    <col min="4094" max="4094" width="13.42578125" style="11" customWidth="1"/>
    <col min="4095" max="4095" width="6.28515625" style="11" customWidth="1"/>
    <col min="4096" max="4096" width="8.7109375" style="11"/>
    <col min="4097" max="4097" width="4.5703125" style="11" customWidth="1"/>
    <col min="4098" max="4098" width="15" style="11" customWidth="1"/>
    <col min="4099" max="4099" width="3.42578125" style="11" customWidth="1"/>
    <col min="4100" max="4100" width="12.42578125" style="11" customWidth="1"/>
    <col min="4101" max="4101" width="4.42578125" style="11" customWidth="1"/>
    <col min="4102" max="4102" width="11" style="11" customWidth="1"/>
    <col min="4103" max="4103" width="8.7109375" style="11"/>
    <col min="4104" max="4104" width="11.42578125" style="11" customWidth="1"/>
    <col min="4105" max="4345" width="8.7109375" style="11"/>
    <col min="4346" max="4346" width="9.42578125" style="11" customWidth="1"/>
    <col min="4347" max="4347" width="58.7109375" style="11" customWidth="1"/>
    <col min="4348" max="4348" width="7.42578125" style="11" customWidth="1"/>
    <col min="4349" max="4349" width="8.7109375" style="11" customWidth="1"/>
    <col min="4350" max="4350" width="13.42578125" style="11" customWidth="1"/>
    <col min="4351" max="4351" width="6.28515625" style="11" customWidth="1"/>
    <col min="4352" max="4352" width="8.7109375" style="11"/>
    <col min="4353" max="4353" width="4.5703125" style="11" customWidth="1"/>
    <col min="4354" max="4354" width="15" style="11" customWidth="1"/>
    <col min="4355" max="4355" width="3.42578125" style="11" customWidth="1"/>
    <col min="4356" max="4356" width="12.42578125" style="11" customWidth="1"/>
    <col min="4357" max="4357" width="4.42578125" style="11" customWidth="1"/>
    <col min="4358" max="4358" width="11" style="11" customWidth="1"/>
    <col min="4359" max="4359" width="8.7109375" style="11"/>
    <col min="4360" max="4360" width="11.42578125" style="11" customWidth="1"/>
    <col min="4361" max="4601" width="8.7109375" style="11"/>
    <col min="4602" max="4602" width="9.42578125" style="11" customWidth="1"/>
    <col min="4603" max="4603" width="58.7109375" style="11" customWidth="1"/>
    <col min="4604" max="4604" width="7.42578125" style="11" customWidth="1"/>
    <col min="4605" max="4605" width="8.7109375" style="11" customWidth="1"/>
    <col min="4606" max="4606" width="13.42578125" style="11" customWidth="1"/>
    <col min="4607" max="4607" width="6.28515625" style="11" customWidth="1"/>
    <col min="4608" max="4608" width="8.7109375" style="11"/>
    <col min="4609" max="4609" width="4.5703125" style="11" customWidth="1"/>
    <col min="4610" max="4610" width="15" style="11" customWidth="1"/>
    <col min="4611" max="4611" width="3.42578125" style="11" customWidth="1"/>
    <col min="4612" max="4612" width="12.42578125" style="11" customWidth="1"/>
    <col min="4613" max="4613" width="4.42578125" style="11" customWidth="1"/>
    <col min="4614" max="4614" width="11" style="11" customWidth="1"/>
    <col min="4615" max="4615" width="8.7109375" style="11"/>
    <col min="4616" max="4616" width="11.42578125" style="11" customWidth="1"/>
    <col min="4617" max="4857" width="8.7109375" style="11"/>
    <col min="4858" max="4858" width="9.42578125" style="11" customWidth="1"/>
    <col min="4859" max="4859" width="58.7109375" style="11" customWidth="1"/>
    <col min="4860" max="4860" width="7.42578125" style="11" customWidth="1"/>
    <col min="4861" max="4861" width="8.7109375" style="11" customWidth="1"/>
    <col min="4862" max="4862" width="13.42578125" style="11" customWidth="1"/>
    <col min="4863" max="4863" width="6.28515625" style="11" customWidth="1"/>
    <col min="4864" max="4864" width="8.7109375" style="11"/>
    <col min="4865" max="4865" width="4.5703125" style="11" customWidth="1"/>
    <col min="4866" max="4866" width="15" style="11" customWidth="1"/>
    <col min="4867" max="4867" width="3.42578125" style="11" customWidth="1"/>
    <col min="4868" max="4868" width="12.42578125" style="11" customWidth="1"/>
    <col min="4869" max="4869" width="4.42578125" style="11" customWidth="1"/>
    <col min="4870" max="4870" width="11" style="11" customWidth="1"/>
    <col min="4871" max="4871" width="8.7109375" style="11"/>
    <col min="4872" max="4872" width="11.42578125" style="11" customWidth="1"/>
    <col min="4873" max="5113" width="8.7109375" style="11"/>
    <col min="5114" max="5114" width="9.42578125" style="11" customWidth="1"/>
    <col min="5115" max="5115" width="58.7109375" style="11" customWidth="1"/>
    <col min="5116" max="5116" width="7.42578125" style="11" customWidth="1"/>
    <col min="5117" max="5117" width="8.7109375" style="11" customWidth="1"/>
    <col min="5118" max="5118" width="13.42578125" style="11" customWidth="1"/>
    <col min="5119" max="5119" width="6.28515625" style="11" customWidth="1"/>
    <col min="5120" max="5120" width="8.7109375" style="11"/>
    <col min="5121" max="5121" width="4.5703125" style="11" customWidth="1"/>
    <col min="5122" max="5122" width="15" style="11" customWidth="1"/>
    <col min="5123" max="5123" width="3.42578125" style="11" customWidth="1"/>
    <col min="5124" max="5124" width="12.42578125" style="11" customWidth="1"/>
    <col min="5125" max="5125" width="4.42578125" style="11" customWidth="1"/>
    <col min="5126" max="5126" width="11" style="11" customWidth="1"/>
    <col min="5127" max="5127" width="8.7109375" style="11"/>
    <col min="5128" max="5128" width="11.42578125" style="11" customWidth="1"/>
    <col min="5129" max="5369" width="8.7109375" style="11"/>
    <col min="5370" max="5370" width="9.42578125" style="11" customWidth="1"/>
    <col min="5371" max="5371" width="58.7109375" style="11" customWidth="1"/>
    <col min="5372" max="5372" width="7.42578125" style="11" customWidth="1"/>
    <col min="5373" max="5373" width="8.7109375" style="11" customWidth="1"/>
    <col min="5374" max="5374" width="13.42578125" style="11" customWidth="1"/>
    <col min="5375" max="5375" width="6.28515625" style="11" customWidth="1"/>
    <col min="5376" max="5376" width="8.7109375" style="11"/>
    <col min="5377" max="5377" width="4.5703125" style="11" customWidth="1"/>
    <col min="5378" max="5378" width="15" style="11" customWidth="1"/>
    <col min="5379" max="5379" width="3.42578125" style="11" customWidth="1"/>
    <col min="5380" max="5380" width="12.42578125" style="11" customWidth="1"/>
    <col min="5381" max="5381" width="4.42578125" style="11" customWidth="1"/>
    <col min="5382" max="5382" width="11" style="11" customWidth="1"/>
    <col min="5383" max="5383" width="8.7109375" style="11"/>
    <col min="5384" max="5384" width="11.42578125" style="11" customWidth="1"/>
    <col min="5385" max="5625" width="8.7109375" style="11"/>
    <col min="5626" max="5626" width="9.42578125" style="11" customWidth="1"/>
    <col min="5627" max="5627" width="58.7109375" style="11" customWidth="1"/>
    <col min="5628" max="5628" width="7.42578125" style="11" customWidth="1"/>
    <col min="5629" max="5629" width="8.7109375" style="11" customWidth="1"/>
    <col min="5630" max="5630" width="13.42578125" style="11" customWidth="1"/>
    <col min="5631" max="5631" width="6.28515625" style="11" customWidth="1"/>
    <col min="5632" max="5632" width="8.7109375" style="11"/>
    <col min="5633" max="5633" width="4.5703125" style="11" customWidth="1"/>
    <col min="5634" max="5634" width="15" style="11" customWidth="1"/>
    <col min="5635" max="5635" width="3.42578125" style="11" customWidth="1"/>
    <col min="5636" max="5636" width="12.42578125" style="11" customWidth="1"/>
    <col min="5637" max="5637" width="4.42578125" style="11" customWidth="1"/>
    <col min="5638" max="5638" width="11" style="11" customWidth="1"/>
    <col min="5639" max="5639" width="8.7109375" style="11"/>
    <col min="5640" max="5640" width="11.42578125" style="11" customWidth="1"/>
    <col min="5641" max="5881" width="8.7109375" style="11"/>
    <col min="5882" max="5882" width="9.42578125" style="11" customWidth="1"/>
    <col min="5883" max="5883" width="58.7109375" style="11" customWidth="1"/>
    <col min="5884" max="5884" width="7.42578125" style="11" customWidth="1"/>
    <col min="5885" max="5885" width="8.7109375" style="11" customWidth="1"/>
    <col min="5886" max="5886" width="13.42578125" style="11" customWidth="1"/>
    <col min="5887" max="5887" width="6.28515625" style="11" customWidth="1"/>
    <col min="5888" max="5888" width="8.7109375" style="11"/>
    <col min="5889" max="5889" width="4.5703125" style="11" customWidth="1"/>
    <col min="5890" max="5890" width="15" style="11" customWidth="1"/>
    <col min="5891" max="5891" width="3.42578125" style="11" customWidth="1"/>
    <col min="5892" max="5892" width="12.42578125" style="11" customWidth="1"/>
    <col min="5893" max="5893" width="4.42578125" style="11" customWidth="1"/>
    <col min="5894" max="5894" width="11" style="11" customWidth="1"/>
    <col min="5895" max="5895" width="8.7109375" style="11"/>
    <col min="5896" max="5896" width="11.42578125" style="11" customWidth="1"/>
    <col min="5897" max="6137" width="8.7109375" style="11"/>
    <col min="6138" max="6138" width="9.42578125" style="11" customWidth="1"/>
    <col min="6139" max="6139" width="58.7109375" style="11" customWidth="1"/>
    <col min="6140" max="6140" width="7.42578125" style="11" customWidth="1"/>
    <col min="6141" max="6141" width="8.7109375" style="11" customWidth="1"/>
    <col min="6142" max="6142" width="13.42578125" style="11" customWidth="1"/>
    <col min="6143" max="6143" width="6.28515625" style="11" customWidth="1"/>
    <col min="6144" max="6144" width="8.7109375" style="11"/>
    <col min="6145" max="6145" width="4.5703125" style="11" customWidth="1"/>
    <col min="6146" max="6146" width="15" style="11" customWidth="1"/>
    <col min="6147" max="6147" width="3.42578125" style="11" customWidth="1"/>
    <col min="6148" max="6148" width="12.42578125" style="11" customWidth="1"/>
    <col min="6149" max="6149" width="4.42578125" style="11" customWidth="1"/>
    <col min="6150" max="6150" width="11" style="11" customWidth="1"/>
    <col min="6151" max="6151" width="8.7109375" style="11"/>
    <col min="6152" max="6152" width="11.42578125" style="11" customWidth="1"/>
    <col min="6153" max="6393" width="8.7109375" style="11"/>
    <col min="6394" max="6394" width="9.42578125" style="11" customWidth="1"/>
    <col min="6395" max="6395" width="58.7109375" style="11" customWidth="1"/>
    <col min="6396" max="6396" width="7.42578125" style="11" customWidth="1"/>
    <col min="6397" max="6397" width="8.7109375" style="11" customWidth="1"/>
    <col min="6398" max="6398" width="13.42578125" style="11" customWidth="1"/>
    <col min="6399" max="6399" width="6.28515625" style="11" customWidth="1"/>
    <col min="6400" max="6400" width="8.7109375" style="11"/>
    <col min="6401" max="6401" width="4.5703125" style="11" customWidth="1"/>
    <col min="6402" max="6402" width="15" style="11" customWidth="1"/>
    <col min="6403" max="6403" width="3.42578125" style="11" customWidth="1"/>
    <col min="6404" max="6404" width="12.42578125" style="11" customWidth="1"/>
    <col min="6405" max="6405" width="4.42578125" style="11" customWidth="1"/>
    <col min="6406" max="6406" width="11" style="11" customWidth="1"/>
    <col min="6407" max="6407" width="8.7109375" style="11"/>
    <col min="6408" max="6408" width="11.42578125" style="11" customWidth="1"/>
    <col min="6409" max="6649" width="8.7109375" style="11"/>
    <col min="6650" max="6650" width="9.42578125" style="11" customWidth="1"/>
    <col min="6651" max="6651" width="58.7109375" style="11" customWidth="1"/>
    <col min="6652" max="6652" width="7.42578125" style="11" customWidth="1"/>
    <col min="6653" max="6653" width="8.7109375" style="11" customWidth="1"/>
    <col min="6654" max="6654" width="13.42578125" style="11" customWidth="1"/>
    <col min="6655" max="6655" width="6.28515625" style="11" customWidth="1"/>
    <col min="6656" max="6656" width="8.7109375" style="11"/>
    <col min="6657" max="6657" width="4.5703125" style="11" customWidth="1"/>
    <col min="6658" max="6658" width="15" style="11" customWidth="1"/>
    <col min="6659" max="6659" width="3.42578125" style="11" customWidth="1"/>
    <col min="6660" max="6660" width="12.42578125" style="11" customWidth="1"/>
    <col min="6661" max="6661" width="4.42578125" style="11" customWidth="1"/>
    <col min="6662" max="6662" width="11" style="11" customWidth="1"/>
    <col min="6663" max="6663" width="8.7109375" style="11"/>
    <col min="6664" max="6664" width="11.42578125" style="11" customWidth="1"/>
    <col min="6665" max="6905" width="8.7109375" style="11"/>
    <col min="6906" max="6906" width="9.42578125" style="11" customWidth="1"/>
    <col min="6907" max="6907" width="58.7109375" style="11" customWidth="1"/>
    <col min="6908" max="6908" width="7.42578125" style="11" customWidth="1"/>
    <col min="6909" max="6909" width="8.7109375" style="11" customWidth="1"/>
    <col min="6910" max="6910" width="13.42578125" style="11" customWidth="1"/>
    <col min="6911" max="6911" width="6.28515625" style="11" customWidth="1"/>
    <col min="6912" max="6912" width="8.7109375" style="11"/>
    <col min="6913" max="6913" width="4.5703125" style="11" customWidth="1"/>
    <col min="6914" max="6914" width="15" style="11" customWidth="1"/>
    <col min="6915" max="6915" width="3.42578125" style="11" customWidth="1"/>
    <col min="6916" max="6916" width="12.42578125" style="11" customWidth="1"/>
    <col min="6917" max="6917" width="4.42578125" style="11" customWidth="1"/>
    <col min="6918" max="6918" width="11" style="11" customWidth="1"/>
    <col min="6919" max="6919" width="8.7109375" style="11"/>
    <col min="6920" max="6920" width="11.42578125" style="11" customWidth="1"/>
    <col min="6921" max="7161" width="8.7109375" style="11"/>
    <col min="7162" max="7162" width="9.42578125" style="11" customWidth="1"/>
    <col min="7163" max="7163" width="58.7109375" style="11" customWidth="1"/>
    <col min="7164" max="7164" width="7.42578125" style="11" customWidth="1"/>
    <col min="7165" max="7165" width="8.7109375" style="11" customWidth="1"/>
    <col min="7166" max="7166" width="13.42578125" style="11" customWidth="1"/>
    <col min="7167" max="7167" width="6.28515625" style="11" customWidth="1"/>
    <col min="7168" max="7168" width="8.7109375" style="11"/>
    <col min="7169" max="7169" width="4.5703125" style="11" customWidth="1"/>
    <col min="7170" max="7170" width="15" style="11" customWidth="1"/>
    <col min="7171" max="7171" width="3.42578125" style="11" customWidth="1"/>
    <col min="7172" max="7172" width="12.42578125" style="11" customWidth="1"/>
    <col min="7173" max="7173" width="4.42578125" style="11" customWidth="1"/>
    <col min="7174" max="7174" width="11" style="11" customWidth="1"/>
    <col min="7175" max="7175" width="8.7109375" style="11"/>
    <col min="7176" max="7176" width="11.42578125" style="11" customWidth="1"/>
    <col min="7177" max="7417" width="8.7109375" style="11"/>
    <col min="7418" max="7418" width="9.42578125" style="11" customWidth="1"/>
    <col min="7419" max="7419" width="58.7109375" style="11" customWidth="1"/>
    <col min="7420" max="7420" width="7.42578125" style="11" customWidth="1"/>
    <col min="7421" max="7421" width="8.7109375" style="11" customWidth="1"/>
    <col min="7422" max="7422" width="13.42578125" style="11" customWidth="1"/>
    <col min="7423" max="7423" width="6.28515625" style="11" customWidth="1"/>
    <col min="7424" max="7424" width="8.7109375" style="11"/>
    <col min="7425" max="7425" width="4.5703125" style="11" customWidth="1"/>
    <col min="7426" max="7426" width="15" style="11" customWidth="1"/>
    <col min="7427" max="7427" width="3.42578125" style="11" customWidth="1"/>
    <col min="7428" max="7428" width="12.42578125" style="11" customWidth="1"/>
    <col min="7429" max="7429" width="4.42578125" style="11" customWidth="1"/>
    <col min="7430" max="7430" width="11" style="11" customWidth="1"/>
    <col min="7431" max="7431" width="8.7109375" style="11"/>
    <col min="7432" max="7432" width="11.42578125" style="11" customWidth="1"/>
    <col min="7433" max="7673" width="8.7109375" style="11"/>
    <col min="7674" max="7674" width="9.42578125" style="11" customWidth="1"/>
    <col min="7675" max="7675" width="58.7109375" style="11" customWidth="1"/>
    <col min="7676" max="7676" width="7.42578125" style="11" customWidth="1"/>
    <col min="7677" max="7677" width="8.7109375" style="11" customWidth="1"/>
    <col min="7678" max="7678" width="13.42578125" style="11" customWidth="1"/>
    <col min="7679" max="7679" width="6.28515625" style="11" customWidth="1"/>
    <col min="7680" max="7680" width="8.7109375" style="11"/>
    <col min="7681" max="7681" width="4.5703125" style="11" customWidth="1"/>
    <col min="7682" max="7682" width="15" style="11" customWidth="1"/>
    <col min="7683" max="7683" width="3.42578125" style="11" customWidth="1"/>
    <col min="7684" max="7684" width="12.42578125" style="11" customWidth="1"/>
    <col min="7685" max="7685" width="4.42578125" style="11" customWidth="1"/>
    <col min="7686" max="7686" width="11" style="11" customWidth="1"/>
    <col min="7687" max="7687" width="8.7109375" style="11"/>
    <col min="7688" max="7688" width="11.42578125" style="11" customWidth="1"/>
    <col min="7689" max="7929" width="8.7109375" style="11"/>
    <col min="7930" max="7930" width="9.42578125" style="11" customWidth="1"/>
    <col min="7931" max="7931" width="58.7109375" style="11" customWidth="1"/>
    <col min="7932" max="7932" width="7.42578125" style="11" customWidth="1"/>
    <col min="7933" max="7933" width="8.7109375" style="11" customWidth="1"/>
    <col min="7934" max="7934" width="13.42578125" style="11" customWidth="1"/>
    <col min="7935" max="7935" width="6.28515625" style="11" customWidth="1"/>
    <col min="7936" max="7936" width="8.7109375" style="11"/>
    <col min="7937" max="7937" width="4.5703125" style="11" customWidth="1"/>
    <col min="7938" max="7938" width="15" style="11" customWidth="1"/>
    <col min="7939" max="7939" width="3.42578125" style="11" customWidth="1"/>
    <col min="7940" max="7940" width="12.42578125" style="11" customWidth="1"/>
    <col min="7941" max="7941" width="4.42578125" style="11" customWidth="1"/>
    <col min="7942" max="7942" width="11" style="11" customWidth="1"/>
    <col min="7943" max="7943" width="8.7109375" style="11"/>
    <col min="7944" max="7944" width="11.42578125" style="11" customWidth="1"/>
    <col min="7945" max="8185" width="8.7109375" style="11"/>
    <col min="8186" max="8186" width="9.42578125" style="11" customWidth="1"/>
    <col min="8187" max="8187" width="58.7109375" style="11" customWidth="1"/>
    <col min="8188" max="8188" width="7.42578125" style="11" customWidth="1"/>
    <col min="8189" max="8189" width="8.7109375" style="11" customWidth="1"/>
    <col min="8190" max="8190" width="13.42578125" style="11" customWidth="1"/>
    <col min="8191" max="8191" width="6.28515625" style="11" customWidth="1"/>
    <col min="8192" max="8192" width="8.7109375" style="11"/>
    <col min="8193" max="8193" width="4.5703125" style="11" customWidth="1"/>
    <col min="8194" max="8194" width="15" style="11" customWidth="1"/>
    <col min="8195" max="8195" width="3.42578125" style="11" customWidth="1"/>
    <col min="8196" max="8196" width="12.42578125" style="11" customWidth="1"/>
    <col min="8197" max="8197" width="4.42578125" style="11" customWidth="1"/>
    <col min="8198" max="8198" width="11" style="11" customWidth="1"/>
    <col min="8199" max="8199" width="8.7109375" style="11"/>
    <col min="8200" max="8200" width="11.42578125" style="11" customWidth="1"/>
    <col min="8201" max="8441" width="8.7109375" style="11"/>
    <col min="8442" max="8442" width="9.42578125" style="11" customWidth="1"/>
    <col min="8443" max="8443" width="58.7109375" style="11" customWidth="1"/>
    <col min="8444" max="8444" width="7.42578125" style="11" customWidth="1"/>
    <col min="8445" max="8445" width="8.7109375" style="11" customWidth="1"/>
    <col min="8446" max="8446" width="13.42578125" style="11" customWidth="1"/>
    <col min="8447" max="8447" width="6.28515625" style="11" customWidth="1"/>
    <col min="8448" max="8448" width="8.7109375" style="11"/>
    <col min="8449" max="8449" width="4.5703125" style="11" customWidth="1"/>
    <col min="8450" max="8450" width="15" style="11" customWidth="1"/>
    <col min="8451" max="8451" width="3.42578125" style="11" customWidth="1"/>
    <col min="8452" max="8452" width="12.42578125" style="11" customWidth="1"/>
    <col min="8453" max="8453" width="4.42578125" style="11" customWidth="1"/>
    <col min="8454" max="8454" width="11" style="11" customWidth="1"/>
    <col min="8455" max="8455" width="8.7109375" style="11"/>
    <col min="8456" max="8456" width="11.42578125" style="11" customWidth="1"/>
    <col min="8457" max="8697" width="8.7109375" style="11"/>
    <col min="8698" max="8698" width="9.42578125" style="11" customWidth="1"/>
    <col min="8699" max="8699" width="58.7109375" style="11" customWidth="1"/>
    <col min="8700" max="8700" width="7.42578125" style="11" customWidth="1"/>
    <col min="8701" max="8701" width="8.7109375" style="11" customWidth="1"/>
    <col min="8702" max="8702" width="13.42578125" style="11" customWidth="1"/>
    <col min="8703" max="8703" width="6.28515625" style="11" customWidth="1"/>
    <col min="8704" max="8704" width="8.7109375" style="11"/>
    <col min="8705" max="8705" width="4.5703125" style="11" customWidth="1"/>
    <col min="8706" max="8706" width="15" style="11" customWidth="1"/>
    <col min="8707" max="8707" width="3.42578125" style="11" customWidth="1"/>
    <col min="8708" max="8708" width="12.42578125" style="11" customWidth="1"/>
    <col min="8709" max="8709" width="4.42578125" style="11" customWidth="1"/>
    <col min="8710" max="8710" width="11" style="11" customWidth="1"/>
    <col min="8711" max="8711" width="8.7109375" style="11"/>
    <col min="8712" max="8712" width="11.42578125" style="11" customWidth="1"/>
    <col min="8713" max="8953" width="8.7109375" style="11"/>
    <col min="8954" max="8954" width="9.42578125" style="11" customWidth="1"/>
    <col min="8955" max="8955" width="58.7109375" style="11" customWidth="1"/>
    <col min="8956" max="8956" width="7.42578125" style="11" customWidth="1"/>
    <col min="8957" max="8957" width="8.7109375" style="11" customWidth="1"/>
    <col min="8958" max="8958" width="13.42578125" style="11" customWidth="1"/>
    <col min="8959" max="8959" width="6.28515625" style="11" customWidth="1"/>
    <col min="8960" max="8960" width="8.7109375" style="11"/>
    <col min="8961" max="8961" width="4.5703125" style="11" customWidth="1"/>
    <col min="8962" max="8962" width="15" style="11" customWidth="1"/>
    <col min="8963" max="8963" width="3.42578125" style="11" customWidth="1"/>
    <col min="8964" max="8964" width="12.42578125" style="11" customWidth="1"/>
    <col min="8965" max="8965" width="4.42578125" style="11" customWidth="1"/>
    <col min="8966" max="8966" width="11" style="11" customWidth="1"/>
    <col min="8967" max="8967" width="8.7109375" style="11"/>
    <col min="8968" max="8968" width="11.42578125" style="11" customWidth="1"/>
    <col min="8969" max="9209" width="8.7109375" style="11"/>
    <col min="9210" max="9210" width="9.42578125" style="11" customWidth="1"/>
    <col min="9211" max="9211" width="58.7109375" style="11" customWidth="1"/>
    <col min="9212" max="9212" width="7.42578125" style="11" customWidth="1"/>
    <col min="9213" max="9213" width="8.7109375" style="11" customWidth="1"/>
    <col min="9214" max="9214" width="13.42578125" style="11" customWidth="1"/>
    <col min="9215" max="9215" width="6.28515625" style="11" customWidth="1"/>
    <col min="9216" max="9216" width="8.7109375" style="11"/>
    <col min="9217" max="9217" width="4.5703125" style="11" customWidth="1"/>
    <col min="9218" max="9218" width="15" style="11" customWidth="1"/>
    <col min="9219" max="9219" width="3.42578125" style="11" customWidth="1"/>
    <col min="9220" max="9220" width="12.42578125" style="11" customWidth="1"/>
    <col min="9221" max="9221" width="4.42578125" style="11" customWidth="1"/>
    <col min="9222" max="9222" width="11" style="11" customWidth="1"/>
    <col min="9223" max="9223" width="8.7109375" style="11"/>
    <col min="9224" max="9224" width="11.42578125" style="11" customWidth="1"/>
    <col min="9225" max="9465" width="8.7109375" style="11"/>
    <col min="9466" max="9466" width="9.42578125" style="11" customWidth="1"/>
    <col min="9467" max="9467" width="58.7109375" style="11" customWidth="1"/>
    <col min="9468" max="9468" width="7.42578125" style="11" customWidth="1"/>
    <col min="9469" max="9469" width="8.7109375" style="11" customWidth="1"/>
    <col min="9470" max="9470" width="13.42578125" style="11" customWidth="1"/>
    <col min="9471" max="9471" width="6.28515625" style="11" customWidth="1"/>
    <col min="9472" max="9472" width="8.7109375" style="11"/>
    <col min="9473" max="9473" width="4.5703125" style="11" customWidth="1"/>
    <col min="9474" max="9474" width="15" style="11" customWidth="1"/>
    <col min="9475" max="9475" width="3.42578125" style="11" customWidth="1"/>
    <col min="9476" max="9476" width="12.42578125" style="11" customWidth="1"/>
    <col min="9477" max="9477" width="4.42578125" style="11" customWidth="1"/>
    <col min="9478" max="9478" width="11" style="11" customWidth="1"/>
    <col min="9479" max="9479" width="8.7109375" style="11"/>
    <col min="9480" max="9480" width="11.42578125" style="11" customWidth="1"/>
    <col min="9481" max="9721" width="8.7109375" style="11"/>
    <col min="9722" max="9722" width="9.42578125" style="11" customWidth="1"/>
    <col min="9723" max="9723" width="58.7109375" style="11" customWidth="1"/>
    <col min="9724" max="9724" width="7.42578125" style="11" customWidth="1"/>
    <col min="9725" max="9725" width="8.7109375" style="11" customWidth="1"/>
    <col min="9726" max="9726" width="13.42578125" style="11" customWidth="1"/>
    <col min="9727" max="9727" width="6.28515625" style="11" customWidth="1"/>
    <col min="9728" max="9728" width="8.7109375" style="11"/>
    <col min="9729" max="9729" width="4.5703125" style="11" customWidth="1"/>
    <col min="9730" max="9730" width="15" style="11" customWidth="1"/>
    <col min="9731" max="9731" width="3.42578125" style="11" customWidth="1"/>
    <col min="9732" max="9732" width="12.42578125" style="11" customWidth="1"/>
    <col min="9733" max="9733" width="4.42578125" style="11" customWidth="1"/>
    <col min="9734" max="9734" width="11" style="11" customWidth="1"/>
    <col min="9735" max="9735" width="8.7109375" style="11"/>
    <col min="9736" max="9736" width="11.42578125" style="11" customWidth="1"/>
    <col min="9737" max="9977" width="8.7109375" style="11"/>
    <col min="9978" max="9978" width="9.42578125" style="11" customWidth="1"/>
    <col min="9979" max="9979" width="58.7109375" style="11" customWidth="1"/>
    <col min="9980" max="9980" width="7.42578125" style="11" customWidth="1"/>
    <col min="9981" max="9981" width="8.7109375" style="11" customWidth="1"/>
    <col min="9982" max="9982" width="13.42578125" style="11" customWidth="1"/>
    <col min="9983" max="9983" width="6.28515625" style="11" customWidth="1"/>
    <col min="9984" max="9984" width="8.7109375" style="11"/>
    <col min="9985" max="9985" width="4.5703125" style="11" customWidth="1"/>
    <col min="9986" max="9986" width="15" style="11" customWidth="1"/>
    <col min="9987" max="9987" width="3.42578125" style="11" customWidth="1"/>
    <col min="9988" max="9988" width="12.42578125" style="11" customWidth="1"/>
    <col min="9989" max="9989" width="4.42578125" style="11" customWidth="1"/>
    <col min="9990" max="9990" width="11" style="11" customWidth="1"/>
    <col min="9991" max="9991" width="8.7109375" style="11"/>
    <col min="9992" max="9992" width="11.42578125" style="11" customWidth="1"/>
    <col min="9993" max="10233" width="8.7109375" style="11"/>
    <col min="10234" max="10234" width="9.42578125" style="11" customWidth="1"/>
    <col min="10235" max="10235" width="58.7109375" style="11" customWidth="1"/>
    <col min="10236" max="10236" width="7.42578125" style="11" customWidth="1"/>
    <col min="10237" max="10237" width="8.7109375" style="11" customWidth="1"/>
    <col min="10238" max="10238" width="13.42578125" style="11" customWidth="1"/>
    <col min="10239" max="10239" width="6.28515625" style="11" customWidth="1"/>
    <col min="10240" max="10240" width="8.7109375" style="11"/>
    <col min="10241" max="10241" width="4.5703125" style="11" customWidth="1"/>
    <col min="10242" max="10242" width="15" style="11" customWidth="1"/>
    <col min="10243" max="10243" width="3.42578125" style="11" customWidth="1"/>
    <col min="10244" max="10244" width="12.42578125" style="11" customWidth="1"/>
    <col min="10245" max="10245" width="4.42578125" style="11" customWidth="1"/>
    <col min="10246" max="10246" width="11" style="11" customWidth="1"/>
    <col min="10247" max="10247" width="8.7109375" style="11"/>
    <col min="10248" max="10248" width="11.42578125" style="11" customWidth="1"/>
    <col min="10249" max="10489" width="8.7109375" style="11"/>
    <col min="10490" max="10490" width="9.42578125" style="11" customWidth="1"/>
    <col min="10491" max="10491" width="58.7109375" style="11" customWidth="1"/>
    <col min="10492" max="10492" width="7.42578125" style="11" customWidth="1"/>
    <col min="10493" max="10493" width="8.7109375" style="11" customWidth="1"/>
    <col min="10494" max="10494" width="13.42578125" style="11" customWidth="1"/>
    <col min="10495" max="10495" width="6.28515625" style="11" customWidth="1"/>
    <col min="10496" max="10496" width="8.7109375" style="11"/>
    <col min="10497" max="10497" width="4.5703125" style="11" customWidth="1"/>
    <col min="10498" max="10498" width="15" style="11" customWidth="1"/>
    <col min="10499" max="10499" width="3.42578125" style="11" customWidth="1"/>
    <col min="10500" max="10500" width="12.42578125" style="11" customWidth="1"/>
    <col min="10501" max="10501" width="4.42578125" style="11" customWidth="1"/>
    <col min="10502" max="10502" width="11" style="11" customWidth="1"/>
    <col min="10503" max="10503" width="8.7109375" style="11"/>
    <col min="10504" max="10504" width="11.42578125" style="11" customWidth="1"/>
    <col min="10505" max="10745" width="8.7109375" style="11"/>
    <col min="10746" max="10746" width="9.42578125" style="11" customWidth="1"/>
    <col min="10747" max="10747" width="58.7109375" style="11" customWidth="1"/>
    <col min="10748" max="10748" width="7.42578125" style="11" customWidth="1"/>
    <col min="10749" max="10749" width="8.7109375" style="11" customWidth="1"/>
    <col min="10750" max="10750" width="13.42578125" style="11" customWidth="1"/>
    <col min="10751" max="10751" width="6.28515625" style="11" customWidth="1"/>
    <col min="10752" max="10752" width="8.7109375" style="11"/>
    <col min="10753" max="10753" width="4.5703125" style="11" customWidth="1"/>
    <col min="10754" max="10754" width="15" style="11" customWidth="1"/>
    <col min="10755" max="10755" width="3.42578125" style="11" customWidth="1"/>
    <col min="10756" max="10756" width="12.42578125" style="11" customWidth="1"/>
    <col min="10757" max="10757" width="4.42578125" style="11" customWidth="1"/>
    <col min="10758" max="10758" width="11" style="11" customWidth="1"/>
    <col min="10759" max="10759" width="8.7109375" style="11"/>
    <col min="10760" max="10760" width="11.42578125" style="11" customWidth="1"/>
    <col min="10761" max="11001" width="8.7109375" style="11"/>
    <col min="11002" max="11002" width="9.42578125" style="11" customWidth="1"/>
    <col min="11003" max="11003" width="58.7109375" style="11" customWidth="1"/>
    <col min="11004" max="11004" width="7.42578125" style="11" customWidth="1"/>
    <col min="11005" max="11005" width="8.7109375" style="11" customWidth="1"/>
    <col min="11006" max="11006" width="13.42578125" style="11" customWidth="1"/>
    <col min="11007" max="11007" width="6.28515625" style="11" customWidth="1"/>
    <col min="11008" max="11008" width="8.7109375" style="11"/>
    <col min="11009" max="11009" width="4.5703125" style="11" customWidth="1"/>
    <col min="11010" max="11010" width="15" style="11" customWidth="1"/>
    <col min="11011" max="11011" width="3.42578125" style="11" customWidth="1"/>
    <col min="11012" max="11012" width="12.42578125" style="11" customWidth="1"/>
    <col min="11013" max="11013" width="4.42578125" style="11" customWidth="1"/>
    <col min="11014" max="11014" width="11" style="11" customWidth="1"/>
    <col min="11015" max="11015" width="8.7109375" style="11"/>
    <col min="11016" max="11016" width="11.42578125" style="11" customWidth="1"/>
    <col min="11017" max="11257" width="8.7109375" style="11"/>
    <col min="11258" max="11258" width="9.42578125" style="11" customWidth="1"/>
    <col min="11259" max="11259" width="58.7109375" style="11" customWidth="1"/>
    <col min="11260" max="11260" width="7.42578125" style="11" customWidth="1"/>
    <col min="11261" max="11261" width="8.7109375" style="11" customWidth="1"/>
    <col min="11262" max="11262" width="13.42578125" style="11" customWidth="1"/>
    <col min="11263" max="11263" width="6.28515625" style="11" customWidth="1"/>
    <col min="11264" max="11264" width="8.7109375" style="11"/>
    <col min="11265" max="11265" width="4.5703125" style="11" customWidth="1"/>
    <col min="11266" max="11266" width="15" style="11" customWidth="1"/>
    <col min="11267" max="11267" width="3.42578125" style="11" customWidth="1"/>
    <col min="11268" max="11268" width="12.42578125" style="11" customWidth="1"/>
    <col min="11269" max="11269" width="4.42578125" style="11" customWidth="1"/>
    <col min="11270" max="11270" width="11" style="11" customWidth="1"/>
    <col min="11271" max="11271" width="8.7109375" style="11"/>
    <col min="11272" max="11272" width="11.42578125" style="11" customWidth="1"/>
    <col min="11273" max="11513" width="8.7109375" style="11"/>
    <col min="11514" max="11514" width="9.42578125" style="11" customWidth="1"/>
    <col min="11515" max="11515" width="58.7109375" style="11" customWidth="1"/>
    <col min="11516" max="11516" width="7.42578125" style="11" customWidth="1"/>
    <col min="11517" max="11517" width="8.7109375" style="11" customWidth="1"/>
    <col min="11518" max="11518" width="13.42578125" style="11" customWidth="1"/>
    <col min="11519" max="11519" width="6.28515625" style="11" customWidth="1"/>
    <col min="11520" max="11520" width="8.7109375" style="11"/>
    <col min="11521" max="11521" width="4.5703125" style="11" customWidth="1"/>
    <col min="11522" max="11522" width="15" style="11" customWidth="1"/>
    <col min="11523" max="11523" width="3.42578125" style="11" customWidth="1"/>
    <col min="11524" max="11524" width="12.42578125" style="11" customWidth="1"/>
    <col min="11525" max="11525" width="4.42578125" style="11" customWidth="1"/>
    <col min="11526" max="11526" width="11" style="11" customWidth="1"/>
    <col min="11527" max="11527" width="8.7109375" style="11"/>
    <col min="11528" max="11528" width="11.42578125" style="11" customWidth="1"/>
    <col min="11529" max="11769" width="8.7109375" style="11"/>
    <col min="11770" max="11770" width="9.42578125" style="11" customWidth="1"/>
    <col min="11771" max="11771" width="58.7109375" style="11" customWidth="1"/>
    <col min="11772" max="11772" width="7.42578125" style="11" customWidth="1"/>
    <col min="11773" max="11773" width="8.7109375" style="11" customWidth="1"/>
    <col min="11774" max="11774" width="13.42578125" style="11" customWidth="1"/>
    <col min="11775" max="11775" width="6.28515625" style="11" customWidth="1"/>
    <col min="11776" max="11776" width="8.7109375" style="11"/>
    <col min="11777" max="11777" width="4.5703125" style="11" customWidth="1"/>
    <col min="11778" max="11778" width="15" style="11" customWidth="1"/>
    <col min="11779" max="11779" width="3.42578125" style="11" customWidth="1"/>
    <col min="11780" max="11780" width="12.42578125" style="11" customWidth="1"/>
    <col min="11781" max="11781" width="4.42578125" style="11" customWidth="1"/>
    <col min="11782" max="11782" width="11" style="11" customWidth="1"/>
    <col min="11783" max="11783" width="8.7109375" style="11"/>
    <col min="11784" max="11784" width="11.42578125" style="11" customWidth="1"/>
    <col min="11785" max="12025" width="8.7109375" style="11"/>
    <col min="12026" max="12026" width="9.42578125" style="11" customWidth="1"/>
    <col min="12027" max="12027" width="58.7109375" style="11" customWidth="1"/>
    <col min="12028" max="12028" width="7.42578125" style="11" customWidth="1"/>
    <col min="12029" max="12029" width="8.7109375" style="11" customWidth="1"/>
    <col min="12030" max="12030" width="13.42578125" style="11" customWidth="1"/>
    <col min="12031" max="12031" width="6.28515625" style="11" customWidth="1"/>
    <col min="12032" max="12032" width="8.7109375" style="11"/>
    <col min="12033" max="12033" width="4.5703125" style="11" customWidth="1"/>
    <col min="12034" max="12034" width="15" style="11" customWidth="1"/>
    <col min="12035" max="12035" width="3.42578125" style="11" customWidth="1"/>
    <col min="12036" max="12036" width="12.42578125" style="11" customWidth="1"/>
    <col min="12037" max="12037" width="4.42578125" style="11" customWidth="1"/>
    <col min="12038" max="12038" width="11" style="11" customWidth="1"/>
    <col min="12039" max="12039" width="8.7109375" style="11"/>
    <col min="12040" max="12040" width="11.42578125" style="11" customWidth="1"/>
    <col min="12041" max="12281" width="8.7109375" style="11"/>
    <col min="12282" max="12282" width="9.42578125" style="11" customWidth="1"/>
    <col min="12283" max="12283" width="58.7109375" style="11" customWidth="1"/>
    <col min="12284" max="12284" width="7.42578125" style="11" customWidth="1"/>
    <col min="12285" max="12285" width="8.7109375" style="11" customWidth="1"/>
    <col min="12286" max="12286" width="13.42578125" style="11" customWidth="1"/>
    <col min="12287" max="12287" width="6.28515625" style="11" customWidth="1"/>
    <col min="12288" max="12288" width="8.7109375" style="11"/>
    <col min="12289" max="12289" width="4.5703125" style="11" customWidth="1"/>
    <col min="12290" max="12290" width="15" style="11" customWidth="1"/>
    <col min="12291" max="12291" width="3.42578125" style="11" customWidth="1"/>
    <col min="12292" max="12292" width="12.42578125" style="11" customWidth="1"/>
    <col min="12293" max="12293" width="4.42578125" style="11" customWidth="1"/>
    <col min="12294" max="12294" width="11" style="11" customWidth="1"/>
    <col min="12295" max="12295" width="8.7109375" style="11"/>
    <col min="12296" max="12296" width="11.42578125" style="11" customWidth="1"/>
    <col min="12297" max="12537" width="8.7109375" style="11"/>
    <col min="12538" max="12538" width="9.42578125" style="11" customWidth="1"/>
    <col min="12539" max="12539" width="58.7109375" style="11" customWidth="1"/>
    <col min="12540" max="12540" width="7.42578125" style="11" customWidth="1"/>
    <col min="12541" max="12541" width="8.7109375" style="11" customWidth="1"/>
    <col min="12542" max="12542" width="13.42578125" style="11" customWidth="1"/>
    <col min="12543" max="12543" width="6.28515625" style="11" customWidth="1"/>
    <col min="12544" max="12544" width="8.7109375" style="11"/>
    <col min="12545" max="12545" width="4.5703125" style="11" customWidth="1"/>
    <col min="12546" max="12546" width="15" style="11" customWidth="1"/>
    <col min="12547" max="12547" width="3.42578125" style="11" customWidth="1"/>
    <col min="12548" max="12548" width="12.42578125" style="11" customWidth="1"/>
    <col min="12549" max="12549" width="4.42578125" style="11" customWidth="1"/>
    <col min="12550" max="12550" width="11" style="11" customWidth="1"/>
    <col min="12551" max="12551" width="8.7109375" style="11"/>
    <col min="12552" max="12552" width="11.42578125" style="11" customWidth="1"/>
    <col min="12553" max="12793" width="8.7109375" style="11"/>
    <col min="12794" max="12794" width="9.42578125" style="11" customWidth="1"/>
    <col min="12795" max="12795" width="58.7109375" style="11" customWidth="1"/>
    <col min="12796" max="12796" width="7.42578125" style="11" customWidth="1"/>
    <col min="12797" max="12797" width="8.7109375" style="11" customWidth="1"/>
    <col min="12798" max="12798" width="13.42578125" style="11" customWidth="1"/>
    <col min="12799" max="12799" width="6.28515625" style="11" customWidth="1"/>
    <col min="12800" max="12800" width="8.7109375" style="11"/>
    <col min="12801" max="12801" width="4.5703125" style="11" customWidth="1"/>
    <col min="12802" max="12802" width="15" style="11" customWidth="1"/>
    <col min="12803" max="12803" width="3.42578125" style="11" customWidth="1"/>
    <col min="12804" max="12804" width="12.42578125" style="11" customWidth="1"/>
    <col min="12805" max="12805" width="4.42578125" style="11" customWidth="1"/>
    <col min="12806" max="12806" width="11" style="11" customWidth="1"/>
    <col min="12807" max="12807" width="8.7109375" style="11"/>
    <col min="12808" max="12808" width="11.42578125" style="11" customWidth="1"/>
    <col min="12809" max="13049" width="8.7109375" style="11"/>
    <col min="13050" max="13050" width="9.42578125" style="11" customWidth="1"/>
    <col min="13051" max="13051" width="58.7109375" style="11" customWidth="1"/>
    <col min="13052" max="13052" width="7.42578125" style="11" customWidth="1"/>
    <col min="13053" max="13053" width="8.7109375" style="11" customWidth="1"/>
    <col min="13054" max="13054" width="13.42578125" style="11" customWidth="1"/>
    <col min="13055" max="13055" width="6.28515625" style="11" customWidth="1"/>
    <col min="13056" max="13056" width="8.7109375" style="11"/>
    <col min="13057" max="13057" width="4.5703125" style="11" customWidth="1"/>
    <col min="13058" max="13058" width="15" style="11" customWidth="1"/>
    <col min="13059" max="13059" width="3.42578125" style="11" customWidth="1"/>
    <col min="13060" max="13060" width="12.42578125" style="11" customWidth="1"/>
    <col min="13061" max="13061" width="4.42578125" style="11" customWidth="1"/>
    <col min="13062" max="13062" width="11" style="11" customWidth="1"/>
    <col min="13063" max="13063" width="8.7109375" style="11"/>
    <col min="13064" max="13064" width="11.42578125" style="11" customWidth="1"/>
    <col min="13065" max="13305" width="8.7109375" style="11"/>
    <col min="13306" max="13306" width="9.42578125" style="11" customWidth="1"/>
    <col min="13307" max="13307" width="58.7109375" style="11" customWidth="1"/>
    <col min="13308" max="13308" width="7.42578125" style="11" customWidth="1"/>
    <col min="13309" max="13309" width="8.7109375" style="11" customWidth="1"/>
    <col min="13310" max="13310" width="13.42578125" style="11" customWidth="1"/>
    <col min="13311" max="13311" width="6.28515625" style="11" customWidth="1"/>
    <col min="13312" max="13312" width="8.7109375" style="11"/>
    <col min="13313" max="13313" width="4.5703125" style="11" customWidth="1"/>
    <col min="13314" max="13314" width="15" style="11" customWidth="1"/>
    <col min="13315" max="13315" width="3.42578125" style="11" customWidth="1"/>
    <col min="13316" max="13316" width="12.42578125" style="11" customWidth="1"/>
    <col min="13317" max="13317" width="4.42578125" style="11" customWidth="1"/>
    <col min="13318" max="13318" width="11" style="11" customWidth="1"/>
    <col min="13319" max="13319" width="8.7109375" style="11"/>
    <col min="13320" max="13320" width="11.42578125" style="11" customWidth="1"/>
    <col min="13321" max="13561" width="8.7109375" style="11"/>
    <col min="13562" max="13562" width="9.42578125" style="11" customWidth="1"/>
    <col min="13563" max="13563" width="58.7109375" style="11" customWidth="1"/>
    <col min="13564" max="13564" width="7.42578125" style="11" customWidth="1"/>
    <col min="13565" max="13565" width="8.7109375" style="11" customWidth="1"/>
    <col min="13566" max="13566" width="13.42578125" style="11" customWidth="1"/>
    <col min="13567" max="13567" width="6.28515625" style="11" customWidth="1"/>
    <col min="13568" max="13568" width="8.7109375" style="11"/>
    <col min="13569" max="13569" width="4.5703125" style="11" customWidth="1"/>
    <col min="13570" max="13570" width="15" style="11" customWidth="1"/>
    <col min="13571" max="13571" width="3.42578125" style="11" customWidth="1"/>
    <col min="13572" max="13572" width="12.42578125" style="11" customWidth="1"/>
    <col min="13573" max="13573" width="4.42578125" style="11" customWidth="1"/>
    <col min="13574" max="13574" width="11" style="11" customWidth="1"/>
    <col min="13575" max="13575" width="8.7109375" style="11"/>
    <col min="13576" max="13576" width="11.42578125" style="11" customWidth="1"/>
    <col min="13577" max="13817" width="8.7109375" style="11"/>
    <col min="13818" max="13818" width="9.42578125" style="11" customWidth="1"/>
    <col min="13819" max="13819" width="58.7109375" style="11" customWidth="1"/>
    <col min="13820" max="13820" width="7.42578125" style="11" customWidth="1"/>
    <col min="13821" max="13821" width="8.7109375" style="11" customWidth="1"/>
    <col min="13822" max="13822" width="13.42578125" style="11" customWidth="1"/>
    <col min="13823" max="13823" width="6.28515625" style="11" customWidth="1"/>
    <col min="13824" max="13824" width="8.7109375" style="11"/>
    <col min="13825" max="13825" width="4.5703125" style="11" customWidth="1"/>
    <col min="13826" max="13826" width="15" style="11" customWidth="1"/>
    <col min="13827" max="13827" width="3.42578125" style="11" customWidth="1"/>
    <col min="13828" max="13828" width="12.42578125" style="11" customWidth="1"/>
    <col min="13829" max="13829" width="4.42578125" style="11" customWidth="1"/>
    <col min="13830" max="13830" width="11" style="11" customWidth="1"/>
    <col min="13831" max="13831" width="8.7109375" style="11"/>
    <col min="13832" max="13832" width="11.42578125" style="11" customWidth="1"/>
    <col min="13833" max="14073" width="8.7109375" style="11"/>
    <col min="14074" max="14074" width="9.42578125" style="11" customWidth="1"/>
    <col min="14075" max="14075" width="58.7109375" style="11" customWidth="1"/>
    <col min="14076" max="14076" width="7.42578125" style="11" customWidth="1"/>
    <col min="14077" max="14077" width="8.7109375" style="11" customWidth="1"/>
    <col min="14078" max="14078" width="13.42578125" style="11" customWidth="1"/>
    <col min="14079" max="14079" width="6.28515625" style="11" customWidth="1"/>
    <col min="14080" max="14080" width="8.7109375" style="11"/>
    <col min="14081" max="14081" width="4.5703125" style="11" customWidth="1"/>
    <col min="14082" max="14082" width="15" style="11" customWidth="1"/>
    <col min="14083" max="14083" width="3.42578125" style="11" customWidth="1"/>
    <col min="14084" max="14084" width="12.42578125" style="11" customWidth="1"/>
    <col min="14085" max="14085" width="4.42578125" style="11" customWidth="1"/>
    <col min="14086" max="14086" width="11" style="11" customWidth="1"/>
    <col min="14087" max="14087" width="8.7109375" style="11"/>
    <col min="14088" max="14088" width="11.42578125" style="11" customWidth="1"/>
    <col min="14089" max="14329" width="8.7109375" style="11"/>
    <col min="14330" max="14330" width="9.42578125" style="11" customWidth="1"/>
    <col min="14331" max="14331" width="58.7109375" style="11" customWidth="1"/>
    <col min="14332" max="14332" width="7.42578125" style="11" customWidth="1"/>
    <col min="14333" max="14333" width="8.7109375" style="11" customWidth="1"/>
    <col min="14334" max="14334" width="13.42578125" style="11" customWidth="1"/>
    <col min="14335" max="14335" width="6.28515625" style="11" customWidth="1"/>
    <col min="14336" max="14336" width="8.7109375" style="11"/>
    <col min="14337" max="14337" width="4.5703125" style="11" customWidth="1"/>
    <col min="14338" max="14338" width="15" style="11" customWidth="1"/>
    <col min="14339" max="14339" width="3.42578125" style="11" customWidth="1"/>
    <col min="14340" max="14340" width="12.42578125" style="11" customWidth="1"/>
    <col min="14341" max="14341" width="4.42578125" style="11" customWidth="1"/>
    <col min="14342" max="14342" width="11" style="11" customWidth="1"/>
    <col min="14343" max="14343" width="8.7109375" style="11"/>
    <col min="14344" max="14344" width="11.42578125" style="11" customWidth="1"/>
    <col min="14345" max="14585" width="8.7109375" style="11"/>
    <col min="14586" max="14586" width="9.42578125" style="11" customWidth="1"/>
    <col min="14587" max="14587" width="58.7109375" style="11" customWidth="1"/>
    <col min="14588" max="14588" width="7.42578125" style="11" customWidth="1"/>
    <col min="14589" max="14589" width="8.7109375" style="11" customWidth="1"/>
    <col min="14590" max="14590" width="13.42578125" style="11" customWidth="1"/>
    <col min="14591" max="14591" width="6.28515625" style="11" customWidth="1"/>
    <col min="14592" max="14592" width="8.7109375" style="11"/>
    <col min="14593" max="14593" width="4.5703125" style="11" customWidth="1"/>
    <col min="14594" max="14594" width="15" style="11" customWidth="1"/>
    <col min="14595" max="14595" width="3.42578125" style="11" customWidth="1"/>
    <col min="14596" max="14596" width="12.42578125" style="11" customWidth="1"/>
    <col min="14597" max="14597" width="4.42578125" style="11" customWidth="1"/>
    <col min="14598" max="14598" width="11" style="11" customWidth="1"/>
    <col min="14599" max="14599" width="8.7109375" style="11"/>
    <col min="14600" max="14600" width="11.42578125" style="11" customWidth="1"/>
    <col min="14601" max="14841" width="8.7109375" style="11"/>
    <col min="14842" max="14842" width="9.42578125" style="11" customWidth="1"/>
    <col min="14843" max="14843" width="58.7109375" style="11" customWidth="1"/>
    <col min="14844" max="14844" width="7.42578125" style="11" customWidth="1"/>
    <col min="14845" max="14845" width="8.7109375" style="11" customWidth="1"/>
    <col min="14846" max="14846" width="13.42578125" style="11" customWidth="1"/>
    <col min="14847" max="14847" width="6.28515625" style="11" customWidth="1"/>
    <col min="14848" max="14848" width="8.7109375" style="11"/>
    <col min="14849" max="14849" width="4.5703125" style="11" customWidth="1"/>
    <col min="14850" max="14850" width="15" style="11" customWidth="1"/>
    <col min="14851" max="14851" width="3.42578125" style="11" customWidth="1"/>
    <col min="14852" max="14852" width="12.42578125" style="11" customWidth="1"/>
    <col min="14853" max="14853" width="4.42578125" style="11" customWidth="1"/>
    <col min="14854" max="14854" width="11" style="11" customWidth="1"/>
    <col min="14855" max="14855" width="8.7109375" style="11"/>
    <col min="14856" max="14856" width="11.42578125" style="11" customWidth="1"/>
    <col min="14857" max="15097" width="8.7109375" style="11"/>
    <col min="15098" max="15098" width="9.42578125" style="11" customWidth="1"/>
    <col min="15099" max="15099" width="58.7109375" style="11" customWidth="1"/>
    <col min="15100" max="15100" width="7.42578125" style="11" customWidth="1"/>
    <col min="15101" max="15101" width="8.7109375" style="11" customWidth="1"/>
    <col min="15102" max="15102" width="13.42578125" style="11" customWidth="1"/>
    <col min="15103" max="15103" width="6.28515625" style="11" customWidth="1"/>
    <col min="15104" max="15104" width="8.7109375" style="11"/>
    <col min="15105" max="15105" width="4.5703125" style="11" customWidth="1"/>
    <col min="15106" max="15106" width="15" style="11" customWidth="1"/>
    <col min="15107" max="15107" width="3.42578125" style="11" customWidth="1"/>
    <col min="15108" max="15108" width="12.42578125" style="11" customWidth="1"/>
    <col min="15109" max="15109" width="4.42578125" style="11" customWidth="1"/>
    <col min="15110" max="15110" width="11" style="11" customWidth="1"/>
    <col min="15111" max="15111" width="8.7109375" style="11"/>
    <col min="15112" max="15112" width="11.42578125" style="11" customWidth="1"/>
    <col min="15113" max="15353" width="8.7109375" style="11"/>
    <col min="15354" max="15354" width="9.42578125" style="11" customWidth="1"/>
    <col min="15355" max="15355" width="58.7109375" style="11" customWidth="1"/>
    <col min="15356" max="15356" width="7.42578125" style="11" customWidth="1"/>
    <col min="15357" max="15357" width="8.7109375" style="11" customWidth="1"/>
    <col min="15358" max="15358" width="13.42578125" style="11" customWidth="1"/>
    <col min="15359" max="15359" width="6.28515625" style="11" customWidth="1"/>
    <col min="15360" max="15360" width="8.7109375" style="11"/>
    <col min="15361" max="15361" width="4.5703125" style="11" customWidth="1"/>
    <col min="15362" max="15362" width="15" style="11" customWidth="1"/>
    <col min="15363" max="15363" width="3.42578125" style="11" customWidth="1"/>
    <col min="15364" max="15364" width="12.42578125" style="11" customWidth="1"/>
    <col min="15365" max="15365" width="4.42578125" style="11" customWidth="1"/>
    <col min="15366" max="15366" width="11" style="11" customWidth="1"/>
    <col min="15367" max="15367" width="8.7109375" style="11"/>
    <col min="15368" max="15368" width="11.42578125" style="11" customWidth="1"/>
    <col min="15369" max="15609" width="8.7109375" style="11"/>
    <col min="15610" max="15610" width="9.42578125" style="11" customWidth="1"/>
    <col min="15611" max="15611" width="58.7109375" style="11" customWidth="1"/>
    <col min="15612" max="15612" width="7.42578125" style="11" customWidth="1"/>
    <col min="15613" max="15613" width="8.7109375" style="11" customWidth="1"/>
    <col min="15614" max="15614" width="13.42578125" style="11" customWidth="1"/>
    <col min="15615" max="15615" width="6.28515625" style="11" customWidth="1"/>
    <col min="15616" max="15616" width="8.7109375" style="11"/>
    <col min="15617" max="15617" width="4.5703125" style="11" customWidth="1"/>
    <col min="15618" max="15618" width="15" style="11" customWidth="1"/>
    <col min="15619" max="15619" width="3.42578125" style="11" customWidth="1"/>
    <col min="15620" max="15620" width="12.42578125" style="11" customWidth="1"/>
    <col min="15621" max="15621" width="4.42578125" style="11" customWidth="1"/>
    <col min="15622" max="15622" width="11" style="11" customWidth="1"/>
    <col min="15623" max="15623" width="8.7109375" style="11"/>
    <col min="15624" max="15624" width="11.42578125" style="11" customWidth="1"/>
    <col min="15625" max="15865" width="8.7109375" style="11"/>
    <col min="15866" max="15866" width="9.42578125" style="11" customWidth="1"/>
    <col min="15867" max="15867" width="58.7109375" style="11" customWidth="1"/>
    <col min="15868" max="15868" width="7.42578125" style="11" customWidth="1"/>
    <col min="15869" max="15869" width="8.7109375" style="11" customWidth="1"/>
    <col min="15870" max="15870" width="13.42578125" style="11" customWidth="1"/>
    <col min="15871" max="15871" width="6.28515625" style="11" customWidth="1"/>
    <col min="15872" max="15872" width="8.7109375" style="11"/>
    <col min="15873" max="15873" width="4.5703125" style="11" customWidth="1"/>
    <col min="15874" max="15874" width="15" style="11" customWidth="1"/>
    <col min="15875" max="15875" width="3.42578125" style="11" customWidth="1"/>
    <col min="15876" max="15876" width="12.42578125" style="11" customWidth="1"/>
    <col min="15877" max="15877" width="4.42578125" style="11" customWidth="1"/>
    <col min="15878" max="15878" width="11" style="11" customWidth="1"/>
    <col min="15879" max="15879" width="8.7109375" style="11"/>
    <col min="15880" max="15880" width="11.42578125" style="11" customWidth="1"/>
    <col min="15881" max="16121" width="8.7109375" style="11"/>
    <col min="16122" max="16122" width="9.42578125" style="11" customWidth="1"/>
    <col min="16123" max="16123" width="58.7109375" style="11" customWidth="1"/>
    <col min="16124" max="16124" width="7.42578125" style="11" customWidth="1"/>
    <col min="16125" max="16125" width="8.7109375" style="11" customWidth="1"/>
    <col min="16126" max="16126" width="13.42578125" style="11" customWidth="1"/>
    <col min="16127" max="16127" width="6.28515625" style="11" customWidth="1"/>
    <col min="16128" max="16128" width="8.7109375" style="11"/>
    <col min="16129" max="16129" width="4.5703125" style="11" customWidth="1"/>
    <col min="16130" max="16130" width="15" style="11" customWidth="1"/>
    <col min="16131" max="16131" width="3.42578125" style="11" customWidth="1"/>
    <col min="16132" max="16132" width="12.42578125" style="11" customWidth="1"/>
    <col min="16133" max="16133" width="4.42578125" style="11" customWidth="1"/>
    <col min="16134" max="16134" width="11" style="11" customWidth="1"/>
    <col min="16135" max="16135" width="8.7109375" style="11"/>
    <col min="16136" max="16136" width="11.42578125" style="11" customWidth="1"/>
    <col min="16137" max="16383" width="8.7109375" style="11"/>
    <col min="16384" max="16384" width="9.28515625" style="11" customWidth="1"/>
  </cols>
  <sheetData>
    <row r="1" spans="1:10">
      <c r="A1" s="784" t="str">
        <f>'WS 1 Local Service ATRR'!A1:F1</f>
        <v>Narragansett Electric Company d/b/a Rhode Island Energy</v>
      </c>
      <c r="B1" s="784"/>
      <c r="C1" s="784"/>
      <c r="D1" s="784"/>
      <c r="E1" s="784"/>
      <c r="F1" s="784"/>
      <c r="G1" s="784"/>
      <c r="H1" s="784"/>
      <c r="I1" s="784"/>
      <c r="J1" s="784"/>
    </row>
    <row r="2" spans="1:10">
      <c r="A2" s="784" t="str">
        <f>'[3]Table of Contents'!A2:C2</f>
        <v>Local Service Annual Transmission Revenue Requirements (ATRR)</v>
      </c>
      <c r="B2" s="784"/>
      <c r="C2" s="784"/>
      <c r="D2" s="784"/>
      <c r="E2" s="784"/>
      <c r="F2" s="784"/>
      <c r="G2" s="784"/>
      <c r="H2" s="784"/>
      <c r="I2" s="784"/>
      <c r="J2" s="784"/>
    </row>
    <row r="3" spans="1:10">
      <c r="A3" s="784" t="str">
        <f>'[3]Table of Contents'!A3:C3</f>
        <v>Per Attachment 2 of Appendix B to Attachment F of the ISO New England Inc. Open Access Transmission Tariff</v>
      </c>
      <c r="B3" s="784"/>
      <c r="C3" s="784"/>
      <c r="D3" s="784"/>
      <c r="E3" s="784"/>
      <c r="F3" s="784"/>
      <c r="G3" s="784"/>
      <c r="H3" s="784"/>
      <c r="I3" s="784"/>
      <c r="J3" s="784"/>
    </row>
    <row r="4" spans="1:10">
      <c r="A4" s="784" t="s">
        <v>1221</v>
      </c>
      <c r="B4" s="784"/>
      <c r="C4" s="784"/>
      <c r="D4" s="784"/>
      <c r="E4" s="784"/>
      <c r="F4" s="784"/>
      <c r="G4" s="784"/>
      <c r="H4" s="784"/>
      <c r="I4" s="784"/>
      <c r="J4" s="784"/>
    </row>
    <row r="5" spans="1:10">
      <c r="A5" s="784" t="s">
        <v>8</v>
      </c>
      <c r="B5" s="784"/>
      <c r="C5" s="784"/>
      <c r="D5" s="784"/>
      <c r="E5" s="784"/>
      <c r="F5" s="784"/>
      <c r="G5" s="784"/>
      <c r="H5" s="784"/>
      <c r="I5" s="784"/>
      <c r="J5" s="784"/>
    </row>
    <row r="6" spans="1:10">
      <c r="A6" s="783" t="s">
        <v>1220</v>
      </c>
      <c r="B6" s="783"/>
      <c r="C6" s="783"/>
      <c r="D6" s="783"/>
      <c r="E6" s="783"/>
      <c r="F6" s="783"/>
      <c r="G6" s="783"/>
      <c r="H6" s="783"/>
      <c r="I6" s="783"/>
      <c r="J6" s="783"/>
    </row>
    <row r="7" spans="1:10">
      <c r="A7" s="23"/>
      <c r="B7" s="23"/>
      <c r="C7" s="23"/>
      <c r="D7" s="23"/>
      <c r="E7" s="23"/>
      <c r="F7" s="23"/>
      <c r="G7" s="23"/>
      <c r="H7" s="23"/>
      <c r="I7" s="23"/>
      <c r="J7" s="23"/>
    </row>
    <row r="8" spans="1:10">
      <c r="A8" s="23"/>
      <c r="B8" s="59" t="s">
        <v>113</v>
      </c>
      <c r="C8" s="23"/>
      <c r="D8" s="8" t="s">
        <v>12</v>
      </c>
      <c r="E8" s="8"/>
      <c r="F8" s="8" t="s">
        <v>15</v>
      </c>
      <c r="G8" s="8"/>
      <c r="H8" s="8" t="s">
        <v>1219</v>
      </c>
      <c r="I8" s="8"/>
      <c r="J8" s="8" t="s">
        <v>16</v>
      </c>
    </row>
    <row r="9" spans="1:10">
      <c r="A9" s="25" t="s">
        <v>43</v>
      </c>
      <c r="B9" s="10"/>
      <c r="C9" s="25"/>
    </row>
    <row r="10" spans="1:10">
      <c r="A10" s="112" t="s">
        <v>44</v>
      </c>
      <c r="B10" s="548" t="s">
        <v>1218</v>
      </c>
      <c r="C10" s="10"/>
      <c r="D10" s="552" t="s">
        <v>1217</v>
      </c>
      <c r="E10" s="23"/>
      <c r="F10" s="552" t="s">
        <v>1216</v>
      </c>
      <c r="G10" s="23"/>
      <c r="H10" s="33" t="s">
        <v>2</v>
      </c>
      <c r="I10" s="359"/>
      <c r="J10" s="41" t="s">
        <v>1</v>
      </c>
    </row>
    <row r="11" spans="1:10">
      <c r="A11" s="18">
        <v>1</v>
      </c>
      <c r="B11" s="11" t="s">
        <v>1215</v>
      </c>
      <c r="D11" s="173">
        <f>'Attachment Supp-RIE-2'!O31</f>
        <v>42621793.618816994</v>
      </c>
      <c r="E11" s="211"/>
      <c r="F11" s="173">
        <f>'Attachment Supp-RIE-2'!Y33</f>
        <v>86299870.838240504</v>
      </c>
      <c r="G11" s="211"/>
      <c r="H11" s="211"/>
      <c r="I11" s="211"/>
      <c r="J11" s="59" t="s">
        <v>1214</v>
      </c>
    </row>
    <row r="12" spans="1:10">
      <c r="A12" s="18">
        <v>2</v>
      </c>
      <c r="B12" s="11" t="s">
        <v>1213</v>
      </c>
      <c r="D12" s="180">
        <f>+D38</f>
        <v>0.13590829800936299</v>
      </c>
      <c r="E12" s="171"/>
      <c r="F12" s="180">
        <f>D38</f>
        <v>0.13590829800936299</v>
      </c>
      <c r="G12" s="171"/>
      <c r="H12" s="171"/>
      <c r="I12" s="171"/>
    </row>
    <row r="13" spans="1:10">
      <c r="A13" s="18">
        <v>3</v>
      </c>
      <c r="B13" s="11" t="s">
        <v>1212</v>
      </c>
      <c r="D13" s="248">
        <f>D11*D12</f>
        <v>5792655.4288397459</v>
      </c>
      <c r="E13" s="211"/>
      <c r="F13" s="248">
        <f>F11*F12</f>
        <v>11728868.564053126</v>
      </c>
      <c r="G13" s="211"/>
      <c r="H13" s="83"/>
      <c r="I13" s="211"/>
    </row>
    <row r="14" spans="1:10">
      <c r="A14" s="18"/>
      <c r="D14" s="172"/>
      <c r="E14" s="211"/>
      <c r="F14" s="172"/>
      <c r="G14" s="211"/>
      <c r="H14" s="211"/>
      <c r="I14" s="211"/>
    </row>
    <row r="15" spans="1:10">
      <c r="A15" s="18">
        <f>A13+1</f>
        <v>4</v>
      </c>
      <c r="B15" s="11" t="s">
        <v>1211</v>
      </c>
      <c r="C15" s="8" t="s">
        <v>54</v>
      </c>
      <c r="D15" s="173">
        <v>0</v>
      </c>
      <c r="E15" s="211"/>
      <c r="F15" s="173">
        <v>0</v>
      </c>
      <c r="G15" s="211"/>
      <c r="H15" s="211"/>
      <c r="I15" s="211"/>
      <c r="J15" s="59" t="s">
        <v>14</v>
      </c>
    </row>
    <row r="16" spans="1:10">
      <c r="A16" s="18">
        <f>A15+1</f>
        <v>5</v>
      </c>
      <c r="B16" s="11" t="s">
        <v>1195</v>
      </c>
      <c r="D16" s="233"/>
      <c r="E16" s="136"/>
      <c r="F16" s="233"/>
      <c r="G16" s="171"/>
      <c r="H16" s="171"/>
      <c r="I16" s="171"/>
      <c r="J16" s="96" t="s">
        <v>1194</v>
      </c>
    </row>
    <row r="17" spans="1:10">
      <c r="A17" s="18">
        <f>A16+1</f>
        <v>6</v>
      </c>
      <c r="B17" s="11" t="s">
        <v>1210</v>
      </c>
      <c r="D17" s="547">
        <f>+D15*D16</f>
        <v>0</v>
      </c>
      <c r="E17" s="211"/>
      <c r="F17" s="547">
        <f>+F15*F16</f>
        <v>0</v>
      </c>
      <c r="G17" s="211"/>
      <c r="H17" s="211"/>
      <c r="I17" s="211"/>
    </row>
    <row r="18" spans="1:10">
      <c r="A18" s="18"/>
      <c r="D18" s="172"/>
      <c r="E18" s="211"/>
      <c r="F18" s="172"/>
      <c r="G18" s="211"/>
      <c r="H18" s="211"/>
      <c r="I18" s="211"/>
    </row>
    <row r="19" spans="1:10">
      <c r="A19" s="18">
        <f>A17+1</f>
        <v>7</v>
      </c>
      <c r="B19" s="11" t="s">
        <v>1209</v>
      </c>
      <c r="D19" s="83">
        <f>'WS 3a Yr 1 ADIT Proration'!E40</f>
        <v>-1401838</v>
      </c>
      <c r="E19" s="83"/>
      <c r="F19" s="83">
        <f>'WS 3b Yr 2 ADIT Proration'!E36</f>
        <v>-3539629</v>
      </c>
      <c r="G19" s="83"/>
      <c r="H19" s="83"/>
      <c r="I19" s="83"/>
      <c r="J19" s="11" t="s">
        <v>1208</v>
      </c>
    </row>
    <row r="20" spans="1:10">
      <c r="A20" s="18">
        <f>A19+1</f>
        <v>8</v>
      </c>
      <c r="B20" s="11" t="s">
        <v>1207</v>
      </c>
      <c r="D20" s="136">
        <f>D33</f>
        <v>8.7503314051239123E-2</v>
      </c>
      <c r="E20" s="171"/>
      <c r="F20" s="136">
        <f>D33</f>
        <v>8.7503314051239123E-2</v>
      </c>
      <c r="G20" s="171"/>
      <c r="H20" s="171"/>
      <c r="I20" s="171"/>
    </row>
    <row r="21" spans="1:10">
      <c r="A21" s="18">
        <f>A20+1</f>
        <v>9</v>
      </c>
      <c r="B21" s="11" t="s">
        <v>1206</v>
      </c>
      <c r="D21" s="547">
        <f>+D19*D20</f>
        <v>-122665.47076296095</v>
      </c>
      <c r="E21" s="211"/>
      <c r="F21" s="547">
        <f>+F19*F20</f>
        <v>-309729.26801187347</v>
      </c>
      <c r="G21" s="211"/>
      <c r="H21" s="211"/>
      <c r="I21" s="211"/>
    </row>
    <row r="22" spans="1:10">
      <c r="A22" s="18"/>
    </row>
    <row r="23" spans="1:10" ht="13.5" thickBot="1">
      <c r="A23" s="18">
        <f>A21+1</f>
        <v>10</v>
      </c>
      <c r="B23" s="11" t="s">
        <v>1205</v>
      </c>
      <c r="D23" s="551">
        <f>D13+D17+D21</f>
        <v>5669989.9580767853</v>
      </c>
      <c r="E23" s="329"/>
      <c r="F23" s="551">
        <f>F13+F17+F21</f>
        <v>11419139.296041252</v>
      </c>
      <c r="G23" s="329"/>
      <c r="H23" s="551">
        <f>D23+F23</f>
        <v>17089129.254118036</v>
      </c>
      <c r="I23" s="329"/>
    </row>
    <row r="24" spans="1:10" ht="13.5" thickTop="1">
      <c r="A24" s="18"/>
    </row>
    <row r="25" spans="1:10">
      <c r="B25" s="548" t="s">
        <v>1204</v>
      </c>
      <c r="D25" s="172"/>
      <c r="E25" s="211"/>
      <c r="F25" s="211"/>
      <c r="G25" s="211"/>
      <c r="H25" s="211"/>
      <c r="I25" s="211"/>
    </row>
    <row r="26" spans="1:10">
      <c r="A26" s="18">
        <f>A23+1</f>
        <v>11</v>
      </c>
      <c r="B26" s="11" t="s">
        <v>1203</v>
      </c>
      <c r="D26" s="550">
        <f>'WS 1 Allocation Calculations'!F24</f>
        <v>45150749.955299519</v>
      </c>
      <c r="E26" s="211"/>
      <c r="F26" s="50"/>
      <c r="G26" s="211"/>
      <c r="H26" s="50"/>
      <c r="I26" s="211"/>
      <c r="J26" s="11" t="s">
        <v>1202</v>
      </c>
    </row>
    <row r="27" spans="1:10">
      <c r="A27" s="18">
        <f>A26+1</f>
        <v>12</v>
      </c>
      <c r="B27" s="11" t="s">
        <v>1201</v>
      </c>
      <c r="D27" s="549">
        <f>'WS 2 Allocation Support'!J13</f>
        <v>349562993.76067376</v>
      </c>
      <c r="E27" s="211"/>
      <c r="F27" s="50"/>
      <c r="G27" s="211"/>
      <c r="H27" s="50"/>
      <c r="I27" s="211"/>
      <c r="J27" s="2" t="s">
        <v>1200</v>
      </c>
    </row>
    <row r="28" spans="1:10">
      <c r="A28" s="18">
        <f>A27+1</f>
        <v>13</v>
      </c>
      <c r="B28" s="22" t="s">
        <v>1199</v>
      </c>
      <c r="D28" s="539">
        <f>D26/D27</f>
        <v>0.12916341478129037</v>
      </c>
      <c r="E28" s="171"/>
      <c r="F28" s="171"/>
      <c r="G28" s="171"/>
      <c r="H28" s="171"/>
      <c r="I28" s="171"/>
    </row>
    <row r="29" spans="1:10">
      <c r="A29" s="18"/>
      <c r="D29" s="187"/>
      <c r="E29" s="83"/>
      <c r="F29" s="269"/>
      <c r="G29" s="83"/>
      <c r="H29" s="83"/>
      <c r="I29" s="83"/>
      <c r="J29" s="2"/>
    </row>
    <row r="30" spans="1:10">
      <c r="A30" s="18"/>
      <c r="D30" s="187"/>
      <c r="E30" s="83"/>
      <c r="F30" s="83"/>
      <c r="G30" s="83"/>
      <c r="H30" s="83"/>
      <c r="I30" s="83"/>
      <c r="J30" s="2"/>
    </row>
    <row r="31" spans="1:10">
      <c r="B31" s="548" t="s">
        <v>1198</v>
      </c>
      <c r="D31" s="172"/>
      <c r="E31" s="211"/>
      <c r="F31" s="211"/>
      <c r="G31" s="211"/>
      <c r="H31" s="211"/>
      <c r="I31" s="211"/>
    </row>
    <row r="32" spans="1:10">
      <c r="A32" s="18">
        <f>A28+1</f>
        <v>14</v>
      </c>
      <c r="B32" s="9" t="s">
        <v>1197</v>
      </c>
      <c r="D32" s="223">
        <f>'WS 3a Yr 1 ADIT Proration'!E15</f>
        <v>-26944826.02556742</v>
      </c>
      <c r="E32" s="211"/>
      <c r="F32" s="83"/>
      <c r="G32" s="211"/>
      <c r="H32" s="83"/>
      <c r="I32" s="211"/>
      <c r="J32" s="11" t="s">
        <v>1196</v>
      </c>
    </row>
    <row r="33" spans="1:10">
      <c r="A33" s="18">
        <f>A32+1</f>
        <v>15</v>
      </c>
      <c r="B33" s="9" t="s">
        <v>1195</v>
      </c>
      <c r="D33" s="233">
        <f>'WS 2 Return and Taxes'!D40</f>
        <v>8.7503314051239123E-2</v>
      </c>
      <c r="E33" s="171"/>
      <c r="F33" s="171"/>
      <c r="G33" s="171"/>
      <c r="H33" s="171"/>
      <c r="I33" s="171"/>
      <c r="J33" s="60" t="s">
        <v>1194</v>
      </c>
    </row>
    <row r="34" spans="1:10">
      <c r="A34" s="18">
        <f>A33+1</f>
        <v>16</v>
      </c>
      <c r="B34" s="9" t="s">
        <v>1193</v>
      </c>
      <c r="D34" s="547">
        <f>D32*D33</f>
        <v>-2357761.5737712272</v>
      </c>
      <c r="E34" s="211"/>
      <c r="F34" s="211"/>
      <c r="G34" s="211"/>
      <c r="H34" s="211"/>
      <c r="I34" s="211"/>
    </row>
    <row r="35" spans="1:10">
      <c r="A35" s="18"/>
      <c r="B35" s="9"/>
      <c r="D35" s="211"/>
      <c r="E35" s="211"/>
      <c r="F35" s="211"/>
      <c r="G35" s="211"/>
      <c r="H35" s="211"/>
      <c r="I35" s="211"/>
    </row>
    <row r="36" spans="1:10">
      <c r="A36" s="18">
        <f>A34+1</f>
        <v>17</v>
      </c>
      <c r="B36" s="9" t="s">
        <v>1192</v>
      </c>
      <c r="D36" s="136">
        <f>D28</f>
        <v>0.12916341478129037</v>
      </c>
      <c r="E36" s="211"/>
      <c r="F36" s="171"/>
      <c r="G36" s="211"/>
      <c r="H36" s="171"/>
      <c r="I36" s="211"/>
    </row>
    <row r="37" spans="1:10">
      <c r="A37" s="18">
        <f>A36+1</f>
        <v>18</v>
      </c>
      <c r="B37" s="9" t="s">
        <v>1191</v>
      </c>
      <c r="D37" s="136">
        <f>D34/D27</f>
        <v>-6.7448832280726338E-3</v>
      </c>
      <c r="E37" s="211"/>
      <c r="F37" s="171"/>
      <c r="G37" s="211"/>
      <c r="H37" s="171"/>
      <c r="I37" s="211"/>
    </row>
    <row r="38" spans="1:10" ht="13.5" thickBot="1">
      <c r="A38" s="18">
        <f>A37+1</f>
        <v>19</v>
      </c>
      <c r="B38" s="9" t="s">
        <v>1190</v>
      </c>
      <c r="D38" s="216">
        <f>D36-D37</f>
        <v>0.13590829800936299</v>
      </c>
      <c r="E38" s="211"/>
      <c r="F38" s="171"/>
      <c r="G38" s="211"/>
      <c r="H38" s="171"/>
      <c r="I38" s="211"/>
    </row>
    <row r="39" spans="1:10" ht="13.5" thickTop="1">
      <c r="A39" s="18"/>
      <c r="D39" s="127"/>
      <c r="E39" s="211"/>
      <c r="F39" s="127"/>
      <c r="G39" s="211"/>
      <c r="H39" s="127"/>
      <c r="I39" s="211"/>
    </row>
    <row r="40" spans="1:10">
      <c r="A40" s="146" t="s">
        <v>246</v>
      </c>
    </row>
    <row r="41" spans="1:10">
      <c r="A41" s="8" t="s">
        <v>1189</v>
      </c>
      <c r="B41" s="11" t="s">
        <v>1188</v>
      </c>
    </row>
    <row r="42" spans="1:10">
      <c r="A42" s="359"/>
      <c r="B42" s="475"/>
    </row>
  </sheetData>
  <mergeCells count="6">
    <mergeCell ref="A6:J6"/>
    <mergeCell ref="A1:J1"/>
    <mergeCell ref="A3:J3"/>
    <mergeCell ref="A2:J2"/>
    <mergeCell ref="A5:J5"/>
    <mergeCell ref="A4:J4"/>
  </mergeCells>
  <pageMargins left="0.7" right="0.7" top="0.75" bottom="0.75" header="0.3" footer="0.3"/>
  <pageSetup scale="67"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97228-3095-4D29-87D4-DBFD4A0105BB}">
  <sheetPr>
    <tabColor theme="4" tint="0.39997558519241921"/>
    <pageSetUpPr fitToPage="1"/>
  </sheetPr>
  <dimension ref="A1:O52"/>
  <sheetViews>
    <sheetView view="pageBreakPreview" zoomScale="60" zoomScaleNormal="100" zoomScalePageLayoutView="145" workbookViewId="0">
      <selection activeCell="D99" sqref="D99"/>
    </sheetView>
  </sheetViews>
  <sheetFormatPr defaultRowHeight="12.75"/>
  <cols>
    <col min="1" max="1" width="6.7109375" style="11" bestFit="1" customWidth="1"/>
    <col min="2" max="2" width="69.140625" style="11" customWidth="1"/>
    <col min="3" max="3" width="14" style="11" bestFit="1" customWidth="1"/>
    <col min="4" max="4" width="17.42578125" style="11" bestFit="1" customWidth="1"/>
    <col min="5" max="5" width="18.5703125" style="121" customWidth="1"/>
    <col min="6" max="6" width="3" style="457" bestFit="1" customWidth="1"/>
    <col min="7" max="7" width="55.85546875" style="11" customWidth="1"/>
    <col min="8" max="8" width="8.7109375" style="11"/>
    <col min="9" max="9" width="10.7109375" style="11" bestFit="1" customWidth="1"/>
    <col min="10" max="255" width="8.7109375" style="11"/>
    <col min="256" max="256" width="19.28515625" style="11" customWidth="1"/>
    <col min="257" max="257" width="38.5703125" style="11" customWidth="1"/>
    <col min="258" max="258" width="16.42578125" style="11" customWidth="1"/>
    <col min="259" max="259" width="17" style="11" customWidth="1"/>
    <col min="260" max="260" width="12.5703125" style="11" customWidth="1"/>
    <col min="261" max="511" width="8.7109375" style="11"/>
    <col min="512" max="512" width="19.28515625" style="11" customWidth="1"/>
    <col min="513" max="513" width="38.5703125" style="11" customWidth="1"/>
    <col min="514" max="514" width="16.42578125" style="11" customWidth="1"/>
    <col min="515" max="515" width="17" style="11" customWidth="1"/>
    <col min="516" max="516" width="12.5703125" style="11" customWidth="1"/>
    <col min="517" max="767" width="8.7109375" style="11"/>
    <col min="768" max="768" width="19.28515625" style="11" customWidth="1"/>
    <col min="769" max="769" width="38.5703125" style="11" customWidth="1"/>
    <col min="770" max="770" width="16.42578125" style="11" customWidth="1"/>
    <col min="771" max="771" width="17" style="11" customWidth="1"/>
    <col min="772" max="772" width="12.5703125" style="11" customWidth="1"/>
    <col min="773" max="1023" width="8.7109375" style="11"/>
    <col min="1024" max="1024" width="19.28515625" style="11" customWidth="1"/>
    <col min="1025" max="1025" width="38.5703125" style="11" customWidth="1"/>
    <col min="1026" max="1026" width="16.42578125" style="11" customWidth="1"/>
    <col min="1027" max="1027" width="17" style="11" customWidth="1"/>
    <col min="1028" max="1028" width="12.5703125" style="11" customWidth="1"/>
    <col min="1029" max="1279" width="8.7109375" style="11"/>
    <col min="1280" max="1280" width="19.28515625" style="11" customWidth="1"/>
    <col min="1281" max="1281" width="38.5703125" style="11" customWidth="1"/>
    <col min="1282" max="1282" width="16.42578125" style="11" customWidth="1"/>
    <col min="1283" max="1283" width="17" style="11" customWidth="1"/>
    <col min="1284" max="1284" width="12.5703125" style="11" customWidth="1"/>
    <col min="1285" max="1535" width="8.7109375" style="11"/>
    <col min="1536" max="1536" width="19.28515625" style="11" customWidth="1"/>
    <col min="1537" max="1537" width="38.5703125" style="11" customWidth="1"/>
    <col min="1538" max="1538" width="16.42578125" style="11" customWidth="1"/>
    <col min="1539" max="1539" width="17" style="11" customWidth="1"/>
    <col min="1540" max="1540" width="12.5703125" style="11" customWidth="1"/>
    <col min="1541" max="1791" width="8.7109375" style="11"/>
    <col min="1792" max="1792" width="19.28515625" style="11" customWidth="1"/>
    <col min="1793" max="1793" width="38.5703125" style="11" customWidth="1"/>
    <col min="1794" max="1794" width="16.42578125" style="11" customWidth="1"/>
    <col min="1795" max="1795" width="17" style="11" customWidth="1"/>
    <col min="1796" max="1796" width="12.5703125" style="11" customWidth="1"/>
    <col min="1797" max="2047" width="8.7109375" style="11"/>
    <col min="2048" max="2048" width="19.28515625" style="11" customWidth="1"/>
    <col min="2049" max="2049" width="38.5703125" style="11" customWidth="1"/>
    <col min="2050" max="2050" width="16.42578125" style="11" customWidth="1"/>
    <col min="2051" max="2051" width="17" style="11" customWidth="1"/>
    <col min="2052" max="2052" width="12.5703125" style="11" customWidth="1"/>
    <col min="2053" max="2303" width="8.7109375" style="11"/>
    <col min="2304" max="2304" width="19.28515625" style="11" customWidth="1"/>
    <col min="2305" max="2305" width="38.5703125" style="11" customWidth="1"/>
    <col min="2306" max="2306" width="16.42578125" style="11" customWidth="1"/>
    <col min="2307" max="2307" width="17" style="11" customWidth="1"/>
    <col min="2308" max="2308" width="12.5703125" style="11" customWidth="1"/>
    <col min="2309" max="2559" width="8.7109375" style="11"/>
    <col min="2560" max="2560" width="19.28515625" style="11" customWidth="1"/>
    <col min="2561" max="2561" width="38.5703125" style="11" customWidth="1"/>
    <col min="2562" max="2562" width="16.42578125" style="11" customWidth="1"/>
    <col min="2563" max="2563" width="17" style="11" customWidth="1"/>
    <col min="2564" max="2564" width="12.5703125" style="11" customWidth="1"/>
    <col min="2565" max="2815" width="8.7109375" style="11"/>
    <col min="2816" max="2816" width="19.28515625" style="11" customWidth="1"/>
    <col min="2817" max="2817" width="38.5703125" style="11" customWidth="1"/>
    <col min="2818" max="2818" width="16.42578125" style="11" customWidth="1"/>
    <col min="2819" max="2819" width="17" style="11" customWidth="1"/>
    <col min="2820" max="2820" width="12.5703125" style="11" customWidth="1"/>
    <col min="2821" max="3071" width="8.7109375" style="11"/>
    <col min="3072" max="3072" width="19.28515625" style="11" customWidth="1"/>
    <col min="3073" max="3073" width="38.5703125" style="11" customWidth="1"/>
    <col min="3074" max="3074" width="16.42578125" style="11" customWidth="1"/>
    <col min="3075" max="3075" width="17" style="11" customWidth="1"/>
    <col min="3076" max="3076" width="12.5703125" style="11" customWidth="1"/>
    <col min="3077" max="3327" width="8.7109375" style="11"/>
    <col min="3328" max="3328" width="19.28515625" style="11" customWidth="1"/>
    <col min="3329" max="3329" width="38.5703125" style="11" customWidth="1"/>
    <col min="3330" max="3330" width="16.42578125" style="11" customWidth="1"/>
    <col min="3331" max="3331" width="17" style="11" customWidth="1"/>
    <col min="3332" max="3332" width="12.5703125" style="11" customWidth="1"/>
    <col min="3333" max="3583" width="8.7109375" style="11"/>
    <col min="3584" max="3584" width="19.28515625" style="11" customWidth="1"/>
    <col min="3585" max="3585" width="38.5703125" style="11" customWidth="1"/>
    <col min="3586" max="3586" width="16.42578125" style="11" customWidth="1"/>
    <col min="3587" max="3587" width="17" style="11" customWidth="1"/>
    <col min="3588" max="3588" width="12.5703125" style="11" customWidth="1"/>
    <col min="3589" max="3839" width="8.7109375" style="11"/>
    <col min="3840" max="3840" width="19.28515625" style="11" customWidth="1"/>
    <col min="3841" max="3841" width="38.5703125" style="11" customWidth="1"/>
    <col min="3842" max="3842" width="16.42578125" style="11" customWidth="1"/>
    <col min="3843" max="3843" width="17" style="11" customWidth="1"/>
    <col min="3844" max="3844" width="12.5703125" style="11" customWidth="1"/>
    <col min="3845" max="4095" width="8.7109375" style="11"/>
    <col min="4096" max="4096" width="19.28515625" style="11" customWidth="1"/>
    <col min="4097" max="4097" width="38.5703125" style="11" customWidth="1"/>
    <col min="4098" max="4098" width="16.42578125" style="11" customWidth="1"/>
    <col min="4099" max="4099" width="17" style="11" customWidth="1"/>
    <col min="4100" max="4100" width="12.5703125" style="11" customWidth="1"/>
    <col min="4101" max="4351" width="8.7109375" style="11"/>
    <col min="4352" max="4352" width="19.28515625" style="11" customWidth="1"/>
    <col min="4353" max="4353" width="38.5703125" style="11" customWidth="1"/>
    <col min="4354" max="4354" width="16.42578125" style="11" customWidth="1"/>
    <col min="4355" max="4355" width="17" style="11" customWidth="1"/>
    <col min="4356" max="4356" width="12.5703125" style="11" customWidth="1"/>
    <col min="4357" max="4607" width="8.7109375" style="11"/>
    <col min="4608" max="4608" width="19.28515625" style="11" customWidth="1"/>
    <col min="4609" max="4609" width="38.5703125" style="11" customWidth="1"/>
    <col min="4610" max="4610" width="16.42578125" style="11" customWidth="1"/>
    <col min="4611" max="4611" width="17" style="11" customWidth="1"/>
    <col min="4612" max="4612" width="12.5703125" style="11" customWidth="1"/>
    <col min="4613" max="4863" width="8.7109375" style="11"/>
    <col min="4864" max="4864" width="19.28515625" style="11" customWidth="1"/>
    <col min="4865" max="4865" width="38.5703125" style="11" customWidth="1"/>
    <col min="4866" max="4866" width="16.42578125" style="11" customWidth="1"/>
    <col min="4867" max="4867" width="17" style="11" customWidth="1"/>
    <col min="4868" max="4868" width="12.5703125" style="11" customWidth="1"/>
    <col min="4869" max="5119" width="8.7109375" style="11"/>
    <col min="5120" max="5120" width="19.28515625" style="11" customWidth="1"/>
    <col min="5121" max="5121" width="38.5703125" style="11" customWidth="1"/>
    <col min="5122" max="5122" width="16.42578125" style="11" customWidth="1"/>
    <col min="5123" max="5123" width="17" style="11" customWidth="1"/>
    <col min="5124" max="5124" width="12.5703125" style="11" customWidth="1"/>
    <col min="5125" max="5375" width="8.7109375" style="11"/>
    <col min="5376" max="5376" width="19.28515625" style="11" customWidth="1"/>
    <col min="5377" max="5377" width="38.5703125" style="11" customWidth="1"/>
    <col min="5378" max="5378" width="16.42578125" style="11" customWidth="1"/>
    <col min="5379" max="5379" width="17" style="11" customWidth="1"/>
    <col min="5380" max="5380" width="12.5703125" style="11" customWidth="1"/>
    <col min="5381" max="5631" width="8.7109375" style="11"/>
    <col min="5632" max="5632" width="19.28515625" style="11" customWidth="1"/>
    <col min="5633" max="5633" width="38.5703125" style="11" customWidth="1"/>
    <col min="5634" max="5634" width="16.42578125" style="11" customWidth="1"/>
    <col min="5635" max="5635" width="17" style="11" customWidth="1"/>
    <col min="5636" max="5636" width="12.5703125" style="11" customWidth="1"/>
    <col min="5637" max="5887" width="8.7109375" style="11"/>
    <col min="5888" max="5888" width="19.28515625" style="11" customWidth="1"/>
    <col min="5889" max="5889" width="38.5703125" style="11" customWidth="1"/>
    <col min="5890" max="5890" width="16.42578125" style="11" customWidth="1"/>
    <col min="5891" max="5891" width="17" style="11" customWidth="1"/>
    <col min="5892" max="5892" width="12.5703125" style="11" customWidth="1"/>
    <col min="5893" max="6143" width="8.7109375" style="11"/>
    <col min="6144" max="6144" width="19.28515625" style="11" customWidth="1"/>
    <col min="6145" max="6145" width="38.5703125" style="11" customWidth="1"/>
    <col min="6146" max="6146" width="16.42578125" style="11" customWidth="1"/>
    <col min="6147" max="6147" width="17" style="11" customWidth="1"/>
    <col min="6148" max="6148" width="12.5703125" style="11" customWidth="1"/>
    <col min="6149" max="6399" width="8.7109375" style="11"/>
    <col min="6400" max="6400" width="19.28515625" style="11" customWidth="1"/>
    <col min="6401" max="6401" width="38.5703125" style="11" customWidth="1"/>
    <col min="6402" max="6402" width="16.42578125" style="11" customWidth="1"/>
    <col min="6403" max="6403" width="17" style="11" customWidth="1"/>
    <col min="6404" max="6404" width="12.5703125" style="11" customWidth="1"/>
    <col min="6405" max="6655" width="8.7109375" style="11"/>
    <col min="6656" max="6656" width="19.28515625" style="11" customWidth="1"/>
    <col min="6657" max="6657" width="38.5703125" style="11" customWidth="1"/>
    <col min="6658" max="6658" width="16.42578125" style="11" customWidth="1"/>
    <col min="6659" max="6659" width="17" style="11" customWidth="1"/>
    <col min="6660" max="6660" width="12.5703125" style="11" customWidth="1"/>
    <col min="6661" max="6911" width="8.7109375" style="11"/>
    <col min="6912" max="6912" width="19.28515625" style="11" customWidth="1"/>
    <col min="6913" max="6913" width="38.5703125" style="11" customWidth="1"/>
    <col min="6914" max="6914" width="16.42578125" style="11" customWidth="1"/>
    <col min="6915" max="6915" width="17" style="11" customWidth="1"/>
    <col min="6916" max="6916" width="12.5703125" style="11" customWidth="1"/>
    <col min="6917" max="7167" width="8.7109375" style="11"/>
    <col min="7168" max="7168" width="19.28515625" style="11" customWidth="1"/>
    <col min="7169" max="7169" width="38.5703125" style="11" customWidth="1"/>
    <col min="7170" max="7170" width="16.42578125" style="11" customWidth="1"/>
    <col min="7171" max="7171" width="17" style="11" customWidth="1"/>
    <col min="7172" max="7172" width="12.5703125" style="11" customWidth="1"/>
    <col min="7173" max="7423" width="8.7109375" style="11"/>
    <col min="7424" max="7424" width="19.28515625" style="11" customWidth="1"/>
    <col min="7425" max="7425" width="38.5703125" style="11" customWidth="1"/>
    <col min="7426" max="7426" width="16.42578125" style="11" customWidth="1"/>
    <col min="7427" max="7427" width="17" style="11" customWidth="1"/>
    <col min="7428" max="7428" width="12.5703125" style="11" customWidth="1"/>
    <col min="7429" max="7679" width="8.7109375" style="11"/>
    <col min="7680" max="7680" width="19.28515625" style="11" customWidth="1"/>
    <col min="7681" max="7681" width="38.5703125" style="11" customWidth="1"/>
    <col min="7682" max="7682" width="16.42578125" style="11" customWidth="1"/>
    <col min="7683" max="7683" width="17" style="11" customWidth="1"/>
    <col min="7684" max="7684" width="12.5703125" style="11" customWidth="1"/>
    <col min="7685" max="7935" width="8.7109375" style="11"/>
    <col min="7936" max="7936" width="19.28515625" style="11" customWidth="1"/>
    <col min="7937" max="7937" width="38.5703125" style="11" customWidth="1"/>
    <col min="7938" max="7938" width="16.42578125" style="11" customWidth="1"/>
    <col min="7939" max="7939" width="17" style="11" customWidth="1"/>
    <col min="7940" max="7940" width="12.5703125" style="11" customWidth="1"/>
    <col min="7941" max="8191" width="8.7109375" style="11"/>
    <col min="8192" max="8192" width="19.28515625" style="11" customWidth="1"/>
    <col min="8193" max="8193" width="38.5703125" style="11" customWidth="1"/>
    <col min="8194" max="8194" width="16.42578125" style="11" customWidth="1"/>
    <col min="8195" max="8195" width="17" style="11" customWidth="1"/>
    <col min="8196" max="8196" width="12.5703125" style="11" customWidth="1"/>
    <col min="8197" max="8447" width="8.7109375" style="11"/>
    <col min="8448" max="8448" width="19.28515625" style="11" customWidth="1"/>
    <col min="8449" max="8449" width="38.5703125" style="11" customWidth="1"/>
    <col min="8450" max="8450" width="16.42578125" style="11" customWidth="1"/>
    <col min="8451" max="8451" width="17" style="11" customWidth="1"/>
    <col min="8452" max="8452" width="12.5703125" style="11" customWidth="1"/>
    <col min="8453" max="8703" width="8.7109375" style="11"/>
    <col min="8704" max="8704" width="19.28515625" style="11" customWidth="1"/>
    <col min="8705" max="8705" width="38.5703125" style="11" customWidth="1"/>
    <col min="8706" max="8706" width="16.42578125" style="11" customWidth="1"/>
    <col min="8707" max="8707" width="17" style="11" customWidth="1"/>
    <col min="8708" max="8708" width="12.5703125" style="11" customWidth="1"/>
    <col min="8709" max="8959" width="8.7109375" style="11"/>
    <col min="8960" max="8960" width="19.28515625" style="11" customWidth="1"/>
    <col min="8961" max="8961" width="38.5703125" style="11" customWidth="1"/>
    <col min="8962" max="8962" width="16.42578125" style="11" customWidth="1"/>
    <col min="8963" max="8963" width="17" style="11" customWidth="1"/>
    <col min="8964" max="8964" width="12.5703125" style="11" customWidth="1"/>
    <col min="8965" max="9215" width="8.7109375" style="11"/>
    <col min="9216" max="9216" width="19.28515625" style="11" customWidth="1"/>
    <col min="9217" max="9217" width="38.5703125" style="11" customWidth="1"/>
    <col min="9218" max="9218" width="16.42578125" style="11" customWidth="1"/>
    <col min="9219" max="9219" width="17" style="11" customWidth="1"/>
    <col min="9220" max="9220" width="12.5703125" style="11" customWidth="1"/>
    <col min="9221" max="9471" width="8.7109375" style="11"/>
    <col min="9472" max="9472" width="19.28515625" style="11" customWidth="1"/>
    <col min="9473" max="9473" width="38.5703125" style="11" customWidth="1"/>
    <col min="9474" max="9474" width="16.42578125" style="11" customWidth="1"/>
    <col min="9475" max="9475" width="17" style="11" customWidth="1"/>
    <col min="9476" max="9476" width="12.5703125" style="11" customWidth="1"/>
    <col min="9477" max="9727" width="8.7109375" style="11"/>
    <col min="9728" max="9728" width="19.28515625" style="11" customWidth="1"/>
    <col min="9729" max="9729" width="38.5703125" style="11" customWidth="1"/>
    <col min="9730" max="9730" width="16.42578125" style="11" customWidth="1"/>
    <col min="9731" max="9731" width="17" style="11" customWidth="1"/>
    <col min="9732" max="9732" width="12.5703125" style="11" customWidth="1"/>
    <col min="9733" max="9983" width="8.7109375" style="11"/>
    <col min="9984" max="9984" width="19.28515625" style="11" customWidth="1"/>
    <col min="9985" max="9985" width="38.5703125" style="11" customWidth="1"/>
    <col min="9986" max="9986" width="16.42578125" style="11" customWidth="1"/>
    <col min="9987" max="9987" width="17" style="11" customWidth="1"/>
    <col min="9988" max="9988" width="12.5703125" style="11" customWidth="1"/>
    <col min="9989" max="10239" width="8.7109375" style="11"/>
    <col min="10240" max="10240" width="19.28515625" style="11" customWidth="1"/>
    <col min="10241" max="10241" width="38.5703125" style="11" customWidth="1"/>
    <col min="10242" max="10242" width="16.42578125" style="11" customWidth="1"/>
    <col min="10243" max="10243" width="17" style="11" customWidth="1"/>
    <col min="10244" max="10244" width="12.5703125" style="11" customWidth="1"/>
    <col min="10245" max="10495" width="8.7109375" style="11"/>
    <col min="10496" max="10496" width="19.28515625" style="11" customWidth="1"/>
    <col min="10497" max="10497" width="38.5703125" style="11" customWidth="1"/>
    <col min="10498" max="10498" width="16.42578125" style="11" customWidth="1"/>
    <col min="10499" max="10499" width="17" style="11" customWidth="1"/>
    <col min="10500" max="10500" width="12.5703125" style="11" customWidth="1"/>
    <col min="10501" max="10751" width="8.7109375" style="11"/>
    <col min="10752" max="10752" width="19.28515625" style="11" customWidth="1"/>
    <col min="10753" max="10753" width="38.5703125" style="11" customWidth="1"/>
    <col min="10754" max="10754" width="16.42578125" style="11" customWidth="1"/>
    <col min="10755" max="10755" width="17" style="11" customWidth="1"/>
    <col min="10756" max="10756" width="12.5703125" style="11" customWidth="1"/>
    <col min="10757" max="11007" width="8.7109375" style="11"/>
    <col min="11008" max="11008" width="19.28515625" style="11" customWidth="1"/>
    <col min="11009" max="11009" width="38.5703125" style="11" customWidth="1"/>
    <col min="11010" max="11010" width="16.42578125" style="11" customWidth="1"/>
    <col min="11011" max="11011" width="17" style="11" customWidth="1"/>
    <col min="11012" max="11012" width="12.5703125" style="11" customWidth="1"/>
    <col min="11013" max="11263" width="8.7109375" style="11"/>
    <col min="11264" max="11264" width="19.28515625" style="11" customWidth="1"/>
    <col min="11265" max="11265" width="38.5703125" style="11" customWidth="1"/>
    <col min="11266" max="11266" width="16.42578125" style="11" customWidth="1"/>
    <col min="11267" max="11267" width="17" style="11" customWidth="1"/>
    <col min="11268" max="11268" width="12.5703125" style="11" customWidth="1"/>
    <col min="11269" max="11519" width="8.7109375" style="11"/>
    <col min="11520" max="11520" width="19.28515625" style="11" customWidth="1"/>
    <col min="11521" max="11521" width="38.5703125" style="11" customWidth="1"/>
    <col min="11522" max="11522" width="16.42578125" style="11" customWidth="1"/>
    <col min="11523" max="11523" width="17" style="11" customWidth="1"/>
    <col min="11524" max="11524" width="12.5703125" style="11" customWidth="1"/>
    <col min="11525" max="11775" width="8.7109375" style="11"/>
    <col min="11776" max="11776" width="19.28515625" style="11" customWidth="1"/>
    <col min="11777" max="11777" width="38.5703125" style="11" customWidth="1"/>
    <col min="11778" max="11778" width="16.42578125" style="11" customWidth="1"/>
    <col min="11779" max="11779" width="17" style="11" customWidth="1"/>
    <col min="11780" max="11780" width="12.5703125" style="11" customWidth="1"/>
    <col min="11781" max="12031" width="8.7109375" style="11"/>
    <col min="12032" max="12032" width="19.28515625" style="11" customWidth="1"/>
    <col min="12033" max="12033" width="38.5703125" style="11" customWidth="1"/>
    <col min="12034" max="12034" width="16.42578125" style="11" customWidth="1"/>
    <col min="12035" max="12035" width="17" style="11" customWidth="1"/>
    <col min="12036" max="12036" width="12.5703125" style="11" customWidth="1"/>
    <col min="12037" max="12287" width="8.7109375" style="11"/>
    <col min="12288" max="12288" width="19.28515625" style="11" customWidth="1"/>
    <col min="12289" max="12289" width="38.5703125" style="11" customWidth="1"/>
    <col min="12290" max="12290" width="16.42578125" style="11" customWidth="1"/>
    <col min="12291" max="12291" width="17" style="11" customWidth="1"/>
    <col min="12292" max="12292" width="12.5703125" style="11" customWidth="1"/>
    <col min="12293" max="12543" width="8.7109375" style="11"/>
    <col min="12544" max="12544" width="19.28515625" style="11" customWidth="1"/>
    <col min="12545" max="12545" width="38.5703125" style="11" customWidth="1"/>
    <col min="12546" max="12546" width="16.42578125" style="11" customWidth="1"/>
    <col min="12547" max="12547" width="17" style="11" customWidth="1"/>
    <col min="12548" max="12548" width="12.5703125" style="11" customWidth="1"/>
    <col min="12549" max="12799" width="8.7109375" style="11"/>
    <col min="12800" max="12800" width="19.28515625" style="11" customWidth="1"/>
    <col min="12801" max="12801" width="38.5703125" style="11" customWidth="1"/>
    <col min="12802" max="12802" width="16.42578125" style="11" customWidth="1"/>
    <col min="12803" max="12803" width="17" style="11" customWidth="1"/>
    <col min="12804" max="12804" width="12.5703125" style="11" customWidth="1"/>
    <col min="12805" max="13055" width="8.7109375" style="11"/>
    <col min="13056" max="13056" width="19.28515625" style="11" customWidth="1"/>
    <col min="13057" max="13057" width="38.5703125" style="11" customWidth="1"/>
    <col min="13058" max="13058" width="16.42578125" style="11" customWidth="1"/>
    <col min="13059" max="13059" width="17" style="11" customWidth="1"/>
    <col min="13060" max="13060" width="12.5703125" style="11" customWidth="1"/>
    <col min="13061" max="13311" width="8.7109375" style="11"/>
    <col min="13312" max="13312" width="19.28515625" style="11" customWidth="1"/>
    <col min="13313" max="13313" width="38.5703125" style="11" customWidth="1"/>
    <col min="13314" max="13314" width="16.42578125" style="11" customWidth="1"/>
    <col min="13315" max="13315" width="17" style="11" customWidth="1"/>
    <col min="13316" max="13316" width="12.5703125" style="11" customWidth="1"/>
    <col min="13317" max="13567" width="8.7109375" style="11"/>
    <col min="13568" max="13568" width="19.28515625" style="11" customWidth="1"/>
    <col min="13569" max="13569" width="38.5703125" style="11" customWidth="1"/>
    <col min="13570" max="13570" width="16.42578125" style="11" customWidth="1"/>
    <col min="13571" max="13571" width="17" style="11" customWidth="1"/>
    <col min="13572" max="13572" width="12.5703125" style="11" customWidth="1"/>
    <col min="13573" max="13823" width="8.7109375" style="11"/>
    <col min="13824" max="13824" width="19.28515625" style="11" customWidth="1"/>
    <col min="13825" max="13825" width="38.5703125" style="11" customWidth="1"/>
    <col min="13826" max="13826" width="16.42578125" style="11" customWidth="1"/>
    <col min="13827" max="13827" width="17" style="11" customWidth="1"/>
    <col min="13828" max="13828" width="12.5703125" style="11" customWidth="1"/>
    <col min="13829" max="14079" width="8.7109375" style="11"/>
    <col min="14080" max="14080" width="19.28515625" style="11" customWidth="1"/>
    <col min="14081" max="14081" width="38.5703125" style="11" customWidth="1"/>
    <col min="14082" max="14082" width="16.42578125" style="11" customWidth="1"/>
    <col min="14083" max="14083" width="17" style="11" customWidth="1"/>
    <col min="14084" max="14084" width="12.5703125" style="11" customWidth="1"/>
    <col min="14085" max="14335" width="8.7109375" style="11"/>
    <col min="14336" max="14336" width="19.28515625" style="11" customWidth="1"/>
    <col min="14337" max="14337" width="38.5703125" style="11" customWidth="1"/>
    <col min="14338" max="14338" width="16.42578125" style="11" customWidth="1"/>
    <col min="14339" max="14339" width="17" style="11" customWidth="1"/>
    <col min="14340" max="14340" width="12.5703125" style="11" customWidth="1"/>
    <col min="14341" max="14591" width="8.7109375" style="11"/>
    <col min="14592" max="14592" width="19.28515625" style="11" customWidth="1"/>
    <col min="14593" max="14593" width="38.5703125" style="11" customWidth="1"/>
    <col min="14594" max="14594" width="16.42578125" style="11" customWidth="1"/>
    <col min="14595" max="14595" width="17" style="11" customWidth="1"/>
    <col min="14596" max="14596" width="12.5703125" style="11" customWidth="1"/>
    <col min="14597" max="14847" width="8.7109375" style="11"/>
    <col min="14848" max="14848" width="19.28515625" style="11" customWidth="1"/>
    <col min="14849" max="14849" width="38.5703125" style="11" customWidth="1"/>
    <col min="14850" max="14850" width="16.42578125" style="11" customWidth="1"/>
    <col min="14851" max="14851" width="17" style="11" customWidth="1"/>
    <col min="14852" max="14852" width="12.5703125" style="11" customWidth="1"/>
    <col min="14853" max="15103" width="8.7109375" style="11"/>
    <col min="15104" max="15104" width="19.28515625" style="11" customWidth="1"/>
    <col min="15105" max="15105" width="38.5703125" style="11" customWidth="1"/>
    <col min="15106" max="15106" width="16.42578125" style="11" customWidth="1"/>
    <col min="15107" max="15107" width="17" style="11" customWidth="1"/>
    <col min="15108" max="15108" width="12.5703125" style="11" customWidth="1"/>
    <col min="15109" max="15359" width="8.7109375" style="11"/>
    <col min="15360" max="15360" width="19.28515625" style="11" customWidth="1"/>
    <col min="15361" max="15361" width="38.5703125" style="11" customWidth="1"/>
    <col min="15362" max="15362" width="16.42578125" style="11" customWidth="1"/>
    <col min="15363" max="15363" width="17" style="11" customWidth="1"/>
    <col min="15364" max="15364" width="12.5703125" style="11" customWidth="1"/>
    <col min="15365" max="15615" width="8.7109375" style="11"/>
    <col min="15616" max="15616" width="19.28515625" style="11" customWidth="1"/>
    <col min="15617" max="15617" width="38.5703125" style="11" customWidth="1"/>
    <col min="15618" max="15618" width="16.42578125" style="11" customWidth="1"/>
    <col min="15619" max="15619" width="17" style="11" customWidth="1"/>
    <col min="15620" max="15620" width="12.5703125" style="11" customWidth="1"/>
    <col min="15621" max="15871" width="8.7109375" style="11"/>
    <col min="15872" max="15872" width="19.28515625" style="11" customWidth="1"/>
    <col min="15873" max="15873" width="38.5703125" style="11" customWidth="1"/>
    <col min="15874" max="15874" width="16.42578125" style="11" customWidth="1"/>
    <col min="15875" max="15875" width="17" style="11" customWidth="1"/>
    <col min="15876" max="15876" width="12.5703125" style="11" customWidth="1"/>
    <col min="15877" max="16127" width="8.7109375" style="11"/>
    <col min="16128" max="16128" width="19.28515625" style="11" customWidth="1"/>
    <col min="16129" max="16129" width="38.5703125" style="11" customWidth="1"/>
    <col min="16130" max="16130" width="16.42578125" style="11" customWidth="1"/>
    <col min="16131" max="16131" width="17" style="11" customWidth="1"/>
    <col min="16132" max="16132" width="12.5703125" style="11" customWidth="1"/>
    <col min="16133" max="16384" width="8.7109375" style="11"/>
  </cols>
  <sheetData>
    <row r="1" spans="1:7">
      <c r="A1" s="784" t="str">
        <f>'WS 1 Local Service ATRR'!A1:F1</f>
        <v>Narragansett Electric Company d/b/a Rhode Island Energy</v>
      </c>
      <c r="B1" s="784"/>
      <c r="C1" s="784"/>
      <c r="D1" s="784"/>
      <c r="E1" s="784"/>
      <c r="F1" s="784"/>
      <c r="G1" s="784"/>
    </row>
    <row r="2" spans="1:7">
      <c r="A2" s="784" t="str">
        <f>'[3]Table of Contents'!A2:C2</f>
        <v>Local Service Annual Transmission Revenue Requirements (ATRR)</v>
      </c>
      <c r="B2" s="784"/>
      <c r="C2" s="784"/>
      <c r="D2" s="784"/>
      <c r="E2" s="784"/>
      <c r="F2" s="784"/>
      <c r="G2" s="784"/>
    </row>
    <row r="3" spans="1:7">
      <c r="A3" s="784" t="str">
        <f>'[3]Table of Contents'!A3:C3</f>
        <v>Per Attachment 2 of Appendix B to Attachment F of the ISO New England Inc. Open Access Transmission Tariff</v>
      </c>
      <c r="B3" s="784"/>
      <c r="C3" s="784"/>
      <c r="D3" s="784"/>
      <c r="E3" s="784"/>
      <c r="F3" s="784"/>
      <c r="G3" s="784"/>
    </row>
    <row r="4" spans="1:7">
      <c r="A4" s="784" t="s">
        <v>1240</v>
      </c>
      <c r="B4" s="784"/>
      <c r="C4" s="784"/>
      <c r="D4" s="784"/>
      <c r="E4" s="784"/>
      <c r="F4" s="784"/>
      <c r="G4" s="784"/>
    </row>
    <row r="5" spans="1:7">
      <c r="A5" s="784" t="s">
        <v>151</v>
      </c>
      <c r="B5" s="784"/>
      <c r="C5" s="784"/>
      <c r="D5" s="784"/>
      <c r="E5" s="784"/>
      <c r="F5" s="784"/>
      <c r="G5" s="784"/>
    </row>
    <row r="6" spans="1:7">
      <c r="A6" s="783" t="s">
        <v>1239</v>
      </c>
      <c r="B6" s="783"/>
      <c r="C6" s="783"/>
      <c r="D6" s="783"/>
      <c r="E6" s="783"/>
      <c r="F6" s="783"/>
      <c r="G6" s="783"/>
    </row>
    <row r="7" spans="1:7">
      <c r="A7" s="23"/>
      <c r="B7" s="23"/>
      <c r="C7" s="23"/>
      <c r="D7" s="23"/>
      <c r="E7" s="23"/>
      <c r="F7" s="23"/>
      <c r="G7" s="23"/>
    </row>
    <row r="8" spans="1:7">
      <c r="B8" s="59" t="s">
        <v>113</v>
      </c>
      <c r="E8" s="8" t="s">
        <v>12</v>
      </c>
      <c r="F8" s="8"/>
      <c r="G8" s="8" t="s">
        <v>15</v>
      </c>
    </row>
    <row r="9" spans="1:7">
      <c r="A9" s="25" t="s">
        <v>43</v>
      </c>
      <c r="E9" s="11"/>
      <c r="F9" s="11"/>
    </row>
    <row r="10" spans="1:7">
      <c r="A10" s="41" t="s">
        <v>44</v>
      </c>
      <c r="B10" s="41" t="s">
        <v>23</v>
      </c>
      <c r="C10" s="8"/>
      <c r="D10" s="8"/>
      <c r="E10" s="41" t="s">
        <v>38</v>
      </c>
      <c r="F10" s="554"/>
      <c r="G10" s="458" t="s">
        <v>1</v>
      </c>
    </row>
    <row r="11" spans="1:7" ht="25.5">
      <c r="A11" s="8">
        <v>1</v>
      </c>
      <c r="B11" s="61" t="s">
        <v>1095</v>
      </c>
      <c r="E11" s="173">
        <v>-98354815</v>
      </c>
      <c r="F11" s="211"/>
      <c r="G11" s="562" t="s">
        <v>1238</v>
      </c>
    </row>
    <row r="12" spans="1:7">
      <c r="A12" s="8">
        <f>A11+1</f>
        <v>2</v>
      </c>
      <c r="B12" s="11" t="s">
        <v>1237</v>
      </c>
      <c r="E12" s="561">
        <v>1</v>
      </c>
      <c r="F12" s="171"/>
      <c r="G12" s="457" t="s">
        <v>379</v>
      </c>
    </row>
    <row r="13" spans="1:7">
      <c r="A13" s="8">
        <f>A12+1</f>
        <v>3</v>
      </c>
      <c r="B13" s="11" t="s">
        <v>1236</v>
      </c>
      <c r="E13" s="172">
        <f>E11*E12</f>
        <v>-98354815</v>
      </c>
      <c r="F13" s="211"/>
      <c r="G13" s="456" t="s">
        <v>57</v>
      </c>
    </row>
    <row r="14" spans="1:7">
      <c r="A14" s="8">
        <f>A13+1</f>
        <v>4</v>
      </c>
      <c r="B14" s="11" t="s">
        <v>1235</v>
      </c>
      <c r="E14" s="561">
        <v>0.27395533228919622</v>
      </c>
      <c r="F14" s="171"/>
      <c r="G14" s="457" t="s">
        <v>1234</v>
      </c>
    </row>
    <row r="15" spans="1:7">
      <c r="A15" s="8">
        <f>A14+1</f>
        <v>5</v>
      </c>
      <c r="B15" s="11" t="s">
        <v>1233</v>
      </c>
      <c r="E15" s="187">
        <f>E13*E14</f>
        <v>-26944826.02556742</v>
      </c>
      <c r="F15" s="83"/>
      <c r="G15" s="456"/>
    </row>
    <row r="16" spans="1:7">
      <c r="A16" s="8"/>
      <c r="E16" s="11"/>
      <c r="F16" s="11"/>
      <c r="G16" s="456"/>
    </row>
    <row r="17" spans="1:9">
      <c r="A17" s="8">
        <f>A15+1</f>
        <v>6</v>
      </c>
      <c r="B17" s="11" t="s">
        <v>1232</v>
      </c>
      <c r="E17" s="173">
        <v>-109400935.67463508</v>
      </c>
      <c r="F17" s="211"/>
      <c r="G17" s="457" t="s">
        <v>1231</v>
      </c>
    </row>
    <row r="18" spans="1:9">
      <c r="A18" s="8">
        <f>A17+1</f>
        <v>7</v>
      </c>
      <c r="B18" s="11" t="s">
        <v>1230</v>
      </c>
      <c r="E18" s="468">
        <f>+E14</f>
        <v>0.27395533228919622</v>
      </c>
      <c r="F18" s="171"/>
      <c r="G18" s="456"/>
      <c r="I18" s="559"/>
    </row>
    <row r="19" spans="1:9">
      <c r="A19" s="8">
        <f>A18+1</f>
        <v>8</v>
      </c>
      <c r="B19" s="11" t="s">
        <v>1229</v>
      </c>
      <c r="E19" s="187">
        <f>E17*E18</f>
        <v>-29970969.685493633</v>
      </c>
      <c r="F19" s="83"/>
      <c r="G19" s="456"/>
      <c r="I19" s="329"/>
    </row>
    <row r="20" spans="1:9">
      <c r="A20" s="8"/>
      <c r="E20" s="11"/>
      <c r="F20" s="11"/>
      <c r="G20" s="456"/>
    </row>
    <row r="21" spans="1:9">
      <c r="A21" s="8">
        <f>A19+1</f>
        <v>9</v>
      </c>
      <c r="B21" s="11" t="s">
        <v>1228</v>
      </c>
      <c r="E21" s="560">
        <f>+E19-E15</f>
        <v>-3026143.6599262133</v>
      </c>
      <c r="F21" s="329"/>
      <c r="G21" s="456"/>
      <c r="I21" s="559"/>
    </row>
    <row r="22" spans="1:9">
      <c r="A22" s="8"/>
      <c r="E22" s="11"/>
      <c r="F22" s="11"/>
      <c r="G22" s="456"/>
    </row>
    <row r="23" spans="1:9">
      <c r="A23" s="8">
        <f>A21+1</f>
        <v>10</v>
      </c>
      <c r="B23" s="11" t="s">
        <v>1227</v>
      </c>
      <c r="E23" s="558">
        <f>E21/12</f>
        <v>-252178.63832718445</v>
      </c>
      <c r="F23" s="83"/>
      <c r="G23" s="456"/>
    </row>
    <row r="24" spans="1:9">
      <c r="E24" s="11"/>
      <c r="F24" s="11"/>
    </row>
    <row r="25" spans="1:9">
      <c r="E25" s="11"/>
      <c r="F25" s="11"/>
    </row>
    <row r="26" spans="1:9">
      <c r="A26" s="8"/>
      <c r="B26" s="8" t="s">
        <v>20</v>
      </c>
      <c r="C26" s="8" t="s">
        <v>16</v>
      </c>
      <c r="D26" s="8" t="s">
        <v>1226</v>
      </c>
      <c r="E26" s="117" t="s">
        <v>1225</v>
      </c>
      <c r="F26" s="557"/>
    </row>
    <row r="27" spans="1:9" ht="25.5">
      <c r="A27" s="8"/>
      <c r="B27" s="41" t="s">
        <v>275</v>
      </c>
      <c r="C27" s="41" t="s">
        <v>870</v>
      </c>
      <c r="D27" s="87" t="s">
        <v>871</v>
      </c>
      <c r="E27" s="464" t="s">
        <v>886</v>
      </c>
      <c r="F27" s="556"/>
    </row>
    <row r="28" spans="1:9">
      <c r="A28" s="8">
        <f>A23+1</f>
        <v>11</v>
      </c>
      <c r="B28" s="8" t="s">
        <v>874</v>
      </c>
      <c r="C28" s="8">
        <v>335</v>
      </c>
      <c r="D28" s="180">
        <f t="shared" ref="D28:D39" si="0">ROUND(+C28/C$42,6)</f>
        <v>0.91780799999999996</v>
      </c>
      <c r="E28" s="172">
        <f t="shared" ref="E28:E39" si="1">ROUND(+E$23*D28,0)</f>
        <v>-231452</v>
      </c>
      <c r="F28" s="211"/>
    </row>
    <row r="29" spans="1:9">
      <c r="A29" s="8">
        <f t="shared" ref="A29:A40" si="2">A28+1</f>
        <v>12</v>
      </c>
      <c r="B29" s="8" t="s">
        <v>875</v>
      </c>
      <c r="C29" s="8">
        <v>307</v>
      </c>
      <c r="D29" s="180">
        <f t="shared" si="0"/>
        <v>0.84109599999999995</v>
      </c>
      <c r="E29" s="187">
        <f t="shared" si="1"/>
        <v>-212106</v>
      </c>
      <c r="F29" s="83"/>
    </row>
    <row r="30" spans="1:9">
      <c r="A30" s="8">
        <f t="shared" si="2"/>
        <v>13</v>
      </c>
      <c r="B30" s="8" t="s">
        <v>876</v>
      </c>
      <c r="C30" s="8">
        <v>276</v>
      </c>
      <c r="D30" s="180">
        <f t="shared" si="0"/>
        <v>0.75616399999999995</v>
      </c>
      <c r="E30" s="187">
        <f t="shared" si="1"/>
        <v>-190688</v>
      </c>
      <c r="F30" s="83"/>
    </row>
    <row r="31" spans="1:9">
      <c r="A31" s="8">
        <f t="shared" si="2"/>
        <v>14</v>
      </c>
      <c r="B31" s="8" t="s">
        <v>877</v>
      </c>
      <c r="C31" s="8">
        <v>246</v>
      </c>
      <c r="D31" s="180">
        <f t="shared" si="0"/>
        <v>0.67397300000000004</v>
      </c>
      <c r="E31" s="187">
        <f t="shared" si="1"/>
        <v>-169962</v>
      </c>
      <c r="F31" s="83"/>
    </row>
    <row r="32" spans="1:9">
      <c r="A32" s="8">
        <f t="shared" si="2"/>
        <v>15</v>
      </c>
      <c r="B32" s="8" t="s">
        <v>878</v>
      </c>
      <c r="C32" s="8">
        <v>215</v>
      </c>
      <c r="D32" s="180">
        <f t="shared" si="0"/>
        <v>0.58904100000000004</v>
      </c>
      <c r="E32" s="187">
        <f t="shared" si="1"/>
        <v>-148544</v>
      </c>
      <c r="F32" s="83"/>
    </row>
    <row r="33" spans="1:15">
      <c r="A33" s="8">
        <f t="shared" si="2"/>
        <v>16</v>
      </c>
      <c r="B33" s="8" t="s">
        <v>879</v>
      </c>
      <c r="C33" s="8">
        <v>185</v>
      </c>
      <c r="D33" s="180">
        <f t="shared" si="0"/>
        <v>0.50684899999999999</v>
      </c>
      <c r="E33" s="187">
        <f t="shared" si="1"/>
        <v>-127816</v>
      </c>
      <c r="F33" s="83"/>
    </row>
    <row r="34" spans="1:15">
      <c r="A34" s="8">
        <f t="shared" si="2"/>
        <v>17</v>
      </c>
      <c r="B34" s="8" t="s">
        <v>880</v>
      </c>
      <c r="C34" s="8">
        <v>154</v>
      </c>
      <c r="D34" s="180">
        <f t="shared" si="0"/>
        <v>0.42191800000000002</v>
      </c>
      <c r="E34" s="187">
        <f t="shared" si="1"/>
        <v>-106399</v>
      </c>
      <c r="F34" s="83"/>
    </row>
    <row r="35" spans="1:15">
      <c r="A35" s="8">
        <f t="shared" si="2"/>
        <v>18</v>
      </c>
      <c r="B35" s="8" t="s">
        <v>881</v>
      </c>
      <c r="C35" s="8">
        <v>123</v>
      </c>
      <c r="D35" s="180">
        <f t="shared" si="0"/>
        <v>0.33698600000000001</v>
      </c>
      <c r="E35" s="187">
        <f t="shared" si="1"/>
        <v>-84981</v>
      </c>
      <c r="F35" s="83"/>
    </row>
    <row r="36" spans="1:15">
      <c r="A36" s="8">
        <f t="shared" si="2"/>
        <v>19</v>
      </c>
      <c r="B36" s="8" t="s">
        <v>882</v>
      </c>
      <c r="C36" s="8">
        <v>93</v>
      </c>
      <c r="D36" s="180">
        <f t="shared" si="0"/>
        <v>0.25479499999999999</v>
      </c>
      <c r="E36" s="187">
        <f t="shared" si="1"/>
        <v>-64254</v>
      </c>
      <c r="F36" s="83"/>
    </row>
    <row r="37" spans="1:15">
      <c r="A37" s="8">
        <f t="shared" si="2"/>
        <v>20</v>
      </c>
      <c r="B37" s="8" t="s">
        <v>883</v>
      </c>
      <c r="C37" s="8">
        <v>62</v>
      </c>
      <c r="D37" s="180">
        <f t="shared" si="0"/>
        <v>0.16986299999999999</v>
      </c>
      <c r="E37" s="187">
        <f t="shared" si="1"/>
        <v>-42836</v>
      </c>
      <c r="F37" s="83"/>
    </row>
    <row r="38" spans="1:15">
      <c r="A38" s="8">
        <f t="shared" si="2"/>
        <v>21</v>
      </c>
      <c r="B38" s="8" t="s">
        <v>884</v>
      </c>
      <c r="C38" s="8">
        <v>32</v>
      </c>
      <c r="D38" s="180">
        <f t="shared" si="0"/>
        <v>8.7670999999999999E-2</v>
      </c>
      <c r="E38" s="187">
        <f t="shared" si="1"/>
        <v>-22109</v>
      </c>
      <c r="F38" s="83"/>
    </row>
    <row r="39" spans="1:15">
      <c r="A39" s="8">
        <f t="shared" si="2"/>
        <v>22</v>
      </c>
      <c r="B39" s="334" t="s">
        <v>885</v>
      </c>
      <c r="C39" s="334">
        <v>1</v>
      </c>
      <c r="D39" s="468">
        <f t="shared" si="0"/>
        <v>2.7399999999999998E-3</v>
      </c>
      <c r="E39" s="555">
        <f t="shared" si="1"/>
        <v>-691</v>
      </c>
      <c r="F39" s="83"/>
    </row>
    <row r="40" spans="1:15" ht="13.5" thickBot="1">
      <c r="A40" s="8">
        <f t="shared" si="2"/>
        <v>23</v>
      </c>
      <c r="B40" s="11" t="s">
        <v>1224</v>
      </c>
      <c r="D40" s="135"/>
      <c r="E40" s="188">
        <f>SUM(E28:E39)</f>
        <v>-1401838</v>
      </c>
      <c r="F40" s="211"/>
    </row>
    <row r="41" spans="1:15" ht="13.5" thickTop="1">
      <c r="E41" s="456"/>
    </row>
    <row r="42" spans="1:15">
      <c r="A42" s="8">
        <f>A40+1</f>
        <v>24</v>
      </c>
      <c r="B42" s="11" t="s">
        <v>872</v>
      </c>
      <c r="C42" s="201">
        <v>365</v>
      </c>
      <c r="E42" s="456"/>
    </row>
    <row r="43" spans="1:15">
      <c r="A43" s="8"/>
      <c r="C43" s="8"/>
      <c r="E43" s="456"/>
    </row>
    <row r="44" spans="1:15">
      <c r="A44" s="146" t="s">
        <v>246</v>
      </c>
      <c r="C44" s="8"/>
      <c r="E44" s="456"/>
    </row>
    <row r="45" spans="1:15">
      <c r="A45" s="101" t="s">
        <v>54</v>
      </c>
      <c r="B45" s="1" t="s">
        <v>313</v>
      </c>
      <c r="C45" s="8"/>
      <c r="E45" s="456"/>
    </row>
    <row r="46" spans="1:15">
      <c r="A46" s="109" t="s">
        <v>55</v>
      </c>
      <c r="B46" s="122" t="s">
        <v>873</v>
      </c>
      <c r="C46" s="122"/>
      <c r="D46" s="122"/>
      <c r="E46" s="122"/>
      <c r="F46" s="122"/>
      <c r="G46" s="122"/>
    </row>
    <row r="47" spans="1:15">
      <c r="A47" s="109" t="s">
        <v>57</v>
      </c>
      <c r="B47" s="11" t="s">
        <v>1223</v>
      </c>
      <c r="C47" s="95"/>
      <c r="D47" s="95"/>
      <c r="E47" s="95"/>
      <c r="F47" s="95"/>
      <c r="G47" s="95"/>
      <c r="H47" s="305"/>
      <c r="I47" s="305"/>
      <c r="J47" s="305"/>
      <c r="K47" s="305"/>
      <c r="L47" s="305"/>
      <c r="M47" s="305"/>
      <c r="N47" s="305"/>
      <c r="O47" s="305"/>
    </row>
    <row r="48" spans="1:15">
      <c r="B48" s="11" t="s">
        <v>892</v>
      </c>
      <c r="C48" s="305"/>
      <c r="D48" s="305"/>
      <c r="E48" s="305"/>
      <c r="F48" s="305"/>
      <c r="G48" s="305"/>
    </row>
    <row r="49" spans="1:7">
      <c r="A49" s="8" t="s">
        <v>58</v>
      </c>
      <c r="B49" s="11" t="s">
        <v>1222</v>
      </c>
      <c r="C49" s="305"/>
      <c r="D49" s="305"/>
      <c r="E49" s="305"/>
      <c r="F49" s="305"/>
      <c r="G49" s="305"/>
    </row>
    <row r="50" spans="1:7">
      <c r="A50" s="554"/>
      <c r="B50" s="553"/>
    </row>
    <row r="51" spans="1:7">
      <c r="B51" s="96"/>
    </row>
    <row r="52" spans="1:7">
      <c r="B52" s="96"/>
    </row>
  </sheetData>
  <mergeCells count="6">
    <mergeCell ref="A6:G6"/>
    <mergeCell ref="A1:G1"/>
    <mergeCell ref="A2:G2"/>
    <mergeCell ref="A3:G3"/>
    <mergeCell ref="A4:G4"/>
    <mergeCell ref="A5:G5"/>
  </mergeCells>
  <pageMargins left="0.7" right="0.7" top="0.75" bottom="0.75" header="0.3" footer="0.3"/>
  <pageSetup scale="57"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9356D-C303-4A0B-9094-90AF9BB47CB3}">
  <sheetPr>
    <tabColor theme="4" tint="0.39997558519241921"/>
    <pageSetUpPr fitToPage="1"/>
  </sheetPr>
  <dimension ref="A1:O198"/>
  <sheetViews>
    <sheetView zoomScaleNormal="100" zoomScalePageLayoutView="145" workbookViewId="0">
      <selection activeCell="L58" sqref="L58"/>
    </sheetView>
  </sheetViews>
  <sheetFormatPr defaultRowHeight="12.75"/>
  <cols>
    <col min="1" max="1" width="6" style="11" bestFit="1" customWidth="1"/>
    <col min="2" max="2" width="82.28515625" style="11" customWidth="1"/>
    <col min="3" max="4" width="18.5703125" style="11" customWidth="1"/>
    <col min="5" max="5" width="18.5703125" style="121" customWidth="1"/>
    <col min="6" max="6" width="3.140625" style="121" bestFit="1" customWidth="1"/>
    <col min="7" max="7" width="32.5703125" style="11" customWidth="1"/>
    <col min="8" max="255" width="8.7109375" style="11"/>
    <col min="256" max="256" width="19.28515625" style="11" customWidth="1"/>
    <col min="257" max="257" width="38.5703125" style="11" customWidth="1"/>
    <col min="258" max="258" width="16.42578125" style="11" customWidth="1"/>
    <col min="259" max="259" width="17" style="11" customWidth="1"/>
    <col min="260" max="260" width="12.5703125" style="11" customWidth="1"/>
    <col min="261" max="511" width="8.7109375" style="11"/>
    <col min="512" max="512" width="19.28515625" style="11" customWidth="1"/>
    <col min="513" max="513" width="38.5703125" style="11" customWidth="1"/>
    <col min="514" max="514" width="16.42578125" style="11" customWidth="1"/>
    <col min="515" max="515" width="17" style="11" customWidth="1"/>
    <col min="516" max="516" width="12.5703125" style="11" customWidth="1"/>
    <col min="517" max="767" width="8.7109375" style="11"/>
    <col min="768" max="768" width="19.28515625" style="11" customWidth="1"/>
    <col min="769" max="769" width="38.5703125" style="11" customWidth="1"/>
    <col min="770" max="770" width="16.42578125" style="11" customWidth="1"/>
    <col min="771" max="771" width="17" style="11" customWidth="1"/>
    <col min="772" max="772" width="12.5703125" style="11" customWidth="1"/>
    <col min="773" max="1023" width="8.7109375" style="11"/>
    <col min="1024" max="1024" width="19.28515625" style="11" customWidth="1"/>
    <col min="1025" max="1025" width="38.5703125" style="11" customWidth="1"/>
    <col min="1026" max="1026" width="16.42578125" style="11" customWidth="1"/>
    <col min="1027" max="1027" width="17" style="11" customWidth="1"/>
    <col min="1028" max="1028" width="12.5703125" style="11" customWidth="1"/>
    <col min="1029" max="1279" width="8.7109375" style="11"/>
    <col min="1280" max="1280" width="19.28515625" style="11" customWidth="1"/>
    <col min="1281" max="1281" width="38.5703125" style="11" customWidth="1"/>
    <col min="1282" max="1282" width="16.42578125" style="11" customWidth="1"/>
    <col min="1283" max="1283" width="17" style="11" customWidth="1"/>
    <col min="1284" max="1284" width="12.5703125" style="11" customWidth="1"/>
    <col min="1285" max="1535" width="8.7109375" style="11"/>
    <col min="1536" max="1536" width="19.28515625" style="11" customWidth="1"/>
    <col min="1537" max="1537" width="38.5703125" style="11" customWidth="1"/>
    <col min="1538" max="1538" width="16.42578125" style="11" customWidth="1"/>
    <col min="1539" max="1539" width="17" style="11" customWidth="1"/>
    <col min="1540" max="1540" width="12.5703125" style="11" customWidth="1"/>
    <col min="1541" max="1791" width="8.7109375" style="11"/>
    <col min="1792" max="1792" width="19.28515625" style="11" customWidth="1"/>
    <col min="1793" max="1793" width="38.5703125" style="11" customWidth="1"/>
    <col min="1794" max="1794" width="16.42578125" style="11" customWidth="1"/>
    <col min="1795" max="1795" width="17" style="11" customWidth="1"/>
    <col min="1796" max="1796" width="12.5703125" style="11" customWidth="1"/>
    <col min="1797" max="2047" width="8.7109375" style="11"/>
    <col min="2048" max="2048" width="19.28515625" style="11" customWidth="1"/>
    <col min="2049" max="2049" width="38.5703125" style="11" customWidth="1"/>
    <col min="2050" max="2050" width="16.42578125" style="11" customWidth="1"/>
    <col min="2051" max="2051" width="17" style="11" customWidth="1"/>
    <col min="2052" max="2052" width="12.5703125" style="11" customWidth="1"/>
    <col min="2053" max="2303" width="8.7109375" style="11"/>
    <col min="2304" max="2304" width="19.28515625" style="11" customWidth="1"/>
    <col min="2305" max="2305" width="38.5703125" style="11" customWidth="1"/>
    <col min="2306" max="2306" width="16.42578125" style="11" customWidth="1"/>
    <col min="2307" max="2307" width="17" style="11" customWidth="1"/>
    <col min="2308" max="2308" width="12.5703125" style="11" customWidth="1"/>
    <col min="2309" max="2559" width="8.7109375" style="11"/>
    <col min="2560" max="2560" width="19.28515625" style="11" customWidth="1"/>
    <col min="2561" max="2561" width="38.5703125" style="11" customWidth="1"/>
    <col min="2562" max="2562" width="16.42578125" style="11" customWidth="1"/>
    <col min="2563" max="2563" width="17" style="11" customWidth="1"/>
    <col min="2564" max="2564" width="12.5703125" style="11" customWidth="1"/>
    <col min="2565" max="2815" width="8.7109375" style="11"/>
    <col min="2816" max="2816" width="19.28515625" style="11" customWidth="1"/>
    <col min="2817" max="2817" width="38.5703125" style="11" customWidth="1"/>
    <col min="2818" max="2818" width="16.42578125" style="11" customWidth="1"/>
    <col min="2819" max="2819" width="17" style="11" customWidth="1"/>
    <col min="2820" max="2820" width="12.5703125" style="11" customWidth="1"/>
    <col min="2821" max="3071" width="8.7109375" style="11"/>
    <col min="3072" max="3072" width="19.28515625" style="11" customWidth="1"/>
    <col min="3073" max="3073" width="38.5703125" style="11" customWidth="1"/>
    <col min="3074" max="3074" width="16.42578125" style="11" customWidth="1"/>
    <col min="3075" max="3075" width="17" style="11" customWidth="1"/>
    <col min="3076" max="3076" width="12.5703125" style="11" customWidth="1"/>
    <col min="3077" max="3327" width="8.7109375" style="11"/>
    <col min="3328" max="3328" width="19.28515625" style="11" customWidth="1"/>
    <col min="3329" max="3329" width="38.5703125" style="11" customWidth="1"/>
    <col min="3330" max="3330" width="16.42578125" style="11" customWidth="1"/>
    <col min="3331" max="3331" width="17" style="11" customWidth="1"/>
    <col min="3332" max="3332" width="12.5703125" style="11" customWidth="1"/>
    <col min="3333" max="3583" width="8.7109375" style="11"/>
    <col min="3584" max="3584" width="19.28515625" style="11" customWidth="1"/>
    <col min="3585" max="3585" width="38.5703125" style="11" customWidth="1"/>
    <col min="3586" max="3586" width="16.42578125" style="11" customWidth="1"/>
    <col min="3587" max="3587" width="17" style="11" customWidth="1"/>
    <col min="3588" max="3588" width="12.5703125" style="11" customWidth="1"/>
    <col min="3589" max="3839" width="8.7109375" style="11"/>
    <col min="3840" max="3840" width="19.28515625" style="11" customWidth="1"/>
    <col min="3841" max="3841" width="38.5703125" style="11" customWidth="1"/>
    <col min="3842" max="3842" width="16.42578125" style="11" customWidth="1"/>
    <col min="3843" max="3843" width="17" style="11" customWidth="1"/>
    <col min="3844" max="3844" width="12.5703125" style="11" customWidth="1"/>
    <col min="3845" max="4095" width="8.7109375" style="11"/>
    <col min="4096" max="4096" width="19.28515625" style="11" customWidth="1"/>
    <col min="4097" max="4097" width="38.5703125" style="11" customWidth="1"/>
    <col min="4098" max="4098" width="16.42578125" style="11" customWidth="1"/>
    <col min="4099" max="4099" width="17" style="11" customWidth="1"/>
    <col min="4100" max="4100" width="12.5703125" style="11" customWidth="1"/>
    <col min="4101" max="4351" width="8.7109375" style="11"/>
    <col min="4352" max="4352" width="19.28515625" style="11" customWidth="1"/>
    <col min="4353" max="4353" width="38.5703125" style="11" customWidth="1"/>
    <col min="4354" max="4354" width="16.42578125" style="11" customWidth="1"/>
    <col min="4355" max="4355" width="17" style="11" customWidth="1"/>
    <col min="4356" max="4356" width="12.5703125" style="11" customWidth="1"/>
    <col min="4357" max="4607" width="8.7109375" style="11"/>
    <col min="4608" max="4608" width="19.28515625" style="11" customWidth="1"/>
    <col min="4609" max="4609" width="38.5703125" style="11" customWidth="1"/>
    <col min="4610" max="4610" width="16.42578125" style="11" customWidth="1"/>
    <col min="4611" max="4611" width="17" style="11" customWidth="1"/>
    <col min="4612" max="4612" width="12.5703125" style="11" customWidth="1"/>
    <col min="4613" max="4863" width="8.7109375" style="11"/>
    <col min="4864" max="4864" width="19.28515625" style="11" customWidth="1"/>
    <col min="4865" max="4865" width="38.5703125" style="11" customWidth="1"/>
    <col min="4866" max="4866" width="16.42578125" style="11" customWidth="1"/>
    <col min="4867" max="4867" width="17" style="11" customWidth="1"/>
    <col min="4868" max="4868" width="12.5703125" style="11" customWidth="1"/>
    <col min="4869" max="5119" width="8.7109375" style="11"/>
    <col min="5120" max="5120" width="19.28515625" style="11" customWidth="1"/>
    <col min="5121" max="5121" width="38.5703125" style="11" customWidth="1"/>
    <col min="5122" max="5122" width="16.42578125" style="11" customWidth="1"/>
    <col min="5123" max="5123" width="17" style="11" customWidth="1"/>
    <col min="5124" max="5124" width="12.5703125" style="11" customWidth="1"/>
    <col min="5125" max="5375" width="8.7109375" style="11"/>
    <col min="5376" max="5376" width="19.28515625" style="11" customWidth="1"/>
    <col min="5377" max="5377" width="38.5703125" style="11" customWidth="1"/>
    <col min="5378" max="5378" width="16.42578125" style="11" customWidth="1"/>
    <col min="5379" max="5379" width="17" style="11" customWidth="1"/>
    <col min="5380" max="5380" width="12.5703125" style="11" customWidth="1"/>
    <col min="5381" max="5631" width="8.7109375" style="11"/>
    <col min="5632" max="5632" width="19.28515625" style="11" customWidth="1"/>
    <col min="5633" max="5633" width="38.5703125" style="11" customWidth="1"/>
    <col min="5634" max="5634" width="16.42578125" style="11" customWidth="1"/>
    <col min="5635" max="5635" width="17" style="11" customWidth="1"/>
    <col min="5636" max="5636" width="12.5703125" style="11" customWidth="1"/>
    <col min="5637" max="5887" width="8.7109375" style="11"/>
    <col min="5888" max="5888" width="19.28515625" style="11" customWidth="1"/>
    <col min="5889" max="5889" width="38.5703125" style="11" customWidth="1"/>
    <col min="5890" max="5890" width="16.42578125" style="11" customWidth="1"/>
    <col min="5891" max="5891" width="17" style="11" customWidth="1"/>
    <col min="5892" max="5892" width="12.5703125" style="11" customWidth="1"/>
    <col min="5893" max="6143" width="8.7109375" style="11"/>
    <col min="6144" max="6144" width="19.28515625" style="11" customWidth="1"/>
    <col min="6145" max="6145" width="38.5703125" style="11" customWidth="1"/>
    <col min="6146" max="6146" width="16.42578125" style="11" customWidth="1"/>
    <col min="6147" max="6147" width="17" style="11" customWidth="1"/>
    <col min="6148" max="6148" width="12.5703125" style="11" customWidth="1"/>
    <col min="6149" max="6399" width="8.7109375" style="11"/>
    <col min="6400" max="6400" width="19.28515625" style="11" customWidth="1"/>
    <col min="6401" max="6401" width="38.5703125" style="11" customWidth="1"/>
    <col min="6402" max="6402" width="16.42578125" style="11" customWidth="1"/>
    <col min="6403" max="6403" width="17" style="11" customWidth="1"/>
    <col min="6404" max="6404" width="12.5703125" style="11" customWidth="1"/>
    <col min="6405" max="6655" width="8.7109375" style="11"/>
    <col min="6656" max="6656" width="19.28515625" style="11" customWidth="1"/>
    <col min="6657" max="6657" width="38.5703125" style="11" customWidth="1"/>
    <col min="6658" max="6658" width="16.42578125" style="11" customWidth="1"/>
    <col min="6659" max="6659" width="17" style="11" customWidth="1"/>
    <col min="6660" max="6660" width="12.5703125" style="11" customWidth="1"/>
    <col min="6661" max="6911" width="8.7109375" style="11"/>
    <col min="6912" max="6912" width="19.28515625" style="11" customWidth="1"/>
    <col min="6913" max="6913" width="38.5703125" style="11" customWidth="1"/>
    <col min="6914" max="6914" width="16.42578125" style="11" customWidth="1"/>
    <col min="6915" max="6915" width="17" style="11" customWidth="1"/>
    <col min="6916" max="6916" width="12.5703125" style="11" customWidth="1"/>
    <col min="6917" max="7167" width="8.7109375" style="11"/>
    <col min="7168" max="7168" width="19.28515625" style="11" customWidth="1"/>
    <col min="7169" max="7169" width="38.5703125" style="11" customWidth="1"/>
    <col min="7170" max="7170" width="16.42578125" style="11" customWidth="1"/>
    <col min="7171" max="7171" width="17" style="11" customWidth="1"/>
    <col min="7172" max="7172" width="12.5703125" style="11" customWidth="1"/>
    <col min="7173" max="7423" width="8.7109375" style="11"/>
    <col min="7424" max="7424" width="19.28515625" style="11" customWidth="1"/>
    <col min="7425" max="7425" width="38.5703125" style="11" customWidth="1"/>
    <col min="7426" max="7426" width="16.42578125" style="11" customWidth="1"/>
    <col min="7427" max="7427" width="17" style="11" customWidth="1"/>
    <col min="7428" max="7428" width="12.5703125" style="11" customWidth="1"/>
    <col min="7429" max="7679" width="8.7109375" style="11"/>
    <col min="7680" max="7680" width="19.28515625" style="11" customWidth="1"/>
    <col min="7681" max="7681" width="38.5703125" style="11" customWidth="1"/>
    <col min="7682" max="7682" width="16.42578125" style="11" customWidth="1"/>
    <col min="7683" max="7683" width="17" style="11" customWidth="1"/>
    <col min="7684" max="7684" width="12.5703125" style="11" customWidth="1"/>
    <col min="7685" max="7935" width="8.7109375" style="11"/>
    <col min="7936" max="7936" width="19.28515625" style="11" customWidth="1"/>
    <col min="7937" max="7937" width="38.5703125" style="11" customWidth="1"/>
    <col min="7938" max="7938" width="16.42578125" style="11" customWidth="1"/>
    <col min="7939" max="7939" width="17" style="11" customWidth="1"/>
    <col min="7940" max="7940" width="12.5703125" style="11" customWidth="1"/>
    <col min="7941" max="8191" width="8.7109375" style="11"/>
    <col min="8192" max="8192" width="19.28515625" style="11" customWidth="1"/>
    <col min="8193" max="8193" width="38.5703125" style="11" customWidth="1"/>
    <col min="8194" max="8194" width="16.42578125" style="11" customWidth="1"/>
    <col min="8195" max="8195" width="17" style="11" customWidth="1"/>
    <col min="8196" max="8196" width="12.5703125" style="11" customWidth="1"/>
    <col min="8197" max="8447" width="8.7109375" style="11"/>
    <col min="8448" max="8448" width="19.28515625" style="11" customWidth="1"/>
    <col min="8449" max="8449" width="38.5703125" style="11" customWidth="1"/>
    <col min="8450" max="8450" width="16.42578125" style="11" customWidth="1"/>
    <col min="8451" max="8451" width="17" style="11" customWidth="1"/>
    <col min="8452" max="8452" width="12.5703125" style="11" customWidth="1"/>
    <col min="8453" max="8703" width="8.7109375" style="11"/>
    <col min="8704" max="8704" width="19.28515625" style="11" customWidth="1"/>
    <col min="8705" max="8705" width="38.5703125" style="11" customWidth="1"/>
    <col min="8706" max="8706" width="16.42578125" style="11" customWidth="1"/>
    <col min="8707" max="8707" width="17" style="11" customWidth="1"/>
    <col min="8708" max="8708" width="12.5703125" style="11" customWidth="1"/>
    <col min="8709" max="8959" width="8.7109375" style="11"/>
    <col min="8960" max="8960" width="19.28515625" style="11" customWidth="1"/>
    <col min="8961" max="8961" width="38.5703125" style="11" customWidth="1"/>
    <col min="8962" max="8962" width="16.42578125" style="11" customWidth="1"/>
    <col min="8963" max="8963" width="17" style="11" customWidth="1"/>
    <col min="8964" max="8964" width="12.5703125" style="11" customWidth="1"/>
    <col min="8965" max="9215" width="8.7109375" style="11"/>
    <col min="9216" max="9216" width="19.28515625" style="11" customWidth="1"/>
    <col min="9217" max="9217" width="38.5703125" style="11" customWidth="1"/>
    <col min="9218" max="9218" width="16.42578125" style="11" customWidth="1"/>
    <col min="9219" max="9219" width="17" style="11" customWidth="1"/>
    <col min="9220" max="9220" width="12.5703125" style="11" customWidth="1"/>
    <col min="9221" max="9471" width="8.7109375" style="11"/>
    <col min="9472" max="9472" width="19.28515625" style="11" customWidth="1"/>
    <col min="9473" max="9473" width="38.5703125" style="11" customWidth="1"/>
    <col min="9474" max="9474" width="16.42578125" style="11" customWidth="1"/>
    <col min="9475" max="9475" width="17" style="11" customWidth="1"/>
    <col min="9476" max="9476" width="12.5703125" style="11" customWidth="1"/>
    <col min="9477" max="9727" width="8.7109375" style="11"/>
    <col min="9728" max="9728" width="19.28515625" style="11" customWidth="1"/>
    <col min="9729" max="9729" width="38.5703125" style="11" customWidth="1"/>
    <col min="9730" max="9730" width="16.42578125" style="11" customWidth="1"/>
    <col min="9731" max="9731" width="17" style="11" customWidth="1"/>
    <col min="9732" max="9732" width="12.5703125" style="11" customWidth="1"/>
    <col min="9733" max="9983" width="8.7109375" style="11"/>
    <col min="9984" max="9984" width="19.28515625" style="11" customWidth="1"/>
    <col min="9985" max="9985" width="38.5703125" style="11" customWidth="1"/>
    <col min="9986" max="9986" width="16.42578125" style="11" customWidth="1"/>
    <col min="9987" max="9987" width="17" style="11" customWidth="1"/>
    <col min="9988" max="9988" width="12.5703125" style="11" customWidth="1"/>
    <col min="9989" max="10239" width="8.7109375" style="11"/>
    <col min="10240" max="10240" width="19.28515625" style="11" customWidth="1"/>
    <col min="10241" max="10241" width="38.5703125" style="11" customWidth="1"/>
    <col min="10242" max="10242" width="16.42578125" style="11" customWidth="1"/>
    <col min="10243" max="10243" width="17" style="11" customWidth="1"/>
    <col min="10244" max="10244" width="12.5703125" style="11" customWidth="1"/>
    <col min="10245" max="10495" width="8.7109375" style="11"/>
    <col min="10496" max="10496" width="19.28515625" style="11" customWidth="1"/>
    <col min="10497" max="10497" width="38.5703125" style="11" customWidth="1"/>
    <col min="10498" max="10498" width="16.42578125" style="11" customWidth="1"/>
    <col min="10499" max="10499" width="17" style="11" customWidth="1"/>
    <col min="10500" max="10500" width="12.5703125" style="11" customWidth="1"/>
    <col min="10501" max="10751" width="8.7109375" style="11"/>
    <col min="10752" max="10752" width="19.28515625" style="11" customWidth="1"/>
    <col min="10753" max="10753" width="38.5703125" style="11" customWidth="1"/>
    <col min="10754" max="10754" width="16.42578125" style="11" customWidth="1"/>
    <col min="10755" max="10755" width="17" style="11" customWidth="1"/>
    <col min="10756" max="10756" width="12.5703125" style="11" customWidth="1"/>
    <col min="10757" max="11007" width="8.7109375" style="11"/>
    <col min="11008" max="11008" width="19.28515625" style="11" customWidth="1"/>
    <col min="11009" max="11009" width="38.5703125" style="11" customWidth="1"/>
    <col min="11010" max="11010" width="16.42578125" style="11" customWidth="1"/>
    <col min="11011" max="11011" width="17" style="11" customWidth="1"/>
    <col min="11012" max="11012" width="12.5703125" style="11" customWidth="1"/>
    <col min="11013" max="11263" width="8.7109375" style="11"/>
    <col min="11264" max="11264" width="19.28515625" style="11" customWidth="1"/>
    <col min="11265" max="11265" width="38.5703125" style="11" customWidth="1"/>
    <col min="11266" max="11266" width="16.42578125" style="11" customWidth="1"/>
    <col min="11267" max="11267" width="17" style="11" customWidth="1"/>
    <col min="11268" max="11268" width="12.5703125" style="11" customWidth="1"/>
    <col min="11269" max="11519" width="8.7109375" style="11"/>
    <col min="11520" max="11520" width="19.28515625" style="11" customWidth="1"/>
    <col min="11521" max="11521" width="38.5703125" style="11" customWidth="1"/>
    <col min="11522" max="11522" width="16.42578125" style="11" customWidth="1"/>
    <col min="11523" max="11523" width="17" style="11" customWidth="1"/>
    <col min="11524" max="11524" width="12.5703125" style="11" customWidth="1"/>
    <col min="11525" max="11775" width="8.7109375" style="11"/>
    <col min="11776" max="11776" width="19.28515625" style="11" customWidth="1"/>
    <col min="11777" max="11777" width="38.5703125" style="11" customWidth="1"/>
    <col min="11778" max="11778" width="16.42578125" style="11" customWidth="1"/>
    <col min="11779" max="11779" width="17" style="11" customWidth="1"/>
    <col min="11780" max="11780" width="12.5703125" style="11" customWidth="1"/>
    <col min="11781" max="12031" width="8.7109375" style="11"/>
    <col min="12032" max="12032" width="19.28515625" style="11" customWidth="1"/>
    <col min="12033" max="12033" width="38.5703125" style="11" customWidth="1"/>
    <col min="12034" max="12034" width="16.42578125" style="11" customWidth="1"/>
    <col min="12035" max="12035" width="17" style="11" customWidth="1"/>
    <col min="12036" max="12036" width="12.5703125" style="11" customWidth="1"/>
    <col min="12037" max="12287" width="8.7109375" style="11"/>
    <col min="12288" max="12288" width="19.28515625" style="11" customWidth="1"/>
    <col min="12289" max="12289" width="38.5703125" style="11" customWidth="1"/>
    <col min="12290" max="12290" width="16.42578125" style="11" customWidth="1"/>
    <col min="12291" max="12291" width="17" style="11" customWidth="1"/>
    <col min="12292" max="12292" width="12.5703125" style="11" customWidth="1"/>
    <col min="12293" max="12543" width="8.7109375" style="11"/>
    <col min="12544" max="12544" width="19.28515625" style="11" customWidth="1"/>
    <col min="12545" max="12545" width="38.5703125" style="11" customWidth="1"/>
    <col min="12546" max="12546" width="16.42578125" style="11" customWidth="1"/>
    <col min="12547" max="12547" width="17" style="11" customWidth="1"/>
    <col min="12548" max="12548" width="12.5703125" style="11" customWidth="1"/>
    <col min="12549" max="12799" width="8.7109375" style="11"/>
    <col min="12800" max="12800" width="19.28515625" style="11" customWidth="1"/>
    <col min="12801" max="12801" width="38.5703125" style="11" customWidth="1"/>
    <col min="12802" max="12802" width="16.42578125" style="11" customWidth="1"/>
    <col min="12803" max="12803" width="17" style="11" customWidth="1"/>
    <col min="12804" max="12804" width="12.5703125" style="11" customWidth="1"/>
    <col min="12805" max="13055" width="8.7109375" style="11"/>
    <col min="13056" max="13056" width="19.28515625" style="11" customWidth="1"/>
    <col min="13057" max="13057" width="38.5703125" style="11" customWidth="1"/>
    <col min="13058" max="13058" width="16.42578125" style="11" customWidth="1"/>
    <col min="13059" max="13059" width="17" style="11" customWidth="1"/>
    <col min="13060" max="13060" width="12.5703125" style="11" customWidth="1"/>
    <col min="13061" max="13311" width="8.7109375" style="11"/>
    <col min="13312" max="13312" width="19.28515625" style="11" customWidth="1"/>
    <col min="13313" max="13313" width="38.5703125" style="11" customWidth="1"/>
    <col min="13314" max="13314" width="16.42578125" style="11" customWidth="1"/>
    <col min="13315" max="13315" width="17" style="11" customWidth="1"/>
    <col min="13316" max="13316" width="12.5703125" style="11" customWidth="1"/>
    <col min="13317" max="13567" width="8.7109375" style="11"/>
    <col min="13568" max="13568" width="19.28515625" style="11" customWidth="1"/>
    <col min="13569" max="13569" width="38.5703125" style="11" customWidth="1"/>
    <col min="13570" max="13570" width="16.42578125" style="11" customWidth="1"/>
    <col min="13571" max="13571" width="17" style="11" customWidth="1"/>
    <col min="13572" max="13572" width="12.5703125" style="11" customWidth="1"/>
    <col min="13573" max="13823" width="8.7109375" style="11"/>
    <col min="13824" max="13824" width="19.28515625" style="11" customWidth="1"/>
    <col min="13825" max="13825" width="38.5703125" style="11" customWidth="1"/>
    <col min="13826" max="13826" width="16.42578125" style="11" customWidth="1"/>
    <col min="13827" max="13827" width="17" style="11" customWidth="1"/>
    <col min="13828" max="13828" width="12.5703125" style="11" customWidth="1"/>
    <col min="13829" max="14079" width="8.7109375" style="11"/>
    <col min="14080" max="14080" width="19.28515625" style="11" customWidth="1"/>
    <col min="14081" max="14081" width="38.5703125" style="11" customWidth="1"/>
    <col min="14082" max="14082" width="16.42578125" style="11" customWidth="1"/>
    <col min="14083" max="14083" width="17" style="11" customWidth="1"/>
    <col min="14084" max="14084" width="12.5703125" style="11" customWidth="1"/>
    <col min="14085" max="14335" width="8.7109375" style="11"/>
    <col min="14336" max="14336" width="19.28515625" style="11" customWidth="1"/>
    <col min="14337" max="14337" width="38.5703125" style="11" customWidth="1"/>
    <col min="14338" max="14338" width="16.42578125" style="11" customWidth="1"/>
    <col min="14339" max="14339" width="17" style="11" customWidth="1"/>
    <col min="14340" max="14340" width="12.5703125" style="11" customWidth="1"/>
    <col min="14341" max="14591" width="8.7109375" style="11"/>
    <col min="14592" max="14592" width="19.28515625" style="11" customWidth="1"/>
    <col min="14593" max="14593" width="38.5703125" style="11" customWidth="1"/>
    <col min="14594" max="14594" width="16.42578125" style="11" customWidth="1"/>
    <col min="14595" max="14595" width="17" style="11" customWidth="1"/>
    <col min="14596" max="14596" width="12.5703125" style="11" customWidth="1"/>
    <col min="14597" max="14847" width="8.7109375" style="11"/>
    <col min="14848" max="14848" width="19.28515625" style="11" customWidth="1"/>
    <col min="14849" max="14849" width="38.5703125" style="11" customWidth="1"/>
    <col min="14850" max="14850" width="16.42578125" style="11" customWidth="1"/>
    <col min="14851" max="14851" width="17" style="11" customWidth="1"/>
    <col min="14852" max="14852" width="12.5703125" style="11" customWidth="1"/>
    <col min="14853" max="15103" width="8.7109375" style="11"/>
    <col min="15104" max="15104" width="19.28515625" style="11" customWidth="1"/>
    <col min="15105" max="15105" width="38.5703125" style="11" customWidth="1"/>
    <col min="15106" max="15106" width="16.42578125" style="11" customWidth="1"/>
    <col min="15107" max="15107" width="17" style="11" customWidth="1"/>
    <col min="15108" max="15108" width="12.5703125" style="11" customWidth="1"/>
    <col min="15109" max="15359" width="8.7109375" style="11"/>
    <col min="15360" max="15360" width="19.28515625" style="11" customWidth="1"/>
    <col min="15361" max="15361" width="38.5703125" style="11" customWidth="1"/>
    <col min="15362" max="15362" width="16.42578125" style="11" customWidth="1"/>
    <col min="15363" max="15363" width="17" style="11" customWidth="1"/>
    <col min="15364" max="15364" width="12.5703125" style="11" customWidth="1"/>
    <col min="15365" max="15615" width="8.7109375" style="11"/>
    <col min="15616" max="15616" width="19.28515625" style="11" customWidth="1"/>
    <col min="15617" max="15617" width="38.5703125" style="11" customWidth="1"/>
    <col min="15618" max="15618" width="16.42578125" style="11" customWidth="1"/>
    <col min="15619" max="15619" width="17" style="11" customWidth="1"/>
    <col min="15620" max="15620" width="12.5703125" style="11" customWidth="1"/>
    <col min="15621" max="15871" width="8.7109375" style="11"/>
    <col min="15872" max="15872" width="19.28515625" style="11" customWidth="1"/>
    <col min="15873" max="15873" width="38.5703125" style="11" customWidth="1"/>
    <col min="15874" max="15874" width="16.42578125" style="11" customWidth="1"/>
    <col min="15875" max="15875" width="17" style="11" customWidth="1"/>
    <col min="15876" max="15876" width="12.5703125" style="11" customWidth="1"/>
    <col min="15877" max="16127" width="8.7109375" style="11"/>
    <col min="16128" max="16128" width="19.28515625" style="11" customWidth="1"/>
    <col min="16129" max="16129" width="38.5703125" style="11" customWidth="1"/>
    <col min="16130" max="16130" width="16.42578125" style="11" customWidth="1"/>
    <col min="16131" max="16131" width="17" style="11" customWidth="1"/>
    <col min="16132" max="16132" width="12.5703125" style="11" customWidth="1"/>
    <col min="16133" max="16384" width="8.7109375" style="11"/>
  </cols>
  <sheetData>
    <row r="1" spans="1:7">
      <c r="A1" s="784" t="str">
        <f>'WS 1 Local Service ATRR'!A1:F1</f>
        <v>Narragansett Electric Company d/b/a Rhode Island Energy</v>
      </c>
      <c r="B1" s="784"/>
      <c r="C1" s="784"/>
      <c r="D1" s="784"/>
      <c r="E1" s="784"/>
      <c r="F1" s="784"/>
      <c r="G1" s="784"/>
    </row>
    <row r="2" spans="1:7">
      <c r="A2" s="784" t="str">
        <f>'[3]Table of Contents'!A2:C2</f>
        <v>Local Service Annual Transmission Revenue Requirements (ATRR)</v>
      </c>
      <c r="B2" s="784"/>
      <c r="C2" s="784"/>
      <c r="D2" s="784"/>
      <c r="E2" s="784"/>
      <c r="F2" s="784"/>
      <c r="G2" s="784"/>
    </row>
    <row r="3" spans="1:7">
      <c r="A3" s="784" t="str">
        <f>'[3]Table of Contents'!A3:C3</f>
        <v>Per Attachment 2 of Appendix B to Attachment F of the ISO New England Inc. Open Access Transmission Tariff</v>
      </c>
      <c r="B3" s="784"/>
      <c r="C3" s="784"/>
      <c r="D3" s="784"/>
      <c r="E3" s="784"/>
      <c r="F3" s="784"/>
      <c r="G3" s="784"/>
    </row>
    <row r="4" spans="1:7">
      <c r="A4" s="784" t="s">
        <v>1240</v>
      </c>
      <c r="B4" s="784"/>
      <c r="C4" s="784"/>
      <c r="D4" s="784"/>
      <c r="E4" s="784"/>
      <c r="F4" s="784"/>
      <c r="G4" s="784"/>
    </row>
    <row r="5" spans="1:7">
      <c r="A5" s="784" t="s">
        <v>423</v>
      </c>
      <c r="B5" s="784"/>
      <c r="C5" s="784"/>
      <c r="D5" s="784"/>
      <c r="E5" s="784"/>
      <c r="F5" s="784"/>
      <c r="G5" s="784"/>
    </row>
    <row r="6" spans="1:7">
      <c r="A6" s="783" t="s">
        <v>1250</v>
      </c>
      <c r="B6" s="783"/>
      <c r="C6" s="783"/>
      <c r="D6" s="783"/>
      <c r="E6" s="783"/>
      <c r="F6" s="783"/>
      <c r="G6" s="783"/>
    </row>
    <row r="7" spans="1:7">
      <c r="A7" s="23"/>
      <c r="B7" s="23"/>
      <c r="C7" s="23"/>
      <c r="D7" s="23"/>
      <c r="E7" s="23"/>
      <c r="F7" s="23"/>
      <c r="G7" s="23"/>
    </row>
    <row r="8" spans="1:7">
      <c r="B8" s="59" t="s">
        <v>113</v>
      </c>
      <c r="E8" s="8" t="s">
        <v>12</v>
      </c>
      <c r="F8" s="8"/>
      <c r="G8" s="8" t="s">
        <v>15</v>
      </c>
    </row>
    <row r="9" spans="1:7">
      <c r="A9" s="25" t="s">
        <v>43</v>
      </c>
      <c r="E9" s="11"/>
      <c r="F9" s="11"/>
    </row>
    <row r="10" spans="1:7">
      <c r="A10" s="41" t="s">
        <v>44</v>
      </c>
      <c r="B10" s="41" t="s">
        <v>23</v>
      </c>
      <c r="C10" s="8"/>
      <c r="D10" s="8"/>
      <c r="E10" s="41" t="s">
        <v>38</v>
      </c>
      <c r="F10" s="25"/>
      <c r="G10" s="458" t="s">
        <v>1</v>
      </c>
    </row>
    <row r="11" spans="1:7">
      <c r="A11" s="8">
        <v>1</v>
      </c>
      <c r="B11" s="11" t="s">
        <v>1249</v>
      </c>
      <c r="E11" s="83">
        <f>'WS 3a Yr 1 ADIT Proration'!E19</f>
        <v>-29970969.685493633</v>
      </c>
      <c r="F11" s="187"/>
      <c r="G11" s="456" t="s">
        <v>1248</v>
      </c>
    </row>
    <row r="12" spans="1:7">
      <c r="A12" s="8"/>
      <c r="E12" s="11"/>
      <c r="F12" s="11"/>
      <c r="G12" s="456"/>
    </row>
    <row r="13" spans="1:7">
      <c r="A13" s="8">
        <f>A11+1</f>
        <v>2</v>
      </c>
      <c r="B13" s="11" t="s">
        <v>1232</v>
      </c>
      <c r="E13" s="173">
        <v>-137292311.39078692</v>
      </c>
      <c r="F13" s="211"/>
      <c r="G13" s="457" t="s">
        <v>1231</v>
      </c>
    </row>
    <row r="14" spans="1:7">
      <c r="A14" s="8">
        <f>A13+1</f>
        <v>3</v>
      </c>
      <c r="B14" s="11" t="s">
        <v>1235</v>
      </c>
      <c r="E14" s="564">
        <f>'WS 3a Yr 1 ADIT Proration'!E14</f>
        <v>0.27395533228919622</v>
      </c>
      <c r="F14" s="171"/>
      <c r="G14" s="457" t="s">
        <v>1247</v>
      </c>
    </row>
    <row r="15" spans="1:7">
      <c r="A15" s="8">
        <f>A14+1</f>
        <v>4</v>
      </c>
      <c r="B15" s="11" t="s">
        <v>1246</v>
      </c>
      <c r="E15" s="187">
        <f>E13*E14</f>
        <v>-37611960.787814826</v>
      </c>
      <c r="F15" s="187"/>
      <c r="G15" s="456"/>
    </row>
    <row r="16" spans="1:7">
      <c r="A16" s="8"/>
      <c r="E16" s="11"/>
      <c r="F16" s="11"/>
      <c r="G16" s="456"/>
    </row>
    <row r="17" spans="1:7">
      <c r="A17" s="8">
        <f>A15+1</f>
        <v>5</v>
      </c>
      <c r="B17" s="11" t="s">
        <v>1245</v>
      </c>
      <c r="E17" s="560">
        <f>+E15-E11</f>
        <v>-7640991.1023211926</v>
      </c>
      <c r="F17" s="329"/>
      <c r="G17" s="456"/>
    </row>
    <row r="18" spans="1:7">
      <c r="A18" s="8"/>
      <c r="E18" s="11"/>
      <c r="F18" s="11"/>
      <c r="G18" s="456"/>
    </row>
    <row r="19" spans="1:7">
      <c r="A19" s="8">
        <f>A17+1</f>
        <v>6</v>
      </c>
      <c r="B19" s="11" t="s">
        <v>1244</v>
      </c>
      <c r="E19" s="558">
        <f>E17/12</f>
        <v>-636749.25852676609</v>
      </c>
      <c r="F19" s="187"/>
      <c r="G19" s="456"/>
    </row>
    <row r="20" spans="1:7">
      <c r="E20" s="11"/>
      <c r="F20" s="11"/>
    </row>
    <row r="21" spans="1:7">
      <c r="E21" s="11"/>
      <c r="F21" s="11"/>
    </row>
    <row r="22" spans="1:7">
      <c r="A22" s="8"/>
      <c r="B22" s="8" t="s">
        <v>20</v>
      </c>
      <c r="C22" s="8" t="s">
        <v>16</v>
      </c>
      <c r="D22" s="8" t="s">
        <v>1243</v>
      </c>
      <c r="E22" s="117" t="s">
        <v>1242</v>
      </c>
      <c r="F22" s="117"/>
    </row>
    <row r="23" spans="1:7" ht="25.5">
      <c r="A23" s="8"/>
      <c r="B23" s="41" t="s">
        <v>275</v>
      </c>
      <c r="C23" s="41" t="s">
        <v>870</v>
      </c>
      <c r="D23" s="87" t="s">
        <v>871</v>
      </c>
      <c r="E23" s="464" t="s">
        <v>886</v>
      </c>
      <c r="F23" s="563"/>
    </row>
    <row r="24" spans="1:7">
      <c r="A24" s="8">
        <f>A19+1</f>
        <v>7</v>
      </c>
      <c r="B24" s="8" t="s">
        <v>874</v>
      </c>
      <c r="C24" s="8">
        <v>335</v>
      </c>
      <c r="D24" s="180">
        <f t="shared" ref="D24:D35" si="0">ROUND(+C24/C$38,6)</f>
        <v>0.91780799999999996</v>
      </c>
      <c r="E24" s="172">
        <f t="shared" ref="E24:E35" si="1">ROUND(+E$19*D24,0)</f>
        <v>-584414</v>
      </c>
      <c r="F24" s="172"/>
    </row>
    <row r="25" spans="1:7">
      <c r="A25" s="8">
        <f t="shared" ref="A25:A36" si="2">A24+1</f>
        <v>8</v>
      </c>
      <c r="B25" s="8" t="s">
        <v>875</v>
      </c>
      <c r="C25" s="8">
        <v>307</v>
      </c>
      <c r="D25" s="180">
        <f t="shared" si="0"/>
        <v>0.84109599999999995</v>
      </c>
      <c r="E25" s="187">
        <f t="shared" si="1"/>
        <v>-535567</v>
      </c>
      <c r="F25" s="187"/>
    </row>
    <row r="26" spans="1:7">
      <c r="A26" s="8">
        <f t="shared" si="2"/>
        <v>9</v>
      </c>
      <c r="B26" s="8" t="s">
        <v>876</v>
      </c>
      <c r="C26" s="8">
        <v>276</v>
      </c>
      <c r="D26" s="180">
        <f t="shared" si="0"/>
        <v>0.75616399999999995</v>
      </c>
      <c r="E26" s="187">
        <f t="shared" si="1"/>
        <v>-481487</v>
      </c>
      <c r="F26" s="187"/>
    </row>
    <row r="27" spans="1:7">
      <c r="A27" s="8">
        <f t="shared" si="2"/>
        <v>10</v>
      </c>
      <c r="B27" s="8" t="s">
        <v>877</v>
      </c>
      <c r="C27" s="8">
        <v>246</v>
      </c>
      <c r="D27" s="180">
        <f t="shared" si="0"/>
        <v>0.67397300000000004</v>
      </c>
      <c r="E27" s="187">
        <f t="shared" si="1"/>
        <v>-429152</v>
      </c>
      <c r="F27" s="187"/>
    </row>
    <row r="28" spans="1:7">
      <c r="A28" s="8">
        <f t="shared" si="2"/>
        <v>11</v>
      </c>
      <c r="B28" s="8" t="s">
        <v>878</v>
      </c>
      <c r="C28" s="8">
        <v>215</v>
      </c>
      <c r="D28" s="180">
        <f t="shared" si="0"/>
        <v>0.58904100000000004</v>
      </c>
      <c r="E28" s="187">
        <f t="shared" si="1"/>
        <v>-375071</v>
      </c>
      <c r="F28" s="187"/>
    </row>
    <row r="29" spans="1:7">
      <c r="A29" s="8">
        <f t="shared" si="2"/>
        <v>12</v>
      </c>
      <c r="B29" s="8" t="s">
        <v>879</v>
      </c>
      <c r="C29" s="8">
        <v>185</v>
      </c>
      <c r="D29" s="180">
        <f t="shared" si="0"/>
        <v>0.50684899999999999</v>
      </c>
      <c r="E29" s="187">
        <f t="shared" si="1"/>
        <v>-322736</v>
      </c>
      <c r="F29" s="187"/>
    </row>
    <row r="30" spans="1:7">
      <c r="A30" s="8">
        <f t="shared" si="2"/>
        <v>13</v>
      </c>
      <c r="B30" s="8" t="s">
        <v>880</v>
      </c>
      <c r="C30" s="8">
        <v>154</v>
      </c>
      <c r="D30" s="180">
        <f t="shared" si="0"/>
        <v>0.42191800000000002</v>
      </c>
      <c r="E30" s="187">
        <f t="shared" si="1"/>
        <v>-268656</v>
      </c>
      <c r="F30" s="187"/>
    </row>
    <row r="31" spans="1:7">
      <c r="A31" s="8">
        <f t="shared" si="2"/>
        <v>14</v>
      </c>
      <c r="B31" s="8" t="s">
        <v>881</v>
      </c>
      <c r="C31" s="8">
        <v>123</v>
      </c>
      <c r="D31" s="180">
        <f t="shared" si="0"/>
        <v>0.33698600000000001</v>
      </c>
      <c r="E31" s="187">
        <f t="shared" si="1"/>
        <v>-214576</v>
      </c>
      <c r="F31" s="187"/>
    </row>
    <row r="32" spans="1:7">
      <c r="A32" s="8">
        <f t="shared" si="2"/>
        <v>15</v>
      </c>
      <c r="B32" s="8" t="s">
        <v>882</v>
      </c>
      <c r="C32" s="8">
        <v>93</v>
      </c>
      <c r="D32" s="180">
        <f t="shared" si="0"/>
        <v>0.25479499999999999</v>
      </c>
      <c r="E32" s="187">
        <f t="shared" si="1"/>
        <v>-162241</v>
      </c>
      <c r="F32" s="187"/>
    </row>
    <row r="33" spans="1:7">
      <c r="A33" s="8">
        <f t="shared" si="2"/>
        <v>16</v>
      </c>
      <c r="B33" s="8" t="s">
        <v>883</v>
      </c>
      <c r="C33" s="8">
        <v>62</v>
      </c>
      <c r="D33" s="180">
        <f t="shared" si="0"/>
        <v>0.16986299999999999</v>
      </c>
      <c r="E33" s="187">
        <f t="shared" si="1"/>
        <v>-108160</v>
      </c>
      <c r="F33" s="187"/>
    </row>
    <row r="34" spans="1:7">
      <c r="A34" s="8">
        <f t="shared" si="2"/>
        <v>17</v>
      </c>
      <c r="B34" s="8" t="s">
        <v>884</v>
      </c>
      <c r="C34" s="8">
        <v>32</v>
      </c>
      <c r="D34" s="180">
        <f t="shared" si="0"/>
        <v>8.7670999999999999E-2</v>
      </c>
      <c r="E34" s="187">
        <f t="shared" si="1"/>
        <v>-55824</v>
      </c>
      <c r="F34" s="187"/>
    </row>
    <row r="35" spans="1:7">
      <c r="A35" s="8">
        <f t="shared" si="2"/>
        <v>18</v>
      </c>
      <c r="B35" s="334" t="s">
        <v>885</v>
      </c>
      <c r="C35" s="334">
        <v>1</v>
      </c>
      <c r="D35" s="468">
        <f t="shared" si="0"/>
        <v>2.7399999999999998E-3</v>
      </c>
      <c r="E35" s="555">
        <f t="shared" si="1"/>
        <v>-1745</v>
      </c>
      <c r="F35" s="187"/>
    </row>
    <row r="36" spans="1:7" ht="13.5" thickBot="1">
      <c r="A36" s="8">
        <f t="shared" si="2"/>
        <v>19</v>
      </c>
      <c r="B36" s="11" t="s">
        <v>1241</v>
      </c>
      <c r="D36" s="135"/>
      <c r="E36" s="188">
        <f>SUM(E24:E35)</f>
        <v>-3539629</v>
      </c>
      <c r="F36" s="172"/>
    </row>
    <row r="37" spans="1:7" ht="13.5" thickTop="1">
      <c r="E37" s="456"/>
      <c r="F37" s="456"/>
    </row>
    <row r="38" spans="1:7">
      <c r="A38" s="8">
        <f>A36+1</f>
        <v>20</v>
      </c>
      <c r="B38" s="11" t="s">
        <v>872</v>
      </c>
      <c r="C38" s="201">
        <v>365</v>
      </c>
      <c r="E38" s="456"/>
      <c r="F38" s="456"/>
    </row>
    <row r="39" spans="1:7">
      <c r="A39" s="8"/>
      <c r="C39" s="8"/>
      <c r="E39" s="456"/>
      <c r="F39" s="456"/>
    </row>
    <row r="40" spans="1:7">
      <c r="A40" s="146" t="s">
        <v>246</v>
      </c>
      <c r="C40" s="8"/>
      <c r="E40" s="456"/>
      <c r="F40" s="456"/>
    </row>
    <row r="41" spans="1:7">
      <c r="A41" s="101" t="s">
        <v>54</v>
      </c>
      <c r="B41" s="1" t="s">
        <v>313</v>
      </c>
      <c r="C41" s="8"/>
      <c r="E41" s="456"/>
      <c r="F41" s="456"/>
    </row>
    <row r="42" spans="1:7" ht="12.75" customHeight="1">
      <c r="A42" s="109" t="s">
        <v>55</v>
      </c>
      <c r="B42" s="139" t="s">
        <v>873</v>
      </c>
      <c r="C42" s="139"/>
      <c r="D42" s="139"/>
      <c r="E42" s="139"/>
      <c r="F42" s="139"/>
      <c r="G42" s="139"/>
    </row>
    <row r="43" spans="1:7">
      <c r="A43" s="554"/>
      <c r="B43" s="553"/>
      <c r="C43" s="336"/>
      <c r="D43" s="336"/>
      <c r="E43" s="336"/>
      <c r="F43" s="336"/>
      <c r="G43" s="336"/>
    </row>
    <row r="76" spans="1:15" s="121" customFormat="1">
      <c r="A76" s="11"/>
      <c r="B76" s="11"/>
      <c r="C76" s="11"/>
      <c r="D76" s="11"/>
      <c r="G76" s="11"/>
      <c r="H76" s="11"/>
      <c r="I76" s="11"/>
      <c r="J76" s="11"/>
      <c r="K76" s="11"/>
      <c r="L76" s="11"/>
      <c r="M76" s="11"/>
      <c r="N76" s="11"/>
      <c r="O76" s="11"/>
    </row>
    <row r="77" spans="1:15" s="121" customFormat="1">
      <c r="A77" s="11"/>
      <c r="B77" s="11"/>
      <c r="C77" s="11"/>
      <c r="D77" s="11"/>
      <c r="G77" s="11"/>
      <c r="H77" s="11"/>
      <c r="I77" s="11"/>
      <c r="J77" s="11"/>
      <c r="K77" s="11"/>
      <c r="L77" s="11"/>
      <c r="M77" s="11"/>
      <c r="N77" s="11"/>
      <c r="O77" s="11"/>
    </row>
    <row r="78" spans="1:15" s="121" customFormat="1">
      <c r="A78" s="11"/>
      <c r="B78" s="11"/>
      <c r="C78" s="11"/>
      <c r="D78" s="11"/>
      <c r="G78" s="11"/>
      <c r="H78" s="11"/>
      <c r="I78" s="11"/>
      <c r="J78" s="11"/>
      <c r="K78" s="11"/>
      <c r="L78" s="11"/>
      <c r="M78" s="11"/>
      <c r="N78" s="11"/>
      <c r="O78" s="11"/>
    </row>
    <row r="79" spans="1:15" s="121" customFormat="1">
      <c r="A79" s="11"/>
      <c r="B79" s="11"/>
      <c r="C79" s="11"/>
      <c r="D79" s="11"/>
      <c r="G79" s="11"/>
      <c r="H79" s="11"/>
      <c r="I79" s="11"/>
      <c r="J79" s="11"/>
      <c r="K79" s="11"/>
      <c r="L79" s="11"/>
      <c r="M79" s="11"/>
      <c r="N79" s="11"/>
      <c r="O79" s="11"/>
    </row>
    <row r="80" spans="1:15" s="121" customFormat="1">
      <c r="A80" s="11"/>
      <c r="B80" s="11"/>
      <c r="C80" s="11"/>
      <c r="D80" s="11"/>
      <c r="G80" s="11"/>
      <c r="H80" s="11"/>
      <c r="I80" s="11"/>
      <c r="J80" s="11"/>
      <c r="K80" s="11"/>
      <c r="L80" s="11"/>
      <c r="M80" s="11"/>
      <c r="N80" s="11"/>
      <c r="O80" s="11"/>
    </row>
    <row r="81" spans="1:15" s="121" customFormat="1">
      <c r="A81" s="11"/>
      <c r="B81" s="11"/>
      <c r="C81" s="11"/>
      <c r="D81" s="11"/>
      <c r="G81" s="11"/>
      <c r="H81" s="11"/>
      <c r="I81" s="11"/>
      <c r="J81" s="11"/>
      <c r="K81" s="11"/>
      <c r="L81" s="11"/>
      <c r="M81" s="11"/>
      <c r="N81" s="11"/>
      <c r="O81" s="11"/>
    </row>
    <row r="82" spans="1:15" s="121" customFormat="1">
      <c r="A82" s="11"/>
      <c r="B82" s="11"/>
      <c r="C82" s="11"/>
      <c r="D82" s="11"/>
      <c r="G82" s="11"/>
      <c r="H82" s="11"/>
      <c r="I82" s="11"/>
      <c r="J82" s="11"/>
      <c r="K82" s="11"/>
      <c r="L82" s="11"/>
      <c r="M82" s="11"/>
      <c r="N82" s="11"/>
      <c r="O82" s="11"/>
    </row>
    <row r="83" spans="1:15" s="121" customFormat="1">
      <c r="A83" s="11"/>
      <c r="B83" s="11"/>
      <c r="C83" s="11"/>
      <c r="D83" s="11"/>
      <c r="G83" s="11"/>
      <c r="H83" s="11"/>
      <c r="I83" s="11"/>
      <c r="J83" s="11"/>
      <c r="K83" s="11"/>
      <c r="L83" s="11"/>
      <c r="M83" s="11"/>
      <c r="N83" s="11"/>
      <c r="O83" s="11"/>
    </row>
    <row r="84" spans="1:15" s="121" customFormat="1">
      <c r="A84" s="11"/>
      <c r="B84" s="11"/>
      <c r="C84" s="11"/>
      <c r="D84" s="11"/>
      <c r="G84" s="11"/>
      <c r="H84" s="11"/>
      <c r="I84" s="11"/>
      <c r="J84" s="11"/>
      <c r="K84" s="11"/>
      <c r="L84" s="11"/>
      <c r="M84" s="11"/>
      <c r="N84" s="11"/>
      <c r="O84" s="11"/>
    </row>
    <row r="85" spans="1:15" s="121" customFormat="1">
      <c r="A85" s="11"/>
      <c r="B85" s="11"/>
      <c r="C85" s="11"/>
      <c r="D85" s="11"/>
      <c r="G85" s="11"/>
      <c r="H85" s="11"/>
      <c r="I85" s="11"/>
      <c r="J85" s="11"/>
      <c r="K85" s="11"/>
      <c r="L85" s="11"/>
      <c r="M85" s="11"/>
      <c r="N85" s="11"/>
      <c r="O85" s="11"/>
    </row>
    <row r="86" spans="1:15" s="121" customFormat="1">
      <c r="A86" s="11"/>
      <c r="B86" s="11"/>
      <c r="C86" s="11"/>
      <c r="D86" s="11"/>
      <c r="G86" s="11"/>
      <c r="H86" s="11"/>
      <c r="I86" s="11"/>
      <c r="J86" s="11"/>
      <c r="K86" s="11"/>
      <c r="L86" s="11"/>
      <c r="M86" s="11"/>
      <c r="N86" s="11"/>
      <c r="O86" s="11"/>
    </row>
    <row r="87" spans="1:15" s="121" customFormat="1">
      <c r="A87" s="11"/>
      <c r="B87" s="11"/>
      <c r="C87" s="11"/>
      <c r="D87" s="11"/>
      <c r="G87" s="11"/>
      <c r="H87" s="11"/>
      <c r="I87" s="11"/>
      <c r="J87" s="11"/>
      <c r="K87" s="11"/>
      <c r="L87" s="11"/>
      <c r="M87" s="11"/>
      <c r="N87" s="11"/>
      <c r="O87" s="11"/>
    </row>
    <row r="88" spans="1:15" s="121" customFormat="1">
      <c r="A88" s="11"/>
      <c r="B88" s="11"/>
      <c r="C88" s="11"/>
      <c r="D88" s="11"/>
      <c r="G88" s="11"/>
      <c r="H88" s="11"/>
      <c r="I88" s="11"/>
      <c r="J88" s="11"/>
      <c r="K88" s="11"/>
      <c r="L88" s="11"/>
      <c r="M88" s="11"/>
      <c r="N88" s="11"/>
      <c r="O88" s="11"/>
    </row>
    <row r="89" spans="1:15" s="121" customFormat="1">
      <c r="A89" s="11"/>
      <c r="B89" s="11"/>
      <c r="C89" s="11"/>
      <c r="D89" s="11"/>
      <c r="G89" s="11"/>
      <c r="H89" s="11"/>
      <c r="I89" s="11"/>
      <c r="J89" s="11"/>
      <c r="K89" s="11"/>
      <c r="L89" s="11"/>
      <c r="M89" s="11"/>
      <c r="N89" s="11"/>
      <c r="O89" s="11"/>
    </row>
    <row r="90" spans="1:15" s="121" customFormat="1">
      <c r="A90" s="11"/>
      <c r="B90" s="11"/>
      <c r="C90" s="11"/>
      <c r="D90" s="11"/>
      <c r="G90" s="11"/>
      <c r="H90" s="11"/>
      <c r="I90" s="11"/>
      <c r="J90" s="11"/>
      <c r="K90" s="11"/>
      <c r="L90" s="11"/>
      <c r="M90" s="11"/>
      <c r="N90" s="11"/>
      <c r="O90" s="11"/>
    </row>
    <row r="91" spans="1:15" s="121" customFormat="1">
      <c r="A91" s="11"/>
      <c r="B91" s="11"/>
      <c r="C91" s="11"/>
      <c r="D91" s="11"/>
      <c r="G91" s="11"/>
      <c r="H91" s="11"/>
      <c r="I91" s="11"/>
      <c r="J91" s="11"/>
      <c r="K91" s="11"/>
      <c r="L91" s="11"/>
      <c r="M91" s="11"/>
      <c r="N91" s="11"/>
      <c r="O91" s="11"/>
    </row>
    <row r="92" spans="1:15" s="121" customFormat="1">
      <c r="A92" s="11"/>
      <c r="B92" s="11"/>
      <c r="C92" s="11"/>
      <c r="D92" s="11"/>
      <c r="G92" s="11"/>
      <c r="H92" s="11"/>
      <c r="I92" s="11"/>
      <c r="J92" s="11"/>
      <c r="K92" s="11"/>
      <c r="L92" s="11"/>
      <c r="M92" s="11"/>
      <c r="N92" s="11"/>
      <c r="O92" s="11"/>
    </row>
    <row r="93" spans="1:15" s="121" customFormat="1">
      <c r="A93" s="11"/>
      <c r="B93" s="11"/>
      <c r="C93" s="11"/>
      <c r="D93" s="11"/>
      <c r="G93" s="11"/>
      <c r="H93" s="11"/>
      <c r="I93" s="11"/>
      <c r="J93" s="11"/>
      <c r="K93" s="11"/>
      <c r="L93" s="11"/>
      <c r="M93" s="11"/>
      <c r="N93" s="11"/>
      <c r="O93" s="11"/>
    </row>
    <row r="94" spans="1:15" s="121" customFormat="1">
      <c r="A94" s="11"/>
      <c r="B94" s="11"/>
      <c r="C94" s="11"/>
      <c r="D94" s="11"/>
      <c r="G94" s="11"/>
      <c r="H94" s="11"/>
      <c r="I94" s="11"/>
      <c r="J94" s="11"/>
      <c r="K94" s="11"/>
      <c r="L94" s="11"/>
      <c r="M94" s="11"/>
      <c r="N94" s="11"/>
      <c r="O94" s="11"/>
    </row>
    <row r="95" spans="1:15" s="121" customFormat="1">
      <c r="A95" s="11"/>
      <c r="B95" s="11"/>
      <c r="C95" s="11"/>
      <c r="D95" s="11"/>
      <c r="G95" s="11"/>
      <c r="H95" s="11"/>
      <c r="I95" s="11"/>
      <c r="J95" s="11"/>
      <c r="K95" s="11"/>
      <c r="L95" s="11"/>
      <c r="M95" s="11"/>
      <c r="N95" s="11"/>
      <c r="O95" s="11"/>
    </row>
    <row r="96" spans="1:15" s="121" customFormat="1">
      <c r="A96" s="11"/>
      <c r="B96" s="11"/>
      <c r="C96" s="11"/>
      <c r="D96" s="11"/>
      <c r="G96" s="11"/>
      <c r="H96" s="11"/>
      <c r="I96" s="11"/>
      <c r="J96" s="11"/>
      <c r="K96" s="11"/>
      <c r="L96" s="11"/>
      <c r="M96" s="11"/>
      <c r="N96" s="11"/>
      <c r="O96" s="11"/>
    </row>
    <row r="97" spans="1:15" s="121" customFormat="1">
      <c r="A97" s="11"/>
      <c r="B97" s="11"/>
      <c r="C97" s="11"/>
      <c r="D97" s="11"/>
      <c r="G97" s="11"/>
      <c r="H97" s="11"/>
      <c r="I97" s="11"/>
      <c r="J97" s="11"/>
      <c r="K97" s="11"/>
      <c r="L97" s="11"/>
      <c r="M97" s="11"/>
      <c r="N97" s="11"/>
      <c r="O97" s="11"/>
    </row>
    <row r="98" spans="1:15" s="121" customFormat="1">
      <c r="A98" s="11"/>
      <c r="B98" s="11"/>
      <c r="C98" s="11"/>
      <c r="D98" s="11"/>
      <c r="G98" s="11"/>
      <c r="H98" s="11"/>
      <c r="I98" s="11"/>
      <c r="J98" s="11"/>
      <c r="K98" s="11"/>
      <c r="L98" s="11"/>
      <c r="M98" s="11"/>
      <c r="N98" s="11"/>
      <c r="O98" s="11"/>
    </row>
    <row r="99" spans="1:15" s="121" customFormat="1">
      <c r="A99" s="11"/>
      <c r="B99" s="11"/>
      <c r="C99" s="11"/>
      <c r="D99" s="11"/>
      <c r="G99" s="11"/>
      <c r="H99" s="11"/>
      <c r="I99" s="11"/>
      <c r="J99" s="11"/>
      <c r="K99" s="11"/>
      <c r="L99" s="11"/>
      <c r="M99" s="11"/>
      <c r="N99" s="11"/>
      <c r="O99" s="11"/>
    </row>
    <row r="100" spans="1:15" s="121" customFormat="1">
      <c r="A100" s="11"/>
      <c r="B100" s="11"/>
      <c r="C100" s="11"/>
      <c r="D100" s="11"/>
      <c r="G100" s="11"/>
      <c r="H100" s="11"/>
      <c r="I100" s="11"/>
      <c r="J100" s="11"/>
      <c r="K100" s="11"/>
      <c r="L100" s="11"/>
      <c r="M100" s="11"/>
      <c r="N100" s="11"/>
      <c r="O100" s="11"/>
    </row>
    <row r="101" spans="1:15" s="121" customFormat="1">
      <c r="A101" s="11"/>
      <c r="B101" s="11"/>
      <c r="C101" s="11"/>
      <c r="D101" s="11"/>
      <c r="G101" s="11"/>
      <c r="H101" s="11"/>
      <c r="I101" s="11"/>
      <c r="J101" s="11"/>
      <c r="K101" s="11"/>
      <c r="L101" s="11"/>
      <c r="M101" s="11"/>
      <c r="N101" s="11"/>
      <c r="O101" s="11"/>
    </row>
    <row r="102" spans="1:15" s="121" customFormat="1">
      <c r="A102" s="11"/>
      <c r="B102" s="11"/>
      <c r="C102" s="11"/>
      <c r="D102" s="11"/>
      <c r="G102" s="11"/>
      <c r="H102" s="11"/>
      <c r="I102" s="11"/>
      <c r="J102" s="11"/>
      <c r="K102" s="11"/>
      <c r="L102" s="11"/>
      <c r="M102" s="11"/>
      <c r="N102" s="11"/>
      <c r="O102" s="11"/>
    </row>
    <row r="103" spans="1:15" s="121" customFormat="1">
      <c r="A103" s="11"/>
      <c r="B103" s="11"/>
      <c r="C103" s="11"/>
      <c r="D103" s="11"/>
      <c r="G103" s="11"/>
      <c r="H103" s="11"/>
      <c r="I103" s="11"/>
      <c r="J103" s="11"/>
      <c r="K103" s="11"/>
      <c r="L103" s="11"/>
      <c r="M103" s="11"/>
      <c r="N103" s="11"/>
      <c r="O103" s="11"/>
    </row>
    <row r="104" spans="1:15" s="121" customFormat="1">
      <c r="A104" s="11"/>
      <c r="B104" s="11"/>
      <c r="C104" s="11"/>
      <c r="D104" s="11"/>
      <c r="G104" s="11"/>
      <c r="H104" s="11"/>
      <c r="I104" s="11"/>
      <c r="J104" s="11"/>
      <c r="K104" s="11"/>
      <c r="L104" s="11"/>
      <c r="M104" s="11"/>
      <c r="N104" s="11"/>
      <c r="O104" s="11"/>
    </row>
    <row r="105" spans="1:15" s="121" customFormat="1">
      <c r="A105" s="11"/>
      <c r="B105" s="11"/>
      <c r="C105" s="11"/>
      <c r="D105" s="11"/>
      <c r="G105" s="11"/>
      <c r="H105" s="11"/>
      <c r="I105" s="11"/>
      <c r="J105" s="11"/>
      <c r="K105" s="11"/>
      <c r="L105" s="11"/>
      <c r="M105" s="11"/>
      <c r="N105" s="11"/>
      <c r="O105" s="11"/>
    </row>
    <row r="106" spans="1:15" s="121" customFormat="1">
      <c r="A106" s="11"/>
      <c r="B106" s="11"/>
      <c r="C106" s="11"/>
      <c r="D106" s="11"/>
      <c r="G106" s="11"/>
      <c r="H106" s="11"/>
      <c r="I106" s="11"/>
      <c r="J106" s="11"/>
      <c r="K106" s="11"/>
      <c r="L106" s="11"/>
      <c r="M106" s="11"/>
      <c r="N106" s="11"/>
      <c r="O106" s="11"/>
    </row>
    <row r="107" spans="1:15" s="121" customFormat="1">
      <c r="A107" s="11"/>
      <c r="B107" s="11"/>
      <c r="C107" s="11"/>
      <c r="D107" s="11"/>
      <c r="G107" s="11"/>
      <c r="H107" s="11"/>
      <c r="I107" s="11"/>
      <c r="J107" s="11"/>
      <c r="K107" s="11"/>
      <c r="L107" s="11"/>
      <c r="M107" s="11"/>
      <c r="N107" s="11"/>
      <c r="O107" s="11"/>
    </row>
    <row r="108" spans="1:15" s="121" customFormat="1">
      <c r="A108" s="11"/>
      <c r="B108" s="11"/>
      <c r="C108" s="11"/>
      <c r="D108" s="11"/>
      <c r="G108" s="11"/>
      <c r="H108" s="11"/>
      <c r="I108" s="11"/>
      <c r="J108" s="11"/>
      <c r="K108" s="11"/>
      <c r="L108" s="11"/>
      <c r="M108" s="11"/>
      <c r="N108" s="11"/>
      <c r="O108" s="11"/>
    </row>
    <row r="109" spans="1:15" s="121" customFormat="1">
      <c r="A109" s="11"/>
      <c r="B109" s="11"/>
      <c r="C109" s="11"/>
      <c r="D109" s="11"/>
      <c r="G109" s="11"/>
      <c r="H109" s="11"/>
      <c r="I109" s="11"/>
      <c r="J109" s="11"/>
      <c r="K109" s="11"/>
      <c r="L109" s="11"/>
      <c r="M109" s="11"/>
      <c r="N109" s="11"/>
      <c r="O109" s="11"/>
    </row>
    <row r="110" spans="1:15" s="121" customFormat="1">
      <c r="A110" s="11"/>
      <c r="B110" s="11"/>
      <c r="C110" s="11"/>
      <c r="D110" s="11"/>
      <c r="G110" s="11"/>
      <c r="H110" s="11"/>
      <c r="I110" s="11"/>
      <c r="J110" s="11"/>
      <c r="K110" s="11"/>
      <c r="L110" s="11"/>
      <c r="M110" s="11"/>
      <c r="N110" s="11"/>
      <c r="O110" s="11"/>
    </row>
    <row r="111" spans="1:15" s="121" customFormat="1">
      <c r="A111" s="11"/>
      <c r="B111" s="11"/>
      <c r="C111" s="11"/>
      <c r="D111" s="11"/>
      <c r="G111" s="11"/>
      <c r="H111" s="11"/>
      <c r="I111" s="11"/>
      <c r="J111" s="11"/>
      <c r="K111" s="11"/>
      <c r="L111" s="11"/>
      <c r="M111" s="11"/>
      <c r="N111" s="11"/>
      <c r="O111" s="11"/>
    </row>
    <row r="112" spans="1:15" s="121" customFormat="1">
      <c r="A112" s="11"/>
      <c r="B112" s="11"/>
      <c r="C112" s="11"/>
      <c r="D112" s="11"/>
      <c r="G112" s="11"/>
      <c r="H112" s="11"/>
      <c r="I112" s="11"/>
      <c r="J112" s="11"/>
      <c r="K112" s="11"/>
      <c r="L112" s="11"/>
      <c r="M112" s="11"/>
      <c r="N112" s="11"/>
      <c r="O112" s="11"/>
    </row>
    <row r="113" spans="1:15" s="121" customFormat="1">
      <c r="A113" s="11"/>
      <c r="B113" s="11"/>
      <c r="C113" s="11"/>
      <c r="D113" s="11"/>
      <c r="G113" s="11"/>
      <c r="H113" s="11"/>
      <c r="I113" s="11"/>
      <c r="J113" s="11"/>
      <c r="K113" s="11"/>
      <c r="L113" s="11"/>
      <c r="M113" s="11"/>
      <c r="N113" s="11"/>
      <c r="O113" s="11"/>
    </row>
    <row r="114" spans="1:15" s="121" customFormat="1">
      <c r="A114" s="11"/>
      <c r="B114" s="11"/>
      <c r="C114" s="11"/>
      <c r="D114" s="11"/>
      <c r="G114" s="11"/>
      <c r="H114" s="11"/>
      <c r="I114" s="11"/>
      <c r="J114" s="11"/>
      <c r="K114" s="11"/>
      <c r="L114" s="11"/>
      <c r="M114" s="11"/>
      <c r="N114" s="11"/>
      <c r="O114" s="11"/>
    </row>
    <row r="115" spans="1:15" s="121" customFormat="1">
      <c r="A115" s="11"/>
      <c r="B115" s="11"/>
      <c r="C115" s="11"/>
      <c r="D115" s="11"/>
      <c r="G115" s="11"/>
      <c r="H115" s="11"/>
      <c r="I115" s="11"/>
      <c r="J115" s="11"/>
      <c r="K115" s="11"/>
      <c r="L115" s="11"/>
      <c r="M115" s="11"/>
      <c r="N115" s="11"/>
      <c r="O115" s="11"/>
    </row>
    <row r="116" spans="1:15" s="121" customFormat="1">
      <c r="A116" s="11"/>
      <c r="B116" s="11"/>
      <c r="C116" s="11"/>
      <c r="D116" s="11"/>
      <c r="G116" s="11"/>
      <c r="H116" s="11"/>
      <c r="I116" s="11"/>
      <c r="J116" s="11"/>
      <c r="K116" s="11"/>
      <c r="L116" s="11"/>
      <c r="M116" s="11"/>
      <c r="N116" s="11"/>
      <c r="O116" s="11"/>
    </row>
    <row r="117" spans="1:15" s="121" customFormat="1">
      <c r="A117" s="11"/>
      <c r="B117" s="11"/>
      <c r="C117" s="11"/>
      <c r="D117" s="11"/>
      <c r="G117" s="11"/>
      <c r="H117" s="11"/>
      <c r="I117" s="11"/>
      <c r="J117" s="11"/>
      <c r="K117" s="11"/>
      <c r="L117" s="11"/>
      <c r="M117" s="11"/>
      <c r="N117" s="11"/>
      <c r="O117" s="11"/>
    </row>
    <row r="118" spans="1:15" s="121" customFormat="1">
      <c r="A118" s="11"/>
      <c r="B118" s="11"/>
      <c r="C118" s="11"/>
      <c r="D118" s="11"/>
      <c r="G118" s="11"/>
      <c r="H118" s="11"/>
      <c r="I118" s="11"/>
      <c r="J118" s="11"/>
      <c r="K118" s="11"/>
      <c r="L118" s="11"/>
      <c r="M118" s="11"/>
      <c r="N118" s="11"/>
      <c r="O118" s="11"/>
    </row>
    <row r="119" spans="1:15" s="121" customFormat="1">
      <c r="A119" s="11"/>
      <c r="B119" s="11"/>
      <c r="C119" s="11"/>
      <c r="D119" s="11"/>
      <c r="G119" s="11"/>
      <c r="H119" s="11"/>
      <c r="I119" s="11"/>
      <c r="J119" s="11"/>
      <c r="K119" s="11"/>
      <c r="L119" s="11"/>
      <c r="M119" s="11"/>
      <c r="N119" s="11"/>
      <c r="O119" s="11"/>
    </row>
    <row r="120" spans="1:15" s="121" customFormat="1">
      <c r="A120" s="11"/>
      <c r="B120" s="11"/>
      <c r="C120" s="11"/>
      <c r="D120" s="11"/>
      <c r="G120" s="11"/>
      <c r="H120" s="11"/>
      <c r="I120" s="11"/>
      <c r="J120" s="11"/>
      <c r="K120" s="11"/>
      <c r="L120" s="11"/>
      <c r="M120" s="11"/>
      <c r="N120" s="11"/>
      <c r="O120" s="11"/>
    </row>
    <row r="121" spans="1:15" s="121" customFormat="1">
      <c r="A121" s="11"/>
      <c r="B121" s="11"/>
      <c r="C121" s="11"/>
      <c r="D121" s="11"/>
      <c r="G121" s="11"/>
      <c r="H121" s="11"/>
      <c r="I121" s="11"/>
      <c r="J121" s="11"/>
      <c r="K121" s="11"/>
      <c r="L121" s="11"/>
      <c r="M121" s="11"/>
      <c r="N121" s="11"/>
      <c r="O121" s="11"/>
    </row>
    <row r="122" spans="1:15" s="121" customFormat="1">
      <c r="A122" s="11"/>
      <c r="B122" s="11"/>
      <c r="C122" s="11"/>
      <c r="D122" s="11"/>
      <c r="G122" s="11"/>
      <c r="H122" s="11"/>
      <c r="I122" s="11"/>
      <c r="J122" s="11"/>
      <c r="K122" s="11"/>
      <c r="L122" s="11"/>
      <c r="M122" s="11"/>
      <c r="N122" s="11"/>
      <c r="O122" s="11"/>
    </row>
    <row r="123" spans="1:15" s="121" customFormat="1">
      <c r="A123" s="11"/>
      <c r="B123" s="11"/>
      <c r="C123" s="11"/>
      <c r="D123" s="11"/>
      <c r="G123" s="11"/>
      <c r="H123" s="11"/>
      <c r="I123" s="11"/>
      <c r="J123" s="11"/>
      <c r="K123" s="11"/>
      <c r="L123" s="11"/>
      <c r="M123" s="11"/>
      <c r="N123" s="11"/>
      <c r="O123" s="11"/>
    </row>
    <row r="124" spans="1:15" s="121" customFormat="1">
      <c r="A124" s="11"/>
      <c r="B124" s="11"/>
      <c r="C124" s="11"/>
      <c r="D124" s="11"/>
      <c r="G124" s="11"/>
      <c r="H124" s="11"/>
      <c r="I124" s="11"/>
      <c r="J124" s="11"/>
      <c r="K124" s="11"/>
      <c r="L124" s="11"/>
      <c r="M124" s="11"/>
      <c r="N124" s="11"/>
      <c r="O124" s="11"/>
    </row>
    <row r="125" spans="1:15" s="121" customFormat="1">
      <c r="A125" s="11"/>
      <c r="B125" s="11"/>
      <c r="C125" s="11"/>
      <c r="D125" s="11"/>
      <c r="G125" s="11"/>
      <c r="H125" s="11"/>
      <c r="I125" s="11"/>
      <c r="J125" s="11"/>
      <c r="K125" s="11"/>
      <c r="L125" s="11"/>
      <c r="M125" s="11"/>
      <c r="N125" s="11"/>
      <c r="O125" s="11"/>
    </row>
    <row r="126" spans="1:15" s="121" customFormat="1">
      <c r="A126" s="11"/>
      <c r="B126" s="11"/>
      <c r="C126" s="11"/>
      <c r="D126" s="11"/>
      <c r="G126" s="11"/>
      <c r="H126" s="11"/>
      <c r="I126" s="11"/>
      <c r="J126" s="11"/>
      <c r="K126" s="11"/>
      <c r="L126" s="11"/>
      <c r="M126" s="11"/>
      <c r="N126" s="11"/>
      <c r="O126" s="11"/>
    </row>
    <row r="127" spans="1:15" s="121" customFormat="1">
      <c r="A127" s="11"/>
      <c r="B127" s="11"/>
      <c r="C127" s="11"/>
      <c r="D127" s="11"/>
      <c r="G127" s="11"/>
      <c r="H127" s="11"/>
      <c r="I127" s="11"/>
      <c r="J127" s="11"/>
      <c r="K127" s="11"/>
      <c r="L127" s="11"/>
      <c r="M127" s="11"/>
      <c r="N127" s="11"/>
      <c r="O127" s="11"/>
    </row>
    <row r="128" spans="1:15" s="121" customFormat="1">
      <c r="A128" s="11"/>
      <c r="B128" s="11"/>
      <c r="C128" s="11"/>
      <c r="D128" s="11"/>
      <c r="G128" s="11"/>
      <c r="H128" s="11"/>
      <c r="I128" s="11"/>
      <c r="J128" s="11"/>
      <c r="K128" s="11"/>
      <c r="L128" s="11"/>
      <c r="M128" s="11"/>
      <c r="N128" s="11"/>
      <c r="O128" s="11"/>
    </row>
    <row r="129" spans="1:15" s="121" customFormat="1">
      <c r="A129" s="11"/>
      <c r="B129" s="11"/>
      <c r="C129" s="11"/>
      <c r="D129" s="11"/>
      <c r="G129" s="11"/>
      <c r="H129" s="11"/>
      <c r="I129" s="11"/>
      <c r="J129" s="11"/>
      <c r="K129" s="11"/>
      <c r="L129" s="11"/>
      <c r="M129" s="11"/>
      <c r="N129" s="11"/>
      <c r="O129" s="11"/>
    </row>
    <row r="130" spans="1:15" s="121" customFormat="1">
      <c r="A130" s="11"/>
      <c r="B130" s="11"/>
      <c r="C130" s="11"/>
      <c r="D130" s="11"/>
      <c r="G130" s="11"/>
      <c r="H130" s="11"/>
      <c r="I130" s="11"/>
      <c r="J130" s="11"/>
      <c r="K130" s="11"/>
      <c r="L130" s="11"/>
      <c r="M130" s="11"/>
      <c r="N130" s="11"/>
      <c r="O130" s="11"/>
    </row>
    <row r="131" spans="1:15" s="121" customFormat="1">
      <c r="A131" s="11"/>
      <c r="B131" s="11"/>
      <c r="C131" s="11"/>
      <c r="D131" s="11"/>
      <c r="G131" s="11"/>
      <c r="H131" s="11"/>
      <c r="I131" s="11"/>
      <c r="J131" s="11"/>
      <c r="K131" s="11"/>
      <c r="L131" s="11"/>
      <c r="M131" s="11"/>
      <c r="N131" s="11"/>
      <c r="O131" s="11"/>
    </row>
    <row r="132" spans="1:15" s="121" customFormat="1">
      <c r="A132" s="11"/>
      <c r="B132" s="11"/>
      <c r="C132" s="11"/>
      <c r="D132" s="11"/>
      <c r="G132" s="11"/>
      <c r="H132" s="11"/>
      <c r="I132" s="11"/>
      <c r="J132" s="11"/>
      <c r="K132" s="11"/>
      <c r="L132" s="11"/>
      <c r="M132" s="11"/>
      <c r="N132" s="11"/>
      <c r="O132" s="11"/>
    </row>
    <row r="133" spans="1:15" s="121" customFormat="1">
      <c r="A133" s="11"/>
      <c r="B133" s="11"/>
      <c r="C133" s="11"/>
      <c r="D133" s="11"/>
      <c r="G133" s="11"/>
      <c r="H133" s="11"/>
      <c r="I133" s="11"/>
      <c r="J133" s="11"/>
      <c r="K133" s="11"/>
      <c r="L133" s="11"/>
      <c r="M133" s="11"/>
      <c r="N133" s="11"/>
      <c r="O133" s="11"/>
    </row>
    <row r="134" spans="1:15" s="121" customFormat="1">
      <c r="A134" s="11"/>
      <c r="B134" s="11"/>
      <c r="C134" s="11"/>
      <c r="D134" s="11"/>
      <c r="G134" s="11"/>
      <c r="H134" s="11"/>
      <c r="I134" s="11"/>
      <c r="J134" s="11"/>
      <c r="K134" s="11"/>
      <c r="L134" s="11"/>
      <c r="M134" s="11"/>
      <c r="N134" s="11"/>
      <c r="O134" s="11"/>
    </row>
    <row r="135" spans="1:15" s="121" customFormat="1">
      <c r="A135" s="11"/>
      <c r="B135" s="11"/>
      <c r="C135" s="11"/>
      <c r="D135" s="11"/>
      <c r="G135" s="11"/>
      <c r="H135" s="11"/>
      <c r="I135" s="11"/>
      <c r="J135" s="11"/>
      <c r="K135" s="11"/>
      <c r="L135" s="11"/>
      <c r="M135" s="11"/>
      <c r="N135" s="11"/>
      <c r="O135" s="11"/>
    </row>
    <row r="136" spans="1:15" s="121" customFormat="1">
      <c r="A136" s="11"/>
      <c r="B136" s="11"/>
      <c r="C136" s="11"/>
      <c r="D136" s="11"/>
      <c r="G136" s="11"/>
      <c r="H136" s="11"/>
      <c r="I136" s="11"/>
      <c r="J136" s="11"/>
      <c r="K136" s="11"/>
      <c r="L136" s="11"/>
      <c r="M136" s="11"/>
      <c r="N136" s="11"/>
      <c r="O136" s="11"/>
    </row>
    <row r="137" spans="1:15" s="121" customFormat="1">
      <c r="A137" s="11"/>
      <c r="B137" s="11"/>
      <c r="C137" s="11"/>
      <c r="D137" s="11"/>
      <c r="G137" s="11"/>
      <c r="H137" s="11"/>
      <c r="I137" s="11"/>
      <c r="J137" s="11"/>
      <c r="K137" s="11"/>
      <c r="L137" s="11"/>
      <c r="M137" s="11"/>
      <c r="N137" s="11"/>
      <c r="O137" s="11"/>
    </row>
    <row r="138" spans="1:15" s="121" customFormat="1">
      <c r="A138" s="11"/>
      <c r="B138" s="11"/>
      <c r="C138" s="11"/>
      <c r="D138" s="11"/>
      <c r="G138" s="11"/>
      <c r="H138" s="11"/>
      <c r="I138" s="11"/>
      <c r="J138" s="11"/>
      <c r="K138" s="11"/>
      <c r="L138" s="11"/>
      <c r="M138" s="11"/>
      <c r="N138" s="11"/>
      <c r="O138" s="11"/>
    </row>
    <row r="139" spans="1:15" s="121" customFormat="1">
      <c r="A139" s="11"/>
      <c r="B139" s="11"/>
      <c r="C139" s="11"/>
      <c r="D139" s="11"/>
      <c r="G139" s="11"/>
      <c r="H139" s="11"/>
      <c r="I139" s="11"/>
      <c r="J139" s="11"/>
      <c r="K139" s="11"/>
      <c r="L139" s="11"/>
      <c r="M139" s="11"/>
      <c r="N139" s="11"/>
      <c r="O139" s="11"/>
    </row>
    <row r="140" spans="1:15" s="121" customFormat="1">
      <c r="A140" s="11"/>
      <c r="B140" s="11"/>
      <c r="C140" s="11"/>
      <c r="D140" s="11"/>
      <c r="G140" s="11"/>
      <c r="H140" s="11"/>
      <c r="I140" s="11"/>
      <c r="J140" s="11"/>
      <c r="K140" s="11"/>
      <c r="L140" s="11"/>
      <c r="M140" s="11"/>
      <c r="N140" s="11"/>
      <c r="O140" s="11"/>
    </row>
    <row r="141" spans="1:15" s="121" customFormat="1">
      <c r="A141" s="11"/>
      <c r="B141" s="11"/>
      <c r="C141" s="11"/>
      <c r="D141" s="11"/>
      <c r="G141" s="11"/>
      <c r="H141" s="11"/>
      <c r="I141" s="11"/>
      <c r="J141" s="11"/>
      <c r="K141" s="11"/>
      <c r="L141" s="11"/>
      <c r="M141" s="11"/>
      <c r="N141" s="11"/>
      <c r="O141" s="11"/>
    </row>
    <row r="142" spans="1:15" s="121" customFormat="1">
      <c r="A142" s="11"/>
      <c r="B142" s="11"/>
      <c r="C142" s="11"/>
      <c r="D142" s="11"/>
      <c r="G142" s="11"/>
      <c r="H142" s="11"/>
      <c r="I142" s="11"/>
      <c r="J142" s="11"/>
      <c r="K142" s="11"/>
      <c r="L142" s="11"/>
      <c r="M142" s="11"/>
      <c r="N142" s="11"/>
      <c r="O142" s="11"/>
    </row>
    <row r="143" spans="1:15" s="121" customFormat="1">
      <c r="A143" s="11"/>
      <c r="B143" s="11"/>
      <c r="C143" s="11"/>
      <c r="D143" s="11"/>
      <c r="G143" s="11"/>
      <c r="H143" s="11"/>
      <c r="I143" s="11"/>
      <c r="J143" s="11"/>
      <c r="K143" s="11"/>
      <c r="L143" s="11"/>
      <c r="M143" s="11"/>
      <c r="N143" s="11"/>
      <c r="O143" s="11"/>
    </row>
    <row r="144" spans="1:15" s="121" customFormat="1">
      <c r="A144" s="11"/>
      <c r="B144" s="11"/>
      <c r="C144" s="11"/>
      <c r="D144" s="11"/>
      <c r="G144" s="11"/>
      <c r="H144" s="11"/>
      <c r="I144" s="11"/>
      <c r="J144" s="11"/>
      <c r="K144" s="11"/>
      <c r="L144" s="11"/>
      <c r="M144" s="11"/>
      <c r="N144" s="11"/>
      <c r="O144" s="11"/>
    </row>
    <row r="145" spans="1:15" s="121" customFormat="1">
      <c r="A145" s="11"/>
      <c r="B145" s="11"/>
      <c r="C145" s="11"/>
      <c r="D145" s="11"/>
      <c r="G145" s="11"/>
      <c r="H145" s="11"/>
      <c r="I145" s="11"/>
      <c r="J145" s="11"/>
      <c r="K145" s="11"/>
      <c r="L145" s="11"/>
      <c r="M145" s="11"/>
      <c r="N145" s="11"/>
      <c r="O145" s="11"/>
    </row>
    <row r="146" spans="1:15" s="121" customFormat="1">
      <c r="A146" s="11"/>
      <c r="B146" s="11"/>
      <c r="C146" s="11"/>
      <c r="D146" s="11"/>
      <c r="G146" s="11"/>
      <c r="H146" s="11"/>
      <c r="I146" s="11"/>
      <c r="J146" s="11"/>
      <c r="K146" s="11"/>
      <c r="L146" s="11"/>
      <c r="M146" s="11"/>
      <c r="N146" s="11"/>
      <c r="O146" s="11"/>
    </row>
    <row r="147" spans="1:15" s="121" customFormat="1">
      <c r="A147" s="11"/>
      <c r="B147" s="11"/>
      <c r="C147" s="11"/>
      <c r="D147" s="11"/>
      <c r="G147" s="11"/>
      <c r="H147" s="11"/>
      <c r="I147" s="11"/>
      <c r="J147" s="11"/>
      <c r="K147" s="11"/>
      <c r="L147" s="11"/>
      <c r="M147" s="11"/>
      <c r="N147" s="11"/>
      <c r="O147" s="11"/>
    </row>
    <row r="148" spans="1:15" s="121" customFormat="1">
      <c r="A148" s="11"/>
      <c r="B148" s="11"/>
      <c r="C148" s="11"/>
      <c r="D148" s="11"/>
      <c r="G148" s="11"/>
      <c r="H148" s="11"/>
      <c r="I148" s="11"/>
      <c r="J148" s="11"/>
      <c r="K148" s="11"/>
      <c r="L148" s="11"/>
      <c r="M148" s="11"/>
      <c r="N148" s="11"/>
      <c r="O148" s="11"/>
    </row>
    <row r="149" spans="1:15" s="121" customFormat="1">
      <c r="A149" s="11"/>
      <c r="B149" s="11"/>
      <c r="C149" s="11"/>
      <c r="D149" s="11"/>
      <c r="G149" s="11"/>
      <c r="H149" s="11"/>
      <c r="I149" s="11"/>
      <c r="J149" s="11"/>
      <c r="K149" s="11"/>
      <c r="L149" s="11"/>
      <c r="M149" s="11"/>
      <c r="N149" s="11"/>
      <c r="O149" s="11"/>
    </row>
    <row r="150" spans="1:15" s="121" customFormat="1">
      <c r="A150" s="11"/>
      <c r="B150" s="11"/>
      <c r="C150" s="11"/>
      <c r="D150" s="11"/>
      <c r="G150" s="11"/>
      <c r="H150" s="11"/>
      <c r="I150" s="11"/>
      <c r="J150" s="11"/>
      <c r="K150" s="11"/>
      <c r="L150" s="11"/>
      <c r="M150" s="11"/>
      <c r="N150" s="11"/>
      <c r="O150" s="11"/>
    </row>
    <row r="151" spans="1:15" s="121" customFormat="1">
      <c r="A151" s="11"/>
      <c r="B151" s="11"/>
      <c r="C151" s="11"/>
      <c r="D151" s="11"/>
      <c r="G151" s="11"/>
      <c r="H151" s="11"/>
      <c r="I151" s="11"/>
      <c r="J151" s="11"/>
      <c r="K151" s="11"/>
      <c r="L151" s="11"/>
      <c r="M151" s="11"/>
      <c r="N151" s="11"/>
      <c r="O151" s="11"/>
    </row>
    <row r="152" spans="1:15" s="121" customFormat="1">
      <c r="A152" s="11"/>
      <c r="B152" s="11"/>
      <c r="C152" s="11"/>
      <c r="D152" s="11"/>
      <c r="G152" s="11"/>
      <c r="H152" s="11"/>
      <c r="I152" s="11"/>
      <c r="J152" s="11"/>
      <c r="K152" s="11"/>
      <c r="L152" s="11"/>
      <c r="M152" s="11"/>
      <c r="N152" s="11"/>
      <c r="O152" s="11"/>
    </row>
    <row r="153" spans="1:15" s="121" customFormat="1">
      <c r="A153" s="11"/>
      <c r="B153" s="11"/>
      <c r="C153" s="11"/>
      <c r="D153" s="11"/>
      <c r="G153" s="11"/>
      <c r="H153" s="11"/>
      <c r="I153" s="11"/>
      <c r="J153" s="11"/>
      <c r="K153" s="11"/>
      <c r="L153" s="11"/>
      <c r="M153" s="11"/>
      <c r="N153" s="11"/>
      <c r="O153" s="11"/>
    </row>
    <row r="154" spans="1:15" s="121" customFormat="1">
      <c r="A154" s="11"/>
      <c r="B154" s="11"/>
      <c r="C154" s="11"/>
      <c r="D154" s="11"/>
      <c r="G154" s="11"/>
      <c r="H154" s="11"/>
      <c r="I154" s="11"/>
      <c r="J154" s="11"/>
      <c r="K154" s="11"/>
      <c r="L154" s="11"/>
      <c r="M154" s="11"/>
      <c r="N154" s="11"/>
      <c r="O154" s="11"/>
    </row>
    <row r="155" spans="1:15" s="121" customFormat="1">
      <c r="A155" s="11"/>
      <c r="B155" s="11"/>
      <c r="C155" s="11"/>
      <c r="D155" s="11"/>
      <c r="G155" s="11"/>
      <c r="H155" s="11"/>
      <c r="I155" s="11"/>
      <c r="J155" s="11"/>
      <c r="K155" s="11"/>
      <c r="L155" s="11"/>
      <c r="M155" s="11"/>
      <c r="N155" s="11"/>
      <c r="O155" s="11"/>
    </row>
    <row r="156" spans="1:15" s="121" customFormat="1">
      <c r="A156" s="11"/>
      <c r="B156" s="11"/>
      <c r="C156" s="11"/>
      <c r="D156" s="11"/>
      <c r="G156" s="11"/>
      <c r="H156" s="11"/>
      <c r="I156" s="11"/>
      <c r="J156" s="11"/>
      <c r="K156" s="11"/>
      <c r="L156" s="11"/>
      <c r="M156" s="11"/>
      <c r="N156" s="11"/>
      <c r="O156" s="11"/>
    </row>
    <row r="157" spans="1:15" s="121" customFormat="1">
      <c r="A157" s="11"/>
      <c r="B157" s="11"/>
      <c r="C157" s="11"/>
      <c r="D157" s="11"/>
      <c r="G157" s="11"/>
      <c r="H157" s="11"/>
      <c r="I157" s="11"/>
      <c r="J157" s="11"/>
      <c r="K157" s="11"/>
      <c r="L157" s="11"/>
      <c r="M157" s="11"/>
      <c r="N157" s="11"/>
      <c r="O157" s="11"/>
    </row>
    <row r="158" spans="1:15" s="121" customFormat="1">
      <c r="A158" s="11"/>
      <c r="B158" s="11"/>
      <c r="C158" s="11"/>
      <c r="D158" s="11"/>
      <c r="G158" s="11"/>
      <c r="H158" s="11"/>
      <c r="I158" s="11"/>
      <c r="J158" s="11"/>
      <c r="K158" s="11"/>
      <c r="L158" s="11"/>
      <c r="M158" s="11"/>
      <c r="N158" s="11"/>
      <c r="O158" s="11"/>
    </row>
    <row r="159" spans="1:15" s="121" customFormat="1">
      <c r="A159" s="11"/>
      <c r="B159" s="11"/>
      <c r="C159" s="11"/>
      <c r="D159" s="11"/>
      <c r="G159" s="11"/>
      <c r="H159" s="11"/>
      <c r="I159" s="11"/>
      <c r="J159" s="11"/>
      <c r="K159" s="11"/>
      <c r="L159" s="11"/>
      <c r="M159" s="11"/>
      <c r="N159" s="11"/>
      <c r="O159" s="11"/>
    </row>
    <row r="160" spans="1:15" s="121" customFormat="1">
      <c r="A160" s="11"/>
      <c r="B160" s="11"/>
      <c r="C160" s="11"/>
      <c r="D160" s="11"/>
      <c r="G160" s="11"/>
      <c r="H160" s="11"/>
      <c r="I160" s="11"/>
      <c r="J160" s="11"/>
      <c r="K160" s="11"/>
      <c r="L160" s="11"/>
      <c r="M160" s="11"/>
      <c r="N160" s="11"/>
      <c r="O160" s="11"/>
    </row>
    <row r="161" spans="1:15" s="121" customFormat="1">
      <c r="A161" s="11"/>
      <c r="B161" s="11"/>
      <c r="C161" s="11"/>
      <c r="D161" s="11"/>
      <c r="G161" s="11"/>
      <c r="H161" s="11"/>
      <c r="I161" s="11"/>
      <c r="J161" s="11"/>
      <c r="K161" s="11"/>
      <c r="L161" s="11"/>
      <c r="M161" s="11"/>
      <c r="N161" s="11"/>
      <c r="O161" s="11"/>
    </row>
    <row r="162" spans="1:15" s="121" customFormat="1">
      <c r="A162" s="11"/>
      <c r="B162" s="11"/>
      <c r="C162" s="11"/>
      <c r="D162" s="11"/>
      <c r="G162" s="11"/>
      <c r="H162" s="11"/>
      <c r="I162" s="11"/>
      <c r="J162" s="11"/>
      <c r="K162" s="11"/>
      <c r="L162" s="11"/>
      <c r="M162" s="11"/>
      <c r="N162" s="11"/>
      <c r="O162" s="11"/>
    </row>
    <row r="163" spans="1:15" s="121" customFormat="1">
      <c r="A163" s="11"/>
      <c r="B163" s="11"/>
      <c r="C163" s="11"/>
      <c r="D163" s="11"/>
      <c r="G163" s="11"/>
      <c r="H163" s="11"/>
      <c r="I163" s="11"/>
      <c r="J163" s="11"/>
      <c r="K163" s="11"/>
      <c r="L163" s="11"/>
      <c r="M163" s="11"/>
      <c r="N163" s="11"/>
      <c r="O163" s="11"/>
    </row>
    <row r="164" spans="1:15" s="121" customFormat="1">
      <c r="A164" s="11"/>
      <c r="B164" s="11"/>
      <c r="C164" s="11"/>
      <c r="D164" s="11"/>
      <c r="G164" s="11"/>
      <c r="H164" s="11"/>
      <c r="I164" s="11"/>
      <c r="J164" s="11"/>
      <c r="K164" s="11"/>
      <c r="L164" s="11"/>
      <c r="M164" s="11"/>
      <c r="N164" s="11"/>
      <c r="O164" s="11"/>
    </row>
    <row r="165" spans="1:15" s="121" customFormat="1">
      <c r="A165" s="11"/>
      <c r="B165" s="11"/>
      <c r="C165" s="11"/>
      <c r="D165" s="11"/>
      <c r="G165" s="11"/>
      <c r="H165" s="11"/>
      <c r="I165" s="11"/>
      <c r="J165" s="11"/>
      <c r="K165" s="11"/>
      <c r="L165" s="11"/>
      <c r="M165" s="11"/>
      <c r="N165" s="11"/>
      <c r="O165" s="11"/>
    </row>
    <row r="166" spans="1:15" s="121" customFormat="1">
      <c r="A166" s="11"/>
      <c r="B166" s="11"/>
      <c r="C166" s="11"/>
      <c r="D166" s="11"/>
      <c r="G166" s="11"/>
      <c r="H166" s="11"/>
      <c r="I166" s="11"/>
      <c r="J166" s="11"/>
      <c r="K166" s="11"/>
      <c r="L166" s="11"/>
      <c r="M166" s="11"/>
      <c r="N166" s="11"/>
      <c r="O166" s="11"/>
    </row>
    <row r="167" spans="1:15" s="121" customFormat="1">
      <c r="A167" s="11"/>
      <c r="B167" s="11"/>
      <c r="C167" s="11"/>
      <c r="D167" s="11"/>
      <c r="G167" s="11"/>
      <c r="H167" s="11"/>
      <c r="I167" s="11"/>
      <c r="J167" s="11"/>
      <c r="K167" s="11"/>
      <c r="L167" s="11"/>
      <c r="M167" s="11"/>
      <c r="N167" s="11"/>
      <c r="O167" s="11"/>
    </row>
    <row r="168" spans="1:15" s="121" customFormat="1">
      <c r="A168" s="11"/>
      <c r="B168" s="11"/>
      <c r="C168" s="11"/>
      <c r="D168" s="11"/>
      <c r="G168" s="11"/>
      <c r="H168" s="11"/>
      <c r="I168" s="11"/>
      <c r="J168" s="11"/>
      <c r="K168" s="11"/>
      <c r="L168" s="11"/>
      <c r="M168" s="11"/>
      <c r="N168" s="11"/>
      <c r="O168" s="11"/>
    </row>
    <row r="169" spans="1:15" s="121" customFormat="1">
      <c r="A169" s="11"/>
      <c r="B169" s="11"/>
      <c r="C169" s="11"/>
      <c r="D169" s="11"/>
      <c r="G169" s="11"/>
      <c r="H169" s="11"/>
      <c r="I169" s="11"/>
      <c r="J169" s="11"/>
      <c r="K169" s="11"/>
      <c r="L169" s="11"/>
      <c r="M169" s="11"/>
      <c r="N169" s="11"/>
      <c r="O169" s="11"/>
    </row>
    <row r="170" spans="1:15" s="121" customFormat="1">
      <c r="A170" s="11"/>
      <c r="B170" s="11"/>
      <c r="C170" s="11"/>
      <c r="D170" s="11"/>
      <c r="G170" s="11"/>
      <c r="H170" s="11"/>
      <c r="I170" s="11"/>
      <c r="J170" s="11"/>
      <c r="K170" s="11"/>
      <c r="L170" s="11"/>
      <c r="M170" s="11"/>
      <c r="N170" s="11"/>
      <c r="O170" s="11"/>
    </row>
    <row r="171" spans="1:15" s="121" customFormat="1">
      <c r="A171" s="11"/>
      <c r="B171" s="11"/>
      <c r="C171" s="11"/>
      <c r="D171" s="11"/>
      <c r="G171" s="11"/>
      <c r="H171" s="11"/>
      <c r="I171" s="11"/>
      <c r="J171" s="11"/>
      <c r="K171" s="11"/>
      <c r="L171" s="11"/>
      <c r="M171" s="11"/>
      <c r="N171" s="11"/>
      <c r="O171" s="11"/>
    </row>
    <row r="172" spans="1:15" s="121" customFormat="1">
      <c r="A172" s="11"/>
      <c r="B172" s="11"/>
      <c r="C172" s="11"/>
      <c r="D172" s="11"/>
      <c r="G172" s="11"/>
      <c r="H172" s="11"/>
      <c r="I172" s="11"/>
      <c r="J172" s="11"/>
      <c r="K172" s="11"/>
      <c r="L172" s="11"/>
      <c r="M172" s="11"/>
      <c r="N172" s="11"/>
      <c r="O172" s="11"/>
    </row>
    <row r="173" spans="1:15" s="121" customFormat="1">
      <c r="A173" s="11"/>
      <c r="B173" s="11"/>
      <c r="C173" s="11"/>
      <c r="D173" s="11"/>
      <c r="G173" s="11"/>
      <c r="H173" s="11"/>
      <c r="I173" s="11"/>
      <c r="J173" s="11"/>
      <c r="K173" s="11"/>
      <c r="L173" s="11"/>
      <c r="M173" s="11"/>
      <c r="N173" s="11"/>
      <c r="O173" s="11"/>
    </row>
    <row r="174" spans="1:15" s="121" customFormat="1">
      <c r="A174" s="11"/>
      <c r="B174" s="11"/>
      <c r="C174" s="11"/>
      <c r="D174" s="11"/>
      <c r="G174" s="11"/>
      <c r="H174" s="11"/>
      <c r="I174" s="11"/>
      <c r="J174" s="11"/>
      <c r="K174" s="11"/>
      <c r="L174" s="11"/>
      <c r="M174" s="11"/>
      <c r="N174" s="11"/>
      <c r="O174" s="11"/>
    </row>
    <row r="175" spans="1:15" s="121" customFormat="1">
      <c r="A175" s="11"/>
      <c r="B175" s="11"/>
      <c r="C175" s="11"/>
      <c r="D175" s="11"/>
      <c r="G175" s="11"/>
      <c r="H175" s="11"/>
      <c r="I175" s="11"/>
      <c r="J175" s="11"/>
      <c r="K175" s="11"/>
      <c r="L175" s="11"/>
      <c r="M175" s="11"/>
      <c r="N175" s="11"/>
      <c r="O175" s="11"/>
    </row>
    <row r="176" spans="1:15" s="121" customFormat="1">
      <c r="A176" s="11"/>
      <c r="B176" s="11"/>
      <c r="C176" s="11"/>
      <c r="D176" s="11"/>
      <c r="G176" s="11"/>
      <c r="H176" s="11"/>
      <c r="I176" s="11"/>
      <c r="J176" s="11"/>
      <c r="K176" s="11"/>
      <c r="L176" s="11"/>
      <c r="M176" s="11"/>
      <c r="N176" s="11"/>
      <c r="O176" s="11"/>
    </row>
    <row r="177" spans="1:15" s="121" customFormat="1">
      <c r="A177" s="11"/>
      <c r="B177" s="11"/>
      <c r="C177" s="11"/>
      <c r="D177" s="11"/>
      <c r="G177" s="11"/>
      <c r="H177" s="11"/>
      <c r="I177" s="11"/>
      <c r="J177" s="11"/>
      <c r="K177" s="11"/>
      <c r="L177" s="11"/>
      <c r="M177" s="11"/>
      <c r="N177" s="11"/>
      <c r="O177" s="11"/>
    </row>
    <row r="178" spans="1:15" s="121" customFormat="1">
      <c r="A178" s="11"/>
      <c r="B178" s="11"/>
      <c r="C178" s="11"/>
      <c r="D178" s="11"/>
      <c r="G178" s="11"/>
      <c r="H178" s="11"/>
      <c r="I178" s="11"/>
      <c r="J178" s="11"/>
      <c r="K178" s="11"/>
      <c r="L178" s="11"/>
      <c r="M178" s="11"/>
      <c r="N178" s="11"/>
      <c r="O178" s="11"/>
    </row>
    <row r="179" spans="1:15" s="121" customFormat="1">
      <c r="A179" s="11"/>
      <c r="B179" s="11"/>
      <c r="C179" s="11"/>
      <c r="D179" s="11"/>
      <c r="G179" s="11"/>
      <c r="H179" s="11"/>
      <c r="I179" s="11"/>
      <c r="J179" s="11"/>
      <c r="K179" s="11"/>
      <c r="L179" s="11"/>
      <c r="M179" s="11"/>
      <c r="N179" s="11"/>
      <c r="O179" s="11"/>
    </row>
    <row r="180" spans="1:15" s="121" customFormat="1">
      <c r="A180" s="11"/>
      <c r="B180" s="11"/>
      <c r="C180" s="11"/>
      <c r="D180" s="11"/>
      <c r="G180" s="11"/>
      <c r="H180" s="11"/>
      <c r="I180" s="11"/>
      <c r="J180" s="11"/>
      <c r="K180" s="11"/>
      <c r="L180" s="11"/>
      <c r="M180" s="11"/>
      <c r="N180" s="11"/>
      <c r="O180" s="11"/>
    </row>
    <row r="181" spans="1:15" s="121" customFormat="1">
      <c r="A181" s="11"/>
      <c r="B181" s="11"/>
      <c r="C181" s="11"/>
      <c r="D181" s="11"/>
      <c r="G181" s="11"/>
      <c r="H181" s="11"/>
      <c r="I181" s="11"/>
      <c r="J181" s="11"/>
      <c r="K181" s="11"/>
      <c r="L181" s="11"/>
      <c r="M181" s="11"/>
      <c r="N181" s="11"/>
      <c r="O181" s="11"/>
    </row>
    <row r="182" spans="1:15" s="121" customFormat="1">
      <c r="A182" s="11"/>
      <c r="B182" s="11"/>
      <c r="C182" s="11"/>
      <c r="D182" s="11"/>
      <c r="G182" s="11"/>
      <c r="H182" s="11"/>
      <c r="I182" s="11"/>
      <c r="J182" s="11"/>
      <c r="K182" s="11"/>
      <c r="L182" s="11"/>
      <c r="M182" s="11"/>
      <c r="N182" s="11"/>
      <c r="O182" s="11"/>
    </row>
    <row r="183" spans="1:15" s="121" customFormat="1">
      <c r="A183" s="11"/>
      <c r="B183" s="11"/>
      <c r="C183" s="11"/>
      <c r="D183" s="11"/>
      <c r="G183" s="11"/>
      <c r="H183" s="11"/>
      <c r="I183" s="11"/>
      <c r="J183" s="11"/>
      <c r="K183" s="11"/>
      <c r="L183" s="11"/>
      <c r="M183" s="11"/>
      <c r="N183" s="11"/>
      <c r="O183" s="11"/>
    </row>
    <row r="184" spans="1:15" s="121" customFormat="1">
      <c r="A184" s="11"/>
      <c r="B184" s="11"/>
      <c r="C184" s="11"/>
      <c r="D184" s="11"/>
      <c r="G184" s="11"/>
      <c r="H184" s="11"/>
      <c r="I184" s="11"/>
      <c r="J184" s="11"/>
      <c r="K184" s="11"/>
      <c r="L184" s="11"/>
      <c r="M184" s="11"/>
      <c r="N184" s="11"/>
      <c r="O184" s="11"/>
    </row>
    <row r="185" spans="1:15" s="121" customFormat="1">
      <c r="A185" s="11"/>
      <c r="B185" s="11"/>
      <c r="C185" s="11"/>
      <c r="D185" s="11"/>
      <c r="G185" s="11"/>
      <c r="H185" s="11"/>
      <c r="I185" s="11"/>
      <c r="J185" s="11"/>
      <c r="K185" s="11"/>
      <c r="L185" s="11"/>
      <c r="M185" s="11"/>
      <c r="N185" s="11"/>
      <c r="O185" s="11"/>
    </row>
    <row r="186" spans="1:15" s="121" customFormat="1">
      <c r="A186" s="11"/>
      <c r="B186" s="11"/>
      <c r="C186" s="11"/>
      <c r="D186" s="11"/>
      <c r="G186" s="11"/>
      <c r="H186" s="11"/>
      <c r="I186" s="11"/>
      <c r="J186" s="11"/>
      <c r="K186" s="11"/>
      <c r="L186" s="11"/>
      <c r="M186" s="11"/>
      <c r="N186" s="11"/>
      <c r="O186" s="11"/>
    </row>
    <row r="187" spans="1:15" s="121" customFormat="1">
      <c r="A187" s="11"/>
      <c r="B187" s="11"/>
      <c r="C187" s="11"/>
      <c r="D187" s="11"/>
      <c r="G187" s="11"/>
      <c r="H187" s="11"/>
      <c r="I187" s="11"/>
      <c r="J187" s="11"/>
      <c r="K187" s="11"/>
      <c r="L187" s="11"/>
      <c r="M187" s="11"/>
      <c r="N187" s="11"/>
      <c r="O187" s="11"/>
    </row>
    <row r="188" spans="1:15" s="121" customFormat="1">
      <c r="A188" s="11"/>
      <c r="B188" s="11"/>
      <c r="C188" s="11"/>
      <c r="D188" s="11"/>
      <c r="G188" s="11"/>
      <c r="H188" s="11"/>
      <c r="I188" s="11"/>
      <c r="J188" s="11"/>
      <c r="K188" s="11"/>
      <c r="L188" s="11"/>
      <c r="M188" s="11"/>
      <c r="N188" s="11"/>
      <c r="O188" s="11"/>
    </row>
    <row r="189" spans="1:15" s="121" customFormat="1">
      <c r="A189" s="11"/>
      <c r="B189" s="11"/>
      <c r="C189" s="11"/>
      <c r="D189" s="11"/>
      <c r="G189" s="11"/>
      <c r="H189" s="11"/>
      <c r="I189" s="11"/>
      <c r="J189" s="11"/>
      <c r="K189" s="11"/>
      <c r="L189" s="11"/>
      <c r="M189" s="11"/>
      <c r="N189" s="11"/>
      <c r="O189" s="11"/>
    </row>
    <row r="190" spans="1:15" s="121" customFormat="1">
      <c r="A190" s="11"/>
      <c r="B190" s="11"/>
      <c r="C190" s="11"/>
      <c r="D190" s="11"/>
      <c r="G190" s="11"/>
      <c r="H190" s="11"/>
      <c r="I190" s="11"/>
      <c r="J190" s="11"/>
      <c r="K190" s="11"/>
      <c r="L190" s="11"/>
      <c r="M190" s="11"/>
      <c r="N190" s="11"/>
      <c r="O190" s="11"/>
    </row>
    <row r="191" spans="1:15" s="121" customFormat="1">
      <c r="A191" s="11"/>
      <c r="B191" s="11"/>
      <c r="C191" s="11"/>
      <c r="D191" s="11"/>
      <c r="G191" s="11"/>
      <c r="H191" s="11"/>
      <c r="I191" s="11"/>
      <c r="J191" s="11"/>
      <c r="K191" s="11"/>
      <c r="L191" s="11"/>
      <c r="M191" s="11"/>
      <c r="N191" s="11"/>
      <c r="O191" s="11"/>
    </row>
    <row r="192" spans="1:15" s="121" customFormat="1">
      <c r="A192" s="11"/>
      <c r="B192" s="11"/>
      <c r="C192" s="11"/>
      <c r="D192" s="11"/>
      <c r="G192" s="11"/>
      <c r="H192" s="11"/>
      <c r="I192" s="11"/>
      <c r="J192" s="11"/>
      <c r="K192" s="11"/>
      <c r="L192" s="11"/>
      <c r="M192" s="11"/>
      <c r="N192" s="11"/>
      <c r="O192" s="11"/>
    </row>
    <row r="193" spans="1:15" s="121" customFormat="1">
      <c r="A193" s="11"/>
      <c r="B193" s="11"/>
      <c r="C193" s="11"/>
      <c r="D193" s="11"/>
      <c r="G193" s="11"/>
      <c r="H193" s="11"/>
      <c r="I193" s="11"/>
      <c r="J193" s="11"/>
      <c r="K193" s="11"/>
      <c r="L193" s="11"/>
      <c r="M193" s="11"/>
      <c r="N193" s="11"/>
      <c r="O193" s="11"/>
    </row>
    <row r="194" spans="1:15" s="121" customFormat="1">
      <c r="A194" s="11"/>
      <c r="B194" s="11"/>
      <c r="C194" s="11"/>
      <c r="D194" s="11"/>
      <c r="G194" s="11"/>
      <c r="H194" s="11"/>
      <c r="I194" s="11"/>
      <c r="J194" s="11"/>
      <c r="K194" s="11"/>
      <c r="L194" s="11"/>
      <c r="M194" s="11"/>
      <c r="N194" s="11"/>
      <c r="O194" s="11"/>
    </row>
    <row r="195" spans="1:15" s="121" customFormat="1">
      <c r="A195" s="11"/>
      <c r="B195" s="11"/>
      <c r="C195" s="11"/>
      <c r="D195" s="11"/>
      <c r="G195" s="11"/>
      <c r="H195" s="11"/>
      <c r="I195" s="11"/>
      <c r="J195" s="11"/>
      <c r="K195" s="11"/>
      <c r="L195" s="11"/>
      <c r="M195" s="11"/>
      <c r="N195" s="11"/>
      <c r="O195" s="11"/>
    </row>
    <row r="196" spans="1:15" s="121" customFormat="1">
      <c r="A196" s="11"/>
      <c r="B196" s="11"/>
      <c r="C196" s="11"/>
      <c r="D196" s="11"/>
      <c r="G196" s="11"/>
      <c r="H196" s="11"/>
      <c r="I196" s="11"/>
      <c r="J196" s="11"/>
      <c r="K196" s="11"/>
      <c r="L196" s="11"/>
      <c r="M196" s="11"/>
      <c r="N196" s="11"/>
      <c r="O196" s="11"/>
    </row>
    <row r="197" spans="1:15" s="121" customFormat="1">
      <c r="A197" s="11"/>
      <c r="B197" s="11"/>
      <c r="C197" s="11"/>
      <c r="D197" s="11"/>
      <c r="G197" s="11"/>
      <c r="H197" s="11"/>
      <c r="I197" s="11"/>
      <c r="J197" s="11"/>
      <c r="K197" s="11"/>
      <c r="L197" s="11"/>
      <c r="M197" s="11"/>
      <c r="N197" s="11"/>
      <c r="O197" s="11"/>
    </row>
    <row r="198" spans="1:15" s="121" customFormat="1">
      <c r="A198" s="11"/>
      <c r="B198" s="11"/>
      <c r="C198" s="11"/>
      <c r="D198" s="11"/>
      <c r="G198" s="11"/>
      <c r="H198" s="11"/>
      <c r="I198" s="11"/>
      <c r="J198" s="11"/>
      <c r="K198" s="11"/>
      <c r="L198" s="11"/>
      <c r="M198" s="11"/>
      <c r="N198" s="11"/>
      <c r="O198" s="11"/>
    </row>
  </sheetData>
  <mergeCells count="6">
    <mergeCell ref="A6:G6"/>
    <mergeCell ref="A1:G1"/>
    <mergeCell ref="A2:G2"/>
    <mergeCell ref="A3:G3"/>
    <mergeCell ref="A4:G4"/>
    <mergeCell ref="A5:G5"/>
  </mergeCells>
  <pageMargins left="0.7" right="0.7" top="0.75" bottom="0.75" header="0.3" footer="0.3"/>
  <pageSetup scale="68"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1241C-CC00-4E8A-9D94-ECAB2E8AD7BE}">
  <sheetPr>
    <tabColor theme="4" tint="0.39997558519241921"/>
  </sheetPr>
  <dimension ref="A1:N74"/>
  <sheetViews>
    <sheetView zoomScale="80" zoomScaleNormal="80" zoomScaleSheetLayoutView="100" zoomScalePageLayoutView="145" workbookViewId="0">
      <selection sqref="A1:L1"/>
    </sheetView>
  </sheetViews>
  <sheetFormatPr defaultRowHeight="12.75"/>
  <cols>
    <col min="1" max="1" width="6" style="11" bestFit="1" customWidth="1"/>
    <col min="2" max="2" width="33" style="11" customWidth="1"/>
    <col min="3" max="3" width="2.7109375" style="11" customWidth="1"/>
    <col min="4" max="4" width="8.42578125" style="11" bestFit="1" customWidth="1"/>
    <col min="5" max="5" width="2.7109375" style="11" customWidth="1"/>
    <col min="6" max="6" width="17.42578125" style="11" customWidth="1"/>
    <col min="7" max="7" width="2.5703125" style="11" customWidth="1"/>
    <col min="8" max="8" width="13.5703125" style="11" customWidth="1"/>
    <col min="9" max="9" width="3.140625" style="11" bestFit="1" customWidth="1"/>
    <col min="10" max="10" width="21.5703125" style="332" bestFit="1" customWidth="1"/>
    <col min="11" max="11" width="2.42578125" style="332" customWidth="1"/>
    <col min="12" max="12" width="46.28515625" style="11" customWidth="1"/>
    <col min="13" max="225" width="8.7109375" style="11"/>
    <col min="226" max="226" width="7.5703125" style="11" customWidth="1"/>
    <col min="227" max="227" width="51.42578125" style="11" customWidth="1"/>
    <col min="228" max="228" width="17.7109375" style="11" customWidth="1"/>
    <col min="229" max="229" width="16.5703125" style="11" customWidth="1"/>
    <col min="230" max="232" width="14.28515625" style="11" customWidth="1"/>
    <col min="233" max="233" width="18.42578125" style="11" customWidth="1"/>
    <col min="234" max="234" width="14.5703125" style="11" customWidth="1"/>
    <col min="235" max="235" width="14.28515625" style="11" customWidth="1"/>
    <col min="236" max="236" width="14.42578125" style="11" customWidth="1"/>
    <col min="237" max="481" width="8.7109375" style="11"/>
    <col min="482" max="482" width="7.5703125" style="11" customWidth="1"/>
    <col min="483" max="483" width="51.42578125" style="11" customWidth="1"/>
    <col min="484" max="484" width="17.7109375" style="11" customWidth="1"/>
    <col min="485" max="485" width="16.5703125" style="11" customWidth="1"/>
    <col min="486" max="488" width="14.28515625" style="11" customWidth="1"/>
    <col min="489" max="489" width="18.42578125" style="11" customWidth="1"/>
    <col min="490" max="490" width="14.5703125" style="11" customWidth="1"/>
    <col min="491" max="491" width="14.28515625" style="11" customWidth="1"/>
    <col min="492" max="492" width="14.42578125" style="11" customWidth="1"/>
    <col min="493" max="737" width="8.7109375" style="11"/>
    <col min="738" max="738" width="7.5703125" style="11" customWidth="1"/>
    <col min="739" max="739" width="51.42578125" style="11" customWidth="1"/>
    <col min="740" max="740" width="17.7109375" style="11" customWidth="1"/>
    <col min="741" max="741" width="16.5703125" style="11" customWidth="1"/>
    <col min="742" max="744" width="14.28515625" style="11" customWidth="1"/>
    <col min="745" max="745" width="18.42578125" style="11" customWidth="1"/>
    <col min="746" max="746" width="14.5703125" style="11" customWidth="1"/>
    <col min="747" max="747" width="14.28515625" style="11" customWidth="1"/>
    <col min="748" max="748" width="14.42578125" style="11" customWidth="1"/>
    <col min="749" max="993" width="8.7109375" style="11"/>
    <col min="994" max="994" width="7.5703125" style="11" customWidth="1"/>
    <col min="995" max="995" width="51.42578125" style="11" customWidth="1"/>
    <col min="996" max="996" width="17.7109375" style="11" customWidth="1"/>
    <col min="997" max="997" width="16.5703125" style="11" customWidth="1"/>
    <col min="998" max="1000" width="14.28515625" style="11" customWidth="1"/>
    <col min="1001" max="1001" width="18.42578125" style="11" customWidth="1"/>
    <col min="1002" max="1002" width="14.5703125" style="11" customWidth="1"/>
    <col min="1003" max="1003" width="14.28515625" style="11" customWidth="1"/>
    <col min="1004" max="1004" width="14.42578125" style="11" customWidth="1"/>
    <col min="1005" max="1249" width="8.7109375" style="11"/>
    <col min="1250" max="1250" width="7.5703125" style="11" customWidth="1"/>
    <col min="1251" max="1251" width="51.42578125" style="11" customWidth="1"/>
    <col min="1252" max="1252" width="17.7109375" style="11" customWidth="1"/>
    <col min="1253" max="1253" width="16.5703125" style="11" customWidth="1"/>
    <col min="1254" max="1256" width="14.28515625" style="11" customWidth="1"/>
    <col min="1257" max="1257" width="18.42578125" style="11" customWidth="1"/>
    <col min="1258" max="1258" width="14.5703125" style="11" customWidth="1"/>
    <col min="1259" max="1259" width="14.28515625" style="11" customWidth="1"/>
    <col min="1260" max="1260" width="14.42578125" style="11" customWidth="1"/>
    <col min="1261" max="1505" width="8.7109375" style="11"/>
    <col min="1506" max="1506" width="7.5703125" style="11" customWidth="1"/>
    <col min="1507" max="1507" width="51.42578125" style="11" customWidth="1"/>
    <col min="1508" max="1508" width="17.7109375" style="11" customWidth="1"/>
    <col min="1509" max="1509" width="16.5703125" style="11" customWidth="1"/>
    <col min="1510" max="1512" width="14.28515625" style="11" customWidth="1"/>
    <col min="1513" max="1513" width="18.42578125" style="11" customWidth="1"/>
    <col min="1514" max="1514" width="14.5703125" style="11" customWidth="1"/>
    <col min="1515" max="1515" width="14.28515625" style="11" customWidth="1"/>
    <col min="1516" max="1516" width="14.42578125" style="11" customWidth="1"/>
    <col min="1517" max="1761" width="8.7109375" style="11"/>
    <col min="1762" max="1762" width="7.5703125" style="11" customWidth="1"/>
    <col min="1763" max="1763" width="51.42578125" style="11" customWidth="1"/>
    <col min="1764" max="1764" width="17.7109375" style="11" customWidth="1"/>
    <col min="1765" max="1765" width="16.5703125" style="11" customWidth="1"/>
    <col min="1766" max="1768" width="14.28515625" style="11" customWidth="1"/>
    <col min="1769" max="1769" width="18.42578125" style="11" customWidth="1"/>
    <col min="1770" max="1770" width="14.5703125" style="11" customWidth="1"/>
    <col min="1771" max="1771" width="14.28515625" style="11" customWidth="1"/>
    <col min="1772" max="1772" width="14.42578125" style="11" customWidth="1"/>
    <col min="1773" max="2017" width="8.7109375" style="11"/>
    <col min="2018" max="2018" width="7.5703125" style="11" customWidth="1"/>
    <col min="2019" max="2019" width="51.42578125" style="11" customWidth="1"/>
    <col min="2020" max="2020" width="17.7109375" style="11" customWidth="1"/>
    <col min="2021" max="2021" width="16.5703125" style="11" customWidth="1"/>
    <col min="2022" max="2024" width="14.28515625" style="11" customWidth="1"/>
    <col min="2025" max="2025" width="18.42578125" style="11" customWidth="1"/>
    <col min="2026" max="2026" width="14.5703125" style="11" customWidth="1"/>
    <col min="2027" max="2027" width="14.28515625" style="11" customWidth="1"/>
    <col min="2028" max="2028" width="14.42578125" style="11" customWidth="1"/>
    <col min="2029" max="2273" width="8.7109375" style="11"/>
    <col min="2274" max="2274" width="7.5703125" style="11" customWidth="1"/>
    <col min="2275" max="2275" width="51.42578125" style="11" customWidth="1"/>
    <col min="2276" max="2276" width="17.7109375" style="11" customWidth="1"/>
    <col min="2277" max="2277" width="16.5703125" style="11" customWidth="1"/>
    <col min="2278" max="2280" width="14.28515625" style="11" customWidth="1"/>
    <col min="2281" max="2281" width="18.42578125" style="11" customWidth="1"/>
    <col min="2282" max="2282" width="14.5703125" style="11" customWidth="1"/>
    <col min="2283" max="2283" width="14.28515625" style="11" customWidth="1"/>
    <col min="2284" max="2284" width="14.42578125" style="11" customWidth="1"/>
    <col min="2285" max="2529" width="8.7109375" style="11"/>
    <col min="2530" max="2530" width="7.5703125" style="11" customWidth="1"/>
    <col min="2531" max="2531" width="51.42578125" style="11" customWidth="1"/>
    <col min="2532" max="2532" width="17.7109375" style="11" customWidth="1"/>
    <col min="2533" max="2533" width="16.5703125" style="11" customWidth="1"/>
    <col min="2534" max="2536" width="14.28515625" style="11" customWidth="1"/>
    <col min="2537" max="2537" width="18.42578125" style="11" customWidth="1"/>
    <col min="2538" max="2538" width="14.5703125" style="11" customWidth="1"/>
    <col min="2539" max="2539" width="14.28515625" style="11" customWidth="1"/>
    <col min="2540" max="2540" width="14.42578125" style="11" customWidth="1"/>
    <col min="2541" max="2785" width="8.7109375" style="11"/>
    <col min="2786" max="2786" width="7.5703125" style="11" customWidth="1"/>
    <col min="2787" max="2787" width="51.42578125" style="11" customWidth="1"/>
    <col min="2788" max="2788" width="17.7109375" style="11" customWidth="1"/>
    <col min="2789" max="2789" width="16.5703125" style="11" customWidth="1"/>
    <col min="2790" max="2792" width="14.28515625" style="11" customWidth="1"/>
    <col min="2793" max="2793" width="18.42578125" style="11" customWidth="1"/>
    <col min="2794" max="2794" width="14.5703125" style="11" customWidth="1"/>
    <col min="2795" max="2795" width="14.28515625" style="11" customWidth="1"/>
    <col min="2796" max="2796" width="14.42578125" style="11" customWidth="1"/>
    <col min="2797" max="3041" width="8.7109375" style="11"/>
    <col min="3042" max="3042" width="7.5703125" style="11" customWidth="1"/>
    <col min="3043" max="3043" width="51.42578125" style="11" customWidth="1"/>
    <col min="3044" max="3044" width="17.7109375" style="11" customWidth="1"/>
    <col min="3045" max="3045" width="16.5703125" style="11" customWidth="1"/>
    <col min="3046" max="3048" width="14.28515625" style="11" customWidth="1"/>
    <col min="3049" max="3049" width="18.42578125" style="11" customWidth="1"/>
    <col min="3050" max="3050" width="14.5703125" style="11" customWidth="1"/>
    <col min="3051" max="3051" width="14.28515625" style="11" customWidth="1"/>
    <col min="3052" max="3052" width="14.42578125" style="11" customWidth="1"/>
    <col min="3053" max="3297" width="8.7109375" style="11"/>
    <col min="3298" max="3298" width="7.5703125" style="11" customWidth="1"/>
    <col min="3299" max="3299" width="51.42578125" style="11" customWidth="1"/>
    <col min="3300" max="3300" width="17.7109375" style="11" customWidth="1"/>
    <col min="3301" max="3301" width="16.5703125" style="11" customWidth="1"/>
    <col min="3302" max="3304" width="14.28515625" style="11" customWidth="1"/>
    <col min="3305" max="3305" width="18.42578125" style="11" customWidth="1"/>
    <col min="3306" max="3306" width="14.5703125" style="11" customWidth="1"/>
    <col min="3307" max="3307" width="14.28515625" style="11" customWidth="1"/>
    <col min="3308" max="3308" width="14.42578125" style="11" customWidth="1"/>
    <col min="3309" max="3553" width="8.7109375" style="11"/>
    <col min="3554" max="3554" width="7.5703125" style="11" customWidth="1"/>
    <col min="3555" max="3555" width="51.42578125" style="11" customWidth="1"/>
    <col min="3556" max="3556" width="17.7109375" style="11" customWidth="1"/>
    <col min="3557" max="3557" width="16.5703125" style="11" customWidth="1"/>
    <col min="3558" max="3560" width="14.28515625" style="11" customWidth="1"/>
    <col min="3561" max="3561" width="18.42578125" style="11" customWidth="1"/>
    <col min="3562" max="3562" width="14.5703125" style="11" customWidth="1"/>
    <col min="3563" max="3563" width="14.28515625" style="11" customWidth="1"/>
    <col min="3564" max="3564" width="14.42578125" style="11" customWidth="1"/>
    <col min="3565" max="3809" width="8.7109375" style="11"/>
    <col min="3810" max="3810" width="7.5703125" style="11" customWidth="1"/>
    <col min="3811" max="3811" width="51.42578125" style="11" customWidth="1"/>
    <col min="3812" max="3812" width="17.7109375" style="11" customWidth="1"/>
    <col min="3813" max="3813" width="16.5703125" style="11" customWidth="1"/>
    <col min="3814" max="3816" width="14.28515625" style="11" customWidth="1"/>
    <col min="3817" max="3817" width="18.42578125" style="11" customWidth="1"/>
    <col min="3818" max="3818" width="14.5703125" style="11" customWidth="1"/>
    <col min="3819" max="3819" width="14.28515625" style="11" customWidth="1"/>
    <col min="3820" max="3820" width="14.42578125" style="11" customWidth="1"/>
    <col min="3821" max="4065" width="8.7109375" style="11"/>
    <col min="4066" max="4066" width="7.5703125" style="11" customWidth="1"/>
    <col min="4067" max="4067" width="51.42578125" style="11" customWidth="1"/>
    <col min="4068" max="4068" width="17.7109375" style="11" customWidth="1"/>
    <col min="4069" max="4069" width="16.5703125" style="11" customWidth="1"/>
    <col min="4070" max="4072" width="14.28515625" style="11" customWidth="1"/>
    <col min="4073" max="4073" width="18.42578125" style="11" customWidth="1"/>
    <col min="4074" max="4074" width="14.5703125" style="11" customWidth="1"/>
    <col min="4075" max="4075" width="14.28515625" style="11" customWidth="1"/>
    <col min="4076" max="4076" width="14.42578125" style="11" customWidth="1"/>
    <col min="4077" max="4321" width="8.7109375" style="11"/>
    <col min="4322" max="4322" width="7.5703125" style="11" customWidth="1"/>
    <col min="4323" max="4323" width="51.42578125" style="11" customWidth="1"/>
    <col min="4324" max="4324" width="17.7109375" style="11" customWidth="1"/>
    <col min="4325" max="4325" width="16.5703125" style="11" customWidth="1"/>
    <col min="4326" max="4328" width="14.28515625" style="11" customWidth="1"/>
    <col min="4329" max="4329" width="18.42578125" style="11" customWidth="1"/>
    <col min="4330" max="4330" width="14.5703125" style="11" customWidth="1"/>
    <col min="4331" max="4331" width="14.28515625" style="11" customWidth="1"/>
    <col min="4332" max="4332" width="14.42578125" style="11" customWidth="1"/>
    <col min="4333" max="4577" width="8.7109375" style="11"/>
    <col min="4578" max="4578" width="7.5703125" style="11" customWidth="1"/>
    <col min="4579" max="4579" width="51.42578125" style="11" customWidth="1"/>
    <col min="4580" max="4580" width="17.7109375" style="11" customWidth="1"/>
    <col min="4581" max="4581" width="16.5703125" style="11" customWidth="1"/>
    <col min="4582" max="4584" width="14.28515625" style="11" customWidth="1"/>
    <col min="4585" max="4585" width="18.42578125" style="11" customWidth="1"/>
    <col min="4586" max="4586" width="14.5703125" style="11" customWidth="1"/>
    <col min="4587" max="4587" width="14.28515625" style="11" customWidth="1"/>
    <col min="4588" max="4588" width="14.42578125" style="11" customWidth="1"/>
    <col min="4589" max="4833" width="8.7109375" style="11"/>
    <col min="4834" max="4834" width="7.5703125" style="11" customWidth="1"/>
    <col min="4835" max="4835" width="51.42578125" style="11" customWidth="1"/>
    <col min="4836" max="4836" width="17.7109375" style="11" customWidth="1"/>
    <col min="4837" max="4837" width="16.5703125" style="11" customWidth="1"/>
    <col min="4838" max="4840" width="14.28515625" style="11" customWidth="1"/>
    <col min="4841" max="4841" width="18.42578125" style="11" customWidth="1"/>
    <col min="4842" max="4842" width="14.5703125" style="11" customWidth="1"/>
    <col min="4843" max="4843" width="14.28515625" style="11" customWidth="1"/>
    <col min="4844" max="4844" width="14.42578125" style="11" customWidth="1"/>
    <col min="4845" max="5089" width="8.7109375" style="11"/>
    <col min="5090" max="5090" width="7.5703125" style="11" customWidth="1"/>
    <col min="5091" max="5091" width="51.42578125" style="11" customWidth="1"/>
    <col min="5092" max="5092" width="17.7109375" style="11" customWidth="1"/>
    <col min="5093" max="5093" width="16.5703125" style="11" customWidth="1"/>
    <col min="5094" max="5096" width="14.28515625" style="11" customWidth="1"/>
    <col min="5097" max="5097" width="18.42578125" style="11" customWidth="1"/>
    <col min="5098" max="5098" width="14.5703125" style="11" customWidth="1"/>
    <col min="5099" max="5099" width="14.28515625" style="11" customWidth="1"/>
    <col min="5100" max="5100" width="14.42578125" style="11" customWidth="1"/>
    <col min="5101" max="5345" width="8.7109375" style="11"/>
    <col min="5346" max="5346" width="7.5703125" style="11" customWidth="1"/>
    <col min="5347" max="5347" width="51.42578125" style="11" customWidth="1"/>
    <col min="5348" max="5348" width="17.7109375" style="11" customWidth="1"/>
    <col min="5349" max="5349" width="16.5703125" style="11" customWidth="1"/>
    <col min="5350" max="5352" width="14.28515625" style="11" customWidth="1"/>
    <col min="5353" max="5353" width="18.42578125" style="11" customWidth="1"/>
    <col min="5354" max="5354" width="14.5703125" style="11" customWidth="1"/>
    <col min="5355" max="5355" width="14.28515625" style="11" customWidth="1"/>
    <col min="5356" max="5356" width="14.42578125" style="11" customWidth="1"/>
    <col min="5357" max="5601" width="8.7109375" style="11"/>
    <col min="5602" max="5602" width="7.5703125" style="11" customWidth="1"/>
    <col min="5603" max="5603" width="51.42578125" style="11" customWidth="1"/>
    <col min="5604" max="5604" width="17.7109375" style="11" customWidth="1"/>
    <col min="5605" max="5605" width="16.5703125" style="11" customWidth="1"/>
    <col min="5606" max="5608" width="14.28515625" style="11" customWidth="1"/>
    <col min="5609" max="5609" width="18.42578125" style="11" customWidth="1"/>
    <col min="5610" max="5610" width="14.5703125" style="11" customWidth="1"/>
    <col min="5611" max="5611" width="14.28515625" style="11" customWidth="1"/>
    <col min="5612" max="5612" width="14.42578125" style="11" customWidth="1"/>
    <col min="5613" max="5857" width="8.7109375" style="11"/>
    <col min="5858" max="5858" width="7.5703125" style="11" customWidth="1"/>
    <col min="5859" max="5859" width="51.42578125" style="11" customWidth="1"/>
    <col min="5860" max="5860" width="17.7109375" style="11" customWidth="1"/>
    <col min="5861" max="5861" width="16.5703125" style="11" customWidth="1"/>
    <col min="5862" max="5864" width="14.28515625" style="11" customWidth="1"/>
    <col min="5865" max="5865" width="18.42578125" style="11" customWidth="1"/>
    <col min="5866" max="5866" width="14.5703125" style="11" customWidth="1"/>
    <col min="5867" max="5867" width="14.28515625" style="11" customWidth="1"/>
    <col min="5868" max="5868" width="14.42578125" style="11" customWidth="1"/>
    <col min="5869" max="6113" width="8.7109375" style="11"/>
    <col min="6114" max="6114" width="7.5703125" style="11" customWidth="1"/>
    <col min="6115" max="6115" width="51.42578125" style="11" customWidth="1"/>
    <col min="6116" max="6116" width="17.7109375" style="11" customWidth="1"/>
    <col min="6117" max="6117" width="16.5703125" style="11" customWidth="1"/>
    <col min="6118" max="6120" width="14.28515625" style="11" customWidth="1"/>
    <col min="6121" max="6121" width="18.42578125" style="11" customWidth="1"/>
    <col min="6122" max="6122" width="14.5703125" style="11" customWidth="1"/>
    <col min="6123" max="6123" width="14.28515625" style="11" customWidth="1"/>
    <col min="6124" max="6124" width="14.42578125" style="11" customWidth="1"/>
    <col min="6125" max="6369" width="8.7109375" style="11"/>
    <col min="6370" max="6370" width="7.5703125" style="11" customWidth="1"/>
    <col min="6371" max="6371" width="51.42578125" style="11" customWidth="1"/>
    <col min="6372" max="6372" width="17.7109375" style="11" customWidth="1"/>
    <col min="6373" max="6373" width="16.5703125" style="11" customWidth="1"/>
    <col min="6374" max="6376" width="14.28515625" style="11" customWidth="1"/>
    <col min="6377" max="6377" width="18.42578125" style="11" customWidth="1"/>
    <col min="6378" max="6378" width="14.5703125" style="11" customWidth="1"/>
    <col min="6379" max="6379" width="14.28515625" style="11" customWidth="1"/>
    <col min="6380" max="6380" width="14.42578125" style="11" customWidth="1"/>
    <col min="6381" max="6625" width="8.7109375" style="11"/>
    <col min="6626" max="6626" width="7.5703125" style="11" customWidth="1"/>
    <col min="6627" max="6627" width="51.42578125" style="11" customWidth="1"/>
    <col min="6628" max="6628" width="17.7109375" style="11" customWidth="1"/>
    <col min="6629" max="6629" width="16.5703125" style="11" customWidth="1"/>
    <col min="6630" max="6632" width="14.28515625" style="11" customWidth="1"/>
    <col min="6633" max="6633" width="18.42578125" style="11" customWidth="1"/>
    <col min="6634" max="6634" width="14.5703125" style="11" customWidth="1"/>
    <col min="6635" max="6635" width="14.28515625" style="11" customWidth="1"/>
    <col min="6636" max="6636" width="14.42578125" style="11" customWidth="1"/>
    <col min="6637" max="6881" width="8.7109375" style="11"/>
    <col min="6882" max="6882" width="7.5703125" style="11" customWidth="1"/>
    <col min="6883" max="6883" width="51.42578125" style="11" customWidth="1"/>
    <col min="6884" max="6884" width="17.7109375" style="11" customWidth="1"/>
    <col min="6885" max="6885" width="16.5703125" style="11" customWidth="1"/>
    <col min="6886" max="6888" width="14.28515625" style="11" customWidth="1"/>
    <col min="6889" max="6889" width="18.42578125" style="11" customWidth="1"/>
    <col min="6890" max="6890" width="14.5703125" style="11" customWidth="1"/>
    <col min="6891" max="6891" width="14.28515625" style="11" customWidth="1"/>
    <col min="6892" max="6892" width="14.42578125" style="11" customWidth="1"/>
    <col min="6893" max="7137" width="8.7109375" style="11"/>
    <col min="7138" max="7138" width="7.5703125" style="11" customWidth="1"/>
    <col min="7139" max="7139" width="51.42578125" style="11" customWidth="1"/>
    <col min="7140" max="7140" width="17.7109375" style="11" customWidth="1"/>
    <col min="7141" max="7141" width="16.5703125" style="11" customWidth="1"/>
    <col min="7142" max="7144" width="14.28515625" style="11" customWidth="1"/>
    <col min="7145" max="7145" width="18.42578125" style="11" customWidth="1"/>
    <col min="7146" max="7146" width="14.5703125" style="11" customWidth="1"/>
    <col min="7147" max="7147" width="14.28515625" style="11" customWidth="1"/>
    <col min="7148" max="7148" width="14.42578125" style="11" customWidth="1"/>
    <col min="7149" max="7393" width="8.7109375" style="11"/>
    <col min="7394" max="7394" width="7.5703125" style="11" customWidth="1"/>
    <col min="7395" max="7395" width="51.42578125" style="11" customWidth="1"/>
    <col min="7396" max="7396" width="17.7109375" style="11" customWidth="1"/>
    <col min="7397" max="7397" width="16.5703125" style="11" customWidth="1"/>
    <col min="7398" max="7400" width="14.28515625" style="11" customWidth="1"/>
    <col min="7401" max="7401" width="18.42578125" style="11" customWidth="1"/>
    <col min="7402" max="7402" width="14.5703125" style="11" customWidth="1"/>
    <col min="7403" max="7403" width="14.28515625" style="11" customWidth="1"/>
    <col min="7404" max="7404" width="14.42578125" style="11" customWidth="1"/>
    <col min="7405" max="7649" width="8.7109375" style="11"/>
    <col min="7650" max="7650" width="7.5703125" style="11" customWidth="1"/>
    <col min="7651" max="7651" width="51.42578125" style="11" customWidth="1"/>
    <col min="7652" max="7652" width="17.7109375" style="11" customWidth="1"/>
    <col min="7653" max="7653" width="16.5703125" style="11" customWidth="1"/>
    <col min="7654" max="7656" width="14.28515625" style="11" customWidth="1"/>
    <col min="7657" max="7657" width="18.42578125" style="11" customWidth="1"/>
    <col min="7658" max="7658" width="14.5703125" style="11" customWidth="1"/>
    <col min="7659" max="7659" width="14.28515625" style="11" customWidth="1"/>
    <col min="7660" max="7660" width="14.42578125" style="11" customWidth="1"/>
    <col min="7661" max="7905" width="8.7109375" style="11"/>
    <col min="7906" max="7906" width="7.5703125" style="11" customWidth="1"/>
    <col min="7907" max="7907" width="51.42578125" style="11" customWidth="1"/>
    <col min="7908" max="7908" width="17.7109375" style="11" customWidth="1"/>
    <col min="7909" max="7909" width="16.5703125" style="11" customWidth="1"/>
    <col min="7910" max="7912" width="14.28515625" style="11" customWidth="1"/>
    <col min="7913" max="7913" width="18.42578125" style="11" customWidth="1"/>
    <col min="7914" max="7914" width="14.5703125" style="11" customWidth="1"/>
    <col min="7915" max="7915" width="14.28515625" style="11" customWidth="1"/>
    <col min="7916" max="7916" width="14.42578125" style="11" customWidth="1"/>
    <col min="7917" max="8161" width="8.7109375" style="11"/>
    <col min="8162" max="8162" width="7.5703125" style="11" customWidth="1"/>
    <col min="8163" max="8163" width="51.42578125" style="11" customWidth="1"/>
    <col min="8164" max="8164" width="17.7109375" style="11" customWidth="1"/>
    <col min="8165" max="8165" width="16.5703125" style="11" customWidth="1"/>
    <col min="8166" max="8168" width="14.28515625" style="11" customWidth="1"/>
    <col min="8169" max="8169" width="18.42578125" style="11" customWidth="1"/>
    <col min="8170" max="8170" width="14.5703125" style="11" customWidth="1"/>
    <col min="8171" max="8171" width="14.28515625" style="11" customWidth="1"/>
    <col min="8172" max="8172" width="14.42578125" style="11" customWidth="1"/>
    <col min="8173" max="8417" width="8.7109375" style="11"/>
    <col min="8418" max="8418" width="7.5703125" style="11" customWidth="1"/>
    <col min="8419" max="8419" width="51.42578125" style="11" customWidth="1"/>
    <col min="8420" max="8420" width="17.7109375" style="11" customWidth="1"/>
    <col min="8421" max="8421" width="16.5703125" style="11" customWidth="1"/>
    <col min="8422" max="8424" width="14.28515625" style="11" customWidth="1"/>
    <col min="8425" max="8425" width="18.42578125" style="11" customWidth="1"/>
    <col min="8426" max="8426" width="14.5703125" style="11" customWidth="1"/>
    <col min="8427" max="8427" width="14.28515625" style="11" customWidth="1"/>
    <col min="8428" max="8428" width="14.42578125" style="11" customWidth="1"/>
    <col min="8429" max="8673" width="8.7109375" style="11"/>
    <col min="8674" max="8674" width="7.5703125" style="11" customWidth="1"/>
    <col min="8675" max="8675" width="51.42578125" style="11" customWidth="1"/>
    <col min="8676" max="8676" width="17.7109375" style="11" customWidth="1"/>
    <col min="8677" max="8677" width="16.5703125" style="11" customWidth="1"/>
    <col min="8678" max="8680" width="14.28515625" style="11" customWidth="1"/>
    <col min="8681" max="8681" width="18.42578125" style="11" customWidth="1"/>
    <col min="8682" max="8682" width="14.5703125" style="11" customWidth="1"/>
    <col min="8683" max="8683" width="14.28515625" style="11" customWidth="1"/>
    <col min="8684" max="8684" width="14.42578125" style="11" customWidth="1"/>
    <col min="8685" max="8929" width="8.7109375" style="11"/>
    <col min="8930" max="8930" width="7.5703125" style="11" customWidth="1"/>
    <col min="8931" max="8931" width="51.42578125" style="11" customWidth="1"/>
    <col min="8932" max="8932" width="17.7109375" style="11" customWidth="1"/>
    <col min="8933" max="8933" width="16.5703125" style="11" customWidth="1"/>
    <col min="8934" max="8936" width="14.28515625" style="11" customWidth="1"/>
    <col min="8937" max="8937" width="18.42578125" style="11" customWidth="1"/>
    <col min="8938" max="8938" width="14.5703125" style="11" customWidth="1"/>
    <col min="8939" max="8939" width="14.28515625" style="11" customWidth="1"/>
    <col min="8940" max="8940" width="14.42578125" style="11" customWidth="1"/>
    <col min="8941" max="9185" width="8.7109375" style="11"/>
    <col min="9186" max="9186" width="7.5703125" style="11" customWidth="1"/>
    <col min="9187" max="9187" width="51.42578125" style="11" customWidth="1"/>
    <col min="9188" max="9188" width="17.7109375" style="11" customWidth="1"/>
    <col min="9189" max="9189" width="16.5703125" style="11" customWidth="1"/>
    <col min="9190" max="9192" width="14.28515625" style="11" customWidth="1"/>
    <col min="9193" max="9193" width="18.42578125" style="11" customWidth="1"/>
    <col min="9194" max="9194" width="14.5703125" style="11" customWidth="1"/>
    <col min="9195" max="9195" width="14.28515625" style="11" customWidth="1"/>
    <col min="9196" max="9196" width="14.42578125" style="11" customWidth="1"/>
    <col min="9197" max="9441" width="8.7109375" style="11"/>
    <col min="9442" max="9442" width="7.5703125" style="11" customWidth="1"/>
    <col min="9443" max="9443" width="51.42578125" style="11" customWidth="1"/>
    <col min="9444" max="9444" width="17.7109375" style="11" customWidth="1"/>
    <col min="9445" max="9445" width="16.5703125" style="11" customWidth="1"/>
    <col min="9446" max="9448" width="14.28515625" style="11" customWidth="1"/>
    <col min="9449" max="9449" width="18.42578125" style="11" customWidth="1"/>
    <col min="9450" max="9450" width="14.5703125" style="11" customWidth="1"/>
    <col min="9451" max="9451" width="14.28515625" style="11" customWidth="1"/>
    <col min="9452" max="9452" width="14.42578125" style="11" customWidth="1"/>
    <col min="9453" max="9697" width="8.7109375" style="11"/>
    <col min="9698" max="9698" width="7.5703125" style="11" customWidth="1"/>
    <col min="9699" max="9699" width="51.42578125" style="11" customWidth="1"/>
    <col min="9700" max="9700" width="17.7109375" style="11" customWidth="1"/>
    <col min="9701" max="9701" width="16.5703125" style="11" customWidth="1"/>
    <col min="9702" max="9704" width="14.28515625" style="11" customWidth="1"/>
    <col min="9705" max="9705" width="18.42578125" style="11" customWidth="1"/>
    <col min="9706" max="9706" width="14.5703125" style="11" customWidth="1"/>
    <col min="9707" max="9707" width="14.28515625" style="11" customWidth="1"/>
    <col min="9708" max="9708" width="14.42578125" style="11" customWidth="1"/>
    <col min="9709" max="9953" width="8.7109375" style="11"/>
    <col min="9954" max="9954" width="7.5703125" style="11" customWidth="1"/>
    <col min="9955" max="9955" width="51.42578125" style="11" customWidth="1"/>
    <col min="9956" max="9956" width="17.7109375" style="11" customWidth="1"/>
    <col min="9957" max="9957" width="16.5703125" style="11" customWidth="1"/>
    <col min="9958" max="9960" width="14.28515625" style="11" customWidth="1"/>
    <col min="9961" max="9961" width="18.42578125" style="11" customWidth="1"/>
    <col min="9962" max="9962" width="14.5703125" style="11" customWidth="1"/>
    <col min="9963" max="9963" width="14.28515625" style="11" customWidth="1"/>
    <col min="9964" max="9964" width="14.42578125" style="11" customWidth="1"/>
    <col min="9965" max="10209" width="8.7109375" style="11"/>
    <col min="10210" max="10210" width="7.5703125" style="11" customWidth="1"/>
    <col min="10211" max="10211" width="51.42578125" style="11" customWidth="1"/>
    <col min="10212" max="10212" width="17.7109375" style="11" customWidth="1"/>
    <col min="10213" max="10213" width="16.5703125" style="11" customWidth="1"/>
    <col min="10214" max="10216" width="14.28515625" style="11" customWidth="1"/>
    <col min="10217" max="10217" width="18.42578125" style="11" customWidth="1"/>
    <col min="10218" max="10218" width="14.5703125" style="11" customWidth="1"/>
    <col min="10219" max="10219" width="14.28515625" style="11" customWidth="1"/>
    <col min="10220" max="10220" width="14.42578125" style="11" customWidth="1"/>
    <col min="10221" max="10465" width="8.7109375" style="11"/>
    <col min="10466" max="10466" width="7.5703125" style="11" customWidth="1"/>
    <col min="10467" max="10467" width="51.42578125" style="11" customWidth="1"/>
    <col min="10468" max="10468" width="17.7109375" style="11" customWidth="1"/>
    <col min="10469" max="10469" width="16.5703125" style="11" customWidth="1"/>
    <col min="10470" max="10472" width="14.28515625" style="11" customWidth="1"/>
    <col min="10473" max="10473" width="18.42578125" style="11" customWidth="1"/>
    <col min="10474" max="10474" width="14.5703125" style="11" customWidth="1"/>
    <col min="10475" max="10475" width="14.28515625" style="11" customWidth="1"/>
    <col min="10476" max="10476" width="14.42578125" style="11" customWidth="1"/>
    <col min="10477" max="10721" width="8.7109375" style="11"/>
    <col min="10722" max="10722" width="7.5703125" style="11" customWidth="1"/>
    <col min="10723" max="10723" width="51.42578125" style="11" customWidth="1"/>
    <col min="10724" max="10724" width="17.7109375" style="11" customWidth="1"/>
    <col min="10725" max="10725" width="16.5703125" style="11" customWidth="1"/>
    <col min="10726" max="10728" width="14.28515625" style="11" customWidth="1"/>
    <col min="10729" max="10729" width="18.42578125" style="11" customWidth="1"/>
    <col min="10730" max="10730" width="14.5703125" style="11" customWidth="1"/>
    <col min="10731" max="10731" width="14.28515625" style="11" customWidth="1"/>
    <col min="10732" max="10732" width="14.42578125" style="11" customWidth="1"/>
    <col min="10733" max="10977" width="8.7109375" style="11"/>
    <col min="10978" max="10978" width="7.5703125" style="11" customWidth="1"/>
    <col min="10979" max="10979" width="51.42578125" style="11" customWidth="1"/>
    <col min="10980" max="10980" width="17.7109375" style="11" customWidth="1"/>
    <col min="10981" max="10981" width="16.5703125" style="11" customWidth="1"/>
    <col min="10982" max="10984" width="14.28515625" style="11" customWidth="1"/>
    <col min="10985" max="10985" width="18.42578125" style="11" customWidth="1"/>
    <col min="10986" max="10986" width="14.5703125" style="11" customWidth="1"/>
    <col min="10987" max="10987" width="14.28515625" style="11" customWidth="1"/>
    <col min="10988" max="10988" width="14.42578125" style="11" customWidth="1"/>
    <col min="10989" max="11233" width="8.7109375" style="11"/>
    <col min="11234" max="11234" width="7.5703125" style="11" customWidth="1"/>
    <col min="11235" max="11235" width="51.42578125" style="11" customWidth="1"/>
    <col min="11236" max="11236" width="17.7109375" style="11" customWidth="1"/>
    <col min="11237" max="11237" width="16.5703125" style="11" customWidth="1"/>
    <col min="11238" max="11240" width="14.28515625" style="11" customWidth="1"/>
    <col min="11241" max="11241" width="18.42578125" style="11" customWidth="1"/>
    <col min="11242" max="11242" width="14.5703125" style="11" customWidth="1"/>
    <col min="11243" max="11243" width="14.28515625" style="11" customWidth="1"/>
    <col min="11244" max="11244" width="14.42578125" style="11" customWidth="1"/>
    <col min="11245" max="11489" width="8.7109375" style="11"/>
    <col min="11490" max="11490" width="7.5703125" style="11" customWidth="1"/>
    <col min="11491" max="11491" width="51.42578125" style="11" customWidth="1"/>
    <col min="11492" max="11492" width="17.7109375" style="11" customWidth="1"/>
    <col min="11493" max="11493" width="16.5703125" style="11" customWidth="1"/>
    <col min="11494" max="11496" width="14.28515625" style="11" customWidth="1"/>
    <col min="11497" max="11497" width="18.42578125" style="11" customWidth="1"/>
    <col min="11498" max="11498" width="14.5703125" style="11" customWidth="1"/>
    <col min="11499" max="11499" width="14.28515625" style="11" customWidth="1"/>
    <col min="11500" max="11500" width="14.42578125" style="11" customWidth="1"/>
    <col min="11501" max="11745" width="8.7109375" style="11"/>
    <col min="11746" max="11746" width="7.5703125" style="11" customWidth="1"/>
    <col min="11747" max="11747" width="51.42578125" style="11" customWidth="1"/>
    <col min="11748" max="11748" width="17.7109375" style="11" customWidth="1"/>
    <col min="11749" max="11749" width="16.5703125" style="11" customWidth="1"/>
    <col min="11750" max="11752" width="14.28515625" style="11" customWidth="1"/>
    <col min="11753" max="11753" width="18.42578125" style="11" customWidth="1"/>
    <col min="11754" max="11754" width="14.5703125" style="11" customWidth="1"/>
    <col min="11755" max="11755" width="14.28515625" style="11" customWidth="1"/>
    <col min="11756" max="11756" width="14.42578125" style="11" customWidth="1"/>
    <col min="11757" max="12001" width="8.7109375" style="11"/>
    <col min="12002" max="12002" width="7.5703125" style="11" customWidth="1"/>
    <col min="12003" max="12003" width="51.42578125" style="11" customWidth="1"/>
    <col min="12004" max="12004" width="17.7109375" style="11" customWidth="1"/>
    <col min="12005" max="12005" width="16.5703125" style="11" customWidth="1"/>
    <col min="12006" max="12008" width="14.28515625" style="11" customWidth="1"/>
    <col min="12009" max="12009" width="18.42578125" style="11" customWidth="1"/>
    <col min="12010" max="12010" width="14.5703125" style="11" customWidth="1"/>
    <col min="12011" max="12011" width="14.28515625" style="11" customWidth="1"/>
    <col min="12012" max="12012" width="14.42578125" style="11" customWidth="1"/>
    <col min="12013" max="12257" width="8.7109375" style="11"/>
    <col min="12258" max="12258" width="7.5703125" style="11" customWidth="1"/>
    <col min="12259" max="12259" width="51.42578125" style="11" customWidth="1"/>
    <col min="12260" max="12260" width="17.7109375" style="11" customWidth="1"/>
    <col min="12261" max="12261" width="16.5703125" style="11" customWidth="1"/>
    <col min="12262" max="12264" width="14.28515625" style="11" customWidth="1"/>
    <col min="12265" max="12265" width="18.42578125" style="11" customWidth="1"/>
    <col min="12266" max="12266" width="14.5703125" style="11" customWidth="1"/>
    <col min="12267" max="12267" width="14.28515625" style="11" customWidth="1"/>
    <col min="12268" max="12268" width="14.42578125" style="11" customWidth="1"/>
    <col min="12269" max="12513" width="8.7109375" style="11"/>
    <col min="12514" max="12514" width="7.5703125" style="11" customWidth="1"/>
    <col min="12515" max="12515" width="51.42578125" style="11" customWidth="1"/>
    <col min="12516" max="12516" width="17.7109375" style="11" customWidth="1"/>
    <col min="12517" max="12517" width="16.5703125" style="11" customWidth="1"/>
    <col min="12518" max="12520" width="14.28515625" style="11" customWidth="1"/>
    <col min="12521" max="12521" width="18.42578125" style="11" customWidth="1"/>
    <col min="12522" max="12522" width="14.5703125" style="11" customWidth="1"/>
    <col min="12523" max="12523" width="14.28515625" style="11" customWidth="1"/>
    <col min="12524" max="12524" width="14.42578125" style="11" customWidth="1"/>
    <col min="12525" max="12769" width="8.7109375" style="11"/>
    <col min="12770" max="12770" width="7.5703125" style="11" customWidth="1"/>
    <col min="12771" max="12771" width="51.42578125" style="11" customWidth="1"/>
    <col min="12772" max="12772" width="17.7109375" style="11" customWidth="1"/>
    <col min="12773" max="12773" width="16.5703125" style="11" customWidth="1"/>
    <col min="12774" max="12776" width="14.28515625" style="11" customWidth="1"/>
    <col min="12777" max="12777" width="18.42578125" style="11" customWidth="1"/>
    <col min="12778" max="12778" width="14.5703125" style="11" customWidth="1"/>
    <col min="12779" max="12779" width="14.28515625" style="11" customWidth="1"/>
    <col min="12780" max="12780" width="14.42578125" style="11" customWidth="1"/>
    <col min="12781" max="13025" width="8.7109375" style="11"/>
    <col min="13026" max="13026" width="7.5703125" style="11" customWidth="1"/>
    <col min="13027" max="13027" width="51.42578125" style="11" customWidth="1"/>
    <col min="13028" max="13028" width="17.7109375" style="11" customWidth="1"/>
    <col min="13029" max="13029" width="16.5703125" style="11" customWidth="1"/>
    <col min="13030" max="13032" width="14.28515625" style="11" customWidth="1"/>
    <col min="13033" max="13033" width="18.42578125" style="11" customWidth="1"/>
    <col min="13034" max="13034" width="14.5703125" style="11" customWidth="1"/>
    <col min="13035" max="13035" width="14.28515625" style="11" customWidth="1"/>
    <col min="13036" max="13036" width="14.42578125" style="11" customWidth="1"/>
    <col min="13037" max="13281" width="8.7109375" style="11"/>
    <col min="13282" max="13282" width="7.5703125" style="11" customWidth="1"/>
    <col min="13283" max="13283" width="51.42578125" style="11" customWidth="1"/>
    <col min="13284" max="13284" width="17.7109375" style="11" customWidth="1"/>
    <col min="13285" max="13285" width="16.5703125" style="11" customWidth="1"/>
    <col min="13286" max="13288" width="14.28515625" style="11" customWidth="1"/>
    <col min="13289" max="13289" width="18.42578125" style="11" customWidth="1"/>
    <col min="13290" max="13290" width="14.5703125" style="11" customWidth="1"/>
    <col min="13291" max="13291" width="14.28515625" style="11" customWidth="1"/>
    <col min="13292" max="13292" width="14.42578125" style="11" customWidth="1"/>
    <col min="13293" max="13537" width="8.7109375" style="11"/>
    <col min="13538" max="13538" width="7.5703125" style="11" customWidth="1"/>
    <col min="13539" max="13539" width="51.42578125" style="11" customWidth="1"/>
    <col min="13540" max="13540" width="17.7109375" style="11" customWidth="1"/>
    <col min="13541" max="13541" width="16.5703125" style="11" customWidth="1"/>
    <col min="13542" max="13544" width="14.28515625" style="11" customWidth="1"/>
    <col min="13545" max="13545" width="18.42578125" style="11" customWidth="1"/>
    <col min="13546" max="13546" width="14.5703125" style="11" customWidth="1"/>
    <col min="13547" max="13547" width="14.28515625" style="11" customWidth="1"/>
    <col min="13548" max="13548" width="14.42578125" style="11" customWidth="1"/>
    <col min="13549" max="13793" width="8.7109375" style="11"/>
    <col min="13794" max="13794" width="7.5703125" style="11" customWidth="1"/>
    <col min="13795" max="13795" width="51.42578125" style="11" customWidth="1"/>
    <col min="13796" max="13796" width="17.7109375" style="11" customWidth="1"/>
    <col min="13797" max="13797" width="16.5703125" style="11" customWidth="1"/>
    <col min="13798" max="13800" width="14.28515625" style="11" customWidth="1"/>
    <col min="13801" max="13801" width="18.42578125" style="11" customWidth="1"/>
    <col min="13802" max="13802" width="14.5703125" style="11" customWidth="1"/>
    <col min="13803" max="13803" width="14.28515625" style="11" customWidth="1"/>
    <col min="13804" max="13804" width="14.42578125" style="11" customWidth="1"/>
    <col min="13805" max="14049" width="8.7109375" style="11"/>
    <col min="14050" max="14050" width="7.5703125" style="11" customWidth="1"/>
    <col min="14051" max="14051" width="51.42578125" style="11" customWidth="1"/>
    <col min="14052" max="14052" width="17.7109375" style="11" customWidth="1"/>
    <col min="14053" max="14053" width="16.5703125" style="11" customWidth="1"/>
    <col min="14054" max="14056" width="14.28515625" style="11" customWidth="1"/>
    <col min="14057" max="14057" width="18.42578125" style="11" customWidth="1"/>
    <col min="14058" max="14058" width="14.5703125" style="11" customWidth="1"/>
    <col min="14059" max="14059" width="14.28515625" style="11" customWidth="1"/>
    <col min="14060" max="14060" width="14.42578125" style="11" customWidth="1"/>
    <col min="14061" max="14305" width="8.7109375" style="11"/>
    <col min="14306" max="14306" width="7.5703125" style="11" customWidth="1"/>
    <col min="14307" max="14307" width="51.42578125" style="11" customWidth="1"/>
    <col min="14308" max="14308" width="17.7109375" style="11" customWidth="1"/>
    <col min="14309" max="14309" width="16.5703125" style="11" customWidth="1"/>
    <col min="14310" max="14312" width="14.28515625" style="11" customWidth="1"/>
    <col min="14313" max="14313" width="18.42578125" style="11" customWidth="1"/>
    <col min="14314" max="14314" width="14.5703125" style="11" customWidth="1"/>
    <col min="14315" max="14315" width="14.28515625" style="11" customWidth="1"/>
    <col min="14316" max="14316" width="14.42578125" style="11" customWidth="1"/>
    <col min="14317" max="14561" width="8.7109375" style="11"/>
    <col min="14562" max="14562" width="7.5703125" style="11" customWidth="1"/>
    <col min="14563" max="14563" width="51.42578125" style="11" customWidth="1"/>
    <col min="14564" max="14564" width="17.7109375" style="11" customWidth="1"/>
    <col min="14565" max="14565" width="16.5703125" style="11" customWidth="1"/>
    <col min="14566" max="14568" width="14.28515625" style="11" customWidth="1"/>
    <col min="14569" max="14569" width="18.42578125" style="11" customWidth="1"/>
    <col min="14570" max="14570" width="14.5703125" style="11" customWidth="1"/>
    <col min="14571" max="14571" width="14.28515625" style="11" customWidth="1"/>
    <col min="14572" max="14572" width="14.42578125" style="11" customWidth="1"/>
    <col min="14573" max="14817" width="8.7109375" style="11"/>
    <col min="14818" max="14818" width="7.5703125" style="11" customWidth="1"/>
    <col min="14819" max="14819" width="51.42578125" style="11" customWidth="1"/>
    <col min="14820" max="14820" width="17.7109375" style="11" customWidth="1"/>
    <col min="14821" max="14821" width="16.5703125" style="11" customWidth="1"/>
    <col min="14822" max="14824" width="14.28515625" style="11" customWidth="1"/>
    <col min="14825" max="14825" width="18.42578125" style="11" customWidth="1"/>
    <col min="14826" max="14826" width="14.5703125" style="11" customWidth="1"/>
    <col min="14827" max="14827" width="14.28515625" style="11" customWidth="1"/>
    <col min="14828" max="14828" width="14.42578125" style="11" customWidth="1"/>
    <col min="14829" max="15073" width="8.7109375" style="11"/>
    <col min="15074" max="15074" width="7.5703125" style="11" customWidth="1"/>
    <col min="15075" max="15075" width="51.42578125" style="11" customWidth="1"/>
    <col min="15076" max="15076" width="17.7109375" style="11" customWidth="1"/>
    <col min="15077" max="15077" width="16.5703125" style="11" customWidth="1"/>
    <col min="15078" max="15080" width="14.28515625" style="11" customWidth="1"/>
    <col min="15081" max="15081" width="18.42578125" style="11" customWidth="1"/>
    <col min="15082" max="15082" width="14.5703125" style="11" customWidth="1"/>
    <col min="15083" max="15083" width="14.28515625" style="11" customWidth="1"/>
    <col min="15084" max="15084" width="14.42578125" style="11" customWidth="1"/>
    <col min="15085" max="15329" width="8.7109375" style="11"/>
    <col min="15330" max="15330" width="7.5703125" style="11" customWidth="1"/>
    <col min="15331" max="15331" width="51.42578125" style="11" customWidth="1"/>
    <col min="15332" max="15332" width="17.7109375" style="11" customWidth="1"/>
    <col min="15333" max="15333" width="16.5703125" style="11" customWidth="1"/>
    <col min="15334" max="15336" width="14.28515625" style="11" customWidth="1"/>
    <col min="15337" max="15337" width="18.42578125" style="11" customWidth="1"/>
    <col min="15338" max="15338" width="14.5703125" style="11" customWidth="1"/>
    <col min="15339" max="15339" width="14.28515625" style="11" customWidth="1"/>
    <col min="15340" max="15340" width="14.42578125" style="11" customWidth="1"/>
    <col min="15341" max="15585" width="8.7109375" style="11"/>
    <col min="15586" max="15586" width="7.5703125" style="11" customWidth="1"/>
    <col min="15587" max="15587" width="51.42578125" style="11" customWidth="1"/>
    <col min="15588" max="15588" width="17.7109375" style="11" customWidth="1"/>
    <col min="15589" max="15589" width="16.5703125" style="11" customWidth="1"/>
    <col min="15590" max="15592" width="14.28515625" style="11" customWidth="1"/>
    <col min="15593" max="15593" width="18.42578125" style="11" customWidth="1"/>
    <col min="15594" max="15594" width="14.5703125" style="11" customWidth="1"/>
    <col min="15595" max="15595" width="14.28515625" style="11" customWidth="1"/>
    <col min="15596" max="15596" width="14.42578125" style="11" customWidth="1"/>
    <col min="15597" max="15841" width="8.7109375" style="11"/>
    <col min="15842" max="15842" width="7.5703125" style="11" customWidth="1"/>
    <col min="15843" max="15843" width="51.42578125" style="11" customWidth="1"/>
    <col min="15844" max="15844" width="17.7109375" style="11" customWidth="1"/>
    <col min="15845" max="15845" width="16.5703125" style="11" customWidth="1"/>
    <col min="15846" max="15848" width="14.28515625" style="11" customWidth="1"/>
    <col min="15849" max="15849" width="18.42578125" style="11" customWidth="1"/>
    <col min="15850" max="15850" width="14.5703125" style="11" customWidth="1"/>
    <col min="15851" max="15851" width="14.28515625" style="11" customWidth="1"/>
    <col min="15852" max="15852" width="14.42578125" style="11" customWidth="1"/>
    <col min="15853" max="16097" width="8.7109375" style="11"/>
    <col min="16098" max="16098" width="7.5703125" style="11" customWidth="1"/>
    <col min="16099" max="16099" width="51.42578125" style="11" customWidth="1"/>
    <col min="16100" max="16100" width="17.7109375" style="11" customWidth="1"/>
    <col min="16101" max="16101" width="16.5703125" style="11" customWidth="1"/>
    <col min="16102" max="16104" width="14.28515625" style="11" customWidth="1"/>
    <col min="16105" max="16105" width="18.42578125" style="11" customWidth="1"/>
    <col min="16106" max="16106" width="14.5703125" style="11" customWidth="1"/>
    <col min="16107" max="16107" width="14.28515625" style="11" customWidth="1"/>
    <col min="16108" max="16108" width="14.42578125" style="11" customWidth="1"/>
    <col min="16109" max="16384" width="8.7109375" style="11"/>
  </cols>
  <sheetData>
    <row r="1" spans="1:12" ht="13.5" customHeight="1">
      <c r="A1" s="784" t="str">
        <f>+'WS 3b Yr 2 ADIT Proration'!A1:G1</f>
        <v>Narragansett Electric Company d/b/a Rhode Island Energy</v>
      </c>
      <c r="B1" s="784"/>
      <c r="C1" s="784"/>
      <c r="D1" s="784"/>
      <c r="E1" s="784"/>
      <c r="F1" s="784"/>
      <c r="G1" s="784"/>
      <c r="H1" s="784"/>
      <c r="I1" s="784"/>
      <c r="J1" s="784"/>
      <c r="K1" s="784"/>
      <c r="L1" s="784"/>
    </row>
    <row r="2" spans="1:12">
      <c r="A2" s="784" t="str">
        <f>'[3]Table of Contents'!A2:C2</f>
        <v>Local Service Annual Transmission Revenue Requirements (ATRR)</v>
      </c>
      <c r="B2" s="784"/>
      <c r="C2" s="784"/>
      <c r="D2" s="784"/>
      <c r="E2" s="784"/>
      <c r="F2" s="784"/>
      <c r="G2" s="784"/>
      <c r="H2" s="784"/>
      <c r="I2" s="784"/>
      <c r="J2" s="784"/>
      <c r="K2" s="784"/>
      <c r="L2" s="784"/>
    </row>
    <row r="3" spans="1:12">
      <c r="A3" s="784" t="str">
        <f>'[3]Table of Contents'!A3:C3</f>
        <v>Per Attachment 2 of Appendix B to Attachment F of the ISO New England Inc. Open Access Transmission Tariff</v>
      </c>
      <c r="B3" s="784"/>
      <c r="C3" s="784"/>
      <c r="D3" s="784"/>
      <c r="E3" s="784"/>
      <c r="F3" s="784"/>
      <c r="G3" s="784"/>
      <c r="H3" s="784"/>
      <c r="I3" s="784"/>
      <c r="J3" s="784"/>
      <c r="K3" s="784"/>
      <c r="L3" s="784"/>
    </row>
    <row r="4" spans="1:12">
      <c r="A4" s="783" t="s">
        <v>1269</v>
      </c>
      <c r="B4" s="783"/>
      <c r="C4" s="783"/>
      <c r="D4" s="783"/>
      <c r="E4" s="783"/>
      <c r="F4" s="783"/>
      <c r="G4" s="783"/>
      <c r="H4" s="783"/>
      <c r="I4" s="783"/>
      <c r="J4" s="783"/>
      <c r="K4" s="783"/>
      <c r="L4" s="783"/>
    </row>
    <row r="5" spans="1:12">
      <c r="A5" s="784" t="s">
        <v>24</v>
      </c>
      <c r="B5" s="784"/>
      <c r="C5" s="784"/>
      <c r="D5" s="784"/>
      <c r="E5" s="784"/>
      <c r="F5" s="784"/>
      <c r="G5" s="784"/>
      <c r="H5" s="784"/>
      <c r="I5" s="784"/>
      <c r="J5" s="784"/>
      <c r="K5" s="784"/>
      <c r="L5" s="784"/>
    </row>
    <row r="6" spans="1:12">
      <c r="A6" s="23"/>
      <c r="B6" s="23"/>
      <c r="C6" s="23"/>
      <c r="D6" s="23"/>
      <c r="E6" s="23"/>
      <c r="F6" s="23"/>
      <c r="G6" s="23"/>
      <c r="H6" s="23"/>
      <c r="I6" s="23"/>
      <c r="J6" s="23"/>
      <c r="K6" s="23"/>
      <c r="L6" s="23"/>
    </row>
    <row r="7" spans="1:12">
      <c r="A7" s="23"/>
      <c r="C7" s="2"/>
      <c r="D7" s="23"/>
      <c r="E7" s="23"/>
      <c r="F7" s="23"/>
      <c r="G7" s="23"/>
      <c r="H7" s="23"/>
      <c r="I7" s="23"/>
      <c r="J7" s="23"/>
      <c r="K7" s="23"/>
      <c r="L7" s="23"/>
    </row>
    <row r="8" spans="1:12">
      <c r="A8" s="23"/>
      <c r="B8" s="59" t="s">
        <v>113</v>
      </c>
      <c r="C8" s="2"/>
      <c r="D8" s="23"/>
      <c r="E8" s="23"/>
      <c r="F8" s="23"/>
      <c r="G8" s="23"/>
      <c r="H8" s="23"/>
      <c r="I8" s="23"/>
      <c r="J8" s="23"/>
      <c r="K8" s="23"/>
      <c r="L8" s="23"/>
    </row>
    <row r="9" spans="1:12">
      <c r="A9" s="25" t="s">
        <v>43</v>
      </c>
      <c r="B9" s="9"/>
      <c r="C9" s="9"/>
      <c r="D9" s="9"/>
      <c r="E9" s="9"/>
      <c r="F9" s="9"/>
      <c r="G9" s="9"/>
      <c r="J9" s="23"/>
      <c r="K9" s="23"/>
      <c r="L9" s="8"/>
    </row>
    <row r="10" spans="1:12">
      <c r="A10" s="41" t="s">
        <v>44</v>
      </c>
      <c r="B10" s="41" t="s">
        <v>1268</v>
      </c>
      <c r="C10" s="25"/>
      <c r="D10" s="8"/>
      <c r="E10" s="8"/>
      <c r="F10" s="8"/>
      <c r="G10" s="8"/>
      <c r="J10" s="41" t="s">
        <v>2</v>
      </c>
      <c r="K10" s="25"/>
      <c r="L10" s="41" t="s">
        <v>1</v>
      </c>
    </row>
    <row r="11" spans="1:12">
      <c r="A11" s="18">
        <v>1</v>
      </c>
      <c r="B11" s="9" t="s">
        <v>1267</v>
      </c>
      <c r="C11" s="9"/>
      <c r="E11" s="9"/>
      <c r="H11" s="8"/>
      <c r="I11" s="8"/>
      <c r="J11" s="309">
        <f>-'Attachment Supp-RIE-1'!E24</f>
        <v>-31019789.016956426</v>
      </c>
      <c r="K11" s="312"/>
      <c r="L11" s="79" t="s">
        <v>1266</v>
      </c>
    </row>
    <row r="12" spans="1:12">
      <c r="A12" s="18">
        <f>A11+1</f>
        <v>2</v>
      </c>
      <c r="B12" s="22" t="s">
        <v>139</v>
      </c>
      <c r="C12" s="22"/>
      <c r="E12" s="9"/>
      <c r="H12" s="8"/>
      <c r="I12" s="8"/>
      <c r="J12" s="314">
        <v>0</v>
      </c>
      <c r="K12" s="312"/>
      <c r="L12" s="79" t="s">
        <v>14</v>
      </c>
    </row>
    <row r="13" spans="1:12">
      <c r="A13" s="18">
        <f>A12+1</f>
        <v>3</v>
      </c>
      <c r="B13" s="9" t="s">
        <v>1265</v>
      </c>
      <c r="C13" s="9"/>
      <c r="E13" s="9"/>
      <c r="H13" s="8"/>
      <c r="I13" s="8"/>
      <c r="J13" s="312">
        <f>J11-J12</f>
        <v>-31019789.016956426</v>
      </c>
      <c r="K13" s="312"/>
      <c r="L13" s="9"/>
    </row>
    <row r="14" spans="1:12" ht="25.5">
      <c r="A14" s="18">
        <f>A13+1</f>
        <v>4</v>
      </c>
      <c r="B14" s="9" t="s">
        <v>1264</v>
      </c>
      <c r="C14" s="9"/>
      <c r="E14" s="9"/>
      <c r="H14" s="8"/>
      <c r="I14" s="8"/>
      <c r="J14" s="573">
        <f>'WS 1 Local Service ATRR'!D24</f>
        <v>31017597.124623656</v>
      </c>
      <c r="K14" s="572"/>
      <c r="L14" s="476" t="s">
        <v>1263</v>
      </c>
    </row>
    <row r="15" spans="1:12" ht="13.5" thickBot="1">
      <c r="A15" s="18">
        <f>A14+1</f>
        <v>5</v>
      </c>
      <c r="B15" s="9" t="s">
        <v>1262</v>
      </c>
      <c r="C15" s="9"/>
      <c r="E15" s="9"/>
      <c r="H15" s="8"/>
      <c r="I15" s="8"/>
      <c r="J15" s="316">
        <f>J13+J14</f>
        <v>-2191.8923327699304</v>
      </c>
      <c r="K15" s="312"/>
    </row>
    <row r="16" spans="1:12" ht="13.5" thickTop="1">
      <c r="A16" s="18"/>
      <c r="B16" s="9"/>
      <c r="C16" s="9"/>
      <c r="D16" s="9"/>
      <c r="E16" s="9"/>
      <c r="H16" s="8"/>
      <c r="I16" s="8"/>
      <c r="J16" s="312"/>
      <c r="K16" s="312"/>
    </row>
    <row r="17" spans="1:14">
      <c r="A17" s="18" t="s">
        <v>41</v>
      </c>
      <c r="B17" s="9"/>
      <c r="C17" s="9"/>
      <c r="D17" s="9"/>
      <c r="E17" s="9"/>
      <c r="F17" s="9"/>
      <c r="G17" s="9"/>
      <c r="H17" s="8"/>
      <c r="I17" s="8"/>
      <c r="J17" s="312"/>
      <c r="K17" s="312"/>
    </row>
    <row r="18" spans="1:14">
      <c r="A18" s="18"/>
      <c r="B18" s="790" t="s">
        <v>1261</v>
      </c>
      <c r="C18" s="791"/>
      <c r="D18" s="792"/>
      <c r="E18" s="25"/>
      <c r="F18" s="18" t="s">
        <v>12</v>
      </c>
      <c r="G18" s="18"/>
      <c r="H18" s="18" t="s">
        <v>15</v>
      </c>
      <c r="I18" s="18"/>
      <c r="J18" s="18" t="s">
        <v>249</v>
      </c>
      <c r="K18" s="23"/>
    </row>
    <row r="19" spans="1:14">
      <c r="A19" s="18" t="s">
        <v>41</v>
      </c>
      <c r="E19" s="25"/>
      <c r="F19" s="8"/>
      <c r="G19" s="8"/>
      <c r="H19" s="25" t="s">
        <v>274</v>
      </c>
      <c r="I19" s="25"/>
      <c r="J19" s="25"/>
      <c r="K19" s="8"/>
    </row>
    <row r="20" spans="1:14">
      <c r="A20" s="18"/>
      <c r="B20" s="41" t="s">
        <v>275</v>
      </c>
      <c r="C20" s="25"/>
      <c r="D20" s="41" t="s">
        <v>276</v>
      </c>
      <c r="E20" s="25"/>
      <c r="F20" s="41" t="s">
        <v>1260</v>
      </c>
      <c r="G20" s="8"/>
      <c r="H20" s="318" t="s">
        <v>1259</v>
      </c>
      <c r="I20" s="319"/>
      <c r="J20" s="41" t="s">
        <v>277</v>
      </c>
      <c r="K20" s="8"/>
    </row>
    <row r="21" spans="1:14" ht="13.15" customHeight="1">
      <c r="A21" s="18">
        <f>A15+1</f>
        <v>6</v>
      </c>
      <c r="B21" s="8" t="s">
        <v>278</v>
      </c>
      <c r="C21" s="8"/>
      <c r="D21" s="8">
        <f>'WS 1 Local Service ATRR'!D10</f>
        <v>2024</v>
      </c>
      <c r="E21" s="8"/>
      <c r="F21" s="324">
        <f>J15</f>
        <v>-2191.8923327699304</v>
      </c>
      <c r="G21" s="324"/>
      <c r="H21" s="322">
        <v>7.1999999999999998E-3</v>
      </c>
      <c r="I21" s="567" t="s">
        <v>55</v>
      </c>
      <c r="J21" s="269">
        <f>F21*H21</f>
        <v>-15.781624795943499</v>
      </c>
      <c r="K21" s="270"/>
      <c r="N21" s="451"/>
    </row>
    <row r="22" spans="1:14" ht="13.15" customHeight="1">
      <c r="A22" s="18">
        <f>A21+1</f>
        <v>7</v>
      </c>
      <c r="B22" s="8" t="s">
        <v>279</v>
      </c>
      <c r="C22" s="8"/>
      <c r="D22" s="8">
        <f>IF(ISNUMBER($D$21),$D$21,"")</f>
        <v>2024</v>
      </c>
      <c r="E22" s="8"/>
      <c r="F22" s="324">
        <f>+F21</f>
        <v>-2191.8923327699304</v>
      </c>
      <c r="G22" s="324"/>
      <c r="H22" s="322">
        <v>6.7999999999999996E-3</v>
      </c>
      <c r="I22" s="567" t="s">
        <v>55</v>
      </c>
      <c r="J22" s="269">
        <f>F22*H22</f>
        <v>-14.904867862835525</v>
      </c>
      <c r="K22" s="270"/>
    </row>
    <row r="23" spans="1:14" ht="13.15" customHeight="1">
      <c r="A23" s="18">
        <f>A22+1</f>
        <v>8</v>
      </c>
      <c r="B23" s="8" t="s">
        <v>280</v>
      </c>
      <c r="C23" s="8"/>
      <c r="D23" s="8">
        <f>+$D$22</f>
        <v>2024</v>
      </c>
      <c r="E23" s="8"/>
      <c r="F23" s="324">
        <f>+F22</f>
        <v>-2191.8923327699304</v>
      </c>
      <c r="G23" s="324"/>
      <c r="H23" s="322">
        <v>7.1999999999999998E-3</v>
      </c>
      <c r="I23" s="567" t="s">
        <v>55</v>
      </c>
      <c r="J23" s="269">
        <f>F23*H23</f>
        <v>-15.781624795943499</v>
      </c>
      <c r="K23" s="270"/>
    </row>
    <row r="24" spans="1:14" ht="13.15" customHeight="1">
      <c r="A24" s="18"/>
      <c r="B24" s="8"/>
      <c r="C24" s="8"/>
      <c r="D24" s="8"/>
      <c r="E24" s="8"/>
      <c r="F24" s="324"/>
      <c r="G24" s="324"/>
      <c r="H24" s="325"/>
      <c r="I24" s="323"/>
      <c r="J24" s="269"/>
      <c r="K24" s="270"/>
    </row>
    <row r="25" spans="1:14" ht="13.15" customHeight="1">
      <c r="A25" s="18">
        <f>A23+1</f>
        <v>9</v>
      </c>
      <c r="B25" s="8" t="s">
        <v>281</v>
      </c>
      <c r="C25" s="8"/>
      <c r="D25" s="8">
        <f>+$D$22</f>
        <v>2024</v>
      </c>
      <c r="E25" s="8"/>
      <c r="F25" s="324">
        <f>+F23+J23+J22+J21</f>
        <v>-2238.3604502246531</v>
      </c>
      <c r="G25" s="324"/>
      <c r="H25" s="322">
        <v>7.0000000000000001E-3</v>
      </c>
      <c r="I25" s="567" t="s">
        <v>55</v>
      </c>
      <c r="J25" s="269">
        <f>F25*H25</f>
        <v>-15.668523151572572</v>
      </c>
      <c r="K25" s="270"/>
    </row>
    <row r="26" spans="1:14" ht="13.15" customHeight="1">
      <c r="A26" s="18">
        <f>A25+1</f>
        <v>10</v>
      </c>
      <c r="B26" s="8" t="s">
        <v>282</v>
      </c>
      <c r="C26" s="8"/>
      <c r="D26" s="8">
        <f>+$D$22</f>
        <v>2024</v>
      </c>
      <c r="E26" s="8"/>
      <c r="F26" s="324">
        <f>+F25</f>
        <v>-2238.3604502246531</v>
      </c>
      <c r="G26" s="324"/>
      <c r="H26" s="322">
        <v>7.1999999999999998E-3</v>
      </c>
      <c r="I26" s="567" t="s">
        <v>55</v>
      </c>
      <c r="J26" s="269">
        <f>F26*H26</f>
        <v>-16.1161952416175</v>
      </c>
      <c r="K26" s="270"/>
    </row>
    <row r="27" spans="1:14">
      <c r="A27" s="18">
        <f>A26+1</f>
        <v>11</v>
      </c>
      <c r="B27" s="8" t="s">
        <v>283</v>
      </c>
      <c r="C27" s="8"/>
      <c r="D27" s="8">
        <f>+$D$22</f>
        <v>2024</v>
      </c>
      <c r="E27" s="8"/>
      <c r="F27" s="324">
        <f>+F26</f>
        <v>-2238.3604502246531</v>
      </c>
      <c r="G27" s="324"/>
      <c r="H27" s="322">
        <v>7.0000000000000001E-3</v>
      </c>
      <c r="I27" s="567" t="s">
        <v>55</v>
      </c>
      <c r="J27" s="269">
        <f>F27*H27</f>
        <v>-15.668523151572572</v>
      </c>
      <c r="K27" s="270"/>
    </row>
    <row r="28" spans="1:14">
      <c r="A28" s="18"/>
      <c r="B28" s="8"/>
      <c r="C28" s="8"/>
      <c r="D28" s="8"/>
      <c r="E28" s="8"/>
      <c r="F28" s="324"/>
      <c r="G28" s="324"/>
      <c r="H28" s="325"/>
      <c r="I28" s="323"/>
      <c r="J28" s="269"/>
      <c r="K28" s="270"/>
    </row>
    <row r="29" spans="1:14">
      <c r="A29" s="18">
        <f>A27+1</f>
        <v>12</v>
      </c>
      <c r="B29" s="8" t="s">
        <v>284</v>
      </c>
      <c r="C29" s="8"/>
      <c r="D29" s="8">
        <f>+$D$22</f>
        <v>2024</v>
      </c>
      <c r="E29" s="8"/>
      <c r="F29" s="324">
        <f>+F27+J27+J26+J25</f>
        <v>-2285.8136917694155</v>
      </c>
      <c r="G29" s="324"/>
      <c r="H29" s="322">
        <v>7.1999999999999998E-3</v>
      </c>
      <c r="I29" s="567" t="s">
        <v>55</v>
      </c>
      <c r="J29" s="269">
        <f>F29*H29</f>
        <v>-16.457858580739792</v>
      </c>
      <c r="K29" s="270"/>
    </row>
    <row r="30" spans="1:14">
      <c r="A30" s="18">
        <f>A29+1</f>
        <v>13</v>
      </c>
      <c r="B30" s="8" t="s">
        <v>285</v>
      </c>
      <c r="C30" s="8"/>
      <c r="D30" s="8">
        <f>+$D$22</f>
        <v>2024</v>
      </c>
      <c r="E30" s="8"/>
      <c r="F30" s="324">
        <f>+F29</f>
        <v>-2285.8136917694155</v>
      </c>
      <c r="G30" s="324"/>
      <c r="H30" s="322">
        <v>7.1999999999999998E-3</v>
      </c>
      <c r="I30" s="567" t="s">
        <v>55</v>
      </c>
      <c r="J30" s="269">
        <f>F30*H30</f>
        <v>-16.457858580739792</v>
      </c>
      <c r="K30" s="270"/>
    </row>
    <row r="31" spans="1:14">
      <c r="A31" s="18">
        <f>A30+1</f>
        <v>14</v>
      </c>
      <c r="B31" s="8" t="s">
        <v>286</v>
      </c>
      <c r="C31" s="8"/>
      <c r="D31" s="8">
        <f>+$D$22</f>
        <v>2024</v>
      </c>
      <c r="E31" s="8"/>
      <c r="F31" s="324">
        <f>+F30</f>
        <v>-2285.8136917694155</v>
      </c>
      <c r="G31" s="324"/>
      <c r="H31" s="322">
        <v>7.0000000000000001E-3</v>
      </c>
      <c r="I31" s="567" t="s">
        <v>55</v>
      </c>
      <c r="J31" s="269">
        <f>F31*H31</f>
        <v>-16.000695842385909</v>
      </c>
      <c r="K31" s="270"/>
    </row>
    <row r="32" spans="1:14">
      <c r="A32" s="18"/>
      <c r="B32" s="8"/>
      <c r="C32" s="8"/>
      <c r="D32" s="8"/>
      <c r="E32" s="8"/>
      <c r="F32" s="324"/>
      <c r="G32" s="324"/>
      <c r="H32" s="325"/>
      <c r="I32" s="323"/>
      <c r="J32" s="269"/>
      <c r="K32" s="270"/>
    </row>
    <row r="33" spans="1:11">
      <c r="A33" s="18">
        <f>A31+1</f>
        <v>15</v>
      </c>
      <c r="B33" s="8" t="s">
        <v>287</v>
      </c>
      <c r="C33" s="8"/>
      <c r="D33" s="8">
        <f>+$D$22</f>
        <v>2024</v>
      </c>
      <c r="E33" s="8"/>
      <c r="F33" s="324">
        <f>+F31+J31+J30+J29</f>
        <v>-2334.7301047732813</v>
      </c>
      <c r="G33" s="324"/>
      <c r="H33" s="322">
        <v>7.1999999999999998E-3</v>
      </c>
      <c r="I33" s="567" t="s">
        <v>55</v>
      </c>
      <c r="J33" s="269">
        <f>F33*H33</f>
        <v>-16.810056754367626</v>
      </c>
      <c r="K33" s="270"/>
    </row>
    <row r="34" spans="1:11">
      <c r="A34" s="18">
        <f>A33+1</f>
        <v>16</v>
      </c>
      <c r="B34" s="8" t="s">
        <v>288</v>
      </c>
      <c r="C34" s="8"/>
      <c r="D34" s="8">
        <f>+$D$22</f>
        <v>2024</v>
      </c>
      <c r="E34" s="8"/>
      <c r="F34" s="324">
        <f>+F33</f>
        <v>-2334.7301047732813</v>
      </c>
      <c r="G34" s="324"/>
      <c r="H34" s="322">
        <v>7.0000000000000001E-3</v>
      </c>
      <c r="I34" s="567" t="s">
        <v>55</v>
      </c>
      <c r="J34" s="269">
        <f>F34*H34</f>
        <v>-16.343110733412971</v>
      </c>
      <c r="K34" s="270"/>
    </row>
    <row r="35" spans="1:11">
      <c r="A35" s="18">
        <f>A34+1</f>
        <v>17</v>
      </c>
      <c r="B35" s="8" t="s">
        <v>289</v>
      </c>
      <c r="C35" s="8"/>
      <c r="D35" s="8">
        <f>+$D$22</f>
        <v>2024</v>
      </c>
      <c r="E35" s="8"/>
      <c r="F35" s="324">
        <f>+F34</f>
        <v>-2334.7301047732813</v>
      </c>
      <c r="G35" s="324"/>
      <c r="H35" s="322">
        <v>7.1999999999999998E-3</v>
      </c>
      <c r="I35" s="567" t="s">
        <v>55</v>
      </c>
      <c r="J35" s="269">
        <f>F35*H35</f>
        <v>-16.810056754367626</v>
      </c>
      <c r="K35" s="270"/>
    </row>
    <row r="36" spans="1:11">
      <c r="A36" s="18"/>
      <c r="B36" s="8"/>
      <c r="C36" s="8"/>
      <c r="D36" s="8"/>
      <c r="E36" s="8"/>
      <c r="F36" s="324"/>
      <c r="G36" s="324"/>
      <c r="H36" s="571"/>
      <c r="I36" s="323"/>
      <c r="J36" s="269"/>
      <c r="K36" s="270"/>
    </row>
    <row r="37" spans="1:11" ht="13.15" customHeight="1">
      <c r="A37" s="18">
        <f>A35+1</f>
        <v>18</v>
      </c>
      <c r="B37" s="8" t="s">
        <v>278</v>
      </c>
      <c r="C37" s="8"/>
      <c r="D37" s="8">
        <f>IF(ISNUMBER($D$21),D21+1,"")</f>
        <v>2025</v>
      </c>
      <c r="E37" s="8"/>
      <c r="F37" s="324">
        <f>+F35+J35+J34+J33</f>
        <v>-2384.6933290154293</v>
      </c>
      <c r="G37" s="324"/>
      <c r="H37" s="322">
        <v>6.7999999999999996E-3</v>
      </c>
      <c r="I37" s="567" t="s">
        <v>55</v>
      </c>
      <c r="J37" s="269">
        <f>F37*H37</f>
        <v>-16.21591463730492</v>
      </c>
      <c r="K37" s="270"/>
    </row>
    <row r="38" spans="1:11" ht="13.15" customHeight="1">
      <c r="A38" s="18">
        <f>A37+1</f>
        <v>19</v>
      </c>
      <c r="B38" s="8" t="s">
        <v>279</v>
      </c>
      <c r="C38" s="8"/>
      <c r="D38" s="8">
        <f>$D$37</f>
        <v>2025</v>
      </c>
      <c r="E38" s="8"/>
      <c r="F38" s="324">
        <f>+F37</f>
        <v>-2384.6933290154293</v>
      </c>
      <c r="G38" s="324"/>
      <c r="H38" s="322">
        <v>6.1999999999999998E-3</v>
      </c>
      <c r="I38" s="567" t="s">
        <v>55</v>
      </c>
      <c r="J38" s="269">
        <f>F38*H38</f>
        <v>-14.785098639895661</v>
      </c>
      <c r="K38" s="270"/>
    </row>
    <row r="39" spans="1:11" ht="13.15" customHeight="1">
      <c r="A39" s="18">
        <f>A38+1</f>
        <v>20</v>
      </c>
      <c r="B39" s="8" t="s">
        <v>280</v>
      </c>
      <c r="C39" s="8"/>
      <c r="D39" s="8">
        <f>$D$37</f>
        <v>2025</v>
      </c>
      <c r="E39" s="8"/>
      <c r="F39" s="324">
        <f>+F38</f>
        <v>-2384.6933290154293</v>
      </c>
      <c r="G39" s="324"/>
      <c r="H39" s="322">
        <v>6.7999999999999996E-3</v>
      </c>
      <c r="I39" s="567" t="s">
        <v>55</v>
      </c>
      <c r="J39" s="269">
        <f>F39*H39</f>
        <v>-16.21591463730492</v>
      </c>
      <c r="K39" s="270"/>
    </row>
    <row r="40" spans="1:11" ht="13.15" customHeight="1">
      <c r="A40" s="18"/>
      <c r="B40" s="8"/>
      <c r="C40" s="8"/>
      <c r="D40" s="8"/>
      <c r="E40" s="8"/>
      <c r="F40" s="324"/>
      <c r="G40" s="324"/>
      <c r="H40" s="325"/>
      <c r="I40" s="323"/>
      <c r="J40" s="269"/>
      <c r="K40" s="270"/>
    </row>
    <row r="41" spans="1:11" ht="13.15" customHeight="1">
      <c r="A41" s="18">
        <f>A39+1</f>
        <v>21</v>
      </c>
      <c r="B41" s="8" t="s">
        <v>281</v>
      </c>
      <c r="C41" s="8"/>
      <c r="D41" s="8">
        <f>$D$37</f>
        <v>2025</v>
      </c>
      <c r="E41" s="8"/>
      <c r="F41" s="324">
        <f>+F39+J39+J38+J37</f>
        <v>-2431.9102569299353</v>
      </c>
      <c r="G41" s="324"/>
      <c r="H41" s="322">
        <v>6.1999999999999998E-3</v>
      </c>
      <c r="I41" s="567" t="s">
        <v>55</v>
      </c>
      <c r="J41" s="269">
        <f>F41*H41</f>
        <v>-15.077843592965598</v>
      </c>
      <c r="K41" s="270"/>
    </row>
    <row r="42" spans="1:11" ht="13.15" customHeight="1">
      <c r="A42" s="18">
        <f>A41+1</f>
        <v>22</v>
      </c>
      <c r="B42" s="8" t="s">
        <v>282</v>
      </c>
      <c r="C42" s="8"/>
      <c r="D42" s="8">
        <f>$D$37</f>
        <v>2025</v>
      </c>
      <c r="E42" s="8"/>
      <c r="F42" s="324">
        <f>+F41</f>
        <v>-2431.9102569299353</v>
      </c>
      <c r="G42" s="324"/>
      <c r="H42" s="322">
        <v>6.4000000000000003E-3</v>
      </c>
      <c r="I42" s="567" t="s">
        <v>55</v>
      </c>
      <c r="J42" s="269">
        <f>F42*H42</f>
        <v>-15.564225644351586</v>
      </c>
      <c r="K42" s="270"/>
    </row>
    <row r="43" spans="1:11">
      <c r="A43" s="18">
        <f>A42+1</f>
        <v>23</v>
      </c>
      <c r="B43" s="8" t="s">
        <v>283</v>
      </c>
      <c r="C43" s="8"/>
      <c r="D43" s="8">
        <f>$D$37</f>
        <v>2025</v>
      </c>
      <c r="E43" s="8"/>
      <c r="F43" s="324">
        <f>+F42</f>
        <v>-2431.9102569299353</v>
      </c>
      <c r="G43" s="324"/>
      <c r="H43" s="571">
        <f>+$H$59</f>
        <v>6.9176470588235292E-3</v>
      </c>
      <c r="I43" s="567" t="s">
        <v>57</v>
      </c>
      <c r="J43" s="269">
        <f>F43*H43</f>
        <v>-16.823096836174141</v>
      </c>
      <c r="K43" s="270"/>
    </row>
    <row r="44" spans="1:11">
      <c r="A44" s="18"/>
      <c r="B44" s="8"/>
      <c r="C44" s="8"/>
      <c r="D44" s="8"/>
      <c r="E44" s="8"/>
      <c r="F44" s="324"/>
      <c r="G44" s="324"/>
      <c r="H44" s="325"/>
      <c r="I44" s="323"/>
      <c r="J44" s="269"/>
      <c r="K44" s="270"/>
    </row>
    <row r="45" spans="1:11">
      <c r="A45" s="18">
        <f>A43+1</f>
        <v>24</v>
      </c>
      <c r="B45" s="8" t="s">
        <v>284</v>
      </c>
      <c r="C45" s="8"/>
      <c r="D45" s="8">
        <f>$D$37</f>
        <v>2025</v>
      </c>
      <c r="E45" s="8"/>
      <c r="F45" s="324">
        <f>+F43+J43+J42+J41</f>
        <v>-2479.3754230034265</v>
      </c>
      <c r="G45" s="324"/>
      <c r="H45" s="571">
        <f>+$H$59</f>
        <v>6.9176470588235292E-3</v>
      </c>
      <c r="I45" s="567" t="s">
        <v>57</v>
      </c>
      <c r="J45" s="269">
        <f>F45*H45</f>
        <v>-17.151444102658996</v>
      </c>
      <c r="K45" s="270"/>
    </row>
    <row r="46" spans="1:11">
      <c r="A46" s="18">
        <f>A45+1</f>
        <v>25</v>
      </c>
      <c r="B46" s="8" t="s">
        <v>285</v>
      </c>
      <c r="C46" s="8"/>
      <c r="D46" s="8">
        <f>$D$37</f>
        <v>2025</v>
      </c>
      <c r="E46" s="8"/>
      <c r="F46" s="324">
        <f>+F45</f>
        <v>-2479.3754230034265</v>
      </c>
      <c r="G46" s="324"/>
      <c r="H46" s="571">
        <f>+$H$59</f>
        <v>6.9176470588235292E-3</v>
      </c>
      <c r="I46" s="567" t="s">
        <v>57</v>
      </c>
      <c r="J46" s="269">
        <f>F46*H46</f>
        <v>-17.151444102658996</v>
      </c>
      <c r="K46" s="270"/>
    </row>
    <row r="47" spans="1:11">
      <c r="A47" s="18">
        <f>A46+1</f>
        <v>26</v>
      </c>
      <c r="B47" s="8" t="s">
        <v>286</v>
      </c>
      <c r="C47" s="8"/>
      <c r="D47" s="8">
        <f>$D$37</f>
        <v>2025</v>
      </c>
      <c r="E47" s="8"/>
      <c r="F47" s="324">
        <f>+F46</f>
        <v>-2479.3754230034265</v>
      </c>
      <c r="G47" s="324"/>
      <c r="H47" s="571">
        <f>+$H$59</f>
        <v>6.9176470588235292E-3</v>
      </c>
      <c r="I47" s="567" t="s">
        <v>57</v>
      </c>
      <c r="J47" s="269">
        <f>F47*H47</f>
        <v>-17.151444102658996</v>
      </c>
      <c r="K47" s="270"/>
    </row>
    <row r="48" spans="1:11">
      <c r="A48" s="18"/>
      <c r="B48" s="8"/>
      <c r="C48" s="8"/>
      <c r="D48" s="8"/>
      <c r="E48" s="8"/>
      <c r="F48" s="324"/>
      <c r="G48" s="324"/>
      <c r="H48" s="325"/>
      <c r="I48" s="323"/>
      <c r="J48" s="269"/>
      <c r="K48" s="270"/>
    </row>
    <row r="49" spans="1:11">
      <c r="A49" s="18">
        <f>A47+1</f>
        <v>27</v>
      </c>
      <c r="B49" s="8" t="s">
        <v>287</v>
      </c>
      <c r="C49" s="8"/>
      <c r="D49" s="8">
        <f>$D$37</f>
        <v>2025</v>
      </c>
      <c r="E49" s="8"/>
      <c r="F49" s="324">
        <f>+F47+J47+J46+J45</f>
        <v>-2530.829755311403</v>
      </c>
      <c r="G49" s="324"/>
      <c r="H49" s="571">
        <f>+$H$59</f>
        <v>6.9176470588235292E-3</v>
      </c>
      <c r="I49" s="567" t="s">
        <v>57</v>
      </c>
      <c r="J49" s="269">
        <f>F49*H49</f>
        <v>-17.507387013212998</v>
      </c>
      <c r="K49" s="270"/>
    </row>
    <row r="50" spans="1:11">
      <c r="A50" s="18">
        <f>A49+1</f>
        <v>28</v>
      </c>
      <c r="B50" s="8" t="s">
        <v>288</v>
      </c>
      <c r="C50" s="8"/>
      <c r="D50" s="8">
        <f>$D$37</f>
        <v>2025</v>
      </c>
      <c r="E50" s="8"/>
      <c r="F50" s="324">
        <f>+F49</f>
        <v>-2530.829755311403</v>
      </c>
      <c r="G50" s="324"/>
      <c r="H50" s="571">
        <f>+$H$59</f>
        <v>6.9176470588235292E-3</v>
      </c>
      <c r="I50" s="567" t="s">
        <v>57</v>
      </c>
      <c r="J50" s="269">
        <f>F50*H50</f>
        <v>-17.507387013212998</v>
      </c>
      <c r="K50" s="270"/>
    </row>
    <row r="51" spans="1:11">
      <c r="A51" s="18">
        <f>A50+1</f>
        <v>29</v>
      </c>
      <c r="B51" s="8" t="s">
        <v>289</v>
      </c>
      <c r="C51" s="8"/>
      <c r="D51" s="8">
        <f>$D$37</f>
        <v>2025</v>
      </c>
      <c r="E51" s="8"/>
      <c r="F51" s="324">
        <f>+F50</f>
        <v>-2530.829755311403</v>
      </c>
      <c r="G51" s="324"/>
      <c r="H51" s="571">
        <f>+$H$59</f>
        <v>6.9176470588235292E-3</v>
      </c>
      <c r="I51" s="567" t="s">
        <v>57</v>
      </c>
      <c r="J51" s="570">
        <f>F51*H51</f>
        <v>-17.507387013212998</v>
      </c>
      <c r="K51" s="270"/>
    </row>
    <row r="52" spans="1:11">
      <c r="A52" s="18">
        <f>A51+1</f>
        <v>30</v>
      </c>
      <c r="D52" s="9"/>
      <c r="E52" s="9"/>
      <c r="H52" s="51" t="s">
        <v>1258</v>
      </c>
      <c r="J52" s="333">
        <f>SUM(J21:J51)</f>
        <v>-391.45958358111181</v>
      </c>
      <c r="K52" s="333"/>
    </row>
    <row r="53" spans="1:11">
      <c r="A53" s="18">
        <f>A52+1</f>
        <v>31</v>
      </c>
      <c r="H53" s="51" t="s">
        <v>1257</v>
      </c>
      <c r="J53" s="569">
        <f>J15</f>
        <v>-2191.8923327699304</v>
      </c>
      <c r="K53" s="569"/>
    </row>
    <row r="54" spans="1:11" ht="13.5" thickBot="1">
      <c r="A54" s="18">
        <f>A53+1</f>
        <v>32</v>
      </c>
      <c r="H54" s="51" t="s">
        <v>1256</v>
      </c>
      <c r="J54" s="568">
        <f>+J52+J53</f>
        <v>-2583.3519163510423</v>
      </c>
      <c r="K54" s="333"/>
    </row>
    <row r="55" spans="1:11" ht="13.5" thickTop="1">
      <c r="A55" s="18"/>
      <c r="H55" s="51"/>
      <c r="J55" s="333"/>
      <c r="K55" s="333"/>
    </row>
    <row r="56" spans="1:11">
      <c r="A56" s="146" t="s">
        <v>246</v>
      </c>
      <c r="J56" s="333"/>
      <c r="K56" s="333"/>
    </row>
    <row r="57" spans="1:11">
      <c r="A57" s="567" t="s">
        <v>54</v>
      </c>
      <c r="B57" s="11" t="s">
        <v>1255</v>
      </c>
      <c r="J57" s="333"/>
      <c r="K57" s="333"/>
    </row>
    <row r="58" spans="1:11">
      <c r="A58" s="567" t="s">
        <v>55</v>
      </c>
      <c r="B58" s="11" t="s">
        <v>1254</v>
      </c>
      <c r="J58" s="333"/>
      <c r="K58" s="333"/>
    </row>
    <row r="59" spans="1:11">
      <c r="A59" s="567" t="s">
        <v>57</v>
      </c>
      <c r="B59" s="11" t="s">
        <v>1253</v>
      </c>
      <c r="H59" s="566">
        <f>AVERAGE(H21:H23,H25:H27,H29:H31,H33:H35,H37:H39,H41:H42)</f>
        <v>6.9176470588235292E-3</v>
      </c>
      <c r="J59" s="333"/>
      <c r="K59" s="333"/>
    </row>
    <row r="60" spans="1:11">
      <c r="A60" s="18"/>
      <c r="B60" s="11" t="s">
        <v>1252</v>
      </c>
      <c r="J60" s="333"/>
      <c r="K60" s="333"/>
    </row>
    <row r="61" spans="1:11">
      <c r="B61" s="11" t="s">
        <v>1251</v>
      </c>
      <c r="J61" s="333"/>
      <c r="K61" s="333"/>
    </row>
    <row r="62" spans="1:11">
      <c r="A62" s="18"/>
      <c r="J62" s="333"/>
      <c r="K62" s="333"/>
    </row>
    <row r="63" spans="1:11">
      <c r="A63" s="18"/>
      <c r="J63" s="333"/>
      <c r="K63" s="333"/>
    </row>
    <row r="64" spans="1:11">
      <c r="A64" s="18"/>
      <c r="J64" s="333"/>
      <c r="K64" s="333"/>
    </row>
    <row r="65" spans="1:11">
      <c r="A65" s="18"/>
      <c r="J65" s="333"/>
      <c r="K65" s="333"/>
    </row>
    <row r="66" spans="1:11">
      <c r="A66" s="18"/>
      <c r="J66" s="333"/>
      <c r="K66" s="333"/>
    </row>
    <row r="67" spans="1:11">
      <c r="A67" s="18"/>
      <c r="J67" s="333"/>
      <c r="K67" s="333"/>
    </row>
    <row r="68" spans="1:11">
      <c r="A68" s="18"/>
      <c r="J68" s="333"/>
      <c r="K68" s="333"/>
    </row>
    <row r="69" spans="1:11">
      <c r="A69" s="18"/>
      <c r="J69" s="333"/>
      <c r="K69" s="333"/>
    </row>
    <row r="70" spans="1:11">
      <c r="A70" s="18"/>
      <c r="J70" s="333"/>
      <c r="K70" s="333"/>
    </row>
    <row r="71" spans="1:11">
      <c r="A71" s="18"/>
      <c r="J71" s="333"/>
      <c r="K71" s="333"/>
    </row>
    <row r="72" spans="1:11">
      <c r="A72" s="18"/>
      <c r="J72" s="333"/>
      <c r="K72" s="333"/>
    </row>
    <row r="73" spans="1:11">
      <c r="A73" s="18"/>
      <c r="J73" s="333"/>
      <c r="K73" s="333"/>
    </row>
    <row r="74" spans="1:11">
      <c r="A74" s="18"/>
      <c r="J74" s="565"/>
      <c r="K74" s="565"/>
    </row>
  </sheetData>
  <mergeCells count="6">
    <mergeCell ref="A1:L1"/>
    <mergeCell ref="A4:L4"/>
    <mergeCell ref="A3:L3"/>
    <mergeCell ref="A5:L5"/>
    <mergeCell ref="B18:D18"/>
    <mergeCell ref="A2:L2"/>
  </mergeCells>
  <pageMargins left="0.7" right="0.7" top="0.75" bottom="0.75" header="0.3" footer="0.3"/>
  <pageSetup scale="65" fitToHeight="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ED192-A02D-4372-B4CB-4D90FE617CC7}">
  <sheetPr>
    <tabColor rgb="FF5CFEFE"/>
  </sheetPr>
  <dimension ref="A1"/>
  <sheetViews>
    <sheetView workbookViewId="0"/>
  </sheetViews>
  <sheetFormatPr defaultRowHeight="15"/>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32448-2EF8-464C-AC77-409663FA8E7B}">
  <sheetPr>
    <tabColor rgb="FF92D050"/>
  </sheetPr>
  <dimension ref="A1"/>
  <sheetViews>
    <sheetView workbookViewId="0"/>
  </sheetViews>
  <sheetFormatPr defaultRowHeight="1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50C7D-28D2-4FA0-B88E-E59D3D2DC0F9}">
  <sheetPr>
    <tabColor rgb="FF92D050"/>
    <pageSetUpPr fitToPage="1"/>
  </sheetPr>
  <dimension ref="A1:F36"/>
  <sheetViews>
    <sheetView zoomScale="90" zoomScaleNormal="90" zoomScaleSheetLayoutView="115" workbookViewId="0">
      <selection activeCell="G16" sqref="G16:H40"/>
    </sheetView>
  </sheetViews>
  <sheetFormatPr defaultColWidth="94.5703125" defaultRowHeight="12.75"/>
  <cols>
    <col min="1" max="1" width="6" style="1" bestFit="1" customWidth="1"/>
    <col min="2" max="2" width="71.28515625" style="1" customWidth="1"/>
    <col min="3" max="3" width="2.5703125" style="1" customWidth="1"/>
    <col min="4" max="4" width="15.5703125" style="1" customWidth="1"/>
    <col min="5" max="5" width="2.5703125" style="1" customWidth="1"/>
    <col min="6" max="6" width="34.42578125" style="1" customWidth="1"/>
    <col min="7" max="13" width="14.5703125" style="1" customWidth="1"/>
    <col min="14" max="16384" width="94.5703125" style="1"/>
  </cols>
  <sheetData>
    <row r="1" spans="1:6">
      <c r="A1" s="784" t="str">
        <f>'[4]Table of Contents'!A1:C1</f>
        <v>Narragansett Electric Company d/b/a Rhode Island Energy</v>
      </c>
      <c r="B1" s="784"/>
      <c r="C1" s="784"/>
      <c r="D1" s="784"/>
      <c r="E1" s="784"/>
      <c r="F1" s="784"/>
    </row>
    <row r="2" spans="1:6">
      <c r="A2" s="784" t="str">
        <f>'[4]Table of Contents'!A2:C2</f>
        <v>Regional Service Annual Transmission Revenue Requirements (ATRR)</v>
      </c>
      <c r="B2" s="784"/>
      <c r="C2" s="784"/>
      <c r="D2" s="784"/>
      <c r="E2" s="784"/>
      <c r="F2" s="784"/>
    </row>
    <row r="3" spans="1:6">
      <c r="A3" s="784" t="str">
        <f>'[4]Table of Contents'!A3:C3</f>
        <v>Per Attachment 1 of Appendix B to Attachment F of the ISO New England Inc. Open Access Transmission Tariff</v>
      </c>
      <c r="B3" s="784"/>
      <c r="C3" s="784"/>
      <c r="D3" s="784"/>
      <c r="E3" s="784"/>
      <c r="F3" s="784"/>
    </row>
    <row r="4" spans="1:6">
      <c r="A4" s="784" t="s">
        <v>1175</v>
      </c>
      <c r="B4" s="784"/>
      <c r="C4" s="784"/>
      <c r="D4" s="784"/>
      <c r="E4" s="784"/>
      <c r="F4" s="784"/>
    </row>
    <row r="5" spans="1:6">
      <c r="A5" s="784" t="s">
        <v>0</v>
      </c>
      <c r="B5" s="784"/>
      <c r="C5" s="784"/>
      <c r="D5" s="784"/>
      <c r="E5" s="784"/>
      <c r="F5" s="784"/>
    </row>
    <row r="6" spans="1:6">
      <c r="A6" s="23"/>
      <c r="B6" s="23"/>
      <c r="C6" s="23"/>
      <c r="D6" s="23"/>
      <c r="E6" s="23"/>
      <c r="F6" s="23"/>
    </row>
    <row r="7" spans="1:6">
      <c r="A7" s="23"/>
      <c r="B7" s="23"/>
      <c r="C7" s="23"/>
      <c r="D7" s="23"/>
      <c r="E7" s="23"/>
      <c r="F7" s="23"/>
    </row>
    <row r="8" spans="1:6">
      <c r="A8" s="2"/>
      <c r="B8" s="59" t="s">
        <v>113</v>
      </c>
    </row>
    <row r="9" spans="1:6">
      <c r="A9" s="2"/>
      <c r="B9" s="2"/>
    </row>
    <row r="10" spans="1:6">
      <c r="B10" s="1" t="s">
        <v>1174</v>
      </c>
      <c r="D10" s="385">
        <v>2024</v>
      </c>
      <c r="E10" s="2"/>
    </row>
    <row r="11" spans="1:6">
      <c r="B11" s="1" t="s">
        <v>1173</v>
      </c>
      <c r="D11" s="385">
        <v>2026</v>
      </c>
      <c r="E11" s="2"/>
    </row>
    <row r="12" spans="1:6">
      <c r="B12" s="1" t="s">
        <v>1366</v>
      </c>
      <c r="D12" s="59" t="s">
        <v>897</v>
      </c>
    </row>
    <row r="13" spans="1:6">
      <c r="B13" s="1" t="s">
        <v>1365</v>
      </c>
      <c r="D13" s="59" t="s">
        <v>897</v>
      </c>
    </row>
    <row r="14" spans="1:6">
      <c r="B14" s="1" t="s">
        <v>1364</v>
      </c>
      <c r="D14" s="59" t="s">
        <v>1399</v>
      </c>
    </row>
    <row r="15" spans="1:6">
      <c r="D15" s="23"/>
      <c r="E15" s="23"/>
    </row>
    <row r="16" spans="1:6">
      <c r="A16" s="23" t="s">
        <v>43</v>
      </c>
      <c r="D16" s="18" t="s">
        <v>12</v>
      </c>
      <c r="E16" s="18"/>
      <c r="F16" s="18" t="s">
        <v>15</v>
      </c>
    </row>
    <row r="17" spans="1:6">
      <c r="A17" s="33" t="s">
        <v>44</v>
      </c>
      <c r="B17" s="33" t="s">
        <v>23</v>
      </c>
      <c r="D17" s="33" t="s">
        <v>38</v>
      </c>
      <c r="E17" s="23"/>
      <c r="F17" s="33" t="s">
        <v>1</v>
      </c>
    </row>
    <row r="18" spans="1:6">
      <c r="A18" s="18"/>
    </row>
    <row r="19" spans="1:6">
      <c r="A19" s="18">
        <v>1</v>
      </c>
      <c r="B19" s="1" t="s">
        <v>1398</v>
      </c>
      <c r="D19" s="203">
        <f>'WS 1 Allocation Calculations'!D14</f>
        <v>118552199.90656814</v>
      </c>
      <c r="E19" s="172"/>
      <c r="F19" s="2" t="s">
        <v>1397</v>
      </c>
    </row>
    <row r="20" spans="1:6">
      <c r="A20" s="18"/>
      <c r="D20" s="544"/>
      <c r="E20" s="541"/>
      <c r="F20" s="2"/>
    </row>
    <row r="21" spans="1:6">
      <c r="A21" s="18">
        <f>+A19+1</f>
        <v>2</v>
      </c>
      <c r="B21" s="1" t="s">
        <v>1396</v>
      </c>
      <c r="D21" s="211">
        <f>'WS 2 Specific Items'!D28</f>
        <v>-180508.52</v>
      </c>
      <c r="E21" s="541"/>
      <c r="F21" s="2" t="s">
        <v>1395</v>
      </c>
    </row>
    <row r="22" spans="1:6">
      <c r="A22" s="18"/>
      <c r="D22" s="544"/>
      <c r="E22" s="541"/>
      <c r="F22" s="18"/>
    </row>
    <row r="23" spans="1:6">
      <c r="A23" s="18">
        <f>A21+1</f>
        <v>3</v>
      </c>
      <c r="B23" s="1" t="s">
        <v>1394</v>
      </c>
      <c r="D23" s="544">
        <f>'WS 3 Incremental'!D92</f>
        <v>6695722.8379393332</v>
      </c>
      <c r="E23" s="541"/>
      <c r="F23" s="2" t="s">
        <v>1393</v>
      </c>
    </row>
    <row r="24" spans="1:6">
      <c r="A24" s="18"/>
      <c r="D24" s="544"/>
      <c r="E24" s="541"/>
      <c r="F24" s="18"/>
    </row>
    <row r="25" spans="1:6">
      <c r="A25" s="18">
        <f>A23+1</f>
        <v>4</v>
      </c>
      <c r="B25" s="545" t="s">
        <v>1392</v>
      </c>
      <c r="D25" s="623">
        <f>SUM(D23,D21,D19)</f>
        <v>125067414.22450748</v>
      </c>
      <c r="E25" s="541"/>
      <c r="F25" s="18"/>
    </row>
    <row r="26" spans="1:6">
      <c r="A26" s="18"/>
      <c r="D26" s="544"/>
      <c r="E26" s="541"/>
      <c r="F26" s="18"/>
    </row>
    <row r="27" spans="1:6">
      <c r="A27" s="18">
        <f>A25+1</f>
        <v>5</v>
      </c>
      <c r="B27" s="1" t="s">
        <v>1391</v>
      </c>
      <c r="D27" s="544">
        <f>'WS 4 Forecast '!H31</f>
        <v>8928608.1038555466</v>
      </c>
      <c r="E27" s="541"/>
      <c r="F27" s="2" t="s">
        <v>1390</v>
      </c>
    </row>
    <row r="28" spans="1:6">
      <c r="A28" s="18"/>
      <c r="D28" s="544"/>
      <c r="E28" s="541"/>
      <c r="F28" s="18"/>
    </row>
    <row r="29" spans="1:6">
      <c r="A29" s="18">
        <f>A27+1</f>
        <v>6</v>
      </c>
      <c r="B29" s="1" t="s">
        <v>1389</v>
      </c>
      <c r="D29" s="544">
        <f>'WS 5 True-up Interest'!J54</f>
        <v>-3617815.4467716515</v>
      </c>
      <c r="E29" s="541"/>
      <c r="F29" s="2" t="s">
        <v>1388</v>
      </c>
    </row>
    <row r="30" spans="1:6">
      <c r="A30" s="18"/>
      <c r="D30" s="544"/>
      <c r="E30" s="541"/>
      <c r="F30" s="2"/>
    </row>
    <row r="31" spans="1:6" ht="25.5">
      <c r="A31" s="18">
        <f>A29+1</f>
        <v>7</v>
      </c>
      <c r="B31" s="1" t="s">
        <v>1387</v>
      </c>
      <c r="D31" s="173">
        <f>'Attachment Supp-RIE-5'!P14+'Attachment Supp-RIE-10'!J13+'Attachment Supp-RIE-9'!P14</f>
        <v>-1531348.1806749846</v>
      </c>
      <c r="E31" s="541"/>
      <c r="F31" s="542" t="s">
        <v>1386</v>
      </c>
    </row>
    <row r="32" spans="1:6">
      <c r="A32" s="18"/>
      <c r="D32" s="541"/>
      <c r="E32" s="541"/>
      <c r="F32" s="2"/>
    </row>
    <row r="33" spans="1:5" ht="13.5" thickBot="1">
      <c r="A33" s="18">
        <f>A31+1</f>
        <v>8</v>
      </c>
      <c r="B33" s="1" t="s">
        <v>1385</v>
      </c>
      <c r="D33" s="188">
        <f>SUM(D25,D27,D29,D31)</f>
        <v>128846858.70091639</v>
      </c>
      <c r="E33" s="172"/>
    </row>
    <row r="34" spans="1:5" ht="13.5" thickTop="1">
      <c r="A34" s="18"/>
      <c r="D34" s="172"/>
      <c r="E34" s="172"/>
    </row>
    <row r="35" spans="1:5">
      <c r="A35" s="208" t="s">
        <v>246</v>
      </c>
    </row>
    <row r="36" spans="1:5">
      <c r="A36" s="18">
        <f>A33+1</f>
        <v>9</v>
      </c>
      <c r="B36" s="622" t="s">
        <v>1384</v>
      </c>
      <c r="D36" s="190">
        <f>D21+D23+D27+D29+D31</f>
        <v>10294658.794348244</v>
      </c>
    </row>
  </sheetData>
  <mergeCells count="5">
    <mergeCell ref="A1:F1"/>
    <mergeCell ref="A2:F2"/>
    <mergeCell ref="A3:F3"/>
    <mergeCell ref="A4:F4"/>
    <mergeCell ref="A5:F5"/>
  </mergeCells>
  <pageMargins left="0.22" right="0.28000000000000003" top="0.75" bottom="0.75" header="0.3" footer="0.3"/>
  <pageSetup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758E9-2961-42DC-882B-92CD65401ACC}">
  <sheetPr>
    <tabColor rgb="FF92D050"/>
    <pageSetUpPr fitToPage="1"/>
  </sheetPr>
  <dimension ref="A1:H55"/>
  <sheetViews>
    <sheetView zoomScaleNormal="100" zoomScaleSheetLayoutView="70" workbookViewId="0">
      <selection sqref="A1:L1"/>
    </sheetView>
  </sheetViews>
  <sheetFormatPr defaultColWidth="94.5703125" defaultRowHeight="12.75"/>
  <cols>
    <col min="1" max="1" width="6" style="1" bestFit="1" customWidth="1"/>
    <col min="2" max="2" width="62.28515625" style="1" customWidth="1"/>
    <col min="3" max="3" width="6.42578125" style="18" customWidth="1"/>
    <col min="4" max="4" width="15.5703125" style="1" customWidth="1"/>
    <col min="5" max="5" width="2.5703125" style="1" customWidth="1"/>
    <col min="6" max="6" width="57.85546875" style="1" bestFit="1" customWidth="1"/>
    <col min="7" max="13" width="14.5703125" style="1" customWidth="1"/>
    <col min="14" max="16384" width="94.5703125" style="1"/>
  </cols>
  <sheetData>
    <row r="1" spans="1:7">
      <c r="A1" s="784" t="str">
        <f>'[4]Table of Contents'!A1:C1</f>
        <v>Narragansett Electric Company d/b/a Rhode Island Energy</v>
      </c>
      <c r="B1" s="784"/>
      <c r="C1" s="784"/>
      <c r="D1" s="784"/>
      <c r="E1" s="784"/>
      <c r="F1" s="784"/>
    </row>
    <row r="2" spans="1:7">
      <c r="A2" s="784" t="str">
        <f>'[4]Table of Contents'!A2:C2</f>
        <v>Regional Service Annual Transmission Revenue Requirements (ATRR)</v>
      </c>
      <c r="B2" s="784"/>
      <c r="C2" s="784"/>
      <c r="D2" s="784"/>
      <c r="E2" s="784"/>
      <c r="F2" s="784"/>
    </row>
    <row r="3" spans="1:7">
      <c r="A3" s="784" t="str">
        <f>'[4]Table of Contents'!A3:C3</f>
        <v>Per Attachment 1 of Appendix B to Attachment F of the ISO New England Inc. Open Access Transmission Tariff</v>
      </c>
      <c r="B3" s="784"/>
      <c r="C3" s="784"/>
      <c r="D3" s="784"/>
      <c r="E3" s="784"/>
      <c r="F3" s="784"/>
    </row>
    <row r="4" spans="1:7">
      <c r="A4" s="784" t="s">
        <v>1441</v>
      </c>
      <c r="B4" s="784"/>
      <c r="C4" s="784"/>
      <c r="D4" s="784"/>
      <c r="E4" s="784"/>
      <c r="F4" s="784"/>
    </row>
    <row r="5" spans="1:7">
      <c r="A5" s="784" t="s">
        <v>29</v>
      </c>
      <c r="B5" s="784"/>
      <c r="C5" s="784"/>
      <c r="D5" s="784"/>
      <c r="E5" s="784"/>
      <c r="F5" s="784"/>
    </row>
    <row r="6" spans="1:7">
      <c r="A6" s="2"/>
      <c r="B6" s="2"/>
    </row>
    <row r="7" spans="1:7">
      <c r="C7" s="1"/>
    </row>
    <row r="8" spans="1:7">
      <c r="B8" s="59" t="s">
        <v>113</v>
      </c>
      <c r="D8" s="18" t="s">
        <v>12</v>
      </c>
      <c r="E8" s="18"/>
      <c r="F8" s="18" t="s">
        <v>15</v>
      </c>
    </row>
    <row r="9" spans="1:7">
      <c r="A9" s="23" t="s">
        <v>43</v>
      </c>
    </row>
    <row r="10" spans="1:7">
      <c r="A10" s="33" t="s">
        <v>44</v>
      </c>
      <c r="B10" s="33" t="s">
        <v>1440</v>
      </c>
      <c r="D10" s="33" t="s">
        <v>1439</v>
      </c>
      <c r="E10" s="23"/>
      <c r="F10" s="33" t="s">
        <v>1</v>
      </c>
    </row>
    <row r="11" spans="1:7">
      <c r="A11" s="18"/>
    </row>
    <row r="12" spans="1:7">
      <c r="A12" s="18">
        <v>1</v>
      </c>
      <c r="B12" s="1" t="s">
        <v>1183</v>
      </c>
      <c r="C12" s="624" t="s">
        <v>1438</v>
      </c>
      <c r="D12" s="173">
        <v>0</v>
      </c>
      <c r="E12" s="172"/>
      <c r="F12" s="2" t="s">
        <v>1437</v>
      </c>
      <c r="G12" s="190"/>
    </row>
    <row r="13" spans="1:7">
      <c r="A13" s="18"/>
      <c r="D13" s="541"/>
      <c r="E13" s="541"/>
      <c r="F13" s="2"/>
    </row>
    <row r="14" spans="1:7">
      <c r="A14" s="18">
        <f>A12+1</f>
        <v>2</v>
      </c>
      <c r="B14" s="1" t="s">
        <v>348</v>
      </c>
      <c r="C14" s="624" t="s">
        <v>58</v>
      </c>
      <c r="D14" s="543">
        <v>0</v>
      </c>
      <c r="E14" s="541"/>
      <c r="F14" s="2" t="s">
        <v>1436</v>
      </c>
    </row>
    <row r="15" spans="1:7">
      <c r="A15" s="18"/>
      <c r="D15" s="541"/>
      <c r="E15" s="541"/>
      <c r="F15" s="18"/>
    </row>
    <row r="16" spans="1:7">
      <c r="A16" s="18">
        <f>A14+1</f>
        <v>3</v>
      </c>
      <c r="B16" s="11" t="s">
        <v>1435</v>
      </c>
      <c r="C16" s="624" t="s">
        <v>66</v>
      </c>
      <c r="D16" s="543">
        <v>-180508.52</v>
      </c>
      <c r="E16" s="541"/>
      <c r="F16" s="2" t="s">
        <v>1434</v>
      </c>
    </row>
    <row r="17" spans="1:6">
      <c r="A17" s="18"/>
      <c r="D17" s="541"/>
      <c r="E17" s="541"/>
      <c r="F17" s="2"/>
    </row>
    <row r="18" spans="1:6">
      <c r="A18" s="18">
        <f>A16+1</f>
        <v>4</v>
      </c>
      <c r="B18" s="1" t="s">
        <v>1433</v>
      </c>
      <c r="C18" s="624" t="s">
        <v>68</v>
      </c>
      <c r="D18" s="543">
        <v>0</v>
      </c>
      <c r="E18" s="541"/>
      <c r="F18" s="2" t="s">
        <v>1432</v>
      </c>
    </row>
    <row r="19" spans="1:6">
      <c r="A19" s="18"/>
      <c r="D19" s="541"/>
      <c r="E19" s="541"/>
      <c r="F19" s="18"/>
    </row>
    <row r="20" spans="1:6">
      <c r="A20" s="18">
        <f>A18+1</f>
        <v>5</v>
      </c>
      <c r="B20" s="1" t="s">
        <v>1431</v>
      </c>
      <c r="C20" s="624" t="s">
        <v>69</v>
      </c>
      <c r="D20" s="543">
        <v>0</v>
      </c>
      <c r="E20" s="541"/>
      <c r="F20" s="2" t="s">
        <v>1430</v>
      </c>
    </row>
    <row r="21" spans="1:6">
      <c r="A21" s="18"/>
      <c r="D21" s="541"/>
      <c r="E21" s="541"/>
      <c r="F21" s="2"/>
    </row>
    <row r="22" spans="1:6">
      <c r="A22" s="8">
        <f>A20+1</f>
        <v>6</v>
      </c>
      <c r="B22" s="11" t="s">
        <v>1429</v>
      </c>
      <c r="C22" s="18" t="s">
        <v>70</v>
      </c>
      <c r="D22" s="543">
        <v>0</v>
      </c>
      <c r="E22" s="172"/>
      <c r="F22" s="2" t="s">
        <v>1428</v>
      </c>
    </row>
    <row r="23" spans="1:6">
      <c r="A23" s="18"/>
      <c r="D23" s="541"/>
      <c r="E23" s="541"/>
      <c r="F23" s="2"/>
    </row>
    <row r="24" spans="1:6">
      <c r="A24" s="8">
        <f>A22+1</f>
        <v>7</v>
      </c>
      <c r="B24" s="1" t="s">
        <v>847</v>
      </c>
      <c r="C24" s="18" t="s">
        <v>1427</v>
      </c>
      <c r="D24" s="543">
        <v>0</v>
      </c>
      <c r="E24" s="172"/>
      <c r="F24" s="2" t="s">
        <v>1426</v>
      </c>
    </row>
    <row r="25" spans="1:6" ht="13.5" customHeight="1">
      <c r="A25" s="18"/>
      <c r="D25" s="541"/>
      <c r="E25" s="541"/>
      <c r="F25" s="2"/>
    </row>
    <row r="26" spans="1:6">
      <c r="A26" s="8">
        <f>A24+1</f>
        <v>8</v>
      </c>
      <c r="B26" s="1" t="s">
        <v>1425</v>
      </c>
      <c r="D26" s="543">
        <v>0</v>
      </c>
      <c r="E26" s="172"/>
      <c r="F26" s="2" t="s">
        <v>1424</v>
      </c>
    </row>
    <row r="27" spans="1:6">
      <c r="A27" s="18"/>
      <c r="D27" s="541"/>
      <c r="E27" s="541"/>
      <c r="F27" s="2"/>
    </row>
    <row r="28" spans="1:6" ht="13.5" thickBot="1">
      <c r="A28" s="8">
        <f>A26+1</f>
        <v>9</v>
      </c>
      <c r="B28" s="1" t="s">
        <v>1423</v>
      </c>
      <c r="D28" s="188">
        <f>SUM(D12,D14,D16,D18,D20,D22,D24,D26)</f>
        <v>-180508.52</v>
      </c>
      <c r="E28" s="172"/>
    </row>
    <row r="29" spans="1:6" ht="13.5" thickTop="1">
      <c r="A29" s="18"/>
      <c r="D29" s="172"/>
      <c r="E29" s="172"/>
    </row>
    <row r="30" spans="1:6">
      <c r="A30" s="208" t="s">
        <v>246</v>
      </c>
    </row>
    <row r="31" spans="1:6">
      <c r="A31" s="101" t="s">
        <v>54</v>
      </c>
      <c r="B31" s="1" t="s">
        <v>313</v>
      </c>
    </row>
    <row r="32" spans="1:6">
      <c r="A32" s="18" t="s">
        <v>55</v>
      </c>
      <c r="B32" s="1" t="s">
        <v>1422</v>
      </c>
    </row>
    <row r="33" spans="1:8">
      <c r="A33" s="18"/>
      <c r="B33" s="1" t="s">
        <v>1421</v>
      </c>
    </row>
    <row r="34" spans="1:8">
      <c r="A34" s="624" t="s">
        <v>57</v>
      </c>
      <c r="B34" s="139" t="s">
        <v>1420</v>
      </c>
      <c r="C34" s="214"/>
      <c r="D34" s="139"/>
      <c r="E34" s="139"/>
      <c r="F34" s="139"/>
      <c r="G34" s="139"/>
      <c r="H34" s="139"/>
    </row>
    <row r="35" spans="1:8">
      <c r="A35" s="624"/>
      <c r="B35" s="139" t="s">
        <v>1419</v>
      </c>
      <c r="C35" s="214"/>
      <c r="D35" s="139"/>
      <c r="E35" s="139"/>
      <c r="F35" s="139"/>
      <c r="G35" s="139"/>
      <c r="H35" s="139"/>
    </row>
    <row r="36" spans="1:8">
      <c r="A36" s="624"/>
      <c r="B36" s="139" t="s">
        <v>1418</v>
      </c>
      <c r="C36" s="214"/>
      <c r="D36" s="139"/>
      <c r="E36" s="139"/>
      <c r="F36" s="139"/>
      <c r="G36" s="139"/>
      <c r="H36" s="139"/>
    </row>
    <row r="37" spans="1:8">
      <c r="A37" s="624"/>
      <c r="B37" s="139" t="s">
        <v>1417</v>
      </c>
      <c r="C37" s="214"/>
      <c r="D37" s="139"/>
      <c r="E37" s="139"/>
      <c r="F37" s="139"/>
      <c r="G37" s="139"/>
      <c r="H37" s="139"/>
    </row>
    <row r="38" spans="1:8">
      <c r="A38" s="624" t="s">
        <v>58</v>
      </c>
      <c r="B38" s="139" t="s">
        <v>1416</v>
      </c>
      <c r="C38" s="214"/>
      <c r="D38" s="139"/>
      <c r="E38" s="139"/>
      <c r="F38" s="139"/>
      <c r="G38" s="139"/>
      <c r="H38" s="139"/>
    </row>
    <row r="39" spans="1:8">
      <c r="A39" s="214"/>
      <c r="B39" s="122" t="s">
        <v>1415</v>
      </c>
      <c r="C39" s="214"/>
      <c r="D39" s="122"/>
      <c r="E39" s="626"/>
      <c r="F39" s="626"/>
      <c r="G39" s="625"/>
      <c r="H39" s="122"/>
    </row>
    <row r="40" spans="1:8">
      <c r="A40" s="214"/>
      <c r="B40" s="122" t="s">
        <v>1414</v>
      </c>
      <c r="C40" s="214"/>
      <c r="D40" s="122"/>
      <c r="E40" s="626"/>
      <c r="F40" s="626"/>
      <c r="G40" s="625"/>
      <c r="H40" s="122"/>
    </row>
    <row r="41" spans="1:8">
      <c r="A41" s="214"/>
      <c r="B41" s="122" t="s">
        <v>1413</v>
      </c>
      <c r="C41" s="214"/>
      <c r="D41" s="122"/>
      <c r="E41" s="626"/>
      <c r="F41" s="626"/>
      <c r="G41" s="625"/>
      <c r="H41" s="122"/>
    </row>
    <row r="42" spans="1:8">
      <c r="A42" s="214"/>
      <c r="B42" s="122" t="s">
        <v>1412</v>
      </c>
      <c r="C42" s="214"/>
      <c r="D42" s="122"/>
      <c r="E42" s="626"/>
      <c r="F42" s="626"/>
      <c r="G42" s="625"/>
      <c r="H42" s="122"/>
    </row>
    <row r="43" spans="1:8">
      <c r="A43" s="214"/>
      <c r="B43" s="122" t="s">
        <v>1411</v>
      </c>
      <c r="C43" s="214"/>
      <c r="D43" s="122"/>
      <c r="E43" s="626"/>
      <c r="F43" s="626"/>
      <c r="G43" s="625"/>
      <c r="H43" s="122"/>
    </row>
    <row r="44" spans="1:8">
      <c r="A44" s="624" t="s">
        <v>66</v>
      </c>
      <c r="B44" s="139" t="s">
        <v>1410</v>
      </c>
      <c r="C44" s="214"/>
      <c r="D44" s="139"/>
      <c r="E44" s="139"/>
      <c r="F44" s="139"/>
      <c r="G44" s="139"/>
      <c r="H44" s="139"/>
    </row>
    <row r="45" spans="1:8">
      <c r="A45" s="624"/>
      <c r="B45" s="139" t="s">
        <v>1409</v>
      </c>
      <c r="C45" s="214"/>
      <c r="D45" s="139"/>
      <c r="E45" s="139"/>
      <c r="F45" s="139"/>
      <c r="G45" s="139"/>
      <c r="H45" s="139"/>
    </row>
    <row r="46" spans="1:8">
      <c r="A46" s="624" t="s">
        <v>68</v>
      </c>
      <c r="B46" s="139" t="s">
        <v>1408</v>
      </c>
      <c r="C46" s="214"/>
      <c r="D46" s="139"/>
      <c r="E46" s="139"/>
      <c r="F46" s="139"/>
      <c r="G46" s="139"/>
      <c r="H46" s="139"/>
    </row>
    <row r="47" spans="1:8">
      <c r="A47" s="624"/>
      <c r="B47" s="139" t="s">
        <v>1407</v>
      </c>
      <c r="C47" s="214"/>
      <c r="D47" s="139"/>
      <c r="E47" s="139"/>
      <c r="F47" s="139"/>
      <c r="G47" s="139"/>
      <c r="H47" s="139"/>
    </row>
    <row r="48" spans="1:8">
      <c r="A48" s="624" t="s">
        <v>69</v>
      </c>
      <c r="B48" s="139" t="s">
        <v>1406</v>
      </c>
      <c r="C48" s="214"/>
      <c r="D48" s="139"/>
      <c r="E48" s="139"/>
      <c r="F48" s="139"/>
      <c r="G48" s="139"/>
      <c r="H48" s="139"/>
    </row>
    <row r="49" spans="1:8">
      <c r="A49" s="624"/>
      <c r="B49" s="139" t="s">
        <v>1405</v>
      </c>
      <c r="C49" s="214"/>
      <c r="D49" s="139"/>
      <c r="E49" s="139"/>
      <c r="F49" s="139"/>
      <c r="G49" s="139"/>
      <c r="H49" s="139"/>
    </row>
    <row r="50" spans="1:8">
      <c r="A50" s="624"/>
      <c r="B50" s="139" t="s">
        <v>1404</v>
      </c>
      <c r="C50" s="214"/>
      <c r="D50" s="139"/>
      <c r="E50" s="139"/>
      <c r="F50" s="139"/>
      <c r="G50" s="139"/>
      <c r="H50" s="139"/>
    </row>
    <row r="51" spans="1:8">
      <c r="A51" s="624"/>
      <c r="B51" s="139" t="s">
        <v>1403</v>
      </c>
      <c r="C51" s="214"/>
      <c r="D51" s="139"/>
      <c r="E51" s="139"/>
      <c r="F51" s="139"/>
      <c r="G51" s="139"/>
      <c r="H51" s="139"/>
    </row>
    <row r="52" spans="1:8">
      <c r="A52" s="18" t="s">
        <v>70</v>
      </c>
      <c r="B52" s="122" t="s">
        <v>1402</v>
      </c>
    </row>
    <row r="53" spans="1:8">
      <c r="A53" s="18" t="s">
        <v>74</v>
      </c>
      <c r="B53" s="122" t="s">
        <v>1401</v>
      </c>
    </row>
    <row r="54" spans="1:8">
      <c r="A54" s="18" t="s">
        <v>75</v>
      </c>
      <c r="B54" s="820" t="s">
        <v>1400</v>
      </c>
      <c r="C54" s="820"/>
      <c r="D54" s="820"/>
      <c r="E54" s="820"/>
      <c r="F54" s="820"/>
    </row>
    <row r="55" spans="1:8">
      <c r="B55" s="820"/>
      <c r="C55" s="820"/>
      <c r="D55" s="820"/>
      <c r="E55" s="820"/>
      <c r="F55" s="820"/>
    </row>
  </sheetData>
  <mergeCells count="6">
    <mergeCell ref="B54:F55"/>
    <mergeCell ref="A1:F1"/>
    <mergeCell ref="A2:F2"/>
    <mergeCell ref="A3:F3"/>
    <mergeCell ref="A4:F4"/>
    <mergeCell ref="A5:F5"/>
  </mergeCells>
  <pageMargins left="0.22" right="0.28000000000000003" top="0.75" bottom="0.75" header="0.3" footer="0.3"/>
  <pageSetup scale="74" orientation="landscape" r:id="rId1"/>
  <rowBreaks count="1" manualBreakCount="1">
    <brk id="29" max="5"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FB893-B0D1-49D2-AE37-B52177158F95}">
  <sheetPr>
    <tabColor rgb="FF92D050"/>
    <pageSetUpPr fitToPage="1"/>
  </sheetPr>
  <dimension ref="A1:K106"/>
  <sheetViews>
    <sheetView topLeftCell="A2" zoomScale="80" zoomScaleNormal="80" zoomScaleSheetLayoutView="115" workbookViewId="0">
      <selection sqref="A1:L1"/>
    </sheetView>
  </sheetViews>
  <sheetFormatPr defaultColWidth="9.28515625" defaultRowHeight="12.75"/>
  <cols>
    <col min="1" max="1" width="6" style="1" bestFit="1" customWidth="1"/>
    <col min="2" max="2" width="78" style="1" customWidth="1"/>
    <col min="3" max="3" width="3.5703125" style="1" customWidth="1"/>
    <col min="4" max="4" width="15.5703125" style="1" customWidth="1"/>
    <col min="5" max="5" width="2.7109375" style="1" customWidth="1"/>
    <col min="6" max="6" width="34.85546875" style="1" bestFit="1" customWidth="1"/>
    <col min="7" max="7" width="7.28515625" style="1" customWidth="1"/>
    <col min="8" max="16384" width="9.28515625" style="1"/>
  </cols>
  <sheetData>
    <row r="1" spans="1:7">
      <c r="A1" s="784" t="str">
        <f>'[4]Table of Contents'!A1:C1</f>
        <v>Narragansett Electric Company d/b/a Rhode Island Energy</v>
      </c>
      <c r="B1" s="784"/>
      <c r="C1" s="784"/>
      <c r="D1" s="784"/>
      <c r="E1" s="784"/>
      <c r="F1" s="784"/>
    </row>
    <row r="2" spans="1:7">
      <c r="A2" s="784" t="str">
        <f>'[4]Table of Contents'!A2:C2</f>
        <v>Regional Service Annual Transmission Revenue Requirements (ATRR)</v>
      </c>
      <c r="B2" s="784"/>
      <c r="C2" s="784"/>
      <c r="D2" s="784"/>
      <c r="E2" s="784"/>
      <c r="F2" s="784"/>
      <c r="G2" s="23"/>
    </row>
    <row r="3" spans="1:7">
      <c r="A3" s="784" t="str">
        <f>'[4]Table of Contents'!A3:C3</f>
        <v>Per Attachment 1 of Appendix B to Attachment F of the ISO New England Inc. Open Access Transmission Tariff</v>
      </c>
      <c r="B3" s="784"/>
      <c r="C3" s="784"/>
      <c r="D3" s="784"/>
      <c r="E3" s="784"/>
      <c r="F3" s="784"/>
    </row>
    <row r="4" spans="1:7">
      <c r="A4" s="784" t="s">
        <v>1536</v>
      </c>
      <c r="B4" s="784"/>
      <c r="C4" s="784"/>
      <c r="D4" s="784"/>
      <c r="E4" s="784"/>
      <c r="F4" s="784"/>
    </row>
    <row r="5" spans="1:7">
      <c r="A5" s="784" t="s">
        <v>8</v>
      </c>
      <c r="B5" s="784"/>
      <c r="C5" s="784"/>
      <c r="D5" s="784"/>
      <c r="E5" s="784"/>
      <c r="F5" s="784"/>
    </row>
    <row r="6" spans="1:7">
      <c r="A6" s="783" t="s">
        <v>955</v>
      </c>
      <c r="B6" s="783"/>
      <c r="C6" s="783"/>
      <c r="D6" s="783"/>
      <c r="E6" s="783"/>
      <c r="F6" s="783"/>
    </row>
    <row r="7" spans="1:7">
      <c r="A7" s="23"/>
      <c r="B7" s="23"/>
      <c r="C7" s="23"/>
      <c r="D7" s="23"/>
      <c r="E7" s="23"/>
      <c r="F7" s="23"/>
    </row>
    <row r="8" spans="1:7">
      <c r="B8" s="59" t="s">
        <v>113</v>
      </c>
      <c r="C8" s="546"/>
      <c r="D8" s="18" t="s">
        <v>12</v>
      </c>
      <c r="E8" s="18"/>
      <c r="F8" s="18" t="s">
        <v>15</v>
      </c>
    </row>
    <row r="9" spans="1:7">
      <c r="A9" s="629" t="s">
        <v>43</v>
      </c>
      <c r="B9" s="627"/>
      <c r="C9" s="632"/>
      <c r="D9" s="632"/>
      <c r="E9" s="632"/>
      <c r="F9" s="627"/>
    </row>
    <row r="10" spans="1:7">
      <c r="A10" s="628" t="s">
        <v>44</v>
      </c>
      <c r="B10" s="628" t="s">
        <v>23</v>
      </c>
      <c r="C10" s="632"/>
      <c r="D10" s="628" t="s">
        <v>1529</v>
      </c>
      <c r="E10" s="629"/>
      <c r="F10" s="628" t="s">
        <v>1</v>
      </c>
    </row>
    <row r="11" spans="1:7">
      <c r="A11" s="18"/>
      <c r="B11" s="287" t="s">
        <v>1535</v>
      </c>
      <c r="C11" s="634"/>
    </row>
    <row r="12" spans="1:7">
      <c r="A12" s="18">
        <v>1</v>
      </c>
      <c r="B12" s="2" t="s">
        <v>1534</v>
      </c>
      <c r="C12" s="183"/>
      <c r="D12" s="173">
        <v>670391829.59067655</v>
      </c>
      <c r="E12" s="211"/>
      <c r="F12" s="2" t="s">
        <v>1533</v>
      </c>
    </row>
    <row r="13" spans="1:7">
      <c r="A13" s="18"/>
      <c r="B13" s="534"/>
      <c r="C13" s="27"/>
      <c r="D13" s="635"/>
      <c r="E13" s="183"/>
      <c r="F13" s="2"/>
    </row>
    <row r="14" spans="1:7" ht="13.5" thickBot="1">
      <c r="A14" s="18">
        <f>A12+1</f>
        <v>2</v>
      </c>
      <c r="B14" s="2" t="s">
        <v>1532</v>
      </c>
      <c r="C14" s="18"/>
      <c r="D14" s="505">
        <f>'WS 3b IRIT'!D34</f>
        <v>2408899.7199422205</v>
      </c>
      <c r="E14" s="211"/>
      <c r="F14" s="2" t="s">
        <v>1531</v>
      </c>
    </row>
    <row r="15" spans="1:7" ht="13.5" thickTop="1">
      <c r="A15" s="18"/>
      <c r="B15" s="2"/>
      <c r="D15" s="13"/>
      <c r="E15" s="13"/>
      <c r="F15" s="2"/>
    </row>
    <row r="16" spans="1:7">
      <c r="A16" s="632"/>
      <c r="B16" s="627"/>
      <c r="C16" s="632"/>
      <c r="D16" s="629" t="s">
        <v>1530</v>
      </c>
      <c r="E16" s="632"/>
      <c r="F16" s="627"/>
    </row>
    <row r="17" spans="1:6">
      <c r="A17" s="632"/>
      <c r="B17" s="628" t="s">
        <v>23</v>
      </c>
      <c r="C17" s="632"/>
      <c r="D17" s="628" t="s">
        <v>1529</v>
      </c>
      <c r="E17" s="632"/>
      <c r="F17" s="628" t="s">
        <v>1</v>
      </c>
    </row>
    <row r="18" spans="1:6">
      <c r="A18" s="18"/>
      <c r="B18" s="287" t="s">
        <v>1528</v>
      </c>
      <c r="C18" s="634"/>
    </row>
    <row r="19" spans="1:6">
      <c r="A19" s="18">
        <f>A14+1</f>
        <v>3</v>
      </c>
      <c r="B19" s="2" t="s">
        <v>1527</v>
      </c>
      <c r="C19" s="27"/>
      <c r="D19" s="211">
        <f>'WS 3a Investment Base Calcs'!H12</f>
        <v>86405110.679999992</v>
      </c>
      <c r="E19" s="211"/>
      <c r="F19" s="2" t="s">
        <v>1526</v>
      </c>
    </row>
    <row r="20" spans="1:6">
      <c r="A20" s="18">
        <f>A19+1</f>
        <v>4</v>
      </c>
      <c r="B20" s="534" t="s">
        <v>1525</v>
      </c>
      <c r="C20" s="27"/>
      <c r="D20" s="211">
        <f>'WS 3a Investment Base Calcs'!H13</f>
        <v>-12546197.879999999</v>
      </c>
      <c r="E20" s="211"/>
      <c r="F20" s="2" t="s">
        <v>1524</v>
      </c>
    </row>
    <row r="21" spans="1:6">
      <c r="A21" s="18">
        <f>A20+1</f>
        <v>5</v>
      </c>
      <c r="B21" s="534" t="s">
        <v>1523</v>
      </c>
      <c r="C21" s="27"/>
      <c r="D21" s="211">
        <f>'WS 3a Investment Base Calcs'!H14</f>
        <v>-1003086.8020557114</v>
      </c>
      <c r="E21" s="211"/>
      <c r="F21" s="2" t="s">
        <v>1522</v>
      </c>
    </row>
    <row r="22" spans="1:6">
      <c r="A22" s="18">
        <f>A21+1</f>
        <v>6</v>
      </c>
      <c r="B22" s="2" t="s">
        <v>1521</v>
      </c>
      <c r="C22" s="183"/>
      <c r="D22" s="547">
        <f>+D19+D20+D21</f>
        <v>72855825.997944281</v>
      </c>
      <c r="E22" s="211"/>
    </row>
    <row r="23" spans="1:6">
      <c r="A23" s="18"/>
      <c r="B23" s="2"/>
    </row>
    <row r="24" spans="1:6" ht="13.5" thickBot="1">
      <c r="A24" s="18">
        <f>A22+1</f>
        <v>7</v>
      </c>
      <c r="B24" s="2" t="s">
        <v>1520</v>
      </c>
      <c r="C24" s="18"/>
      <c r="D24" s="505">
        <f>'WS 3c Post 2003 IRIT'!D34</f>
        <v>523581.49695757549</v>
      </c>
      <c r="E24" s="211"/>
      <c r="F24" s="2" t="s">
        <v>1519</v>
      </c>
    </row>
    <row r="25" spans="1:6" ht="13.5" thickTop="1">
      <c r="A25" s="18"/>
      <c r="B25" s="2"/>
      <c r="C25" s="18"/>
      <c r="D25" s="211"/>
      <c r="E25" s="211"/>
      <c r="F25" s="2"/>
    </row>
    <row r="26" spans="1:6">
      <c r="A26" s="632"/>
      <c r="B26" s="627"/>
      <c r="C26" s="632"/>
      <c r="D26" s="629" t="s">
        <v>1461</v>
      </c>
      <c r="E26" s="632"/>
      <c r="F26" s="627"/>
    </row>
    <row r="27" spans="1:6">
      <c r="A27" s="632"/>
      <c r="B27" s="628" t="s">
        <v>23</v>
      </c>
      <c r="C27" s="632"/>
      <c r="D27" s="628" t="s">
        <v>1518</v>
      </c>
      <c r="E27" s="632"/>
      <c r="F27" s="628" t="s">
        <v>1</v>
      </c>
    </row>
    <row r="28" spans="1:6">
      <c r="A28" s="18"/>
      <c r="B28" s="287" t="s">
        <v>1517</v>
      </c>
      <c r="C28" s="634"/>
    </row>
    <row r="29" spans="1:6">
      <c r="A29" s="18">
        <f>A24+1</f>
        <v>8</v>
      </c>
      <c r="B29" s="2" t="s">
        <v>1516</v>
      </c>
      <c r="C29" s="183"/>
      <c r="D29" s="211">
        <f>'WS 3a Investment Base Calcs'!H17</f>
        <v>0</v>
      </c>
      <c r="E29" s="211"/>
      <c r="F29" s="2" t="s">
        <v>1515</v>
      </c>
    </row>
    <row r="30" spans="1:6">
      <c r="A30" s="18">
        <f>A29+1</f>
        <v>9</v>
      </c>
      <c r="B30" s="534" t="s">
        <v>1514</v>
      </c>
      <c r="C30" s="27"/>
      <c r="D30" s="211">
        <f>'WS 3a Investment Base Calcs'!H18</f>
        <v>0</v>
      </c>
      <c r="E30" s="211"/>
      <c r="F30" s="2" t="s">
        <v>1513</v>
      </c>
    </row>
    <row r="31" spans="1:6">
      <c r="A31" s="18">
        <f>A30+1</f>
        <v>10</v>
      </c>
      <c r="B31" s="534" t="s">
        <v>1512</v>
      </c>
      <c r="C31" s="27"/>
      <c r="D31" s="211">
        <f>'WS 3a Investment Base Calcs'!H19</f>
        <v>0</v>
      </c>
      <c r="E31" s="211"/>
      <c r="F31" s="2" t="s">
        <v>1511</v>
      </c>
    </row>
    <row r="32" spans="1:6">
      <c r="A32" s="18">
        <f>A31+1</f>
        <v>11</v>
      </c>
      <c r="B32" s="1" t="s">
        <v>1510</v>
      </c>
      <c r="C32" s="183"/>
      <c r="D32" s="547">
        <f>+D29+D30+D31</f>
        <v>0</v>
      </c>
      <c r="E32" s="211"/>
    </row>
    <row r="33" spans="1:6">
      <c r="A33" s="18"/>
    </row>
    <row r="34" spans="1:6" ht="13.5" thickBot="1">
      <c r="A34" s="18">
        <f>A32+1</f>
        <v>12</v>
      </c>
      <c r="B34" s="2" t="s">
        <v>1509</v>
      </c>
      <c r="C34" s="18"/>
      <c r="D34" s="505">
        <v>0</v>
      </c>
      <c r="E34" s="211"/>
      <c r="F34" s="2" t="s">
        <v>1508</v>
      </c>
    </row>
    <row r="35" spans="1:6" ht="13.5" thickTop="1">
      <c r="A35" s="18"/>
      <c r="B35" s="2"/>
      <c r="D35" s="13"/>
      <c r="E35" s="13"/>
      <c r="F35" s="2"/>
    </row>
    <row r="36" spans="1:6">
      <c r="A36" s="632"/>
      <c r="B36" s="627"/>
      <c r="C36" s="632"/>
      <c r="D36" s="629" t="s">
        <v>1461</v>
      </c>
      <c r="E36" s="632"/>
      <c r="F36" s="627"/>
    </row>
    <row r="37" spans="1:6">
      <c r="A37" s="632"/>
      <c r="B37" s="628" t="s">
        <v>23</v>
      </c>
      <c r="C37" s="632"/>
      <c r="D37" s="628" t="s">
        <v>1507</v>
      </c>
      <c r="E37" s="632"/>
      <c r="F37" s="628" t="s">
        <v>1</v>
      </c>
    </row>
    <row r="38" spans="1:6">
      <c r="A38" s="18"/>
      <c r="B38" s="287" t="s">
        <v>1506</v>
      </c>
      <c r="C38" s="634"/>
    </row>
    <row r="39" spans="1:6">
      <c r="A39" s="18">
        <f>A34+1</f>
        <v>13</v>
      </c>
      <c r="B39" s="2" t="s">
        <v>1505</v>
      </c>
      <c r="C39" s="27"/>
      <c r="D39" s="211">
        <f>'WS 3a Investment Base Calcs'!H22</f>
        <v>0</v>
      </c>
      <c r="E39" s="211"/>
      <c r="F39" s="2" t="s">
        <v>1504</v>
      </c>
    </row>
    <row r="40" spans="1:6">
      <c r="A40" s="18">
        <f>A39+1</f>
        <v>14</v>
      </c>
      <c r="B40" s="534" t="s">
        <v>1503</v>
      </c>
      <c r="C40" s="27"/>
      <c r="D40" s="211">
        <f>'WS 3a Investment Base Calcs'!H23</f>
        <v>0</v>
      </c>
      <c r="E40" s="211"/>
      <c r="F40" s="2" t="s">
        <v>1502</v>
      </c>
    </row>
    <row r="41" spans="1:6">
      <c r="A41" s="18">
        <f>A40+1</f>
        <v>15</v>
      </c>
      <c r="B41" s="534" t="s">
        <v>1501</v>
      </c>
      <c r="C41" s="27"/>
      <c r="D41" s="211">
        <f>'WS 3a Investment Base Calcs'!H24</f>
        <v>0</v>
      </c>
      <c r="E41" s="211"/>
      <c r="F41" s="2" t="s">
        <v>1500</v>
      </c>
    </row>
    <row r="42" spans="1:6">
      <c r="A42" s="18">
        <f>A41+1</f>
        <v>16</v>
      </c>
      <c r="B42" s="2" t="s">
        <v>1499</v>
      </c>
      <c r="C42" s="27"/>
      <c r="D42" s="547">
        <f>+D39+D40+D41</f>
        <v>0</v>
      </c>
      <c r="E42" s="211"/>
      <c r="F42" s="2"/>
    </row>
    <row r="43" spans="1:6">
      <c r="A43" s="18"/>
      <c r="B43" s="534"/>
      <c r="C43" s="27"/>
      <c r="D43" s="183"/>
      <c r="E43" s="183"/>
      <c r="F43" s="2"/>
    </row>
    <row r="44" spans="1:6">
      <c r="A44" s="18">
        <f>A42+1</f>
        <v>17</v>
      </c>
      <c r="B44" s="534" t="s">
        <v>1498</v>
      </c>
      <c r="C44" s="27"/>
      <c r="D44" s="83">
        <f>'WS 3a Investment Base Calcs'!H26</f>
        <v>0</v>
      </c>
      <c r="E44" s="83"/>
      <c r="F44" s="2" t="s">
        <v>1497</v>
      </c>
    </row>
    <row r="45" spans="1:6">
      <c r="A45" s="18"/>
      <c r="B45" s="534"/>
      <c r="C45" s="27"/>
      <c r="D45" s="183"/>
      <c r="E45" s="183"/>
      <c r="F45" s="2"/>
    </row>
    <row r="46" spans="1:6" ht="13.5" thickBot="1">
      <c r="A46" s="18">
        <f>A44+1</f>
        <v>18</v>
      </c>
      <c r="B46" s="534" t="s">
        <v>1496</v>
      </c>
      <c r="C46" s="27"/>
      <c r="D46" s="505">
        <f>D44+D42</f>
        <v>0</v>
      </c>
      <c r="E46" s="211"/>
    </row>
    <row r="47" spans="1:6" ht="13.5" thickTop="1">
      <c r="A47" s="18"/>
      <c r="B47" s="534"/>
      <c r="C47" s="27"/>
      <c r="D47" s="13"/>
      <c r="E47" s="13"/>
    </row>
    <row r="48" spans="1:6">
      <c r="A48" s="18">
        <f>A46+1</f>
        <v>19</v>
      </c>
      <c r="B48" s="1" t="s">
        <v>1495</v>
      </c>
      <c r="D48" s="155">
        <v>0</v>
      </c>
      <c r="E48" s="155"/>
      <c r="F48" s="2" t="s">
        <v>1494</v>
      </c>
    </row>
    <row r="49" spans="1:6">
      <c r="A49" s="18">
        <f>A48+1</f>
        <v>20</v>
      </c>
      <c r="B49" s="1" t="s">
        <v>1493</v>
      </c>
      <c r="D49" s="83">
        <v>0</v>
      </c>
      <c r="E49" s="83"/>
      <c r="F49" s="2" t="s">
        <v>1492</v>
      </c>
    </row>
    <row r="50" spans="1:6" ht="13.5" thickBot="1">
      <c r="A50" s="18">
        <f>A49+1</f>
        <v>21</v>
      </c>
      <c r="B50" s="1" t="s">
        <v>1491</v>
      </c>
      <c r="C50" s="27"/>
      <c r="D50" s="505">
        <f>D49+D48</f>
        <v>0</v>
      </c>
      <c r="E50" s="211"/>
      <c r="F50" s="2"/>
    </row>
    <row r="51" spans="1:6" ht="13.5" thickTop="1">
      <c r="A51" s="18"/>
      <c r="D51" s="13"/>
      <c r="E51" s="13"/>
      <c r="F51" s="2"/>
    </row>
    <row r="52" spans="1:6">
      <c r="A52" s="632"/>
      <c r="B52" s="627"/>
      <c r="C52" s="627"/>
      <c r="D52" s="629" t="s">
        <v>1461</v>
      </c>
      <c r="E52" s="629"/>
      <c r="F52" s="631"/>
    </row>
    <row r="53" spans="1:6">
      <c r="A53" s="632"/>
      <c r="B53" s="628" t="s">
        <v>23</v>
      </c>
      <c r="C53" s="627"/>
      <c r="D53" s="628" t="s">
        <v>1490</v>
      </c>
      <c r="E53" s="629"/>
      <c r="F53" s="628" t="s">
        <v>1</v>
      </c>
    </row>
    <row r="54" spans="1:6">
      <c r="A54" s="18"/>
      <c r="B54" s="287" t="s">
        <v>1489</v>
      </c>
      <c r="C54" s="634"/>
    </row>
    <row r="55" spans="1:6">
      <c r="A55" s="18">
        <f>A50+1</f>
        <v>22</v>
      </c>
      <c r="B55" s="2" t="s">
        <v>1488</v>
      </c>
      <c r="C55" s="27"/>
      <c r="D55" s="211">
        <f>'WS 3a Investment Base Calcs'!H29</f>
        <v>560503372.51999998</v>
      </c>
      <c r="E55" s="211"/>
      <c r="F55" s="2" t="s">
        <v>1487</v>
      </c>
    </row>
    <row r="56" spans="1:6">
      <c r="A56" s="18">
        <f>A55+1</f>
        <v>23</v>
      </c>
      <c r="B56" s="534" t="s">
        <v>1486</v>
      </c>
      <c r="C56" s="27"/>
      <c r="D56" s="211">
        <f>'WS 3a Investment Base Calcs'!H30</f>
        <v>-129771341</v>
      </c>
      <c r="E56" s="211"/>
      <c r="F56" s="2" t="s">
        <v>1485</v>
      </c>
    </row>
    <row r="57" spans="1:6">
      <c r="A57" s="18">
        <f>A56+1</f>
        <v>24</v>
      </c>
      <c r="B57" s="534" t="s">
        <v>1484</v>
      </c>
      <c r="C57" s="27"/>
      <c r="D57" s="211">
        <f>'WS 3a Investment Base Calcs'!H31</f>
        <v>-11811075.261847248</v>
      </c>
      <c r="E57" s="211"/>
      <c r="F57" s="2" t="s">
        <v>1483</v>
      </c>
    </row>
    <row r="58" spans="1:6">
      <c r="A58" s="18">
        <f>A57+1</f>
        <v>25</v>
      </c>
      <c r="B58" s="1" t="s">
        <v>1482</v>
      </c>
      <c r="C58" s="27"/>
      <c r="D58" s="547">
        <f>+D55+D56+D57</f>
        <v>418920956.25815272</v>
      </c>
      <c r="E58" s="211"/>
      <c r="F58" s="2"/>
    </row>
    <row r="59" spans="1:6">
      <c r="A59" s="18"/>
      <c r="B59" s="534"/>
      <c r="C59" s="27"/>
      <c r="D59" s="183"/>
      <c r="E59" s="183"/>
      <c r="F59" s="2"/>
    </row>
    <row r="60" spans="1:6">
      <c r="A60" s="18">
        <f>A58+1</f>
        <v>26</v>
      </c>
      <c r="B60" s="2" t="s">
        <v>1481</v>
      </c>
      <c r="D60" s="211">
        <f>'WS 3g NEEWS'!D34</f>
        <v>3763241.6210395372</v>
      </c>
      <c r="E60" s="211"/>
      <c r="F60" s="2" t="s">
        <v>1480</v>
      </c>
    </row>
    <row r="61" spans="1:6">
      <c r="A61" s="18"/>
      <c r="B61" s="2"/>
      <c r="D61" s="211"/>
      <c r="E61" s="211"/>
      <c r="F61" s="2"/>
    </row>
    <row r="62" spans="1:6">
      <c r="A62" s="632"/>
      <c r="B62" s="627"/>
      <c r="C62" s="627"/>
      <c r="D62" s="629" t="s">
        <v>1461</v>
      </c>
      <c r="E62" s="629"/>
      <c r="F62" s="631"/>
    </row>
    <row r="63" spans="1:6">
      <c r="A63" s="632"/>
      <c r="B63" s="628" t="s">
        <v>23</v>
      </c>
      <c r="C63" s="627"/>
      <c r="D63" s="628" t="s">
        <v>1479</v>
      </c>
      <c r="E63" s="629"/>
      <c r="F63" s="628" t="s">
        <v>1</v>
      </c>
    </row>
    <row r="64" spans="1:6">
      <c r="A64" s="18"/>
      <c r="B64" s="287" t="s">
        <v>1478</v>
      </c>
      <c r="C64" s="634"/>
    </row>
    <row r="65" spans="1:11">
      <c r="A65" s="18">
        <f>A60+1</f>
        <v>27</v>
      </c>
      <c r="B65" s="2" t="s">
        <v>1477</v>
      </c>
      <c r="D65" s="211">
        <f>'WS 3a Investment Base Calcs'!H34</f>
        <v>0</v>
      </c>
      <c r="E65" s="83"/>
      <c r="F65" s="2" t="s">
        <v>1476</v>
      </c>
    </row>
    <row r="66" spans="1:11">
      <c r="A66" s="18">
        <f>A65+1</f>
        <v>28</v>
      </c>
      <c r="B66" s="534" t="s">
        <v>1475</v>
      </c>
      <c r="D66" s="211">
        <f>'WS 3a Investment Base Calcs'!H35</f>
        <v>0</v>
      </c>
      <c r="E66" s="83"/>
      <c r="F66" s="2" t="s">
        <v>1474</v>
      </c>
    </row>
    <row r="67" spans="1:11">
      <c r="A67" s="18">
        <f>A66+1</f>
        <v>29</v>
      </c>
      <c r="B67" s="534" t="s">
        <v>1473</v>
      </c>
      <c r="D67" s="633">
        <f>'WS 3a Investment Base Calcs'!H36</f>
        <v>0</v>
      </c>
      <c r="E67" s="83"/>
      <c r="F67" s="2" t="s">
        <v>1472</v>
      </c>
    </row>
    <row r="68" spans="1:11">
      <c r="A68" s="18">
        <f>A67+1</f>
        <v>30</v>
      </c>
      <c r="B68" s="1" t="s">
        <v>1471</v>
      </c>
      <c r="D68" s="211">
        <f>SUM(D65:D67)</f>
        <v>0</v>
      </c>
      <c r="E68" s="83"/>
      <c r="F68" s="2"/>
    </row>
    <row r="69" spans="1:11">
      <c r="A69" s="18"/>
      <c r="B69" s="2"/>
      <c r="D69" s="211"/>
      <c r="E69" s="211"/>
      <c r="F69" s="2"/>
    </row>
    <row r="70" spans="1:11">
      <c r="A70" s="18">
        <f>A68+1</f>
        <v>31</v>
      </c>
      <c r="B70" s="1" t="s">
        <v>1470</v>
      </c>
      <c r="D70" s="83">
        <v>0</v>
      </c>
      <c r="E70" s="83"/>
      <c r="F70" s="2" t="s">
        <v>1469</v>
      </c>
    </row>
    <row r="71" spans="1:11">
      <c r="A71" s="18"/>
      <c r="D71" s="83"/>
      <c r="E71" s="83"/>
      <c r="F71" s="2"/>
    </row>
    <row r="72" spans="1:11" ht="13.5" thickBot="1">
      <c r="A72" s="18">
        <f>A70+1</f>
        <v>32</v>
      </c>
      <c r="B72" s="545" t="s">
        <v>1468</v>
      </c>
      <c r="D72" s="505">
        <f>D60-D70</f>
        <v>3763241.6210395372</v>
      </c>
      <c r="E72" s="211"/>
      <c r="F72" s="2"/>
    </row>
    <row r="73" spans="1:11" ht="13.5" thickTop="1">
      <c r="A73" s="18"/>
      <c r="B73" s="545"/>
      <c r="D73" s="211"/>
      <c r="E73" s="211"/>
      <c r="F73" s="2"/>
    </row>
    <row r="74" spans="1:11">
      <c r="A74" s="632"/>
      <c r="B74" s="627"/>
      <c r="C74" s="627"/>
      <c r="D74" s="629" t="s">
        <v>1461</v>
      </c>
      <c r="E74" s="629"/>
      <c r="F74" s="631"/>
    </row>
    <row r="75" spans="1:11">
      <c r="A75" s="632"/>
      <c r="B75" s="628" t="s">
        <v>23</v>
      </c>
      <c r="C75" s="627"/>
      <c r="D75" s="628" t="s">
        <v>1467</v>
      </c>
      <c r="E75" s="629"/>
      <c r="F75" s="628" t="s">
        <v>1</v>
      </c>
    </row>
    <row r="76" spans="1:11">
      <c r="A76" s="18"/>
      <c r="B76" s="287" t="s">
        <v>1466</v>
      </c>
      <c r="D76" s="211"/>
      <c r="E76" s="211"/>
      <c r="F76" s="2"/>
    </row>
    <row r="77" spans="1:11">
      <c r="A77" s="18">
        <f>+A72+1</f>
        <v>33</v>
      </c>
      <c r="B77" s="2" t="s">
        <v>1465</v>
      </c>
      <c r="C77" s="27"/>
      <c r="D77" s="83">
        <f>'WS 3a Investment Base Calcs'!H39</f>
        <v>0</v>
      </c>
      <c r="E77" s="83"/>
      <c r="F77" s="2" t="s">
        <v>1464</v>
      </c>
    </row>
    <row r="78" spans="1:11">
      <c r="A78" s="18"/>
      <c r="B78" s="287"/>
      <c r="D78" s="211"/>
      <c r="E78" s="211"/>
      <c r="F78" s="18"/>
      <c r="G78" s="287"/>
      <c r="I78" s="211"/>
      <c r="J78" s="211"/>
      <c r="K78" s="2"/>
    </row>
    <row r="79" spans="1:11" ht="13.5" thickBot="1">
      <c r="A79" s="18">
        <f>+A77+1</f>
        <v>34</v>
      </c>
      <c r="B79" s="2" t="s">
        <v>1463</v>
      </c>
      <c r="C79" s="27"/>
      <c r="D79" s="116">
        <v>0</v>
      </c>
      <c r="E79" s="83"/>
      <c r="F79" s="2" t="s">
        <v>1462</v>
      </c>
    </row>
    <row r="80" spans="1:11" ht="11.1" customHeight="1" thickTop="1">
      <c r="A80" s="18"/>
      <c r="D80" s="13"/>
      <c r="E80" s="13"/>
      <c r="F80" s="2"/>
    </row>
    <row r="81" spans="1:11">
      <c r="A81" s="630"/>
      <c r="B81" s="627"/>
      <c r="C81" s="627"/>
      <c r="D81" s="629" t="s">
        <v>1461</v>
      </c>
      <c r="E81" s="629"/>
      <c r="F81" s="631"/>
    </row>
    <row r="82" spans="1:11">
      <c r="A82" s="630"/>
      <c r="B82" s="628" t="s">
        <v>23</v>
      </c>
      <c r="C82" s="627"/>
      <c r="D82" s="628" t="s">
        <v>1460</v>
      </c>
      <c r="E82" s="629"/>
      <c r="F82" s="628" t="s">
        <v>1</v>
      </c>
    </row>
    <row r="83" spans="1:11">
      <c r="A83" s="18"/>
      <c r="B83" s="287" t="s">
        <v>1459</v>
      </c>
      <c r="D83" s="211"/>
      <c r="E83" s="211"/>
      <c r="F83" s="2"/>
    </row>
    <row r="84" spans="1:11">
      <c r="A84" s="18">
        <f>+A79+1</f>
        <v>35</v>
      </c>
      <c r="B84" s="2" t="s">
        <v>1458</v>
      </c>
      <c r="C84" s="27"/>
      <c r="D84" s="83">
        <f>'WS 3a Investment Base Calcs'!H42</f>
        <v>0</v>
      </c>
      <c r="E84" s="83"/>
      <c r="F84" s="2" t="s">
        <v>1457</v>
      </c>
    </row>
    <row r="85" spans="1:11">
      <c r="A85" s="18"/>
      <c r="B85" s="287"/>
      <c r="D85" s="211"/>
      <c r="E85" s="211"/>
      <c r="F85" s="18"/>
      <c r="G85" s="287"/>
      <c r="I85" s="211"/>
      <c r="J85" s="211"/>
      <c r="K85" s="2"/>
    </row>
    <row r="86" spans="1:11" ht="13.5" thickBot="1">
      <c r="A86" s="18">
        <f>+A84+1</f>
        <v>36</v>
      </c>
      <c r="B86" s="2" t="s">
        <v>1456</v>
      </c>
      <c r="C86" s="27"/>
      <c r="D86" s="116">
        <v>0</v>
      </c>
      <c r="E86" s="83"/>
      <c r="F86" s="2" t="s">
        <v>1455</v>
      </c>
    </row>
    <row r="87" spans="1:11" ht="13.5" thickTop="1">
      <c r="A87" s="18"/>
      <c r="D87" s="13"/>
      <c r="E87" s="13"/>
      <c r="F87" s="2"/>
    </row>
    <row r="88" spans="1:11">
      <c r="A88" s="18"/>
      <c r="D88" s="13"/>
      <c r="E88" s="13"/>
      <c r="F88" s="2"/>
    </row>
    <row r="89" spans="1:11">
      <c r="A89" s="627"/>
      <c r="B89" s="628" t="s">
        <v>23</v>
      </c>
      <c r="C89" s="627"/>
      <c r="D89" s="627"/>
      <c r="E89" s="627"/>
      <c r="F89" s="627"/>
    </row>
    <row r="90" spans="1:11">
      <c r="B90" s="537" t="s">
        <v>1454</v>
      </c>
    </row>
    <row r="92" spans="1:11" ht="13.5" thickBot="1">
      <c r="A92" s="18">
        <f>+A86+1</f>
        <v>37</v>
      </c>
      <c r="B92" s="1" t="s">
        <v>1453</v>
      </c>
      <c r="D92" s="505">
        <f>SUM(D14,D24,D34,D50,D72)</f>
        <v>6695722.8379393332</v>
      </c>
      <c r="E92" s="211"/>
    </row>
    <row r="93" spans="1:11" ht="13.5" thickTop="1"/>
    <row r="94" spans="1:11">
      <c r="A94" s="208" t="s">
        <v>246</v>
      </c>
    </row>
    <row r="95" spans="1:11">
      <c r="A95" s="101" t="s">
        <v>54</v>
      </c>
      <c r="B95" s="1" t="s">
        <v>313</v>
      </c>
    </row>
    <row r="96" spans="1:11">
      <c r="A96" s="109" t="s">
        <v>55</v>
      </c>
      <c r="B96" s="95" t="s">
        <v>1452</v>
      </c>
      <c r="C96" s="95"/>
    </row>
    <row r="97" spans="1:3">
      <c r="A97" s="95"/>
      <c r="B97" s="95" t="s">
        <v>1451</v>
      </c>
      <c r="C97" s="95"/>
    </row>
    <row r="98" spans="1:3">
      <c r="A98" s="95"/>
      <c r="B98" s="95" t="s">
        <v>1450</v>
      </c>
      <c r="C98" s="95"/>
    </row>
    <row r="99" spans="1:3">
      <c r="A99" s="95"/>
      <c r="B99" s="95" t="s">
        <v>1449</v>
      </c>
      <c r="C99" s="95"/>
    </row>
    <row r="100" spans="1:3">
      <c r="A100" s="95"/>
      <c r="B100" s="95" t="s">
        <v>1448</v>
      </c>
      <c r="C100" s="95"/>
    </row>
    <row r="101" spans="1:3">
      <c r="B101" s="1" t="s">
        <v>1447</v>
      </c>
    </row>
    <row r="102" spans="1:3">
      <c r="B102" s="1" t="s">
        <v>1446</v>
      </c>
    </row>
    <row r="103" spans="1:3">
      <c r="A103" s="18" t="s">
        <v>57</v>
      </c>
      <c r="B103" s="1" t="s">
        <v>1445</v>
      </c>
    </row>
    <row r="104" spans="1:3">
      <c r="B104" s="1" t="s">
        <v>1444</v>
      </c>
    </row>
    <row r="105" spans="1:3">
      <c r="B105" s="1" t="s">
        <v>1443</v>
      </c>
    </row>
    <row r="106" spans="1:3">
      <c r="B106" s="1" t="s">
        <v>1442</v>
      </c>
    </row>
  </sheetData>
  <mergeCells count="6">
    <mergeCell ref="A6:F6"/>
    <mergeCell ref="A1:F1"/>
    <mergeCell ref="A4:F4"/>
    <mergeCell ref="A3:F3"/>
    <mergeCell ref="A5:F5"/>
    <mergeCell ref="A2:F2"/>
  </mergeCells>
  <pageMargins left="0.22" right="0.28000000000000003" top="0.75" bottom="0.75" header="0.3" footer="0.3"/>
  <pageSetup scale="38" orientation="landscape" r:id="rId1"/>
  <rowBreaks count="2" manualBreakCount="2">
    <brk id="35" max="5" man="1"/>
    <brk id="93" max="5" man="1"/>
  </rowBreaks>
  <colBreaks count="1" manualBreakCount="1">
    <brk id="6"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37743-0997-4B1C-A515-57F72B31D81F}">
  <sheetPr>
    <tabColor rgb="FF92D050"/>
    <pageSetUpPr fitToPage="1"/>
  </sheetPr>
  <dimension ref="A1:K48"/>
  <sheetViews>
    <sheetView zoomScaleNormal="100" zoomScaleSheetLayoutView="115" zoomScalePageLayoutView="55" workbookViewId="0">
      <selection sqref="A1:L1"/>
    </sheetView>
  </sheetViews>
  <sheetFormatPr defaultRowHeight="12.75"/>
  <cols>
    <col min="1" max="1" width="6" style="96" bestFit="1" customWidth="1"/>
    <col min="2" max="2" width="74" style="96" bestFit="1" customWidth="1"/>
    <col min="3" max="3" width="2.5703125" style="96" customWidth="1"/>
    <col min="4" max="4" width="14.42578125" style="96" customWidth="1"/>
    <col min="5" max="5" width="2" style="96" customWidth="1"/>
    <col min="6" max="6" width="16.5703125" style="96" customWidth="1"/>
    <col min="7" max="7" width="1.7109375" style="96" customWidth="1"/>
    <col min="8" max="8" width="20.42578125" style="96" customWidth="1"/>
    <col min="9" max="9" width="6" style="96" bestFit="1" customWidth="1"/>
    <col min="10" max="10" width="20.42578125" style="96" customWidth="1"/>
    <col min="11" max="240" width="8.7109375" style="96"/>
    <col min="241" max="241" width="6" style="96" customWidth="1"/>
    <col min="242" max="242" width="2.5703125" style="96" customWidth="1"/>
    <col min="243" max="243" width="37.42578125" style="96" bestFit="1" customWidth="1"/>
    <col min="244" max="244" width="15.5703125" style="96" customWidth="1"/>
    <col min="245" max="245" width="3" style="96" customWidth="1"/>
    <col min="246" max="246" width="10.5703125" style="96" customWidth="1"/>
    <col min="247" max="247" width="3.28515625" style="96" customWidth="1"/>
    <col min="248" max="248" width="12.7109375" style="96" customWidth="1"/>
    <col min="249" max="249" width="2.42578125" style="96" customWidth="1"/>
    <col min="250" max="250" width="10.7109375" style="96" customWidth="1"/>
    <col min="251" max="251" width="1.7109375" style="96" customWidth="1"/>
    <col min="252" max="252" width="14.28515625" style="96" customWidth="1"/>
    <col min="253" max="253" width="3.28515625" style="96" bestFit="1" customWidth="1"/>
    <col min="254" max="254" width="10.7109375" style="96" customWidth="1"/>
    <col min="255" max="255" width="2.7109375" style="96" customWidth="1"/>
    <col min="256" max="256" width="14.28515625" style="96" customWidth="1"/>
    <col min="257" max="257" width="2.7109375" style="96" customWidth="1"/>
    <col min="258" max="258" width="23.42578125" style="96" bestFit="1" customWidth="1"/>
    <col min="259" max="259" width="8.7109375" style="96"/>
    <col min="260" max="260" width="10.5703125" style="96" bestFit="1" customWidth="1"/>
    <col min="261" max="261" width="8.7109375" style="96"/>
    <col min="262" max="262" width="10.7109375" style="96" bestFit="1" customWidth="1"/>
    <col min="263" max="263" width="8.7109375" style="96"/>
    <col min="264" max="264" width="10.42578125" style="96" bestFit="1" customWidth="1"/>
    <col min="265" max="496" width="8.7109375" style="96"/>
    <col min="497" max="497" width="6" style="96" customWidth="1"/>
    <col min="498" max="498" width="2.5703125" style="96" customWidth="1"/>
    <col min="499" max="499" width="37.42578125" style="96" bestFit="1" customWidth="1"/>
    <col min="500" max="500" width="15.5703125" style="96" customWidth="1"/>
    <col min="501" max="501" width="3" style="96" customWidth="1"/>
    <col min="502" max="502" width="10.5703125" style="96" customWidth="1"/>
    <col min="503" max="503" width="3.28515625" style="96" customWidth="1"/>
    <col min="504" max="504" width="12.7109375" style="96" customWidth="1"/>
    <col min="505" max="505" width="2.42578125" style="96" customWidth="1"/>
    <col min="506" max="506" width="10.7109375" style="96" customWidth="1"/>
    <col min="507" max="507" width="1.7109375" style="96" customWidth="1"/>
    <col min="508" max="508" width="14.28515625" style="96" customWidth="1"/>
    <col min="509" max="509" width="3.28515625" style="96" bestFit="1" customWidth="1"/>
    <col min="510" max="510" width="10.7109375" style="96" customWidth="1"/>
    <col min="511" max="511" width="2.7109375" style="96" customWidth="1"/>
    <col min="512" max="512" width="14.28515625" style="96" customWidth="1"/>
    <col min="513" max="513" width="2.7109375" style="96" customWidth="1"/>
    <col min="514" max="514" width="23.42578125" style="96" bestFit="1" customWidth="1"/>
    <col min="515" max="515" width="8.7109375" style="96"/>
    <col min="516" max="516" width="10.5703125" style="96" bestFit="1" customWidth="1"/>
    <col min="517" max="517" width="8.7109375" style="96"/>
    <col min="518" max="518" width="10.7109375" style="96" bestFit="1" customWidth="1"/>
    <col min="519" max="519" width="8.7109375" style="96"/>
    <col min="520" max="520" width="10.42578125" style="96" bestFit="1" customWidth="1"/>
    <col min="521" max="752" width="8.7109375" style="96"/>
    <col min="753" max="753" width="6" style="96" customWidth="1"/>
    <col min="754" max="754" width="2.5703125" style="96" customWidth="1"/>
    <col min="755" max="755" width="37.42578125" style="96" bestFit="1" customWidth="1"/>
    <col min="756" max="756" width="15.5703125" style="96" customWidth="1"/>
    <col min="757" max="757" width="3" style="96" customWidth="1"/>
    <col min="758" max="758" width="10.5703125" style="96" customWidth="1"/>
    <col min="759" max="759" width="3.28515625" style="96" customWidth="1"/>
    <col min="760" max="760" width="12.7109375" style="96" customWidth="1"/>
    <col min="761" max="761" width="2.42578125" style="96" customWidth="1"/>
    <col min="762" max="762" width="10.7109375" style="96" customWidth="1"/>
    <col min="763" max="763" width="1.7109375" style="96" customWidth="1"/>
    <col min="764" max="764" width="14.28515625" style="96" customWidth="1"/>
    <col min="765" max="765" width="3.28515625" style="96" bestFit="1" customWidth="1"/>
    <col min="766" max="766" width="10.7109375" style="96" customWidth="1"/>
    <col min="767" max="767" width="2.7109375" style="96" customWidth="1"/>
    <col min="768" max="768" width="14.28515625" style="96" customWidth="1"/>
    <col min="769" max="769" width="2.7109375" style="96" customWidth="1"/>
    <col min="770" max="770" width="23.42578125" style="96" bestFit="1" customWidth="1"/>
    <col min="771" max="771" width="8.7109375" style="96"/>
    <col min="772" max="772" width="10.5703125" style="96" bestFit="1" customWidth="1"/>
    <col min="773" max="773" width="8.7109375" style="96"/>
    <col min="774" max="774" width="10.7109375" style="96" bestFit="1" customWidth="1"/>
    <col min="775" max="775" width="8.7109375" style="96"/>
    <col min="776" max="776" width="10.42578125" style="96" bestFit="1" customWidth="1"/>
    <col min="777" max="1008" width="8.7109375" style="96"/>
    <col min="1009" max="1009" width="6" style="96" customWidth="1"/>
    <col min="1010" max="1010" width="2.5703125" style="96" customWidth="1"/>
    <col min="1011" max="1011" width="37.42578125" style="96" bestFit="1" customWidth="1"/>
    <col min="1012" max="1012" width="15.5703125" style="96" customWidth="1"/>
    <col min="1013" max="1013" width="3" style="96" customWidth="1"/>
    <col min="1014" max="1014" width="10.5703125" style="96" customWidth="1"/>
    <col min="1015" max="1015" width="3.28515625" style="96" customWidth="1"/>
    <col min="1016" max="1016" width="12.7109375" style="96" customWidth="1"/>
    <col min="1017" max="1017" width="2.42578125" style="96" customWidth="1"/>
    <col min="1018" max="1018" width="10.7109375" style="96" customWidth="1"/>
    <col min="1019" max="1019" width="1.7109375" style="96" customWidth="1"/>
    <col min="1020" max="1020" width="14.28515625" style="96" customWidth="1"/>
    <col min="1021" max="1021" width="3.28515625" style="96" bestFit="1" customWidth="1"/>
    <col min="1022" max="1022" width="10.7109375" style="96" customWidth="1"/>
    <col min="1023" max="1023" width="2.7109375" style="96" customWidth="1"/>
    <col min="1024" max="1024" width="14.28515625" style="96" customWidth="1"/>
    <col min="1025" max="1025" width="2.7109375" style="96" customWidth="1"/>
    <col min="1026" max="1026" width="23.42578125" style="96" bestFit="1" customWidth="1"/>
    <col min="1027" max="1027" width="8.7109375" style="96"/>
    <col min="1028" max="1028" width="10.5703125" style="96" bestFit="1" customWidth="1"/>
    <col min="1029" max="1029" width="8.7109375" style="96"/>
    <col min="1030" max="1030" width="10.7109375" style="96" bestFit="1" customWidth="1"/>
    <col min="1031" max="1031" width="8.7109375" style="96"/>
    <col min="1032" max="1032" width="10.42578125" style="96" bestFit="1" customWidth="1"/>
    <col min="1033" max="1264" width="8.7109375" style="96"/>
    <col min="1265" max="1265" width="6" style="96" customWidth="1"/>
    <col min="1266" max="1266" width="2.5703125" style="96" customWidth="1"/>
    <col min="1267" max="1267" width="37.42578125" style="96" bestFit="1" customWidth="1"/>
    <col min="1268" max="1268" width="15.5703125" style="96" customWidth="1"/>
    <col min="1269" max="1269" width="3" style="96" customWidth="1"/>
    <col min="1270" max="1270" width="10.5703125" style="96" customWidth="1"/>
    <col min="1271" max="1271" width="3.28515625" style="96" customWidth="1"/>
    <col min="1272" max="1272" width="12.7109375" style="96" customWidth="1"/>
    <col min="1273" max="1273" width="2.42578125" style="96" customWidth="1"/>
    <col min="1274" max="1274" width="10.7109375" style="96" customWidth="1"/>
    <col min="1275" max="1275" width="1.7109375" style="96" customWidth="1"/>
    <col min="1276" max="1276" width="14.28515625" style="96" customWidth="1"/>
    <col min="1277" max="1277" width="3.28515625" style="96" bestFit="1" customWidth="1"/>
    <col min="1278" max="1278" width="10.7109375" style="96" customWidth="1"/>
    <col min="1279" max="1279" width="2.7109375" style="96" customWidth="1"/>
    <col min="1280" max="1280" width="14.28515625" style="96" customWidth="1"/>
    <col min="1281" max="1281" width="2.7109375" style="96" customWidth="1"/>
    <col min="1282" max="1282" width="23.42578125" style="96" bestFit="1" customWidth="1"/>
    <col min="1283" max="1283" width="8.7109375" style="96"/>
    <col min="1284" max="1284" width="10.5703125" style="96" bestFit="1" customWidth="1"/>
    <col min="1285" max="1285" width="8.7109375" style="96"/>
    <col min="1286" max="1286" width="10.7109375" style="96" bestFit="1" customWidth="1"/>
    <col min="1287" max="1287" width="8.7109375" style="96"/>
    <col min="1288" max="1288" width="10.42578125" style="96" bestFit="1" customWidth="1"/>
    <col min="1289" max="1520" width="8.7109375" style="96"/>
    <col min="1521" max="1521" width="6" style="96" customWidth="1"/>
    <col min="1522" max="1522" width="2.5703125" style="96" customWidth="1"/>
    <col min="1523" max="1523" width="37.42578125" style="96" bestFit="1" customWidth="1"/>
    <col min="1524" max="1524" width="15.5703125" style="96" customWidth="1"/>
    <col min="1525" max="1525" width="3" style="96" customWidth="1"/>
    <col min="1526" max="1526" width="10.5703125" style="96" customWidth="1"/>
    <col min="1527" max="1527" width="3.28515625" style="96" customWidth="1"/>
    <col min="1528" max="1528" width="12.7109375" style="96" customWidth="1"/>
    <col min="1529" max="1529" width="2.42578125" style="96" customWidth="1"/>
    <col min="1530" max="1530" width="10.7109375" style="96" customWidth="1"/>
    <col min="1531" max="1531" width="1.7109375" style="96" customWidth="1"/>
    <col min="1532" max="1532" width="14.28515625" style="96" customWidth="1"/>
    <col min="1533" max="1533" width="3.28515625" style="96" bestFit="1" customWidth="1"/>
    <col min="1534" max="1534" width="10.7109375" style="96" customWidth="1"/>
    <col min="1535" max="1535" width="2.7109375" style="96" customWidth="1"/>
    <col min="1536" max="1536" width="14.28515625" style="96" customWidth="1"/>
    <col min="1537" max="1537" width="2.7109375" style="96" customWidth="1"/>
    <col min="1538" max="1538" width="23.42578125" style="96" bestFit="1" customWidth="1"/>
    <col min="1539" max="1539" width="8.7109375" style="96"/>
    <col min="1540" max="1540" width="10.5703125" style="96" bestFit="1" customWidth="1"/>
    <col min="1541" max="1541" width="8.7109375" style="96"/>
    <col min="1542" max="1542" width="10.7109375" style="96" bestFit="1" customWidth="1"/>
    <col min="1543" max="1543" width="8.7109375" style="96"/>
    <col min="1544" max="1544" width="10.42578125" style="96" bestFit="1" customWidth="1"/>
    <col min="1545" max="1776" width="8.7109375" style="96"/>
    <col min="1777" max="1777" width="6" style="96" customWidth="1"/>
    <col min="1778" max="1778" width="2.5703125" style="96" customWidth="1"/>
    <col min="1779" max="1779" width="37.42578125" style="96" bestFit="1" customWidth="1"/>
    <col min="1780" max="1780" width="15.5703125" style="96" customWidth="1"/>
    <col min="1781" max="1781" width="3" style="96" customWidth="1"/>
    <col min="1782" max="1782" width="10.5703125" style="96" customWidth="1"/>
    <col min="1783" max="1783" width="3.28515625" style="96" customWidth="1"/>
    <col min="1784" max="1784" width="12.7109375" style="96" customWidth="1"/>
    <col min="1785" max="1785" width="2.42578125" style="96" customWidth="1"/>
    <col min="1786" max="1786" width="10.7109375" style="96" customWidth="1"/>
    <col min="1787" max="1787" width="1.7109375" style="96" customWidth="1"/>
    <col min="1788" max="1788" width="14.28515625" style="96" customWidth="1"/>
    <col min="1789" max="1789" width="3.28515625" style="96" bestFit="1" customWidth="1"/>
    <col min="1790" max="1790" width="10.7109375" style="96" customWidth="1"/>
    <col min="1791" max="1791" width="2.7109375" style="96" customWidth="1"/>
    <col min="1792" max="1792" width="14.28515625" style="96" customWidth="1"/>
    <col min="1793" max="1793" width="2.7109375" style="96" customWidth="1"/>
    <col min="1794" max="1794" width="23.42578125" style="96" bestFit="1" customWidth="1"/>
    <col min="1795" max="1795" width="8.7109375" style="96"/>
    <col min="1796" max="1796" width="10.5703125" style="96" bestFit="1" customWidth="1"/>
    <col min="1797" max="1797" width="8.7109375" style="96"/>
    <col min="1798" max="1798" width="10.7109375" style="96" bestFit="1" customWidth="1"/>
    <col min="1799" max="1799" width="8.7109375" style="96"/>
    <col min="1800" max="1800" width="10.42578125" style="96" bestFit="1" customWidth="1"/>
    <col min="1801" max="2032" width="8.7109375" style="96"/>
    <col min="2033" max="2033" width="6" style="96" customWidth="1"/>
    <col min="2034" max="2034" width="2.5703125" style="96" customWidth="1"/>
    <col min="2035" max="2035" width="37.42578125" style="96" bestFit="1" customWidth="1"/>
    <col min="2036" max="2036" width="15.5703125" style="96" customWidth="1"/>
    <col min="2037" max="2037" width="3" style="96" customWidth="1"/>
    <col min="2038" max="2038" width="10.5703125" style="96" customWidth="1"/>
    <col min="2039" max="2039" width="3.28515625" style="96" customWidth="1"/>
    <col min="2040" max="2040" width="12.7109375" style="96" customWidth="1"/>
    <col min="2041" max="2041" width="2.42578125" style="96" customWidth="1"/>
    <col min="2042" max="2042" width="10.7109375" style="96" customWidth="1"/>
    <col min="2043" max="2043" width="1.7109375" style="96" customWidth="1"/>
    <col min="2044" max="2044" width="14.28515625" style="96" customWidth="1"/>
    <col min="2045" max="2045" width="3.28515625" style="96" bestFit="1" customWidth="1"/>
    <col min="2046" max="2046" width="10.7109375" style="96" customWidth="1"/>
    <col min="2047" max="2047" width="2.7109375" style="96" customWidth="1"/>
    <col min="2048" max="2048" width="14.28515625" style="96" customWidth="1"/>
    <col min="2049" max="2049" width="2.7109375" style="96" customWidth="1"/>
    <col min="2050" max="2050" width="23.42578125" style="96" bestFit="1" customWidth="1"/>
    <col min="2051" max="2051" width="8.7109375" style="96"/>
    <col min="2052" max="2052" width="10.5703125" style="96" bestFit="1" customWidth="1"/>
    <col min="2053" max="2053" width="8.7109375" style="96"/>
    <col min="2054" max="2054" width="10.7109375" style="96" bestFit="1" customWidth="1"/>
    <col min="2055" max="2055" width="8.7109375" style="96"/>
    <col min="2056" max="2056" width="10.42578125" style="96" bestFit="1" customWidth="1"/>
    <col min="2057" max="2288" width="8.7109375" style="96"/>
    <col min="2289" max="2289" width="6" style="96" customWidth="1"/>
    <col min="2290" max="2290" width="2.5703125" style="96" customWidth="1"/>
    <col min="2291" max="2291" width="37.42578125" style="96" bestFit="1" customWidth="1"/>
    <col min="2292" max="2292" width="15.5703125" style="96" customWidth="1"/>
    <col min="2293" max="2293" width="3" style="96" customWidth="1"/>
    <col min="2294" max="2294" width="10.5703125" style="96" customWidth="1"/>
    <col min="2295" max="2295" width="3.28515625" style="96" customWidth="1"/>
    <col min="2296" max="2296" width="12.7109375" style="96" customWidth="1"/>
    <col min="2297" max="2297" width="2.42578125" style="96" customWidth="1"/>
    <col min="2298" max="2298" width="10.7109375" style="96" customWidth="1"/>
    <col min="2299" max="2299" width="1.7109375" style="96" customWidth="1"/>
    <col min="2300" max="2300" width="14.28515625" style="96" customWidth="1"/>
    <col min="2301" max="2301" width="3.28515625" style="96" bestFit="1" customWidth="1"/>
    <col min="2302" max="2302" width="10.7109375" style="96" customWidth="1"/>
    <col min="2303" max="2303" width="2.7109375" style="96" customWidth="1"/>
    <col min="2304" max="2304" width="14.28515625" style="96" customWidth="1"/>
    <col min="2305" max="2305" width="2.7109375" style="96" customWidth="1"/>
    <col min="2306" max="2306" width="23.42578125" style="96" bestFit="1" customWidth="1"/>
    <col min="2307" max="2307" width="8.7109375" style="96"/>
    <col min="2308" max="2308" width="10.5703125" style="96" bestFit="1" customWidth="1"/>
    <col min="2309" max="2309" width="8.7109375" style="96"/>
    <col min="2310" max="2310" width="10.7109375" style="96" bestFit="1" customWidth="1"/>
    <col min="2311" max="2311" width="8.7109375" style="96"/>
    <col min="2312" max="2312" width="10.42578125" style="96" bestFit="1" customWidth="1"/>
    <col min="2313" max="2544" width="8.7109375" style="96"/>
    <col min="2545" max="2545" width="6" style="96" customWidth="1"/>
    <col min="2546" max="2546" width="2.5703125" style="96" customWidth="1"/>
    <col min="2547" max="2547" width="37.42578125" style="96" bestFit="1" customWidth="1"/>
    <col min="2548" max="2548" width="15.5703125" style="96" customWidth="1"/>
    <col min="2549" max="2549" width="3" style="96" customWidth="1"/>
    <col min="2550" max="2550" width="10.5703125" style="96" customWidth="1"/>
    <col min="2551" max="2551" width="3.28515625" style="96" customWidth="1"/>
    <col min="2552" max="2552" width="12.7109375" style="96" customWidth="1"/>
    <col min="2553" max="2553" width="2.42578125" style="96" customWidth="1"/>
    <col min="2554" max="2554" width="10.7109375" style="96" customWidth="1"/>
    <col min="2555" max="2555" width="1.7109375" style="96" customWidth="1"/>
    <col min="2556" max="2556" width="14.28515625" style="96" customWidth="1"/>
    <col min="2557" max="2557" width="3.28515625" style="96" bestFit="1" customWidth="1"/>
    <col min="2558" max="2558" width="10.7109375" style="96" customWidth="1"/>
    <col min="2559" max="2559" width="2.7109375" style="96" customWidth="1"/>
    <col min="2560" max="2560" width="14.28515625" style="96" customWidth="1"/>
    <col min="2561" max="2561" width="2.7109375" style="96" customWidth="1"/>
    <col min="2562" max="2562" width="23.42578125" style="96" bestFit="1" customWidth="1"/>
    <col min="2563" max="2563" width="8.7109375" style="96"/>
    <col min="2564" max="2564" width="10.5703125" style="96" bestFit="1" customWidth="1"/>
    <col min="2565" max="2565" width="8.7109375" style="96"/>
    <col min="2566" max="2566" width="10.7109375" style="96" bestFit="1" customWidth="1"/>
    <col min="2567" max="2567" width="8.7109375" style="96"/>
    <col min="2568" max="2568" width="10.42578125" style="96" bestFit="1" customWidth="1"/>
    <col min="2569" max="2800" width="8.7109375" style="96"/>
    <col min="2801" max="2801" width="6" style="96" customWidth="1"/>
    <col min="2802" max="2802" width="2.5703125" style="96" customWidth="1"/>
    <col min="2803" max="2803" width="37.42578125" style="96" bestFit="1" customWidth="1"/>
    <col min="2804" max="2804" width="15.5703125" style="96" customWidth="1"/>
    <col min="2805" max="2805" width="3" style="96" customWidth="1"/>
    <col min="2806" max="2806" width="10.5703125" style="96" customWidth="1"/>
    <col min="2807" max="2807" width="3.28515625" style="96" customWidth="1"/>
    <col min="2808" max="2808" width="12.7109375" style="96" customWidth="1"/>
    <col min="2809" max="2809" width="2.42578125" style="96" customWidth="1"/>
    <col min="2810" max="2810" width="10.7109375" style="96" customWidth="1"/>
    <col min="2811" max="2811" width="1.7109375" style="96" customWidth="1"/>
    <col min="2812" max="2812" width="14.28515625" style="96" customWidth="1"/>
    <col min="2813" max="2813" width="3.28515625" style="96" bestFit="1" customWidth="1"/>
    <col min="2814" max="2814" width="10.7109375" style="96" customWidth="1"/>
    <col min="2815" max="2815" width="2.7109375" style="96" customWidth="1"/>
    <col min="2816" max="2816" width="14.28515625" style="96" customWidth="1"/>
    <col min="2817" max="2817" width="2.7109375" style="96" customWidth="1"/>
    <col min="2818" max="2818" width="23.42578125" style="96" bestFit="1" customWidth="1"/>
    <col min="2819" max="2819" width="8.7109375" style="96"/>
    <col min="2820" max="2820" width="10.5703125" style="96" bestFit="1" customWidth="1"/>
    <col min="2821" max="2821" width="8.7109375" style="96"/>
    <col min="2822" max="2822" width="10.7109375" style="96" bestFit="1" customWidth="1"/>
    <col min="2823" max="2823" width="8.7109375" style="96"/>
    <col min="2824" max="2824" width="10.42578125" style="96" bestFit="1" customWidth="1"/>
    <col min="2825" max="3056" width="8.7109375" style="96"/>
    <col min="3057" max="3057" width="6" style="96" customWidth="1"/>
    <col min="3058" max="3058" width="2.5703125" style="96" customWidth="1"/>
    <col min="3059" max="3059" width="37.42578125" style="96" bestFit="1" customWidth="1"/>
    <col min="3060" max="3060" width="15.5703125" style="96" customWidth="1"/>
    <col min="3061" max="3061" width="3" style="96" customWidth="1"/>
    <col min="3062" max="3062" width="10.5703125" style="96" customWidth="1"/>
    <col min="3063" max="3063" width="3.28515625" style="96" customWidth="1"/>
    <col min="3064" max="3064" width="12.7109375" style="96" customWidth="1"/>
    <col min="3065" max="3065" width="2.42578125" style="96" customWidth="1"/>
    <col min="3066" max="3066" width="10.7109375" style="96" customWidth="1"/>
    <col min="3067" max="3067" width="1.7109375" style="96" customWidth="1"/>
    <col min="3068" max="3068" width="14.28515625" style="96" customWidth="1"/>
    <col min="3069" max="3069" width="3.28515625" style="96" bestFit="1" customWidth="1"/>
    <col min="3070" max="3070" width="10.7109375" style="96" customWidth="1"/>
    <col min="3071" max="3071" width="2.7109375" style="96" customWidth="1"/>
    <col min="3072" max="3072" width="14.28515625" style="96" customWidth="1"/>
    <col min="3073" max="3073" width="2.7109375" style="96" customWidth="1"/>
    <col min="3074" max="3074" width="23.42578125" style="96" bestFit="1" customWidth="1"/>
    <col min="3075" max="3075" width="8.7109375" style="96"/>
    <col min="3076" max="3076" width="10.5703125" style="96" bestFit="1" customWidth="1"/>
    <col min="3077" max="3077" width="8.7109375" style="96"/>
    <col min="3078" max="3078" width="10.7109375" style="96" bestFit="1" customWidth="1"/>
    <col min="3079" max="3079" width="8.7109375" style="96"/>
    <col min="3080" max="3080" width="10.42578125" style="96" bestFit="1" customWidth="1"/>
    <col min="3081" max="3312" width="8.7109375" style="96"/>
    <col min="3313" max="3313" width="6" style="96" customWidth="1"/>
    <col min="3314" max="3314" width="2.5703125" style="96" customWidth="1"/>
    <col min="3315" max="3315" width="37.42578125" style="96" bestFit="1" customWidth="1"/>
    <col min="3316" max="3316" width="15.5703125" style="96" customWidth="1"/>
    <col min="3317" max="3317" width="3" style="96" customWidth="1"/>
    <col min="3318" max="3318" width="10.5703125" style="96" customWidth="1"/>
    <col min="3319" max="3319" width="3.28515625" style="96" customWidth="1"/>
    <col min="3320" max="3320" width="12.7109375" style="96" customWidth="1"/>
    <col min="3321" max="3321" width="2.42578125" style="96" customWidth="1"/>
    <col min="3322" max="3322" width="10.7109375" style="96" customWidth="1"/>
    <col min="3323" max="3323" width="1.7109375" style="96" customWidth="1"/>
    <col min="3324" max="3324" width="14.28515625" style="96" customWidth="1"/>
    <col min="3325" max="3325" width="3.28515625" style="96" bestFit="1" customWidth="1"/>
    <col min="3326" max="3326" width="10.7109375" style="96" customWidth="1"/>
    <col min="3327" max="3327" width="2.7109375" style="96" customWidth="1"/>
    <col min="3328" max="3328" width="14.28515625" style="96" customWidth="1"/>
    <col min="3329" max="3329" width="2.7109375" style="96" customWidth="1"/>
    <col min="3330" max="3330" width="23.42578125" style="96" bestFit="1" customWidth="1"/>
    <col min="3331" max="3331" width="8.7109375" style="96"/>
    <col min="3332" max="3332" width="10.5703125" style="96" bestFit="1" customWidth="1"/>
    <col min="3333" max="3333" width="8.7109375" style="96"/>
    <col min="3334" max="3334" width="10.7109375" style="96" bestFit="1" customWidth="1"/>
    <col min="3335" max="3335" width="8.7109375" style="96"/>
    <col min="3336" max="3336" width="10.42578125" style="96" bestFit="1" customWidth="1"/>
    <col min="3337" max="3568" width="8.7109375" style="96"/>
    <col min="3569" max="3569" width="6" style="96" customWidth="1"/>
    <col min="3570" max="3570" width="2.5703125" style="96" customWidth="1"/>
    <col min="3571" max="3571" width="37.42578125" style="96" bestFit="1" customWidth="1"/>
    <col min="3572" max="3572" width="15.5703125" style="96" customWidth="1"/>
    <col min="3573" max="3573" width="3" style="96" customWidth="1"/>
    <col min="3574" max="3574" width="10.5703125" style="96" customWidth="1"/>
    <col min="3575" max="3575" width="3.28515625" style="96" customWidth="1"/>
    <col min="3576" max="3576" width="12.7109375" style="96" customWidth="1"/>
    <col min="3577" max="3577" width="2.42578125" style="96" customWidth="1"/>
    <col min="3578" max="3578" width="10.7109375" style="96" customWidth="1"/>
    <col min="3579" max="3579" width="1.7109375" style="96" customWidth="1"/>
    <col min="3580" max="3580" width="14.28515625" style="96" customWidth="1"/>
    <col min="3581" max="3581" width="3.28515625" style="96" bestFit="1" customWidth="1"/>
    <col min="3582" max="3582" width="10.7109375" style="96" customWidth="1"/>
    <col min="3583" max="3583" width="2.7109375" style="96" customWidth="1"/>
    <col min="3584" max="3584" width="14.28515625" style="96" customWidth="1"/>
    <col min="3585" max="3585" width="2.7109375" style="96" customWidth="1"/>
    <col min="3586" max="3586" width="23.42578125" style="96" bestFit="1" customWidth="1"/>
    <col min="3587" max="3587" width="8.7109375" style="96"/>
    <col min="3588" max="3588" width="10.5703125" style="96" bestFit="1" customWidth="1"/>
    <col min="3589" max="3589" width="8.7109375" style="96"/>
    <col min="3590" max="3590" width="10.7109375" style="96" bestFit="1" customWidth="1"/>
    <col min="3591" max="3591" width="8.7109375" style="96"/>
    <col min="3592" max="3592" width="10.42578125" style="96" bestFit="1" customWidth="1"/>
    <col min="3593" max="3824" width="8.7109375" style="96"/>
    <col min="3825" max="3825" width="6" style="96" customWidth="1"/>
    <col min="3826" max="3826" width="2.5703125" style="96" customWidth="1"/>
    <col min="3827" max="3827" width="37.42578125" style="96" bestFit="1" customWidth="1"/>
    <col min="3828" max="3828" width="15.5703125" style="96" customWidth="1"/>
    <col min="3829" max="3829" width="3" style="96" customWidth="1"/>
    <col min="3830" max="3830" width="10.5703125" style="96" customWidth="1"/>
    <col min="3831" max="3831" width="3.28515625" style="96" customWidth="1"/>
    <col min="3832" max="3832" width="12.7109375" style="96" customWidth="1"/>
    <col min="3833" max="3833" width="2.42578125" style="96" customWidth="1"/>
    <col min="3834" max="3834" width="10.7109375" style="96" customWidth="1"/>
    <col min="3835" max="3835" width="1.7109375" style="96" customWidth="1"/>
    <col min="3836" max="3836" width="14.28515625" style="96" customWidth="1"/>
    <col min="3837" max="3837" width="3.28515625" style="96" bestFit="1" customWidth="1"/>
    <col min="3838" max="3838" width="10.7109375" style="96" customWidth="1"/>
    <col min="3839" max="3839" width="2.7109375" style="96" customWidth="1"/>
    <col min="3840" max="3840" width="14.28515625" style="96" customWidth="1"/>
    <col min="3841" max="3841" width="2.7109375" style="96" customWidth="1"/>
    <col min="3842" max="3842" width="23.42578125" style="96" bestFit="1" customWidth="1"/>
    <col min="3843" max="3843" width="8.7109375" style="96"/>
    <col min="3844" max="3844" width="10.5703125" style="96" bestFit="1" customWidth="1"/>
    <col min="3845" max="3845" width="8.7109375" style="96"/>
    <col min="3846" max="3846" width="10.7109375" style="96" bestFit="1" customWidth="1"/>
    <col min="3847" max="3847" width="8.7109375" style="96"/>
    <col min="3848" max="3848" width="10.42578125" style="96" bestFit="1" customWidth="1"/>
    <col min="3849" max="4080" width="8.7109375" style="96"/>
    <col min="4081" max="4081" width="6" style="96" customWidth="1"/>
    <col min="4082" max="4082" width="2.5703125" style="96" customWidth="1"/>
    <col min="4083" max="4083" width="37.42578125" style="96" bestFit="1" customWidth="1"/>
    <col min="4084" max="4084" width="15.5703125" style="96" customWidth="1"/>
    <col min="4085" max="4085" width="3" style="96" customWidth="1"/>
    <col min="4086" max="4086" width="10.5703125" style="96" customWidth="1"/>
    <col min="4087" max="4087" width="3.28515625" style="96" customWidth="1"/>
    <col min="4088" max="4088" width="12.7109375" style="96" customWidth="1"/>
    <col min="4089" max="4089" width="2.42578125" style="96" customWidth="1"/>
    <col min="4090" max="4090" width="10.7109375" style="96" customWidth="1"/>
    <col min="4091" max="4091" width="1.7109375" style="96" customWidth="1"/>
    <col min="4092" max="4092" width="14.28515625" style="96" customWidth="1"/>
    <col min="4093" max="4093" width="3.28515625" style="96" bestFit="1" customWidth="1"/>
    <col min="4094" max="4094" width="10.7109375" style="96" customWidth="1"/>
    <col min="4095" max="4095" width="2.7109375" style="96" customWidth="1"/>
    <col min="4096" max="4096" width="14.28515625" style="96" customWidth="1"/>
    <col min="4097" max="4097" width="2.7109375" style="96" customWidth="1"/>
    <col min="4098" max="4098" width="23.42578125" style="96" bestFit="1" customWidth="1"/>
    <col min="4099" max="4099" width="8.7109375" style="96"/>
    <col min="4100" max="4100" width="10.5703125" style="96" bestFit="1" customWidth="1"/>
    <col min="4101" max="4101" width="8.7109375" style="96"/>
    <col min="4102" max="4102" width="10.7109375" style="96" bestFit="1" customWidth="1"/>
    <col min="4103" max="4103" width="8.7109375" style="96"/>
    <col min="4104" max="4104" width="10.42578125" style="96" bestFit="1" customWidth="1"/>
    <col min="4105" max="4336" width="8.7109375" style="96"/>
    <col min="4337" max="4337" width="6" style="96" customWidth="1"/>
    <col min="4338" max="4338" width="2.5703125" style="96" customWidth="1"/>
    <col min="4339" max="4339" width="37.42578125" style="96" bestFit="1" customWidth="1"/>
    <col min="4340" max="4340" width="15.5703125" style="96" customWidth="1"/>
    <col min="4341" max="4341" width="3" style="96" customWidth="1"/>
    <col min="4342" max="4342" width="10.5703125" style="96" customWidth="1"/>
    <col min="4343" max="4343" width="3.28515625" style="96" customWidth="1"/>
    <col min="4344" max="4344" width="12.7109375" style="96" customWidth="1"/>
    <col min="4345" max="4345" width="2.42578125" style="96" customWidth="1"/>
    <col min="4346" max="4346" width="10.7109375" style="96" customWidth="1"/>
    <col min="4347" max="4347" width="1.7109375" style="96" customWidth="1"/>
    <col min="4348" max="4348" width="14.28515625" style="96" customWidth="1"/>
    <col min="4349" max="4349" width="3.28515625" style="96" bestFit="1" customWidth="1"/>
    <col min="4350" max="4350" width="10.7109375" style="96" customWidth="1"/>
    <col min="4351" max="4351" width="2.7109375" style="96" customWidth="1"/>
    <col min="4352" max="4352" width="14.28515625" style="96" customWidth="1"/>
    <col min="4353" max="4353" width="2.7109375" style="96" customWidth="1"/>
    <col min="4354" max="4354" width="23.42578125" style="96" bestFit="1" customWidth="1"/>
    <col min="4355" max="4355" width="8.7109375" style="96"/>
    <col min="4356" max="4356" width="10.5703125" style="96" bestFit="1" customWidth="1"/>
    <col min="4357" max="4357" width="8.7109375" style="96"/>
    <col min="4358" max="4358" width="10.7109375" style="96" bestFit="1" customWidth="1"/>
    <col min="4359" max="4359" width="8.7109375" style="96"/>
    <col min="4360" max="4360" width="10.42578125" style="96" bestFit="1" customWidth="1"/>
    <col min="4361" max="4592" width="8.7109375" style="96"/>
    <col min="4593" max="4593" width="6" style="96" customWidth="1"/>
    <col min="4594" max="4594" width="2.5703125" style="96" customWidth="1"/>
    <col min="4595" max="4595" width="37.42578125" style="96" bestFit="1" customWidth="1"/>
    <col min="4596" max="4596" width="15.5703125" style="96" customWidth="1"/>
    <col min="4597" max="4597" width="3" style="96" customWidth="1"/>
    <col min="4598" max="4598" width="10.5703125" style="96" customWidth="1"/>
    <col min="4599" max="4599" width="3.28515625" style="96" customWidth="1"/>
    <col min="4600" max="4600" width="12.7109375" style="96" customWidth="1"/>
    <col min="4601" max="4601" width="2.42578125" style="96" customWidth="1"/>
    <col min="4602" max="4602" width="10.7109375" style="96" customWidth="1"/>
    <col min="4603" max="4603" width="1.7109375" style="96" customWidth="1"/>
    <col min="4604" max="4604" width="14.28515625" style="96" customWidth="1"/>
    <col min="4605" max="4605" width="3.28515625" style="96" bestFit="1" customWidth="1"/>
    <col min="4606" max="4606" width="10.7109375" style="96" customWidth="1"/>
    <col min="4607" max="4607" width="2.7109375" style="96" customWidth="1"/>
    <col min="4608" max="4608" width="14.28515625" style="96" customWidth="1"/>
    <col min="4609" max="4609" width="2.7109375" style="96" customWidth="1"/>
    <col min="4610" max="4610" width="23.42578125" style="96" bestFit="1" customWidth="1"/>
    <col min="4611" max="4611" width="8.7109375" style="96"/>
    <col min="4612" max="4612" width="10.5703125" style="96" bestFit="1" customWidth="1"/>
    <col min="4613" max="4613" width="8.7109375" style="96"/>
    <col min="4614" max="4614" width="10.7109375" style="96" bestFit="1" customWidth="1"/>
    <col min="4615" max="4615" width="8.7109375" style="96"/>
    <col min="4616" max="4616" width="10.42578125" style="96" bestFit="1" customWidth="1"/>
    <col min="4617" max="4848" width="8.7109375" style="96"/>
    <col min="4849" max="4849" width="6" style="96" customWidth="1"/>
    <col min="4850" max="4850" width="2.5703125" style="96" customWidth="1"/>
    <col min="4851" max="4851" width="37.42578125" style="96" bestFit="1" customWidth="1"/>
    <col min="4852" max="4852" width="15.5703125" style="96" customWidth="1"/>
    <col min="4853" max="4853" width="3" style="96" customWidth="1"/>
    <col min="4854" max="4854" width="10.5703125" style="96" customWidth="1"/>
    <col min="4855" max="4855" width="3.28515625" style="96" customWidth="1"/>
    <col min="4856" max="4856" width="12.7109375" style="96" customWidth="1"/>
    <col min="4857" max="4857" width="2.42578125" style="96" customWidth="1"/>
    <col min="4858" max="4858" width="10.7109375" style="96" customWidth="1"/>
    <col min="4859" max="4859" width="1.7109375" style="96" customWidth="1"/>
    <col min="4860" max="4860" width="14.28515625" style="96" customWidth="1"/>
    <col min="4861" max="4861" width="3.28515625" style="96" bestFit="1" customWidth="1"/>
    <col min="4862" max="4862" width="10.7109375" style="96" customWidth="1"/>
    <col min="4863" max="4863" width="2.7109375" style="96" customWidth="1"/>
    <col min="4864" max="4864" width="14.28515625" style="96" customWidth="1"/>
    <col min="4865" max="4865" width="2.7109375" style="96" customWidth="1"/>
    <col min="4866" max="4866" width="23.42578125" style="96" bestFit="1" customWidth="1"/>
    <col min="4867" max="4867" width="8.7109375" style="96"/>
    <col min="4868" max="4868" width="10.5703125" style="96" bestFit="1" customWidth="1"/>
    <col min="4869" max="4869" width="8.7109375" style="96"/>
    <col min="4870" max="4870" width="10.7109375" style="96" bestFit="1" customWidth="1"/>
    <col min="4871" max="4871" width="8.7109375" style="96"/>
    <col min="4872" max="4872" width="10.42578125" style="96" bestFit="1" customWidth="1"/>
    <col min="4873" max="5104" width="8.7109375" style="96"/>
    <col min="5105" max="5105" width="6" style="96" customWidth="1"/>
    <col min="5106" max="5106" width="2.5703125" style="96" customWidth="1"/>
    <col min="5107" max="5107" width="37.42578125" style="96" bestFit="1" customWidth="1"/>
    <col min="5108" max="5108" width="15.5703125" style="96" customWidth="1"/>
    <col min="5109" max="5109" width="3" style="96" customWidth="1"/>
    <col min="5110" max="5110" width="10.5703125" style="96" customWidth="1"/>
    <col min="5111" max="5111" width="3.28515625" style="96" customWidth="1"/>
    <col min="5112" max="5112" width="12.7109375" style="96" customWidth="1"/>
    <col min="5113" max="5113" width="2.42578125" style="96" customWidth="1"/>
    <col min="5114" max="5114" width="10.7109375" style="96" customWidth="1"/>
    <col min="5115" max="5115" width="1.7109375" style="96" customWidth="1"/>
    <col min="5116" max="5116" width="14.28515625" style="96" customWidth="1"/>
    <col min="5117" max="5117" width="3.28515625" style="96" bestFit="1" customWidth="1"/>
    <col min="5118" max="5118" width="10.7109375" style="96" customWidth="1"/>
    <col min="5119" max="5119" width="2.7109375" style="96" customWidth="1"/>
    <col min="5120" max="5120" width="14.28515625" style="96" customWidth="1"/>
    <col min="5121" max="5121" width="2.7109375" style="96" customWidth="1"/>
    <col min="5122" max="5122" width="23.42578125" style="96" bestFit="1" customWidth="1"/>
    <col min="5123" max="5123" width="8.7109375" style="96"/>
    <col min="5124" max="5124" width="10.5703125" style="96" bestFit="1" customWidth="1"/>
    <col min="5125" max="5125" width="8.7109375" style="96"/>
    <col min="5126" max="5126" width="10.7109375" style="96" bestFit="1" customWidth="1"/>
    <col min="5127" max="5127" width="8.7109375" style="96"/>
    <col min="5128" max="5128" width="10.42578125" style="96" bestFit="1" customWidth="1"/>
    <col min="5129" max="5360" width="8.7109375" style="96"/>
    <col min="5361" max="5361" width="6" style="96" customWidth="1"/>
    <col min="5362" max="5362" width="2.5703125" style="96" customWidth="1"/>
    <col min="5363" max="5363" width="37.42578125" style="96" bestFit="1" customWidth="1"/>
    <col min="5364" max="5364" width="15.5703125" style="96" customWidth="1"/>
    <col min="5365" max="5365" width="3" style="96" customWidth="1"/>
    <col min="5366" max="5366" width="10.5703125" style="96" customWidth="1"/>
    <col min="5367" max="5367" width="3.28515625" style="96" customWidth="1"/>
    <col min="5368" max="5368" width="12.7109375" style="96" customWidth="1"/>
    <col min="5369" max="5369" width="2.42578125" style="96" customWidth="1"/>
    <col min="5370" max="5370" width="10.7109375" style="96" customWidth="1"/>
    <col min="5371" max="5371" width="1.7109375" style="96" customWidth="1"/>
    <col min="5372" max="5372" width="14.28515625" style="96" customWidth="1"/>
    <col min="5373" max="5373" width="3.28515625" style="96" bestFit="1" customWidth="1"/>
    <col min="5374" max="5374" width="10.7109375" style="96" customWidth="1"/>
    <col min="5375" max="5375" width="2.7109375" style="96" customWidth="1"/>
    <col min="5376" max="5376" width="14.28515625" style="96" customWidth="1"/>
    <col min="5377" max="5377" width="2.7109375" style="96" customWidth="1"/>
    <col min="5378" max="5378" width="23.42578125" style="96" bestFit="1" customWidth="1"/>
    <col min="5379" max="5379" width="8.7109375" style="96"/>
    <col min="5380" max="5380" width="10.5703125" style="96" bestFit="1" customWidth="1"/>
    <col min="5381" max="5381" width="8.7109375" style="96"/>
    <col min="5382" max="5382" width="10.7109375" style="96" bestFit="1" customWidth="1"/>
    <col min="5383" max="5383" width="8.7109375" style="96"/>
    <col min="5384" max="5384" width="10.42578125" style="96" bestFit="1" customWidth="1"/>
    <col min="5385" max="5616" width="8.7109375" style="96"/>
    <col min="5617" max="5617" width="6" style="96" customWidth="1"/>
    <col min="5618" max="5618" width="2.5703125" style="96" customWidth="1"/>
    <col min="5619" max="5619" width="37.42578125" style="96" bestFit="1" customWidth="1"/>
    <col min="5620" max="5620" width="15.5703125" style="96" customWidth="1"/>
    <col min="5621" max="5621" width="3" style="96" customWidth="1"/>
    <col min="5622" max="5622" width="10.5703125" style="96" customWidth="1"/>
    <col min="5623" max="5623" width="3.28515625" style="96" customWidth="1"/>
    <col min="5624" max="5624" width="12.7109375" style="96" customWidth="1"/>
    <col min="5625" max="5625" width="2.42578125" style="96" customWidth="1"/>
    <col min="5626" max="5626" width="10.7109375" style="96" customWidth="1"/>
    <col min="5627" max="5627" width="1.7109375" style="96" customWidth="1"/>
    <col min="5628" max="5628" width="14.28515625" style="96" customWidth="1"/>
    <col min="5629" max="5629" width="3.28515625" style="96" bestFit="1" customWidth="1"/>
    <col min="5630" max="5630" width="10.7109375" style="96" customWidth="1"/>
    <col min="5631" max="5631" width="2.7109375" style="96" customWidth="1"/>
    <col min="5632" max="5632" width="14.28515625" style="96" customWidth="1"/>
    <col min="5633" max="5633" width="2.7109375" style="96" customWidth="1"/>
    <col min="5634" max="5634" width="23.42578125" style="96" bestFit="1" customWidth="1"/>
    <col min="5635" max="5635" width="8.7109375" style="96"/>
    <col min="5636" max="5636" width="10.5703125" style="96" bestFit="1" customWidth="1"/>
    <col min="5637" max="5637" width="8.7109375" style="96"/>
    <col min="5638" max="5638" width="10.7109375" style="96" bestFit="1" customWidth="1"/>
    <col min="5639" max="5639" width="8.7109375" style="96"/>
    <col min="5640" max="5640" width="10.42578125" style="96" bestFit="1" customWidth="1"/>
    <col min="5641" max="5872" width="8.7109375" style="96"/>
    <col min="5873" max="5873" width="6" style="96" customWidth="1"/>
    <col min="5874" max="5874" width="2.5703125" style="96" customWidth="1"/>
    <col min="5875" max="5875" width="37.42578125" style="96" bestFit="1" customWidth="1"/>
    <col min="5876" max="5876" width="15.5703125" style="96" customWidth="1"/>
    <col min="5877" max="5877" width="3" style="96" customWidth="1"/>
    <col min="5878" max="5878" width="10.5703125" style="96" customWidth="1"/>
    <col min="5879" max="5879" width="3.28515625" style="96" customWidth="1"/>
    <col min="5880" max="5880" width="12.7109375" style="96" customWidth="1"/>
    <col min="5881" max="5881" width="2.42578125" style="96" customWidth="1"/>
    <col min="5882" max="5882" width="10.7109375" style="96" customWidth="1"/>
    <col min="5883" max="5883" width="1.7109375" style="96" customWidth="1"/>
    <col min="5884" max="5884" width="14.28515625" style="96" customWidth="1"/>
    <col min="5885" max="5885" width="3.28515625" style="96" bestFit="1" customWidth="1"/>
    <col min="5886" max="5886" width="10.7109375" style="96" customWidth="1"/>
    <col min="5887" max="5887" width="2.7109375" style="96" customWidth="1"/>
    <col min="5888" max="5888" width="14.28515625" style="96" customWidth="1"/>
    <col min="5889" max="5889" width="2.7109375" style="96" customWidth="1"/>
    <col min="5890" max="5890" width="23.42578125" style="96" bestFit="1" customWidth="1"/>
    <col min="5891" max="5891" width="8.7109375" style="96"/>
    <col min="5892" max="5892" width="10.5703125" style="96" bestFit="1" customWidth="1"/>
    <col min="5893" max="5893" width="8.7109375" style="96"/>
    <col min="5894" max="5894" width="10.7109375" style="96" bestFit="1" customWidth="1"/>
    <col min="5895" max="5895" width="8.7109375" style="96"/>
    <col min="5896" max="5896" width="10.42578125" style="96" bestFit="1" customWidth="1"/>
    <col min="5897" max="6128" width="8.7109375" style="96"/>
    <col min="6129" max="6129" width="6" style="96" customWidth="1"/>
    <col min="6130" max="6130" width="2.5703125" style="96" customWidth="1"/>
    <col min="6131" max="6131" width="37.42578125" style="96" bestFit="1" customWidth="1"/>
    <col min="6132" max="6132" width="15.5703125" style="96" customWidth="1"/>
    <col min="6133" max="6133" width="3" style="96" customWidth="1"/>
    <col min="6134" max="6134" width="10.5703125" style="96" customWidth="1"/>
    <col min="6135" max="6135" width="3.28515625" style="96" customWidth="1"/>
    <col min="6136" max="6136" width="12.7109375" style="96" customWidth="1"/>
    <col min="6137" max="6137" width="2.42578125" style="96" customWidth="1"/>
    <col min="6138" max="6138" width="10.7109375" style="96" customWidth="1"/>
    <col min="6139" max="6139" width="1.7109375" style="96" customWidth="1"/>
    <col min="6140" max="6140" width="14.28515625" style="96" customWidth="1"/>
    <col min="6141" max="6141" width="3.28515625" style="96" bestFit="1" customWidth="1"/>
    <col min="6142" max="6142" width="10.7109375" style="96" customWidth="1"/>
    <col min="6143" max="6143" width="2.7109375" style="96" customWidth="1"/>
    <col min="6144" max="6144" width="14.28515625" style="96" customWidth="1"/>
    <col min="6145" max="6145" width="2.7109375" style="96" customWidth="1"/>
    <col min="6146" max="6146" width="23.42578125" style="96" bestFit="1" customWidth="1"/>
    <col min="6147" max="6147" width="8.7109375" style="96"/>
    <col min="6148" max="6148" width="10.5703125" style="96" bestFit="1" customWidth="1"/>
    <col min="6149" max="6149" width="8.7109375" style="96"/>
    <col min="6150" max="6150" width="10.7109375" style="96" bestFit="1" customWidth="1"/>
    <col min="6151" max="6151" width="8.7109375" style="96"/>
    <col min="6152" max="6152" width="10.42578125" style="96" bestFit="1" customWidth="1"/>
    <col min="6153" max="6384" width="8.7109375" style="96"/>
    <col min="6385" max="6385" width="6" style="96" customWidth="1"/>
    <col min="6386" max="6386" width="2.5703125" style="96" customWidth="1"/>
    <col min="6387" max="6387" width="37.42578125" style="96" bestFit="1" customWidth="1"/>
    <col min="6388" max="6388" width="15.5703125" style="96" customWidth="1"/>
    <col min="6389" max="6389" width="3" style="96" customWidth="1"/>
    <col min="6390" max="6390" width="10.5703125" style="96" customWidth="1"/>
    <col min="6391" max="6391" width="3.28515625" style="96" customWidth="1"/>
    <col min="6392" max="6392" width="12.7109375" style="96" customWidth="1"/>
    <col min="6393" max="6393" width="2.42578125" style="96" customWidth="1"/>
    <col min="6394" max="6394" width="10.7109375" style="96" customWidth="1"/>
    <col min="6395" max="6395" width="1.7109375" style="96" customWidth="1"/>
    <col min="6396" max="6396" width="14.28515625" style="96" customWidth="1"/>
    <col min="6397" max="6397" width="3.28515625" style="96" bestFit="1" customWidth="1"/>
    <col min="6398" max="6398" width="10.7109375" style="96" customWidth="1"/>
    <col min="6399" max="6399" width="2.7109375" style="96" customWidth="1"/>
    <col min="6400" max="6400" width="14.28515625" style="96" customWidth="1"/>
    <col min="6401" max="6401" width="2.7109375" style="96" customWidth="1"/>
    <col min="6402" max="6402" width="23.42578125" style="96" bestFit="1" customWidth="1"/>
    <col min="6403" max="6403" width="8.7109375" style="96"/>
    <col min="6404" max="6404" width="10.5703125" style="96" bestFit="1" customWidth="1"/>
    <col min="6405" max="6405" width="8.7109375" style="96"/>
    <col min="6406" max="6406" width="10.7109375" style="96" bestFit="1" customWidth="1"/>
    <col min="6407" max="6407" width="8.7109375" style="96"/>
    <col min="6408" max="6408" width="10.42578125" style="96" bestFit="1" customWidth="1"/>
    <col min="6409" max="6640" width="8.7109375" style="96"/>
    <col min="6641" max="6641" width="6" style="96" customWidth="1"/>
    <col min="6642" max="6642" width="2.5703125" style="96" customWidth="1"/>
    <col min="6643" max="6643" width="37.42578125" style="96" bestFit="1" customWidth="1"/>
    <col min="6644" max="6644" width="15.5703125" style="96" customWidth="1"/>
    <col min="6645" max="6645" width="3" style="96" customWidth="1"/>
    <col min="6646" max="6646" width="10.5703125" style="96" customWidth="1"/>
    <col min="6647" max="6647" width="3.28515625" style="96" customWidth="1"/>
    <col min="6648" max="6648" width="12.7109375" style="96" customWidth="1"/>
    <col min="6649" max="6649" width="2.42578125" style="96" customWidth="1"/>
    <col min="6650" max="6650" width="10.7109375" style="96" customWidth="1"/>
    <col min="6651" max="6651" width="1.7109375" style="96" customWidth="1"/>
    <col min="6652" max="6652" width="14.28515625" style="96" customWidth="1"/>
    <col min="6653" max="6653" width="3.28515625" style="96" bestFit="1" customWidth="1"/>
    <col min="6654" max="6654" width="10.7109375" style="96" customWidth="1"/>
    <col min="6655" max="6655" width="2.7109375" style="96" customWidth="1"/>
    <col min="6656" max="6656" width="14.28515625" style="96" customWidth="1"/>
    <col min="6657" max="6657" width="2.7109375" style="96" customWidth="1"/>
    <col min="6658" max="6658" width="23.42578125" style="96" bestFit="1" customWidth="1"/>
    <col min="6659" max="6659" width="8.7109375" style="96"/>
    <col min="6660" max="6660" width="10.5703125" style="96" bestFit="1" customWidth="1"/>
    <col min="6661" max="6661" width="8.7109375" style="96"/>
    <col min="6662" max="6662" width="10.7109375" style="96" bestFit="1" customWidth="1"/>
    <col min="6663" max="6663" width="8.7109375" style="96"/>
    <col min="6664" max="6664" width="10.42578125" style="96" bestFit="1" customWidth="1"/>
    <col min="6665" max="6896" width="8.7109375" style="96"/>
    <col min="6897" max="6897" width="6" style="96" customWidth="1"/>
    <col min="6898" max="6898" width="2.5703125" style="96" customWidth="1"/>
    <col min="6899" max="6899" width="37.42578125" style="96" bestFit="1" customWidth="1"/>
    <col min="6900" max="6900" width="15.5703125" style="96" customWidth="1"/>
    <col min="6901" max="6901" width="3" style="96" customWidth="1"/>
    <col min="6902" max="6902" width="10.5703125" style="96" customWidth="1"/>
    <col min="6903" max="6903" width="3.28515625" style="96" customWidth="1"/>
    <col min="6904" max="6904" width="12.7109375" style="96" customWidth="1"/>
    <col min="6905" max="6905" width="2.42578125" style="96" customWidth="1"/>
    <col min="6906" max="6906" width="10.7109375" style="96" customWidth="1"/>
    <col min="6907" max="6907" width="1.7109375" style="96" customWidth="1"/>
    <col min="6908" max="6908" width="14.28515625" style="96" customWidth="1"/>
    <col min="6909" max="6909" width="3.28515625" style="96" bestFit="1" customWidth="1"/>
    <col min="6910" max="6910" width="10.7109375" style="96" customWidth="1"/>
    <col min="6911" max="6911" width="2.7109375" style="96" customWidth="1"/>
    <col min="6912" max="6912" width="14.28515625" style="96" customWidth="1"/>
    <col min="6913" max="6913" width="2.7109375" style="96" customWidth="1"/>
    <col min="6914" max="6914" width="23.42578125" style="96" bestFit="1" customWidth="1"/>
    <col min="6915" max="6915" width="8.7109375" style="96"/>
    <col min="6916" max="6916" width="10.5703125" style="96" bestFit="1" customWidth="1"/>
    <col min="6917" max="6917" width="8.7109375" style="96"/>
    <col min="6918" max="6918" width="10.7109375" style="96" bestFit="1" customWidth="1"/>
    <col min="6919" max="6919" width="8.7109375" style="96"/>
    <col min="6920" max="6920" width="10.42578125" style="96" bestFit="1" customWidth="1"/>
    <col min="6921" max="7152" width="8.7109375" style="96"/>
    <col min="7153" max="7153" width="6" style="96" customWidth="1"/>
    <col min="7154" max="7154" width="2.5703125" style="96" customWidth="1"/>
    <col min="7155" max="7155" width="37.42578125" style="96" bestFit="1" customWidth="1"/>
    <col min="7156" max="7156" width="15.5703125" style="96" customWidth="1"/>
    <col min="7157" max="7157" width="3" style="96" customWidth="1"/>
    <col min="7158" max="7158" width="10.5703125" style="96" customWidth="1"/>
    <col min="7159" max="7159" width="3.28515625" style="96" customWidth="1"/>
    <col min="7160" max="7160" width="12.7109375" style="96" customWidth="1"/>
    <col min="7161" max="7161" width="2.42578125" style="96" customWidth="1"/>
    <col min="7162" max="7162" width="10.7109375" style="96" customWidth="1"/>
    <col min="7163" max="7163" width="1.7109375" style="96" customWidth="1"/>
    <col min="7164" max="7164" width="14.28515625" style="96" customWidth="1"/>
    <col min="7165" max="7165" width="3.28515625" style="96" bestFit="1" customWidth="1"/>
    <col min="7166" max="7166" width="10.7109375" style="96" customWidth="1"/>
    <col min="7167" max="7167" width="2.7109375" style="96" customWidth="1"/>
    <col min="7168" max="7168" width="14.28515625" style="96" customWidth="1"/>
    <col min="7169" max="7169" width="2.7109375" style="96" customWidth="1"/>
    <col min="7170" max="7170" width="23.42578125" style="96" bestFit="1" customWidth="1"/>
    <col min="7171" max="7171" width="8.7109375" style="96"/>
    <col min="7172" max="7172" width="10.5703125" style="96" bestFit="1" customWidth="1"/>
    <col min="7173" max="7173" width="8.7109375" style="96"/>
    <col min="7174" max="7174" width="10.7109375" style="96" bestFit="1" customWidth="1"/>
    <col min="7175" max="7175" width="8.7109375" style="96"/>
    <col min="7176" max="7176" width="10.42578125" style="96" bestFit="1" customWidth="1"/>
    <col min="7177" max="7408" width="8.7109375" style="96"/>
    <col min="7409" max="7409" width="6" style="96" customWidth="1"/>
    <col min="7410" max="7410" width="2.5703125" style="96" customWidth="1"/>
    <col min="7411" max="7411" width="37.42578125" style="96" bestFit="1" customWidth="1"/>
    <col min="7412" max="7412" width="15.5703125" style="96" customWidth="1"/>
    <col min="7413" max="7413" width="3" style="96" customWidth="1"/>
    <col min="7414" max="7414" width="10.5703125" style="96" customWidth="1"/>
    <col min="7415" max="7415" width="3.28515625" style="96" customWidth="1"/>
    <col min="7416" max="7416" width="12.7109375" style="96" customWidth="1"/>
    <col min="7417" max="7417" width="2.42578125" style="96" customWidth="1"/>
    <col min="7418" max="7418" width="10.7109375" style="96" customWidth="1"/>
    <col min="7419" max="7419" width="1.7109375" style="96" customWidth="1"/>
    <col min="7420" max="7420" width="14.28515625" style="96" customWidth="1"/>
    <col min="7421" max="7421" width="3.28515625" style="96" bestFit="1" customWidth="1"/>
    <col min="7422" max="7422" width="10.7109375" style="96" customWidth="1"/>
    <col min="7423" max="7423" width="2.7109375" style="96" customWidth="1"/>
    <col min="7424" max="7424" width="14.28515625" style="96" customWidth="1"/>
    <col min="7425" max="7425" width="2.7109375" style="96" customWidth="1"/>
    <col min="7426" max="7426" width="23.42578125" style="96" bestFit="1" customWidth="1"/>
    <col min="7427" max="7427" width="8.7109375" style="96"/>
    <col min="7428" max="7428" width="10.5703125" style="96" bestFit="1" customWidth="1"/>
    <col min="7429" max="7429" width="8.7109375" style="96"/>
    <col min="7430" max="7430" width="10.7109375" style="96" bestFit="1" customWidth="1"/>
    <col min="7431" max="7431" width="8.7109375" style="96"/>
    <col min="7432" max="7432" width="10.42578125" style="96" bestFit="1" customWidth="1"/>
    <col min="7433" max="7664" width="8.7109375" style="96"/>
    <col min="7665" max="7665" width="6" style="96" customWidth="1"/>
    <col min="7666" max="7666" width="2.5703125" style="96" customWidth="1"/>
    <col min="7667" max="7667" width="37.42578125" style="96" bestFit="1" customWidth="1"/>
    <col min="7668" max="7668" width="15.5703125" style="96" customWidth="1"/>
    <col min="7669" max="7669" width="3" style="96" customWidth="1"/>
    <col min="7670" max="7670" width="10.5703125" style="96" customWidth="1"/>
    <col min="7671" max="7671" width="3.28515625" style="96" customWidth="1"/>
    <col min="7672" max="7672" width="12.7109375" style="96" customWidth="1"/>
    <col min="7673" max="7673" width="2.42578125" style="96" customWidth="1"/>
    <col min="7674" max="7674" width="10.7109375" style="96" customWidth="1"/>
    <col min="7675" max="7675" width="1.7109375" style="96" customWidth="1"/>
    <col min="7676" max="7676" width="14.28515625" style="96" customWidth="1"/>
    <col min="7677" max="7677" width="3.28515625" style="96" bestFit="1" customWidth="1"/>
    <col min="7678" max="7678" width="10.7109375" style="96" customWidth="1"/>
    <col min="7679" max="7679" width="2.7109375" style="96" customWidth="1"/>
    <col min="7680" max="7680" width="14.28515625" style="96" customWidth="1"/>
    <col min="7681" max="7681" width="2.7109375" style="96" customWidth="1"/>
    <col min="7682" max="7682" width="23.42578125" style="96" bestFit="1" customWidth="1"/>
    <col min="7683" max="7683" width="8.7109375" style="96"/>
    <col min="7684" max="7684" width="10.5703125" style="96" bestFit="1" customWidth="1"/>
    <col min="7685" max="7685" width="8.7109375" style="96"/>
    <col min="7686" max="7686" width="10.7109375" style="96" bestFit="1" customWidth="1"/>
    <col min="7687" max="7687" width="8.7109375" style="96"/>
    <col min="7688" max="7688" width="10.42578125" style="96" bestFit="1" customWidth="1"/>
    <col min="7689" max="7920" width="8.7109375" style="96"/>
    <col min="7921" max="7921" width="6" style="96" customWidth="1"/>
    <col min="7922" max="7922" width="2.5703125" style="96" customWidth="1"/>
    <col min="7923" max="7923" width="37.42578125" style="96" bestFit="1" customWidth="1"/>
    <col min="7924" max="7924" width="15.5703125" style="96" customWidth="1"/>
    <col min="7925" max="7925" width="3" style="96" customWidth="1"/>
    <col min="7926" max="7926" width="10.5703125" style="96" customWidth="1"/>
    <col min="7927" max="7927" width="3.28515625" style="96" customWidth="1"/>
    <col min="7928" max="7928" width="12.7109375" style="96" customWidth="1"/>
    <col min="7929" max="7929" width="2.42578125" style="96" customWidth="1"/>
    <col min="7930" max="7930" width="10.7109375" style="96" customWidth="1"/>
    <col min="7931" max="7931" width="1.7109375" style="96" customWidth="1"/>
    <col min="7932" max="7932" width="14.28515625" style="96" customWidth="1"/>
    <col min="7933" max="7933" width="3.28515625" style="96" bestFit="1" customWidth="1"/>
    <col min="7934" max="7934" width="10.7109375" style="96" customWidth="1"/>
    <col min="7935" max="7935" width="2.7109375" style="96" customWidth="1"/>
    <col min="7936" max="7936" width="14.28515625" style="96" customWidth="1"/>
    <col min="7937" max="7937" width="2.7109375" style="96" customWidth="1"/>
    <col min="7938" max="7938" width="23.42578125" style="96" bestFit="1" customWidth="1"/>
    <col min="7939" max="7939" width="8.7109375" style="96"/>
    <col min="7940" max="7940" width="10.5703125" style="96" bestFit="1" customWidth="1"/>
    <col min="7941" max="7941" width="8.7109375" style="96"/>
    <col min="7942" max="7942" width="10.7109375" style="96" bestFit="1" customWidth="1"/>
    <col min="7943" max="7943" width="8.7109375" style="96"/>
    <col min="7944" max="7944" width="10.42578125" style="96" bestFit="1" customWidth="1"/>
    <col min="7945" max="8176" width="8.7109375" style="96"/>
    <col min="8177" max="8177" width="6" style="96" customWidth="1"/>
    <col min="8178" max="8178" width="2.5703125" style="96" customWidth="1"/>
    <col min="8179" max="8179" width="37.42578125" style="96" bestFit="1" customWidth="1"/>
    <col min="8180" max="8180" width="15.5703125" style="96" customWidth="1"/>
    <col min="8181" max="8181" width="3" style="96" customWidth="1"/>
    <col min="8182" max="8182" width="10.5703125" style="96" customWidth="1"/>
    <col min="8183" max="8183" width="3.28515625" style="96" customWidth="1"/>
    <col min="8184" max="8184" width="12.7109375" style="96" customWidth="1"/>
    <col min="8185" max="8185" width="2.42578125" style="96" customWidth="1"/>
    <col min="8186" max="8186" width="10.7109375" style="96" customWidth="1"/>
    <col min="8187" max="8187" width="1.7109375" style="96" customWidth="1"/>
    <col min="8188" max="8188" width="14.28515625" style="96" customWidth="1"/>
    <col min="8189" max="8189" width="3.28515625" style="96" bestFit="1" customWidth="1"/>
    <col min="8190" max="8190" width="10.7109375" style="96" customWidth="1"/>
    <col min="8191" max="8191" width="2.7109375" style="96" customWidth="1"/>
    <col min="8192" max="8192" width="14.28515625" style="96" customWidth="1"/>
    <col min="8193" max="8193" width="2.7109375" style="96" customWidth="1"/>
    <col min="8194" max="8194" width="23.42578125" style="96" bestFit="1" customWidth="1"/>
    <col min="8195" max="8195" width="8.7109375" style="96"/>
    <col min="8196" max="8196" width="10.5703125" style="96" bestFit="1" customWidth="1"/>
    <col min="8197" max="8197" width="8.7109375" style="96"/>
    <col min="8198" max="8198" width="10.7109375" style="96" bestFit="1" customWidth="1"/>
    <col min="8199" max="8199" width="8.7109375" style="96"/>
    <col min="8200" max="8200" width="10.42578125" style="96" bestFit="1" customWidth="1"/>
    <col min="8201" max="8432" width="8.7109375" style="96"/>
    <col min="8433" max="8433" width="6" style="96" customWidth="1"/>
    <col min="8434" max="8434" width="2.5703125" style="96" customWidth="1"/>
    <col min="8435" max="8435" width="37.42578125" style="96" bestFit="1" customWidth="1"/>
    <col min="8436" max="8436" width="15.5703125" style="96" customWidth="1"/>
    <col min="8437" max="8437" width="3" style="96" customWidth="1"/>
    <col min="8438" max="8438" width="10.5703125" style="96" customWidth="1"/>
    <col min="8439" max="8439" width="3.28515625" style="96" customWidth="1"/>
    <col min="8440" max="8440" width="12.7109375" style="96" customWidth="1"/>
    <col min="8441" max="8441" width="2.42578125" style="96" customWidth="1"/>
    <col min="8442" max="8442" width="10.7109375" style="96" customWidth="1"/>
    <col min="8443" max="8443" width="1.7109375" style="96" customWidth="1"/>
    <col min="8444" max="8444" width="14.28515625" style="96" customWidth="1"/>
    <col min="8445" max="8445" width="3.28515625" style="96" bestFit="1" customWidth="1"/>
    <col min="8446" max="8446" width="10.7109375" style="96" customWidth="1"/>
    <col min="8447" max="8447" width="2.7109375" style="96" customWidth="1"/>
    <col min="8448" max="8448" width="14.28515625" style="96" customWidth="1"/>
    <col min="8449" max="8449" width="2.7109375" style="96" customWidth="1"/>
    <col min="8450" max="8450" width="23.42578125" style="96" bestFit="1" customWidth="1"/>
    <col min="8451" max="8451" width="8.7109375" style="96"/>
    <col min="8452" max="8452" width="10.5703125" style="96" bestFit="1" customWidth="1"/>
    <col min="8453" max="8453" width="8.7109375" style="96"/>
    <col min="8454" max="8454" width="10.7109375" style="96" bestFit="1" customWidth="1"/>
    <col min="8455" max="8455" width="8.7109375" style="96"/>
    <col min="8456" max="8456" width="10.42578125" style="96" bestFit="1" customWidth="1"/>
    <col min="8457" max="8688" width="8.7109375" style="96"/>
    <col min="8689" max="8689" width="6" style="96" customWidth="1"/>
    <col min="8690" max="8690" width="2.5703125" style="96" customWidth="1"/>
    <col min="8691" max="8691" width="37.42578125" style="96" bestFit="1" customWidth="1"/>
    <col min="8692" max="8692" width="15.5703125" style="96" customWidth="1"/>
    <col min="8693" max="8693" width="3" style="96" customWidth="1"/>
    <col min="8694" max="8694" width="10.5703125" style="96" customWidth="1"/>
    <col min="8695" max="8695" width="3.28515625" style="96" customWidth="1"/>
    <col min="8696" max="8696" width="12.7109375" style="96" customWidth="1"/>
    <col min="8697" max="8697" width="2.42578125" style="96" customWidth="1"/>
    <col min="8698" max="8698" width="10.7109375" style="96" customWidth="1"/>
    <col min="8699" max="8699" width="1.7109375" style="96" customWidth="1"/>
    <col min="8700" max="8700" width="14.28515625" style="96" customWidth="1"/>
    <col min="8701" max="8701" width="3.28515625" style="96" bestFit="1" customWidth="1"/>
    <col min="8702" max="8702" width="10.7109375" style="96" customWidth="1"/>
    <col min="8703" max="8703" width="2.7109375" style="96" customWidth="1"/>
    <col min="8704" max="8704" width="14.28515625" style="96" customWidth="1"/>
    <col min="8705" max="8705" width="2.7109375" style="96" customWidth="1"/>
    <col min="8706" max="8706" width="23.42578125" style="96" bestFit="1" customWidth="1"/>
    <col min="8707" max="8707" width="8.7109375" style="96"/>
    <col min="8708" max="8708" width="10.5703125" style="96" bestFit="1" customWidth="1"/>
    <col min="8709" max="8709" width="8.7109375" style="96"/>
    <col min="8710" max="8710" width="10.7109375" style="96" bestFit="1" customWidth="1"/>
    <col min="8711" max="8711" width="8.7109375" style="96"/>
    <col min="8712" max="8712" width="10.42578125" style="96" bestFit="1" customWidth="1"/>
    <col min="8713" max="8944" width="8.7109375" style="96"/>
    <col min="8945" max="8945" width="6" style="96" customWidth="1"/>
    <col min="8946" max="8946" width="2.5703125" style="96" customWidth="1"/>
    <col min="8947" max="8947" width="37.42578125" style="96" bestFit="1" customWidth="1"/>
    <col min="8948" max="8948" width="15.5703125" style="96" customWidth="1"/>
    <col min="8949" max="8949" width="3" style="96" customWidth="1"/>
    <col min="8950" max="8950" width="10.5703125" style="96" customWidth="1"/>
    <col min="8951" max="8951" width="3.28515625" style="96" customWidth="1"/>
    <col min="8952" max="8952" width="12.7109375" style="96" customWidth="1"/>
    <col min="8953" max="8953" width="2.42578125" style="96" customWidth="1"/>
    <col min="8954" max="8954" width="10.7109375" style="96" customWidth="1"/>
    <col min="8955" max="8955" width="1.7109375" style="96" customWidth="1"/>
    <col min="8956" max="8956" width="14.28515625" style="96" customWidth="1"/>
    <col min="8957" max="8957" width="3.28515625" style="96" bestFit="1" customWidth="1"/>
    <col min="8958" max="8958" width="10.7109375" style="96" customWidth="1"/>
    <col min="8959" max="8959" width="2.7109375" style="96" customWidth="1"/>
    <col min="8960" max="8960" width="14.28515625" style="96" customWidth="1"/>
    <col min="8961" max="8961" width="2.7109375" style="96" customWidth="1"/>
    <col min="8962" max="8962" width="23.42578125" style="96" bestFit="1" customWidth="1"/>
    <col min="8963" max="8963" width="8.7109375" style="96"/>
    <col min="8964" max="8964" width="10.5703125" style="96" bestFit="1" customWidth="1"/>
    <col min="8965" max="8965" width="8.7109375" style="96"/>
    <col min="8966" max="8966" width="10.7109375" style="96" bestFit="1" customWidth="1"/>
    <col min="8967" max="8967" width="8.7109375" style="96"/>
    <col min="8968" max="8968" width="10.42578125" style="96" bestFit="1" customWidth="1"/>
    <col min="8969" max="9200" width="8.7109375" style="96"/>
    <col min="9201" max="9201" width="6" style="96" customWidth="1"/>
    <col min="9202" max="9202" width="2.5703125" style="96" customWidth="1"/>
    <col min="9203" max="9203" width="37.42578125" style="96" bestFit="1" customWidth="1"/>
    <col min="9204" max="9204" width="15.5703125" style="96" customWidth="1"/>
    <col min="9205" max="9205" width="3" style="96" customWidth="1"/>
    <col min="9206" max="9206" width="10.5703125" style="96" customWidth="1"/>
    <col min="9207" max="9207" width="3.28515625" style="96" customWidth="1"/>
    <col min="9208" max="9208" width="12.7109375" style="96" customWidth="1"/>
    <col min="9209" max="9209" width="2.42578125" style="96" customWidth="1"/>
    <col min="9210" max="9210" width="10.7109375" style="96" customWidth="1"/>
    <col min="9211" max="9211" width="1.7109375" style="96" customWidth="1"/>
    <col min="9212" max="9212" width="14.28515625" style="96" customWidth="1"/>
    <col min="9213" max="9213" width="3.28515625" style="96" bestFit="1" customWidth="1"/>
    <col min="9214" max="9214" width="10.7109375" style="96" customWidth="1"/>
    <col min="9215" max="9215" width="2.7109375" style="96" customWidth="1"/>
    <col min="9216" max="9216" width="14.28515625" style="96" customWidth="1"/>
    <col min="9217" max="9217" width="2.7109375" style="96" customWidth="1"/>
    <col min="9218" max="9218" width="23.42578125" style="96" bestFit="1" customWidth="1"/>
    <col min="9219" max="9219" width="8.7109375" style="96"/>
    <col min="9220" max="9220" width="10.5703125" style="96" bestFit="1" customWidth="1"/>
    <col min="9221" max="9221" width="8.7109375" style="96"/>
    <col min="9222" max="9222" width="10.7109375" style="96" bestFit="1" customWidth="1"/>
    <col min="9223" max="9223" width="8.7109375" style="96"/>
    <col min="9224" max="9224" width="10.42578125" style="96" bestFit="1" customWidth="1"/>
    <col min="9225" max="9456" width="8.7109375" style="96"/>
    <col min="9457" max="9457" width="6" style="96" customWidth="1"/>
    <col min="9458" max="9458" width="2.5703125" style="96" customWidth="1"/>
    <col min="9459" max="9459" width="37.42578125" style="96" bestFit="1" customWidth="1"/>
    <col min="9460" max="9460" width="15.5703125" style="96" customWidth="1"/>
    <col min="9461" max="9461" width="3" style="96" customWidth="1"/>
    <col min="9462" max="9462" width="10.5703125" style="96" customWidth="1"/>
    <col min="9463" max="9463" width="3.28515625" style="96" customWidth="1"/>
    <col min="9464" max="9464" width="12.7109375" style="96" customWidth="1"/>
    <col min="9465" max="9465" width="2.42578125" style="96" customWidth="1"/>
    <col min="9466" max="9466" width="10.7109375" style="96" customWidth="1"/>
    <col min="9467" max="9467" width="1.7109375" style="96" customWidth="1"/>
    <col min="9468" max="9468" width="14.28515625" style="96" customWidth="1"/>
    <col min="9469" max="9469" width="3.28515625" style="96" bestFit="1" customWidth="1"/>
    <col min="9470" max="9470" width="10.7109375" style="96" customWidth="1"/>
    <col min="9471" max="9471" width="2.7109375" style="96" customWidth="1"/>
    <col min="9472" max="9472" width="14.28515625" style="96" customWidth="1"/>
    <col min="9473" max="9473" width="2.7109375" style="96" customWidth="1"/>
    <col min="9474" max="9474" width="23.42578125" style="96" bestFit="1" customWidth="1"/>
    <col min="9475" max="9475" width="8.7109375" style="96"/>
    <col min="9476" max="9476" width="10.5703125" style="96" bestFit="1" customWidth="1"/>
    <col min="9477" max="9477" width="8.7109375" style="96"/>
    <col min="9478" max="9478" width="10.7109375" style="96" bestFit="1" customWidth="1"/>
    <col min="9479" max="9479" width="8.7109375" style="96"/>
    <col min="9480" max="9480" width="10.42578125" style="96" bestFit="1" customWidth="1"/>
    <col min="9481" max="9712" width="8.7109375" style="96"/>
    <col min="9713" max="9713" width="6" style="96" customWidth="1"/>
    <col min="9714" max="9714" width="2.5703125" style="96" customWidth="1"/>
    <col min="9715" max="9715" width="37.42578125" style="96" bestFit="1" customWidth="1"/>
    <col min="9716" max="9716" width="15.5703125" style="96" customWidth="1"/>
    <col min="9717" max="9717" width="3" style="96" customWidth="1"/>
    <col min="9718" max="9718" width="10.5703125" style="96" customWidth="1"/>
    <col min="9719" max="9719" width="3.28515625" style="96" customWidth="1"/>
    <col min="9720" max="9720" width="12.7109375" style="96" customWidth="1"/>
    <col min="9721" max="9721" width="2.42578125" style="96" customWidth="1"/>
    <col min="9722" max="9722" width="10.7109375" style="96" customWidth="1"/>
    <col min="9723" max="9723" width="1.7109375" style="96" customWidth="1"/>
    <col min="9724" max="9724" width="14.28515625" style="96" customWidth="1"/>
    <col min="9725" max="9725" width="3.28515625" style="96" bestFit="1" customWidth="1"/>
    <col min="9726" max="9726" width="10.7109375" style="96" customWidth="1"/>
    <col min="9727" max="9727" width="2.7109375" style="96" customWidth="1"/>
    <col min="9728" max="9728" width="14.28515625" style="96" customWidth="1"/>
    <col min="9729" max="9729" width="2.7109375" style="96" customWidth="1"/>
    <col min="9730" max="9730" width="23.42578125" style="96" bestFit="1" customWidth="1"/>
    <col min="9731" max="9731" width="8.7109375" style="96"/>
    <col min="9732" max="9732" width="10.5703125" style="96" bestFit="1" customWidth="1"/>
    <col min="9733" max="9733" width="8.7109375" style="96"/>
    <col min="9734" max="9734" width="10.7109375" style="96" bestFit="1" customWidth="1"/>
    <col min="9735" max="9735" width="8.7109375" style="96"/>
    <col min="9736" max="9736" width="10.42578125" style="96" bestFit="1" customWidth="1"/>
    <col min="9737" max="9968" width="8.7109375" style="96"/>
    <col min="9969" max="9969" width="6" style="96" customWidth="1"/>
    <col min="9970" max="9970" width="2.5703125" style="96" customWidth="1"/>
    <col min="9971" max="9971" width="37.42578125" style="96" bestFit="1" customWidth="1"/>
    <col min="9972" max="9972" width="15.5703125" style="96" customWidth="1"/>
    <col min="9973" max="9973" width="3" style="96" customWidth="1"/>
    <col min="9974" max="9974" width="10.5703125" style="96" customWidth="1"/>
    <col min="9975" max="9975" width="3.28515625" style="96" customWidth="1"/>
    <col min="9976" max="9976" width="12.7109375" style="96" customWidth="1"/>
    <col min="9977" max="9977" width="2.42578125" style="96" customWidth="1"/>
    <col min="9978" max="9978" width="10.7109375" style="96" customWidth="1"/>
    <col min="9979" max="9979" width="1.7109375" style="96" customWidth="1"/>
    <col min="9980" max="9980" width="14.28515625" style="96" customWidth="1"/>
    <col min="9981" max="9981" width="3.28515625" style="96" bestFit="1" customWidth="1"/>
    <col min="9982" max="9982" width="10.7109375" style="96" customWidth="1"/>
    <col min="9983" max="9983" width="2.7109375" style="96" customWidth="1"/>
    <col min="9984" max="9984" width="14.28515625" style="96" customWidth="1"/>
    <col min="9985" max="9985" width="2.7109375" style="96" customWidth="1"/>
    <col min="9986" max="9986" width="23.42578125" style="96" bestFit="1" customWidth="1"/>
    <col min="9987" max="9987" width="8.7109375" style="96"/>
    <col min="9988" max="9988" width="10.5703125" style="96" bestFit="1" customWidth="1"/>
    <col min="9989" max="9989" width="8.7109375" style="96"/>
    <col min="9990" max="9990" width="10.7109375" style="96" bestFit="1" customWidth="1"/>
    <col min="9991" max="9991" width="8.7109375" style="96"/>
    <col min="9992" max="9992" width="10.42578125" style="96" bestFit="1" customWidth="1"/>
    <col min="9993" max="10224" width="8.7109375" style="96"/>
    <col min="10225" max="10225" width="6" style="96" customWidth="1"/>
    <col min="10226" max="10226" width="2.5703125" style="96" customWidth="1"/>
    <col min="10227" max="10227" width="37.42578125" style="96" bestFit="1" customWidth="1"/>
    <col min="10228" max="10228" width="15.5703125" style="96" customWidth="1"/>
    <col min="10229" max="10229" width="3" style="96" customWidth="1"/>
    <col min="10230" max="10230" width="10.5703125" style="96" customWidth="1"/>
    <col min="10231" max="10231" width="3.28515625" style="96" customWidth="1"/>
    <col min="10232" max="10232" width="12.7109375" style="96" customWidth="1"/>
    <col min="10233" max="10233" width="2.42578125" style="96" customWidth="1"/>
    <col min="10234" max="10234" width="10.7109375" style="96" customWidth="1"/>
    <col min="10235" max="10235" width="1.7109375" style="96" customWidth="1"/>
    <col min="10236" max="10236" width="14.28515625" style="96" customWidth="1"/>
    <col min="10237" max="10237" width="3.28515625" style="96" bestFit="1" customWidth="1"/>
    <col min="10238" max="10238" width="10.7109375" style="96" customWidth="1"/>
    <col min="10239" max="10239" width="2.7109375" style="96" customWidth="1"/>
    <col min="10240" max="10240" width="14.28515625" style="96" customWidth="1"/>
    <col min="10241" max="10241" width="2.7109375" style="96" customWidth="1"/>
    <col min="10242" max="10242" width="23.42578125" style="96" bestFit="1" customWidth="1"/>
    <col min="10243" max="10243" width="8.7109375" style="96"/>
    <col min="10244" max="10244" width="10.5703125" style="96" bestFit="1" customWidth="1"/>
    <col min="10245" max="10245" width="8.7109375" style="96"/>
    <col min="10246" max="10246" width="10.7109375" style="96" bestFit="1" customWidth="1"/>
    <col min="10247" max="10247" width="8.7109375" style="96"/>
    <col min="10248" max="10248" width="10.42578125" style="96" bestFit="1" customWidth="1"/>
    <col min="10249" max="10480" width="8.7109375" style="96"/>
    <col min="10481" max="10481" width="6" style="96" customWidth="1"/>
    <col min="10482" max="10482" width="2.5703125" style="96" customWidth="1"/>
    <col min="10483" max="10483" width="37.42578125" style="96" bestFit="1" customWidth="1"/>
    <col min="10484" max="10484" width="15.5703125" style="96" customWidth="1"/>
    <col min="10485" max="10485" width="3" style="96" customWidth="1"/>
    <col min="10486" max="10486" width="10.5703125" style="96" customWidth="1"/>
    <col min="10487" max="10487" width="3.28515625" style="96" customWidth="1"/>
    <col min="10488" max="10488" width="12.7109375" style="96" customWidth="1"/>
    <col min="10489" max="10489" width="2.42578125" style="96" customWidth="1"/>
    <col min="10490" max="10490" width="10.7109375" style="96" customWidth="1"/>
    <col min="10491" max="10491" width="1.7109375" style="96" customWidth="1"/>
    <col min="10492" max="10492" width="14.28515625" style="96" customWidth="1"/>
    <col min="10493" max="10493" width="3.28515625" style="96" bestFit="1" customWidth="1"/>
    <col min="10494" max="10494" width="10.7109375" style="96" customWidth="1"/>
    <col min="10495" max="10495" width="2.7109375" style="96" customWidth="1"/>
    <col min="10496" max="10496" width="14.28515625" style="96" customWidth="1"/>
    <col min="10497" max="10497" width="2.7109375" style="96" customWidth="1"/>
    <col min="10498" max="10498" width="23.42578125" style="96" bestFit="1" customWidth="1"/>
    <col min="10499" max="10499" width="8.7109375" style="96"/>
    <col min="10500" max="10500" width="10.5703125" style="96" bestFit="1" customWidth="1"/>
    <col min="10501" max="10501" width="8.7109375" style="96"/>
    <col min="10502" max="10502" width="10.7109375" style="96" bestFit="1" customWidth="1"/>
    <col min="10503" max="10503" width="8.7109375" style="96"/>
    <col min="10504" max="10504" width="10.42578125" style="96" bestFit="1" customWidth="1"/>
    <col min="10505" max="10736" width="8.7109375" style="96"/>
    <col min="10737" max="10737" width="6" style="96" customWidth="1"/>
    <col min="10738" max="10738" width="2.5703125" style="96" customWidth="1"/>
    <col min="10739" max="10739" width="37.42578125" style="96" bestFit="1" customWidth="1"/>
    <col min="10740" max="10740" width="15.5703125" style="96" customWidth="1"/>
    <col min="10741" max="10741" width="3" style="96" customWidth="1"/>
    <col min="10742" max="10742" width="10.5703125" style="96" customWidth="1"/>
    <col min="10743" max="10743" width="3.28515625" style="96" customWidth="1"/>
    <col min="10744" max="10744" width="12.7109375" style="96" customWidth="1"/>
    <col min="10745" max="10745" width="2.42578125" style="96" customWidth="1"/>
    <col min="10746" max="10746" width="10.7109375" style="96" customWidth="1"/>
    <col min="10747" max="10747" width="1.7109375" style="96" customWidth="1"/>
    <col min="10748" max="10748" width="14.28515625" style="96" customWidth="1"/>
    <col min="10749" max="10749" width="3.28515625" style="96" bestFit="1" customWidth="1"/>
    <col min="10750" max="10750" width="10.7109375" style="96" customWidth="1"/>
    <col min="10751" max="10751" width="2.7109375" style="96" customWidth="1"/>
    <col min="10752" max="10752" width="14.28515625" style="96" customWidth="1"/>
    <col min="10753" max="10753" width="2.7109375" style="96" customWidth="1"/>
    <col min="10754" max="10754" width="23.42578125" style="96" bestFit="1" customWidth="1"/>
    <col min="10755" max="10755" width="8.7109375" style="96"/>
    <col min="10756" max="10756" width="10.5703125" style="96" bestFit="1" customWidth="1"/>
    <col min="10757" max="10757" width="8.7109375" style="96"/>
    <col min="10758" max="10758" width="10.7109375" style="96" bestFit="1" customWidth="1"/>
    <col min="10759" max="10759" width="8.7109375" style="96"/>
    <col min="10760" max="10760" width="10.42578125" style="96" bestFit="1" customWidth="1"/>
    <col min="10761" max="10992" width="8.7109375" style="96"/>
    <col min="10993" max="10993" width="6" style="96" customWidth="1"/>
    <col min="10994" max="10994" width="2.5703125" style="96" customWidth="1"/>
    <col min="10995" max="10995" width="37.42578125" style="96" bestFit="1" customWidth="1"/>
    <col min="10996" max="10996" width="15.5703125" style="96" customWidth="1"/>
    <col min="10997" max="10997" width="3" style="96" customWidth="1"/>
    <col min="10998" max="10998" width="10.5703125" style="96" customWidth="1"/>
    <col min="10999" max="10999" width="3.28515625" style="96" customWidth="1"/>
    <col min="11000" max="11000" width="12.7109375" style="96" customWidth="1"/>
    <col min="11001" max="11001" width="2.42578125" style="96" customWidth="1"/>
    <col min="11002" max="11002" width="10.7109375" style="96" customWidth="1"/>
    <col min="11003" max="11003" width="1.7109375" style="96" customWidth="1"/>
    <col min="11004" max="11004" width="14.28515625" style="96" customWidth="1"/>
    <col min="11005" max="11005" width="3.28515625" style="96" bestFit="1" customWidth="1"/>
    <col min="11006" max="11006" width="10.7109375" style="96" customWidth="1"/>
    <col min="11007" max="11007" width="2.7109375" style="96" customWidth="1"/>
    <col min="11008" max="11008" width="14.28515625" style="96" customWidth="1"/>
    <col min="11009" max="11009" width="2.7109375" style="96" customWidth="1"/>
    <col min="11010" max="11010" width="23.42578125" style="96" bestFit="1" customWidth="1"/>
    <col min="11011" max="11011" width="8.7109375" style="96"/>
    <col min="11012" max="11012" width="10.5703125" style="96" bestFit="1" customWidth="1"/>
    <col min="11013" max="11013" width="8.7109375" style="96"/>
    <col min="11014" max="11014" width="10.7109375" style="96" bestFit="1" customWidth="1"/>
    <col min="11015" max="11015" width="8.7109375" style="96"/>
    <col min="11016" max="11016" width="10.42578125" style="96" bestFit="1" customWidth="1"/>
    <col min="11017" max="11248" width="8.7109375" style="96"/>
    <col min="11249" max="11249" width="6" style="96" customWidth="1"/>
    <col min="11250" max="11250" width="2.5703125" style="96" customWidth="1"/>
    <col min="11251" max="11251" width="37.42578125" style="96" bestFit="1" customWidth="1"/>
    <col min="11252" max="11252" width="15.5703125" style="96" customWidth="1"/>
    <col min="11253" max="11253" width="3" style="96" customWidth="1"/>
    <col min="11254" max="11254" width="10.5703125" style="96" customWidth="1"/>
    <col min="11255" max="11255" width="3.28515625" style="96" customWidth="1"/>
    <col min="11256" max="11256" width="12.7109375" style="96" customWidth="1"/>
    <col min="11257" max="11257" width="2.42578125" style="96" customWidth="1"/>
    <col min="11258" max="11258" width="10.7109375" style="96" customWidth="1"/>
    <col min="11259" max="11259" width="1.7109375" style="96" customWidth="1"/>
    <col min="11260" max="11260" width="14.28515625" style="96" customWidth="1"/>
    <col min="11261" max="11261" width="3.28515625" style="96" bestFit="1" customWidth="1"/>
    <col min="11262" max="11262" width="10.7109375" style="96" customWidth="1"/>
    <col min="11263" max="11263" width="2.7109375" style="96" customWidth="1"/>
    <col min="11264" max="11264" width="14.28515625" style="96" customWidth="1"/>
    <col min="11265" max="11265" width="2.7109375" style="96" customWidth="1"/>
    <col min="11266" max="11266" width="23.42578125" style="96" bestFit="1" customWidth="1"/>
    <col min="11267" max="11267" width="8.7109375" style="96"/>
    <col min="11268" max="11268" width="10.5703125" style="96" bestFit="1" customWidth="1"/>
    <col min="11269" max="11269" width="8.7109375" style="96"/>
    <col min="11270" max="11270" width="10.7109375" style="96" bestFit="1" customWidth="1"/>
    <col min="11271" max="11271" width="8.7109375" style="96"/>
    <col min="11272" max="11272" width="10.42578125" style="96" bestFit="1" customWidth="1"/>
    <col min="11273" max="11504" width="8.7109375" style="96"/>
    <col min="11505" max="11505" width="6" style="96" customWidth="1"/>
    <col min="11506" max="11506" width="2.5703125" style="96" customWidth="1"/>
    <col min="11507" max="11507" width="37.42578125" style="96" bestFit="1" customWidth="1"/>
    <col min="11508" max="11508" width="15.5703125" style="96" customWidth="1"/>
    <col min="11509" max="11509" width="3" style="96" customWidth="1"/>
    <col min="11510" max="11510" width="10.5703125" style="96" customWidth="1"/>
    <col min="11511" max="11511" width="3.28515625" style="96" customWidth="1"/>
    <col min="11512" max="11512" width="12.7109375" style="96" customWidth="1"/>
    <col min="11513" max="11513" width="2.42578125" style="96" customWidth="1"/>
    <col min="11514" max="11514" width="10.7109375" style="96" customWidth="1"/>
    <col min="11515" max="11515" width="1.7109375" style="96" customWidth="1"/>
    <col min="11516" max="11516" width="14.28515625" style="96" customWidth="1"/>
    <col min="11517" max="11517" width="3.28515625" style="96" bestFit="1" customWidth="1"/>
    <col min="11518" max="11518" width="10.7109375" style="96" customWidth="1"/>
    <col min="11519" max="11519" width="2.7109375" style="96" customWidth="1"/>
    <col min="11520" max="11520" width="14.28515625" style="96" customWidth="1"/>
    <col min="11521" max="11521" width="2.7109375" style="96" customWidth="1"/>
    <col min="11522" max="11522" width="23.42578125" style="96" bestFit="1" customWidth="1"/>
    <col min="11523" max="11523" width="8.7109375" style="96"/>
    <col min="11524" max="11524" width="10.5703125" style="96" bestFit="1" customWidth="1"/>
    <col min="11525" max="11525" width="8.7109375" style="96"/>
    <col min="11526" max="11526" width="10.7109375" style="96" bestFit="1" customWidth="1"/>
    <col min="11527" max="11527" width="8.7109375" style="96"/>
    <col min="11528" max="11528" width="10.42578125" style="96" bestFit="1" customWidth="1"/>
    <col min="11529" max="11760" width="8.7109375" style="96"/>
    <col min="11761" max="11761" width="6" style="96" customWidth="1"/>
    <col min="11762" max="11762" width="2.5703125" style="96" customWidth="1"/>
    <col min="11763" max="11763" width="37.42578125" style="96" bestFit="1" customWidth="1"/>
    <col min="11764" max="11764" width="15.5703125" style="96" customWidth="1"/>
    <col min="11765" max="11765" width="3" style="96" customWidth="1"/>
    <col min="11766" max="11766" width="10.5703125" style="96" customWidth="1"/>
    <col min="11767" max="11767" width="3.28515625" style="96" customWidth="1"/>
    <col min="11768" max="11768" width="12.7109375" style="96" customWidth="1"/>
    <col min="11769" max="11769" width="2.42578125" style="96" customWidth="1"/>
    <col min="11770" max="11770" width="10.7109375" style="96" customWidth="1"/>
    <col min="11771" max="11771" width="1.7109375" style="96" customWidth="1"/>
    <col min="11772" max="11772" width="14.28515625" style="96" customWidth="1"/>
    <col min="11773" max="11773" width="3.28515625" style="96" bestFit="1" customWidth="1"/>
    <col min="11774" max="11774" width="10.7109375" style="96" customWidth="1"/>
    <col min="11775" max="11775" width="2.7109375" style="96" customWidth="1"/>
    <col min="11776" max="11776" width="14.28515625" style="96" customWidth="1"/>
    <col min="11777" max="11777" width="2.7109375" style="96" customWidth="1"/>
    <col min="11778" max="11778" width="23.42578125" style="96" bestFit="1" customWidth="1"/>
    <col min="11779" max="11779" width="8.7109375" style="96"/>
    <col min="11780" max="11780" width="10.5703125" style="96" bestFit="1" customWidth="1"/>
    <col min="11781" max="11781" width="8.7109375" style="96"/>
    <col min="11782" max="11782" width="10.7109375" style="96" bestFit="1" customWidth="1"/>
    <col min="11783" max="11783" width="8.7109375" style="96"/>
    <col min="11784" max="11784" width="10.42578125" style="96" bestFit="1" customWidth="1"/>
    <col min="11785" max="12016" width="8.7109375" style="96"/>
    <col min="12017" max="12017" width="6" style="96" customWidth="1"/>
    <col min="12018" max="12018" width="2.5703125" style="96" customWidth="1"/>
    <col min="12019" max="12019" width="37.42578125" style="96" bestFit="1" customWidth="1"/>
    <col min="12020" max="12020" width="15.5703125" style="96" customWidth="1"/>
    <col min="12021" max="12021" width="3" style="96" customWidth="1"/>
    <col min="12022" max="12022" width="10.5703125" style="96" customWidth="1"/>
    <col min="12023" max="12023" width="3.28515625" style="96" customWidth="1"/>
    <col min="12024" max="12024" width="12.7109375" style="96" customWidth="1"/>
    <col min="12025" max="12025" width="2.42578125" style="96" customWidth="1"/>
    <col min="12026" max="12026" width="10.7109375" style="96" customWidth="1"/>
    <col min="12027" max="12027" width="1.7109375" style="96" customWidth="1"/>
    <col min="12028" max="12028" width="14.28515625" style="96" customWidth="1"/>
    <col min="12029" max="12029" width="3.28515625" style="96" bestFit="1" customWidth="1"/>
    <col min="12030" max="12030" width="10.7109375" style="96" customWidth="1"/>
    <col min="12031" max="12031" width="2.7109375" style="96" customWidth="1"/>
    <col min="12032" max="12032" width="14.28515625" style="96" customWidth="1"/>
    <col min="12033" max="12033" width="2.7109375" style="96" customWidth="1"/>
    <col min="12034" max="12034" width="23.42578125" style="96" bestFit="1" customWidth="1"/>
    <col min="12035" max="12035" width="8.7109375" style="96"/>
    <col min="12036" max="12036" width="10.5703125" style="96" bestFit="1" customWidth="1"/>
    <col min="12037" max="12037" width="8.7109375" style="96"/>
    <col min="12038" max="12038" width="10.7109375" style="96" bestFit="1" customWidth="1"/>
    <col min="12039" max="12039" width="8.7109375" style="96"/>
    <col min="12040" max="12040" width="10.42578125" style="96" bestFit="1" customWidth="1"/>
    <col min="12041" max="12272" width="8.7109375" style="96"/>
    <col min="12273" max="12273" width="6" style="96" customWidth="1"/>
    <col min="12274" max="12274" width="2.5703125" style="96" customWidth="1"/>
    <col min="12275" max="12275" width="37.42578125" style="96" bestFit="1" customWidth="1"/>
    <col min="12276" max="12276" width="15.5703125" style="96" customWidth="1"/>
    <col min="12277" max="12277" width="3" style="96" customWidth="1"/>
    <col min="12278" max="12278" width="10.5703125" style="96" customWidth="1"/>
    <col min="12279" max="12279" width="3.28515625" style="96" customWidth="1"/>
    <col min="12280" max="12280" width="12.7109375" style="96" customWidth="1"/>
    <col min="12281" max="12281" width="2.42578125" style="96" customWidth="1"/>
    <col min="12282" max="12282" width="10.7109375" style="96" customWidth="1"/>
    <col min="12283" max="12283" width="1.7109375" style="96" customWidth="1"/>
    <col min="12284" max="12284" width="14.28515625" style="96" customWidth="1"/>
    <col min="12285" max="12285" width="3.28515625" style="96" bestFit="1" customWidth="1"/>
    <col min="12286" max="12286" width="10.7109375" style="96" customWidth="1"/>
    <col min="12287" max="12287" width="2.7109375" style="96" customWidth="1"/>
    <col min="12288" max="12288" width="14.28515625" style="96" customWidth="1"/>
    <col min="12289" max="12289" width="2.7109375" style="96" customWidth="1"/>
    <col min="12290" max="12290" width="23.42578125" style="96" bestFit="1" customWidth="1"/>
    <col min="12291" max="12291" width="8.7109375" style="96"/>
    <col min="12292" max="12292" width="10.5703125" style="96" bestFit="1" customWidth="1"/>
    <col min="12293" max="12293" width="8.7109375" style="96"/>
    <col min="12294" max="12294" width="10.7109375" style="96" bestFit="1" customWidth="1"/>
    <col min="12295" max="12295" width="8.7109375" style="96"/>
    <col min="12296" max="12296" width="10.42578125" style="96" bestFit="1" customWidth="1"/>
    <col min="12297" max="12528" width="8.7109375" style="96"/>
    <col min="12529" max="12529" width="6" style="96" customWidth="1"/>
    <col min="12530" max="12530" width="2.5703125" style="96" customWidth="1"/>
    <col min="12531" max="12531" width="37.42578125" style="96" bestFit="1" customWidth="1"/>
    <col min="12532" max="12532" width="15.5703125" style="96" customWidth="1"/>
    <col min="12533" max="12533" width="3" style="96" customWidth="1"/>
    <col min="12534" max="12534" width="10.5703125" style="96" customWidth="1"/>
    <col min="12535" max="12535" width="3.28515625" style="96" customWidth="1"/>
    <col min="12536" max="12536" width="12.7109375" style="96" customWidth="1"/>
    <col min="12537" max="12537" width="2.42578125" style="96" customWidth="1"/>
    <col min="12538" max="12538" width="10.7109375" style="96" customWidth="1"/>
    <col min="12539" max="12539" width="1.7109375" style="96" customWidth="1"/>
    <col min="12540" max="12540" width="14.28515625" style="96" customWidth="1"/>
    <col min="12541" max="12541" width="3.28515625" style="96" bestFit="1" customWidth="1"/>
    <col min="12542" max="12542" width="10.7109375" style="96" customWidth="1"/>
    <col min="12543" max="12543" width="2.7109375" style="96" customWidth="1"/>
    <col min="12544" max="12544" width="14.28515625" style="96" customWidth="1"/>
    <col min="12545" max="12545" width="2.7109375" style="96" customWidth="1"/>
    <col min="12546" max="12546" width="23.42578125" style="96" bestFit="1" customWidth="1"/>
    <col min="12547" max="12547" width="8.7109375" style="96"/>
    <col min="12548" max="12548" width="10.5703125" style="96" bestFit="1" customWidth="1"/>
    <col min="12549" max="12549" width="8.7109375" style="96"/>
    <col min="12550" max="12550" width="10.7109375" style="96" bestFit="1" customWidth="1"/>
    <col min="12551" max="12551" width="8.7109375" style="96"/>
    <col min="12552" max="12552" width="10.42578125" style="96" bestFit="1" customWidth="1"/>
    <col min="12553" max="12784" width="8.7109375" style="96"/>
    <col min="12785" max="12785" width="6" style="96" customWidth="1"/>
    <col min="12786" max="12786" width="2.5703125" style="96" customWidth="1"/>
    <col min="12787" max="12787" width="37.42578125" style="96" bestFit="1" customWidth="1"/>
    <col min="12788" max="12788" width="15.5703125" style="96" customWidth="1"/>
    <col min="12789" max="12789" width="3" style="96" customWidth="1"/>
    <col min="12790" max="12790" width="10.5703125" style="96" customWidth="1"/>
    <col min="12791" max="12791" width="3.28515625" style="96" customWidth="1"/>
    <col min="12792" max="12792" width="12.7109375" style="96" customWidth="1"/>
    <col min="12793" max="12793" width="2.42578125" style="96" customWidth="1"/>
    <col min="12794" max="12794" width="10.7109375" style="96" customWidth="1"/>
    <col min="12795" max="12795" width="1.7109375" style="96" customWidth="1"/>
    <col min="12796" max="12796" width="14.28515625" style="96" customWidth="1"/>
    <col min="12797" max="12797" width="3.28515625" style="96" bestFit="1" customWidth="1"/>
    <col min="12798" max="12798" width="10.7109375" style="96" customWidth="1"/>
    <col min="12799" max="12799" width="2.7109375" style="96" customWidth="1"/>
    <col min="12800" max="12800" width="14.28515625" style="96" customWidth="1"/>
    <col min="12801" max="12801" width="2.7109375" style="96" customWidth="1"/>
    <col min="12802" max="12802" width="23.42578125" style="96" bestFit="1" customWidth="1"/>
    <col min="12803" max="12803" width="8.7109375" style="96"/>
    <col min="12804" max="12804" width="10.5703125" style="96" bestFit="1" customWidth="1"/>
    <col min="12805" max="12805" width="8.7109375" style="96"/>
    <col min="12806" max="12806" width="10.7109375" style="96" bestFit="1" customWidth="1"/>
    <col min="12807" max="12807" width="8.7109375" style="96"/>
    <col min="12808" max="12808" width="10.42578125" style="96" bestFit="1" customWidth="1"/>
    <col min="12809" max="13040" width="8.7109375" style="96"/>
    <col min="13041" max="13041" width="6" style="96" customWidth="1"/>
    <col min="13042" max="13042" width="2.5703125" style="96" customWidth="1"/>
    <col min="13043" max="13043" width="37.42578125" style="96" bestFit="1" customWidth="1"/>
    <col min="13044" max="13044" width="15.5703125" style="96" customWidth="1"/>
    <col min="13045" max="13045" width="3" style="96" customWidth="1"/>
    <col min="13046" max="13046" width="10.5703125" style="96" customWidth="1"/>
    <col min="13047" max="13047" width="3.28515625" style="96" customWidth="1"/>
    <col min="13048" max="13048" width="12.7109375" style="96" customWidth="1"/>
    <col min="13049" max="13049" width="2.42578125" style="96" customWidth="1"/>
    <col min="13050" max="13050" width="10.7109375" style="96" customWidth="1"/>
    <col min="13051" max="13051" width="1.7109375" style="96" customWidth="1"/>
    <col min="13052" max="13052" width="14.28515625" style="96" customWidth="1"/>
    <col min="13053" max="13053" width="3.28515625" style="96" bestFit="1" customWidth="1"/>
    <col min="13054" max="13054" width="10.7109375" style="96" customWidth="1"/>
    <col min="13055" max="13055" width="2.7109375" style="96" customWidth="1"/>
    <col min="13056" max="13056" width="14.28515625" style="96" customWidth="1"/>
    <col min="13057" max="13057" width="2.7109375" style="96" customWidth="1"/>
    <col min="13058" max="13058" width="23.42578125" style="96" bestFit="1" customWidth="1"/>
    <col min="13059" max="13059" width="8.7109375" style="96"/>
    <col min="13060" max="13060" width="10.5703125" style="96" bestFit="1" customWidth="1"/>
    <col min="13061" max="13061" width="8.7109375" style="96"/>
    <col min="13062" max="13062" width="10.7109375" style="96" bestFit="1" customWidth="1"/>
    <col min="13063" max="13063" width="8.7109375" style="96"/>
    <col min="13064" max="13064" width="10.42578125" style="96" bestFit="1" customWidth="1"/>
    <col min="13065" max="13296" width="8.7109375" style="96"/>
    <col min="13297" max="13297" width="6" style="96" customWidth="1"/>
    <col min="13298" max="13298" width="2.5703125" style="96" customWidth="1"/>
    <col min="13299" max="13299" width="37.42578125" style="96" bestFit="1" customWidth="1"/>
    <col min="13300" max="13300" width="15.5703125" style="96" customWidth="1"/>
    <col min="13301" max="13301" width="3" style="96" customWidth="1"/>
    <col min="13302" max="13302" width="10.5703125" style="96" customWidth="1"/>
    <col min="13303" max="13303" width="3.28515625" style="96" customWidth="1"/>
    <col min="13304" max="13304" width="12.7109375" style="96" customWidth="1"/>
    <col min="13305" max="13305" width="2.42578125" style="96" customWidth="1"/>
    <col min="13306" max="13306" width="10.7109375" style="96" customWidth="1"/>
    <col min="13307" max="13307" width="1.7109375" style="96" customWidth="1"/>
    <col min="13308" max="13308" width="14.28515625" style="96" customWidth="1"/>
    <col min="13309" max="13309" width="3.28515625" style="96" bestFit="1" customWidth="1"/>
    <col min="13310" max="13310" width="10.7109375" style="96" customWidth="1"/>
    <col min="13311" max="13311" width="2.7109375" style="96" customWidth="1"/>
    <col min="13312" max="13312" width="14.28515625" style="96" customWidth="1"/>
    <col min="13313" max="13313" width="2.7109375" style="96" customWidth="1"/>
    <col min="13314" max="13314" width="23.42578125" style="96" bestFit="1" customWidth="1"/>
    <col min="13315" max="13315" width="8.7109375" style="96"/>
    <col min="13316" max="13316" width="10.5703125" style="96" bestFit="1" customWidth="1"/>
    <col min="13317" max="13317" width="8.7109375" style="96"/>
    <col min="13318" max="13318" width="10.7109375" style="96" bestFit="1" customWidth="1"/>
    <col min="13319" max="13319" width="8.7109375" style="96"/>
    <col min="13320" max="13320" width="10.42578125" style="96" bestFit="1" customWidth="1"/>
    <col min="13321" max="13552" width="8.7109375" style="96"/>
    <col min="13553" max="13553" width="6" style="96" customWidth="1"/>
    <col min="13554" max="13554" width="2.5703125" style="96" customWidth="1"/>
    <col min="13555" max="13555" width="37.42578125" style="96" bestFit="1" customWidth="1"/>
    <col min="13556" max="13556" width="15.5703125" style="96" customWidth="1"/>
    <col min="13557" max="13557" width="3" style="96" customWidth="1"/>
    <col min="13558" max="13558" width="10.5703125" style="96" customWidth="1"/>
    <col min="13559" max="13559" width="3.28515625" style="96" customWidth="1"/>
    <col min="13560" max="13560" width="12.7109375" style="96" customWidth="1"/>
    <col min="13561" max="13561" width="2.42578125" style="96" customWidth="1"/>
    <col min="13562" max="13562" width="10.7109375" style="96" customWidth="1"/>
    <col min="13563" max="13563" width="1.7109375" style="96" customWidth="1"/>
    <col min="13564" max="13564" width="14.28515625" style="96" customWidth="1"/>
    <col min="13565" max="13565" width="3.28515625" style="96" bestFit="1" customWidth="1"/>
    <col min="13566" max="13566" width="10.7109375" style="96" customWidth="1"/>
    <col min="13567" max="13567" width="2.7109375" style="96" customWidth="1"/>
    <col min="13568" max="13568" width="14.28515625" style="96" customWidth="1"/>
    <col min="13569" max="13569" width="2.7109375" style="96" customWidth="1"/>
    <col min="13570" max="13570" width="23.42578125" style="96" bestFit="1" customWidth="1"/>
    <col min="13571" max="13571" width="8.7109375" style="96"/>
    <col min="13572" max="13572" width="10.5703125" style="96" bestFit="1" customWidth="1"/>
    <col min="13573" max="13573" width="8.7109375" style="96"/>
    <col min="13574" max="13574" width="10.7109375" style="96" bestFit="1" customWidth="1"/>
    <col min="13575" max="13575" width="8.7109375" style="96"/>
    <col min="13576" max="13576" width="10.42578125" style="96" bestFit="1" customWidth="1"/>
    <col min="13577" max="13808" width="8.7109375" style="96"/>
    <col min="13809" max="13809" width="6" style="96" customWidth="1"/>
    <col min="13810" max="13810" width="2.5703125" style="96" customWidth="1"/>
    <col min="13811" max="13811" width="37.42578125" style="96" bestFit="1" customWidth="1"/>
    <col min="13812" max="13812" width="15.5703125" style="96" customWidth="1"/>
    <col min="13813" max="13813" width="3" style="96" customWidth="1"/>
    <col min="13814" max="13814" width="10.5703125" style="96" customWidth="1"/>
    <col min="13815" max="13815" width="3.28515625" style="96" customWidth="1"/>
    <col min="13816" max="13816" width="12.7109375" style="96" customWidth="1"/>
    <col min="13817" max="13817" width="2.42578125" style="96" customWidth="1"/>
    <col min="13818" max="13818" width="10.7109375" style="96" customWidth="1"/>
    <col min="13819" max="13819" width="1.7109375" style="96" customWidth="1"/>
    <col min="13820" max="13820" width="14.28515625" style="96" customWidth="1"/>
    <col min="13821" max="13821" width="3.28515625" style="96" bestFit="1" customWidth="1"/>
    <col min="13822" max="13822" width="10.7109375" style="96" customWidth="1"/>
    <col min="13823" max="13823" width="2.7109375" style="96" customWidth="1"/>
    <col min="13824" max="13824" width="14.28515625" style="96" customWidth="1"/>
    <col min="13825" max="13825" width="2.7109375" style="96" customWidth="1"/>
    <col min="13826" max="13826" width="23.42578125" style="96" bestFit="1" customWidth="1"/>
    <col min="13827" max="13827" width="8.7109375" style="96"/>
    <col min="13828" max="13828" width="10.5703125" style="96" bestFit="1" customWidth="1"/>
    <col min="13829" max="13829" width="8.7109375" style="96"/>
    <col min="13830" max="13830" width="10.7109375" style="96" bestFit="1" customWidth="1"/>
    <col min="13831" max="13831" width="8.7109375" style="96"/>
    <col min="13832" max="13832" width="10.42578125" style="96" bestFit="1" customWidth="1"/>
    <col min="13833" max="14064" width="8.7109375" style="96"/>
    <col min="14065" max="14065" width="6" style="96" customWidth="1"/>
    <col min="14066" max="14066" width="2.5703125" style="96" customWidth="1"/>
    <col min="14067" max="14067" width="37.42578125" style="96" bestFit="1" customWidth="1"/>
    <col min="14068" max="14068" width="15.5703125" style="96" customWidth="1"/>
    <col min="14069" max="14069" width="3" style="96" customWidth="1"/>
    <col min="14070" max="14070" width="10.5703125" style="96" customWidth="1"/>
    <col min="14071" max="14071" width="3.28515625" style="96" customWidth="1"/>
    <col min="14072" max="14072" width="12.7109375" style="96" customWidth="1"/>
    <col min="14073" max="14073" width="2.42578125" style="96" customWidth="1"/>
    <col min="14074" max="14074" width="10.7109375" style="96" customWidth="1"/>
    <col min="14075" max="14075" width="1.7109375" style="96" customWidth="1"/>
    <col min="14076" max="14076" width="14.28515625" style="96" customWidth="1"/>
    <col min="14077" max="14077" width="3.28515625" style="96" bestFit="1" customWidth="1"/>
    <col min="14078" max="14078" width="10.7109375" style="96" customWidth="1"/>
    <col min="14079" max="14079" width="2.7109375" style="96" customWidth="1"/>
    <col min="14080" max="14080" width="14.28515625" style="96" customWidth="1"/>
    <col min="14081" max="14081" width="2.7109375" style="96" customWidth="1"/>
    <col min="14082" max="14082" width="23.42578125" style="96" bestFit="1" customWidth="1"/>
    <col min="14083" max="14083" width="8.7109375" style="96"/>
    <col min="14084" max="14084" width="10.5703125" style="96" bestFit="1" customWidth="1"/>
    <col min="14085" max="14085" width="8.7109375" style="96"/>
    <col min="14086" max="14086" width="10.7109375" style="96" bestFit="1" customWidth="1"/>
    <col min="14087" max="14087" width="8.7109375" style="96"/>
    <col min="14088" max="14088" width="10.42578125" style="96" bestFit="1" customWidth="1"/>
    <col min="14089" max="14320" width="8.7109375" style="96"/>
    <col min="14321" max="14321" width="6" style="96" customWidth="1"/>
    <col min="14322" max="14322" width="2.5703125" style="96" customWidth="1"/>
    <col min="14323" max="14323" width="37.42578125" style="96" bestFit="1" customWidth="1"/>
    <col min="14324" max="14324" width="15.5703125" style="96" customWidth="1"/>
    <col min="14325" max="14325" width="3" style="96" customWidth="1"/>
    <col min="14326" max="14326" width="10.5703125" style="96" customWidth="1"/>
    <col min="14327" max="14327" width="3.28515625" style="96" customWidth="1"/>
    <col min="14328" max="14328" width="12.7109375" style="96" customWidth="1"/>
    <col min="14329" max="14329" width="2.42578125" style="96" customWidth="1"/>
    <col min="14330" max="14330" width="10.7109375" style="96" customWidth="1"/>
    <col min="14331" max="14331" width="1.7109375" style="96" customWidth="1"/>
    <col min="14332" max="14332" width="14.28515625" style="96" customWidth="1"/>
    <col min="14333" max="14333" width="3.28515625" style="96" bestFit="1" customWidth="1"/>
    <col min="14334" max="14334" width="10.7109375" style="96" customWidth="1"/>
    <col min="14335" max="14335" width="2.7109375" style="96" customWidth="1"/>
    <col min="14336" max="14336" width="14.28515625" style="96" customWidth="1"/>
    <col min="14337" max="14337" width="2.7109375" style="96" customWidth="1"/>
    <col min="14338" max="14338" width="23.42578125" style="96" bestFit="1" customWidth="1"/>
    <col min="14339" max="14339" width="8.7109375" style="96"/>
    <col min="14340" max="14340" width="10.5703125" style="96" bestFit="1" customWidth="1"/>
    <col min="14341" max="14341" width="8.7109375" style="96"/>
    <col min="14342" max="14342" width="10.7109375" style="96" bestFit="1" customWidth="1"/>
    <col min="14343" max="14343" width="8.7109375" style="96"/>
    <col min="14344" max="14344" width="10.42578125" style="96" bestFit="1" customWidth="1"/>
    <col min="14345" max="14576" width="8.7109375" style="96"/>
    <col min="14577" max="14577" width="6" style="96" customWidth="1"/>
    <col min="14578" max="14578" width="2.5703125" style="96" customWidth="1"/>
    <col min="14579" max="14579" width="37.42578125" style="96" bestFit="1" customWidth="1"/>
    <col min="14580" max="14580" width="15.5703125" style="96" customWidth="1"/>
    <col min="14581" max="14581" width="3" style="96" customWidth="1"/>
    <col min="14582" max="14582" width="10.5703125" style="96" customWidth="1"/>
    <col min="14583" max="14583" width="3.28515625" style="96" customWidth="1"/>
    <col min="14584" max="14584" width="12.7109375" style="96" customWidth="1"/>
    <col min="14585" max="14585" width="2.42578125" style="96" customWidth="1"/>
    <col min="14586" max="14586" width="10.7109375" style="96" customWidth="1"/>
    <col min="14587" max="14587" width="1.7109375" style="96" customWidth="1"/>
    <col min="14588" max="14588" width="14.28515625" style="96" customWidth="1"/>
    <col min="14589" max="14589" width="3.28515625" style="96" bestFit="1" customWidth="1"/>
    <col min="14590" max="14590" width="10.7109375" style="96" customWidth="1"/>
    <col min="14591" max="14591" width="2.7109375" style="96" customWidth="1"/>
    <col min="14592" max="14592" width="14.28515625" style="96" customWidth="1"/>
    <col min="14593" max="14593" width="2.7109375" style="96" customWidth="1"/>
    <col min="14594" max="14594" width="23.42578125" style="96" bestFit="1" customWidth="1"/>
    <col min="14595" max="14595" width="8.7109375" style="96"/>
    <col min="14596" max="14596" width="10.5703125" style="96" bestFit="1" customWidth="1"/>
    <col min="14597" max="14597" width="8.7109375" style="96"/>
    <col min="14598" max="14598" width="10.7109375" style="96" bestFit="1" customWidth="1"/>
    <col min="14599" max="14599" width="8.7109375" style="96"/>
    <col min="14600" max="14600" width="10.42578125" style="96" bestFit="1" customWidth="1"/>
    <col min="14601" max="14832" width="8.7109375" style="96"/>
    <col min="14833" max="14833" width="6" style="96" customWidth="1"/>
    <col min="14834" max="14834" width="2.5703125" style="96" customWidth="1"/>
    <col min="14835" max="14835" width="37.42578125" style="96" bestFit="1" customWidth="1"/>
    <col min="14836" max="14836" width="15.5703125" style="96" customWidth="1"/>
    <col min="14837" max="14837" width="3" style="96" customWidth="1"/>
    <col min="14838" max="14838" width="10.5703125" style="96" customWidth="1"/>
    <col min="14839" max="14839" width="3.28515625" style="96" customWidth="1"/>
    <col min="14840" max="14840" width="12.7109375" style="96" customWidth="1"/>
    <col min="14841" max="14841" width="2.42578125" style="96" customWidth="1"/>
    <col min="14842" max="14842" width="10.7109375" style="96" customWidth="1"/>
    <col min="14843" max="14843" width="1.7109375" style="96" customWidth="1"/>
    <col min="14844" max="14844" width="14.28515625" style="96" customWidth="1"/>
    <col min="14845" max="14845" width="3.28515625" style="96" bestFit="1" customWidth="1"/>
    <col min="14846" max="14846" width="10.7109375" style="96" customWidth="1"/>
    <col min="14847" max="14847" width="2.7109375" style="96" customWidth="1"/>
    <col min="14848" max="14848" width="14.28515625" style="96" customWidth="1"/>
    <col min="14849" max="14849" width="2.7109375" style="96" customWidth="1"/>
    <col min="14850" max="14850" width="23.42578125" style="96" bestFit="1" customWidth="1"/>
    <col min="14851" max="14851" width="8.7109375" style="96"/>
    <col min="14852" max="14852" width="10.5703125" style="96" bestFit="1" customWidth="1"/>
    <col min="14853" max="14853" width="8.7109375" style="96"/>
    <col min="14854" max="14854" width="10.7109375" style="96" bestFit="1" customWidth="1"/>
    <col min="14855" max="14855" width="8.7109375" style="96"/>
    <col min="14856" max="14856" width="10.42578125" style="96" bestFit="1" customWidth="1"/>
    <col min="14857" max="15088" width="8.7109375" style="96"/>
    <col min="15089" max="15089" width="6" style="96" customWidth="1"/>
    <col min="15090" max="15090" width="2.5703125" style="96" customWidth="1"/>
    <col min="15091" max="15091" width="37.42578125" style="96" bestFit="1" customWidth="1"/>
    <col min="15092" max="15092" width="15.5703125" style="96" customWidth="1"/>
    <col min="15093" max="15093" width="3" style="96" customWidth="1"/>
    <col min="15094" max="15094" width="10.5703125" style="96" customWidth="1"/>
    <col min="15095" max="15095" width="3.28515625" style="96" customWidth="1"/>
    <col min="15096" max="15096" width="12.7109375" style="96" customWidth="1"/>
    <col min="15097" max="15097" width="2.42578125" style="96" customWidth="1"/>
    <col min="15098" max="15098" width="10.7109375" style="96" customWidth="1"/>
    <col min="15099" max="15099" width="1.7109375" style="96" customWidth="1"/>
    <col min="15100" max="15100" width="14.28515625" style="96" customWidth="1"/>
    <col min="15101" max="15101" width="3.28515625" style="96" bestFit="1" customWidth="1"/>
    <col min="15102" max="15102" width="10.7109375" style="96" customWidth="1"/>
    <col min="15103" max="15103" width="2.7109375" style="96" customWidth="1"/>
    <col min="15104" max="15104" width="14.28515625" style="96" customWidth="1"/>
    <col min="15105" max="15105" width="2.7109375" style="96" customWidth="1"/>
    <col min="15106" max="15106" width="23.42578125" style="96" bestFit="1" customWidth="1"/>
    <col min="15107" max="15107" width="8.7109375" style="96"/>
    <col min="15108" max="15108" width="10.5703125" style="96" bestFit="1" customWidth="1"/>
    <col min="15109" max="15109" width="8.7109375" style="96"/>
    <col min="15110" max="15110" width="10.7109375" style="96" bestFit="1" customWidth="1"/>
    <col min="15111" max="15111" width="8.7109375" style="96"/>
    <col min="15112" max="15112" width="10.42578125" style="96" bestFit="1" customWidth="1"/>
    <col min="15113" max="15344" width="8.7109375" style="96"/>
    <col min="15345" max="15345" width="6" style="96" customWidth="1"/>
    <col min="15346" max="15346" width="2.5703125" style="96" customWidth="1"/>
    <col min="15347" max="15347" width="37.42578125" style="96" bestFit="1" customWidth="1"/>
    <col min="15348" max="15348" width="15.5703125" style="96" customWidth="1"/>
    <col min="15349" max="15349" width="3" style="96" customWidth="1"/>
    <col min="15350" max="15350" width="10.5703125" style="96" customWidth="1"/>
    <col min="15351" max="15351" width="3.28515625" style="96" customWidth="1"/>
    <col min="15352" max="15352" width="12.7109375" style="96" customWidth="1"/>
    <col min="15353" max="15353" width="2.42578125" style="96" customWidth="1"/>
    <col min="15354" max="15354" width="10.7109375" style="96" customWidth="1"/>
    <col min="15355" max="15355" width="1.7109375" style="96" customWidth="1"/>
    <col min="15356" max="15356" width="14.28515625" style="96" customWidth="1"/>
    <col min="15357" max="15357" width="3.28515625" style="96" bestFit="1" customWidth="1"/>
    <col min="15358" max="15358" width="10.7109375" style="96" customWidth="1"/>
    <col min="15359" max="15359" width="2.7109375" style="96" customWidth="1"/>
    <col min="15360" max="15360" width="14.28515625" style="96" customWidth="1"/>
    <col min="15361" max="15361" width="2.7109375" style="96" customWidth="1"/>
    <col min="15362" max="15362" width="23.42578125" style="96" bestFit="1" customWidth="1"/>
    <col min="15363" max="15363" width="8.7109375" style="96"/>
    <col min="15364" max="15364" width="10.5703125" style="96" bestFit="1" customWidth="1"/>
    <col min="15365" max="15365" width="8.7109375" style="96"/>
    <col min="15366" max="15366" width="10.7109375" style="96" bestFit="1" customWidth="1"/>
    <col min="15367" max="15367" width="8.7109375" style="96"/>
    <col min="15368" max="15368" width="10.42578125" style="96" bestFit="1" customWidth="1"/>
    <col min="15369" max="15600" width="8.7109375" style="96"/>
    <col min="15601" max="15601" width="6" style="96" customWidth="1"/>
    <col min="15602" max="15602" width="2.5703125" style="96" customWidth="1"/>
    <col min="15603" max="15603" width="37.42578125" style="96" bestFit="1" customWidth="1"/>
    <col min="15604" max="15604" width="15.5703125" style="96" customWidth="1"/>
    <col min="15605" max="15605" width="3" style="96" customWidth="1"/>
    <col min="15606" max="15606" width="10.5703125" style="96" customWidth="1"/>
    <col min="15607" max="15607" width="3.28515625" style="96" customWidth="1"/>
    <col min="15608" max="15608" width="12.7109375" style="96" customWidth="1"/>
    <col min="15609" max="15609" width="2.42578125" style="96" customWidth="1"/>
    <col min="15610" max="15610" width="10.7109375" style="96" customWidth="1"/>
    <col min="15611" max="15611" width="1.7109375" style="96" customWidth="1"/>
    <col min="15612" max="15612" width="14.28515625" style="96" customWidth="1"/>
    <col min="15613" max="15613" width="3.28515625" style="96" bestFit="1" customWidth="1"/>
    <col min="15614" max="15614" width="10.7109375" style="96" customWidth="1"/>
    <col min="15615" max="15615" width="2.7109375" style="96" customWidth="1"/>
    <col min="15616" max="15616" width="14.28515625" style="96" customWidth="1"/>
    <col min="15617" max="15617" width="2.7109375" style="96" customWidth="1"/>
    <col min="15618" max="15618" width="23.42578125" style="96" bestFit="1" customWidth="1"/>
    <col min="15619" max="15619" width="8.7109375" style="96"/>
    <col min="15620" max="15620" width="10.5703125" style="96" bestFit="1" customWidth="1"/>
    <col min="15621" max="15621" width="8.7109375" style="96"/>
    <col min="15622" max="15622" width="10.7109375" style="96" bestFit="1" customWidth="1"/>
    <col min="15623" max="15623" width="8.7109375" style="96"/>
    <col min="15624" max="15624" width="10.42578125" style="96" bestFit="1" customWidth="1"/>
    <col min="15625" max="15856" width="8.7109375" style="96"/>
    <col min="15857" max="15857" width="6" style="96" customWidth="1"/>
    <col min="15858" max="15858" width="2.5703125" style="96" customWidth="1"/>
    <col min="15859" max="15859" width="37.42578125" style="96" bestFit="1" customWidth="1"/>
    <col min="15860" max="15860" width="15.5703125" style="96" customWidth="1"/>
    <col min="15861" max="15861" width="3" style="96" customWidth="1"/>
    <col min="15862" max="15862" width="10.5703125" style="96" customWidth="1"/>
    <col min="15863" max="15863" width="3.28515625" style="96" customWidth="1"/>
    <col min="15864" max="15864" width="12.7109375" style="96" customWidth="1"/>
    <col min="15865" max="15865" width="2.42578125" style="96" customWidth="1"/>
    <col min="15866" max="15866" width="10.7109375" style="96" customWidth="1"/>
    <col min="15867" max="15867" width="1.7109375" style="96" customWidth="1"/>
    <col min="15868" max="15868" width="14.28515625" style="96" customWidth="1"/>
    <col min="15869" max="15869" width="3.28515625" style="96" bestFit="1" customWidth="1"/>
    <col min="15870" max="15870" width="10.7109375" style="96" customWidth="1"/>
    <col min="15871" max="15871" width="2.7109375" style="96" customWidth="1"/>
    <col min="15872" max="15872" width="14.28515625" style="96" customWidth="1"/>
    <col min="15873" max="15873" width="2.7109375" style="96" customWidth="1"/>
    <col min="15874" max="15874" width="23.42578125" style="96" bestFit="1" customWidth="1"/>
    <col min="15875" max="15875" width="8.7109375" style="96"/>
    <col min="15876" max="15876" width="10.5703125" style="96" bestFit="1" customWidth="1"/>
    <col min="15877" max="15877" width="8.7109375" style="96"/>
    <col min="15878" max="15878" width="10.7109375" style="96" bestFit="1" customWidth="1"/>
    <col min="15879" max="15879" width="8.7109375" style="96"/>
    <col min="15880" max="15880" width="10.42578125" style="96" bestFit="1" customWidth="1"/>
    <col min="15881" max="16112" width="8.7109375" style="96"/>
    <col min="16113" max="16113" width="6" style="96" customWidth="1"/>
    <col min="16114" max="16114" width="2.5703125" style="96" customWidth="1"/>
    <col min="16115" max="16115" width="37.42578125" style="96" bestFit="1" customWidth="1"/>
    <col min="16116" max="16116" width="15.5703125" style="96" customWidth="1"/>
    <col min="16117" max="16117" width="3" style="96" customWidth="1"/>
    <col min="16118" max="16118" width="10.5703125" style="96" customWidth="1"/>
    <col min="16119" max="16119" width="3.28515625" style="96" customWidth="1"/>
    <col min="16120" max="16120" width="12.7109375" style="96" customWidth="1"/>
    <col min="16121" max="16121" width="2.42578125" style="96" customWidth="1"/>
    <col min="16122" max="16122" width="10.7109375" style="96" customWidth="1"/>
    <col min="16123" max="16123" width="1.7109375" style="96" customWidth="1"/>
    <col min="16124" max="16124" width="14.28515625" style="96" customWidth="1"/>
    <col min="16125" max="16125" width="3.28515625" style="96" bestFit="1" customWidth="1"/>
    <col min="16126" max="16126" width="10.7109375" style="96" customWidth="1"/>
    <col min="16127" max="16127" width="2.7109375" style="96" customWidth="1"/>
    <col min="16128" max="16128" width="14.28515625" style="96" customWidth="1"/>
    <col min="16129" max="16129" width="2.7109375" style="96" customWidth="1"/>
    <col min="16130" max="16130" width="23.42578125" style="96" bestFit="1" customWidth="1"/>
    <col min="16131" max="16131" width="8.7109375" style="96"/>
    <col min="16132" max="16132" width="10.5703125" style="96" bestFit="1" customWidth="1"/>
    <col min="16133" max="16133" width="8.7109375" style="96"/>
    <col min="16134" max="16134" width="10.7109375" style="96" bestFit="1" customWidth="1"/>
    <col min="16135" max="16135" width="8.7109375" style="96"/>
    <col min="16136" max="16136" width="10.42578125" style="96" bestFit="1" customWidth="1"/>
    <col min="16137" max="16384" width="8.7109375" style="96"/>
  </cols>
  <sheetData>
    <row r="1" spans="1:10">
      <c r="A1" s="784" t="str">
        <f>'[4]Table of Contents'!A1:C1</f>
        <v>Narragansett Electric Company d/b/a Rhode Island Energy</v>
      </c>
      <c r="B1" s="784"/>
      <c r="C1" s="784"/>
      <c r="D1" s="784"/>
      <c r="E1" s="784"/>
      <c r="F1" s="784"/>
      <c r="G1" s="784"/>
      <c r="H1" s="784"/>
      <c r="I1" s="784"/>
      <c r="J1" s="784"/>
    </row>
    <row r="2" spans="1:10">
      <c r="A2" s="784" t="str">
        <f>'[4]Table of Contents'!A2:C2</f>
        <v>Regional Service Annual Transmission Revenue Requirements (ATRR)</v>
      </c>
      <c r="B2" s="784"/>
      <c r="C2" s="784"/>
      <c r="D2" s="784"/>
      <c r="E2" s="784"/>
      <c r="F2" s="784"/>
      <c r="G2" s="784"/>
      <c r="H2" s="784"/>
      <c r="I2" s="784"/>
      <c r="J2" s="784"/>
    </row>
    <row r="3" spans="1:10">
      <c r="A3" s="784" t="str">
        <f>'[4]Table of Contents'!A3:C3</f>
        <v>Per Attachment 1 of Appendix B to Attachment F of the ISO New England Inc. Open Access Transmission Tariff</v>
      </c>
      <c r="B3" s="784"/>
      <c r="C3" s="784"/>
      <c r="D3" s="784"/>
      <c r="E3" s="784"/>
      <c r="F3" s="784"/>
      <c r="G3" s="784"/>
      <c r="H3" s="784"/>
      <c r="I3" s="784"/>
      <c r="J3" s="784"/>
    </row>
    <row r="4" spans="1:10">
      <c r="A4" s="784" t="s">
        <v>1562</v>
      </c>
      <c r="B4" s="784"/>
      <c r="C4" s="784"/>
      <c r="D4" s="784"/>
      <c r="E4" s="784"/>
      <c r="F4" s="784"/>
      <c r="G4" s="784"/>
      <c r="H4" s="784"/>
      <c r="I4" s="784"/>
      <c r="J4" s="784"/>
    </row>
    <row r="5" spans="1:10" ht="12.75" customHeight="1">
      <c r="A5" s="784" t="s">
        <v>151</v>
      </c>
      <c r="B5" s="784"/>
      <c r="C5" s="784"/>
      <c r="D5" s="784"/>
      <c r="E5" s="784"/>
      <c r="F5" s="784"/>
      <c r="G5" s="784"/>
      <c r="H5" s="784"/>
      <c r="I5" s="784"/>
      <c r="J5" s="784"/>
    </row>
    <row r="6" spans="1:10" ht="12.75" customHeight="1">
      <c r="A6" s="784" t="str">
        <f>'WS 3 Incremental'!A6:F6</f>
        <v>For Costs in 2024</v>
      </c>
      <c r="B6" s="784"/>
      <c r="C6" s="784"/>
      <c r="D6" s="784"/>
      <c r="E6" s="784"/>
      <c r="F6" s="784"/>
      <c r="G6" s="784"/>
      <c r="H6" s="784"/>
      <c r="I6" s="784"/>
      <c r="J6" s="784"/>
    </row>
    <row r="7" spans="1:10" ht="12.75" customHeight="1">
      <c r="A7" s="23"/>
      <c r="B7" s="23"/>
      <c r="C7" s="23"/>
      <c r="D7" s="23"/>
      <c r="E7" s="23"/>
    </row>
    <row r="8" spans="1:10">
      <c r="B8" s="59" t="s">
        <v>113</v>
      </c>
      <c r="D8" s="8" t="s">
        <v>12</v>
      </c>
      <c r="E8" s="8"/>
      <c r="F8" s="101" t="s">
        <v>15</v>
      </c>
      <c r="G8" s="101"/>
      <c r="H8" s="8" t="s">
        <v>153</v>
      </c>
      <c r="I8" s="101"/>
      <c r="J8" s="101" t="s">
        <v>16</v>
      </c>
    </row>
    <row r="9" spans="1:10">
      <c r="A9" s="196" t="s">
        <v>43</v>
      </c>
      <c r="B9" s="238"/>
      <c r="C9" s="238"/>
      <c r="D9" s="55"/>
      <c r="E9" s="55"/>
    </row>
    <row r="10" spans="1:10">
      <c r="A10" s="140" t="s">
        <v>44</v>
      </c>
      <c r="B10" s="140" t="s">
        <v>23</v>
      </c>
      <c r="C10" s="238"/>
      <c r="D10" s="69" t="s">
        <v>957</v>
      </c>
      <c r="E10" s="25"/>
      <c r="F10" s="69" t="s">
        <v>958</v>
      </c>
      <c r="G10" s="25"/>
      <c r="H10" s="87" t="s">
        <v>133</v>
      </c>
      <c r="I10" s="25"/>
      <c r="J10" s="87" t="s">
        <v>1</v>
      </c>
    </row>
    <row r="11" spans="1:10">
      <c r="A11" s="196"/>
      <c r="B11" s="102" t="s">
        <v>1561</v>
      </c>
      <c r="C11" s="238"/>
      <c r="D11" s="76"/>
      <c r="E11" s="25"/>
      <c r="F11" s="76"/>
      <c r="G11" s="25"/>
      <c r="H11" s="76"/>
      <c r="I11" s="25"/>
      <c r="J11" s="76"/>
    </row>
    <row r="12" spans="1:10">
      <c r="A12" s="101">
        <v>1</v>
      </c>
      <c r="B12" s="2" t="s">
        <v>1527</v>
      </c>
      <c r="C12" s="199"/>
      <c r="D12" s="103">
        <f>'ATT NEP_VT-1_RIE'!D13</f>
        <v>86405110.679999992</v>
      </c>
      <c r="E12" s="205"/>
      <c r="F12" s="103">
        <f>'ATT NEP_VT-1_RIE'!F13</f>
        <v>86405110.679999992</v>
      </c>
      <c r="H12" s="13">
        <f>AVERAGE(D12,F12)</f>
        <v>86405110.679999992</v>
      </c>
      <c r="I12" s="109" t="s">
        <v>55</v>
      </c>
      <c r="J12" s="108" t="s">
        <v>1560</v>
      </c>
    </row>
    <row r="13" spans="1:10">
      <c r="A13" s="101">
        <f>A12+1</f>
        <v>2</v>
      </c>
      <c r="B13" s="534" t="s">
        <v>1559</v>
      </c>
      <c r="C13" s="199"/>
      <c r="D13" s="103">
        <f>'ATT NEP_VT-1_RIE'!D14</f>
        <v>-11503333.800000001</v>
      </c>
      <c r="E13" s="205"/>
      <c r="F13" s="103">
        <f>'ATT NEP_VT-1_RIE'!F14</f>
        <v>-13589061.959999999</v>
      </c>
      <c r="H13" s="13">
        <f>AVERAGE(D13,F13)</f>
        <v>-12546197.879999999</v>
      </c>
      <c r="I13" s="109" t="s">
        <v>55</v>
      </c>
      <c r="J13" s="108" t="s">
        <v>1558</v>
      </c>
    </row>
    <row r="14" spans="1:10">
      <c r="A14" s="101">
        <f>A13+1</f>
        <v>3</v>
      </c>
      <c r="B14" s="534" t="s">
        <v>1523</v>
      </c>
      <c r="C14" s="199"/>
      <c r="D14" s="89">
        <f>'ATT NEP_VT-1_RIE'!D25</f>
        <v>-458546.94479999901</v>
      </c>
      <c r="E14" s="205"/>
      <c r="F14" s="89">
        <f>'ATT NEP_VT-1_RIE'!F25</f>
        <v>-1547626.6593114238</v>
      </c>
      <c r="H14" s="13">
        <f>AVERAGE(D14,F14)</f>
        <v>-1003086.8020557114</v>
      </c>
      <c r="I14" s="109" t="s">
        <v>1557</v>
      </c>
      <c r="J14" s="108" t="s">
        <v>1556</v>
      </c>
    </row>
    <row r="15" spans="1:10">
      <c r="A15" s="196"/>
      <c r="B15" s="238"/>
      <c r="C15" s="238"/>
      <c r="D15" s="76"/>
      <c r="E15" s="25"/>
      <c r="F15" s="76"/>
      <c r="G15" s="25"/>
      <c r="H15" s="76"/>
      <c r="I15" s="25"/>
      <c r="J15" s="76"/>
    </row>
    <row r="16" spans="1:10">
      <c r="A16" s="196"/>
      <c r="B16" s="102" t="s">
        <v>1555</v>
      </c>
      <c r="C16" s="238"/>
      <c r="D16" s="76"/>
      <c r="E16" s="25"/>
      <c r="F16" s="76"/>
      <c r="G16" s="25"/>
      <c r="H16" s="76"/>
      <c r="I16" s="25"/>
      <c r="J16" s="76"/>
    </row>
    <row r="17" spans="1:11">
      <c r="A17" s="101">
        <f>A14+1</f>
        <v>4</v>
      </c>
      <c r="B17" s="2" t="s">
        <v>1516</v>
      </c>
      <c r="C17" s="199"/>
      <c r="D17" s="103">
        <v>0</v>
      </c>
      <c r="E17" s="205"/>
      <c r="F17" s="103">
        <v>0</v>
      </c>
      <c r="H17" s="13">
        <f>AVERAGE(D17,F17)</f>
        <v>0</v>
      </c>
      <c r="J17" s="108" t="s">
        <v>1551</v>
      </c>
    </row>
    <row r="18" spans="1:11">
      <c r="A18" s="101">
        <f>A17+1</f>
        <v>5</v>
      </c>
      <c r="B18" s="637" t="s">
        <v>1554</v>
      </c>
      <c r="C18" s="199"/>
      <c r="D18" s="103">
        <v>0</v>
      </c>
      <c r="E18" s="205"/>
      <c r="F18" s="103">
        <v>0</v>
      </c>
      <c r="H18" s="13">
        <f>AVERAGE(D18,F18)</f>
        <v>0</v>
      </c>
      <c r="J18" s="108" t="s">
        <v>1551</v>
      </c>
    </row>
    <row r="19" spans="1:11">
      <c r="A19" s="101">
        <f>A18+1</f>
        <v>6</v>
      </c>
      <c r="B19" s="637" t="s">
        <v>1512</v>
      </c>
      <c r="C19" s="199"/>
      <c r="D19" s="89">
        <v>0</v>
      </c>
      <c r="F19" s="89">
        <v>0</v>
      </c>
      <c r="H19" s="97">
        <f>AVERAGE(D19,F19)</f>
        <v>0</v>
      </c>
      <c r="I19" s="109" t="s">
        <v>57</v>
      </c>
      <c r="J19" s="108" t="s">
        <v>1551</v>
      </c>
    </row>
    <row r="20" spans="1:11">
      <c r="D20" s="90"/>
      <c r="F20" s="90"/>
      <c r="H20" s="636"/>
      <c r="J20" s="2"/>
    </row>
    <row r="21" spans="1:11">
      <c r="B21" s="102" t="s">
        <v>1507</v>
      </c>
      <c r="D21" s="90"/>
      <c r="F21" s="90"/>
      <c r="H21" s="636"/>
      <c r="J21" s="2"/>
    </row>
    <row r="22" spans="1:11">
      <c r="A22" s="101">
        <f>A19+1</f>
        <v>7</v>
      </c>
      <c r="B22" s="2" t="s">
        <v>1505</v>
      </c>
      <c r="D22" s="103">
        <v>0</v>
      </c>
      <c r="E22" s="205"/>
      <c r="F22" s="103">
        <v>0</v>
      </c>
      <c r="H22" s="13">
        <f>AVERAGE(D22,F22)</f>
        <v>0</v>
      </c>
      <c r="J22" s="108" t="s">
        <v>1551</v>
      </c>
    </row>
    <row r="23" spans="1:11">
      <c r="A23" s="101">
        <f>A22+1</f>
        <v>8</v>
      </c>
      <c r="B23" s="534" t="s">
        <v>1553</v>
      </c>
      <c r="D23" s="103">
        <v>0</v>
      </c>
      <c r="E23" s="205"/>
      <c r="F23" s="103">
        <v>0</v>
      </c>
      <c r="H23" s="13">
        <f>AVERAGE(D23,F23)</f>
        <v>0</v>
      </c>
      <c r="J23" s="108" t="s">
        <v>1551</v>
      </c>
    </row>
    <row r="24" spans="1:11">
      <c r="A24" s="101">
        <f>A23+1</f>
        <v>9</v>
      </c>
      <c r="B24" s="534" t="s">
        <v>1501</v>
      </c>
      <c r="D24" s="89">
        <v>0</v>
      </c>
      <c r="F24" s="89">
        <v>0</v>
      </c>
      <c r="H24" s="13">
        <f>AVERAGE(D24,F24)</f>
        <v>0</v>
      </c>
      <c r="I24" s="109" t="s">
        <v>57</v>
      </c>
      <c r="J24" s="108" t="s">
        <v>1551</v>
      </c>
    </row>
    <row r="25" spans="1:11">
      <c r="D25" s="32"/>
      <c r="F25" s="32"/>
      <c r="H25" s="636"/>
      <c r="J25" s="2"/>
    </row>
    <row r="26" spans="1:11">
      <c r="A26" s="101">
        <f>A24+1</f>
        <v>10</v>
      </c>
      <c r="B26" s="2" t="s">
        <v>1552</v>
      </c>
      <c r="D26" s="103">
        <v>0</v>
      </c>
      <c r="E26" s="205"/>
      <c r="F26" s="103">
        <v>0</v>
      </c>
      <c r="H26" s="13">
        <f>AVERAGE(D26,F26)</f>
        <v>0</v>
      </c>
      <c r="J26" s="108" t="s">
        <v>1551</v>
      </c>
    </row>
    <row r="27" spans="1:11">
      <c r="A27" s="101"/>
      <c r="B27" s="2"/>
      <c r="D27" s="104"/>
      <c r="E27" s="205"/>
      <c r="F27" s="104"/>
      <c r="H27" s="104"/>
      <c r="J27" s="2"/>
    </row>
    <row r="28" spans="1:11">
      <c r="B28" s="102" t="s">
        <v>1490</v>
      </c>
      <c r="D28" s="106"/>
      <c r="E28" s="32"/>
      <c r="F28" s="106"/>
      <c r="G28" s="32"/>
      <c r="I28" s="636"/>
      <c r="K28" s="2"/>
    </row>
    <row r="29" spans="1:11">
      <c r="A29" s="101">
        <f>A26+1</f>
        <v>11</v>
      </c>
      <c r="B29" s="2" t="s">
        <v>1488</v>
      </c>
      <c r="D29" s="103">
        <f>'ATT NEP_VT-1_RIE'!D28</f>
        <v>560503372.51999998</v>
      </c>
      <c r="E29" s="205"/>
      <c r="F29" s="103">
        <f>'ATT NEP_VT-1_RIE'!F28</f>
        <v>560503372.51999998</v>
      </c>
      <c r="H29" s="13">
        <f>AVERAGE(D29,F29)</f>
        <v>560503372.51999998</v>
      </c>
      <c r="I29" s="109" t="s">
        <v>58</v>
      </c>
      <c r="J29" s="108" t="s">
        <v>1550</v>
      </c>
    </row>
    <row r="30" spans="1:11">
      <c r="A30" s="101">
        <f>A29+1</f>
        <v>12</v>
      </c>
      <c r="B30" s="534" t="s">
        <v>1549</v>
      </c>
      <c r="D30" s="103">
        <f>'ATT NEP_VT-1_RIE'!D29</f>
        <v>-124348329.98999999</v>
      </c>
      <c r="E30" s="205"/>
      <c r="F30" s="103">
        <f>'ATT NEP_VT-1_RIE'!F29</f>
        <v>-135194352.00999999</v>
      </c>
      <c r="H30" s="13">
        <f>AVERAGE(D30,F30)</f>
        <v>-129771341</v>
      </c>
      <c r="I30" s="109" t="s">
        <v>58</v>
      </c>
      <c r="J30" s="108" t="s">
        <v>1548</v>
      </c>
    </row>
    <row r="31" spans="1:11">
      <c r="A31" s="101">
        <f>A30+1</f>
        <v>13</v>
      </c>
      <c r="B31" s="534" t="s">
        <v>1484</v>
      </c>
      <c r="D31" s="89">
        <f>'ATT NEP_VT-1_RIE'!D40</f>
        <v>-8819630.3012999929</v>
      </c>
      <c r="F31" s="89">
        <f>'ATT NEP_VT-1_RIE'!F40</f>
        <v>-14802520.222394504</v>
      </c>
      <c r="H31" s="13">
        <f>AVERAGE(D31,F31)</f>
        <v>-11811075.261847248</v>
      </c>
      <c r="I31" s="109" t="s">
        <v>1547</v>
      </c>
      <c r="J31" s="108" t="s">
        <v>1546</v>
      </c>
    </row>
    <row r="33" spans="1:10">
      <c r="B33" s="102" t="s">
        <v>1479</v>
      </c>
      <c r="E33" s="32"/>
      <c r="F33" s="106"/>
      <c r="G33" s="32"/>
      <c r="I33" s="636"/>
    </row>
    <row r="34" spans="1:10">
      <c r="A34" s="101">
        <f>A31+1</f>
        <v>14</v>
      </c>
      <c r="B34" s="2" t="s">
        <v>1477</v>
      </c>
      <c r="D34" s="46">
        <v>0</v>
      </c>
      <c r="E34" s="205"/>
      <c r="F34" s="46">
        <v>0</v>
      </c>
      <c r="H34" s="13">
        <f>AVERAGE(D34,F34)</f>
        <v>0</v>
      </c>
      <c r="J34" s="59" t="s">
        <v>1545</v>
      </c>
    </row>
    <row r="35" spans="1:10">
      <c r="A35" s="101">
        <f>A34+1</f>
        <v>15</v>
      </c>
      <c r="B35" s="534" t="s">
        <v>1475</v>
      </c>
      <c r="D35" s="46">
        <v>0</v>
      </c>
      <c r="E35" s="205"/>
      <c r="F35" s="46">
        <v>0</v>
      </c>
      <c r="H35" s="13">
        <f>AVERAGE(D35,F35)</f>
        <v>0</v>
      </c>
      <c r="J35" s="59" t="s">
        <v>1545</v>
      </c>
    </row>
    <row r="36" spans="1:10">
      <c r="A36" s="101">
        <f>A35+1</f>
        <v>16</v>
      </c>
      <c r="B36" s="534" t="s">
        <v>1473</v>
      </c>
      <c r="D36" s="89">
        <v>0</v>
      </c>
      <c r="F36" s="46">
        <v>0</v>
      </c>
      <c r="H36" s="13">
        <f>AVERAGE(D36,F36)</f>
        <v>0</v>
      </c>
      <c r="I36" s="109" t="s">
        <v>57</v>
      </c>
      <c r="J36" s="59" t="s">
        <v>1545</v>
      </c>
    </row>
    <row r="38" spans="1:10">
      <c r="B38" s="102" t="s">
        <v>1544</v>
      </c>
    </row>
    <row r="39" spans="1:10">
      <c r="A39" s="101">
        <f>A36+1</f>
        <v>17</v>
      </c>
      <c r="B39" s="2" t="s">
        <v>1543</v>
      </c>
      <c r="D39" s="46">
        <v>0</v>
      </c>
      <c r="E39" s="205"/>
      <c r="F39" s="103">
        <v>0</v>
      </c>
      <c r="H39" s="13">
        <f>AVERAGE(D39,F39)</f>
        <v>0</v>
      </c>
      <c r="J39" s="108" t="s">
        <v>1540</v>
      </c>
    </row>
    <row r="41" spans="1:10">
      <c r="B41" s="102" t="s">
        <v>1542</v>
      </c>
    </row>
    <row r="42" spans="1:10">
      <c r="A42" s="101">
        <f>A39+1</f>
        <v>18</v>
      </c>
      <c r="B42" s="2" t="s">
        <v>1541</v>
      </c>
      <c r="D42" s="46">
        <v>0</v>
      </c>
      <c r="E42" s="205"/>
      <c r="F42" s="103">
        <v>0</v>
      </c>
      <c r="H42" s="13">
        <f>AVERAGE(D42,F42)</f>
        <v>0</v>
      </c>
      <c r="J42" s="108" t="s">
        <v>1540</v>
      </c>
    </row>
    <row r="44" spans="1:10">
      <c r="A44" s="208" t="s">
        <v>246</v>
      </c>
      <c r="B44" s="1"/>
    </row>
    <row r="45" spans="1:10">
      <c r="A45" s="101" t="s">
        <v>54</v>
      </c>
      <c r="B45" s="1" t="s">
        <v>313</v>
      </c>
    </row>
    <row r="46" spans="1:10">
      <c r="A46" s="109" t="s">
        <v>55</v>
      </c>
      <c r="B46" s="96" t="s">
        <v>1539</v>
      </c>
    </row>
    <row r="47" spans="1:10">
      <c r="A47" s="109" t="s">
        <v>57</v>
      </c>
      <c r="B47" s="96" t="s">
        <v>1538</v>
      </c>
    </row>
    <row r="48" spans="1:10">
      <c r="A48" s="109" t="s">
        <v>58</v>
      </c>
      <c r="B48" s="96" t="s">
        <v>1537</v>
      </c>
    </row>
  </sheetData>
  <mergeCells count="6">
    <mergeCell ref="A6:J6"/>
    <mergeCell ref="A1:J1"/>
    <mergeCell ref="A2:J2"/>
    <mergeCell ref="A3:J3"/>
    <mergeCell ref="A4:J4"/>
    <mergeCell ref="A5:J5"/>
  </mergeCells>
  <pageMargins left="0.22" right="0.28000000000000003" top="0.75" bottom="0.75" header="0.3" footer="0.3"/>
  <pageSetup scale="77"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1C3B7-4D26-4C6E-9277-29B82FA8A842}">
  <sheetPr>
    <tabColor rgb="FF92D050"/>
    <pageSetUpPr fitToPage="1"/>
  </sheetPr>
  <dimension ref="A1:XFC47"/>
  <sheetViews>
    <sheetView zoomScaleNormal="100" zoomScaleSheetLayoutView="115" workbookViewId="0">
      <selection activeCell="H28" sqref="H28"/>
    </sheetView>
  </sheetViews>
  <sheetFormatPr defaultColWidth="12.5703125" defaultRowHeight="12.75"/>
  <cols>
    <col min="1" max="1" width="6" style="96" bestFit="1" customWidth="1"/>
    <col min="2" max="2" width="45.7109375" style="96" customWidth="1"/>
    <col min="3" max="3" width="2.5703125" style="101" customWidth="1"/>
    <col min="4" max="4" width="13.5703125" style="96" customWidth="1"/>
    <col min="5" max="5" width="1.7109375" style="96" customWidth="1"/>
    <col min="6" max="6" width="16.28515625" style="107" bestFit="1" customWidth="1"/>
    <col min="7" max="7" width="8.28515625" style="107" bestFit="1" customWidth="1"/>
    <col min="8" max="8" width="7.42578125" style="96" bestFit="1" customWidth="1"/>
    <col min="9" max="9" width="3.140625" style="96" bestFit="1" customWidth="1"/>
    <col min="10" max="10" width="11.42578125" style="96" bestFit="1" customWidth="1"/>
    <col min="11" max="11" width="2.7109375" style="96" customWidth="1"/>
    <col min="12" max="12" width="7.42578125" style="96" bestFit="1" customWidth="1"/>
    <col min="13" max="13" width="2.28515625" style="96" customWidth="1"/>
    <col min="14" max="14" width="30.7109375" style="96" customWidth="1"/>
    <col min="15" max="15" width="12.5703125" style="96"/>
    <col min="16" max="16" width="7.42578125" style="96" customWidth="1"/>
    <col min="17" max="256" width="12.5703125" style="96"/>
    <col min="257" max="257" width="4.7109375" style="96" customWidth="1"/>
    <col min="258" max="258" width="11.42578125" style="96" customWidth="1"/>
    <col min="259" max="259" width="26.5703125" style="96" customWidth="1"/>
    <col min="260" max="260" width="7" style="96" customWidth="1"/>
    <col min="261" max="261" width="18.5703125" style="96" customWidth="1"/>
    <col min="262" max="262" width="4.5703125" style="96" customWidth="1"/>
    <col min="263" max="263" width="18.5703125" style="96" customWidth="1"/>
    <col min="264" max="264" width="3.42578125" style="96" customWidth="1"/>
    <col min="265" max="265" width="13.28515625" style="96" customWidth="1"/>
    <col min="266" max="266" width="3" style="96" customWidth="1"/>
    <col min="267" max="267" width="18" style="96" customWidth="1"/>
    <col min="268" max="268" width="3" style="96" customWidth="1"/>
    <col min="269" max="269" width="12.5703125" style="96" customWidth="1"/>
    <col min="270" max="270" width="12.5703125" style="96"/>
    <col min="271" max="271" width="7.42578125" style="96" customWidth="1"/>
    <col min="272" max="272" width="12.5703125" style="96"/>
    <col min="273" max="273" width="2.5703125" style="96" customWidth="1"/>
    <col min="274" max="512" width="12.5703125" style="96"/>
    <col min="513" max="513" width="4.7109375" style="96" customWidth="1"/>
    <col min="514" max="514" width="11.42578125" style="96" customWidth="1"/>
    <col min="515" max="515" width="26.5703125" style="96" customWidth="1"/>
    <col min="516" max="516" width="7" style="96" customWidth="1"/>
    <col min="517" max="517" width="18.5703125" style="96" customWidth="1"/>
    <col min="518" max="518" width="4.5703125" style="96" customWidth="1"/>
    <col min="519" max="519" width="18.5703125" style="96" customWidth="1"/>
    <col min="520" max="520" width="3.42578125" style="96" customWidth="1"/>
    <col min="521" max="521" width="13.28515625" style="96" customWidth="1"/>
    <col min="522" max="522" width="3" style="96" customWidth="1"/>
    <col min="523" max="523" width="18" style="96" customWidth="1"/>
    <col min="524" max="524" width="3" style="96" customWidth="1"/>
    <col min="525" max="525" width="12.5703125" style="96" customWidth="1"/>
    <col min="526" max="526" width="12.5703125" style="96"/>
    <col min="527" max="527" width="7.42578125" style="96" customWidth="1"/>
    <col min="528" max="528" width="12.5703125" style="96"/>
    <col min="529" max="529" width="2.5703125" style="96" customWidth="1"/>
    <col min="530" max="768" width="12.5703125" style="96"/>
    <col min="769" max="769" width="4.7109375" style="96" customWidth="1"/>
    <col min="770" max="770" width="11.42578125" style="96" customWidth="1"/>
    <col min="771" max="771" width="26.5703125" style="96" customWidth="1"/>
    <col min="772" max="772" width="7" style="96" customWidth="1"/>
    <col min="773" max="773" width="18.5703125" style="96" customWidth="1"/>
    <col min="774" max="774" width="4.5703125" style="96" customWidth="1"/>
    <col min="775" max="775" width="18.5703125" style="96" customWidth="1"/>
    <col min="776" max="776" width="3.42578125" style="96" customWidth="1"/>
    <col min="777" max="777" width="13.28515625" style="96" customWidth="1"/>
    <col min="778" max="778" width="3" style="96" customWidth="1"/>
    <col min="779" max="779" width="18" style="96" customWidth="1"/>
    <col min="780" max="780" width="3" style="96" customWidth="1"/>
    <col min="781" max="781" width="12.5703125" style="96" customWidth="1"/>
    <col min="782" max="782" width="12.5703125" style="96"/>
    <col min="783" max="783" width="7.42578125" style="96" customWidth="1"/>
    <col min="784" max="784" width="12.5703125" style="96"/>
    <col min="785" max="785" width="2.5703125" style="96" customWidth="1"/>
    <col min="786" max="1024" width="12.5703125" style="96"/>
    <col min="1025" max="1025" width="4.7109375" style="96" customWidth="1"/>
    <col min="1026" max="1026" width="11.42578125" style="96" customWidth="1"/>
    <col min="1027" max="1027" width="26.5703125" style="96" customWidth="1"/>
    <col min="1028" max="1028" width="7" style="96" customWidth="1"/>
    <col min="1029" max="1029" width="18.5703125" style="96" customWidth="1"/>
    <col min="1030" max="1030" width="4.5703125" style="96" customWidth="1"/>
    <col min="1031" max="1031" width="18.5703125" style="96" customWidth="1"/>
    <col min="1032" max="1032" width="3.42578125" style="96" customWidth="1"/>
    <col min="1033" max="1033" width="13.28515625" style="96" customWidth="1"/>
    <col min="1034" max="1034" width="3" style="96" customWidth="1"/>
    <col min="1035" max="1035" width="18" style="96" customWidth="1"/>
    <col min="1036" max="1036" width="3" style="96" customWidth="1"/>
    <col min="1037" max="1037" width="12.5703125" style="96" customWidth="1"/>
    <col min="1038" max="1038" width="12.5703125" style="96"/>
    <col min="1039" max="1039" width="7.42578125" style="96" customWidth="1"/>
    <col min="1040" max="1040" width="12.5703125" style="96"/>
    <col min="1041" max="1041" width="2.5703125" style="96" customWidth="1"/>
    <col min="1042" max="1280" width="12.5703125" style="96"/>
    <col min="1281" max="1281" width="4.7109375" style="96" customWidth="1"/>
    <col min="1282" max="1282" width="11.42578125" style="96" customWidth="1"/>
    <col min="1283" max="1283" width="26.5703125" style="96" customWidth="1"/>
    <col min="1284" max="1284" width="7" style="96" customWidth="1"/>
    <col min="1285" max="1285" width="18.5703125" style="96" customWidth="1"/>
    <col min="1286" max="1286" width="4.5703125" style="96" customWidth="1"/>
    <col min="1287" max="1287" width="18.5703125" style="96" customWidth="1"/>
    <col min="1288" max="1288" width="3.42578125" style="96" customWidth="1"/>
    <col min="1289" max="1289" width="13.28515625" style="96" customWidth="1"/>
    <col min="1290" max="1290" width="3" style="96" customWidth="1"/>
    <col min="1291" max="1291" width="18" style="96" customWidth="1"/>
    <col min="1292" max="1292" width="3" style="96" customWidth="1"/>
    <col min="1293" max="1293" width="12.5703125" style="96" customWidth="1"/>
    <col min="1294" max="1294" width="12.5703125" style="96"/>
    <col min="1295" max="1295" width="7.42578125" style="96" customWidth="1"/>
    <col min="1296" max="1296" width="12.5703125" style="96"/>
    <col min="1297" max="1297" width="2.5703125" style="96" customWidth="1"/>
    <col min="1298" max="1536" width="12.5703125" style="96"/>
    <col min="1537" max="1537" width="4.7109375" style="96" customWidth="1"/>
    <col min="1538" max="1538" width="11.42578125" style="96" customWidth="1"/>
    <col min="1539" max="1539" width="26.5703125" style="96" customWidth="1"/>
    <col min="1540" max="1540" width="7" style="96" customWidth="1"/>
    <col min="1541" max="1541" width="18.5703125" style="96" customWidth="1"/>
    <col min="1542" max="1542" width="4.5703125" style="96" customWidth="1"/>
    <col min="1543" max="1543" width="18.5703125" style="96" customWidth="1"/>
    <col min="1544" max="1544" width="3.42578125" style="96" customWidth="1"/>
    <col min="1545" max="1545" width="13.28515625" style="96" customWidth="1"/>
    <col min="1546" max="1546" width="3" style="96" customWidth="1"/>
    <col min="1547" max="1547" width="18" style="96" customWidth="1"/>
    <col min="1548" max="1548" width="3" style="96" customWidth="1"/>
    <col min="1549" max="1549" width="12.5703125" style="96" customWidth="1"/>
    <col min="1550" max="1550" width="12.5703125" style="96"/>
    <col min="1551" max="1551" width="7.42578125" style="96" customWidth="1"/>
    <col min="1552" max="1552" width="12.5703125" style="96"/>
    <col min="1553" max="1553" width="2.5703125" style="96" customWidth="1"/>
    <col min="1554" max="1792" width="12.5703125" style="96"/>
    <col min="1793" max="1793" width="4.7109375" style="96" customWidth="1"/>
    <col min="1794" max="1794" width="11.42578125" style="96" customWidth="1"/>
    <col min="1795" max="1795" width="26.5703125" style="96" customWidth="1"/>
    <col min="1796" max="1796" width="7" style="96" customWidth="1"/>
    <col min="1797" max="1797" width="18.5703125" style="96" customWidth="1"/>
    <col min="1798" max="1798" width="4.5703125" style="96" customWidth="1"/>
    <col min="1799" max="1799" width="18.5703125" style="96" customWidth="1"/>
    <col min="1800" max="1800" width="3.42578125" style="96" customWidth="1"/>
    <col min="1801" max="1801" width="13.28515625" style="96" customWidth="1"/>
    <col min="1802" max="1802" width="3" style="96" customWidth="1"/>
    <col min="1803" max="1803" width="18" style="96" customWidth="1"/>
    <col min="1804" max="1804" width="3" style="96" customWidth="1"/>
    <col min="1805" max="1805" width="12.5703125" style="96" customWidth="1"/>
    <col min="1806" max="1806" width="12.5703125" style="96"/>
    <col min="1807" max="1807" width="7.42578125" style="96" customWidth="1"/>
    <col min="1808" max="1808" width="12.5703125" style="96"/>
    <col min="1809" max="1809" width="2.5703125" style="96" customWidth="1"/>
    <col min="1810" max="2048" width="12.5703125" style="96"/>
    <col min="2049" max="2049" width="4.7109375" style="96" customWidth="1"/>
    <col min="2050" max="2050" width="11.42578125" style="96" customWidth="1"/>
    <col min="2051" max="2051" width="26.5703125" style="96" customWidth="1"/>
    <col min="2052" max="2052" width="7" style="96" customWidth="1"/>
    <col min="2053" max="2053" width="18.5703125" style="96" customWidth="1"/>
    <col min="2054" max="2054" width="4.5703125" style="96" customWidth="1"/>
    <col min="2055" max="2055" width="18.5703125" style="96" customWidth="1"/>
    <col min="2056" max="2056" width="3.42578125" style="96" customWidth="1"/>
    <col min="2057" max="2057" width="13.28515625" style="96" customWidth="1"/>
    <col min="2058" max="2058" width="3" style="96" customWidth="1"/>
    <col min="2059" max="2059" width="18" style="96" customWidth="1"/>
    <col min="2060" max="2060" width="3" style="96" customWidth="1"/>
    <col min="2061" max="2061" width="12.5703125" style="96" customWidth="1"/>
    <col min="2062" max="2062" width="12.5703125" style="96"/>
    <col min="2063" max="2063" width="7.42578125" style="96" customWidth="1"/>
    <col min="2064" max="2064" width="12.5703125" style="96"/>
    <col min="2065" max="2065" width="2.5703125" style="96" customWidth="1"/>
    <col min="2066" max="2304" width="12.5703125" style="96"/>
    <col min="2305" max="2305" width="4.7109375" style="96" customWidth="1"/>
    <col min="2306" max="2306" width="11.42578125" style="96" customWidth="1"/>
    <col min="2307" max="2307" width="26.5703125" style="96" customWidth="1"/>
    <col min="2308" max="2308" width="7" style="96" customWidth="1"/>
    <col min="2309" max="2309" width="18.5703125" style="96" customWidth="1"/>
    <col min="2310" max="2310" width="4.5703125" style="96" customWidth="1"/>
    <col min="2311" max="2311" width="18.5703125" style="96" customWidth="1"/>
    <col min="2312" max="2312" width="3.42578125" style="96" customWidth="1"/>
    <col min="2313" max="2313" width="13.28515625" style="96" customWidth="1"/>
    <col min="2314" max="2314" width="3" style="96" customWidth="1"/>
    <col min="2315" max="2315" width="18" style="96" customWidth="1"/>
    <col min="2316" max="2316" width="3" style="96" customWidth="1"/>
    <col min="2317" max="2317" width="12.5703125" style="96" customWidth="1"/>
    <col min="2318" max="2318" width="12.5703125" style="96"/>
    <col min="2319" max="2319" width="7.42578125" style="96" customWidth="1"/>
    <col min="2320" max="2320" width="12.5703125" style="96"/>
    <col min="2321" max="2321" width="2.5703125" style="96" customWidth="1"/>
    <col min="2322" max="2560" width="12.5703125" style="96"/>
    <col min="2561" max="2561" width="4.7109375" style="96" customWidth="1"/>
    <col min="2562" max="2562" width="11.42578125" style="96" customWidth="1"/>
    <col min="2563" max="2563" width="26.5703125" style="96" customWidth="1"/>
    <col min="2564" max="2564" width="7" style="96" customWidth="1"/>
    <col min="2565" max="2565" width="18.5703125" style="96" customWidth="1"/>
    <col min="2566" max="2566" width="4.5703125" style="96" customWidth="1"/>
    <col min="2567" max="2567" width="18.5703125" style="96" customWidth="1"/>
    <col min="2568" max="2568" width="3.42578125" style="96" customWidth="1"/>
    <col min="2569" max="2569" width="13.28515625" style="96" customWidth="1"/>
    <col min="2570" max="2570" width="3" style="96" customWidth="1"/>
    <col min="2571" max="2571" width="18" style="96" customWidth="1"/>
    <col min="2572" max="2572" width="3" style="96" customWidth="1"/>
    <col min="2573" max="2573" width="12.5703125" style="96" customWidth="1"/>
    <col min="2574" max="2574" width="12.5703125" style="96"/>
    <col min="2575" max="2575" width="7.42578125" style="96" customWidth="1"/>
    <col min="2576" max="2576" width="12.5703125" style="96"/>
    <col min="2577" max="2577" width="2.5703125" style="96" customWidth="1"/>
    <col min="2578" max="2816" width="12.5703125" style="96"/>
    <col min="2817" max="2817" width="4.7109375" style="96" customWidth="1"/>
    <col min="2818" max="2818" width="11.42578125" style="96" customWidth="1"/>
    <col min="2819" max="2819" width="26.5703125" style="96" customWidth="1"/>
    <col min="2820" max="2820" width="7" style="96" customWidth="1"/>
    <col min="2821" max="2821" width="18.5703125" style="96" customWidth="1"/>
    <col min="2822" max="2822" width="4.5703125" style="96" customWidth="1"/>
    <col min="2823" max="2823" width="18.5703125" style="96" customWidth="1"/>
    <col min="2824" max="2824" width="3.42578125" style="96" customWidth="1"/>
    <col min="2825" max="2825" width="13.28515625" style="96" customWidth="1"/>
    <col min="2826" max="2826" width="3" style="96" customWidth="1"/>
    <col min="2827" max="2827" width="18" style="96" customWidth="1"/>
    <col min="2828" max="2828" width="3" style="96" customWidth="1"/>
    <col min="2829" max="2829" width="12.5703125" style="96" customWidth="1"/>
    <col min="2830" max="2830" width="12.5703125" style="96"/>
    <col min="2831" max="2831" width="7.42578125" style="96" customWidth="1"/>
    <col min="2832" max="2832" width="12.5703125" style="96"/>
    <col min="2833" max="2833" width="2.5703125" style="96" customWidth="1"/>
    <col min="2834" max="3072" width="12.5703125" style="96"/>
    <col min="3073" max="3073" width="4.7109375" style="96" customWidth="1"/>
    <col min="3074" max="3074" width="11.42578125" style="96" customWidth="1"/>
    <col min="3075" max="3075" width="26.5703125" style="96" customWidth="1"/>
    <col min="3076" max="3076" width="7" style="96" customWidth="1"/>
    <col min="3077" max="3077" width="18.5703125" style="96" customWidth="1"/>
    <col min="3078" max="3078" width="4.5703125" style="96" customWidth="1"/>
    <col min="3079" max="3079" width="18.5703125" style="96" customWidth="1"/>
    <col min="3080" max="3080" width="3.42578125" style="96" customWidth="1"/>
    <col min="3081" max="3081" width="13.28515625" style="96" customWidth="1"/>
    <col min="3082" max="3082" width="3" style="96" customWidth="1"/>
    <col min="3083" max="3083" width="18" style="96" customWidth="1"/>
    <col min="3084" max="3084" width="3" style="96" customWidth="1"/>
    <col min="3085" max="3085" width="12.5703125" style="96" customWidth="1"/>
    <col min="3086" max="3086" width="12.5703125" style="96"/>
    <col min="3087" max="3087" width="7.42578125" style="96" customWidth="1"/>
    <col min="3088" max="3088" width="12.5703125" style="96"/>
    <col min="3089" max="3089" width="2.5703125" style="96" customWidth="1"/>
    <col min="3090" max="3328" width="12.5703125" style="96"/>
    <col min="3329" max="3329" width="4.7109375" style="96" customWidth="1"/>
    <col min="3330" max="3330" width="11.42578125" style="96" customWidth="1"/>
    <col min="3331" max="3331" width="26.5703125" style="96" customWidth="1"/>
    <col min="3332" max="3332" width="7" style="96" customWidth="1"/>
    <col min="3333" max="3333" width="18.5703125" style="96" customWidth="1"/>
    <col min="3334" max="3334" width="4.5703125" style="96" customWidth="1"/>
    <col min="3335" max="3335" width="18.5703125" style="96" customWidth="1"/>
    <col min="3336" max="3336" width="3.42578125" style="96" customWidth="1"/>
    <col min="3337" max="3337" width="13.28515625" style="96" customWidth="1"/>
    <col min="3338" max="3338" width="3" style="96" customWidth="1"/>
    <col min="3339" max="3339" width="18" style="96" customWidth="1"/>
    <col min="3340" max="3340" width="3" style="96" customWidth="1"/>
    <col min="3341" max="3341" width="12.5703125" style="96" customWidth="1"/>
    <col min="3342" max="3342" width="12.5703125" style="96"/>
    <col min="3343" max="3343" width="7.42578125" style="96" customWidth="1"/>
    <col min="3344" max="3344" width="12.5703125" style="96"/>
    <col min="3345" max="3345" width="2.5703125" style="96" customWidth="1"/>
    <col min="3346" max="3584" width="12.5703125" style="96"/>
    <col min="3585" max="3585" width="4.7109375" style="96" customWidth="1"/>
    <col min="3586" max="3586" width="11.42578125" style="96" customWidth="1"/>
    <col min="3587" max="3587" width="26.5703125" style="96" customWidth="1"/>
    <col min="3588" max="3588" width="7" style="96" customWidth="1"/>
    <col min="3589" max="3589" width="18.5703125" style="96" customWidth="1"/>
    <col min="3590" max="3590" width="4.5703125" style="96" customWidth="1"/>
    <col min="3591" max="3591" width="18.5703125" style="96" customWidth="1"/>
    <col min="3592" max="3592" width="3.42578125" style="96" customWidth="1"/>
    <col min="3593" max="3593" width="13.28515625" style="96" customWidth="1"/>
    <col min="3594" max="3594" width="3" style="96" customWidth="1"/>
    <col min="3595" max="3595" width="18" style="96" customWidth="1"/>
    <col min="3596" max="3596" width="3" style="96" customWidth="1"/>
    <col min="3597" max="3597" width="12.5703125" style="96" customWidth="1"/>
    <col min="3598" max="3598" width="12.5703125" style="96"/>
    <col min="3599" max="3599" width="7.42578125" style="96" customWidth="1"/>
    <col min="3600" max="3600" width="12.5703125" style="96"/>
    <col min="3601" max="3601" width="2.5703125" style="96" customWidth="1"/>
    <col min="3602" max="3840" width="12.5703125" style="96"/>
    <col min="3841" max="3841" width="4.7109375" style="96" customWidth="1"/>
    <col min="3842" max="3842" width="11.42578125" style="96" customWidth="1"/>
    <col min="3843" max="3843" width="26.5703125" style="96" customWidth="1"/>
    <col min="3844" max="3844" width="7" style="96" customWidth="1"/>
    <col min="3845" max="3845" width="18.5703125" style="96" customWidth="1"/>
    <col min="3846" max="3846" width="4.5703125" style="96" customWidth="1"/>
    <col min="3847" max="3847" width="18.5703125" style="96" customWidth="1"/>
    <col min="3848" max="3848" width="3.42578125" style="96" customWidth="1"/>
    <col min="3849" max="3849" width="13.28515625" style="96" customWidth="1"/>
    <col min="3850" max="3850" width="3" style="96" customWidth="1"/>
    <col min="3851" max="3851" width="18" style="96" customWidth="1"/>
    <col min="3852" max="3852" width="3" style="96" customWidth="1"/>
    <col min="3853" max="3853" width="12.5703125" style="96" customWidth="1"/>
    <col min="3854" max="3854" width="12.5703125" style="96"/>
    <col min="3855" max="3855" width="7.42578125" style="96" customWidth="1"/>
    <col min="3856" max="3856" width="12.5703125" style="96"/>
    <col min="3857" max="3857" width="2.5703125" style="96" customWidth="1"/>
    <col min="3858" max="4096" width="12.5703125" style="96"/>
    <col min="4097" max="4097" width="4.7109375" style="96" customWidth="1"/>
    <col min="4098" max="4098" width="11.42578125" style="96" customWidth="1"/>
    <col min="4099" max="4099" width="26.5703125" style="96" customWidth="1"/>
    <col min="4100" max="4100" width="7" style="96" customWidth="1"/>
    <col min="4101" max="4101" width="18.5703125" style="96" customWidth="1"/>
    <col min="4102" max="4102" width="4.5703125" style="96" customWidth="1"/>
    <col min="4103" max="4103" width="18.5703125" style="96" customWidth="1"/>
    <col min="4104" max="4104" width="3.42578125" style="96" customWidth="1"/>
    <col min="4105" max="4105" width="13.28515625" style="96" customWidth="1"/>
    <col min="4106" max="4106" width="3" style="96" customWidth="1"/>
    <col min="4107" max="4107" width="18" style="96" customWidth="1"/>
    <col min="4108" max="4108" width="3" style="96" customWidth="1"/>
    <col min="4109" max="4109" width="12.5703125" style="96" customWidth="1"/>
    <col min="4110" max="4110" width="12.5703125" style="96"/>
    <col min="4111" max="4111" width="7.42578125" style="96" customWidth="1"/>
    <col min="4112" max="4112" width="12.5703125" style="96"/>
    <col min="4113" max="4113" width="2.5703125" style="96" customWidth="1"/>
    <col min="4114" max="4352" width="12.5703125" style="96"/>
    <col min="4353" max="4353" width="4.7109375" style="96" customWidth="1"/>
    <col min="4354" max="4354" width="11.42578125" style="96" customWidth="1"/>
    <col min="4355" max="4355" width="26.5703125" style="96" customWidth="1"/>
    <col min="4356" max="4356" width="7" style="96" customWidth="1"/>
    <col min="4357" max="4357" width="18.5703125" style="96" customWidth="1"/>
    <col min="4358" max="4358" width="4.5703125" style="96" customWidth="1"/>
    <col min="4359" max="4359" width="18.5703125" style="96" customWidth="1"/>
    <col min="4360" max="4360" width="3.42578125" style="96" customWidth="1"/>
    <col min="4361" max="4361" width="13.28515625" style="96" customWidth="1"/>
    <col min="4362" max="4362" width="3" style="96" customWidth="1"/>
    <col min="4363" max="4363" width="18" style="96" customWidth="1"/>
    <col min="4364" max="4364" width="3" style="96" customWidth="1"/>
    <col min="4365" max="4365" width="12.5703125" style="96" customWidth="1"/>
    <col min="4366" max="4366" width="12.5703125" style="96"/>
    <col min="4367" max="4367" width="7.42578125" style="96" customWidth="1"/>
    <col min="4368" max="4368" width="12.5703125" style="96"/>
    <col min="4369" max="4369" width="2.5703125" style="96" customWidth="1"/>
    <col min="4370" max="4608" width="12.5703125" style="96"/>
    <col min="4609" max="4609" width="4.7109375" style="96" customWidth="1"/>
    <col min="4610" max="4610" width="11.42578125" style="96" customWidth="1"/>
    <col min="4611" max="4611" width="26.5703125" style="96" customWidth="1"/>
    <col min="4612" max="4612" width="7" style="96" customWidth="1"/>
    <col min="4613" max="4613" width="18.5703125" style="96" customWidth="1"/>
    <col min="4614" max="4614" width="4.5703125" style="96" customWidth="1"/>
    <col min="4615" max="4615" width="18.5703125" style="96" customWidth="1"/>
    <col min="4616" max="4616" width="3.42578125" style="96" customWidth="1"/>
    <col min="4617" max="4617" width="13.28515625" style="96" customWidth="1"/>
    <col min="4618" max="4618" width="3" style="96" customWidth="1"/>
    <col min="4619" max="4619" width="18" style="96" customWidth="1"/>
    <col min="4620" max="4620" width="3" style="96" customWidth="1"/>
    <col min="4621" max="4621" width="12.5703125" style="96" customWidth="1"/>
    <col min="4622" max="4622" width="12.5703125" style="96"/>
    <col min="4623" max="4623" width="7.42578125" style="96" customWidth="1"/>
    <col min="4624" max="4624" width="12.5703125" style="96"/>
    <col min="4625" max="4625" width="2.5703125" style="96" customWidth="1"/>
    <col min="4626" max="4864" width="12.5703125" style="96"/>
    <col min="4865" max="4865" width="4.7109375" style="96" customWidth="1"/>
    <col min="4866" max="4866" width="11.42578125" style="96" customWidth="1"/>
    <col min="4867" max="4867" width="26.5703125" style="96" customWidth="1"/>
    <col min="4868" max="4868" width="7" style="96" customWidth="1"/>
    <col min="4869" max="4869" width="18.5703125" style="96" customWidth="1"/>
    <col min="4870" max="4870" width="4.5703125" style="96" customWidth="1"/>
    <col min="4871" max="4871" width="18.5703125" style="96" customWidth="1"/>
    <col min="4872" max="4872" width="3.42578125" style="96" customWidth="1"/>
    <col min="4873" max="4873" width="13.28515625" style="96" customWidth="1"/>
    <col min="4874" max="4874" width="3" style="96" customWidth="1"/>
    <col min="4875" max="4875" width="18" style="96" customWidth="1"/>
    <col min="4876" max="4876" width="3" style="96" customWidth="1"/>
    <col min="4877" max="4877" width="12.5703125" style="96" customWidth="1"/>
    <col min="4878" max="4878" width="12.5703125" style="96"/>
    <col min="4879" max="4879" width="7.42578125" style="96" customWidth="1"/>
    <col min="4880" max="4880" width="12.5703125" style="96"/>
    <col min="4881" max="4881" width="2.5703125" style="96" customWidth="1"/>
    <col min="4882" max="5120" width="12.5703125" style="96"/>
    <col min="5121" max="5121" width="4.7109375" style="96" customWidth="1"/>
    <col min="5122" max="5122" width="11.42578125" style="96" customWidth="1"/>
    <col min="5123" max="5123" width="26.5703125" style="96" customWidth="1"/>
    <col min="5124" max="5124" width="7" style="96" customWidth="1"/>
    <col min="5125" max="5125" width="18.5703125" style="96" customWidth="1"/>
    <col min="5126" max="5126" width="4.5703125" style="96" customWidth="1"/>
    <col min="5127" max="5127" width="18.5703125" style="96" customWidth="1"/>
    <col min="5128" max="5128" width="3.42578125" style="96" customWidth="1"/>
    <col min="5129" max="5129" width="13.28515625" style="96" customWidth="1"/>
    <col min="5130" max="5130" width="3" style="96" customWidth="1"/>
    <col min="5131" max="5131" width="18" style="96" customWidth="1"/>
    <col min="5132" max="5132" width="3" style="96" customWidth="1"/>
    <col min="5133" max="5133" width="12.5703125" style="96" customWidth="1"/>
    <col min="5134" max="5134" width="12.5703125" style="96"/>
    <col min="5135" max="5135" width="7.42578125" style="96" customWidth="1"/>
    <col min="5136" max="5136" width="12.5703125" style="96"/>
    <col min="5137" max="5137" width="2.5703125" style="96" customWidth="1"/>
    <col min="5138" max="5376" width="12.5703125" style="96"/>
    <col min="5377" max="5377" width="4.7109375" style="96" customWidth="1"/>
    <col min="5378" max="5378" width="11.42578125" style="96" customWidth="1"/>
    <col min="5379" max="5379" width="26.5703125" style="96" customWidth="1"/>
    <col min="5380" max="5380" width="7" style="96" customWidth="1"/>
    <col min="5381" max="5381" width="18.5703125" style="96" customWidth="1"/>
    <col min="5382" max="5382" width="4.5703125" style="96" customWidth="1"/>
    <col min="5383" max="5383" width="18.5703125" style="96" customWidth="1"/>
    <col min="5384" max="5384" width="3.42578125" style="96" customWidth="1"/>
    <col min="5385" max="5385" width="13.28515625" style="96" customWidth="1"/>
    <col min="5386" max="5386" width="3" style="96" customWidth="1"/>
    <col min="5387" max="5387" width="18" style="96" customWidth="1"/>
    <col min="5388" max="5388" width="3" style="96" customWidth="1"/>
    <col min="5389" max="5389" width="12.5703125" style="96" customWidth="1"/>
    <col min="5390" max="5390" width="12.5703125" style="96"/>
    <col min="5391" max="5391" width="7.42578125" style="96" customWidth="1"/>
    <col min="5392" max="5392" width="12.5703125" style="96"/>
    <col min="5393" max="5393" width="2.5703125" style="96" customWidth="1"/>
    <col min="5394" max="5632" width="12.5703125" style="96"/>
    <col min="5633" max="5633" width="4.7109375" style="96" customWidth="1"/>
    <col min="5634" max="5634" width="11.42578125" style="96" customWidth="1"/>
    <col min="5635" max="5635" width="26.5703125" style="96" customWidth="1"/>
    <col min="5636" max="5636" width="7" style="96" customWidth="1"/>
    <col min="5637" max="5637" width="18.5703125" style="96" customWidth="1"/>
    <col min="5638" max="5638" width="4.5703125" style="96" customWidth="1"/>
    <col min="5639" max="5639" width="18.5703125" style="96" customWidth="1"/>
    <col min="5640" max="5640" width="3.42578125" style="96" customWidth="1"/>
    <col min="5641" max="5641" width="13.28515625" style="96" customWidth="1"/>
    <col min="5642" max="5642" width="3" style="96" customWidth="1"/>
    <col min="5643" max="5643" width="18" style="96" customWidth="1"/>
    <col min="5644" max="5644" width="3" style="96" customWidth="1"/>
    <col min="5645" max="5645" width="12.5703125" style="96" customWidth="1"/>
    <col min="5646" max="5646" width="12.5703125" style="96"/>
    <col min="5647" max="5647" width="7.42578125" style="96" customWidth="1"/>
    <col min="5648" max="5648" width="12.5703125" style="96"/>
    <col min="5649" max="5649" width="2.5703125" style="96" customWidth="1"/>
    <col min="5650" max="5888" width="12.5703125" style="96"/>
    <col min="5889" max="5889" width="4.7109375" style="96" customWidth="1"/>
    <col min="5890" max="5890" width="11.42578125" style="96" customWidth="1"/>
    <col min="5891" max="5891" width="26.5703125" style="96" customWidth="1"/>
    <col min="5892" max="5892" width="7" style="96" customWidth="1"/>
    <col min="5893" max="5893" width="18.5703125" style="96" customWidth="1"/>
    <col min="5894" max="5894" width="4.5703125" style="96" customWidth="1"/>
    <col min="5895" max="5895" width="18.5703125" style="96" customWidth="1"/>
    <col min="5896" max="5896" width="3.42578125" style="96" customWidth="1"/>
    <col min="5897" max="5897" width="13.28515625" style="96" customWidth="1"/>
    <col min="5898" max="5898" width="3" style="96" customWidth="1"/>
    <col min="5899" max="5899" width="18" style="96" customWidth="1"/>
    <col min="5900" max="5900" width="3" style="96" customWidth="1"/>
    <col min="5901" max="5901" width="12.5703125" style="96" customWidth="1"/>
    <col min="5902" max="5902" width="12.5703125" style="96"/>
    <col min="5903" max="5903" width="7.42578125" style="96" customWidth="1"/>
    <col min="5904" max="5904" width="12.5703125" style="96"/>
    <col min="5905" max="5905" width="2.5703125" style="96" customWidth="1"/>
    <col min="5906" max="6144" width="12.5703125" style="96"/>
    <col min="6145" max="6145" width="4.7109375" style="96" customWidth="1"/>
    <col min="6146" max="6146" width="11.42578125" style="96" customWidth="1"/>
    <col min="6147" max="6147" width="26.5703125" style="96" customWidth="1"/>
    <col min="6148" max="6148" width="7" style="96" customWidth="1"/>
    <col min="6149" max="6149" width="18.5703125" style="96" customWidth="1"/>
    <col min="6150" max="6150" width="4.5703125" style="96" customWidth="1"/>
    <col min="6151" max="6151" width="18.5703125" style="96" customWidth="1"/>
    <col min="6152" max="6152" width="3.42578125" style="96" customWidth="1"/>
    <col min="6153" max="6153" width="13.28515625" style="96" customWidth="1"/>
    <col min="6154" max="6154" width="3" style="96" customWidth="1"/>
    <col min="6155" max="6155" width="18" style="96" customWidth="1"/>
    <col min="6156" max="6156" width="3" style="96" customWidth="1"/>
    <col min="6157" max="6157" width="12.5703125" style="96" customWidth="1"/>
    <col min="6158" max="6158" width="12.5703125" style="96"/>
    <col min="6159" max="6159" width="7.42578125" style="96" customWidth="1"/>
    <col min="6160" max="6160" width="12.5703125" style="96"/>
    <col min="6161" max="6161" width="2.5703125" style="96" customWidth="1"/>
    <col min="6162" max="6400" width="12.5703125" style="96"/>
    <col min="6401" max="6401" width="4.7109375" style="96" customWidth="1"/>
    <col min="6402" max="6402" width="11.42578125" style="96" customWidth="1"/>
    <col min="6403" max="6403" width="26.5703125" style="96" customWidth="1"/>
    <col min="6404" max="6404" width="7" style="96" customWidth="1"/>
    <col min="6405" max="6405" width="18.5703125" style="96" customWidth="1"/>
    <col min="6406" max="6406" width="4.5703125" style="96" customWidth="1"/>
    <col min="6407" max="6407" width="18.5703125" style="96" customWidth="1"/>
    <col min="6408" max="6408" width="3.42578125" style="96" customWidth="1"/>
    <col min="6409" max="6409" width="13.28515625" style="96" customWidth="1"/>
    <col min="6410" max="6410" width="3" style="96" customWidth="1"/>
    <col min="6411" max="6411" width="18" style="96" customWidth="1"/>
    <col min="6412" max="6412" width="3" style="96" customWidth="1"/>
    <col min="6413" max="6413" width="12.5703125" style="96" customWidth="1"/>
    <col min="6414" max="6414" width="12.5703125" style="96"/>
    <col min="6415" max="6415" width="7.42578125" style="96" customWidth="1"/>
    <col min="6416" max="6416" width="12.5703125" style="96"/>
    <col min="6417" max="6417" width="2.5703125" style="96" customWidth="1"/>
    <col min="6418" max="6656" width="12.5703125" style="96"/>
    <col min="6657" max="6657" width="4.7109375" style="96" customWidth="1"/>
    <col min="6658" max="6658" width="11.42578125" style="96" customWidth="1"/>
    <col min="6659" max="6659" width="26.5703125" style="96" customWidth="1"/>
    <col min="6660" max="6660" width="7" style="96" customWidth="1"/>
    <col min="6661" max="6661" width="18.5703125" style="96" customWidth="1"/>
    <col min="6662" max="6662" width="4.5703125" style="96" customWidth="1"/>
    <col min="6663" max="6663" width="18.5703125" style="96" customWidth="1"/>
    <col min="6664" max="6664" width="3.42578125" style="96" customWidth="1"/>
    <col min="6665" max="6665" width="13.28515625" style="96" customWidth="1"/>
    <col min="6666" max="6666" width="3" style="96" customWidth="1"/>
    <col min="6667" max="6667" width="18" style="96" customWidth="1"/>
    <col min="6668" max="6668" width="3" style="96" customWidth="1"/>
    <col min="6669" max="6669" width="12.5703125" style="96" customWidth="1"/>
    <col min="6670" max="6670" width="12.5703125" style="96"/>
    <col min="6671" max="6671" width="7.42578125" style="96" customWidth="1"/>
    <col min="6672" max="6672" width="12.5703125" style="96"/>
    <col min="6673" max="6673" width="2.5703125" style="96" customWidth="1"/>
    <col min="6674" max="6912" width="12.5703125" style="96"/>
    <col min="6913" max="6913" width="4.7109375" style="96" customWidth="1"/>
    <col min="6914" max="6914" width="11.42578125" style="96" customWidth="1"/>
    <col min="6915" max="6915" width="26.5703125" style="96" customWidth="1"/>
    <col min="6916" max="6916" width="7" style="96" customWidth="1"/>
    <col min="6917" max="6917" width="18.5703125" style="96" customWidth="1"/>
    <col min="6918" max="6918" width="4.5703125" style="96" customWidth="1"/>
    <col min="6919" max="6919" width="18.5703125" style="96" customWidth="1"/>
    <col min="6920" max="6920" width="3.42578125" style="96" customWidth="1"/>
    <col min="6921" max="6921" width="13.28515625" style="96" customWidth="1"/>
    <col min="6922" max="6922" width="3" style="96" customWidth="1"/>
    <col min="6923" max="6923" width="18" style="96" customWidth="1"/>
    <col min="6924" max="6924" width="3" style="96" customWidth="1"/>
    <col min="6925" max="6925" width="12.5703125" style="96" customWidth="1"/>
    <col min="6926" max="6926" width="12.5703125" style="96"/>
    <col min="6927" max="6927" width="7.42578125" style="96" customWidth="1"/>
    <col min="6928" max="6928" width="12.5703125" style="96"/>
    <col min="6929" max="6929" width="2.5703125" style="96" customWidth="1"/>
    <col min="6930" max="7168" width="12.5703125" style="96"/>
    <col min="7169" max="7169" width="4.7109375" style="96" customWidth="1"/>
    <col min="7170" max="7170" width="11.42578125" style="96" customWidth="1"/>
    <col min="7171" max="7171" width="26.5703125" style="96" customWidth="1"/>
    <col min="7172" max="7172" width="7" style="96" customWidth="1"/>
    <col min="7173" max="7173" width="18.5703125" style="96" customWidth="1"/>
    <col min="7174" max="7174" width="4.5703125" style="96" customWidth="1"/>
    <col min="7175" max="7175" width="18.5703125" style="96" customWidth="1"/>
    <col min="7176" max="7176" width="3.42578125" style="96" customWidth="1"/>
    <col min="7177" max="7177" width="13.28515625" style="96" customWidth="1"/>
    <col min="7178" max="7178" width="3" style="96" customWidth="1"/>
    <col min="7179" max="7179" width="18" style="96" customWidth="1"/>
    <col min="7180" max="7180" width="3" style="96" customWidth="1"/>
    <col min="7181" max="7181" width="12.5703125" style="96" customWidth="1"/>
    <col min="7182" max="7182" width="12.5703125" style="96"/>
    <col min="7183" max="7183" width="7.42578125" style="96" customWidth="1"/>
    <col min="7184" max="7184" width="12.5703125" style="96"/>
    <col min="7185" max="7185" width="2.5703125" style="96" customWidth="1"/>
    <col min="7186" max="7424" width="12.5703125" style="96"/>
    <col min="7425" max="7425" width="4.7109375" style="96" customWidth="1"/>
    <col min="7426" max="7426" width="11.42578125" style="96" customWidth="1"/>
    <col min="7427" max="7427" width="26.5703125" style="96" customWidth="1"/>
    <col min="7428" max="7428" width="7" style="96" customWidth="1"/>
    <col min="7429" max="7429" width="18.5703125" style="96" customWidth="1"/>
    <col min="7430" max="7430" width="4.5703125" style="96" customWidth="1"/>
    <col min="7431" max="7431" width="18.5703125" style="96" customWidth="1"/>
    <col min="7432" max="7432" width="3.42578125" style="96" customWidth="1"/>
    <col min="7433" max="7433" width="13.28515625" style="96" customWidth="1"/>
    <col min="7434" max="7434" width="3" style="96" customWidth="1"/>
    <col min="7435" max="7435" width="18" style="96" customWidth="1"/>
    <col min="7436" max="7436" width="3" style="96" customWidth="1"/>
    <col min="7437" max="7437" width="12.5703125" style="96" customWidth="1"/>
    <col min="7438" max="7438" width="12.5703125" style="96"/>
    <col min="7439" max="7439" width="7.42578125" style="96" customWidth="1"/>
    <col min="7440" max="7440" width="12.5703125" style="96"/>
    <col min="7441" max="7441" width="2.5703125" style="96" customWidth="1"/>
    <col min="7442" max="7680" width="12.5703125" style="96"/>
    <col min="7681" max="7681" width="4.7109375" style="96" customWidth="1"/>
    <col min="7682" max="7682" width="11.42578125" style="96" customWidth="1"/>
    <col min="7683" max="7683" width="26.5703125" style="96" customWidth="1"/>
    <col min="7684" max="7684" width="7" style="96" customWidth="1"/>
    <col min="7685" max="7685" width="18.5703125" style="96" customWidth="1"/>
    <col min="7686" max="7686" width="4.5703125" style="96" customWidth="1"/>
    <col min="7687" max="7687" width="18.5703125" style="96" customWidth="1"/>
    <col min="7688" max="7688" width="3.42578125" style="96" customWidth="1"/>
    <col min="7689" max="7689" width="13.28515625" style="96" customWidth="1"/>
    <col min="7690" max="7690" width="3" style="96" customWidth="1"/>
    <col min="7691" max="7691" width="18" style="96" customWidth="1"/>
    <col min="7692" max="7692" width="3" style="96" customWidth="1"/>
    <col min="7693" max="7693" width="12.5703125" style="96" customWidth="1"/>
    <col min="7694" max="7694" width="12.5703125" style="96"/>
    <col min="7695" max="7695" width="7.42578125" style="96" customWidth="1"/>
    <col min="7696" max="7696" width="12.5703125" style="96"/>
    <col min="7697" max="7697" width="2.5703125" style="96" customWidth="1"/>
    <col min="7698" max="7936" width="12.5703125" style="96"/>
    <col min="7937" max="7937" width="4.7109375" style="96" customWidth="1"/>
    <col min="7938" max="7938" width="11.42578125" style="96" customWidth="1"/>
    <col min="7939" max="7939" width="26.5703125" style="96" customWidth="1"/>
    <col min="7940" max="7940" width="7" style="96" customWidth="1"/>
    <col min="7941" max="7941" width="18.5703125" style="96" customWidth="1"/>
    <col min="7942" max="7942" width="4.5703125" style="96" customWidth="1"/>
    <col min="7943" max="7943" width="18.5703125" style="96" customWidth="1"/>
    <col min="7944" max="7944" width="3.42578125" style="96" customWidth="1"/>
    <col min="7945" max="7945" width="13.28515625" style="96" customWidth="1"/>
    <col min="7946" max="7946" width="3" style="96" customWidth="1"/>
    <col min="7947" max="7947" width="18" style="96" customWidth="1"/>
    <col min="7948" max="7948" width="3" style="96" customWidth="1"/>
    <col min="7949" max="7949" width="12.5703125" style="96" customWidth="1"/>
    <col min="7950" max="7950" width="12.5703125" style="96"/>
    <col min="7951" max="7951" width="7.42578125" style="96" customWidth="1"/>
    <col min="7952" max="7952" width="12.5703125" style="96"/>
    <col min="7953" max="7953" width="2.5703125" style="96" customWidth="1"/>
    <col min="7954" max="8192" width="12.5703125" style="96"/>
    <col min="8193" max="8193" width="4.7109375" style="96" customWidth="1"/>
    <col min="8194" max="8194" width="11.42578125" style="96" customWidth="1"/>
    <col min="8195" max="8195" width="26.5703125" style="96" customWidth="1"/>
    <col min="8196" max="8196" width="7" style="96" customWidth="1"/>
    <col min="8197" max="8197" width="18.5703125" style="96" customWidth="1"/>
    <col min="8198" max="8198" width="4.5703125" style="96" customWidth="1"/>
    <col min="8199" max="8199" width="18.5703125" style="96" customWidth="1"/>
    <col min="8200" max="8200" width="3.42578125" style="96" customWidth="1"/>
    <col min="8201" max="8201" width="13.28515625" style="96" customWidth="1"/>
    <col min="8202" max="8202" width="3" style="96" customWidth="1"/>
    <col min="8203" max="8203" width="18" style="96" customWidth="1"/>
    <col min="8204" max="8204" width="3" style="96" customWidth="1"/>
    <col min="8205" max="8205" width="12.5703125" style="96" customWidth="1"/>
    <col min="8206" max="8206" width="12.5703125" style="96"/>
    <col min="8207" max="8207" width="7.42578125" style="96" customWidth="1"/>
    <col min="8208" max="8208" width="12.5703125" style="96"/>
    <col min="8209" max="8209" width="2.5703125" style="96" customWidth="1"/>
    <col min="8210" max="8448" width="12.5703125" style="96"/>
    <col min="8449" max="8449" width="4.7109375" style="96" customWidth="1"/>
    <col min="8450" max="8450" width="11.42578125" style="96" customWidth="1"/>
    <col min="8451" max="8451" width="26.5703125" style="96" customWidth="1"/>
    <col min="8452" max="8452" width="7" style="96" customWidth="1"/>
    <col min="8453" max="8453" width="18.5703125" style="96" customWidth="1"/>
    <col min="8454" max="8454" width="4.5703125" style="96" customWidth="1"/>
    <col min="8455" max="8455" width="18.5703125" style="96" customWidth="1"/>
    <col min="8456" max="8456" width="3.42578125" style="96" customWidth="1"/>
    <col min="8457" max="8457" width="13.28515625" style="96" customWidth="1"/>
    <col min="8458" max="8458" width="3" style="96" customWidth="1"/>
    <col min="8459" max="8459" width="18" style="96" customWidth="1"/>
    <col min="8460" max="8460" width="3" style="96" customWidth="1"/>
    <col min="8461" max="8461" width="12.5703125" style="96" customWidth="1"/>
    <col min="8462" max="8462" width="12.5703125" style="96"/>
    <col min="8463" max="8463" width="7.42578125" style="96" customWidth="1"/>
    <col min="8464" max="8464" width="12.5703125" style="96"/>
    <col min="8465" max="8465" width="2.5703125" style="96" customWidth="1"/>
    <col min="8466" max="8704" width="12.5703125" style="96"/>
    <col min="8705" max="8705" width="4.7109375" style="96" customWidth="1"/>
    <col min="8706" max="8706" width="11.42578125" style="96" customWidth="1"/>
    <col min="8707" max="8707" width="26.5703125" style="96" customWidth="1"/>
    <col min="8708" max="8708" width="7" style="96" customWidth="1"/>
    <col min="8709" max="8709" width="18.5703125" style="96" customWidth="1"/>
    <col min="8710" max="8710" width="4.5703125" style="96" customWidth="1"/>
    <col min="8711" max="8711" width="18.5703125" style="96" customWidth="1"/>
    <col min="8712" max="8712" width="3.42578125" style="96" customWidth="1"/>
    <col min="8713" max="8713" width="13.28515625" style="96" customWidth="1"/>
    <col min="8714" max="8714" width="3" style="96" customWidth="1"/>
    <col min="8715" max="8715" width="18" style="96" customWidth="1"/>
    <col min="8716" max="8716" width="3" style="96" customWidth="1"/>
    <col min="8717" max="8717" width="12.5703125" style="96" customWidth="1"/>
    <col min="8718" max="8718" width="12.5703125" style="96"/>
    <col min="8719" max="8719" width="7.42578125" style="96" customWidth="1"/>
    <col min="8720" max="8720" width="12.5703125" style="96"/>
    <col min="8721" max="8721" width="2.5703125" style="96" customWidth="1"/>
    <col min="8722" max="8960" width="12.5703125" style="96"/>
    <col min="8961" max="8961" width="4.7109375" style="96" customWidth="1"/>
    <col min="8962" max="8962" width="11.42578125" style="96" customWidth="1"/>
    <col min="8963" max="8963" width="26.5703125" style="96" customWidth="1"/>
    <col min="8964" max="8964" width="7" style="96" customWidth="1"/>
    <col min="8965" max="8965" width="18.5703125" style="96" customWidth="1"/>
    <col min="8966" max="8966" width="4.5703125" style="96" customWidth="1"/>
    <col min="8967" max="8967" width="18.5703125" style="96" customWidth="1"/>
    <col min="8968" max="8968" width="3.42578125" style="96" customWidth="1"/>
    <col min="8969" max="8969" width="13.28515625" style="96" customWidth="1"/>
    <col min="8970" max="8970" width="3" style="96" customWidth="1"/>
    <col min="8971" max="8971" width="18" style="96" customWidth="1"/>
    <col min="8972" max="8972" width="3" style="96" customWidth="1"/>
    <col min="8973" max="8973" width="12.5703125" style="96" customWidth="1"/>
    <col min="8974" max="8974" width="12.5703125" style="96"/>
    <col min="8975" max="8975" width="7.42578125" style="96" customWidth="1"/>
    <col min="8976" max="8976" width="12.5703125" style="96"/>
    <col min="8977" max="8977" width="2.5703125" style="96" customWidth="1"/>
    <col min="8978" max="9216" width="12.5703125" style="96"/>
    <col min="9217" max="9217" width="4.7109375" style="96" customWidth="1"/>
    <col min="9218" max="9218" width="11.42578125" style="96" customWidth="1"/>
    <col min="9219" max="9219" width="26.5703125" style="96" customWidth="1"/>
    <col min="9220" max="9220" width="7" style="96" customWidth="1"/>
    <col min="9221" max="9221" width="18.5703125" style="96" customWidth="1"/>
    <col min="9222" max="9222" width="4.5703125" style="96" customWidth="1"/>
    <col min="9223" max="9223" width="18.5703125" style="96" customWidth="1"/>
    <col min="9224" max="9224" width="3.42578125" style="96" customWidth="1"/>
    <col min="9225" max="9225" width="13.28515625" style="96" customWidth="1"/>
    <col min="9226" max="9226" width="3" style="96" customWidth="1"/>
    <col min="9227" max="9227" width="18" style="96" customWidth="1"/>
    <col min="9228" max="9228" width="3" style="96" customWidth="1"/>
    <col min="9229" max="9229" width="12.5703125" style="96" customWidth="1"/>
    <col min="9230" max="9230" width="12.5703125" style="96"/>
    <col min="9231" max="9231" width="7.42578125" style="96" customWidth="1"/>
    <col min="9232" max="9232" width="12.5703125" style="96"/>
    <col min="9233" max="9233" width="2.5703125" style="96" customWidth="1"/>
    <col min="9234" max="9472" width="12.5703125" style="96"/>
    <col min="9473" max="9473" width="4.7109375" style="96" customWidth="1"/>
    <col min="9474" max="9474" width="11.42578125" style="96" customWidth="1"/>
    <col min="9475" max="9475" width="26.5703125" style="96" customWidth="1"/>
    <col min="9476" max="9476" width="7" style="96" customWidth="1"/>
    <col min="9477" max="9477" width="18.5703125" style="96" customWidth="1"/>
    <col min="9478" max="9478" width="4.5703125" style="96" customWidth="1"/>
    <col min="9479" max="9479" width="18.5703125" style="96" customWidth="1"/>
    <col min="9480" max="9480" width="3.42578125" style="96" customWidth="1"/>
    <col min="9481" max="9481" width="13.28515625" style="96" customWidth="1"/>
    <col min="9482" max="9482" width="3" style="96" customWidth="1"/>
    <col min="9483" max="9483" width="18" style="96" customWidth="1"/>
    <col min="9484" max="9484" width="3" style="96" customWidth="1"/>
    <col min="9485" max="9485" width="12.5703125" style="96" customWidth="1"/>
    <col min="9486" max="9486" width="12.5703125" style="96"/>
    <col min="9487" max="9487" width="7.42578125" style="96" customWidth="1"/>
    <col min="9488" max="9488" width="12.5703125" style="96"/>
    <col min="9489" max="9489" width="2.5703125" style="96" customWidth="1"/>
    <col min="9490" max="9728" width="12.5703125" style="96"/>
    <col min="9729" max="9729" width="4.7109375" style="96" customWidth="1"/>
    <col min="9730" max="9730" width="11.42578125" style="96" customWidth="1"/>
    <col min="9731" max="9731" width="26.5703125" style="96" customWidth="1"/>
    <col min="9732" max="9732" width="7" style="96" customWidth="1"/>
    <col min="9733" max="9733" width="18.5703125" style="96" customWidth="1"/>
    <col min="9734" max="9734" width="4.5703125" style="96" customWidth="1"/>
    <col min="9735" max="9735" width="18.5703125" style="96" customWidth="1"/>
    <col min="9736" max="9736" width="3.42578125" style="96" customWidth="1"/>
    <col min="9737" max="9737" width="13.28515625" style="96" customWidth="1"/>
    <col min="9738" max="9738" width="3" style="96" customWidth="1"/>
    <col min="9739" max="9739" width="18" style="96" customWidth="1"/>
    <col min="9740" max="9740" width="3" style="96" customWidth="1"/>
    <col min="9741" max="9741" width="12.5703125" style="96" customWidth="1"/>
    <col min="9742" max="9742" width="12.5703125" style="96"/>
    <col min="9743" max="9743" width="7.42578125" style="96" customWidth="1"/>
    <col min="9744" max="9744" width="12.5703125" style="96"/>
    <col min="9745" max="9745" width="2.5703125" style="96" customWidth="1"/>
    <col min="9746" max="9984" width="12.5703125" style="96"/>
    <col min="9985" max="9985" width="4.7109375" style="96" customWidth="1"/>
    <col min="9986" max="9986" width="11.42578125" style="96" customWidth="1"/>
    <col min="9987" max="9987" width="26.5703125" style="96" customWidth="1"/>
    <col min="9988" max="9988" width="7" style="96" customWidth="1"/>
    <col min="9989" max="9989" width="18.5703125" style="96" customWidth="1"/>
    <col min="9990" max="9990" width="4.5703125" style="96" customWidth="1"/>
    <col min="9991" max="9991" width="18.5703125" style="96" customWidth="1"/>
    <col min="9992" max="9992" width="3.42578125" style="96" customWidth="1"/>
    <col min="9993" max="9993" width="13.28515625" style="96" customWidth="1"/>
    <col min="9994" max="9994" width="3" style="96" customWidth="1"/>
    <col min="9995" max="9995" width="18" style="96" customWidth="1"/>
    <col min="9996" max="9996" width="3" style="96" customWidth="1"/>
    <col min="9997" max="9997" width="12.5703125" style="96" customWidth="1"/>
    <col min="9998" max="9998" width="12.5703125" style="96"/>
    <col min="9999" max="9999" width="7.42578125" style="96" customWidth="1"/>
    <col min="10000" max="10000" width="12.5703125" style="96"/>
    <col min="10001" max="10001" width="2.5703125" style="96" customWidth="1"/>
    <col min="10002" max="10240" width="12.5703125" style="96"/>
    <col min="10241" max="10241" width="4.7109375" style="96" customWidth="1"/>
    <col min="10242" max="10242" width="11.42578125" style="96" customWidth="1"/>
    <col min="10243" max="10243" width="26.5703125" style="96" customWidth="1"/>
    <col min="10244" max="10244" width="7" style="96" customWidth="1"/>
    <col min="10245" max="10245" width="18.5703125" style="96" customWidth="1"/>
    <col min="10246" max="10246" width="4.5703125" style="96" customWidth="1"/>
    <col min="10247" max="10247" width="18.5703125" style="96" customWidth="1"/>
    <col min="10248" max="10248" width="3.42578125" style="96" customWidth="1"/>
    <col min="10249" max="10249" width="13.28515625" style="96" customWidth="1"/>
    <col min="10250" max="10250" width="3" style="96" customWidth="1"/>
    <col min="10251" max="10251" width="18" style="96" customWidth="1"/>
    <col min="10252" max="10252" width="3" style="96" customWidth="1"/>
    <col min="10253" max="10253" width="12.5703125" style="96" customWidth="1"/>
    <col min="10254" max="10254" width="12.5703125" style="96"/>
    <col min="10255" max="10255" width="7.42578125" style="96" customWidth="1"/>
    <col min="10256" max="10256" width="12.5703125" style="96"/>
    <col min="10257" max="10257" width="2.5703125" style="96" customWidth="1"/>
    <col min="10258" max="10496" width="12.5703125" style="96"/>
    <col min="10497" max="10497" width="4.7109375" style="96" customWidth="1"/>
    <col min="10498" max="10498" width="11.42578125" style="96" customWidth="1"/>
    <col min="10499" max="10499" width="26.5703125" style="96" customWidth="1"/>
    <col min="10500" max="10500" width="7" style="96" customWidth="1"/>
    <col min="10501" max="10501" width="18.5703125" style="96" customWidth="1"/>
    <col min="10502" max="10502" width="4.5703125" style="96" customWidth="1"/>
    <col min="10503" max="10503" width="18.5703125" style="96" customWidth="1"/>
    <col min="10504" max="10504" width="3.42578125" style="96" customWidth="1"/>
    <col min="10505" max="10505" width="13.28515625" style="96" customWidth="1"/>
    <col min="10506" max="10506" width="3" style="96" customWidth="1"/>
    <col min="10507" max="10507" width="18" style="96" customWidth="1"/>
    <col min="10508" max="10508" width="3" style="96" customWidth="1"/>
    <col min="10509" max="10509" width="12.5703125" style="96" customWidth="1"/>
    <col min="10510" max="10510" width="12.5703125" style="96"/>
    <col min="10511" max="10511" width="7.42578125" style="96" customWidth="1"/>
    <col min="10512" max="10512" width="12.5703125" style="96"/>
    <col min="10513" max="10513" width="2.5703125" style="96" customWidth="1"/>
    <col min="10514" max="10752" width="12.5703125" style="96"/>
    <col min="10753" max="10753" width="4.7109375" style="96" customWidth="1"/>
    <col min="10754" max="10754" width="11.42578125" style="96" customWidth="1"/>
    <col min="10755" max="10755" width="26.5703125" style="96" customWidth="1"/>
    <col min="10756" max="10756" width="7" style="96" customWidth="1"/>
    <col min="10757" max="10757" width="18.5703125" style="96" customWidth="1"/>
    <col min="10758" max="10758" width="4.5703125" style="96" customWidth="1"/>
    <col min="10759" max="10759" width="18.5703125" style="96" customWidth="1"/>
    <col min="10760" max="10760" width="3.42578125" style="96" customWidth="1"/>
    <col min="10761" max="10761" width="13.28515625" style="96" customWidth="1"/>
    <col min="10762" max="10762" width="3" style="96" customWidth="1"/>
    <col min="10763" max="10763" width="18" style="96" customWidth="1"/>
    <col min="10764" max="10764" width="3" style="96" customWidth="1"/>
    <col min="10765" max="10765" width="12.5703125" style="96" customWidth="1"/>
    <col min="10766" max="10766" width="12.5703125" style="96"/>
    <col min="10767" max="10767" width="7.42578125" style="96" customWidth="1"/>
    <col min="10768" max="10768" width="12.5703125" style="96"/>
    <col min="10769" max="10769" width="2.5703125" style="96" customWidth="1"/>
    <col min="10770" max="11008" width="12.5703125" style="96"/>
    <col min="11009" max="11009" width="4.7109375" style="96" customWidth="1"/>
    <col min="11010" max="11010" width="11.42578125" style="96" customWidth="1"/>
    <col min="11011" max="11011" width="26.5703125" style="96" customWidth="1"/>
    <col min="11012" max="11012" width="7" style="96" customWidth="1"/>
    <col min="11013" max="11013" width="18.5703125" style="96" customWidth="1"/>
    <col min="11014" max="11014" width="4.5703125" style="96" customWidth="1"/>
    <col min="11015" max="11015" width="18.5703125" style="96" customWidth="1"/>
    <col min="11016" max="11016" width="3.42578125" style="96" customWidth="1"/>
    <col min="11017" max="11017" width="13.28515625" style="96" customWidth="1"/>
    <col min="11018" max="11018" width="3" style="96" customWidth="1"/>
    <col min="11019" max="11019" width="18" style="96" customWidth="1"/>
    <col min="11020" max="11020" width="3" style="96" customWidth="1"/>
    <col min="11021" max="11021" width="12.5703125" style="96" customWidth="1"/>
    <col min="11022" max="11022" width="12.5703125" style="96"/>
    <col min="11023" max="11023" width="7.42578125" style="96" customWidth="1"/>
    <col min="11024" max="11024" width="12.5703125" style="96"/>
    <col min="11025" max="11025" width="2.5703125" style="96" customWidth="1"/>
    <col min="11026" max="11264" width="12.5703125" style="96"/>
    <col min="11265" max="11265" width="4.7109375" style="96" customWidth="1"/>
    <col min="11266" max="11266" width="11.42578125" style="96" customWidth="1"/>
    <col min="11267" max="11267" width="26.5703125" style="96" customWidth="1"/>
    <col min="11268" max="11268" width="7" style="96" customWidth="1"/>
    <col min="11269" max="11269" width="18.5703125" style="96" customWidth="1"/>
    <col min="11270" max="11270" width="4.5703125" style="96" customWidth="1"/>
    <col min="11271" max="11271" width="18.5703125" style="96" customWidth="1"/>
    <col min="11272" max="11272" width="3.42578125" style="96" customWidth="1"/>
    <col min="11273" max="11273" width="13.28515625" style="96" customWidth="1"/>
    <col min="11274" max="11274" width="3" style="96" customWidth="1"/>
    <col min="11275" max="11275" width="18" style="96" customWidth="1"/>
    <col min="11276" max="11276" width="3" style="96" customWidth="1"/>
    <col min="11277" max="11277" width="12.5703125" style="96" customWidth="1"/>
    <col min="11278" max="11278" width="12.5703125" style="96"/>
    <col min="11279" max="11279" width="7.42578125" style="96" customWidth="1"/>
    <col min="11280" max="11280" width="12.5703125" style="96"/>
    <col min="11281" max="11281" width="2.5703125" style="96" customWidth="1"/>
    <col min="11282" max="11520" width="12.5703125" style="96"/>
    <col min="11521" max="11521" width="4.7109375" style="96" customWidth="1"/>
    <col min="11522" max="11522" width="11.42578125" style="96" customWidth="1"/>
    <col min="11523" max="11523" width="26.5703125" style="96" customWidth="1"/>
    <col min="11524" max="11524" width="7" style="96" customWidth="1"/>
    <col min="11525" max="11525" width="18.5703125" style="96" customWidth="1"/>
    <col min="11526" max="11526" width="4.5703125" style="96" customWidth="1"/>
    <col min="11527" max="11527" width="18.5703125" style="96" customWidth="1"/>
    <col min="11528" max="11528" width="3.42578125" style="96" customWidth="1"/>
    <col min="11529" max="11529" width="13.28515625" style="96" customWidth="1"/>
    <col min="11530" max="11530" width="3" style="96" customWidth="1"/>
    <col min="11531" max="11531" width="18" style="96" customWidth="1"/>
    <col min="11532" max="11532" width="3" style="96" customWidth="1"/>
    <col min="11533" max="11533" width="12.5703125" style="96" customWidth="1"/>
    <col min="11534" max="11534" width="12.5703125" style="96"/>
    <col min="11535" max="11535" width="7.42578125" style="96" customWidth="1"/>
    <col min="11536" max="11536" width="12.5703125" style="96"/>
    <col min="11537" max="11537" width="2.5703125" style="96" customWidth="1"/>
    <col min="11538" max="11776" width="12.5703125" style="96"/>
    <col min="11777" max="11777" width="4.7109375" style="96" customWidth="1"/>
    <col min="11778" max="11778" width="11.42578125" style="96" customWidth="1"/>
    <col min="11779" max="11779" width="26.5703125" style="96" customWidth="1"/>
    <col min="11780" max="11780" width="7" style="96" customWidth="1"/>
    <col min="11781" max="11781" width="18.5703125" style="96" customWidth="1"/>
    <col min="11782" max="11782" width="4.5703125" style="96" customWidth="1"/>
    <col min="11783" max="11783" width="18.5703125" style="96" customWidth="1"/>
    <col min="11784" max="11784" width="3.42578125" style="96" customWidth="1"/>
    <col min="11785" max="11785" width="13.28515625" style="96" customWidth="1"/>
    <col min="11786" max="11786" width="3" style="96" customWidth="1"/>
    <col min="11787" max="11787" width="18" style="96" customWidth="1"/>
    <col min="11788" max="11788" width="3" style="96" customWidth="1"/>
    <col min="11789" max="11789" width="12.5703125" style="96" customWidth="1"/>
    <col min="11790" max="11790" width="12.5703125" style="96"/>
    <col min="11791" max="11791" width="7.42578125" style="96" customWidth="1"/>
    <col min="11792" max="11792" width="12.5703125" style="96"/>
    <col min="11793" max="11793" width="2.5703125" style="96" customWidth="1"/>
    <col min="11794" max="12032" width="12.5703125" style="96"/>
    <col min="12033" max="12033" width="4.7109375" style="96" customWidth="1"/>
    <col min="12034" max="12034" width="11.42578125" style="96" customWidth="1"/>
    <col min="12035" max="12035" width="26.5703125" style="96" customWidth="1"/>
    <col min="12036" max="12036" width="7" style="96" customWidth="1"/>
    <col min="12037" max="12037" width="18.5703125" style="96" customWidth="1"/>
    <col min="12038" max="12038" width="4.5703125" style="96" customWidth="1"/>
    <col min="12039" max="12039" width="18.5703125" style="96" customWidth="1"/>
    <col min="12040" max="12040" width="3.42578125" style="96" customWidth="1"/>
    <col min="12041" max="12041" width="13.28515625" style="96" customWidth="1"/>
    <col min="12042" max="12042" width="3" style="96" customWidth="1"/>
    <col min="12043" max="12043" width="18" style="96" customWidth="1"/>
    <col min="12044" max="12044" width="3" style="96" customWidth="1"/>
    <col min="12045" max="12045" width="12.5703125" style="96" customWidth="1"/>
    <col min="12046" max="12046" width="12.5703125" style="96"/>
    <col min="12047" max="12047" width="7.42578125" style="96" customWidth="1"/>
    <col min="12048" max="12048" width="12.5703125" style="96"/>
    <col min="12049" max="12049" width="2.5703125" style="96" customWidth="1"/>
    <col min="12050" max="12288" width="12.5703125" style="96"/>
    <col min="12289" max="12289" width="4.7109375" style="96" customWidth="1"/>
    <col min="12290" max="12290" width="11.42578125" style="96" customWidth="1"/>
    <col min="12291" max="12291" width="26.5703125" style="96" customWidth="1"/>
    <col min="12292" max="12292" width="7" style="96" customWidth="1"/>
    <col min="12293" max="12293" width="18.5703125" style="96" customWidth="1"/>
    <col min="12294" max="12294" width="4.5703125" style="96" customWidth="1"/>
    <col min="12295" max="12295" width="18.5703125" style="96" customWidth="1"/>
    <col min="12296" max="12296" width="3.42578125" style="96" customWidth="1"/>
    <col min="12297" max="12297" width="13.28515625" style="96" customWidth="1"/>
    <col min="12298" max="12298" width="3" style="96" customWidth="1"/>
    <col min="12299" max="12299" width="18" style="96" customWidth="1"/>
    <col min="12300" max="12300" width="3" style="96" customWidth="1"/>
    <col min="12301" max="12301" width="12.5703125" style="96" customWidth="1"/>
    <col min="12302" max="12302" width="12.5703125" style="96"/>
    <col min="12303" max="12303" width="7.42578125" style="96" customWidth="1"/>
    <col min="12304" max="12304" width="12.5703125" style="96"/>
    <col min="12305" max="12305" width="2.5703125" style="96" customWidth="1"/>
    <col min="12306" max="12544" width="12.5703125" style="96"/>
    <col min="12545" max="12545" width="4.7109375" style="96" customWidth="1"/>
    <col min="12546" max="12546" width="11.42578125" style="96" customWidth="1"/>
    <col min="12547" max="12547" width="26.5703125" style="96" customWidth="1"/>
    <col min="12548" max="12548" width="7" style="96" customWidth="1"/>
    <col min="12549" max="12549" width="18.5703125" style="96" customWidth="1"/>
    <col min="12550" max="12550" width="4.5703125" style="96" customWidth="1"/>
    <col min="12551" max="12551" width="18.5703125" style="96" customWidth="1"/>
    <col min="12552" max="12552" width="3.42578125" style="96" customWidth="1"/>
    <col min="12553" max="12553" width="13.28515625" style="96" customWidth="1"/>
    <col min="12554" max="12554" width="3" style="96" customWidth="1"/>
    <col min="12555" max="12555" width="18" style="96" customWidth="1"/>
    <col min="12556" max="12556" width="3" style="96" customWidth="1"/>
    <col min="12557" max="12557" width="12.5703125" style="96" customWidth="1"/>
    <col min="12558" max="12558" width="12.5703125" style="96"/>
    <col min="12559" max="12559" width="7.42578125" style="96" customWidth="1"/>
    <col min="12560" max="12560" width="12.5703125" style="96"/>
    <col min="12561" max="12561" width="2.5703125" style="96" customWidth="1"/>
    <col min="12562" max="12800" width="12.5703125" style="96"/>
    <col min="12801" max="12801" width="4.7109375" style="96" customWidth="1"/>
    <col min="12802" max="12802" width="11.42578125" style="96" customWidth="1"/>
    <col min="12803" max="12803" width="26.5703125" style="96" customWidth="1"/>
    <col min="12804" max="12804" width="7" style="96" customWidth="1"/>
    <col min="12805" max="12805" width="18.5703125" style="96" customWidth="1"/>
    <col min="12806" max="12806" width="4.5703125" style="96" customWidth="1"/>
    <col min="12807" max="12807" width="18.5703125" style="96" customWidth="1"/>
    <col min="12808" max="12808" width="3.42578125" style="96" customWidth="1"/>
    <col min="12809" max="12809" width="13.28515625" style="96" customWidth="1"/>
    <col min="12810" max="12810" width="3" style="96" customWidth="1"/>
    <col min="12811" max="12811" width="18" style="96" customWidth="1"/>
    <col min="12812" max="12812" width="3" style="96" customWidth="1"/>
    <col min="12813" max="12813" width="12.5703125" style="96" customWidth="1"/>
    <col min="12814" max="12814" width="12.5703125" style="96"/>
    <col min="12815" max="12815" width="7.42578125" style="96" customWidth="1"/>
    <col min="12816" max="12816" width="12.5703125" style="96"/>
    <col min="12817" max="12817" width="2.5703125" style="96" customWidth="1"/>
    <col min="12818" max="13056" width="12.5703125" style="96"/>
    <col min="13057" max="13057" width="4.7109375" style="96" customWidth="1"/>
    <col min="13058" max="13058" width="11.42578125" style="96" customWidth="1"/>
    <col min="13059" max="13059" width="26.5703125" style="96" customWidth="1"/>
    <col min="13060" max="13060" width="7" style="96" customWidth="1"/>
    <col min="13061" max="13061" width="18.5703125" style="96" customWidth="1"/>
    <col min="13062" max="13062" width="4.5703125" style="96" customWidth="1"/>
    <col min="13063" max="13063" width="18.5703125" style="96" customWidth="1"/>
    <col min="13064" max="13064" width="3.42578125" style="96" customWidth="1"/>
    <col min="13065" max="13065" width="13.28515625" style="96" customWidth="1"/>
    <col min="13066" max="13066" width="3" style="96" customWidth="1"/>
    <col min="13067" max="13067" width="18" style="96" customWidth="1"/>
    <col min="13068" max="13068" width="3" style="96" customWidth="1"/>
    <col min="13069" max="13069" width="12.5703125" style="96" customWidth="1"/>
    <col min="13070" max="13070" width="12.5703125" style="96"/>
    <col min="13071" max="13071" width="7.42578125" style="96" customWidth="1"/>
    <col min="13072" max="13072" width="12.5703125" style="96"/>
    <col min="13073" max="13073" width="2.5703125" style="96" customWidth="1"/>
    <col min="13074" max="13312" width="12.5703125" style="96"/>
    <col min="13313" max="13313" width="4.7109375" style="96" customWidth="1"/>
    <col min="13314" max="13314" width="11.42578125" style="96" customWidth="1"/>
    <col min="13315" max="13315" width="26.5703125" style="96" customWidth="1"/>
    <col min="13316" max="13316" width="7" style="96" customWidth="1"/>
    <col min="13317" max="13317" width="18.5703125" style="96" customWidth="1"/>
    <col min="13318" max="13318" width="4.5703125" style="96" customWidth="1"/>
    <col min="13319" max="13319" width="18.5703125" style="96" customWidth="1"/>
    <col min="13320" max="13320" width="3.42578125" style="96" customWidth="1"/>
    <col min="13321" max="13321" width="13.28515625" style="96" customWidth="1"/>
    <col min="13322" max="13322" width="3" style="96" customWidth="1"/>
    <col min="13323" max="13323" width="18" style="96" customWidth="1"/>
    <col min="13324" max="13324" width="3" style="96" customWidth="1"/>
    <col min="13325" max="13325" width="12.5703125" style="96" customWidth="1"/>
    <col min="13326" max="13326" width="12.5703125" style="96"/>
    <col min="13327" max="13327" width="7.42578125" style="96" customWidth="1"/>
    <col min="13328" max="13328" width="12.5703125" style="96"/>
    <col min="13329" max="13329" width="2.5703125" style="96" customWidth="1"/>
    <col min="13330" max="13568" width="12.5703125" style="96"/>
    <col min="13569" max="13569" width="4.7109375" style="96" customWidth="1"/>
    <col min="13570" max="13570" width="11.42578125" style="96" customWidth="1"/>
    <col min="13571" max="13571" width="26.5703125" style="96" customWidth="1"/>
    <col min="13572" max="13572" width="7" style="96" customWidth="1"/>
    <col min="13573" max="13573" width="18.5703125" style="96" customWidth="1"/>
    <col min="13574" max="13574" width="4.5703125" style="96" customWidth="1"/>
    <col min="13575" max="13575" width="18.5703125" style="96" customWidth="1"/>
    <col min="13576" max="13576" width="3.42578125" style="96" customWidth="1"/>
    <col min="13577" max="13577" width="13.28515625" style="96" customWidth="1"/>
    <col min="13578" max="13578" width="3" style="96" customWidth="1"/>
    <col min="13579" max="13579" width="18" style="96" customWidth="1"/>
    <col min="13580" max="13580" width="3" style="96" customWidth="1"/>
    <col min="13581" max="13581" width="12.5703125" style="96" customWidth="1"/>
    <col min="13582" max="13582" width="12.5703125" style="96"/>
    <col min="13583" max="13583" width="7.42578125" style="96" customWidth="1"/>
    <col min="13584" max="13584" width="12.5703125" style="96"/>
    <col min="13585" max="13585" width="2.5703125" style="96" customWidth="1"/>
    <col min="13586" max="13824" width="12.5703125" style="96"/>
    <col min="13825" max="13825" width="4.7109375" style="96" customWidth="1"/>
    <col min="13826" max="13826" width="11.42578125" style="96" customWidth="1"/>
    <col min="13827" max="13827" width="26.5703125" style="96" customWidth="1"/>
    <col min="13828" max="13828" width="7" style="96" customWidth="1"/>
    <col min="13829" max="13829" width="18.5703125" style="96" customWidth="1"/>
    <col min="13830" max="13830" width="4.5703125" style="96" customWidth="1"/>
    <col min="13831" max="13831" width="18.5703125" style="96" customWidth="1"/>
    <col min="13832" max="13832" width="3.42578125" style="96" customWidth="1"/>
    <col min="13833" max="13833" width="13.28515625" style="96" customWidth="1"/>
    <col min="13834" max="13834" width="3" style="96" customWidth="1"/>
    <col min="13835" max="13835" width="18" style="96" customWidth="1"/>
    <col min="13836" max="13836" width="3" style="96" customWidth="1"/>
    <col min="13837" max="13837" width="12.5703125" style="96" customWidth="1"/>
    <col min="13838" max="13838" width="12.5703125" style="96"/>
    <col min="13839" max="13839" width="7.42578125" style="96" customWidth="1"/>
    <col min="13840" max="13840" width="12.5703125" style="96"/>
    <col min="13841" max="13841" width="2.5703125" style="96" customWidth="1"/>
    <col min="13842" max="14080" width="12.5703125" style="96"/>
    <col min="14081" max="14081" width="4.7109375" style="96" customWidth="1"/>
    <col min="14082" max="14082" width="11.42578125" style="96" customWidth="1"/>
    <col min="14083" max="14083" width="26.5703125" style="96" customWidth="1"/>
    <col min="14084" max="14084" width="7" style="96" customWidth="1"/>
    <col min="14085" max="14085" width="18.5703125" style="96" customWidth="1"/>
    <col min="14086" max="14086" width="4.5703125" style="96" customWidth="1"/>
    <col min="14087" max="14087" width="18.5703125" style="96" customWidth="1"/>
    <col min="14088" max="14088" width="3.42578125" style="96" customWidth="1"/>
    <col min="14089" max="14089" width="13.28515625" style="96" customWidth="1"/>
    <col min="14090" max="14090" width="3" style="96" customWidth="1"/>
    <col min="14091" max="14091" width="18" style="96" customWidth="1"/>
    <col min="14092" max="14092" width="3" style="96" customWidth="1"/>
    <col min="14093" max="14093" width="12.5703125" style="96" customWidth="1"/>
    <col min="14094" max="14094" width="12.5703125" style="96"/>
    <col min="14095" max="14095" width="7.42578125" style="96" customWidth="1"/>
    <col min="14096" max="14096" width="12.5703125" style="96"/>
    <col min="14097" max="14097" width="2.5703125" style="96" customWidth="1"/>
    <col min="14098" max="14336" width="12.5703125" style="96"/>
    <col min="14337" max="14337" width="4.7109375" style="96" customWidth="1"/>
    <col min="14338" max="14338" width="11.42578125" style="96" customWidth="1"/>
    <col min="14339" max="14339" width="26.5703125" style="96" customWidth="1"/>
    <col min="14340" max="14340" width="7" style="96" customWidth="1"/>
    <col min="14341" max="14341" width="18.5703125" style="96" customWidth="1"/>
    <col min="14342" max="14342" width="4.5703125" style="96" customWidth="1"/>
    <col min="14343" max="14343" width="18.5703125" style="96" customWidth="1"/>
    <col min="14344" max="14344" width="3.42578125" style="96" customWidth="1"/>
    <col min="14345" max="14345" width="13.28515625" style="96" customWidth="1"/>
    <col min="14346" max="14346" width="3" style="96" customWidth="1"/>
    <col min="14347" max="14347" width="18" style="96" customWidth="1"/>
    <col min="14348" max="14348" width="3" style="96" customWidth="1"/>
    <col min="14349" max="14349" width="12.5703125" style="96" customWidth="1"/>
    <col min="14350" max="14350" width="12.5703125" style="96"/>
    <col min="14351" max="14351" width="7.42578125" style="96" customWidth="1"/>
    <col min="14352" max="14352" width="12.5703125" style="96"/>
    <col min="14353" max="14353" width="2.5703125" style="96" customWidth="1"/>
    <col min="14354" max="14592" width="12.5703125" style="96"/>
    <col min="14593" max="14593" width="4.7109375" style="96" customWidth="1"/>
    <col min="14594" max="14594" width="11.42578125" style="96" customWidth="1"/>
    <col min="14595" max="14595" width="26.5703125" style="96" customWidth="1"/>
    <col min="14596" max="14596" width="7" style="96" customWidth="1"/>
    <col min="14597" max="14597" width="18.5703125" style="96" customWidth="1"/>
    <col min="14598" max="14598" width="4.5703125" style="96" customWidth="1"/>
    <col min="14599" max="14599" width="18.5703125" style="96" customWidth="1"/>
    <col min="14600" max="14600" width="3.42578125" style="96" customWidth="1"/>
    <col min="14601" max="14601" width="13.28515625" style="96" customWidth="1"/>
    <col min="14602" max="14602" width="3" style="96" customWidth="1"/>
    <col min="14603" max="14603" width="18" style="96" customWidth="1"/>
    <col min="14604" max="14604" width="3" style="96" customWidth="1"/>
    <col min="14605" max="14605" width="12.5703125" style="96" customWidth="1"/>
    <col min="14606" max="14606" width="12.5703125" style="96"/>
    <col min="14607" max="14607" width="7.42578125" style="96" customWidth="1"/>
    <col min="14608" max="14608" width="12.5703125" style="96"/>
    <col min="14609" max="14609" width="2.5703125" style="96" customWidth="1"/>
    <col min="14610" max="14848" width="12.5703125" style="96"/>
    <col min="14849" max="14849" width="4.7109375" style="96" customWidth="1"/>
    <col min="14850" max="14850" width="11.42578125" style="96" customWidth="1"/>
    <col min="14851" max="14851" width="26.5703125" style="96" customWidth="1"/>
    <col min="14852" max="14852" width="7" style="96" customWidth="1"/>
    <col min="14853" max="14853" width="18.5703125" style="96" customWidth="1"/>
    <col min="14854" max="14854" width="4.5703125" style="96" customWidth="1"/>
    <col min="14855" max="14855" width="18.5703125" style="96" customWidth="1"/>
    <col min="14856" max="14856" width="3.42578125" style="96" customWidth="1"/>
    <col min="14857" max="14857" width="13.28515625" style="96" customWidth="1"/>
    <col min="14858" max="14858" width="3" style="96" customWidth="1"/>
    <col min="14859" max="14859" width="18" style="96" customWidth="1"/>
    <col min="14860" max="14860" width="3" style="96" customWidth="1"/>
    <col min="14861" max="14861" width="12.5703125" style="96" customWidth="1"/>
    <col min="14862" max="14862" width="12.5703125" style="96"/>
    <col min="14863" max="14863" width="7.42578125" style="96" customWidth="1"/>
    <col min="14864" max="14864" width="12.5703125" style="96"/>
    <col min="14865" max="14865" width="2.5703125" style="96" customWidth="1"/>
    <col min="14866" max="15104" width="12.5703125" style="96"/>
    <col min="15105" max="15105" width="4.7109375" style="96" customWidth="1"/>
    <col min="15106" max="15106" width="11.42578125" style="96" customWidth="1"/>
    <col min="15107" max="15107" width="26.5703125" style="96" customWidth="1"/>
    <col min="15108" max="15108" width="7" style="96" customWidth="1"/>
    <col min="15109" max="15109" width="18.5703125" style="96" customWidth="1"/>
    <col min="15110" max="15110" width="4.5703125" style="96" customWidth="1"/>
    <col min="15111" max="15111" width="18.5703125" style="96" customWidth="1"/>
    <col min="15112" max="15112" width="3.42578125" style="96" customWidth="1"/>
    <col min="15113" max="15113" width="13.28515625" style="96" customWidth="1"/>
    <col min="15114" max="15114" width="3" style="96" customWidth="1"/>
    <col min="15115" max="15115" width="18" style="96" customWidth="1"/>
    <col min="15116" max="15116" width="3" style="96" customWidth="1"/>
    <col min="15117" max="15117" width="12.5703125" style="96" customWidth="1"/>
    <col min="15118" max="15118" width="12.5703125" style="96"/>
    <col min="15119" max="15119" width="7.42578125" style="96" customWidth="1"/>
    <col min="15120" max="15120" width="12.5703125" style="96"/>
    <col min="15121" max="15121" width="2.5703125" style="96" customWidth="1"/>
    <col min="15122" max="15360" width="12.5703125" style="96"/>
    <col min="15361" max="15361" width="4.7109375" style="96" customWidth="1"/>
    <col min="15362" max="15362" width="11.42578125" style="96" customWidth="1"/>
    <col min="15363" max="15363" width="26.5703125" style="96" customWidth="1"/>
    <col min="15364" max="15364" width="7" style="96" customWidth="1"/>
    <col min="15365" max="15365" width="18.5703125" style="96" customWidth="1"/>
    <col min="15366" max="15366" width="4.5703125" style="96" customWidth="1"/>
    <col min="15367" max="15367" width="18.5703125" style="96" customWidth="1"/>
    <col min="15368" max="15368" width="3.42578125" style="96" customWidth="1"/>
    <col min="15369" max="15369" width="13.28515625" style="96" customWidth="1"/>
    <col min="15370" max="15370" width="3" style="96" customWidth="1"/>
    <col min="15371" max="15371" width="18" style="96" customWidth="1"/>
    <col min="15372" max="15372" width="3" style="96" customWidth="1"/>
    <col min="15373" max="15373" width="12.5703125" style="96" customWidth="1"/>
    <col min="15374" max="15374" width="12.5703125" style="96"/>
    <col min="15375" max="15375" width="7.42578125" style="96" customWidth="1"/>
    <col min="15376" max="15376" width="12.5703125" style="96"/>
    <col min="15377" max="15377" width="2.5703125" style="96" customWidth="1"/>
    <col min="15378" max="15616" width="12.5703125" style="96"/>
    <col min="15617" max="15617" width="4.7109375" style="96" customWidth="1"/>
    <col min="15618" max="15618" width="11.42578125" style="96" customWidth="1"/>
    <col min="15619" max="15619" width="26.5703125" style="96" customWidth="1"/>
    <col min="15620" max="15620" width="7" style="96" customWidth="1"/>
    <col min="15621" max="15621" width="18.5703125" style="96" customWidth="1"/>
    <col min="15622" max="15622" width="4.5703125" style="96" customWidth="1"/>
    <col min="15623" max="15623" width="18.5703125" style="96" customWidth="1"/>
    <col min="15624" max="15624" width="3.42578125" style="96" customWidth="1"/>
    <col min="15625" max="15625" width="13.28515625" style="96" customWidth="1"/>
    <col min="15626" max="15626" width="3" style="96" customWidth="1"/>
    <col min="15627" max="15627" width="18" style="96" customWidth="1"/>
    <col min="15628" max="15628" width="3" style="96" customWidth="1"/>
    <col min="15629" max="15629" width="12.5703125" style="96" customWidth="1"/>
    <col min="15630" max="15630" width="12.5703125" style="96"/>
    <col min="15631" max="15631" width="7.42578125" style="96" customWidth="1"/>
    <col min="15632" max="15632" width="12.5703125" style="96"/>
    <col min="15633" max="15633" width="2.5703125" style="96" customWidth="1"/>
    <col min="15634" max="15872" width="12.5703125" style="96"/>
    <col min="15873" max="15873" width="4.7109375" style="96" customWidth="1"/>
    <col min="15874" max="15874" width="11.42578125" style="96" customWidth="1"/>
    <col min="15875" max="15875" width="26.5703125" style="96" customWidth="1"/>
    <col min="15876" max="15876" width="7" style="96" customWidth="1"/>
    <col min="15877" max="15877" width="18.5703125" style="96" customWidth="1"/>
    <col min="15878" max="15878" width="4.5703125" style="96" customWidth="1"/>
    <col min="15879" max="15879" width="18.5703125" style="96" customWidth="1"/>
    <col min="15880" max="15880" width="3.42578125" style="96" customWidth="1"/>
    <col min="15881" max="15881" width="13.28515625" style="96" customWidth="1"/>
    <col min="15882" max="15882" width="3" style="96" customWidth="1"/>
    <col min="15883" max="15883" width="18" style="96" customWidth="1"/>
    <col min="15884" max="15884" width="3" style="96" customWidth="1"/>
    <col min="15885" max="15885" width="12.5703125" style="96" customWidth="1"/>
    <col min="15886" max="15886" width="12.5703125" style="96"/>
    <col min="15887" max="15887" width="7.42578125" style="96" customWidth="1"/>
    <col min="15888" max="15888" width="12.5703125" style="96"/>
    <col min="15889" max="15889" width="2.5703125" style="96" customWidth="1"/>
    <col min="15890" max="16128" width="12.5703125" style="96"/>
    <col min="16129" max="16129" width="4.7109375" style="96" customWidth="1"/>
    <col min="16130" max="16130" width="11.42578125" style="96" customWidth="1"/>
    <col min="16131" max="16131" width="26.5703125" style="96" customWidth="1"/>
    <col min="16132" max="16132" width="7" style="96" customWidth="1"/>
    <col min="16133" max="16133" width="18.5703125" style="96" customWidth="1"/>
    <col min="16134" max="16134" width="4.5703125" style="96" customWidth="1"/>
    <col min="16135" max="16135" width="18.5703125" style="96" customWidth="1"/>
    <col min="16136" max="16136" width="3.42578125" style="96" customWidth="1"/>
    <col min="16137" max="16137" width="13.28515625" style="96" customWidth="1"/>
    <col min="16138" max="16138" width="3" style="96" customWidth="1"/>
    <col min="16139" max="16139" width="18" style="96" customWidth="1"/>
    <col min="16140" max="16140" width="3" style="96" customWidth="1"/>
    <col min="16141" max="16141" width="12.5703125" style="96" customWidth="1"/>
    <col min="16142" max="16142" width="12.5703125" style="96"/>
    <col min="16143" max="16143" width="7.42578125" style="96" customWidth="1"/>
    <col min="16144" max="16144" width="12.5703125" style="96"/>
    <col min="16145" max="16145" width="2.5703125" style="96" customWidth="1"/>
    <col min="16146" max="16384" width="12.5703125" style="96"/>
  </cols>
  <sheetData>
    <row r="1" spans="1:14">
      <c r="A1" s="784" t="str">
        <f>'[4]Table of Contents'!A1:C1</f>
        <v>Narragansett Electric Company d/b/a Rhode Island Energy</v>
      </c>
      <c r="B1" s="784"/>
      <c r="C1" s="784"/>
      <c r="D1" s="784"/>
      <c r="E1" s="784"/>
      <c r="F1" s="784"/>
      <c r="G1" s="784"/>
      <c r="H1" s="784"/>
      <c r="I1" s="784"/>
      <c r="J1" s="784"/>
      <c r="K1" s="784"/>
      <c r="L1" s="784"/>
      <c r="M1" s="784"/>
      <c r="N1" s="784"/>
    </row>
    <row r="2" spans="1:14">
      <c r="A2" s="784" t="str">
        <f>'[4]Table of Contents'!A2:C2</f>
        <v>Regional Service Annual Transmission Revenue Requirements (ATRR)</v>
      </c>
      <c r="B2" s="784"/>
      <c r="C2" s="784"/>
      <c r="D2" s="784"/>
      <c r="E2" s="784"/>
      <c r="F2" s="784"/>
      <c r="G2" s="784"/>
      <c r="H2" s="784"/>
      <c r="I2" s="784"/>
      <c r="J2" s="784"/>
      <c r="K2" s="784"/>
      <c r="L2" s="784"/>
      <c r="M2" s="784"/>
      <c r="N2" s="784"/>
    </row>
    <row r="3" spans="1:14" s="11" customFormat="1">
      <c r="A3" s="784" t="str">
        <f>'[4]Table of Contents'!A3:C3</f>
        <v>Per Attachment 1 of Appendix B to Attachment F of the ISO New England Inc. Open Access Transmission Tariff</v>
      </c>
      <c r="B3" s="784"/>
      <c r="C3" s="784"/>
      <c r="D3" s="784"/>
      <c r="E3" s="784"/>
      <c r="F3" s="784"/>
      <c r="G3" s="784"/>
      <c r="H3" s="784"/>
      <c r="I3" s="784"/>
      <c r="J3" s="784"/>
      <c r="K3" s="784"/>
      <c r="L3" s="784"/>
      <c r="M3" s="784"/>
      <c r="N3" s="784"/>
    </row>
    <row r="4" spans="1:14">
      <c r="A4" s="784" t="s">
        <v>1590</v>
      </c>
      <c r="B4" s="784"/>
      <c r="C4" s="784"/>
      <c r="D4" s="784"/>
      <c r="E4" s="784"/>
      <c r="F4" s="784"/>
      <c r="G4" s="784"/>
      <c r="H4" s="784"/>
      <c r="I4" s="784"/>
      <c r="J4" s="784"/>
      <c r="K4" s="784"/>
      <c r="L4" s="784"/>
      <c r="M4" s="784"/>
      <c r="N4" s="784"/>
    </row>
    <row r="5" spans="1:14">
      <c r="A5" s="784" t="s">
        <v>423</v>
      </c>
      <c r="B5" s="784"/>
      <c r="C5" s="784"/>
      <c r="D5" s="784"/>
      <c r="E5" s="784"/>
      <c r="F5" s="784"/>
      <c r="G5" s="784"/>
      <c r="H5" s="784"/>
      <c r="I5" s="784"/>
      <c r="J5" s="784"/>
      <c r="K5" s="784"/>
      <c r="L5" s="784"/>
      <c r="M5" s="784"/>
      <c r="N5" s="784"/>
    </row>
    <row r="6" spans="1:14">
      <c r="A6" s="784" t="str">
        <f>'WS 3 Incremental'!A6:F6</f>
        <v>For Costs in 2024</v>
      </c>
      <c r="B6" s="784"/>
      <c r="C6" s="784"/>
      <c r="D6" s="784"/>
      <c r="E6" s="784"/>
      <c r="F6" s="784"/>
      <c r="G6" s="784"/>
      <c r="H6" s="784"/>
      <c r="I6" s="784"/>
      <c r="J6" s="784"/>
      <c r="K6" s="784"/>
      <c r="L6" s="784"/>
      <c r="M6" s="784"/>
      <c r="N6" s="784"/>
    </row>
    <row r="7" spans="1:14">
      <c r="A7" s="23"/>
      <c r="C7" s="23"/>
      <c r="D7" s="23"/>
      <c r="E7" s="23"/>
      <c r="F7" s="23"/>
      <c r="G7" s="23"/>
      <c r="H7" s="23"/>
      <c r="I7" s="23"/>
      <c r="J7" s="23"/>
      <c r="K7" s="23"/>
      <c r="L7" s="23"/>
      <c r="M7" s="23"/>
      <c r="N7" s="23"/>
    </row>
    <row r="8" spans="1:14">
      <c r="B8" s="59" t="s">
        <v>113</v>
      </c>
      <c r="D8" s="101" t="s">
        <v>12</v>
      </c>
      <c r="E8" s="101"/>
      <c r="F8" s="101" t="s">
        <v>436</v>
      </c>
      <c r="G8" s="101"/>
      <c r="H8" s="101" t="s">
        <v>20</v>
      </c>
      <c r="I8" s="196"/>
      <c r="J8" s="101" t="s">
        <v>437</v>
      </c>
      <c r="K8" s="196"/>
      <c r="L8" s="101" t="s">
        <v>1589</v>
      </c>
      <c r="M8" s="196"/>
      <c r="N8" s="101" t="s">
        <v>18</v>
      </c>
    </row>
    <row r="9" spans="1:14">
      <c r="A9" s="238"/>
      <c r="B9" s="238"/>
      <c r="C9" s="196"/>
      <c r="D9" s="101"/>
      <c r="E9" s="101"/>
      <c r="F9" s="101"/>
      <c r="G9" s="101"/>
      <c r="H9" s="101"/>
      <c r="I9" s="196"/>
    </row>
    <row r="10" spans="1:14">
      <c r="A10" s="238"/>
      <c r="B10" s="238"/>
      <c r="C10" s="196"/>
      <c r="D10" s="101"/>
      <c r="E10" s="101"/>
      <c r="F10" s="101"/>
      <c r="G10" s="101"/>
      <c r="H10" s="101"/>
      <c r="I10" s="196"/>
      <c r="J10" s="196" t="s">
        <v>36</v>
      </c>
      <c r="K10" s="196"/>
      <c r="L10" s="196"/>
      <c r="M10" s="196"/>
    </row>
    <row r="11" spans="1:14">
      <c r="A11" s="196" t="s">
        <v>43</v>
      </c>
      <c r="B11" s="238"/>
      <c r="C11" s="196"/>
      <c r="D11" s="238"/>
      <c r="E11" s="238"/>
      <c r="F11" s="196" t="s">
        <v>22</v>
      </c>
      <c r="G11" s="196"/>
      <c r="H11" s="196" t="s">
        <v>52</v>
      </c>
      <c r="I11" s="196"/>
      <c r="J11" s="196" t="s">
        <v>52</v>
      </c>
      <c r="K11" s="196"/>
      <c r="L11" s="196" t="s">
        <v>46</v>
      </c>
      <c r="M11" s="196"/>
      <c r="N11" s="196" t="s">
        <v>1588</v>
      </c>
    </row>
    <row r="12" spans="1:14">
      <c r="A12" s="140" t="s">
        <v>44</v>
      </c>
      <c r="B12" s="140" t="s">
        <v>23</v>
      </c>
      <c r="C12" s="196"/>
      <c r="D12" s="140" t="s">
        <v>22</v>
      </c>
      <c r="E12" s="196"/>
      <c r="F12" s="140" t="s">
        <v>37</v>
      </c>
      <c r="G12" s="196"/>
      <c r="H12" s="140" t="s">
        <v>53</v>
      </c>
      <c r="I12" s="196"/>
      <c r="J12" s="140" t="s">
        <v>53</v>
      </c>
      <c r="K12" s="196"/>
      <c r="L12" s="140" t="s">
        <v>47</v>
      </c>
      <c r="M12" s="196"/>
      <c r="N12" s="140" t="s">
        <v>12</v>
      </c>
    </row>
    <row r="13" spans="1:14">
      <c r="A13" s="101"/>
      <c r="B13" s="102" t="s">
        <v>1587</v>
      </c>
      <c r="D13" s="101"/>
      <c r="E13" s="101"/>
      <c r="F13" s="101"/>
      <c r="G13" s="101"/>
      <c r="H13" s="101"/>
      <c r="I13" s="101"/>
      <c r="J13" s="101"/>
      <c r="K13" s="101"/>
      <c r="L13" s="101"/>
      <c r="M13" s="101"/>
    </row>
    <row r="14" spans="1:14">
      <c r="A14" s="101">
        <v>1</v>
      </c>
      <c r="B14" s="199" t="s">
        <v>238</v>
      </c>
      <c r="D14" s="650">
        <v>1989674171</v>
      </c>
      <c r="E14" s="159"/>
      <c r="F14" s="642">
        <f>IF($D$18=0,0,D14/$D$18)</f>
        <v>0.43226313485464335</v>
      </c>
      <c r="G14" s="646"/>
      <c r="H14" s="648" t="s">
        <v>14</v>
      </c>
      <c r="I14" s="648"/>
      <c r="J14" s="648" t="s">
        <v>14</v>
      </c>
      <c r="K14" s="648"/>
      <c r="L14" s="648" t="s">
        <v>14</v>
      </c>
      <c r="M14" s="648"/>
      <c r="N14" s="646" t="s">
        <v>1586</v>
      </c>
    </row>
    <row r="15" spans="1:14">
      <c r="A15" s="101">
        <f>A14+1</f>
        <v>2</v>
      </c>
      <c r="B15" s="199" t="s">
        <v>30</v>
      </c>
      <c r="D15" s="650">
        <v>0</v>
      </c>
      <c r="E15" s="160"/>
      <c r="F15" s="642">
        <f>IF($D$18=0,0,D15/$D$18)</f>
        <v>0</v>
      </c>
      <c r="G15" s="646"/>
      <c r="H15" s="648" t="s">
        <v>14</v>
      </c>
      <c r="I15" s="648"/>
      <c r="J15" s="648" t="s">
        <v>14</v>
      </c>
      <c r="K15" s="648"/>
      <c r="L15" s="648" t="s">
        <v>14</v>
      </c>
      <c r="M15" s="648"/>
      <c r="N15" s="646" t="s">
        <v>1585</v>
      </c>
    </row>
    <row r="16" spans="1:14">
      <c r="A16" s="101">
        <f>A15+1</f>
        <v>3</v>
      </c>
      <c r="B16" s="199" t="s">
        <v>50</v>
      </c>
      <c r="D16" s="650">
        <v>2613249397</v>
      </c>
      <c r="E16" s="160"/>
      <c r="F16" s="642">
        <f>IF($D$18=0,0,D16/$D$18)</f>
        <v>0.56773686514535671</v>
      </c>
      <c r="G16" s="101" t="s">
        <v>1582</v>
      </c>
      <c r="H16" s="649">
        <v>5.0000000000000001E-3</v>
      </c>
      <c r="I16" s="101"/>
      <c r="J16" s="642">
        <f>F16*H16</f>
        <v>2.8386843257267834E-3</v>
      </c>
      <c r="K16" s="642"/>
      <c r="L16" s="642">
        <f>J16</f>
        <v>2.8386843257267834E-3</v>
      </c>
      <c r="M16" s="646"/>
      <c r="N16" s="646" t="s">
        <v>1584</v>
      </c>
    </row>
    <row r="17" spans="1:14">
      <c r="A17" s="101">
        <f>A16+1</f>
        <v>4</v>
      </c>
      <c r="B17" s="199" t="s">
        <v>1583</v>
      </c>
      <c r="D17" s="650">
        <v>0</v>
      </c>
      <c r="E17" s="160"/>
      <c r="F17" s="642">
        <f>IF($D$18=0,0,D17/$D$18)</f>
        <v>0</v>
      </c>
      <c r="G17" s="101" t="s">
        <v>1582</v>
      </c>
      <c r="H17" s="649"/>
      <c r="I17" s="648"/>
      <c r="J17" s="642">
        <f>F17*H17</f>
        <v>0</v>
      </c>
      <c r="K17" s="642"/>
      <c r="L17" s="642">
        <f>J17</f>
        <v>0</v>
      </c>
      <c r="M17" s="646"/>
      <c r="N17" s="646" t="s">
        <v>1581</v>
      </c>
    </row>
    <row r="18" spans="1:14" ht="13.5" thickBot="1">
      <c r="A18" s="101">
        <f>A17+1</f>
        <v>5</v>
      </c>
      <c r="B18" s="107" t="s">
        <v>93</v>
      </c>
      <c r="D18" s="164">
        <f>SUM(D14:D17)</f>
        <v>4602923568</v>
      </c>
      <c r="E18" s="159"/>
      <c r="F18" s="647">
        <f>SUM(F14:F17)</f>
        <v>1</v>
      </c>
      <c r="G18" s="646"/>
      <c r="H18" s="646"/>
      <c r="I18" s="646"/>
      <c r="J18" s="647">
        <f>SUM(J14:J17)</f>
        <v>2.8386843257267834E-3</v>
      </c>
      <c r="K18" s="642"/>
      <c r="L18" s="647">
        <f>SUM(L14:L17)</f>
        <v>2.8386843257267834E-3</v>
      </c>
      <c r="M18" s="646"/>
      <c r="N18" s="646"/>
    </row>
    <row r="19" spans="1:14" ht="13.5" thickTop="1">
      <c r="A19" s="101"/>
      <c r="B19" s="107"/>
      <c r="D19" s="159"/>
      <c r="E19" s="159"/>
      <c r="F19" s="689"/>
      <c r="G19" s="689"/>
      <c r="H19" s="689"/>
      <c r="I19" s="690"/>
      <c r="J19" s="691"/>
      <c r="K19" s="691"/>
      <c r="N19" s="646"/>
    </row>
    <row r="20" spans="1:14">
      <c r="A20" s="101"/>
      <c r="B20" s="213"/>
      <c r="C20" s="640"/>
      <c r="D20" s="645"/>
      <c r="E20" s="645"/>
      <c r="F20" s="693"/>
      <c r="G20" s="692"/>
      <c r="H20" s="691"/>
      <c r="I20" s="693"/>
      <c r="J20" s="691"/>
      <c r="K20" s="691"/>
    </row>
    <row r="21" spans="1:14">
      <c r="A21" s="101">
        <f>A18+1</f>
        <v>6</v>
      </c>
      <c r="B21" s="213" t="s">
        <v>216</v>
      </c>
      <c r="C21" s="640"/>
      <c r="D21" s="231">
        <f>+J18</f>
        <v>2.8386843257267834E-3</v>
      </c>
      <c r="E21" s="166"/>
      <c r="F21" s="693"/>
      <c r="G21" s="692"/>
      <c r="H21" s="694"/>
      <c r="I21" s="693"/>
      <c r="J21" s="691"/>
      <c r="K21" s="691"/>
      <c r="N21" s="107" t="s">
        <v>154</v>
      </c>
    </row>
    <row r="22" spans="1:14">
      <c r="A22" s="101"/>
      <c r="B22" s="213"/>
      <c r="C22" s="640"/>
      <c r="D22" s="231"/>
      <c r="E22" s="166"/>
      <c r="F22" s="693"/>
      <c r="G22" s="692"/>
      <c r="H22" s="694"/>
      <c r="I22" s="693"/>
      <c r="J22" s="692"/>
      <c r="K22" s="691"/>
      <c r="N22" s="107"/>
    </row>
    <row r="23" spans="1:14">
      <c r="A23" s="101"/>
      <c r="B23" s="643" t="s">
        <v>27</v>
      </c>
      <c r="C23" s="640"/>
      <c r="D23" s="241"/>
      <c r="E23" s="645"/>
      <c r="F23" s="693"/>
      <c r="G23" s="692"/>
      <c r="H23" s="694"/>
      <c r="I23" s="693"/>
      <c r="J23" s="692"/>
      <c r="K23" s="691"/>
      <c r="N23" s="107"/>
    </row>
    <row r="24" spans="1:14">
      <c r="A24" s="101">
        <f>A21+1</f>
        <v>7</v>
      </c>
      <c r="B24" s="353" t="s">
        <v>182</v>
      </c>
      <c r="C24" s="640" t="s">
        <v>31</v>
      </c>
      <c r="D24" s="180">
        <f>L16</f>
        <v>2.8386843257267834E-3</v>
      </c>
      <c r="E24" s="644"/>
      <c r="F24" s="693"/>
      <c r="G24" s="692"/>
      <c r="H24" s="693"/>
      <c r="I24" s="693"/>
      <c r="J24" s="691"/>
      <c r="K24" s="691"/>
      <c r="N24" s="107" t="s">
        <v>1580</v>
      </c>
    </row>
    <row r="25" spans="1:14">
      <c r="A25" s="101">
        <f>A24+1</f>
        <v>8</v>
      </c>
      <c r="B25" s="353" t="s">
        <v>26</v>
      </c>
      <c r="C25" s="640" t="s">
        <v>1579</v>
      </c>
      <c r="D25" s="233">
        <v>0.21</v>
      </c>
      <c r="E25" s="171"/>
      <c r="F25" s="693"/>
      <c r="G25" s="693"/>
      <c r="H25" s="693"/>
      <c r="I25" s="693"/>
      <c r="J25" s="694"/>
      <c r="K25" s="691"/>
      <c r="N25" s="107" t="s">
        <v>1578</v>
      </c>
    </row>
    <row r="26" spans="1:14" ht="13.5" thickBot="1">
      <c r="A26" s="101">
        <f>A25+1</f>
        <v>9</v>
      </c>
      <c r="B26" s="213" t="s">
        <v>1577</v>
      </c>
      <c r="C26" s="640" t="s">
        <v>55</v>
      </c>
      <c r="D26" s="639">
        <f>(+D24*D25)/(1-D25)</f>
        <v>7.5458697266154995E-4</v>
      </c>
      <c r="E26" s="174"/>
      <c r="F26" s="821"/>
      <c r="G26" s="821"/>
      <c r="H26" s="821"/>
      <c r="I26" s="693"/>
      <c r="J26" s="691"/>
      <c r="K26" s="691"/>
      <c r="N26" s="107"/>
    </row>
    <row r="27" spans="1:14" ht="13.5" thickTop="1">
      <c r="A27" s="101"/>
      <c r="B27" s="213"/>
      <c r="C27" s="640"/>
      <c r="D27" s="180"/>
      <c r="E27" s="174"/>
      <c r="F27" s="693"/>
      <c r="G27" s="692"/>
      <c r="H27" s="691"/>
      <c r="I27" s="693"/>
      <c r="J27" s="691"/>
      <c r="K27" s="691"/>
      <c r="N27" s="107"/>
    </row>
    <row r="28" spans="1:14">
      <c r="B28" s="643" t="s">
        <v>35</v>
      </c>
      <c r="C28" s="640"/>
      <c r="D28" s="642"/>
      <c r="E28" s="641"/>
      <c r="F28" s="693"/>
      <c r="G28" s="692"/>
      <c r="H28" s="694"/>
      <c r="I28" s="693"/>
      <c r="J28" s="691"/>
      <c r="K28" s="691"/>
      <c r="N28" s="107"/>
    </row>
    <row r="29" spans="1:14">
      <c r="A29" s="101">
        <f>A26+1</f>
        <v>10</v>
      </c>
      <c r="B29" s="353" t="s">
        <v>28</v>
      </c>
      <c r="C29" s="640" t="s">
        <v>40</v>
      </c>
      <c r="D29" s="233">
        <v>0</v>
      </c>
      <c r="E29" s="171"/>
      <c r="F29" s="693"/>
      <c r="G29" s="692"/>
      <c r="H29" s="694"/>
      <c r="I29" s="691"/>
      <c r="J29" s="692"/>
      <c r="K29" s="691"/>
      <c r="N29" s="107" t="s">
        <v>1576</v>
      </c>
    </row>
    <row r="30" spans="1:14" ht="13.5" thickBot="1">
      <c r="A30" s="101">
        <f>A29+1</f>
        <v>11</v>
      </c>
      <c r="B30" s="213" t="s">
        <v>35</v>
      </c>
      <c r="C30" s="640" t="s">
        <v>57</v>
      </c>
      <c r="D30" s="639">
        <f>(+D24+D26)*D29/(1-D29)</f>
        <v>0</v>
      </c>
      <c r="E30" s="174"/>
      <c r="F30" s="693"/>
      <c r="G30" s="692"/>
      <c r="H30" s="694"/>
      <c r="I30" s="691"/>
      <c r="J30" s="692"/>
      <c r="K30" s="693"/>
    </row>
    <row r="31" spans="1:14" ht="13.5" thickTop="1">
      <c r="A31" s="101"/>
      <c r="D31" s="196"/>
      <c r="F31" s="695"/>
      <c r="G31" s="691"/>
      <c r="H31" s="691"/>
      <c r="I31" s="691"/>
      <c r="J31" s="691"/>
      <c r="K31" s="695"/>
    </row>
    <row r="32" spans="1:14">
      <c r="A32" s="101">
        <f>A30+1</f>
        <v>12</v>
      </c>
      <c r="B32" s="212" t="s">
        <v>1575</v>
      </c>
      <c r="D32" s="178">
        <f>'WS 3 Incremental'!D12</f>
        <v>670391829.59067655</v>
      </c>
      <c r="E32" s="178"/>
      <c r="F32" s="179"/>
      <c r="G32" s="691"/>
      <c r="H32" s="691"/>
      <c r="I32" s="691"/>
      <c r="J32" s="691"/>
      <c r="K32" s="691"/>
      <c r="N32" s="107" t="s">
        <v>1574</v>
      </c>
    </row>
    <row r="33" spans="1:16383">
      <c r="A33" s="101">
        <f>A32+1</f>
        <v>13</v>
      </c>
      <c r="B33" s="213" t="s">
        <v>1573</v>
      </c>
      <c r="D33" s="180">
        <f>+D30+D26+D21</f>
        <v>3.5932712983883335E-3</v>
      </c>
      <c r="E33" s="180"/>
      <c r="F33" s="136"/>
      <c r="G33" s="691"/>
      <c r="H33" s="691"/>
      <c r="I33" s="691"/>
      <c r="J33" s="691"/>
      <c r="K33" s="693"/>
    </row>
    <row r="34" spans="1:16383" ht="13.5" thickBot="1">
      <c r="A34" s="101">
        <f>A33+1</f>
        <v>14</v>
      </c>
      <c r="B34" s="213" t="s">
        <v>1572</v>
      </c>
      <c r="D34" s="188">
        <f>D32*D33</f>
        <v>2408899.7199422205</v>
      </c>
      <c r="E34" s="15"/>
      <c r="F34" s="136"/>
      <c r="G34" s="691"/>
      <c r="H34" s="697"/>
      <c r="I34" s="691"/>
      <c r="J34" s="691"/>
      <c r="K34" s="691"/>
    </row>
    <row r="35" spans="1:16383" ht="13.5" thickTop="1">
      <c r="A35" s="101"/>
      <c r="B35" s="213"/>
      <c r="D35" s="15"/>
      <c r="E35" s="15"/>
      <c r="F35" s="136"/>
      <c r="G35" s="638"/>
    </row>
    <row r="36" spans="1:16383">
      <c r="A36" s="146" t="s">
        <v>246</v>
      </c>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c r="CZ36" s="102"/>
      <c r="DA36" s="102"/>
      <c r="DB36" s="102"/>
      <c r="DC36" s="102"/>
      <c r="DD36" s="102"/>
      <c r="DE36" s="102"/>
      <c r="DF36" s="102"/>
      <c r="DG36" s="102"/>
      <c r="DH36" s="102"/>
      <c r="DI36" s="102"/>
      <c r="DJ36" s="102"/>
      <c r="DK36" s="102"/>
      <c r="DL36" s="102"/>
      <c r="DM36" s="102"/>
      <c r="DN36" s="102"/>
      <c r="DO36" s="102"/>
      <c r="DP36" s="102"/>
      <c r="DQ36" s="102"/>
      <c r="DR36" s="102"/>
      <c r="DS36" s="102"/>
      <c r="DT36" s="102"/>
      <c r="DU36" s="102"/>
      <c r="DV36" s="102"/>
      <c r="DW36" s="102"/>
      <c r="DX36" s="102"/>
      <c r="DY36" s="102"/>
      <c r="DZ36" s="102"/>
      <c r="EA36" s="102"/>
      <c r="EB36" s="102"/>
      <c r="EC36" s="102"/>
      <c r="ED36" s="102"/>
      <c r="EE36" s="102"/>
      <c r="EF36" s="102"/>
      <c r="EG36" s="102"/>
      <c r="EH36" s="102"/>
      <c r="EI36" s="102"/>
      <c r="EJ36" s="102"/>
      <c r="EK36" s="102"/>
      <c r="EL36" s="102"/>
      <c r="EM36" s="102"/>
      <c r="EN36" s="102"/>
      <c r="EO36" s="102"/>
      <c r="EP36" s="102"/>
      <c r="EQ36" s="102"/>
      <c r="ER36" s="102"/>
      <c r="ES36" s="102"/>
      <c r="ET36" s="102"/>
      <c r="EU36" s="102"/>
      <c r="EV36" s="102"/>
      <c r="EW36" s="102"/>
      <c r="EX36" s="102"/>
      <c r="EY36" s="102"/>
      <c r="EZ36" s="102"/>
      <c r="FA36" s="102"/>
      <c r="FB36" s="102"/>
      <c r="FC36" s="102"/>
      <c r="FD36" s="102"/>
      <c r="FE36" s="102"/>
      <c r="FF36" s="102"/>
      <c r="FG36" s="102"/>
      <c r="FH36" s="102"/>
      <c r="FI36" s="102"/>
      <c r="FJ36" s="102"/>
      <c r="FK36" s="102"/>
      <c r="FL36" s="102"/>
      <c r="FM36" s="102"/>
      <c r="FN36" s="102"/>
      <c r="FO36" s="102"/>
      <c r="FP36" s="102"/>
      <c r="FQ36" s="102"/>
      <c r="FR36" s="102"/>
      <c r="FS36" s="102"/>
      <c r="FT36" s="102"/>
      <c r="FU36" s="102"/>
      <c r="FV36" s="102"/>
      <c r="FW36" s="102"/>
      <c r="FX36" s="102"/>
      <c r="FY36" s="102"/>
      <c r="FZ36" s="102"/>
      <c r="GA36" s="102"/>
      <c r="GB36" s="102"/>
      <c r="GC36" s="102"/>
      <c r="GD36" s="102"/>
      <c r="GE36" s="102"/>
      <c r="GF36" s="102"/>
      <c r="GG36" s="102"/>
      <c r="GH36" s="102"/>
      <c r="GI36" s="102"/>
      <c r="GJ36" s="102"/>
      <c r="GK36" s="102"/>
      <c r="GL36" s="102"/>
      <c r="GM36" s="102"/>
      <c r="GN36" s="102"/>
      <c r="GO36" s="102"/>
      <c r="GP36" s="102"/>
      <c r="GQ36" s="102"/>
      <c r="GR36" s="102"/>
      <c r="GS36" s="102"/>
      <c r="GT36" s="102"/>
      <c r="GU36" s="102"/>
      <c r="GV36" s="102"/>
      <c r="GW36" s="102"/>
      <c r="GX36" s="102"/>
      <c r="GY36" s="102"/>
      <c r="GZ36" s="102"/>
      <c r="HA36" s="102"/>
      <c r="HB36" s="102"/>
      <c r="HC36" s="102"/>
      <c r="HD36" s="102"/>
      <c r="HE36" s="102"/>
      <c r="HF36" s="102"/>
      <c r="HG36" s="102"/>
      <c r="HH36" s="102"/>
      <c r="HI36" s="102"/>
      <c r="HJ36" s="102"/>
      <c r="HK36" s="102"/>
      <c r="HL36" s="102"/>
      <c r="HM36" s="102"/>
      <c r="HN36" s="102"/>
      <c r="HO36" s="102"/>
      <c r="HP36" s="102"/>
      <c r="HQ36" s="102"/>
      <c r="HR36" s="102"/>
      <c r="HS36" s="102"/>
      <c r="HT36" s="102"/>
      <c r="HU36" s="102"/>
      <c r="HV36" s="102"/>
      <c r="HW36" s="102"/>
      <c r="HX36" s="102"/>
      <c r="HY36" s="102"/>
      <c r="HZ36" s="102"/>
      <c r="IA36" s="102"/>
      <c r="IB36" s="102"/>
      <c r="IC36" s="102"/>
      <c r="ID36" s="102"/>
      <c r="IE36" s="102"/>
      <c r="IF36" s="102"/>
      <c r="IG36" s="102"/>
      <c r="IH36" s="102"/>
      <c r="II36" s="102"/>
      <c r="IJ36" s="102"/>
      <c r="IK36" s="102"/>
      <c r="IL36" s="102"/>
      <c r="IM36" s="102"/>
      <c r="IN36" s="102"/>
      <c r="IO36" s="102"/>
      <c r="IP36" s="102"/>
      <c r="IQ36" s="102"/>
      <c r="IR36" s="102"/>
      <c r="IS36" s="102"/>
      <c r="IT36" s="102"/>
      <c r="IU36" s="102"/>
      <c r="IV36" s="102"/>
      <c r="IW36" s="102"/>
      <c r="IX36" s="102"/>
      <c r="IY36" s="102"/>
      <c r="IZ36" s="102"/>
      <c r="JA36" s="102"/>
      <c r="JB36" s="102"/>
      <c r="JC36" s="102"/>
      <c r="JD36" s="102"/>
      <c r="JE36" s="102"/>
      <c r="JF36" s="102"/>
      <c r="JG36" s="102"/>
      <c r="JH36" s="102"/>
      <c r="JI36" s="102"/>
      <c r="JJ36" s="102"/>
      <c r="JK36" s="102"/>
      <c r="JL36" s="102"/>
      <c r="JM36" s="102"/>
      <c r="JN36" s="102"/>
      <c r="JO36" s="102"/>
      <c r="JP36" s="102"/>
      <c r="JQ36" s="102"/>
      <c r="JR36" s="102"/>
      <c r="JS36" s="102"/>
      <c r="JT36" s="102"/>
      <c r="JU36" s="102"/>
      <c r="JV36" s="102"/>
      <c r="JW36" s="102"/>
      <c r="JX36" s="102"/>
      <c r="JY36" s="102"/>
      <c r="JZ36" s="102"/>
      <c r="KA36" s="102"/>
      <c r="KB36" s="102"/>
      <c r="KC36" s="102"/>
      <c r="KD36" s="102"/>
      <c r="KE36" s="102"/>
      <c r="KF36" s="102"/>
      <c r="KG36" s="102"/>
      <c r="KH36" s="102"/>
      <c r="KI36" s="102"/>
      <c r="KJ36" s="102"/>
      <c r="KK36" s="102"/>
      <c r="KL36" s="102"/>
      <c r="KM36" s="102"/>
      <c r="KN36" s="102"/>
      <c r="KO36" s="102"/>
      <c r="KP36" s="102"/>
      <c r="KQ36" s="102"/>
      <c r="KR36" s="102"/>
      <c r="KS36" s="102"/>
      <c r="KT36" s="102"/>
      <c r="KU36" s="102"/>
      <c r="KV36" s="102"/>
      <c r="KW36" s="102"/>
      <c r="KX36" s="102"/>
      <c r="KY36" s="102"/>
      <c r="KZ36" s="102"/>
      <c r="LA36" s="102"/>
      <c r="LB36" s="102"/>
      <c r="LC36" s="102"/>
      <c r="LD36" s="102"/>
      <c r="LE36" s="102"/>
      <c r="LF36" s="102"/>
      <c r="LG36" s="102"/>
      <c r="LH36" s="102"/>
      <c r="LI36" s="102"/>
      <c r="LJ36" s="102"/>
      <c r="LK36" s="102"/>
      <c r="LL36" s="102"/>
      <c r="LM36" s="102"/>
      <c r="LN36" s="102"/>
      <c r="LO36" s="102"/>
      <c r="LP36" s="102"/>
      <c r="LQ36" s="102"/>
      <c r="LR36" s="102"/>
      <c r="LS36" s="102"/>
      <c r="LT36" s="102"/>
      <c r="LU36" s="102"/>
      <c r="LV36" s="102"/>
      <c r="LW36" s="102"/>
      <c r="LX36" s="102"/>
      <c r="LY36" s="102"/>
      <c r="LZ36" s="102"/>
      <c r="MA36" s="102"/>
      <c r="MB36" s="102"/>
      <c r="MC36" s="102"/>
      <c r="MD36" s="102"/>
      <c r="ME36" s="102"/>
      <c r="MF36" s="102"/>
      <c r="MG36" s="102"/>
      <c r="MH36" s="102"/>
      <c r="MI36" s="102"/>
      <c r="MJ36" s="102"/>
      <c r="MK36" s="102"/>
      <c r="ML36" s="102"/>
      <c r="MM36" s="102"/>
      <c r="MN36" s="102"/>
      <c r="MO36" s="102"/>
      <c r="MP36" s="102"/>
      <c r="MQ36" s="102"/>
      <c r="MR36" s="102"/>
      <c r="MS36" s="102"/>
      <c r="MT36" s="102"/>
      <c r="MU36" s="102"/>
      <c r="MV36" s="102"/>
      <c r="MW36" s="102"/>
      <c r="MX36" s="102"/>
      <c r="MY36" s="102"/>
      <c r="MZ36" s="102"/>
      <c r="NA36" s="102"/>
      <c r="NB36" s="102"/>
      <c r="NC36" s="102"/>
      <c r="ND36" s="102"/>
      <c r="NE36" s="102"/>
      <c r="NF36" s="102"/>
      <c r="NG36" s="102"/>
      <c r="NH36" s="102"/>
      <c r="NI36" s="102"/>
      <c r="NJ36" s="102"/>
      <c r="NK36" s="102"/>
      <c r="NL36" s="102"/>
      <c r="NM36" s="102"/>
      <c r="NN36" s="102"/>
      <c r="NO36" s="102"/>
      <c r="NP36" s="102"/>
      <c r="NQ36" s="102"/>
      <c r="NR36" s="102"/>
      <c r="NS36" s="102"/>
      <c r="NT36" s="102"/>
      <c r="NU36" s="102"/>
      <c r="NV36" s="102"/>
      <c r="NW36" s="102"/>
      <c r="NX36" s="102"/>
      <c r="NY36" s="102"/>
      <c r="NZ36" s="102"/>
      <c r="OA36" s="102"/>
      <c r="OB36" s="102"/>
      <c r="OC36" s="102"/>
      <c r="OD36" s="102"/>
      <c r="OE36" s="102"/>
      <c r="OF36" s="102"/>
      <c r="OG36" s="102"/>
      <c r="OH36" s="102"/>
      <c r="OI36" s="102"/>
      <c r="OJ36" s="102"/>
      <c r="OK36" s="102"/>
      <c r="OL36" s="102"/>
      <c r="OM36" s="102"/>
      <c r="ON36" s="102"/>
      <c r="OO36" s="102"/>
      <c r="OP36" s="102"/>
      <c r="OQ36" s="102"/>
      <c r="OR36" s="102"/>
      <c r="OS36" s="102"/>
      <c r="OT36" s="102"/>
      <c r="OU36" s="102"/>
      <c r="OV36" s="102"/>
      <c r="OW36" s="102"/>
      <c r="OX36" s="102"/>
      <c r="OY36" s="102"/>
      <c r="OZ36" s="102"/>
      <c r="PA36" s="102"/>
      <c r="PB36" s="102"/>
      <c r="PC36" s="102"/>
      <c r="PD36" s="102"/>
      <c r="PE36" s="102"/>
      <c r="PF36" s="102"/>
      <c r="PG36" s="102"/>
      <c r="PH36" s="102"/>
      <c r="PI36" s="102"/>
      <c r="PJ36" s="102"/>
      <c r="PK36" s="102"/>
      <c r="PL36" s="102"/>
      <c r="PM36" s="102"/>
      <c r="PN36" s="102"/>
      <c r="PO36" s="102"/>
      <c r="PP36" s="102"/>
      <c r="PQ36" s="102"/>
      <c r="PR36" s="102"/>
      <c r="PS36" s="102"/>
      <c r="PT36" s="102"/>
      <c r="PU36" s="102"/>
      <c r="PV36" s="102"/>
      <c r="PW36" s="102"/>
      <c r="PX36" s="102"/>
      <c r="PY36" s="102"/>
      <c r="PZ36" s="102"/>
      <c r="QA36" s="102"/>
      <c r="QB36" s="102"/>
      <c r="QC36" s="102"/>
      <c r="QD36" s="102"/>
      <c r="QE36" s="102"/>
      <c r="QF36" s="102"/>
      <c r="QG36" s="102"/>
      <c r="QH36" s="102"/>
      <c r="QI36" s="102"/>
      <c r="QJ36" s="102"/>
      <c r="QK36" s="102"/>
      <c r="QL36" s="102"/>
      <c r="QM36" s="102"/>
      <c r="QN36" s="102"/>
      <c r="QO36" s="102"/>
      <c r="QP36" s="102"/>
      <c r="QQ36" s="102"/>
      <c r="QR36" s="102"/>
      <c r="QS36" s="102"/>
      <c r="QT36" s="102"/>
      <c r="QU36" s="102"/>
      <c r="QV36" s="102"/>
      <c r="QW36" s="102"/>
      <c r="QX36" s="102"/>
      <c r="QY36" s="102"/>
      <c r="QZ36" s="102"/>
      <c r="RA36" s="102"/>
      <c r="RB36" s="102"/>
      <c r="RC36" s="102"/>
      <c r="RD36" s="102"/>
      <c r="RE36" s="102"/>
      <c r="RF36" s="102"/>
      <c r="RG36" s="102"/>
      <c r="RH36" s="102"/>
      <c r="RI36" s="102"/>
      <c r="RJ36" s="102"/>
      <c r="RK36" s="102"/>
      <c r="RL36" s="102"/>
      <c r="RM36" s="102"/>
      <c r="RN36" s="102"/>
      <c r="RO36" s="102"/>
      <c r="RP36" s="102"/>
      <c r="RQ36" s="102"/>
      <c r="RR36" s="102"/>
      <c r="RS36" s="102"/>
      <c r="RT36" s="102"/>
      <c r="RU36" s="102"/>
      <c r="RV36" s="102"/>
      <c r="RW36" s="102"/>
      <c r="RX36" s="102"/>
      <c r="RY36" s="102"/>
      <c r="RZ36" s="102"/>
      <c r="SA36" s="102"/>
      <c r="SB36" s="102"/>
      <c r="SC36" s="102"/>
      <c r="SD36" s="102"/>
      <c r="SE36" s="102"/>
      <c r="SF36" s="102"/>
      <c r="SG36" s="102"/>
      <c r="SH36" s="102"/>
      <c r="SI36" s="102"/>
      <c r="SJ36" s="102"/>
      <c r="SK36" s="102"/>
      <c r="SL36" s="102"/>
      <c r="SM36" s="102"/>
      <c r="SN36" s="102"/>
      <c r="SO36" s="102"/>
      <c r="SP36" s="102"/>
      <c r="SQ36" s="102"/>
      <c r="SR36" s="102"/>
      <c r="SS36" s="102"/>
      <c r="ST36" s="102"/>
      <c r="SU36" s="102"/>
      <c r="SV36" s="102"/>
      <c r="SW36" s="102"/>
      <c r="SX36" s="102"/>
      <c r="SY36" s="102"/>
      <c r="SZ36" s="102"/>
      <c r="TA36" s="102"/>
      <c r="TB36" s="102"/>
      <c r="TC36" s="102"/>
      <c r="TD36" s="102"/>
      <c r="TE36" s="102"/>
      <c r="TF36" s="102"/>
      <c r="TG36" s="102"/>
      <c r="TH36" s="102"/>
      <c r="TI36" s="102"/>
      <c r="TJ36" s="102"/>
      <c r="TK36" s="102"/>
      <c r="TL36" s="102"/>
      <c r="TM36" s="102"/>
      <c r="TN36" s="102"/>
      <c r="TO36" s="102"/>
      <c r="TP36" s="102"/>
      <c r="TQ36" s="102"/>
      <c r="TR36" s="102"/>
      <c r="TS36" s="102"/>
      <c r="TT36" s="102"/>
      <c r="TU36" s="102"/>
      <c r="TV36" s="102"/>
      <c r="TW36" s="102"/>
      <c r="TX36" s="102"/>
      <c r="TY36" s="102"/>
      <c r="TZ36" s="102"/>
      <c r="UA36" s="102"/>
      <c r="UB36" s="102"/>
      <c r="UC36" s="102"/>
      <c r="UD36" s="102"/>
      <c r="UE36" s="102"/>
      <c r="UF36" s="102"/>
      <c r="UG36" s="102"/>
      <c r="UH36" s="102"/>
      <c r="UI36" s="102"/>
      <c r="UJ36" s="102"/>
      <c r="UK36" s="102"/>
      <c r="UL36" s="102"/>
      <c r="UM36" s="102"/>
      <c r="UN36" s="102"/>
      <c r="UO36" s="102"/>
      <c r="UP36" s="102"/>
      <c r="UQ36" s="102"/>
      <c r="UR36" s="102"/>
      <c r="US36" s="102"/>
      <c r="UT36" s="102"/>
      <c r="UU36" s="102"/>
      <c r="UV36" s="102"/>
      <c r="UW36" s="102"/>
      <c r="UX36" s="102"/>
      <c r="UY36" s="102"/>
      <c r="UZ36" s="102"/>
      <c r="VA36" s="102"/>
      <c r="VB36" s="102"/>
      <c r="VC36" s="102"/>
      <c r="VD36" s="102"/>
      <c r="VE36" s="102"/>
      <c r="VF36" s="102"/>
      <c r="VG36" s="102"/>
      <c r="VH36" s="102"/>
      <c r="VI36" s="102"/>
      <c r="VJ36" s="102"/>
      <c r="VK36" s="102"/>
      <c r="VL36" s="102"/>
      <c r="VM36" s="102"/>
      <c r="VN36" s="102"/>
      <c r="VO36" s="102"/>
      <c r="VP36" s="102"/>
      <c r="VQ36" s="102"/>
      <c r="VR36" s="102"/>
      <c r="VS36" s="102"/>
      <c r="VT36" s="102"/>
      <c r="VU36" s="102"/>
      <c r="VV36" s="102"/>
      <c r="VW36" s="102"/>
      <c r="VX36" s="102"/>
      <c r="VY36" s="102"/>
      <c r="VZ36" s="102"/>
      <c r="WA36" s="102"/>
      <c r="WB36" s="102"/>
      <c r="WC36" s="102"/>
      <c r="WD36" s="102"/>
      <c r="WE36" s="102"/>
      <c r="WF36" s="102"/>
      <c r="WG36" s="102"/>
      <c r="WH36" s="102"/>
      <c r="WI36" s="102"/>
      <c r="WJ36" s="102"/>
      <c r="WK36" s="102"/>
      <c r="WL36" s="102"/>
      <c r="WM36" s="102"/>
      <c r="WN36" s="102"/>
      <c r="WO36" s="102"/>
      <c r="WP36" s="102"/>
      <c r="WQ36" s="102"/>
      <c r="WR36" s="102"/>
      <c r="WS36" s="102"/>
      <c r="WT36" s="102"/>
      <c r="WU36" s="102"/>
      <c r="WV36" s="102"/>
      <c r="WW36" s="102"/>
      <c r="WX36" s="102"/>
      <c r="WY36" s="102"/>
      <c r="WZ36" s="102"/>
      <c r="XA36" s="102"/>
      <c r="XB36" s="102"/>
      <c r="XC36" s="102"/>
      <c r="XD36" s="102"/>
      <c r="XE36" s="102"/>
      <c r="XF36" s="102"/>
      <c r="XG36" s="102"/>
      <c r="XH36" s="102"/>
      <c r="XI36" s="102"/>
      <c r="XJ36" s="102"/>
      <c r="XK36" s="102"/>
      <c r="XL36" s="102"/>
      <c r="XM36" s="102"/>
      <c r="XN36" s="102"/>
      <c r="XO36" s="102"/>
      <c r="XP36" s="102"/>
      <c r="XQ36" s="102"/>
      <c r="XR36" s="102"/>
      <c r="XS36" s="102"/>
      <c r="XT36" s="102"/>
      <c r="XU36" s="102"/>
      <c r="XV36" s="102"/>
      <c r="XW36" s="102"/>
      <c r="XX36" s="102"/>
      <c r="XY36" s="102"/>
      <c r="XZ36" s="102"/>
      <c r="YA36" s="102"/>
      <c r="YB36" s="102"/>
      <c r="YC36" s="102"/>
      <c r="YD36" s="102"/>
      <c r="YE36" s="102"/>
      <c r="YF36" s="102"/>
      <c r="YG36" s="102"/>
      <c r="YH36" s="102"/>
      <c r="YI36" s="102"/>
      <c r="YJ36" s="102"/>
      <c r="YK36" s="102"/>
      <c r="YL36" s="102"/>
      <c r="YM36" s="102"/>
      <c r="YN36" s="102"/>
      <c r="YO36" s="102"/>
      <c r="YP36" s="102"/>
      <c r="YQ36" s="102"/>
      <c r="YR36" s="102"/>
      <c r="YS36" s="102"/>
      <c r="YT36" s="102"/>
      <c r="YU36" s="102"/>
      <c r="YV36" s="102"/>
      <c r="YW36" s="102"/>
      <c r="YX36" s="102"/>
      <c r="YY36" s="102"/>
      <c r="YZ36" s="102"/>
      <c r="ZA36" s="102"/>
      <c r="ZB36" s="102"/>
      <c r="ZC36" s="102"/>
      <c r="ZD36" s="102"/>
      <c r="ZE36" s="102"/>
      <c r="ZF36" s="102"/>
      <c r="ZG36" s="102"/>
      <c r="ZH36" s="102"/>
      <c r="ZI36" s="102"/>
      <c r="ZJ36" s="102"/>
      <c r="ZK36" s="102"/>
      <c r="ZL36" s="102"/>
      <c r="ZM36" s="102"/>
      <c r="ZN36" s="102"/>
      <c r="ZO36" s="102"/>
      <c r="ZP36" s="102"/>
      <c r="ZQ36" s="102"/>
      <c r="ZR36" s="102"/>
      <c r="ZS36" s="102"/>
      <c r="ZT36" s="102"/>
      <c r="ZU36" s="102"/>
      <c r="ZV36" s="102"/>
      <c r="ZW36" s="102"/>
      <c r="ZX36" s="102"/>
      <c r="ZY36" s="102"/>
      <c r="ZZ36" s="102"/>
      <c r="AAA36" s="102"/>
      <c r="AAB36" s="102"/>
      <c r="AAC36" s="102"/>
      <c r="AAD36" s="102"/>
      <c r="AAE36" s="102"/>
      <c r="AAF36" s="102"/>
      <c r="AAG36" s="102"/>
      <c r="AAH36" s="102"/>
      <c r="AAI36" s="102"/>
      <c r="AAJ36" s="102"/>
      <c r="AAK36" s="102"/>
      <c r="AAL36" s="102"/>
      <c r="AAM36" s="102"/>
      <c r="AAN36" s="102"/>
      <c r="AAO36" s="102"/>
      <c r="AAP36" s="102"/>
      <c r="AAQ36" s="102"/>
      <c r="AAR36" s="102"/>
      <c r="AAS36" s="102"/>
      <c r="AAT36" s="102"/>
      <c r="AAU36" s="102"/>
      <c r="AAV36" s="102"/>
      <c r="AAW36" s="102"/>
      <c r="AAX36" s="102"/>
      <c r="AAY36" s="102"/>
      <c r="AAZ36" s="102"/>
      <c r="ABA36" s="102"/>
      <c r="ABB36" s="102"/>
      <c r="ABC36" s="102"/>
      <c r="ABD36" s="102"/>
      <c r="ABE36" s="102"/>
      <c r="ABF36" s="102"/>
      <c r="ABG36" s="102"/>
      <c r="ABH36" s="102"/>
      <c r="ABI36" s="102"/>
      <c r="ABJ36" s="102"/>
      <c r="ABK36" s="102"/>
      <c r="ABL36" s="102"/>
      <c r="ABM36" s="102"/>
      <c r="ABN36" s="102"/>
      <c r="ABO36" s="102"/>
      <c r="ABP36" s="102"/>
      <c r="ABQ36" s="102"/>
      <c r="ABR36" s="102"/>
      <c r="ABS36" s="102"/>
      <c r="ABT36" s="102"/>
      <c r="ABU36" s="102"/>
      <c r="ABV36" s="102"/>
      <c r="ABW36" s="102"/>
      <c r="ABX36" s="102"/>
      <c r="ABY36" s="102"/>
      <c r="ABZ36" s="102"/>
      <c r="ACA36" s="102"/>
      <c r="ACB36" s="102"/>
      <c r="ACC36" s="102"/>
      <c r="ACD36" s="102"/>
      <c r="ACE36" s="102"/>
      <c r="ACF36" s="102"/>
      <c r="ACG36" s="102"/>
      <c r="ACH36" s="102"/>
      <c r="ACI36" s="102"/>
      <c r="ACJ36" s="102"/>
      <c r="ACK36" s="102"/>
      <c r="ACL36" s="102"/>
      <c r="ACM36" s="102"/>
      <c r="ACN36" s="102"/>
      <c r="ACO36" s="102"/>
      <c r="ACP36" s="102"/>
      <c r="ACQ36" s="102"/>
      <c r="ACR36" s="102"/>
      <c r="ACS36" s="102"/>
      <c r="ACT36" s="102"/>
      <c r="ACU36" s="102"/>
      <c r="ACV36" s="102"/>
      <c r="ACW36" s="102"/>
      <c r="ACX36" s="102"/>
      <c r="ACY36" s="102"/>
      <c r="ACZ36" s="102"/>
      <c r="ADA36" s="102"/>
      <c r="ADB36" s="102"/>
      <c r="ADC36" s="102"/>
      <c r="ADD36" s="102"/>
      <c r="ADE36" s="102"/>
      <c r="ADF36" s="102"/>
      <c r="ADG36" s="102"/>
      <c r="ADH36" s="102"/>
      <c r="ADI36" s="102"/>
      <c r="ADJ36" s="102"/>
      <c r="ADK36" s="102"/>
      <c r="ADL36" s="102"/>
      <c r="ADM36" s="102"/>
      <c r="ADN36" s="102"/>
      <c r="ADO36" s="102"/>
      <c r="ADP36" s="102"/>
      <c r="ADQ36" s="102"/>
      <c r="ADR36" s="102"/>
      <c r="ADS36" s="102"/>
      <c r="ADT36" s="102"/>
      <c r="ADU36" s="102"/>
      <c r="ADV36" s="102"/>
      <c r="ADW36" s="102"/>
      <c r="ADX36" s="102"/>
      <c r="ADY36" s="102"/>
      <c r="ADZ36" s="102"/>
      <c r="AEA36" s="102"/>
      <c r="AEB36" s="102"/>
      <c r="AEC36" s="102"/>
      <c r="AED36" s="102"/>
      <c r="AEE36" s="102"/>
      <c r="AEF36" s="102"/>
      <c r="AEG36" s="102"/>
      <c r="AEH36" s="102"/>
      <c r="AEI36" s="102"/>
      <c r="AEJ36" s="102"/>
      <c r="AEK36" s="102"/>
      <c r="AEL36" s="102"/>
      <c r="AEM36" s="102"/>
      <c r="AEN36" s="102"/>
      <c r="AEO36" s="102"/>
      <c r="AEP36" s="102"/>
      <c r="AEQ36" s="102"/>
      <c r="AER36" s="102"/>
      <c r="AES36" s="102"/>
      <c r="AET36" s="102"/>
      <c r="AEU36" s="102"/>
      <c r="AEV36" s="102"/>
      <c r="AEW36" s="102"/>
      <c r="AEX36" s="102"/>
      <c r="AEY36" s="102"/>
      <c r="AEZ36" s="102"/>
      <c r="AFA36" s="102"/>
      <c r="AFB36" s="102"/>
      <c r="AFC36" s="102"/>
      <c r="AFD36" s="102"/>
      <c r="AFE36" s="102"/>
      <c r="AFF36" s="102"/>
      <c r="AFG36" s="102"/>
      <c r="AFH36" s="102"/>
      <c r="AFI36" s="102"/>
      <c r="AFJ36" s="102"/>
      <c r="AFK36" s="102"/>
      <c r="AFL36" s="102"/>
      <c r="AFM36" s="102"/>
      <c r="AFN36" s="102"/>
      <c r="AFO36" s="102"/>
      <c r="AFP36" s="102"/>
      <c r="AFQ36" s="102"/>
      <c r="AFR36" s="102"/>
      <c r="AFS36" s="102"/>
      <c r="AFT36" s="102"/>
      <c r="AFU36" s="102"/>
      <c r="AFV36" s="102"/>
      <c r="AFW36" s="102"/>
      <c r="AFX36" s="102"/>
      <c r="AFY36" s="102"/>
      <c r="AFZ36" s="102"/>
      <c r="AGA36" s="102"/>
      <c r="AGB36" s="102"/>
      <c r="AGC36" s="102"/>
      <c r="AGD36" s="102"/>
      <c r="AGE36" s="102"/>
      <c r="AGF36" s="102"/>
      <c r="AGG36" s="102"/>
      <c r="AGH36" s="102"/>
      <c r="AGI36" s="102"/>
      <c r="AGJ36" s="102"/>
      <c r="AGK36" s="102"/>
      <c r="AGL36" s="102"/>
      <c r="AGM36" s="102"/>
      <c r="AGN36" s="102"/>
      <c r="AGO36" s="102"/>
      <c r="AGP36" s="102"/>
      <c r="AGQ36" s="102"/>
      <c r="AGR36" s="102"/>
      <c r="AGS36" s="102"/>
      <c r="AGT36" s="102"/>
      <c r="AGU36" s="102"/>
      <c r="AGV36" s="102"/>
      <c r="AGW36" s="102"/>
      <c r="AGX36" s="102"/>
      <c r="AGY36" s="102"/>
      <c r="AGZ36" s="102"/>
      <c r="AHA36" s="102"/>
      <c r="AHB36" s="102"/>
      <c r="AHC36" s="102"/>
      <c r="AHD36" s="102"/>
      <c r="AHE36" s="102"/>
      <c r="AHF36" s="102"/>
      <c r="AHG36" s="102"/>
      <c r="AHH36" s="102"/>
      <c r="AHI36" s="102"/>
      <c r="AHJ36" s="102"/>
      <c r="AHK36" s="102"/>
      <c r="AHL36" s="102"/>
      <c r="AHM36" s="102"/>
      <c r="AHN36" s="102"/>
      <c r="AHO36" s="102"/>
      <c r="AHP36" s="102"/>
      <c r="AHQ36" s="102"/>
      <c r="AHR36" s="102"/>
      <c r="AHS36" s="102"/>
      <c r="AHT36" s="102"/>
      <c r="AHU36" s="102"/>
      <c r="AHV36" s="102"/>
      <c r="AHW36" s="102"/>
      <c r="AHX36" s="102"/>
      <c r="AHY36" s="102"/>
      <c r="AHZ36" s="102"/>
      <c r="AIA36" s="102"/>
      <c r="AIB36" s="102"/>
      <c r="AIC36" s="102"/>
      <c r="AID36" s="102"/>
      <c r="AIE36" s="102"/>
      <c r="AIF36" s="102"/>
      <c r="AIG36" s="102"/>
      <c r="AIH36" s="102"/>
      <c r="AII36" s="102"/>
      <c r="AIJ36" s="102"/>
      <c r="AIK36" s="102"/>
      <c r="AIL36" s="102"/>
      <c r="AIM36" s="102"/>
      <c r="AIN36" s="102"/>
      <c r="AIO36" s="102"/>
      <c r="AIP36" s="102"/>
      <c r="AIQ36" s="102"/>
      <c r="AIR36" s="102"/>
      <c r="AIS36" s="102"/>
      <c r="AIT36" s="102"/>
      <c r="AIU36" s="102"/>
      <c r="AIV36" s="102"/>
      <c r="AIW36" s="102"/>
      <c r="AIX36" s="102"/>
      <c r="AIY36" s="102"/>
      <c r="AIZ36" s="102"/>
      <c r="AJA36" s="102"/>
      <c r="AJB36" s="102"/>
      <c r="AJC36" s="102"/>
      <c r="AJD36" s="102"/>
      <c r="AJE36" s="102"/>
      <c r="AJF36" s="102"/>
      <c r="AJG36" s="102"/>
      <c r="AJH36" s="102"/>
      <c r="AJI36" s="102"/>
      <c r="AJJ36" s="102"/>
      <c r="AJK36" s="102"/>
      <c r="AJL36" s="102"/>
      <c r="AJM36" s="102"/>
      <c r="AJN36" s="102"/>
      <c r="AJO36" s="102"/>
      <c r="AJP36" s="102"/>
      <c r="AJQ36" s="102"/>
      <c r="AJR36" s="102"/>
      <c r="AJS36" s="102"/>
      <c r="AJT36" s="102"/>
      <c r="AJU36" s="102"/>
      <c r="AJV36" s="102"/>
      <c r="AJW36" s="102"/>
      <c r="AJX36" s="102"/>
      <c r="AJY36" s="102"/>
      <c r="AJZ36" s="102"/>
      <c r="AKA36" s="102"/>
      <c r="AKB36" s="102"/>
      <c r="AKC36" s="102"/>
      <c r="AKD36" s="102"/>
      <c r="AKE36" s="102"/>
      <c r="AKF36" s="102"/>
      <c r="AKG36" s="102"/>
      <c r="AKH36" s="102"/>
      <c r="AKI36" s="102"/>
      <c r="AKJ36" s="102"/>
      <c r="AKK36" s="102"/>
      <c r="AKL36" s="102"/>
      <c r="AKM36" s="102"/>
      <c r="AKN36" s="102"/>
      <c r="AKO36" s="102"/>
      <c r="AKP36" s="102"/>
      <c r="AKQ36" s="102"/>
      <c r="AKR36" s="102"/>
      <c r="AKS36" s="102"/>
      <c r="AKT36" s="102"/>
      <c r="AKU36" s="102"/>
      <c r="AKV36" s="102"/>
      <c r="AKW36" s="102"/>
      <c r="AKX36" s="102"/>
      <c r="AKY36" s="102"/>
      <c r="AKZ36" s="102"/>
      <c r="ALA36" s="102"/>
      <c r="ALB36" s="102"/>
      <c r="ALC36" s="102"/>
      <c r="ALD36" s="102"/>
      <c r="ALE36" s="102"/>
      <c r="ALF36" s="102"/>
      <c r="ALG36" s="102"/>
      <c r="ALH36" s="102"/>
      <c r="ALI36" s="102"/>
      <c r="ALJ36" s="102"/>
      <c r="ALK36" s="102"/>
      <c r="ALL36" s="102"/>
      <c r="ALM36" s="102"/>
      <c r="ALN36" s="102"/>
      <c r="ALO36" s="102"/>
      <c r="ALP36" s="102"/>
      <c r="ALQ36" s="102"/>
      <c r="ALR36" s="102"/>
      <c r="ALS36" s="102"/>
      <c r="ALT36" s="102"/>
      <c r="ALU36" s="102"/>
      <c r="ALV36" s="102"/>
      <c r="ALW36" s="102"/>
      <c r="ALX36" s="102"/>
      <c r="ALY36" s="102"/>
      <c r="ALZ36" s="102"/>
      <c r="AMA36" s="102"/>
      <c r="AMB36" s="102"/>
      <c r="AMC36" s="102"/>
      <c r="AMD36" s="102"/>
      <c r="AME36" s="102"/>
      <c r="AMF36" s="102"/>
      <c r="AMG36" s="102"/>
      <c r="AMH36" s="102"/>
      <c r="AMI36" s="102"/>
      <c r="AMJ36" s="102"/>
      <c r="AMK36" s="102"/>
      <c r="AML36" s="102"/>
      <c r="AMM36" s="102"/>
      <c r="AMN36" s="102"/>
      <c r="AMO36" s="102"/>
      <c r="AMP36" s="102"/>
      <c r="AMQ36" s="102"/>
      <c r="AMR36" s="102"/>
      <c r="AMS36" s="102"/>
      <c r="AMT36" s="102"/>
      <c r="AMU36" s="102"/>
      <c r="AMV36" s="102"/>
      <c r="AMW36" s="102"/>
      <c r="AMX36" s="102"/>
      <c r="AMY36" s="102"/>
      <c r="AMZ36" s="102"/>
      <c r="ANA36" s="102"/>
      <c r="ANB36" s="102"/>
      <c r="ANC36" s="102"/>
      <c r="AND36" s="102"/>
      <c r="ANE36" s="102"/>
      <c r="ANF36" s="102"/>
      <c r="ANG36" s="102"/>
      <c r="ANH36" s="102"/>
      <c r="ANI36" s="102"/>
      <c r="ANJ36" s="102"/>
      <c r="ANK36" s="102"/>
      <c r="ANL36" s="102"/>
      <c r="ANM36" s="102"/>
      <c r="ANN36" s="102"/>
      <c r="ANO36" s="102"/>
      <c r="ANP36" s="102"/>
      <c r="ANQ36" s="102"/>
      <c r="ANR36" s="102"/>
      <c r="ANS36" s="102"/>
      <c r="ANT36" s="102"/>
      <c r="ANU36" s="102"/>
      <c r="ANV36" s="102"/>
      <c r="ANW36" s="102"/>
      <c r="ANX36" s="102"/>
      <c r="ANY36" s="102"/>
      <c r="ANZ36" s="102"/>
      <c r="AOA36" s="102"/>
      <c r="AOB36" s="102"/>
      <c r="AOC36" s="102"/>
      <c r="AOD36" s="102"/>
      <c r="AOE36" s="102"/>
      <c r="AOF36" s="102"/>
      <c r="AOG36" s="102"/>
      <c r="AOH36" s="102"/>
      <c r="AOI36" s="102"/>
      <c r="AOJ36" s="102"/>
      <c r="AOK36" s="102"/>
      <c r="AOL36" s="102"/>
      <c r="AOM36" s="102"/>
      <c r="AON36" s="102"/>
      <c r="AOO36" s="102"/>
      <c r="AOP36" s="102"/>
      <c r="AOQ36" s="102"/>
      <c r="AOR36" s="102"/>
      <c r="AOS36" s="102"/>
      <c r="AOT36" s="102"/>
      <c r="AOU36" s="102"/>
      <c r="AOV36" s="102"/>
      <c r="AOW36" s="102"/>
      <c r="AOX36" s="102"/>
      <c r="AOY36" s="102"/>
      <c r="AOZ36" s="102"/>
      <c r="APA36" s="102"/>
      <c r="APB36" s="102"/>
      <c r="APC36" s="102"/>
      <c r="APD36" s="102"/>
      <c r="APE36" s="102"/>
      <c r="APF36" s="102"/>
      <c r="APG36" s="102"/>
      <c r="APH36" s="102"/>
      <c r="API36" s="102"/>
      <c r="APJ36" s="102"/>
      <c r="APK36" s="102"/>
      <c r="APL36" s="102"/>
      <c r="APM36" s="102"/>
      <c r="APN36" s="102"/>
      <c r="APO36" s="102"/>
      <c r="APP36" s="102"/>
      <c r="APQ36" s="102"/>
      <c r="APR36" s="102"/>
      <c r="APS36" s="102"/>
      <c r="APT36" s="102"/>
      <c r="APU36" s="102"/>
      <c r="APV36" s="102"/>
      <c r="APW36" s="102"/>
      <c r="APX36" s="102"/>
      <c r="APY36" s="102"/>
      <c r="APZ36" s="102"/>
      <c r="AQA36" s="102"/>
      <c r="AQB36" s="102"/>
      <c r="AQC36" s="102"/>
      <c r="AQD36" s="102"/>
      <c r="AQE36" s="102"/>
      <c r="AQF36" s="102"/>
      <c r="AQG36" s="102"/>
      <c r="AQH36" s="102"/>
      <c r="AQI36" s="102"/>
      <c r="AQJ36" s="102"/>
      <c r="AQK36" s="102"/>
      <c r="AQL36" s="102"/>
      <c r="AQM36" s="102"/>
      <c r="AQN36" s="102"/>
      <c r="AQO36" s="102"/>
      <c r="AQP36" s="102"/>
      <c r="AQQ36" s="102"/>
      <c r="AQR36" s="102"/>
      <c r="AQS36" s="102"/>
      <c r="AQT36" s="102"/>
      <c r="AQU36" s="102"/>
      <c r="AQV36" s="102"/>
      <c r="AQW36" s="102"/>
      <c r="AQX36" s="102"/>
      <c r="AQY36" s="102"/>
      <c r="AQZ36" s="102"/>
      <c r="ARA36" s="102"/>
      <c r="ARB36" s="102"/>
      <c r="ARC36" s="102"/>
      <c r="ARD36" s="102"/>
      <c r="ARE36" s="102"/>
      <c r="ARF36" s="102"/>
      <c r="ARG36" s="102"/>
      <c r="ARH36" s="102"/>
      <c r="ARI36" s="102"/>
      <c r="ARJ36" s="102"/>
      <c r="ARK36" s="102"/>
      <c r="ARL36" s="102"/>
      <c r="ARM36" s="102"/>
      <c r="ARN36" s="102"/>
      <c r="ARO36" s="102"/>
      <c r="ARP36" s="102"/>
      <c r="ARQ36" s="102"/>
      <c r="ARR36" s="102"/>
      <c r="ARS36" s="102"/>
      <c r="ART36" s="102"/>
      <c r="ARU36" s="102"/>
      <c r="ARV36" s="102"/>
      <c r="ARW36" s="102"/>
      <c r="ARX36" s="102"/>
      <c r="ARY36" s="102"/>
      <c r="ARZ36" s="102"/>
      <c r="ASA36" s="102"/>
      <c r="ASB36" s="102"/>
      <c r="ASC36" s="102"/>
      <c r="ASD36" s="102"/>
      <c r="ASE36" s="102"/>
      <c r="ASF36" s="102"/>
      <c r="ASG36" s="102"/>
      <c r="ASH36" s="102"/>
      <c r="ASI36" s="102"/>
      <c r="ASJ36" s="102"/>
      <c r="ASK36" s="102"/>
      <c r="ASL36" s="102"/>
      <c r="ASM36" s="102"/>
      <c r="ASN36" s="102"/>
      <c r="ASO36" s="102"/>
      <c r="ASP36" s="102"/>
      <c r="ASQ36" s="102"/>
      <c r="ASR36" s="102"/>
      <c r="ASS36" s="102"/>
      <c r="AST36" s="102"/>
      <c r="ASU36" s="102"/>
      <c r="ASV36" s="102"/>
      <c r="ASW36" s="102"/>
      <c r="ASX36" s="102"/>
      <c r="ASY36" s="102"/>
      <c r="ASZ36" s="102"/>
      <c r="ATA36" s="102"/>
      <c r="ATB36" s="102"/>
      <c r="ATC36" s="102"/>
      <c r="ATD36" s="102"/>
      <c r="ATE36" s="102"/>
      <c r="ATF36" s="102"/>
      <c r="ATG36" s="102"/>
      <c r="ATH36" s="102"/>
      <c r="ATI36" s="102"/>
      <c r="ATJ36" s="102"/>
      <c r="ATK36" s="102"/>
      <c r="ATL36" s="102"/>
      <c r="ATM36" s="102"/>
      <c r="ATN36" s="102"/>
      <c r="ATO36" s="102"/>
      <c r="ATP36" s="102"/>
      <c r="ATQ36" s="102"/>
      <c r="ATR36" s="102"/>
      <c r="ATS36" s="102"/>
      <c r="ATT36" s="102"/>
      <c r="ATU36" s="102"/>
      <c r="ATV36" s="102"/>
      <c r="ATW36" s="102"/>
      <c r="ATX36" s="102"/>
      <c r="ATY36" s="102"/>
      <c r="ATZ36" s="102"/>
      <c r="AUA36" s="102"/>
      <c r="AUB36" s="102"/>
      <c r="AUC36" s="102"/>
      <c r="AUD36" s="102"/>
      <c r="AUE36" s="102"/>
      <c r="AUF36" s="102"/>
      <c r="AUG36" s="102"/>
      <c r="AUH36" s="102"/>
      <c r="AUI36" s="102"/>
      <c r="AUJ36" s="102"/>
      <c r="AUK36" s="102"/>
      <c r="AUL36" s="102"/>
      <c r="AUM36" s="102"/>
      <c r="AUN36" s="102"/>
      <c r="AUO36" s="102"/>
      <c r="AUP36" s="102"/>
      <c r="AUQ36" s="102"/>
      <c r="AUR36" s="102"/>
      <c r="AUS36" s="102"/>
      <c r="AUT36" s="102"/>
      <c r="AUU36" s="102"/>
      <c r="AUV36" s="102"/>
      <c r="AUW36" s="102"/>
      <c r="AUX36" s="102"/>
      <c r="AUY36" s="102"/>
      <c r="AUZ36" s="102"/>
      <c r="AVA36" s="102"/>
      <c r="AVB36" s="102"/>
      <c r="AVC36" s="102"/>
      <c r="AVD36" s="102"/>
      <c r="AVE36" s="102"/>
      <c r="AVF36" s="102"/>
      <c r="AVG36" s="102"/>
      <c r="AVH36" s="102"/>
      <c r="AVI36" s="102"/>
      <c r="AVJ36" s="102"/>
      <c r="AVK36" s="102"/>
      <c r="AVL36" s="102"/>
      <c r="AVM36" s="102"/>
      <c r="AVN36" s="102"/>
      <c r="AVO36" s="102"/>
      <c r="AVP36" s="102"/>
      <c r="AVQ36" s="102"/>
      <c r="AVR36" s="102"/>
      <c r="AVS36" s="102"/>
      <c r="AVT36" s="102"/>
      <c r="AVU36" s="102"/>
      <c r="AVV36" s="102"/>
      <c r="AVW36" s="102"/>
      <c r="AVX36" s="102"/>
      <c r="AVY36" s="102"/>
      <c r="AVZ36" s="102"/>
      <c r="AWA36" s="102"/>
      <c r="AWB36" s="102"/>
      <c r="AWC36" s="102"/>
      <c r="AWD36" s="102"/>
      <c r="AWE36" s="102"/>
      <c r="AWF36" s="102"/>
      <c r="AWG36" s="102"/>
      <c r="AWH36" s="102"/>
      <c r="AWI36" s="102"/>
      <c r="AWJ36" s="102"/>
      <c r="AWK36" s="102"/>
      <c r="AWL36" s="102"/>
      <c r="AWM36" s="102"/>
      <c r="AWN36" s="102"/>
      <c r="AWO36" s="102"/>
      <c r="AWP36" s="102"/>
      <c r="AWQ36" s="102"/>
      <c r="AWR36" s="102"/>
      <c r="AWS36" s="102"/>
      <c r="AWT36" s="102"/>
      <c r="AWU36" s="102"/>
      <c r="AWV36" s="102"/>
      <c r="AWW36" s="102"/>
      <c r="AWX36" s="102"/>
      <c r="AWY36" s="102"/>
      <c r="AWZ36" s="102"/>
      <c r="AXA36" s="102"/>
      <c r="AXB36" s="102"/>
      <c r="AXC36" s="102"/>
      <c r="AXD36" s="102"/>
      <c r="AXE36" s="102"/>
      <c r="AXF36" s="102"/>
      <c r="AXG36" s="102"/>
      <c r="AXH36" s="102"/>
      <c r="AXI36" s="102"/>
      <c r="AXJ36" s="102"/>
      <c r="AXK36" s="102"/>
      <c r="AXL36" s="102"/>
      <c r="AXM36" s="102"/>
      <c r="AXN36" s="102"/>
      <c r="AXO36" s="102"/>
      <c r="AXP36" s="102"/>
      <c r="AXQ36" s="102"/>
      <c r="AXR36" s="102"/>
      <c r="AXS36" s="102"/>
      <c r="AXT36" s="102"/>
      <c r="AXU36" s="102"/>
      <c r="AXV36" s="102"/>
      <c r="AXW36" s="102"/>
      <c r="AXX36" s="102"/>
      <c r="AXY36" s="102"/>
      <c r="AXZ36" s="102"/>
      <c r="AYA36" s="102"/>
      <c r="AYB36" s="102"/>
      <c r="AYC36" s="102"/>
      <c r="AYD36" s="102"/>
      <c r="AYE36" s="102"/>
      <c r="AYF36" s="102"/>
      <c r="AYG36" s="102"/>
      <c r="AYH36" s="102"/>
      <c r="AYI36" s="102"/>
      <c r="AYJ36" s="102"/>
      <c r="AYK36" s="102"/>
      <c r="AYL36" s="102"/>
      <c r="AYM36" s="102"/>
      <c r="AYN36" s="102"/>
      <c r="AYO36" s="102"/>
      <c r="AYP36" s="102"/>
      <c r="AYQ36" s="102"/>
      <c r="AYR36" s="102"/>
      <c r="AYS36" s="102"/>
      <c r="AYT36" s="102"/>
      <c r="AYU36" s="102"/>
      <c r="AYV36" s="102"/>
      <c r="AYW36" s="102"/>
      <c r="AYX36" s="102"/>
      <c r="AYY36" s="102"/>
      <c r="AYZ36" s="102"/>
      <c r="AZA36" s="102"/>
      <c r="AZB36" s="102"/>
      <c r="AZC36" s="102"/>
      <c r="AZD36" s="102"/>
      <c r="AZE36" s="102"/>
      <c r="AZF36" s="102"/>
      <c r="AZG36" s="102"/>
      <c r="AZH36" s="102"/>
      <c r="AZI36" s="102"/>
      <c r="AZJ36" s="102"/>
      <c r="AZK36" s="102"/>
      <c r="AZL36" s="102"/>
      <c r="AZM36" s="102"/>
      <c r="AZN36" s="102"/>
      <c r="AZO36" s="102"/>
      <c r="AZP36" s="102"/>
      <c r="AZQ36" s="102"/>
      <c r="AZR36" s="102"/>
      <c r="AZS36" s="102"/>
      <c r="AZT36" s="102"/>
      <c r="AZU36" s="102"/>
      <c r="AZV36" s="102"/>
      <c r="AZW36" s="102"/>
      <c r="AZX36" s="102"/>
      <c r="AZY36" s="102"/>
      <c r="AZZ36" s="102"/>
      <c r="BAA36" s="102"/>
      <c r="BAB36" s="102"/>
      <c r="BAC36" s="102"/>
      <c r="BAD36" s="102"/>
      <c r="BAE36" s="102"/>
      <c r="BAF36" s="102"/>
      <c r="BAG36" s="102"/>
      <c r="BAH36" s="102"/>
      <c r="BAI36" s="102"/>
      <c r="BAJ36" s="102"/>
      <c r="BAK36" s="102"/>
      <c r="BAL36" s="102"/>
      <c r="BAM36" s="102"/>
      <c r="BAN36" s="102"/>
      <c r="BAO36" s="102"/>
      <c r="BAP36" s="102"/>
      <c r="BAQ36" s="102"/>
      <c r="BAR36" s="102"/>
      <c r="BAS36" s="102"/>
      <c r="BAT36" s="102"/>
      <c r="BAU36" s="102"/>
      <c r="BAV36" s="102"/>
      <c r="BAW36" s="102"/>
      <c r="BAX36" s="102"/>
      <c r="BAY36" s="102"/>
      <c r="BAZ36" s="102"/>
      <c r="BBA36" s="102"/>
      <c r="BBB36" s="102"/>
      <c r="BBC36" s="102"/>
      <c r="BBD36" s="102"/>
      <c r="BBE36" s="102"/>
      <c r="BBF36" s="102"/>
      <c r="BBG36" s="102"/>
      <c r="BBH36" s="102"/>
      <c r="BBI36" s="102"/>
      <c r="BBJ36" s="102"/>
      <c r="BBK36" s="102"/>
      <c r="BBL36" s="102"/>
      <c r="BBM36" s="102"/>
      <c r="BBN36" s="102"/>
      <c r="BBO36" s="102"/>
      <c r="BBP36" s="102"/>
      <c r="BBQ36" s="102"/>
      <c r="BBR36" s="102"/>
      <c r="BBS36" s="102"/>
      <c r="BBT36" s="102"/>
      <c r="BBU36" s="102"/>
      <c r="BBV36" s="102"/>
      <c r="BBW36" s="102"/>
      <c r="BBX36" s="102"/>
      <c r="BBY36" s="102"/>
      <c r="BBZ36" s="102"/>
      <c r="BCA36" s="102"/>
      <c r="BCB36" s="102"/>
      <c r="BCC36" s="102"/>
      <c r="BCD36" s="102"/>
      <c r="BCE36" s="102"/>
      <c r="BCF36" s="102"/>
      <c r="BCG36" s="102"/>
      <c r="BCH36" s="102"/>
      <c r="BCI36" s="102"/>
      <c r="BCJ36" s="102"/>
      <c r="BCK36" s="102"/>
      <c r="BCL36" s="102"/>
      <c r="BCM36" s="102"/>
      <c r="BCN36" s="102"/>
      <c r="BCO36" s="102"/>
      <c r="BCP36" s="102"/>
      <c r="BCQ36" s="102"/>
      <c r="BCR36" s="102"/>
      <c r="BCS36" s="102"/>
      <c r="BCT36" s="102"/>
      <c r="BCU36" s="102"/>
      <c r="BCV36" s="102"/>
      <c r="BCW36" s="102"/>
      <c r="BCX36" s="102"/>
      <c r="BCY36" s="102"/>
      <c r="BCZ36" s="102"/>
      <c r="BDA36" s="102"/>
      <c r="BDB36" s="102"/>
      <c r="BDC36" s="102"/>
      <c r="BDD36" s="102"/>
      <c r="BDE36" s="102"/>
      <c r="BDF36" s="102"/>
      <c r="BDG36" s="102"/>
      <c r="BDH36" s="102"/>
      <c r="BDI36" s="102"/>
      <c r="BDJ36" s="102"/>
      <c r="BDK36" s="102"/>
      <c r="BDL36" s="102"/>
      <c r="BDM36" s="102"/>
      <c r="BDN36" s="102"/>
      <c r="BDO36" s="102"/>
      <c r="BDP36" s="102"/>
      <c r="BDQ36" s="102"/>
      <c r="BDR36" s="102"/>
      <c r="BDS36" s="102"/>
      <c r="BDT36" s="102"/>
      <c r="BDU36" s="102"/>
      <c r="BDV36" s="102"/>
      <c r="BDW36" s="102"/>
      <c r="BDX36" s="102"/>
      <c r="BDY36" s="102"/>
      <c r="BDZ36" s="102"/>
      <c r="BEA36" s="102"/>
      <c r="BEB36" s="102"/>
      <c r="BEC36" s="102"/>
      <c r="BED36" s="102"/>
      <c r="BEE36" s="102"/>
      <c r="BEF36" s="102"/>
      <c r="BEG36" s="102"/>
      <c r="BEH36" s="102"/>
      <c r="BEI36" s="102"/>
      <c r="BEJ36" s="102"/>
      <c r="BEK36" s="102"/>
      <c r="BEL36" s="102"/>
      <c r="BEM36" s="102"/>
      <c r="BEN36" s="102"/>
      <c r="BEO36" s="102"/>
      <c r="BEP36" s="102"/>
      <c r="BEQ36" s="102"/>
      <c r="BER36" s="102"/>
      <c r="BES36" s="102"/>
      <c r="BET36" s="102"/>
      <c r="BEU36" s="102"/>
      <c r="BEV36" s="102"/>
      <c r="BEW36" s="102"/>
      <c r="BEX36" s="102"/>
      <c r="BEY36" s="102"/>
      <c r="BEZ36" s="102"/>
      <c r="BFA36" s="102"/>
      <c r="BFB36" s="102"/>
      <c r="BFC36" s="102"/>
      <c r="BFD36" s="102"/>
      <c r="BFE36" s="102"/>
      <c r="BFF36" s="102"/>
      <c r="BFG36" s="102"/>
      <c r="BFH36" s="102"/>
      <c r="BFI36" s="102"/>
      <c r="BFJ36" s="102"/>
      <c r="BFK36" s="102"/>
      <c r="BFL36" s="102"/>
      <c r="BFM36" s="102"/>
      <c r="BFN36" s="102"/>
      <c r="BFO36" s="102"/>
      <c r="BFP36" s="102"/>
      <c r="BFQ36" s="102"/>
      <c r="BFR36" s="102"/>
      <c r="BFS36" s="102"/>
      <c r="BFT36" s="102"/>
      <c r="BFU36" s="102"/>
      <c r="BFV36" s="102"/>
      <c r="BFW36" s="102"/>
      <c r="BFX36" s="102"/>
      <c r="BFY36" s="102"/>
      <c r="BFZ36" s="102"/>
      <c r="BGA36" s="102"/>
      <c r="BGB36" s="102"/>
      <c r="BGC36" s="102"/>
      <c r="BGD36" s="102"/>
      <c r="BGE36" s="102"/>
      <c r="BGF36" s="102"/>
      <c r="BGG36" s="102"/>
      <c r="BGH36" s="102"/>
      <c r="BGI36" s="102"/>
      <c r="BGJ36" s="102"/>
      <c r="BGK36" s="102"/>
      <c r="BGL36" s="102"/>
      <c r="BGM36" s="102"/>
      <c r="BGN36" s="102"/>
      <c r="BGO36" s="102"/>
      <c r="BGP36" s="102"/>
      <c r="BGQ36" s="102"/>
      <c r="BGR36" s="102"/>
      <c r="BGS36" s="102"/>
      <c r="BGT36" s="102"/>
      <c r="BGU36" s="102"/>
      <c r="BGV36" s="102"/>
      <c r="BGW36" s="102"/>
      <c r="BGX36" s="102"/>
      <c r="BGY36" s="102"/>
      <c r="BGZ36" s="102"/>
      <c r="BHA36" s="102"/>
      <c r="BHB36" s="102"/>
      <c r="BHC36" s="102"/>
      <c r="BHD36" s="102"/>
      <c r="BHE36" s="102"/>
      <c r="BHF36" s="102"/>
      <c r="BHG36" s="102"/>
      <c r="BHH36" s="102"/>
      <c r="BHI36" s="102"/>
      <c r="BHJ36" s="102"/>
      <c r="BHK36" s="102"/>
      <c r="BHL36" s="102"/>
      <c r="BHM36" s="102"/>
      <c r="BHN36" s="102"/>
      <c r="BHO36" s="102"/>
      <c r="BHP36" s="102"/>
      <c r="BHQ36" s="102"/>
      <c r="BHR36" s="102"/>
      <c r="BHS36" s="102"/>
      <c r="BHT36" s="102"/>
      <c r="BHU36" s="102"/>
      <c r="BHV36" s="102"/>
      <c r="BHW36" s="102"/>
      <c r="BHX36" s="102"/>
      <c r="BHY36" s="102"/>
      <c r="BHZ36" s="102"/>
      <c r="BIA36" s="102"/>
      <c r="BIB36" s="102"/>
      <c r="BIC36" s="102"/>
      <c r="BID36" s="102"/>
      <c r="BIE36" s="102"/>
      <c r="BIF36" s="102"/>
      <c r="BIG36" s="102"/>
      <c r="BIH36" s="102"/>
      <c r="BII36" s="102"/>
      <c r="BIJ36" s="102"/>
      <c r="BIK36" s="102"/>
      <c r="BIL36" s="102"/>
      <c r="BIM36" s="102"/>
      <c r="BIN36" s="102"/>
      <c r="BIO36" s="102"/>
      <c r="BIP36" s="102"/>
      <c r="BIQ36" s="102"/>
      <c r="BIR36" s="102"/>
      <c r="BIS36" s="102"/>
      <c r="BIT36" s="102"/>
      <c r="BIU36" s="102"/>
      <c r="BIV36" s="102"/>
      <c r="BIW36" s="102"/>
      <c r="BIX36" s="102"/>
      <c r="BIY36" s="102"/>
      <c r="BIZ36" s="102"/>
      <c r="BJA36" s="102"/>
      <c r="BJB36" s="102"/>
      <c r="BJC36" s="102"/>
      <c r="BJD36" s="102"/>
      <c r="BJE36" s="102"/>
      <c r="BJF36" s="102"/>
      <c r="BJG36" s="102"/>
      <c r="BJH36" s="102"/>
      <c r="BJI36" s="102"/>
      <c r="BJJ36" s="102"/>
      <c r="BJK36" s="102"/>
      <c r="BJL36" s="102"/>
      <c r="BJM36" s="102"/>
      <c r="BJN36" s="102"/>
      <c r="BJO36" s="102"/>
      <c r="BJP36" s="102"/>
      <c r="BJQ36" s="102"/>
      <c r="BJR36" s="102"/>
      <c r="BJS36" s="102"/>
      <c r="BJT36" s="102"/>
      <c r="BJU36" s="102"/>
      <c r="BJV36" s="102"/>
      <c r="BJW36" s="102"/>
      <c r="BJX36" s="102"/>
      <c r="BJY36" s="102"/>
      <c r="BJZ36" s="102"/>
      <c r="BKA36" s="102"/>
      <c r="BKB36" s="102"/>
      <c r="BKC36" s="102"/>
      <c r="BKD36" s="102"/>
      <c r="BKE36" s="102"/>
      <c r="BKF36" s="102"/>
      <c r="BKG36" s="102"/>
      <c r="BKH36" s="102"/>
      <c r="BKI36" s="102"/>
      <c r="BKJ36" s="102"/>
      <c r="BKK36" s="102"/>
      <c r="BKL36" s="102"/>
      <c r="BKM36" s="102"/>
      <c r="BKN36" s="102"/>
      <c r="BKO36" s="102"/>
      <c r="BKP36" s="102"/>
      <c r="BKQ36" s="102"/>
      <c r="BKR36" s="102"/>
      <c r="BKS36" s="102"/>
      <c r="BKT36" s="102"/>
      <c r="BKU36" s="102"/>
      <c r="BKV36" s="102"/>
      <c r="BKW36" s="102"/>
      <c r="BKX36" s="102"/>
      <c r="BKY36" s="102"/>
      <c r="BKZ36" s="102"/>
      <c r="BLA36" s="102"/>
      <c r="BLB36" s="102"/>
      <c r="BLC36" s="102"/>
      <c r="BLD36" s="102"/>
      <c r="BLE36" s="102"/>
      <c r="BLF36" s="102"/>
      <c r="BLG36" s="102"/>
      <c r="BLH36" s="102"/>
      <c r="BLI36" s="102"/>
      <c r="BLJ36" s="102"/>
      <c r="BLK36" s="102"/>
      <c r="BLL36" s="102"/>
      <c r="BLM36" s="102"/>
      <c r="BLN36" s="102"/>
      <c r="BLO36" s="102"/>
      <c r="BLP36" s="102"/>
      <c r="BLQ36" s="102"/>
      <c r="BLR36" s="102"/>
      <c r="BLS36" s="102"/>
      <c r="BLT36" s="102"/>
      <c r="BLU36" s="102"/>
      <c r="BLV36" s="102"/>
      <c r="BLW36" s="102"/>
      <c r="BLX36" s="102"/>
      <c r="BLY36" s="102"/>
      <c r="BLZ36" s="102"/>
      <c r="BMA36" s="102"/>
      <c r="BMB36" s="102"/>
      <c r="BMC36" s="102"/>
      <c r="BMD36" s="102"/>
      <c r="BME36" s="102"/>
      <c r="BMF36" s="102"/>
      <c r="BMG36" s="102"/>
      <c r="BMH36" s="102"/>
      <c r="BMI36" s="102"/>
      <c r="BMJ36" s="102"/>
      <c r="BMK36" s="102"/>
      <c r="BML36" s="102"/>
      <c r="BMM36" s="102"/>
      <c r="BMN36" s="102"/>
      <c r="BMO36" s="102"/>
      <c r="BMP36" s="102"/>
      <c r="BMQ36" s="102"/>
      <c r="BMR36" s="102"/>
      <c r="BMS36" s="102"/>
      <c r="BMT36" s="102"/>
      <c r="BMU36" s="102"/>
      <c r="BMV36" s="102"/>
      <c r="BMW36" s="102"/>
      <c r="BMX36" s="102"/>
      <c r="BMY36" s="102"/>
      <c r="BMZ36" s="102"/>
      <c r="BNA36" s="102"/>
      <c r="BNB36" s="102"/>
      <c r="BNC36" s="102"/>
      <c r="BND36" s="102"/>
      <c r="BNE36" s="102"/>
      <c r="BNF36" s="102"/>
      <c r="BNG36" s="102"/>
      <c r="BNH36" s="102"/>
      <c r="BNI36" s="102"/>
      <c r="BNJ36" s="102"/>
      <c r="BNK36" s="102"/>
      <c r="BNL36" s="102"/>
      <c r="BNM36" s="102"/>
      <c r="BNN36" s="102"/>
      <c r="BNO36" s="102"/>
      <c r="BNP36" s="102"/>
      <c r="BNQ36" s="102"/>
      <c r="BNR36" s="102"/>
      <c r="BNS36" s="102"/>
      <c r="BNT36" s="102"/>
      <c r="BNU36" s="102"/>
      <c r="BNV36" s="102"/>
      <c r="BNW36" s="102"/>
      <c r="BNX36" s="102"/>
      <c r="BNY36" s="102"/>
      <c r="BNZ36" s="102"/>
      <c r="BOA36" s="102"/>
      <c r="BOB36" s="102"/>
      <c r="BOC36" s="102"/>
      <c r="BOD36" s="102"/>
      <c r="BOE36" s="102"/>
      <c r="BOF36" s="102"/>
      <c r="BOG36" s="102"/>
      <c r="BOH36" s="102"/>
      <c r="BOI36" s="102"/>
      <c r="BOJ36" s="102"/>
      <c r="BOK36" s="102"/>
      <c r="BOL36" s="102"/>
      <c r="BOM36" s="102"/>
      <c r="BON36" s="102"/>
      <c r="BOO36" s="102"/>
      <c r="BOP36" s="102"/>
      <c r="BOQ36" s="102"/>
      <c r="BOR36" s="102"/>
      <c r="BOS36" s="102"/>
      <c r="BOT36" s="102"/>
      <c r="BOU36" s="102"/>
      <c r="BOV36" s="102"/>
      <c r="BOW36" s="102"/>
      <c r="BOX36" s="102"/>
      <c r="BOY36" s="102"/>
      <c r="BOZ36" s="102"/>
      <c r="BPA36" s="102"/>
      <c r="BPB36" s="102"/>
      <c r="BPC36" s="102"/>
      <c r="BPD36" s="102"/>
      <c r="BPE36" s="102"/>
      <c r="BPF36" s="102"/>
      <c r="BPG36" s="102"/>
      <c r="BPH36" s="102"/>
      <c r="BPI36" s="102"/>
      <c r="BPJ36" s="102"/>
      <c r="BPK36" s="102"/>
      <c r="BPL36" s="102"/>
      <c r="BPM36" s="102"/>
      <c r="BPN36" s="102"/>
      <c r="BPO36" s="102"/>
      <c r="BPP36" s="102"/>
      <c r="BPQ36" s="102"/>
      <c r="BPR36" s="102"/>
      <c r="BPS36" s="102"/>
      <c r="BPT36" s="102"/>
      <c r="BPU36" s="102"/>
      <c r="BPV36" s="102"/>
      <c r="BPW36" s="102"/>
      <c r="BPX36" s="102"/>
      <c r="BPY36" s="102"/>
      <c r="BPZ36" s="102"/>
      <c r="BQA36" s="102"/>
      <c r="BQB36" s="102"/>
      <c r="BQC36" s="102"/>
      <c r="BQD36" s="102"/>
      <c r="BQE36" s="102"/>
      <c r="BQF36" s="102"/>
      <c r="BQG36" s="102"/>
      <c r="BQH36" s="102"/>
      <c r="BQI36" s="102"/>
      <c r="BQJ36" s="102"/>
      <c r="BQK36" s="102"/>
      <c r="BQL36" s="102"/>
      <c r="BQM36" s="102"/>
      <c r="BQN36" s="102"/>
      <c r="BQO36" s="102"/>
      <c r="BQP36" s="102"/>
      <c r="BQQ36" s="102"/>
      <c r="BQR36" s="102"/>
      <c r="BQS36" s="102"/>
      <c r="BQT36" s="102"/>
      <c r="BQU36" s="102"/>
      <c r="BQV36" s="102"/>
      <c r="BQW36" s="102"/>
      <c r="BQX36" s="102"/>
      <c r="BQY36" s="102"/>
      <c r="BQZ36" s="102"/>
      <c r="BRA36" s="102"/>
      <c r="BRB36" s="102"/>
      <c r="BRC36" s="102"/>
      <c r="BRD36" s="102"/>
      <c r="BRE36" s="102"/>
      <c r="BRF36" s="102"/>
      <c r="BRG36" s="102"/>
      <c r="BRH36" s="102"/>
      <c r="BRI36" s="102"/>
      <c r="BRJ36" s="102"/>
      <c r="BRK36" s="102"/>
      <c r="BRL36" s="102"/>
      <c r="BRM36" s="102"/>
      <c r="BRN36" s="102"/>
      <c r="BRO36" s="102"/>
      <c r="BRP36" s="102"/>
      <c r="BRQ36" s="102"/>
      <c r="BRR36" s="102"/>
      <c r="BRS36" s="102"/>
      <c r="BRT36" s="102"/>
      <c r="BRU36" s="102"/>
      <c r="BRV36" s="102"/>
      <c r="BRW36" s="102"/>
      <c r="BRX36" s="102"/>
      <c r="BRY36" s="102"/>
      <c r="BRZ36" s="102"/>
      <c r="BSA36" s="102"/>
      <c r="BSB36" s="102"/>
      <c r="BSC36" s="102"/>
      <c r="BSD36" s="102"/>
      <c r="BSE36" s="102"/>
      <c r="BSF36" s="102"/>
      <c r="BSG36" s="102"/>
      <c r="BSH36" s="102"/>
      <c r="BSI36" s="102"/>
      <c r="BSJ36" s="102"/>
      <c r="BSK36" s="102"/>
      <c r="BSL36" s="102"/>
      <c r="BSM36" s="102"/>
      <c r="BSN36" s="102"/>
      <c r="BSO36" s="102"/>
      <c r="BSP36" s="102"/>
      <c r="BSQ36" s="102"/>
      <c r="BSR36" s="102"/>
      <c r="BSS36" s="102"/>
      <c r="BST36" s="102"/>
      <c r="BSU36" s="102"/>
      <c r="BSV36" s="102"/>
      <c r="BSW36" s="102"/>
      <c r="BSX36" s="102"/>
      <c r="BSY36" s="102"/>
      <c r="BSZ36" s="102"/>
      <c r="BTA36" s="102"/>
      <c r="BTB36" s="102"/>
      <c r="BTC36" s="102"/>
      <c r="BTD36" s="102"/>
      <c r="BTE36" s="102"/>
      <c r="BTF36" s="102"/>
      <c r="BTG36" s="102"/>
      <c r="BTH36" s="102"/>
      <c r="BTI36" s="102"/>
      <c r="BTJ36" s="102"/>
      <c r="BTK36" s="102"/>
      <c r="BTL36" s="102"/>
      <c r="BTM36" s="102"/>
      <c r="BTN36" s="102"/>
      <c r="BTO36" s="102"/>
      <c r="BTP36" s="102"/>
      <c r="BTQ36" s="102"/>
      <c r="BTR36" s="102"/>
      <c r="BTS36" s="102"/>
      <c r="BTT36" s="102"/>
      <c r="BTU36" s="102"/>
      <c r="BTV36" s="102"/>
      <c r="BTW36" s="102"/>
      <c r="BTX36" s="102"/>
      <c r="BTY36" s="102"/>
      <c r="BTZ36" s="102"/>
      <c r="BUA36" s="102"/>
      <c r="BUB36" s="102"/>
      <c r="BUC36" s="102"/>
      <c r="BUD36" s="102"/>
      <c r="BUE36" s="102"/>
      <c r="BUF36" s="102"/>
      <c r="BUG36" s="102"/>
      <c r="BUH36" s="102"/>
      <c r="BUI36" s="102"/>
      <c r="BUJ36" s="102"/>
      <c r="BUK36" s="102"/>
      <c r="BUL36" s="102"/>
      <c r="BUM36" s="102"/>
      <c r="BUN36" s="102"/>
      <c r="BUO36" s="102"/>
      <c r="BUP36" s="102"/>
      <c r="BUQ36" s="102"/>
      <c r="BUR36" s="102"/>
      <c r="BUS36" s="102"/>
      <c r="BUT36" s="102"/>
      <c r="BUU36" s="102"/>
      <c r="BUV36" s="102"/>
      <c r="BUW36" s="102"/>
      <c r="BUX36" s="102"/>
      <c r="BUY36" s="102"/>
      <c r="BUZ36" s="102"/>
      <c r="BVA36" s="102"/>
      <c r="BVB36" s="102"/>
      <c r="BVC36" s="102"/>
      <c r="BVD36" s="102"/>
      <c r="BVE36" s="102"/>
      <c r="BVF36" s="102"/>
      <c r="BVG36" s="102"/>
      <c r="BVH36" s="102"/>
      <c r="BVI36" s="102"/>
      <c r="BVJ36" s="102"/>
      <c r="BVK36" s="102"/>
      <c r="BVL36" s="102"/>
      <c r="BVM36" s="102"/>
      <c r="BVN36" s="102"/>
      <c r="BVO36" s="102"/>
      <c r="BVP36" s="102"/>
      <c r="BVQ36" s="102"/>
      <c r="BVR36" s="102"/>
      <c r="BVS36" s="102"/>
      <c r="BVT36" s="102"/>
      <c r="BVU36" s="102"/>
      <c r="BVV36" s="102"/>
      <c r="BVW36" s="102"/>
      <c r="BVX36" s="102"/>
      <c r="BVY36" s="102"/>
      <c r="BVZ36" s="102"/>
      <c r="BWA36" s="102"/>
      <c r="BWB36" s="102"/>
      <c r="BWC36" s="102"/>
      <c r="BWD36" s="102"/>
      <c r="BWE36" s="102"/>
      <c r="BWF36" s="102"/>
      <c r="BWG36" s="102"/>
      <c r="BWH36" s="102"/>
      <c r="BWI36" s="102"/>
      <c r="BWJ36" s="102"/>
      <c r="BWK36" s="102"/>
      <c r="BWL36" s="102"/>
      <c r="BWM36" s="102"/>
      <c r="BWN36" s="102"/>
      <c r="BWO36" s="102"/>
      <c r="BWP36" s="102"/>
      <c r="BWQ36" s="102"/>
      <c r="BWR36" s="102"/>
      <c r="BWS36" s="102"/>
      <c r="BWT36" s="102"/>
      <c r="BWU36" s="102"/>
      <c r="BWV36" s="102"/>
      <c r="BWW36" s="102"/>
      <c r="BWX36" s="102"/>
      <c r="BWY36" s="102"/>
      <c r="BWZ36" s="102"/>
      <c r="BXA36" s="102"/>
      <c r="BXB36" s="102"/>
      <c r="BXC36" s="102"/>
      <c r="BXD36" s="102"/>
      <c r="BXE36" s="102"/>
      <c r="BXF36" s="102"/>
      <c r="BXG36" s="102"/>
      <c r="BXH36" s="102"/>
      <c r="BXI36" s="102"/>
      <c r="BXJ36" s="102"/>
      <c r="BXK36" s="102"/>
      <c r="BXL36" s="102"/>
      <c r="BXM36" s="102"/>
      <c r="BXN36" s="102"/>
      <c r="BXO36" s="102"/>
      <c r="BXP36" s="102"/>
      <c r="BXQ36" s="102"/>
      <c r="BXR36" s="102"/>
      <c r="BXS36" s="102"/>
      <c r="BXT36" s="102"/>
      <c r="BXU36" s="102"/>
      <c r="BXV36" s="102"/>
      <c r="BXW36" s="102"/>
      <c r="BXX36" s="102"/>
      <c r="BXY36" s="102"/>
      <c r="BXZ36" s="102"/>
      <c r="BYA36" s="102"/>
      <c r="BYB36" s="102"/>
      <c r="BYC36" s="102"/>
      <c r="BYD36" s="102"/>
      <c r="BYE36" s="102"/>
      <c r="BYF36" s="102"/>
      <c r="BYG36" s="102"/>
      <c r="BYH36" s="102"/>
      <c r="BYI36" s="102"/>
      <c r="BYJ36" s="102"/>
      <c r="BYK36" s="102"/>
      <c r="BYL36" s="102"/>
      <c r="BYM36" s="102"/>
      <c r="BYN36" s="102"/>
      <c r="BYO36" s="102"/>
      <c r="BYP36" s="102"/>
      <c r="BYQ36" s="102"/>
      <c r="BYR36" s="102"/>
      <c r="BYS36" s="102"/>
      <c r="BYT36" s="102"/>
      <c r="BYU36" s="102"/>
      <c r="BYV36" s="102"/>
      <c r="BYW36" s="102"/>
      <c r="BYX36" s="102"/>
      <c r="BYY36" s="102"/>
      <c r="BYZ36" s="102"/>
      <c r="BZA36" s="102"/>
      <c r="BZB36" s="102"/>
      <c r="BZC36" s="102"/>
      <c r="BZD36" s="102"/>
      <c r="BZE36" s="102"/>
      <c r="BZF36" s="102"/>
      <c r="BZG36" s="102"/>
      <c r="BZH36" s="102"/>
      <c r="BZI36" s="102"/>
      <c r="BZJ36" s="102"/>
      <c r="BZK36" s="102"/>
      <c r="BZL36" s="102"/>
      <c r="BZM36" s="102"/>
      <c r="BZN36" s="102"/>
      <c r="BZO36" s="102"/>
      <c r="BZP36" s="102"/>
      <c r="BZQ36" s="102"/>
      <c r="BZR36" s="102"/>
      <c r="BZS36" s="102"/>
      <c r="BZT36" s="102"/>
      <c r="BZU36" s="102"/>
      <c r="BZV36" s="102"/>
      <c r="BZW36" s="102"/>
      <c r="BZX36" s="102"/>
      <c r="BZY36" s="102"/>
      <c r="BZZ36" s="102"/>
      <c r="CAA36" s="102"/>
      <c r="CAB36" s="102"/>
      <c r="CAC36" s="102"/>
      <c r="CAD36" s="102"/>
      <c r="CAE36" s="102"/>
      <c r="CAF36" s="102"/>
      <c r="CAG36" s="102"/>
      <c r="CAH36" s="102"/>
      <c r="CAI36" s="102"/>
      <c r="CAJ36" s="102"/>
      <c r="CAK36" s="102"/>
      <c r="CAL36" s="102"/>
      <c r="CAM36" s="102"/>
      <c r="CAN36" s="102"/>
      <c r="CAO36" s="102"/>
      <c r="CAP36" s="102"/>
      <c r="CAQ36" s="102"/>
      <c r="CAR36" s="102"/>
      <c r="CAS36" s="102"/>
      <c r="CAT36" s="102"/>
      <c r="CAU36" s="102"/>
      <c r="CAV36" s="102"/>
      <c r="CAW36" s="102"/>
      <c r="CAX36" s="102"/>
      <c r="CAY36" s="102"/>
      <c r="CAZ36" s="102"/>
      <c r="CBA36" s="102"/>
      <c r="CBB36" s="102"/>
      <c r="CBC36" s="102"/>
      <c r="CBD36" s="102"/>
      <c r="CBE36" s="102"/>
      <c r="CBF36" s="102"/>
      <c r="CBG36" s="102"/>
      <c r="CBH36" s="102"/>
      <c r="CBI36" s="102"/>
      <c r="CBJ36" s="102"/>
      <c r="CBK36" s="102"/>
      <c r="CBL36" s="102"/>
      <c r="CBM36" s="102"/>
      <c r="CBN36" s="102"/>
      <c r="CBO36" s="102"/>
      <c r="CBP36" s="102"/>
      <c r="CBQ36" s="102"/>
      <c r="CBR36" s="102"/>
      <c r="CBS36" s="102"/>
      <c r="CBT36" s="102"/>
      <c r="CBU36" s="102"/>
      <c r="CBV36" s="102"/>
      <c r="CBW36" s="102"/>
      <c r="CBX36" s="102"/>
      <c r="CBY36" s="102"/>
      <c r="CBZ36" s="102"/>
      <c r="CCA36" s="102"/>
      <c r="CCB36" s="102"/>
      <c r="CCC36" s="102"/>
      <c r="CCD36" s="102"/>
      <c r="CCE36" s="102"/>
      <c r="CCF36" s="102"/>
      <c r="CCG36" s="102"/>
      <c r="CCH36" s="102"/>
      <c r="CCI36" s="102"/>
      <c r="CCJ36" s="102"/>
      <c r="CCK36" s="102"/>
      <c r="CCL36" s="102"/>
      <c r="CCM36" s="102"/>
      <c r="CCN36" s="102"/>
      <c r="CCO36" s="102"/>
      <c r="CCP36" s="102"/>
      <c r="CCQ36" s="102"/>
      <c r="CCR36" s="102"/>
      <c r="CCS36" s="102"/>
      <c r="CCT36" s="102"/>
      <c r="CCU36" s="102"/>
      <c r="CCV36" s="102"/>
      <c r="CCW36" s="102"/>
      <c r="CCX36" s="102"/>
      <c r="CCY36" s="102"/>
      <c r="CCZ36" s="102"/>
      <c r="CDA36" s="102"/>
      <c r="CDB36" s="102"/>
      <c r="CDC36" s="102"/>
      <c r="CDD36" s="102"/>
      <c r="CDE36" s="102"/>
      <c r="CDF36" s="102"/>
      <c r="CDG36" s="102"/>
      <c r="CDH36" s="102"/>
      <c r="CDI36" s="102"/>
      <c r="CDJ36" s="102"/>
      <c r="CDK36" s="102"/>
      <c r="CDL36" s="102"/>
      <c r="CDM36" s="102"/>
      <c r="CDN36" s="102"/>
      <c r="CDO36" s="102"/>
      <c r="CDP36" s="102"/>
      <c r="CDQ36" s="102"/>
      <c r="CDR36" s="102"/>
      <c r="CDS36" s="102"/>
      <c r="CDT36" s="102"/>
      <c r="CDU36" s="102"/>
      <c r="CDV36" s="102"/>
      <c r="CDW36" s="102"/>
      <c r="CDX36" s="102"/>
      <c r="CDY36" s="102"/>
      <c r="CDZ36" s="102"/>
      <c r="CEA36" s="102"/>
      <c r="CEB36" s="102"/>
      <c r="CEC36" s="102"/>
      <c r="CED36" s="102"/>
      <c r="CEE36" s="102"/>
      <c r="CEF36" s="102"/>
      <c r="CEG36" s="102"/>
      <c r="CEH36" s="102"/>
      <c r="CEI36" s="102"/>
      <c r="CEJ36" s="102"/>
      <c r="CEK36" s="102"/>
      <c r="CEL36" s="102"/>
      <c r="CEM36" s="102"/>
      <c r="CEN36" s="102"/>
      <c r="CEO36" s="102"/>
      <c r="CEP36" s="102"/>
      <c r="CEQ36" s="102"/>
      <c r="CER36" s="102"/>
      <c r="CES36" s="102"/>
      <c r="CET36" s="102"/>
      <c r="CEU36" s="102"/>
      <c r="CEV36" s="102"/>
      <c r="CEW36" s="102"/>
      <c r="CEX36" s="102"/>
      <c r="CEY36" s="102"/>
      <c r="CEZ36" s="102"/>
      <c r="CFA36" s="102"/>
      <c r="CFB36" s="102"/>
      <c r="CFC36" s="102"/>
      <c r="CFD36" s="102"/>
      <c r="CFE36" s="102"/>
      <c r="CFF36" s="102"/>
      <c r="CFG36" s="102"/>
      <c r="CFH36" s="102"/>
      <c r="CFI36" s="102"/>
      <c r="CFJ36" s="102"/>
      <c r="CFK36" s="102"/>
      <c r="CFL36" s="102"/>
      <c r="CFM36" s="102"/>
      <c r="CFN36" s="102"/>
      <c r="CFO36" s="102"/>
      <c r="CFP36" s="102"/>
      <c r="CFQ36" s="102"/>
      <c r="CFR36" s="102"/>
      <c r="CFS36" s="102"/>
      <c r="CFT36" s="102"/>
      <c r="CFU36" s="102"/>
      <c r="CFV36" s="102"/>
      <c r="CFW36" s="102"/>
      <c r="CFX36" s="102"/>
      <c r="CFY36" s="102"/>
      <c r="CFZ36" s="102"/>
      <c r="CGA36" s="102"/>
      <c r="CGB36" s="102"/>
      <c r="CGC36" s="102"/>
      <c r="CGD36" s="102"/>
      <c r="CGE36" s="102"/>
      <c r="CGF36" s="102"/>
      <c r="CGG36" s="102"/>
      <c r="CGH36" s="102"/>
      <c r="CGI36" s="102"/>
      <c r="CGJ36" s="102"/>
      <c r="CGK36" s="102"/>
      <c r="CGL36" s="102"/>
      <c r="CGM36" s="102"/>
      <c r="CGN36" s="102"/>
      <c r="CGO36" s="102"/>
      <c r="CGP36" s="102"/>
      <c r="CGQ36" s="102"/>
      <c r="CGR36" s="102"/>
      <c r="CGS36" s="102"/>
      <c r="CGT36" s="102"/>
      <c r="CGU36" s="102"/>
      <c r="CGV36" s="102"/>
      <c r="CGW36" s="102"/>
      <c r="CGX36" s="102"/>
      <c r="CGY36" s="102"/>
      <c r="CGZ36" s="102"/>
      <c r="CHA36" s="102"/>
      <c r="CHB36" s="102"/>
      <c r="CHC36" s="102"/>
      <c r="CHD36" s="102"/>
      <c r="CHE36" s="102"/>
      <c r="CHF36" s="102"/>
      <c r="CHG36" s="102"/>
      <c r="CHH36" s="102"/>
      <c r="CHI36" s="102"/>
      <c r="CHJ36" s="102"/>
      <c r="CHK36" s="102"/>
      <c r="CHL36" s="102"/>
      <c r="CHM36" s="102"/>
      <c r="CHN36" s="102"/>
      <c r="CHO36" s="102"/>
      <c r="CHP36" s="102"/>
      <c r="CHQ36" s="102"/>
      <c r="CHR36" s="102"/>
      <c r="CHS36" s="102"/>
      <c r="CHT36" s="102"/>
      <c r="CHU36" s="102"/>
      <c r="CHV36" s="102"/>
      <c r="CHW36" s="102"/>
      <c r="CHX36" s="102"/>
      <c r="CHY36" s="102"/>
      <c r="CHZ36" s="102"/>
      <c r="CIA36" s="102"/>
      <c r="CIB36" s="102"/>
      <c r="CIC36" s="102"/>
      <c r="CID36" s="102"/>
      <c r="CIE36" s="102"/>
      <c r="CIF36" s="102"/>
      <c r="CIG36" s="102"/>
      <c r="CIH36" s="102"/>
      <c r="CII36" s="102"/>
      <c r="CIJ36" s="102"/>
      <c r="CIK36" s="102"/>
      <c r="CIL36" s="102"/>
      <c r="CIM36" s="102"/>
      <c r="CIN36" s="102"/>
      <c r="CIO36" s="102"/>
      <c r="CIP36" s="102"/>
      <c r="CIQ36" s="102"/>
      <c r="CIR36" s="102"/>
      <c r="CIS36" s="102"/>
      <c r="CIT36" s="102"/>
      <c r="CIU36" s="102"/>
      <c r="CIV36" s="102"/>
      <c r="CIW36" s="102"/>
      <c r="CIX36" s="102"/>
      <c r="CIY36" s="102"/>
      <c r="CIZ36" s="102"/>
      <c r="CJA36" s="102"/>
      <c r="CJB36" s="102"/>
      <c r="CJC36" s="102"/>
      <c r="CJD36" s="102"/>
      <c r="CJE36" s="102"/>
      <c r="CJF36" s="102"/>
      <c r="CJG36" s="102"/>
      <c r="CJH36" s="102"/>
      <c r="CJI36" s="102"/>
      <c r="CJJ36" s="102"/>
      <c r="CJK36" s="102"/>
      <c r="CJL36" s="102"/>
      <c r="CJM36" s="102"/>
      <c r="CJN36" s="102"/>
      <c r="CJO36" s="102"/>
      <c r="CJP36" s="102"/>
      <c r="CJQ36" s="102"/>
      <c r="CJR36" s="102"/>
      <c r="CJS36" s="102"/>
      <c r="CJT36" s="102"/>
      <c r="CJU36" s="102"/>
      <c r="CJV36" s="102"/>
      <c r="CJW36" s="102"/>
      <c r="CJX36" s="102"/>
      <c r="CJY36" s="102"/>
      <c r="CJZ36" s="102"/>
      <c r="CKA36" s="102"/>
      <c r="CKB36" s="102"/>
      <c r="CKC36" s="102"/>
      <c r="CKD36" s="102"/>
      <c r="CKE36" s="102"/>
      <c r="CKF36" s="102"/>
      <c r="CKG36" s="102"/>
      <c r="CKH36" s="102"/>
      <c r="CKI36" s="102"/>
      <c r="CKJ36" s="102"/>
      <c r="CKK36" s="102"/>
      <c r="CKL36" s="102"/>
      <c r="CKM36" s="102"/>
      <c r="CKN36" s="102"/>
      <c r="CKO36" s="102"/>
      <c r="CKP36" s="102"/>
      <c r="CKQ36" s="102"/>
      <c r="CKR36" s="102"/>
      <c r="CKS36" s="102"/>
      <c r="CKT36" s="102"/>
      <c r="CKU36" s="102"/>
      <c r="CKV36" s="102"/>
      <c r="CKW36" s="102"/>
      <c r="CKX36" s="102"/>
      <c r="CKY36" s="102"/>
      <c r="CKZ36" s="102"/>
      <c r="CLA36" s="102"/>
      <c r="CLB36" s="102"/>
      <c r="CLC36" s="102"/>
      <c r="CLD36" s="102"/>
      <c r="CLE36" s="102"/>
      <c r="CLF36" s="102"/>
      <c r="CLG36" s="102"/>
      <c r="CLH36" s="102"/>
      <c r="CLI36" s="102"/>
      <c r="CLJ36" s="102"/>
      <c r="CLK36" s="102"/>
      <c r="CLL36" s="102"/>
      <c r="CLM36" s="102"/>
      <c r="CLN36" s="102"/>
      <c r="CLO36" s="102"/>
      <c r="CLP36" s="102"/>
      <c r="CLQ36" s="102"/>
      <c r="CLR36" s="102"/>
      <c r="CLS36" s="102"/>
      <c r="CLT36" s="102"/>
      <c r="CLU36" s="102"/>
      <c r="CLV36" s="102"/>
      <c r="CLW36" s="102"/>
      <c r="CLX36" s="102"/>
      <c r="CLY36" s="102"/>
      <c r="CLZ36" s="102"/>
      <c r="CMA36" s="102"/>
      <c r="CMB36" s="102"/>
      <c r="CMC36" s="102"/>
      <c r="CMD36" s="102"/>
      <c r="CME36" s="102"/>
      <c r="CMF36" s="102"/>
      <c r="CMG36" s="102"/>
      <c r="CMH36" s="102"/>
      <c r="CMI36" s="102"/>
      <c r="CMJ36" s="102"/>
      <c r="CMK36" s="102"/>
      <c r="CML36" s="102"/>
      <c r="CMM36" s="102"/>
      <c r="CMN36" s="102"/>
      <c r="CMO36" s="102"/>
      <c r="CMP36" s="102"/>
      <c r="CMQ36" s="102"/>
      <c r="CMR36" s="102"/>
      <c r="CMS36" s="102"/>
      <c r="CMT36" s="102"/>
      <c r="CMU36" s="102"/>
      <c r="CMV36" s="102"/>
      <c r="CMW36" s="102"/>
      <c r="CMX36" s="102"/>
      <c r="CMY36" s="102"/>
      <c r="CMZ36" s="102"/>
      <c r="CNA36" s="102"/>
      <c r="CNB36" s="102"/>
      <c r="CNC36" s="102"/>
      <c r="CND36" s="102"/>
      <c r="CNE36" s="102"/>
      <c r="CNF36" s="102"/>
      <c r="CNG36" s="102"/>
      <c r="CNH36" s="102"/>
      <c r="CNI36" s="102"/>
      <c r="CNJ36" s="102"/>
      <c r="CNK36" s="102"/>
      <c r="CNL36" s="102"/>
      <c r="CNM36" s="102"/>
      <c r="CNN36" s="102"/>
      <c r="CNO36" s="102"/>
      <c r="CNP36" s="102"/>
      <c r="CNQ36" s="102"/>
      <c r="CNR36" s="102"/>
      <c r="CNS36" s="102"/>
      <c r="CNT36" s="102"/>
      <c r="CNU36" s="102"/>
      <c r="CNV36" s="102"/>
      <c r="CNW36" s="102"/>
      <c r="CNX36" s="102"/>
      <c r="CNY36" s="102"/>
      <c r="CNZ36" s="102"/>
      <c r="COA36" s="102"/>
      <c r="COB36" s="102"/>
      <c r="COC36" s="102"/>
      <c r="COD36" s="102"/>
      <c r="COE36" s="102"/>
      <c r="COF36" s="102"/>
      <c r="COG36" s="102"/>
      <c r="COH36" s="102"/>
      <c r="COI36" s="102"/>
      <c r="COJ36" s="102"/>
      <c r="COK36" s="102"/>
      <c r="COL36" s="102"/>
      <c r="COM36" s="102"/>
      <c r="CON36" s="102"/>
      <c r="COO36" s="102"/>
      <c r="COP36" s="102"/>
      <c r="COQ36" s="102"/>
      <c r="COR36" s="102"/>
      <c r="COS36" s="102"/>
      <c r="COT36" s="102"/>
      <c r="COU36" s="102"/>
      <c r="COV36" s="102"/>
      <c r="COW36" s="102"/>
      <c r="COX36" s="102"/>
      <c r="COY36" s="102"/>
      <c r="COZ36" s="102"/>
      <c r="CPA36" s="102"/>
      <c r="CPB36" s="102"/>
      <c r="CPC36" s="102"/>
      <c r="CPD36" s="102"/>
      <c r="CPE36" s="102"/>
      <c r="CPF36" s="102"/>
      <c r="CPG36" s="102"/>
      <c r="CPH36" s="102"/>
      <c r="CPI36" s="102"/>
      <c r="CPJ36" s="102"/>
      <c r="CPK36" s="102"/>
      <c r="CPL36" s="102"/>
      <c r="CPM36" s="102"/>
      <c r="CPN36" s="102"/>
      <c r="CPO36" s="102"/>
      <c r="CPP36" s="102"/>
      <c r="CPQ36" s="102"/>
      <c r="CPR36" s="102"/>
      <c r="CPS36" s="102"/>
      <c r="CPT36" s="102"/>
      <c r="CPU36" s="102"/>
      <c r="CPV36" s="102"/>
      <c r="CPW36" s="102"/>
      <c r="CPX36" s="102"/>
      <c r="CPY36" s="102"/>
      <c r="CPZ36" s="102"/>
      <c r="CQA36" s="102"/>
      <c r="CQB36" s="102"/>
      <c r="CQC36" s="102"/>
      <c r="CQD36" s="102"/>
      <c r="CQE36" s="102"/>
      <c r="CQF36" s="102"/>
      <c r="CQG36" s="102"/>
      <c r="CQH36" s="102"/>
      <c r="CQI36" s="102"/>
      <c r="CQJ36" s="102"/>
      <c r="CQK36" s="102"/>
      <c r="CQL36" s="102"/>
      <c r="CQM36" s="102"/>
      <c r="CQN36" s="102"/>
      <c r="CQO36" s="102"/>
      <c r="CQP36" s="102"/>
      <c r="CQQ36" s="102"/>
      <c r="CQR36" s="102"/>
      <c r="CQS36" s="102"/>
      <c r="CQT36" s="102"/>
      <c r="CQU36" s="102"/>
      <c r="CQV36" s="102"/>
      <c r="CQW36" s="102"/>
      <c r="CQX36" s="102"/>
      <c r="CQY36" s="102"/>
      <c r="CQZ36" s="102"/>
      <c r="CRA36" s="102"/>
      <c r="CRB36" s="102"/>
      <c r="CRC36" s="102"/>
      <c r="CRD36" s="102"/>
      <c r="CRE36" s="102"/>
      <c r="CRF36" s="102"/>
      <c r="CRG36" s="102"/>
      <c r="CRH36" s="102"/>
      <c r="CRI36" s="102"/>
      <c r="CRJ36" s="102"/>
      <c r="CRK36" s="102"/>
      <c r="CRL36" s="102"/>
      <c r="CRM36" s="102"/>
      <c r="CRN36" s="102"/>
      <c r="CRO36" s="102"/>
      <c r="CRP36" s="102"/>
      <c r="CRQ36" s="102"/>
      <c r="CRR36" s="102"/>
      <c r="CRS36" s="102"/>
      <c r="CRT36" s="102"/>
      <c r="CRU36" s="102"/>
      <c r="CRV36" s="102"/>
      <c r="CRW36" s="102"/>
      <c r="CRX36" s="102"/>
      <c r="CRY36" s="102"/>
      <c r="CRZ36" s="102"/>
      <c r="CSA36" s="102"/>
      <c r="CSB36" s="102"/>
      <c r="CSC36" s="102"/>
      <c r="CSD36" s="102"/>
      <c r="CSE36" s="102"/>
      <c r="CSF36" s="102"/>
      <c r="CSG36" s="102"/>
      <c r="CSH36" s="102"/>
      <c r="CSI36" s="102"/>
      <c r="CSJ36" s="102"/>
      <c r="CSK36" s="102"/>
      <c r="CSL36" s="102"/>
      <c r="CSM36" s="102"/>
      <c r="CSN36" s="102"/>
      <c r="CSO36" s="102"/>
      <c r="CSP36" s="102"/>
      <c r="CSQ36" s="102"/>
      <c r="CSR36" s="102"/>
      <c r="CSS36" s="102"/>
      <c r="CST36" s="102"/>
      <c r="CSU36" s="102"/>
      <c r="CSV36" s="102"/>
      <c r="CSW36" s="102"/>
      <c r="CSX36" s="102"/>
      <c r="CSY36" s="102"/>
      <c r="CSZ36" s="102"/>
      <c r="CTA36" s="102"/>
      <c r="CTB36" s="102"/>
      <c r="CTC36" s="102"/>
      <c r="CTD36" s="102"/>
      <c r="CTE36" s="102"/>
      <c r="CTF36" s="102"/>
      <c r="CTG36" s="102"/>
      <c r="CTH36" s="102"/>
      <c r="CTI36" s="102"/>
      <c r="CTJ36" s="102"/>
      <c r="CTK36" s="102"/>
      <c r="CTL36" s="102"/>
      <c r="CTM36" s="102"/>
      <c r="CTN36" s="102"/>
      <c r="CTO36" s="102"/>
      <c r="CTP36" s="102"/>
      <c r="CTQ36" s="102"/>
      <c r="CTR36" s="102"/>
      <c r="CTS36" s="102"/>
      <c r="CTT36" s="102"/>
      <c r="CTU36" s="102"/>
      <c r="CTV36" s="102"/>
      <c r="CTW36" s="102"/>
      <c r="CTX36" s="102"/>
      <c r="CTY36" s="102"/>
      <c r="CTZ36" s="102"/>
      <c r="CUA36" s="102"/>
      <c r="CUB36" s="102"/>
      <c r="CUC36" s="102"/>
      <c r="CUD36" s="102"/>
      <c r="CUE36" s="102"/>
      <c r="CUF36" s="102"/>
      <c r="CUG36" s="102"/>
      <c r="CUH36" s="102"/>
      <c r="CUI36" s="102"/>
      <c r="CUJ36" s="102"/>
      <c r="CUK36" s="102"/>
      <c r="CUL36" s="102"/>
      <c r="CUM36" s="102"/>
      <c r="CUN36" s="102"/>
      <c r="CUO36" s="102"/>
      <c r="CUP36" s="102"/>
      <c r="CUQ36" s="102"/>
      <c r="CUR36" s="102"/>
      <c r="CUS36" s="102"/>
      <c r="CUT36" s="102"/>
      <c r="CUU36" s="102"/>
      <c r="CUV36" s="102"/>
      <c r="CUW36" s="102"/>
      <c r="CUX36" s="102"/>
      <c r="CUY36" s="102"/>
      <c r="CUZ36" s="102"/>
      <c r="CVA36" s="102"/>
      <c r="CVB36" s="102"/>
      <c r="CVC36" s="102"/>
      <c r="CVD36" s="102"/>
      <c r="CVE36" s="102"/>
      <c r="CVF36" s="102"/>
      <c r="CVG36" s="102"/>
      <c r="CVH36" s="102"/>
      <c r="CVI36" s="102"/>
      <c r="CVJ36" s="102"/>
      <c r="CVK36" s="102"/>
      <c r="CVL36" s="102"/>
      <c r="CVM36" s="102"/>
      <c r="CVN36" s="102"/>
      <c r="CVO36" s="102"/>
      <c r="CVP36" s="102"/>
      <c r="CVQ36" s="102"/>
      <c r="CVR36" s="102"/>
      <c r="CVS36" s="102"/>
      <c r="CVT36" s="102"/>
      <c r="CVU36" s="102"/>
      <c r="CVV36" s="102"/>
      <c r="CVW36" s="102"/>
      <c r="CVX36" s="102"/>
      <c r="CVY36" s="102"/>
      <c r="CVZ36" s="102"/>
      <c r="CWA36" s="102"/>
      <c r="CWB36" s="102"/>
      <c r="CWC36" s="102"/>
      <c r="CWD36" s="102"/>
      <c r="CWE36" s="102"/>
      <c r="CWF36" s="102"/>
      <c r="CWG36" s="102"/>
      <c r="CWH36" s="102"/>
      <c r="CWI36" s="102"/>
      <c r="CWJ36" s="102"/>
      <c r="CWK36" s="102"/>
      <c r="CWL36" s="102"/>
      <c r="CWM36" s="102"/>
      <c r="CWN36" s="102"/>
      <c r="CWO36" s="102"/>
      <c r="CWP36" s="102"/>
      <c r="CWQ36" s="102"/>
      <c r="CWR36" s="102"/>
      <c r="CWS36" s="102"/>
      <c r="CWT36" s="102"/>
      <c r="CWU36" s="102"/>
      <c r="CWV36" s="102"/>
      <c r="CWW36" s="102"/>
      <c r="CWX36" s="102"/>
      <c r="CWY36" s="102"/>
      <c r="CWZ36" s="102"/>
      <c r="CXA36" s="102"/>
      <c r="CXB36" s="102"/>
      <c r="CXC36" s="102"/>
      <c r="CXD36" s="102"/>
      <c r="CXE36" s="102"/>
      <c r="CXF36" s="102"/>
      <c r="CXG36" s="102"/>
      <c r="CXH36" s="102"/>
      <c r="CXI36" s="102"/>
      <c r="CXJ36" s="102"/>
      <c r="CXK36" s="102"/>
      <c r="CXL36" s="102"/>
      <c r="CXM36" s="102"/>
      <c r="CXN36" s="102"/>
      <c r="CXO36" s="102"/>
      <c r="CXP36" s="102"/>
      <c r="CXQ36" s="102"/>
      <c r="CXR36" s="102"/>
      <c r="CXS36" s="102"/>
      <c r="CXT36" s="102"/>
      <c r="CXU36" s="102"/>
      <c r="CXV36" s="102"/>
      <c r="CXW36" s="102"/>
      <c r="CXX36" s="102"/>
      <c r="CXY36" s="102"/>
      <c r="CXZ36" s="102"/>
      <c r="CYA36" s="102"/>
      <c r="CYB36" s="102"/>
      <c r="CYC36" s="102"/>
      <c r="CYD36" s="102"/>
      <c r="CYE36" s="102"/>
      <c r="CYF36" s="102"/>
      <c r="CYG36" s="102"/>
      <c r="CYH36" s="102"/>
      <c r="CYI36" s="102"/>
      <c r="CYJ36" s="102"/>
      <c r="CYK36" s="102"/>
      <c r="CYL36" s="102"/>
      <c r="CYM36" s="102"/>
      <c r="CYN36" s="102"/>
      <c r="CYO36" s="102"/>
      <c r="CYP36" s="102"/>
      <c r="CYQ36" s="102"/>
      <c r="CYR36" s="102"/>
      <c r="CYS36" s="102"/>
      <c r="CYT36" s="102"/>
      <c r="CYU36" s="102"/>
      <c r="CYV36" s="102"/>
      <c r="CYW36" s="102"/>
      <c r="CYX36" s="102"/>
      <c r="CYY36" s="102"/>
      <c r="CYZ36" s="102"/>
      <c r="CZA36" s="102"/>
      <c r="CZB36" s="102"/>
      <c r="CZC36" s="102"/>
      <c r="CZD36" s="102"/>
      <c r="CZE36" s="102"/>
      <c r="CZF36" s="102"/>
      <c r="CZG36" s="102"/>
      <c r="CZH36" s="102"/>
      <c r="CZI36" s="102"/>
      <c r="CZJ36" s="102"/>
      <c r="CZK36" s="102"/>
      <c r="CZL36" s="102"/>
      <c r="CZM36" s="102"/>
      <c r="CZN36" s="102"/>
      <c r="CZO36" s="102"/>
      <c r="CZP36" s="102"/>
      <c r="CZQ36" s="102"/>
      <c r="CZR36" s="102"/>
      <c r="CZS36" s="102"/>
      <c r="CZT36" s="102"/>
      <c r="CZU36" s="102"/>
      <c r="CZV36" s="102"/>
      <c r="CZW36" s="102"/>
      <c r="CZX36" s="102"/>
      <c r="CZY36" s="102"/>
      <c r="CZZ36" s="102"/>
      <c r="DAA36" s="102"/>
      <c r="DAB36" s="102"/>
      <c r="DAC36" s="102"/>
      <c r="DAD36" s="102"/>
      <c r="DAE36" s="102"/>
      <c r="DAF36" s="102"/>
      <c r="DAG36" s="102"/>
      <c r="DAH36" s="102"/>
      <c r="DAI36" s="102"/>
      <c r="DAJ36" s="102"/>
      <c r="DAK36" s="102"/>
      <c r="DAL36" s="102"/>
      <c r="DAM36" s="102"/>
      <c r="DAN36" s="102"/>
      <c r="DAO36" s="102"/>
      <c r="DAP36" s="102"/>
      <c r="DAQ36" s="102"/>
      <c r="DAR36" s="102"/>
      <c r="DAS36" s="102"/>
      <c r="DAT36" s="102"/>
      <c r="DAU36" s="102"/>
      <c r="DAV36" s="102"/>
      <c r="DAW36" s="102"/>
      <c r="DAX36" s="102"/>
      <c r="DAY36" s="102"/>
      <c r="DAZ36" s="102"/>
      <c r="DBA36" s="102"/>
      <c r="DBB36" s="102"/>
      <c r="DBC36" s="102"/>
      <c r="DBD36" s="102"/>
      <c r="DBE36" s="102"/>
      <c r="DBF36" s="102"/>
      <c r="DBG36" s="102"/>
      <c r="DBH36" s="102"/>
      <c r="DBI36" s="102"/>
      <c r="DBJ36" s="102"/>
      <c r="DBK36" s="102"/>
      <c r="DBL36" s="102"/>
      <c r="DBM36" s="102"/>
      <c r="DBN36" s="102"/>
      <c r="DBO36" s="102"/>
      <c r="DBP36" s="102"/>
      <c r="DBQ36" s="102"/>
      <c r="DBR36" s="102"/>
      <c r="DBS36" s="102"/>
      <c r="DBT36" s="102"/>
      <c r="DBU36" s="102"/>
      <c r="DBV36" s="102"/>
      <c r="DBW36" s="102"/>
      <c r="DBX36" s="102"/>
      <c r="DBY36" s="102"/>
      <c r="DBZ36" s="102"/>
      <c r="DCA36" s="102"/>
      <c r="DCB36" s="102"/>
      <c r="DCC36" s="102"/>
      <c r="DCD36" s="102"/>
      <c r="DCE36" s="102"/>
      <c r="DCF36" s="102"/>
      <c r="DCG36" s="102"/>
      <c r="DCH36" s="102"/>
      <c r="DCI36" s="102"/>
      <c r="DCJ36" s="102"/>
      <c r="DCK36" s="102"/>
      <c r="DCL36" s="102"/>
      <c r="DCM36" s="102"/>
      <c r="DCN36" s="102"/>
      <c r="DCO36" s="102"/>
      <c r="DCP36" s="102"/>
      <c r="DCQ36" s="102"/>
      <c r="DCR36" s="102"/>
      <c r="DCS36" s="102"/>
      <c r="DCT36" s="102"/>
      <c r="DCU36" s="102"/>
      <c r="DCV36" s="102"/>
      <c r="DCW36" s="102"/>
      <c r="DCX36" s="102"/>
      <c r="DCY36" s="102"/>
      <c r="DCZ36" s="102"/>
      <c r="DDA36" s="102"/>
      <c r="DDB36" s="102"/>
      <c r="DDC36" s="102"/>
      <c r="DDD36" s="102"/>
      <c r="DDE36" s="102"/>
      <c r="DDF36" s="102"/>
      <c r="DDG36" s="102"/>
      <c r="DDH36" s="102"/>
      <c r="DDI36" s="102"/>
      <c r="DDJ36" s="102"/>
      <c r="DDK36" s="102"/>
      <c r="DDL36" s="102"/>
      <c r="DDM36" s="102"/>
      <c r="DDN36" s="102"/>
      <c r="DDO36" s="102"/>
      <c r="DDP36" s="102"/>
      <c r="DDQ36" s="102"/>
      <c r="DDR36" s="102"/>
      <c r="DDS36" s="102"/>
      <c r="DDT36" s="102"/>
      <c r="DDU36" s="102"/>
      <c r="DDV36" s="102"/>
      <c r="DDW36" s="102"/>
      <c r="DDX36" s="102"/>
      <c r="DDY36" s="102"/>
      <c r="DDZ36" s="102"/>
      <c r="DEA36" s="102"/>
      <c r="DEB36" s="102"/>
      <c r="DEC36" s="102"/>
      <c r="DED36" s="102"/>
      <c r="DEE36" s="102"/>
      <c r="DEF36" s="102"/>
      <c r="DEG36" s="102"/>
      <c r="DEH36" s="102"/>
      <c r="DEI36" s="102"/>
      <c r="DEJ36" s="102"/>
      <c r="DEK36" s="102"/>
      <c r="DEL36" s="102"/>
      <c r="DEM36" s="102"/>
      <c r="DEN36" s="102"/>
      <c r="DEO36" s="102"/>
      <c r="DEP36" s="102"/>
      <c r="DEQ36" s="102"/>
      <c r="DER36" s="102"/>
      <c r="DES36" s="102"/>
      <c r="DET36" s="102"/>
      <c r="DEU36" s="102"/>
      <c r="DEV36" s="102"/>
      <c r="DEW36" s="102"/>
      <c r="DEX36" s="102"/>
      <c r="DEY36" s="102"/>
      <c r="DEZ36" s="102"/>
      <c r="DFA36" s="102"/>
      <c r="DFB36" s="102"/>
      <c r="DFC36" s="102"/>
      <c r="DFD36" s="102"/>
      <c r="DFE36" s="102"/>
      <c r="DFF36" s="102"/>
      <c r="DFG36" s="102"/>
      <c r="DFH36" s="102"/>
      <c r="DFI36" s="102"/>
      <c r="DFJ36" s="102"/>
      <c r="DFK36" s="102"/>
      <c r="DFL36" s="102"/>
      <c r="DFM36" s="102"/>
      <c r="DFN36" s="102"/>
      <c r="DFO36" s="102"/>
      <c r="DFP36" s="102"/>
      <c r="DFQ36" s="102"/>
      <c r="DFR36" s="102"/>
      <c r="DFS36" s="102"/>
      <c r="DFT36" s="102"/>
      <c r="DFU36" s="102"/>
      <c r="DFV36" s="102"/>
      <c r="DFW36" s="102"/>
      <c r="DFX36" s="102"/>
      <c r="DFY36" s="102"/>
      <c r="DFZ36" s="102"/>
      <c r="DGA36" s="102"/>
      <c r="DGB36" s="102"/>
      <c r="DGC36" s="102"/>
      <c r="DGD36" s="102"/>
      <c r="DGE36" s="102"/>
      <c r="DGF36" s="102"/>
      <c r="DGG36" s="102"/>
      <c r="DGH36" s="102"/>
      <c r="DGI36" s="102"/>
      <c r="DGJ36" s="102"/>
      <c r="DGK36" s="102"/>
      <c r="DGL36" s="102"/>
      <c r="DGM36" s="102"/>
      <c r="DGN36" s="102"/>
      <c r="DGO36" s="102"/>
      <c r="DGP36" s="102"/>
      <c r="DGQ36" s="102"/>
      <c r="DGR36" s="102"/>
      <c r="DGS36" s="102"/>
      <c r="DGT36" s="102"/>
      <c r="DGU36" s="102"/>
      <c r="DGV36" s="102"/>
      <c r="DGW36" s="102"/>
      <c r="DGX36" s="102"/>
      <c r="DGY36" s="102"/>
      <c r="DGZ36" s="102"/>
      <c r="DHA36" s="102"/>
      <c r="DHB36" s="102"/>
      <c r="DHC36" s="102"/>
      <c r="DHD36" s="102"/>
      <c r="DHE36" s="102"/>
      <c r="DHF36" s="102"/>
      <c r="DHG36" s="102"/>
      <c r="DHH36" s="102"/>
      <c r="DHI36" s="102"/>
      <c r="DHJ36" s="102"/>
      <c r="DHK36" s="102"/>
      <c r="DHL36" s="102"/>
      <c r="DHM36" s="102"/>
      <c r="DHN36" s="102"/>
      <c r="DHO36" s="102"/>
      <c r="DHP36" s="102"/>
      <c r="DHQ36" s="102"/>
      <c r="DHR36" s="102"/>
      <c r="DHS36" s="102"/>
      <c r="DHT36" s="102"/>
      <c r="DHU36" s="102"/>
      <c r="DHV36" s="102"/>
      <c r="DHW36" s="102"/>
      <c r="DHX36" s="102"/>
      <c r="DHY36" s="102"/>
      <c r="DHZ36" s="102"/>
      <c r="DIA36" s="102"/>
      <c r="DIB36" s="102"/>
      <c r="DIC36" s="102"/>
      <c r="DID36" s="102"/>
      <c r="DIE36" s="102"/>
      <c r="DIF36" s="102"/>
      <c r="DIG36" s="102"/>
      <c r="DIH36" s="102"/>
      <c r="DII36" s="102"/>
      <c r="DIJ36" s="102"/>
      <c r="DIK36" s="102"/>
      <c r="DIL36" s="102"/>
      <c r="DIM36" s="102"/>
      <c r="DIN36" s="102"/>
      <c r="DIO36" s="102"/>
      <c r="DIP36" s="102"/>
      <c r="DIQ36" s="102"/>
      <c r="DIR36" s="102"/>
      <c r="DIS36" s="102"/>
      <c r="DIT36" s="102"/>
      <c r="DIU36" s="102"/>
      <c r="DIV36" s="102"/>
      <c r="DIW36" s="102"/>
      <c r="DIX36" s="102"/>
      <c r="DIY36" s="102"/>
      <c r="DIZ36" s="102"/>
      <c r="DJA36" s="102"/>
      <c r="DJB36" s="102"/>
      <c r="DJC36" s="102"/>
      <c r="DJD36" s="102"/>
      <c r="DJE36" s="102"/>
      <c r="DJF36" s="102"/>
      <c r="DJG36" s="102"/>
      <c r="DJH36" s="102"/>
      <c r="DJI36" s="102"/>
      <c r="DJJ36" s="102"/>
      <c r="DJK36" s="102"/>
      <c r="DJL36" s="102"/>
      <c r="DJM36" s="102"/>
      <c r="DJN36" s="102"/>
      <c r="DJO36" s="102"/>
      <c r="DJP36" s="102"/>
      <c r="DJQ36" s="102"/>
      <c r="DJR36" s="102"/>
      <c r="DJS36" s="102"/>
      <c r="DJT36" s="102"/>
      <c r="DJU36" s="102"/>
      <c r="DJV36" s="102"/>
      <c r="DJW36" s="102"/>
      <c r="DJX36" s="102"/>
      <c r="DJY36" s="102"/>
      <c r="DJZ36" s="102"/>
      <c r="DKA36" s="102"/>
      <c r="DKB36" s="102"/>
      <c r="DKC36" s="102"/>
      <c r="DKD36" s="102"/>
      <c r="DKE36" s="102"/>
      <c r="DKF36" s="102"/>
      <c r="DKG36" s="102"/>
      <c r="DKH36" s="102"/>
      <c r="DKI36" s="102"/>
      <c r="DKJ36" s="102"/>
      <c r="DKK36" s="102"/>
      <c r="DKL36" s="102"/>
      <c r="DKM36" s="102"/>
      <c r="DKN36" s="102"/>
      <c r="DKO36" s="102"/>
      <c r="DKP36" s="102"/>
      <c r="DKQ36" s="102"/>
      <c r="DKR36" s="102"/>
      <c r="DKS36" s="102"/>
      <c r="DKT36" s="102"/>
      <c r="DKU36" s="102"/>
      <c r="DKV36" s="102"/>
      <c r="DKW36" s="102"/>
      <c r="DKX36" s="102"/>
      <c r="DKY36" s="102"/>
      <c r="DKZ36" s="102"/>
      <c r="DLA36" s="102"/>
      <c r="DLB36" s="102"/>
      <c r="DLC36" s="102"/>
      <c r="DLD36" s="102"/>
      <c r="DLE36" s="102"/>
      <c r="DLF36" s="102"/>
      <c r="DLG36" s="102"/>
      <c r="DLH36" s="102"/>
      <c r="DLI36" s="102"/>
      <c r="DLJ36" s="102"/>
      <c r="DLK36" s="102"/>
      <c r="DLL36" s="102"/>
      <c r="DLM36" s="102"/>
      <c r="DLN36" s="102"/>
      <c r="DLO36" s="102"/>
      <c r="DLP36" s="102"/>
      <c r="DLQ36" s="102"/>
      <c r="DLR36" s="102"/>
      <c r="DLS36" s="102"/>
      <c r="DLT36" s="102"/>
      <c r="DLU36" s="102"/>
      <c r="DLV36" s="102"/>
      <c r="DLW36" s="102"/>
      <c r="DLX36" s="102"/>
      <c r="DLY36" s="102"/>
      <c r="DLZ36" s="102"/>
      <c r="DMA36" s="102"/>
      <c r="DMB36" s="102"/>
      <c r="DMC36" s="102"/>
      <c r="DMD36" s="102"/>
      <c r="DME36" s="102"/>
      <c r="DMF36" s="102"/>
      <c r="DMG36" s="102"/>
      <c r="DMH36" s="102"/>
      <c r="DMI36" s="102"/>
      <c r="DMJ36" s="102"/>
      <c r="DMK36" s="102"/>
      <c r="DML36" s="102"/>
      <c r="DMM36" s="102"/>
      <c r="DMN36" s="102"/>
      <c r="DMO36" s="102"/>
      <c r="DMP36" s="102"/>
      <c r="DMQ36" s="102"/>
      <c r="DMR36" s="102"/>
      <c r="DMS36" s="102"/>
      <c r="DMT36" s="102"/>
      <c r="DMU36" s="102"/>
      <c r="DMV36" s="102"/>
      <c r="DMW36" s="102"/>
      <c r="DMX36" s="102"/>
      <c r="DMY36" s="102"/>
      <c r="DMZ36" s="102"/>
      <c r="DNA36" s="102"/>
      <c r="DNB36" s="102"/>
      <c r="DNC36" s="102"/>
      <c r="DND36" s="102"/>
      <c r="DNE36" s="102"/>
      <c r="DNF36" s="102"/>
      <c r="DNG36" s="102"/>
      <c r="DNH36" s="102"/>
      <c r="DNI36" s="102"/>
      <c r="DNJ36" s="102"/>
      <c r="DNK36" s="102"/>
      <c r="DNL36" s="102"/>
      <c r="DNM36" s="102"/>
      <c r="DNN36" s="102"/>
      <c r="DNO36" s="102"/>
      <c r="DNP36" s="102"/>
      <c r="DNQ36" s="102"/>
      <c r="DNR36" s="102"/>
      <c r="DNS36" s="102"/>
      <c r="DNT36" s="102"/>
      <c r="DNU36" s="102"/>
      <c r="DNV36" s="102"/>
      <c r="DNW36" s="102"/>
      <c r="DNX36" s="102"/>
      <c r="DNY36" s="102"/>
      <c r="DNZ36" s="102"/>
      <c r="DOA36" s="102"/>
      <c r="DOB36" s="102"/>
      <c r="DOC36" s="102"/>
      <c r="DOD36" s="102"/>
      <c r="DOE36" s="102"/>
      <c r="DOF36" s="102"/>
      <c r="DOG36" s="102"/>
      <c r="DOH36" s="102"/>
      <c r="DOI36" s="102"/>
      <c r="DOJ36" s="102"/>
      <c r="DOK36" s="102"/>
      <c r="DOL36" s="102"/>
      <c r="DOM36" s="102"/>
      <c r="DON36" s="102"/>
      <c r="DOO36" s="102"/>
      <c r="DOP36" s="102"/>
      <c r="DOQ36" s="102"/>
      <c r="DOR36" s="102"/>
      <c r="DOS36" s="102"/>
      <c r="DOT36" s="102"/>
      <c r="DOU36" s="102"/>
      <c r="DOV36" s="102"/>
      <c r="DOW36" s="102"/>
      <c r="DOX36" s="102"/>
      <c r="DOY36" s="102"/>
      <c r="DOZ36" s="102"/>
      <c r="DPA36" s="102"/>
      <c r="DPB36" s="102"/>
      <c r="DPC36" s="102"/>
      <c r="DPD36" s="102"/>
      <c r="DPE36" s="102"/>
      <c r="DPF36" s="102"/>
      <c r="DPG36" s="102"/>
      <c r="DPH36" s="102"/>
      <c r="DPI36" s="102"/>
      <c r="DPJ36" s="102"/>
      <c r="DPK36" s="102"/>
      <c r="DPL36" s="102"/>
      <c r="DPM36" s="102"/>
      <c r="DPN36" s="102"/>
      <c r="DPO36" s="102"/>
      <c r="DPP36" s="102"/>
      <c r="DPQ36" s="102"/>
      <c r="DPR36" s="102"/>
      <c r="DPS36" s="102"/>
      <c r="DPT36" s="102"/>
      <c r="DPU36" s="102"/>
      <c r="DPV36" s="102"/>
      <c r="DPW36" s="102"/>
      <c r="DPX36" s="102"/>
      <c r="DPY36" s="102"/>
      <c r="DPZ36" s="102"/>
      <c r="DQA36" s="102"/>
      <c r="DQB36" s="102"/>
      <c r="DQC36" s="102"/>
      <c r="DQD36" s="102"/>
      <c r="DQE36" s="102"/>
      <c r="DQF36" s="102"/>
      <c r="DQG36" s="102"/>
      <c r="DQH36" s="102"/>
      <c r="DQI36" s="102"/>
      <c r="DQJ36" s="102"/>
      <c r="DQK36" s="102"/>
      <c r="DQL36" s="102"/>
      <c r="DQM36" s="102"/>
      <c r="DQN36" s="102"/>
      <c r="DQO36" s="102"/>
      <c r="DQP36" s="102"/>
      <c r="DQQ36" s="102"/>
      <c r="DQR36" s="102"/>
      <c r="DQS36" s="102"/>
      <c r="DQT36" s="102"/>
      <c r="DQU36" s="102"/>
      <c r="DQV36" s="102"/>
      <c r="DQW36" s="102"/>
      <c r="DQX36" s="102"/>
      <c r="DQY36" s="102"/>
      <c r="DQZ36" s="102"/>
      <c r="DRA36" s="102"/>
      <c r="DRB36" s="102"/>
      <c r="DRC36" s="102"/>
      <c r="DRD36" s="102"/>
      <c r="DRE36" s="102"/>
      <c r="DRF36" s="102"/>
      <c r="DRG36" s="102"/>
      <c r="DRH36" s="102"/>
      <c r="DRI36" s="102"/>
      <c r="DRJ36" s="102"/>
      <c r="DRK36" s="102"/>
      <c r="DRL36" s="102"/>
      <c r="DRM36" s="102"/>
      <c r="DRN36" s="102"/>
      <c r="DRO36" s="102"/>
      <c r="DRP36" s="102"/>
      <c r="DRQ36" s="102"/>
      <c r="DRR36" s="102"/>
      <c r="DRS36" s="102"/>
      <c r="DRT36" s="102"/>
      <c r="DRU36" s="102"/>
      <c r="DRV36" s="102"/>
      <c r="DRW36" s="102"/>
      <c r="DRX36" s="102"/>
      <c r="DRY36" s="102"/>
      <c r="DRZ36" s="102"/>
      <c r="DSA36" s="102"/>
      <c r="DSB36" s="102"/>
      <c r="DSC36" s="102"/>
      <c r="DSD36" s="102"/>
      <c r="DSE36" s="102"/>
      <c r="DSF36" s="102"/>
      <c r="DSG36" s="102"/>
      <c r="DSH36" s="102"/>
      <c r="DSI36" s="102"/>
      <c r="DSJ36" s="102"/>
      <c r="DSK36" s="102"/>
      <c r="DSL36" s="102"/>
      <c r="DSM36" s="102"/>
      <c r="DSN36" s="102"/>
      <c r="DSO36" s="102"/>
      <c r="DSP36" s="102"/>
      <c r="DSQ36" s="102"/>
      <c r="DSR36" s="102"/>
      <c r="DSS36" s="102"/>
      <c r="DST36" s="102"/>
      <c r="DSU36" s="102"/>
      <c r="DSV36" s="102"/>
      <c r="DSW36" s="102"/>
      <c r="DSX36" s="102"/>
      <c r="DSY36" s="102"/>
      <c r="DSZ36" s="102"/>
      <c r="DTA36" s="102"/>
      <c r="DTB36" s="102"/>
      <c r="DTC36" s="102"/>
      <c r="DTD36" s="102"/>
      <c r="DTE36" s="102"/>
      <c r="DTF36" s="102"/>
      <c r="DTG36" s="102"/>
      <c r="DTH36" s="102"/>
      <c r="DTI36" s="102"/>
      <c r="DTJ36" s="102"/>
      <c r="DTK36" s="102"/>
      <c r="DTL36" s="102"/>
      <c r="DTM36" s="102"/>
      <c r="DTN36" s="102"/>
      <c r="DTO36" s="102"/>
      <c r="DTP36" s="102"/>
      <c r="DTQ36" s="102"/>
      <c r="DTR36" s="102"/>
      <c r="DTS36" s="102"/>
      <c r="DTT36" s="102"/>
      <c r="DTU36" s="102"/>
      <c r="DTV36" s="102"/>
      <c r="DTW36" s="102"/>
      <c r="DTX36" s="102"/>
      <c r="DTY36" s="102"/>
      <c r="DTZ36" s="102"/>
      <c r="DUA36" s="102"/>
      <c r="DUB36" s="102"/>
      <c r="DUC36" s="102"/>
      <c r="DUD36" s="102"/>
      <c r="DUE36" s="102"/>
      <c r="DUF36" s="102"/>
      <c r="DUG36" s="102"/>
      <c r="DUH36" s="102"/>
      <c r="DUI36" s="102"/>
      <c r="DUJ36" s="102"/>
      <c r="DUK36" s="102"/>
      <c r="DUL36" s="102"/>
      <c r="DUM36" s="102"/>
      <c r="DUN36" s="102"/>
      <c r="DUO36" s="102"/>
      <c r="DUP36" s="102"/>
      <c r="DUQ36" s="102"/>
      <c r="DUR36" s="102"/>
      <c r="DUS36" s="102"/>
      <c r="DUT36" s="102"/>
      <c r="DUU36" s="102"/>
      <c r="DUV36" s="102"/>
      <c r="DUW36" s="102"/>
      <c r="DUX36" s="102"/>
      <c r="DUY36" s="102"/>
      <c r="DUZ36" s="102"/>
      <c r="DVA36" s="102"/>
      <c r="DVB36" s="102"/>
      <c r="DVC36" s="102"/>
      <c r="DVD36" s="102"/>
      <c r="DVE36" s="102"/>
      <c r="DVF36" s="102"/>
      <c r="DVG36" s="102"/>
      <c r="DVH36" s="102"/>
      <c r="DVI36" s="102"/>
      <c r="DVJ36" s="102"/>
      <c r="DVK36" s="102"/>
      <c r="DVL36" s="102"/>
      <c r="DVM36" s="102"/>
      <c r="DVN36" s="102"/>
      <c r="DVO36" s="102"/>
      <c r="DVP36" s="102"/>
      <c r="DVQ36" s="102"/>
      <c r="DVR36" s="102"/>
      <c r="DVS36" s="102"/>
      <c r="DVT36" s="102"/>
      <c r="DVU36" s="102"/>
      <c r="DVV36" s="102"/>
      <c r="DVW36" s="102"/>
      <c r="DVX36" s="102"/>
      <c r="DVY36" s="102"/>
      <c r="DVZ36" s="102"/>
      <c r="DWA36" s="102"/>
      <c r="DWB36" s="102"/>
      <c r="DWC36" s="102"/>
      <c r="DWD36" s="102"/>
      <c r="DWE36" s="102"/>
      <c r="DWF36" s="102"/>
      <c r="DWG36" s="102"/>
      <c r="DWH36" s="102"/>
      <c r="DWI36" s="102"/>
      <c r="DWJ36" s="102"/>
      <c r="DWK36" s="102"/>
      <c r="DWL36" s="102"/>
      <c r="DWM36" s="102"/>
      <c r="DWN36" s="102"/>
      <c r="DWO36" s="102"/>
      <c r="DWP36" s="102"/>
      <c r="DWQ36" s="102"/>
      <c r="DWR36" s="102"/>
      <c r="DWS36" s="102"/>
      <c r="DWT36" s="102"/>
      <c r="DWU36" s="102"/>
      <c r="DWV36" s="102"/>
      <c r="DWW36" s="102"/>
      <c r="DWX36" s="102"/>
      <c r="DWY36" s="102"/>
      <c r="DWZ36" s="102"/>
      <c r="DXA36" s="102"/>
      <c r="DXB36" s="102"/>
      <c r="DXC36" s="102"/>
      <c r="DXD36" s="102"/>
      <c r="DXE36" s="102"/>
      <c r="DXF36" s="102"/>
      <c r="DXG36" s="102"/>
      <c r="DXH36" s="102"/>
      <c r="DXI36" s="102"/>
      <c r="DXJ36" s="102"/>
      <c r="DXK36" s="102"/>
      <c r="DXL36" s="102"/>
      <c r="DXM36" s="102"/>
      <c r="DXN36" s="102"/>
      <c r="DXO36" s="102"/>
      <c r="DXP36" s="102"/>
      <c r="DXQ36" s="102"/>
      <c r="DXR36" s="102"/>
      <c r="DXS36" s="102"/>
      <c r="DXT36" s="102"/>
      <c r="DXU36" s="102"/>
      <c r="DXV36" s="102"/>
      <c r="DXW36" s="102"/>
      <c r="DXX36" s="102"/>
      <c r="DXY36" s="102"/>
      <c r="DXZ36" s="102"/>
      <c r="DYA36" s="102"/>
      <c r="DYB36" s="102"/>
      <c r="DYC36" s="102"/>
      <c r="DYD36" s="102"/>
      <c r="DYE36" s="102"/>
      <c r="DYF36" s="102"/>
      <c r="DYG36" s="102"/>
      <c r="DYH36" s="102"/>
      <c r="DYI36" s="102"/>
      <c r="DYJ36" s="102"/>
      <c r="DYK36" s="102"/>
      <c r="DYL36" s="102"/>
      <c r="DYM36" s="102"/>
      <c r="DYN36" s="102"/>
      <c r="DYO36" s="102"/>
      <c r="DYP36" s="102"/>
      <c r="DYQ36" s="102"/>
      <c r="DYR36" s="102"/>
      <c r="DYS36" s="102"/>
      <c r="DYT36" s="102"/>
      <c r="DYU36" s="102"/>
      <c r="DYV36" s="102"/>
      <c r="DYW36" s="102"/>
      <c r="DYX36" s="102"/>
      <c r="DYY36" s="102"/>
      <c r="DYZ36" s="102"/>
      <c r="DZA36" s="102"/>
      <c r="DZB36" s="102"/>
      <c r="DZC36" s="102"/>
      <c r="DZD36" s="102"/>
      <c r="DZE36" s="102"/>
      <c r="DZF36" s="102"/>
      <c r="DZG36" s="102"/>
      <c r="DZH36" s="102"/>
      <c r="DZI36" s="102"/>
      <c r="DZJ36" s="102"/>
      <c r="DZK36" s="102"/>
      <c r="DZL36" s="102"/>
      <c r="DZM36" s="102"/>
      <c r="DZN36" s="102"/>
      <c r="DZO36" s="102"/>
      <c r="DZP36" s="102"/>
      <c r="DZQ36" s="102"/>
      <c r="DZR36" s="102"/>
      <c r="DZS36" s="102"/>
      <c r="DZT36" s="102"/>
      <c r="DZU36" s="102"/>
      <c r="DZV36" s="102"/>
      <c r="DZW36" s="102"/>
      <c r="DZX36" s="102"/>
      <c r="DZY36" s="102"/>
      <c r="DZZ36" s="102"/>
      <c r="EAA36" s="102"/>
      <c r="EAB36" s="102"/>
      <c r="EAC36" s="102"/>
      <c r="EAD36" s="102"/>
      <c r="EAE36" s="102"/>
      <c r="EAF36" s="102"/>
      <c r="EAG36" s="102"/>
      <c r="EAH36" s="102"/>
      <c r="EAI36" s="102"/>
      <c r="EAJ36" s="102"/>
      <c r="EAK36" s="102"/>
      <c r="EAL36" s="102"/>
      <c r="EAM36" s="102"/>
      <c r="EAN36" s="102"/>
      <c r="EAO36" s="102"/>
      <c r="EAP36" s="102"/>
      <c r="EAQ36" s="102"/>
      <c r="EAR36" s="102"/>
      <c r="EAS36" s="102"/>
      <c r="EAT36" s="102"/>
      <c r="EAU36" s="102"/>
      <c r="EAV36" s="102"/>
      <c r="EAW36" s="102"/>
      <c r="EAX36" s="102"/>
      <c r="EAY36" s="102"/>
      <c r="EAZ36" s="102"/>
      <c r="EBA36" s="102"/>
      <c r="EBB36" s="102"/>
      <c r="EBC36" s="102"/>
      <c r="EBD36" s="102"/>
      <c r="EBE36" s="102"/>
      <c r="EBF36" s="102"/>
      <c r="EBG36" s="102"/>
      <c r="EBH36" s="102"/>
      <c r="EBI36" s="102"/>
      <c r="EBJ36" s="102"/>
      <c r="EBK36" s="102"/>
      <c r="EBL36" s="102"/>
      <c r="EBM36" s="102"/>
      <c r="EBN36" s="102"/>
      <c r="EBO36" s="102"/>
      <c r="EBP36" s="102"/>
      <c r="EBQ36" s="102"/>
      <c r="EBR36" s="102"/>
      <c r="EBS36" s="102"/>
      <c r="EBT36" s="102"/>
      <c r="EBU36" s="102"/>
      <c r="EBV36" s="102"/>
      <c r="EBW36" s="102"/>
      <c r="EBX36" s="102"/>
      <c r="EBY36" s="102"/>
      <c r="EBZ36" s="102"/>
      <c r="ECA36" s="102"/>
      <c r="ECB36" s="102"/>
      <c r="ECC36" s="102"/>
      <c r="ECD36" s="102"/>
      <c r="ECE36" s="102"/>
      <c r="ECF36" s="102"/>
      <c r="ECG36" s="102"/>
      <c r="ECH36" s="102"/>
      <c r="ECI36" s="102"/>
      <c r="ECJ36" s="102"/>
      <c r="ECK36" s="102"/>
      <c r="ECL36" s="102"/>
      <c r="ECM36" s="102"/>
      <c r="ECN36" s="102"/>
      <c r="ECO36" s="102"/>
      <c r="ECP36" s="102"/>
      <c r="ECQ36" s="102"/>
      <c r="ECR36" s="102"/>
      <c r="ECS36" s="102"/>
      <c r="ECT36" s="102"/>
      <c r="ECU36" s="102"/>
      <c r="ECV36" s="102"/>
      <c r="ECW36" s="102"/>
      <c r="ECX36" s="102"/>
      <c r="ECY36" s="102"/>
      <c r="ECZ36" s="102"/>
      <c r="EDA36" s="102"/>
      <c r="EDB36" s="102"/>
      <c r="EDC36" s="102"/>
      <c r="EDD36" s="102"/>
      <c r="EDE36" s="102"/>
      <c r="EDF36" s="102"/>
      <c r="EDG36" s="102"/>
      <c r="EDH36" s="102"/>
      <c r="EDI36" s="102"/>
      <c r="EDJ36" s="102"/>
      <c r="EDK36" s="102"/>
      <c r="EDL36" s="102"/>
      <c r="EDM36" s="102"/>
      <c r="EDN36" s="102"/>
      <c r="EDO36" s="102"/>
      <c r="EDP36" s="102"/>
      <c r="EDQ36" s="102"/>
      <c r="EDR36" s="102"/>
      <c r="EDS36" s="102"/>
      <c r="EDT36" s="102"/>
      <c r="EDU36" s="102"/>
      <c r="EDV36" s="102"/>
      <c r="EDW36" s="102"/>
      <c r="EDX36" s="102"/>
      <c r="EDY36" s="102"/>
      <c r="EDZ36" s="102"/>
      <c r="EEA36" s="102"/>
      <c r="EEB36" s="102"/>
      <c r="EEC36" s="102"/>
      <c r="EED36" s="102"/>
      <c r="EEE36" s="102"/>
      <c r="EEF36" s="102"/>
      <c r="EEG36" s="102"/>
      <c r="EEH36" s="102"/>
      <c r="EEI36" s="102"/>
      <c r="EEJ36" s="102"/>
      <c r="EEK36" s="102"/>
      <c r="EEL36" s="102"/>
      <c r="EEM36" s="102"/>
      <c r="EEN36" s="102"/>
      <c r="EEO36" s="102"/>
      <c r="EEP36" s="102"/>
      <c r="EEQ36" s="102"/>
      <c r="EER36" s="102"/>
      <c r="EES36" s="102"/>
      <c r="EET36" s="102"/>
      <c r="EEU36" s="102"/>
      <c r="EEV36" s="102"/>
      <c r="EEW36" s="102"/>
      <c r="EEX36" s="102"/>
      <c r="EEY36" s="102"/>
      <c r="EEZ36" s="102"/>
      <c r="EFA36" s="102"/>
      <c r="EFB36" s="102"/>
      <c r="EFC36" s="102"/>
      <c r="EFD36" s="102"/>
      <c r="EFE36" s="102"/>
      <c r="EFF36" s="102"/>
      <c r="EFG36" s="102"/>
      <c r="EFH36" s="102"/>
      <c r="EFI36" s="102"/>
      <c r="EFJ36" s="102"/>
      <c r="EFK36" s="102"/>
      <c r="EFL36" s="102"/>
      <c r="EFM36" s="102"/>
      <c r="EFN36" s="102"/>
      <c r="EFO36" s="102"/>
      <c r="EFP36" s="102"/>
      <c r="EFQ36" s="102"/>
      <c r="EFR36" s="102"/>
      <c r="EFS36" s="102"/>
      <c r="EFT36" s="102"/>
      <c r="EFU36" s="102"/>
      <c r="EFV36" s="102"/>
      <c r="EFW36" s="102"/>
      <c r="EFX36" s="102"/>
      <c r="EFY36" s="102"/>
      <c r="EFZ36" s="102"/>
      <c r="EGA36" s="102"/>
      <c r="EGB36" s="102"/>
      <c r="EGC36" s="102"/>
      <c r="EGD36" s="102"/>
      <c r="EGE36" s="102"/>
      <c r="EGF36" s="102"/>
      <c r="EGG36" s="102"/>
      <c r="EGH36" s="102"/>
      <c r="EGI36" s="102"/>
      <c r="EGJ36" s="102"/>
      <c r="EGK36" s="102"/>
      <c r="EGL36" s="102"/>
      <c r="EGM36" s="102"/>
      <c r="EGN36" s="102"/>
      <c r="EGO36" s="102"/>
      <c r="EGP36" s="102"/>
      <c r="EGQ36" s="102"/>
      <c r="EGR36" s="102"/>
      <c r="EGS36" s="102"/>
      <c r="EGT36" s="102"/>
      <c r="EGU36" s="102"/>
      <c r="EGV36" s="102"/>
      <c r="EGW36" s="102"/>
      <c r="EGX36" s="102"/>
      <c r="EGY36" s="102"/>
      <c r="EGZ36" s="102"/>
      <c r="EHA36" s="102"/>
      <c r="EHB36" s="102"/>
      <c r="EHC36" s="102"/>
      <c r="EHD36" s="102"/>
      <c r="EHE36" s="102"/>
      <c r="EHF36" s="102"/>
      <c r="EHG36" s="102"/>
      <c r="EHH36" s="102"/>
      <c r="EHI36" s="102"/>
      <c r="EHJ36" s="102"/>
      <c r="EHK36" s="102"/>
      <c r="EHL36" s="102"/>
      <c r="EHM36" s="102"/>
      <c r="EHN36" s="102"/>
      <c r="EHO36" s="102"/>
      <c r="EHP36" s="102"/>
      <c r="EHQ36" s="102"/>
      <c r="EHR36" s="102"/>
      <c r="EHS36" s="102"/>
      <c r="EHT36" s="102"/>
      <c r="EHU36" s="102"/>
      <c r="EHV36" s="102"/>
      <c r="EHW36" s="102"/>
      <c r="EHX36" s="102"/>
      <c r="EHY36" s="102"/>
      <c r="EHZ36" s="102"/>
      <c r="EIA36" s="102"/>
      <c r="EIB36" s="102"/>
      <c r="EIC36" s="102"/>
      <c r="EID36" s="102"/>
      <c r="EIE36" s="102"/>
      <c r="EIF36" s="102"/>
      <c r="EIG36" s="102"/>
      <c r="EIH36" s="102"/>
      <c r="EII36" s="102"/>
      <c r="EIJ36" s="102"/>
      <c r="EIK36" s="102"/>
      <c r="EIL36" s="102"/>
      <c r="EIM36" s="102"/>
      <c r="EIN36" s="102"/>
      <c r="EIO36" s="102"/>
      <c r="EIP36" s="102"/>
      <c r="EIQ36" s="102"/>
      <c r="EIR36" s="102"/>
      <c r="EIS36" s="102"/>
      <c r="EIT36" s="102"/>
      <c r="EIU36" s="102"/>
      <c r="EIV36" s="102"/>
      <c r="EIW36" s="102"/>
      <c r="EIX36" s="102"/>
      <c r="EIY36" s="102"/>
      <c r="EIZ36" s="102"/>
      <c r="EJA36" s="102"/>
      <c r="EJB36" s="102"/>
      <c r="EJC36" s="102"/>
      <c r="EJD36" s="102"/>
      <c r="EJE36" s="102"/>
      <c r="EJF36" s="102"/>
      <c r="EJG36" s="102"/>
      <c r="EJH36" s="102"/>
      <c r="EJI36" s="102"/>
      <c r="EJJ36" s="102"/>
      <c r="EJK36" s="102"/>
      <c r="EJL36" s="102"/>
      <c r="EJM36" s="102"/>
      <c r="EJN36" s="102"/>
      <c r="EJO36" s="102"/>
      <c r="EJP36" s="102"/>
      <c r="EJQ36" s="102"/>
      <c r="EJR36" s="102"/>
      <c r="EJS36" s="102"/>
      <c r="EJT36" s="102"/>
      <c r="EJU36" s="102"/>
      <c r="EJV36" s="102"/>
      <c r="EJW36" s="102"/>
      <c r="EJX36" s="102"/>
      <c r="EJY36" s="102"/>
      <c r="EJZ36" s="102"/>
      <c r="EKA36" s="102"/>
      <c r="EKB36" s="102"/>
      <c r="EKC36" s="102"/>
      <c r="EKD36" s="102"/>
      <c r="EKE36" s="102"/>
      <c r="EKF36" s="102"/>
      <c r="EKG36" s="102"/>
      <c r="EKH36" s="102"/>
      <c r="EKI36" s="102"/>
      <c r="EKJ36" s="102"/>
      <c r="EKK36" s="102"/>
      <c r="EKL36" s="102"/>
      <c r="EKM36" s="102"/>
      <c r="EKN36" s="102"/>
      <c r="EKO36" s="102"/>
      <c r="EKP36" s="102"/>
      <c r="EKQ36" s="102"/>
      <c r="EKR36" s="102"/>
      <c r="EKS36" s="102"/>
      <c r="EKT36" s="102"/>
      <c r="EKU36" s="102"/>
      <c r="EKV36" s="102"/>
      <c r="EKW36" s="102"/>
      <c r="EKX36" s="102"/>
      <c r="EKY36" s="102"/>
      <c r="EKZ36" s="102"/>
      <c r="ELA36" s="102"/>
      <c r="ELB36" s="102"/>
      <c r="ELC36" s="102"/>
      <c r="ELD36" s="102"/>
      <c r="ELE36" s="102"/>
      <c r="ELF36" s="102"/>
      <c r="ELG36" s="102"/>
      <c r="ELH36" s="102"/>
      <c r="ELI36" s="102"/>
      <c r="ELJ36" s="102"/>
      <c r="ELK36" s="102"/>
      <c r="ELL36" s="102"/>
      <c r="ELM36" s="102"/>
      <c r="ELN36" s="102"/>
      <c r="ELO36" s="102"/>
      <c r="ELP36" s="102"/>
      <c r="ELQ36" s="102"/>
      <c r="ELR36" s="102"/>
      <c r="ELS36" s="102"/>
      <c r="ELT36" s="102"/>
      <c r="ELU36" s="102"/>
      <c r="ELV36" s="102"/>
      <c r="ELW36" s="102"/>
      <c r="ELX36" s="102"/>
      <c r="ELY36" s="102"/>
      <c r="ELZ36" s="102"/>
      <c r="EMA36" s="102"/>
      <c r="EMB36" s="102"/>
      <c r="EMC36" s="102"/>
      <c r="EMD36" s="102"/>
      <c r="EME36" s="102"/>
      <c r="EMF36" s="102"/>
      <c r="EMG36" s="102"/>
      <c r="EMH36" s="102"/>
      <c r="EMI36" s="102"/>
      <c r="EMJ36" s="102"/>
      <c r="EMK36" s="102"/>
      <c r="EML36" s="102"/>
      <c r="EMM36" s="102"/>
      <c r="EMN36" s="102"/>
      <c r="EMO36" s="102"/>
      <c r="EMP36" s="102"/>
      <c r="EMQ36" s="102"/>
      <c r="EMR36" s="102"/>
      <c r="EMS36" s="102"/>
      <c r="EMT36" s="102"/>
      <c r="EMU36" s="102"/>
      <c r="EMV36" s="102"/>
      <c r="EMW36" s="102"/>
      <c r="EMX36" s="102"/>
      <c r="EMY36" s="102"/>
      <c r="EMZ36" s="102"/>
      <c r="ENA36" s="102"/>
      <c r="ENB36" s="102"/>
      <c r="ENC36" s="102"/>
      <c r="END36" s="102"/>
      <c r="ENE36" s="102"/>
      <c r="ENF36" s="102"/>
      <c r="ENG36" s="102"/>
      <c r="ENH36" s="102"/>
      <c r="ENI36" s="102"/>
      <c r="ENJ36" s="102"/>
      <c r="ENK36" s="102"/>
      <c r="ENL36" s="102"/>
      <c r="ENM36" s="102"/>
      <c r="ENN36" s="102"/>
      <c r="ENO36" s="102"/>
      <c r="ENP36" s="102"/>
      <c r="ENQ36" s="102"/>
      <c r="ENR36" s="102"/>
      <c r="ENS36" s="102"/>
      <c r="ENT36" s="102"/>
      <c r="ENU36" s="102"/>
      <c r="ENV36" s="102"/>
      <c r="ENW36" s="102"/>
      <c r="ENX36" s="102"/>
      <c r="ENY36" s="102"/>
      <c r="ENZ36" s="102"/>
      <c r="EOA36" s="102"/>
      <c r="EOB36" s="102"/>
      <c r="EOC36" s="102"/>
      <c r="EOD36" s="102"/>
      <c r="EOE36" s="102"/>
      <c r="EOF36" s="102"/>
      <c r="EOG36" s="102"/>
      <c r="EOH36" s="102"/>
      <c r="EOI36" s="102"/>
      <c r="EOJ36" s="102"/>
      <c r="EOK36" s="102"/>
      <c r="EOL36" s="102"/>
      <c r="EOM36" s="102"/>
      <c r="EON36" s="102"/>
      <c r="EOO36" s="102"/>
      <c r="EOP36" s="102"/>
      <c r="EOQ36" s="102"/>
      <c r="EOR36" s="102"/>
      <c r="EOS36" s="102"/>
      <c r="EOT36" s="102"/>
      <c r="EOU36" s="102"/>
      <c r="EOV36" s="102"/>
      <c r="EOW36" s="102"/>
      <c r="EOX36" s="102"/>
      <c r="EOY36" s="102"/>
      <c r="EOZ36" s="102"/>
      <c r="EPA36" s="102"/>
      <c r="EPB36" s="102"/>
      <c r="EPC36" s="102"/>
      <c r="EPD36" s="102"/>
      <c r="EPE36" s="102"/>
      <c r="EPF36" s="102"/>
      <c r="EPG36" s="102"/>
      <c r="EPH36" s="102"/>
      <c r="EPI36" s="102"/>
      <c r="EPJ36" s="102"/>
      <c r="EPK36" s="102"/>
      <c r="EPL36" s="102"/>
      <c r="EPM36" s="102"/>
      <c r="EPN36" s="102"/>
      <c r="EPO36" s="102"/>
      <c r="EPP36" s="102"/>
      <c r="EPQ36" s="102"/>
      <c r="EPR36" s="102"/>
      <c r="EPS36" s="102"/>
      <c r="EPT36" s="102"/>
      <c r="EPU36" s="102"/>
      <c r="EPV36" s="102"/>
      <c r="EPW36" s="102"/>
      <c r="EPX36" s="102"/>
      <c r="EPY36" s="102"/>
      <c r="EPZ36" s="102"/>
      <c r="EQA36" s="102"/>
      <c r="EQB36" s="102"/>
      <c r="EQC36" s="102"/>
      <c r="EQD36" s="102"/>
      <c r="EQE36" s="102"/>
      <c r="EQF36" s="102"/>
      <c r="EQG36" s="102"/>
      <c r="EQH36" s="102"/>
      <c r="EQI36" s="102"/>
      <c r="EQJ36" s="102"/>
      <c r="EQK36" s="102"/>
      <c r="EQL36" s="102"/>
      <c r="EQM36" s="102"/>
      <c r="EQN36" s="102"/>
      <c r="EQO36" s="102"/>
      <c r="EQP36" s="102"/>
      <c r="EQQ36" s="102"/>
      <c r="EQR36" s="102"/>
      <c r="EQS36" s="102"/>
      <c r="EQT36" s="102"/>
      <c r="EQU36" s="102"/>
      <c r="EQV36" s="102"/>
      <c r="EQW36" s="102"/>
      <c r="EQX36" s="102"/>
      <c r="EQY36" s="102"/>
      <c r="EQZ36" s="102"/>
      <c r="ERA36" s="102"/>
      <c r="ERB36" s="102"/>
      <c r="ERC36" s="102"/>
      <c r="ERD36" s="102"/>
      <c r="ERE36" s="102"/>
      <c r="ERF36" s="102"/>
      <c r="ERG36" s="102"/>
      <c r="ERH36" s="102"/>
      <c r="ERI36" s="102"/>
      <c r="ERJ36" s="102"/>
      <c r="ERK36" s="102"/>
      <c r="ERL36" s="102"/>
      <c r="ERM36" s="102"/>
      <c r="ERN36" s="102"/>
      <c r="ERO36" s="102"/>
      <c r="ERP36" s="102"/>
      <c r="ERQ36" s="102"/>
      <c r="ERR36" s="102"/>
      <c r="ERS36" s="102"/>
      <c r="ERT36" s="102"/>
      <c r="ERU36" s="102"/>
      <c r="ERV36" s="102"/>
      <c r="ERW36" s="102"/>
      <c r="ERX36" s="102"/>
      <c r="ERY36" s="102"/>
      <c r="ERZ36" s="102"/>
      <c r="ESA36" s="102"/>
      <c r="ESB36" s="102"/>
      <c r="ESC36" s="102"/>
      <c r="ESD36" s="102"/>
      <c r="ESE36" s="102"/>
      <c r="ESF36" s="102"/>
      <c r="ESG36" s="102"/>
      <c r="ESH36" s="102"/>
      <c r="ESI36" s="102"/>
      <c r="ESJ36" s="102"/>
      <c r="ESK36" s="102"/>
      <c r="ESL36" s="102"/>
      <c r="ESM36" s="102"/>
      <c r="ESN36" s="102"/>
      <c r="ESO36" s="102"/>
      <c r="ESP36" s="102"/>
      <c r="ESQ36" s="102"/>
      <c r="ESR36" s="102"/>
      <c r="ESS36" s="102"/>
      <c r="EST36" s="102"/>
      <c r="ESU36" s="102"/>
      <c r="ESV36" s="102"/>
      <c r="ESW36" s="102"/>
      <c r="ESX36" s="102"/>
      <c r="ESY36" s="102"/>
      <c r="ESZ36" s="102"/>
      <c r="ETA36" s="102"/>
      <c r="ETB36" s="102"/>
      <c r="ETC36" s="102"/>
      <c r="ETD36" s="102"/>
      <c r="ETE36" s="102"/>
      <c r="ETF36" s="102"/>
      <c r="ETG36" s="102"/>
      <c r="ETH36" s="102"/>
      <c r="ETI36" s="102"/>
      <c r="ETJ36" s="102"/>
      <c r="ETK36" s="102"/>
      <c r="ETL36" s="102"/>
      <c r="ETM36" s="102"/>
      <c r="ETN36" s="102"/>
      <c r="ETO36" s="102"/>
      <c r="ETP36" s="102"/>
      <c r="ETQ36" s="102"/>
      <c r="ETR36" s="102"/>
      <c r="ETS36" s="102"/>
      <c r="ETT36" s="102"/>
      <c r="ETU36" s="102"/>
      <c r="ETV36" s="102"/>
      <c r="ETW36" s="102"/>
      <c r="ETX36" s="102"/>
      <c r="ETY36" s="102"/>
      <c r="ETZ36" s="102"/>
      <c r="EUA36" s="102"/>
      <c r="EUB36" s="102"/>
      <c r="EUC36" s="102"/>
      <c r="EUD36" s="102"/>
      <c r="EUE36" s="102"/>
      <c r="EUF36" s="102"/>
      <c r="EUG36" s="102"/>
      <c r="EUH36" s="102"/>
      <c r="EUI36" s="102"/>
      <c r="EUJ36" s="102"/>
      <c r="EUK36" s="102"/>
      <c r="EUL36" s="102"/>
      <c r="EUM36" s="102"/>
      <c r="EUN36" s="102"/>
      <c r="EUO36" s="102"/>
      <c r="EUP36" s="102"/>
      <c r="EUQ36" s="102"/>
      <c r="EUR36" s="102"/>
      <c r="EUS36" s="102"/>
      <c r="EUT36" s="102"/>
      <c r="EUU36" s="102"/>
      <c r="EUV36" s="102"/>
      <c r="EUW36" s="102"/>
      <c r="EUX36" s="102"/>
      <c r="EUY36" s="102"/>
      <c r="EUZ36" s="102"/>
      <c r="EVA36" s="102"/>
      <c r="EVB36" s="102"/>
      <c r="EVC36" s="102"/>
      <c r="EVD36" s="102"/>
      <c r="EVE36" s="102"/>
      <c r="EVF36" s="102"/>
      <c r="EVG36" s="102"/>
      <c r="EVH36" s="102"/>
      <c r="EVI36" s="102"/>
      <c r="EVJ36" s="102"/>
      <c r="EVK36" s="102"/>
      <c r="EVL36" s="102"/>
      <c r="EVM36" s="102"/>
      <c r="EVN36" s="102"/>
      <c r="EVO36" s="102"/>
      <c r="EVP36" s="102"/>
      <c r="EVQ36" s="102"/>
      <c r="EVR36" s="102"/>
      <c r="EVS36" s="102"/>
      <c r="EVT36" s="102"/>
      <c r="EVU36" s="102"/>
      <c r="EVV36" s="102"/>
      <c r="EVW36" s="102"/>
      <c r="EVX36" s="102"/>
      <c r="EVY36" s="102"/>
      <c r="EVZ36" s="102"/>
      <c r="EWA36" s="102"/>
      <c r="EWB36" s="102"/>
      <c r="EWC36" s="102"/>
      <c r="EWD36" s="102"/>
      <c r="EWE36" s="102"/>
      <c r="EWF36" s="102"/>
      <c r="EWG36" s="102"/>
      <c r="EWH36" s="102"/>
      <c r="EWI36" s="102"/>
      <c r="EWJ36" s="102"/>
      <c r="EWK36" s="102"/>
      <c r="EWL36" s="102"/>
      <c r="EWM36" s="102"/>
      <c r="EWN36" s="102"/>
      <c r="EWO36" s="102"/>
      <c r="EWP36" s="102"/>
      <c r="EWQ36" s="102"/>
      <c r="EWR36" s="102"/>
      <c r="EWS36" s="102"/>
      <c r="EWT36" s="102"/>
      <c r="EWU36" s="102"/>
      <c r="EWV36" s="102"/>
      <c r="EWW36" s="102"/>
      <c r="EWX36" s="102"/>
      <c r="EWY36" s="102"/>
      <c r="EWZ36" s="102"/>
      <c r="EXA36" s="102"/>
      <c r="EXB36" s="102"/>
      <c r="EXC36" s="102"/>
      <c r="EXD36" s="102"/>
      <c r="EXE36" s="102"/>
      <c r="EXF36" s="102"/>
      <c r="EXG36" s="102"/>
      <c r="EXH36" s="102"/>
      <c r="EXI36" s="102"/>
      <c r="EXJ36" s="102"/>
      <c r="EXK36" s="102"/>
      <c r="EXL36" s="102"/>
      <c r="EXM36" s="102"/>
      <c r="EXN36" s="102"/>
      <c r="EXO36" s="102"/>
      <c r="EXP36" s="102"/>
      <c r="EXQ36" s="102"/>
      <c r="EXR36" s="102"/>
      <c r="EXS36" s="102"/>
      <c r="EXT36" s="102"/>
      <c r="EXU36" s="102"/>
      <c r="EXV36" s="102"/>
      <c r="EXW36" s="102"/>
      <c r="EXX36" s="102"/>
      <c r="EXY36" s="102"/>
      <c r="EXZ36" s="102"/>
      <c r="EYA36" s="102"/>
      <c r="EYB36" s="102"/>
      <c r="EYC36" s="102"/>
      <c r="EYD36" s="102"/>
      <c r="EYE36" s="102"/>
      <c r="EYF36" s="102"/>
      <c r="EYG36" s="102"/>
      <c r="EYH36" s="102"/>
      <c r="EYI36" s="102"/>
      <c r="EYJ36" s="102"/>
      <c r="EYK36" s="102"/>
      <c r="EYL36" s="102"/>
      <c r="EYM36" s="102"/>
      <c r="EYN36" s="102"/>
      <c r="EYO36" s="102"/>
      <c r="EYP36" s="102"/>
      <c r="EYQ36" s="102"/>
      <c r="EYR36" s="102"/>
      <c r="EYS36" s="102"/>
      <c r="EYT36" s="102"/>
      <c r="EYU36" s="102"/>
      <c r="EYV36" s="102"/>
      <c r="EYW36" s="102"/>
      <c r="EYX36" s="102"/>
      <c r="EYY36" s="102"/>
      <c r="EYZ36" s="102"/>
      <c r="EZA36" s="102"/>
      <c r="EZB36" s="102"/>
      <c r="EZC36" s="102"/>
      <c r="EZD36" s="102"/>
      <c r="EZE36" s="102"/>
      <c r="EZF36" s="102"/>
      <c r="EZG36" s="102"/>
      <c r="EZH36" s="102"/>
      <c r="EZI36" s="102"/>
      <c r="EZJ36" s="102"/>
      <c r="EZK36" s="102"/>
      <c r="EZL36" s="102"/>
      <c r="EZM36" s="102"/>
      <c r="EZN36" s="102"/>
      <c r="EZO36" s="102"/>
      <c r="EZP36" s="102"/>
      <c r="EZQ36" s="102"/>
      <c r="EZR36" s="102"/>
      <c r="EZS36" s="102"/>
      <c r="EZT36" s="102"/>
      <c r="EZU36" s="102"/>
      <c r="EZV36" s="102"/>
      <c r="EZW36" s="102"/>
      <c r="EZX36" s="102"/>
      <c r="EZY36" s="102"/>
      <c r="EZZ36" s="102"/>
      <c r="FAA36" s="102"/>
      <c r="FAB36" s="102"/>
      <c r="FAC36" s="102"/>
      <c r="FAD36" s="102"/>
      <c r="FAE36" s="102"/>
      <c r="FAF36" s="102"/>
      <c r="FAG36" s="102"/>
      <c r="FAH36" s="102"/>
      <c r="FAI36" s="102"/>
      <c r="FAJ36" s="102"/>
      <c r="FAK36" s="102"/>
      <c r="FAL36" s="102"/>
      <c r="FAM36" s="102"/>
      <c r="FAN36" s="102"/>
      <c r="FAO36" s="102"/>
      <c r="FAP36" s="102"/>
      <c r="FAQ36" s="102"/>
      <c r="FAR36" s="102"/>
      <c r="FAS36" s="102"/>
      <c r="FAT36" s="102"/>
      <c r="FAU36" s="102"/>
      <c r="FAV36" s="102"/>
      <c r="FAW36" s="102"/>
      <c r="FAX36" s="102"/>
      <c r="FAY36" s="102"/>
      <c r="FAZ36" s="102"/>
      <c r="FBA36" s="102"/>
      <c r="FBB36" s="102"/>
      <c r="FBC36" s="102"/>
      <c r="FBD36" s="102"/>
      <c r="FBE36" s="102"/>
      <c r="FBF36" s="102"/>
      <c r="FBG36" s="102"/>
      <c r="FBH36" s="102"/>
      <c r="FBI36" s="102"/>
      <c r="FBJ36" s="102"/>
      <c r="FBK36" s="102"/>
      <c r="FBL36" s="102"/>
      <c r="FBM36" s="102"/>
      <c r="FBN36" s="102"/>
      <c r="FBO36" s="102"/>
      <c r="FBP36" s="102"/>
      <c r="FBQ36" s="102"/>
      <c r="FBR36" s="102"/>
      <c r="FBS36" s="102"/>
      <c r="FBT36" s="102"/>
      <c r="FBU36" s="102"/>
      <c r="FBV36" s="102"/>
      <c r="FBW36" s="102"/>
      <c r="FBX36" s="102"/>
      <c r="FBY36" s="102"/>
      <c r="FBZ36" s="102"/>
      <c r="FCA36" s="102"/>
      <c r="FCB36" s="102"/>
      <c r="FCC36" s="102"/>
      <c r="FCD36" s="102"/>
      <c r="FCE36" s="102"/>
      <c r="FCF36" s="102"/>
      <c r="FCG36" s="102"/>
      <c r="FCH36" s="102"/>
      <c r="FCI36" s="102"/>
      <c r="FCJ36" s="102"/>
      <c r="FCK36" s="102"/>
      <c r="FCL36" s="102"/>
      <c r="FCM36" s="102"/>
      <c r="FCN36" s="102"/>
      <c r="FCO36" s="102"/>
      <c r="FCP36" s="102"/>
      <c r="FCQ36" s="102"/>
      <c r="FCR36" s="102"/>
      <c r="FCS36" s="102"/>
      <c r="FCT36" s="102"/>
      <c r="FCU36" s="102"/>
      <c r="FCV36" s="102"/>
      <c r="FCW36" s="102"/>
      <c r="FCX36" s="102"/>
      <c r="FCY36" s="102"/>
      <c r="FCZ36" s="102"/>
      <c r="FDA36" s="102"/>
      <c r="FDB36" s="102"/>
      <c r="FDC36" s="102"/>
      <c r="FDD36" s="102"/>
      <c r="FDE36" s="102"/>
      <c r="FDF36" s="102"/>
      <c r="FDG36" s="102"/>
      <c r="FDH36" s="102"/>
      <c r="FDI36" s="102"/>
      <c r="FDJ36" s="102"/>
      <c r="FDK36" s="102"/>
      <c r="FDL36" s="102"/>
      <c r="FDM36" s="102"/>
      <c r="FDN36" s="102"/>
      <c r="FDO36" s="102"/>
      <c r="FDP36" s="102"/>
      <c r="FDQ36" s="102"/>
      <c r="FDR36" s="102"/>
      <c r="FDS36" s="102"/>
      <c r="FDT36" s="102"/>
      <c r="FDU36" s="102"/>
      <c r="FDV36" s="102"/>
      <c r="FDW36" s="102"/>
      <c r="FDX36" s="102"/>
      <c r="FDY36" s="102"/>
      <c r="FDZ36" s="102"/>
      <c r="FEA36" s="102"/>
      <c r="FEB36" s="102"/>
      <c r="FEC36" s="102"/>
      <c r="FED36" s="102"/>
      <c r="FEE36" s="102"/>
      <c r="FEF36" s="102"/>
      <c r="FEG36" s="102"/>
      <c r="FEH36" s="102"/>
      <c r="FEI36" s="102"/>
      <c r="FEJ36" s="102"/>
      <c r="FEK36" s="102"/>
      <c r="FEL36" s="102"/>
      <c r="FEM36" s="102"/>
      <c r="FEN36" s="102"/>
      <c r="FEO36" s="102"/>
      <c r="FEP36" s="102"/>
      <c r="FEQ36" s="102"/>
      <c r="FER36" s="102"/>
      <c r="FES36" s="102"/>
      <c r="FET36" s="102"/>
      <c r="FEU36" s="102"/>
      <c r="FEV36" s="102"/>
      <c r="FEW36" s="102"/>
      <c r="FEX36" s="102"/>
      <c r="FEY36" s="102"/>
      <c r="FEZ36" s="102"/>
      <c r="FFA36" s="102"/>
      <c r="FFB36" s="102"/>
      <c r="FFC36" s="102"/>
      <c r="FFD36" s="102"/>
      <c r="FFE36" s="102"/>
      <c r="FFF36" s="102"/>
      <c r="FFG36" s="102"/>
      <c r="FFH36" s="102"/>
      <c r="FFI36" s="102"/>
      <c r="FFJ36" s="102"/>
      <c r="FFK36" s="102"/>
      <c r="FFL36" s="102"/>
      <c r="FFM36" s="102"/>
      <c r="FFN36" s="102"/>
      <c r="FFO36" s="102"/>
      <c r="FFP36" s="102"/>
      <c r="FFQ36" s="102"/>
      <c r="FFR36" s="102"/>
      <c r="FFS36" s="102"/>
      <c r="FFT36" s="102"/>
      <c r="FFU36" s="102"/>
      <c r="FFV36" s="102"/>
      <c r="FFW36" s="102"/>
      <c r="FFX36" s="102"/>
      <c r="FFY36" s="102"/>
      <c r="FFZ36" s="102"/>
      <c r="FGA36" s="102"/>
      <c r="FGB36" s="102"/>
      <c r="FGC36" s="102"/>
      <c r="FGD36" s="102"/>
      <c r="FGE36" s="102"/>
      <c r="FGF36" s="102"/>
      <c r="FGG36" s="102"/>
      <c r="FGH36" s="102"/>
      <c r="FGI36" s="102"/>
      <c r="FGJ36" s="102"/>
      <c r="FGK36" s="102"/>
      <c r="FGL36" s="102"/>
      <c r="FGM36" s="102"/>
      <c r="FGN36" s="102"/>
      <c r="FGO36" s="102"/>
      <c r="FGP36" s="102"/>
      <c r="FGQ36" s="102"/>
      <c r="FGR36" s="102"/>
      <c r="FGS36" s="102"/>
      <c r="FGT36" s="102"/>
      <c r="FGU36" s="102"/>
      <c r="FGV36" s="102"/>
      <c r="FGW36" s="102"/>
      <c r="FGX36" s="102"/>
      <c r="FGY36" s="102"/>
      <c r="FGZ36" s="102"/>
      <c r="FHA36" s="102"/>
      <c r="FHB36" s="102"/>
      <c r="FHC36" s="102"/>
      <c r="FHD36" s="102"/>
      <c r="FHE36" s="102"/>
      <c r="FHF36" s="102"/>
      <c r="FHG36" s="102"/>
      <c r="FHH36" s="102"/>
      <c r="FHI36" s="102"/>
      <c r="FHJ36" s="102"/>
      <c r="FHK36" s="102"/>
      <c r="FHL36" s="102"/>
      <c r="FHM36" s="102"/>
      <c r="FHN36" s="102"/>
      <c r="FHO36" s="102"/>
      <c r="FHP36" s="102"/>
      <c r="FHQ36" s="102"/>
      <c r="FHR36" s="102"/>
      <c r="FHS36" s="102"/>
      <c r="FHT36" s="102"/>
      <c r="FHU36" s="102"/>
      <c r="FHV36" s="102"/>
      <c r="FHW36" s="102"/>
      <c r="FHX36" s="102"/>
      <c r="FHY36" s="102"/>
      <c r="FHZ36" s="102"/>
      <c r="FIA36" s="102"/>
      <c r="FIB36" s="102"/>
      <c r="FIC36" s="102"/>
      <c r="FID36" s="102"/>
      <c r="FIE36" s="102"/>
      <c r="FIF36" s="102"/>
      <c r="FIG36" s="102"/>
      <c r="FIH36" s="102"/>
      <c r="FII36" s="102"/>
      <c r="FIJ36" s="102"/>
      <c r="FIK36" s="102"/>
      <c r="FIL36" s="102"/>
      <c r="FIM36" s="102"/>
      <c r="FIN36" s="102"/>
      <c r="FIO36" s="102"/>
      <c r="FIP36" s="102"/>
      <c r="FIQ36" s="102"/>
      <c r="FIR36" s="102"/>
      <c r="FIS36" s="102"/>
      <c r="FIT36" s="102"/>
      <c r="FIU36" s="102"/>
      <c r="FIV36" s="102"/>
      <c r="FIW36" s="102"/>
      <c r="FIX36" s="102"/>
      <c r="FIY36" s="102"/>
      <c r="FIZ36" s="102"/>
      <c r="FJA36" s="102"/>
      <c r="FJB36" s="102"/>
      <c r="FJC36" s="102"/>
      <c r="FJD36" s="102"/>
      <c r="FJE36" s="102"/>
      <c r="FJF36" s="102"/>
      <c r="FJG36" s="102"/>
      <c r="FJH36" s="102"/>
      <c r="FJI36" s="102"/>
      <c r="FJJ36" s="102"/>
      <c r="FJK36" s="102"/>
      <c r="FJL36" s="102"/>
      <c r="FJM36" s="102"/>
      <c r="FJN36" s="102"/>
      <c r="FJO36" s="102"/>
      <c r="FJP36" s="102"/>
      <c r="FJQ36" s="102"/>
      <c r="FJR36" s="102"/>
      <c r="FJS36" s="102"/>
      <c r="FJT36" s="102"/>
      <c r="FJU36" s="102"/>
      <c r="FJV36" s="102"/>
      <c r="FJW36" s="102"/>
      <c r="FJX36" s="102"/>
      <c r="FJY36" s="102"/>
      <c r="FJZ36" s="102"/>
      <c r="FKA36" s="102"/>
      <c r="FKB36" s="102"/>
      <c r="FKC36" s="102"/>
      <c r="FKD36" s="102"/>
      <c r="FKE36" s="102"/>
      <c r="FKF36" s="102"/>
      <c r="FKG36" s="102"/>
      <c r="FKH36" s="102"/>
      <c r="FKI36" s="102"/>
      <c r="FKJ36" s="102"/>
      <c r="FKK36" s="102"/>
      <c r="FKL36" s="102"/>
      <c r="FKM36" s="102"/>
      <c r="FKN36" s="102"/>
      <c r="FKO36" s="102"/>
      <c r="FKP36" s="102"/>
      <c r="FKQ36" s="102"/>
      <c r="FKR36" s="102"/>
      <c r="FKS36" s="102"/>
      <c r="FKT36" s="102"/>
      <c r="FKU36" s="102"/>
      <c r="FKV36" s="102"/>
      <c r="FKW36" s="102"/>
      <c r="FKX36" s="102"/>
      <c r="FKY36" s="102"/>
      <c r="FKZ36" s="102"/>
      <c r="FLA36" s="102"/>
      <c r="FLB36" s="102"/>
      <c r="FLC36" s="102"/>
      <c r="FLD36" s="102"/>
      <c r="FLE36" s="102"/>
      <c r="FLF36" s="102"/>
      <c r="FLG36" s="102"/>
      <c r="FLH36" s="102"/>
      <c r="FLI36" s="102"/>
      <c r="FLJ36" s="102"/>
      <c r="FLK36" s="102"/>
      <c r="FLL36" s="102"/>
      <c r="FLM36" s="102"/>
      <c r="FLN36" s="102"/>
      <c r="FLO36" s="102"/>
      <c r="FLP36" s="102"/>
      <c r="FLQ36" s="102"/>
      <c r="FLR36" s="102"/>
      <c r="FLS36" s="102"/>
      <c r="FLT36" s="102"/>
      <c r="FLU36" s="102"/>
      <c r="FLV36" s="102"/>
      <c r="FLW36" s="102"/>
      <c r="FLX36" s="102"/>
      <c r="FLY36" s="102"/>
      <c r="FLZ36" s="102"/>
      <c r="FMA36" s="102"/>
      <c r="FMB36" s="102"/>
      <c r="FMC36" s="102"/>
      <c r="FMD36" s="102"/>
      <c r="FME36" s="102"/>
      <c r="FMF36" s="102"/>
      <c r="FMG36" s="102"/>
      <c r="FMH36" s="102"/>
      <c r="FMI36" s="102"/>
      <c r="FMJ36" s="102"/>
      <c r="FMK36" s="102"/>
      <c r="FML36" s="102"/>
      <c r="FMM36" s="102"/>
      <c r="FMN36" s="102"/>
      <c r="FMO36" s="102"/>
      <c r="FMP36" s="102"/>
      <c r="FMQ36" s="102"/>
      <c r="FMR36" s="102"/>
      <c r="FMS36" s="102"/>
      <c r="FMT36" s="102"/>
      <c r="FMU36" s="102"/>
      <c r="FMV36" s="102"/>
      <c r="FMW36" s="102"/>
      <c r="FMX36" s="102"/>
      <c r="FMY36" s="102"/>
      <c r="FMZ36" s="102"/>
      <c r="FNA36" s="102"/>
      <c r="FNB36" s="102"/>
      <c r="FNC36" s="102"/>
      <c r="FND36" s="102"/>
      <c r="FNE36" s="102"/>
      <c r="FNF36" s="102"/>
      <c r="FNG36" s="102"/>
      <c r="FNH36" s="102"/>
      <c r="FNI36" s="102"/>
      <c r="FNJ36" s="102"/>
      <c r="FNK36" s="102"/>
      <c r="FNL36" s="102"/>
      <c r="FNM36" s="102"/>
      <c r="FNN36" s="102"/>
      <c r="FNO36" s="102"/>
      <c r="FNP36" s="102"/>
      <c r="FNQ36" s="102"/>
      <c r="FNR36" s="102"/>
      <c r="FNS36" s="102"/>
      <c r="FNT36" s="102"/>
      <c r="FNU36" s="102"/>
      <c r="FNV36" s="102"/>
      <c r="FNW36" s="102"/>
      <c r="FNX36" s="102"/>
      <c r="FNY36" s="102"/>
      <c r="FNZ36" s="102"/>
      <c r="FOA36" s="102"/>
      <c r="FOB36" s="102"/>
      <c r="FOC36" s="102"/>
      <c r="FOD36" s="102"/>
      <c r="FOE36" s="102"/>
      <c r="FOF36" s="102"/>
      <c r="FOG36" s="102"/>
      <c r="FOH36" s="102"/>
      <c r="FOI36" s="102"/>
      <c r="FOJ36" s="102"/>
      <c r="FOK36" s="102"/>
      <c r="FOL36" s="102"/>
      <c r="FOM36" s="102"/>
      <c r="FON36" s="102"/>
      <c r="FOO36" s="102"/>
      <c r="FOP36" s="102"/>
      <c r="FOQ36" s="102"/>
      <c r="FOR36" s="102"/>
      <c r="FOS36" s="102"/>
      <c r="FOT36" s="102"/>
      <c r="FOU36" s="102"/>
      <c r="FOV36" s="102"/>
      <c r="FOW36" s="102"/>
      <c r="FOX36" s="102"/>
      <c r="FOY36" s="102"/>
      <c r="FOZ36" s="102"/>
      <c r="FPA36" s="102"/>
      <c r="FPB36" s="102"/>
      <c r="FPC36" s="102"/>
      <c r="FPD36" s="102"/>
      <c r="FPE36" s="102"/>
      <c r="FPF36" s="102"/>
      <c r="FPG36" s="102"/>
      <c r="FPH36" s="102"/>
      <c r="FPI36" s="102"/>
      <c r="FPJ36" s="102"/>
      <c r="FPK36" s="102"/>
      <c r="FPL36" s="102"/>
      <c r="FPM36" s="102"/>
      <c r="FPN36" s="102"/>
      <c r="FPO36" s="102"/>
      <c r="FPP36" s="102"/>
      <c r="FPQ36" s="102"/>
      <c r="FPR36" s="102"/>
      <c r="FPS36" s="102"/>
      <c r="FPT36" s="102"/>
      <c r="FPU36" s="102"/>
      <c r="FPV36" s="102"/>
      <c r="FPW36" s="102"/>
      <c r="FPX36" s="102"/>
      <c r="FPY36" s="102"/>
      <c r="FPZ36" s="102"/>
      <c r="FQA36" s="102"/>
      <c r="FQB36" s="102"/>
      <c r="FQC36" s="102"/>
      <c r="FQD36" s="102"/>
      <c r="FQE36" s="102"/>
      <c r="FQF36" s="102"/>
      <c r="FQG36" s="102"/>
      <c r="FQH36" s="102"/>
      <c r="FQI36" s="102"/>
      <c r="FQJ36" s="102"/>
      <c r="FQK36" s="102"/>
      <c r="FQL36" s="102"/>
      <c r="FQM36" s="102"/>
      <c r="FQN36" s="102"/>
      <c r="FQO36" s="102"/>
      <c r="FQP36" s="102"/>
      <c r="FQQ36" s="102"/>
      <c r="FQR36" s="102"/>
      <c r="FQS36" s="102"/>
      <c r="FQT36" s="102"/>
      <c r="FQU36" s="102"/>
      <c r="FQV36" s="102"/>
      <c r="FQW36" s="102"/>
      <c r="FQX36" s="102"/>
      <c r="FQY36" s="102"/>
      <c r="FQZ36" s="102"/>
      <c r="FRA36" s="102"/>
      <c r="FRB36" s="102"/>
      <c r="FRC36" s="102"/>
      <c r="FRD36" s="102"/>
      <c r="FRE36" s="102"/>
      <c r="FRF36" s="102"/>
      <c r="FRG36" s="102"/>
      <c r="FRH36" s="102"/>
      <c r="FRI36" s="102"/>
      <c r="FRJ36" s="102"/>
      <c r="FRK36" s="102"/>
      <c r="FRL36" s="102"/>
      <c r="FRM36" s="102"/>
      <c r="FRN36" s="102"/>
      <c r="FRO36" s="102"/>
      <c r="FRP36" s="102"/>
      <c r="FRQ36" s="102"/>
      <c r="FRR36" s="102"/>
      <c r="FRS36" s="102"/>
      <c r="FRT36" s="102"/>
      <c r="FRU36" s="102"/>
      <c r="FRV36" s="102"/>
      <c r="FRW36" s="102"/>
      <c r="FRX36" s="102"/>
      <c r="FRY36" s="102"/>
      <c r="FRZ36" s="102"/>
      <c r="FSA36" s="102"/>
      <c r="FSB36" s="102"/>
      <c r="FSC36" s="102"/>
      <c r="FSD36" s="102"/>
      <c r="FSE36" s="102"/>
      <c r="FSF36" s="102"/>
      <c r="FSG36" s="102"/>
      <c r="FSH36" s="102"/>
      <c r="FSI36" s="102"/>
      <c r="FSJ36" s="102"/>
      <c r="FSK36" s="102"/>
      <c r="FSL36" s="102"/>
      <c r="FSM36" s="102"/>
      <c r="FSN36" s="102"/>
      <c r="FSO36" s="102"/>
      <c r="FSP36" s="102"/>
      <c r="FSQ36" s="102"/>
      <c r="FSR36" s="102"/>
      <c r="FSS36" s="102"/>
      <c r="FST36" s="102"/>
      <c r="FSU36" s="102"/>
      <c r="FSV36" s="102"/>
      <c r="FSW36" s="102"/>
      <c r="FSX36" s="102"/>
      <c r="FSY36" s="102"/>
      <c r="FSZ36" s="102"/>
      <c r="FTA36" s="102"/>
      <c r="FTB36" s="102"/>
      <c r="FTC36" s="102"/>
      <c r="FTD36" s="102"/>
      <c r="FTE36" s="102"/>
      <c r="FTF36" s="102"/>
      <c r="FTG36" s="102"/>
      <c r="FTH36" s="102"/>
      <c r="FTI36" s="102"/>
      <c r="FTJ36" s="102"/>
      <c r="FTK36" s="102"/>
      <c r="FTL36" s="102"/>
      <c r="FTM36" s="102"/>
      <c r="FTN36" s="102"/>
      <c r="FTO36" s="102"/>
      <c r="FTP36" s="102"/>
      <c r="FTQ36" s="102"/>
      <c r="FTR36" s="102"/>
      <c r="FTS36" s="102"/>
      <c r="FTT36" s="102"/>
      <c r="FTU36" s="102"/>
      <c r="FTV36" s="102"/>
      <c r="FTW36" s="102"/>
      <c r="FTX36" s="102"/>
      <c r="FTY36" s="102"/>
      <c r="FTZ36" s="102"/>
      <c r="FUA36" s="102"/>
      <c r="FUB36" s="102"/>
      <c r="FUC36" s="102"/>
      <c r="FUD36" s="102"/>
      <c r="FUE36" s="102"/>
      <c r="FUF36" s="102"/>
      <c r="FUG36" s="102"/>
      <c r="FUH36" s="102"/>
      <c r="FUI36" s="102"/>
      <c r="FUJ36" s="102"/>
      <c r="FUK36" s="102"/>
      <c r="FUL36" s="102"/>
      <c r="FUM36" s="102"/>
      <c r="FUN36" s="102"/>
      <c r="FUO36" s="102"/>
      <c r="FUP36" s="102"/>
      <c r="FUQ36" s="102"/>
      <c r="FUR36" s="102"/>
      <c r="FUS36" s="102"/>
      <c r="FUT36" s="102"/>
      <c r="FUU36" s="102"/>
      <c r="FUV36" s="102"/>
      <c r="FUW36" s="102"/>
      <c r="FUX36" s="102"/>
      <c r="FUY36" s="102"/>
      <c r="FUZ36" s="102"/>
      <c r="FVA36" s="102"/>
      <c r="FVB36" s="102"/>
      <c r="FVC36" s="102"/>
      <c r="FVD36" s="102"/>
      <c r="FVE36" s="102"/>
      <c r="FVF36" s="102"/>
      <c r="FVG36" s="102"/>
      <c r="FVH36" s="102"/>
      <c r="FVI36" s="102"/>
      <c r="FVJ36" s="102"/>
      <c r="FVK36" s="102"/>
      <c r="FVL36" s="102"/>
      <c r="FVM36" s="102"/>
      <c r="FVN36" s="102"/>
      <c r="FVO36" s="102"/>
      <c r="FVP36" s="102"/>
      <c r="FVQ36" s="102"/>
      <c r="FVR36" s="102"/>
      <c r="FVS36" s="102"/>
      <c r="FVT36" s="102"/>
      <c r="FVU36" s="102"/>
      <c r="FVV36" s="102"/>
      <c r="FVW36" s="102"/>
      <c r="FVX36" s="102"/>
      <c r="FVY36" s="102"/>
      <c r="FVZ36" s="102"/>
      <c r="FWA36" s="102"/>
      <c r="FWB36" s="102"/>
      <c r="FWC36" s="102"/>
      <c r="FWD36" s="102"/>
      <c r="FWE36" s="102"/>
      <c r="FWF36" s="102"/>
      <c r="FWG36" s="102"/>
      <c r="FWH36" s="102"/>
      <c r="FWI36" s="102"/>
      <c r="FWJ36" s="102"/>
      <c r="FWK36" s="102"/>
      <c r="FWL36" s="102"/>
      <c r="FWM36" s="102"/>
      <c r="FWN36" s="102"/>
      <c r="FWO36" s="102"/>
      <c r="FWP36" s="102"/>
      <c r="FWQ36" s="102"/>
      <c r="FWR36" s="102"/>
      <c r="FWS36" s="102"/>
      <c r="FWT36" s="102"/>
      <c r="FWU36" s="102"/>
      <c r="FWV36" s="102"/>
      <c r="FWW36" s="102"/>
      <c r="FWX36" s="102"/>
      <c r="FWY36" s="102"/>
      <c r="FWZ36" s="102"/>
      <c r="FXA36" s="102"/>
      <c r="FXB36" s="102"/>
      <c r="FXC36" s="102"/>
      <c r="FXD36" s="102"/>
      <c r="FXE36" s="102"/>
      <c r="FXF36" s="102"/>
      <c r="FXG36" s="102"/>
      <c r="FXH36" s="102"/>
      <c r="FXI36" s="102"/>
      <c r="FXJ36" s="102"/>
      <c r="FXK36" s="102"/>
      <c r="FXL36" s="102"/>
      <c r="FXM36" s="102"/>
      <c r="FXN36" s="102"/>
      <c r="FXO36" s="102"/>
      <c r="FXP36" s="102"/>
      <c r="FXQ36" s="102"/>
      <c r="FXR36" s="102"/>
      <c r="FXS36" s="102"/>
      <c r="FXT36" s="102"/>
      <c r="FXU36" s="102"/>
      <c r="FXV36" s="102"/>
      <c r="FXW36" s="102"/>
      <c r="FXX36" s="102"/>
      <c r="FXY36" s="102"/>
      <c r="FXZ36" s="102"/>
      <c r="FYA36" s="102"/>
      <c r="FYB36" s="102"/>
      <c r="FYC36" s="102"/>
      <c r="FYD36" s="102"/>
      <c r="FYE36" s="102"/>
      <c r="FYF36" s="102"/>
      <c r="FYG36" s="102"/>
      <c r="FYH36" s="102"/>
      <c r="FYI36" s="102"/>
      <c r="FYJ36" s="102"/>
      <c r="FYK36" s="102"/>
      <c r="FYL36" s="102"/>
      <c r="FYM36" s="102"/>
      <c r="FYN36" s="102"/>
      <c r="FYO36" s="102"/>
      <c r="FYP36" s="102"/>
      <c r="FYQ36" s="102"/>
      <c r="FYR36" s="102"/>
      <c r="FYS36" s="102"/>
      <c r="FYT36" s="102"/>
      <c r="FYU36" s="102"/>
      <c r="FYV36" s="102"/>
      <c r="FYW36" s="102"/>
      <c r="FYX36" s="102"/>
      <c r="FYY36" s="102"/>
      <c r="FYZ36" s="102"/>
      <c r="FZA36" s="102"/>
      <c r="FZB36" s="102"/>
      <c r="FZC36" s="102"/>
      <c r="FZD36" s="102"/>
      <c r="FZE36" s="102"/>
      <c r="FZF36" s="102"/>
      <c r="FZG36" s="102"/>
      <c r="FZH36" s="102"/>
      <c r="FZI36" s="102"/>
      <c r="FZJ36" s="102"/>
      <c r="FZK36" s="102"/>
      <c r="FZL36" s="102"/>
      <c r="FZM36" s="102"/>
      <c r="FZN36" s="102"/>
      <c r="FZO36" s="102"/>
      <c r="FZP36" s="102"/>
      <c r="FZQ36" s="102"/>
      <c r="FZR36" s="102"/>
      <c r="FZS36" s="102"/>
      <c r="FZT36" s="102"/>
      <c r="FZU36" s="102"/>
      <c r="FZV36" s="102"/>
      <c r="FZW36" s="102"/>
      <c r="FZX36" s="102"/>
      <c r="FZY36" s="102"/>
      <c r="FZZ36" s="102"/>
      <c r="GAA36" s="102"/>
      <c r="GAB36" s="102"/>
      <c r="GAC36" s="102"/>
      <c r="GAD36" s="102"/>
      <c r="GAE36" s="102"/>
      <c r="GAF36" s="102"/>
      <c r="GAG36" s="102"/>
      <c r="GAH36" s="102"/>
      <c r="GAI36" s="102"/>
      <c r="GAJ36" s="102"/>
      <c r="GAK36" s="102"/>
      <c r="GAL36" s="102"/>
      <c r="GAM36" s="102"/>
      <c r="GAN36" s="102"/>
      <c r="GAO36" s="102"/>
      <c r="GAP36" s="102"/>
      <c r="GAQ36" s="102"/>
      <c r="GAR36" s="102"/>
      <c r="GAS36" s="102"/>
      <c r="GAT36" s="102"/>
      <c r="GAU36" s="102"/>
      <c r="GAV36" s="102"/>
      <c r="GAW36" s="102"/>
      <c r="GAX36" s="102"/>
      <c r="GAY36" s="102"/>
      <c r="GAZ36" s="102"/>
      <c r="GBA36" s="102"/>
      <c r="GBB36" s="102"/>
      <c r="GBC36" s="102"/>
      <c r="GBD36" s="102"/>
      <c r="GBE36" s="102"/>
      <c r="GBF36" s="102"/>
      <c r="GBG36" s="102"/>
      <c r="GBH36" s="102"/>
      <c r="GBI36" s="102"/>
      <c r="GBJ36" s="102"/>
      <c r="GBK36" s="102"/>
      <c r="GBL36" s="102"/>
      <c r="GBM36" s="102"/>
      <c r="GBN36" s="102"/>
      <c r="GBO36" s="102"/>
      <c r="GBP36" s="102"/>
      <c r="GBQ36" s="102"/>
      <c r="GBR36" s="102"/>
      <c r="GBS36" s="102"/>
      <c r="GBT36" s="102"/>
      <c r="GBU36" s="102"/>
      <c r="GBV36" s="102"/>
      <c r="GBW36" s="102"/>
      <c r="GBX36" s="102"/>
      <c r="GBY36" s="102"/>
      <c r="GBZ36" s="102"/>
      <c r="GCA36" s="102"/>
      <c r="GCB36" s="102"/>
      <c r="GCC36" s="102"/>
      <c r="GCD36" s="102"/>
      <c r="GCE36" s="102"/>
      <c r="GCF36" s="102"/>
      <c r="GCG36" s="102"/>
      <c r="GCH36" s="102"/>
      <c r="GCI36" s="102"/>
      <c r="GCJ36" s="102"/>
      <c r="GCK36" s="102"/>
      <c r="GCL36" s="102"/>
      <c r="GCM36" s="102"/>
      <c r="GCN36" s="102"/>
      <c r="GCO36" s="102"/>
      <c r="GCP36" s="102"/>
      <c r="GCQ36" s="102"/>
      <c r="GCR36" s="102"/>
      <c r="GCS36" s="102"/>
      <c r="GCT36" s="102"/>
      <c r="GCU36" s="102"/>
      <c r="GCV36" s="102"/>
      <c r="GCW36" s="102"/>
      <c r="GCX36" s="102"/>
      <c r="GCY36" s="102"/>
      <c r="GCZ36" s="102"/>
      <c r="GDA36" s="102"/>
      <c r="GDB36" s="102"/>
      <c r="GDC36" s="102"/>
      <c r="GDD36" s="102"/>
      <c r="GDE36" s="102"/>
      <c r="GDF36" s="102"/>
      <c r="GDG36" s="102"/>
      <c r="GDH36" s="102"/>
      <c r="GDI36" s="102"/>
      <c r="GDJ36" s="102"/>
      <c r="GDK36" s="102"/>
      <c r="GDL36" s="102"/>
      <c r="GDM36" s="102"/>
      <c r="GDN36" s="102"/>
      <c r="GDO36" s="102"/>
      <c r="GDP36" s="102"/>
      <c r="GDQ36" s="102"/>
      <c r="GDR36" s="102"/>
      <c r="GDS36" s="102"/>
      <c r="GDT36" s="102"/>
      <c r="GDU36" s="102"/>
      <c r="GDV36" s="102"/>
      <c r="GDW36" s="102"/>
      <c r="GDX36" s="102"/>
      <c r="GDY36" s="102"/>
      <c r="GDZ36" s="102"/>
      <c r="GEA36" s="102"/>
      <c r="GEB36" s="102"/>
      <c r="GEC36" s="102"/>
      <c r="GED36" s="102"/>
      <c r="GEE36" s="102"/>
      <c r="GEF36" s="102"/>
      <c r="GEG36" s="102"/>
      <c r="GEH36" s="102"/>
      <c r="GEI36" s="102"/>
      <c r="GEJ36" s="102"/>
      <c r="GEK36" s="102"/>
      <c r="GEL36" s="102"/>
      <c r="GEM36" s="102"/>
      <c r="GEN36" s="102"/>
      <c r="GEO36" s="102"/>
      <c r="GEP36" s="102"/>
      <c r="GEQ36" s="102"/>
      <c r="GER36" s="102"/>
      <c r="GES36" s="102"/>
      <c r="GET36" s="102"/>
      <c r="GEU36" s="102"/>
      <c r="GEV36" s="102"/>
      <c r="GEW36" s="102"/>
      <c r="GEX36" s="102"/>
      <c r="GEY36" s="102"/>
      <c r="GEZ36" s="102"/>
      <c r="GFA36" s="102"/>
      <c r="GFB36" s="102"/>
      <c r="GFC36" s="102"/>
      <c r="GFD36" s="102"/>
      <c r="GFE36" s="102"/>
      <c r="GFF36" s="102"/>
      <c r="GFG36" s="102"/>
      <c r="GFH36" s="102"/>
      <c r="GFI36" s="102"/>
      <c r="GFJ36" s="102"/>
      <c r="GFK36" s="102"/>
      <c r="GFL36" s="102"/>
      <c r="GFM36" s="102"/>
      <c r="GFN36" s="102"/>
      <c r="GFO36" s="102"/>
      <c r="GFP36" s="102"/>
      <c r="GFQ36" s="102"/>
      <c r="GFR36" s="102"/>
      <c r="GFS36" s="102"/>
      <c r="GFT36" s="102"/>
      <c r="GFU36" s="102"/>
      <c r="GFV36" s="102"/>
      <c r="GFW36" s="102"/>
      <c r="GFX36" s="102"/>
      <c r="GFY36" s="102"/>
      <c r="GFZ36" s="102"/>
      <c r="GGA36" s="102"/>
      <c r="GGB36" s="102"/>
      <c r="GGC36" s="102"/>
      <c r="GGD36" s="102"/>
      <c r="GGE36" s="102"/>
      <c r="GGF36" s="102"/>
      <c r="GGG36" s="102"/>
      <c r="GGH36" s="102"/>
      <c r="GGI36" s="102"/>
      <c r="GGJ36" s="102"/>
      <c r="GGK36" s="102"/>
      <c r="GGL36" s="102"/>
      <c r="GGM36" s="102"/>
      <c r="GGN36" s="102"/>
      <c r="GGO36" s="102"/>
      <c r="GGP36" s="102"/>
      <c r="GGQ36" s="102"/>
      <c r="GGR36" s="102"/>
      <c r="GGS36" s="102"/>
      <c r="GGT36" s="102"/>
      <c r="GGU36" s="102"/>
      <c r="GGV36" s="102"/>
      <c r="GGW36" s="102"/>
      <c r="GGX36" s="102"/>
      <c r="GGY36" s="102"/>
      <c r="GGZ36" s="102"/>
      <c r="GHA36" s="102"/>
      <c r="GHB36" s="102"/>
      <c r="GHC36" s="102"/>
      <c r="GHD36" s="102"/>
      <c r="GHE36" s="102"/>
      <c r="GHF36" s="102"/>
      <c r="GHG36" s="102"/>
      <c r="GHH36" s="102"/>
      <c r="GHI36" s="102"/>
      <c r="GHJ36" s="102"/>
      <c r="GHK36" s="102"/>
      <c r="GHL36" s="102"/>
      <c r="GHM36" s="102"/>
      <c r="GHN36" s="102"/>
      <c r="GHO36" s="102"/>
      <c r="GHP36" s="102"/>
      <c r="GHQ36" s="102"/>
      <c r="GHR36" s="102"/>
      <c r="GHS36" s="102"/>
      <c r="GHT36" s="102"/>
      <c r="GHU36" s="102"/>
      <c r="GHV36" s="102"/>
      <c r="GHW36" s="102"/>
      <c r="GHX36" s="102"/>
      <c r="GHY36" s="102"/>
      <c r="GHZ36" s="102"/>
      <c r="GIA36" s="102"/>
      <c r="GIB36" s="102"/>
      <c r="GIC36" s="102"/>
      <c r="GID36" s="102"/>
      <c r="GIE36" s="102"/>
      <c r="GIF36" s="102"/>
      <c r="GIG36" s="102"/>
      <c r="GIH36" s="102"/>
      <c r="GII36" s="102"/>
      <c r="GIJ36" s="102"/>
      <c r="GIK36" s="102"/>
      <c r="GIL36" s="102"/>
      <c r="GIM36" s="102"/>
      <c r="GIN36" s="102"/>
      <c r="GIO36" s="102"/>
      <c r="GIP36" s="102"/>
      <c r="GIQ36" s="102"/>
      <c r="GIR36" s="102"/>
      <c r="GIS36" s="102"/>
      <c r="GIT36" s="102"/>
      <c r="GIU36" s="102"/>
      <c r="GIV36" s="102"/>
      <c r="GIW36" s="102"/>
      <c r="GIX36" s="102"/>
      <c r="GIY36" s="102"/>
      <c r="GIZ36" s="102"/>
      <c r="GJA36" s="102"/>
      <c r="GJB36" s="102"/>
      <c r="GJC36" s="102"/>
      <c r="GJD36" s="102"/>
      <c r="GJE36" s="102"/>
      <c r="GJF36" s="102"/>
      <c r="GJG36" s="102"/>
      <c r="GJH36" s="102"/>
      <c r="GJI36" s="102"/>
      <c r="GJJ36" s="102"/>
      <c r="GJK36" s="102"/>
      <c r="GJL36" s="102"/>
      <c r="GJM36" s="102"/>
      <c r="GJN36" s="102"/>
      <c r="GJO36" s="102"/>
      <c r="GJP36" s="102"/>
      <c r="GJQ36" s="102"/>
      <c r="GJR36" s="102"/>
      <c r="GJS36" s="102"/>
      <c r="GJT36" s="102"/>
      <c r="GJU36" s="102"/>
      <c r="GJV36" s="102"/>
      <c r="GJW36" s="102"/>
      <c r="GJX36" s="102"/>
      <c r="GJY36" s="102"/>
      <c r="GJZ36" s="102"/>
      <c r="GKA36" s="102"/>
      <c r="GKB36" s="102"/>
      <c r="GKC36" s="102"/>
      <c r="GKD36" s="102"/>
      <c r="GKE36" s="102"/>
      <c r="GKF36" s="102"/>
      <c r="GKG36" s="102"/>
      <c r="GKH36" s="102"/>
      <c r="GKI36" s="102"/>
      <c r="GKJ36" s="102"/>
      <c r="GKK36" s="102"/>
      <c r="GKL36" s="102"/>
      <c r="GKM36" s="102"/>
      <c r="GKN36" s="102"/>
      <c r="GKO36" s="102"/>
      <c r="GKP36" s="102"/>
      <c r="GKQ36" s="102"/>
      <c r="GKR36" s="102"/>
      <c r="GKS36" s="102"/>
      <c r="GKT36" s="102"/>
      <c r="GKU36" s="102"/>
      <c r="GKV36" s="102"/>
      <c r="GKW36" s="102"/>
      <c r="GKX36" s="102"/>
      <c r="GKY36" s="102"/>
      <c r="GKZ36" s="102"/>
      <c r="GLA36" s="102"/>
      <c r="GLB36" s="102"/>
      <c r="GLC36" s="102"/>
      <c r="GLD36" s="102"/>
      <c r="GLE36" s="102"/>
      <c r="GLF36" s="102"/>
      <c r="GLG36" s="102"/>
      <c r="GLH36" s="102"/>
      <c r="GLI36" s="102"/>
      <c r="GLJ36" s="102"/>
      <c r="GLK36" s="102"/>
      <c r="GLL36" s="102"/>
      <c r="GLM36" s="102"/>
      <c r="GLN36" s="102"/>
      <c r="GLO36" s="102"/>
      <c r="GLP36" s="102"/>
      <c r="GLQ36" s="102"/>
      <c r="GLR36" s="102"/>
      <c r="GLS36" s="102"/>
      <c r="GLT36" s="102"/>
      <c r="GLU36" s="102"/>
      <c r="GLV36" s="102"/>
      <c r="GLW36" s="102"/>
      <c r="GLX36" s="102"/>
      <c r="GLY36" s="102"/>
      <c r="GLZ36" s="102"/>
      <c r="GMA36" s="102"/>
      <c r="GMB36" s="102"/>
      <c r="GMC36" s="102"/>
      <c r="GMD36" s="102"/>
      <c r="GME36" s="102"/>
      <c r="GMF36" s="102"/>
      <c r="GMG36" s="102"/>
      <c r="GMH36" s="102"/>
      <c r="GMI36" s="102"/>
      <c r="GMJ36" s="102"/>
      <c r="GMK36" s="102"/>
      <c r="GML36" s="102"/>
      <c r="GMM36" s="102"/>
      <c r="GMN36" s="102"/>
      <c r="GMO36" s="102"/>
      <c r="GMP36" s="102"/>
      <c r="GMQ36" s="102"/>
      <c r="GMR36" s="102"/>
      <c r="GMS36" s="102"/>
      <c r="GMT36" s="102"/>
      <c r="GMU36" s="102"/>
      <c r="GMV36" s="102"/>
      <c r="GMW36" s="102"/>
      <c r="GMX36" s="102"/>
      <c r="GMY36" s="102"/>
      <c r="GMZ36" s="102"/>
      <c r="GNA36" s="102"/>
      <c r="GNB36" s="102"/>
      <c r="GNC36" s="102"/>
      <c r="GND36" s="102"/>
      <c r="GNE36" s="102"/>
      <c r="GNF36" s="102"/>
      <c r="GNG36" s="102"/>
      <c r="GNH36" s="102"/>
      <c r="GNI36" s="102"/>
      <c r="GNJ36" s="102"/>
      <c r="GNK36" s="102"/>
      <c r="GNL36" s="102"/>
      <c r="GNM36" s="102"/>
      <c r="GNN36" s="102"/>
      <c r="GNO36" s="102"/>
      <c r="GNP36" s="102"/>
      <c r="GNQ36" s="102"/>
      <c r="GNR36" s="102"/>
      <c r="GNS36" s="102"/>
      <c r="GNT36" s="102"/>
      <c r="GNU36" s="102"/>
      <c r="GNV36" s="102"/>
      <c r="GNW36" s="102"/>
      <c r="GNX36" s="102"/>
      <c r="GNY36" s="102"/>
      <c r="GNZ36" s="102"/>
      <c r="GOA36" s="102"/>
      <c r="GOB36" s="102"/>
      <c r="GOC36" s="102"/>
      <c r="GOD36" s="102"/>
      <c r="GOE36" s="102"/>
      <c r="GOF36" s="102"/>
      <c r="GOG36" s="102"/>
      <c r="GOH36" s="102"/>
      <c r="GOI36" s="102"/>
      <c r="GOJ36" s="102"/>
      <c r="GOK36" s="102"/>
      <c r="GOL36" s="102"/>
      <c r="GOM36" s="102"/>
      <c r="GON36" s="102"/>
      <c r="GOO36" s="102"/>
      <c r="GOP36" s="102"/>
      <c r="GOQ36" s="102"/>
      <c r="GOR36" s="102"/>
      <c r="GOS36" s="102"/>
      <c r="GOT36" s="102"/>
      <c r="GOU36" s="102"/>
      <c r="GOV36" s="102"/>
      <c r="GOW36" s="102"/>
      <c r="GOX36" s="102"/>
      <c r="GOY36" s="102"/>
      <c r="GOZ36" s="102"/>
      <c r="GPA36" s="102"/>
      <c r="GPB36" s="102"/>
      <c r="GPC36" s="102"/>
      <c r="GPD36" s="102"/>
      <c r="GPE36" s="102"/>
      <c r="GPF36" s="102"/>
      <c r="GPG36" s="102"/>
      <c r="GPH36" s="102"/>
      <c r="GPI36" s="102"/>
      <c r="GPJ36" s="102"/>
      <c r="GPK36" s="102"/>
      <c r="GPL36" s="102"/>
      <c r="GPM36" s="102"/>
      <c r="GPN36" s="102"/>
      <c r="GPO36" s="102"/>
      <c r="GPP36" s="102"/>
      <c r="GPQ36" s="102"/>
      <c r="GPR36" s="102"/>
      <c r="GPS36" s="102"/>
      <c r="GPT36" s="102"/>
      <c r="GPU36" s="102"/>
      <c r="GPV36" s="102"/>
      <c r="GPW36" s="102"/>
      <c r="GPX36" s="102"/>
      <c r="GPY36" s="102"/>
      <c r="GPZ36" s="102"/>
      <c r="GQA36" s="102"/>
      <c r="GQB36" s="102"/>
      <c r="GQC36" s="102"/>
      <c r="GQD36" s="102"/>
      <c r="GQE36" s="102"/>
      <c r="GQF36" s="102"/>
      <c r="GQG36" s="102"/>
      <c r="GQH36" s="102"/>
      <c r="GQI36" s="102"/>
      <c r="GQJ36" s="102"/>
      <c r="GQK36" s="102"/>
      <c r="GQL36" s="102"/>
      <c r="GQM36" s="102"/>
      <c r="GQN36" s="102"/>
      <c r="GQO36" s="102"/>
      <c r="GQP36" s="102"/>
      <c r="GQQ36" s="102"/>
      <c r="GQR36" s="102"/>
      <c r="GQS36" s="102"/>
      <c r="GQT36" s="102"/>
      <c r="GQU36" s="102"/>
      <c r="GQV36" s="102"/>
      <c r="GQW36" s="102"/>
      <c r="GQX36" s="102"/>
      <c r="GQY36" s="102"/>
      <c r="GQZ36" s="102"/>
      <c r="GRA36" s="102"/>
      <c r="GRB36" s="102"/>
      <c r="GRC36" s="102"/>
      <c r="GRD36" s="102"/>
      <c r="GRE36" s="102"/>
      <c r="GRF36" s="102"/>
      <c r="GRG36" s="102"/>
      <c r="GRH36" s="102"/>
      <c r="GRI36" s="102"/>
      <c r="GRJ36" s="102"/>
      <c r="GRK36" s="102"/>
      <c r="GRL36" s="102"/>
      <c r="GRM36" s="102"/>
      <c r="GRN36" s="102"/>
      <c r="GRO36" s="102"/>
      <c r="GRP36" s="102"/>
      <c r="GRQ36" s="102"/>
      <c r="GRR36" s="102"/>
      <c r="GRS36" s="102"/>
      <c r="GRT36" s="102"/>
      <c r="GRU36" s="102"/>
      <c r="GRV36" s="102"/>
      <c r="GRW36" s="102"/>
      <c r="GRX36" s="102"/>
      <c r="GRY36" s="102"/>
      <c r="GRZ36" s="102"/>
      <c r="GSA36" s="102"/>
      <c r="GSB36" s="102"/>
      <c r="GSC36" s="102"/>
      <c r="GSD36" s="102"/>
      <c r="GSE36" s="102"/>
      <c r="GSF36" s="102"/>
      <c r="GSG36" s="102"/>
      <c r="GSH36" s="102"/>
      <c r="GSI36" s="102"/>
      <c r="GSJ36" s="102"/>
      <c r="GSK36" s="102"/>
      <c r="GSL36" s="102"/>
      <c r="GSM36" s="102"/>
      <c r="GSN36" s="102"/>
      <c r="GSO36" s="102"/>
      <c r="GSP36" s="102"/>
      <c r="GSQ36" s="102"/>
      <c r="GSR36" s="102"/>
      <c r="GSS36" s="102"/>
      <c r="GST36" s="102"/>
      <c r="GSU36" s="102"/>
      <c r="GSV36" s="102"/>
      <c r="GSW36" s="102"/>
      <c r="GSX36" s="102"/>
      <c r="GSY36" s="102"/>
      <c r="GSZ36" s="102"/>
      <c r="GTA36" s="102"/>
      <c r="GTB36" s="102"/>
      <c r="GTC36" s="102"/>
      <c r="GTD36" s="102"/>
      <c r="GTE36" s="102"/>
      <c r="GTF36" s="102"/>
      <c r="GTG36" s="102"/>
      <c r="GTH36" s="102"/>
      <c r="GTI36" s="102"/>
      <c r="GTJ36" s="102"/>
      <c r="GTK36" s="102"/>
      <c r="GTL36" s="102"/>
      <c r="GTM36" s="102"/>
      <c r="GTN36" s="102"/>
      <c r="GTO36" s="102"/>
      <c r="GTP36" s="102"/>
      <c r="GTQ36" s="102"/>
      <c r="GTR36" s="102"/>
      <c r="GTS36" s="102"/>
      <c r="GTT36" s="102"/>
      <c r="GTU36" s="102"/>
      <c r="GTV36" s="102"/>
      <c r="GTW36" s="102"/>
      <c r="GTX36" s="102"/>
      <c r="GTY36" s="102"/>
      <c r="GTZ36" s="102"/>
      <c r="GUA36" s="102"/>
      <c r="GUB36" s="102"/>
      <c r="GUC36" s="102"/>
      <c r="GUD36" s="102"/>
      <c r="GUE36" s="102"/>
      <c r="GUF36" s="102"/>
      <c r="GUG36" s="102"/>
      <c r="GUH36" s="102"/>
      <c r="GUI36" s="102"/>
      <c r="GUJ36" s="102"/>
      <c r="GUK36" s="102"/>
      <c r="GUL36" s="102"/>
      <c r="GUM36" s="102"/>
      <c r="GUN36" s="102"/>
      <c r="GUO36" s="102"/>
      <c r="GUP36" s="102"/>
      <c r="GUQ36" s="102"/>
      <c r="GUR36" s="102"/>
      <c r="GUS36" s="102"/>
      <c r="GUT36" s="102"/>
      <c r="GUU36" s="102"/>
      <c r="GUV36" s="102"/>
      <c r="GUW36" s="102"/>
      <c r="GUX36" s="102"/>
      <c r="GUY36" s="102"/>
      <c r="GUZ36" s="102"/>
      <c r="GVA36" s="102"/>
      <c r="GVB36" s="102"/>
      <c r="GVC36" s="102"/>
      <c r="GVD36" s="102"/>
      <c r="GVE36" s="102"/>
      <c r="GVF36" s="102"/>
      <c r="GVG36" s="102"/>
      <c r="GVH36" s="102"/>
      <c r="GVI36" s="102"/>
      <c r="GVJ36" s="102"/>
      <c r="GVK36" s="102"/>
      <c r="GVL36" s="102"/>
      <c r="GVM36" s="102"/>
      <c r="GVN36" s="102"/>
      <c r="GVO36" s="102"/>
      <c r="GVP36" s="102"/>
      <c r="GVQ36" s="102"/>
      <c r="GVR36" s="102"/>
      <c r="GVS36" s="102"/>
      <c r="GVT36" s="102"/>
      <c r="GVU36" s="102"/>
      <c r="GVV36" s="102"/>
      <c r="GVW36" s="102"/>
      <c r="GVX36" s="102"/>
      <c r="GVY36" s="102"/>
      <c r="GVZ36" s="102"/>
      <c r="GWA36" s="102"/>
      <c r="GWB36" s="102"/>
      <c r="GWC36" s="102"/>
      <c r="GWD36" s="102"/>
      <c r="GWE36" s="102"/>
      <c r="GWF36" s="102"/>
      <c r="GWG36" s="102"/>
      <c r="GWH36" s="102"/>
      <c r="GWI36" s="102"/>
      <c r="GWJ36" s="102"/>
      <c r="GWK36" s="102"/>
      <c r="GWL36" s="102"/>
      <c r="GWM36" s="102"/>
      <c r="GWN36" s="102"/>
      <c r="GWO36" s="102"/>
      <c r="GWP36" s="102"/>
      <c r="GWQ36" s="102"/>
      <c r="GWR36" s="102"/>
      <c r="GWS36" s="102"/>
      <c r="GWT36" s="102"/>
      <c r="GWU36" s="102"/>
      <c r="GWV36" s="102"/>
      <c r="GWW36" s="102"/>
      <c r="GWX36" s="102"/>
      <c r="GWY36" s="102"/>
      <c r="GWZ36" s="102"/>
      <c r="GXA36" s="102"/>
      <c r="GXB36" s="102"/>
      <c r="GXC36" s="102"/>
      <c r="GXD36" s="102"/>
      <c r="GXE36" s="102"/>
      <c r="GXF36" s="102"/>
      <c r="GXG36" s="102"/>
      <c r="GXH36" s="102"/>
      <c r="GXI36" s="102"/>
      <c r="GXJ36" s="102"/>
      <c r="GXK36" s="102"/>
      <c r="GXL36" s="102"/>
      <c r="GXM36" s="102"/>
      <c r="GXN36" s="102"/>
      <c r="GXO36" s="102"/>
      <c r="GXP36" s="102"/>
      <c r="GXQ36" s="102"/>
      <c r="GXR36" s="102"/>
      <c r="GXS36" s="102"/>
      <c r="GXT36" s="102"/>
      <c r="GXU36" s="102"/>
      <c r="GXV36" s="102"/>
      <c r="GXW36" s="102"/>
      <c r="GXX36" s="102"/>
      <c r="GXY36" s="102"/>
      <c r="GXZ36" s="102"/>
      <c r="GYA36" s="102"/>
      <c r="GYB36" s="102"/>
      <c r="GYC36" s="102"/>
      <c r="GYD36" s="102"/>
      <c r="GYE36" s="102"/>
      <c r="GYF36" s="102"/>
      <c r="GYG36" s="102"/>
      <c r="GYH36" s="102"/>
      <c r="GYI36" s="102"/>
      <c r="GYJ36" s="102"/>
      <c r="GYK36" s="102"/>
      <c r="GYL36" s="102"/>
      <c r="GYM36" s="102"/>
      <c r="GYN36" s="102"/>
      <c r="GYO36" s="102"/>
      <c r="GYP36" s="102"/>
      <c r="GYQ36" s="102"/>
      <c r="GYR36" s="102"/>
      <c r="GYS36" s="102"/>
      <c r="GYT36" s="102"/>
      <c r="GYU36" s="102"/>
      <c r="GYV36" s="102"/>
      <c r="GYW36" s="102"/>
      <c r="GYX36" s="102"/>
      <c r="GYY36" s="102"/>
      <c r="GYZ36" s="102"/>
      <c r="GZA36" s="102"/>
      <c r="GZB36" s="102"/>
      <c r="GZC36" s="102"/>
      <c r="GZD36" s="102"/>
      <c r="GZE36" s="102"/>
      <c r="GZF36" s="102"/>
      <c r="GZG36" s="102"/>
      <c r="GZH36" s="102"/>
      <c r="GZI36" s="102"/>
      <c r="GZJ36" s="102"/>
      <c r="GZK36" s="102"/>
      <c r="GZL36" s="102"/>
      <c r="GZM36" s="102"/>
      <c r="GZN36" s="102"/>
      <c r="GZO36" s="102"/>
      <c r="GZP36" s="102"/>
      <c r="GZQ36" s="102"/>
      <c r="GZR36" s="102"/>
      <c r="GZS36" s="102"/>
      <c r="GZT36" s="102"/>
      <c r="GZU36" s="102"/>
      <c r="GZV36" s="102"/>
      <c r="GZW36" s="102"/>
      <c r="GZX36" s="102"/>
      <c r="GZY36" s="102"/>
      <c r="GZZ36" s="102"/>
      <c r="HAA36" s="102"/>
      <c r="HAB36" s="102"/>
      <c r="HAC36" s="102"/>
      <c r="HAD36" s="102"/>
      <c r="HAE36" s="102"/>
      <c r="HAF36" s="102"/>
      <c r="HAG36" s="102"/>
      <c r="HAH36" s="102"/>
      <c r="HAI36" s="102"/>
      <c r="HAJ36" s="102"/>
      <c r="HAK36" s="102"/>
      <c r="HAL36" s="102"/>
      <c r="HAM36" s="102"/>
      <c r="HAN36" s="102"/>
      <c r="HAO36" s="102"/>
      <c r="HAP36" s="102"/>
      <c r="HAQ36" s="102"/>
      <c r="HAR36" s="102"/>
      <c r="HAS36" s="102"/>
      <c r="HAT36" s="102"/>
      <c r="HAU36" s="102"/>
      <c r="HAV36" s="102"/>
      <c r="HAW36" s="102"/>
      <c r="HAX36" s="102"/>
      <c r="HAY36" s="102"/>
      <c r="HAZ36" s="102"/>
      <c r="HBA36" s="102"/>
      <c r="HBB36" s="102"/>
      <c r="HBC36" s="102"/>
      <c r="HBD36" s="102"/>
      <c r="HBE36" s="102"/>
      <c r="HBF36" s="102"/>
      <c r="HBG36" s="102"/>
      <c r="HBH36" s="102"/>
      <c r="HBI36" s="102"/>
      <c r="HBJ36" s="102"/>
      <c r="HBK36" s="102"/>
      <c r="HBL36" s="102"/>
      <c r="HBM36" s="102"/>
      <c r="HBN36" s="102"/>
      <c r="HBO36" s="102"/>
      <c r="HBP36" s="102"/>
      <c r="HBQ36" s="102"/>
      <c r="HBR36" s="102"/>
      <c r="HBS36" s="102"/>
      <c r="HBT36" s="102"/>
      <c r="HBU36" s="102"/>
      <c r="HBV36" s="102"/>
      <c r="HBW36" s="102"/>
      <c r="HBX36" s="102"/>
      <c r="HBY36" s="102"/>
      <c r="HBZ36" s="102"/>
      <c r="HCA36" s="102"/>
      <c r="HCB36" s="102"/>
      <c r="HCC36" s="102"/>
      <c r="HCD36" s="102"/>
      <c r="HCE36" s="102"/>
      <c r="HCF36" s="102"/>
      <c r="HCG36" s="102"/>
      <c r="HCH36" s="102"/>
      <c r="HCI36" s="102"/>
      <c r="HCJ36" s="102"/>
      <c r="HCK36" s="102"/>
      <c r="HCL36" s="102"/>
      <c r="HCM36" s="102"/>
      <c r="HCN36" s="102"/>
      <c r="HCO36" s="102"/>
      <c r="HCP36" s="102"/>
      <c r="HCQ36" s="102"/>
      <c r="HCR36" s="102"/>
      <c r="HCS36" s="102"/>
      <c r="HCT36" s="102"/>
      <c r="HCU36" s="102"/>
      <c r="HCV36" s="102"/>
      <c r="HCW36" s="102"/>
      <c r="HCX36" s="102"/>
      <c r="HCY36" s="102"/>
      <c r="HCZ36" s="102"/>
      <c r="HDA36" s="102"/>
      <c r="HDB36" s="102"/>
      <c r="HDC36" s="102"/>
      <c r="HDD36" s="102"/>
      <c r="HDE36" s="102"/>
      <c r="HDF36" s="102"/>
      <c r="HDG36" s="102"/>
      <c r="HDH36" s="102"/>
      <c r="HDI36" s="102"/>
      <c r="HDJ36" s="102"/>
      <c r="HDK36" s="102"/>
      <c r="HDL36" s="102"/>
      <c r="HDM36" s="102"/>
      <c r="HDN36" s="102"/>
      <c r="HDO36" s="102"/>
      <c r="HDP36" s="102"/>
      <c r="HDQ36" s="102"/>
      <c r="HDR36" s="102"/>
      <c r="HDS36" s="102"/>
      <c r="HDT36" s="102"/>
      <c r="HDU36" s="102"/>
      <c r="HDV36" s="102"/>
      <c r="HDW36" s="102"/>
      <c r="HDX36" s="102"/>
      <c r="HDY36" s="102"/>
      <c r="HDZ36" s="102"/>
      <c r="HEA36" s="102"/>
      <c r="HEB36" s="102"/>
      <c r="HEC36" s="102"/>
      <c r="HED36" s="102"/>
      <c r="HEE36" s="102"/>
      <c r="HEF36" s="102"/>
      <c r="HEG36" s="102"/>
      <c r="HEH36" s="102"/>
      <c r="HEI36" s="102"/>
      <c r="HEJ36" s="102"/>
      <c r="HEK36" s="102"/>
      <c r="HEL36" s="102"/>
      <c r="HEM36" s="102"/>
      <c r="HEN36" s="102"/>
      <c r="HEO36" s="102"/>
      <c r="HEP36" s="102"/>
      <c r="HEQ36" s="102"/>
      <c r="HER36" s="102"/>
      <c r="HES36" s="102"/>
      <c r="HET36" s="102"/>
      <c r="HEU36" s="102"/>
      <c r="HEV36" s="102"/>
      <c r="HEW36" s="102"/>
      <c r="HEX36" s="102"/>
      <c r="HEY36" s="102"/>
      <c r="HEZ36" s="102"/>
      <c r="HFA36" s="102"/>
      <c r="HFB36" s="102"/>
      <c r="HFC36" s="102"/>
      <c r="HFD36" s="102"/>
      <c r="HFE36" s="102"/>
      <c r="HFF36" s="102"/>
      <c r="HFG36" s="102"/>
      <c r="HFH36" s="102"/>
      <c r="HFI36" s="102"/>
      <c r="HFJ36" s="102"/>
      <c r="HFK36" s="102"/>
      <c r="HFL36" s="102"/>
      <c r="HFM36" s="102"/>
      <c r="HFN36" s="102"/>
      <c r="HFO36" s="102"/>
      <c r="HFP36" s="102"/>
      <c r="HFQ36" s="102"/>
      <c r="HFR36" s="102"/>
      <c r="HFS36" s="102"/>
      <c r="HFT36" s="102"/>
      <c r="HFU36" s="102"/>
      <c r="HFV36" s="102"/>
      <c r="HFW36" s="102"/>
      <c r="HFX36" s="102"/>
      <c r="HFY36" s="102"/>
      <c r="HFZ36" s="102"/>
      <c r="HGA36" s="102"/>
      <c r="HGB36" s="102"/>
      <c r="HGC36" s="102"/>
      <c r="HGD36" s="102"/>
      <c r="HGE36" s="102"/>
      <c r="HGF36" s="102"/>
      <c r="HGG36" s="102"/>
      <c r="HGH36" s="102"/>
      <c r="HGI36" s="102"/>
      <c r="HGJ36" s="102"/>
      <c r="HGK36" s="102"/>
      <c r="HGL36" s="102"/>
      <c r="HGM36" s="102"/>
      <c r="HGN36" s="102"/>
      <c r="HGO36" s="102"/>
      <c r="HGP36" s="102"/>
      <c r="HGQ36" s="102"/>
      <c r="HGR36" s="102"/>
      <c r="HGS36" s="102"/>
      <c r="HGT36" s="102"/>
      <c r="HGU36" s="102"/>
      <c r="HGV36" s="102"/>
      <c r="HGW36" s="102"/>
      <c r="HGX36" s="102"/>
      <c r="HGY36" s="102"/>
      <c r="HGZ36" s="102"/>
      <c r="HHA36" s="102"/>
      <c r="HHB36" s="102"/>
      <c r="HHC36" s="102"/>
      <c r="HHD36" s="102"/>
      <c r="HHE36" s="102"/>
      <c r="HHF36" s="102"/>
      <c r="HHG36" s="102"/>
      <c r="HHH36" s="102"/>
      <c r="HHI36" s="102"/>
      <c r="HHJ36" s="102"/>
      <c r="HHK36" s="102"/>
      <c r="HHL36" s="102"/>
      <c r="HHM36" s="102"/>
      <c r="HHN36" s="102"/>
      <c r="HHO36" s="102"/>
      <c r="HHP36" s="102"/>
      <c r="HHQ36" s="102"/>
      <c r="HHR36" s="102"/>
      <c r="HHS36" s="102"/>
      <c r="HHT36" s="102"/>
      <c r="HHU36" s="102"/>
      <c r="HHV36" s="102"/>
      <c r="HHW36" s="102"/>
      <c r="HHX36" s="102"/>
      <c r="HHY36" s="102"/>
      <c r="HHZ36" s="102"/>
      <c r="HIA36" s="102"/>
      <c r="HIB36" s="102"/>
      <c r="HIC36" s="102"/>
      <c r="HID36" s="102"/>
      <c r="HIE36" s="102"/>
      <c r="HIF36" s="102"/>
      <c r="HIG36" s="102"/>
      <c r="HIH36" s="102"/>
      <c r="HII36" s="102"/>
      <c r="HIJ36" s="102"/>
      <c r="HIK36" s="102"/>
      <c r="HIL36" s="102"/>
      <c r="HIM36" s="102"/>
      <c r="HIN36" s="102"/>
      <c r="HIO36" s="102"/>
      <c r="HIP36" s="102"/>
      <c r="HIQ36" s="102"/>
      <c r="HIR36" s="102"/>
      <c r="HIS36" s="102"/>
      <c r="HIT36" s="102"/>
      <c r="HIU36" s="102"/>
      <c r="HIV36" s="102"/>
      <c r="HIW36" s="102"/>
      <c r="HIX36" s="102"/>
      <c r="HIY36" s="102"/>
      <c r="HIZ36" s="102"/>
      <c r="HJA36" s="102"/>
      <c r="HJB36" s="102"/>
      <c r="HJC36" s="102"/>
      <c r="HJD36" s="102"/>
      <c r="HJE36" s="102"/>
      <c r="HJF36" s="102"/>
      <c r="HJG36" s="102"/>
      <c r="HJH36" s="102"/>
      <c r="HJI36" s="102"/>
      <c r="HJJ36" s="102"/>
      <c r="HJK36" s="102"/>
      <c r="HJL36" s="102"/>
      <c r="HJM36" s="102"/>
      <c r="HJN36" s="102"/>
      <c r="HJO36" s="102"/>
      <c r="HJP36" s="102"/>
      <c r="HJQ36" s="102"/>
      <c r="HJR36" s="102"/>
      <c r="HJS36" s="102"/>
      <c r="HJT36" s="102"/>
      <c r="HJU36" s="102"/>
      <c r="HJV36" s="102"/>
      <c r="HJW36" s="102"/>
      <c r="HJX36" s="102"/>
      <c r="HJY36" s="102"/>
      <c r="HJZ36" s="102"/>
      <c r="HKA36" s="102"/>
      <c r="HKB36" s="102"/>
      <c r="HKC36" s="102"/>
      <c r="HKD36" s="102"/>
      <c r="HKE36" s="102"/>
      <c r="HKF36" s="102"/>
      <c r="HKG36" s="102"/>
      <c r="HKH36" s="102"/>
      <c r="HKI36" s="102"/>
      <c r="HKJ36" s="102"/>
      <c r="HKK36" s="102"/>
      <c r="HKL36" s="102"/>
      <c r="HKM36" s="102"/>
      <c r="HKN36" s="102"/>
      <c r="HKO36" s="102"/>
      <c r="HKP36" s="102"/>
      <c r="HKQ36" s="102"/>
      <c r="HKR36" s="102"/>
      <c r="HKS36" s="102"/>
      <c r="HKT36" s="102"/>
      <c r="HKU36" s="102"/>
      <c r="HKV36" s="102"/>
      <c r="HKW36" s="102"/>
      <c r="HKX36" s="102"/>
      <c r="HKY36" s="102"/>
      <c r="HKZ36" s="102"/>
      <c r="HLA36" s="102"/>
      <c r="HLB36" s="102"/>
      <c r="HLC36" s="102"/>
      <c r="HLD36" s="102"/>
      <c r="HLE36" s="102"/>
      <c r="HLF36" s="102"/>
      <c r="HLG36" s="102"/>
      <c r="HLH36" s="102"/>
      <c r="HLI36" s="102"/>
      <c r="HLJ36" s="102"/>
      <c r="HLK36" s="102"/>
      <c r="HLL36" s="102"/>
      <c r="HLM36" s="102"/>
      <c r="HLN36" s="102"/>
      <c r="HLO36" s="102"/>
      <c r="HLP36" s="102"/>
      <c r="HLQ36" s="102"/>
      <c r="HLR36" s="102"/>
      <c r="HLS36" s="102"/>
      <c r="HLT36" s="102"/>
      <c r="HLU36" s="102"/>
      <c r="HLV36" s="102"/>
      <c r="HLW36" s="102"/>
      <c r="HLX36" s="102"/>
      <c r="HLY36" s="102"/>
      <c r="HLZ36" s="102"/>
      <c r="HMA36" s="102"/>
      <c r="HMB36" s="102"/>
      <c r="HMC36" s="102"/>
      <c r="HMD36" s="102"/>
      <c r="HME36" s="102"/>
      <c r="HMF36" s="102"/>
      <c r="HMG36" s="102"/>
      <c r="HMH36" s="102"/>
      <c r="HMI36" s="102"/>
      <c r="HMJ36" s="102"/>
      <c r="HMK36" s="102"/>
      <c r="HML36" s="102"/>
      <c r="HMM36" s="102"/>
      <c r="HMN36" s="102"/>
      <c r="HMO36" s="102"/>
      <c r="HMP36" s="102"/>
      <c r="HMQ36" s="102"/>
      <c r="HMR36" s="102"/>
      <c r="HMS36" s="102"/>
      <c r="HMT36" s="102"/>
      <c r="HMU36" s="102"/>
      <c r="HMV36" s="102"/>
      <c r="HMW36" s="102"/>
      <c r="HMX36" s="102"/>
      <c r="HMY36" s="102"/>
      <c r="HMZ36" s="102"/>
      <c r="HNA36" s="102"/>
      <c r="HNB36" s="102"/>
      <c r="HNC36" s="102"/>
      <c r="HND36" s="102"/>
      <c r="HNE36" s="102"/>
      <c r="HNF36" s="102"/>
      <c r="HNG36" s="102"/>
      <c r="HNH36" s="102"/>
      <c r="HNI36" s="102"/>
      <c r="HNJ36" s="102"/>
      <c r="HNK36" s="102"/>
      <c r="HNL36" s="102"/>
      <c r="HNM36" s="102"/>
      <c r="HNN36" s="102"/>
      <c r="HNO36" s="102"/>
      <c r="HNP36" s="102"/>
      <c r="HNQ36" s="102"/>
      <c r="HNR36" s="102"/>
      <c r="HNS36" s="102"/>
      <c r="HNT36" s="102"/>
      <c r="HNU36" s="102"/>
      <c r="HNV36" s="102"/>
      <c r="HNW36" s="102"/>
      <c r="HNX36" s="102"/>
      <c r="HNY36" s="102"/>
      <c r="HNZ36" s="102"/>
      <c r="HOA36" s="102"/>
      <c r="HOB36" s="102"/>
      <c r="HOC36" s="102"/>
      <c r="HOD36" s="102"/>
      <c r="HOE36" s="102"/>
      <c r="HOF36" s="102"/>
      <c r="HOG36" s="102"/>
      <c r="HOH36" s="102"/>
      <c r="HOI36" s="102"/>
      <c r="HOJ36" s="102"/>
      <c r="HOK36" s="102"/>
      <c r="HOL36" s="102"/>
      <c r="HOM36" s="102"/>
      <c r="HON36" s="102"/>
      <c r="HOO36" s="102"/>
      <c r="HOP36" s="102"/>
      <c r="HOQ36" s="102"/>
      <c r="HOR36" s="102"/>
      <c r="HOS36" s="102"/>
      <c r="HOT36" s="102"/>
      <c r="HOU36" s="102"/>
      <c r="HOV36" s="102"/>
      <c r="HOW36" s="102"/>
      <c r="HOX36" s="102"/>
      <c r="HOY36" s="102"/>
      <c r="HOZ36" s="102"/>
      <c r="HPA36" s="102"/>
      <c r="HPB36" s="102"/>
      <c r="HPC36" s="102"/>
      <c r="HPD36" s="102"/>
      <c r="HPE36" s="102"/>
      <c r="HPF36" s="102"/>
      <c r="HPG36" s="102"/>
      <c r="HPH36" s="102"/>
      <c r="HPI36" s="102"/>
      <c r="HPJ36" s="102"/>
      <c r="HPK36" s="102"/>
      <c r="HPL36" s="102"/>
      <c r="HPM36" s="102"/>
      <c r="HPN36" s="102"/>
      <c r="HPO36" s="102"/>
      <c r="HPP36" s="102"/>
      <c r="HPQ36" s="102"/>
      <c r="HPR36" s="102"/>
      <c r="HPS36" s="102"/>
      <c r="HPT36" s="102"/>
      <c r="HPU36" s="102"/>
      <c r="HPV36" s="102"/>
      <c r="HPW36" s="102"/>
      <c r="HPX36" s="102"/>
      <c r="HPY36" s="102"/>
      <c r="HPZ36" s="102"/>
      <c r="HQA36" s="102"/>
      <c r="HQB36" s="102"/>
      <c r="HQC36" s="102"/>
      <c r="HQD36" s="102"/>
      <c r="HQE36" s="102"/>
      <c r="HQF36" s="102"/>
      <c r="HQG36" s="102"/>
      <c r="HQH36" s="102"/>
      <c r="HQI36" s="102"/>
      <c r="HQJ36" s="102"/>
      <c r="HQK36" s="102"/>
      <c r="HQL36" s="102"/>
      <c r="HQM36" s="102"/>
      <c r="HQN36" s="102"/>
      <c r="HQO36" s="102"/>
      <c r="HQP36" s="102"/>
      <c r="HQQ36" s="102"/>
      <c r="HQR36" s="102"/>
      <c r="HQS36" s="102"/>
      <c r="HQT36" s="102"/>
      <c r="HQU36" s="102"/>
      <c r="HQV36" s="102"/>
      <c r="HQW36" s="102"/>
      <c r="HQX36" s="102"/>
      <c r="HQY36" s="102"/>
      <c r="HQZ36" s="102"/>
      <c r="HRA36" s="102"/>
      <c r="HRB36" s="102"/>
      <c r="HRC36" s="102"/>
      <c r="HRD36" s="102"/>
      <c r="HRE36" s="102"/>
      <c r="HRF36" s="102"/>
      <c r="HRG36" s="102"/>
      <c r="HRH36" s="102"/>
      <c r="HRI36" s="102"/>
      <c r="HRJ36" s="102"/>
      <c r="HRK36" s="102"/>
      <c r="HRL36" s="102"/>
      <c r="HRM36" s="102"/>
      <c r="HRN36" s="102"/>
      <c r="HRO36" s="102"/>
      <c r="HRP36" s="102"/>
      <c r="HRQ36" s="102"/>
      <c r="HRR36" s="102"/>
      <c r="HRS36" s="102"/>
      <c r="HRT36" s="102"/>
      <c r="HRU36" s="102"/>
      <c r="HRV36" s="102"/>
      <c r="HRW36" s="102"/>
      <c r="HRX36" s="102"/>
      <c r="HRY36" s="102"/>
      <c r="HRZ36" s="102"/>
      <c r="HSA36" s="102"/>
      <c r="HSB36" s="102"/>
      <c r="HSC36" s="102"/>
      <c r="HSD36" s="102"/>
      <c r="HSE36" s="102"/>
      <c r="HSF36" s="102"/>
      <c r="HSG36" s="102"/>
      <c r="HSH36" s="102"/>
      <c r="HSI36" s="102"/>
      <c r="HSJ36" s="102"/>
      <c r="HSK36" s="102"/>
      <c r="HSL36" s="102"/>
      <c r="HSM36" s="102"/>
      <c r="HSN36" s="102"/>
      <c r="HSO36" s="102"/>
      <c r="HSP36" s="102"/>
      <c r="HSQ36" s="102"/>
      <c r="HSR36" s="102"/>
      <c r="HSS36" s="102"/>
      <c r="HST36" s="102"/>
      <c r="HSU36" s="102"/>
      <c r="HSV36" s="102"/>
      <c r="HSW36" s="102"/>
      <c r="HSX36" s="102"/>
      <c r="HSY36" s="102"/>
      <c r="HSZ36" s="102"/>
      <c r="HTA36" s="102"/>
      <c r="HTB36" s="102"/>
      <c r="HTC36" s="102"/>
      <c r="HTD36" s="102"/>
      <c r="HTE36" s="102"/>
      <c r="HTF36" s="102"/>
      <c r="HTG36" s="102"/>
      <c r="HTH36" s="102"/>
      <c r="HTI36" s="102"/>
      <c r="HTJ36" s="102"/>
      <c r="HTK36" s="102"/>
      <c r="HTL36" s="102"/>
      <c r="HTM36" s="102"/>
      <c r="HTN36" s="102"/>
      <c r="HTO36" s="102"/>
      <c r="HTP36" s="102"/>
      <c r="HTQ36" s="102"/>
      <c r="HTR36" s="102"/>
      <c r="HTS36" s="102"/>
      <c r="HTT36" s="102"/>
      <c r="HTU36" s="102"/>
      <c r="HTV36" s="102"/>
      <c r="HTW36" s="102"/>
      <c r="HTX36" s="102"/>
      <c r="HTY36" s="102"/>
      <c r="HTZ36" s="102"/>
      <c r="HUA36" s="102"/>
      <c r="HUB36" s="102"/>
      <c r="HUC36" s="102"/>
      <c r="HUD36" s="102"/>
      <c r="HUE36" s="102"/>
      <c r="HUF36" s="102"/>
      <c r="HUG36" s="102"/>
      <c r="HUH36" s="102"/>
      <c r="HUI36" s="102"/>
      <c r="HUJ36" s="102"/>
      <c r="HUK36" s="102"/>
      <c r="HUL36" s="102"/>
      <c r="HUM36" s="102"/>
      <c r="HUN36" s="102"/>
      <c r="HUO36" s="102"/>
      <c r="HUP36" s="102"/>
      <c r="HUQ36" s="102"/>
      <c r="HUR36" s="102"/>
      <c r="HUS36" s="102"/>
      <c r="HUT36" s="102"/>
      <c r="HUU36" s="102"/>
      <c r="HUV36" s="102"/>
      <c r="HUW36" s="102"/>
      <c r="HUX36" s="102"/>
      <c r="HUY36" s="102"/>
      <c r="HUZ36" s="102"/>
      <c r="HVA36" s="102"/>
      <c r="HVB36" s="102"/>
      <c r="HVC36" s="102"/>
      <c r="HVD36" s="102"/>
      <c r="HVE36" s="102"/>
      <c r="HVF36" s="102"/>
      <c r="HVG36" s="102"/>
      <c r="HVH36" s="102"/>
      <c r="HVI36" s="102"/>
      <c r="HVJ36" s="102"/>
      <c r="HVK36" s="102"/>
      <c r="HVL36" s="102"/>
      <c r="HVM36" s="102"/>
      <c r="HVN36" s="102"/>
      <c r="HVO36" s="102"/>
      <c r="HVP36" s="102"/>
      <c r="HVQ36" s="102"/>
      <c r="HVR36" s="102"/>
      <c r="HVS36" s="102"/>
      <c r="HVT36" s="102"/>
      <c r="HVU36" s="102"/>
      <c r="HVV36" s="102"/>
      <c r="HVW36" s="102"/>
      <c r="HVX36" s="102"/>
      <c r="HVY36" s="102"/>
      <c r="HVZ36" s="102"/>
      <c r="HWA36" s="102"/>
      <c r="HWB36" s="102"/>
      <c r="HWC36" s="102"/>
      <c r="HWD36" s="102"/>
      <c r="HWE36" s="102"/>
      <c r="HWF36" s="102"/>
      <c r="HWG36" s="102"/>
      <c r="HWH36" s="102"/>
      <c r="HWI36" s="102"/>
      <c r="HWJ36" s="102"/>
      <c r="HWK36" s="102"/>
      <c r="HWL36" s="102"/>
      <c r="HWM36" s="102"/>
      <c r="HWN36" s="102"/>
      <c r="HWO36" s="102"/>
      <c r="HWP36" s="102"/>
      <c r="HWQ36" s="102"/>
      <c r="HWR36" s="102"/>
      <c r="HWS36" s="102"/>
      <c r="HWT36" s="102"/>
      <c r="HWU36" s="102"/>
      <c r="HWV36" s="102"/>
      <c r="HWW36" s="102"/>
      <c r="HWX36" s="102"/>
      <c r="HWY36" s="102"/>
      <c r="HWZ36" s="102"/>
      <c r="HXA36" s="102"/>
      <c r="HXB36" s="102"/>
      <c r="HXC36" s="102"/>
      <c r="HXD36" s="102"/>
      <c r="HXE36" s="102"/>
      <c r="HXF36" s="102"/>
      <c r="HXG36" s="102"/>
      <c r="HXH36" s="102"/>
      <c r="HXI36" s="102"/>
      <c r="HXJ36" s="102"/>
      <c r="HXK36" s="102"/>
      <c r="HXL36" s="102"/>
      <c r="HXM36" s="102"/>
      <c r="HXN36" s="102"/>
      <c r="HXO36" s="102"/>
      <c r="HXP36" s="102"/>
      <c r="HXQ36" s="102"/>
      <c r="HXR36" s="102"/>
      <c r="HXS36" s="102"/>
      <c r="HXT36" s="102"/>
      <c r="HXU36" s="102"/>
      <c r="HXV36" s="102"/>
      <c r="HXW36" s="102"/>
      <c r="HXX36" s="102"/>
      <c r="HXY36" s="102"/>
      <c r="HXZ36" s="102"/>
      <c r="HYA36" s="102"/>
      <c r="HYB36" s="102"/>
      <c r="HYC36" s="102"/>
      <c r="HYD36" s="102"/>
      <c r="HYE36" s="102"/>
      <c r="HYF36" s="102"/>
      <c r="HYG36" s="102"/>
      <c r="HYH36" s="102"/>
      <c r="HYI36" s="102"/>
      <c r="HYJ36" s="102"/>
      <c r="HYK36" s="102"/>
      <c r="HYL36" s="102"/>
      <c r="HYM36" s="102"/>
      <c r="HYN36" s="102"/>
      <c r="HYO36" s="102"/>
      <c r="HYP36" s="102"/>
      <c r="HYQ36" s="102"/>
      <c r="HYR36" s="102"/>
      <c r="HYS36" s="102"/>
      <c r="HYT36" s="102"/>
      <c r="HYU36" s="102"/>
      <c r="HYV36" s="102"/>
      <c r="HYW36" s="102"/>
      <c r="HYX36" s="102"/>
      <c r="HYY36" s="102"/>
      <c r="HYZ36" s="102"/>
      <c r="HZA36" s="102"/>
      <c r="HZB36" s="102"/>
      <c r="HZC36" s="102"/>
      <c r="HZD36" s="102"/>
      <c r="HZE36" s="102"/>
      <c r="HZF36" s="102"/>
      <c r="HZG36" s="102"/>
      <c r="HZH36" s="102"/>
      <c r="HZI36" s="102"/>
      <c r="HZJ36" s="102"/>
      <c r="HZK36" s="102"/>
      <c r="HZL36" s="102"/>
      <c r="HZM36" s="102"/>
      <c r="HZN36" s="102"/>
      <c r="HZO36" s="102"/>
      <c r="HZP36" s="102"/>
      <c r="HZQ36" s="102"/>
      <c r="HZR36" s="102"/>
      <c r="HZS36" s="102"/>
      <c r="HZT36" s="102"/>
      <c r="HZU36" s="102"/>
      <c r="HZV36" s="102"/>
      <c r="HZW36" s="102"/>
      <c r="HZX36" s="102"/>
      <c r="HZY36" s="102"/>
      <c r="HZZ36" s="102"/>
      <c r="IAA36" s="102"/>
      <c r="IAB36" s="102"/>
      <c r="IAC36" s="102"/>
      <c r="IAD36" s="102"/>
      <c r="IAE36" s="102"/>
      <c r="IAF36" s="102"/>
      <c r="IAG36" s="102"/>
      <c r="IAH36" s="102"/>
      <c r="IAI36" s="102"/>
      <c r="IAJ36" s="102"/>
      <c r="IAK36" s="102"/>
      <c r="IAL36" s="102"/>
      <c r="IAM36" s="102"/>
      <c r="IAN36" s="102"/>
      <c r="IAO36" s="102"/>
      <c r="IAP36" s="102"/>
      <c r="IAQ36" s="102"/>
      <c r="IAR36" s="102"/>
      <c r="IAS36" s="102"/>
      <c r="IAT36" s="102"/>
      <c r="IAU36" s="102"/>
      <c r="IAV36" s="102"/>
      <c r="IAW36" s="102"/>
      <c r="IAX36" s="102"/>
      <c r="IAY36" s="102"/>
      <c r="IAZ36" s="102"/>
      <c r="IBA36" s="102"/>
      <c r="IBB36" s="102"/>
      <c r="IBC36" s="102"/>
      <c r="IBD36" s="102"/>
      <c r="IBE36" s="102"/>
      <c r="IBF36" s="102"/>
      <c r="IBG36" s="102"/>
      <c r="IBH36" s="102"/>
      <c r="IBI36" s="102"/>
      <c r="IBJ36" s="102"/>
      <c r="IBK36" s="102"/>
      <c r="IBL36" s="102"/>
      <c r="IBM36" s="102"/>
      <c r="IBN36" s="102"/>
      <c r="IBO36" s="102"/>
      <c r="IBP36" s="102"/>
      <c r="IBQ36" s="102"/>
      <c r="IBR36" s="102"/>
      <c r="IBS36" s="102"/>
      <c r="IBT36" s="102"/>
      <c r="IBU36" s="102"/>
      <c r="IBV36" s="102"/>
      <c r="IBW36" s="102"/>
      <c r="IBX36" s="102"/>
      <c r="IBY36" s="102"/>
      <c r="IBZ36" s="102"/>
      <c r="ICA36" s="102"/>
      <c r="ICB36" s="102"/>
      <c r="ICC36" s="102"/>
      <c r="ICD36" s="102"/>
      <c r="ICE36" s="102"/>
      <c r="ICF36" s="102"/>
      <c r="ICG36" s="102"/>
      <c r="ICH36" s="102"/>
      <c r="ICI36" s="102"/>
      <c r="ICJ36" s="102"/>
      <c r="ICK36" s="102"/>
      <c r="ICL36" s="102"/>
      <c r="ICM36" s="102"/>
      <c r="ICN36" s="102"/>
      <c r="ICO36" s="102"/>
      <c r="ICP36" s="102"/>
      <c r="ICQ36" s="102"/>
      <c r="ICR36" s="102"/>
      <c r="ICS36" s="102"/>
      <c r="ICT36" s="102"/>
      <c r="ICU36" s="102"/>
      <c r="ICV36" s="102"/>
      <c r="ICW36" s="102"/>
      <c r="ICX36" s="102"/>
      <c r="ICY36" s="102"/>
      <c r="ICZ36" s="102"/>
      <c r="IDA36" s="102"/>
      <c r="IDB36" s="102"/>
      <c r="IDC36" s="102"/>
      <c r="IDD36" s="102"/>
      <c r="IDE36" s="102"/>
      <c r="IDF36" s="102"/>
      <c r="IDG36" s="102"/>
      <c r="IDH36" s="102"/>
      <c r="IDI36" s="102"/>
      <c r="IDJ36" s="102"/>
      <c r="IDK36" s="102"/>
      <c r="IDL36" s="102"/>
      <c r="IDM36" s="102"/>
      <c r="IDN36" s="102"/>
      <c r="IDO36" s="102"/>
      <c r="IDP36" s="102"/>
      <c r="IDQ36" s="102"/>
      <c r="IDR36" s="102"/>
      <c r="IDS36" s="102"/>
      <c r="IDT36" s="102"/>
      <c r="IDU36" s="102"/>
      <c r="IDV36" s="102"/>
      <c r="IDW36" s="102"/>
      <c r="IDX36" s="102"/>
      <c r="IDY36" s="102"/>
      <c r="IDZ36" s="102"/>
      <c r="IEA36" s="102"/>
      <c r="IEB36" s="102"/>
      <c r="IEC36" s="102"/>
      <c r="IED36" s="102"/>
      <c r="IEE36" s="102"/>
      <c r="IEF36" s="102"/>
      <c r="IEG36" s="102"/>
      <c r="IEH36" s="102"/>
      <c r="IEI36" s="102"/>
      <c r="IEJ36" s="102"/>
      <c r="IEK36" s="102"/>
      <c r="IEL36" s="102"/>
      <c r="IEM36" s="102"/>
      <c r="IEN36" s="102"/>
      <c r="IEO36" s="102"/>
      <c r="IEP36" s="102"/>
      <c r="IEQ36" s="102"/>
      <c r="IER36" s="102"/>
      <c r="IES36" s="102"/>
      <c r="IET36" s="102"/>
      <c r="IEU36" s="102"/>
      <c r="IEV36" s="102"/>
      <c r="IEW36" s="102"/>
      <c r="IEX36" s="102"/>
      <c r="IEY36" s="102"/>
      <c r="IEZ36" s="102"/>
      <c r="IFA36" s="102"/>
      <c r="IFB36" s="102"/>
      <c r="IFC36" s="102"/>
      <c r="IFD36" s="102"/>
      <c r="IFE36" s="102"/>
      <c r="IFF36" s="102"/>
      <c r="IFG36" s="102"/>
      <c r="IFH36" s="102"/>
      <c r="IFI36" s="102"/>
      <c r="IFJ36" s="102"/>
      <c r="IFK36" s="102"/>
      <c r="IFL36" s="102"/>
      <c r="IFM36" s="102"/>
      <c r="IFN36" s="102"/>
      <c r="IFO36" s="102"/>
      <c r="IFP36" s="102"/>
      <c r="IFQ36" s="102"/>
      <c r="IFR36" s="102"/>
      <c r="IFS36" s="102"/>
      <c r="IFT36" s="102"/>
      <c r="IFU36" s="102"/>
      <c r="IFV36" s="102"/>
      <c r="IFW36" s="102"/>
      <c r="IFX36" s="102"/>
      <c r="IFY36" s="102"/>
      <c r="IFZ36" s="102"/>
      <c r="IGA36" s="102"/>
      <c r="IGB36" s="102"/>
      <c r="IGC36" s="102"/>
      <c r="IGD36" s="102"/>
      <c r="IGE36" s="102"/>
      <c r="IGF36" s="102"/>
      <c r="IGG36" s="102"/>
      <c r="IGH36" s="102"/>
      <c r="IGI36" s="102"/>
      <c r="IGJ36" s="102"/>
      <c r="IGK36" s="102"/>
      <c r="IGL36" s="102"/>
      <c r="IGM36" s="102"/>
      <c r="IGN36" s="102"/>
      <c r="IGO36" s="102"/>
      <c r="IGP36" s="102"/>
      <c r="IGQ36" s="102"/>
      <c r="IGR36" s="102"/>
      <c r="IGS36" s="102"/>
      <c r="IGT36" s="102"/>
      <c r="IGU36" s="102"/>
      <c r="IGV36" s="102"/>
      <c r="IGW36" s="102"/>
      <c r="IGX36" s="102"/>
      <c r="IGY36" s="102"/>
      <c r="IGZ36" s="102"/>
      <c r="IHA36" s="102"/>
      <c r="IHB36" s="102"/>
      <c r="IHC36" s="102"/>
      <c r="IHD36" s="102"/>
      <c r="IHE36" s="102"/>
      <c r="IHF36" s="102"/>
      <c r="IHG36" s="102"/>
      <c r="IHH36" s="102"/>
      <c r="IHI36" s="102"/>
      <c r="IHJ36" s="102"/>
      <c r="IHK36" s="102"/>
      <c r="IHL36" s="102"/>
      <c r="IHM36" s="102"/>
      <c r="IHN36" s="102"/>
      <c r="IHO36" s="102"/>
      <c r="IHP36" s="102"/>
      <c r="IHQ36" s="102"/>
      <c r="IHR36" s="102"/>
      <c r="IHS36" s="102"/>
      <c r="IHT36" s="102"/>
      <c r="IHU36" s="102"/>
      <c r="IHV36" s="102"/>
      <c r="IHW36" s="102"/>
      <c r="IHX36" s="102"/>
      <c r="IHY36" s="102"/>
      <c r="IHZ36" s="102"/>
      <c r="IIA36" s="102"/>
      <c r="IIB36" s="102"/>
      <c r="IIC36" s="102"/>
      <c r="IID36" s="102"/>
      <c r="IIE36" s="102"/>
      <c r="IIF36" s="102"/>
      <c r="IIG36" s="102"/>
      <c r="IIH36" s="102"/>
      <c r="III36" s="102"/>
      <c r="IIJ36" s="102"/>
      <c r="IIK36" s="102"/>
      <c r="IIL36" s="102"/>
      <c r="IIM36" s="102"/>
      <c r="IIN36" s="102"/>
      <c r="IIO36" s="102"/>
      <c r="IIP36" s="102"/>
      <c r="IIQ36" s="102"/>
      <c r="IIR36" s="102"/>
      <c r="IIS36" s="102"/>
      <c r="IIT36" s="102"/>
      <c r="IIU36" s="102"/>
      <c r="IIV36" s="102"/>
      <c r="IIW36" s="102"/>
      <c r="IIX36" s="102"/>
      <c r="IIY36" s="102"/>
      <c r="IIZ36" s="102"/>
      <c r="IJA36" s="102"/>
      <c r="IJB36" s="102"/>
      <c r="IJC36" s="102"/>
      <c r="IJD36" s="102"/>
      <c r="IJE36" s="102"/>
      <c r="IJF36" s="102"/>
      <c r="IJG36" s="102"/>
      <c r="IJH36" s="102"/>
      <c r="IJI36" s="102"/>
      <c r="IJJ36" s="102"/>
      <c r="IJK36" s="102"/>
      <c r="IJL36" s="102"/>
      <c r="IJM36" s="102"/>
      <c r="IJN36" s="102"/>
      <c r="IJO36" s="102"/>
      <c r="IJP36" s="102"/>
      <c r="IJQ36" s="102"/>
      <c r="IJR36" s="102"/>
      <c r="IJS36" s="102"/>
      <c r="IJT36" s="102"/>
      <c r="IJU36" s="102"/>
      <c r="IJV36" s="102"/>
      <c r="IJW36" s="102"/>
      <c r="IJX36" s="102"/>
      <c r="IJY36" s="102"/>
      <c r="IJZ36" s="102"/>
      <c r="IKA36" s="102"/>
      <c r="IKB36" s="102"/>
      <c r="IKC36" s="102"/>
      <c r="IKD36" s="102"/>
      <c r="IKE36" s="102"/>
      <c r="IKF36" s="102"/>
      <c r="IKG36" s="102"/>
      <c r="IKH36" s="102"/>
      <c r="IKI36" s="102"/>
      <c r="IKJ36" s="102"/>
      <c r="IKK36" s="102"/>
      <c r="IKL36" s="102"/>
      <c r="IKM36" s="102"/>
      <c r="IKN36" s="102"/>
      <c r="IKO36" s="102"/>
      <c r="IKP36" s="102"/>
      <c r="IKQ36" s="102"/>
      <c r="IKR36" s="102"/>
      <c r="IKS36" s="102"/>
      <c r="IKT36" s="102"/>
      <c r="IKU36" s="102"/>
      <c r="IKV36" s="102"/>
      <c r="IKW36" s="102"/>
      <c r="IKX36" s="102"/>
      <c r="IKY36" s="102"/>
      <c r="IKZ36" s="102"/>
      <c r="ILA36" s="102"/>
      <c r="ILB36" s="102"/>
      <c r="ILC36" s="102"/>
      <c r="ILD36" s="102"/>
      <c r="ILE36" s="102"/>
      <c r="ILF36" s="102"/>
      <c r="ILG36" s="102"/>
      <c r="ILH36" s="102"/>
      <c r="ILI36" s="102"/>
      <c r="ILJ36" s="102"/>
      <c r="ILK36" s="102"/>
      <c r="ILL36" s="102"/>
      <c r="ILM36" s="102"/>
      <c r="ILN36" s="102"/>
      <c r="ILO36" s="102"/>
      <c r="ILP36" s="102"/>
      <c r="ILQ36" s="102"/>
      <c r="ILR36" s="102"/>
      <c r="ILS36" s="102"/>
      <c r="ILT36" s="102"/>
      <c r="ILU36" s="102"/>
      <c r="ILV36" s="102"/>
      <c r="ILW36" s="102"/>
      <c r="ILX36" s="102"/>
      <c r="ILY36" s="102"/>
      <c r="ILZ36" s="102"/>
      <c r="IMA36" s="102"/>
      <c r="IMB36" s="102"/>
      <c r="IMC36" s="102"/>
      <c r="IMD36" s="102"/>
      <c r="IME36" s="102"/>
      <c r="IMF36" s="102"/>
      <c r="IMG36" s="102"/>
      <c r="IMH36" s="102"/>
      <c r="IMI36" s="102"/>
      <c r="IMJ36" s="102"/>
      <c r="IMK36" s="102"/>
      <c r="IML36" s="102"/>
      <c r="IMM36" s="102"/>
      <c r="IMN36" s="102"/>
      <c r="IMO36" s="102"/>
      <c r="IMP36" s="102"/>
      <c r="IMQ36" s="102"/>
      <c r="IMR36" s="102"/>
      <c r="IMS36" s="102"/>
      <c r="IMT36" s="102"/>
      <c r="IMU36" s="102"/>
      <c r="IMV36" s="102"/>
      <c r="IMW36" s="102"/>
      <c r="IMX36" s="102"/>
      <c r="IMY36" s="102"/>
      <c r="IMZ36" s="102"/>
      <c r="INA36" s="102"/>
      <c r="INB36" s="102"/>
      <c r="INC36" s="102"/>
      <c r="IND36" s="102"/>
      <c r="INE36" s="102"/>
      <c r="INF36" s="102"/>
      <c r="ING36" s="102"/>
      <c r="INH36" s="102"/>
      <c r="INI36" s="102"/>
      <c r="INJ36" s="102"/>
      <c r="INK36" s="102"/>
      <c r="INL36" s="102"/>
      <c r="INM36" s="102"/>
      <c r="INN36" s="102"/>
      <c r="INO36" s="102"/>
      <c r="INP36" s="102"/>
      <c r="INQ36" s="102"/>
      <c r="INR36" s="102"/>
      <c r="INS36" s="102"/>
      <c r="INT36" s="102"/>
      <c r="INU36" s="102"/>
      <c r="INV36" s="102"/>
      <c r="INW36" s="102"/>
      <c r="INX36" s="102"/>
      <c r="INY36" s="102"/>
      <c r="INZ36" s="102"/>
      <c r="IOA36" s="102"/>
      <c r="IOB36" s="102"/>
      <c r="IOC36" s="102"/>
      <c r="IOD36" s="102"/>
      <c r="IOE36" s="102"/>
      <c r="IOF36" s="102"/>
      <c r="IOG36" s="102"/>
      <c r="IOH36" s="102"/>
      <c r="IOI36" s="102"/>
      <c r="IOJ36" s="102"/>
      <c r="IOK36" s="102"/>
      <c r="IOL36" s="102"/>
      <c r="IOM36" s="102"/>
      <c r="ION36" s="102"/>
      <c r="IOO36" s="102"/>
      <c r="IOP36" s="102"/>
      <c r="IOQ36" s="102"/>
      <c r="IOR36" s="102"/>
      <c r="IOS36" s="102"/>
      <c r="IOT36" s="102"/>
      <c r="IOU36" s="102"/>
      <c r="IOV36" s="102"/>
      <c r="IOW36" s="102"/>
      <c r="IOX36" s="102"/>
      <c r="IOY36" s="102"/>
      <c r="IOZ36" s="102"/>
      <c r="IPA36" s="102"/>
      <c r="IPB36" s="102"/>
      <c r="IPC36" s="102"/>
      <c r="IPD36" s="102"/>
      <c r="IPE36" s="102"/>
      <c r="IPF36" s="102"/>
      <c r="IPG36" s="102"/>
      <c r="IPH36" s="102"/>
      <c r="IPI36" s="102"/>
      <c r="IPJ36" s="102"/>
      <c r="IPK36" s="102"/>
      <c r="IPL36" s="102"/>
      <c r="IPM36" s="102"/>
      <c r="IPN36" s="102"/>
      <c r="IPO36" s="102"/>
      <c r="IPP36" s="102"/>
      <c r="IPQ36" s="102"/>
      <c r="IPR36" s="102"/>
      <c r="IPS36" s="102"/>
      <c r="IPT36" s="102"/>
      <c r="IPU36" s="102"/>
      <c r="IPV36" s="102"/>
      <c r="IPW36" s="102"/>
      <c r="IPX36" s="102"/>
      <c r="IPY36" s="102"/>
      <c r="IPZ36" s="102"/>
      <c r="IQA36" s="102"/>
      <c r="IQB36" s="102"/>
      <c r="IQC36" s="102"/>
      <c r="IQD36" s="102"/>
      <c r="IQE36" s="102"/>
      <c r="IQF36" s="102"/>
      <c r="IQG36" s="102"/>
      <c r="IQH36" s="102"/>
      <c r="IQI36" s="102"/>
      <c r="IQJ36" s="102"/>
      <c r="IQK36" s="102"/>
      <c r="IQL36" s="102"/>
      <c r="IQM36" s="102"/>
      <c r="IQN36" s="102"/>
      <c r="IQO36" s="102"/>
      <c r="IQP36" s="102"/>
      <c r="IQQ36" s="102"/>
      <c r="IQR36" s="102"/>
      <c r="IQS36" s="102"/>
      <c r="IQT36" s="102"/>
      <c r="IQU36" s="102"/>
      <c r="IQV36" s="102"/>
      <c r="IQW36" s="102"/>
      <c r="IQX36" s="102"/>
      <c r="IQY36" s="102"/>
      <c r="IQZ36" s="102"/>
      <c r="IRA36" s="102"/>
      <c r="IRB36" s="102"/>
      <c r="IRC36" s="102"/>
      <c r="IRD36" s="102"/>
      <c r="IRE36" s="102"/>
      <c r="IRF36" s="102"/>
      <c r="IRG36" s="102"/>
      <c r="IRH36" s="102"/>
      <c r="IRI36" s="102"/>
      <c r="IRJ36" s="102"/>
      <c r="IRK36" s="102"/>
      <c r="IRL36" s="102"/>
      <c r="IRM36" s="102"/>
      <c r="IRN36" s="102"/>
      <c r="IRO36" s="102"/>
      <c r="IRP36" s="102"/>
      <c r="IRQ36" s="102"/>
      <c r="IRR36" s="102"/>
      <c r="IRS36" s="102"/>
      <c r="IRT36" s="102"/>
      <c r="IRU36" s="102"/>
      <c r="IRV36" s="102"/>
      <c r="IRW36" s="102"/>
      <c r="IRX36" s="102"/>
      <c r="IRY36" s="102"/>
      <c r="IRZ36" s="102"/>
      <c r="ISA36" s="102"/>
      <c r="ISB36" s="102"/>
      <c r="ISC36" s="102"/>
      <c r="ISD36" s="102"/>
      <c r="ISE36" s="102"/>
      <c r="ISF36" s="102"/>
      <c r="ISG36" s="102"/>
      <c r="ISH36" s="102"/>
      <c r="ISI36" s="102"/>
      <c r="ISJ36" s="102"/>
      <c r="ISK36" s="102"/>
      <c r="ISL36" s="102"/>
      <c r="ISM36" s="102"/>
      <c r="ISN36" s="102"/>
      <c r="ISO36" s="102"/>
      <c r="ISP36" s="102"/>
      <c r="ISQ36" s="102"/>
      <c r="ISR36" s="102"/>
      <c r="ISS36" s="102"/>
      <c r="IST36" s="102"/>
      <c r="ISU36" s="102"/>
      <c r="ISV36" s="102"/>
      <c r="ISW36" s="102"/>
      <c r="ISX36" s="102"/>
      <c r="ISY36" s="102"/>
      <c r="ISZ36" s="102"/>
      <c r="ITA36" s="102"/>
      <c r="ITB36" s="102"/>
      <c r="ITC36" s="102"/>
      <c r="ITD36" s="102"/>
      <c r="ITE36" s="102"/>
      <c r="ITF36" s="102"/>
      <c r="ITG36" s="102"/>
      <c r="ITH36" s="102"/>
      <c r="ITI36" s="102"/>
      <c r="ITJ36" s="102"/>
      <c r="ITK36" s="102"/>
      <c r="ITL36" s="102"/>
      <c r="ITM36" s="102"/>
      <c r="ITN36" s="102"/>
      <c r="ITO36" s="102"/>
      <c r="ITP36" s="102"/>
      <c r="ITQ36" s="102"/>
      <c r="ITR36" s="102"/>
      <c r="ITS36" s="102"/>
      <c r="ITT36" s="102"/>
      <c r="ITU36" s="102"/>
      <c r="ITV36" s="102"/>
      <c r="ITW36" s="102"/>
      <c r="ITX36" s="102"/>
      <c r="ITY36" s="102"/>
      <c r="ITZ36" s="102"/>
      <c r="IUA36" s="102"/>
      <c r="IUB36" s="102"/>
      <c r="IUC36" s="102"/>
      <c r="IUD36" s="102"/>
      <c r="IUE36" s="102"/>
      <c r="IUF36" s="102"/>
      <c r="IUG36" s="102"/>
      <c r="IUH36" s="102"/>
      <c r="IUI36" s="102"/>
      <c r="IUJ36" s="102"/>
      <c r="IUK36" s="102"/>
      <c r="IUL36" s="102"/>
      <c r="IUM36" s="102"/>
      <c r="IUN36" s="102"/>
      <c r="IUO36" s="102"/>
      <c r="IUP36" s="102"/>
      <c r="IUQ36" s="102"/>
      <c r="IUR36" s="102"/>
      <c r="IUS36" s="102"/>
      <c r="IUT36" s="102"/>
      <c r="IUU36" s="102"/>
      <c r="IUV36" s="102"/>
      <c r="IUW36" s="102"/>
      <c r="IUX36" s="102"/>
      <c r="IUY36" s="102"/>
      <c r="IUZ36" s="102"/>
      <c r="IVA36" s="102"/>
      <c r="IVB36" s="102"/>
      <c r="IVC36" s="102"/>
      <c r="IVD36" s="102"/>
      <c r="IVE36" s="102"/>
      <c r="IVF36" s="102"/>
      <c r="IVG36" s="102"/>
      <c r="IVH36" s="102"/>
      <c r="IVI36" s="102"/>
      <c r="IVJ36" s="102"/>
      <c r="IVK36" s="102"/>
      <c r="IVL36" s="102"/>
      <c r="IVM36" s="102"/>
      <c r="IVN36" s="102"/>
      <c r="IVO36" s="102"/>
      <c r="IVP36" s="102"/>
      <c r="IVQ36" s="102"/>
      <c r="IVR36" s="102"/>
      <c r="IVS36" s="102"/>
      <c r="IVT36" s="102"/>
      <c r="IVU36" s="102"/>
      <c r="IVV36" s="102"/>
      <c r="IVW36" s="102"/>
      <c r="IVX36" s="102"/>
      <c r="IVY36" s="102"/>
      <c r="IVZ36" s="102"/>
      <c r="IWA36" s="102"/>
      <c r="IWB36" s="102"/>
      <c r="IWC36" s="102"/>
      <c r="IWD36" s="102"/>
      <c r="IWE36" s="102"/>
      <c r="IWF36" s="102"/>
      <c r="IWG36" s="102"/>
      <c r="IWH36" s="102"/>
      <c r="IWI36" s="102"/>
      <c r="IWJ36" s="102"/>
      <c r="IWK36" s="102"/>
      <c r="IWL36" s="102"/>
      <c r="IWM36" s="102"/>
      <c r="IWN36" s="102"/>
      <c r="IWO36" s="102"/>
      <c r="IWP36" s="102"/>
      <c r="IWQ36" s="102"/>
      <c r="IWR36" s="102"/>
      <c r="IWS36" s="102"/>
      <c r="IWT36" s="102"/>
      <c r="IWU36" s="102"/>
      <c r="IWV36" s="102"/>
      <c r="IWW36" s="102"/>
      <c r="IWX36" s="102"/>
      <c r="IWY36" s="102"/>
      <c r="IWZ36" s="102"/>
      <c r="IXA36" s="102"/>
      <c r="IXB36" s="102"/>
      <c r="IXC36" s="102"/>
      <c r="IXD36" s="102"/>
      <c r="IXE36" s="102"/>
      <c r="IXF36" s="102"/>
      <c r="IXG36" s="102"/>
      <c r="IXH36" s="102"/>
      <c r="IXI36" s="102"/>
      <c r="IXJ36" s="102"/>
      <c r="IXK36" s="102"/>
      <c r="IXL36" s="102"/>
      <c r="IXM36" s="102"/>
      <c r="IXN36" s="102"/>
      <c r="IXO36" s="102"/>
      <c r="IXP36" s="102"/>
      <c r="IXQ36" s="102"/>
      <c r="IXR36" s="102"/>
      <c r="IXS36" s="102"/>
      <c r="IXT36" s="102"/>
      <c r="IXU36" s="102"/>
      <c r="IXV36" s="102"/>
      <c r="IXW36" s="102"/>
      <c r="IXX36" s="102"/>
      <c r="IXY36" s="102"/>
      <c r="IXZ36" s="102"/>
      <c r="IYA36" s="102"/>
      <c r="IYB36" s="102"/>
      <c r="IYC36" s="102"/>
      <c r="IYD36" s="102"/>
      <c r="IYE36" s="102"/>
      <c r="IYF36" s="102"/>
      <c r="IYG36" s="102"/>
      <c r="IYH36" s="102"/>
      <c r="IYI36" s="102"/>
      <c r="IYJ36" s="102"/>
      <c r="IYK36" s="102"/>
      <c r="IYL36" s="102"/>
      <c r="IYM36" s="102"/>
      <c r="IYN36" s="102"/>
      <c r="IYO36" s="102"/>
      <c r="IYP36" s="102"/>
      <c r="IYQ36" s="102"/>
      <c r="IYR36" s="102"/>
      <c r="IYS36" s="102"/>
      <c r="IYT36" s="102"/>
      <c r="IYU36" s="102"/>
      <c r="IYV36" s="102"/>
      <c r="IYW36" s="102"/>
      <c r="IYX36" s="102"/>
      <c r="IYY36" s="102"/>
      <c r="IYZ36" s="102"/>
      <c r="IZA36" s="102"/>
      <c r="IZB36" s="102"/>
      <c r="IZC36" s="102"/>
      <c r="IZD36" s="102"/>
      <c r="IZE36" s="102"/>
      <c r="IZF36" s="102"/>
      <c r="IZG36" s="102"/>
      <c r="IZH36" s="102"/>
      <c r="IZI36" s="102"/>
      <c r="IZJ36" s="102"/>
      <c r="IZK36" s="102"/>
      <c r="IZL36" s="102"/>
      <c r="IZM36" s="102"/>
      <c r="IZN36" s="102"/>
      <c r="IZO36" s="102"/>
      <c r="IZP36" s="102"/>
      <c r="IZQ36" s="102"/>
      <c r="IZR36" s="102"/>
      <c r="IZS36" s="102"/>
      <c r="IZT36" s="102"/>
      <c r="IZU36" s="102"/>
      <c r="IZV36" s="102"/>
      <c r="IZW36" s="102"/>
      <c r="IZX36" s="102"/>
      <c r="IZY36" s="102"/>
      <c r="IZZ36" s="102"/>
      <c r="JAA36" s="102"/>
      <c r="JAB36" s="102"/>
      <c r="JAC36" s="102"/>
      <c r="JAD36" s="102"/>
      <c r="JAE36" s="102"/>
      <c r="JAF36" s="102"/>
      <c r="JAG36" s="102"/>
      <c r="JAH36" s="102"/>
      <c r="JAI36" s="102"/>
      <c r="JAJ36" s="102"/>
      <c r="JAK36" s="102"/>
      <c r="JAL36" s="102"/>
      <c r="JAM36" s="102"/>
      <c r="JAN36" s="102"/>
      <c r="JAO36" s="102"/>
      <c r="JAP36" s="102"/>
      <c r="JAQ36" s="102"/>
      <c r="JAR36" s="102"/>
      <c r="JAS36" s="102"/>
      <c r="JAT36" s="102"/>
      <c r="JAU36" s="102"/>
      <c r="JAV36" s="102"/>
      <c r="JAW36" s="102"/>
      <c r="JAX36" s="102"/>
      <c r="JAY36" s="102"/>
      <c r="JAZ36" s="102"/>
      <c r="JBA36" s="102"/>
      <c r="JBB36" s="102"/>
      <c r="JBC36" s="102"/>
      <c r="JBD36" s="102"/>
      <c r="JBE36" s="102"/>
      <c r="JBF36" s="102"/>
      <c r="JBG36" s="102"/>
      <c r="JBH36" s="102"/>
      <c r="JBI36" s="102"/>
      <c r="JBJ36" s="102"/>
      <c r="JBK36" s="102"/>
      <c r="JBL36" s="102"/>
      <c r="JBM36" s="102"/>
      <c r="JBN36" s="102"/>
      <c r="JBO36" s="102"/>
      <c r="JBP36" s="102"/>
      <c r="JBQ36" s="102"/>
      <c r="JBR36" s="102"/>
      <c r="JBS36" s="102"/>
      <c r="JBT36" s="102"/>
      <c r="JBU36" s="102"/>
      <c r="JBV36" s="102"/>
      <c r="JBW36" s="102"/>
      <c r="JBX36" s="102"/>
      <c r="JBY36" s="102"/>
      <c r="JBZ36" s="102"/>
      <c r="JCA36" s="102"/>
      <c r="JCB36" s="102"/>
      <c r="JCC36" s="102"/>
      <c r="JCD36" s="102"/>
      <c r="JCE36" s="102"/>
      <c r="JCF36" s="102"/>
      <c r="JCG36" s="102"/>
      <c r="JCH36" s="102"/>
      <c r="JCI36" s="102"/>
      <c r="JCJ36" s="102"/>
      <c r="JCK36" s="102"/>
      <c r="JCL36" s="102"/>
      <c r="JCM36" s="102"/>
      <c r="JCN36" s="102"/>
      <c r="JCO36" s="102"/>
      <c r="JCP36" s="102"/>
      <c r="JCQ36" s="102"/>
      <c r="JCR36" s="102"/>
      <c r="JCS36" s="102"/>
      <c r="JCT36" s="102"/>
      <c r="JCU36" s="102"/>
      <c r="JCV36" s="102"/>
      <c r="JCW36" s="102"/>
      <c r="JCX36" s="102"/>
      <c r="JCY36" s="102"/>
      <c r="JCZ36" s="102"/>
      <c r="JDA36" s="102"/>
      <c r="JDB36" s="102"/>
      <c r="JDC36" s="102"/>
      <c r="JDD36" s="102"/>
      <c r="JDE36" s="102"/>
      <c r="JDF36" s="102"/>
      <c r="JDG36" s="102"/>
      <c r="JDH36" s="102"/>
      <c r="JDI36" s="102"/>
      <c r="JDJ36" s="102"/>
      <c r="JDK36" s="102"/>
      <c r="JDL36" s="102"/>
      <c r="JDM36" s="102"/>
      <c r="JDN36" s="102"/>
      <c r="JDO36" s="102"/>
      <c r="JDP36" s="102"/>
      <c r="JDQ36" s="102"/>
      <c r="JDR36" s="102"/>
      <c r="JDS36" s="102"/>
      <c r="JDT36" s="102"/>
      <c r="JDU36" s="102"/>
      <c r="JDV36" s="102"/>
      <c r="JDW36" s="102"/>
      <c r="JDX36" s="102"/>
      <c r="JDY36" s="102"/>
      <c r="JDZ36" s="102"/>
      <c r="JEA36" s="102"/>
      <c r="JEB36" s="102"/>
      <c r="JEC36" s="102"/>
      <c r="JED36" s="102"/>
      <c r="JEE36" s="102"/>
      <c r="JEF36" s="102"/>
      <c r="JEG36" s="102"/>
      <c r="JEH36" s="102"/>
      <c r="JEI36" s="102"/>
      <c r="JEJ36" s="102"/>
      <c r="JEK36" s="102"/>
      <c r="JEL36" s="102"/>
      <c r="JEM36" s="102"/>
      <c r="JEN36" s="102"/>
      <c r="JEO36" s="102"/>
      <c r="JEP36" s="102"/>
      <c r="JEQ36" s="102"/>
      <c r="JER36" s="102"/>
      <c r="JES36" s="102"/>
      <c r="JET36" s="102"/>
      <c r="JEU36" s="102"/>
      <c r="JEV36" s="102"/>
      <c r="JEW36" s="102"/>
      <c r="JEX36" s="102"/>
      <c r="JEY36" s="102"/>
      <c r="JEZ36" s="102"/>
      <c r="JFA36" s="102"/>
      <c r="JFB36" s="102"/>
      <c r="JFC36" s="102"/>
      <c r="JFD36" s="102"/>
      <c r="JFE36" s="102"/>
      <c r="JFF36" s="102"/>
      <c r="JFG36" s="102"/>
      <c r="JFH36" s="102"/>
      <c r="JFI36" s="102"/>
      <c r="JFJ36" s="102"/>
      <c r="JFK36" s="102"/>
      <c r="JFL36" s="102"/>
      <c r="JFM36" s="102"/>
      <c r="JFN36" s="102"/>
      <c r="JFO36" s="102"/>
      <c r="JFP36" s="102"/>
      <c r="JFQ36" s="102"/>
      <c r="JFR36" s="102"/>
      <c r="JFS36" s="102"/>
      <c r="JFT36" s="102"/>
      <c r="JFU36" s="102"/>
      <c r="JFV36" s="102"/>
      <c r="JFW36" s="102"/>
      <c r="JFX36" s="102"/>
      <c r="JFY36" s="102"/>
      <c r="JFZ36" s="102"/>
      <c r="JGA36" s="102"/>
      <c r="JGB36" s="102"/>
      <c r="JGC36" s="102"/>
      <c r="JGD36" s="102"/>
      <c r="JGE36" s="102"/>
      <c r="JGF36" s="102"/>
      <c r="JGG36" s="102"/>
      <c r="JGH36" s="102"/>
      <c r="JGI36" s="102"/>
      <c r="JGJ36" s="102"/>
      <c r="JGK36" s="102"/>
      <c r="JGL36" s="102"/>
      <c r="JGM36" s="102"/>
      <c r="JGN36" s="102"/>
      <c r="JGO36" s="102"/>
      <c r="JGP36" s="102"/>
      <c r="JGQ36" s="102"/>
      <c r="JGR36" s="102"/>
      <c r="JGS36" s="102"/>
      <c r="JGT36" s="102"/>
      <c r="JGU36" s="102"/>
      <c r="JGV36" s="102"/>
      <c r="JGW36" s="102"/>
      <c r="JGX36" s="102"/>
      <c r="JGY36" s="102"/>
      <c r="JGZ36" s="102"/>
      <c r="JHA36" s="102"/>
      <c r="JHB36" s="102"/>
      <c r="JHC36" s="102"/>
      <c r="JHD36" s="102"/>
      <c r="JHE36" s="102"/>
      <c r="JHF36" s="102"/>
      <c r="JHG36" s="102"/>
      <c r="JHH36" s="102"/>
      <c r="JHI36" s="102"/>
      <c r="JHJ36" s="102"/>
      <c r="JHK36" s="102"/>
      <c r="JHL36" s="102"/>
      <c r="JHM36" s="102"/>
      <c r="JHN36" s="102"/>
      <c r="JHO36" s="102"/>
      <c r="JHP36" s="102"/>
      <c r="JHQ36" s="102"/>
      <c r="JHR36" s="102"/>
      <c r="JHS36" s="102"/>
      <c r="JHT36" s="102"/>
      <c r="JHU36" s="102"/>
      <c r="JHV36" s="102"/>
      <c r="JHW36" s="102"/>
      <c r="JHX36" s="102"/>
      <c r="JHY36" s="102"/>
      <c r="JHZ36" s="102"/>
      <c r="JIA36" s="102"/>
      <c r="JIB36" s="102"/>
      <c r="JIC36" s="102"/>
      <c r="JID36" s="102"/>
      <c r="JIE36" s="102"/>
      <c r="JIF36" s="102"/>
      <c r="JIG36" s="102"/>
      <c r="JIH36" s="102"/>
      <c r="JII36" s="102"/>
      <c r="JIJ36" s="102"/>
      <c r="JIK36" s="102"/>
      <c r="JIL36" s="102"/>
      <c r="JIM36" s="102"/>
      <c r="JIN36" s="102"/>
      <c r="JIO36" s="102"/>
      <c r="JIP36" s="102"/>
      <c r="JIQ36" s="102"/>
      <c r="JIR36" s="102"/>
      <c r="JIS36" s="102"/>
      <c r="JIT36" s="102"/>
      <c r="JIU36" s="102"/>
      <c r="JIV36" s="102"/>
      <c r="JIW36" s="102"/>
      <c r="JIX36" s="102"/>
      <c r="JIY36" s="102"/>
      <c r="JIZ36" s="102"/>
      <c r="JJA36" s="102"/>
      <c r="JJB36" s="102"/>
      <c r="JJC36" s="102"/>
      <c r="JJD36" s="102"/>
      <c r="JJE36" s="102"/>
      <c r="JJF36" s="102"/>
      <c r="JJG36" s="102"/>
      <c r="JJH36" s="102"/>
      <c r="JJI36" s="102"/>
      <c r="JJJ36" s="102"/>
      <c r="JJK36" s="102"/>
      <c r="JJL36" s="102"/>
      <c r="JJM36" s="102"/>
      <c r="JJN36" s="102"/>
      <c r="JJO36" s="102"/>
      <c r="JJP36" s="102"/>
      <c r="JJQ36" s="102"/>
      <c r="JJR36" s="102"/>
      <c r="JJS36" s="102"/>
      <c r="JJT36" s="102"/>
      <c r="JJU36" s="102"/>
      <c r="JJV36" s="102"/>
      <c r="JJW36" s="102"/>
      <c r="JJX36" s="102"/>
      <c r="JJY36" s="102"/>
      <c r="JJZ36" s="102"/>
      <c r="JKA36" s="102"/>
      <c r="JKB36" s="102"/>
      <c r="JKC36" s="102"/>
      <c r="JKD36" s="102"/>
      <c r="JKE36" s="102"/>
      <c r="JKF36" s="102"/>
      <c r="JKG36" s="102"/>
      <c r="JKH36" s="102"/>
      <c r="JKI36" s="102"/>
      <c r="JKJ36" s="102"/>
      <c r="JKK36" s="102"/>
      <c r="JKL36" s="102"/>
      <c r="JKM36" s="102"/>
      <c r="JKN36" s="102"/>
      <c r="JKO36" s="102"/>
      <c r="JKP36" s="102"/>
      <c r="JKQ36" s="102"/>
      <c r="JKR36" s="102"/>
      <c r="JKS36" s="102"/>
      <c r="JKT36" s="102"/>
      <c r="JKU36" s="102"/>
      <c r="JKV36" s="102"/>
      <c r="JKW36" s="102"/>
      <c r="JKX36" s="102"/>
      <c r="JKY36" s="102"/>
      <c r="JKZ36" s="102"/>
      <c r="JLA36" s="102"/>
      <c r="JLB36" s="102"/>
      <c r="JLC36" s="102"/>
      <c r="JLD36" s="102"/>
      <c r="JLE36" s="102"/>
      <c r="JLF36" s="102"/>
      <c r="JLG36" s="102"/>
      <c r="JLH36" s="102"/>
      <c r="JLI36" s="102"/>
      <c r="JLJ36" s="102"/>
      <c r="JLK36" s="102"/>
      <c r="JLL36" s="102"/>
      <c r="JLM36" s="102"/>
      <c r="JLN36" s="102"/>
      <c r="JLO36" s="102"/>
      <c r="JLP36" s="102"/>
      <c r="JLQ36" s="102"/>
      <c r="JLR36" s="102"/>
      <c r="JLS36" s="102"/>
      <c r="JLT36" s="102"/>
      <c r="JLU36" s="102"/>
      <c r="JLV36" s="102"/>
      <c r="JLW36" s="102"/>
      <c r="JLX36" s="102"/>
      <c r="JLY36" s="102"/>
      <c r="JLZ36" s="102"/>
      <c r="JMA36" s="102"/>
      <c r="JMB36" s="102"/>
      <c r="JMC36" s="102"/>
      <c r="JMD36" s="102"/>
      <c r="JME36" s="102"/>
      <c r="JMF36" s="102"/>
      <c r="JMG36" s="102"/>
      <c r="JMH36" s="102"/>
      <c r="JMI36" s="102"/>
      <c r="JMJ36" s="102"/>
      <c r="JMK36" s="102"/>
      <c r="JML36" s="102"/>
      <c r="JMM36" s="102"/>
      <c r="JMN36" s="102"/>
      <c r="JMO36" s="102"/>
      <c r="JMP36" s="102"/>
      <c r="JMQ36" s="102"/>
      <c r="JMR36" s="102"/>
      <c r="JMS36" s="102"/>
      <c r="JMT36" s="102"/>
      <c r="JMU36" s="102"/>
      <c r="JMV36" s="102"/>
      <c r="JMW36" s="102"/>
      <c r="JMX36" s="102"/>
      <c r="JMY36" s="102"/>
      <c r="JMZ36" s="102"/>
      <c r="JNA36" s="102"/>
      <c r="JNB36" s="102"/>
      <c r="JNC36" s="102"/>
      <c r="JND36" s="102"/>
      <c r="JNE36" s="102"/>
      <c r="JNF36" s="102"/>
      <c r="JNG36" s="102"/>
      <c r="JNH36" s="102"/>
      <c r="JNI36" s="102"/>
      <c r="JNJ36" s="102"/>
      <c r="JNK36" s="102"/>
      <c r="JNL36" s="102"/>
      <c r="JNM36" s="102"/>
      <c r="JNN36" s="102"/>
      <c r="JNO36" s="102"/>
      <c r="JNP36" s="102"/>
      <c r="JNQ36" s="102"/>
      <c r="JNR36" s="102"/>
      <c r="JNS36" s="102"/>
      <c r="JNT36" s="102"/>
      <c r="JNU36" s="102"/>
      <c r="JNV36" s="102"/>
      <c r="JNW36" s="102"/>
      <c r="JNX36" s="102"/>
      <c r="JNY36" s="102"/>
      <c r="JNZ36" s="102"/>
      <c r="JOA36" s="102"/>
      <c r="JOB36" s="102"/>
      <c r="JOC36" s="102"/>
      <c r="JOD36" s="102"/>
      <c r="JOE36" s="102"/>
      <c r="JOF36" s="102"/>
      <c r="JOG36" s="102"/>
      <c r="JOH36" s="102"/>
      <c r="JOI36" s="102"/>
      <c r="JOJ36" s="102"/>
      <c r="JOK36" s="102"/>
      <c r="JOL36" s="102"/>
      <c r="JOM36" s="102"/>
      <c r="JON36" s="102"/>
      <c r="JOO36" s="102"/>
      <c r="JOP36" s="102"/>
      <c r="JOQ36" s="102"/>
      <c r="JOR36" s="102"/>
      <c r="JOS36" s="102"/>
      <c r="JOT36" s="102"/>
      <c r="JOU36" s="102"/>
      <c r="JOV36" s="102"/>
      <c r="JOW36" s="102"/>
      <c r="JOX36" s="102"/>
      <c r="JOY36" s="102"/>
      <c r="JOZ36" s="102"/>
      <c r="JPA36" s="102"/>
      <c r="JPB36" s="102"/>
      <c r="JPC36" s="102"/>
      <c r="JPD36" s="102"/>
      <c r="JPE36" s="102"/>
      <c r="JPF36" s="102"/>
      <c r="JPG36" s="102"/>
      <c r="JPH36" s="102"/>
      <c r="JPI36" s="102"/>
      <c r="JPJ36" s="102"/>
      <c r="JPK36" s="102"/>
      <c r="JPL36" s="102"/>
      <c r="JPM36" s="102"/>
      <c r="JPN36" s="102"/>
      <c r="JPO36" s="102"/>
      <c r="JPP36" s="102"/>
      <c r="JPQ36" s="102"/>
      <c r="JPR36" s="102"/>
      <c r="JPS36" s="102"/>
      <c r="JPT36" s="102"/>
      <c r="JPU36" s="102"/>
      <c r="JPV36" s="102"/>
      <c r="JPW36" s="102"/>
      <c r="JPX36" s="102"/>
      <c r="JPY36" s="102"/>
      <c r="JPZ36" s="102"/>
      <c r="JQA36" s="102"/>
      <c r="JQB36" s="102"/>
      <c r="JQC36" s="102"/>
      <c r="JQD36" s="102"/>
      <c r="JQE36" s="102"/>
      <c r="JQF36" s="102"/>
      <c r="JQG36" s="102"/>
      <c r="JQH36" s="102"/>
      <c r="JQI36" s="102"/>
      <c r="JQJ36" s="102"/>
      <c r="JQK36" s="102"/>
      <c r="JQL36" s="102"/>
      <c r="JQM36" s="102"/>
      <c r="JQN36" s="102"/>
      <c r="JQO36" s="102"/>
      <c r="JQP36" s="102"/>
      <c r="JQQ36" s="102"/>
      <c r="JQR36" s="102"/>
      <c r="JQS36" s="102"/>
      <c r="JQT36" s="102"/>
      <c r="JQU36" s="102"/>
      <c r="JQV36" s="102"/>
      <c r="JQW36" s="102"/>
      <c r="JQX36" s="102"/>
      <c r="JQY36" s="102"/>
      <c r="JQZ36" s="102"/>
      <c r="JRA36" s="102"/>
      <c r="JRB36" s="102"/>
      <c r="JRC36" s="102"/>
      <c r="JRD36" s="102"/>
      <c r="JRE36" s="102"/>
      <c r="JRF36" s="102"/>
      <c r="JRG36" s="102"/>
      <c r="JRH36" s="102"/>
      <c r="JRI36" s="102"/>
      <c r="JRJ36" s="102"/>
      <c r="JRK36" s="102"/>
      <c r="JRL36" s="102"/>
      <c r="JRM36" s="102"/>
      <c r="JRN36" s="102"/>
      <c r="JRO36" s="102"/>
      <c r="JRP36" s="102"/>
      <c r="JRQ36" s="102"/>
      <c r="JRR36" s="102"/>
      <c r="JRS36" s="102"/>
      <c r="JRT36" s="102"/>
      <c r="JRU36" s="102"/>
      <c r="JRV36" s="102"/>
      <c r="JRW36" s="102"/>
      <c r="JRX36" s="102"/>
      <c r="JRY36" s="102"/>
      <c r="JRZ36" s="102"/>
      <c r="JSA36" s="102"/>
      <c r="JSB36" s="102"/>
      <c r="JSC36" s="102"/>
      <c r="JSD36" s="102"/>
      <c r="JSE36" s="102"/>
      <c r="JSF36" s="102"/>
      <c r="JSG36" s="102"/>
      <c r="JSH36" s="102"/>
      <c r="JSI36" s="102"/>
      <c r="JSJ36" s="102"/>
      <c r="JSK36" s="102"/>
      <c r="JSL36" s="102"/>
      <c r="JSM36" s="102"/>
      <c r="JSN36" s="102"/>
      <c r="JSO36" s="102"/>
      <c r="JSP36" s="102"/>
      <c r="JSQ36" s="102"/>
      <c r="JSR36" s="102"/>
      <c r="JSS36" s="102"/>
      <c r="JST36" s="102"/>
      <c r="JSU36" s="102"/>
      <c r="JSV36" s="102"/>
      <c r="JSW36" s="102"/>
      <c r="JSX36" s="102"/>
      <c r="JSY36" s="102"/>
      <c r="JSZ36" s="102"/>
      <c r="JTA36" s="102"/>
      <c r="JTB36" s="102"/>
      <c r="JTC36" s="102"/>
      <c r="JTD36" s="102"/>
      <c r="JTE36" s="102"/>
      <c r="JTF36" s="102"/>
      <c r="JTG36" s="102"/>
      <c r="JTH36" s="102"/>
      <c r="JTI36" s="102"/>
      <c r="JTJ36" s="102"/>
      <c r="JTK36" s="102"/>
      <c r="JTL36" s="102"/>
      <c r="JTM36" s="102"/>
      <c r="JTN36" s="102"/>
      <c r="JTO36" s="102"/>
      <c r="JTP36" s="102"/>
      <c r="JTQ36" s="102"/>
      <c r="JTR36" s="102"/>
      <c r="JTS36" s="102"/>
      <c r="JTT36" s="102"/>
      <c r="JTU36" s="102"/>
      <c r="JTV36" s="102"/>
      <c r="JTW36" s="102"/>
      <c r="JTX36" s="102"/>
      <c r="JTY36" s="102"/>
      <c r="JTZ36" s="102"/>
      <c r="JUA36" s="102"/>
      <c r="JUB36" s="102"/>
      <c r="JUC36" s="102"/>
      <c r="JUD36" s="102"/>
      <c r="JUE36" s="102"/>
      <c r="JUF36" s="102"/>
      <c r="JUG36" s="102"/>
      <c r="JUH36" s="102"/>
      <c r="JUI36" s="102"/>
      <c r="JUJ36" s="102"/>
      <c r="JUK36" s="102"/>
      <c r="JUL36" s="102"/>
      <c r="JUM36" s="102"/>
      <c r="JUN36" s="102"/>
      <c r="JUO36" s="102"/>
      <c r="JUP36" s="102"/>
      <c r="JUQ36" s="102"/>
      <c r="JUR36" s="102"/>
      <c r="JUS36" s="102"/>
      <c r="JUT36" s="102"/>
      <c r="JUU36" s="102"/>
      <c r="JUV36" s="102"/>
      <c r="JUW36" s="102"/>
      <c r="JUX36" s="102"/>
      <c r="JUY36" s="102"/>
      <c r="JUZ36" s="102"/>
      <c r="JVA36" s="102"/>
      <c r="JVB36" s="102"/>
      <c r="JVC36" s="102"/>
      <c r="JVD36" s="102"/>
      <c r="JVE36" s="102"/>
      <c r="JVF36" s="102"/>
      <c r="JVG36" s="102"/>
      <c r="JVH36" s="102"/>
      <c r="JVI36" s="102"/>
      <c r="JVJ36" s="102"/>
      <c r="JVK36" s="102"/>
      <c r="JVL36" s="102"/>
      <c r="JVM36" s="102"/>
      <c r="JVN36" s="102"/>
      <c r="JVO36" s="102"/>
      <c r="JVP36" s="102"/>
      <c r="JVQ36" s="102"/>
      <c r="JVR36" s="102"/>
      <c r="JVS36" s="102"/>
      <c r="JVT36" s="102"/>
      <c r="JVU36" s="102"/>
      <c r="JVV36" s="102"/>
      <c r="JVW36" s="102"/>
      <c r="JVX36" s="102"/>
      <c r="JVY36" s="102"/>
      <c r="JVZ36" s="102"/>
      <c r="JWA36" s="102"/>
      <c r="JWB36" s="102"/>
      <c r="JWC36" s="102"/>
      <c r="JWD36" s="102"/>
      <c r="JWE36" s="102"/>
      <c r="JWF36" s="102"/>
      <c r="JWG36" s="102"/>
      <c r="JWH36" s="102"/>
      <c r="JWI36" s="102"/>
      <c r="JWJ36" s="102"/>
      <c r="JWK36" s="102"/>
      <c r="JWL36" s="102"/>
      <c r="JWM36" s="102"/>
      <c r="JWN36" s="102"/>
      <c r="JWO36" s="102"/>
      <c r="JWP36" s="102"/>
      <c r="JWQ36" s="102"/>
      <c r="JWR36" s="102"/>
      <c r="JWS36" s="102"/>
      <c r="JWT36" s="102"/>
      <c r="JWU36" s="102"/>
      <c r="JWV36" s="102"/>
      <c r="JWW36" s="102"/>
      <c r="JWX36" s="102"/>
      <c r="JWY36" s="102"/>
      <c r="JWZ36" s="102"/>
      <c r="JXA36" s="102"/>
      <c r="JXB36" s="102"/>
      <c r="JXC36" s="102"/>
      <c r="JXD36" s="102"/>
      <c r="JXE36" s="102"/>
      <c r="JXF36" s="102"/>
      <c r="JXG36" s="102"/>
      <c r="JXH36" s="102"/>
      <c r="JXI36" s="102"/>
      <c r="JXJ36" s="102"/>
      <c r="JXK36" s="102"/>
      <c r="JXL36" s="102"/>
      <c r="JXM36" s="102"/>
      <c r="JXN36" s="102"/>
      <c r="JXO36" s="102"/>
      <c r="JXP36" s="102"/>
      <c r="JXQ36" s="102"/>
      <c r="JXR36" s="102"/>
      <c r="JXS36" s="102"/>
      <c r="JXT36" s="102"/>
      <c r="JXU36" s="102"/>
      <c r="JXV36" s="102"/>
      <c r="JXW36" s="102"/>
      <c r="JXX36" s="102"/>
      <c r="JXY36" s="102"/>
      <c r="JXZ36" s="102"/>
      <c r="JYA36" s="102"/>
      <c r="JYB36" s="102"/>
      <c r="JYC36" s="102"/>
      <c r="JYD36" s="102"/>
      <c r="JYE36" s="102"/>
      <c r="JYF36" s="102"/>
      <c r="JYG36" s="102"/>
      <c r="JYH36" s="102"/>
      <c r="JYI36" s="102"/>
      <c r="JYJ36" s="102"/>
      <c r="JYK36" s="102"/>
      <c r="JYL36" s="102"/>
      <c r="JYM36" s="102"/>
      <c r="JYN36" s="102"/>
      <c r="JYO36" s="102"/>
      <c r="JYP36" s="102"/>
      <c r="JYQ36" s="102"/>
      <c r="JYR36" s="102"/>
      <c r="JYS36" s="102"/>
      <c r="JYT36" s="102"/>
      <c r="JYU36" s="102"/>
      <c r="JYV36" s="102"/>
      <c r="JYW36" s="102"/>
      <c r="JYX36" s="102"/>
      <c r="JYY36" s="102"/>
      <c r="JYZ36" s="102"/>
      <c r="JZA36" s="102"/>
      <c r="JZB36" s="102"/>
      <c r="JZC36" s="102"/>
      <c r="JZD36" s="102"/>
      <c r="JZE36" s="102"/>
      <c r="JZF36" s="102"/>
      <c r="JZG36" s="102"/>
      <c r="JZH36" s="102"/>
      <c r="JZI36" s="102"/>
      <c r="JZJ36" s="102"/>
      <c r="JZK36" s="102"/>
      <c r="JZL36" s="102"/>
      <c r="JZM36" s="102"/>
      <c r="JZN36" s="102"/>
      <c r="JZO36" s="102"/>
      <c r="JZP36" s="102"/>
      <c r="JZQ36" s="102"/>
      <c r="JZR36" s="102"/>
      <c r="JZS36" s="102"/>
      <c r="JZT36" s="102"/>
      <c r="JZU36" s="102"/>
      <c r="JZV36" s="102"/>
      <c r="JZW36" s="102"/>
      <c r="JZX36" s="102"/>
      <c r="JZY36" s="102"/>
      <c r="JZZ36" s="102"/>
      <c r="KAA36" s="102"/>
      <c r="KAB36" s="102"/>
      <c r="KAC36" s="102"/>
      <c r="KAD36" s="102"/>
      <c r="KAE36" s="102"/>
      <c r="KAF36" s="102"/>
      <c r="KAG36" s="102"/>
      <c r="KAH36" s="102"/>
      <c r="KAI36" s="102"/>
      <c r="KAJ36" s="102"/>
      <c r="KAK36" s="102"/>
      <c r="KAL36" s="102"/>
      <c r="KAM36" s="102"/>
      <c r="KAN36" s="102"/>
      <c r="KAO36" s="102"/>
      <c r="KAP36" s="102"/>
      <c r="KAQ36" s="102"/>
      <c r="KAR36" s="102"/>
      <c r="KAS36" s="102"/>
      <c r="KAT36" s="102"/>
      <c r="KAU36" s="102"/>
      <c r="KAV36" s="102"/>
      <c r="KAW36" s="102"/>
      <c r="KAX36" s="102"/>
      <c r="KAY36" s="102"/>
      <c r="KAZ36" s="102"/>
      <c r="KBA36" s="102"/>
      <c r="KBB36" s="102"/>
      <c r="KBC36" s="102"/>
      <c r="KBD36" s="102"/>
      <c r="KBE36" s="102"/>
      <c r="KBF36" s="102"/>
      <c r="KBG36" s="102"/>
      <c r="KBH36" s="102"/>
      <c r="KBI36" s="102"/>
      <c r="KBJ36" s="102"/>
      <c r="KBK36" s="102"/>
      <c r="KBL36" s="102"/>
      <c r="KBM36" s="102"/>
      <c r="KBN36" s="102"/>
      <c r="KBO36" s="102"/>
      <c r="KBP36" s="102"/>
      <c r="KBQ36" s="102"/>
      <c r="KBR36" s="102"/>
      <c r="KBS36" s="102"/>
      <c r="KBT36" s="102"/>
      <c r="KBU36" s="102"/>
      <c r="KBV36" s="102"/>
      <c r="KBW36" s="102"/>
      <c r="KBX36" s="102"/>
      <c r="KBY36" s="102"/>
      <c r="KBZ36" s="102"/>
      <c r="KCA36" s="102"/>
      <c r="KCB36" s="102"/>
      <c r="KCC36" s="102"/>
      <c r="KCD36" s="102"/>
      <c r="KCE36" s="102"/>
      <c r="KCF36" s="102"/>
      <c r="KCG36" s="102"/>
      <c r="KCH36" s="102"/>
      <c r="KCI36" s="102"/>
      <c r="KCJ36" s="102"/>
      <c r="KCK36" s="102"/>
      <c r="KCL36" s="102"/>
      <c r="KCM36" s="102"/>
      <c r="KCN36" s="102"/>
      <c r="KCO36" s="102"/>
      <c r="KCP36" s="102"/>
      <c r="KCQ36" s="102"/>
      <c r="KCR36" s="102"/>
      <c r="KCS36" s="102"/>
      <c r="KCT36" s="102"/>
      <c r="KCU36" s="102"/>
      <c r="KCV36" s="102"/>
      <c r="KCW36" s="102"/>
      <c r="KCX36" s="102"/>
      <c r="KCY36" s="102"/>
      <c r="KCZ36" s="102"/>
      <c r="KDA36" s="102"/>
      <c r="KDB36" s="102"/>
      <c r="KDC36" s="102"/>
      <c r="KDD36" s="102"/>
      <c r="KDE36" s="102"/>
      <c r="KDF36" s="102"/>
      <c r="KDG36" s="102"/>
      <c r="KDH36" s="102"/>
      <c r="KDI36" s="102"/>
      <c r="KDJ36" s="102"/>
      <c r="KDK36" s="102"/>
      <c r="KDL36" s="102"/>
      <c r="KDM36" s="102"/>
      <c r="KDN36" s="102"/>
      <c r="KDO36" s="102"/>
      <c r="KDP36" s="102"/>
      <c r="KDQ36" s="102"/>
      <c r="KDR36" s="102"/>
      <c r="KDS36" s="102"/>
      <c r="KDT36" s="102"/>
      <c r="KDU36" s="102"/>
      <c r="KDV36" s="102"/>
      <c r="KDW36" s="102"/>
      <c r="KDX36" s="102"/>
      <c r="KDY36" s="102"/>
      <c r="KDZ36" s="102"/>
      <c r="KEA36" s="102"/>
      <c r="KEB36" s="102"/>
      <c r="KEC36" s="102"/>
      <c r="KED36" s="102"/>
      <c r="KEE36" s="102"/>
      <c r="KEF36" s="102"/>
      <c r="KEG36" s="102"/>
      <c r="KEH36" s="102"/>
      <c r="KEI36" s="102"/>
      <c r="KEJ36" s="102"/>
      <c r="KEK36" s="102"/>
      <c r="KEL36" s="102"/>
      <c r="KEM36" s="102"/>
      <c r="KEN36" s="102"/>
      <c r="KEO36" s="102"/>
      <c r="KEP36" s="102"/>
      <c r="KEQ36" s="102"/>
      <c r="KER36" s="102"/>
      <c r="KES36" s="102"/>
      <c r="KET36" s="102"/>
      <c r="KEU36" s="102"/>
      <c r="KEV36" s="102"/>
      <c r="KEW36" s="102"/>
      <c r="KEX36" s="102"/>
      <c r="KEY36" s="102"/>
      <c r="KEZ36" s="102"/>
      <c r="KFA36" s="102"/>
      <c r="KFB36" s="102"/>
      <c r="KFC36" s="102"/>
      <c r="KFD36" s="102"/>
      <c r="KFE36" s="102"/>
      <c r="KFF36" s="102"/>
      <c r="KFG36" s="102"/>
      <c r="KFH36" s="102"/>
      <c r="KFI36" s="102"/>
      <c r="KFJ36" s="102"/>
      <c r="KFK36" s="102"/>
      <c r="KFL36" s="102"/>
      <c r="KFM36" s="102"/>
      <c r="KFN36" s="102"/>
      <c r="KFO36" s="102"/>
      <c r="KFP36" s="102"/>
      <c r="KFQ36" s="102"/>
      <c r="KFR36" s="102"/>
      <c r="KFS36" s="102"/>
      <c r="KFT36" s="102"/>
      <c r="KFU36" s="102"/>
      <c r="KFV36" s="102"/>
      <c r="KFW36" s="102"/>
      <c r="KFX36" s="102"/>
      <c r="KFY36" s="102"/>
      <c r="KFZ36" s="102"/>
      <c r="KGA36" s="102"/>
      <c r="KGB36" s="102"/>
      <c r="KGC36" s="102"/>
      <c r="KGD36" s="102"/>
      <c r="KGE36" s="102"/>
      <c r="KGF36" s="102"/>
      <c r="KGG36" s="102"/>
      <c r="KGH36" s="102"/>
      <c r="KGI36" s="102"/>
      <c r="KGJ36" s="102"/>
      <c r="KGK36" s="102"/>
      <c r="KGL36" s="102"/>
      <c r="KGM36" s="102"/>
      <c r="KGN36" s="102"/>
      <c r="KGO36" s="102"/>
      <c r="KGP36" s="102"/>
      <c r="KGQ36" s="102"/>
      <c r="KGR36" s="102"/>
      <c r="KGS36" s="102"/>
      <c r="KGT36" s="102"/>
      <c r="KGU36" s="102"/>
      <c r="KGV36" s="102"/>
      <c r="KGW36" s="102"/>
      <c r="KGX36" s="102"/>
      <c r="KGY36" s="102"/>
      <c r="KGZ36" s="102"/>
      <c r="KHA36" s="102"/>
      <c r="KHB36" s="102"/>
      <c r="KHC36" s="102"/>
      <c r="KHD36" s="102"/>
      <c r="KHE36" s="102"/>
      <c r="KHF36" s="102"/>
      <c r="KHG36" s="102"/>
      <c r="KHH36" s="102"/>
      <c r="KHI36" s="102"/>
      <c r="KHJ36" s="102"/>
      <c r="KHK36" s="102"/>
      <c r="KHL36" s="102"/>
      <c r="KHM36" s="102"/>
      <c r="KHN36" s="102"/>
      <c r="KHO36" s="102"/>
      <c r="KHP36" s="102"/>
      <c r="KHQ36" s="102"/>
      <c r="KHR36" s="102"/>
      <c r="KHS36" s="102"/>
      <c r="KHT36" s="102"/>
      <c r="KHU36" s="102"/>
      <c r="KHV36" s="102"/>
      <c r="KHW36" s="102"/>
      <c r="KHX36" s="102"/>
      <c r="KHY36" s="102"/>
      <c r="KHZ36" s="102"/>
      <c r="KIA36" s="102"/>
      <c r="KIB36" s="102"/>
      <c r="KIC36" s="102"/>
      <c r="KID36" s="102"/>
      <c r="KIE36" s="102"/>
      <c r="KIF36" s="102"/>
      <c r="KIG36" s="102"/>
      <c r="KIH36" s="102"/>
      <c r="KII36" s="102"/>
      <c r="KIJ36" s="102"/>
      <c r="KIK36" s="102"/>
      <c r="KIL36" s="102"/>
      <c r="KIM36" s="102"/>
      <c r="KIN36" s="102"/>
      <c r="KIO36" s="102"/>
      <c r="KIP36" s="102"/>
      <c r="KIQ36" s="102"/>
      <c r="KIR36" s="102"/>
      <c r="KIS36" s="102"/>
      <c r="KIT36" s="102"/>
      <c r="KIU36" s="102"/>
      <c r="KIV36" s="102"/>
      <c r="KIW36" s="102"/>
      <c r="KIX36" s="102"/>
      <c r="KIY36" s="102"/>
      <c r="KIZ36" s="102"/>
      <c r="KJA36" s="102"/>
      <c r="KJB36" s="102"/>
      <c r="KJC36" s="102"/>
      <c r="KJD36" s="102"/>
      <c r="KJE36" s="102"/>
      <c r="KJF36" s="102"/>
      <c r="KJG36" s="102"/>
      <c r="KJH36" s="102"/>
      <c r="KJI36" s="102"/>
      <c r="KJJ36" s="102"/>
      <c r="KJK36" s="102"/>
      <c r="KJL36" s="102"/>
      <c r="KJM36" s="102"/>
      <c r="KJN36" s="102"/>
      <c r="KJO36" s="102"/>
      <c r="KJP36" s="102"/>
      <c r="KJQ36" s="102"/>
      <c r="KJR36" s="102"/>
      <c r="KJS36" s="102"/>
      <c r="KJT36" s="102"/>
      <c r="KJU36" s="102"/>
      <c r="KJV36" s="102"/>
      <c r="KJW36" s="102"/>
      <c r="KJX36" s="102"/>
      <c r="KJY36" s="102"/>
      <c r="KJZ36" s="102"/>
      <c r="KKA36" s="102"/>
      <c r="KKB36" s="102"/>
      <c r="KKC36" s="102"/>
      <c r="KKD36" s="102"/>
      <c r="KKE36" s="102"/>
      <c r="KKF36" s="102"/>
      <c r="KKG36" s="102"/>
      <c r="KKH36" s="102"/>
      <c r="KKI36" s="102"/>
      <c r="KKJ36" s="102"/>
      <c r="KKK36" s="102"/>
      <c r="KKL36" s="102"/>
      <c r="KKM36" s="102"/>
      <c r="KKN36" s="102"/>
      <c r="KKO36" s="102"/>
      <c r="KKP36" s="102"/>
      <c r="KKQ36" s="102"/>
      <c r="KKR36" s="102"/>
      <c r="KKS36" s="102"/>
      <c r="KKT36" s="102"/>
      <c r="KKU36" s="102"/>
      <c r="KKV36" s="102"/>
      <c r="KKW36" s="102"/>
      <c r="KKX36" s="102"/>
      <c r="KKY36" s="102"/>
      <c r="KKZ36" s="102"/>
      <c r="KLA36" s="102"/>
      <c r="KLB36" s="102"/>
      <c r="KLC36" s="102"/>
      <c r="KLD36" s="102"/>
      <c r="KLE36" s="102"/>
      <c r="KLF36" s="102"/>
      <c r="KLG36" s="102"/>
      <c r="KLH36" s="102"/>
      <c r="KLI36" s="102"/>
      <c r="KLJ36" s="102"/>
      <c r="KLK36" s="102"/>
      <c r="KLL36" s="102"/>
      <c r="KLM36" s="102"/>
      <c r="KLN36" s="102"/>
      <c r="KLO36" s="102"/>
      <c r="KLP36" s="102"/>
      <c r="KLQ36" s="102"/>
      <c r="KLR36" s="102"/>
      <c r="KLS36" s="102"/>
      <c r="KLT36" s="102"/>
      <c r="KLU36" s="102"/>
      <c r="KLV36" s="102"/>
      <c r="KLW36" s="102"/>
      <c r="KLX36" s="102"/>
      <c r="KLY36" s="102"/>
      <c r="KLZ36" s="102"/>
      <c r="KMA36" s="102"/>
      <c r="KMB36" s="102"/>
      <c r="KMC36" s="102"/>
      <c r="KMD36" s="102"/>
      <c r="KME36" s="102"/>
      <c r="KMF36" s="102"/>
      <c r="KMG36" s="102"/>
      <c r="KMH36" s="102"/>
      <c r="KMI36" s="102"/>
      <c r="KMJ36" s="102"/>
      <c r="KMK36" s="102"/>
      <c r="KML36" s="102"/>
      <c r="KMM36" s="102"/>
      <c r="KMN36" s="102"/>
      <c r="KMO36" s="102"/>
      <c r="KMP36" s="102"/>
      <c r="KMQ36" s="102"/>
      <c r="KMR36" s="102"/>
      <c r="KMS36" s="102"/>
      <c r="KMT36" s="102"/>
      <c r="KMU36" s="102"/>
      <c r="KMV36" s="102"/>
      <c r="KMW36" s="102"/>
      <c r="KMX36" s="102"/>
      <c r="KMY36" s="102"/>
      <c r="KMZ36" s="102"/>
      <c r="KNA36" s="102"/>
      <c r="KNB36" s="102"/>
      <c r="KNC36" s="102"/>
      <c r="KND36" s="102"/>
      <c r="KNE36" s="102"/>
      <c r="KNF36" s="102"/>
      <c r="KNG36" s="102"/>
      <c r="KNH36" s="102"/>
      <c r="KNI36" s="102"/>
      <c r="KNJ36" s="102"/>
      <c r="KNK36" s="102"/>
      <c r="KNL36" s="102"/>
      <c r="KNM36" s="102"/>
      <c r="KNN36" s="102"/>
      <c r="KNO36" s="102"/>
      <c r="KNP36" s="102"/>
      <c r="KNQ36" s="102"/>
      <c r="KNR36" s="102"/>
      <c r="KNS36" s="102"/>
      <c r="KNT36" s="102"/>
      <c r="KNU36" s="102"/>
      <c r="KNV36" s="102"/>
      <c r="KNW36" s="102"/>
      <c r="KNX36" s="102"/>
      <c r="KNY36" s="102"/>
      <c r="KNZ36" s="102"/>
      <c r="KOA36" s="102"/>
      <c r="KOB36" s="102"/>
      <c r="KOC36" s="102"/>
      <c r="KOD36" s="102"/>
      <c r="KOE36" s="102"/>
      <c r="KOF36" s="102"/>
      <c r="KOG36" s="102"/>
      <c r="KOH36" s="102"/>
      <c r="KOI36" s="102"/>
      <c r="KOJ36" s="102"/>
      <c r="KOK36" s="102"/>
      <c r="KOL36" s="102"/>
      <c r="KOM36" s="102"/>
      <c r="KON36" s="102"/>
      <c r="KOO36" s="102"/>
      <c r="KOP36" s="102"/>
      <c r="KOQ36" s="102"/>
      <c r="KOR36" s="102"/>
      <c r="KOS36" s="102"/>
      <c r="KOT36" s="102"/>
      <c r="KOU36" s="102"/>
      <c r="KOV36" s="102"/>
      <c r="KOW36" s="102"/>
      <c r="KOX36" s="102"/>
      <c r="KOY36" s="102"/>
      <c r="KOZ36" s="102"/>
      <c r="KPA36" s="102"/>
      <c r="KPB36" s="102"/>
      <c r="KPC36" s="102"/>
      <c r="KPD36" s="102"/>
      <c r="KPE36" s="102"/>
      <c r="KPF36" s="102"/>
      <c r="KPG36" s="102"/>
      <c r="KPH36" s="102"/>
      <c r="KPI36" s="102"/>
      <c r="KPJ36" s="102"/>
      <c r="KPK36" s="102"/>
      <c r="KPL36" s="102"/>
      <c r="KPM36" s="102"/>
      <c r="KPN36" s="102"/>
      <c r="KPO36" s="102"/>
      <c r="KPP36" s="102"/>
      <c r="KPQ36" s="102"/>
      <c r="KPR36" s="102"/>
      <c r="KPS36" s="102"/>
      <c r="KPT36" s="102"/>
      <c r="KPU36" s="102"/>
      <c r="KPV36" s="102"/>
      <c r="KPW36" s="102"/>
      <c r="KPX36" s="102"/>
      <c r="KPY36" s="102"/>
      <c r="KPZ36" s="102"/>
      <c r="KQA36" s="102"/>
      <c r="KQB36" s="102"/>
      <c r="KQC36" s="102"/>
      <c r="KQD36" s="102"/>
      <c r="KQE36" s="102"/>
      <c r="KQF36" s="102"/>
      <c r="KQG36" s="102"/>
      <c r="KQH36" s="102"/>
      <c r="KQI36" s="102"/>
      <c r="KQJ36" s="102"/>
      <c r="KQK36" s="102"/>
      <c r="KQL36" s="102"/>
      <c r="KQM36" s="102"/>
      <c r="KQN36" s="102"/>
      <c r="KQO36" s="102"/>
      <c r="KQP36" s="102"/>
      <c r="KQQ36" s="102"/>
      <c r="KQR36" s="102"/>
      <c r="KQS36" s="102"/>
      <c r="KQT36" s="102"/>
      <c r="KQU36" s="102"/>
      <c r="KQV36" s="102"/>
      <c r="KQW36" s="102"/>
      <c r="KQX36" s="102"/>
      <c r="KQY36" s="102"/>
      <c r="KQZ36" s="102"/>
      <c r="KRA36" s="102"/>
      <c r="KRB36" s="102"/>
      <c r="KRC36" s="102"/>
      <c r="KRD36" s="102"/>
      <c r="KRE36" s="102"/>
      <c r="KRF36" s="102"/>
      <c r="KRG36" s="102"/>
      <c r="KRH36" s="102"/>
      <c r="KRI36" s="102"/>
      <c r="KRJ36" s="102"/>
      <c r="KRK36" s="102"/>
      <c r="KRL36" s="102"/>
      <c r="KRM36" s="102"/>
      <c r="KRN36" s="102"/>
      <c r="KRO36" s="102"/>
      <c r="KRP36" s="102"/>
      <c r="KRQ36" s="102"/>
      <c r="KRR36" s="102"/>
      <c r="KRS36" s="102"/>
      <c r="KRT36" s="102"/>
      <c r="KRU36" s="102"/>
      <c r="KRV36" s="102"/>
      <c r="KRW36" s="102"/>
      <c r="KRX36" s="102"/>
      <c r="KRY36" s="102"/>
      <c r="KRZ36" s="102"/>
      <c r="KSA36" s="102"/>
      <c r="KSB36" s="102"/>
      <c r="KSC36" s="102"/>
      <c r="KSD36" s="102"/>
      <c r="KSE36" s="102"/>
      <c r="KSF36" s="102"/>
      <c r="KSG36" s="102"/>
      <c r="KSH36" s="102"/>
      <c r="KSI36" s="102"/>
      <c r="KSJ36" s="102"/>
      <c r="KSK36" s="102"/>
      <c r="KSL36" s="102"/>
      <c r="KSM36" s="102"/>
      <c r="KSN36" s="102"/>
      <c r="KSO36" s="102"/>
      <c r="KSP36" s="102"/>
      <c r="KSQ36" s="102"/>
      <c r="KSR36" s="102"/>
      <c r="KSS36" s="102"/>
      <c r="KST36" s="102"/>
      <c r="KSU36" s="102"/>
      <c r="KSV36" s="102"/>
      <c r="KSW36" s="102"/>
      <c r="KSX36" s="102"/>
      <c r="KSY36" s="102"/>
      <c r="KSZ36" s="102"/>
      <c r="KTA36" s="102"/>
      <c r="KTB36" s="102"/>
      <c r="KTC36" s="102"/>
      <c r="KTD36" s="102"/>
      <c r="KTE36" s="102"/>
      <c r="KTF36" s="102"/>
      <c r="KTG36" s="102"/>
      <c r="KTH36" s="102"/>
      <c r="KTI36" s="102"/>
      <c r="KTJ36" s="102"/>
      <c r="KTK36" s="102"/>
      <c r="KTL36" s="102"/>
      <c r="KTM36" s="102"/>
      <c r="KTN36" s="102"/>
      <c r="KTO36" s="102"/>
      <c r="KTP36" s="102"/>
      <c r="KTQ36" s="102"/>
      <c r="KTR36" s="102"/>
      <c r="KTS36" s="102"/>
      <c r="KTT36" s="102"/>
      <c r="KTU36" s="102"/>
      <c r="KTV36" s="102"/>
      <c r="KTW36" s="102"/>
      <c r="KTX36" s="102"/>
      <c r="KTY36" s="102"/>
      <c r="KTZ36" s="102"/>
      <c r="KUA36" s="102"/>
      <c r="KUB36" s="102"/>
      <c r="KUC36" s="102"/>
      <c r="KUD36" s="102"/>
      <c r="KUE36" s="102"/>
      <c r="KUF36" s="102"/>
      <c r="KUG36" s="102"/>
      <c r="KUH36" s="102"/>
      <c r="KUI36" s="102"/>
      <c r="KUJ36" s="102"/>
      <c r="KUK36" s="102"/>
      <c r="KUL36" s="102"/>
      <c r="KUM36" s="102"/>
      <c r="KUN36" s="102"/>
      <c r="KUO36" s="102"/>
      <c r="KUP36" s="102"/>
      <c r="KUQ36" s="102"/>
      <c r="KUR36" s="102"/>
      <c r="KUS36" s="102"/>
      <c r="KUT36" s="102"/>
      <c r="KUU36" s="102"/>
      <c r="KUV36" s="102"/>
      <c r="KUW36" s="102"/>
      <c r="KUX36" s="102"/>
      <c r="KUY36" s="102"/>
      <c r="KUZ36" s="102"/>
      <c r="KVA36" s="102"/>
      <c r="KVB36" s="102"/>
      <c r="KVC36" s="102"/>
      <c r="KVD36" s="102"/>
      <c r="KVE36" s="102"/>
      <c r="KVF36" s="102"/>
      <c r="KVG36" s="102"/>
      <c r="KVH36" s="102"/>
      <c r="KVI36" s="102"/>
      <c r="KVJ36" s="102"/>
      <c r="KVK36" s="102"/>
      <c r="KVL36" s="102"/>
      <c r="KVM36" s="102"/>
      <c r="KVN36" s="102"/>
      <c r="KVO36" s="102"/>
      <c r="KVP36" s="102"/>
      <c r="KVQ36" s="102"/>
      <c r="KVR36" s="102"/>
      <c r="KVS36" s="102"/>
      <c r="KVT36" s="102"/>
      <c r="KVU36" s="102"/>
      <c r="KVV36" s="102"/>
      <c r="KVW36" s="102"/>
      <c r="KVX36" s="102"/>
      <c r="KVY36" s="102"/>
      <c r="KVZ36" s="102"/>
      <c r="KWA36" s="102"/>
      <c r="KWB36" s="102"/>
      <c r="KWC36" s="102"/>
      <c r="KWD36" s="102"/>
      <c r="KWE36" s="102"/>
      <c r="KWF36" s="102"/>
      <c r="KWG36" s="102"/>
      <c r="KWH36" s="102"/>
      <c r="KWI36" s="102"/>
      <c r="KWJ36" s="102"/>
      <c r="KWK36" s="102"/>
      <c r="KWL36" s="102"/>
      <c r="KWM36" s="102"/>
      <c r="KWN36" s="102"/>
      <c r="KWO36" s="102"/>
      <c r="KWP36" s="102"/>
      <c r="KWQ36" s="102"/>
      <c r="KWR36" s="102"/>
      <c r="KWS36" s="102"/>
      <c r="KWT36" s="102"/>
      <c r="KWU36" s="102"/>
      <c r="KWV36" s="102"/>
      <c r="KWW36" s="102"/>
      <c r="KWX36" s="102"/>
      <c r="KWY36" s="102"/>
      <c r="KWZ36" s="102"/>
      <c r="KXA36" s="102"/>
      <c r="KXB36" s="102"/>
      <c r="KXC36" s="102"/>
      <c r="KXD36" s="102"/>
      <c r="KXE36" s="102"/>
      <c r="KXF36" s="102"/>
      <c r="KXG36" s="102"/>
      <c r="KXH36" s="102"/>
      <c r="KXI36" s="102"/>
      <c r="KXJ36" s="102"/>
      <c r="KXK36" s="102"/>
      <c r="KXL36" s="102"/>
      <c r="KXM36" s="102"/>
      <c r="KXN36" s="102"/>
      <c r="KXO36" s="102"/>
      <c r="KXP36" s="102"/>
      <c r="KXQ36" s="102"/>
      <c r="KXR36" s="102"/>
      <c r="KXS36" s="102"/>
      <c r="KXT36" s="102"/>
      <c r="KXU36" s="102"/>
      <c r="KXV36" s="102"/>
      <c r="KXW36" s="102"/>
      <c r="KXX36" s="102"/>
      <c r="KXY36" s="102"/>
      <c r="KXZ36" s="102"/>
      <c r="KYA36" s="102"/>
      <c r="KYB36" s="102"/>
      <c r="KYC36" s="102"/>
      <c r="KYD36" s="102"/>
      <c r="KYE36" s="102"/>
      <c r="KYF36" s="102"/>
      <c r="KYG36" s="102"/>
      <c r="KYH36" s="102"/>
      <c r="KYI36" s="102"/>
      <c r="KYJ36" s="102"/>
      <c r="KYK36" s="102"/>
      <c r="KYL36" s="102"/>
      <c r="KYM36" s="102"/>
      <c r="KYN36" s="102"/>
      <c r="KYO36" s="102"/>
      <c r="KYP36" s="102"/>
      <c r="KYQ36" s="102"/>
      <c r="KYR36" s="102"/>
      <c r="KYS36" s="102"/>
      <c r="KYT36" s="102"/>
      <c r="KYU36" s="102"/>
      <c r="KYV36" s="102"/>
      <c r="KYW36" s="102"/>
      <c r="KYX36" s="102"/>
      <c r="KYY36" s="102"/>
      <c r="KYZ36" s="102"/>
      <c r="KZA36" s="102"/>
      <c r="KZB36" s="102"/>
      <c r="KZC36" s="102"/>
      <c r="KZD36" s="102"/>
      <c r="KZE36" s="102"/>
      <c r="KZF36" s="102"/>
      <c r="KZG36" s="102"/>
      <c r="KZH36" s="102"/>
      <c r="KZI36" s="102"/>
      <c r="KZJ36" s="102"/>
      <c r="KZK36" s="102"/>
      <c r="KZL36" s="102"/>
      <c r="KZM36" s="102"/>
      <c r="KZN36" s="102"/>
      <c r="KZO36" s="102"/>
      <c r="KZP36" s="102"/>
      <c r="KZQ36" s="102"/>
      <c r="KZR36" s="102"/>
      <c r="KZS36" s="102"/>
      <c r="KZT36" s="102"/>
      <c r="KZU36" s="102"/>
      <c r="KZV36" s="102"/>
      <c r="KZW36" s="102"/>
      <c r="KZX36" s="102"/>
      <c r="KZY36" s="102"/>
      <c r="KZZ36" s="102"/>
      <c r="LAA36" s="102"/>
      <c r="LAB36" s="102"/>
      <c r="LAC36" s="102"/>
      <c r="LAD36" s="102"/>
      <c r="LAE36" s="102"/>
      <c r="LAF36" s="102"/>
      <c r="LAG36" s="102"/>
      <c r="LAH36" s="102"/>
      <c r="LAI36" s="102"/>
      <c r="LAJ36" s="102"/>
      <c r="LAK36" s="102"/>
      <c r="LAL36" s="102"/>
      <c r="LAM36" s="102"/>
      <c r="LAN36" s="102"/>
      <c r="LAO36" s="102"/>
      <c r="LAP36" s="102"/>
      <c r="LAQ36" s="102"/>
      <c r="LAR36" s="102"/>
      <c r="LAS36" s="102"/>
      <c r="LAT36" s="102"/>
      <c r="LAU36" s="102"/>
      <c r="LAV36" s="102"/>
      <c r="LAW36" s="102"/>
      <c r="LAX36" s="102"/>
      <c r="LAY36" s="102"/>
      <c r="LAZ36" s="102"/>
      <c r="LBA36" s="102"/>
      <c r="LBB36" s="102"/>
      <c r="LBC36" s="102"/>
      <c r="LBD36" s="102"/>
      <c r="LBE36" s="102"/>
      <c r="LBF36" s="102"/>
      <c r="LBG36" s="102"/>
      <c r="LBH36" s="102"/>
      <c r="LBI36" s="102"/>
      <c r="LBJ36" s="102"/>
      <c r="LBK36" s="102"/>
      <c r="LBL36" s="102"/>
      <c r="LBM36" s="102"/>
      <c r="LBN36" s="102"/>
      <c r="LBO36" s="102"/>
      <c r="LBP36" s="102"/>
      <c r="LBQ36" s="102"/>
      <c r="LBR36" s="102"/>
      <c r="LBS36" s="102"/>
      <c r="LBT36" s="102"/>
      <c r="LBU36" s="102"/>
      <c r="LBV36" s="102"/>
      <c r="LBW36" s="102"/>
      <c r="LBX36" s="102"/>
      <c r="LBY36" s="102"/>
      <c r="LBZ36" s="102"/>
      <c r="LCA36" s="102"/>
      <c r="LCB36" s="102"/>
      <c r="LCC36" s="102"/>
      <c r="LCD36" s="102"/>
      <c r="LCE36" s="102"/>
      <c r="LCF36" s="102"/>
      <c r="LCG36" s="102"/>
      <c r="LCH36" s="102"/>
      <c r="LCI36" s="102"/>
      <c r="LCJ36" s="102"/>
      <c r="LCK36" s="102"/>
      <c r="LCL36" s="102"/>
      <c r="LCM36" s="102"/>
      <c r="LCN36" s="102"/>
      <c r="LCO36" s="102"/>
      <c r="LCP36" s="102"/>
      <c r="LCQ36" s="102"/>
      <c r="LCR36" s="102"/>
      <c r="LCS36" s="102"/>
      <c r="LCT36" s="102"/>
      <c r="LCU36" s="102"/>
      <c r="LCV36" s="102"/>
      <c r="LCW36" s="102"/>
      <c r="LCX36" s="102"/>
      <c r="LCY36" s="102"/>
      <c r="LCZ36" s="102"/>
      <c r="LDA36" s="102"/>
      <c r="LDB36" s="102"/>
      <c r="LDC36" s="102"/>
      <c r="LDD36" s="102"/>
      <c r="LDE36" s="102"/>
      <c r="LDF36" s="102"/>
      <c r="LDG36" s="102"/>
      <c r="LDH36" s="102"/>
      <c r="LDI36" s="102"/>
      <c r="LDJ36" s="102"/>
      <c r="LDK36" s="102"/>
      <c r="LDL36" s="102"/>
      <c r="LDM36" s="102"/>
      <c r="LDN36" s="102"/>
      <c r="LDO36" s="102"/>
      <c r="LDP36" s="102"/>
      <c r="LDQ36" s="102"/>
      <c r="LDR36" s="102"/>
      <c r="LDS36" s="102"/>
      <c r="LDT36" s="102"/>
      <c r="LDU36" s="102"/>
      <c r="LDV36" s="102"/>
      <c r="LDW36" s="102"/>
      <c r="LDX36" s="102"/>
      <c r="LDY36" s="102"/>
      <c r="LDZ36" s="102"/>
      <c r="LEA36" s="102"/>
      <c r="LEB36" s="102"/>
      <c r="LEC36" s="102"/>
      <c r="LED36" s="102"/>
      <c r="LEE36" s="102"/>
      <c r="LEF36" s="102"/>
      <c r="LEG36" s="102"/>
      <c r="LEH36" s="102"/>
      <c r="LEI36" s="102"/>
      <c r="LEJ36" s="102"/>
      <c r="LEK36" s="102"/>
      <c r="LEL36" s="102"/>
      <c r="LEM36" s="102"/>
      <c r="LEN36" s="102"/>
      <c r="LEO36" s="102"/>
      <c r="LEP36" s="102"/>
      <c r="LEQ36" s="102"/>
      <c r="LER36" s="102"/>
      <c r="LES36" s="102"/>
      <c r="LET36" s="102"/>
      <c r="LEU36" s="102"/>
      <c r="LEV36" s="102"/>
      <c r="LEW36" s="102"/>
      <c r="LEX36" s="102"/>
      <c r="LEY36" s="102"/>
      <c r="LEZ36" s="102"/>
      <c r="LFA36" s="102"/>
      <c r="LFB36" s="102"/>
      <c r="LFC36" s="102"/>
      <c r="LFD36" s="102"/>
      <c r="LFE36" s="102"/>
      <c r="LFF36" s="102"/>
      <c r="LFG36" s="102"/>
      <c r="LFH36" s="102"/>
      <c r="LFI36" s="102"/>
      <c r="LFJ36" s="102"/>
      <c r="LFK36" s="102"/>
      <c r="LFL36" s="102"/>
      <c r="LFM36" s="102"/>
      <c r="LFN36" s="102"/>
      <c r="LFO36" s="102"/>
      <c r="LFP36" s="102"/>
      <c r="LFQ36" s="102"/>
      <c r="LFR36" s="102"/>
      <c r="LFS36" s="102"/>
      <c r="LFT36" s="102"/>
      <c r="LFU36" s="102"/>
      <c r="LFV36" s="102"/>
      <c r="LFW36" s="102"/>
      <c r="LFX36" s="102"/>
      <c r="LFY36" s="102"/>
      <c r="LFZ36" s="102"/>
      <c r="LGA36" s="102"/>
      <c r="LGB36" s="102"/>
      <c r="LGC36" s="102"/>
      <c r="LGD36" s="102"/>
      <c r="LGE36" s="102"/>
      <c r="LGF36" s="102"/>
      <c r="LGG36" s="102"/>
      <c r="LGH36" s="102"/>
      <c r="LGI36" s="102"/>
      <c r="LGJ36" s="102"/>
      <c r="LGK36" s="102"/>
      <c r="LGL36" s="102"/>
      <c r="LGM36" s="102"/>
      <c r="LGN36" s="102"/>
      <c r="LGO36" s="102"/>
      <c r="LGP36" s="102"/>
      <c r="LGQ36" s="102"/>
      <c r="LGR36" s="102"/>
      <c r="LGS36" s="102"/>
      <c r="LGT36" s="102"/>
      <c r="LGU36" s="102"/>
      <c r="LGV36" s="102"/>
      <c r="LGW36" s="102"/>
      <c r="LGX36" s="102"/>
      <c r="LGY36" s="102"/>
      <c r="LGZ36" s="102"/>
      <c r="LHA36" s="102"/>
      <c r="LHB36" s="102"/>
      <c r="LHC36" s="102"/>
      <c r="LHD36" s="102"/>
      <c r="LHE36" s="102"/>
      <c r="LHF36" s="102"/>
      <c r="LHG36" s="102"/>
      <c r="LHH36" s="102"/>
      <c r="LHI36" s="102"/>
      <c r="LHJ36" s="102"/>
      <c r="LHK36" s="102"/>
      <c r="LHL36" s="102"/>
      <c r="LHM36" s="102"/>
      <c r="LHN36" s="102"/>
      <c r="LHO36" s="102"/>
      <c r="LHP36" s="102"/>
      <c r="LHQ36" s="102"/>
      <c r="LHR36" s="102"/>
      <c r="LHS36" s="102"/>
      <c r="LHT36" s="102"/>
      <c r="LHU36" s="102"/>
      <c r="LHV36" s="102"/>
      <c r="LHW36" s="102"/>
      <c r="LHX36" s="102"/>
      <c r="LHY36" s="102"/>
      <c r="LHZ36" s="102"/>
      <c r="LIA36" s="102"/>
      <c r="LIB36" s="102"/>
      <c r="LIC36" s="102"/>
      <c r="LID36" s="102"/>
      <c r="LIE36" s="102"/>
      <c r="LIF36" s="102"/>
      <c r="LIG36" s="102"/>
      <c r="LIH36" s="102"/>
      <c r="LII36" s="102"/>
      <c r="LIJ36" s="102"/>
      <c r="LIK36" s="102"/>
      <c r="LIL36" s="102"/>
      <c r="LIM36" s="102"/>
      <c r="LIN36" s="102"/>
      <c r="LIO36" s="102"/>
      <c r="LIP36" s="102"/>
      <c r="LIQ36" s="102"/>
      <c r="LIR36" s="102"/>
      <c r="LIS36" s="102"/>
      <c r="LIT36" s="102"/>
      <c r="LIU36" s="102"/>
      <c r="LIV36" s="102"/>
      <c r="LIW36" s="102"/>
      <c r="LIX36" s="102"/>
      <c r="LIY36" s="102"/>
      <c r="LIZ36" s="102"/>
      <c r="LJA36" s="102"/>
      <c r="LJB36" s="102"/>
      <c r="LJC36" s="102"/>
      <c r="LJD36" s="102"/>
      <c r="LJE36" s="102"/>
      <c r="LJF36" s="102"/>
      <c r="LJG36" s="102"/>
      <c r="LJH36" s="102"/>
      <c r="LJI36" s="102"/>
      <c r="LJJ36" s="102"/>
      <c r="LJK36" s="102"/>
      <c r="LJL36" s="102"/>
      <c r="LJM36" s="102"/>
      <c r="LJN36" s="102"/>
      <c r="LJO36" s="102"/>
      <c r="LJP36" s="102"/>
      <c r="LJQ36" s="102"/>
      <c r="LJR36" s="102"/>
      <c r="LJS36" s="102"/>
      <c r="LJT36" s="102"/>
      <c r="LJU36" s="102"/>
      <c r="LJV36" s="102"/>
      <c r="LJW36" s="102"/>
      <c r="LJX36" s="102"/>
      <c r="LJY36" s="102"/>
      <c r="LJZ36" s="102"/>
      <c r="LKA36" s="102"/>
      <c r="LKB36" s="102"/>
      <c r="LKC36" s="102"/>
      <c r="LKD36" s="102"/>
      <c r="LKE36" s="102"/>
      <c r="LKF36" s="102"/>
      <c r="LKG36" s="102"/>
      <c r="LKH36" s="102"/>
      <c r="LKI36" s="102"/>
      <c r="LKJ36" s="102"/>
      <c r="LKK36" s="102"/>
      <c r="LKL36" s="102"/>
      <c r="LKM36" s="102"/>
      <c r="LKN36" s="102"/>
      <c r="LKO36" s="102"/>
      <c r="LKP36" s="102"/>
      <c r="LKQ36" s="102"/>
      <c r="LKR36" s="102"/>
      <c r="LKS36" s="102"/>
      <c r="LKT36" s="102"/>
      <c r="LKU36" s="102"/>
      <c r="LKV36" s="102"/>
      <c r="LKW36" s="102"/>
      <c r="LKX36" s="102"/>
      <c r="LKY36" s="102"/>
      <c r="LKZ36" s="102"/>
      <c r="LLA36" s="102"/>
      <c r="LLB36" s="102"/>
      <c r="LLC36" s="102"/>
      <c r="LLD36" s="102"/>
      <c r="LLE36" s="102"/>
      <c r="LLF36" s="102"/>
      <c r="LLG36" s="102"/>
      <c r="LLH36" s="102"/>
      <c r="LLI36" s="102"/>
      <c r="LLJ36" s="102"/>
      <c r="LLK36" s="102"/>
      <c r="LLL36" s="102"/>
      <c r="LLM36" s="102"/>
      <c r="LLN36" s="102"/>
      <c r="LLO36" s="102"/>
      <c r="LLP36" s="102"/>
      <c r="LLQ36" s="102"/>
      <c r="LLR36" s="102"/>
      <c r="LLS36" s="102"/>
      <c r="LLT36" s="102"/>
      <c r="LLU36" s="102"/>
      <c r="LLV36" s="102"/>
      <c r="LLW36" s="102"/>
      <c r="LLX36" s="102"/>
      <c r="LLY36" s="102"/>
      <c r="LLZ36" s="102"/>
      <c r="LMA36" s="102"/>
      <c r="LMB36" s="102"/>
      <c r="LMC36" s="102"/>
      <c r="LMD36" s="102"/>
      <c r="LME36" s="102"/>
      <c r="LMF36" s="102"/>
      <c r="LMG36" s="102"/>
      <c r="LMH36" s="102"/>
      <c r="LMI36" s="102"/>
      <c r="LMJ36" s="102"/>
      <c r="LMK36" s="102"/>
      <c r="LML36" s="102"/>
      <c r="LMM36" s="102"/>
      <c r="LMN36" s="102"/>
      <c r="LMO36" s="102"/>
      <c r="LMP36" s="102"/>
      <c r="LMQ36" s="102"/>
      <c r="LMR36" s="102"/>
      <c r="LMS36" s="102"/>
      <c r="LMT36" s="102"/>
      <c r="LMU36" s="102"/>
      <c r="LMV36" s="102"/>
      <c r="LMW36" s="102"/>
      <c r="LMX36" s="102"/>
      <c r="LMY36" s="102"/>
      <c r="LMZ36" s="102"/>
      <c r="LNA36" s="102"/>
      <c r="LNB36" s="102"/>
      <c r="LNC36" s="102"/>
      <c r="LND36" s="102"/>
      <c r="LNE36" s="102"/>
      <c r="LNF36" s="102"/>
      <c r="LNG36" s="102"/>
      <c r="LNH36" s="102"/>
      <c r="LNI36" s="102"/>
      <c r="LNJ36" s="102"/>
      <c r="LNK36" s="102"/>
      <c r="LNL36" s="102"/>
      <c r="LNM36" s="102"/>
      <c r="LNN36" s="102"/>
      <c r="LNO36" s="102"/>
      <c r="LNP36" s="102"/>
      <c r="LNQ36" s="102"/>
      <c r="LNR36" s="102"/>
      <c r="LNS36" s="102"/>
      <c r="LNT36" s="102"/>
      <c r="LNU36" s="102"/>
      <c r="LNV36" s="102"/>
      <c r="LNW36" s="102"/>
      <c r="LNX36" s="102"/>
      <c r="LNY36" s="102"/>
      <c r="LNZ36" s="102"/>
      <c r="LOA36" s="102"/>
      <c r="LOB36" s="102"/>
      <c r="LOC36" s="102"/>
      <c r="LOD36" s="102"/>
      <c r="LOE36" s="102"/>
      <c r="LOF36" s="102"/>
      <c r="LOG36" s="102"/>
      <c r="LOH36" s="102"/>
      <c r="LOI36" s="102"/>
      <c r="LOJ36" s="102"/>
      <c r="LOK36" s="102"/>
      <c r="LOL36" s="102"/>
      <c r="LOM36" s="102"/>
      <c r="LON36" s="102"/>
      <c r="LOO36" s="102"/>
      <c r="LOP36" s="102"/>
      <c r="LOQ36" s="102"/>
      <c r="LOR36" s="102"/>
      <c r="LOS36" s="102"/>
      <c r="LOT36" s="102"/>
      <c r="LOU36" s="102"/>
      <c r="LOV36" s="102"/>
      <c r="LOW36" s="102"/>
      <c r="LOX36" s="102"/>
      <c r="LOY36" s="102"/>
      <c r="LOZ36" s="102"/>
      <c r="LPA36" s="102"/>
      <c r="LPB36" s="102"/>
      <c r="LPC36" s="102"/>
      <c r="LPD36" s="102"/>
      <c r="LPE36" s="102"/>
      <c r="LPF36" s="102"/>
      <c r="LPG36" s="102"/>
      <c r="LPH36" s="102"/>
      <c r="LPI36" s="102"/>
      <c r="LPJ36" s="102"/>
      <c r="LPK36" s="102"/>
      <c r="LPL36" s="102"/>
      <c r="LPM36" s="102"/>
      <c r="LPN36" s="102"/>
      <c r="LPO36" s="102"/>
      <c r="LPP36" s="102"/>
      <c r="LPQ36" s="102"/>
      <c r="LPR36" s="102"/>
      <c r="LPS36" s="102"/>
      <c r="LPT36" s="102"/>
      <c r="LPU36" s="102"/>
      <c r="LPV36" s="102"/>
      <c r="LPW36" s="102"/>
      <c r="LPX36" s="102"/>
      <c r="LPY36" s="102"/>
      <c r="LPZ36" s="102"/>
      <c r="LQA36" s="102"/>
      <c r="LQB36" s="102"/>
      <c r="LQC36" s="102"/>
      <c r="LQD36" s="102"/>
      <c r="LQE36" s="102"/>
      <c r="LQF36" s="102"/>
      <c r="LQG36" s="102"/>
      <c r="LQH36" s="102"/>
      <c r="LQI36" s="102"/>
      <c r="LQJ36" s="102"/>
      <c r="LQK36" s="102"/>
      <c r="LQL36" s="102"/>
      <c r="LQM36" s="102"/>
      <c r="LQN36" s="102"/>
      <c r="LQO36" s="102"/>
      <c r="LQP36" s="102"/>
      <c r="LQQ36" s="102"/>
      <c r="LQR36" s="102"/>
      <c r="LQS36" s="102"/>
      <c r="LQT36" s="102"/>
      <c r="LQU36" s="102"/>
      <c r="LQV36" s="102"/>
      <c r="LQW36" s="102"/>
      <c r="LQX36" s="102"/>
      <c r="LQY36" s="102"/>
      <c r="LQZ36" s="102"/>
      <c r="LRA36" s="102"/>
      <c r="LRB36" s="102"/>
      <c r="LRC36" s="102"/>
      <c r="LRD36" s="102"/>
      <c r="LRE36" s="102"/>
      <c r="LRF36" s="102"/>
      <c r="LRG36" s="102"/>
      <c r="LRH36" s="102"/>
      <c r="LRI36" s="102"/>
      <c r="LRJ36" s="102"/>
      <c r="LRK36" s="102"/>
      <c r="LRL36" s="102"/>
      <c r="LRM36" s="102"/>
      <c r="LRN36" s="102"/>
      <c r="LRO36" s="102"/>
      <c r="LRP36" s="102"/>
      <c r="LRQ36" s="102"/>
      <c r="LRR36" s="102"/>
      <c r="LRS36" s="102"/>
      <c r="LRT36" s="102"/>
      <c r="LRU36" s="102"/>
      <c r="LRV36" s="102"/>
      <c r="LRW36" s="102"/>
      <c r="LRX36" s="102"/>
      <c r="LRY36" s="102"/>
      <c r="LRZ36" s="102"/>
      <c r="LSA36" s="102"/>
      <c r="LSB36" s="102"/>
      <c r="LSC36" s="102"/>
      <c r="LSD36" s="102"/>
      <c r="LSE36" s="102"/>
      <c r="LSF36" s="102"/>
      <c r="LSG36" s="102"/>
      <c r="LSH36" s="102"/>
      <c r="LSI36" s="102"/>
      <c r="LSJ36" s="102"/>
      <c r="LSK36" s="102"/>
      <c r="LSL36" s="102"/>
      <c r="LSM36" s="102"/>
      <c r="LSN36" s="102"/>
      <c r="LSO36" s="102"/>
      <c r="LSP36" s="102"/>
      <c r="LSQ36" s="102"/>
      <c r="LSR36" s="102"/>
      <c r="LSS36" s="102"/>
      <c r="LST36" s="102"/>
      <c r="LSU36" s="102"/>
      <c r="LSV36" s="102"/>
      <c r="LSW36" s="102"/>
      <c r="LSX36" s="102"/>
      <c r="LSY36" s="102"/>
      <c r="LSZ36" s="102"/>
      <c r="LTA36" s="102"/>
      <c r="LTB36" s="102"/>
      <c r="LTC36" s="102"/>
      <c r="LTD36" s="102"/>
      <c r="LTE36" s="102"/>
      <c r="LTF36" s="102"/>
      <c r="LTG36" s="102"/>
      <c r="LTH36" s="102"/>
      <c r="LTI36" s="102"/>
      <c r="LTJ36" s="102"/>
      <c r="LTK36" s="102"/>
      <c r="LTL36" s="102"/>
      <c r="LTM36" s="102"/>
      <c r="LTN36" s="102"/>
      <c r="LTO36" s="102"/>
      <c r="LTP36" s="102"/>
      <c r="LTQ36" s="102"/>
      <c r="LTR36" s="102"/>
      <c r="LTS36" s="102"/>
      <c r="LTT36" s="102"/>
      <c r="LTU36" s="102"/>
      <c r="LTV36" s="102"/>
      <c r="LTW36" s="102"/>
      <c r="LTX36" s="102"/>
      <c r="LTY36" s="102"/>
      <c r="LTZ36" s="102"/>
      <c r="LUA36" s="102"/>
      <c r="LUB36" s="102"/>
      <c r="LUC36" s="102"/>
      <c r="LUD36" s="102"/>
      <c r="LUE36" s="102"/>
      <c r="LUF36" s="102"/>
      <c r="LUG36" s="102"/>
      <c r="LUH36" s="102"/>
      <c r="LUI36" s="102"/>
      <c r="LUJ36" s="102"/>
      <c r="LUK36" s="102"/>
      <c r="LUL36" s="102"/>
      <c r="LUM36" s="102"/>
      <c r="LUN36" s="102"/>
      <c r="LUO36" s="102"/>
      <c r="LUP36" s="102"/>
      <c r="LUQ36" s="102"/>
      <c r="LUR36" s="102"/>
      <c r="LUS36" s="102"/>
      <c r="LUT36" s="102"/>
      <c r="LUU36" s="102"/>
      <c r="LUV36" s="102"/>
      <c r="LUW36" s="102"/>
      <c r="LUX36" s="102"/>
      <c r="LUY36" s="102"/>
      <c r="LUZ36" s="102"/>
      <c r="LVA36" s="102"/>
      <c r="LVB36" s="102"/>
      <c r="LVC36" s="102"/>
      <c r="LVD36" s="102"/>
      <c r="LVE36" s="102"/>
      <c r="LVF36" s="102"/>
      <c r="LVG36" s="102"/>
      <c r="LVH36" s="102"/>
      <c r="LVI36" s="102"/>
      <c r="LVJ36" s="102"/>
      <c r="LVK36" s="102"/>
      <c r="LVL36" s="102"/>
      <c r="LVM36" s="102"/>
      <c r="LVN36" s="102"/>
      <c r="LVO36" s="102"/>
      <c r="LVP36" s="102"/>
      <c r="LVQ36" s="102"/>
      <c r="LVR36" s="102"/>
      <c r="LVS36" s="102"/>
      <c r="LVT36" s="102"/>
      <c r="LVU36" s="102"/>
      <c r="LVV36" s="102"/>
      <c r="LVW36" s="102"/>
      <c r="LVX36" s="102"/>
      <c r="LVY36" s="102"/>
      <c r="LVZ36" s="102"/>
      <c r="LWA36" s="102"/>
      <c r="LWB36" s="102"/>
      <c r="LWC36" s="102"/>
      <c r="LWD36" s="102"/>
      <c r="LWE36" s="102"/>
      <c r="LWF36" s="102"/>
      <c r="LWG36" s="102"/>
      <c r="LWH36" s="102"/>
      <c r="LWI36" s="102"/>
      <c r="LWJ36" s="102"/>
      <c r="LWK36" s="102"/>
      <c r="LWL36" s="102"/>
      <c r="LWM36" s="102"/>
      <c r="LWN36" s="102"/>
      <c r="LWO36" s="102"/>
      <c r="LWP36" s="102"/>
      <c r="LWQ36" s="102"/>
      <c r="LWR36" s="102"/>
      <c r="LWS36" s="102"/>
      <c r="LWT36" s="102"/>
      <c r="LWU36" s="102"/>
      <c r="LWV36" s="102"/>
      <c r="LWW36" s="102"/>
      <c r="LWX36" s="102"/>
      <c r="LWY36" s="102"/>
      <c r="LWZ36" s="102"/>
      <c r="LXA36" s="102"/>
      <c r="LXB36" s="102"/>
      <c r="LXC36" s="102"/>
      <c r="LXD36" s="102"/>
      <c r="LXE36" s="102"/>
      <c r="LXF36" s="102"/>
      <c r="LXG36" s="102"/>
      <c r="LXH36" s="102"/>
      <c r="LXI36" s="102"/>
      <c r="LXJ36" s="102"/>
      <c r="LXK36" s="102"/>
      <c r="LXL36" s="102"/>
      <c r="LXM36" s="102"/>
      <c r="LXN36" s="102"/>
      <c r="LXO36" s="102"/>
      <c r="LXP36" s="102"/>
      <c r="LXQ36" s="102"/>
      <c r="LXR36" s="102"/>
      <c r="LXS36" s="102"/>
      <c r="LXT36" s="102"/>
      <c r="LXU36" s="102"/>
      <c r="LXV36" s="102"/>
      <c r="LXW36" s="102"/>
      <c r="LXX36" s="102"/>
      <c r="LXY36" s="102"/>
      <c r="LXZ36" s="102"/>
      <c r="LYA36" s="102"/>
      <c r="LYB36" s="102"/>
      <c r="LYC36" s="102"/>
      <c r="LYD36" s="102"/>
      <c r="LYE36" s="102"/>
      <c r="LYF36" s="102"/>
      <c r="LYG36" s="102"/>
      <c r="LYH36" s="102"/>
      <c r="LYI36" s="102"/>
      <c r="LYJ36" s="102"/>
      <c r="LYK36" s="102"/>
      <c r="LYL36" s="102"/>
      <c r="LYM36" s="102"/>
      <c r="LYN36" s="102"/>
      <c r="LYO36" s="102"/>
      <c r="LYP36" s="102"/>
      <c r="LYQ36" s="102"/>
      <c r="LYR36" s="102"/>
      <c r="LYS36" s="102"/>
      <c r="LYT36" s="102"/>
      <c r="LYU36" s="102"/>
      <c r="LYV36" s="102"/>
      <c r="LYW36" s="102"/>
      <c r="LYX36" s="102"/>
      <c r="LYY36" s="102"/>
      <c r="LYZ36" s="102"/>
      <c r="LZA36" s="102"/>
      <c r="LZB36" s="102"/>
      <c r="LZC36" s="102"/>
      <c r="LZD36" s="102"/>
      <c r="LZE36" s="102"/>
      <c r="LZF36" s="102"/>
      <c r="LZG36" s="102"/>
      <c r="LZH36" s="102"/>
      <c r="LZI36" s="102"/>
      <c r="LZJ36" s="102"/>
      <c r="LZK36" s="102"/>
      <c r="LZL36" s="102"/>
      <c r="LZM36" s="102"/>
      <c r="LZN36" s="102"/>
      <c r="LZO36" s="102"/>
      <c r="LZP36" s="102"/>
      <c r="LZQ36" s="102"/>
      <c r="LZR36" s="102"/>
      <c r="LZS36" s="102"/>
      <c r="LZT36" s="102"/>
      <c r="LZU36" s="102"/>
      <c r="LZV36" s="102"/>
      <c r="LZW36" s="102"/>
      <c r="LZX36" s="102"/>
      <c r="LZY36" s="102"/>
      <c r="LZZ36" s="102"/>
      <c r="MAA36" s="102"/>
      <c r="MAB36" s="102"/>
      <c r="MAC36" s="102"/>
      <c r="MAD36" s="102"/>
      <c r="MAE36" s="102"/>
      <c r="MAF36" s="102"/>
      <c r="MAG36" s="102"/>
      <c r="MAH36" s="102"/>
      <c r="MAI36" s="102"/>
      <c r="MAJ36" s="102"/>
      <c r="MAK36" s="102"/>
      <c r="MAL36" s="102"/>
      <c r="MAM36" s="102"/>
      <c r="MAN36" s="102"/>
      <c r="MAO36" s="102"/>
      <c r="MAP36" s="102"/>
      <c r="MAQ36" s="102"/>
      <c r="MAR36" s="102"/>
      <c r="MAS36" s="102"/>
      <c r="MAT36" s="102"/>
      <c r="MAU36" s="102"/>
      <c r="MAV36" s="102"/>
      <c r="MAW36" s="102"/>
      <c r="MAX36" s="102"/>
      <c r="MAY36" s="102"/>
      <c r="MAZ36" s="102"/>
      <c r="MBA36" s="102"/>
      <c r="MBB36" s="102"/>
      <c r="MBC36" s="102"/>
      <c r="MBD36" s="102"/>
      <c r="MBE36" s="102"/>
      <c r="MBF36" s="102"/>
      <c r="MBG36" s="102"/>
      <c r="MBH36" s="102"/>
      <c r="MBI36" s="102"/>
      <c r="MBJ36" s="102"/>
      <c r="MBK36" s="102"/>
      <c r="MBL36" s="102"/>
      <c r="MBM36" s="102"/>
      <c r="MBN36" s="102"/>
      <c r="MBO36" s="102"/>
      <c r="MBP36" s="102"/>
      <c r="MBQ36" s="102"/>
      <c r="MBR36" s="102"/>
      <c r="MBS36" s="102"/>
      <c r="MBT36" s="102"/>
      <c r="MBU36" s="102"/>
      <c r="MBV36" s="102"/>
      <c r="MBW36" s="102"/>
      <c r="MBX36" s="102"/>
      <c r="MBY36" s="102"/>
      <c r="MBZ36" s="102"/>
      <c r="MCA36" s="102"/>
      <c r="MCB36" s="102"/>
      <c r="MCC36" s="102"/>
      <c r="MCD36" s="102"/>
      <c r="MCE36" s="102"/>
      <c r="MCF36" s="102"/>
      <c r="MCG36" s="102"/>
      <c r="MCH36" s="102"/>
      <c r="MCI36" s="102"/>
      <c r="MCJ36" s="102"/>
      <c r="MCK36" s="102"/>
      <c r="MCL36" s="102"/>
      <c r="MCM36" s="102"/>
      <c r="MCN36" s="102"/>
      <c r="MCO36" s="102"/>
      <c r="MCP36" s="102"/>
      <c r="MCQ36" s="102"/>
      <c r="MCR36" s="102"/>
      <c r="MCS36" s="102"/>
      <c r="MCT36" s="102"/>
      <c r="MCU36" s="102"/>
      <c r="MCV36" s="102"/>
      <c r="MCW36" s="102"/>
      <c r="MCX36" s="102"/>
      <c r="MCY36" s="102"/>
      <c r="MCZ36" s="102"/>
      <c r="MDA36" s="102"/>
      <c r="MDB36" s="102"/>
      <c r="MDC36" s="102"/>
      <c r="MDD36" s="102"/>
      <c r="MDE36" s="102"/>
      <c r="MDF36" s="102"/>
      <c r="MDG36" s="102"/>
      <c r="MDH36" s="102"/>
      <c r="MDI36" s="102"/>
      <c r="MDJ36" s="102"/>
      <c r="MDK36" s="102"/>
      <c r="MDL36" s="102"/>
      <c r="MDM36" s="102"/>
      <c r="MDN36" s="102"/>
      <c r="MDO36" s="102"/>
      <c r="MDP36" s="102"/>
      <c r="MDQ36" s="102"/>
      <c r="MDR36" s="102"/>
      <c r="MDS36" s="102"/>
      <c r="MDT36" s="102"/>
      <c r="MDU36" s="102"/>
      <c r="MDV36" s="102"/>
      <c r="MDW36" s="102"/>
      <c r="MDX36" s="102"/>
      <c r="MDY36" s="102"/>
      <c r="MDZ36" s="102"/>
      <c r="MEA36" s="102"/>
      <c r="MEB36" s="102"/>
      <c r="MEC36" s="102"/>
      <c r="MED36" s="102"/>
      <c r="MEE36" s="102"/>
      <c r="MEF36" s="102"/>
      <c r="MEG36" s="102"/>
      <c r="MEH36" s="102"/>
      <c r="MEI36" s="102"/>
      <c r="MEJ36" s="102"/>
      <c r="MEK36" s="102"/>
      <c r="MEL36" s="102"/>
      <c r="MEM36" s="102"/>
      <c r="MEN36" s="102"/>
      <c r="MEO36" s="102"/>
      <c r="MEP36" s="102"/>
      <c r="MEQ36" s="102"/>
      <c r="MER36" s="102"/>
      <c r="MES36" s="102"/>
      <c r="MET36" s="102"/>
      <c r="MEU36" s="102"/>
      <c r="MEV36" s="102"/>
      <c r="MEW36" s="102"/>
      <c r="MEX36" s="102"/>
      <c r="MEY36" s="102"/>
      <c r="MEZ36" s="102"/>
      <c r="MFA36" s="102"/>
      <c r="MFB36" s="102"/>
      <c r="MFC36" s="102"/>
      <c r="MFD36" s="102"/>
      <c r="MFE36" s="102"/>
      <c r="MFF36" s="102"/>
      <c r="MFG36" s="102"/>
      <c r="MFH36" s="102"/>
      <c r="MFI36" s="102"/>
      <c r="MFJ36" s="102"/>
      <c r="MFK36" s="102"/>
      <c r="MFL36" s="102"/>
      <c r="MFM36" s="102"/>
      <c r="MFN36" s="102"/>
      <c r="MFO36" s="102"/>
      <c r="MFP36" s="102"/>
      <c r="MFQ36" s="102"/>
      <c r="MFR36" s="102"/>
      <c r="MFS36" s="102"/>
      <c r="MFT36" s="102"/>
      <c r="MFU36" s="102"/>
      <c r="MFV36" s="102"/>
      <c r="MFW36" s="102"/>
      <c r="MFX36" s="102"/>
      <c r="MFY36" s="102"/>
      <c r="MFZ36" s="102"/>
      <c r="MGA36" s="102"/>
      <c r="MGB36" s="102"/>
      <c r="MGC36" s="102"/>
      <c r="MGD36" s="102"/>
      <c r="MGE36" s="102"/>
      <c r="MGF36" s="102"/>
      <c r="MGG36" s="102"/>
      <c r="MGH36" s="102"/>
      <c r="MGI36" s="102"/>
      <c r="MGJ36" s="102"/>
      <c r="MGK36" s="102"/>
      <c r="MGL36" s="102"/>
      <c r="MGM36" s="102"/>
      <c r="MGN36" s="102"/>
      <c r="MGO36" s="102"/>
      <c r="MGP36" s="102"/>
      <c r="MGQ36" s="102"/>
      <c r="MGR36" s="102"/>
      <c r="MGS36" s="102"/>
      <c r="MGT36" s="102"/>
      <c r="MGU36" s="102"/>
      <c r="MGV36" s="102"/>
      <c r="MGW36" s="102"/>
      <c r="MGX36" s="102"/>
      <c r="MGY36" s="102"/>
      <c r="MGZ36" s="102"/>
      <c r="MHA36" s="102"/>
      <c r="MHB36" s="102"/>
      <c r="MHC36" s="102"/>
      <c r="MHD36" s="102"/>
      <c r="MHE36" s="102"/>
      <c r="MHF36" s="102"/>
      <c r="MHG36" s="102"/>
      <c r="MHH36" s="102"/>
      <c r="MHI36" s="102"/>
      <c r="MHJ36" s="102"/>
      <c r="MHK36" s="102"/>
      <c r="MHL36" s="102"/>
      <c r="MHM36" s="102"/>
      <c r="MHN36" s="102"/>
      <c r="MHO36" s="102"/>
      <c r="MHP36" s="102"/>
      <c r="MHQ36" s="102"/>
      <c r="MHR36" s="102"/>
      <c r="MHS36" s="102"/>
      <c r="MHT36" s="102"/>
      <c r="MHU36" s="102"/>
      <c r="MHV36" s="102"/>
      <c r="MHW36" s="102"/>
      <c r="MHX36" s="102"/>
      <c r="MHY36" s="102"/>
      <c r="MHZ36" s="102"/>
      <c r="MIA36" s="102"/>
      <c r="MIB36" s="102"/>
      <c r="MIC36" s="102"/>
      <c r="MID36" s="102"/>
      <c r="MIE36" s="102"/>
      <c r="MIF36" s="102"/>
      <c r="MIG36" s="102"/>
      <c r="MIH36" s="102"/>
      <c r="MII36" s="102"/>
      <c r="MIJ36" s="102"/>
      <c r="MIK36" s="102"/>
      <c r="MIL36" s="102"/>
      <c r="MIM36" s="102"/>
      <c r="MIN36" s="102"/>
      <c r="MIO36" s="102"/>
      <c r="MIP36" s="102"/>
      <c r="MIQ36" s="102"/>
      <c r="MIR36" s="102"/>
      <c r="MIS36" s="102"/>
      <c r="MIT36" s="102"/>
      <c r="MIU36" s="102"/>
      <c r="MIV36" s="102"/>
      <c r="MIW36" s="102"/>
      <c r="MIX36" s="102"/>
      <c r="MIY36" s="102"/>
      <c r="MIZ36" s="102"/>
      <c r="MJA36" s="102"/>
      <c r="MJB36" s="102"/>
      <c r="MJC36" s="102"/>
      <c r="MJD36" s="102"/>
      <c r="MJE36" s="102"/>
      <c r="MJF36" s="102"/>
      <c r="MJG36" s="102"/>
      <c r="MJH36" s="102"/>
      <c r="MJI36" s="102"/>
      <c r="MJJ36" s="102"/>
      <c r="MJK36" s="102"/>
      <c r="MJL36" s="102"/>
      <c r="MJM36" s="102"/>
      <c r="MJN36" s="102"/>
      <c r="MJO36" s="102"/>
      <c r="MJP36" s="102"/>
      <c r="MJQ36" s="102"/>
      <c r="MJR36" s="102"/>
      <c r="MJS36" s="102"/>
      <c r="MJT36" s="102"/>
      <c r="MJU36" s="102"/>
      <c r="MJV36" s="102"/>
      <c r="MJW36" s="102"/>
      <c r="MJX36" s="102"/>
      <c r="MJY36" s="102"/>
      <c r="MJZ36" s="102"/>
      <c r="MKA36" s="102"/>
      <c r="MKB36" s="102"/>
      <c r="MKC36" s="102"/>
      <c r="MKD36" s="102"/>
      <c r="MKE36" s="102"/>
      <c r="MKF36" s="102"/>
      <c r="MKG36" s="102"/>
      <c r="MKH36" s="102"/>
      <c r="MKI36" s="102"/>
      <c r="MKJ36" s="102"/>
      <c r="MKK36" s="102"/>
      <c r="MKL36" s="102"/>
      <c r="MKM36" s="102"/>
      <c r="MKN36" s="102"/>
      <c r="MKO36" s="102"/>
      <c r="MKP36" s="102"/>
      <c r="MKQ36" s="102"/>
      <c r="MKR36" s="102"/>
      <c r="MKS36" s="102"/>
      <c r="MKT36" s="102"/>
      <c r="MKU36" s="102"/>
      <c r="MKV36" s="102"/>
      <c r="MKW36" s="102"/>
      <c r="MKX36" s="102"/>
      <c r="MKY36" s="102"/>
      <c r="MKZ36" s="102"/>
      <c r="MLA36" s="102"/>
      <c r="MLB36" s="102"/>
      <c r="MLC36" s="102"/>
      <c r="MLD36" s="102"/>
      <c r="MLE36" s="102"/>
      <c r="MLF36" s="102"/>
      <c r="MLG36" s="102"/>
      <c r="MLH36" s="102"/>
      <c r="MLI36" s="102"/>
      <c r="MLJ36" s="102"/>
      <c r="MLK36" s="102"/>
      <c r="MLL36" s="102"/>
      <c r="MLM36" s="102"/>
      <c r="MLN36" s="102"/>
      <c r="MLO36" s="102"/>
      <c r="MLP36" s="102"/>
      <c r="MLQ36" s="102"/>
      <c r="MLR36" s="102"/>
      <c r="MLS36" s="102"/>
      <c r="MLT36" s="102"/>
      <c r="MLU36" s="102"/>
      <c r="MLV36" s="102"/>
      <c r="MLW36" s="102"/>
      <c r="MLX36" s="102"/>
      <c r="MLY36" s="102"/>
      <c r="MLZ36" s="102"/>
      <c r="MMA36" s="102"/>
      <c r="MMB36" s="102"/>
      <c r="MMC36" s="102"/>
      <c r="MMD36" s="102"/>
      <c r="MME36" s="102"/>
      <c r="MMF36" s="102"/>
      <c r="MMG36" s="102"/>
      <c r="MMH36" s="102"/>
      <c r="MMI36" s="102"/>
      <c r="MMJ36" s="102"/>
      <c r="MMK36" s="102"/>
      <c r="MML36" s="102"/>
      <c r="MMM36" s="102"/>
      <c r="MMN36" s="102"/>
      <c r="MMO36" s="102"/>
      <c r="MMP36" s="102"/>
      <c r="MMQ36" s="102"/>
      <c r="MMR36" s="102"/>
      <c r="MMS36" s="102"/>
      <c r="MMT36" s="102"/>
      <c r="MMU36" s="102"/>
      <c r="MMV36" s="102"/>
      <c r="MMW36" s="102"/>
      <c r="MMX36" s="102"/>
      <c r="MMY36" s="102"/>
      <c r="MMZ36" s="102"/>
      <c r="MNA36" s="102"/>
      <c r="MNB36" s="102"/>
      <c r="MNC36" s="102"/>
      <c r="MND36" s="102"/>
      <c r="MNE36" s="102"/>
      <c r="MNF36" s="102"/>
      <c r="MNG36" s="102"/>
      <c r="MNH36" s="102"/>
      <c r="MNI36" s="102"/>
      <c r="MNJ36" s="102"/>
      <c r="MNK36" s="102"/>
      <c r="MNL36" s="102"/>
      <c r="MNM36" s="102"/>
      <c r="MNN36" s="102"/>
      <c r="MNO36" s="102"/>
      <c r="MNP36" s="102"/>
      <c r="MNQ36" s="102"/>
      <c r="MNR36" s="102"/>
      <c r="MNS36" s="102"/>
      <c r="MNT36" s="102"/>
      <c r="MNU36" s="102"/>
      <c r="MNV36" s="102"/>
      <c r="MNW36" s="102"/>
      <c r="MNX36" s="102"/>
      <c r="MNY36" s="102"/>
      <c r="MNZ36" s="102"/>
      <c r="MOA36" s="102"/>
      <c r="MOB36" s="102"/>
      <c r="MOC36" s="102"/>
      <c r="MOD36" s="102"/>
      <c r="MOE36" s="102"/>
      <c r="MOF36" s="102"/>
      <c r="MOG36" s="102"/>
      <c r="MOH36" s="102"/>
      <c r="MOI36" s="102"/>
      <c r="MOJ36" s="102"/>
      <c r="MOK36" s="102"/>
      <c r="MOL36" s="102"/>
      <c r="MOM36" s="102"/>
      <c r="MON36" s="102"/>
      <c r="MOO36" s="102"/>
      <c r="MOP36" s="102"/>
      <c r="MOQ36" s="102"/>
      <c r="MOR36" s="102"/>
      <c r="MOS36" s="102"/>
      <c r="MOT36" s="102"/>
      <c r="MOU36" s="102"/>
      <c r="MOV36" s="102"/>
      <c r="MOW36" s="102"/>
      <c r="MOX36" s="102"/>
      <c r="MOY36" s="102"/>
      <c r="MOZ36" s="102"/>
      <c r="MPA36" s="102"/>
      <c r="MPB36" s="102"/>
      <c r="MPC36" s="102"/>
      <c r="MPD36" s="102"/>
      <c r="MPE36" s="102"/>
      <c r="MPF36" s="102"/>
      <c r="MPG36" s="102"/>
      <c r="MPH36" s="102"/>
      <c r="MPI36" s="102"/>
      <c r="MPJ36" s="102"/>
      <c r="MPK36" s="102"/>
      <c r="MPL36" s="102"/>
      <c r="MPM36" s="102"/>
      <c r="MPN36" s="102"/>
      <c r="MPO36" s="102"/>
      <c r="MPP36" s="102"/>
      <c r="MPQ36" s="102"/>
      <c r="MPR36" s="102"/>
      <c r="MPS36" s="102"/>
      <c r="MPT36" s="102"/>
      <c r="MPU36" s="102"/>
      <c r="MPV36" s="102"/>
      <c r="MPW36" s="102"/>
      <c r="MPX36" s="102"/>
      <c r="MPY36" s="102"/>
      <c r="MPZ36" s="102"/>
      <c r="MQA36" s="102"/>
      <c r="MQB36" s="102"/>
      <c r="MQC36" s="102"/>
      <c r="MQD36" s="102"/>
      <c r="MQE36" s="102"/>
      <c r="MQF36" s="102"/>
      <c r="MQG36" s="102"/>
      <c r="MQH36" s="102"/>
      <c r="MQI36" s="102"/>
      <c r="MQJ36" s="102"/>
      <c r="MQK36" s="102"/>
      <c r="MQL36" s="102"/>
      <c r="MQM36" s="102"/>
      <c r="MQN36" s="102"/>
      <c r="MQO36" s="102"/>
      <c r="MQP36" s="102"/>
      <c r="MQQ36" s="102"/>
      <c r="MQR36" s="102"/>
      <c r="MQS36" s="102"/>
      <c r="MQT36" s="102"/>
      <c r="MQU36" s="102"/>
      <c r="MQV36" s="102"/>
      <c r="MQW36" s="102"/>
      <c r="MQX36" s="102"/>
      <c r="MQY36" s="102"/>
      <c r="MQZ36" s="102"/>
      <c r="MRA36" s="102"/>
      <c r="MRB36" s="102"/>
      <c r="MRC36" s="102"/>
      <c r="MRD36" s="102"/>
      <c r="MRE36" s="102"/>
      <c r="MRF36" s="102"/>
      <c r="MRG36" s="102"/>
      <c r="MRH36" s="102"/>
      <c r="MRI36" s="102"/>
      <c r="MRJ36" s="102"/>
      <c r="MRK36" s="102"/>
      <c r="MRL36" s="102"/>
      <c r="MRM36" s="102"/>
      <c r="MRN36" s="102"/>
      <c r="MRO36" s="102"/>
      <c r="MRP36" s="102"/>
      <c r="MRQ36" s="102"/>
      <c r="MRR36" s="102"/>
      <c r="MRS36" s="102"/>
      <c r="MRT36" s="102"/>
      <c r="MRU36" s="102"/>
      <c r="MRV36" s="102"/>
      <c r="MRW36" s="102"/>
      <c r="MRX36" s="102"/>
      <c r="MRY36" s="102"/>
      <c r="MRZ36" s="102"/>
      <c r="MSA36" s="102"/>
      <c r="MSB36" s="102"/>
      <c r="MSC36" s="102"/>
      <c r="MSD36" s="102"/>
      <c r="MSE36" s="102"/>
      <c r="MSF36" s="102"/>
      <c r="MSG36" s="102"/>
      <c r="MSH36" s="102"/>
      <c r="MSI36" s="102"/>
      <c r="MSJ36" s="102"/>
      <c r="MSK36" s="102"/>
      <c r="MSL36" s="102"/>
      <c r="MSM36" s="102"/>
      <c r="MSN36" s="102"/>
      <c r="MSO36" s="102"/>
      <c r="MSP36" s="102"/>
      <c r="MSQ36" s="102"/>
      <c r="MSR36" s="102"/>
      <c r="MSS36" s="102"/>
      <c r="MST36" s="102"/>
      <c r="MSU36" s="102"/>
      <c r="MSV36" s="102"/>
      <c r="MSW36" s="102"/>
      <c r="MSX36" s="102"/>
      <c r="MSY36" s="102"/>
      <c r="MSZ36" s="102"/>
      <c r="MTA36" s="102"/>
      <c r="MTB36" s="102"/>
      <c r="MTC36" s="102"/>
      <c r="MTD36" s="102"/>
      <c r="MTE36" s="102"/>
      <c r="MTF36" s="102"/>
      <c r="MTG36" s="102"/>
      <c r="MTH36" s="102"/>
      <c r="MTI36" s="102"/>
      <c r="MTJ36" s="102"/>
      <c r="MTK36" s="102"/>
      <c r="MTL36" s="102"/>
      <c r="MTM36" s="102"/>
      <c r="MTN36" s="102"/>
      <c r="MTO36" s="102"/>
      <c r="MTP36" s="102"/>
      <c r="MTQ36" s="102"/>
      <c r="MTR36" s="102"/>
      <c r="MTS36" s="102"/>
      <c r="MTT36" s="102"/>
      <c r="MTU36" s="102"/>
      <c r="MTV36" s="102"/>
      <c r="MTW36" s="102"/>
      <c r="MTX36" s="102"/>
      <c r="MTY36" s="102"/>
      <c r="MTZ36" s="102"/>
      <c r="MUA36" s="102"/>
      <c r="MUB36" s="102"/>
      <c r="MUC36" s="102"/>
      <c r="MUD36" s="102"/>
      <c r="MUE36" s="102"/>
      <c r="MUF36" s="102"/>
      <c r="MUG36" s="102"/>
      <c r="MUH36" s="102"/>
      <c r="MUI36" s="102"/>
      <c r="MUJ36" s="102"/>
      <c r="MUK36" s="102"/>
      <c r="MUL36" s="102"/>
      <c r="MUM36" s="102"/>
      <c r="MUN36" s="102"/>
      <c r="MUO36" s="102"/>
      <c r="MUP36" s="102"/>
      <c r="MUQ36" s="102"/>
      <c r="MUR36" s="102"/>
      <c r="MUS36" s="102"/>
      <c r="MUT36" s="102"/>
      <c r="MUU36" s="102"/>
      <c r="MUV36" s="102"/>
      <c r="MUW36" s="102"/>
      <c r="MUX36" s="102"/>
      <c r="MUY36" s="102"/>
      <c r="MUZ36" s="102"/>
      <c r="MVA36" s="102"/>
      <c r="MVB36" s="102"/>
      <c r="MVC36" s="102"/>
      <c r="MVD36" s="102"/>
      <c r="MVE36" s="102"/>
      <c r="MVF36" s="102"/>
      <c r="MVG36" s="102"/>
      <c r="MVH36" s="102"/>
      <c r="MVI36" s="102"/>
      <c r="MVJ36" s="102"/>
      <c r="MVK36" s="102"/>
      <c r="MVL36" s="102"/>
      <c r="MVM36" s="102"/>
      <c r="MVN36" s="102"/>
      <c r="MVO36" s="102"/>
      <c r="MVP36" s="102"/>
      <c r="MVQ36" s="102"/>
      <c r="MVR36" s="102"/>
      <c r="MVS36" s="102"/>
      <c r="MVT36" s="102"/>
      <c r="MVU36" s="102"/>
      <c r="MVV36" s="102"/>
      <c r="MVW36" s="102"/>
      <c r="MVX36" s="102"/>
      <c r="MVY36" s="102"/>
      <c r="MVZ36" s="102"/>
      <c r="MWA36" s="102"/>
      <c r="MWB36" s="102"/>
      <c r="MWC36" s="102"/>
      <c r="MWD36" s="102"/>
      <c r="MWE36" s="102"/>
      <c r="MWF36" s="102"/>
      <c r="MWG36" s="102"/>
      <c r="MWH36" s="102"/>
      <c r="MWI36" s="102"/>
      <c r="MWJ36" s="102"/>
      <c r="MWK36" s="102"/>
      <c r="MWL36" s="102"/>
      <c r="MWM36" s="102"/>
      <c r="MWN36" s="102"/>
      <c r="MWO36" s="102"/>
      <c r="MWP36" s="102"/>
      <c r="MWQ36" s="102"/>
      <c r="MWR36" s="102"/>
      <c r="MWS36" s="102"/>
      <c r="MWT36" s="102"/>
      <c r="MWU36" s="102"/>
      <c r="MWV36" s="102"/>
      <c r="MWW36" s="102"/>
      <c r="MWX36" s="102"/>
      <c r="MWY36" s="102"/>
      <c r="MWZ36" s="102"/>
      <c r="MXA36" s="102"/>
      <c r="MXB36" s="102"/>
      <c r="MXC36" s="102"/>
      <c r="MXD36" s="102"/>
      <c r="MXE36" s="102"/>
      <c r="MXF36" s="102"/>
      <c r="MXG36" s="102"/>
      <c r="MXH36" s="102"/>
      <c r="MXI36" s="102"/>
      <c r="MXJ36" s="102"/>
      <c r="MXK36" s="102"/>
      <c r="MXL36" s="102"/>
      <c r="MXM36" s="102"/>
      <c r="MXN36" s="102"/>
      <c r="MXO36" s="102"/>
      <c r="MXP36" s="102"/>
      <c r="MXQ36" s="102"/>
      <c r="MXR36" s="102"/>
      <c r="MXS36" s="102"/>
      <c r="MXT36" s="102"/>
      <c r="MXU36" s="102"/>
      <c r="MXV36" s="102"/>
      <c r="MXW36" s="102"/>
      <c r="MXX36" s="102"/>
      <c r="MXY36" s="102"/>
      <c r="MXZ36" s="102"/>
      <c r="MYA36" s="102"/>
      <c r="MYB36" s="102"/>
      <c r="MYC36" s="102"/>
      <c r="MYD36" s="102"/>
      <c r="MYE36" s="102"/>
      <c r="MYF36" s="102"/>
      <c r="MYG36" s="102"/>
      <c r="MYH36" s="102"/>
      <c r="MYI36" s="102"/>
      <c r="MYJ36" s="102"/>
      <c r="MYK36" s="102"/>
      <c r="MYL36" s="102"/>
      <c r="MYM36" s="102"/>
      <c r="MYN36" s="102"/>
      <c r="MYO36" s="102"/>
      <c r="MYP36" s="102"/>
      <c r="MYQ36" s="102"/>
      <c r="MYR36" s="102"/>
      <c r="MYS36" s="102"/>
      <c r="MYT36" s="102"/>
      <c r="MYU36" s="102"/>
      <c r="MYV36" s="102"/>
      <c r="MYW36" s="102"/>
      <c r="MYX36" s="102"/>
      <c r="MYY36" s="102"/>
      <c r="MYZ36" s="102"/>
      <c r="MZA36" s="102"/>
      <c r="MZB36" s="102"/>
      <c r="MZC36" s="102"/>
      <c r="MZD36" s="102"/>
      <c r="MZE36" s="102"/>
      <c r="MZF36" s="102"/>
      <c r="MZG36" s="102"/>
      <c r="MZH36" s="102"/>
      <c r="MZI36" s="102"/>
      <c r="MZJ36" s="102"/>
      <c r="MZK36" s="102"/>
      <c r="MZL36" s="102"/>
      <c r="MZM36" s="102"/>
      <c r="MZN36" s="102"/>
      <c r="MZO36" s="102"/>
      <c r="MZP36" s="102"/>
      <c r="MZQ36" s="102"/>
      <c r="MZR36" s="102"/>
      <c r="MZS36" s="102"/>
      <c r="MZT36" s="102"/>
      <c r="MZU36" s="102"/>
      <c r="MZV36" s="102"/>
      <c r="MZW36" s="102"/>
      <c r="MZX36" s="102"/>
      <c r="MZY36" s="102"/>
      <c r="MZZ36" s="102"/>
      <c r="NAA36" s="102"/>
      <c r="NAB36" s="102"/>
      <c r="NAC36" s="102"/>
      <c r="NAD36" s="102"/>
      <c r="NAE36" s="102"/>
      <c r="NAF36" s="102"/>
      <c r="NAG36" s="102"/>
      <c r="NAH36" s="102"/>
      <c r="NAI36" s="102"/>
      <c r="NAJ36" s="102"/>
      <c r="NAK36" s="102"/>
      <c r="NAL36" s="102"/>
      <c r="NAM36" s="102"/>
      <c r="NAN36" s="102"/>
      <c r="NAO36" s="102"/>
      <c r="NAP36" s="102"/>
      <c r="NAQ36" s="102"/>
      <c r="NAR36" s="102"/>
      <c r="NAS36" s="102"/>
      <c r="NAT36" s="102"/>
      <c r="NAU36" s="102"/>
      <c r="NAV36" s="102"/>
      <c r="NAW36" s="102"/>
      <c r="NAX36" s="102"/>
      <c r="NAY36" s="102"/>
      <c r="NAZ36" s="102"/>
      <c r="NBA36" s="102"/>
      <c r="NBB36" s="102"/>
      <c r="NBC36" s="102"/>
      <c r="NBD36" s="102"/>
      <c r="NBE36" s="102"/>
      <c r="NBF36" s="102"/>
      <c r="NBG36" s="102"/>
      <c r="NBH36" s="102"/>
      <c r="NBI36" s="102"/>
      <c r="NBJ36" s="102"/>
      <c r="NBK36" s="102"/>
      <c r="NBL36" s="102"/>
      <c r="NBM36" s="102"/>
      <c r="NBN36" s="102"/>
      <c r="NBO36" s="102"/>
      <c r="NBP36" s="102"/>
      <c r="NBQ36" s="102"/>
      <c r="NBR36" s="102"/>
      <c r="NBS36" s="102"/>
      <c r="NBT36" s="102"/>
      <c r="NBU36" s="102"/>
      <c r="NBV36" s="102"/>
      <c r="NBW36" s="102"/>
      <c r="NBX36" s="102"/>
      <c r="NBY36" s="102"/>
      <c r="NBZ36" s="102"/>
      <c r="NCA36" s="102"/>
      <c r="NCB36" s="102"/>
      <c r="NCC36" s="102"/>
      <c r="NCD36" s="102"/>
      <c r="NCE36" s="102"/>
      <c r="NCF36" s="102"/>
      <c r="NCG36" s="102"/>
      <c r="NCH36" s="102"/>
      <c r="NCI36" s="102"/>
      <c r="NCJ36" s="102"/>
      <c r="NCK36" s="102"/>
      <c r="NCL36" s="102"/>
      <c r="NCM36" s="102"/>
      <c r="NCN36" s="102"/>
      <c r="NCO36" s="102"/>
      <c r="NCP36" s="102"/>
      <c r="NCQ36" s="102"/>
      <c r="NCR36" s="102"/>
      <c r="NCS36" s="102"/>
      <c r="NCT36" s="102"/>
      <c r="NCU36" s="102"/>
      <c r="NCV36" s="102"/>
      <c r="NCW36" s="102"/>
      <c r="NCX36" s="102"/>
      <c r="NCY36" s="102"/>
      <c r="NCZ36" s="102"/>
      <c r="NDA36" s="102"/>
      <c r="NDB36" s="102"/>
      <c r="NDC36" s="102"/>
      <c r="NDD36" s="102"/>
      <c r="NDE36" s="102"/>
      <c r="NDF36" s="102"/>
      <c r="NDG36" s="102"/>
      <c r="NDH36" s="102"/>
      <c r="NDI36" s="102"/>
      <c r="NDJ36" s="102"/>
      <c r="NDK36" s="102"/>
      <c r="NDL36" s="102"/>
      <c r="NDM36" s="102"/>
      <c r="NDN36" s="102"/>
      <c r="NDO36" s="102"/>
      <c r="NDP36" s="102"/>
      <c r="NDQ36" s="102"/>
      <c r="NDR36" s="102"/>
      <c r="NDS36" s="102"/>
      <c r="NDT36" s="102"/>
      <c r="NDU36" s="102"/>
      <c r="NDV36" s="102"/>
      <c r="NDW36" s="102"/>
      <c r="NDX36" s="102"/>
      <c r="NDY36" s="102"/>
      <c r="NDZ36" s="102"/>
      <c r="NEA36" s="102"/>
      <c r="NEB36" s="102"/>
      <c r="NEC36" s="102"/>
      <c r="NED36" s="102"/>
      <c r="NEE36" s="102"/>
      <c r="NEF36" s="102"/>
      <c r="NEG36" s="102"/>
      <c r="NEH36" s="102"/>
      <c r="NEI36" s="102"/>
      <c r="NEJ36" s="102"/>
      <c r="NEK36" s="102"/>
      <c r="NEL36" s="102"/>
      <c r="NEM36" s="102"/>
      <c r="NEN36" s="102"/>
      <c r="NEO36" s="102"/>
      <c r="NEP36" s="102"/>
      <c r="NEQ36" s="102"/>
      <c r="NER36" s="102"/>
      <c r="NES36" s="102"/>
      <c r="NET36" s="102"/>
      <c r="NEU36" s="102"/>
      <c r="NEV36" s="102"/>
      <c r="NEW36" s="102"/>
      <c r="NEX36" s="102"/>
      <c r="NEY36" s="102"/>
      <c r="NEZ36" s="102"/>
      <c r="NFA36" s="102"/>
      <c r="NFB36" s="102"/>
      <c r="NFC36" s="102"/>
      <c r="NFD36" s="102"/>
      <c r="NFE36" s="102"/>
      <c r="NFF36" s="102"/>
      <c r="NFG36" s="102"/>
      <c r="NFH36" s="102"/>
      <c r="NFI36" s="102"/>
      <c r="NFJ36" s="102"/>
      <c r="NFK36" s="102"/>
      <c r="NFL36" s="102"/>
      <c r="NFM36" s="102"/>
      <c r="NFN36" s="102"/>
      <c r="NFO36" s="102"/>
      <c r="NFP36" s="102"/>
      <c r="NFQ36" s="102"/>
      <c r="NFR36" s="102"/>
      <c r="NFS36" s="102"/>
      <c r="NFT36" s="102"/>
      <c r="NFU36" s="102"/>
      <c r="NFV36" s="102"/>
      <c r="NFW36" s="102"/>
      <c r="NFX36" s="102"/>
      <c r="NFY36" s="102"/>
      <c r="NFZ36" s="102"/>
      <c r="NGA36" s="102"/>
      <c r="NGB36" s="102"/>
      <c r="NGC36" s="102"/>
      <c r="NGD36" s="102"/>
      <c r="NGE36" s="102"/>
      <c r="NGF36" s="102"/>
      <c r="NGG36" s="102"/>
      <c r="NGH36" s="102"/>
      <c r="NGI36" s="102"/>
      <c r="NGJ36" s="102"/>
      <c r="NGK36" s="102"/>
      <c r="NGL36" s="102"/>
      <c r="NGM36" s="102"/>
      <c r="NGN36" s="102"/>
      <c r="NGO36" s="102"/>
      <c r="NGP36" s="102"/>
      <c r="NGQ36" s="102"/>
      <c r="NGR36" s="102"/>
      <c r="NGS36" s="102"/>
      <c r="NGT36" s="102"/>
      <c r="NGU36" s="102"/>
      <c r="NGV36" s="102"/>
      <c r="NGW36" s="102"/>
      <c r="NGX36" s="102"/>
      <c r="NGY36" s="102"/>
      <c r="NGZ36" s="102"/>
      <c r="NHA36" s="102"/>
      <c r="NHB36" s="102"/>
      <c r="NHC36" s="102"/>
      <c r="NHD36" s="102"/>
      <c r="NHE36" s="102"/>
      <c r="NHF36" s="102"/>
      <c r="NHG36" s="102"/>
      <c r="NHH36" s="102"/>
      <c r="NHI36" s="102"/>
      <c r="NHJ36" s="102"/>
      <c r="NHK36" s="102"/>
      <c r="NHL36" s="102"/>
      <c r="NHM36" s="102"/>
      <c r="NHN36" s="102"/>
      <c r="NHO36" s="102"/>
      <c r="NHP36" s="102"/>
      <c r="NHQ36" s="102"/>
      <c r="NHR36" s="102"/>
      <c r="NHS36" s="102"/>
      <c r="NHT36" s="102"/>
      <c r="NHU36" s="102"/>
      <c r="NHV36" s="102"/>
      <c r="NHW36" s="102"/>
      <c r="NHX36" s="102"/>
      <c r="NHY36" s="102"/>
      <c r="NHZ36" s="102"/>
      <c r="NIA36" s="102"/>
      <c r="NIB36" s="102"/>
      <c r="NIC36" s="102"/>
      <c r="NID36" s="102"/>
      <c r="NIE36" s="102"/>
      <c r="NIF36" s="102"/>
      <c r="NIG36" s="102"/>
      <c r="NIH36" s="102"/>
      <c r="NII36" s="102"/>
      <c r="NIJ36" s="102"/>
      <c r="NIK36" s="102"/>
      <c r="NIL36" s="102"/>
      <c r="NIM36" s="102"/>
      <c r="NIN36" s="102"/>
      <c r="NIO36" s="102"/>
      <c r="NIP36" s="102"/>
      <c r="NIQ36" s="102"/>
      <c r="NIR36" s="102"/>
      <c r="NIS36" s="102"/>
      <c r="NIT36" s="102"/>
      <c r="NIU36" s="102"/>
      <c r="NIV36" s="102"/>
      <c r="NIW36" s="102"/>
      <c r="NIX36" s="102"/>
      <c r="NIY36" s="102"/>
      <c r="NIZ36" s="102"/>
      <c r="NJA36" s="102"/>
      <c r="NJB36" s="102"/>
      <c r="NJC36" s="102"/>
      <c r="NJD36" s="102"/>
      <c r="NJE36" s="102"/>
      <c r="NJF36" s="102"/>
      <c r="NJG36" s="102"/>
      <c r="NJH36" s="102"/>
      <c r="NJI36" s="102"/>
      <c r="NJJ36" s="102"/>
      <c r="NJK36" s="102"/>
      <c r="NJL36" s="102"/>
      <c r="NJM36" s="102"/>
      <c r="NJN36" s="102"/>
      <c r="NJO36" s="102"/>
      <c r="NJP36" s="102"/>
      <c r="NJQ36" s="102"/>
      <c r="NJR36" s="102"/>
      <c r="NJS36" s="102"/>
      <c r="NJT36" s="102"/>
      <c r="NJU36" s="102"/>
      <c r="NJV36" s="102"/>
      <c r="NJW36" s="102"/>
      <c r="NJX36" s="102"/>
      <c r="NJY36" s="102"/>
      <c r="NJZ36" s="102"/>
      <c r="NKA36" s="102"/>
      <c r="NKB36" s="102"/>
      <c r="NKC36" s="102"/>
      <c r="NKD36" s="102"/>
      <c r="NKE36" s="102"/>
      <c r="NKF36" s="102"/>
      <c r="NKG36" s="102"/>
      <c r="NKH36" s="102"/>
      <c r="NKI36" s="102"/>
      <c r="NKJ36" s="102"/>
      <c r="NKK36" s="102"/>
      <c r="NKL36" s="102"/>
      <c r="NKM36" s="102"/>
      <c r="NKN36" s="102"/>
      <c r="NKO36" s="102"/>
      <c r="NKP36" s="102"/>
      <c r="NKQ36" s="102"/>
      <c r="NKR36" s="102"/>
      <c r="NKS36" s="102"/>
      <c r="NKT36" s="102"/>
      <c r="NKU36" s="102"/>
      <c r="NKV36" s="102"/>
      <c r="NKW36" s="102"/>
      <c r="NKX36" s="102"/>
      <c r="NKY36" s="102"/>
      <c r="NKZ36" s="102"/>
      <c r="NLA36" s="102"/>
      <c r="NLB36" s="102"/>
      <c r="NLC36" s="102"/>
      <c r="NLD36" s="102"/>
      <c r="NLE36" s="102"/>
      <c r="NLF36" s="102"/>
      <c r="NLG36" s="102"/>
      <c r="NLH36" s="102"/>
      <c r="NLI36" s="102"/>
      <c r="NLJ36" s="102"/>
      <c r="NLK36" s="102"/>
      <c r="NLL36" s="102"/>
      <c r="NLM36" s="102"/>
      <c r="NLN36" s="102"/>
      <c r="NLO36" s="102"/>
      <c r="NLP36" s="102"/>
      <c r="NLQ36" s="102"/>
      <c r="NLR36" s="102"/>
      <c r="NLS36" s="102"/>
      <c r="NLT36" s="102"/>
      <c r="NLU36" s="102"/>
      <c r="NLV36" s="102"/>
      <c r="NLW36" s="102"/>
      <c r="NLX36" s="102"/>
      <c r="NLY36" s="102"/>
      <c r="NLZ36" s="102"/>
      <c r="NMA36" s="102"/>
      <c r="NMB36" s="102"/>
      <c r="NMC36" s="102"/>
      <c r="NMD36" s="102"/>
      <c r="NME36" s="102"/>
      <c r="NMF36" s="102"/>
      <c r="NMG36" s="102"/>
      <c r="NMH36" s="102"/>
      <c r="NMI36" s="102"/>
      <c r="NMJ36" s="102"/>
      <c r="NMK36" s="102"/>
      <c r="NML36" s="102"/>
      <c r="NMM36" s="102"/>
      <c r="NMN36" s="102"/>
      <c r="NMO36" s="102"/>
      <c r="NMP36" s="102"/>
      <c r="NMQ36" s="102"/>
      <c r="NMR36" s="102"/>
      <c r="NMS36" s="102"/>
      <c r="NMT36" s="102"/>
      <c r="NMU36" s="102"/>
      <c r="NMV36" s="102"/>
      <c r="NMW36" s="102"/>
      <c r="NMX36" s="102"/>
      <c r="NMY36" s="102"/>
      <c r="NMZ36" s="102"/>
      <c r="NNA36" s="102"/>
      <c r="NNB36" s="102"/>
      <c r="NNC36" s="102"/>
      <c r="NND36" s="102"/>
      <c r="NNE36" s="102"/>
      <c r="NNF36" s="102"/>
      <c r="NNG36" s="102"/>
      <c r="NNH36" s="102"/>
      <c r="NNI36" s="102"/>
      <c r="NNJ36" s="102"/>
      <c r="NNK36" s="102"/>
      <c r="NNL36" s="102"/>
      <c r="NNM36" s="102"/>
      <c r="NNN36" s="102"/>
      <c r="NNO36" s="102"/>
      <c r="NNP36" s="102"/>
      <c r="NNQ36" s="102"/>
      <c r="NNR36" s="102"/>
      <c r="NNS36" s="102"/>
      <c r="NNT36" s="102"/>
      <c r="NNU36" s="102"/>
      <c r="NNV36" s="102"/>
      <c r="NNW36" s="102"/>
      <c r="NNX36" s="102"/>
      <c r="NNY36" s="102"/>
      <c r="NNZ36" s="102"/>
      <c r="NOA36" s="102"/>
      <c r="NOB36" s="102"/>
      <c r="NOC36" s="102"/>
      <c r="NOD36" s="102"/>
      <c r="NOE36" s="102"/>
      <c r="NOF36" s="102"/>
      <c r="NOG36" s="102"/>
      <c r="NOH36" s="102"/>
      <c r="NOI36" s="102"/>
      <c r="NOJ36" s="102"/>
      <c r="NOK36" s="102"/>
      <c r="NOL36" s="102"/>
      <c r="NOM36" s="102"/>
      <c r="NON36" s="102"/>
      <c r="NOO36" s="102"/>
      <c r="NOP36" s="102"/>
      <c r="NOQ36" s="102"/>
      <c r="NOR36" s="102"/>
      <c r="NOS36" s="102"/>
      <c r="NOT36" s="102"/>
      <c r="NOU36" s="102"/>
      <c r="NOV36" s="102"/>
      <c r="NOW36" s="102"/>
      <c r="NOX36" s="102"/>
      <c r="NOY36" s="102"/>
      <c r="NOZ36" s="102"/>
      <c r="NPA36" s="102"/>
      <c r="NPB36" s="102"/>
      <c r="NPC36" s="102"/>
      <c r="NPD36" s="102"/>
      <c r="NPE36" s="102"/>
      <c r="NPF36" s="102"/>
      <c r="NPG36" s="102"/>
      <c r="NPH36" s="102"/>
      <c r="NPI36" s="102"/>
      <c r="NPJ36" s="102"/>
      <c r="NPK36" s="102"/>
      <c r="NPL36" s="102"/>
      <c r="NPM36" s="102"/>
      <c r="NPN36" s="102"/>
      <c r="NPO36" s="102"/>
      <c r="NPP36" s="102"/>
      <c r="NPQ36" s="102"/>
      <c r="NPR36" s="102"/>
      <c r="NPS36" s="102"/>
      <c r="NPT36" s="102"/>
      <c r="NPU36" s="102"/>
      <c r="NPV36" s="102"/>
      <c r="NPW36" s="102"/>
      <c r="NPX36" s="102"/>
      <c r="NPY36" s="102"/>
      <c r="NPZ36" s="102"/>
      <c r="NQA36" s="102"/>
      <c r="NQB36" s="102"/>
      <c r="NQC36" s="102"/>
      <c r="NQD36" s="102"/>
      <c r="NQE36" s="102"/>
      <c r="NQF36" s="102"/>
      <c r="NQG36" s="102"/>
      <c r="NQH36" s="102"/>
      <c r="NQI36" s="102"/>
      <c r="NQJ36" s="102"/>
      <c r="NQK36" s="102"/>
      <c r="NQL36" s="102"/>
      <c r="NQM36" s="102"/>
      <c r="NQN36" s="102"/>
      <c r="NQO36" s="102"/>
      <c r="NQP36" s="102"/>
      <c r="NQQ36" s="102"/>
      <c r="NQR36" s="102"/>
      <c r="NQS36" s="102"/>
      <c r="NQT36" s="102"/>
      <c r="NQU36" s="102"/>
      <c r="NQV36" s="102"/>
      <c r="NQW36" s="102"/>
      <c r="NQX36" s="102"/>
      <c r="NQY36" s="102"/>
      <c r="NQZ36" s="102"/>
      <c r="NRA36" s="102"/>
      <c r="NRB36" s="102"/>
      <c r="NRC36" s="102"/>
      <c r="NRD36" s="102"/>
      <c r="NRE36" s="102"/>
      <c r="NRF36" s="102"/>
      <c r="NRG36" s="102"/>
      <c r="NRH36" s="102"/>
      <c r="NRI36" s="102"/>
      <c r="NRJ36" s="102"/>
      <c r="NRK36" s="102"/>
      <c r="NRL36" s="102"/>
      <c r="NRM36" s="102"/>
      <c r="NRN36" s="102"/>
      <c r="NRO36" s="102"/>
      <c r="NRP36" s="102"/>
      <c r="NRQ36" s="102"/>
      <c r="NRR36" s="102"/>
      <c r="NRS36" s="102"/>
      <c r="NRT36" s="102"/>
      <c r="NRU36" s="102"/>
      <c r="NRV36" s="102"/>
      <c r="NRW36" s="102"/>
      <c r="NRX36" s="102"/>
      <c r="NRY36" s="102"/>
      <c r="NRZ36" s="102"/>
      <c r="NSA36" s="102"/>
      <c r="NSB36" s="102"/>
      <c r="NSC36" s="102"/>
      <c r="NSD36" s="102"/>
      <c r="NSE36" s="102"/>
      <c r="NSF36" s="102"/>
      <c r="NSG36" s="102"/>
      <c r="NSH36" s="102"/>
      <c r="NSI36" s="102"/>
      <c r="NSJ36" s="102"/>
      <c r="NSK36" s="102"/>
      <c r="NSL36" s="102"/>
      <c r="NSM36" s="102"/>
      <c r="NSN36" s="102"/>
      <c r="NSO36" s="102"/>
      <c r="NSP36" s="102"/>
      <c r="NSQ36" s="102"/>
      <c r="NSR36" s="102"/>
      <c r="NSS36" s="102"/>
      <c r="NST36" s="102"/>
      <c r="NSU36" s="102"/>
      <c r="NSV36" s="102"/>
      <c r="NSW36" s="102"/>
      <c r="NSX36" s="102"/>
      <c r="NSY36" s="102"/>
      <c r="NSZ36" s="102"/>
      <c r="NTA36" s="102"/>
      <c r="NTB36" s="102"/>
      <c r="NTC36" s="102"/>
      <c r="NTD36" s="102"/>
      <c r="NTE36" s="102"/>
      <c r="NTF36" s="102"/>
      <c r="NTG36" s="102"/>
      <c r="NTH36" s="102"/>
      <c r="NTI36" s="102"/>
      <c r="NTJ36" s="102"/>
      <c r="NTK36" s="102"/>
      <c r="NTL36" s="102"/>
      <c r="NTM36" s="102"/>
      <c r="NTN36" s="102"/>
      <c r="NTO36" s="102"/>
      <c r="NTP36" s="102"/>
      <c r="NTQ36" s="102"/>
      <c r="NTR36" s="102"/>
      <c r="NTS36" s="102"/>
      <c r="NTT36" s="102"/>
      <c r="NTU36" s="102"/>
      <c r="NTV36" s="102"/>
      <c r="NTW36" s="102"/>
      <c r="NTX36" s="102"/>
      <c r="NTY36" s="102"/>
      <c r="NTZ36" s="102"/>
      <c r="NUA36" s="102"/>
      <c r="NUB36" s="102"/>
      <c r="NUC36" s="102"/>
      <c r="NUD36" s="102"/>
      <c r="NUE36" s="102"/>
      <c r="NUF36" s="102"/>
      <c r="NUG36" s="102"/>
      <c r="NUH36" s="102"/>
      <c r="NUI36" s="102"/>
      <c r="NUJ36" s="102"/>
      <c r="NUK36" s="102"/>
      <c r="NUL36" s="102"/>
      <c r="NUM36" s="102"/>
      <c r="NUN36" s="102"/>
      <c r="NUO36" s="102"/>
      <c r="NUP36" s="102"/>
      <c r="NUQ36" s="102"/>
      <c r="NUR36" s="102"/>
      <c r="NUS36" s="102"/>
      <c r="NUT36" s="102"/>
      <c r="NUU36" s="102"/>
      <c r="NUV36" s="102"/>
      <c r="NUW36" s="102"/>
      <c r="NUX36" s="102"/>
      <c r="NUY36" s="102"/>
      <c r="NUZ36" s="102"/>
      <c r="NVA36" s="102"/>
      <c r="NVB36" s="102"/>
      <c r="NVC36" s="102"/>
      <c r="NVD36" s="102"/>
      <c r="NVE36" s="102"/>
      <c r="NVF36" s="102"/>
      <c r="NVG36" s="102"/>
      <c r="NVH36" s="102"/>
      <c r="NVI36" s="102"/>
      <c r="NVJ36" s="102"/>
      <c r="NVK36" s="102"/>
      <c r="NVL36" s="102"/>
      <c r="NVM36" s="102"/>
      <c r="NVN36" s="102"/>
      <c r="NVO36" s="102"/>
      <c r="NVP36" s="102"/>
      <c r="NVQ36" s="102"/>
      <c r="NVR36" s="102"/>
      <c r="NVS36" s="102"/>
      <c r="NVT36" s="102"/>
      <c r="NVU36" s="102"/>
      <c r="NVV36" s="102"/>
      <c r="NVW36" s="102"/>
      <c r="NVX36" s="102"/>
      <c r="NVY36" s="102"/>
      <c r="NVZ36" s="102"/>
      <c r="NWA36" s="102"/>
      <c r="NWB36" s="102"/>
      <c r="NWC36" s="102"/>
      <c r="NWD36" s="102"/>
      <c r="NWE36" s="102"/>
      <c r="NWF36" s="102"/>
      <c r="NWG36" s="102"/>
      <c r="NWH36" s="102"/>
      <c r="NWI36" s="102"/>
      <c r="NWJ36" s="102"/>
      <c r="NWK36" s="102"/>
      <c r="NWL36" s="102"/>
      <c r="NWM36" s="102"/>
      <c r="NWN36" s="102"/>
      <c r="NWO36" s="102"/>
      <c r="NWP36" s="102"/>
      <c r="NWQ36" s="102"/>
      <c r="NWR36" s="102"/>
      <c r="NWS36" s="102"/>
      <c r="NWT36" s="102"/>
      <c r="NWU36" s="102"/>
      <c r="NWV36" s="102"/>
      <c r="NWW36" s="102"/>
      <c r="NWX36" s="102"/>
      <c r="NWY36" s="102"/>
      <c r="NWZ36" s="102"/>
      <c r="NXA36" s="102"/>
      <c r="NXB36" s="102"/>
      <c r="NXC36" s="102"/>
      <c r="NXD36" s="102"/>
      <c r="NXE36" s="102"/>
      <c r="NXF36" s="102"/>
      <c r="NXG36" s="102"/>
      <c r="NXH36" s="102"/>
      <c r="NXI36" s="102"/>
      <c r="NXJ36" s="102"/>
      <c r="NXK36" s="102"/>
      <c r="NXL36" s="102"/>
      <c r="NXM36" s="102"/>
      <c r="NXN36" s="102"/>
      <c r="NXO36" s="102"/>
      <c r="NXP36" s="102"/>
      <c r="NXQ36" s="102"/>
      <c r="NXR36" s="102"/>
      <c r="NXS36" s="102"/>
      <c r="NXT36" s="102"/>
      <c r="NXU36" s="102"/>
      <c r="NXV36" s="102"/>
      <c r="NXW36" s="102"/>
      <c r="NXX36" s="102"/>
      <c r="NXY36" s="102"/>
      <c r="NXZ36" s="102"/>
      <c r="NYA36" s="102"/>
      <c r="NYB36" s="102"/>
      <c r="NYC36" s="102"/>
      <c r="NYD36" s="102"/>
      <c r="NYE36" s="102"/>
      <c r="NYF36" s="102"/>
      <c r="NYG36" s="102"/>
      <c r="NYH36" s="102"/>
      <c r="NYI36" s="102"/>
      <c r="NYJ36" s="102"/>
      <c r="NYK36" s="102"/>
      <c r="NYL36" s="102"/>
      <c r="NYM36" s="102"/>
      <c r="NYN36" s="102"/>
      <c r="NYO36" s="102"/>
      <c r="NYP36" s="102"/>
      <c r="NYQ36" s="102"/>
      <c r="NYR36" s="102"/>
      <c r="NYS36" s="102"/>
      <c r="NYT36" s="102"/>
      <c r="NYU36" s="102"/>
      <c r="NYV36" s="102"/>
      <c r="NYW36" s="102"/>
      <c r="NYX36" s="102"/>
      <c r="NYY36" s="102"/>
      <c r="NYZ36" s="102"/>
      <c r="NZA36" s="102"/>
      <c r="NZB36" s="102"/>
      <c r="NZC36" s="102"/>
      <c r="NZD36" s="102"/>
      <c r="NZE36" s="102"/>
      <c r="NZF36" s="102"/>
      <c r="NZG36" s="102"/>
      <c r="NZH36" s="102"/>
      <c r="NZI36" s="102"/>
      <c r="NZJ36" s="102"/>
      <c r="NZK36" s="102"/>
      <c r="NZL36" s="102"/>
      <c r="NZM36" s="102"/>
      <c r="NZN36" s="102"/>
      <c r="NZO36" s="102"/>
      <c r="NZP36" s="102"/>
      <c r="NZQ36" s="102"/>
      <c r="NZR36" s="102"/>
      <c r="NZS36" s="102"/>
      <c r="NZT36" s="102"/>
      <c r="NZU36" s="102"/>
      <c r="NZV36" s="102"/>
      <c r="NZW36" s="102"/>
      <c r="NZX36" s="102"/>
      <c r="NZY36" s="102"/>
      <c r="NZZ36" s="102"/>
      <c r="OAA36" s="102"/>
      <c r="OAB36" s="102"/>
      <c r="OAC36" s="102"/>
      <c r="OAD36" s="102"/>
      <c r="OAE36" s="102"/>
      <c r="OAF36" s="102"/>
      <c r="OAG36" s="102"/>
      <c r="OAH36" s="102"/>
      <c r="OAI36" s="102"/>
      <c r="OAJ36" s="102"/>
      <c r="OAK36" s="102"/>
      <c r="OAL36" s="102"/>
      <c r="OAM36" s="102"/>
      <c r="OAN36" s="102"/>
      <c r="OAO36" s="102"/>
      <c r="OAP36" s="102"/>
      <c r="OAQ36" s="102"/>
      <c r="OAR36" s="102"/>
      <c r="OAS36" s="102"/>
      <c r="OAT36" s="102"/>
      <c r="OAU36" s="102"/>
      <c r="OAV36" s="102"/>
      <c r="OAW36" s="102"/>
      <c r="OAX36" s="102"/>
      <c r="OAY36" s="102"/>
      <c r="OAZ36" s="102"/>
      <c r="OBA36" s="102"/>
      <c r="OBB36" s="102"/>
      <c r="OBC36" s="102"/>
      <c r="OBD36" s="102"/>
      <c r="OBE36" s="102"/>
      <c r="OBF36" s="102"/>
      <c r="OBG36" s="102"/>
      <c r="OBH36" s="102"/>
      <c r="OBI36" s="102"/>
      <c r="OBJ36" s="102"/>
      <c r="OBK36" s="102"/>
      <c r="OBL36" s="102"/>
      <c r="OBM36" s="102"/>
      <c r="OBN36" s="102"/>
      <c r="OBO36" s="102"/>
      <c r="OBP36" s="102"/>
      <c r="OBQ36" s="102"/>
      <c r="OBR36" s="102"/>
      <c r="OBS36" s="102"/>
      <c r="OBT36" s="102"/>
      <c r="OBU36" s="102"/>
      <c r="OBV36" s="102"/>
      <c r="OBW36" s="102"/>
      <c r="OBX36" s="102"/>
      <c r="OBY36" s="102"/>
      <c r="OBZ36" s="102"/>
      <c r="OCA36" s="102"/>
      <c r="OCB36" s="102"/>
      <c r="OCC36" s="102"/>
      <c r="OCD36" s="102"/>
      <c r="OCE36" s="102"/>
      <c r="OCF36" s="102"/>
      <c r="OCG36" s="102"/>
      <c r="OCH36" s="102"/>
      <c r="OCI36" s="102"/>
      <c r="OCJ36" s="102"/>
      <c r="OCK36" s="102"/>
      <c r="OCL36" s="102"/>
      <c r="OCM36" s="102"/>
      <c r="OCN36" s="102"/>
      <c r="OCO36" s="102"/>
      <c r="OCP36" s="102"/>
      <c r="OCQ36" s="102"/>
      <c r="OCR36" s="102"/>
      <c r="OCS36" s="102"/>
      <c r="OCT36" s="102"/>
      <c r="OCU36" s="102"/>
      <c r="OCV36" s="102"/>
      <c r="OCW36" s="102"/>
      <c r="OCX36" s="102"/>
      <c r="OCY36" s="102"/>
      <c r="OCZ36" s="102"/>
      <c r="ODA36" s="102"/>
      <c r="ODB36" s="102"/>
      <c r="ODC36" s="102"/>
      <c r="ODD36" s="102"/>
      <c r="ODE36" s="102"/>
      <c r="ODF36" s="102"/>
      <c r="ODG36" s="102"/>
      <c r="ODH36" s="102"/>
      <c r="ODI36" s="102"/>
      <c r="ODJ36" s="102"/>
      <c r="ODK36" s="102"/>
      <c r="ODL36" s="102"/>
      <c r="ODM36" s="102"/>
      <c r="ODN36" s="102"/>
      <c r="ODO36" s="102"/>
      <c r="ODP36" s="102"/>
      <c r="ODQ36" s="102"/>
      <c r="ODR36" s="102"/>
      <c r="ODS36" s="102"/>
      <c r="ODT36" s="102"/>
      <c r="ODU36" s="102"/>
      <c r="ODV36" s="102"/>
      <c r="ODW36" s="102"/>
      <c r="ODX36" s="102"/>
      <c r="ODY36" s="102"/>
      <c r="ODZ36" s="102"/>
      <c r="OEA36" s="102"/>
      <c r="OEB36" s="102"/>
      <c r="OEC36" s="102"/>
      <c r="OED36" s="102"/>
      <c r="OEE36" s="102"/>
      <c r="OEF36" s="102"/>
      <c r="OEG36" s="102"/>
      <c r="OEH36" s="102"/>
      <c r="OEI36" s="102"/>
      <c r="OEJ36" s="102"/>
      <c r="OEK36" s="102"/>
      <c r="OEL36" s="102"/>
      <c r="OEM36" s="102"/>
      <c r="OEN36" s="102"/>
      <c r="OEO36" s="102"/>
      <c r="OEP36" s="102"/>
      <c r="OEQ36" s="102"/>
      <c r="OER36" s="102"/>
      <c r="OES36" s="102"/>
      <c r="OET36" s="102"/>
      <c r="OEU36" s="102"/>
      <c r="OEV36" s="102"/>
      <c r="OEW36" s="102"/>
      <c r="OEX36" s="102"/>
      <c r="OEY36" s="102"/>
      <c r="OEZ36" s="102"/>
      <c r="OFA36" s="102"/>
      <c r="OFB36" s="102"/>
      <c r="OFC36" s="102"/>
      <c r="OFD36" s="102"/>
      <c r="OFE36" s="102"/>
      <c r="OFF36" s="102"/>
      <c r="OFG36" s="102"/>
      <c r="OFH36" s="102"/>
      <c r="OFI36" s="102"/>
      <c r="OFJ36" s="102"/>
      <c r="OFK36" s="102"/>
      <c r="OFL36" s="102"/>
      <c r="OFM36" s="102"/>
      <c r="OFN36" s="102"/>
      <c r="OFO36" s="102"/>
      <c r="OFP36" s="102"/>
      <c r="OFQ36" s="102"/>
      <c r="OFR36" s="102"/>
      <c r="OFS36" s="102"/>
      <c r="OFT36" s="102"/>
      <c r="OFU36" s="102"/>
      <c r="OFV36" s="102"/>
      <c r="OFW36" s="102"/>
      <c r="OFX36" s="102"/>
      <c r="OFY36" s="102"/>
      <c r="OFZ36" s="102"/>
      <c r="OGA36" s="102"/>
      <c r="OGB36" s="102"/>
      <c r="OGC36" s="102"/>
      <c r="OGD36" s="102"/>
      <c r="OGE36" s="102"/>
      <c r="OGF36" s="102"/>
      <c r="OGG36" s="102"/>
      <c r="OGH36" s="102"/>
      <c r="OGI36" s="102"/>
      <c r="OGJ36" s="102"/>
      <c r="OGK36" s="102"/>
      <c r="OGL36" s="102"/>
      <c r="OGM36" s="102"/>
      <c r="OGN36" s="102"/>
      <c r="OGO36" s="102"/>
      <c r="OGP36" s="102"/>
      <c r="OGQ36" s="102"/>
      <c r="OGR36" s="102"/>
      <c r="OGS36" s="102"/>
      <c r="OGT36" s="102"/>
      <c r="OGU36" s="102"/>
      <c r="OGV36" s="102"/>
      <c r="OGW36" s="102"/>
      <c r="OGX36" s="102"/>
      <c r="OGY36" s="102"/>
      <c r="OGZ36" s="102"/>
      <c r="OHA36" s="102"/>
      <c r="OHB36" s="102"/>
      <c r="OHC36" s="102"/>
      <c r="OHD36" s="102"/>
      <c r="OHE36" s="102"/>
      <c r="OHF36" s="102"/>
      <c r="OHG36" s="102"/>
      <c r="OHH36" s="102"/>
      <c r="OHI36" s="102"/>
      <c r="OHJ36" s="102"/>
      <c r="OHK36" s="102"/>
      <c r="OHL36" s="102"/>
      <c r="OHM36" s="102"/>
      <c r="OHN36" s="102"/>
      <c r="OHO36" s="102"/>
      <c r="OHP36" s="102"/>
      <c r="OHQ36" s="102"/>
      <c r="OHR36" s="102"/>
      <c r="OHS36" s="102"/>
      <c r="OHT36" s="102"/>
      <c r="OHU36" s="102"/>
      <c r="OHV36" s="102"/>
      <c r="OHW36" s="102"/>
      <c r="OHX36" s="102"/>
      <c r="OHY36" s="102"/>
      <c r="OHZ36" s="102"/>
      <c r="OIA36" s="102"/>
      <c r="OIB36" s="102"/>
      <c r="OIC36" s="102"/>
      <c r="OID36" s="102"/>
      <c r="OIE36" s="102"/>
      <c r="OIF36" s="102"/>
      <c r="OIG36" s="102"/>
      <c r="OIH36" s="102"/>
      <c r="OII36" s="102"/>
      <c r="OIJ36" s="102"/>
      <c r="OIK36" s="102"/>
      <c r="OIL36" s="102"/>
      <c r="OIM36" s="102"/>
      <c r="OIN36" s="102"/>
      <c r="OIO36" s="102"/>
      <c r="OIP36" s="102"/>
      <c r="OIQ36" s="102"/>
      <c r="OIR36" s="102"/>
      <c r="OIS36" s="102"/>
      <c r="OIT36" s="102"/>
      <c r="OIU36" s="102"/>
      <c r="OIV36" s="102"/>
      <c r="OIW36" s="102"/>
      <c r="OIX36" s="102"/>
      <c r="OIY36" s="102"/>
      <c r="OIZ36" s="102"/>
      <c r="OJA36" s="102"/>
      <c r="OJB36" s="102"/>
      <c r="OJC36" s="102"/>
      <c r="OJD36" s="102"/>
      <c r="OJE36" s="102"/>
      <c r="OJF36" s="102"/>
      <c r="OJG36" s="102"/>
      <c r="OJH36" s="102"/>
      <c r="OJI36" s="102"/>
      <c r="OJJ36" s="102"/>
      <c r="OJK36" s="102"/>
      <c r="OJL36" s="102"/>
      <c r="OJM36" s="102"/>
      <c r="OJN36" s="102"/>
      <c r="OJO36" s="102"/>
      <c r="OJP36" s="102"/>
      <c r="OJQ36" s="102"/>
      <c r="OJR36" s="102"/>
      <c r="OJS36" s="102"/>
      <c r="OJT36" s="102"/>
      <c r="OJU36" s="102"/>
      <c r="OJV36" s="102"/>
      <c r="OJW36" s="102"/>
      <c r="OJX36" s="102"/>
      <c r="OJY36" s="102"/>
      <c r="OJZ36" s="102"/>
      <c r="OKA36" s="102"/>
      <c r="OKB36" s="102"/>
      <c r="OKC36" s="102"/>
      <c r="OKD36" s="102"/>
      <c r="OKE36" s="102"/>
      <c r="OKF36" s="102"/>
      <c r="OKG36" s="102"/>
      <c r="OKH36" s="102"/>
      <c r="OKI36" s="102"/>
      <c r="OKJ36" s="102"/>
      <c r="OKK36" s="102"/>
      <c r="OKL36" s="102"/>
      <c r="OKM36" s="102"/>
      <c r="OKN36" s="102"/>
      <c r="OKO36" s="102"/>
      <c r="OKP36" s="102"/>
      <c r="OKQ36" s="102"/>
      <c r="OKR36" s="102"/>
      <c r="OKS36" s="102"/>
      <c r="OKT36" s="102"/>
      <c r="OKU36" s="102"/>
      <c r="OKV36" s="102"/>
      <c r="OKW36" s="102"/>
      <c r="OKX36" s="102"/>
      <c r="OKY36" s="102"/>
      <c r="OKZ36" s="102"/>
      <c r="OLA36" s="102"/>
      <c r="OLB36" s="102"/>
      <c r="OLC36" s="102"/>
      <c r="OLD36" s="102"/>
      <c r="OLE36" s="102"/>
      <c r="OLF36" s="102"/>
      <c r="OLG36" s="102"/>
      <c r="OLH36" s="102"/>
      <c r="OLI36" s="102"/>
      <c r="OLJ36" s="102"/>
      <c r="OLK36" s="102"/>
      <c r="OLL36" s="102"/>
      <c r="OLM36" s="102"/>
      <c r="OLN36" s="102"/>
      <c r="OLO36" s="102"/>
      <c r="OLP36" s="102"/>
      <c r="OLQ36" s="102"/>
      <c r="OLR36" s="102"/>
      <c r="OLS36" s="102"/>
      <c r="OLT36" s="102"/>
      <c r="OLU36" s="102"/>
      <c r="OLV36" s="102"/>
      <c r="OLW36" s="102"/>
      <c r="OLX36" s="102"/>
      <c r="OLY36" s="102"/>
      <c r="OLZ36" s="102"/>
      <c r="OMA36" s="102"/>
      <c r="OMB36" s="102"/>
      <c r="OMC36" s="102"/>
      <c r="OMD36" s="102"/>
      <c r="OME36" s="102"/>
      <c r="OMF36" s="102"/>
      <c r="OMG36" s="102"/>
      <c r="OMH36" s="102"/>
      <c r="OMI36" s="102"/>
      <c r="OMJ36" s="102"/>
      <c r="OMK36" s="102"/>
      <c r="OML36" s="102"/>
      <c r="OMM36" s="102"/>
      <c r="OMN36" s="102"/>
      <c r="OMO36" s="102"/>
      <c r="OMP36" s="102"/>
      <c r="OMQ36" s="102"/>
      <c r="OMR36" s="102"/>
      <c r="OMS36" s="102"/>
      <c r="OMT36" s="102"/>
      <c r="OMU36" s="102"/>
      <c r="OMV36" s="102"/>
      <c r="OMW36" s="102"/>
      <c r="OMX36" s="102"/>
      <c r="OMY36" s="102"/>
      <c r="OMZ36" s="102"/>
      <c r="ONA36" s="102"/>
      <c r="ONB36" s="102"/>
      <c r="ONC36" s="102"/>
      <c r="OND36" s="102"/>
      <c r="ONE36" s="102"/>
      <c r="ONF36" s="102"/>
      <c r="ONG36" s="102"/>
      <c r="ONH36" s="102"/>
      <c r="ONI36" s="102"/>
      <c r="ONJ36" s="102"/>
      <c r="ONK36" s="102"/>
      <c r="ONL36" s="102"/>
      <c r="ONM36" s="102"/>
      <c r="ONN36" s="102"/>
      <c r="ONO36" s="102"/>
      <c r="ONP36" s="102"/>
      <c r="ONQ36" s="102"/>
      <c r="ONR36" s="102"/>
      <c r="ONS36" s="102"/>
      <c r="ONT36" s="102"/>
      <c r="ONU36" s="102"/>
      <c r="ONV36" s="102"/>
      <c r="ONW36" s="102"/>
      <c r="ONX36" s="102"/>
      <c r="ONY36" s="102"/>
      <c r="ONZ36" s="102"/>
      <c r="OOA36" s="102"/>
      <c r="OOB36" s="102"/>
      <c r="OOC36" s="102"/>
      <c r="OOD36" s="102"/>
      <c r="OOE36" s="102"/>
      <c r="OOF36" s="102"/>
      <c r="OOG36" s="102"/>
      <c r="OOH36" s="102"/>
      <c r="OOI36" s="102"/>
      <c r="OOJ36" s="102"/>
      <c r="OOK36" s="102"/>
      <c r="OOL36" s="102"/>
      <c r="OOM36" s="102"/>
      <c r="OON36" s="102"/>
      <c r="OOO36" s="102"/>
      <c r="OOP36" s="102"/>
      <c r="OOQ36" s="102"/>
      <c r="OOR36" s="102"/>
      <c r="OOS36" s="102"/>
      <c r="OOT36" s="102"/>
      <c r="OOU36" s="102"/>
      <c r="OOV36" s="102"/>
      <c r="OOW36" s="102"/>
      <c r="OOX36" s="102"/>
      <c r="OOY36" s="102"/>
      <c r="OOZ36" s="102"/>
      <c r="OPA36" s="102"/>
      <c r="OPB36" s="102"/>
      <c r="OPC36" s="102"/>
      <c r="OPD36" s="102"/>
      <c r="OPE36" s="102"/>
      <c r="OPF36" s="102"/>
      <c r="OPG36" s="102"/>
      <c r="OPH36" s="102"/>
      <c r="OPI36" s="102"/>
      <c r="OPJ36" s="102"/>
      <c r="OPK36" s="102"/>
      <c r="OPL36" s="102"/>
      <c r="OPM36" s="102"/>
      <c r="OPN36" s="102"/>
      <c r="OPO36" s="102"/>
      <c r="OPP36" s="102"/>
      <c r="OPQ36" s="102"/>
      <c r="OPR36" s="102"/>
      <c r="OPS36" s="102"/>
      <c r="OPT36" s="102"/>
      <c r="OPU36" s="102"/>
      <c r="OPV36" s="102"/>
      <c r="OPW36" s="102"/>
      <c r="OPX36" s="102"/>
      <c r="OPY36" s="102"/>
      <c r="OPZ36" s="102"/>
      <c r="OQA36" s="102"/>
      <c r="OQB36" s="102"/>
      <c r="OQC36" s="102"/>
      <c r="OQD36" s="102"/>
      <c r="OQE36" s="102"/>
      <c r="OQF36" s="102"/>
      <c r="OQG36" s="102"/>
      <c r="OQH36" s="102"/>
      <c r="OQI36" s="102"/>
      <c r="OQJ36" s="102"/>
      <c r="OQK36" s="102"/>
      <c r="OQL36" s="102"/>
      <c r="OQM36" s="102"/>
      <c r="OQN36" s="102"/>
      <c r="OQO36" s="102"/>
      <c r="OQP36" s="102"/>
      <c r="OQQ36" s="102"/>
      <c r="OQR36" s="102"/>
      <c r="OQS36" s="102"/>
      <c r="OQT36" s="102"/>
      <c r="OQU36" s="102"/>
      <c r="OQV36" s="102"/>
      <c r="OQW36" s="102"/>
      <c r="OQX36" s="102"/>
      <c r="OQY36" s="102"/>
      <c r="OQZ36" s="102"/>
      <c r="ORA36" s="102"/>
      <c r="ORB36" s="102"/>
      <c r="ORC36" s="102"/>
      <c r="ORD36" s="102"/>
      <c r="ORE36" s="102"/>
      <c r="ORF36" s="102"/>
      <c r="ORG36" s="102"/>
      <c r="ORH36" s="102"/>
      <c r="ORI36" s="102"/>
      <c r="ORJ36" s="102"/>
      <c r="ORK36" s="102"/>
      <c r="ORL36" s="102"/>
      <c r="ORM36" s="102"/>
      <c r="ORN36" s="102"/>
      <c r="ORO36" s="102"/>
      <c r="ORP36" s="102"/>
      <c r="ORQ36" s="102"/>
      <c r="ORR36" s="102"/>
      <c r="ORS36" s="102"/>
      <c r="ORT36" s="102"/>
      <c r="ORU36" s="102"/>
      <c r="ORV36" s="102"/>
      <c r="ORW36" s="102"/>
      <c r="ORX36" s="102"/>
      <c r="ORY36" s="102"/>
      <c r="ORZ36" s="102"/>
      <c r="OSA36" s="102"/>
      <c r="OSB36" s="102"/>
      <c r="OSC36" s="102"/>
      <c r="OSD36" s="102"/>
      <c r="OSE36" s="102"/>
      <c r="OSF36" s="102"/>
      <c r="OSG36" s="102"/>
      <c r="OSH36" s="102"/>
      <c r="OSI36" s="102"/>
      <c r="OSJ36" s="102"/>
      <c r="OSK36" s="102"/>
      <c r="OSL36" s="102"/>
      <c r="OSM36" s="102"/>
      <c r="OSN36" s="102"/>
      <c r="OSO36" s="102"/>
      <c r="OSP36" s="102"/>
      <c r="OSQ36" s="102"/>
      <c r="OSR36" s="102"/>
      <c r="OSS36" s="102"/>
      <c r="OST36" s="102"/>
      <c r="OSU36" s="102"/>
      <c r="OSV36" s="102"/>
      <c r="OSW36" s="102"/>
      <c r="OSX36" s="102"/>
      <c r="OSY36" s="102"/>
      <c r="OSZ36" s="102"/>
      <c r="OTA36" s="102"/>
      <c r="OTB36" s="102"/>
      <c r="OTC36" s="102"/>
      <c r="OTD36" s="102"/>
      <c r="OTE36" s="102"/>
      <c r="OTF36" s="102"/>
      <c r="OTG36" s="102"/>
      <c r="OTH36" s="102"/>
      <c r="OTI36" s="102"/>
      <c r="OTJ36" s="102"/>
      <c r="OTK36" s="102"/>
      <c r="OTL36" s="102"/>
      <c r="OTM36" s="102"/>
      <c r="OTN36" s="102"/>
      <c r="OTO36" s="102"/>
      <c r="OTP36" s="102"/>
      <c r="OTQ36" s="102"/>
      <c r="OTR36" s="102"/>
      <c r="OTS36" s="102"/>
      <c r="OTT36" s="102"/>
      <c r="OTU36" s="102"/>
      <c r="OTV36" s="102"/>
      <c r="OTW36" s="102"/>
      <c r="OTX36" s="102"/>
      <c r="OTY36" s="102"/>
      <c r="OTZ36" s="102"/>
      <c r="OUA36" s="102"/>
      <c r="OUB36" s="102"/>
      <c r="OUC36" s="102"/>
      <c r="OUD36" s="102"/>
      <c r="OUE36" s="102"/>
      <c r="OUF36" s="102"/>
      <c r="OUG36" s="102"/>
      <c r="OUH36" s="102"/>
      <c r="OUI36" s="102"/>
      <c r="OUJ36" s="102"/>
      <c r="OUK36" s="102"/>
      <c r="OUL36" s="102"/>
      <c r="OUM36" s="102"/>
      <c r="OUN36" s="102"/>
      <c r="OUO36" s="102"/>
      <c r="OUP36" s="102"/>
      <c r="OUQ36" s="102"/>
      <c r="OUR36" s="102"/>
      <c r="OUS36" s="102"/>
      <c r="OUT36" s="102"/>
      <c r="OUU36" s="102"/>
      <c r="OUV36" s="102"/>
      <c r="OUW36" s="102"/>
      <c r="OUX36" s="102"/>
      <c r="OUY36" s="102"/>
      <c r="OUZ36" s="102"/>
      <c r="OVA36" s="102"/>
      <c r="OVB36" s="102"/>
      <c r="OVC36" s="102"/>
      <c r="OVD36" s="102"/>
      <c r="OVE36" s="102"/>
      <c r="OVF36" s="102"/>
      <c r="OVG36" s="102"/>
      <c r="OVH36" s="102"/>
      <c r="OVI36" s="102"/>
      <c r="OVJ36" s="102"/>
      <c r="OVK36" s="102"/>
      <c r="OVL36" s="102"/>
      <c r="OVM36" s="102"/>
      <c r="OVN36" s="102"/>
      <c r="OVO36" s="102"/>
      <c r="OVP36" s="102"/>
      <c r="OVQ36" s="102"/>
      <c r="OVR36" s="102"/>
      <c r="OVS36" s="102"/>
      <c r="OVT36" s="102"/>
      <c r="OVU36" s="102"/>
      <c r="OVV36" s="102"/>
      <c r="OVW36" s="102"/>
      <c r="OVX36" s="102"/>
      <c r="OVY36" s="102"/>
      <c r="OVZ36" s="102"/>
      <c r="OWA36" s="102"/>
      <c r="OWB36" s="102"/>
      <c r="OWC36" s="102"/>
      <c r="OWD36" s="102"/>
      <c r="OWE36" s="102"/>
      <c r="OWF36" s="102"/>
      <c r="OWG36" s="102"/>
      <c r="OWH36" s="102"/>
      <c r="OWI36" s="102"/>
      <c r="OWJ36" s="102"/>
      <c r="OWK36" s="102"/>
      <c r="OWL36" s="102"/>
      <c r="OWM36" s="102"/>
      <c r="OWN36" s="102"/>
      <c r="OWO36" s="102"/>
      <c r="OWP36" s="102"/>
      <c r="OWQ36" s="102"/>
      <c r="OWR36" s="102"/>
      <c r="OWS36" s="102"/>
      <c r="OWT36" s="102"/>
      <c r="OWU36" s="102"/>
      <c r="OWV36" s="102"/>
      <c r="OWW36" s="102"/>
      <c r="OWX36" s="102"/>
      <c r="OWY36" s="102"/>
      <c r="OWZ36" s="102"/>
      <c r="OXA36" s="102"/>
      <c r="OXB36" s="102"/>
      <c r="OXC36" s="102"/>
      <c r="OXD36" s="102"/>
      <c r="OXE36" s="102"/>
      <c r="OXF36" s="102"/>
      <c r="OXG36" s="102"/>
      <c r="OXH36" s="102"/>
      <c r="OXI36" s="102"/>
      <c r="OXJ36" s="102"/>
      <c r="OXK36" s="102"/>
      <c r="OXL36" s="102"/>
      <c r="OXM36" s="102"/>
      <c r="OXN36" s="102"/>
      <c r="OXO36" s="102"/>
      <c r="OXP36" s="102"/>
      <c r="OXQ36" s="102"/>
      <c r="OXR36" s="102"/>
      <c r="OXS36" s="102"/>
      <c r="OXT36" s="102"/>
      <c r="OXU36" s="102"/>
      <c r="OXV36" s="102"/>
      <c r="OXW36" s="102"/>
      <c r="OXX36" s="102"/>
      <c r="OXY36" s="102"/>
      <c r="OXZ36" s="102"/>
      <c r="OYA36" s="102"/>
      <c r="OYB36" s="102"/>
      <c r="OYC36" s="102"/>
      <c r="OYD36" s="102"/>
      <c r="OYE36" s="102"/>
      <c r="OYF36" s="102"/>
      <c r="OYG36" s="102"/>
      <c r="OYH36" s="102"/>
      <c r="OYI36" s="102"/>
      <c r="OYJ36" s="102"/>
      <c r="OYK36" s="102"/>
      <c r="OYL36" s="102"/>
      <c r="OYM36" s="102"/>
      <c r="OYN36" s="102"/>
      <c r="OYO36" s="102"/>
      <c r="OYP36" s="102"/>
      <c r="OYQ36" s="102"/>
      <c r="OYR36" s="102"/>
      <c r="OYS36" s="102"/>
      <c r="OYT36" s="102"/>
      <c r="OYU36" s="102"/>
      <c r="OYV36" s="102"/>
      <c r="OYW36" s="102"/>
      <c r="OYX36" s="102"/>
      <c r="OYY36" s="102"/>
      <c r="OYZ36" s="102"/>
      <c r="OZA36" s="102"/>
      <c r="OZB36" s="102"/>
      <c r="OZC36" s="102"/>
      <c r="OZD36" s="102"/>
      <c r="OZE36" s="102"/>
      <c r="OZF36" s="102"/>
      <c r="OZG36" s="102"/>
      <c r="OZH36" s="102"/>
      <c r="OZI36" s="102"/>
      <c r="OZJ36" s="102"/>
      <c r="OZK36" s="102"/>
      <c r="OZL36" s="102"/>
      <c r="OZM36" s="102"/>
      <c r="OZN36" s="102"/>
      <c r="OZO36" s="102"/>
      <c r="OZP36" s="102"/>
      <c r="OZQ36" s="102"/>
      <c r="OZR36" s="102"/>
      <c r="OZS36" s="102"/>
      <c r="OZT36" s="102"/>
      <c r="OZU36" s="102"/>
      <c r="OZV36" s="102"/>
      <c r="OZW36" s="102"/>
      <c r="OZX36" s="102"/>
      <c r="OZY36" s="102"/>
      <c r="OZZ36" s="102"/>
      <c r="PAA36" s="102"/>
      <c r="PAB36" s="102"/>
      <c r="PAC36" s="102"/>
      <c r="PAD36" s="102"/>
      <c r="PAE36" s="102"/>
      <c r="PAF36" s="102"/>
      <c r="PAG36" s="102"/>
      <c r="PAH36" s="102"/>
      <c r="PAI36" s="102"/>
      <c r="PAJ36" s="102"/>
      <c r="PAK36" s="102"/>
      <c r="PAL36" s="102"/>
      <c r="PAM36" s="102"/>
      <c r="PAN36" s="102"/>
      <c r="PAO36" s="102"/>
      <c r="PAP36" s="102"/>
      <c r="PAQ36" s="102"/>
      <c r="PAR36" s="102"/>
      <c r="PAS36" s="102"/>
      <c r="PAT36" s="102"/>
      <c r="PAU36" s="102"/>
      <c r="PAV36" s="102"/>
      <c r="PAW36" s="102"/>
      <c r="PAX36" s="102"/>
      <c r="PAY36" s="102"/>
      <c r="PAZ36" s="102"/>
      <c r="PBA36" s="102"/>
      <c r="PBB36" s="102"/>
      <c r="PBC36" s="102"/>
      <c r="PBD36" s="102"/>
      <c r="PBE36" s="102"/>
      <c r="PBF36" s="102"/>
      <c r="PBG36" s="102"/>
      <c r="PBH36" s="102"/>
      <c r="PBI36" s="102"/>
      <c r="PBJ36" s="102"/>
      <c r="PBK36" s="102"/>
      <c r="PBL36" s="102"/>
      <c r="PBM36" s="102"/>
      <c r="PBN36" s="102"/>
      <c r="PBO36" s="102"/>
      <c r="PBP36" s="102"/>
      <c r="PBQ36" s="102"/>
      <c r="PBR36" s="102"/>
      <c r="PBS36" s="102"/>
      <c r="PBT36" s="102"/>
      <c r="PBU36" s="102"/>
      <c r="PBV36" s="102"/>
      <c r="PBW36" s="102"/>
      <c r="PBX36" s="102"/>
      <c r="PBY36" s="102"/>
      <c r="PBZ36" s="102"/>
      <c r="PCA36" s="102"/>
      <c r="PCB36" s="102"/>
      <c r="PCC36" s="102"/>
      <c r="PCD36" s="102"/>
      <c r="PCE36" s="102"/>
      <c r="PCF36" s="102"/>
      <c r="PCG36" s="102"/>
      <c r="PCH36" s="102"/>
      <c r="PCI36" s="102"/>
      <c r="PCJ36" s="102"/>
      <c r="PCK36" s="102"/>
      <c r="PCL36" s="102"/>
      <c r="PCM36" s="102"/>
      <c r="PCN36" s="102"/>
      <c r="PCO36" s="102"/>
      <c r="PCP36" s="102"/>
      <c r="PCQ36" s="102"/>
      <c r="PCR36" s="102"/>
      <c r="PCS36" s="102"/>
      <c r="PCT36" s="102"/>
      <c r="PCU36" s="102"/>
      <c r="PCV36" s="102"/>
      <c r="PCW36" s="102"/>
      <c r="PCX36" s="102"/>
      <c r="PCY36" s="102"/>
      <c r="PCZ36" s="102"/>
      <c r="PDA36" s="102"/>
      <c r="PDB36" s="102"/>
      <c r="PDC36" s="102"/>
      <c r="PDD36" s="102"/>
      <c r="PDE36" s="102"/>
      <c r="PDF36" s="102"/>
      <c r="PDG36" s="102"/>
      <c r="PDH36" s="102"/>
      <c r="PDI36" s="102"/>
      <c r="PDJ36" s="102"/>
      <c r="PDK36" s="102"/>
      <c r="PDL36" s="102"/>
      <c r="PDM36" s="102"/>
      <c r="PDN36" s="102"/>
      <c r="PDO36" s="102"/>
      <c r="PDP36" s="102"/>
      <c r="PDQ36" s="102"/>
      <c r="PDR36" s="102"/>
      <c r="PDS36" s="102"/>
      <c r="PDT36" s="102"/>
      <c r="PDU36" s="102"/>
      <c r="PDV36" s="102"/>
      <c r="PDW36" s="102"/>
      <c r="PDX36" s="102"/>
      <c r="PDY36" s="102"/>
      <c r="PDZ36" s="102"/>
      <c r="PEA36" s="102"/>
      <c r="PEB36" s="102"/>
      <c r="PEC36" s="102"/>
      <c r="PED36" s="102"/>
      <c r="PEE36" s="102"/>
      <c r="PEF36" s="102"/>
      <c r="PEG36" s="102"/>
      <c r="PEH36" s="102"/>
      <c r="PEI36" s="102"/>
      <c r="PEJ36" s="102"/>
      <c r="PEK36" s="102"/>
      <c r="PEL36" s="102"/>
      <c r="PEM36" s="102"/>
      <c r="PEN36" s="102"/>
      <c r="PEO36" s="102"/>
      <c r="PEP36" s="102"/>
      <c r="PEQ36" s="102"/>
      <c r="PER36" s="102"/>
      <c r="PES36" s="102"/>
      <c r="PET36" s="102"/>
      <c r="PEU36" s="102"/>
      <c r="PEV36" s="102"/>
      <c r="PEW36" s="102"/>
      <c r="PEX36" s="102"/>
      <c r="PEY36" s="102"/>
      <c r="PEZ36" s="102"/>
      <c r="PFA36" s="102"/>
      <c r="PFB36" s="102"/>
      <c r="PFC36" s="102"/>
      <c r="PFD36" s="102"/>
      <c r="PFE36" s="102"/>
      <c r="PFF36" s="102"/>
      <c r="PFG36" s="102"/>
      <c r="PFH36" s="102"/>
      <c r="PFI36" s="102"/>
      <c r="PFJ36" s="102"/>
      <c r="PFK36" s="102"/>
      <c r="PFL36" s="102"/>
      <c r="PFM36" s="102"/>
      <c r="PFN36" s="102"/>
      <c r="PFO36" s="102"/>
      <c r="PFP36" s="102"/>
      <c r="PFQ36" s="102"/>
      <c r="PFR36" s="102"/>
      <c r="PFS36" s="102"/>
      <c r="PFT36" s="102"/>
      <c r="PFU36" s="102"/>
      <c r="PFV36" s="102"/>
      <c r="PFW36" s="102"/>
      <c r="PFX36" s="102"/>
      <c r="PFY36" s="102"/>
      <c r="PFZ36" s="102"/>
      <c r="PGA36" s="102"/>
      <c r="PGB36" s="102"/>
      <c r="PGC36" s="102"/>
      <c r="PGD36" s="102"/>
      <c r="PGE36" s="102"/>
      <c r="PGF36" s="102"/>
      <c r="PGG36" s="102"/>
      <c r="PGH36" s="102"/>
      <c r="PGI36" s="102"/>
      <c r="PGJ36" s="102"/>
      <c r="PGK36" s="102"/>
      <c r="PGL36" s="102"/>
      <c r="PGM36" s="102"/>
      <c r="PGN36" s="102"/>
      <c r="PGO36" s="102"/>
      <c r="PGP36" s="102"/>
      <c r="PGQ36" s="102"/>
      <c r="PGR36" s="102"/>
      <c r="PGS36" s="102"/>
      <c r="PGT36" s="102"/>
      <c r="PGU36" s="102"/>
      <c r="PGV36" s="102"/>
      <c r="PGW36" s="102"/>
      <c r="PGX36" s="102"/>
      <c r="PGY36" s="102"/>
      <c r="PGZ36" s="102"/>
      <c r="PHA36" s="102"/>
      <c r="PHB36" s="102"/>
      <c r="PHC36" s="102"/>
      <c r="PHD36" s="102"/>
      <c r="PHE36" s="102"/>
      <c r="PHF36" s="102"/>
      <c r="PHG36" s="102"/>
      <c r="PHH36" s="102"/>
      <c r="PHI36" s="102"/>
      <c r="PHJ36" s="102"/>
      <c r="PHK36" s="102"/>
      <c r="PHL36" s="102"/>
      <c r="PHM36" s="102"/>
      <c r="PHN36" s="102"/>
      <c r="PHO36" s="102"/>
      <c r="PHP36" s="102"/>
      <c r="PHQ36" s="102"/>
      <c r="PHR36" s="102"/>
      <c r="PHS36" s="102"/>
      <c r="PHT36" s="102"/>
      <c r="PHU36" s="102"/>
      <c r="PHV36" s="102"/>
      <c r="PHW36" s="102"/>
      <c r="PHX36" s="102"/>
      <c r="PHY36" s="102"/>
      <c r="PHZ36" s="102"/>
      <c r="PIA36" s="102"/>
      <c r="PIB36" s="102"/>
      <c r="PIC36" s="102"/>
      <c r="PID36" s="102"/>
      <c r="PIE36" s="102"/>
      <c r="PIF36" s="102"/>
      <c r="PIG36" s="102"/>
      <c r="PIH36" s="102"/>
      <c r="PII36" s="102"/>
      <c r="PIJ36" s="102"/>
      <c r="PIK36" s="102"/>
      <c r="PIL36" s="102"/>
      <c r="PIM36" s="102"/>
      <c r="PIN36" s="102"/>
      <c r="PIO36" s="102"/>
      <c r="PIP36" s="102"/>
      <c r="PIQ36" s="102"/>
      <c r="PIR36" s="102"/>
      <c r="PIS36" s="102"/>
      <c r="PIT36" s="102"/>
      <c r="PIU36" s="102"/>
      <c r="PIV36" s="102"/>
      <c r="PIW36" s="102"/>
      <c r="PIX36" s="102"/>
      <c r="PIY36" s="102"/>
      <c r="PIZ36" s="102"/>
      <c r="PJA36" s="102"/>
      <c r="PJB36" s="102"/>
      <c r="PJC36" s="102"/>
      <c r="PJD36" s="102"/>
      <c r="PJE36" s="102"/>
      <c r="PJF36" s="102"/>
      <c r="PJG36" s="102"/>
      <c r="PJH36" s="102"/>
      <c r="PJI36" s="102"/>
      <c r="PJJ36" s="102"/>
      <c r="PJK36" s="102"/>
      <c r="PJL36" s="102"/>
      <c r="PJM36" s="102"/>
      <c r="PJN36" s="102"/>
      <c r="PJO36" s="102"/>
      <c r="PJP36" s="102"/>
      <c r="PJQ36" s="102"/>
      <c r="PJR36" s="102"/>
      <c r="PJS36" s="102"/>
      <c r="PJT36" s="102"/>
      <c r="PJU36" s="102"/>
      <c r="PJV36" s="102"/>
      <c r="PJW36" s="102"/>
      <c r="PJX36" s="102"/>
      <c r="PJY36" s="102"/>
      <c r="PJZ36" s="102"/>
      <c r="PKA36" s="102"/>
      <c r="PKB36" s="102"/>
      <c r="PKC36" s="102"/>
      <c r="PKD36" s="102"/>
      <c r="PKE36" s="102"/>
      <c r="PKF36" s="102"/>
      <c r="PKG36" s="102"/>
      <c r="PKH36" s="102"/>
      <c r="PKI36" s="102"/>
      <c r="PKJ36" s="102"/>
      <c r="PKK36" s="102"/>
      <c r="PKL36" s="102"/>
      <c r="PKM36" s="102"/>
      <c r="PKN36" s="102"/>
      <c r="PKO36" s="102"/>
      <c r="PKP36" s="102"/>
      <c r="PKQ36" s="102"/>
      <c r="PKR36" s="102"/>
      <c r="PKS36" s="102"/>
      <c r="PKT36" s="102"/>
      <c r="PKU36" s="102"/>
      <c r="PKV36" s="102"/>
      <c r="PKW36" s="102"/>
      <c r="PKX36" s="102"/>
      <c r="PKY36" s="102"/>
      <c r="PKZ36" s="102"/>
      <c r="PLA36" s="102"/>
      <c r="PLB36" s="102"/>
      <c r="PLC36" s="102"/>
      <c r="PLD36" s="102"/>
      <c r="PLE36" s="102"/>
      <c r="PLF36" s="102"/>
      <c r="PLG36" s="102"/>
      <c r="PLH36" s="102"/>
      <c r="PLI36" s="102"/>
      <c r="PLJ36" s="102"/>
      <c r="PLK36" s="102"/>
      <c r="PLL36" s="102"/>
      <c r="PLM36" s="102"/>
      <c r="PLN36" s="102"/>
      <c r="PLO36" s="102"/>
      <c r="PLP36" s="102"/>
      <c r="PLQ36" s="102"/>
      <c r="PLR36" s="102"/>
      <c r="PLS36" s="102"/>
      <c r="PLT36" s="102"/>
      <c r="PLU36" s="102"/>
      <c r="PLV36" s="102"/>
      <c r="PLW36" s="102"/>
      <c r="PLX36" s="102"/>
      <c r="PLY36" s="102"/>
      <c r="PLZ36" s="102"/>
      <c r="PMA36" s="102"/>
      <c r="PMB36" s="102"/>
      <c r="PMC36" s="102"/>
      <c r="PMD36" s="102"/>
      <c r="PME36" s="102"/>
      <c r="PMF36" s="102"/>
      <c r="PMG36" s="102"/>
      <c r="PMH36" s="102"/>
      <c r="PMI36" s="102"/>
      <c r="PMJ36" s="102"/>
      <c r="PMK36" s="102"/>
      <c r="PML36" s="102"/>
      <c r="PMM36" s="102"/>
      <c r="PMN36" s="102"/>
      <c r="PMO36" s="102"/>
      <c r="PMP36" s="102"/>
      <c r="PMQ36" s="102"/>
      <c r="PMR36" s="102"/>
      <c r="PMS36" s="102"/>
      <c r="PMT36" s="102"/>
      <c r="PMU36" s="102"/>
      <c r="PMV36" s="102"/>
      <c r="PMW36" s="102"/>
      <c r="PMX36" s="102"/>
      <c r="PMY36" s="102"/>
      <c r="PMZ36" s="102"/>
      <c r="PNA36" s="102"/>
      <c r="PNB36" s="102"/>
      <c r="PNC36" s="102"/>
      <c r="PND36" s="102"/>
      <c r="PNE36" s="102"/>
      <c r="PNF36" s="102"/>
      <c r="PNG36" s="102"/>
      <c r="PNH36" s="102"/>
      <c r="PNI36" s="102"/>
      <c r="PNJ36" s="102"/>
      <c r="PNK36" s="102"/>
      <c r="PNL36" s="102"/>
      <c r="PNM36" s="102"/>
      <c r="PNN36" s="102"/>
      <c r="PNO36" s="102"/>
      <c r="PNP36" s="102"/>
      <c r="PNQ36" s="102"/>
      <c r="PNR36" s="102"/>
      <c r="PNS36" s="102"/>
      <c r="PNT36" s="102"/>
      <c r="PNU36" s="102"/>
      <c r="PNV36" s="102"/>
      <c r="PNW36" s="102"/>
      <c r="PNX36" s="102"/>
      <c r="PNY36" s="102"/>
      <c r="PNZ36" s="102"/>
      <c r="POA36" s="102"/>
      <c r="POB36" s="102"/>
      <c r="POC36" s="102"/>
      <c r="POD36" s="102"/>
      <c r="POE36" s="102"/>
      <c r="POF36" s="102"/>
      <c r="POG36" s="102"/>
      <c r="POH36" s="102"/>
      <c r="POI36" s="102"/>
      <c r="POJ36" s="102"/>
      <c r="POK36" s="102"/>
      <c r="POL36" s="102"/>
      <c r="POM36" s="102"/>
      <c r="PON36" s="102"/>
      <c r="POO36" s="102"/>
      <c r="POP36" s="102"/>
      <c r="POQ36" s="102"/>
      <c r="POR36" s="102"/>
      <c r="POS36" s="102"/>
      <c r="POT36" s="102"/>
      <c r="POU36" s="102"/>
      <c r="POV36" s="102"/>
      <c r="POW36" s="102"/>
      <c r="POX36" s="102"/>
      <c r="POY36" s="102"/>
      <c r="POZ36" s="102"/>
      <c r="PPA36" s="102"/>
      <c r="PPB36" s="102"/>
      <c r="PPC36" s="102"/>
      <c r="PPD36" s="102"/>
      <c r="PPE36" s="102"/>
      <c r="PPF36" s="102"/>
      <c r="PPG36" s="102"/>
      <c r="PPH36" s="102"/>
      <c r="PPI36" s="102"/>
      <c r="PPJ36" s="102"/>
      <c r="PPK36" s="102"/>
      <c r="PPL36" s="102"/>
      <c r="PPM36" s="102"/>
      <c r="PPN36" s="102"/>
      <c r="PPO36" s="102"/>
      <c r="PPP36" s="102"/>
      <c r="PPQ36" s="102"/>
      <c r="PPR36" s="102"/>
      <c r="PPS36" s="102"/>
      <c r="PPT36" s="102"/>
      <c r="PPU36" s="102"/>
      <c r="PPV36" s="102"/>
      <c r="PPW36" s="102"/>
      <c r="PPX36" s="102"/>
      <c r="PPY36" s="102"/>
      <c r="PPZ36" s="102"/>
      <c r="PQA36" s="102"/>
      <c r="PQB36" s="102"/>
      <c r="PQC36" s="102"/>
      <c r="PQD36" s="102"/>
      <c r="PQE36" s="102"/>
      <c r="PQF36" s="102"/>
      <c r="PQG36" s="102"/>
      <c r="PQH36" s="102"/>
      <c r="PQI36" s="102"/>
      <c r="PQJ36" s="102"/>
      <c r="PQK36" s="102"/>
      <c r="PQL36" s="102"/>
      <c r="PQM36" s="102"/>
      <c r="PQN36" s="102"/>
      <c r="PQO36" s="102"/>
      <c r="PQP36" s="102"/>
      <c r="PQQ36" s="102"/>
      <c r="PQR36" s="102"/>
      <c r="PQS36" s="102"/>
      <c r="PQT36" s="102"/>
      <c r="PQU36" s="102"/>
      <c r="PQV36" s="102"/>
      <c r="PQW36" s="102"/>
      <c r="PQX36" s="102"/>
      <c r="PQY36" s="102"/>
      <c r="PQZ36" s="102"/>
      <c r="PRA36" s="102"/>
      <c r="PRB36" s="102"/>
      <c r="PRC36" s="102"/>
      <c r="PRD36" s="102"/>
      <c r="PRE36" s="102"/>
      <c r="PRF36" s="102"/>
      <c r="PRG36" s="102"/>
      <c r="PRH36" s="102"/>
      <c r="PRI36" s="102"/>
      <c r="PRJ36" s="102"/>
      <c r="PRK36" s="102"/>
      <c r="PRL36" s="102"/>
      <c r="PRM36" s="102"/>
      <c r="PRN36" s="102"/>
      <c r="PRO36" s="102"/>
      <c r="PRP36" s="102"/>
      <c r="PRQ36" s="102"/>
      <c r="PRR36" s="102"/>
      <c r="PRS36" s="102"/>
      <c r="PRT36" s="102"/>
      <c r="PRU36" s="102"/>
      <c r="PRV36" s="102"/>
      <c r="PRW36" s="102"/>
      <c r="PRX36" s="102"/>
      <c r="PRY36" s="102"/>
      <c r="PRZ36" s="102"/>
      <c r="PSA36" s="102"/>
      <c r="PSB36" s="102"/>
      <c r="PSC36" s="102"/>
      <c r="PSD36" s="102"/>
      <c r="PSE36" s="102"/>
      <c r="PSF36" s="102"/>
      <c r="PSG36" s="102"/>
      <c r="PSH36" s="102"/>
      <c r="PSI36" s="102"/>
      <c r="PSJ36" s="102"/>
      <c r="PSK36" s="102"/>
      <c r="PSL36" s="102"/>
      <c r="PSM36" s="102"/>
      <c r="PSN36" s="102"/>
      <c r="PSO36" s="102"/>
      <c r="PSP36" s="102"/>
      <c r="PSQ36" s="102"/>
      <c r="PSR36" s="102"/>
      <c r="PSS36" s="102"/>
      <c r="PST36" s="102"/>
      <c r="PSU36" s="102"/>
      <c r="PSV36" s="102"/>
      <c r="PSW36" s="102"/>
      <c r="PSX36" s="102"/>
      <c r="PSY36" s="102"/>
      <c r="PSZ36" s="102"/>
      <c r="PTA36" s="102"/>
      <c r="PTB36" s="102"/>
      <c r="PTC36" s="102"/>
      <c r="PTD36" s="102"/>
      <c r="PTE36" s="102"/>
      <c r="PTF36" s="102"/>
      <c r="PTG36" s="102"/>
      <c r="PTH36" s="102"/>
      <c r="PTI36" s="102"/>
      <c r="PTJ36" s="102"/>
      <c r="PTK36" s="102"/>
      <c r="PTL36" s="102"/>
      <c r="PTM36" s="102"/>
      <c r="PTN36" s="102"/>
      <c r="PTO36" s="102"/>
      <c r="PTP36" s="102"/>
      <c r="PTQ36" s="102"/>
      <c r="PTR36" s="102"/>
      <c r="PTS36" s="102"/>
      <c r="PTT36" s="102"/>
      <c r="PTU36" s="102"/>
      <c r="PTV36" s="102"/>
      <c r="PTW36" s="102"/>
      <c r="PTX36" s="102"/>
      <c r="PTY36" s="102"/>
      <c r="PTZ36" s="102"/>
      <c r="PUA36" s="102"/>
      <c r="PUB36" s="102"/>
      <c r="PUC36" s="102"/>
      <c r="PUD36" s="102"/>
      <c r="PUE36" s="102"/>
      <c r="PUF36" s="102"/>
      <c r="PUG36" s="102"/>
      <c r="PUH36" s="102"/>
      <c r="PUI36" s="102"/>
      <c r="PUJ36" s="102"/>
      <c r="PUK36" s="102"/>
      <c r="PUL36" s="102"/>
      <c r="PUM36" s="102"/>
      <c r="PUN36" s="102"/>
      <c r="PUO36" s="102"/>
      <c r="PUP36" s="102"/>
      <c r="PUQ36" s="102"/>
      <c r="PUR36" s="102"/>
      <c r="PUS36" s="102"/>
      <c r="PUT36" s="102"/>
      <c r="PUU36" s="102"/>
      <c r="PUV36" s="102"/>
      <c r="PUW36" s="102"/>
      <c r="PUX36" s="102"/>
      <c r="PUY36" s="102"/>
      <c r="PUZ36" s="102"/>
      <c r="PVA36" s="102"/>
      <c r="PVB36" s="102"/>
      <c r="PVC36" s="102"/>
      <c r="PVD36" s="102"/>
      <c r="PVE36" s="102"/>
      <c r="PVF36" s="102"/>
      <c r="PVG36" s="102"/>
      <c r="PVH36" s="102"/>
      <c r="PVI36" s="102"/>
      <c r="PVJ36" s="102"/>
      <c r="PVK36" s="102"/>
      <c r="PVL36" s="102"/>
      <c r="PVM36" s="102"/>
      <c r="PVN36" s="102"/>
      <c r="PVO36" s="102"/>
      <c r="PVP36" s="102"/>
      <c r="PVQ36" s="102"/>
      <c r="PVR36" s="102"/>
      <c r="PVS36" s="102"/>
      <c r="PVT36" s="102"/>
      <c r="PVU36" s="102"/>
      <c r="PVV36" s="102"/>
      <c r="PVW36" s="102"/>
      <c r="PVX36" s="102"/>
      <c r="PVY36" s="102"/>
      <c r="PVZ36" s="102"/>
      <c r="PWA36" s="102"/>
      <c r="PWB36" s="102"/>
      <c r="PWC36" s="102"/>
      <c r="PWD36" s="102"/>
      <c r="PWE36" s="102"/>
      <c r="PWF36" s="102"/>
      <c r="PWG36" s="102"/>
      <c r="PWH36" s="102"/>
      <c r="PWI36" s="102"/>
      <c r="PWJ36" s="102"/>
      <c r="PWK36" s="102"/>
      <c r="PWL36" s="102"/>
      <c r="PWM36" s="102"/>
      <c r="PWN36" s="102"/>
      <c r="PWO36" s="102"/>
      <c r="PWP36" s="102"/>
      <c r="PWQ36" s="102"/>
      <c r="PWR36" s="102"/>
      <c r="PWS36" s="102"/>
      <c r="PWT36" s="102"/>
      <c r="PWU36" s="102"/>
      <c r="PWV36" s="102"/>
      <c r="PWW36" s="102"/>
      <c r="PWX36" s="102"/>
      <c r="PWY36" s="102"/>
      <c r="PWZ36" s="102"/>
      <c r="PXA36" s="102"/>
      <c r="PXB36" s="102"/>
      <c r="PXC36" s="102"/>
      <c r="PXD36" s="102"/>
      <c r="PXE36" s="102"/>
      <c r="PXF36" s="102"/>
      <c r="PXG36" s="102"/>
      <c r="PXH36" s="102"/>
      <c r="PXI36" s="102"/>
      <c r="PXJ36" s="102"/>
      <c r="PXK36" s="102"/>
      <c r="PXL36" s="102"/>
      <c r="PXM36" s="102"/>
      <c r="PXN36" s="102"/>
      <c r="PXO36" s="102"/>
      <c r="PXP36" s="102"/>
      <c r="PXQ36" s="102"/>
      <c r="PXR36" s="102"/>
      <c r="PXS36" s="102"/>
      <c r="PXT36" s="102"/>
      <c r="PXU36" s="102"/>
      <c r="PXV36" s="102"/>
      <c r="PXW36" s="102"/>
      <c r="PXX36" s="102"/>
      <c r="PXY36" s="102"/>
      <c r="PXZ36" s="102"/>
      <c r="PYA36" s="102"/>
      <c r="PYB36" s="102"/>
      <c r="PYC36" s="102"/>
      <c r="PYD36" s="102"/>
      <c r="PYE36" s="102"/>
      <c r="PYF36" s="102"/>
      <c r="PYG36" s="102"/>
      <c r="PYH36" s="102"/>
      <c r="PYI36" s="102"/>
      <c r="PYJ36" s="102"/>
      <c r="PYK36" s="102"/>
      <c r="PYL36" s="102"/>
      <c r="PYM36" s="102"/>
      <c r="PYN36" s="102"/>
      <c r="PYO36" s="102"/>
      <c r="PYP36" s="102"/>
      <c r="PYQ36" s="102"/>
      <c r="PYR36" s="102"/>
      <c r="PYS36" s="102"/>
      <c r="PYT36" s="102"/>
      <c r="PYU36" s="102"/>
      <c r="PYV36" s="102"/>
      <c r="PYW36" s="102"/>
      <c r="PYX36" s="102"/>
      <c r="PYY36" s="102"/>
      <c r="PYZ36" s="102"/>
      <c r="PZA36" s="102"/>
      <c r="PZB36" s="102"/>
      <c r="PZC36" s="102"/>
      <c r="PZD36" s="102"/>
      <c r="PZE36" s="102"/>
      <c r="PZF36" s="102"/>
      <c r="PZG36" s="102"/>
      <c r="PZH36" s="102"/>
      <c r="PZI36" s="102"/>
      <c r="PZJ36" s="102"/>
      <c r="PZK36" s="102"/>
      <c r="PZL36" s="102"/>
      <c r="PZM36" s="102"/>
      <c r="PZN36" s="102"/>
      <c r="PZO36" s="102"/>
      <c r="PZP36" s="102"/>
      <c r="PZQ36" s="102"/>
      <c r="PZR36" s="102"/>
      <c r="PZS36" s="102"/>
      <c r="PZT36" s="102"/>
      <c r="PZU36" s="102"/>
      <c r="PZV36" s="102"/>
      <c r="PZW36" s="102"/>
      <c r="PZX36" s="102"/>
      <c r="PZY36" s="102"/>
      <c r="PZZ36" s="102"/>
      <c r="QAA36" s="102"/>
      <c r="QAB36" s="102"/>
      <c r="QAC36" s="102"/>
      <c r="QAD36" s="102"/>
      <c r="QAE36" s="102"/>
      <c r="QAF36" s="102"/>
      <c r="QAG36" s="102"/>
      <c r="QAH36" s="102"/>
      <c r="QAI36" s="102"/>
      <c r="QAJ36" s="102"/>
      <c r="QAK36" s="102"/>
      <c r="QAL36" s="102"/>
      <c r="QAM36" s="102"/>
      <c r="QAN36" s="102"/>
      <c r="QAO36" s="102"/>
      <c r="QAP36" s="102"/>
      <c r="QAQ36" s="102"/>
      <c r="QAR36" s="102"/>
      <c r="QAS36" s="102"/>
      <c r="QAT36" s="102"/>
      <c r="QAU36" s="102"/>
      <c r="QAV36" s="102"/>
      <c r="QAW36" s="102"/>
      <c r="QAX36" s="102"/>
      <c r="QAY36" s="102"/>
      <c r="QAZ36" s="102"/>
      <c r="QBA36" s="102"/>
      <c r="QBB36" s="102"/>
      <c r="QBC36" s="102"/>
      <c r="QBD36" s="102"/>
      <c r="QBE36" s="102"/>
      <c r="QBF36" s="102"/>
      <c r="QBG36" s="102"/>
      <c r="QBH36" s="102"/>
      <c r="QBI36" s="102"/>
      <c r="QBJ36" s="102"/>
      <c r="QBK36" s="102"/>
      <c r="QBL36" s="102"/>
      <c r="QBM36" s="102"/>
      <c r="QBN36" s="102"/>
      <c r="QBO36" s="102"/>
      <c r="QBP36" s="102"/>
      <c r="QBQ36" s="102"/>
      <c r="QBR36" s="102"/>
      <c r="QBS36" s="102"/>
      <c r="QBT36" s="102"/>
      <c r="QBU36" s="102"/>
      <c r="QBV36" s="102"/>
      <c r="QBW36" s="102"/>
      <c r="QBX36" s="102"/>
      <c r="QBY36" s="102"/>
      <c r="QBZ36" s="102"/>
      <c r="QCA36" s="102"/>
      <c r="QCB36" s="102"/>
      <c r="QCC36" s="102"/>
      <c r="QCD36" s="102"/>
      <c r="QCE36" s="102"/>
      <c r="QCF36" s="102"/>
      <c r="QCG36" s="102"/>
      <c r="QCH36" s="102"/>
      <c r="QCI36" s="102"/>
      <c r="QCJ36" s="102"/>
      <c r="QCK36" s="102"/>
      <c r="QCL36" s="102"/>
      <c r="QCM36" s="102"/>
      <c r="QCN36" s="102"/>
      <c r="QCO36" s="102"/>
      <c r="QCP36" s="102"/>
      <c r="QCQ36" s="102"/>
      <c r="QCR36" s="102"/>
      <c r="QCS36" s="102"/>
      <c r="QCT36" s="102"/>
      <c r="QCU36" s="102"/>
      <c r="QCV36" s="102"/>
      <c r="QCW36" s="102"/>
      <c r="QCX36" s="102"/>
      <c r="QCY36" s="102"/>
      <c r="QCZ36" s="102"/>
      <c r="QDA36" s="102"/>
      <c r="QDB36" s="102"/>
      <c r="QDC36" s="102"/>
      <c r="QDD36" s="102"/>
      <c r="QDE36" s="102"/>
      <c r="QDF36" s="102"/>
      <c r="QDG36" s="102"/>
      <c r="QDH36" s="102"/>
      <c r="QDI36" s="102"/>
      <c r="QDJ36" s="102"/>
      <c r="QDK36" s="102"/>
      <c r="QDL36" s="102"/>
      <c r="QDM36" s="102"/>
      <c r="QDN36" s="102"/>
      <c r="QDO36" s="102"/>
      <c r="QDP36" s="102"/>
      <c r="QDQ36" s="102"/>
      <c r="QDR36" s="102"/>
      <c r="QDS36" s="102"/>
      <c r="QDT36" s="102"/>
      <c r="QDU36" s="102"/>
      <c r="QDV36" s="102"/>
      <c r="QDW36" s="102"/>
      <c r="QDX36" s="102"/>
      <c r="QDY36" s="102"/>
      <c r="QDZ36" s="102"/>
      <c r="QEA36" s="102"/>
      <c r="QEB36" s="102"/>
      <c r="QEC36" s="102"/>
      <c r="QED36" s="102"/>
      <c r="QEE36" s="102"/>
      <c r="QEF36" s="102"/>
      <c r="QEG36" s="102"/>
      <c r="QEH36" s="102"/>
      <c r="QEI36" s="102"/>
      <c r="QEJ36" s="102"/>
      <c r="QEK36" s="102"/>
      <c r="QEL36" s="102"/>
      <c r="QEM36" s="102"/>
      <c r="QEN36" s="102"/>
      <c r="QEO36" s="102"/>
      <c r="QEP36" s="102"/>
      <c r="QEQ36" s="102"/>
      <c r="QER36" s="102"/>
      <c r="QES36" s="102"/>
      <c r="QET36" s="102"/>
      <c r="QEU36" s="102"/>
      <c r="QEV36" s="102"/>
      <c r="QEW36" s="102"/>
      <c r="QEX36" s="102"/>
      <c r="QEY36" s="102"/>
      <c r="QEZ36" s="102"/>
      <c r="QFA36" s="102"/>
      <c r="QFB36" s="102"/>
      <c r="QFC36" s="102"/>
      <c r="QFD36" s="102"/>
      <c r="QFE36" s="102"/>
      <c r="QFF36" s="102"/>
      <c r="QFG36" s="102"/>
      <c r="QFH36" s="102"/>
      <c r="QFI36" s="102"/>
      <c r="QFJ36" s="102"/>
      <c r="QFK36" s="102"/>
      <c r="QFL36" s="102"/>
      <c r="QFM36" s="102"/>
      <c r="QFN36" s="102"/>
      <c r="QFO36" s="102"/>
      <c r="QFP36" s="102"/>
      <c r="QFQ36" s="102"/>
      <c r="QFR36" s="102"/>
      <c r="QFS36" s="102"/>
      <c r="QFT36" s="102"/>
      <c r="QFU36" s="102"/>
      <c r="QFV36" s="102"/>
      <c r="QFW36" s="102"/>
      <c r="QFX36" s="102"/>
      <c r="QFY36" s="102"/>
      <c r="QFZ36" s="102"/>
      <c r="QGA36" s="102"/>
      <c r="QGB36" s="102"/>
      <c r="QGC36" s="102"/>
      <c r="QGD36" s="102"/>
      <c r="QGE36" s="102"/>
      <c r="QGF36" s="102"/>
      <c r="QGG36" s="102"/>
      <c r="QGH36" s="102"/>
      <c r="QGI36" s="102"/>
      <c r="QGJ36" s="102"/>
      <c r="QGK36" s="102"/>
      <c r="QGL36" s="102"/>
      <c r="QGM36" s="102"/>
      <c r="QGN36" s="102"/>
      <c r="QGO36" s="102"/>
      <c r="QGP36" s="102"/>
      <c r="QGQ36" s="102"/>
      <c r="QGR36" s="102"/>
      <c r="QGS36" s="102"/>
      <c r="QGT36" s="102"/>
      <c r="QGU36" s="102"/>
      <c r="QGV36" s="102"/>
      <c r="QGW36" s="102"/>
      <c r="QGX36" s="102"/>
      <c r="QGY36" s="102"/>
      <c r="QGZ36" s="102"/>
      <c r="QHA36" s="102"/>
      <c r="QHB36" s="102"/>
      <c r="QHC36" s="102"/>
      <c r="QHD36" s="102"/>
      <c r="QHE36" s="102"/>
      <c r="QHF36" s="102"/>
      <c r="QHG36" s="102"/>
      <c r="QHH36" s="102"/>
      <c r="QHI36" s="102"/>
      <c r="QHJ36" s="102"/>
      <c r="QHK36" s="102"/>
      <c r="QHL36" s="102"/>
      <c r="QHM36" s="102"/>
      <c r="QHN36" s="102"/>
      <c r="QHO36" s="102"/>
      <c r="QHP36" s="102"/>
      <c r="QHQ36" s="102"/>
      <c r="QHR36" s="102"/>
      <c r="QHS36" s="102"/>
      <c r="QHT36" s="102"/>
      <c r="QHU36" s="102"/>
      <c r="QHV36" s="102"/>
      <c r="QHW36" s="102"/>
      <c r="QHX36" s="102"/>
      <c r="QHY36" s="102"/>
      <c r="QHZ36" s="102"/>
      <c r="QIA36" s="102"/>
      <c r="QIB36" s="102"/>
      <c r="QIC36" s="102"/>
      <c r="QID36" s="102"/>
      <c r="QIE36" s="102"/>
      <c r="QIF36" s="102"/>
      <c r="QIG36" s="102"/>
      <c r="QIH36" s="102"/>
      <c r="QII36" s="102"/>
      <c r="QIJ36" s="102"/>
      <c r="QIK36" s="102"/>
      <c r="QIL36" s="102"/>
      <c r="QIM36" s="102"/>
      <c r="QIN36" s="102"/>
      <c r="QIO36" s="102"/>
      <c r="QIP36" s="102"/>
      <c r="QIQ36" s="102"/>
      <c r="QIR36" s="102"/>
      <c r="QIS36" s="102"/>
      <c r="QIT36" s="102"/>
      <c r="QIU36" s="102"/>
      <c r="QIV36" s="102"/>
      <c r="QIW36" s="102"/>
      <c r="QIX36" s="102"/>
      <c r="QIY36" s="102"/>
      <c r="QIZ36" s="102"/>
      <c r="QJA36" s="102"/>
      <c r="QJB36" s="102"/>
      <c r="QJC36" s="102"/>
      <c r="QJD36" s="102"/>
      <c r="QJE36" s="102"/>
      <c r="QJF36" s="102"/>
      <c r="QJG36" s="102"/>
      <c r="QJH36" s="102"/>
      <c r="QJI36" s="102"/>
      <c r="QJJ36" s="102"/>
      <c r="QJK36" s="102"/>
      <c r="QJL36" s="102"/>
      <c r="QJM36" s="102"/>
      <c r="QJN36" s="102"/>
      <c r="QJO36" s="102"/>
      <c r="QJP36" s="102"/>
      <c r="QJQ36" s="102"/>
      <c r="QJR36" s="102"/>
      <c r="QJS36" s="102"/>
      <c r="QJT36" s="102"/>
      <c r="QJU36" s="102"/>
      <c r="QJV36" s="102"/>
      <c r="QJW36" s="102"/>
      <c r="QJX36" s="102"/>
      <c r="QJY36" s="102"/>
      <c r="QJZ36" s="102"/>
      <c r="QKA36" s="102"/>
      <c r="QKB36" s="102"/>
      <c r="QKC36" s="102"/>
      <c r="QKD36" s="102"/>
      <c r="QKE36" s="102"/>
      <c r="QKF36" s="102"/>
      <c r="QKG36" s="102"/>
      <c r="QKH36" s="102"/>
      <c r="QKI36" s="102"/>
      <c r="QKJ36" s="102"/>
      <c r="QKK36" s="102"/>
      <c r="QKL36" s="102"/>
      <c r="QKM36" s="102"/>
      <c r="QKN36" s="102"/>
      <c r="QKO36" s="102"/>
      <c r="QKP36" s="102"/>
      <c r="QKQ36" s="102"/>
      <c r="QKR36" s="102"/>
      <c r="QKS36" s="102"/>
      <c r="QKT36" s="102"/>
      <c r="QKU36" s="102"/>
      <c r="QKV36" s="102"/>
      <c r="QKW36" s="102"/>
      <c r="QKX36" s="102"/>
      <c r="QKY36" s="102"/>
      <c r="QKZ36" s="102"/>
      <c r="QLA36" s="102"/>
      <c r="QLB36" s="102"/>
      <c r="QLC36" s="102"/>
      <c r="QLD36" s="102"/>
      <c r="QLE36" s="102"/>
      <c r="QLF36" s="102"/>
      <c r="QLG36" s="102"/>
      <c r="QLH36" s="102"/>
      <c r="QLI36" s="102"/>
      <c r="QLJ36" s="102"/>
      <c r="QLK36" s="102"/>
      <c r="QLL36" s="102"/>
      <c r="QLM36" s="102"/>
      <c r="QLN36" s="102"/>
      <c r="QLO36" s="102"/>
      <c r="QLP36" s="102"/>
      <c r="QLQ36" s="102"/>
      <c r="QLR36" s="102"/>
      <c r="QLS36" s="102"/>
      <c r="QLT36" s="102"/>
      <c r="QLU36" s="102"/>
      <c r="QLV36" s="102"/>
      <c r="QLW36" s="102"/>
      <c r="QLX36" s="102"/>
      <c r="QLY36" s="102"/>
      <c r="QLZ36" s="102"/>
      <c r="QMA36" s="102"/>
      <c r="QMB36" s="102"/>
      <c r="QMC36" s="102"/>
      <c r="QMD36" s="102"/>
      <c r="QME36" s="102"/>
      <c r="QMF36" s="102"/>
      <c r="QMG36" s="102"/>
      <c r="QMH36" s="102"/>
      <c r="QMI36" s="102"/>
      <c r="QMJ36" s="102"/>
      <c r="QMK36" s="102"/>
      <c r="QML36" s="102"/>
      <c r="QMM36" s="102"/>
      <c r="QMN36" s="102"/>
      <c r="QMO36" s="102"/>
      <c r="QMP36" s="102"/>
      <c r="QMQ36" s="102"/>
      <c r="QMR36" s="102"/>
      <c r="QMS36" s="102"/>
      <c r="QMT36" s="102"/>
      <c r="QMU36" s="102"/>
      <c r="QMV36" s="102"/>
      <c r="QMW36" s="102"/>
      <c r="QMX36" s="102"/>
      <c r="QMY36" s="102"/>
      <c r="QMZ36" s="102"/>
      <c r="QNA36" s="102"/>
      <c r="QNB36" s="102"/>
      <c r="QNC36" s="102"/>
      <c r="QND36" s="102"/>
      <c r="QNE36" s="102"/>
      <c r="QNF36" s="102"/>
      <c r="QNG36" s="102"/>
      <c r="QNH36" s="102"/>
      <c r="QNI36" s="102"/>
      <c r="QNJ36" s="102"/>
      <c r="QNK36" s="102"/>
      <c r="QNL36" s="102"/>
      <c r="QNM36" s="102"/>
      <c r="QNN36" s="102"/>
      <c r="QNO36" s="102"/>
      <c r="QNP36" s="102"/>
      <c r="QNQ36" s="102"/>
      <c r="QNR36" s="102"/>
      <c r="QNS36" s="102"/>
      <c r="QNT36" s="102"/>
      <c r="QNU36" s="102"/>
      <c r="QNV36" s="102"/>
      <c r="QNW36" s="102"/>
      <c r="QNX36" s="102"/>
      <c r="QNY36" s="102"/>
      <c r="QNZ36" s="102"/>
      <c r="QOA36" s="102"/>
      <c r="QOB36" s="102"/>
      <c r="QOC36" s="102"/>
      <c r="QOD36" s="102"/>
      <c r="QOE36" s="102"/>
      <c r="QOF36" s="102"/>
      <c r="QOG36" s="102"/>
      <c r="QOH36" s="102"/>
      <c r="QOI36" s="102"/>
      <c r="QOJ36" s="102"/>
      <c r="QOK36" s="102"/>
      <c r="QOL36" s="102"/>
      <c r="QOM36" s="102"/>
      <c r="QON36" s="102"/>
      <c r="QOO36" s="102"/>
      <c r="QOP36" s="102"/>
      <c r="QOQ36" s="102"/>
      <c r="QOR36" s="102"/>
      <c r="QOS36" s="102"/>
      <c r="QOT36" s="102"/>
      <c r="QOU36" s="102"/>
      <c r="QOV36" s="102"/>
      <c r="QOW36" s="102"/>
      <c r="QOX36" s="102"/>
      <c r="QOY36" s="102"/>
      <c r="QOZ36" s="102"/>
      <c r="QPA36" s="102"/>
      <c r="QPB36" s="102"/>
      <c r="QPC36" s="102"/>
      <c r="QPD36" s="102"/>
      <c r="QPE36" s="102"/>
      <c r="QPF36" s="102"/>
      <c r="QPG36" s="102"/>
      <c r="QPH36" s="102"/>
      <c r="QPI36" s="102"/>
      <c r="QPJ36" s="102"/>
      <c r="QPK36" s="102"/>
      <c r="QPL36" s="102"/>
      <c r="QPM36" s="102"/>
      <c r="QPN36" s="102"/>
      <c r="QPO36" s="102"/>
      <c r="QPP36" s="102"/>
      <c r="QPQ36" s="102"/>
      <c r="QPR36" s="102"/>
      <c r="QPS36" s="102"/>
      <c r="QPT36" s="102"/>
      <c r="QPU36" s="102"/>
      <c r="QPV36" s="102"/>
      <c r="QPW36" s="102"/>
      <c r="QPX36" s="102"/>
      <c r="QPY36" s="102"/>
      <c r="QPZ36" s="102"/>
      <c r="QQA36" s="102"/>
      <c r="QQB36" s="102"/>
      <c r="QQC36" s="102"/>
      <c r="QQD36" s="102"/>
      <c r="QQE36" s="102"/>
      <c r="QQF36" s="102"/>
      <c r="QQG36" s="102"/>
      <c r="QQH36" s="102"/>
      <c r="QQI36" s="102"/>
      <c r="QQJ36" s="102"/>
      <c r="QQK36" s="102"/>
      <c r="QQL36" s="102"/>
      <c r="QQM36" s="102"/>
      <c r="QQN36" s="102"/>
      <c r="QQO36" s="102"/>
      <c r="QQP36" s="102"/>
      <c r="QQQ36" s="102"/>
      <c r="QQR36" s="102"/>
      <c r="QQS36" s="102"/>
      <c r="QQT36" s="102"/>
      <c r="QQU36" s="102"/>
      <c r="QQV36" s="102"/>
      <c r="QQW36" s="102"/>
      <c r="QQX36" s="102"/>
      <c r="QQY36" s="102"/>
      <c r="QQZ36" s="102"/>
      <c r="QRA36" s="102"/>
      <c r="QRB36" s="102"/>
      <c r="QRC36" s="102"/>
      <c r="QRD36" s="102"/>
      <c r="QRE36" s="102"/>
      <c r="QRF36" s="102"/>
      <c r="QRG36" s="102"/>
      <c r="QRH36" s="102"/>
      <c r="QRI36" s="102"/>
      <c r="QRJ36" s="102"/>
      <c r="QRK36" s="102"/>
      <c r="QRL36" s="102"/>
      <c r="QRM36" s="102"/>
      <c r="QRN36" s="102"/>
      <c r="QRO36" s="102"/>
      <c r="QRP36" s="102"/>
      <c r="QRQ36" s="102"/>
      <c r="QRR36" s="102"/>
      <c r="QRS36" s="102"/>
      <c r="QRT36" s="102"/>
      <c r="QRU36" s="102"/>
      <c r="QRV36" s="102"/>
      <c r="QRW36" s="102"/>
      <c r="QRX36" s="102"/>
      <c r="QRY36" s="102"/>
      <c r="QRZ36" s="102"/>
      <c r="QSA36" s="102"/>
      <c r="QSB36" s="102"/>
      <c r="QSC36" s="102"/>
      <c r="QSD36" s="102"/>
      <c r="QSE36" s="102"/>
      <c r="QSF36" s="102"/>
      <c r="QSG36" s="102"/>
      <c r="QSH36" s="102"/>
      <c r="QSI36" s="102"/>
      <c r="QSJ36" s="102"/>
      <c r="QSK36" s="102"/>
      <c r="QSL36" s="102"/>
      <c r="QSM36" s="102"/>
      <c r="QSN36" s="102"/>
      <c r="QSO36" s="102"/>
      <c r="QSP36" s="102"/>
      <c r="QSQ36" s="102"/>
      <c r="QSR36" s="102"/>
      <c r="QSS36" s="102"/>
      <c r="QST36" s="102"/>
      <c r="QSU36" s="102"/>
      <c r="QSV36" s="102"/>
      <c r="QSW36" s="102"/>
      <c r="QSX36" s="102"/>
      <c r="QSY36" s="102"/>
      <c r="QSZ36" s="102"/>
      <c r="QTA36" s="102"/>
      <c r="QTB36" s="102"/>
      <c r="QTC36" s="102"/>
      <c r="QTD36" s="102"/>
      <c r="QTE36" s="102"/>
      <c r="QTF36" s="102"/>
      <c r="QTG36" s="102"/>
      <c r="QTH36" s="102"/>
      <c r="QTI36" s="102"/>
      <c r="QTJ36" s="102"/>
      <c r="QTK36" s="102"/>
      <c r="QTL36" s="102"/>
      <c r="QTM36" s="102"/>
      <c r="QTN36" s="102"/>
      <c r="QTO36" s="102"/>
      <c r="QTP36" s="102"/>
      <c r="QTQ36" s="102"/>
      <c r="QTR36" s="102"/>
      <c r="QTS36" s="102"/>
      <c r="QTT36" s="102"/>
      <c r="QTU36" s="102"/>
      <c r="QTV36" s="102"/>
      <c r="QTW36" s="102"/>
      <c r="QTX36" s="102"/>
      <c r="QTY36" s="102"/>
      <c r="QTZ36" s="102"/>
      <c r="QUA36" s="102"/>
      <c r="QUB36" s="102"/>
      <c r="QUC36" s="102"/>
      <c r="QUD36" s="102"/>
      <c r="QUE36" s="102"/>
      <c r="QUF36" s="102"/>
      <c r="QUG36" s="102"/>
      <c r="QUH36" s="102"/>
      <c r="QUI36" s="102"/>
      <c r="QUJ36" s="102"/>
      <c r="QUK36" s="102"/>
      <c r="QUL36" s="102"/>
      <c r="QUM36" s="102"/>
      <c r="QUN36" s="102"/>
      <c r="QUO36" s="102"/>
      <c r="QUP36" s="102"/>
      <c r="QUQ36" s="102"/>
      <c r="QUR36" s="102"/>
      <c r="QUS36" s="102"/>
      <c r="QUT36" s="102"/>
      <c r="QUU36" s="102"/>
      <c r="QUV36" s="102"/>
      <c r="QUW36" s="102"/>
      <c r="QUX36" s="102"/>
      <c r="QUY36" s="102"/>
      <c r="QUZ36" s="102"/>
      <c r="QVA36" s="102"/>
      <c r="QVB36" s="102"/>
      <c r="QVC36" s="102"/>
      <c r="QVD36" s="102"/>
      <c r="QVE36" s="102"/>
      <c r="QVF36" s="102"/>
      <c r="QVG36" s="102"/>
      <c r="QVH36" s="102"/>
      <c r="QVI36" s="102"/>
      <c r="QVJ36" s="102"/>
      <c r="QVK36" s="102"/>
      <c r="QVL36" s="102"/>
      <c r="QVM36" s="102"/>
      <c r="QVN36" s="102"/>
      <c r="QVO36" s="102"/>
      <c r="QVP36" s="102"/>
      <c r="QVQ36" s="102"/>
      <c r="QVR36" s="102"/>
      <c r="QVS36" s="102"/>
      <c r="QVT36" s="102"/>
      <c r="QVU36" s="102"/>
      <c r="QVV36" s="102"/>
      <c r="QVW36" s="102"/>
      <c r="QVX36" s="102"/>
      <c r="QVY36" s="102"/>
      <c r="QVZ36" s="102"/>
      <c r="QWA36" s="102"/>
      <c r="QWB36" s="102"/>
      <c r="QWC36" s="102"/>
      <c r="QWD36" s="102"/>
      <c r="QWE36" s="102"/>
      <c r="QWF36" s="102"/>
      <c r="QWG36" s="102"/>
      <c r="QWH36" s="102"/>
      <c r="QWI36" s="102"/>
      <c r="QWJ36" s="102"/>
      <c r="QWK36" s="102"/>
      <c r="QWL36" s="102"/>
      <c r="QWM36" s="102"/>
      <c r="QWN36" s="102"/>
      <c r="QWO36" s="102"/>
      <c r="QWP36" s="102"/>
      <c r="QWQ36" s="102"/>
      <c r="QWR36" s="102"/>
      <c r="QWS36" s="102"/>
      <c r="QWT36" s="102"/>
      <c r="QWU36" s="102"/>
      <c r="QWV36" s="102"/>
      <c r="QWW36" s="102"/>
      <c r="QWX36" s="102"/>
      <c r="QWY36" s="102"/>
      <c r="QWZ36" s="102"/>
      <c r="QXA36" s="102"/>
      <c r="QXB36" s="102"/>
      <c r="QXC36" s="102"/>
      <c r="QXD36" s="102"/>
      <c r="QXE36" s="102"/>
      <c r="QXF36" s="102"/>
      <c r="QXG36" s="102"/>
      <c r="QXH36" s="102"/>
      <c r="QXI36" s="102"/>
      <c r="QXJ36" s="102"/>
      <c r="QXK36" s="102"/>
      <c r="QXL36" s="102"/>
      <c r="QXM36" s="102"/>
      <c r="QXN36" s="102"/>
      <c r="QXO36" s="102"/>
      <c r="QXP36" s="102"/>
      <c r="QXQ36" s="102"/>
      <c r="QXR36" s="102"/>
      <c r="QXS36" s="102"/>
      <c r="QXT36" s="102"/>
      <c r="QXU36" s="102"/>
      <c r="QXV36" s="102"/>
      <c r="QXW36" s="102"/>
      <c r="QXX36" s="102"/>
      <c r="QXY36" s="102"/>
      <c r="QXZ36" s="102"/>
      <c r="QYA36" s="102"/>
      <c r="QYB36" s="102"/>
      <c r="QYC36" s="102"/>
      <c r="QYD36" s="102"/>
      <c r="QYE36" s="102"/>
      <c r="QYF36" s="102"/>
      <c r="QYG36" s="102"/>
      <c r="QYH36" s="102"/>
      <c r="QYI36" s="102"/>
      <c r="QYJ36" s="102"/>
      <c r="QYK36" s="102"/>
      <c r="QYL36" s="102"/>
      <c r="QYM36" s="102"/>
      <c r="QYN36" s="102"/>
      <c r="QYO36" s="102"/>
      <c r="QYP36" s="102"/>
      <c r="QYQ36" s="102"/>
      <c r="QYR36" s="102"/>
      <c r="QYS36" s="102"/>
      <c r="QYT36" s="102"/>
      <c r="QYU36" s="102"/>
      <c r="QYV36" s="102"/>
      <c r="QYW36" s="102"/>
      <c r="QYX36" s="102"/>
      <c r="QYY36" s="102"/>
      <c r="QYZ36" s="102"/>
      <c r="QZA36" s="102"/>
      <c r="QZB36" s="102"/>
      <c r="QZC36" s="102"/>
      <c r="QZD36" s="102"/>
      <c r="QZE36" s="102"/>
      <c r="QZF36" s="102"/>
      <c r="QZG36" s="102"/>
      <c r="QZH36" s="102"/>
      <c r="QZI36" s="102"/>
      <c r="QZJ36" s="102"/>
      <c r="QZK36" s="102"/>
      <c r="QZL36" s="102"/>
      <c r="QZM36" s="102"/>
      <c r="QZN36" s="102"/>
      <c r="QZO36" s="102"/>
      <c r="QZP36" s="102"/>
      <c r="QZQ36" s="102"/>
      <c r="QZR36" s="102"/>
      <c r="QZS36" s="102"/>
      <c r="QZT36" s="102"/>
      <c r="QZU36" s="102"/>
      <c r="QZV36" s="102"/>
      <c r="QZW36" s="102"/>
      <c r="QZX36" s="102"/>
      <c r="QZY36" s="102"/>
      <c r="QZZ36" s="102"/>
      <c r="RAA36" s="102"/>
      <c r="RAB36" s="102"/>
      <c r="RAC36" s="102"/>
      <c r="RAD36" s="102"/>
      <c r="RAE36" s="102"/>
      <c r="RAF36" s="102"/>
      <c r="RAG36" s="102"/>
      <c r="RAH36" s="102"/>
      <c r="RAI36" s="102"/>
      <c r="RAJ36" s="102"/>
      <c r="RAK36" s="102"/>
      <c r="RAL36" s="102"/>
      <c r="RAM36" s="102"/>
      <c r="RAN36" s="102"/>
      <c r="RAO36" s="102"/>
      <c r="RAP36" s="102"/>
      <c r="RAQ36" s="102"/>
      <c r="RAR36" s="102"/>
      <c r="RAS36" s="102"/>
      <c r="RAT36" s="102"/>
      <c r="RAU36" s="102"/>
      <c r="RAV36" s="102"/>
      <c r="RAW36" s="102"/>
      <c r="RAX36" s="102"/>
      <c r="RAY36" s="102"/>
      <c r="RAZ36" s="102"/>
      <c r="RBA36" s="102"/>
      <c r="RBB36" s="102"/>
      <c r="RBC36" s="102"/>
      <c r="RBD36" s="102"/>
      <c r="RBE36" s="102"/>
      <c r="RBF36" s="102"/>
      <c r="RBG36" s="102"/>
      <c r="RBH36" s="102"/>
      <c r="RBI36" s="102"/>
      <c r="RBJ36" s="102"/>
      <c r="RBK36" s="102"/>
      <c r="RBL36" s="102"/>
      <c r="RBM36" s="102"/>
      <c r="RBN36" s="102"/>
      <c r="RBO36" s="102"/>
      <c r="RBP36" s="102"/>
      <c r="RBQ36" s="102"/>
      <c r="RBR36" s="102"/>
      <c r="RBS36" s="102"/>
      <c r="RBT36" s="102"/>
      <c r="RBU36" s="102"/>
      <c r="RBV36" s="102"/>
      <c r="RBW36" s="102"/>
      <c r="RBX36" s="102"/>
      <c r="RBY36" s="102"/>
      <c r="RBZ36" s="102"/>
      <c r="RCA36" s="102"/>
      <c r="RCB36" s="102"/>
      <c r="RCC36" s="102"/>
      <c r="RCD36" s="102"/>
      <c r="RCE36" s="102"/>
      <c r="RCF36" s="102"/>
      <c r="RCG36" s="102"/>
      <c r="RCH36" s="102"/>
      <c r="RCI36" s="102"/>
      <c r="RCJ36" s="102"/>
      <c r="RCK36" s="102"/>
      <c r="RCL36" s="102"/>
      <c r="RCM36" s="102"/>
      <c r="RCN36" s="102"/>
      <c r="RCO36" s="102"/>
      <c r="RCP36" s="102"/>
      <c r="RCQ36" s="102"/>
      <c r="RCR36" s="102"/>
      <c r="RCS36" s="102"/>
      <c r="RCT36" s="102"/>
      <c r="RCU36" s="102"/>
      <c r="RCV36" s="102"/>
      <c r="RCW36" s="102"/>
      <c r="RCX36" s="102"/>
      <c r="RCY36" s="102"/>
      <c r="RCZ36" s="102"/>
      <c r="RDA36" s="102"/>
      <c r="RDB36" s="102"/>
      <c r="RDC36" s="102"/>
      <c r="RDD36" s="102"/>
      <c r="RDE36" s="102"/>
      <c r="RDF36" s="102"/>
      <c r="RDG36" s="102"/>
      <c r="RDH36" s="102"/>
      <c r="RDI36" s="102"/>
      <c r="RDJ36" s="102"/>
      <c r="RDK36" s="102"/>
      <c r="RDL36" s="102"/>
      <c r="RDM36" s="102"/>
      <c r="RDN36" s="102"/>
      <c r="RDO36" s="102"/>
      <c r="RDP36" s="102"/>
      <c r="RDQ36" s="102"/>
      <c r="RDR36" s="102"/>
      <c r="RDS36" s="102"/>
      <c r="RDT36" s="102"/>
      <c r="RDU36" s="102"/>
      <c r="RDV36" s="102"/>
      <c r="RDW36" s="102"/>
      <c r="RDX36" s="102"/>
      <c r="RDY36" s="102"/>
      <c r="RDZ36" s="102"/>
      <c r="REA36" s="102"/>
      <c r="REB36" s="102"/>
      <c r="REC36" s="102"/>
      <c r="RED36" s="102"/>
      <c r="REE36" s="102"/>
      <c r="REF36" s="102"/>
      <c r="REG36" s="102"/>
      <c r="REH36" s="102"/>
      <c r="REI36" s="102"/>
      <c r="REJ36" s="102"/>
      <c r="REK36" s="102"/>
      <c r="REL36" s="102"/>
      <c r="REM36" s="102"/>
      <c r="REN36" s="102"/>
      <c r="REO36" s="102"/>
      <c r="REP36" s="102"/>
      <c r="REQ36" s="102"/>
      <c r="RER36" s="102"/>
      <c r="RES36" s="102"/>
      <c r="RET36" s="102"/>
      <c r="REU36" s="102"/>
      <c r="REV36" s="102"/>
      <c r="REW36" s="102"/>
      <c r="REX36" s="102"/>
      <c r="REY36" s="102"/>
      <c r="REZ36" s="102"/>
      <c r="RFA36" s="102"/>
      <c r="RFB36" s="102"/>
      <c r="RFC36" s="102"/>
      <c r="RFD36" s="102"/>
      <c r="RFE36" s="102"/>
      <c r="RFF36" s="102"/>
      <c r="RFG36" s="102"/>
      <c r="RFH36" s="102"/>
      <c r="RFI36" s="102"/>
      <c r="RFJ36" s="102"/>
      <c r="RFK36" s="102"/>
      <c r="RFL36" s="102"/>
      <c r="RFM36" s="102"/>
      <c r="RFN36" s="102"/>
      <c r="RFO36" s="102"/>
      <c r="RFP36" s="102"/>
      <c r="RFQ36" s="102"/>
      <c r="RFR36" s="102"/>
      <c r="RFS36" s="102"/>
      <c r="RFT36" s="102"/>
      <c r="RFU36" s="102"/>
      <c r="RFV36" s="102"/>
      <c r="RFW36" s="102"/>
      <c r="RFX36" s="102"/>
      <c r="RFY36" s="102"/>
      <c r="RFZ36" s="102"/>
      <c r="RGA36" s="102"/>
      <c r="RGB36" s="102"/>
      <c r="RGC36" s="102"/>
      <c r="RGD36" s="102"/>
      <c r="RGE36" s="102"/>
      <c r="RGF36" s="102"/>
      <c r="RGG36" s="102"/>
      <c r="RGH36" s="102"/>
      <c r="RGI36" s="102"/>
      <c r="RGJ36" s="102"/>
      <c r="RGK36" s="102"/>
      <c r="RGL36" s="102"/>
      <c r="RGM36" s="102"/>
      <c r="RGN36" s="102"/>
      <c r="RGO36" s="102"/>
      <c r="RGP36" s="102"/>
      <c r="RGQ36" s="102"/>
      <c r="RGR36" s="102"/>
      <c r="RGS36" s="102"/>
      <c r="RGT36" s="102"/>
      <c r="RGU36" s="102"/>
      <c r="RGV36" s="102"/>
      <c r="RGW36" s="102"/>
      <c r="RGX36" s="102"/>
      <c r="RGY36" s="102"/>
      <c r="RGZ36" s="102"/>
      <c r="RHA36" s="102"/>
      <c r="RHB36" s="102"/>
      <c r="RHC36" s="102"/>
      <c r="RHD36" s="102"/>
      <c r="RHE36" s="102"/>
      <c r="RHF36" s="102"/>
      <c r="RHG36" s="102"/>
      <c r="RHH36" s="102"/>
      <c r="RHI36" s="102"/>
      <c r="RHJ36" s="102"/>
      <c r="RHK36" s="102"/>
      <c r="RHL36" s="102"/>
      <c r="RHM36" s="102"/>
      <c r="RHN36" s="102"/>
      <c r="RHO36" s="102"/>
      <c r="RHP36" s="102"/>
      <c r="RHQ36" s="102"/>
      <c r="RHR36" s="102"/>
      <c r="RHS36" s="102"/>
      <c r="RHT36" s="102"/>
      <c r="RHU36" s="102"/>
      <c r="RHV36" s="102"/>
      <c r="RHW36" s="102"/>
      <c r="RHX36" s="102"/>
      <c r="RHY36" s="102"/>
      <c r="RHZ36" s="102"/>
      <c r="RIA36" s="102"/>
      <c r="RIB36" s="102"/>
      <c r="RIC36" s="102"/>
      <c r="RID36" s="102"/>
      <c r="RIE36" s="102"/>
      <c r="RIF36" s="102"/>
      <c r="RIG36" s="102"/>
      <c r="RIH36" s="102"/>
      <c r="RII36" s="102"/>
      <c r="RIJ36" s="102"/>
      <c r="RIK36" s="102"/>
      <c r="RIL36" s="102"/>
      <c r="RIM36" s="102"/>
      <c r="RIN36" s="102"/>
      <c r="RIO36" s="102"/>
      <c r="RIP36" s="102"/>
      <c r="RIQ36" s="102"/>
      <c r="RIR36" s="102"/>
      <c r="RIS36" s="102"/>
      <c r="RIT36" s="102"/>
      <c r="RIU36" s="102"/>
      <c r="RIV36" s="102"/>
      <c r="RIW36" s="102"/>
      <c r="RIX36" s="102"/>
      <c r="RIY36" s="102"/>
      <c r="RIZ36" s="102"/>
      <c r="RJA36" s="102"/>
      <c r="RJB36" s="102"/>
      <c r="RJC36" s="102"/>
      <c r="RJD36" s="102"/>
      <c r="RJE36" s="102"/>
      <c r="RJF36" s="102"/>
      <c r="RJG36" s="102"/>
      <c r="RJH36" s="102"/>
      <c r="RJI36" s="102"/>
      <c r="RJJ36" s="102"/>
      <c r="RJK36" s="102"/>
      <c r="RJL36" s="102"/>
      <c r="RJM36" s="102"/>
      <c r="RJN36" s="102"/>
      <c r="RJO36" s="102"/>
      <c r="RJP36" s="102"/>
      <c r="RJQ36" s="102"/>
      <c r="RJR36" s="102"/>
      <c r="RJS36" s="102"/>
      <c r="RJT36" s="102"/>
      <c r="RJU36" s="102"/>
      <c r="RJV36" s="102"/>
      <c r="RJW36" s="102"/>
      <c r="RJX36" s="102"/>
      <c r="RJY36" s="102"/>
      <c r="RJZ36" s="102"/>
      <c r="RKA36" s="102"/>
      <c r="RKB36" s="102"/>
      <c r="RKC36" s="102"/>
      <c r="RKD36" s="102"/>
      <c r="RKE36" s="102"/>
      <c r="RKF36" s="102"/>
      <c r="RKG36" s="102"/>
      <c r="RKH36" s="102"/>
      <c r="RKI36" s="102"/>
      <c r="RKJ36" s="102"/>
      <c r="RKK36" s="102"/>
      <c r="RKL36" s="102"/>
      <c r="RKM36" s="102"/>
      <c r="RKN36" s="102"/>
      <c r="RKO36" s="102"/>
      <c r="RKP36" s="102"/>
      <c r="RKQ36" s="102"/>
      <c r="RKR36" s="102"/>
      <c r="RKS36" s="102"/>
      <c r="RKT36" s="102"/>
      <c r="RKU36" s="102"/>
      <c r="RKV36" s="102"/>
      <c r="RKW36" s="102"/>
      <c r="RKX36" s="102"/>
      <c r="RKY36" s="102"/>
      <c r="RKZ36" s="102"/>
      <c r="RLA36" s="102"/>
      <c r="RLB36" s="102"/>
      <c r="RLC36" s="102"/>
      <c r="RLD36" s="102"/>
      <c r="RLE36" s="102"/>
      <c r="RLF36" s="102"/>
      <c r="RLG36" s="102"/>
      <c r="RLH36" s="102"/>
      <c r="RLI36" s="102"/>
      <c r="RLJ36" s="102"/>
      <c r="RLK36" s="102"/>
      <c r="RLL36" s="102"/>
      <c r="RLM36" s="102"/>
      <c r="RLN36" s="102"/>
      <c r="RLO36" s="102"/>
      <c r="RLP36" s="102"/>
      <c r="RLQ36" s="102"/>
      <c r="RLR36" s="102"/>
      <c r="RLS36" s="102"/>
      <c r="RLT36" s="102"/>
      <c r="RLU36" s="102"/>
      <c r="RLV36" s="102"/>
      <c r="RLW36" s="102"/>
      <c r="RLX36" s="102"/>
      <c r="RLY36" s="102"/>
      <c r="RLZ36" s="102"/>
      <c r="RMA36" s="102"/>
      <c r="RMB36" s="102"/>
      <c r="RMC36" s="102"/>
      <c r="RMD36" s="102"/>
      <c r="RME36" s="102"/>
      <c r="RMF36" s="102"/>
      <c r="RMG36" s="102"/>
      <c r="RMH36" s="102"/>
      <c r="RMI36" s="102"/>
      <c r="RMJ36" s="102"/>
      <c r="RMK36" s="102"/>
      <c r="RML36" s="102"/>
      <c r="RMM36" s="102"/>
      <c r="RMN36" s="102"/>
      <c r="RMO36" s="102"/>
      <c r="RMP36" s="102"/>
      <c r="RMQ36" s="102"/>
      <c r="RMR36" s="102"/>
      <c r="RMS36" s="102"/>
      <c r="RMT36" s="102"/>
      <c r="RMU36" s="102"/>
      <c r="RMV36" s="102"/>
      <c r="RMW36" s="102"/>
      <c r="RMX36" s="102"/>
      <c r="RMY36" s="102"/>
      <c r="RMZ36" s="102"/>
      <c r="RNA36" s="102"/>
      <c r="RNB36" s="102"/>
      <c r="RNC36" s="102"/>
      <c r="RND36" s="102"/>
      <c r="RNE36" s="102"/>
      <c r="RNF36" s="102"/>
      <c r="RNG36" s="102"/>
      <c r="RNH36" s="102"/>
      <c r="RNI36" s="102"/>
      <c r="RNJ36" s="102"/>
      <c r="RNK36" s="102"/>
      <c r="RNL36" s="102"/>
      <c r="RNM36" s="102"/>
      <c r="RNN36" s="102"/>
      <c r="RNO36" s="102"/>
      <c r="RNP36" s="102"/>
      <c r="RNQ36" s="102"/>
      <c r="RNR36" s="102"/>
      <c r="RNS36" s="102"/>
      <c r="RNT36" s="102"/>
      <c r="RNU36" s="102"/>
      <c r="RNV36" s="102"/>
      <c r="RNW36" s="102"/>
      <c r="RNX36" s="102"/>
      <c r="RNY36" s="102"/>
      <c r="RNZ36" s="102"/>
      <c r="ROA36" s="102"/>
      <c r="ROB36" s="102"/>
      <c r="ROC36" s="102"/>
      <c r="ROD36" s="102"/>
      <c r="ROE36" s="102"/>
      <c r="ROF36" s="102"/>
      <c r="ROG36" s="102"/>
      <c r="ROH36" s="102"/>
      <c r="ROI36" s="102"/>
      <c r="ROJ36" s="102"/>
      <c r="ROK36" s="102"/>
      <c r="ROL36" s="102"/>
      <c r="ROM36" s="102"/>
      <c r="RON36" s="102"/>
      <c r="ROO36" s="102"/>
      <c r="ROP36" s="102"/>
      <c r="ROQ36" s="102"/>
      <c r="ROR36" s="102"/>
      <c r="ROS36" s="102"/>
      <c r="ROT36" s="102"/>
      <c r="ROU36" s="102"/>
      <c r="ROV36" s="102"/>
      <c r="ROW36" s="102"/>
      <c r="ROX36" s="102"/>
      <c r="ROY36" s="102"/>
      <c r="ROZ36" s="102"/>
      <c r="RPA36" s="102"/>
      <c r="RPB36" s="102"/>
      <c r="RPC36" s="102"/>
      <c r="RPD36" s="102"/>
      <c r="RPE36" s="102"/>
      <c r="RPF36" s="102"/>
      <c r="RPG36" s="102"/>
      <c r="RPH36" s="102"/>
      <c r="RPI36" s="102"/>
      <c r="RPJ36" s="102"/>
      <c r="RPK36" s="102"/>
      <c r="RPL36" s="102"/>
      <c r="RPM36" s="102"/>
      <c r="RPN36" s="102"/>
      <c r="RPO36" s="102"/>
      <c r="RPP36" s="102"/>
      <c r="RPQ36" s="102"/>
      <c r="RPR36" s="102"/>
      <c r="RPS36" s="102"/>
      <c r="RPT36" s="102"/>
      <c r="RPU36" s="102"/>
      <c r="RPV36" s="102"/>
      <c r="RPW36" s="102"/>
      <c r="RPX36" s="102"/>
      <c r="RPY36" s="102"/>
      <c r="RPZ36" s="102"/>
      <c r="RQA36" s="102"/>
      <c r="RQB36" s="102"/>
      <c r="RQC36" s="102"/>
      <c r="RQD36" s="102"/>
      <c r="RQE36" s="102"/>
      <c r="RQF36" s="102"/>
      <c r="RQG36" s="102"/>
      <c r="RQH36" s="102"/>
      <c r="RQI36" s="102"/>
      <c r="RQJ36" s="102"/>
      <c r="RQK36" s="102"/>
      <c r="RQL36" s="102"/>
      <c r="RQM36" s="102"/>
      <c r="RQN36" s="102"/>
      <c r="RQO36" s="102"/>
      <c r="RQP36" s="102"/>
      <c r="RQQ36" s="102"/>
      <c r="RQR36" s="102"/>
      <c r="RQS36" s="102"/>
      <c r="RQT36" s="102"/>
      <c r="RQU36" s="102"/>
      <c r="RQV36" s="102"/>
      <c r="RQW36" s="102"/>
      <c r="RQX36" s="102"/>
      <c r="RQY36" s="102"/>
      <c r="RQZ36" s="102"/>
      <c r="RRA36" s="102"/>
      <c r="RRB36" s="102"/>
      <c r="RRC36" s="102"/>
      <c r="RRD36" s="102"/>
      <c r="RRE36" s="102"/>
      <c r="RRF36" s="102"/>
      <c r="RRG36" s="102"/>
      <c r="RRH36" s="102"/>
      <c r="RRI36" s="102"/>
      <c r="RRJ36" s="102"/>
      <c r="RRK36" s="102"/>
      <c r="RRL36" s="102"/>
      <c r="RRM36" s="102"/>
      <c r="RRN36" s="102"/>
      <c r="RRO36" s="102"/>
      <c r="RRP36" s="102"/>
      <c r="RRQ36" s="102"/>
      <c r="RRR36" s="102"/>
      <c r="RRS36" s="102"/>
      <c r="RRT36" s="102"/>
      <c r="RRU36" s="102"/>
      <c r="RRV36" s="102"/>
      <c r="RRW36" s="102"/>
      <c r="RRX36" s="102"/>
      <c r="RRY36" s="102"/>
      <c r="RRZ36" s="102"/>
      <c r="RSA36" s="102"/>
      <c r="RSB36" s="102"/>
      <c r="RSC36" s="102"/>
      <c r="RSD36" s="102"/>
      <c r="RSE36" s="102"/>
      <c r="RSF36" s="102"/>
      <c r="RSG36" s="102"/>
      <c r="RSH36" s="102"/>
      <c r="RSI36" s="102"/>
      <c r="RSJ36" s="102"/>
      <c r="RSK36" s="102"/>
      <c r="RSL36" s="102"/>
      <c r="RSM36" s="102"/>
      <c r="RSN36" s="102"/>
      <c r="RSO36" s="102"/>
      <c r="RSP36" s="102"/>
      <c r="RSQ36" s="102"/>
      <c r="RSR36" s="102"/>
      <c r="RSS36" s="102"/>
      <c r="RST36" s="102"/>
      <c r="RSU36" s="102"/>
      <c r="RSV36" s="102"/>
      <c r="RSW36" s="102"/>
      <c r="RSX36" s="102"/>
      <c r="RSY36" s="102"/>
      <c r="RSZ36" s="102"/>
      <c r="RTA36" s="102"/>
      <c r="RTB36" s="102"/>
      <c r="RTC36" s="102"/>
      <c r="RTD36" s="102"/>
      <c r="RTE36" s="102"/>
      <c r="RTF36" s="102"/>
      <c r="RTG36" s="102"/>
      <c r="RTH36" s="102"/>
      <c r="RTI36" s="102"/>
      <c r="RTJ36" s="102"/>
      <c r="RTK36" s="102"/>
      <c r="RTL36" s="102"/>
      <c r="RTM36" s="102"/>
      <c r="RTN36" s="102"/>
      <c r="RTO36" s="102"/>
      <c r="RTP36" s="102"/>
      <c r="RTQ36" s="102"/>
      <c r="RTR36" s="102"/>
      <c r="RTS36" s="102"/>
      <c r="RTT36" s="102"/>
      <c r="RTU36" s="102"/>
      <c r="RTV36" s="102"/>
      <c r="RTW36" s="102"/>
      <c r="RTX36" s="102"/>
      <c r="RTY36" s="102"/>
      <c r="RTZ36" s="102"/>
      <c r="RUA36" s="102"/>
      <c r="RUB36" s="102"/>
      <c r="RUC36" s="102"/>
      <c r="RUD36" s="102"/>
      <c r="RUE36" s="102"/>
      <c r="RUF36" s="102"/>
      <c r="RUG36" s="102"/>
      <c r="RUH36" s="102"/>
      <c r="RUI36" s="102"/>
      <c r="RUJ36" s="102"/>
      <c r="RUK36" s="102"/>
      <c r="RUL36" s="102"/>
      <c r="RUM36" s="102"/>
      <c r="RUN36" s="102"/>
      <c r="RUO36" s="102"/>
      <c r="RUP36" s="102"/>
      <c r="RUQ36" s="102"/>
      <c r="RUR36" s="102"/>
      <c r="RUS36" s="102"/>
      <c r="RUT36" s="102"/>
      <c r="RUU36" s="102"/>
      <c r="RUV36" s="102"/>
      <c r="RUW36" s="102"/>
      <c r="RUX36" s="102"/>
      <c r="RUY36" s="102"/>
      <c r="RUZ36" s="102"/>
      <c r="RVA36" s="102"/>
      <c r="RVB36" s="102"/>
      <c r="RVC36" s="102"/>
      <c r="RVD36" s="102"/>
      <c r="RVE36" s="102"/>
      <c r="RVF36" s="102"/>
      <c r="RVG36" s="102"/>
      <c r="RVH36" s="102"/>
      <c r="RVI36" s="102"/>
      <c r="RVJ36" s="102"/>
      <c r="RVK36" s="102"/>
      <c r="RVL36" s="102"/>
      <c r="RVM36" s="102"/>
      <c r="RVN36" s="102"/>
      <c r="RVO36" s="102"/>
      <c r="RVP36" s="102"/>
      <c r="RVQ36" s="102"/>
      <c r="RVR36" s="102"/>
      <c r="RVS36" s="102"/>
      <c r="RVT36" s="102"/>
      <c r="RVU36" s="102"/>
      <c r="RVV36" s="102"/>
      <c r="RVW36" s="102"/>
      <c r="RVX36" s="102"/>
      <c r="RVY36" s="102"/>
      <c r="RVZ36" s="102"/>
      <c r="RWA36" s="102"/>
      <c r="RWB36" s="102"/>
      <c r="RWC36" s="102"/>
      <c r="RWD36" s="102"/>
      <c r="RWE36" s="102"/>
      <c r="RWF36" s="102"/>
      <c r="RWG36" s="102"/>
      <c r="RWH36" s="102"/>
      <c r="RWI36" s="102"/>
      <c r="RWJ36" s="102"/>
      <c r="RWK36" s="102"/>
      <c r="RWL36" s="102"/>
      <c r="RWM36" s="102"/>
      <c r="RWN36" s="102"/>
      <c r="RWO36" s="102"/>
      <c r="RWP36" s="102"/>
      <c r="RWQ36" s="102"/>
      <c r="RWR36" s="102"/>
      <c r="RWS36" s="102"/>
      <c r="RWT36" s="102"/>
      <c r="RWU36" s="102"/>
      <c r="RWV36" s="102"/>
      <c r="RWW36" s="102"/>
      <c r="RWX36" s="102"/>
      <c r="RWY36" s="102"/>
      <c r="RWZ36" s="102"/>
      <c r="RXA36" s="102"/>
      <c r="RXB36" s="102"/>
      <c r="RXC36" s="102"/>
      <c r="RXD36" s="102"/>
      <c r="RXE36" s="102"/>
      <c r="RXF36" s="102"/>
      <c r="RXG36" s="102"/>
      <c r="RXH36" s="102"/>
      <c r="RXI36" s="102"/>
      <c r="RXJ36" s="102"/>
      <c r="RXK36" s="102"/>
      <c r="RXL36" s="102"/>
      <c r="RXM36" s="102"/>
      <c r="RXN36" s="102"/>
      <c r="RXO36" s="102"/>
      <c r="RXP36" s="102"/>
      <c r="RXQ36" s="102"/>
      <c r="RXR36" s="102"/>
      <c r="RXS36" s="102"/>
      <c r="RXT36" s="102"/>
      <c r="RXU36" s="102"/>
      <c r="RXV36" s="102"/>
      <c r="RXW36" s="102"/>
      <c r="RXX36" s="102"/>
      <c r="RXY36" s="102"/>
      <c r="RXZ36" s="102"/>
      <c r="RYA36" s="102"/>
      <c r="RYB36" s="102"/>
      <c r="RYC36" s="102"/>
      <c r="RYD36" s="102"/>
      <c r="RYE36" s="102"/>
      <c r="RYF36" s="102"/>
      <c r="RYG36" s="102"/>
      <c r="RYH36" s="102"/>
      <c r="RYI36" s="102"/>
      <c r="RYJ36" s="102"/>
      <c r="RYK36" s="102"/>
      <c r="RYL36" s="102"/>
      <c r="RYM36" s="102"/>
      <c r="RYN36" s="102"/>
      <c r="RYO36" s="102"/>
      <c r="RYP36" s="102"/>
      <c r="RYQ36" s="102"/>
      <c r="RYR36" s="102"/>
      <c r="RYS36" s="102"/>
      <c r="RYT36" s="102"/>
      <c r="RYU36" s="102"/>
      <c r="RYV36" s="102"/>
      <c r="RYW36" s="102"/>
      <c r="RYX36" s="102"/>
      <c r="RYY36" s="102"/>
      <c r="RYZ36" s="102"/>
      <c r="RZA36" s="102"/>
      <c r="RZB36" s="102"/>
      <c r="RZC36" s="102"/>
      <c r="RZD36" s="102"/>
      <c r="RZE36" s="102"/>
      <c r="RZF36" s="102"/>
      <c r="RZG36" s="102"/>
      <c r="RZH36" s="102"/>
      <c r="RZI36" s="102"/>
      <c r="RZJ36" s="102"/>
      <c r="RZK36" s="102"/>
      <c r="RZL36" s="102"/>
      <c r="RZM36" s="102"/>
      <c r="RZN36" s="102"/>
      <c r="RZO36" s="102"/>
      <c r="RZP36" s="102"/>
      <c r="RZQ36" s="102"/>
      <c r="RZR36" s="102"/>
      <c r="RZS36" s="102"/>
      <c r="RZT36" s="102"/>
      <c r="RZU36" s="102"/>
      <c r="RZV36" s="102"/>
      <c r="RZW36" s="102"/>
      <c r="RZX36" s="102"/>
      <c r="RZY36" s="102"/>
      <c r="RZZ36" s="102"/>
      <c r="SAA36" s="102"/>
      <c r="SAB36" s="102"/>
      <c r="SAC36" s="102"/>
      <c r="SAD36" s="102"/>
      <c r="SAE36" s="102"/>
      <c r="SAF36" s="102"/>
      <c r="SAG36" s="102"/>
      <c r="SAH36" s="102"/>
      <c r="SAI36" s="102"/>
      <c r="SAJ36" s="102"/>
      <c r="SAK36" s="102"/>
      <c r="SAL36" s="102"/>
      <c r="SAM36" s="102"/>
      <c r="SAN36" s="102"/>
      <c r="SAO36" s="102"/>
      <c r="SAP36" s="102"/>
      <c r="SAQ36" s="102"/>
      <c r="SAR36" s="102"/>
      <c r="SAS36" s="102"/>
      <c r="SAT36" s="102"/>
      <c r="SAU36" s="102"/>
      <c r="SAV36" s="102"/>
      <c r="SAW36" s="102"/>
      <c r="SAX36" s="102"/>
      <c r="SAY36" s="102"/>
      <c r="SAZ36" s="102"/>
      <c r="SBA36" s="102"/>
      <c r="SBB36" s="102"/>
      <c r="SBC36" s="102"/>
      <c r="SBD36" s="102"/>
      <c r="SBE36" s="102"/>
      <c r="SBF36" s="102"/>
      <c r="SBG36" s="102"/>
      <c r="SBH36" s="102"/>
      <c r="SBI36" s="102"/>
      <c r="SBJ36" s="102"/>
      <c r="SBK36" s="102"/>
      <c r="SBL36" s="102"/>
      <c r="SBM36" s="102"/>
      <c r="SBN36" s="102"/>
      <c r="SBO36" s="102"/>
      <c r="SBP36" s="102"/>
      <c r="SBQ36" s="102"/>
      <c r="SBR36" s="102"/>
      <c r="SBS36" s="102"/>
      <c r="SBT36" s="102"/>
      <c r="SBU36" s="102"/>
      <c r="SBV36" s="102"/>
      <c r="SBW36" s="102"/>
      <c r="SBX36" s="102"/>
      <c r="SBY36" s="102"/>
      <c r="SBZ36" s="102"/>
      <c r="SCA36" s="102"/>
      <c r="SCB36" s="102"/>
      <c r="SCC36" s="102"/>
      <c r="SCD36" s="102"/>
      <c r="SCE36" s="102"/>
      <c r="SCF36" s="102"/>
      <c r="SCG36" s="102"/>
      <c r="SCH36" s="102"/>
      <c r="SCI36" s="102"/>
      <c r="SCJ36" s="102"/>
      <c r="SCK36" s="102"/>
      <c r="SCL36" s="102"/>
      <c r="SCM36" s="102"/>
      <c r="SCN36" s="102"/>
      <c r="SCO36" s="102"/>
      <c r="SCP36" s="102"/>
      <c r="SCQ36" s="102"/>
      <c r="SCR36" s="102"/>
      <c r="SCS36" s="102"/>
      <c r="SCT36" s="102"/>
      <c r="SCU36" s="102"/>
      <c r="SCV36" s="102"/>
      <c r="SCW36" s="102"/>
      <c r="SCX36" s="102"/>
      <c r="SCY36" s="102"/>
      <c r="SCZ36" s="102"/>
      <c r="SDA36" s="102"/>
      <c r="SDB36" s="102"/>
      <c r="SDC36" s="102"/>
      <c r="SDD36" s="102"/>
      <c r="SDE36" s="102"/>
      <c r="SDF36" s="102"/>
      <c r="SDG36" s="102"/>
      <c r="SDH36" s="102"/>
      <c r="SDI36" s="102"/>
      <c r="SDJ36" s="102"/>
      <c r="SDK36" s="102"/>
      <c r="SDL36" s="102"/>
      <c r="SDM36" s="102"/>
      <c r="SDN36" s="102"/>
      <c r="SDO36" s="102"/>
      <c r="SDP36" s="102"/>
      <c r="SDQ36" s="102"/>
      <c r="SDR36" s="102"/>
      <c r="SDS36" s="102"/>
      <c r="SDT36" s="102"/>
      <c r="SDU36" s="102"/>
      <c r="SDV36" s="102"/>
      <c r="SDW36" s="102"/>
      <c r="SDX36" s="102"/>
      <c r="SDY36" s="102"/>
      <c r="SDZ36" s="102"/>
      <c r="SEA36" s="102"/>
      <c r="SEB36" s="102"/>
      <c r="SEC36" s="102"/>
      <c r="SED36" s="102"/>
      <c r="SEE36" s="102"/>
      <c r="SEF36" s="102"/>
      <c r="SEG36" s="102"/>
      <c r="SEH36" s="102"/>
      <c r="SEI36" s="102"/>
      <c r="SEJ36" s="102"/>
      <c r="SEK36" s="102"/>
      <c r="SEL36" s="102"/>
      <c r="SEM36" s="102"/>
      <c r="SEN36" s="102"/>
      <c r="SEO36" s="102"/>
      <c r="SEP36" s="102"/>
      <c r="SEQ36" s="102"/>
      <c r="SER36" s="102"/>
      <c r="SES36" s="102"/>
      <c r="SET36" s="102"/>
      <c r="SEU36" s="102"/>
      <c r="SEV36" s="102"/>
      <c r="SEW36" s="102"/>
      <c r="SEX36" s="102"/>
      <c r="SEY36" s="102"/>
      <c r="SEZ36" s="102"/>
      <c r="SFA36" s="102"/>
      <c r="SFB36" s="102"/>
      <c r="SFC36" s="102"/>
      <c r="SFD36" s="102"/>
      <c r="SFE36" s="102"/>
      <c r="SFF36" s="102"/>
      <c r="SFG36" s="102"/>
      <c r="SFH36" s="102"/>
      <c r="SFI36" s="102"/>
      <c r="SFJ36" s="102"/>
      <c r="SFK36" s="102"/>
      <c r="SFL36" s="102"/>
      <c r="SFM36" s="102"/>
      <c r="SFN36" s="102"/>
      <c r="SFO36" s="102"/>
      <c r="SFP36" s="102"/>
      <c r="SFQ36" s="102"/>
      <c r="SFR36" s="102"/>
      <c r="SFS36" s="102"/>
      <c r="SFT36" s="102"/>
      <c r="SFU36" s="102"/>
      <c r="SFV36" s="102"/>
      <c r="SFW36" s="102"/>
      <c r="SFX36" s="102"/>
      <c r="SFY36" s="102"/>
      <c r="SFZ36" s="102"/>
      <c r="SGA36" s="102"/>
      <c r="SGB36" s="102"/>
      <c r="SGC36" s="102"/>
      <c r="SGD36" s="102"/>
      <c r="SGE36" s="102"/>
      <c r="SGF36" s="102"/>
      <c r="SGG36" s="102"/>
      <c r="SGH36" s="102"/>
      <c r="SGI36" s="102"/>
      <c r="SGJ36" s="102"/>
      <c r="SGK36" s="102"/>
      <c r="SGL36" s="102"/>
      <c r="SGM36" s="102"/>
      <c r="SGN36" s="102"/>
      <c r="SGO36" s="102"/>
      <c r="SGP36" s="102"/>
      <c r="SGQ36" s="102"/>
      <c r="SGR36" s="102"/>
      <c r="SGS36" s="102"/>
      <c r="SGT36" s="102"/>
      <c r="SGU36" s="102"/>
      <c r="SGV36" s="102"/>
      <c r="SGW36" s="102"/>
      <c r="SGX36" s="102"/>
      <c r="SGY36" s="102"/>
      <c r="SGZ36" s="102"/>
      <c r="SHA36" s="102"/>
      <c r="SHB36" s="102"/>
      <c r="SHC36" s="102"/>
      <c r="SHD36" s="102"/>
      <c r="SHE36" s="102"/>
      <c r="SHF36" s="102"/>
      <c r="SHG36" s="102"/>
      <c r="SHH36" s="102"/>
      <c r="SHI36" s="102"/>
      <c r="SHJ36" s="102"/>
      <c r="SHK36" s="102"/>
      <c r="SHL36" s="102"/>
      <c r="SHM36" s="102"/>
      <c r="SHN36" s="102"/>
      <c r="SHO36" s="102"/>
      <c r="SHP36" s="102"/>
      <c r="SHQ36" s="102"/>
      <c r="SHR36" s="102"/>
      <c r="SHS36" s="102"/>
      <c r="SHT36" s="102"/>
      <c r="SHU36" s="102"/>
      <c r="SHV36" s="102"/>
      <c r="SHW36" s="102"/>
      <c r="SHX36" s="102"/>
      <c r="SHY36" s="102"/>
      <c r="SHZ36" s="102"/>
      <c r="SIA36" s="102"/>
      <c r="SIB36" s="102"/>
      <c r="SIC36" s="102"/>
      <c r="SID36" s="102"/>
      <c r="SIE36" s="102"/>
      <c r="SIF36" s="102"/>
      <c r="SIG36" s="102"/>
      <c r="SIH36" s="102"/>
      <c r="SII36" s="102"/>
      <c r="SIJ36" s="102"/>
      <c r="SIK36" s="102"/>
      <c r="SIL36" s="102"/>
      <c r="SIM36" s="102"/>
      <c r="SIN36" s="102"/>
      <c r="SIO36" s="102"/>
      <c r="SIP36" s="102"/>
      <c r="SIQ36" s="102"/>
      <c r="SIR36" s="102"/>
      <c r="SIS36" s="102"/>
      <c r="SIT36" s="102"/>
      <c r="SIU36" s="102"/>
      <c r="SIV36" s="102"/>
      <c r="SIW36" s="102"/>
      <c r="SIX36" s="102"/>
      <c r="SIY36" s="102"/>
      <c r="SIZ36" s="102"/>
      <c r="SJA36" s="102"/>
      <c r="SJB36" s="102"/>
      <c r="SJC36" s="102"/>
      <c r="SJD36" s="102"/>
      <c r="SJE36" s="102"/>
      <c r="SJF36" s="102"/>
      <c r="SJG36" s="102"/>
      <c r="SJH36" s="102"/>
      <c r="SJI36" s="102"/>
      <c r="SJJ36" s="102"/>
      <c r="SJK36" s="102"/>
      <c r="SJL36" s="102"/>
      <c r="SJM36" s="102"/>
      <c r="SJN36" s="102"/>
      <c r="SJO36" s="102"/>
      <c r="SJP36" s="102"/>
      <c r="SJQ36" s="102"/>
      <c r="SJR36" s="102"/>
      <c r="SJS36" s="102"/>
      <c r="SJT36" s="102"/>
      <c r="SJU36" s="102"/>
      <c r="SJV36" s="102"/>
      <c r="SJW36" s="102"/>
      <c r="SJX36" s="102"/>
      <c r="SJY36" s="102"/>
      <c r="SJZ36" s="102"/>
      <c r="SKA36" s="102"/>
      <c r="SKB36" s="102"/>
      <c r="SKC36" s="102"/>
      <c r="SKD36" s="102"/>
      <c r="SKE36" s="102"/>
      <c r="SKF36" s="102"/>
      <c r="SKG36" s="102"/>
      <c r="SKH36" s="102"/>
      <c r="SKI36" s="102"/>
      <c r="SKJ36" s="102"/>
      <c r="SKK36" s="102"/>
      <c r="SKL36" s="102"/>
      <c r="SKM36" s="102"/>
      <c r="SKN36" s="102"/>
      <c r="SKO36" s="102"/>
      <c r="SKP36" s="102"/>
      <c r="SKQ36" s="102"/>
      <c r="SKR36" s="102"/>
      <c r="SKS36" s="102"/>
      <c r="SKT36" s="102"/>
      <c r="SKU36" s="102"/>
      <c r="SKV36" s="102"/>
      <c r="SKW36" s="102"/>
      <c r="SKX36" s="102"/>
      <c r="SKY36" s="102"/>
      <c r="SKZ36" s="102"/>
      <c r="SLA36" s="102"/>
      <c r="SLB36" s="102"/>
      <c r="SLC36" s="102"/>
      <c r="SLD36" s="102"/>
      <c r="SLE36" s="102"/>
      <c r="SLF36" s="102"/>
      <c r="SLG36" s="102"/>
      <c r="SLH36" s="102"/>
      <c r="SLI36" s="102"/>
      <c r="SLJ36" s="102"/>
      <c r="SLK36" s="102"/>
      <c r="SLL36" s="102"/>
      <c r="SLM36" s="102"/>
      <c r="SLN36" s="102"/>
      <c r="SLO36" s="102"/>
      <c r="SLP36" s="102"/>
      <c r="SLQ36" s="102"/>
      <c r="SLR36" s="102"/>
      <c r="SLS36" s="102"/>
      <c r="SLT36" s="102"/>
      <c r="SLU36" s="102"/>
      <c r="SLV36" s="102"/>
      <c r="SLW36" s="102"/>
      <c r="SLX36" s="102"/>
      <c r="SLY36" s="102"/>
      <c r="SLZ36" s="102"/>
      <c r="SMA36" s="102"/>
      <c r="SMB36" s="102"/>
      <c r="SMC36" s="102"/>
      <c r="SMD36" s="102"/>
      <c r="SME36" s="102"/>
      <c r="SMF36" s="102"/>
      <c r="SMG36" s="102"/>
      <c r="SMH36" s="102"/>
      <c r="SMI36" s="102"/>
      <c r="SMJ36" s="102"/>
      <c r="SMK36" s="102"/>
      <c r="SML36" s="102"/>
      <c r="SMM36" s="102"/>
      <c r="SMN36" s="102"/>
      <c r="SMO36" s="102"/>
      <c r="SMP36" s="102"/>
      <c r="SMQ36" s="102"/>
      <c r="SMR36" s="102"/>
      <c r="SMS36" s="102"/>
      <c r="SMT36" s="102"/>
      <c r="SMU36" s="102"/>
      <c r="SMV36" s="102"/>
      <c r="SMW36" s="102"/>
      <c r="SMX36" s="102"/>
      <c r="SMY36" s="102"/>
      <c r="SMZ36" s="102"/>
      <c r="SNA36" s="102"/>
      <c r="SNB36" s="102"/>
      <c r="SNC36" s="102"/>
      <c r="SND36" s="102"/>
      <c r="SNE36" s="102"/>
      <c r="SNF36" s="102"/>
      <c r="SNG36" s="102"/>
      <c r="SNH36" s="102"/>
      <c r="SNI36" s="102"/>
      <c r="SNJ36" s="102"/>
      <c r="SNK36" s="102"/>
      <c r="SNL36" s="102"/>
      <c r="SNM36" s="102"/>
      <c r="SNN36" s="102"/>
      <c r="SNO36" s="102"/>
      <c r="SNP36" s="102"/>
      <c r="SNQ36" s="102"/>
      <c r="SNR36" s="102"/>
      <c r="SNS36" s="102"/>
      <c r="SNT36" s="102"/>
      <c r="SNU36" s="102"/>
      <c r="SNV36" s="102"/>
      <c r="SNW36" s="102"/>
      <c r="SNX36" s="102"/>
      <c r="SNY36" s="102"/>
      <c r="SNZ36" s="102"/>
      <c r="SOA36" s="102"/>
      <c r="SOB36" s="102"/>
      <c r="SOC36" s="102"/>
      <c r="SOD36" s="102"/>
      <c r="SOE36" s="102"/>
      <c r="SOF36" s="102"/>
      <c r="SOG36" s="102"/>
      <c r="SOH36" s="102"/>
      <c r="SOI36" s="102"/>
      <c r="SOJ36" s="102"/>
      <c r="SOK36" s="102"/>
      <c r="SOL36" s="102"/>
      <c r="SOM36" s="102"/>
      <c r="SON36" s="102"/>
      <c r="SOO36" s="102"/>
      <c r="SOP36" s="102"/>
      <c r="SOQ36" s="102"/>
      <c r="SOR36" s="102"/>
      <c r="SOS36" s="102"/>
      <c r="SOT36" s="102"/>
      <c r="SOU36" s="102"/>
      <c r="SOV36" s="102"/>
      <c r="SOW36" s="102"/>
      <c r="SOX36" s="102"/>
      <c r="SOY36" s="102"/>
      <c r="SOZ36" s="102"/>
      <c r="SPA36" s="102"/>
      <c r="SPB36" s="102"/>
      <c r="SPC36" s="102"/>
      <c r="SPD36" s="102"/>
      <c r="SPE36" s="102"/>
      <c r="SPF36" s="102"/>
      <c r="SPG36" s="102"/>
      <c r="SPH36" s="102"/>
      <c r="SPI36" s="102"/>
      <c r="SPJ36" s="102"/>
      <c r="SPK36" s="102"/>
      <c r="SPL36" s="102"/>
      <c r="SPM36" s="102"/>
      <c r="SPN36" s="102"/>
      <c r="SPO36" s="102"/>
      <c r="SPP36" s="102"/>
      <c r="SPQ36" s="102"/>
      <c r="SPR36" s="102"/>
      <c r="SPS36" s="102"/>
      <c r="SPT36" s="102"/>
      <c r="SPU36" s="102"/>
      <c r="SPV36" s="102"/>
      <c r="SPW36" s="102"/>
      <c r="SPX36" s="102"/>
      <c r="SPY36" s="102"/>
      <c r="SPZ36" s="102"/>
      <c r="SQA36" s="102"/>
      <c r="SQB36" s="102"/>
      <c r="SQC36" s="102"/>
      <c r="SQD36" s="102"/>
      <c r="SQE36" s="102"/>
      <c r="SQF36" s="102"/>
      <c r="SQG36" s="102"/>
      <c r="SQH36" s="102"/>
      <c r="SQI36" s="102"/>
      <c r="SQJ36" s="102"/>
      <c r="SQK36" s="102"/>
      <c r="SQL36" s="102"/>
      <c r="SQM36" s="102"/>
      <c r="SQN36" s="102"/>
      <c r="SQO36" s="102"/>
      <c r="SQP36" s="102"/>
      <c r="SQQ36" s="102"/>
      <c r="SQR36" s="102"/>
      <c r="SQS36" s="102"/>
      <c r="SQT36" s="102"/>
      <c r="SQU36" s="102"/>
      <c r="SQV36" s="102"/>
      <c r="SQW36" s="102"/>
      <c r="SQX36" s="102"/>
      <c r="SQY36" s="102"/>
      <c r="SQZ36" s="102"/>
      <c r="SRA36" s="102"/>
      <c r="SRB36" s="102"/>
      <c r="SRC36" s="102"/>
      <c r="SRD36" s="102"/>
      <c r="SRE36" s="102"/>
      <c r="SRF36" s="102"/>
      <c r="SRG36" s="102"/>
      <c r="SRH36" s="102"/>
      <c r="SRI36" s="102"/>
      <c r="SRJ36" s="102"/>
      <c r="SRK36" s="102"/>
      <c r="SRL36" s="102"/>
      <c r="SRM36" s="102"/>
      <c r="SRN36" s="102"/>
      <c r="SRO36" s="102"/>
      <c r="SRP36" s="102"/>
      <c r="SRQ36" s="102"/>
      <c r="SRR36" s="102"/>
      <c r="SRS36" s="102"/>
      <c r="SRT36" s="102"/>
      <c r="SRU36" s="102"/>
      <c r="SRV36" s="102"/>
      <c r="SRW36" s="102"/>
      <c r="SRX36" s="102"/>
      <c r="SRY36" s="102"/>
      <c r="SRZ36" s="102"/>
      <c r="SSA36" s="102"/>
      <c r="SSB36" s="102"/>
      <c r="SSC36" s="102"/>
      <c r="SSD36" s="102"/>
      <c r="SSE36" s="102"/>
      <c r="SSF36" s="102"/>
      <c r="SSG36" s="102"/>
      <c r="SSH36" s="102"/>
      <c r="SSI36" s="102"/>
      <c r="SSJ36" s="102"/>
      <c r="SSK36" s="102"/>
      <c r="SSL36" s="102"/>
      <c r="SSM36" s="102"/>
      <c r="SSN36" s="102"/>
      <c r="SSO36" s="102"/>
      <c r="SSP36" s="102"/>
      <c r="SSQ36" s="102"/>
      <c r="SSR36" s="102"/>
      <c r="SSS36" s="102"/>
      <c r="SST36" s="102"/>
      <c r="SSU36" s="102"/>
      <c r="SSV36" s="102"/>
      <c r="SSW36" s="102"/>
      <c r="SSX36" s="102"/>
      <c r="SSY36" s="102"/>
      <c r="SSZ36" s="102"/>
      <c r="STA36" s="102"/>
      <c r="STB36" s="102"/>
      <c r="STC36" s="102"/>
      <c r="STD36" s="102"/>
      <c r="STE36" s="102"/>
      <c r="STF36" s="102"/>
      <c r="STG36" s="102"/>
      <c r="STH36" s="102"/>
      <c r="STI36" s="102"/>
      <c r="STJ36" s="102"/>
      <c r="STK36" s="102"/>
      <c r="STL36" s="102"/>
      <c r="STM36" s="102"/>
      <c r="STN36" s="102"/>
      <c r="STO36" s="102"/>
      <c r="STP36" s="102"/>
      <c r="STQ36" s="102"/>
      <c r="STR36" s="102"/>
      <c r="STS36" s="102"/>
      <c r="STT36" s="102"/>
      <c r="STU36" s="102"/>
      <c r="STV36" s="102"/>
      <c r="STW36" s="102"/>
      <c r="STX36" s="102"/>
      <c r="STY36" s="102"/>
      <c r="STZ36" s="102"/>
      <c r="SUA36" s="102"/>
      <c r="SUB36" s="102"/>
      <c r="SUC36" s="102"/>
      <c r="SUD36" s="102"/>
      <c r="SUE36" s="102"/>
      <c r="SUF36" s="102"/>
      <c r="SUG36" s="102"/>
      <c r="SUH36" s="102"/>
      <c r="SUI36" s="102"/>
      <c r="SUJ36" s="102"/>
      <c r="SUK36" s="102"/>
      <c r="SUL36" s="102"/>
      <c r="SUM36" s="102"/>
      <c r="SUN36" s="102"/>
      <c r="SUO36" s="102"/>
      <c r="SUP36" s="102"/>
      <c r="SUQ36" s="102"/>
      <c r="SUR36" s="102"/>
      <c r="SUS36" s="102"/>
      <c r="SUT36" s="102"/>
      <c r="SUU36" s="102"/>
      <c r="SUV36" s="102"/>
      <c r="SUW36" s="102"/>
      <c r="SUX36" s="102"/>
      <c r="SUY36" s="102"/>
      <c r="SUZ36" s="102"/>
      <c r="SVA36" s="102"/>
      <c r="SVB36" s="102"/>
      <c r="SVC36" s="102"/>
      <c r="SVD36" s="102"/>
      <c r="SVE36" s="102"/>
      <c r="SVF36" s="102"/>
      <c r="SVG36" s="102"/>
      <c r="SVH36" s="102"/>
      <c r="SVI36" s="102"/>
      <c r="SVJ36" s="102"/>
      <c r="SVK36" s="102"/>
      <c r="SVL36" s="102"/>
      <c r="SVM36" s="102"/>
      <c r="SVN36" s="102"/>
      <c r="SVO36" s="102"/>
      <c r="SVP36" s="102"/>
      <c r="SVQ36" s="102"/>
      <c r="SVR36" s="102"/>
      <c r="SVS36" s="102"/>
      <c r="SVT36" s="102"/>
      <c r="SVU36" s="102"/>
      <c r="SVV36" s="102"/>
      <c r="SVW36" s="102"/>
      <c r="SVX36" s="102"/>
      <c r="SVY36" s="102"/>
      <c r="SVZ36" s="102"/>
      <c r="SWA36" s="102"/>
      <c r="SWB36" s="102"/>
      <c r="SWC36" s="102"/>
      <c r="SWD36" s="102"/>
      <c r="SWE36" s="102"/>
      <c r="SWF36" s="102"/>
      <c r="SWG36" s="102"/>
      <c r="SWH36" s="102"/>
      <c r="SWI36" s="102"/>
      <c r="SWJ36" s="102"/>
      <c r="SWK36" s="102"/>
      <c r="SWL36" s="102"/>
      <c r="SWM36" s="102"/>
      <c r="SWN36" s="102"/>
      <c r="SWO36" s="102"/>
      <c r="SWP36" s="102"/>
      <c r="SWQ36" s="102"/>
      <c r="SWR36" s="102"/>
      <c r="SWS36" s="102"/>
      <c r="SWT36" s="102"/>
      <c r="SWU36" s="102"/>
      <c r="SWV36" s="102"/>
      <c r="SWW36" s="102"/>
      <c r="SWX36" s="102"/>
      <c r="SWY36" s="102"/>
      <c r="SWZ36" s="102"/>
      <c r="SXA36" s="102"/>
      <c r="SXB36" s="102"/>
      <c r="SXC36" s="102"/>
      <c r="SXD36" s="102"/>
      <c r="SXE36" s="102"/>
      <c r="SXF36" s="102"/>
      <c r="SXG36" s="102"/>
      <c r="SXH36" s="102"/>
      <c r="SXI36" s="102"/>
      <c r="SXJ36" s="102"/>
      <c r="SXK36" s="102"/>
      <c r="SXL36" s="102"/>
      <c r="SXM36" s="102"/>
      <c r="SXN36" s="102"/>
      <c r="SXO36" s="102"/>
      <c r="SXP36" s="102"/>
      <c r="SXQ36" s="102"/>
      <c r="SXR36" s="102"/>
      <c r="SXS36" s="102"/>
      <c r="SXT36" s="102"/>
      <c r="SXU36" s="102"/>
      <c r="SXV36" s="102"/>
      <c r="SXW36" s="102"/>
      <c r="SXX36" s="102"/>
      <c r="SXY36" s="102"/>
      <c r="SXZ36" s="102"/>
      <c r="SYA36" s="102"/>
      <c r="SYB36" s="102"/>
      <c r="SYC36" s="102"/>
      <c r="SYD36" s="102"/>
      <c r="SYE36" s="102"/>
      <c r="SYF36" s="102"/>
      <c r="SYG36" s="102"/>
      <c r="SYH36" s="102"/>
      <c r="SYI36" s="102"/>
      <c r="SYJ36" s="102"/>
      <c r="SYK36" s="102"/>
      <c r="SYL36" s="102"/>
      <c r="SYM36" s="102"/>
      <c r="SYN36" s="102"/>
      <c r="SYO36" s="102"/>
      <c r="SYP36" s="102"/>
      <c r="SYQ36" s="102"/>
      <c r="SYR36" s="102"/>
      <c r="SYS36" s="102"/>
      <c r="SYT36" s="102"/>
      <c r="SYU36" s="102"/>
      <c r="SYV36" s="102"/>
      <c r="SYW36" s="102"/>
      <c r="SYX36" s="102"/>
      <c r="SYY36" s="102"/>
      <c r="SYZ36" s="102"/>
      <c r="SZA36" s="102"/>
      <c r="SZB36" s="102"/>
      <c r="SZC36" s="102"/>
      <c r="SZD36" s="102"/>
      <c r="SZE36" s="102"/>
      <c r="SZF36" s="102"/>
      <c r="SZG36" s="102"/>
      <c r="SZH36" s="102"/>
      <c r="SZI36" s="102"/>
      <c r="SZJ36" s="102"/>
      <c r="SZK36" s="102"/>
      <c r="SZL36" s="102"/>
      <c r="SZM36" s="102"/>
      <c r="SZN36" s="102"/>
      <c r="SZO36" s="102"/>
      <c r="SZP36" s="102"/>
      <c r="SZQ36" s="102"/>
      <c r="SZR36" s="102"/>
      <c r="SZS36" s="102"/>
      <c r="SZT36" s="102"/>
      <c r="SZU36" s="102"/>
      <c r="SZV36" s="102"/>
      <c r="SZW36" s="102"/>
      <c r="SZX36" s="102"/>
      <c r="SZY36" s="102"/>
      <c r="SZZ36" s="102"/>
      <c r="TAA36" s="102"/>
      <c r="TAB36" s="102"/>
      <c r="TAC36" s="102"/>
      <c r="TAD36" s="102"/>
      <c r="TAE36" s="102"/>
      <c r="TAF36" s="102"/>
      <c r="TAG36" s="102"/>
      <c r="TAH36" s="102"/>
      <c r="TAI36" s="102"/>
      <c r="TAJ36" s="102"/>
      <c r="TAK36" s="102"/>
      <c r="TAL36" s="102"/>
      <c r="TAM36" s="102"/>
      <c r="TAN36" s="102"/>
      <c r="TAO36" s="102"/>
      <c r="TAP36" s="102"/>
      <c r="TAQ36" s="102"/>
      <c r="TAR36" s="102"/>
      <c r="TAS36" s="102"/>
      <c r="TAT36" s="102"/>
      <c r="TAU36" s="102"/>
      <c r="TAV36" s="102"/>
      <c r="TAW36" s="102"/>
      <c r="TAX36" s="102"/>
      <c r="TAY36" s="102"/>
      <c r="TAZ36" s="102"/>
      <c r="TBA36" s="102"/>
      <c r="TBB36" s="102"/>
      <c r="TBC36" s="102"/>
      <c r="TBD36" s="102"/>
      <c r="TBE36" s="102"/>
      <c r="TBF36" s="102"/>
      <c r="TBG36" s="102"/>
      <c r="TBH36" s="102"/>
      <c r="TBI36" s="102"/>
      <c r="TBJ36" s="102"/>
      <c r="TBK36" s="102"/>
      <c r="TBL36" s="102"/>
      <c r="TBM36" s="102"/>
      <c r="TBN36" s="102"/>
      <c r="TBO36" s="102"/>
      <c r="TBP36" s="102"/>
      <c r="TBQ36" s="102"/>
      <c r="TBR36" s="102"/>
      <c r="TBS36" s="102"/>
      <c r="TBT36" s="102"/>
      <c r="TBU36" s="102"/>
      <c r="TBV36" s="102"/>
      <c r="TBW36" s="102"/>
      <c r="TBX36" s="102"/>
      <c r="TBY36" s="102"/>
      <c r="TBZ36" s="102"/>
      <c r="TCA36" s="102"/>
      <c r="TCB36" s="102"/>
      <c r="TCC36" s="102"/>
      <c r="TCD36" s="102"/>
      <c r="TCE36" s="102"/>
      <c r="TCF36" s="102"/>
      <c r="TCG36" s="102"/>
      <c r="TCH36" s="102"/>
      <c r="TCI36" s="102"/>
      <c r="TCJ36" s="102"/>
      <c r="TCK36" s="102"/>
      <c r="TCL36" s="102"/>
      <c r="TCM36" s="102"/>
      <c r="TCN36" s="102"/>
      <c r="TCO36" s="102"/>
      <c r="TCP36" s="102"/>
      <c r="TCQ36" s="102"/>
      <c r="TCR36" s="102"/>
      <c r="TCS36" s="102"/>
      <c r="TCT36" s="102"/>
      <c r="TCU36" s="102"/>
      <c r="TCV36" s="102"/>
      <c r="TCW36" s="102"/>
      <c r="TCX36" s="102"/>
      <c r="TCY36" s="102"/>
      <c r="TCZ36" s="102"/>
      <c r="TDA36" s="102"/>
      <c r="TDB36" s="102"/>
      <c r="TDC36" s="102"/>
      <c r="TDD36" s="102"/>
      <c r="TDE36" s="102"/>
      <c r="TDF36" s="102"/>
      <c r="TDG36" s="102"/>
      <c r="TDH36" s="102"/>
      <c r="TDI36" s="102"/>
      <c r="TDJ36" s="102"/>
      <c r="TDK36" s="102"/>
      <c r="TDL36" s="102"/>
      <c r="TDM36" s="102"/>
      <c r="TDN36" s="102"/>
      <c r="TDO36" s="102"/>
      <c r="TDP36" s="102"/>
      <c r="TDQ36" s="102"/>
      <c r="TDR36" s="102"/>
      <c r="TDS36" s="102"/>
      <c r="TDT36" s="102"/>
      <c r="TDU36" s="102"/>
      <c r="TDV36" s="102"/>
      <c r="TDW36" s="102"/>
      <c r="TDX36" s="102"/>
      <c r="TDY36" s="102"/>
      <c r="TDZ36" s="102"/>
      <c r="TEA36" s="102"/>
      <c r="TEB36" s="102"/>
      <c r="TEC36" s="102"/>
      <c r="TED36" s="102"/>
      <c r="TEE36" s="102"/>
      <c r="TEF36" s="102"/>
      <c r="TEG36" s="102"/>
      <c r="TEH36" s="102"/>
      <c r="TEI36" s="102"/>
      <c r="TEJ36" s="102"/>
      <c r="TEK36" s="102"/>
      <c r="TEL36" s="102"/>
      <c r="TEM36" s="102"/>
      <c r="TEN36" s="102"/>
      <c r="TEO36" s="102"/>
      <c r="TEP36" s="102"/>
      <c r="TEQ36" s="102"/>
      <c r="TER36" s="102"/>
      <c r="TES36" s="102"/>
      <c r="TET36" s="102"/>
      <c r="TEU36" s="102"/>
      <c r="TEV36" s="102"/>
      <c r="TEW36" s="102"/>
      <c r="TEX36" s="102"/>
      <c r="TEY36" s="102"/>
      <c r="TEZ36" s="102"/>
      <c r="TFA36" s="102"/>
      <c r="TFB36" s="102"/>
      <c r="TFC36" s="102"/>
      <c r="TFD36" s="102"/>
      <c r="TFE36" s="102"/>
      <c r="TFF36" s="102"/>
      <c r="TFG36" s="102"/>
      <c r="TFH36" s="102"/>
      <c r="TFI36" s="102"/>
      <c r="TFJ36" s="102"/>
      <c r="TFK36" s="102"/>
      <c r="TFL36" s="102"/>
      <c r="TFM36" s="102"/>
      <c r="TFN36" s="102"/>
      <c r="TFO36" s="102"/>
      <c r="TFP36" s="102"/>
      <c r="TFQ36" s="102"/>
      <c r="TFR36" s="102"/>
      <c r="TFS36" s="102"/>
      <c r="TFT36" s="102"/>
      <c r="TFU36" s="102"/>
      <c r="TFV36" s="102"/>
      <c r="TFW36" s="102"/>
      <c r="TFX36" s="102"/>
      <c r="TFY36" s="102"/>
      <c r="TFZ36" s="102"/>
      <c r="TGA36" s="102"/>
      <c r="TGB36" s="102"/>
      <c r="TGC36" s="102"/>
      <c r="TGD36" s="102"/>
      <c r="TGE36" s="102"/>
      <c r="TGF36" s="102"/>
      <c r="TGG36" s="102"/>
      <c r="TGH36" s="102"/>
      <c r="TGI36" s="102"/>
      <c r="TGJ36" s="102"/>
      <c r="TGK36" s="102"/>
      <c r="TGL36" s="102"/>
      <c r="TGM36" s="102"/>
      <c r="TGN36" s="102"/>
      <c r="TGO36" s="102"/>
      <c r="TGP36" s="102"/>
      <c r="TGQ36" s="102"/>
      <c r="TGR36" s="102"/>
      <c r="TGS36" s="102"/>
      <c r="TGT36" s="102"/>
      <c r="TGU36" s="102"/>
      <c r="TGV36" s="102"/>
      <c r="TGW36" s="102"/>
      <c r="TGX36" s="102"/>
      <c r="TGY36" s="102"/>
      <c r="TGZ36" s="102"/>
      <c r="THA36" s="102"/>
      <c r="THB36" s="102"/>
      <c r="THC36" s="102"/>
      <c r="THD36" s="102"/>
      <c r="THE36" s="102"/>
      <c r="THF36" s="102"/>
      <c r="THG36" s="102"/>
      <c r="THH36" s="102"/>
      <c r="THI36" s="102"/>
      <c r="THJ36" s="102"/>
      <c r="THK36" s="102"/>
      <c r="THL36" s="102"/>
      <c r="THM36" s="102"/>
      <c r="THN36" s="102"/>
      <c r="THO36" s="102"/>
      <c r="THP36" s="102"/>
      <c r="THQ36" s="102"/>
      <c r="THR36" s="102"/>
      <c r="THS36" s="102"/>
      <c r="THT36" s="102"/>
      <c r="THU36" s="102"/>
      <c r="THV36" s="102"/>
      <c r="THW36" s="102"/>
      <c r="THX36" s="102"/>
      <c r="THY36" s="102"/>
      <c r="THZ36" s="102"/>
      <c r="TIA36" s="102"/>
      <c r="TIB36" s="102"/>
      <c r="TIC36" s="102"/>
      <c r="TID36" s="102"/>
      <c r="TIE36" s="102"/>
      <c r="TIF36" s="102"/>
      <c r="TIG36" s="102"/>
      <c r="TIH36" s="102"/>
      <c r="TII36" s="102"/>
      <c r="TIJ36" s="102"/>
      <c r="TIK36" s="102"/>
      <c r="TIL36" s="102"/>
      <c r="TIM36" s="102"/>
      <c r="TIN36" s="102"/>
      <c r="TIO36" s="102"/>
      <c r="TIP36" s="102"/>
      <c r="TIQ36" s="102"/>
      <c r="TIR36" s="102"/>
      <c r="TIS36" s="102"/>
      <c r="TIT36" s="102"/>
      <c r="TIU36" s="102"/>
      <c r="TIV36" s="102"/>
      <c r="TIW36" s="102"/>
      <c r="TIX36" s="102"/>
      <c r="TIY36" s="102"/>
      <c r="TIZ36" s="102"/>
      <c r="TJA36" s="102"/>
      <c r="TJB36" s="102"/>
      <c r="TJC36" s="102"/>
      <c r="TJD36" s="102"/>
      <c r="TJE36" s="102"/>
      <c r="TJF36" s="102"/>
      <c r="TJG36" s="102"/>
      <c r="TJH36" s="102"/>
      <c r="TJI36" s="102"/>
      <c r="TJJ36" s="102"/>
      <c r="TJK36" s="102"/>
      <c r="TJL36" s="102"/>
      <c r="TJM36" s="102"/>
      <c r="TJN36" s="102"/>
      <c r="TJO36" s="102"/>
      <c r="TJP36" s="102"/>
      <c r="TJQ36" s="102"/>
      <c r="TJR36" s="102"/>
      <c r="TJS36" s="102"/>
      <c r="TJT36" s="102"/>
      <c r="TJU36" s="102"/>
      <c r="TJV36" s="102"/>
      <c r="TJW36" s="102"/>
      <c r="TJX36" s="102"/>
      <c r="TJY36" s="102"/>
      <c r="TJZ36" s="102"/>
      <c r="TKA36" s="102"/>
      <c r="TKB36" s="102"/>
      <c r="TKC36" s="102"/>
      <c r="TKD36" s="102"/>
      <c r="TKE36" s="102"/>
      <c r="TKF36" s="102"/>
      <c r="TKG36" s="102"/>
      <c r="TKH36" s="102"/>
      <c r="TKI36" s="102"/>
      <c r="TKJ36" s="102"/>
      <c r="TKK36" s="102"/>
      <c r="TKL36" s="102"/>
      <c r="TKM36" s="102"/>
      <c r="TKN36" s="102"/>
      <c r="TKO36" s="102"/>
      <c r="TKP36" s="102"/>
      <c r="TKQ36" s="102"/>
      <c r="TKR36" s="102"/>
      <c r="TKS36" s="102"/>
      <c r="TKT36" s="102"/>
      <c r="TKU36" s="102"/>
      <c r="TKV36" s="102"/>
      <c r="TKW36" s="102"/>
      <c r="TKX36" s="102"/>
      <c r="TKY36" s="102"/>
      <c r="TKZ36" s="102"/>
      <c r="TLA36" s="102"/>
      <c r="TLB36" s="102"/>
      <c r="TLC36" s="102"/>
      <c r="TLD36" s="102"/>
      <c r="TLE36" s="102"/>
      <c r="TLF36" s="102"/>
      <c r="TLG36" s="102"/>
      <c r="TLH36" s="102"/>
      <c r="TLI36" s="102"/>
      <c r="TLJ36" s="102"/>
      <c r="TLK36" s="102"/>
      <c r="TLL36" s="102"/>
      <c r="TLM36" s="102"/>
      <c r="TLN36" s="102"/>
      <c r="TLO36" s="102"/>
      <c r="TLP36" s="102"/>
      <c r="TLQ36" s="102"/>
      <c r="TLR36" s="102"/>
      <c r="TLS36" s="102"/>
      <c r="TLT36" s="102"/>
      <c r="TLU36" s="102"/>
      <c r="TLV36" s="102"/>
      <c r="TLW36" s="102"/>
      <c r="TLX36" s="102"/>
      <c r="TLY36" s="102"/>
      <c r="TLZ36" s="102"/>
      <c r="TMA36" s="102"/>
      <c r="TMB36" s="102"/>
      <c r="TMC36" s="102"/>
      <c r="TMD36" s="102"/>
      <c r="TME36" s="102"/>
      <c r="TMF36" s="102"/>
      <c r="TMG36" s="102"/>
      <c r="TMH36" s="102"/>
      <c r="TMI36" s="102"/>
      <c r="TMJ36" s="102"/>
      <c r="TMK36" s="102"/>
      <c r="TML36" s="102"/>
      <c r="TMM36" s="102"/>
      <c r="TMN36" s="102"/>
      <c r="TMO36" s="102"/>
      <c r="TMP36" s="102"/>
      <c r="TMQ36" s="102"/>
      <c r="TMR36" s="102"/>
      <c r="TMS36" s="102"/>
      <c r="TMT36" s="102"/>
      <c r="TMU36" s="102"/>
      <c r="TMV36" s="102"/>
      <c r="TMW36" s="102"/>
      <c r="TMX36" s="102"/>
      <c r="TMY36" s="102"/>
      <c r="TMZ36" s="102"/>
      <c r="TNA36" s="102"/>
      <c r="TNB36" s="102"/>
      <c r="TNC36" s="102"/>
      <c r="TND36" s="102"/>
      <c r="TNE36" s="102"/>
      <c r="TNF36" s="102"/>
      <c r="TNG36" s="102"/>
      <c r="TNH36" s="102"/>
      <c r="TNI36" s="102"/>
      <c r="TNJ36" s="102"/>
      <c r="TNK36" s="102"/>
      <c r="TNL36" s="102"/>
      <c r="TNM36" s="102"/>
      <c r="TNN36" s="102"/>
      <c r="TNO36" s="102"/>
      <c r="TNP36" s="102"/>
      <c r="TNQ36" s="102"/>
      <c r="TNR36" s="102"/>
      <c r="TNS36" s="102"/>
      <c r="TNT36" s="102"/>
      <c r="TNU36" s="102"/>
      <c r="TNV36" s="102"/>
      <c r="TNW36" s="102"/>
      <c r="TNX36" s="102"/>
      <c r="TNY36" s="102"/>
      <c r="TNZ36" s="102"/>
      <c r="TOA36" s="102"/>
      <c r="TOB36" s="102"/>
      <c r="TOC36" s="102"/>
      <c r="TOD36" s="102"/>
      <c r="TOE36" s="102"/>
      <c r="TOF36" s="102"/>
      <c r="TOG36" s="102"/>
      <c r="TOH36" s="102"/>
      <c r="TOI36" s="102"/>
      <c r="TOJ36" s="102"/>
      <c r="TOK36" s="102"/>
      <c r="TOL36" s="102"/>
      <c r="TOM36" s="102"/>
      <c r="TON36" s="102"/>
      <c r="TOO36" s="102"/>
      <c r="TOP36" s="102"/>
      <c r="TOQ36" s="102"/>
      <c r="TOR36" s="102"/>
      <c r="TOS36" s="102"/>
      <c r="TOT36" s="102"/>
      <c r="TOU36" s="102"/>
      <c r="TOV36" s="102"/>
      <c r="TOW36" s="102"/>
      <c r="TOX36" s="102"/>
      <c r="TOY36" s="102"/>
      <c r="TOZ36" s="102"/>
      <c r="TPA36" s="102"/>
      <c r="TPB36" s="102"/>
      <c r="TPC36" s="102"/>
      <c r="TPD36" s="102"/>
      <c r="TPE36" s="102"/>
      <c r="TPF36" s="102"/>
      <c r="TPG36" s="102"/>
      <c r="TPH36" s="102"/>
      <c r="TPI36" s="102"/>
      <c r="TPJ36" s="102"/>
      <c r="TPK36" s="102"/>
      <c r="TPL36" s="102"/>
      <c r="TPM36" s="102"/>
      <c r="TPN36" s="102"/>
      <c r="TPO36" s="102"/>
      <c r="TPP36" s="102"/>
      <c r="TPQ36" s="102"/>
      <c r="TPR36" s="102"/>
      <c r="TPS36" s="102"/>
      <c r="TPT36" s="102"/>
      <c r="TPU36" s="102"/>
      <c r="TPV36" s="102"/>
      <c r="TPW36" s="102"/>
      <c r="TPX36" s="102"/>
      <c r="TPY36" s="102"/>
      <c r="TPZ36" s="102"/>
      <c r="TQA36" s="102"/>
      <c r="TQB36" s="102"/>
      <c r="TQC36" s="102"/>
      <c r="TQD36" s="102"/>
      <c r="TQE36" s="102"/>
      <c r="TQF36" s="102"/>
      <c r="TQG36" s="102"/>
      <c r="TQH36" s="102"/>
      <c r="TQI36" s="102"/>
      <c r="TQJ36" s="102"/>
      <c r="TQK36" s="102"/>
      <c r="TQL36" s="102"/>
      <c r="TQM36" s="102"/>
      <c r="TQN36" s="102"/>
      <c r="TQO36" s="102"/>
      <c r="TQP36" s="102"/>
      <c r="TQQ36" s="102"/>
      <c r="TQR36" s="102"/>
      <c r="TQS36" s="102"/>
      <c r="TQT36" s="102"/>
      <c r="TQU36" s="102"/>
      <c r="TQV36" s="102"/>
      <c r="TQW36" s="102"/>
      <c r="TQX36" s="102"/>
      <c r="TQY36" s="102"/>
      <c r="TQZ36" s="102"/>
      <c r="TRA36" s="102"/>
      <c r="TRB36" s="102"/>
      <c r="TRC36" s="102"/>
      <c r="TRD36" s="102"/>
      <c r="TRE36" s="102"/>
      <c r="TRF36" s="102"/>
      <c r="TRG36" s="102"/>
      <c r="TRH36" s="102"/>
      <c r="TRI36" s="102"/>
      <c r="TRJ36" s="102"/>
      <c r="TRK36" s="102"/>
      <c r="TRL36" s="102"/>
      <c r="TRM36" s="102"/>
      <c r="TRN36" s="102"/>
      <c r="TRO36" s="102"/>
      <c r="TRP36" s="102"/>
      <c r="TRQ36" s="102"/>
      <c r="TRR36" s="102"/>
      <c r="TRS36" s="102"/>
      <c r="TRT36" s="102"/>
      <c r="TRU36" s="102"/>
      <c r="TRV36" s="102"/>
      <c r="TRW36" s="102"/>
      <c r="TRX36" s="102"/>
      <c r="TRY36" s="102"/>
      <c r="TRZ36" s="102"/>
      <c r="TSA36" s="102"/>
      <c r="TSB36" s="102"/>
      <c r="TSC36" s="102"/>
      <c r="TSD36" s="102"/>
      <c r="TSE36" s="102"/>
      <c r="TSF36" s="102"/>
      <c r="TSG36" s="102"/>
      <c r="TSH36" s="102"/>
      <c r="TSI36" s="102"/>
      <c r="TSJ36" s="102"/>
      <c r="TSK36" s="102"/>
      <c r="TSL36" s="102"/>
      <c r="TSM36" s="102"/>
      <c r="TSN36" s="102"/>
      <c r="TSO36" s="102"/>
      <c r="TSP36" s="102"/>
      <c r="TSQ36" s="102"/>
      <c r="TSR36" s="102"/>
      <c r="TSS36" s="102"/>
      <c r="TST36" s="102"/>
      <c r="TSU36" s="102"/>
      <c r="TSV36" s="102"/>
      <c r="TSW36" s="102"/>
      <c r="TSX36" s="102"/>
      <c r="TSY36" s="102"/>
      <c r="TSZ36" s="102"/>
      <c r="TTA36" s="102"/>
      <c r="TTB36" s="102"/>
      <c r="TTC36" s="102"/>
      <c r="TTD36" s="102"/>
      <c r="TTE36" s="102"/>
      <c r="TTF36" s="102"/>
      <c r="TTG36" s="102"/>
      <c r="TTH36" s="102"/>
      <c r="TTI36" s="102"/>
      <c r="TTJ36" s="102"/>
      <c r="TTK36" s="102"/>
      <c r="TTL36" s="102"/>
      <c r="TTM36" s="102"/>
      <c r="TTN36" s="102"/>
      <c r="TTO36" s="102"/>
      <c r="TTP36" s="102"/>
      <c r="TTQ36" s="102"/>
      <c r="TTR36" s="102"/>
      <c r="TTS36" s="102"/>
      <c r="TTT36" s="102"/>
      <c r="TTU36" s="102"/>
      <c r="TTV36" s="102"/>
      <c r="TTW36" s="102"/>
      <c r="TTX36" s="102"/>
      <c r="TTY36" s="102"/>
      <c r="TTZ36" s="102"/>
      <c r="TUA36" s="102"/>
      <c r="TUB36" s="102"/>
      <c r="TUC36" s="102"/>
      <c r="TUD36" s="102"/>
      <c r="TUE36" s="102"/>
      <c r="TUF36" s="102"/>
      <c r="TUG36" s="102"/>
      <c r="TUH36" s="102"/>
      <c r="TUI36" s="102"/>
      <c r="TUJ36" s="102"/>
      <c r="TUK36" s="102"/>
      <c r="TUL36" s="102"/>
      <c r="TUM36" s="102"/>
      <c r="TUN36" s="102"/>
      <c r="TUO36" s="102"/>
      <c r="TUP36" s="102"/>
      <c r="TUQ36" s="102"/>
      <c r="TUR36" s="102"/>
      <c r="TUS36" s="102"/>
      <c r="TUT36" s="102"/>
      <c r="TUU36" s="102"/>
      <c r="TUV36" s="102"/>
      <c r="TUW36" s="102"/>
      <c r="TUX36" s="102"/>
      <c r="TUY36" s="102"/>
      <c r="TUZ36" s="102"/>
      <c r="TVA36" s="102"/>
      <c r="TVB36" s="102"/>
      <c r="TVC36" s="102"/>
      <c r="TVD36" s="102"/>
      <c r="TVE36" s="102"/>
      <c r="TVF36" s="102"/>
      <c r="TVG36" s="102"/>
      <c r="TVH36" s="102"/>
      <c r="TVI36" s="102"/>
      <c r="TVJ36" s="102"/>
      <c r="TVK36" s="102"/>
      <c r="TVL36" s="102"/>
      <c r="TVM36" s="102"/>
      <c r="TVN36" s="102"/>
      <c r="TVO36" s="102"/>
      <c r="TVP36" s="102"/>
      <c r="TVQ36" s="102"/>
      <c r="TVR36" s="102"/>
      <c r="TVS36" s="102"/>
      <c r="TVT36" s="102"/>
      <c r="TVU36" s="102"/>
      <c r="TVV36" s="102"/>
      <c r="TVW36" s="102"/>
      <c r="TVX36" s="102"/>
      <c r="TVY36" s="102"/>
      <c r="TVZ36" s="102"/>
      <c r="TWA36" s="102"/>
      <c r="TWB36" s="102"/>
      <c r="TWC36" s="102"/>
      <c r="TWD36" s="102"/>
      <c r="TWE36" s="102"/>
      <c r="TWF36" s="102"/>
      <c r="TWG36" s="102"/>
      <c r="TWH36" s="102"/>
      <c r="TWI36" s="102"/>
      <c r="TWJ36" s="102"/>
      <c r="TWK36" s="102"/>
      <c r="TWL36" s="102"/>
      <c r="TWM36" s="102"/>
      <c r="TWN36" s="102"/>
      <c r="TWO36" s="102"/>
      <c r="TWP36" s="102"/>
      <c r="TWQ36" s="102"/>
      <c r="TWR36" s="102"/>
      <c r="TWS36" s="102"/>
      <c r="TWT36" s="102"/>
      <c r="TWU36" s="102"/>
      <c r="TWV36" s="102"/>
      <c r="TWW36" s="102"/>
      <c r="TWX36" s="102"/>
      <c r="TWY36" s="102"/>
      <c r="TWZ36" s="102"/>
      <c r="TXA36" s="102"/>
      <c r="TXB36" s="102"/>
      <c r="TXC36" s="102"/>
      <c r="TXD36" s="102"/>
      <c r="TXE36" s="102"/>
      <c r="TXF36" s="102"/>
      <c r="TXG36" s="102"/>
      <c r="TXH36" s="102"/>
      <c r="TXI36" s="102"/>
      <c r="TXJ36" s="102"/>
      <c r="TXK36" s="102"/>
      <c r="TXL36" s="102"/>
      <c r="TXM36" s="102"/>
      <c r="TXN36" s="102"/>
      <c r="TXO36" s="102"/>
      <c r="TXP36" s="102"/>
      <c r="TXQ36" s="102"/>
      <c r="TXR36" s="102"/>
      <c r="TXS36" s="102"/>
      <c r="TXT36" s="102"/>
      <c r="TXU36" s="102"/>
      <c r="TXV36" s="102"/>
      <c r="TXW36" s="102"/>
      <c r="TXX36" s="102"/>
      <c r="TXY36" s="102"/>
      <c r="TXZ36" s="102"/>
      <c r="TYA36" s="102"/>
      <c r="TYB36" s="102"/>
      <c r="TYC36" s="102"/>
      <c r="TYD36" s="102"/>
      <c r="TYE36" s="102"/>
      <c r="TYF36" s="102"/>
      <c r="TYG36" s="102"/>
      <c r="TYH36" s="102"/>
      <c r="TYI36" s="102"/>
      <c r="TYJ36" s="102"/>
      <c r="TYK36" s="102"/>
      <c r="TYL36" s="102"/>
      <c r="TYM36" s="102"/>
      <c r="TYN36" s="102"/>
      <c r="TYO36" s="102"/>
      <c r="TYP36" s="102"/>
      <c r="TYQ36" s="102"/>
      <c r="TYR36" s="102"/>
      <c r="TYS36" s="102"/>
      <c r="TYT36" s="102"/>
      <c r="TYU36" s="102"/>
      <c r="TYV36" s="102"/>
      <c r="TYW36" s="102"/>
      <c r="TYX36" s="102"/>
      <c r="TYY36" s="102"/>
      <c r="TYZ36" s="102"/>
      <c r="TZA36" s="102"/>
      <c r="TZB36" s="102"/>
      <c r="TZC36" s="102"/>
      <c r="TZD36" s="102"/>
      <c r="TZE36" s="102"/>
      <c r="TZF36" s="102"/>
      <c r="TZG36" s="102"/>
      <c r="TZH36" s="102"/>
      <c r="TZI36" s="102"/>
      <c r="TZJ36" s="102"/>
      <c r="TZK36" s="102"/>
      <c r="TZL36" s="102"/>
      <c r="TZM36" s="102"/>
      <c r="TZN36" s="102"/>
      <c r="TZO36" s="102"/>
      <c r="TZP36" s="102"/>
      <c r="TZQ36" s="102"/>
      <c r="TZR36" s="102"/>
      <c r="TZS36" s="102"/>
      <c r="TZT36" s="102"/>
      <c r="TZU36" s="102"/>
      <c r="TZV36" s="102"/>
      <c r="TZW36" s="102"/>
      <c r="TZX36" s="102"/>
      <c r="TZY36" s="102"/>
      <c r="TZZ36" s="102"/>
      <c r="UAA36" s="102"/>
      <c r="UAB36" s="102"/>
      <c r="UAC36" s="102"/>
      <c r="UAD36" s="102"/>
      <c r="UAE36" s="102"/>
      <c r="UAF36" s="102"/>
      <c r="UAG36" s="102"/>
      <c r="UAH36" s="102"/>
      <c r="UAI36" s="102"/>
      <c r="UAJ36" s="102"/>
      <c r="UAK36" s="102"/>
      <c r="UAL36" s="102"/>
      <c r="UAM36" s="102"/>
      <c r="UAN36" s="102"/>
      <c r="UAO36" s="102"/>
      <c r="UAP36" s="102"/>
      <c r="UAQ36" s="102"/>
      <c r="UAR36" s="102"/>
      <c r="UAS36" s="102"/>
      <c r="UAT36" s="102"/>
      <c r="UAU36" s="102"/>
      <c r="UAV36" s="102"/>
      <c r="UAW36" s="102"/>
      <c r="UAX36" s="102"/>
      <c r="UAY36" s="102"/>
      <c r="UAZ36" s="102"/>
      <c r="UBA36" s="102"/>
      <c r="UBB36" s="102"/>
      <c r="UBC36" s="102"/>
      <c r="UBD36" s="102"/>
      <c r="UBE36" s="102"/>
      <c r="UBF36" s="102"/>
      <c r="UBG36" s="102"/>
      <c r="UBH36" s="102"/>
      <c r="UBI36" s="102"/>
      <c r="UBJ36" s="102"/>
      <c r="UBK36" s="102"/>
      <c r="UBL36" s="102"/>
      <c r="UBM36" s="102"/>
      <c r="UBN36" s="102"/>
      <c r="UBO36" s="102"/>
      <c r="UBP36" s="102"/>
      <c r="UBQ36" s="102"/>
      <c r="UBR36" s="102"/>
      <c r="UBS36" s="102"/>
      <c r="UBT36" s="102"/>
      <c r="UBU36" s="102"/>
      <c r="UBV36" s="102"/>
      <c r="UBW36" s="102"/>
      <c r="UBX36" s="102"/>
      <c r="UBY36" s="102"/>
      <c r="UBZ36" s="102"/>
      <c r="UCA36" s="102"/>
      <c r="UCB36" s="102"/>
      <c r="UCC36" s="102"/>
      <c r="UCD36" s="102"/>
      <c r="UCE36" s="102"/>
      <c r="UCF36" s="102"/>
      <c r="UCG36" s="102"/>
      <c r="UCH36" s="102"/>
      <c r="UCI36" s="102"/>
      <c r="UCJ36" s="102"/>
      <c r="UCK36" s="102"/>
      <c r="UCL36" s="102"/>
      <c r="UCM36" s="102"/>
      <c r="UCN36" s="102"/>
      <c r="UCO36" s="102"/>
      <c r="UCP36" s="102"/>
      <c r="UCQ36" s="102"/>
      <c r="UCR36" s="102"/>
      <c r="UCS36" s="102"/>
      <c r="UCT36" s="102"/>
      <c r="UCU36" s="102"/>
      <c r="UCV36" s="102"/>
      <c r="UCW36" s="102"/>
      <c r="UCX36" s="102"/>
      <c r="UCY36" s="102"/>
      <c r="UCZ36" s="102"/>
      <c r="UDA36" s="102"/>
      <c r="UDB36" s="102"/>
      <c r="UDC36" s="102"/>
      <c r="UDD36" s="102"/>
      <c r="UDE36" s="102"/>
      <c r="UDF36" s="102"/>
      <c r="UDG36" s="102"/>
      <c r="UDH36" s="102"/>
      <c r="UDI36" s="102"/>
      <c r="UDJ36" s="102"/>
      <c r="UDK36" s="102"/>
      <c r="UDL36" s="102"/>
      <c r="UDM36" s="102"/>
      <c r="UDN36" s="102"/>
      <c r="UDO36" s="102"/>
      <c r="UDP36" s="102"/>
      <c r="UDQ36" s="102"/>
      <c r="UDR36" s="102"/>
      <c r="UDS36" s="102"/>
      <c r="UDT36" s="102"/>
      <c r="UDU36" s="102"/>
      <c r="UDV36" s="102"/>
      <c r="UDW36" s="102"/>
      <c r="UDX36" s="102"/>
      <c r="UDY36" s="102"/>
      <c r="UDZ36" s="102"/>
      <c r="UEA36" s="102"/>
      <c r="UEB36" s="102"/>
      <c r="UEC36" s="102"/>
      <c r="UED36" s="102"/>
      <c r="UEE36" s="102"/>
      <c r="UEF36" s="102"/>
      <c r="UEG36" s="102"/>
      <c r="UEH36" s="102"/>
      <c r="UEI36" s="102"/>
      <c r="UEJ36" s="102"/>
      <c r="UEK36" s="102"/>
      <c r="UEL36" s="102"/>
      <c r="UEM36" s="102"/>
      <c r="UEN36" s="102"/>
      <c r="UEO36" s="102"/>
      <c r="UEP36" s="102"/>
      <c r="UEQ36" s="102"/>
      <c r="UER36" s="102"/>
      <c r="UES36" s="102"/>
      <c r="UET36" s="102"/>
      <c r="UEU36" s="102"/>
      <c r="UEV36" s="102"/>
      <c r="UEW36" s="102"/>
      <c r="UEX36" s="102"/>
      <c r="UEY36" s="102"/>
      <c r="UEZ36" s="102"/>
      <c r="UFA36" s="102"/>
      <c r="UFB36" s="102"/>
      <c r="UFC36" s="102"/>
      <c r="UFD36" s="102"/>
      <c r="UFE36" s="102"/>
      <c r="UFF36" s="102"/>
      <c r="UFG36" s="102"/>
      <c r="UFH36" s="102"/>
      <c r="UFI36" s="102"/>
      <c r="UFJ36" s="102"/>
      <c r="UFK36" s="102"/>
      <c r="UFL36" s="102"/>
      <c r="UFM36" s="102"/>
      <c r="UFN36" s="102"/>
      <c r="UFO36" s="102"/>
      <c r="UFP36" s="102"/>
      <c r="UFQ36" s="102"/>
      <c r="UFR36" s="102"/>
      <c r="UFS36" s="102"/>
      <c r="UFT36" s="102"/>
      <c r="UFU36" s="102"/>
      <c r="UFV36" s="102"/>
      <c r="UFW36" s="102"/>
      <c r="UFX36" s="102"/>
      <c r="UFY36" s="102"/>
      <c r="UFZ36" s="102"/>
      <c r="UGA36" s="102"/>
      <c r="UGB36" s="102"/>
      <c r="UGC36" s="102"/>
      <c r="UGD36" s="102"/>
      <c r="UGE36" s="102"/>
      <c r="UGF36" s="102"/>
      <c r="UGG36" s="102"/>
      <c r="UGH36" s="102"/>
      <c r="UGI36" s="102"/>
      <c r="UGJ36" s="102"/>
      <c r="UGK36" s="102"/>
      <c r="UGL36" s="102"/>
      <c r="UGM36" s="102"/>
      <c r="UGN36" s="102"/>
      <c r="UGO36" s="102"/>
      <c r="UGP36" s="102"/>
      <c r="UGQ36" s="102"/>
      <c r="UGR36" s="102"/>
      <c r="UGS36" s="102"/>
      <c r="UGT36" s="102"/>
      <c r="UGU36" s="102"/>
      <c r="UGV36" s="102"/>
      <c r="UGW36" s="102"/>
      <c r="UGX36" s="102"/>
      <c r="UGY36" s="102"/>
      <c r="UGZ36" s="102"/>
      <c r="UHA36" s="102"/>
      <c r="UHB36" s="102"/>
      <c r="UHC36" s="102"/>
      <c r="UHD36" s="102"/>
      <c r="UHE36" s="102"/>
      <c r="UHF36" s="102"/>
      <c r="UHG36" s="102"/>
      <c r="UHH36" s="102"/>
      <c r="UHI36" s="102"/>
      <c r="UHJ36" s="102"/>
      <c r="UHK36" s="102"/>
      <c r="UHL36" s="102"/>
      <c r="UHM36" s="102"/>
      <c r="UHN36" s="102"/>
      <c r="UHO36" s="102"/>
      <c r="UHP36" s="102"/>
      <c r="UHQ36" s="102"/>
      <c r="UHR36" s="102"/>
      <c r="UHS36" s="102"/>
      <c r="UHT36" s="102"/>
      <c r="UHU36" s="102"/>
      <c r="UHV36" s="102"/>
      <c r="UHW36" s="102"/>
      <c r="UHX36" s="102"/>
      <c r="UHY36" s="102"/>
      <c r="UHZ36" s="102"/>
      <c r="UIA36" s="102"/>
      <c r="UIB36" s="102"/>
      <c r="UIC36" s="102"/>
      <c r="UID36" s="102"/>
      <c r="UIE36" s="102"/>
      <c r="UIF36" s="102"/>
      <c r="UIG36" s="102"/>
      <c r="UIH36" s="102"/>
      <c r="UII36" s="102"/>
      <c r="UIJ36" s="102"/>
      <c r="UIK36" s="102"/>
      <c r="UIL36" s="102"/>
      <c r="UIM36" s="102"/>
      <c r="UIN36" s="102"/>
      <c r="UIO36" s="102"/>
      <c r="UIP36" s="102"/>
      <c r="UIQ36" s="102"/>
      <c r="UIR36" s="102"/>
      <c r="UIS36" s="102"/>
      <c r="UIT36" s="102"/>
      <c r="UIU36" s="102"/>
      <c r="UIV36" s="102"/>
      <c r="UIW36" s="102"/>
      <c r="UIX36" s="102"/>
      <c r="UIY36" s="102"/>
      <c r="UIZ36" s="102"/>
      <c r="UJA36" s="102"/>
      <c r="UJB36" s="102"/>
      <c r="UJC36" s="102"/>
      <c r="UJD36" s="102"/>
      <c r="UJE36" s="102"/>
      <c r="UJF36" s="102"/>
      <c r="UJG36" s="102"/>
      <c r="UJH36" s="102"/>
      <c r="UJI36" s="102"/>
      <c r="UJJ36" s="102"/>
      <c r="UJK36" s="102"/>
      <c r="UJL36" s="102"/>
      <c r="UJM36" s="102"/>
      <c r="UJN36" s="102"/>
      <c r="UJO36" s="102"/>
      <c r="UJP36" s="102"/>
      <c r="UJQ36" s="102"/>
      <c r="UJR36" s="102"/>
      <c r="UJS36" s="102"/>
      <c r="UJT36" s="102"/>
      <c r="UJU36" s="102"/>
      <c r="UJV36" s="102"/>
      <c r="UJW36" s="102"/>
      <c r="UJX36" s="102"/>
      <c r="UJY36" s="102"/>
      <c r="UJZ36" s="102"/>
      <c r="UKA36" s="102"/>
      <c r="UKB36" s="102"/>
      <c r="UKC36" s="102"/>
      <c r="UKD36" s="102"/>
      <c r="UKE36" s="102"/>
      <c r="UKF36" s="102"/>
      <c r="UKG36" s="102"/>
      <c r="UKH36" s="102"/>
      <c r="UKI36" s="102"/>
      <c r="UKJ36" s="102"/>
      <c r="UKK36" s="102"/>
      <c r="UKL36" s="102"/>
      <c r="UKM36" s="102"/>
      <c r="UKN36" s="102"/>
      <c r="UKO36" s="102"/>
      <c r="UKP36" s="102"/>
      <c r="UKQ36" s="102"/>
      <c r="UKR36" s="102"/>
      <c r="UKS36" s="102"/>
      <c r="UKT36" s="102"/>
      <c r="UKU36" s="102"/>
      <c r="UKV36" s="102"/>
      <c r="UKW36" s="102"/>
      <c r="UKX36" s="102"/>
      <c r="UKY36" s="102"/>
      <c r="UKZ36" s="102"/>
      <c r="ULA36" s="102"/>
      <c r="ULB36" s="102"/>
      <c r="ULC36" s="102"/>
      <c r="ULD36" s="102"/>
      <c r="ULE36" s="102"/>
      <c r="ULF36" s="102"/>
      <c r="ULG36" s="102"/>
      <c r="ULH36" s="102"/>
      <c r="ULI36" s="102"/>
      <c r="ULJ36" s="102"/>
      <c r="ULK36" s="102"/>
      <c r="ULL36" s="102"/>
      <c r="ULM36" s="102"/>
      <c r="ULN36" s="102"/>
      <c r="ULO36" s="102"/>
      <c r="ULP36" s="102"/>
      <c r="ULQ36" s="102"/>
      <c r="ULR36" s="102"/>
      <c r="ULS36" s="102"/>
      <c r="ULT36" s="102"/>
      <c r="ULU36" s="102"/>
      <c r="ULV36" s="102"/>
      <c r="ULW36" s="102"/>
      <c r="ULX36" s="102"/>
      <c r="ULY36" s="102"/>
      <c r="ULZ36" s="102"/>
      <c r="UMA36" s="102"/>
      <c r="UMB36" s="102"/>
      <c r="UMC36" s="102"/>
      <c r="UMD36" s="102"/>
      <c r="UME36" s="102"/>
      <c r="UMF36" s="102"/>
      <c r="UMG36" s="102"/>
      <c r="UMH36" s="102"/>
      <c r="UMI36" s="102"/>
      <c r="UMJ36" s="102"/>
      <c r="UMK36" s="102"/>
      <c r="UML36" s="102"/>
      <c r="UMM36" s="102"/>
      <c r="UMN36" s="102"/>
      <c r="UMO36" s="102"/>
      <c r="UMP36" s="102"/>
      <c r="UMQ36" s="102"/>
      <c r="UMR36" s="102"/>
      <c r="UMS36" s="102"/>
      <c r="UMT36" s="102"/>
      <c r="UMU36" s="102"/>
      <c r="UMV36" s="102"/>
      <c r="UMW36" s="102"/>
      <c r="UMX36" s="102"/>
      <c r="UMY36" s="102"/>
      <c r="UMZ36" s="102"/>
      <c r="UNA36" s="102"/>
      <c r="UNB36" s="102"/>
      <c r="UNC36" s="102"/>
      <c r="UND36" s="102"/>
      <c r="UNE36" s="102"/>
      <c r="UNF36" s="102"/>
      <c r="UNG36" s="102"/>
      <c r="UNH36" s="102"/>
      <c r="UNI36" s="102"/>
      <c r="UNJ36" s="102"/>
      <c r="UNK36" s="102"/>
      <c r="UNL36" s="102"/>
      <c r="UNM36" s="102"/>
      <c r="UNN36" s="102"/>
      <c r="UNO36" s="102"/>
      <c r="UNP36" s="102"/>
      <c r="UNQ36" s="102"/>
      <c r="UNR36" s="102"/>
      <c r="UNS36" s="102"/>
      <c r="UNT36" s="102"/>
      <c r="UNU36" s="102"/>
      <c r="UNV36" s="102"/>
      <c r="UNW36" s="102"/>
      <c r="UNX36" s="102"/>
      <c r="UNY36" s="102"/>
      <c r="UNZ36" s="102"/>
      <c r="UOA36" s="102"/>
      <c r="UOB36" s="102"/>
      <c r="UOC36" s="102"/>
      <c r="UOD36" s="102"/>
      <c r="UOE36" s="102"/>
      <c r="UOF36" s="102"/>
      <c r="UOG36" s="102"/>
      <c r="UOH36" s="102"/>
      <c r="UOI36" s="102"/>
      <c r="UOJ36" s="102"/>
      <c r="UOK36" s="102"/>
      <c r="UOL36" s="102"/>
      <c r="UOM36" s="102"/>
      <c r="UON36" s="102"/>
      <c r="UOO36" s="102"/>
      <c r="UOP36" s="102"/>
      <c r="UOQ36" s="102"/>
      <c r="UOR36" s="102"/>
      <c r="UOS36" s="102"/>
      <c r="UOT36" s="102"/>
      <c r="UOU36" s="102"/>
      <c r="UOV36" s="102"/>
      <c r="UOW36" s="102"/>
      <c r="UOX36" s="102"/>
      <c r="UOY36" s="102"/>
      <c r="UOZ36" s="102"/>
      <c r="UPA36" s="102"/>
      <c r="UPB36" s="102"/>
      <c r="UPC36" s="102"/>
      <c r="UPD36" s="102"/>
      <c r="UPE36" s="102"/>
      <c r="UPF36" s="102"/>
      <c r="UPG36" s="102"/>
      <c r="UPH36" s="102"/>
      <c r="UPI36" s="102"/>
      <c r="UPJ36" s="102"/>
      <c r="UPK36" s="102"/>
      <c r="UPL36" s="102"/>
      <c r="UPM36" s="102"/>
      <c r="UPN36" s="102"/>
      <c r="UPO36" s="102"/>
      <c r="UPP36" s="102"/>
      <c r="UPQ36" s="102"/>
      <c r="UPR36" s="102"/>
      <c r="UPS36" s="102"/>
      <c r="UPT36" s="102"/>
      <c r="UPU36" s="102"/>
      <c r="UPV36" s="102"/>
      <c r="UPW36" s="102"/>
      <c r="UPX36" s="102"/>
      <c r="UPY36" s="102"/>
      <c r="UPZ36" s="102"/>
      <c r="UQA36" s="102"/>
      <c r="UQB36" s="102"/>
      <c r="UQC36" s="102"/>
      <c r="UQD36" s="102"/>
      <c r="UQE36" s="102"/>
      <c r="UQF36" s="102"/>
      <c r="UQG36" s="102"/>
      <c r="UQH36" s="102"/>
      <c r="UQI36" s="102"/>
      <c r="UQJ36" s="102"/>
      <c r="UQK36" s="102"/>
      <c r="UQL36" s="102"/>
      <c r="UQM36" s="102"/>
      <c r="UQN36" s="102"/>
      <c r="UQO36" s="102"/>
      <c r="UQP36" s="102"/>
      <c r="UQQ36" s="102"/>
      <c r="UQR36" s="102"/>
      <c r="UQS36" s="102"/>
      <c r="UQT36" s="102"/>
      <c r="UQU36" s="102"/>
      <c r="UQV36" s="102"/>
      <c r="UQW36" s="102"/>
      <c r="UQX36" s="102"/>
      <c r="UQY36" s="102"/>
      <c r="UQZ36" s="102"/>
      <c r="URA36" s="102"/>
      <c r="URB36" s="102"/>
      <c r="URC36" s="102"/>
      <c r="URD36" s="102"/>
      <c r="URE36" s="102"/>
      <c r="URF36" s="102"/>
      <c r="URG36" s="102"/>
      <c r="URH36" s="102"/>
      <c r="URI36" s="102"/>
      <c r="URJ36" s="102"/>
      <c r="URK36" s="102"/>
      <c r="URL36" s="102"/>
      <c r="URM36" s="102"/>
      <c r="URN36" s="102"/>
      <c r="URO36" s="102"/>
      <c r="URP36" s="102"/>
      <c r="URQ36" s="102"/>
      <c r="URR36" s="102"/>
      <c r="URS36" s="102"/>
      <c r="URT36" s="102"/>
      <c r="URU36" s="102"/>
      <c r="URV36" s="102"/>
      <c r="URW36" s="102"/>
      <c r="URX36" s="102"/>
      <c r="URY36" s="102"/>
      <c r="URZ36" s="102"/>
      <c r="USA36" s="102"/>
      <c r="USB36" s="102"/>
      <c r="USC36" s="102"/>
      <c r="USD36" s="102"/>
      <c r="USE36" s="102"/>
      <c r="USF36" s="102"/>
      <c r="USG36" s="102"/>
      <c r="USH36" s="102"/>
      <c r="USI36" s="102"/>
      <c r="USJ36" s="102"/>
      <c r="USK36" s="102"/>
      <c r="USL36" s="102"/>
      <c r="USM36" s="102"/>
      <c r="USN36" s="102"/>
      <c r="USO36" s="102"/>
      <c r="USP36" s="102"/>
      <c r="USQ36" s="102"/>
      <c r="USR36" s="102"/>
      <c r="USS36" s="102"/>
      <c r="UST36" s="102"/>
      <c r="USU36" s="102"/>
      <c r="USV36" s="102"/>
      <c r="USW36" s="102"/>
      <c r="USX36" s="102"/>
      <c r="USY36" s="102"/>
      <c r="USZ36" s="102"/>
      <c r="UTA36" s="102"/>
      <c r="UTB36" s="102"/>
      <c r="UTC36" s="102"/>
      <c r="UTD36" s="102"/>
      <c r="UTE36" s="102"/>
      <c r="UTF36" s="102"/>
      <c r="UTG36" s="102"/>
      <c r="UTH36" s="102"/>
      <c r="UTI36" s="102"/>
      <c r="UTJ36" s="102"/>
      <c r="UTK36" s="102"/>
      <c r="UTL36" s="102"/>
      <c r="UTM36" s="102"/>
      <c r="UTN36" s="102"/>
      <c r="UTO36" s="102"/>
      <c r="UTP36" s="102"/>
      <c r="UTQ36" s="102"/>
      <c r="UTR36" s="102"/>
      <c r="UTS36" s="102"/>
      <c r="UTT36" s="102"/>
      <c r="UTU36" s="102"/>
      <c r="UTV36" s="102"/>
      <c r="UTW36" s="102"/>
      <c r="UTX36" s="102"/>
      <c r="UTY36" s="102"/>
      <c r="UTZ36" s="102"/>
      <c r="UUA36" s="102"/>
      <c r="UUB36" s="102"/>
      <c r="UUC36" s="102"/>
      <c r="UUD36" s="102"/>
      <c r="UUE36" s="102"/>
      <c r="UUF36" s="102"/>
      <c r="UUG36" s="102"/>
      <c r="UUH36" s="102"/>
      <c r="UUI36" s="102"/>
      <c r="UUJ36" s="102"/>
      <c r="UUK36" s="102"/>
      <c r="UUL36" s="102"/>
      <c r="UUM36" s="102"/>
      <c r="UUN36" s="102"/>
      <c r="UUO36" s="102"/>
      <c r="UUP36" s="102"/>
      <c r="UUQ36" s="102"/>
      <c r="UUR36" s="102"/>
      <c r="UUS36" s="102"/>
      <c r="UUT36" s="102"/>
      <c r="UUU36" s="102"/>
      <c r="UUV36" s="102"/>
      <c r="UUW36" s="102"/>
      <c r="UUX36" s="102"/>
      <c r="UUY36" s="102"/>
      <c r="UUZ36" s="102"/>
      <c r="UVA36" s="102"/>
      <c r="UVB36" s="102"/>
      <c r="UVC36" s="102"/>
      <c r="UVD36" s="102"/>
      <c r="UVE36" s="102"/>
      <c r="UVF36" s="102"/>
      <c r="UVG36" s="102"/>
      <c r="UVH36" s="102"/>
      <c r="UVI36" s="102"/>
      <c r="UVJ36" s="102"/>
      <c r="UVK36" s="102"/>
      <c r="UVL36" s="102"/>
      <c r="UVM36" s="102"/>
      <c r="UVN36" s="102"/>
      <c r="UVO36" s="102"/>
      <c r="UVP36" s="102"/>
      <c r="UVQ36" s="102"/>
      <c r="UVR36" s="102"/>
      <c r="UVS36" s="102"/>
      <c r="UVT36" s="102"/>
      <c r="UVU36" s="102"/>
      <c r="UVV36" s="102"/>
      <c r="UVW36" s="102"/>
      <c r="UVX36" s="102"/>
      <c r="UVY36" s="102"/>
      <c r="UVZ36" s="102"/>
      <c r="UWA36" s="102"/>
      <c r="UWB36" s="102"/>
      <c r="UWC36" s="102"/>
      <c r="UWD36" s="102"/>
      <c r="UWE36" s="102"/>
      <c r="UWF36" s="102"/>
      <c r="UWG36" s="102"/>
      <c r="UWH36" s="102"/>
      <c r="UWI36" s="102"/>
      <c r="UWJ36" s="102"/>
      <c r="UWK36" s="102"/>
      <c r="UWL36" s="102"/>
      <c r="UWM36" s="102"/>
      <c r="UWN36" s="102"/>
      <c r="UWO36" s="102"/>
      <c r="UWP36" s="102"/>
      <c r="UWQ36" s="102"/>
      <c r="UWR36" s="102"/>
      <c r="UWS36" s="102"/>
      <c r="UWT36" s="102"/>
      <c r="UWU36" s="102"/>
      <c r="UWV36" s="102"/>
      <c r="UWW36" s="102"/>
      <c r="UWX36" s="102"/>
      <c r="UWY36" s="102"/>
      <c r="UWZ36" s="102"/>
      <c r="UXA36" s="102"/>
      <c r="UXB36" s="102"/>
      <c r="UXC36" s="102"/>
      <c r="UXD36" s="102"/>
      <c r="UXE36" s="102"/>
      <c r="UXF36" s="102"/>
      <c r="UXG36" s="102"/>
      <c r="UXH36" s="102"/>
      <c r="UXI36" s="102"/>
      <c r="UXJ36" s="102"/>
      <c r="UXK36" s="102"/>
      <c r="UXL36" s="102"/>
      <c r="UXM36" s="102"/>
      <c r="UXN36" s="102"/>
      <c r="UXO36" s="102"/>
      <c r="UXP36" s="102"/>
      <c r="UXQ36" s="102"/>
      <c r="UXR36" s="102"/>
      <c r="UXS36" s="102"/>
      <c r="UXT36" s="102"/>
      <c r="UXU36" s="102"/>
      <c r="UXV36" s="102"/>
      <c r="UXW36" s="102"/>
      <c r="UXX36" s="102"/>
      <c r="UXY36" s="102"/>
      <c r="UXZ36" s="102"/>
      <c r="UYA36" s="102"/>
      <c r="UYB36" s="102"/>
      <c r="UYC36" s="102"/>
      <c r="UYD36" s="102"/>
      <c r="UYE36" s="102"/>
      <c r="UYF36" s="102"/>
      <c r="UYG36" s="102"/>
      <c r="UYH36" s="102"/>
      <c r="UYI36" s="102"/>
      <c r="UYJ36" s="102"/>
      <c r="UYK36" s="102"/>
      <c r="UYL36" s="102"/>
      <c r="UYM36" s="102"/>
      <c r="UYN36" s="102"/>
      <c r="UYO36" s="102"/>
      <c r="UYP36" s="102"/>
      <c r="UYQ36" s="102"/>
      <c r="UYR36" s="102"/>
      <c r="UYS36" s="102"/>
      <c r="UYT36" s="102"/>
      <c r="UYU36" s="102"/>
      <c r="UYV36" s="102"/>
      <c r="UYW36" s="102"/>
      <c r="UYX36" s="102"/>
      <c r="UYY36" s="102"/>
      <c r="UYZ36" s="102"/>
      <c r="UZA36" s="102"/>
      <c r="UZB36" s="102"/>
      <c r="UZC36" s="102"/>
      <c r="UZD36" s="102"/>
      <c r="UZE36" s="102"/>
      <c r="UZF36" s="102"/>
      <c r="UZG36" s="102"/>
      <c r="UZH36" s="102"/>
      <c r="UZI36" s="102"/>
      <c r="UZJ36" s="102"/>
      <c r="UZK36" s="102"/>
      <c r="UZL36" s="102"/>
      <c r="UZM36" s="102"/>
      <c r="UZN36" s="102"/>
      <c r="UZO36" s="102"/>
      <c r="UZP36" s="102"/>
      <c r="UZQ36" s="102"/>
      <c r="UZR36" s="102"/>
      <c r="UZS36" s="102"/>
      <c r="UZT36" s="102"/>
      <c r="UZU36" s="102"/>
      <c r="UZV36" s="102"/>
      <c r="UZW36" s="102"/>
      <c r="UZX36" s="102"/>
      <c r="UZY36" s="102"/>
      <c r="UZZ36" s="102"/>
      <c r="VAA36" s="102"/>
      <c r="VAB36" s="102"/>
      <c r="VAC36" s="102"/>
      <c r="VAD36" s="102"/>
      <c r="VAE36" s="102"/>
      <c r="VAF36" s="102"/>
      <c r="VAG36" s="102"/>
      <c r="VAH36" s="102"/>
      <c r="VAI36" s="102"/>
      <c r="VAJ36" s="102"/>
      <c r="VAK36" s="102"/>
      <c r="VAL36" s="102"/>
      <c r="VAM36" s="102"/>
      <c r="VAN36" s="102"/>
      <c r="VAO36" s="102"/>
      <c r="VAP36" s="102"/>
      <c r="VAQ36" s="102"/>
      <c r="VAR36" s="102"/>
      <c r="VAS36" s="102"/>
      <c r="VAT36" s="102"/>
      <c r="VAU36" s="102"/>
      <c r="VAV36" s="102"/>
      <c r="VAW36" s="102"/>
      <c r="VAX36" s="102"/>
      <c r="VAY36" s="102"/>
      <c r="VAZ36" s="102"/>
      <c r="VBA36" s="102"/>
      <c r="VBB36" s="102"/>
      <c r="VBC36" s="102"/>
      <c r="VBD36" s="102"/>
      <c r="VBE36" s="102"/>
      <c r="VBF36" s="102"/>
      <c r="VBG36" s="102"/>
      <c r="VBH36" s="102"/>
      <c r="VBI36" s="102"/>
      <c r="VBJ36" s="102"/>
      <c r="VBK36" s="102"/>
      <c r="VBL36" s="102"/>
      <c r="VBM36" s="102"/>
      <c r="VBN36" s="102"/>
      <c r="VBO36" s="102"/>
      <c r="VBP36" s="102"/>
      <c r="VBQ36" s="102"/>
      <c r="VBR36" s="102"/>
      <c r="VBS36" s="102"/>
      <c r="VBT36" s="102"/>
      <c r="VBU36" s="102"/>
      <c r="VBV36" s="102"/>
      <c r="VBW36" s="102"/>
      <c r="VBX36" s="102"/>
      <c r="VBY36" s="102"/>
      <c r="VBZ36" s="102"/>
      <c r="VCA36" s="102"/>
      <c r="VCB36" s="102"/>
      <c r="VCC36" s="102"/>
      <c r="VCD36" s="102"/>
      <c r="VCE36" s="102"/>
      <c r="VCF36" s="102"/>
      <c r="VCG36" s="102"/>
      <c r="VCH36" s="102"/>
      <c r="VCI36" s="102"/>
      <c r="VCJ36" s="102"/>
      <c r="VCK36" s="102"/>
      <c r="VCL36" s="102"/>
      <c r="VCM36" s="102"/>
      <c r="VCN36" s="102"/>
      <c r="VCO36" s="102"/>
      <c r="VCP36" s="102"/>
      <c r="VCQ36" s="102"/>
      <c r="VCR36" s="102"/>
      <c r="VCS36" s="102"/>
      <c r="VCT36" s="102"/>
      <c r="VCU36" s="102"/>
      <c r="VCV36" s="102"/>
      <c r="VCW36" s="102"/>
      <c r="VCX36" s="102"/>
      <c r="VCY36" s="102"/>
      <c r="VCZ36" s="102"/>
      <c r="VDA36" s="102"/>
      <c r="VDB36" s="102"/>
      <c r="VDC36" s="102"/>
      <c r="VDD36" s="102"/>
      <c r="VDE36" s="102"/>
      <c r="VDF36" s="102"/>
      <c r="VDG36" s="102"/>
      <c r="VDH36" s="102"/>
      <c r="VDI36" s="102"/>
      <c r="VDJ36" s="102"/>
      <c r="VDK36" s="102"/>
      <c r="VDL36" s="102"/>
      <c r="VDM36" s="102"/>
      <c r="VDN36" s="102"/>
      <c r="VDO36" s="102"/>
      <c r="VDP36" s="102"/>
      <c r="VDQ36" s="102"/>
      <c r="VDR36" s="102"/>
      <c r="VDS36" s="102"/>
      <c r="VDT36" s="102"/>
      <c r="VDU36" s="102"/>
      <c r="VDV36" s="102"/>
      <c r="VDW36" s="102"/>
      <c r="VDX36" s="102"/>
      <c r="VDY36" s="102"/>
      <c r="VDZ36" s="102"/>
      <c r="VEA36" s="102"/>
      <c r="VEB36" s="102"/>
      <c r="VEC36" s="102"/>
      <c r="VED36" s="102"/>
      <c r="VEE36" s="102"/>
      <c r="VEF36" s="102"/>
      <c r="VEG36" s="102"/>
      <c r="VEH36" s="102"/>
      <c r="VEI36" s="102"/>
      <c r="VEJ36" s="102"/>
      <c r="VEK36" s="102"/>
      <c r="VEL36" s="102"/>
      <c r="VEM36" s="102"/>
      <c r="VEN36" s="102"/>
      <c r="VEO36" s="102"/>
      <c r="VEP36" s="102"/>
      <c r="VEQ36" s="102"/>
      <c r="VER36" s="102"/>
      <c r="VES36" s="102"/>
      <c r="VET36" s="102"/>
      <c r="VEU36" s="102"/>
      <c r="VEV36" s="102"/>
      <c r="VEW36" s="102"/>
      <c r="VEX36" s="102"/>
      <c r="VEY36" s="102"/>
      <c r="VEZ36" s="102"/>
      <c r="VFA36" s="102"/>
      <c r="VFB36" s="102"/>
      <c r="VFC36" s="102"/>
      <c r="VFD36" s="102"/>
      <c r="VFE36" s="102"/>
      <c r="VFF36" s="102"/>
      <c r="VFG36" s="102"/>
      <c r="VFH36" s="102"/>
      <c r="VFI36" s="102"/>
      <c r="VFJ36" s="102"/>
      <c r="VFK36" s="102"/>
      <c r="VFL36" s="102"/>
      <c r="VFM36" s="102"/>
      <c r="VFN36" s="102"/>
      <c r="VFO36" s="102"/>
      <c r="VFP36" s="102"/>
      <c r="VFQ36" s="102"/>
      <c r="VFR36" s="102"/>
      <c r="VFS36" s="102"/>
      <c r="VFT36" s="102"/>
      <c r="VFU36" s="102"/>
      <c r="VFV36" s="102"/>
      <c r="VFW36" s="102"/>
      <c r="VFX36" s="102"/>
      <c r="VFY36" s="102"/>
      <c r="VFZ36" s="102"/>
      <c r="VGA36" s="102"/>
      <c r="VGB36" s="102"/>
      <c r="VGC36" s="102"/>
      <c r="VGD36" s="102"/>
      <c r="VGE36" s="102"/>
      <c r="VGF36" s="102"/>
      <c r="VGG36" s="102"/>
      <c r="VGH36" s="102"/>
      <c r="VGI36" s="102"/>
      <c r="VGJ36" s="102"/>
      <c r="VGK36" s="102"/>
      <c r="VGL36" s="102"/>
      <c r="VGM36" s="102"/>
      <c r="VGN36" s="102"/>
      <c r="VGO36" s="102"/>
      <c r="VGP36" s="102"/>
      <c r="VGQ36" s="102"/>
      <c r="VGR36" s="102"/>
      <c r="VGS36" s="102"/>
      <c r="VGT36" s="102"/>
      <c r="VGU36" s="102"/>
      <c r="VGV36" s="102"/>
      <c r="VGW36" s="102"/>
      <c r="VGX36" s="102"/>
      <c r="VGY36" s="102"/>
      <c r="VGZ36" s="102"/>
      <c r="VHA36" s="102"/>
      <c r="VHB36" s="102"/>
      <c r="VHC36" s="102"/>
      <c r="VHD36" s="102"/>
      <c r="VHE36" s="102"/>
      <c r="VHF36" s="102"/>
      <c r="VHG36" s="102"/>
      <c r="VHH36" s="102"/>
      <c r="VHI36" s="102"/>
      <c r="VHJ36" s="102"/>
      <c r="VHK36" s="102"/>
      <c r="VHL36" s="102"/>
      <c r="VHM36" s="102"/>
      <c r="VHN36" s="102"/>
      <c r="VHO36" s="102"/>
      <c r="VHP36" s="102"/>
      <c r="VHQ36" s="102"/>
      <c r="VHR36" s="102"/>
      <c r="VHS36" s="102"/>
      <c r="VHT36" s="102"/>
      <c r="VHU36" s="102"/>
      <c r="VHV36" s="102"/>
      <c r="VHW36" s="102"/>
      <c r="VHX36" s="102"/>
      <c r="VHY36" s="102"/>
      <c r="VHZ36" s="102"/>
      <c r="VIA36" s="102"/>
      <c r="VIB36" s="102"/>
      <c r="VIC36" s="102"/>
      <c r="VID36" s="102"/>
      <c r="VIE36" s="102"/>
      <c r="VIF36" s="102"/>
      <c r="VIG36" s="102"/>
      <c r="VIH36" s="102"/>
      <c r="VII36" s="102"/>
      <c r="VIJ36" s="102"/>
      <c r="VIK36" s="102"/>
      <c r="VIL36" s="102"/>
      <c r="VIM36" s="102"/>
      <c r="VIN36" s="102"/>
      <c r="VIO36" s="102"/>
      <c r="VIP36" s="102"/>
      <c r="VIQ36" s="102"/>
      <c r="VIR36" s="102"/>
      <c r="VIS36" s="102"/>
      <c r="VIT36" s="102"/>
      <c r="VIU36" s="102"/>
      <c r="VIV36" s="102"/>
      <c r="VIW36" s="102"/>
      <c r="VIX36" s="102"/>
      <c r="VIY36" s="102"/>
      <c r="VIZ36" s="102"/>
      <c r="VJA36" s="102"/>
      <c r="VJB36" s="102"/>
      <c r="VJC36" s="102"/>
      <c r="VJD36" s="102"/>
      <c r="VJE36" s="102"/>
      <c r="VJF36" s="102"/>
      <c r="VJG36" s="102"/>
      <c r="VJH36" s="102"/>
      <c r="VJI36" s="102"/>
      <c r="VJJ36" s="102"/>
      <c r="VJK36" s="102"/>
      <c r="VJL36" s="102"/>
      <c r="VJM36" s="102"/>
      <c r="VJN36" s="102"/>
      <c r="VJO36" s="102"/>
      <c r="VJP36" s="102"/>
      <c r="VJQ36" s="102"/>
      <c r="VJR36" s="102"/>
      <c r="VJS36" s="102"/>
      <c r="VJT36" s="102"/>
      <c r="VJU36" s="102"/>
      <c r="VJV36" s="102"/>
      <c r="VJW36" s="102"/>
      <c r="VJX36" s="102"/>
      <c r="VJY36" s="102"/>
      <c r="VJZ36" s="102"/>
      <c r="VKA36" s="102"/>
      <c r="VKB36" s="102"/>
      <c r="VKC36" s="102"/>
      <c r="VKD36" s="102"/>
      <c r="VKE36" s="102"/>
      <c r="VKF36" s="102"/>
      <c r="VKG36" s="102"/>
      <c r="VKH36" s="102"/>
      <c r="VKI36" s="102"/>
      <c r="VKJ36" s="102"/>
      <c r="VKK36" s="102"/>
      <c r="VKL36" s="102"/>
      <c r="VKM36" s="102"/>
      <c r="VKN36" s="102"/>
      <c r="VKO36" s="102"/>
      <c r="VKP36" s="102"/>
      <c r="VKQ36" s="102"/>
      <c r="VKR36" s="102"/>
      <c r="VKS36" s="102"/>
      <c r="VKT36" s="102"/>
      <c r="VKU36" s="102"/>
      <c r="VKV36" s="102"/>
      <c r="VKW36" s="102"/>
      <c r="VKX36" s="102"/>
      <c r="VKY36" s="102"/>
      <c r="VKZ36" s="102"/>
      <c r="VLA36" s="102"/>
      <c r="VLB36" s="102"/>
      <c r="VLC36" s="102"/>
      <c r="VLD36" s="102"/>
      <c r="VLE36" s="102"/>
      <c r="VLF36" s="102"/>
      <c r="VLG36" s="102"/>
      <c r="VLH36" s="102"/>
      <c r="VLI36" s="102"/>
      <c r="VLJ36" s="102"/>
      <c r="VLK36" s="102"/>
      <c r="VLL36" s="102"/>
      <c r="VLM36" s="102"/>
      <c r="VLN36" s="102"/>
      <c r="VLO36" s="102"/>
      <c r="VLP36" s="102"/>
      <c r="VLQ36" s="102"/>
      <c r="VLR36" s="102"/>
      <c r="VLS36" s="102"/>
      <c r="VLT36" s="102"/>
      <c r="VLU36" s="102"/>
      <c r="VLV36" s="102"/>
      <c r="VLW36" s="102"/>
      <c r="VLX36" s="102"/>
      <c r="VLY36" s="102"/>
      <c r="VLZ36" s="102"/>
      <c r="VMA36" s="102"/>
      <c r="VMB36" s="102"/>
      <c r="VMC36" s="102"/>
      <c r="VMD36" s="102"/>
      <c r="VME36" s="102"/>
      <c r="VMF36" s="102"/>
      <c r="VMG36" s="102"/>
      <c r="VMH36" s="102"/>
      <c r="VMI36" s="102"/>
      <c r="VMJ36" s="102"/>
      <c r="VMK36" s="102"/>
      <c r="VML36" s="102"/>
      <c r="VMM36" s="102"/>
      <c r="VMN36" s="102"/>
      <c r="VMO36" s="102"/>
      <c r="VMP36" s="102"/>
      <c r="VMQ36" s="102"/>
      <c r="VMR36" s="102"/>
      <c r="VMS36" s="102"/>
      <c r="VMT36" s="102"/>
      <c r="VMU36" s="102"/>
      <c r="VMV36" s="102"/>
      <c r="VMW36" s="102"/>
      <c r="VMX36" s="102"/>
      <c r="VMY36" s="102"/>
      <c r="VMZ36" s="102"/>
      <c r="VNA36" s="102"/>
      <c r="VNB36" s="102"/>
      <c r="VNC36" s="102"/>
      <c r="VND36" s="102"/>
      <c r="VNE36" s="102"/>
      <c r="VNF36" s="102"/>
      <c r="VNG36" s="102"/>
      <c r="VNH36" s="102"/>
      <c r="VNI36" s="102"/>
      <c r="VNJ36" s="102"/>
      <c r="VNK36" s="102"/>
      <c r="VNL36" s="102"/>
      <c r="VNM36" s="102"/>
      <c r="VNN36" s="102"/>
      <c r="VNO36" s="102"/>
      <c r="VNP36" s="102"/>
      <c r="VNQ36" s="102"/>
      <c r="VNR36" s="102"/>
      <c r="VNS36" s="102"/>
      <c r="VNT36" s="102"/>
      <c r="VNU36" s="102"/>
      <c r="VNV36" s="102"/>
      <c r="VNW36" s="102"/>
      <c r="VNX36" s="102"/>
      <c r="VNY36" s="102"/>
      <c r="VNZ36" s="102"/>
      <c r="VOA36" s="102"/>
      <c r="VOB36" s="102"/>
      <c r="VOC36" s="102"/>
      <c r="VOD36" s="102"/>
      <c r="VOE36" s="102"/>
      <c r="VOF36" s="102"/>
      <c r="VOG36" s="102"/>
      <c r="VOH36" s="102"/>
      <c r="VOI36" s="102"/>
      <c r="VOJ36" s="102"/>
      <c r="VOK36" s="102"/>
      <c r="VOL36" s="102"/>
      <c r="VOM36" s="102"/>
      <c r="VON36" s="102"/>
      <c r="VOO36" s="102"/>
      <c r="VOP36" s="102"/>
      <c r="VOQ36" s="102"/>
      <c r="VOR36" s="102"/>
      <c r="VOS36" s="102"/>
      <c r="VOT36" s="102"/>
      <c r="VOU36" s="102"/>
      <c r="VOV36" s="102"/>
      <c r="VOW36" s="102"/>
      <c r="VOX36" s="102"/>
      <c r="VOY36" s="102"/>
      <c r="VOZ36" s="102"/>
      <c r="VPA36" s="102"/>
      <c r="VPB36" s="102"/>
      <c r="VPC36" s="102"/>
      <c r="VPD36" s="102"/>
      <c r="VPE36" s="102"/>
      <c r="VPF36" s="102"/>
      <c r="VPG36" s="102"/>
      <c r="VPH36" s="102"/>
      <c r="VPI36" s="102"/>
      <c r="VPJ36" s="102"/>
      <c r="VPK36" s="102"/>
      <c r="VPL36" s="102"/>
      <c r="VPM36" s="102"/>
      <c r="VPN36" s="102"/>
      <c r="VPO36" s="102"/>
      <c r="VPP36" s="102"/>
      <c r="VPQ36" s="102"/>
      <c r="VPR36" s="102"/>
      <c r="VPS36" s="102"/>
      <c r="VPT36" s="102"/>
      <c r="VPU36" s="102"/>
      <c r="VPV36" s="102"/>
      <c r="VPW36" s="102"/>
      <c r="VPX36" s="102"/>
      <c r="VPY36" s="102"/>
      <c r="VPZ36" s="102"/>
      <c r="VQA36" s="102"/>
      <c r="VQB36" s="102"/>
      <c r="VQC36" s="102"/>
      <c r="VQD36" s="102"/>
      <c r="VQE36" s="102"/>
      <c r="VQF36" s="102"/>
      <c r="VQG36" s="102"/>
      <c r="VQH36" s="102"/>
      <c r="VQI36" s="102"/>
      <c r="VQJ36" s="102"/>
      <c r="VQK36" s="102"/>
      <c r="VQL36" s="102"/>
      <c r="VQM36" s="102"/>
      <c r="VQN36" s="102"/>
      <c r="VQO36" s="102"/>
      <c r="VQP36" s="102"/>
      <c r="VQQ36" s="102"/>
      <c r="VQR36" s="102"/>
      <c r="VQS36" s="102"/>
      <c r="VQT36" s="102"/>
      <c r="VQU36" s="102"/>
      <c r="VQV36" s="102"/>
      <c r="VQW36" s="102"/>
      <c r="VQX36" s="102"/>
      <c r="VQY36" s="102"/>
      <c r="VQZ36" s="102"/>
      <c r="VRA36" s="102"/>
      <c r="VRB36" s="102"/>
      <c r="VRC36" s="102"/>
      <c r="VRD36" s="102"/>
      <c r="VRE36" s="102"/>
      <c r="VRF36" s="102"/>
      <c r="VRG36" s="102"/>
      <c r="VRH36" s="102"/>
      <c r="VRI36" s="102"/>
      <c r="VRJ36" s="102"/>
      <c r="VRK36" s="102"/>
      <c r="VRL36" s="102"/>
      <c r="VRM36" s="102"/>
      <c r="VRN36" s="102"/>
      <c r="VRO36" s="102"/>
      <c r="VRP36" s="102"/>
      <c r="VRQ36" s="102"/>
      <c r="VRR36" s="102"/>
      <c r="VRS36" s="102"/>
      <c r="VRT36" s="102"/>
      <c r="VRU36" s="102"/>
      <c r="VRV36" s="102"/>
      <c r="VRW36" s="102"/>
      <c r="VRX36" s="102"/>
      <c r="VRY36" s="102"/>
      <c r="VRZ36" s="102"/>
      <c r="VSA36" s="102"/>
      <c r="VSB36" s="102"/>
      <c r="VSC36" s="102"/>
      <c r="VSD36" s="102"/>
      <c r="VSE36" s="102"/>
      <c r="VSF36" s="102"/>
      <c r="VSG36" s="102"/>
      <c r="VSH36" s="102"/>
      <c r="VSI36" s="102"/>
      <c r="VSJ36" s="102"/>
      <c r="VSK36" s="102"/>
      <c r="VSL36" s="102"/>
      <c r="VSM36" s="102"/>
      <c r="VSN36" s="102"/>
      <c r="VSO36" s="102"/>
      <c r="VSP36" s="102"/>
      <c r="VSQ36" s="102"/>
      <c r="VSR36" s="102"/>
      <c r="VSS36" s="102"/>
      <c r="VST36" s="102"/>
      <c r="VSU36" s="102"/>
      <c r="VSV36" s="102"/>
      <c r="VSW36" s="102"/>
      <c r="VSX36" s="102"/>
      <c r="VSY36" s="102"/>
      <c r="VSZ36" s="102"/>
      <c r="VTA36" s="102"/>
      <c r="VTB36" s="102"/>
      <c r="VTC36" s="102"/>
      <c r="VTD36" s="102"/>
      <c r="VTE36" s="102"/>
      <c r="VTF36" s="102"/>
      <c r="VTG36" s="102"/>
      <c r="VTH36" s="102"/>
      <c r="VTI36" s="102"/>
      <c r="VTJ36" s="102"/>
      <c r="VTK36" s="102"/>
      <c r="VTL36" s="102"/>
      <c r="VTM36" s="102"/>
      <c r="VTN36" s="102"/>
      <c r="VTO36" s="102"/>
      <c r="VTP36" s="102"/>
      <c r="VTQ36" s="102"/>
      <c r="VTR36" s="102"/>
      <c r="VTS36" s="102"/>
      <c r="VTT36" s="102"/>
      <c r="VTU36" s="102"/>
      <c r="VTV36" s="102"/>
      <c r="VTW36" s="102"/>
      <c r="VTX36" s="102"/>
      <c r="VTY36" s="102"/>
      <c r="VTZ36" s="102"/>
      <c r="VUA36" s="102"/>
      <c r="VUB36" s="102"/>
      <c r="VUC36" s="102"/>
      <c r="VUD36" s="102"/>
      <c r="VUE36" s="102"/>
      <c r="VUF36" s="102"/>
      <c r="VUG36" s="102"/>
      <c r="VUH36" s="102"/>
      <c r="VUI36" s="102"/>
      <c r="VUJ36" s="102"/>
      <c r="VUK36" s="102"/>
      <c r="VUL36" s="102"/>
      <c r="VUM36" s="102"/>
      <c r="VUN36" s="102"/>
      <c r="VUO36" s="102"/>
      <c r="VUP36" s="102"/>
      <c r="VUQ36" s="102"/>
      <c r="VUR36" s="102"/>
      <c r="VUS36" s="102"/>
      <c r="VUT36" s="102"/>
      <c r="VUU36" s="102"/>
      <c r="VUV36" s="102"/>
      <c r="VUW36" s="102"/>
      <c r="VUX36" s="102"/>
      <c r="VUY36" s="102"/>
      <c r="VUZ36" s="102"/>
      <c r="VVA36" s="102"/>
      <c r="VVB36" s="102"/>
      <c r="VVC36" s="102"/>
      <c r="VVD36" s="102"/>
      <c r="VVE36" s="102"/>
      <c r="VVF36" s="102"/>
      <c r="VVG36" s="102"/>
      <c r="VVH36" s="102"/>
      <c r="VVI36" s="102"/>
      <c r="VVJ36" s="102"/>
      <c r="VVK36" s="102"/>
      <c r="VVL36" s="102"/>
      <c r="VVM36" s="102"/>
      <c r="VVN36" s="102"/>
      <c r="VVO36" s="102"/>
      <c r="VVP36" s="102"/>
      <c r="VVQ36" s="102"/>
      <c r="VVR36" s="102"/>
      <c r="VVS36" s="102"/>
      <c r="VVT36" s="102"/>
      <c r="VVU36" s="102"/>
      <c r="VVV36" s="102"/>
      <c r="VVW36" s="102"/>
      <c r="VVX36" s="102"/>
      <c r="VVY36" s="102"/>
      <c r="VVZ36" s="102"/>
      <c r="VWA36" s="102"/>
      <c r="VWB36" s="102"/>
      <c r="VWC36" s="102"/>
      <c r="VWD36" s="102"/>
      <c r="VWE36" s="102"/>
      <c r="VWF36" s="102"/>
      <c r="VWG36" s="102"/>
      <c r="VWH36" s="102"/>
      <c r="VWI36" s="102"/>
      <c r="VWJ36" s="102"/>
      <c r="VWK36" s="102"/>
      <c r="VWL36" s="102"/>
      <c r="VWM36" s="102"/>
      <c r="VWN36" s="102"/>
      <c r="VWO36" s="102"/>
      <c r="VWP36" s="102"/>
      <c r="VWQ36" s="102"/>
      <c r="VWR36" s="102"/>
      <c r="VWS36" s="102"/>
      <c r="VWT36" s="102"/>
      <c r="VWU36" s="102"/>
      <c r="VWV36" s="102"/>
      <c r="VWW36" s="102"/>
      <c r="VWX36" s="102"/>
      <c r="VWY36" s="102"/>
      <c r="VWZ36" s="102"/>
      <c r="VXA36" s="102"/>
      <c r="VXB36" s="102"/>
      <c r="VXC36" s="102"/>
      <c r="VXD36" s="102"/>
      <c r="VXE36" s="102"/>
      <c r="VXF36" s="102"/>
      <c r="VXG36" s="102"/>
      <c r="VXH36" s="102"/>
      <c r="VXI36" s="102"/>
      <c r="VXJ36" s="102"/>
      <c r="VXK36" s="102"/>
      <c r="VXL36" s="102"/>
      <c r="VXM36" s="102"/>
      <c r="VXN36" s="102"/>
      <c r="VXO36" s="102"/>
      <c r="VXP36" s="102"/>
      <c r="VXQ36" s="102"/>
      <c r="VXR36" s="102"/>
      <c r="VXS36" s="102"/>
      <c r="VXT36" s="102"/>
      <c r="VXU36" s="102"/>
      <c r="VXV36" s="102"/>
      <c r="VXW36" s="102"/>
      <c r="VXX36" s="102"/>
      <c r="VXY36" s="102"/>
      <c r="VXZ36" s="102"/>
      <c r="VYA36" s="102"/>
      <c r="VYB36" s="102"/>
      <c r="VYC36" s="102"/>
      <c r="VYD36" s="102"/>
      <c r="VYE36" s="102"/>
      <c r="VYF36" s="102"/>
      <c r="VYG36" s="102"/>
      <c r="VYH36" s="102"/>
      <c r="VYI36" s="102"/>
      <c r="VYJ36" s="102"/>
      <c r="VYK36" s="102"/>
      <c r="VYL36" s="102"/>
      <c r="VYM36" s="102"/>
      <c r="VYN36" s="102"/>
      <c r="VYO36" s="102"/>
      <c r="VYP36" s="102"/>
      <c r="VYQ36" s="102"/>
      <c r="VYR36" s="102"/>
      <c r="VYS36" s="102"/>
      <c r="VYT36" s="102"/>
      <c r="VYU36" s="102"/>
      <c r="VYV36" s="102"/>
      <c r="VYW36" s="102"/>
      <c r="VYX36" s="102"/>
      <c r="VYY36" s="102"/>
      <c r="VYZ36" s="102"/>
      <c r="VZA36" s="102"/>
      <c r="VZB36" s="102"/>
      <c r="VZC36" s="102"/>
      <c r="VZD36" s="102"/>
      <c r="VZE36" s="102"/>
      <c r="VZF36" s="102"/>
      <c r="VZG36" s="102"/>
      <c r="VZH36" s="102"/>
      <c r="VZI36" s="102"/>
      <c r="VZJ36" s="102"/>
      <c r="VZK36" s="102"/>
      <c r="VZL36" s="102"/>
      <c r="VZM36" s="102"/>
      <c r="VZN36" s="102"/>
      <c r="VZO36" s="102"/>
      <c r="VZP36" s="102"/>
      <c r="VZQ36" s="102"/>
      <c r="VZR36" s="102"/>
      <c r="VZS36" s="102"/>
      <c r="VZT36" s="102"/>
      <c r="VZU36" s="102"/>
      <c r="VZV36" s="102"/>
      <c r="VZW36" s="102"/>
      <c r="VZX36" s="102"/>
      <c r="VZY36" s="102"/>
      <c r="VZZ36" s="102"/>
      <c r="WAA36" s="102"/>
      <c r="WAB36" s="102"/>
      <c r="WAC36" s="102"/>
      <c r="WAD36" s="102"/>
      <c r="WAE36" s="102"/>
      <c r="WAF36" s="102"/>
      <c r="WAG36" s="102"/>
      <c r="WAH36" s="102"/>
      <c r="WAI36" s="102"/>
      <c r="WAJ36" s="102"/>
      <c r="WAK36" s="102"/>
      <c r="WAL36" s="102"/>
      <c r="WAM36" s="102"/>
      <c r="WAN36" s="102"/>
      <c r="WAO36" s="102"/>
      <c r="WAP36" s="102"/>
      <c r="WAQ36" s="102"/>
      <c r="WAR36" s="102"/>
      <c r="WAS36" s="102"/>
      <c r="WAT36" s="102"/>
      <c r="WAU36" s="102"/>
      <c r="WAV36" s="102"/>
      <c r="WAW36" s="102"/>
      <c r="WAX36" s="102"/>
      <c r="WAY36" s="102"/>
      <c r="WAZ36" s="102"/>
      <c r="WBA36" s="102"/>
      <c r="WBB36" s="102"/>
      <c r="WBC36" s="102"/>
      <c r="WBD36" s="102"/>
      <c r="WBE36" s="102"/>
      <c r="WBF36" s="102"/>
      <c r="WBG36" s="102"/>
      <c r="WBH36" s="102"/>
      <c r="WBI36" s="102"/>
      <c r="WBJ36" s="102"/>
      <c r="WBK36" s="102"/>
      <c r="WBL36" s="102"/>
      <c r="WBM36" s="102"/>
      <c r="WBN36" s="102"/>
      <c r="WBO36" s="102"/>
      <c r="WBP36" s="102"/>
      <c r="WBQ36" s="102"/>
      <c r="WBR36" s="102"/>
      <c r="WBS36" s="102"/>
      <c r="WBT36" s="102"/>
      <c r="WBU36" s="102"/>
      <c r="WBV36" s="102"/>
      <c r="WBW36" s="102"/>
      <c r="WBX36" s="102"/>
      <c r="WBY36" s="102"/>
      <c r="WBZ36" s="102"/>
      <c r="WCA36" s="102"/>
      <c r="WCB36" s="102"/>
      <c r="WCC36" s="102"/>
      <c r="WCD36" s="102"/>
      <c r="WCE36" s="102"/>
      <c r="WCF36" s="102"/>
      <c r="WCG36" s="102"/>
      <c r="WCH36" s="102"/>
      <c r="WCI36" s="102"/>
      <c r="WCJ36" s="102"/>
      <c r="WCK36" s="102"/>
      <c r="WCL36" s="102"/>
      <c r="WCM36" s="102"/>
      <c r="WCN36" s="102"/>
      <c r="WCO36" s="102"/>
      <c r="WCP36" s="102"/>
      <c r="WCQ36" s="102"/>
      <c r="WCR36" s="102"/>
      <c r="WCS36" s="102"/>
      <c r="WCT36" s="102"/>
      <c r="WCU36" s="102"/>
      <c r="WCV36" s="102"/>
      <c r="WCW36" s="102"/>
      <c r="WCX36" s="102"/>
      <c r="WCY36" s="102"/>
      <c r="WCZ36" s="102"/>
      <c r="WDA36" s="102"/>
      <c r="WDB36" s="102"/>
      <c r="WDC36" s="102"/>
      <c r="WDD36" s="102"/>
      <c r="WDE36" s="102"/>
      <c r="WDF36" s="102"/>
      <c r="WDG36" s="102"/>
      <c r="WDH36" s="102"/>
      <c r="WDI36" s="102"/>
      <c r="WDJ36" s="102"/>
      <c r="WDK36" s="102"/>
      <c r="WDL36" s="102"/>
      <c r="WDM36" s="102"/>
      <c r="WDN36" s="102"/>
      <c r="WDO36" s="102"/>
      <c r="WDP36" s="102"/>
      <c r="WDQ36" s="102"/>
      <c r="WDR36" s="102"/>
      <c r="WDS36" s="102"/>
      <c r="WDT36" s="102"/>
      <c r="WDU36" s="102"/>
      <c r="WDV36" s="102"/>
      <c r="WDW36" s="102"/>
      <c r="WDX36" s="102"/>
      <c r="WDY36" s="102"/>
      <c r="WDZ36" s="102"/>
      <c r="WEA36" s="102"/>
      <c r="WEB36" s="102"/>
      <c r="WEC36" s="102"/>
      <c r="WED36" s="102"/>
      <c r="WEE36" s="102"/>
      <c r="WEF36" s="102"/>
      <c r="WEG36" s="102"/>
      <c r="WEH36" s="102"/>
      <c r="WEI36" s="102"/>
      <c r="WEJ36" s="102"/>
      <c r="WEK36" s="102"/>
      <c r="WEL36" s="102"/>
      <c r="WEM36" s="102"/>
      <c r="WEN36" s="102"/>
      <c r="WEO36" s="102"/>
      <c r="WEP36" s="102"/>
      <c r="WEQ36" s="102"/>
      <c r="WER36" s="102"/>
      <c r="WES36" s="102"/>
      <c r="WET36" s="102"/>
      <c r="WEU36" s="102"/>
      <c r="WEV36" s="102"/>
      <c r="WEW36" s="102"/>
      <c r="WEX36" s="102"/>
      <c r="WEY36" s="102"/>
      <c r="WEZ36" s="102"/>
      <c r="WFA36" s="102"/>
      <c r="WFB36" s="102"/>
      <c r="WFC36" s="102"/>
      <c r="WFD36" s="102"/>
      <c r="WFE36" s="102"/>
      <c r="WFF36" s="102"/>
      <c r="WFG36" s="102"/>
      <c r="WFH36" s="102"/>
      <c r="WFI36" s="102"/>
      <c r="WFJ36" s="102"/>
      <c r="WFK36" s="102"/>
      <c r="WFL36" s="102"/>
      <c r="WFM36" s="102"/>
      <c r="WFN36" s="102"/>
      <c r="WFO36" s="102"/>
      <c r="WFP36" s="102"/>
      <c r="WFQ36" s="102"/>
      <c r="WFR36" s="102"/>
      <c r="WFS36" s="102"/>
      <c r="WFT36" s="102"/>
      <c r="WFU36" s="102"/>
      <c r="WFV36" s="102"/>
      <c r="WFW36" s="102"/>
      <c r="WFX36" s="102"/>
      <c r="WFY36" s="102"/>
      <c r="WFZ36" s="102"/>
      <c r="WGA36" s="102"/>
      <c r="WGB36" s="102"/>
      <c r="WGC36" s="102"/>
      <c r="WGD36" s="102"/>
      <c r="WGE36" s="102"/>
      <c r="WGF36" s="102"/>
      <c r="WGG36" s="102"/>
      <c r="WGH36" s="102"/>
      <c r="WGI36" s="102"/>
      <c r="WGJ36" s="102"/>
      <c r="WGK36" s="102"/>
      <c r="WGL36" s="102"/>
      <c r="WGM36" s="102"/>
      <c r="WGN36" s="102"/>
      <c r="WGO36" s="102"/>
      <c r="WGP36" s="102"/>
      <c r="WGQ36" s="102"/>
      <c r="WGR36" s="102"/>
      <c r="WGS36" s="102"/>
      <c r="WGT36" s="102"/>
      <c r="WGU36" s="102"/>
      <c r="WGV36" s="102"/>
      <c r="WGW36" s="102"/>
      <c r="WGX36" s="102"/>
      <c r="WGY36" s="102"/>
      <c r="WGZ36" s="102"/>
      <c r="WHA36" s="102"/>
      <c r="WHB36" s="102"/>
      <c r="WHC36" s="102"/>
      <c r="WHD36" s="102"/>
      <c r="WHE36" s="102"/>
      <c r="WHF36" s="102"/>
      <c r="WHG36" s="102"/>
      <c r="WHH36" s="102"/>
      <c r="WHI36" s="102"/>
      <c r="WHJ36" s="102"/>
      <c r="WHK36" s="102"/>
      <c r="WHL36" s="102"/>
      <c r="WHM36" s="102"/>
      <c r="WHN36" s="102"/>
      <c r="WHO36" s="102"/>
      <c r="WHP36" s="102"/>
      <c r="WHQ36" s="102"/>
      <c r="WHR36" s="102"/>
      <c r="WHS36" s="102"/>
      <c r="WHT36" s="102"/>
      <c r="WHU36" s="102"/>
      <c r="WHV36" s="102"/>
      <c r="WHW36" s="102"/>
      <c r="WHX36" s="102"/>
      <c r="WHY36" s="102"/>
      <c r="WHZ36" s="102"/>
      <c r="WIA36" s="102"/>
      <c r="WIB36" s="102"/>
      <c r="WIC36" s="102"/>
      <c r="WID36" s="102"/>
      <c r="WIE36" s="102"/>
      <c r="WIF36" s="102"/>
      <c r="WIG36" s="102"/>
      <c r="WIH36" s="102"/>
      <c r="WII36" s="102"/>
      <c r="WIJ36" s="102"/>
      <c r="WIK36" s="102"/>
      <c r="WIL36" s="102"/>
      <c r="WIM36" s="102"/>
      <c r="WIN36" s="102"/>
      <c r="WIO36" s="102"/>
      <c r="WIP36" s="102"/>
      <c r="WIQ36" s="102"/>
      <c r="WIR36" s="102"/>
      <c r="WIS36" s="102"/>
      <c r="WIT36" s="102"/>
      <c r="WIU36" s="102"/>
      <c r="WIV36" s="102"/>
      <c r="WIW36" s="102"/>
      <c r="WIX36" s="102"/>
      <c r="WIY36" s="102"/>
      <c r="WIZ36" s="102"/>
      <c r="WJA36" s="102"/>
      <c r="WJB36" s="102"/>
      <c r="WJC36" s="102"/>
      <c r="WJD36" s="102"/>
      <c r="WJE36" s="102"/>
      <c r="WJF36" s="102"/>
      <c r="WJG36" s="102"/>
      <c r="WJH36" s="102"/>
      <c r="WJI36" s="102"/>
      <c r="WJJ36" s="102"/>
      <c r="WJK36" s="102"/>
      <c r="WJL36" s="102"/>
      <c r="WJM36" s="102"/>
      <c r="WJN36" s="102"/>
      <c r="WJO36" s="102"/>
      <c r="WJP36" s="102"/>
      <c r="WJQ36" s="102"/>
      <c r="WJR36" s="102"/>
      <c r="WJS36" s="102"/>
      <c r="WJT36" s="102"/>
      <c r="WJU36" s="102"/>
      <c r="WJV36" s="102"/>
      <c r="WJW36" s="102"/>
      <c r="WJX36" s="102"/>
      <c r="WJY36" s="102"/>
      <c r="WJZ36" s="102"/>
      <c r="WKA36" s="102"/>
      <c r="WKB36" s="102"/>
      <c r="WKC36" s="102"/>
      <c r="WKD36" s="102"/>
      <c r="WKE36" s="102"/>
      <c r="WKF36" s="102"/>
      <c r="WKG36" s="102"/>
      <c r="WKH36" s="102"/>
      <c r="WKI36" s="102"/>
      <c r="WKJ36" s="102"/>
      <c r="WKK36" s="102"/>
      <c r="WKL36" s="102"/>
      <c r="WKM36" s="102"/>
      <c r="WKN36" s="102"/>
      <c r="WKO36" s="102"/>
      <c r="WKP36" s="102"/>
      <c r="WKQ36" s="102"/>
      <c r="WKR36" s="102"/>
      <c r="WKS36" s="102"/>
      <c r="WKT36" s="102"/>
      <c r="WKU36" s="102"/>
      <c r="WKV36" s="102"/>
      <c r="WKW36" s="102"/>
      <c r="WKX36" s="102"/>
      <c r="WKY36" s="102"/>
      <c r="WKZ36" s="102"/>
      <c r="WLA36" s="102"/>
      <c r="WLB36" s="102"/>
      <c r="WLC36" s="102"/>
      <c r="WLD36" s="102"/>
      <c r="WLE36" s="102"/>
      <c r="WLF36" s="102"/>
      <c r="WLG36" s="102"/>
      <c r="WLH36" s="102"/>
      <c r="WLI36" s="102"/>
      <c r="WLJ36" s="102"/>
      <c r="WLK36" s="102"/>
      <c r="WLL36" s="102"/>
      <c r="WLM36" s="102"/>
      <c r="WLN36" s="102"/>
      <c r="WLO36" s="102"/>
      <c r="WLP36" s="102"/>
      <c r="WLQ36" s="102"/>
      <c r="WLR36" s="102"/>
      <c r="WLS36" s="102"/>
      <c r="WLT36" s="102"/>
      <c r="WLU36" s="102"/>
      <c r="WLV36" s="102"/>
      <c r="WLW36" s="102"/>
      <c r="WLX36" s="102"/>
      <c r="WLY36" s="102"/>
      <c r="WLZ36" s="102"/>
      <c r="WMA36" s="102"/>
      <c r="WMB36" s="102"/>
      <c r="WMC36" s="102"/>
      <c r="WMD36" s="102"/>
      <c r="WME36" s="102"/>
      <c r="WMF36" s="102"/>
      <c r="WMG36" s="102"/>
      <c r="WMH36" s="102"/>
      <c r="WMI36" s="102"/>
      <c r="WMJ36" s="102"/>
      <c r="WMK36" s="102"/>
      <c r="WML36" s="102"/>
      <c r="WMM36" s="102"/>
      <c r="WMN36" s="102"/>
      <c r="WMO36" s="102"/>
      <c r="WMP36" s="102"/>
      <c r="WMQ36" s="102"/>
      <c r="WMR36" s="102"/>
      <c r="WMS36" s="102"/>
      <c r="WMT36" s="102"/>
      <c r="WMU36" s="102"/>
      <c r="WMV36" s="102"/>
      <c r="WMW36" s="102"/>
      <c r="WMX36" s="102"/>
      <c r="WMY36" s="102"/>
      <c r="WMZ36" s="102"/>
      <c r="WNA36" s="102"/>
      <c r="WNB36" s="102"/>
      <c r="WNC36" s="102"/>
      <c r="WND36" s="102"/>
      <c r="WNE36" s="102"/>
      <c r="WNF36" s="102"/>
      <c r="WNG36" s="102"/>
      <c r="WNH36" s="102"/>
      <c r="WNI36" s="102"/>
      <c r="WNJ36" s="102"/>
      <c r="WNK36" s="102"/>
      <c r="WNL36" s="102"/>
      <c r="WNM36" s="102"/>
      <c r="WNN36" s="102"/>
      <c r="WNO36" s="102"/>
      <c r="WNP36" s="102"/>
      <c r="WNQ36" s="102"/>
      <c r="WNR36" s="102"/>
      <c r="WNS36" s="102"/>
      <c r="WNT36" s="102"/>
      <c r="WNU36" s="102"/>
      <c r="WNV36" s="102"/>
      <c r="WNW36" s="102"/>
      <c r="WNX36" s="102"/>
      <c r="WNY36" s="102"/>
      <c r="WNZ36" s="102"/>
      <c r="WOA36" s="102"/>
      <c r="WOB36" s="102"/>
      <c r="WOC36" s="102"/>
      <c r="WOD36" s="102"/>
      <c r="WOE36" s="102"/>
      <c r="WOF36" s="102"/>
      <c r="WOG36" s="102"/>
      <c r="WOH36" s="102"/>
      <c r="WOI36" s="102"/>
      <c r="WOJ36" s="102"/>
      <c r="WOK36" s="102"/>
      <c r="WOL36" s="102"/>
      <c r="WOM36" s="102"/>
      <c r="WON36" s="102"/>
      <c r="WOO36" s="102"/>
      <c r="WOP36" s="102"/>
      <c r="WOQ36" s="102"/>
      <c r="WOR36" s="102"/>
      <c r="WOS36" s="102"/>
      <c r="WOT36" s="102"/>
      <c r="WOU36" s="102"/>
      <c r="WOV36" s="102"/>
      <c r="WOW36" s="102"/>
      <c r="WOX36" s="102"/>
      <c r="WOY36" s="102"/>
      <c r="WOZ36" s="102"/>
      <c r="WPA36" s="102"/>
      <c r="WPB36" s="102"/>
      <c r="WPC36" s="102"/>
      <c r="WPD36" s="102"/>
      <c r="WPE36" s="102"/>
      <c r="WPF36" s="102"/>
      <c r="WPG36" s="102"/>
      <c r="WPH36" s="102"/>
      <c r="WPI36" s="102"/>
      <c r="WPJ36" s="102"/>
      <c r="WPK36" s="102"/>
      <c r="WPL36" s="102"/>
      <c r="WPM36" s="102"/>
      <c r="WPN36" s="102"/>
      <c r="WPO36" s="102"/>
      <c r="WPP36" s="102"/>
      <c r="WPQ36" s="102"/>
      <c r="WPR36" s="102"/>
      <c r="WPS36" s="102"/>
      <c r="WPT36" s="102"/>
      <c r="WPU36" s="102"/>
      <c r="WPV36" s="102"/>
      <c r="WPW36" s="102"/>
      <c r="WPX36" s="102"/>
      <c r="WPY36" s="102"/>
      <c r="WPZ36" s="102"/>
      <c r="WQA36" s="102"/>
      <c r="WQB36" s="102"/>
      <c r="WQC36" s="102"/>
      <c r="WQD36" s="102"/>
      <c r="WQE36" s="102"/>
      <c r="WQF36" s="102"/>
      <c r="WQG36" s="102"/>
      <c r="WQH36" s="102"/>
      <c r="WQI36" s="102"/>
      <c r="WQJ36" s="102"/>
      <c r="WQK36" s="102"/>
      <c r="WQL36" s="102"/>
      <c r="WQM36" s="102"/>
      <c r="WQN36" s="102"/>
      <c r="WQO36" s="102"/>
      <c r="WQP36" s="102"/>
      <c r="WQQ36" s="102"/>
      <c r="WQR36" s="102"/>
      <c r="WQS36" s="102"/>
      <c r="WQT36" s="102"/>
      <c r="WQU36" s="102"/>
      <c r="WQV36" s="102"/>
      <c r="WQW36" s="102"/>
      <c r="WQX36" s="102"/>
      <c r="WQY36" s="102"/>
      <c r="WQZ36" s="102"/>
      <c r="WRA36" s="102"/>
      <c r="WRB36" s="102"/>
      <c r="WRC36" s="102"/>
      <c r="WRD36" s="102"/>
      <c r="WRE36" s="102"/>
      <c r="WRF36" s="102"/>
      <c r="WRG36" s="102"/>
      <c r="WRH36" s="102"/>
      <c r="WRI36" s="102"/>
      <c r="WRJ36" s="102"/>
      <c r="WRK36" s="102"/>
      <c r="WRL36" s="102"/>
      <c r="WRM36" s="102"/>
      <c r="WRN36" s="102"/>
      <c r="WRO36" s="102"/>
      <c r="WRP36" s="102"/>
      <c r="WRQ36" s="102"/>
      <c r="WRR36" s="102"/>
      <c r="WRS36" s="102"/>
      <c r="WRT36" s="102"/>
      <c r="WRU36" s="102"/>
      <c r="WRV36" s="102"/>
      <c r="WRW36" s="102"/>
      <c r="WRX36" s="102"/>
      <c r="WRY36" s="102"/>
      <c r="WRZ36" s="102"/>
      <c r="WSA36" s="102"/>
      <c r="WSB36" s="102"/>
      <c r="WSC36" s="102"/>
      <c r="WSD36" s="102"/>
      <c r="WSE36" s="102"/>
      <c r="WSF36" s="102"/>
      <c r="WSG36" s="102"/>
      <c r="WSH36" s="102"/>
      <c r="WSI36" s="102"/>
      <c r="WSJ36" s="102"/>
      <c r="WSK36" s="102"/>
      <c r="WSL36" s="102"/>
      <c r="WSM36" s="102"/>
      <c r="WSN36" s="102"/>
      <c r="WSO36" s="102"/>
      <c r="WSP36" s="102"/>
      <c r="WSQ36" s="102"/>
      <c r="WSR36" s="102"/>
      <c r="WSS36" s="102"/>
      <c r="WST36" s="102"/>
      <c r="WSU36" s="102"/>
      <c r="WSV36" s="102"/>
      <c r="WSW36" s="102"/>
      <c r="WSX36" s="102"/>
      <c r="WSY36" s="102"/>
      <c r="WSZ36" s="102"/>
      <c r="WTA36" s="102"/>
      <c r="WTB36" s="102"/>
      <c r="WTC36" s="102"/>
      <c r="WTD36" s="102"/>
      <c r="WTE36" s="102"/>
      <c r="WTF36" s="102"/>
      <c r="WTG36" s="102"/>
      <c r="WTH36" s="102"/>
      <c r="WTI36" s="102"/>
      <c r="WTJ36" s="102"/>
      <c r="WTK36" s="102"/>
      <c r="WTL36" s="102"/>
      <c r="WTM36" s="102"/>
      <c r="WTN36" s="102"/>
      <c r="WTO36" s="102"/>
      <c r="WTP36" s="102"/>
      <c r="WTQ36" s="102"/>
      <c r="WTR36" s="102"/>
      <c r="WTS36" s="102"/>
      <c r="WTT36" s="102"/>
      <c r="WTU36" s="102"/>
      <c r="WTV36" s="102"/>
      <c r="WTW36" s="102"/>
      <c r="WTX36" s="102"/>
      <c r="WTY36" s="102"/>
      <c r="WTZ36" s="102"/>
      <c r="WUA36" s="102"/>
      <c r="WUB36" s="102"/>
      <c r="WUC36" s="102"/>
      <c r="WUD36" s="102"/>
      <c r="WUE36" s="102"/>
      <c r="WUF36" s="102"/>
      <c r="WUG36" s="102"/>
      <c r="WUH36" s="102"/>
      <c r="WUI36" s="102"/>
      <c r="WUJ36" s="102"/>
      <c r="WUK36" s="102"/>
      <c r="WUL36" s="102"/>
      <c r="WUM36" s="102"/>
      <c r="WUN36" s="102"/>
      <c r="WUO36" s="102"/>
      <c r="WUP36" s="102"/>
      <c r="WUQ36" s="102"/>
      <c r="WUR36" s="102"/>
      <c r="WUS36" s="102"/>
      <c r="WUT36" s="102"/>
      <c r="WUU36" s="102"/>
      <c r="WUV36" s="102"/>
      <c r="WUW36" s="102"/>
      <c r="WUX36" s="102"/>
      <c r="WUY36" s="102"/>
      <c r="WUZ36" s="102"/>
      <c r="WVA36" s="102"/>
      <c r="WVB36" s="102"/>
      <c r="WVC36" s="102"/>
      <c r="WVD36" s="102"/>
      <c r="WVE36" s="102"/>
      <c r="WVF36" s="102"/>
      <c r="WVG36" s="102"/>
      <c r="WVH36" s="102"/>
      <c r="WVI36" s="102"/>
      <c r="WVJ36" s="102"/>
      <c r="WVK36" s="102"/>
      <c r="WVL36" s="102"/>
      <c r="WVM36" s="102"/>
      <c r="WVN36" s="102"/>
      <c r="WVO36" s="102"/>
      <c r="WVP36" s="102"/>
      <c r="WVQ36" s="102"/>
      <c r="WVR36" s="102"/>
      <c r="WVS36" s="102"/>
      <c r="WVT36" s="102"/>
      <c r="WVU36" s="102"/>
      <c r="WVV36" s="102"/>
      <c r="WVW36" s="102"/>
      <c r="WVX36" s="102"/>
      <c r="WVY36" s="102"/>
      <c r="WVZ36" s="102"/>
      <c r="WWA36" s="102"/>
      <c r="WWB36" s="102"/>
      <c r="WWC36" s="102"/>
      <c r="WWD36" s="102"/>
      <c r="WWE36" s="102"/>
      <c r="WWF36" s="102"/>
      <c r="WWG36" s="102"/>
      <c r="WWH36" s="102"/>
      <c r="WWI36" s="102"/>
      <c r="WWJ36" s="102"/>
      <c r="WWK36" s="102"/>
      <c r="WWL36" s="102"/>
      <c r="WWM36" s="102"/>
      <c r="WWN36" s="102"/>
      <c r="WWO36" s="102"/>
      <c r="WWP36" s="102"/>
      <c r="WWQ36" s="102"/>
      <c r="WWR36" s="102"/>
      <c r="WWS36" s="102"/>
      <c r="WWT36" s="102"/>
      <c r="WWU36" s="102"/>
      <c r="WWV36" s="102"/>
      <c r="WWW36" s="102"/>
      <c r="WWX36" s="102"/>
      <c r="WWY36" s="102"/>
      <c r="WWZ36" s="102"/>
      <c r="WXA36" s="102"/>
      <c r="WXB36" s="102"/>
      <c r="WXC36" s="102"/>
      <c r="WXD36" s="102"/>
      <c r="WXE36" s="102"/>
      <c r="WXF36" s="102"/>
      <c r="WXG36" s="102"/>
      <c r="WXH36" s="102"/>
      <c r="WXI36" s="102"/>
      <c r="WXJ36" s="102"/>
      <c r="WXK36" s="102"/>
      <c r="WXL36" s="102"/>
      <c r="WXM36" s="102"/>
      <c r="WXN36" s="102"/>
      <c r="WXO36" s="102"/>
      <c r="WXP36" s="102"/>
      <c r="WXQ36" s="102"/>
      <c r="WXR36" s="102"/>
      <c r="WXS36" s="102"/>
      <c r="WXT36" s="102"/>
      <c r="WXU36" s="102"/>
      <c r="WXV36" s="102"/>
      <c r="WXW36" s="102"/>
      <c r="WXX36" s="102"/>
      <c r="WXY36" s="102"/>
      <c r="WXZ36" s="102"/>
      <c r="WYA36" s="102"/>
      <c r="WYB36" s="102"/>
      <c r="WYC36" s="102"/>
      <c r="WYD36" s="102"/>
      <c r="WYE36" s="102"/>
      <c r="WYF36" s="102"/>
      <c r="WYG36" s="102"/>
      <c r="WYH36" s="102"/>
      <c r="WYI36" s="102"/>
      <c r="WYJ36" s="102"/>
      <c r="WYK36" s="102"/>
      <c r="WYL36" s="102"/>
      <c r="WYM36" s="102"/>
      <c r="WYN36" s="102"/>
      <c r="WYO36" s="102"/>
      <c r="WYP36" s="102"/>
      <c r="WYQ36" s="102"/>
      <c r="WYR36" s="102"/>
      <c r="WYS36" s="102"/>
      <c r="WYT36" s="102"/>
      <c r="WYU36" s="102"/>
      <c r="WYV36" s="102"/>
      <c r="WYW36" s="102"/>
      <c r="WYX36" s="102"/>
      <c r="WYY36" s="102"/>
      <c r="WYZ36" s="102"/>
      <c r="WZA36" s="102"/>
      <c r="WZB36" s="102"/>
      <c r="WZC36" s="102"/>
      <c r="WZD36" s="102"/>
      <c r="WZE36" s="102"/>
      <c r="WZF36" s="102"/>
      <c r="WZG36" s="102"/>
      <c r="WZH36" s="102"/>
      <c r="WZI36" s="102"/>
      <c r="WZJ36" s="102"/>
      <c r="WZK36" s="102"/>
      <c r="WZL36" s="102"/>
      <c r="WZM36" s="102"/>
      <c r="WZN36" s="102"/>
      <c r="WZO36" s="102"/>
      <c r="WZP36" s="102"/>
      <c r="WZQ36" s="102"/>
      <c r="WZR36" s="102"/>
      <c r="WZS36" s="102"/>
      <c r="WZT36" s="102"/>
      <c r="WZU36" s="102"/>
      <c r="WZV36" s="102"/>
      <c r="WZW36" s="102"/>
      <c r="WZX36" s="102"/>
      <c r="WZY36" s="102"/>
      <c r="WZZ36" s="102"/>
      <c r="XAA36" s="102"/>
      <c r="XAB36" s="102"/>
      <c r="XAC36" s="102"/>
      <c r="XAD36" s="102"/>
      <c r="XAE36" s="102"/>
      <c r="XAF36" s="102"/>
      <c r="XAG36" s="102"/>
      <c r="XAH36" s="102"/>
      <c r="XAI36" s="102"/>
      <c r="XAJ36" s="102"/>
      <c r="XAK36" s="102"/>
      <c r="XAL36" s="102"/>
      <c r="XAM36" s="102"/>
      <c r="XAN36" s="102"/>
      <c r="XAO36" s="102"/>
      <c r="XAP36" s="102"/>
      <c r="XAQ36" s="102"/>
      <c r="XAR36" s="102"/>
      <c r="XAS36" s="102"/>
      <c r="XAT36" s="102"/>
      <c r="XAU36" s="102"/>
      <c r="XAV36" s="102"/>
      <c r="XAW36" s="102"/>
      <c r="XAX36" s="102"/>
      <c r="XAY36" s="102"/>
      <c r="XAZ36" s="102"/>
      <c r="XBA36" s="102"/>
      <c r="XBB36" s="102"/>
      <c r="XBC36" s="102"/>
      <c r="XBD36" s="102"/>
      <c r="XBE36" s="102"/>
      <c r="XBF36" s="102"/>
      <c r="XBG36" s="102"/>
      <c r="XBH36" s="102"/>
      <c r="XBI36" s="102"/>
      <c r="XBJ36" s="102"/>
      <c r="XBK36" s="102"/>
      <c r="XBL36" s="102"/>
      <c r="XBM36" s="102"/>
      <c r="XBN36" s="102"/>
      <c r="XBO36" s="102"/>
      <c r="XBP36" s="102"/>
      <c r="XBQ36" s="102"/>
      <c r="XBR36" s="102"/>
      <c r="XBS36" s="102"/>
      <c r="XBT36" s="102"/>
      <c r="XBU36" s="102"/>
      <c r="XBV36" s="102"/>
      <c r="XBW36" s="102"/>
      <c r="XBX36" s="102"/>
      <c r="XBY36" s="102"/>
      <c r="XBZ36" s="102"/>
      <c r="XCA36" s="102"/>
      <c r="XCB36" s="102"/>
      <c r="XCC36" s="102"/>
      <c r="XCD36" s="102"/>
      <c r="XCE36" s="102"/>
      <c r="XCF36" s="102"/>
      <c r="XCG36" s="102"/>
      <c r="XCH36" s="102"/>
      <c r="XCI36" s="102"/>
      <c r="XCJ36" s="102"/>
      <c r="XCK36" s="102"/>
      <c r="XCL36" s="102"/>
      <c r="XCM36" s="102"/>
      <c r="XCN36" s="102"/>
      <c r="XCO36" s="102"/>
      <c r="XCP36" s="102"/>
      <c r="XCQ36" s="102"/>
      <c r="XCR36" s="102"/>
      <c r="XCS36" s="102"/>
      <c r="XCT36" s="102"/>
      <c r="XCU36" s="102"/>
      <c r="XCV36" s="102"/>
      <c r="XCW36" s="102"/>
      <c r="XCX36" s="102"/>
      <c r="XCY36" s="102"/>
      <c r="XCZ36" s="102"/>
      <c r="XDA36" s="102"/>
      <c r="XDB36" s="102"/>
      <c r="XDC36" s="102"/>
      <c r="XDD36" s="102"/>
      <c r="XDE36" s="102"/>
      <c r="XDF36" s="102"/>
      <c r="XDG36" s="102"/>
      <c r="XDH36" s="102"/>
      <c r="XDI36" s="102"/>
      <c r="XDJ36" s="102"/>
      <c r="XDK36" s="102"/>
      <c r="XDL36" s="102"/>
      <c r="XDM36" s="102"/>
      <c r="XDN36" s="102"/>
      <c r="XDO36" s="102"/>
      <c r="XDP36" s="102"/>
      <c r="XDQ36" s="102"/>
      <c r="XDR36" s="102"/>
      <c r="XDS36" s="102"/>
      <c r="XDT36" s="102"/>
      <c r="XDU36" s="102"/>
      <c r="XDV36" s="102"/>
      <c r="XDW36" s="102"/>
      <c r="XDX36" s="102"/>
      <c r="XDY36" s="102"/>
      <c r="XDZ36" s="102"/>
      <c r="XEA36" s="102"/>
      <c r="XEB36" s="102"/>
      <c r="XEC36" s="102"/>
      <c r="XED36" s="102"/>
      <c r="XEE36" s="102"/>
      <c r="XEF36" s="102"/>
      <c r="XEG36" s="102"/>
      <c r="XEH36" s="102"/>
      <c r="XEI36" s="102"/>
      <c r="XEJ36" s="102"/>
      <c r="XEK36" s="102"/>
      <c r="XEL36" s="102"/>
      <c r="XEM36" s="102"/>
      <c r="XEN36" s="102"/>
      <c r="XEO36" s="102"/>
      <c r="XEP36" s="102"/>
      <c r="XEQ36" s="102"/>
      <c r="XER36" s="102"/>
      <c r="XES36" s="102"/>
      <c r="XET36" s="102"/>
      <c r="XEU36" s="102"/>
      <c r="XEV36" s="102"/>
      <c r="XEW36" s="102"/>
      <c r="XEX36" s="102"/>
      <c r="XEY36" s="102"/>
      <c r="XEZ36" s="102"/>
      <c r="XFA36" s="102"/>
      <c r="XFB36" s="102"/>
      <c r="XFC36" s="102"/>
    </row>
    <row r="37" spans="1:16383">
      <c r="A37" s="109" t="s">
        <v>54</v>
      </c>
      <c r="B37" s="280" t="s">
        <v>1571</v>
      </c>
      <c r="C37" s="280"/>
      <c r="D37" s="280"/>
      <c r="E37" s="280"/>
      <c r="F37" s="280"/>
      <c r="G37" s="280"/>
      <c r="H37" s="280"/>
      <c r="I37" s="280"/>
      <c r="J37" s="280"/>
      <c r="K37" s="280"/>
      <c r="L37" s="280"/>
      <c r="M37" s="280"/>
      <c r="N37" s="280"/>
      <c r="O37" s="280"/>
    </row>
    <row r="38" spans="1:16383">
      <c r="A38" s="101"/>
      <c r="B38" s="96" t="s">
        <v>1570</v>
      </c>
      <c r="C38" s="96"/>
      <c r="D38" s="101"/>
      <c r="E38" s="101"/>
      <c r="F38" s="57"/>
      <c r="G38" s="57"/>
      <c r="H38" s="638"/>
      <c r="I38" s="638"/>
    </row>
    <row r="39" spans="1:16383">
      <c r="A39" s="101"/>
      <c r="B39" s="96" t="s">
        <v>1569</v>
      </c>
      <c r="C39" s="96"/>
      <c r="D39" s="101"/>
      <c r="E39" s="101"/>
      <c r="F39" s="57"/>
      <c r="G39" s="57"/>
      <c r="H39" s="638"/>
      <c r="I39" s="638"/>
    </row>
    <row r="40" spans="1:16383" ht="12.75" customHeight="1">
      <c r="A40" s="101" t="s">
        <v>55</v>
      </c>
      <c r="B40" s="96" t="s">
        <v>1568</v>
      </c>
      <c r="C40" s="99"/>
      <c r="D40" s="99"/>
      <c r="E40" s="99"/>
      <c r="F40" s="99"/>
      <c r="G40" s="99"/>
      <c r="H40" s="99"/>
      <c r="I40" s="99"/>
      <c r="J40" s="99"/>
      <c r="K40" s="99"/>
      <c r="L40" s="99"/>
      <c r="M40" s="99"/>
      <c r="N40" s="99"/>
      <c r="O40" s="99"/>
    </row>
    <row r="41" spans="1:16383">
      <c r="A41" s="101"/>
      <c r="B41" s="356" t="s">
        <v>1567</v>
      </c>
      <c r="C41" s="96"/>
      <c r="D41" s="101"/>
      <c r="E41" s="101"/>
      <c r="F41" s="96"/>
      <c r="G41" s="96"/>
      <c r="H41" s="107"/>
      <c r="I41" s="107"/>
    </row>
    <row r="42" spans="1:16383">
      <c r="A42" s="101"/>
      <c r="B42" s="101" t="s">
        <v>701</v>
      </c>
      <c r="C42" s="96"/>
      <c r="D42" s="101"/>
      <c r="E42" s="101"/>
      <c r="F42" s="96"/>
      <c r="G42" s="96"/>
      <c r="H42" s="107"/>
      <c r="I42" s="107"/>
    </row>
    <row r="43" spans="1:16383">
      <c r="A43" s="101" t="s">
        <v>57</v>
      </c>
      <c r="B43" s="96" t="s">
        <v>1566</v>
      </c>
      <c r="C43" s="99"/>
      <c r="D43" s="99"/>
      <c r="E43" s="99"/>
      <c r="F43" s="99"/>
      <c r="G43" s="99"/>
      <c r="H43" s="99"/>
      <c r="I43" s="99"/>
      <c r="J43" s="99"/>
      <c r="K43" s="99"/>
      <c r="L43" s="99"/>
      <c r="M43" s="99"/>
      <c r="N43" s="99"/>
      <c r="O43" s="99"/>
    </row>
    <row r="44" spans="1:16383">
      <c r="B44" s="356" t="s">
        <v>1565</v>
      </c>
      <c r="C44" s="96"/>
      <c r="D44" s="101"/>
      <c r="E44" s="101"/>
      <c r="F44" s="96"/>
      <c r="G44" s="96"/>
      <c r="H44" s="107"/>
      <c r="I44" s="107"/>
    </row>
    <row r="45" spans="1:16383">
      <c r="B45" s="101" t="s">
        <v>703</v>
      </c>
      <c r="C45" s="96"/>
      <c r="D45" s="101"/>
      <c r="E45" s="101"/>
      <c r="F45" s="96"/>
      <c r="G45" s="96"/>
      <c r="H45" s="107"/>
      <c r="I45" s="107"/>
    </row>
    <row r="46" spans="1:16383">
      <c r="A46" s="101" t="s">
        <v>58</v>
      </c>
      <c r="B46" s="96" t="s">
        <v>1564</v>
      </c>
    </row>
    <row r="47" spans="1:16383">
      <c r="B47" s="96" t="s">
        <v>1563</v>
      </c>
    </row>
  </sheetData>
  <mergeCells count="7">
    <mergeCell ref="F26:H26"/>
    <mergeCell ref="A6:N6"/>
    <mergeCell ref="A1:N1"/>
    <mergeCell ref="A2:N2"/>
    <mergeCell ref="A3:N3"/>
    <mergeCell ref="A4:N4"/>
    <mergeCell ref="A5:N5"/>
  </mergeCells>
  <pageMargins left="0.22" right="0.28000000000000003" top="0.75" bottom="0.75" header="0.3" footer="0.3"/>
  <pageSetup scale="85" orientation="landscape" r:id="rId1"/>
  <rowBreaks count="1" manualBreakCount="1">
    <brk id="35" max="13" man="1"/>
  </rowBreaks>
  <colBreaks count="1" manualBreakCount="1">
    <brk id="14"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B4E3D-B9A2-42E4-9BFF-9B3CDEFDC43D}">
  <sheetPr>
    <tabColor rgb="FF92D050"/>
    <pageSetUpPr fitToPage="1"/>
  </sheetPr>
  <dimension ref="A1:P48"/>
  <sheetViews>
    <sheetView topLeftCell="A3" zoomScaleNormal="100" zoomScaleSheetLayoutView="85" workbookViewId="0">
      <selection activeCell="J42" sqref="J42"/>
    </sheetView>
  </sheetViews>
  <sheetFormatPr defaultColWidth="12.5703125" defaultRowHeight="12.75"/>
  <cols>
    <col min="1" max="1" width="6" style="96" bestFit="1" customWidth="1"/>
    <col min="2" max="2" width="45.7109375" style="96" customWidth="1"/>
    <col min="3" max="3" width="2.5703125" style="101" customWidth="1"/>
    <col min="4" max="4" width="13.5703125" style="96" customWidth="1"/>
    <col min="5" max="5" width="1.7109375" style="96" customWidth="1"/>
    <col min="6" max="6" width="16.28515625" style="107" bestFit="1" customWidth="1"/>
    <col min="7" max="7" width="8.28515625" style="107" bestFit="1" customWidth="1"/>
    <col min="8" max="8" width="8.28515625" style="96" bestFit="1" customWidth="1"/>
    <col min="9" max="9" width="3.140625" style="96" bestFit="1" customWidth="1"/>
    <col min="10" max="10" width="11.42578125" style="96" bestFit="1" customWidth="1"/>
    <col min="11" max="11" width="2.7109375" style="96" customWidth="1"/>
    <col min="12" max="12" width="7.42578125" style="96" bestFit="1" customWidth="1"/>
    <col min="13" max="13" width="2.28515625" style="96" customWidth="1"/>
    <col min="14" max="14" width="30.7109375" style="96" customWidth="1"/>
    <col min="15" max="15" width="12.5703125" style="96"/>
    <col min="16" max="16" width="7.42578125" style="96" customWidth="1"/>
    <col min="17" max="17" width="12.5703125" style="96"/>
    <col min="18" max="18" width="2.5703125" style="96" customWidth="1"/>
    <col min="19" max="257" width="12.5703125" style="96"/>
    <col min="258" max="258" width="4.7109375" style="96" customWidth="1"/>
    <col min="259" max="259" width="11.42578125" style="96" customWidth="1"/>
    <col min="260" max="260" width="26.5703125" style="96" customWidth="1"/>
    <col min="261" max="261" width="7" style="96" customWidth="1"/>
    <col min="262" max="262" width="18.5703125" style="96" customWidth="1"/>
    <col min="263" max="263" width="4.5703125" style="96" customWidth="1"/>
    <col min="264" max="264" width="18.5703125" style="96" customWidth="1"/>
    <col min="265" max="265" width="3.42578125" style="96" customWidth="1"/>
    <col min="266" max="266" width="13.28515625" style="96" customWidth="1"/>
    <col min="267" max="267" width="3" style="96" customWidth="1"/>
    <col min="268" max="268" width="18" style="96" customWidth="1"/>
    <col min="269" max="269" width="3" style="96" customWidth="1"/>
    <col min="270" max="270" width="12.5703125" style="96" customWidth="1"/>
    <col min="271" max="271" width="12.5703125" style="96"/>
    <col min="272" max="272" width="7.42578125" style="96" customWidth="1"/>
    <col min="273" max="273" width="12.5703125" style="96"/>
    <col min="274" max="274" width="2.5703125" style="96" customWidth="1"/>
    <col min="275" max="513" width="12.5703125" style="96"/>
    <col min="514" max="514" width="4.7109375" style="96" customWidth="1"/>
    <col min="515" max="515" width="11.42578125" style="96" customWidth="1"/>
    <col min="516" max="516" width="26.5703125" style="96" customWidth="1"/>
    <col min="517" max="517" width="7" style="96" customWidth="1"/>
    <col min="518" max="518" width="18.5703125" style="96" customWidth="1"/>
    <col min="519" max="519" width="4.5703125" style="96" customWidth="1"/>
    <col min="520" max="520" width="18.5703125" style="96" customWidth="1"/>
    <col min="521" max="521" width="3.42578125" style="96" customWidth="1"/>
    <col min="522" max="522" width="13.28515625" style="96" customWidth="1"/>
    <col min="523" max="523" width="3" style="96" customWidth="1"/>
    <col min="524" max="524" width="18" style="96" customWidth="1"/>
    <col min="525" max="525" width="3" style="96" customWidth="1"/>
    <col min="526" max="526" width="12.5703125" style="96" customWidth="1"/>
    <col min="527" max="527" width="12.5703125" style="96"/>
    <col min="528" max="528" width="7.42578125" style="96" customWidth="1"/>
    <col min="529" max="529" width="12.5703125" style="96"/>
    <col min="530" max="530" width="2.5703125" style="96" customWidth="1"/>
    <col min="531" max="769" width="12.5703125" style="96"/>
    <col min="770" max="770" width="4.7109375" style="96" customWidth="1"/>
    <col min="771" max="771" width="11.42578125" style="96" customWidth="1"/>
    <col min="772" max="772" width="26.5703125" style="96" customWidth="1"/>
    <col min="773" max="773" width="7" style="96" customWidth="1"/>
    <col min="774" max="774" width="18.5703125" style="96" customWidth="1"/>
    <col min="775" max="775" width="4.5703125" style="96" customWidth="1"/>
    <col min="776" max="776" width="18.5703125" style="96" customWidth="1"/>
    <col min="777" max="777" width="3.42578125" style="96" customWidth="1"/>
    <col min="778" max="778" width="13.28515625" style="96" customWidth="1"/>
    <col min="779" max="779" width="3" style="96" customWidth="1"/>
    <col min="780" max="780" width="18" style="96" customWidth="1"/>
    <col min="781" max="781" width="3" style="96" customWidth="1"/>
    <col min="782" max="782" width="12.5703125" style="96" customWidth="1"/>
    <col min="783" max="783" width="12.5703125" style="96"/>
    <col min="784" max="784" width="7.42578125" style="96" customWidth="1"/>
    <col min="785" max="785" width="12.5703125" style="96"/>
    <col min="786" max="786" width="2.5703125" style="96" customWidth="1"/>
    <col min="787" max="1025" width="12.5703125" style="96"/>
    <col min="1026" max="1026" width="4.7109375" style="96" customWidth="1"/>
    <col min="1027" max="1027" width="11.42578125" style="96" customWidth="1"/>
    <col min="1028" max="1028" width="26.5703125" style="96" customWidth="1"/>
    <col min="1029" max="1029" width="7" style="96" customWidth="1"/>
    <col min="1030" max="1030" width="18.5703125" style="96" customWidth="1"/>
    <col min="1031" max="1031" width="4.5703125" style="96" customWidth="1"/>
    <col min="1032" max="1032" width="18.5703125" style="96" customWidth="1"/>
    <col min="1033" max="1033" width="3.42578125" style="96" customWidth="1"/>
    <col min="1034" max="1034" width="13.28515625" style="96" customWidth="1"/>
    <col min="1035" max="1035" width="3" style="96" customWidth="1"/>
    <col min="1036" max="1036" width="18" style="96" customWidth="1"/>
    <col min="1037" max="1037" width="3" style="96" customWidth="1"/>
    <col min="1038" max="1038" width="12.5703125" style="96" customWidth="1"/>
    <col min="1039" max="1039" width="12.5703125" style="96"/>
    <col min="1040" max="1040" width="7.42578125" style="96" customWidth="1"/>
    <col min="1041" max="1041" width="12.5703125" style="96"/>
    <col min="1042" max="1042" width="2.5703125" style="96" customWidth="1"/>
    <col min="1043" max="1281" width="12.5703125" style="96"/>
    <col min="1282" max="1282" width="4.7109375" style="96" customWidth="1"/>
    <col min="1283" max="1283" width="11.42578125" style="96" customWidth="1"/>
    <col min="1284" max="1284" width="26.5703125" style="96" customWidth="1"/>
    <col min="1285" max="1285" width="7" style="96" customWidth="1"/>
    <col min="1286" max="1286" width="18.5703125" style="96" customWidth="1"/>
    <col min="1287" max="1287" width="4.5703125" style="96" customWidth="1"/>
    <col min="1288" max="1288" width="18.5703125" style="96" customWidth="1"/>
    <col min="1289" max="1289" width="3.42578125" style="96" customWidth="1"/>
    <col min="1290" max="1290" width="13.28515625" style="96" customWidth="1"/>
    <col min="1291" max="1291" width="3" style="96" customWidth="1"/>
    <col min="1292" max="1292" width="18" style="96" customWidth="1"/>
    <col min="1293" max="1293" width="3" style="96" customWidth="1"/>
    <col min="1294" max="1294" width="12.5703125" style="96" customWidth="1"/>
    <col min="1295" max="1295" width="12.5703125" style="96"/>
    <col min="1296" max="1296" width="7.42578125" style="96" customWidth="1"/>
    <col min="1297" max="1297" width="12.5703125" style="96"/>
    <col min="1298" max="1298" width="2.5703125" style="96" customWidth="1"/>
    <col min="1299" max="1537" width="12.5703125" style="96"/>
    <col min="1538" max="1538" width="4.7109375" style="96" customWidth="1"/>
    <col min="1539" max="1539" width="11.42578125" style="96" customWidth="1"/>
    <col min="1540" max="1540" width="26.5703125" style="96" customWidth="1"/>
    <col min="1541" max="1541" width="7" style="96" customWidth="1"/>
    <col min="1542" max="1542" width="18.5703125" style="96" customWidth="1"/>
    <col min="1543" max="1543" width="4.5703125" style="96" customWidth="1"/>
    <col min="1544" max="1544" width="18.5703125" style="96" customWidth="1"/>
    <col min="1545" max="1545" width="3.42578125" style="96" customWidth="1"/>
    <col min="1546" max="1546" width="13.28515625" style="96" customWidth="1"/>
    <col min="1547" max="1547" width="3" style="96" customWidth="1"/>
    <col min="1548" max="1548" width="18" style="96" customWidth="1"/>
    <col min="1549" max="1549" width="3" style="96" customWidth="1"/>
    <col min="1550" max="1550" width="12.5703125" style="96" customWidth="1"/>
    <col min="1551" max="1551" width="12.5703125" style="96"/>
    <col min="1552" max="1552" width="7.42578125" style="96" customWidth="1"/>
    <col min="1553" max="1553" width="12.5703125" style="96"/>
    <col min="1554" max="1554" width="2.5703125" style="96" customWidth="1"/>
    <col min="1555" max="1793" width="12.5703125" style="96"/>
    <col min="1794" max="1794" width="4.7109375" style="96" customWidth="1"/>
    <col min="1795" max="1795" width="11.42578125" style="96" customWidth="1"/>
    <col min="1796" max="1796" width="26.5703125" style="96" customWidth="1"/>
    <col min="1797" max="1797" width="7" style="96" customWidth="1"/>
    <col min="1798" max="1798" width="18.5703125" style="96" customWidth="1"/>
    <col min="1799" max="1799" width="4.5703125" style="96" customWidth="1"/>
    <col min="1800" max="1800" width="18.5703125" style="96" customWidth="1"/>
    <col min="1801" max="1801" width="3.42578125" style="96" customWidth="1"/>
    <col min="1802" max="1802" width="13.28515625" style="96" customWidth="1"/>
    <col min="1803" max="1803" width="3" style="96" customWidth="1"/>
    <col min="1804" max="1804" width="18" style="96" customWidth="1"/>
    <col min="1805" max="1805" width="3" style="96" customWidth="1"/>
    <col min="1806" max="1806" width="12.5703125" style="96" customWidth="1"/>
    <col min="1807" max="1807" width="12.5703125" style="96"/>
    <col min="1808" max="1808" width="7.42578125" style="96" customWidth="1"/>
    <col min="1809" max="1809" width="12.5703125" style="96"/>
    <col min="1810" max="1810" width="2.5703125" style="96" customWidth="1"/>
    <col min="1811" max="2049" width="12.5703125" style="96"/>
    <col min="2050" max="2050" width="4.7109375" style="96" customWidth="1"/>
    <col min="2051" max="2051" width="11.42578125" style="96" customWidth="1"/>
    <col min="2052" max="2052" width="26.5703125" style="96" customWidth="1"/>
    <col min="2053" max="2053" width="7" style="96" customWidth="1"/>
    <col min="2054" max="2054" width="18.5703125" style="96" customWidth="1"/>
    <col min="2055" max="2055" width="4.5703125" style="96" customWidth="1"/>
    <col min="2056" max="2056" width="18.5703125" style="96" customWidth="1"/>
    <col min="2057" max="2057" width="3.42578125" style="96" customWidth="1"/>
    <col min="2058" max="2058" width="13.28515625" style="96" customWidth="1"/>
    <col min="2059" max="2059" width="3" style="96" customWidth="1"/>
    <col min="2060" max="2060" width="18" style="96" customWidth="1"/>
    <col min="2061" max="2061" width="3" style="96" customWidth="1"/>
    <col min="2062" max="2062" width="12.5703125" style="96" customWidth="1"/>
    <col min="2063" max="2063" width="12.5703125" style="96"/>
    <col min="2064" max="2064" width="7.42578125" style="96" customWidth="1"/>
    <col min="2065" max="2065" width="12.5703125" style="96"/>
    <col min="2066" max="2066" width="2.5703125" style="96" customWidth="1"/>
    <col min="2067" max="2305" width="12.5703125" style="96"/>
    <col min="2306" max="2306" width="4.7109375" style="96" customWidth="1"/>
    <col min="2307" max="2307" width="11.42578125" style="96" customWidth="1"/>
    <col min="2308" max="2308" width="26.5703125" style="96" customWidth="1"/>
    <col min="2309" max="2309" width="7" style="96" customWidth="1"/>
    <col min="2310" max="2310" width="18.5703125" style="96" customWidth="1"/>
    <col min="2311" max="2311" width="4.5703125" style="96" customWidth="1"/>
    <col min="2312" max="2312" width="18.5703125" style="96" customWidth="1"/>
    <col min="2313" max="2313" width="3.42578125" style="96" customWidth="1"/>
    <col min="2314" max="2314" width="13.28515625" style="96" customWidth="1"/>
    <col min="2315" max="2315" width="3" style="96" customWidth="1"/>
    <col min="2316" max="2316" width="18" style="96" customWidth="1"/>
    <col min="2317" max="2317" width="3" style="96" customWidth="1"/>
    <col min="2318" max="2318" width="12.5703125" style="96" customWidth="1"/>
    <col min="2319" max="2319" width="12.5703125" style="96"/>
    <col min="2320" max="2320" width="7.42578125" style="96" customWidth="1"/>
    <col min="2321" max="2321" width="12.5703125" style="96"/>
    <col min="2322" max="2322" width="2.5703125" style="96" customWidth="1"/>
    <col min="2323" max="2561" width="12.5703125" style="96"/>
    <col min="2562" max="2562" width="4.7109375" style="96" customWidth="1"/>
    <col min="2563" max="2563" width="11.42578125" style="96" customWidth="1"/>
    <col min="2564" max="2564" width="26.5703125" style="96" customWidth="1"/>
    <col min="2565" max="2565" width="7" style="96" customWidth="1"/>
    <col min="2566" max="2566" width="18.5703125" style="96" customWidth="1"/>
    <col min="2567" max="2567" width="4.5703125" style="96" customWidth="1"/>
    <col min="2568" max="2568" width="18.5703125" style="96" customWidth="1"/>
    <col min="2569" max="2569" width="3.42578125" style="96" customWidth="1"/>
    <col min="2570" max="2570" width="13.28515625" style="96" customWidth="1"/>
    <col min="2571" max="2571" width="3" style="96" customWidth="1"/>
    <col min="2572" max="2572" width="18" style="96" customWidth="1"/>
    <col min="2573" max="2573" width="3" style="96" customWidth="1"/>
    <col min="2574" max="2574" width="12.5703125" style="96" customWidth="1"/>
    <col min="2575" max="2575" width="12.5703125" style="96"/>
    <col min="2576" max="2576" width="7.42578125" style="96" customWidth="1"/>
    <col min="2577" max="2577" width="12.5703125" style="96"/>
    <col min="2578" max="2578" width="2.5703125" style="96" customWidth="1"/>
    <col min="2579" max="2817" width="12.5703125" style="96"/>
    <col min="2818" max="2818" width="4.7109375" style="96" customWidth="1"/>
    <col min="2819" max="2819" width="11.42578125" style="96" customWidth="1"/>
    <col min="2820" max="2820" width="26.5703125" style="96" customWidth="1"/>
    <col min="2821" max="2821" width="7" style="96" customWidth="1"/>
    <col min="2822" max="2822" width="18.5703125" style="96" customWidth="1"/>
    <col min="2823" max="2823" width="4.5703125" style="96" customWidth="1"/>
    <col min="2824" max="2824" width="18.5703125" style="96" customWidth="1"/>
    <col min="2825" max="2825" width="3.42578125" style="96" customWidth="1"/>
    <col min="2826" max="2826" width="13.28515625" style="96" customWidth="1"/>
    <col min="2827" max="2827" width="3" style="96" customWidth="1"/>
    <col min="2828" max="2828" width="18" style="96" customWidth="1"/>
    <col min="2829" max="2829" width="3" style="96" customWidth="1"/>
    <col min="2830" max="2830" width="12.5703125" style="96" customWidth="1"/>
    <col min="2831" max="2831" width="12.5703125" style="96"/>
    <col min="2832" max="2832" width="7.42578125" style="96" customWidth="1"/>
    <col min="2833" max="2833" width="12.5703125" style="96"/>
    <col min="2834" max="2834" width="2.5703125" style="96" customWidth="1"/>
    <col min="2835" max="3073" width="12.5703125" style="96"/>
    <col min="3074" max="3074" width="4.7109375" style="96" customWidth="1"/>
    <col min="3075" max="3075" width="11.42578125" style="96" customWidth="1"/>
    <col min="3076" max="3076" width="26.5703125" style="96" customWidth="1"/>
    <col min="3077" max="3077" width="7" style="96" customWidth="1"/>
    <col min="3078" max="3078" width="18.5703125" style="96" customWidth="1"/>
    <col min="3079" max="3079" width="4.5703125" style="96" customWidth="1"/>
    <col min="3080" max="3080" width="18.5703125" style="96" customWidth="1"/>
    <col min="3081" max="3081" width="3.42578125" style="96" customWidth="1"/>
    <col min="3082" max="3082" width="13.28515625" style="96" customWidth="1"/>
    <col min="3083" max="3083" width="3" style="96" customWidth="1"/>
    <col min="3084" max="3084" width="18" style="96" customWidth="1"/>
    <col min="3085" max="3085" width="3" style="96" customWidth="1"/>
    <col min="3086" max="3086" width="12.5703125" style="96" customWidth="1"/>
    <col min="3087" max="3087" width="12.5703125" style="96"/>
    <col min="3088" max="3088" width="7.42578125" style="96" customWidth="1"/>
    <col min="3089" max="3089" width="12.5703125" style="96"/>
    <col min="3090" max="3090" width="2.5703125" style="96" customWidth="1"/>
    <col min="3091" max="3329" width="12.5703125" style="96"/>
    <col min="3330" max="3330" width="4.7109375" style="96" customWidth="1"/>
    <col min="3331" max="3331" width="11.42578125" style="96" customWidth="1"/>
    <col min="3332" max="3332" width="26.5703125" style="96" customWidth="1"/>
    <col min="3333" max="3333" width="7" style="96" customWidth="1"/>
    <col min="3334" max="3334" width="18.5703125" style="96" customWidth="1"/>
    <col min="3335" max="3335" width="4.5703125" style="96" customWidth="1"/>
    <col min="3336" max="3336" width="18.5703125" style="96" customWidth="1"/>
    <col min="3337" max="3337" width="3.42578125" style="96" customWidth="1"/>
    <col min="3338" max="3338" width="13.28515625" style="96" customWidth="1"/>
    <col min="3339" max="3339" width="3" style="96" customWidth="1"/>
    <col min="3340" max="3340" width="18" style="96" customWidth="1"/>
    <col min="3341" max="3341" width="3" style="96" customWidth="1"/>
    <col min="3342" max="3342" width="12.5703125" style="96" customWidth="1"/>
    <col min="3343" max="3343" width="12.5703125" style="96"/>
    <col min="3344" max="3344" width="7.42578125" style="96" customWidth="1"/>
    <col min="3345" max="3345" width="12.5703125" style="96"/>
    <col min="3346" max="3346" width="2.5703125" style="96" customWidth="1"/>
    <col min="3347" max="3585" width="12.5703125" style="96"/>
    <col min="3586" max="3586" width="4.7109375" style="96" customWidth="1"/>
    <col min="3587" max="3587" width="11.42578125" style="96" customWidth="1"/>
    <col min="3588" max="3588" width="26.5703125" style="96" customWidth="1"/>
    <col min="3589" max="3589" width="7" style="96" customWidth="1"/>
    <col min="3590" max="3590" width="18.5703125" style="96" customWidth="1"/>
    <col min="3591" max="3591" width="4.5703125" style="96" customWidth="1"/>
    <col min="3592" max="3592" width="18.5703125" style="96" customWidth="1"/>
    <col min="3593" max="3593" width="3.42578125" style="96" customWidth="1"/>
    <col min="3594" max="3594" width="13.28515625" style="96" customWidth="1"/>
    <col min="3595" max="3595" width="3" style="96" customWidth="1"/>
    <col min="3596" max="3596" width="18" style="96" customWidth="1"/>
    <col min="3597" max="3597" width="3" style="96" customWidth="1"/>
    <col min="3598" max="3598" width="12.5703125" style="96" customWidth="1"/>
    <col min="3599" max="3599" width="12.5703125" style="96"/>
    <col min="3600" max="3600" width="7.42578125" style="96" customWidth="1"/>
    <col min="3601" max="3601" width="12.5703125" style="96"/>
    <col min="3602" max="3602" width="2.5703125" style="96" customWidth="1"/>
    <col min="3603" max="3841" width="12.5703125" style="96"/>
    <col min="3842" max="3842" width="4.7109375" style="96" customWidth="1"/>
    <col min="3843" max="3843" width="11.42578125" style="96" customWidth="1"/>
    <col min="3844" max="3844" width="26.5703125" style="96" customWidth="1"/>
    <col min="3845" max="3845" width="7" style="96" customWidth="1"/>
    <col min="3846" max="3846" width="18.5703125" style="96" customWidth="1"/>
    <col min="3847" max="3847" width="4.5703125" style="96" customWidth="1"/>
    <col min="3848" max="3848" width="18.5703125" style="96" customWidth="1"/>
    <col min="3849" max="3849" width="3.42578125" style="96" customWidth="1"/>
    <col min="3850" max="3850" width="13.28515625" style="96" customWidth="1"/>
    <col min="3851" max="3851" width="3" style="96" customWidth="1"/>
    <col min="3852" max="3852" width="18" style="96" customWidth="1"/>
    <col min="3853" max="3853" width="3" style="96" customWidth="1"/>
    <col min="3854" max="3854" width="12.5703125" style="96" customWidth="1"/>
    <col min="3855" max="3855" width="12.5703125" style="96"/>
    <col min="3856" max="3856" width="7.42578125" style="96" customWidth="1"/>
    <col min="3857" max="3857" width="12.5703125" style="96"/>
    <col min="3858" max="3858" width="2.5703125" style="96" customWidth="1"/>
    <col min="3859" max="4097" width="12.5703125" style="96"/>
    <col min="4098" max="4098" width="4.7109375" style="96" customWidth="1"/>
    <col min="4099" max="4099" width="11.42578125" style="96" customWidth="1"/>
    <col min="4100" max="4100" width="26.5703125" style="96" customWidth="1"/>
    <col min="4101" max="4101" width="7" style="96" customWidth="1"/>
    <col min="4102" max="4102" width="18.5703125" style="96" customWidth="1"/>
    <col min="4103" max="4103" width="4.5703125" style="96" customWidth="1"/>
    <col min="4104" max="4104" width="18.5703125" style="96" customWidth="1"/>
    <col min="4105" max="4105" width="3.42578125" style="96" customWidth="1"/>
    <col min="4106" max="4106" width="13.28515625" style="96" customWidth="1"/>
    <col min="4107" max="4107" width="3" style="96" customWidth="1"/>
    <col min="4108" max="4108" width="18" style="96" customWidth="1"/>
    <col min="4109" max="4109" width="3" style="96" customWidth="1"/>
    <col min="4110" max="4110" width="12.5703125" style="96" customWidth="1"/>
    <col min="4111" max="4111" width="12.5703125" style="96"/>
    <col min="4112" max="4112" width="7.42578125" style="96" customWidth="1"/>
    <col min="4113" max="4113" width="12.5703125" style="96"/>
    <col min="4114" max="4114" width="2.5703125" style="96" customWidth="1"/>
    <col min="4115" max="4353" width="12.5703125" style="96"/>
    <col min="4354" max="4354" width="4.7109375" style="96" customWidth="1"/>
    <col min="4355" max="4355" width="11.42578125" style="96" customWidth="1"/>
    <col min="4356" max="4356" width="26.5703125" style="96" customWidth="1"/>
    <col min="4357" max="4357" width="7" style="96" customWidth="1"/>
    <col min="4358" max="4358" width="18.5703125" style="96" customWidth="1"/>
    <col min="4359" max="4359" width="4.5703125" style="96" customWidth="1"/>
    <col min="4360" max="4360" width="18.5703125" style="96" customWidth="1"/>
    <col min="4361" max="4361" width="3.42578125" style="96" customWidth="1"/>
    <col min="4362" max="4362" width="13.28515625" style="96" customWidth="1"/>
    <col min="4363" max="4363" width="3" style="96" customWidth="1"/>
    <col min="4364" max="4364" width="18" style="96" customWidth="1"/>
    <col min="4365" max="4365" width="3" style="96" customWidth="1"/>
    <col min="4366" max="4366" width="12.5703125" style="96" customWidth="1"/>
    <col min="4367" max="4367" width="12.5703125" style="96"/>
    <col min="4368" max="4368" width="7.42578125" style="96" customWidth="1"/>
    <col min="4369" max="4369" width="12.5703125" style="96"/>
    <col min="4370" max="4370" width="2.5703125" style="96" customWidth="1"/>
    <col min="4371" max="4609" width="12.5703125" style="96"/>
    <col min="4610" max="4610" width="4.7109375" style="96" customWidth="1"/>
    <col min="4611" max="4611" width="11.42578125" style="96" customWidth="1"/>
    <col min="4612" max="4612" width="26.5703125" style="96" customWidth="1"/>
    <col min="4613" max="4613" width="7" style="96" customWidth="1"/>
    <col min="4614" max="4614" width="18.5703125" style="96" customWidth="1"/>
    <col min="4615" max="4615" width="4.5703125" style="96" customWidth="1"/>
    <col min="4616" max="4616" width="18.5703125" style="96" customWidth="1"/>
    <col min="4617" max="4617" width="3.42578125" style="96" customWidth="1"/>
    <col min="4618" max="4618" width="13.28515625" style="96" customWidth="1"/>
    <col min="4619" max="4619" width="3" style="96" customWidth="1"/>
    <col min="4620" max="4620" width="18" style="96" customWidth="1"/>
    <col min="4621" max="4621" width="3" style="96" customWidth="1"/>
    <col min="4622" max="4622" width="12.5703125" style="96" customWidth="1"/>
    <col min="4623" max="4623" width="12.5703125" style="96"/>
    <col min="4624" max="4624" width="7.42578125" style="96" customWidth="1"/>
    <col min="4625" max="4625" width="12.5703125" style="96"/>
    <col min="4626" max="4626" width="2.5703125" style="96" customWidth="1"/>
    <col min="4627" max="4865" width="12.5703125" style="96"/>
    <col min="4866" max="4866" width="4.7109375" style="96" customWidth="1"/>
    <col min="4867" max="4867" width="11.42578125" style="96" customWidth="1"/>
    <col min="4868" max="4868" width="26.5703125" style="96" customWidth="1"/>
    <col min="4869" max="4869" width="7" style="96" customWidth="1"/>
    <col min="4870" max="4870" width="18.5703125" style="96" customWidth="1"/>
    <col min="4871" max="4871" width="4.5703125" style="96" customWidth="1"/>
    <col min="4872" max="4872" width="18.5703125" style="96" customWidth="1"/>
    <col min="4873" max="4873" width="3.42578125" style="96" customWidth="1"/>
    <col min="4874" max="4874" width="13.28515625" style="96" customWidth="1"/>
    <col min="4875" max="4875" width="3" style="96" customWidth="1"/>
    <col min="4876" max="4876" width="18" style="96" customWidth="1"/>
    <col min="4877" max="4877" width="3" style="96" customWidth="1"/>
    <col min="4878" max="4878" width="12.5703125" style="96" customWidth="1"/>
    <col min="4879" max="4879" width="12.5703125" style="96"/>
    <col min="4880" max="4880" width="7.42578125" style="96" customWidth="1"/>
    <col min="4881" max="4881" width="12.5703125" style="96"/>
    <col min="4882" max="4882" width="2.5703125" style="96" customWidth="1"/>
    <col min="4883" max="5121" width="12.5703125" style="96"/>
    <col min="5122" max="5122" width="4.7109375" style="96" customWidth="1"/>
    <col min="5123" max="5123" width="11.42578125" style="96" customWidth="1"/>
    <col min="5124" max="5124" width="26.5703125" style="96" customWidth="1"/>
    <col min="5125" max="5125" width="7" style="96" customWidth="1"/>
    <col min="5126" max="5126" width="18.5703125" style="96" customWidth="1"/>
    <col min="5127" max="5127" width="4.5703125" style="96" customWidth="1"/>
    <col min="5128" max="5128" width="18.5703125" style="96" customWidth="1"/>
    <col min="5129" max="5129" width="3.42578125" style="96" customWidth="1"/>
    <col min="5130" max="5130" width="13.28515625" style="96" customWidth="1"/>
    <col min="5131" max="5131" width="3" style="96" customWidth="1"/>
    <col min="5132" max="5132" width="18" style="96" customWidth="1"/>
    <col min="5133" max="5133" width="3" style="96" customWidth="1"/>
    <col min="5134" max="5134" width="12.5703125" style="96" customWidth="1"/>
    <col min="5135" max="5135" width="12.5703125" style="96"/>
    <col min="5136" max="5136" width="7.42578125" style="96" customWidth="1"/>
    <col min="5137" max="5137" width="12.5703125" style="96"/>
    <col min="5138" max="5138" width="2.5703125" style="96" customWidth="1"/>
    <col min="5139" max="5377" width="12.5703125" style="96"/>
    <col min="5378" max="5378" width="4.7109375" style="96" customWidth="1"/>
    <col min="5379" max="5379" width="11.42578125" style="96" customWidth="1"/>
    <col min="5380" max="5380" width="26.5703125" style="96" customWidth="1"/>
    <col min="5381" max="5381" width="7" style="96" customWidth="1"/>
    <col min="5382" max="5382" width="18.5703125" style="96" customWidth="1"/>
    <col min="5383" max="5383" width="4.5703125" style="96" customWidth="1"/>
    <col min="5384" max="5384" width="18.5703125" style="96" customWidth="1"/>
    <col min="5385" max="5385" width="3.42578125" style="96" customWidth="1"/>
    <col min="5386" max="5386" width="13.28515625" style="96" customWidth="1"/>
    <col min="5387" max="5387" width="3" style="96" customWidth="1"/>
    <col min="5388" max="5388" width="18" style="96" customWidth="1"/>
    <col min="5389" max="5389" width="3" style="96" customWidth="1"/>
    <col min="5390" max="5390" width="12.5703125" style="96" customWidth="1"/>
    <col min="5391" max="5391" width="12.5703125" style="96"/>
    <col min="5392" max="5392" width="7.42578125" style="96" customWidth="1"/>
    <col min="5393" max="5393" width="12.5703125" style="96"/>
    <col min="5394" max="5394" width="2.5703125" style="96" customWidth="1"/>
    <col min="5395" max="5633" width="12.5703125" style="96"/>
    <col min="5634" max="5634" width="4.7109375" style="96" customWidth="1"/>
    <col min="5635" max="5635" width="11.42578125" style="96" customWidth="1"/>
    <col min="5636" max="5636" width="26.5703125" style="96" customWidth="1"/>
    <col min="5637" max="5637" width="7" style="96" customWidth="1"/>
    <col min="5638" max="5638" width="18.5703125" style="96" customWidth="1"/>
    <col min="5639" max="5639" width="4.5703125" style="96" customWidth="1"/>
    <col min="5640" max="5640" width="18.5703125" style="96" customWidth="1"/>
    <col min="5641" max="5641" width="3.42578125" style="96" customWidth="1"/>
    <col min="5642" max="5642" width="13.28515625" style="96" customWidth="1"/>
    <col min="5643" max="5643" width="3" style="96" customWidth="1"/>
    <col min="5644" max="5644" width="18" style="96" customWidth="1"/>
    <col min="5645" max="5645" width="3" style="96" customWidth="1"/>
    <col min="5646" max="5646" width="12.5703125" style="96" customWidth="1"/>
    <col min="5647" max="5647" width="12.5703125" style="96"/>
    <col min="5648" max="5648" width="7.42578125" style="96" customWidth="1"/>
    <col min="5649" max="5649" width="12.5703125" style="96"/>
    <col min="5650" max="5650" width="2.5703125" style="96" customWidth="1"/>
    <col min="5651" max="5889" width="12.5703125" style="96"/>
    <col min="5890" max="5890" width="4.7109375" style="96" customWidth="1"/>
    <col min="5891" max="5891" width="11.42578125" style="96" customWidth="1"/>
    <col min="5892" max="5892" width="26.5703125" style="96" customWidth="1"/>
    <col min="5893" max="5893" width="7" style="96" customWidth="1"/>
    <col min="5894" max="5894" width="18.5703125" style="96" customWidth="1"/>
    <col min="5895" max="5895" width="4.5703125" style="96" customWidth="1"/>
    <col min="5896" max="5896" width="18.5703125" style="96" customWidth="1"/>
    <col min="5897" max="5897" width="3.42578125" style="96" customWidth="1"/>
    <col min="5898" max="5898" width="13.28515625" style="96" customWidth="1"/>
    <col min="5899" max="5899" width="3" style="96" customWidth="1"/>
    <col min="5900" max="5900" width="18" style="96" customWidth="1"/>
    <col min="5901" max="5901" width="3" style="96" customWidth="1"/>
    <col min="5902" max="5902" width="12.5703125" style="96" customWidth="1"/>
    <col min="5903" max="5903" width="12.5703125" style="96"/>
    <col min="5904" max="5904" width="7.42578125" style="96" customWidth="1"/>
    <col min="5905" max="5905" width="12.5703125" style="96"/>
    <col min="5906" max="5906" width="2.5703125" style="96" customWidth="1"/>
    <col min="5907" max="6145" width="12.5703125" style="96"/>
    <col min="6146" max="6146" width="4.7109375" style="96" customWidth="1"/>
    <col min="6147" max="6147" width="11.42578125" style="96" customWidth="1"/>
    <col min="6148" max="6148" width="26.5703125" style="96" customWidth="1"/>
    <col min="6149" max="6149" width="7" style="96" customWidth="1"/>
    <col min="6150" max="6150" width="18.5703125" style="96" customWidth="1"/>
    <col min="6151" max="6151" width="4.5703125" style="96" customWidth="1"/>
    <col min="6152" max="6152" width="18.5703125" style="96" customWidth="1"/>
    <col min="6153" max="6153" width="3.42578125" style="96" customWidth="1"/>
    <col min="6154" max="6154" width="13.28515625" style="96" customWidth="1"/>
    <col min="6155" max="6155" width="3" style="96" customWidth="1"/>
    <col min="6156" max="6156" width="18" style="96" customWidth="1"/>
    <col min="6157" max="6157" width="3" style="96" customWidth="1"/>
    <col min="6158" max="6158" width="12.5703125" style="96" customWidth="1"/>
    <col min="6159" max="6159" width="12.5703125" style="96"/>
    <col min="6160" max="6160" width="7.42578125" style="96" customWidth="1"/>
    <col min="6161" max="6161" width="12.5703125" style="96"/>
    <col min="6162" max="6162" width="2.5703125" style="96" customWidth="1"/>
    <col min="6163" max="6401" width="12.5703125" style="96"/>
    <col min="6402" max="6402" width="4.7109375" style="96" customWidth="1"/>
    <col min="6403" max="6403" width="11.42578125" style="96" customWidth="1"/>
    <col min="6404" max="6404" width="26.5703125" style="96" customWidth="1"/>
    <col min="6405" max="6405" width="7" style="96" customWidth="1"/>
    <col min="6406" max="6406" width="18.5703125" style="96" customWidth="1"/>
    <col min="6407" max="6407" width="4.5703125" style="96" customWidth="1"/>
    <col min="6408" max="6408" width="18.5703125" style="96" customWidth="1"/>
    <col min="6409" max="6409" width="3.42578125" style="96" customWidth="1"/>
    <col min="6410" max="6410" width="13.28515625" style="96" customWidth="1"/>
    <col min="6411" max="6411" width="3" style="96" customWidth="1"/>
    <col min="6412" max="6412" width="18" style="96" customWidth="1"/>
    <col min="6413" max="6413" width="3" style="96" customWidth="1"/>
    <col min="6414" max="6414" width="12.5703125" style="96" customWidth="1"/>
    <col min="6415" max="6415" width="12.5703125" style="96"/>
    <col min="6416" max="6416" width="7.42578125" style="96" customWidth="1"/>
    <col min="6417" max="6417" width="12.5703125" style="96"/>
    <col min="6418" max="6418" width="2.5703125" style="96" customWidth="1"/>
    <col min="6419" max="6657" width="12.5703125" style="96"/>
    <col min="6658" max="6658" width="4.7109375" style="96" customWidth="1"/>
    <col min="6659" max="6659" width="11.42578125" style="96" customWidth="1"/>
    <col min="6660" max="6660" width="26.5703125" style="96" customWidth="1"/>
    <col min="6661" max="6661" width="7" style="96" customWidth="1"/>
    <col min="6662" max="6662" width="18.5703125" style="96" customWidth="1"/>
    <col min="6663" max="6663" width="4.5703125" style="96" customWidth="1"/>
    <col min="6664" max="6664" width="18.5703125" style="96" customWidth="1"/>
    <col min="6665" max="6665" width="3.42578125" style="96" customWidth="1"/>
    <col min="6666" max="6666" width="13.28515625" style="96" customWidth="1"/>
    <col min="6667" max="6667" width="3" style="96" customWidth="1"/>
    <col min="6668" max="6668" width="18" style="96" customWidth="1"/>
    <col min="6669" max="6669" width="3" style="96" customWidth="1"/>
    <col min="6670" max="6670" width="12.5703125" style="96" customWidth="1"/>
    <col min="6671" max="6671" width="12.5703125" style="96"/>
    <col min="6672" max="6672" width="7.42578125" style="96" customWidth="1"/>
    <col min="6673" max="6673" width="12.5703125" style="96"/>
    <col min="6674" max="6674" width="2.5703125" style="96" customWidth="1"/>
    <col min="6675" max="6913" width="12.5703125" style="96"/>
    <col min="6914" max="6914" width="4.7109375" style="96" customWidth="1"/>
    <col min="6915" max="6915" width="11.42578125" style="96" customWidth="1"/>
    <col min="6916" max="6916" width="26.5703125" style="96" customWidth="1"/>
    <col min="6917" max="6917" width="7" style="96" customWidth="1"/>
    <col min="6918" max="6918" width="18.5703125" style="96" customWidth="1"/>
    <col min="6919" max="6919" width="4.5703125" style="96" customWidth="1"/>
    <col min="6920" max="6920" width="18.5703125" style="96" customWidth="1"/>
    <col min="6921" max="6921" width="3.42578125" style="96" customWidth="1"/>
    <col min="6922" max="6922" width="13.28515625" style="96" customWidth="1"/>
    <col min="6923" max="6923" width="3" style="96" customWidth="1"/>
    <col min="6924" max="6924" width="18" style="96" customWidth="1"/>
    <col min="6925" max="6925" width="3" style="96" customWidth="1"/>
    <col min="6926" max="6926" width="12.5703125" style="96" customWidth="1"/>
    <col min="6927" max="6927" width="12.5703125" style="96"/>
    <col min="6928" max="6928" width="7.42578125" style="96" customWidth="1"/>
    <col min="6929" max="6929" width="12.5703125" style="96"/>
    <col min="6930" max="6930" width="2.5703125" style="96" customWidth="1"/>
    <col min="6931" max="7169" width="12.5703125" style="96"/>
    <col min="7170" max="7170" width="4.7109375" style="96" customWidth="1"/>
    <col min="7171" max="7171" width="11.42578125" style="96" customWidth="1"/>
    <col min="7172" max="7172" width="26.5703125" style="96" customWidth="1"/>
    <col min="7173" max="7173" width="7" style="96" customWidth="1"/>
    <col min="7174" max="7174" width="18.5703125" style="96" customWidth="1"/>
    <col min="7175" max="7175" width="4.5703125" style="96" customWidth="1"/>
    <col min="7176" max="7176" width="18.5703125" style="96" customWidth="1"/>
    <col min="7177" max="7177" width="3.42578125" style="96" customWidth="1"/>
    <col min="7178" max="7178" width="13.28515625" style="96" customWidth="1"/>
    <col min="7179" max="7179" width="3" style="96" customWidth="1"/>
    <col min="7180" max="7180" width="18" style="96" customWidth="1"/>
    <col min="7181" max="7181" width="3" style="96" customWidth="1"/>
    <col min="7182" max="7182" width="12.5703125" style="96" customWidth="1"/>
    <col min="7183" max="7183" width="12.5703125" style="96"/>
    <col min="7184" max="7184" width="7.42578125" style="96" customWidth="1"/>
    <col min="7185" max="7185" width="12.5703125" style="96"/>
    <col min="7186" max="7186" width="2.5703125" style="96" customWidth="1"/>
    <col min="7187" max="7425" width="12.5703125" style="96"/>
    <col min="7426" max="7426" width="4.7109375" style="96" customWidth="1"/>
    <col min="7427" max="7427" width="11.42578125" style="96" customWidth="1"/>
    <col min="7428" max="7428" width="26.5703125" style="96" customWidth="1"/>
    <col min="7429" max="7429" width="7" style="96" customWidth="1"/>
    <col min="7430" max="7430" width="18.5703125" style="96" customWidth="1"/>
    <col min="7431" max="7431" width="4.5703125" style="96" customWidth="1"/>
    <col min="7432" max="7432" width="18.5703125" style="96" customWidth="1"/>
    <col min="7433" max="7433" width="3.42578125" style="96" customWidth="1"/>
    <col min="7434" max="7434" width="13.28515625" style="96" customWidth="1"/>
    <col min="7435" max="7435" width="3" style="96" customWidth="1"/>
    <col min="7436" max="7436" width="18" style="96" customWidth="1"/>
    <col min="7437" max="7437" width="3" style="96" customWidth="1"/>
    <col min="7438" max="7438" width="12.5703125" style="96" customWidth="1"/>
    <col min="7439" max="7439" width="12.5703125" style="96"/>
    <col min="7440" max="7440" width="7.42578125" style="96" customWidth="1"/>
    <col min="7441" max="7441" width="12.5703125" style="96"/>
    <col min="7442" max="7442" width="2.5703125" style="96" customWidth="1"/>
    <col min="7443" max="7681" width="12.5703125" style="96"/>
    <col min="7682" max="7682" width="4.7109375" style="96" customWidth="1"/>
    <col min="7683" max="7683" width="11.42578125" style="96" customWidth="1"/>
    <col min="7684" max="7684" width="26.5703125" style="96" customWidth="1"/>
    <col min="7685" max="7685" width="7" style="96" customWidth="1"/>
    <col min="7686" max="7686" width="18.5703125" style="96" customWidth="1"/>
    <col min="7687" max="7687" width="4.5703125" style="96" customWidth="1"/>
    <col min="7688" max="7688" width="18.5703125" style="96" customWidth="1"/>
    <col min="7689" max="7689" width="3.42578125" style="96" customWidth="1"/>
    <col min="7690" max="7690" width="13.28515625" style="96" customWidth="1"/>
    <col min="7691" max="7691" width="3" style="96" customWidth="1"/>
    <col min="7692" max="7692" width="18" style="96" customWidth="1"/>
    <col min="7693" max="7693" width="3" style="96" customWidth="1"/>
    <col min="7694" max="7694" width="12.5703125" style="96" customWidth="1"/>
    <col min="7695" max="7695" width="12.5703125" style="96"/>
    <col min="7696" max="7696" width="7.42578125" style="96" customWidth="1"/>
    <col min="7697" max="7697" width="12.5703125" style="96"/>
    <col min="7698" max="7698" width="2.5703125" style="96" customWidth="1"/>
    <col min="7699" max="7937" width="12.5703125" style="96"/>
    <col min="7938" max="7938" width="4.7109375" style="96" customWidth="1"/>
    <col min="7939" max="7939" width="11.42578125" style="96" customWidth="1"/>
    <col min="7940" max="7940" width="26.5703125" style="96" customWidth="1"/>
    <col min="7941" max="7941" width="7" style="96" customWidth="1"/>
    <col min="7942" max="7942" width="18.5703125" style="96" customWidth="1"/>
    <col min="7943" max="7943" width="4.5703125" style="96" customWidth="1"/>
    <col min="7944" max="7944" width="18.5703125" style="96" customWidth="1"/>
    <col min="7945" max="7945" width="3.42578125" style="96" customWidth="1"/>
    <col min="7946" max="7946" width="13.28515625" style="96" customWidth="1"/>
    <col min="7947" max="7947" width="3" style="96" customWidth="1"/>
    <col min="7948" max="7948" width="18" style="96" customWidth="1"/>
    <col min="7949" max="7949" width="3" style="96" customWidth="1"/>
    <col min="7950" max="7950" width="12.5703125" style="96" customWidth="1"/>
    <col min="7951" max="7951" width="12.5703125" style="96"/>
    <col min="7952" max="7952" width="7.42578125" style="96" customWidth="1"/>
    <col min="7953" max="7953" width="12.5703125" style="96"/>
    <col min="7954" max="7954" width="2.5703125" style="96" customWidth="1"/>
    <col min="7955" max="8193" width="12.5703125" style="96"/>
    <col min="8194" max="8194" width="4.7109375" style="96" customWidth="1"/>
    <col min="8195" max="8195" width="11.42578125" style="96" customWidth="1"/>
    <col min="8196" max="8196" width="26.5703125" style="96" customWidth="1"/>
    <col min="8197" max="8197" width="7" style="96" customWidth="1"/>
    <col min="8198" max="8198" width="18.5703125" style="96" customWidth="1"/>
    <col min="8199" max="8199" width="4.5703125" style="96" customWidth="1"/>
    <col min="8200" max="8200" width="18.5703125" style="96" customWidth="1"/>
    <col min="8201" max="8201" width="3.42578125" style="96" customWidth="1"/>
    <col min="8202" max="8202" width="13.28515625" style="96" customWidth="1"/>
    <col min="8203" max="8203" width="3" style="96" customWidth="1"/>
    <col min="8204" max="8204" width="18" style="96" customWidth="1"/>
    <col min="8205" max="8205" width="3" style="96" customWidth="1"/>
    <col min="8206" max="8206" width="12.5703125" style="96" customWidth="1"/>
    <col min="8207" max="8207" width="12.5703125" style="96"/>
    <col min="8208" max="8208" width="7.42578125" style="96" customWidth="1"/>
    <col min="8209" max="8209" width="12.5703125" style="96"/>
    <col min="8210" max="8210" width="2.5703125" style="96" customWidth="1"/>
    <col min="8211" max="8449" width="12.5703125" style="96"/>
    <col min="8450" max="8450" width="4.7109375" style="96" customWidth="1"/>
    <col min="8451" max="8451" width="11.42578125" style="96" customWidth="1"/>
    <col min="8452" max="8452" width="26.5703125" style="96" customWidth="1"/>
    <col min="8453" max="8453" width="7" style="96" customWidth="1"/>
    <col min="8454" max="8454" width="18.5703125" style="96" customWidth="1"/>
    <col min="8455" max="8455" width="4.5703125" style="96" customWidth="1"/>
    <col min="8456" max="8456" width="18.5703125" style="96" customWidth="1"/>
    <col min="8457" max="8457" width="3.42578125" style="96" customWidth="1"/>
    <col min="8458" max="8458" width="13.28515625" style="96" customWidth="1"/>
    <col min="8459" max="8459" width="3" style="96" customWidth="1"/>
    <col min="8460" max="8460" width="18" style="96" customWidth="1"/>
    <col min="8461" max="8461" width="3" style="96" customWidth="1"/>
    <col min="8462" max="8462" width="12.5703125" style="96" customWidth="1"/>
    <col min="8463" max="8463" width="12.5703125" style="96"/>
    <col min="8464" max="8464" width="7.42578125" style="96" customWidth="1"/>
    <col min="8465" max="8465" width="12.5703125" style="96"/>
    <col min="8466" max="8466" width="2.5703125" style="96" customWidth="1"/>
    <col min="8467" max="8705" width="12.5703125" style="96"/>
    <col min="8706" max="8706" width="4.7109375" style="96" customWidth="1"/>
    <col min="8707" max="8707" width="11.42578125" style="96" customWidth="1"/>
    <col min="8708" max="8708" width="26.5703125" style="96" customWidth="1"/>
    <col min="8709" max="8709" width="7" style="96" customWidth="1"/>
    <col min="8710" max="8710" width="18.5703125" style="96" customWidth="1"/>
    <col min="8711" max="8711" width="4.5703125" style="96" customWidth="1"/>
    <col min="8712" max="8712" width="18.5703125" style="96" customWidth="1"/>
    <col min="8713" max="8713" width="3.42578125" style="96" customWidth="1"/>
    <col min="8714" max="8714" width="13.28515625" style="96" customWidth="1"/>
    <col min="8715" max="8715" width="3" style="96" customWidth="1"/>
    <col min="8716" max="8716" width="18" style="96" customWidth="1"/>
    <col min="8717" max="8717" width="3" style="96" customWidth="1"/>
    <col min="8718" max="8718" width="12.5703125" style="96" customWidth="1"/>
    <col min="8719" max="8719" width="12.5703125" style="96"/>
    <col min="8720" max="8720" width="7.42578125" style="96" customWidth="1"/>
    <col min="8721" max="8721" width="12.5703125" style="96"/>
    <col min="8722" max="8722" width="2.5703125" style="96" customWidth="1"/>
    <col min="8723" max="8961" width="12.5703125" style="96"/>
    <col min="8962" max="8962" width="4.7109375" style="96" customWidth="1"/>
    <col min="8963" max="8963" width="11.42578125" style="96" customWidth="1"/>
    <col min="8964" max="8964" width="26.5703125" style="96" customWidth="1"/>
    <col min="8965" max="8965" width="7" style="96" customWidth="1"/>
    <col min="8966" max="8966" width="18.5703125" style="96" customWidth="1"/>
    <col min="8967" max="8967" width="4.5703125" style="96" customWidth="1"/>
    <col min="8968" max="8968" width="18.5703125" style="96" customWidth="1"/>
    <col min="8969" max="8969" width="3.42578125" style="96" customWidth="1"/>
    <col min="8970" max="8970" width="13.28515625" style="96" customWidth="1"/>
    <col min="8971" max="8971" width="3" style="96" customWidth="1"/>
    <col min="8972" max="8972" width="18" style="96" customWidth="1"/>
    <col min="8973" max="8973" width="3" style="96" customWidth="1"/>
    <col min="8974" max="8974" width="12.5703125" style="96" customWidth="1"/>
    <col min="8975" max="8975" width="12.5703125" style="96"/>
    <col min="8976" max="8976" width="7.42578125" style="96" customWidth="1"/>
    <col min="8977" max="8977" width="12.5703125" style="96"/>
    <col min="8978" max="8978" width="2.5703125" style="96" customWidth="1"/>
    <col min="8979" max="9217" width="12.5703125" style="96"/>
    <col min="9218" max="9218" width="4.7109375" style="96" customWidth="1"/>
    <col min="9219" max="9219" width="11.42578125" style="96" customWidth="1"/>
    <col min="9220" max="9220" width="26.5703125" style="96" customWidth="1"/>
    <col min="9221" max="9221" width="7" style="96" customWidth="1"/>
    <col min="9222" max="9222" width="18.5703125" style="96" customWidth="1"/>
    <col min="9223" max="9223" width="4.5703125" style="96" customWidth="1"/>
    <col min="9224" max="9224" width="18.5703125" style="96" customWidth="1"/>
    <col min="9225" max="9225" width="3.42578125" style="96" customWidth="1"/>
    <col min="9226" max="9226" width="13.28515625" style="96" customWidth="1"/>
    <col min="9227" max="9227" width="3" style="96" customWidth="1"/>
    <col min="9228" max="9228" width="18" style="96" customWidth="1"/>
    <col min="9229" max="9229" width="3" style="96" customWidth="1"/>
    <col min="9230" max="9230" width="12.5703125" style="96" customWidth="1"/>
    <col min="9231" max="9231" width="12.5703125" style="96"/>
    <col min="9232" max="9232" width="7.42578125" style="96" customWidth="1"/>
    <col min="9233" max="9233" width="12.5703125" style="96"/>
    <col min="9234" max="9234" width="2.5703125" style="96" customWidth="1"/>
    <col min="9235" max="9473" width="12.5703125" style="96"/>
    <col min="9474" max="9474" width="4.7109375" style="96" customWidth="1"/>
    <col min="9475" max="9475" width="11.42578125" style="96" customWidth="1"/>
    <col min="9476" max="9476" width="26.5703125" style="96" customWidth="1"/>
    <col min="9477" max="9477" width="7" style="96" customWidth="1"/>
    <col min="9478" max="9478" width="18.5703125" style="96" customWidth="1"/>
    <col min="9479" max="9479" width="4.5703125" style="96" customWidth="1"/>
    <col min="9480" max="9480" width="18.5703125" style="96" customWidth="1"/>
    <col min="9481" max="9481" width="3.42578125" style="96" customWidth="1"/>
    <col min="9482" max="9482" width="13.28515625" style="96" customWidth="1"/>
    <col min="9483" max="9483" width="3" style="96" customWidth="1"/>
    <col min="9484" max="9484" width="18" style="96" customWidth="1"/>
    <col min="9485" max="9485" width="3" style="96" customWidth="1"/>
    <col min="9486" max="9486" width="12.5703125" style="96" customWidth="1"/>
    <col min="9487" max="9487" width="12.5703125" style="96"/>
    <col min="9488" max="9488" width="7.42578125" style="96" customWidth="1"/>
    <col min="9489" max="9489" width="12.5703125" style="96"/>
    <col min="9490" max="9490" width="2.5703125" style="96" customWidth="1"/>
    <col min="9491" max="9729" width="12.5703125" style="96"/>
    <col min="9730" max="9730" width="4.7109375" style="96" customWidth="1"/>
    <col min="9731" max="9731" width="11.42578125" style="96" customWidth="1"/>
    <col min="9732" max="9732" width="26.5703125" style="96" customWidth="1"/>
    <col min="9733" max="9733" width="7" style="96" customWidth="1"/>
    <col min="9734" max="9734" width="18.5703125" style="96" customWidth="1"/>
    <col min="9735" max="9735" width="4.5703125" style="96" customWidth="1"/>
    <col min="9736" max="9736" width="18.5703125" style="96" customWidth="1"/>
    <col min="9737" max="9737" width="3.42578125" style="96" customWidth="1"/>
    <col min="9738" max="9738" width="13.28515625" style="96" customWidth="1"/>
    <col min="9739" max="9739" width="3" style="96" customWidth="1"/>
    <col min="9740" max="9740" width="18" style="96" customWidth="1"/>
    <col min="9741" max="9741" width="3" style="96" customWidth="1"/>
    <col min="9742" max="9742" width="12.5703125" style="96" customWidth="1"/>
    <col min="9743" max="9743" width="12.5703125" style="96"/>
    <col min="9744" max="9744" width="7.42578125" style="96" customWidth="1"/>
    <col min="9745" max="9745" width="12.5703125" style="96"/>
    <col min="9746" max="9746" width="2.5703125" style="96" customWidth="1"/>
    <col min="9747" max="9985" width="12.5703125" style="96"/>
    <col min="9986" max="9986" width="4.7109375" style="96" customWidth="1"/>
    <col min="9987" max="9987" width="11.42578125" style="96" customWidth="1"/>
    <col min="9988" max="9988" width="26.5703125" style="96" customWidth="1"/>
    <col min="9989" max="9989" width="7" style="96" customWidth="1"/>
    <col min="9990" max="9990" width="18.5703125" style="96" customWidth="1"/>
    <col min="9991" max="9991" width="4.5703125" style="96" customWidth="1"/>
    <col min="9992" max="9992" width="18.5703125" style="96" customWidth="1"/>
    <col min="9993" max="9993" width="3.42578125" style="96" customWidth="1"/>
    <col min="9994" max="9994" width="13.28515625" style="96" customWidth="1"/>
    <col min="9995" max="9995" width="3" style="96" customWidth="1"/>
    <col min="9996" max="9996" width="18" style="96" customWidth="1"/>
    <col min="9997" max="9997" width="3" style="96" customWidth="1"/>
    <col min="9998" max="9998" width="12.5703125" style="96" customWidth="1"/>
    <col min="9999" max="9999" width="12.5703125" style="96"/>
    <col min="10000" max="10000" width="7.42578125" style="96" customWidth="1"/>
    <col min="10001" max="10001" width="12.5703125" style="96"/>
    <col min="10002" max="10002" width="2.5703125" style="96" customWidth="1"/>
    <col min="10003" max="10241" width="12.5703125" style="96"/>
    <col min="10242" max="10242" width="4.7109375" style="96" customWidth="1"/>
    <col min="10243" max="10243" width="11.42578125" style="96" customWidth="1"/>
    <col min="10244" max="10244" width="26.5703125" style="96" customWidth="1"/>
    <col min="10245" max="10245" width="7" style="96" customWidth="1"/>
    <col min="10246" max="10246" width="18.5703125" style="96" customWidth="1"/>
    <col min="10247" max="10247" width="4.5703125" style="96" customWidth="1"/>
    <col min="10248" max="10248" width="18.5703125" style="96" customWidth="1"/>
    <col min="10249" max="10249" width="3.42578125" style="96" customWidth="1"/>
    <col min="10250" max="10250" width="13.28515625" style="96" customWidth="1"/>
    <col min="10251" max="10251" width="3" style="96" customWidth="1"/>
    <col min="10252" max="10252" width="18" style="96" customWidth="1"/>
    <col min="10253" max="10253" width="3" style="96" customWidth="1"/>
    <col min="10254" max="10254" width="12.5703125" style="96" customWidth="1"/>
    <col min="10255" max="10255" width="12.5703125" style="96"/>
    <col min="10256" max="10256" width="7.42578125" style="96" customWidth="1"/>
    <col min="10257" max="10257" width="12.5703125" style="96"/>
    <col min="10258" max="10258" width="2.5703125" style="96" customWidth="1"/>
    <col min="10259" max="10497" width="12.5703125" style="96"/>
    <col min="10498" max="10498" width="4.7109375" style="96" customWidth="1"/>
    <col min="10499" max="10499" width="11.42578125" style="96" customWidth="1"/>
    <col min="10500" max="10500" width="26.5703125" style="96" customWidth="1"/>
    <col min="10501" max="10501" width="7" style="96" customWidth="1"/>
    <col min="10502" max="10502" width="18.5703125" style="96" customWidth="1"/>
    <col min="10503" max="10503" width="4.5703125" style="96" customWidth="1"/>
    <col min="10504" max="10504" width="18.5703125" style="96" customWidth="1"/>
    <col min="10505" max="10505" width="3.42578125" style="96" customWidth="1"/>
    <col min="10506" max="10506" width="13.28515625" style="96" customWidth="1"/>
    <col min="10507" max="10507" width="3" style="96" customWidth="1"/>
    <col min="10508" max="10508" width="18" style="96" customWidth="1"/>
    <col min="10509" max="10509" width="3" style="96" customWidth="1"/>
    <col min="10510" max="10510" width="12.5703125" style="96" customWidth="1"/>
    <col min="10511" max="10511" width="12.5703125" style="96"/>
    <col min="10512" max="10512" width="7.42578125" style="96" customWidth="1"/>
    <col min="10513" max="10513" width="12.5703125" style="96"/>
    <col min="10514" max="10514" width="2.5703125" style="96" customWidth="1"/>
    <col min="10515" max="10753" width="12.5703125" style="96"/>
    <col min="10754" max="10754" width="4.7109375" style="96" customWidth="1"/>
    <col min="10755" max="10755" width="11.42578125" style="96" customWidth="1"/>
    <col min="10756" max="10756" width="26.5703125" style="96" customWidth="1"/>
    <col min="10757" max="10757" width="7" style="96" customWidth="1"/>
    <col min="10758" max="10758" width="18.5703125" style="96" customWidth="1"/>
    <col min="10759" max="10759" width="4.5703125" style="96" customWidth="1"/>
    <col min="10760" max="10760" width="18.5703125" style="96" customWidth="1"/>
    <col min="10761" max="10761" width="3.42578125" style="96" customWidth="1"/>
    <col min="10762" max="10762" width="13.28515625" style="96" customWidth="1"/>
    <col min="10763" max="10763" width="3" style="96" customWidth="1"/>
    <col min="10764" max="10764" width="18" style="96" customWidth="1"/>
    <col min="10765" max="10765" width="3" style="96" customWidth="1"/>
    <col min="10766" max="10766" width="12.5703125" style="96" customWidth="1"/>
    <col min="10767" max="10767" width="12.5703125" style="96"/>
    <col min="10768" max="10768" width="7.42578125" style="96" customWidth="1"/>
    <col min="10769" max="10769" width="12.5703125" style="96"/>
    <col min="10770" max="10770" width="2.5703125" style="96" customWidth="1"/>
    <col min="10771" max="11009" width="12.5703125" style="96"/>
    <col min="11010" max="11010" width="4.7109375" style="96" customWidth="1"/>
    <col min="11011" max="11011" width="11.42578125" style="96" customWidth="1"/>
    <col min="11012" max="11012" width="26.5703125" style="96" customWidth="1"/>
    <col min="11013" max="11013" width="7" style="96" customWidth="1"/>
    <col min="11014" max="11014" width="18.5703125" style="96" customWidth="1"/>
    <col min="11015" max="11015" width="4.5703125" style="96" customWidth="1"/>
    <col min="11016" max="11016" width="18.5703125" style="96" customWidth="1"/>
    <col min="11017" max="11017" width="3.42578125" style="96" customWidth="1"/>
    <col min="11018" max="11018" width="13.28515625" style="96" customWidth="1"/>
    <col min="11019" max="11019" width="3" style="96" customWidth="1"/>
    <col min="11020" max="11020" width="18" style="96" customWidth="1"/>
    <col min="11021" max="11021" width="3" style="96" customWidth="1"/>
    <col min="11022" max="11022" width="12.5703125" style="96" customWidth="1"/>
    <col min="11023" max="11023" width="12.5703125" style="96"/>
    <col min="11024" max="11024" width="7.42578125" style="96" customWidth="1"/>
    <col min="11025" max="11025" width="12.5703125" style="96"/>
    <col min="11026" max="11026" width="2.5703125" style="96" customWidth="1"/>
    <col min="11027" max="11265" width="12.5703125" style="96"/>
    <col min="11266" max="11266" width="4.7109375" style="96" customWidth="1"/>
    <col min="11267" max="11267" width="11.42578125" style="96" customWidth="1"/>
    <col min="11268" max="11268" width="26.5703125" style="96" customWidth="1"/>
    <col min="11269" max="11269" width="7" style="96" customWidth="1"/>
    <col min="11270" max="11270" width="18.5703125" style="96" customWidth="1"/>
    <col min="11271" max="11271" width="4.5703125" style="96" customWidth="1"/>
    <col min="11272" max="11272" width="18.5703125" style="96" customWidth="1"/>
    <col min="11273" max="11273" width="3.42578125" style="96" customWidth="1"/>
    <col min="11274" max="11274" width="13.28515625" style="96" customWidth="1"/>
    <col min="11275" max="11275" width="3" style="96" customWidth="1"/>
    <col min="11276" max="11276" width="18" style="96" customWidth="1"/>
    <col min="11277" max="11277" width="3" style="96" customWidth="1"/>
    <col min="11278" max="11278" width="12.5703125" style="96" customWidth="1"/>
    <col min="11279" max="11279" width="12.5703125" style="96"/>
    <col min="11280" max="11280" width="7.42578125" style="96" customWidth="1"/>
    <col min="11281" max="11281" width="12.5703125" style="96"/>
    <col min="11282" max="11282" width="2.5703125" style="96" customWidth="1"/>
    <col min="11283" max="11521" width="12.5703125" style="96"/>
    <col min="11522" max="11522" width="4.7109375" style="96" customWidth="1"/>
    <col min="11523" max="11523" width="11.42578125" style="96" customWidth="1"/>
    <col min="11524" max="11524" width="26.5703125" style="96" customWidth="1"/>
    <col min="11525" max="11525" width="7" style="96" customWidth="1"/>
    <col min="11526" max="11526" width="18.5703125" style="96" customWidth="1"/>
    <col min="11527" max="11527" width="4.5703125" style="96" customWidth="1"/>
    <col min="11528" max="11528" width="18.5703125" style="96" customWidth="1"/>
    <col min="11529" max="11529" width="3.42578125" style="96" customWidth="1"/>
    <col min="11530" max="11530" width="13.28515625" style="96" customWidth="1"/>
    <col min="11531" max="11531" width="3" style="96" customWidth="1"/>
    <col min="11532" max="11532" width="18" style="96" customWidth="1"/>
    <col min="11533" max="11533" width="3" style="96" customWidth="1"/>
    <col min="11534" max="11534" width="12.5703125" style="96" customWidth="1"/>
    <col min="11535" max="11535" width="12.5703125" style="96"/>
    <col min="11536" max="11536" width="7.42578125" style="96" customWidth="1"/>
    <col min="11537" max="11537" width="12.5703125" style="96"/>
    <col min="11538" max="11538" width="2.5703125" style="96" customWidth="1"/>
    <col min="11539" max="11777" width="12.5703125" style="96"/>
    <col min="11778" max="11778" width="4.7109375" style="96" customWidth="1"/>
    <col min="11779" max="11779" width="11.42578125" style="96" customWidth="1"/>
    <col min="11780" max="11780" width="26.5703125" style="96" customWidth="1"/>
    <col min="11781" max="11781" width="7" style="96" customWidth="1"/>
    <col min="11782" max="11782" width="18.5703125" style="96" customWidth="1"/>
    <col min="11783" max="11783" width="4.5703125" style="96" customWidth="1"/>
    <col min="11784" max="11784" width="18.5703125" style="96" customWidth="1"/>
    <col min="11785" max="11785" width="3.42578125" style="96" customWidth="1"/>
    <col min="11786" max="11786" width="13.28515625" style="96" customWidth="1"/>
    <col min="11787" max="11787" width="3" style="96" customWidth="1"/>
    <col min="11788" max="11788" width="18" style="96" customWidth="1"/>
    <col min="11789" max="11789" width="3" style="96" customWidth="1"/>
    <col min="11790" max="11790" width="12.5703125" style="96" customWidth="1"/>
    <col min="11791" max="11791" width="12.5703125" style="96"/>
    <col min="11792" max="11792" width="7.42578125" style="96" customWidth="1"/>
    <col min="11793" max="11793" width="12.5703125" style="96"/>
    <col min="11794" max="11794" width="2.5703125" style="96" customWidth="1"/>
    <col min="11795" max="12033" width="12.5703125" style="96"/>
    <col min="12034" max="12034" width="4.7109375" style="96" customWidth="1"/>
    <col min="12035" max="12035" width="11.42578125" style="96" customWidth="1"/>
    <col min="12036" max="12036" width="26.5703125" style="96" customWidth="1"/>
    <col min="12037" max="12037" width="7" style="96" customWidth="1"/>
    <col min="12038" max="12038" width="18.5703125" style="96" customWidth="1"/>
    <col min="12039" max="12039" width="4.5703125" style="96" customWidth="1"/>
    <col min="12040" max="12040" width="18.5703125" style="96" customWidth="1"/>
    <col min="12041" max="12041" width="3.42578125" style="96" customWidth="1"/>
    <col min="12042" max="12042" width="13.28515625" style="96" customWidth="1"/>
    <col min="12043" max="12043" width="3" style="96" customWidth="1"/>
    <col min="12044" max="12044" width="18" style="96" customWidth="1"/>
    <col min="12045" max="12045" width="3" style="96" customWidth="1"/>
    <col min="12046" max="12046" width="12.5703125" style="96" customWidth="1"/>
    <col min="12047" max="12047" width="12.5703125" style="96"/>
    <col min="12048" max="12048" width="7.42578125" style="96" customWidth="1"/>
    <col min="12049" max="12049" width="12.5703125" style="96"/>
    <col min="12050" max="12050" width="2.5703125" style="96" customWidth="1"/>
    <col min="12051" max="12289" width="12.5703125" style="96"/>
    <col min="12290" max="12290" width="4.7109375" style="96" customWidth="1"/>
    <col min="12291" max="12291" width="11.42578125" style="96" customWidth="1"/>
    <col min="12292" max="12292" width="26.5703125" style="96" customWidth="1"/>
    <col min="12293" max="12293" width="7" style="96" customWidth="1"/>
    <col min="12294" max="12294" width="18.5703125" style="96" customWidth="1"/>
    <col min="12295" max="12295" width="4.5703125" style="96" customWidth="1"/>
    <col min="12296" max="12296" width="18.5703125" style="96" customWidth="1"/>
    <col min="12297" max="12297" width="3.42578125" style="96" customWidth="1"/>
    <col min="12298" max="12298" width="13.28515625" style="96" customWidth="1"/>
    <col min="12299" max="12299" width="3" style="96" customWidth="1"/>
    <col min="12300" max="12300" width="18" style="96" customWidth="1"/>
    <col min="12301" max="12301" width="3" style="96" customWidth="1"/>
    <col min="12302" max="12302" width="12.5703125" style="96" customWidth="1"/>
    <col min="12303" max="12303" width="12.5703125" style="96"/>
    <col min="12304" max="12304" width="7.42578125" style="96" customWidth="1"/>
    <col min="12305" max="12305" width="12.5703125" style="96"/>
    <col min="12306" max="12306" width="2.5703125" style="96" customWidth="1"/>
    <col min="12307" max="12545" width="12.5703125" style="96"/>
    <col min="12546" max="12546" width="4.7109375" style="96" customWidth="1"/>
    <col min="12547" max="12547" width="11.42578125" style="96" customWidth="1"/>
    <col min="12548" max="12548" width="26.5703125" style="96" customWidth="1"/>
    <col min="12549" max="12549" width="7" style="96" customWidth="1"/>
    <col min="12550" max="12550" width="18.5703125" style="96" customWidth="1"/>
    <col min="12551" max="12551" width="4.5703125" style="96" customWidth="1"/>
    <col min="12552" max="12552" width="18.5703125" style="96" customWidth="1"/>
    <col min="12553" max="12553" width="3.42578125" style="96" customWidth="1"/>
    <col min="12554" max="12554" width="13.28515625" style="96" customWidth="1"/>
    <col min="12555" max="12555" width="3" style="96" customWidth="1"/>
    <col min="12556" max="12556" width="18" style="96" customWidth="1"/>
    <col min="12557" max="12557" width="3" style="96" customWidth="1"/>
    <col min="12558" max="12558" width="12.5703125" style="96" customWidth="1"/>
    <col min="12559" max="12559" width="12.5703125" style="96"/>
    <col min="12560" max="12560" width="7.42578125" style="96" customWidth="1"/>
    <col min="12561" max="12561" width="12.5703125" style="96"/>
    <col min="12562" max="12562" width="2.5703125" style="96" customWidth="1"/>
    <col min="12563" max="12801" width="12.5703125" style="96"/>
    <col min="12802" max="12802" width="4.7109375" style="96" customWidth="1"/>
    <col min="12803" max="12803" width="11.42578125" style="96" customWidth="1"/>
    <col min="12804" max="12804" width="26.5703125" style="96" customWidth="1"/>
    <col min="12805" max="12805" width="7" style="96" customWidth="1"/>
    <col min="12806" max="12806" width="18.5703125" style="96" customWidth="1"/>
    <col min="12807" max="12807" width="4.5703125" style="96" customWidth="1"/>
    <col min="12808" max="12808" width="18.5703125" style="96" customWidth="1"/>
    <col min="12809" max="12809" width="3.42578125" style="96" customWidth="1"/>
    <col min="12810" max="12810" width="13.28515625" style="96" customWidth="1"/>
    <col min="12811" max="12811" width="3" style="96" customWidth="1"/>
    <col min="12812" max="12812" width="18" style="96" customWidth="1"/>
    <col min="12813" max="12813" width="3" style="96" customWidth="1"/>
    <col min="12814" max="12814" width="12.5703125" style="96" customWidth="1"/>
    <col min="12815" max="12815" width="12.5703125" style="96"/>
    <col min="12816" max="12816" width="7.42578125" style="96" customWidth="1"/>
    <col min="12817" max="12817" width="12.5703125" style="96"/>
    <col min="12818" max="12818" width="2.5703125" style="96" customWidth="1"/>
    <col min="12819" max="13057" width="12.5703125" style="96"/>
    <col min="13058" max="13058" width="4.7109375" style="96" customWidth="1"/>
    <col min="13059" max="13059" width="11.42578125" style="96" customWidth="1"/>
    <col min="13060" max="13060" width="26.5703125" style="96" customWidth="1"/>
    <col min="13061" max="13061" width="7" style="96" customWidth="1"/>
    <col min="13062" max="13062" width="18.5703125" style="96" customWidth="1"/>
    <col min="13063" max="13063" width="4.5703125" style="96" customWidth="1"/>
    <col min="13064" max="13064" width="18.5703125" style="96" customWidth="1"/>
    <col min="13065" max="13065" width="3.42578125" style="96" customWidth="1"/>
    <col min="13066" max="13066" width="13.28515625" style="96" customWidth="1"/>
    <col min="13067" max="13067" width="3" style="96" customWidth="1"/>
    <col min="13068" max="13068" width="18" style="96" customWidth="1"/>
    <col min="13069" max="13069" width="3" style="96" customWidth="1"/>
    <col min="13070" max="13070" width="12.5703125" style="96" customWidth="1"/>
    <col min="13071" max="13071" width="12.5703125" style="96"/>
    <col min="13072" max="13072" width="7.42578125" style="96" customWidth="1"/>
    <col min="13073" max="13073" width="12.5703125" style="96"/>
    <col min="13074" max="13074" width="2.5703125" style="96" customWidth="1"/>
    <col min="13075" max="13313" width="12.5703125" style="96"/>
    <col min="13314" max="13314" width="4.7109375" style="96" customWidth="1"/>
    <col min="13315" max="13315" width="11.42578125" style="96" customWidth="1"/>
    <col min="13316" max="13316" width="26.5703125" style="96" customWidth="1"/>
    <col min="13317" max="13317" width="7" style="96" customWidth="1"/>
    <col min="13318" max="13318" width="18.5703125" style="96" customWidth="1"/>
    <col min="13319" max="13319" width="4.5703125" style="96" customWidth="1"/>
    <col min="13320" max="13320" width="18.5703125" style="96" customWidth="1"/>
    <col min="13321" max="13321" width="3.42578125" style="96" customWidth="1"/>
    <col min="13322" max="13322" width="13.28515625" style="96" customWidth="1"/>
    <col min="13323" max="13323" width="3" style="96" customWidth="1"/>
    <col min="13324" max="13324" width="18" style="96" customWidth="1"/>
    <col min="13325" max="13325" width="3" style="96" customWidth="1"/>
    <col min="13326" max="13326" width="12.5703125" style="96" customWidth="1"/>
    <col min="13327" max="13327" width="12.5703125" style="96"/>
    <col min="13328" max="13328" width="7.42578125" style="96" customWidth="1"/>
    <col min="13329" max="13329" width="12.5703125" style="96"/>
    <col min="13330" max="13330" width="2.5703125" style="96" customWidth="1"/>
    <col min="13331" max="13569" width="12.5703125" style="96"/>
    <col min="13570" max="13570" width="4.7109375" style="96" customWidth="1"/>
    <col min="13571" max="13571" width="11.42578125" style="96" customWidth="1"/>
    <col min="13572" max="13572" width="26.5703125" style="96" customWidth="1"/>
    <col min="13573" max="13573" width="7" style="96" customWidth="1"/>
    <col min="13574" max="13574" width="18.5703125" style="96" customWidth="1"/>
    <col min="13575" max="13575" width="4.5703125" style="96" customWidth="1"/>
    <col min="13576" max="13576" width="18.5703125" style="96" customWidth="1"/>
    <col min="13577" max="13577" width="3.42578125" style="96" customWidth="1"/>
    <col min="13578" max="13578" width="13.28515625" style="96" customWidth="1"/>
    <col min="13579" max="13579" width="3" style="96" customWidth="1"/>
    <col min="13580" max="13580" width="18" style="96" customWidth="1"/>
    <col min="13581" max="13581" width="3" style="96" customWidth="1"/>
    <col min="13582" max="13582" width="12.5703125" style="96" customWidth="1"/>
    <col min="13583" max="13583" width="12.5703125" style="96"/>
    <col min="13584" max="13584" width="7.42578125" style="96" customWidth="1"/>
    <col min="13585" max="13585" width="12.5703125" style="96"/>
    <col min="13586" max="13586" width="2.5703125" style="96" customWidth="1"/>
    <col min="13587" max="13825" width="12.5703125" style="96"/>
    <col min="13826" max="13826" width="4.7109375" style="96" customWidth="1"/>
    <col min="13827" max="13827" width="11.42578125" style="96" customWidth="1"/>
    <col min="13828" max="13828" width="26.5703125" style="96" customWidth="1"/>
    <col min="13829" max="13829" width="7" style="96" customWidth="1"/>
    <col min="13830" max="13830" width="18.5703125" style="96" customWidth="1"/>
    <col min="13831" max="13831" width="4.5703125" style="96" customWidth="1"/>
    <col min="13832" max="13832" width="18.5703125" style="96" customWidth="1"/>
    <col min="13833" max="13833" width="3.42578125" style="96" customWidth="1"/>
    <col min="13834" max="13834" width="13.28515625" style="96" customWidth="1"/>
    <col min="13835" max="13835" width="3" style="96" customWidth="1"/>
    <col min="13836" max="13836" width="18" style="96" customWidth="1"/>
    <col min="13837" max="13837" width="3" style="96" customWidth="1"/>
    <col min="13838" max="13838" width="12.5703125" style="96" customWidth="1"/>
    <col min="13839" max="13839" width="12.5703125" style="96"/>
    <col min="13840" max="13840" width="7.42578125" style="96" customWidth="1"/>
    <col min="13841" max="13841" width="12.5703125" style="96"/>
    <col min="13842" max="13842" width="2.5703125" style="96" customWidth="1"/>
    <col min="13843" max="14081" width="12.5703125" style="96"/>
    <col min="14082" max="14082" width="4.7109375" style="96" customWidth="1"/>
    <col min="14083" max="14083" width="11.42578125" style="96" customWidth="1"/>
    <col min="14084" max="14084" width="26.5703125" style="96" customWidth="1"/>
    <col min="14085" max="14085" width="7" style="96" customWidth="1"/>
    <col min="14086" max="14086" width="18.5703125" style="96" customWidth="1"/>
    <col min="14087" max="14087" width="4.5703125" style="96" customWidth="1"/>
    <col min="14088" max="14088" width="18.5703125" style="96" customWidth="1"/>
    <col min="14089" max="14089" width="3.42578125" style="96" customWidth="1"/>
    <col min="14090" max="14090" width="13.28515625" style="96" customWidth="1"/>
    <col min="14091" max="14091" width="3" style="96" customWidth="1"/>
    <col min="14092" max="14092" width="18" style="96" customWidth="1"/>
    <col min="14093" max="14093" width="3" style="96" customWidth="1"/>
    <col min="14094" max="14094" width="12.5703125" style="96" customWidth="1"/>
    <col min="14095" max="14095" width="12.5703125" style="96"/>
    <col min="14096" max="14096" width="7.42578125" style="96" customWidth="1"/>
    <col min="14097" max="14097" width="12.5703125" style="96"/>
    <col min="14098" max="14098" width="2.5703125" style="96" customWidth="1"/>
    <col min="14099" max="14337" width="12.5703125" style="96"/>
    <col min="14338" max="14338" width="4.7109375" style="96" customWidth="1"/>
    <col min="14339" max="14339" width="11.42578125" style="96" customWidth="1"/>
    <col min="14340" max="14340" width="26.5703125" style="96" customWidth="1"/>
    <col min="14341" max="14341" width="7" style="96" customWidth="1"/>
    <col min="14342" max="14342" width="18.5703125" style="96" customWidth="1"/>
    <col min="14343" max="14343" width="4.5703125" style="96" customWidth="1"/>
    <col min="14344" max="14344" width="18.5703125" style="96" customWidth="1"/>
    <col min="14345" max="14345" width="3.42578125" style="96" customWidth="1"/>
    <col min="14346" max="14346" width="13.28515625" style="96" customWidth="1"/>
    <col min="14347" max="14347" width="3" style="96" customWidth="1"/>
    <col min="14348" max="14348" width="18" style="96" customWidth="1"/>
    <col min="14349" max="14349" width="3" style="96" customWidth="1"/>
    <col min="14350" max="14350" width="12.5703125" style="96" customWidth="1"/>
    <col min="14351" max="14351" width="12.5703125" style="96"/>
    <col min="14352" max="14352" width="7.42578125" style="96" customWidth="1"/>
    <col min="14353" max="14353" width="12.5703125" style="96"/>
    <col min="14354" max="14354" width="2.5703125" style="96" customWidth="1"/>
    <col min="14355" max="14593" width="12.5703125" style="96"/>
    <col min="14594" max="14594" width="4.7109375" style="96" customWidth="1"/>
    <col min="14595" max="14595" width="11.42578125" style="96" customWidth="1"/>
    <col min="14596" max="14596" width="26.5703125" style="96" customWidth="1"/>
    <col min="14597" max="14597" width="7" style="96" customWidth="1"/>
    <col min="14598" max="14598" width="18.5703125" style="96" customWidth="1"/>
    <col min="14599" max="14599" width="4.5703125" style="96" customWidth="1"/>
    <col min="14600" max="14600" width="18.5703125" style="96" customWidth="1"/>
    <col min="14601" max="14601" width="3.42578125" style="96" customWidth="1"/>
    <col min="14602" max="14602" width="13.28515625" style="96" customWidth="1"/>
    <col min="14603" max="14603" width="3" style="96" customWidth="1"/>
    <col min="14604" max="14604" width="18" style="96" customWidth="1"/>
    <col min="14605" max="14605" width="3" style="96" customWidth="1"/>
    <col min="14606" max="14606" width="12.5703125" style="96" customWidth="1"/>
    <col min="14607" max="14607" width="12.5703125" style="96"/>
    <col min="14608" max="14608" width="7.42578125" style="96" customWidth="1"/>
    <col min="14609" max="14609" width="12.5703125" style="96"/>
    <col min="14610" max="14610" width="2.5703125" style="96" customWidth="1"/>
    <col min="14611" max="14849" width="12.5703125" style="96"/>
    <col min="14850" max="14850" width="4.7109375" style="96" customWidth="1"/>
    <col min="14851" max="14851" width="11.42578125" style="96" customWidth="1"/>
    <col min="14852" max="14852" width="26.5703125" style="96" customWidth="1"/>
    <col min="14853" max="14853" width="7" style="96" customWidth="1"/>
    <col min="14854" max="14854" width="18.5703125" style="96" customWidth="1"/>
    <col min="14855" max="14855" width="4.5703125" style="96" customWidth="1"/>
    <col min="14856" max="14856" width="18.5703125" style="96" customWidth="1"/>
    <col min="14857" max="14857" width="3.42578125" style="96" customWidth="1"/>
    <col min="14858" max="14858" width="13.28515625" style="96" customWidth="1"/>
    <col min="14859" max="14859" width="3" style="96" customWidth="1"/>
    <col min="14860" max="14860" width="18" style="96" customWidth="1"/>
    <col min="14861" max="14861" width="3" style="96" customWidth="1"/>
    <col min="14862" max="14862" width="12.5703125" style="96" customWidth="1"/>
    <col min="14863" max="14863" width="12.5703125" style="96"/>
    <col min="14864" max="14864" width="7.42578125" style="96" customWidth="1"/>
    <col min="14865" max="14865" width="12.5703125" style="96"/>
    <col min="14866" max="14866" width="2.5703125" style="96" customWidth="1"/>
    <col min="14867" max="15105" width="12.5703125" style="96"/>
    <col min="15106" max="15106" width="4.7109375" style="96" customWidth="1"/>
    <col min="15107" max="15107" width="11.42578125" style="96" customWidth="1"/>
    <col min="15108" max="15108" width="26.5703125" style="96" customWidth="1"/>
    <col min="15109" max="15109" width="7" style="96" customWidth="1"/>
    <col min="15110" max="15110" width="18.5703125" style="96" customWidth="1"/>
    <col min="15111" max="15111" width="4.5703125" style="96" customWidth="1"/>
    <col min="15112" max="15112" width="18.5703125" style="96" customWidth="1"/>
    <col min="15113" max="15113" width="3.42578125" style="96" customWidth="1"/>
    <col min="15114" max="15114" width="13.28515625" style="96" customWidth="1"/>
    <col min="15115" max="15115" width="3" style="96" customWidth="1"/>
    <col min="15116" max="15116" width="18" style="96" customWidth="1"/>
    <col min="15117" max="15117" width="3" style="96" customWidth="1"/>
    <col min="15118" max="15118" width="12.5703125" style="96" customWidth="1"/>
    <col min="15119" max="15119" width="12.5703125" style="96"/>
    <col min="15120" max="15120" width="7.42578125" style="96" customWidth="1"/>
    <col min="15121" max="15121" width="12.5703125" style="96"/>
    <col min="15122" max="15122" width="2.5703125" style="96" customWidth="1"/>
    <col min="15123" max="15361" width="12.5703125" style="96"/>
    <col min="15362" max="15362" width="4.7109375" style="96" customWidth="1"/>
    <col min="15363" max="15363" width="11.42578125" style="96" customWidth="1"/>
    <col min="15364" max="15364" width="26.5703125" style="96" customWidth="1"/>
    <col min="15365" max="15365" width="7" style="96" customWidth="1"/>
    <col min="15366" max="15366" width="18.5703125" style="96" customWidth="1"/>
    <col min="15367" max="15367" width="4.5703125" style="96" customWidth="1"/>
    <col min="15368" max="15368" width="18.5703125" style="96" customWidth="1"/>
    <col min="15369" max="15369" width="3.42578125" style="96" customWidth="1"/>
    <col min="15370" max="15370" width="13.28515625" style="96" customWidth="1"/>
    <col min="15371" max="15371" width="3" style="96" customWidth="1"/>
    <col min="15372" max="15372" width="18" style="96" customWidth="1"/>
    <col min="15373" max="15373" width="3" style="96" customWidth="1"/>
    <col min="15374" max="15374" width="12.5703125" style="96" customWidth="1"/>
    <col min="15375" max="15375" width="12.5703125" style="96"/>
    <col min="15376" max="15376" width="7.42578125" style="96" customWidth="1"/>
    <col min="15377" max="15377" width="12.5703125" style="96"/>
    <col min="15378" max="15378" width="2.5703125" style="96" customWidth="1"/>
    <col min="15379" max="15617" width="12.5703125" style="96"/>
    <col min="15618" max="15618" width="4.7109375" style="96" customWidth="1"/>
    <col min="15619" max="15619" width="11.42578125" style="96" customWidth="1"/>
    <col min="15620" max="15620" width="26.5703125" style="96" customWidth="1"/>
    <col min="15621" max="15621" width="7" style="96" customWidth="1"/>
    <col min="15622" max="15622" width="18.5703125" style="96" customWidth="1"/>
    <col min="15623" max="15623" width="4.5703125" style="96" customWidth="1"/>
    <col min="15624" max="15624" width="18.5703125" style="96" customWidth="1"/>
    <col min="15625" max="15625" width="3.42578125" style="96" customWidth="1"/>
    <col min="15626" max="15626" width="13.28515625" style="96" customWidth="1"/>
    <col min="15627" max="15627" width="3" style="96" customWidth="1"/>
    <col min="15628" max="15628" width="18" style="96" customWidth="1"/>
    <col min="15629" max="15629" width="3" style="96" customWidth="1"/>
    <col min="15630" max="15630" width="12.5703125" style="96" customWidth="1"/>
    <col min="15631" max="15631" width="12.5703125" style="96"/>
    <col min="15632" max="15632" width="7.42578125" style="96" customWidth="1"/>
    <col min="15633" max="15633" width="12.5703125" style="96"/>
    <col min="15634" max="15634" width="2.5703125" style="96" customWidth="1"/>
    <col min="15635" max="15873" width="12.5703125" style="96"/>
    <col min="15874" max="15874" width="4.7109375" style="96" customWidth="1"/>
    <col min="15875" max="15875" width="11.42578125" style="96" customWidth="1"/>
    <col min="15876" max="15876" width="26.5703125" style="96" customWidth="1"/>
    <col min="15877" max="15877" width="7" style="96" customWidth="1"/>
    <col min="15878" max="15878" width="18.5703125" style="96" customWidth="1"/>
    <col min="15879" max="15879" width="4.5703125" style="96" customWidth="1"/>
    <col min="15880" max="15880" width="18.5703125" style="96" customWidth="1"/>
    <col min="15881" max="15881" width="3.42578125" style="96" customWidth="1"/>
    <col min="15882" max="15882" width="13.28515625" style="96" customWidth="1"/>
    <col min="15883" max="15883" width="3" style="96" customWidth="1"/>
    <col min="15884" max="15884" width="18" style="96" customWidth="1"/>
    <col min="15885" max="15885" width="3" style="96" customWidth="1"/>
    <col min="15886" max="15886" width="12.5703125" style="96" customWidth="1"/>
    <col min="15887" max="15887" width="12.5703125" style="96"/>
    <col min="15888" max="15888" width="7.42578125" style="96" customWidth="1"/>
    <col min="15889" max="15889" width="12.5703125" style="96"/>
    <col min="15890" max="15890" width="2.5703125" style="96" customWidth="1"/>
    <col min="15891" max="16129" width="12.5703125" style="96"/>
    <col min="16130" max="16130" width="4.7109375" style="96" customWidth="1"/>
    <col min="16131" max="16131" width="11.42578125" style="96" customWidth="1"/>
    <col min="16132" max="16132" width="26.5703125" style="96" customWidth="1"/>
    <col min="16133" max="16133" width="7" style="96" customWidth="1"/>
    <col min="16134" max="16134" width="18.5703125" style="96" customWidth="1"/>
    <col min="16135" max="16135" width="4.5703125" style="96" customWidth="1"/>
    <col min="16136" max="16136" width="18.5703125" style="96" customWidth="1"/>
    <col min="16137" max="16137" width="3.42578125" style="96" customWidth="1"/>
    <col min="16138" max="16138" width="13.28515625" style="96" customWidth="1"/>
    <col min="16139" max="16139" width="3" style="96" customWidth="1"/>
    <col min="16140" max="16140" width="18" style="96" customWidth="1"/>
    <col min="16141" max="16141" width="3" style="96" customWidth="1"/>
    <col min="16142" max="16142" width="12.5703125" style="96" customWidth="1"/>
    <col min="16143" max="16143" width="12.5703125" style="96"/>
    <col min="16144" max="16144" width="7.42578125" style="96" customWidth="1"/>
    <col min="16145" max="16145" width="12.5703125" style="96"/>
    <col min="16146" max="16146" width="2.5703125" style="96" customWidth="1"/>
    <col min="16147" max="16384" width="12.5703125" style="96"/>
  </cols>
  <sheetData>
    <row r="1" spans="1:14">
      <c r="A1" s="784" t="str">
        <f>'[4]Table of Contents'!A1:C1</f>
        <v>Narragansett Electric Company d/b/a Rhode Island Energy</v>
      </c>
      <c r="B1" s="784"/>
      <c r="C1" s="784"/>
      <c r="D1" s="784"/>
      <c r="E1" s="784"/>
      <c r="F1" s="784"/>
      <c r="G1" s="784"/>
      <c r="H1" s="784"/>
      <c r="I1" s="784"/>
      <c r="J1" s="784"/>
      <c r="K1" s="784"/>
      <c r="L1" s="784"/>
      <c r="M1" s="784"/>
      <c r="N1" s="784"/>
    </row>
    <row r="2" spans="1:14">
      <c r="A2" s="784" t="str">
        <f>'[4]Table of Contents'!A2:C2</f>
        <v>Regional Service Annual Transmission Revenue Requirements (ATRR)</v>
      </c>
      <c r="B2" s="784"/>
      <c r="C2" s="784"/>
      <c r="D2" s="784"/>
      <c r="E2" s="784"/>
      <c r="F2" s="784"/>
      <c r="G2" s="784"/>
      <c r="H2" s="784"/>
      <c r="I2" s="784"/>
      <c r="J2" s="784"/>
      <c r="K2" s="784"/>
      <c r="L2" s="784"/>
      <c r="M2" s="784"/>
      <c r="N2" s="784"/>
    </row>
    <row r="3" spans="1:14" s="11" customFormat="1">
      <c r="A3" s="784" t="str">
        <f>'[4]Table of Contents'!A3:C3</f>
        <v>Per Attachment 1 of Appendix B to Attachment F of the ISO New England Inc. Open Access Transmission Tariff</v>
      </c>
      <c r="B3" s="784"/>
      <c r="C3" s="784"/>
      <c r="D3" s="784"/>
      <c r="E3" s="784"/>
      <c r="F3" s="784"/>
      <c r="G3" s="784"/>
      <c r="H3" s="784"/>
      <c r="I3" s="784"/>
      <c r="J3" s="784"/>
      <c r="K3" s="784"/>
      <c r="L3" s="784"/>
      <c r="M3" s="784"/>
      <c r="N3" s="784"/>
    </row>
    <row r="4" spans="1:14">
      <c r="A4" s="784" t="s">
        <v>1605</v>
      </c>
      <c r="B4" s="784"/>
      <c r="C4" s="784"/>
      <c r="D4" s="784"/>
      <c r="E4" s="784"/>
      <c r="F4" s="784"/>
      <c r="G4" s="784"/>
      <c r="H4" s="784"/>
      <c r="I4" s="784"/>
      <c r="J4" s="784"/>
      <c r="K4" s="784"/>
      <c r="L4" s="784"/>
      <c r="M4" s="784"/>
      <c r="N4" s="784"/>
    </row>
    <row r="5" spans="1:14">
      <c r="A5" s="784" t="s">
        <v>1604</v>
      </c>
      <c r="B5" s="784"/>
      <c r="C5" s="784"/>
      <c r="D5" s="784"/>
      <c r="E5" s="784"/>
      <c r="F5" s="784"/>
      <c r="G5" s="784"/>
      <c r="H5" s="784"/>
      <c r="I5" s="784"/>
      <c r="J5" s="784"/>
      <c r="K5" s="784"/>
      <c r="L5" s="784"/>
      <c r="M5" s="784"/>
      <c r="N5" s="784"/>
    </row>
    <row r="6" spans="1:14">
      <c r="A6" s="784" t="str">
        <f>'WS 3 Incremental'!A6:F6</f>
        <v>For Costs in 2024</v>
      </c>
      <c r="B6" s="784"/>
      <c r="C6" s="784"/>
      <c r="D6" s="784"/>
      <c r="E6" s="784"/>
      <c r="F6" s="784"/>
      <c r="G6" s="784"/>
      <c r="H6" s="784"/>
      <c r="I6" s="784"/>
      <c r="J6" s="784"/>
      <c r="K6" s="784"/>
      <c r="L6" s="784"/>
      <c r="M6" s="784"/>
      <c r="N6" s="784"/>
    </row>
    <row r="7" spans="1:14">
      <c r="A7" s="23"/>
      <c r="C7" s="23"/>
      <c r="D7" s="23"/>
      <c r="E7" s="23"/>
      <c r="F7" s="23"/>
      <c r="G7" s="23"/>
      <c r="H7" s="23"/>
      <c r="I7" s="23"/>
      <c r="J7" s="23"/>
      <c r="K7" s="23"/>
      <c r="L7" s="23"/>
      <c r="M7" s="23"/>
      <c r="N7" s="23"/>
    </row>
    <row r="8" spans="1:14">
      <c r="B8" s="59" t="s">
        <v>113</v>
      </c>
      <c r="D8" s="101" t="s">
        <v>12</v>
      </c>
      <c r="E8" s="101"/>
      <c r="F8" s="101" t="s">
        <v>436</v>
      </c>
      <c r="G8" s="101"/>
      <c r="H8" s="101" t="s">
        <v>20</v>
      </c>
      <c r="I8" s="196"/>
      <c r="J8" s="101" t="s">
        <v>437</v>
      </c>
      <c r="K8" s="196"/>
      <c r="L8" s="101" t="s">
        <v>1589</v>
      </c>
      <c r="M8" s="196"/>
      <c r="N8" s="101" t="s">
        <v>18</v>
      </c>
    </row>
    <row r="9" spans="1:14">
      <c r="A9" s="238"/>
      <c r="B9" s="238"/>
      <c r="C9" s="196"/>
      <c r="D9" s="101"/>
      <c r="E9" s="101"/>
      <c r="F9" s="101"/>
      <c r="G9" s="101"/>
      <c r="H9" s="101"/>
      <c r="I9" s="196"/>
    </row>
    <row r="10" spans="1:14">
      <c r="A10" s="238"/>
      <c r="B10" s="238"/>
      <c r="C10" s="196"/>
      <c r="D10" s="101"/>
      <c r="E10" s="101"/>
      <c r="F10" s="101"/>
      <c r="G10" s="101"/>
      <c r="H10" s="101"/>
      <c r="I10" s="196"/>
      <c r="J10" s="196" t="s">
        <v>36</v>
      </c>
      <c r="K10" s="196"/>
      <c r="L10" s="196"/>
      <c r="M10" s="196"/>
    </row>
    <row r="11" spans="1:14">
      <c r="A11" s="196" t="s">
        <v>43</v>
      </c>
      <c r="B11" s="238"/>
      <c r="C11" s="196"/>
      <c r="D11" s="238"/>
      <c r="E11" s="238"/>
      <c r="F11" s="196" t="s">
        <v>22</v>
      </c>
      <c r="G11" s="196"/>
      <c r="H11" s="196" t="s">
        <v>52</v>
      </c>
      <c r="I11" s="196"/>
      <c r="J11" s="196" t="s">
        <v>52</v>
      </c>
      <c r="K11" s="196"/>
      <c r="L11" s="196" t="s">
        <v>46</v>
      </c>
      <c r="M11" s="196"/>
      <c r="N11" s="196" t="s">
        <v>1588</v>
      </c>
    </row>
    <row r="12" spans="1:14">
      <c r="A12" s="140" t="s">
        <v>44</v>
      </c>
      <c r="B12" s="140" t="s">
        <v>23</v>
      </c>
      <c r="C12" s="196"/>
      <c r="D12" s="140" t="s">
        <v>22</v>
      </c>
      <c r="E12" s="196"/>
      <c r="F12" s="140" t="s">
        <v>37</v>
      </c>
      <c r="G12" s="196"/>
      <c r="H12" s="140" t="s">
        <v>53</v>
      </c>
      <c r="I12" s="196"/>
      <c r="J12" s="140" t="s">
        <v>53</v>
      </c>
      <c r="K12" s="196"/>
      <c r="L12" s="140" t="s">
        <v>47</v>
      </c>
      <c r="M12" s="196"/>
      <c r="N12" s="140" t="s">
        <v>12</v>
      </c>
    </row>
    <row r="13" spans="1:14">
      <c r="A13" s="101"/>
      <c r="B13" s="102" t="s">
        <v>1603</v>
      </c>
      <c r="D13" s="101"/>
      <c r="E13" s="101"/>
      <c r="F13" s="101"/>
      <c r="G13" s="101"/>
      <c r="H13" s="101"/>
      <c r="I13" s="101"/>
      <c r="J13" s="101"/>
      <c r="K13" s="101"/>
      <c r="L13" s="101"/>
      <c r="M13" s="101"/>
    </row>
    <row r="14" spans="1:14">
      <c r="A14" s="101">
        <v>1</v>
      </c>
      <c r="B14" s="199" t="s">
        <v>238</v>
      </c>
      <c r="D14" s="159">
        <f>'WS 3b IRIT'!D14</f>
        <v>1989674171</v>
      </c>
      <c r="E14" s="159"/>
      <c r="F14" s="642">
        <f>IF($D$18=0,0,D14/$D$18)</f>
        <v>0.43226313485464335</v>
      </c>
      <c r="G14" s="646"/>
      <c r="H14" s="648" t="s">
        <v>14</v>
      </c>
      <c r="I14" s="648"/>
      <c r="J14" s="648" t="s">
        <v>14</v>
      </c>
      <c r="K14" s="648"/>
      <c r="L14" s="648" t="s">
        <v>14</v>
      </c>
      <c r="M14" s="648"/>
      <c r="N14" s="646" t="s">
        <v>1602</v>
      </c>
    </row>
    <row r="15" spans="1:14">
      <c r="A15" s="101">
        <f>A14+1</f>
        <v>2</v>
      </c>
      <c r="B15" s="199" t="s">
        <v>30</v>
      </c>
      <c r="D15" s="159">
        <f>'WS 3b IRIT'!D15</f>
        <v>0</v>
      </c>
      <c r="E15" s="160"/>
      <c r="F15" s="642">
        <f>IF($D$18=0,0,D15/$D$18)</f>
        <v>0</v>
      </c>
      <c r="G15" s="646"/>
      <c r="H15" s="648" t="s">
        <v>14</v>
      </c>
      <c r="I15" s="648"/>
      <c r="J15" s="648" t="s">
        <v>14</v>
      </c>
      <c r="K15" s="648"/>
      <c r="L15" s="648" t="s">
        <v>14</v>
      </c>
      <c r="M15" s="648"/>
      <c r="N15" s="646" t="s">
        <v>1601</v>
      </c>
    </row>
    <row r="16" spans="1:14">
      <c r="A16" s="101">
        <f>A15+1</f>
        <v>3</v>
      </c>
      <c r="B16" s="199" t="s">
        <v>50</v>
      </c>
      <c r="D16" s="159">
        <f>'WS 3b IRIT'!D16</f>
        <v>2613249397</v>
      </c>
      <c r="E16" s="160"/>
      <c r="F16" s="642">
        <f>IF($D$18=0,0,D16/$D$18)</f>
        <v>0.56773686514535671</v>
      </c>
      <c r="G16" s="101" t="s">
        <v>1582</v>
      </c>
      <c r="H16" s="649">
        <v>0.01</v>
      </c>
      <c r="J16" s="642">
        <f>F16*H16</f>
        <v>5.6773686514535668E-3</v>
      </c>
      <c r="K16" s="642"/>
      <c r="L16" s="642">
        <f>J16</f>
        <v>5.6773686514535668E-3</v>
      </c>
      <c r="M16" s="646"/>
      <c r="N16" s="646" t="s">
        <v>1600</v>
      </c>
    </row>
    <row r="17" spans="1:16">
      <c r="A17" s="101">
        <f>A16+1</f>
        <v>4</v>
      </c>
      <c r="B17" s="199" t="s">
        <v>1583</v>
      </c>
      <c r="D17" s="159">
        <f>'WS 3b IRIT'!D17</f>
        <v>0</v>
      </c>
      <c r="E17" s="160"/>
      <c r="F17" s="642">
        <f>IF($D$18=0,0,D17/$D$18)</f>
        <v>0</v>
      </c>
      <c r="G17" s="101" t="s">
        <v>1582</v>
      </c>
      <c r="H17" s="649"/>
      <c r="I17" s="646"/>
      <c r="J17" s="642">
        <f>F17*H17</f>
        <v>0</v>
      </c>
      <c r="K17" s="642"/>
      <c r="L17" s="642">
        <f>J17</f>
        <v>0</v>
      </c>
      <c r="M17" s="646"/>
      <c r="N17" s="646" t="s">
        <v>1599</v>
      </c>
    </row>
    <row r="18" spans="1:16" ht="13.5" thickBot="1">
      <c r="A18" s="101">
        <f>A17+1</f>
        <v>5</v>
      </c>
      <c r="B18" s="107" t="s">
        <v>93</v>
      </c>
      <c r="D18" s="164">
        <f>SUM(D14:D17)</f>
        <v>4602923568</v>
      </c>
      <c r="E18" s="159"/>
      <c r="F18" s="647">
        <f>SUM(F14:F17)</f>
        <v>1</v>
      </c>
      <c r="G18" s="646"/>
      <c r="H18" s="646"/>
      <c r="I18" s="646"/>
      <c r="J18" s="647">
        <f>SUM(J14:J17)</f>
        <v>5.6773686514535668E-3</v>
      </c>
      <c r="K18" s="642"/>
      <c r="L18" s="647">
        <f>SUM(L14:L17)</f>
        <v>5.6773686514535668E-3</v>
      </c>
      <c r="M18" s="646"/>
      <c r="N18" s="646"/>
    </row>
    <row r="19" spans="1:16" ht="13.5" thickTop="1">
      <c r="A19" s="101"/>
      <c r="B19" s="107"/>
      <c r="D19" s="159"/>
      <c r="E19" s="159"/>
      <c r="F19" s="688"/>
      <c r="G19" s="688"/>
      <c r="H19" s="688"/>
      <c r="I19" s="646"/>
      <c r="N19" s="646"/>
    </row>
    <row r="20" spans="1:16">
      <c r="A20" s="101"/>
      <c r="B20" s="213"/>
      <c r="C20" s="640"/>
      <c r="D20" s="645"/>
      <c r="E20" s="645"/>
      <c r="F20" s="693"/>
      <c r="G20" s="692"/>
      <c r="H20" s="691"/>
      <c r="I20" s="693"/>
      <c r="J20" s="691"/>
      <c r="K20" s="691"/>
    </row>
    <row r="21" spans="1:16">
      <c r="A21" s="101">
        <f>A18+1</f>
        <v>6</v>
      </c>
      <c r="B21" s="213" t="s">
        <v>216</v>
      </c>
      <c r="C21" s="640"/>
      <c r="D21" s="231">
        <f>+J18</f>
        <v>5.6773686514535668E-3</v>
      </c>
      <c r="E21" s="166"/>
      <c r="F21" s="693"/>
      <c r="G21" s="692"/>
      <c r="H21" s="694"/>
      <c r="I21" s="693"/>
      <c r="J21" s="691"/>
      <c r="K21" s="691"/>
      <c r="N21" s="107" t="s">
        <v>154</v>
      </c>
      <c r="O21" s="96" t="s">
        <v>1755</v>
      </c>
      <c r="P21" s="642">
        <f>F42+G21</f>
        <v>0</v>
      </c>
    </row>
    <row r="22" spans="1:16">
      <c r="A22" s="101"/>
      <c r="B22" s="213"/>
      <c r="C22" s="640"/>
      <c r="D22" s="231"/>
      <c r="E22" s="166"/>
      <c r="F22" s="693"/>
      <c r="G22" s="692"/>
      <c r="H22" s="694"/>
      <c r="I22" s="693"/>
      <c r="J22" s="692"/>
      <c r="K22" s="691"/>
      <c r="N22" s="107"/>
      <c r="O22" s="96" t="s">
        <v>1756</v>
      </c>
      <c r="P22" s="642">
        <f>P21+J23</f>
        <v>0</v>
      </c>
    </row>
    <row r="23" spans="1:16">
      <c r="A23" s="101"/>
      <c r="B23" s="643" t="s">
        <v>27</v>
      </c>
      <c r="C23" s="640"/>
      <c r="D23" s="241"/>
      <c r="E23" s="645"/>
      <c r="F23" s="693"/>
      <c r="G23" s="692"/>
      <c r="H23" s="694"/>
      <c r="I23" s="693"/>
      <c r="J23" s="692"/>
      <c r="K23" s="691"/>
      <c r="N23" s="107"/>
    </row>
    <row r="24" spans="1:16">
      <c r="A24" s="101">
        <f>A21+1</f>
        <v>7</v>
      </c>
      <c r="B24" s="353" t="s">
        <v>182</v>
      </c>
      <c r="C24" s="640" t="s">
        <v>31</v>
      </c>
      <c r="D24" s="136">
        <f>L16</f>
        <v>5.6773686514535668E-3</v>
      </c>
      <c r="E24" s="644"/>
      <c r="F24" s="693"/>
      <c r="G24" s="692"/>
      <c r="H24" s="693"/>
      <c r="I24" s="693"/>
      <c r="J24" s="691"/>
      <c r="K24" s="691"/>
      <c r="N24" s="107" t="s">
        <v>1580</v>
      </c>
    </row>
    <row r="25" spans="1:16">
      <c r="A25" s="101">
        <f>A24+1</f>
        <v>8</v>
      </c>
      <c r="B25" s="353" t="s">
        <v>26</v>
      </c>
      <c r="C25" s="640" t="s">
        <v>1579</v>
      </c>
      <c r="D25" s="136">
        <f>'WS 3b IRIT'!D25</f>
        <v>0.21</v>
      </c>
      <c r="E25" s="171"/>
      <c r="F25" s="693"/>
      <c r="G25" s="693"/>
      <c r="H25" s="693"/>
      <c r="I25" s="693"/>
      <c r="J25" s="694"/>
      <c r="K25" s="691"/>
      <c r="N25" s="107" t="s">
        <v>1598</v>
      </c>
    </row>
    <row r="26" spans="1:16" ht="13.5" thickBot="1">
      <c r="A26" s="101">
        <f>A25+1</f>
        <v>9</v>
      </c>
      <c r="B26" s="213" t="s">
        <v>1577</v>
      </c>
      <c r="C26" s="640" t="s">
        <v>55</v>
      </c>
      <c r="D26" s="216">
        <f>(+D24*D25)/(1-D25)</f>
        <v>1.5091739453230999E-3</v>
      </c>
      <c r="E26" s="174"/>
      <c r="F26" s="821"/>
      <c r="G26" s="821"/>
      <c r="H26" s="821"/>
      <c r="I26" s="693"/>
      <c r="J26" s="691"/>
      <c r="K26" s="691"/>
      <c r="N26" s="107"/>
    </row>
    <row r="27" spans="1:16" ht="13.5" thickTop="1">
      <c r="A27" s="101"/>
      <c r="B27" s="213"/>
      <c r="C27" s="640"/>
      <c r="D27" s="175"/>
      <c r="E27" s="174"/>
      <c r="F27" s="693"/>
      <c r="G27" s="692"/>
      <c r="H27" s="691"/>
      <c r="I27" s="693"/>
      <c r="J27" s="691"/>
      <c r="K27" s="691"/>
      <c r="N27" s="107"/>
    </row>
    <row r="28" spans="1:16">
      <c r="B28" s="643" t="s">
        <v>35</v>
      </c>
      <c r="C28" s="640"/>
      <c r="D28" s="641"/>
      <c r="E28" s="641"/>
      <c r="F28" s="693"/>
      <c r="G28" s="692"/>
      <c r="H28" s="694"/>
      <c r="I28" s="693"/>
      <c r="J28" s="691"/>
      <c r="K28" s="691"/>
      <c r="N28" s="107"/>
    </row>
    <row r="29" spans="1:16">
      <c r="A29" s="101">
        <f>A26+1</f>
        <v>10</v>
      </c>
      <c r="B29" s="353" t="s">
        <v>28</v>
      </c>
      <c r="C29" s="640" t="s">
        <v>40</v>
      </c>
      <c r="D29" s="136">
        <f>'WS 3b IRIT'!D29</f>
        <v>0</v>
      </c>
      <c r="E29" s="171"/>
      <c r="F29" s="693"/>
      <c r="G29" s="692"/>
      <c r="H29" s="694"/>
      <c r="I29" s="691"/>
      <c r="J29" s="692"/>
      <c r="K29" s="691"/>
      <c r="N29" s="107" t="s">
        <v>1597</v>
      </c>
    </row>
    <row r="30" spans="1:16" ht="13.5" thickBot="1">
      <c r="A30" s="101">
        <f>A29+1</f>
        <v>11</v>
      </c>
      <c r="B30" s="213" t="s">
        <v>35</v>
      </c>
      <c r="C30" s="640" t="s">
        <v>57</v>
      </c>
      <c r="D30" s="639">
        <f>(+D24+D26)*D29/(1-D29)</f>
        <v>0</v>
      </c>
      <c r="E30" s="174"/>
      <c r="F30" s="693"/>
      <c r="G30" s="692"/>
      <c r="H30" s="694"/>
      <c r="I30" s="691"/>
      <c r="J30" s="692"/>
      <c r="K30" s="691"/>
      <c r="N30" s="107"/>
    </row>
    <row r="31" spans="1:16" ht="13.5" thickTop="1">
      <c r="A31" s="101"/>
      <c r="F31" s="695"/>
      <c r="G31" s="695"/>
      <c r="H31" s="695"/>
      <c r="I31" s="695"/>
      <c r="J31" s="691"/>
      <c r="K31" s="691"/>
      <c r="N31" s="240"/>
    </row>
    <row r="32" spans="1:16">
      <c r="A32" s="101">
        <f>A30+1</f>
        <v>12</v>
      </c>
      <c r="B32" s="212" t="s">
        <v>1596</v>
      </c>
      <c r="D32" s="178">
        <f>+'WS 3 Incremental'!D22</f>
        <v>72855825.997944281</v>
      </c>
      <c r="E32" s="178"/>
      <c r="F32" s="179"/>
      <c r="G32" s="693"/>
      <c r="H32" s="693"/>
      <c r="I32" s="693"/>
      <c r="J32" s="691"/>
      <c r="K32" s="691"/>
      <c r="N32" s="107" t="s">
        <v>1595</v>
      </c>
    </row>
    <row r="33" spans="1:15">
      <c r="A33" s="101">
        <f>A32+1</f>
        <v>13</v>
      </c>
      <c r="B33" s="213" t="s">
        <v>1573</v>
      </c>
      <c r="D33" s="180">
        <f>+D30+D26+D21</f>
        <v>7.1865425967766669E-3</v>
      </c>
      <c r="E33" s="180"/>
      <c r="F33" s="136"/>
      <c r="G33" s="693"/>
      <c r="H33" s="693"/>
      <c r="I33" s="693"/>
      <c r="J33" s="691"/>
      <c r="K33" s="691"/>
      <c r="N33" s="107"/>
    </row>
    <row r="34" spans="1:15" ht="13.5" thickBot="1">
      <c r="A34" s="101">
        <f>A33+1</f>
        <v>14</v>
      </c>
      <c r="B34" s="213" t="s">
        <v>1572</v>
      </c>
      <c r="D34" s="188">
        <f>D32*D33</f>
        <v>523581.49695757549</v>
      </c>
      <c r="E34" s="15"/>
      <c r="F34" s="136"/>
      <c r="G34" s="696"/>
      <c r="H34" s="696"/>
      <c r="I34" s="696"/>
      <c r="J34" s="691"/>
      <c r="K34" s="691"/>
    </row>
    <row r="35" spans="1:15" ht="13.5" thickTop="1">
      <c r="A35" s="101"/>
      <c r="B35" s="213"/>
      <c r="D35" s="15"/>
      <c r="E35" s="15"/>
      <c r="F35" s="136"/>
      <c r="G35" s="638"/>
    </row>
    <row r="36" spans="1:15" s="102" customFormat="1">
      <c r="A36" s="146" t="s">
        <v>246</v>
      </c>
    </row>
    <row r="37" spans="1:15">
      <c r="A37" s="109" t="s">
        <v>54</v>
      </c>
      <c r="B37" s="280" t="s">
        <v>1594</v>
      </c>
      <c r="C37" s="280"/>
      <c r="D37" s="280"/>
      <c r="E37" s="280"/>
      <c r="F37" s="280"/>
      <c r="G37" s="280"/>
      <c r="H37" s="280"/>
      <c r="I37" s="280"/>
      <c r="J37" s="280"/>
      <c r="K37" s="280"/>
      <c r="L37" s="280"/>
      <c r="M37" s="280"/>
      <c r="N37" s="280"/>
      <c r="O37" s="280"/>
    </row>
    <row r="38" spans="1:15">
      <c r="A38" s="109"/>
      <c r="B38" s="280" t="s">
        <v>1593</v>
      </c>
      <c r="C38" s="280"/>
      <c r="D38" s="280"/>
      <c r="E38" s="280"/>
      <c r="F38" s="280"/>
      <c r="G38" s="280"/>
      <c r="H38" s="280"/>
      <c r="I38" s="280"/>
      <c r="J38" s="280"/>
      <c r="K38" s="280"/>
      <c r="L38" s="280"/>
      <c r="M38" s="280"/>
      <c r="N38" s="280"/>
      <c r="O38" s="280"/>
    </row>
    <row r="39" spans="1:15">
      <c r="A39" s="109"/>
      <c r="B39" s="280" t="s">
        <v>1592</v>
      </c>
      <c r="C39" s="280"/>
      <c r="D39" s="280"/>
      <c r="E39" s="280"/>
      <c r="F39" s="280"/>
      <c r="G39" s="280"/>
      <c r="H39" s="280"/>
      <c r="I39" s="280"/>
      <c r="J39" s="280"/>
      <c r="K39" s="280"/>
      <c r="L39" s="280"/>
      <c r="M39" s="280"/>
      <c r="N39" s="280"/>
      <c r="O39" s="280"/>
    </row>
    <row r="40" spans="1:15">
      <c r="A40" s="109"/>
      <c r="B40" s="280" t="s">
        <v>1591</v>
      </c>
      <c r="C40" s="280"/>
      <c r="D40" s="280"/>
      <c r="E40" s="280"/>
      <c r="F40" s="280"/>
      <c r="G40" s="280"/>
      <c r="H40" s="280"/>
      <c r="I40" s="280"/>
      <c r="J40" s="280"/>
      <c r="K40" s="280"/>
      <c r="L40" s="280"/>
      <c r="M40" s="280"/>
      <c r="N40" s="280"/>
      <c r="O40" s="280"/>
    </row>
    <row r="41" spans="1:15" ht="12.75" customHeight="1">
      <c r="A41" s="101" t="s">
        <v>55</v>
      </c>
      <c r="B41" s="96" t="s">
        <v>1568</v>
      </c>
      <c r="C41" s="99"/>
      <c r="D41" s="99"/>
      <c r="E41" s="99"/>
      <c r="F41" s="99"/>
      <c r="G41" s="99"/>
      <c r="H41" s="99"/>
      <c r="I41" s="99"/>
      <c r="J41" s="99"/>
      <c r="K41" s="99"/>
      <c r="L41" s="99"/>
      <c r="M41" s="99"/>
      <c r="N41" s="99"/>
      <c r="O41" s="99"/>
    </row>
    <row r="42" spans="1:15">
      <c r="A42" s="101"/>
      <c r="B42" s="356" t="s">
        <v>1567</v>
      </c>
      <c r="C42" s="96"/>
      <c r="D42" s="101"/>
      <c r="E42" s="101"/>
      <c r="F42" s="99"/>
      <c r="G42" s="99"/>
      <c r="H42" s="99"/>
      <c r="I42" s="107"/>
    </row>
    <row r="43" spans="1:15">
      <c r="A43" s="101"/>
      <c r="B43" s="101" t="s">
        <v>701</v>
      </c>
      <c r="C43" s="96"/>
      <c r="D43" s="101"/>
      <c r="E43" s="101"/>
      <c r="F43" s="99"/>
      <c r="G43" s="99"/>
      <c r="H43" s="99"/>
      <c r="I43" s="107"/>
    </row>
    <row r="44" spans="1:15">
      <c r="A44" s="101" t="s">
        <v>57</v>
      </c>
      <c r="B44" s="96" t="s">
        <v>1566</v>
      </c>
      <c r="C44" s="99"/>
      <c r="D44" s="99"/>
      <c r="E44" s="99"/>
      <c r="F44" s="99"/>
      <c r="G44" s="99"/>
      <c r="H44" s="99"/>
      <c r="I44" s="99"/>
      <c r="J44" s="99"/>
      <c r="K44" s="99"/>
      <c r="L44" s="99"/>
      <c r="M44" s="99"/>
      <c r="N44" s="99"/>
      <c r="O44" s="99"/>
    </row>
    <row r="45" spans="1:15">
      <c r="B45" s="356" t="s">
        <v>1565</v>
      </c>
      <c r="C45" s="96"/>
      <c r="D45" s="101"/>
      <c r="E45" s="101"/>
      <c r="F45" s="96"/>
      <c r="G45" s="96"/>
      <c r="H45" s="107"/>
      <c r="I45" s="107"/>
    </row>
    <row r="46" spans="1:15">
      <c r="B46" s="101" t="s">
        <v>703</v>
      </c>
      <c r="C46" s="96"/>
      <c r="D46" s="101"/>
      <c r="E46" s="101"/>
      <c r="F46" s="96"/>
      <c r="G46" s="96"/>
      <c r="H46" s="107"/>
      <c r="I46" s="107"/>
    </row>
    <row r="47" spans="1:15">
      <c r="A47" s="101" t="s">
        <v>58</v>
      </c>
      <c r="B47" s="96" t="s">
        <v>1564</v>
      </c>
    </row>
    <row r="48" spans="1:15">
      <c r="B48" s="96" t="s">
        <v>1563</v>
      </c>
    </row>
  </sheetData>
  <mergeCells count="7">
    <mergeCell ref="F26:H26"/>
    <mergeCell ref="A6:N6"/>
    <mergeCell ref="A1:N1"/>
    <mergeCell ref="A2:N2"/>
    <mergeCell ref="A3:N3"/>
    <mergeCell ref="A4:N4"/>
    <mergeCell ref="A5:N5"/>
  </mergeCells>
  <pageMargins left="0.22" right="0.28000000000000003" top="0.75" bottom="0.75" header="0.3" footer="0.3"/>
  <pageSetup scale="85" orientation="landscape" r:id="rId1"/>
  <colBreaks count="1" manualBreakCount="1">
    <brk id="14"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FF868-48B1-49CC-9093-818119EB8E5F}">
  <sheetPr>
    <tabColor rgb="FF92D050"/>
    <pageSetUpPr fitToPage="1"/>
  </sheetPr>
  <dimension ref="A1:O47"/>
  <sheetViews>
    <sheetView zoomScale="90" zoomScaleNormal="90" zoomScaleSheetLayoutView="115" workbookViewId="0">
      <selection activeCell="I31" sqref="I31"/>
    </sheetView>
  </sheetViews>
  <sheetFormatPr defaultColWidth="12.5703125" defaultRowHeight="12.75"/>
  <cols>
    <col min="1" max="1" width="6" style="96" bestFit="1" customWidth="1"/>
    <col min="2" max="2" width="45.7109375" style="96" customWidth="1"/>
    <col min="3" max="3" width="2.5703125" style="101" customWidth="1"/>
    <col min="4" max="4" width="13.5703125" style="96" customWidth="1"/>
    <col min="5" max="5" width="1.7109375" style="96" customWidth="1"/>
    <col min="6" max="6" width="16.28515625" style="107" bestFit="1" customWidth="1"/>
    <col min="7" max="7" width="8.28515625" style="107" bestFit="1" customWidth="1"/>
    <col min="8" max="8" width="10.42578125" style="96" bestFit="1" customWidth="1"/>
    <col min="9" max="9" width="2.5703125" style="96" customWidth="1"/>
    <col min="10" max="10" width="11.5703125" style="96" bestFit="1" customWidth="1"/>
    <col min="11" max="11" width="2.7109375" style="96" customWidth="1"/>
    <col min="12" max="12" width="8.140625" style="96" bestFit="1" customWidth="1"/>
    <col min="13" max="13" width="2.28515625" style="96" customWidth="1"/>
    <col min="14" max="14" width="30.7109375" style="96" customWidth="1"/>
    <col min="15" max="15" width="12.5703125" style="96"/>
    <col min="16" max="16" width="7.42578125" style="96" customWidth="1"/>
    <col min="17" max="17" width="12.5703125" style="96"/>
    <col min="18" max="18" width="2.5703125" style="96" customWidth="1"/>
    <col min="19" max="257" width="12.5703125" style="96"/>
    <col min="258" max="258" width="4.7109375" style="96" customWidth="1"/>
    <col min="259" max="259" width="11.42578125" style="96" customWidth="1"/>
    <col min="260" max="260" width="26.5703125" style="96" customWidth="1"/>
    <col min="261" max="261" width="7" style="96" customWidth="1"/>
    <col min="262" max="262" width="18.5703125" style="96" customWidth="1"/>
    <col min="263" max="263" width="4.5703125" style="96" customWidth="1"/>
    <col min="264" max="264" width="18.5703125" style="96" customWidth="1"/>
    <col min="265" max="265" width="3.42578125" style="96" customWidth="1"/>
    <col min="266" max="266" width="13.28515625" style="96" customWidth="1"/>
    <col min="267" max="267" width="3" style="96" customWidth="1"/>
    <col min="268" max="268" width="18" style="96" customWidth="1"/>
    <col min="269" max="269" width="3" style="96" customWidth="1"/>
    <col min="270" max="270" width="12.5703125" style="96" customWidth="1"/>
    <col min="271" max="271" width="12.5703125" style="96"/>
    <col min="272" max="272" width="7.42578125" style="96" customWidth="1"/>
    <col min="273" max="273" width="12.5703125" style="96"/>
    <col min="274" max="274" width="2.5703125" style="96" customWidth="1"/>
    <col min="275" max="513" width="12.5703125" style="96"/>
    <col min="514" max="514" width="4.7109375" style="96" customWidth="1"/>
    <col min="515" max="515" width="11.42578125" style="96" customWidth="1"/>
    <col min="516" max="516" width="26.5703125" style="96" customWidth="1"/>
    <col min="517" max="517" width="7" style="96" customWidth="1"/>
    <col min="518" max="518" width="18.5703125" style="96" customWidth="1"/>
    <col min="519" max="519" width="4.5703125" style="96" customWidth="1"/>
    <col min="520" max="520" width="18.5703125" style="96" customWidth="1"/>
    <col min="521" max="521" width="3.42578125" style="96" customWidth="1"/>
    <col min="522" max="522" width="13.28515625" style="96" customWidth="1"/>
    <col min="523" max="523" width="3" style="96" customWidth="1"/>
    <col min="524" max="524" width="18" style="96" customWidth="1"/>
    <col min="525" max="525" width="3" style="96" customWidth="1"/>
    <col min="526" max="526" width="12.5703125" style="96" customWidth="1"/>
    <col min="527" max="527" width="12.5703125" style="96"/>
    <col min="528" max="528" width="7.42578125" style="96" customWidth="1"/>
    <col min="529" max="529" width="12.5703125" style="96"/>
    <col min="530" max="530" width="2.5703125" style="96" customWidth="1"/>
    <col min="531" max="769" width="12.5703125" style="96"/>
    <col min="770" max="770" width="4.7109375" style="96" customWidth="1"/>
    <col min="771" max="771" width="11.42578125" style="96" customWidth="1"/>
    <col min="772" max="772" width="26.5703125" style="96" customWidth="1"/>
    <col min="773" max="773" width="7" style="96" customWidth="1"/>
    <col min="774" max="774" width="18.5703125" style="96" customWidth="1"/>
    <col min="775" max="775" width="4.5703125" style="96" customWidth="1"/>
    <col min="776" max="776" width="18.5703125" style="96" customWidth="1"/>
    <col min="777" max="777" width="3.42578125" style="96" customWidth="1"/>
    <col min="778" max="778" width="13.28515625" style="96" customWidth="1"/>
    <col min="779" max="779" width="3" style="96" customWidth="1"/>
    <col min="780" max="780" width="18" style="96" customWidth="1"/>
    <col min="781" max="781" width="3" style="96" customWidth="1"/>
    <col min="782" max="782" width="12.5703125" style="96" customWidth="1"/>
    <col min="783" max="783" width="12.5703125" style="96"/>
    <col min="784" max="784" width="7.42578125" style="96" customWidth="1"/>
    <col min="785" max="785" width="12.5703125" style="96"/>
    <col min="786" max="786" width="2.5703125" style="96" customWidth="1"/>
    <col min="787" max="1025" width="12.5703125" style="96"/>
    <col min="1026" max="1026" width="4.7109375" style="96" customWidth="1"/>
    <col min="1027" max="1027" width="11.42578125" style="96" customWidth="1"/>
    <col min="1028" max="1028" width="26.5703125" style="96" customWidth="1"/>
    <col min="1029" max="1029" width="7" style="96" customWidth="1"/>
    <col min="1030" max="1030" width="18.5703125" style="96" customWidth="1"/>
    <col min="1031" max="1031" width="4.5703125" style="96" customWidth="1"/>
    <col min="1032" max="1032" width="18.5703125" style="96" customWidth="1"/>
    <col min="1033" max="1033" width="3.42578125" style="96" customWidth="1"/>
    <col min="1034" max="1034" width="13.28515625" style="96" customWidth="1"/>
    <col min="1035" max="1035" width="3" style="96" customWidth="1"/>
    <col min="1036" max="1036" width="18" style="96" customWidth="1"/>
    <col min="1037" max="1037" width="3" style="96" customWidth="1"/>
    <col min="1038" max="1038" width="12.5703125" style="96" customWidth="1"/>
    <col min="1039" max="1039" width="12.5703125" style="96"/>
    <col min="1040" max="1040" width="7.42578125" style="96" customWidth="1"/>
    <col min="1041" max="1041" width="12.5703125" style="96"/>
    <col min="1042" max="1042" width="2.5703125" style="96" customWidth="1"/>
    <col min="1043" max="1281" width="12.5703125" style="96"/>
    <col min="1282" max="1282" width="4.7109375" style="96" customWidth="1"/>
    <col min="1283" max="1283" width="11.42578125" style="96" customWidth="1"/>
    <col min="1284" max="1284" width="26.5703125" style="96" customWidth="1"/>
    <col min="1285" max="1285" width="7" style="96" customWidth="1"/>
    <col min="1286" max="1286" width="18.5703125" style="96" customWidth="1"/>
    <col min="1287" max="1287" width="4.5703125" style="96" customWidth="1"/>
    <col min="1288" max="1288" width="18.5703125" style="96" customWidth="1"/>
    <col min="1289" max="1289" width="3.42578125" style="96" customWidth="1"/>
    <col min="1290" max="1290" width="13.28515625" style="96" customWidth="1"/>
    <col min="1291" max="1291" width="3" style="96" customWidth="1"/>
    <col min="1292" max="1292" width="18" style="96" customWidth="1"/>
    <col min="1293" max="1293" width="3" style="96" customWidth="1"/>
    <col min="1294" max="1294" width="12.5703125" style="96" customWidth="1"/>
    <col min="1295" max="1295" width="12.5703125" style="96"/>
    <col min="1296" max="1296" width="7.42578125" style="96" customWidth="1"/>
    <col min="1297" max="1297" width="12.5703125" style="96"/>
    <col min="1298" max="1298" width="2.5703125" style="96" customWidth="1"/>
    <col min="1299" max="1537" width="12.5703125" style="96"/>
    <col min="1538" max="1538" width="4.7109375" style="96" customWidth="1"/>
    <col min="1539" max="1539" width="11.42578125" style="96" customWidth="1"/>
    <col min="1540" max="1540" width="26.5703125" style="96" customWidth="1"/>
    <col min="1541" max="1541" width="7" style="96" customWidth="1"/>
    <col min="1542" max="1542" width="18.5703125" style="96" customWidth="1"/>
    <col min="1543" max="1543" width="4.5703125" style="96" customWidth="1"/>
    <col min="1544" max="1544" width="18.5703125" style="96" customWidth="1"/>
    <col min="1545" max="1545" width="3.42578125" style="96" customWidth="1"/>
    <col min="1546" max="1546" width="13.28515625" style="96" customWidth="1"/>
    <col min="1547" max="1547" width="3" style="96" customWidth="1"/>
    <col min="1548" max="1548" width="18" style="96" customWidth="1"/>
    <col min="1549" max="1549" width="3" style="96" customWidth="1"/>
    <col min="1550" max="1550" width="12.5703125" style="96" customWidth="1"/>
    <col min="1551" max="1551" width="12.5703125" style="96"/>
    <col min="1552" max="1552" width="7.42578125" style="96" customWidth="1"/>
    <col min="1553" max="1553" width="12.5703125" style="96"/>
    <col min="1554" max="1554" width="2.5703125" style="96" customWidth="1"/>
    <col min="1555" max="1793" width="12.5703125" style="96"/>
    <col min="1794" max="1794" width="4.7109375" style="96" customWidth="1"/>
    <col min="1795" max="1795" width="11.42578125" style="96" customWidth="1"/>
    <col min="1796" max="1796" width="26.5703125" style="96" customWidth="1"/>
    <col min="1797" max="1797" width="7" style="96" customWidth="1"/>
    <col min="1798" max="1798" width="18.5703125" style="96" customWidth="1"/>
    <col min="1799" max="1799" width="4.5703125" style="96" customWidth="1"/>
    <col min="1800" max="1800" width="18.5703125" style="96" customWidth="1"/>
    <col min="1801" max="1801" width="3.42578125" style="96" customWidth="1"/>
    <col min="1802" max="1802" width="13.28515625" style="96" customWidth="1"/>
    <col min="1803" max="1803" width="3" style="96" customWidth="1"/>
    <col min="1804" max="1804" width="18" style="96" customWidth="1"/>
    <col min="1805" max="1805" width="3" style="96" customWidth="1"/>
    <col min="1806" max="1806" width="12.5703125" style="96" customWidth="1"/>
    <col min="1807" max="1807" width="12.5703125" style="96"/>
    <col min="1808" max="1808" width="7.42578125" style="96" customWidth="1"/>
    <col min="1809" max="1809" width="12.5703125" style="96"/>
    <col min="1810" max="1810" width="2.5703125" style="96" customWidth="1"/>
    <col min="1811" max="2049" width="12.5703125" style="96"/>
    <col min="2050" max="2050" width="4.7109375" style="96" customWidth="1"/>
    <col min="2051" max="2051" width="11.42578125" style="96" customWidth="1"/>
    <col min="2052" max="2052" width="26.5703125" style="96" customWidth="1"/>
    <col min="2053" max="2053" width="7" style="96" customWidth="1"/>
    <col min="2054" max="2054" width="18.5703125" style="96" customWidth="1"/>
    <col min="2055" max="2055" width="4.5703125" style="96" customWidth="1"/>
    <col min="2056" max="2056" width="18.5703125" style="96" customWidth="1"/>
    <col min="2057" max="2057" width="3.42578125" style="96" customWidth="1"/>
    <col min="2058" max="2058" width="13.28515625" style="96" customWidth="1"/>
    <col min="2059" max="2059" width="3" style="96" customWidth="1"/>
    <col min="2060" max="2060" width="18" style="96" customWidth="1"/>
    <col min="2061" max="2061" width="3" style="96" customWidth="1"/>
    <col min="2062" max="2062" width="12.5703125" style="96" customWidth="1"/>
    <col min="2063" max="2063" width="12.5703125" style="96"/>
    <col min="2064" max="2064" width="7.42578125" style="96" customWidth="1"/>
    <col min="2065" max="2065" width="12.5703125" style="96"/>
    <col min="2066" max="2066" width="2.5703125" style="96" customWidth="1"/>
    <col min="2067" max="2305" width="12.5703125" style="96"/>
    <col min="2306" max="2306" width="4.7109375" style="96" customWidth="1"/>
    <col min="2307" max="2307" width="11.42578125" style="96" customWidth="1"/>
    <col min="2308" max="2308" width="26.5703125" style="96" customWidth="1"/>
    <col min="2309" max="2309" width="7" style="96" customWidth="1"/>
    <col min="2310" max="2310" width="18.5703125" style="96" customWidth="1"/>
    <col min="2311" max="2311" width="4.5703125" style="96" customWidth="1"/>
    <col min="2312" max="2312" width="18.5703125" style="96" customWidth="1"/>
    <col min="2313" max="2313" width="3.42578125" style="96" customWidth="1"/>
    <col min="2314" max="2314" width="13.28515625" style="96" customWidth="1"/>
    <col min="2315" max="2315" width="3" style="96" customWidth="1"/>
    <col min="2316" max="2316" width="18" style="96" customWidth="1"/>
    <col min="2317" max="2317" width="3" style="96" customWidth="1"/>
    <col min="2318" max="2318" width="12.5703125" style="96" customWidth="1"/>
    <col min="2319" max="2319" width="12.5703125" style="96"/>
    <col min="2320" max="2320" width="7.42578125" style="96" customWidth="1"/>
    <col min="2321" max="2321" width="12.5703125" style="96"/>
    <col min="2322" max="2322" width="2.5703125" style="96" customWidth="1"/>
    <col min="2323" max="2561" width="12.5703125" style="96"/>
    <col min="2562" max="2562" width="4.7109375" style="96" customWidth="1"/>
    <col min="2563" max="2563" width="11.42578125" style="96" customWidth="1"/>
    <col min="2564" max="2564" width="26.5703125" style="96" customWidth="1"/>
    <col min="2565" max="2565" width="7" style="96" customWidth="1"/>
    <col min="2566" max="2566" width="18.5703125" style="96" customWidth="1"/>
    <col min="2567" max="2567" width="4.5703125" style="96" customWidth="1"/>
    <col min="2568" max="2568" width="18.5703125" style="96" customWidth="1"/>
    <col min="2569" max="2569" width="3.42578125" style="96" customWidth="1"/>
    <col min="2570" max="2570" width="13.28515625" style="96" customWidth="1"/>
    <col min="2571" max="2571" width="3" style="96" customWidth="1"/>
    <col min="2572" max="2572" width="18" style="96" customWidth="1"/>
    <col min="2573" max="2573" width="3" style="96" customWidth="1"/>
    <col min="2574" max="2574" width="12.5703125" style="96" customWidth="1"/>
    <col min="2575" max="2575" width="12.5703125" style="96"/>
    <col min="2576" max="2576" width="7.42578125" style="96" customWidth="1"/>
    <col min="2577" max="2577" width="12.5703125" style="96"/>
    <col min="2578" max="2578" width="2.5703125" style="96" customWidth="1"/>
    <col min="2579" max="2817" width="12.5703125" style="96"/>
    <col min="2818" max="2818" width="4.7109375" style="96" customWidth="1"/>
    <col min="2819" max="2819" width="11.42578125" style="96" customWidth="1"/>
    <col min="2820" max="2820" width="26.5703125" style="96" customWidth="1"/>
    <col min="2821" max="2821" width="7" style="96" customWidth="1"/>
    <col min="2822" max="2822" width="18.5703125" style="96" customWidth="1"/>
    <col min="2823" max="2823" width="4.5703125" style="96" customWidth="1"/>
    <col min="2824" max="2824" width="18.5703125" style="96" customWidth="1"/>
    <col min="2825" max="2825" width="3.42578125" style="96" customWidth="1"/>
    <col min="2826" max="2826" width="13.28515625" style="96" customWidth="1"/>
    <col min="2827" max="2827" width="3" style="96" customWidth="1"/>
    <col min="2828" max="2828" width="18" style="96" customWidth="1"/>
    <col min="2829" max="2829" width="3" style="96" customWidth="1"/>
    <col min="2830" max="2830" width="12.5703125" style="96" customWidth="1"/>
    <col min="2831" max="2831" width="12.5703125" style="96"/>
    <col min="2832" max="2832" width="7.42578125" style="96" customWidth="1"/>
    <col min="2833" max="2833" width="12.5703125" style="96"/>
    <col min="2834" max="2834" width="2.5703125" style="96" customWidth="1"/>
    <col min="2835" max="3073" width="12.5703125" style="96"/>
    <col min="3074" max="3074" width="4.7109375" style="96" customWidth="1"/>
    <col min="3075" max="3075" width="11.42578125" style="96" customWidth="1"/>
    <col min="3076" max="3076" width="26.5703125" style="96" customWidth="1"/>
    <col min="3077" max="3077" width="7" style="96" customWidth="1"/>
    <col min="3078" max="3078" width="18.5703125" style="96" customWidth="1"/>
    <col min="3079" max="3079" width="4.5703125" style="96" customWidth="1"/>
    <col min="3080" max="3080" width="18.5703125" style="96" customWidth="1"/>
    <col min="3081" max="3081" width="3.42578125" style="96" customWidth="1"/>
    <col min="3082" max="3082" width="13.28515625" style="96" customWidth="1"/>
    <col min="3083" max="3083" width="3" style="96" customWidth="1"/>
    <col min="3084" max="3084" width="18" style="96" customWidth="1"/>
    <col min="3085" max="3085" width="3" style="96" customWidth="1"/>
    <col min="3086" max="3086" width="12.5703125" style="96" customWidth="1"/>
    <col min="3087" max="3087" width="12.5703125" style="96"/>
    <col min="3088" max="3088" width="7.42578125" style="96" customWidth="1"/>
    <col min="3089" max="3089" width="12.5703125" style="96"/>
    <col min="3090" max="3090" width="2.5703125" style="96" customWidth="1"/>
    <col min="3091" max="3329" width="12.5703125" style="96"/>
    <col min="3330" max="3330" width="4.7109375" style="96" customWidth="1"/>
    <col min="3331" max="3331" width="11.42578125" style="96" customWidth="1"/>
    <col min="3332" max="3332" width="26.5703125" style="96" customWidth="1"/>
    <col min="3333" max="3333" width="7" style="96" customWidth="1"/>
    <col min="3334" max="3334" width="18.5703125" style="96" customWidth="1"/>
    <col min="3335" max="3335" width="4.5703125" style="96" customWidth="1"/>
    <col min="3336" max="3336" width="18.5703125" style="96" customWidth="1"/>
    <col min="3337" max="3337" width="3.42578125" style="96" customWidth="1"/>
    <col min="3338" max="3338" width="13.28515625" style="96" customWidth="1"/>
    <col min="3339" max="3339" width="3" style="96" customWidth="1"/>
    <col min="3340" max="3340" width="18" style="96" customWidth="1"/>
    <col min="3341" max="3341" width="3" style="96" customWidth="1"/>
    <col min="3342" max="3342" width="12.5703125" style="96" customWidth="1"/>
    <col min="3343" max="3343" width="12.5703125" style="96"/>
    <col min="3344" max="3344" width="7.42578125" style="96" customWidth="1"/>
    <col min="3345" max="3345" width="12.5703125" style="96"/>
    <col min="3346" max="3346" width="2.5703125" style="96" customWidth="1"/>
    <col min="3347" max="3585" width="12.5703125" style="96"/>
    <col min="3586" max="3586" width="4.7109375" style="96" customWidth="1"/>
    <col min="3587" max="3587" width="11.42578125" style="96" customWidth="1"/>
    <col min="3588" max="3588" width="26.5703125" style="96" customWidth="1"/>
    <col min="3589" max="3589" width="7" style="96" customWidth="1"/>
    <col min="3590" max="3590" width="18.5703125" style="96" customWidth="1"/>
    <col min="3591" max="3591" width="4.5703125" style="96" customWidth="1"/>
    <col min="3592" max="3592" width="18.5703125" style="96" customWidth="1"/>
    <col min="3593" max="3593" width="3.42578125" style="96" customWidth="1"/>
    <col min="3594" max="3594" width="13.28515625" style="96" customWidth="1"/>
    <col min="3595" max="3595" width="3" style="96" customWidth="1"/>
    <col min="3596" max="3596" width="18" style="96" customWidth="1"/>
    <col min="3597" max="3597" width="3" style="96" customWidth="1"/>
    <col min="3598" max="3598" width="12.5703125" style="96" customWidth="1"/>
    <col min="3599" max="3599" width="12.5703125" style="96"/>
    <col min="3600" max="3600" width="7.42578125" style="96" customWidth="1"/>
    <col min="3601" max="3601" width="12.5703125" style="96"/>
    <col min="3602" max="3602" width="2.5703125" style="96" customWidth="1"/>
    <col min="3603" max="3841" width="12.5703125" style="96"/>
    <col min="3842" max="3842" width="4.7109375" style="96" customWidth="1"/>
    <col min="3843" max="3843" width="11.42578125" style="96" customWidth="1"/>
    <col min="3844" max="3844" width="26.5703125" style="96" customWidth="1"/>
    <col min="3845" max="3845" width="7" style="96" customWidth="1"/>
    <col min="3846" max="3846" width="18.5703125" style="96" customWidth="1"/>
    <col min="3847" max="3847" width="4.5703125" style="96" customWidth="1"/>
    <col min="3848" max="3848" width="18.5703125" style="96" customWidth="1"/>
    <col min="3849" max="3849" width="3.42578125" style="96" customWidth="1"/>
    <col min="3850" max="3850" width="13.28515625" style="96" customWidth="1"/>
    <col min="3851" max="3851" width="3" style="96" customWidth="1"/>
    <col min="3852" max="3852" width="18" style="96" customWidth="1"/>
    <col min="3853" max="3853" width="3" style="96" customWidth="1"/>
    <col min="3854" max="3854" width="12.5703125" style="96" customWidth="1"/>
    <col min="3855" max="3855" width="12.5703125" style="96"/>
    <col min="3856" max="3856" width="7.42578125" style="96" customWidth="1"/>
    <col min="3857" max="3857" width="12.5703125" style="96"/>
    <col min="3858" max="3858" width="2.5703125" style="96" customWidth="1"/>
    <col min="3859" max="4097" width="12.5703125" style="96"/>
    <col min="4098" max="4098" width="4.7109375" style="96" customWidth="1"/>
    <col min="4099" max="4099" width="11.42578125" style="96" customWidth="1"/>
    <col min="4100" max="4100" width="26.5703125" style="96" customWidth="1"/>
    <col min="4101" max="4101" width="7" style="96" customWidth="1"/>
    <col min="4102" max="4102" width="18.5703125" style="96" customWidth="1"/>
    <col min="4103" max="4103" width="4.5703125" style="96" customWidth="1"/>
    <col min="4104" max="4104" width="18.5703125" style="96" customWidth="1"/>
    <col min="4105" max="4105" width="3.42578125" style="96" customWidth="1"/>
    <col min="4106" max="4106" width="13.28515625" style="96" customWidth="1"/>
    <col min="4107" max="4107" width="3" style="96" customWidth="1"/>
    <col min="4108" max="4108" width="18" style="96" customWidth="1"/>
    <col min="4109" max="4109" width="3" style="96" customWidth="1"/>
    <col min="4110" max="4110" width="12.5703125" style="96" customWidth="1"/>
    <col min="4111" max="4111" width="12.5703125" style="96"/>
    <col min="4112" max="4112" width="7.42578125" style="96" customWidth="1"/>
    <col min="4113" max="4113" width="12.5703125" style="96"/>
    <col min="4114" max="4114" width="2.5703125" style="96" customWidth="1"/>
    <col min="4115" max="4353" width="12.5703125" style="96"/>
    <col min="4354" max="4354" width="4.7109375" style="96" customWidth="1"/>
    <col min="4355" max="4355" width="11.42578125" style="96" customWidth="1"/>
    <col min="4356" max="4356" width="26.5703125" style="96" customWidth="1"/>
    <col min="4357" max="4357" width="7" style="96" customWidth="1"/>
    <col min="4358" max="4358" width="18.5703125" style="96" customWidth="1"/>
    <col min="4359" max="4359" width="4.5703125" style="96" customWidth="1"/>
    <col min="4360" max="4360" width="18.5703125" style="96" customWidth="1"/>
    <col min="4361" max="4361" width="3.42578125" style="96" customWidth="1"/>
    <col min="4362" max="4362" width="13.28515625" style="96" customWidth="1"/>
    <col min="4363" max="4363" width="3" style="96" customWidth="1"/>
    <col min="4364" max="4364" width="18" style="96" customWidth="1"/>
    <col min="4365" max="4365" width="3" style="96" customWidth="1"/>
    <col min="4366" max="4366" width="12.5703125" style="96" customWidth="1"/>
    <col min="4367" max="4367" width="12.5703125" style="96"/>
    <col min="4368" max="4368" width="7.42578125" style="96" customWidth="1"/>
    <col min="4369" max="4369" width="12.5703125" style="96"/>
    <col min="4370" max="4370" width="2.5703125" style="96" customWidth="1"/>
    <col min="4371" max="4609" width="12.5703125" style="96"/>
    <col min="4610" max="4610" width="4.7109375" style="96" customWidth="1"/>
    <col min="4611" max="4611" width="11.42578125" style="96" customWidth="1"/>
    <col min="4612" max="4612" width="26.5703125" style="96" customWidth="1"/>
    <col min="4613" max="4613" width="7" style="96" customWidth="1"/>
    <col min="4614" max="4614" width="18.5703125" style="96" customWidth="1"/>
    <col min="4615" max="4615" width="4.5703125" style="96" customWidth="1"/>
    <col min="4616" max="4616" width="18.5703125" style="96" customWidth="1"/>
    <col min="4617" max="4617" width="3.42578125" style="96" customWidth="1"/>
    <col min="4618" max="4618" width="13.28515625" style="96" customWidth="1"/>
    <col min="4619" max="4619" width="3" style="96" customWidth="1"/>
    <col min="4620" max="4620" width="18" style="96" customWidth="1"/>
    <col min="4621" max="4621" width="3" style="96" customWidth="1"/>
    <col min="4622" max="4622" width="12.5703125" style="96" customWidth="1"/>
    <col min="4623" max="4623" width="12.5703125" style="96"/>
    <col min="4624" max="4624" width="7.42578125" style="96" customWidth="1"/>
    <col min="4625" max="4625" width="12.5703125" style="96"/>
    <col min="4626" max="4626" width="2.5703125" style="96" customWidth="1"/>
    <col min="4627" max="4865" width="12.5703125" style="96"/>
    <col min="4866" max="4866" width="4.7109375" style="96" customWidth="1"/>
    <col min="4867" max="4867" width="11.42578125" style="96" customWidth="1"/>
    <col min="4868" max="4868" width="26.5703125" style="96" customWidth="1"/>
    <col min="4869" max="4869" width="7" style="96" customWidth="1"/>
    <col min="4870" max="4870" width="18.5703125" style="96" customWidth="1"/>
    <col min="4871" max="4871" width="4.5703125" style="96" customWidth="1"/>
    <col min="4872" max="4872" width="18.5703125" style="96" customWidth="1"/>
    <col min="4873" max="4873" width="3.42578125" style="96" customWidth="1"/>
    <col min="4874" max="4874" width="13.28515625" style="96" customWidth="1"/>
    <col min="4875" max="4875" width="3" style="96" customWidth="1"/>
    <col min="4876" max="4876" width="18" style="96" customWidth="1"/>
    <col min="4877" max="4877" width="3" style="96" customWidth="1"/>
    <col min="4878" max="4878" width="12.5703125" style="96" customWidth="1"/>
    <col min="4879" max="4879" width="12.5703125" style="96"/>
    <col min="4880" max="4880" width="7.42578125" style="96" customWidth="1"/>
    <col min="4881" max="4881" width="12.5703125" style="96"/>
    <col min="4882" max="4882" width="2.5703125" style="96" customWidth="1"/>
    <col min="4883" max="5121" width="12.5703125" style="96"/>
    <col min="5122" max="5122" width="4.7109375" style="96" customWidth="1"/>
    <col min="5123" max="5123" width="11.42578125" style="96" customWidth="1"/>
    <col min="5124" max="5124" width="26.5703125" style="96" customWidth="1"/>
    <col min="5125" max="5125" width="7" style="96" customWidth="1"/>
    <col min="5126" max="5126" width="18.5703125" style="96" customWidth="1"/>
    <col min="5127" max="5127" width="4.5703125" style="96" customWidth="1"/>
    <col min="5128" max="5128" width="18.5703125" style="96" customWidth="1"/>
    <col min="5129" max="5129" width="3.42578125" style="96" customWidth="1"/>
    <col min="5130" max="5130" width="13.28515625" style="96" customWidth="1"/>
    <col min="5131" max="5131" width="3" style="96" customWidth="1"/>
    <col min="5132" max="5132" width="18" style="96" customWidth="1"/>
    <col min="5133" max="5133" width="3" style="96" customWidth="1"/>
    <col min="5134" max="5134" width="12.5703125" style="96" customWidth="1"/>
    <col min="5135" max="5135" width="12.5703125" style="96"/>
    <col min="5136" max="5136" width="7.42578125" style="96" customWidth="1"/>
    <col min="5137" max="5137" width="12.5703125" style="96"/>
    <col min="5138" max="5138" width="2.5703125" style="96" customWidth="1"/>
    <col min="5139" max="5377" width="12.5703125" style="96"/>
    <col min="5378" max="5378" width="4.7109375" style="96" customWidth="1"/>
    <col min="5379" max="5379" width="11.42578125" style="96" customWidth="1"/>
    <col min="5380" max="5380" width="26.5703125" style="96" customWidth="1"/>
    <col min="5381" max="5381" width="7" style="96" customWidth="1"/>
    <col min="5382" max="5382" width="18.5703125" style="96" customWidth="1"/>
    <col min="5383" max="5383" width="4.5703125" style="96" customWidth="1"/>
    <col min="5384" max="5384" width="18.5703125" style="96" customWidth="1"/>
    <col min="5385" max="5385" width="3.42578125" style="96" customWidth="1"/>
    <col min="5386" max="5386" width="13.28515625" style="96" customWidth="1"/>
    <col min="5387" max="5387" width="3" style="96" customWidth="1"/>
    <col min="5388" max="5388" width="18" style="96" customWidth="1"/>
    <col min="5389" max="5389" width="3" style="96" customWidth="1"/>
    <col min="5390" max="5390" width="12.5703125" style="96" customWidth="1"/>
    <col min="5391" max="5391" width="12.5703125" style="96"/>
    <col min="5392" max="5392" width="7.42578125" style="96" customWidth="1"/>
    <col min="5393" max="5393" width="12.5703125" style="96"/>
    <col min="5394" max="5394" width="2.5703125" style="96" customWidth="1"/>
    <col min="5395" max="5633" width="12.5703125" style="96"/>
    <col min="5634" max="5634" width="4.7109375" style="96" customWidth="1"/>
    <col min="5635" max="5635" width="11.42578125" style="96" customWidth="1"/>
    <col min="5636" max="5636" width="26.5703125" style="96" customWidth="1"/>
    <col min="5637" max="5637" width="7" style="96" customWidth="1"/>
    <col min="5638" max="5638" width="18.5703125" style="96" customWidth="1"/>
    <col min="5639" max="5639" width="4.5703125" style="96" customWidth="1"/>
    <col min="5640" max="5640" width="18.5703125" style="96" customWidth="1"/>
    <col min="5641" max="5641" width="3.42578125" style="96" customWidth="1"/>
    <col min="5642" max="5642" width="13.28515625" style="96" customWidth="1"/>
    <col min="5643" max="5643" width="3" style="96" customWidth="1"/>
    <col min="5644" max="5644" width="18" style="96" customWidth="1"/>
    <col min="5645" max="5645" width="3" style="96" customWidth="1"/>
    <col min="5646" max="5646" width="12.5703125" style="96" customWidth="1"/>
    <col min="5647" max="5647" width="12.5703125" style="96"/>
    <col min="5648" max="5648" width="7.42578125" style="96" customWidth="1"/>
    <col min="5649" max="5649" width="12.5703125" style="96"/>
    <col min="5650" max="5650" width="2.5703125" style="96" customWidth="1"/>
    <col min="5651" max="5889" width="12.5703125" style="96"/>
    <col min="5890" max="5890" width="4.7109375" style="96" customWidth="1"/>
    <col min="5891" max="5891" width="11.42578125" style="96" customWidth="1"/>
    <col min="5892" max="5892" width="26.5703125" style="96" customWidth="1"/>
    <col min="5893" max="5893" width="7" style="96" customWidth="1"/>
    <col min="5894" max="5894" width="18.5703125" style="96" customWidth="1"/>
    <col min="5895" max="5895" width="4.5703125" style="96" customWidth="1"/>
    <col min="5896" max="5896" width="18.5703125" style="96" customWidth="1"/>
    <col min="5897" max="5897" width="3.42578125" style="96" customWidth="1"/>
    <col min="5898" max="5898" width="13.28515625" style="96" customWidth="1"/>
    <col min="5899" max="5899" width="3" style="96" customWidth="1"/>
    <col min="5900" max="5900" width="18" style="96" customWidth="1"/>
    <col min="5901" max="5901" width="3" style="96" customWidth="1"/>
    <col min="5902" max="5902" width="12.5703125" style="96" customWidth="1"/>
    <col min="5903" max="5903" width="12.5703125" style="96"/>
    <col min="5904" max="5904" width="7.42578125" style="96" customWidth="1"/>
    <col min="5905" max="5905" width="12.5703125" style="96"/>
    <col min="5906" max="5906" width="2.5703125" style="96" customWidth="1"/>
    <col min="5907" max="6145" width="12.5703125" style="96"/>
    <col min="6146" max="6146" width="4.7109375" style="96" customWidth="1"/>
    <col min="6147" max="6147" width="11.42578125" style="96" customWidth="1"/>
    <col min="6148" max="6148" width="26.5703125" style="96" customWidth="1"/>
    <col min="6149" max="6149" width="7" style="96" customWidth="1"/>
    <col min="6150" max="6150" width="18.5703125" style="96" customWidth="1"/>
    <col min="6151" max="6151" width="4.5703125" style="96" customWidth="1"/>
    <col min="6152" max="6152" width="18.5703125" style="96" customWidth="1"/>
    <col min="6153" max="6153" width="3.42578125" style="96" customWidth="1"/>
    <col min="6154" max="6154" width="13.28515625" style="96" customWidth="1"/>
    <col min="6155" max="6155" width="3" style="96" customWidth="1"/>
    <col min="6156" max="6156" width="18" style="96" customWidth="1"/>
    <col min="6157" max="6157" width="3" style="96" customWidth="1"/>
    <col min="6158" max="6158" width="12.5703125" style="96" customWidth="1"/>
    <col min="6159" max="6159" width="12.5703125" style="96"/>
    <col min="6160" max="6160" width="7.42578125" style="96" customWidth="1"/>
    <col min="6161" max="6161" width="12.5703125" style="96"/>
    <col min="6162" max="6162" width="2.5703125" style="96" customWidth="1"/>
    <col min="6163" max="6401" width="12.5703125" style="96"/>
    <col min="6402" max="6402" width="4.7109375" style="96" customWidth="1"/>
    <col min="6403" max="6403" width="11.42578125" style="96" customWidth="1"/>
    <col min="6404" max="6404" width="26.5703125" style="96" customWidth="1"/>
    <col min="6405" max="6405" width="7" style="96" customWidth="1"/>
    <col min="6406" max="6406" width="18.5703125" style="96" customWidth="1"/>
    <col min="6407" max="6407" width="4.5703125" style="96" customWidth="1"/>
    <col min="6408" max="6408" width="18.5703125" style="96" customWidth="1"/>
    <col min="6409" max="6409" width="3.42578125" style="96" customWidth="1"/>
    <col min="6410" max="6410" width="13.28515625" style="96" customWidth="1"/>
    <col min="6411" max="6411" width="3" style="96" customWidth="1"/>
    <col min="6412" max="6412" width="18" style="96" customWidth="1"/>
    <col min="6413" max="6413" width="3" style="96" customWidth="1"/>
    <col min="6414" max="6414" width="12.5703125" style="96" customWidth="1"/>
    <col min="6415" max="6415" width="12.5703125" style="96"/>
    <col min="6416" max="6416" width="7.42578125" style="96" customWidth="1"/>
    <col min="6417" max="6417" width="12.5703125" style="96"/>
    <col min="6418" max="6418" width="2.5703125" style="96" customWidth="1"/>
    <col min="6419" max="6657" width="12.5703125" style="96"/>
    <col min="6658" max="6658" width="4.7109375" style="96" customWidth="1"/>
    <col min="6659" max="6659" width="11.42578125" style="96" customWidth="1"/>
    <col min="6660" max="6660" width="26.5703125" style="96" customWidth="1"/>
    <col min="6661" max="6661" width="7" style="96" customWidth="1"/>
    <col min="6662" max="6662" width="18.5703125" style="96" customWidth="1"/>
    <col min="6663" max="6663" width="4.5703125" style="96" customWidth="1"/>
    <col min="6664" max="6664" width="18.5703125" style="96" customWidth="1"/>
    <col min="6665" max="6665" width="3.42578125" style="96" customWidth="1"/>
    <col min="6666" max="6666" width="13.28515625" style="96" customWidth="1"/>
    <col min="6667" max="6667" width="3" style="96" customWidth="1"/>
    <col min="6668" max="6668" width="18" style="96" customWidth="1"/>
    <col min="6669" max="6669" width="3" style="96" customWidth="1"/>
    <col min="6670" max="6670" width="12.5703125" style="96" customWidth="1"/>
    <col min="6671" max="6671" width="12.5703125" style="96"/>
    <col min="6672" max="6672" width="7.42578125" style="96" customWidth="1"/>
    <col min="6673" max="6673" width="12.5703125" style="96"/>
    <col min="6674" max="6674" width="2.5703125" style="96" customWidth="1"/>
    <col min="6675" max="6913" width="12.5703125" style="96"/>
    <col min="6914" max="6914" width="4.7109375" style="96" customWidth="1"/>
    <col min="6915" max="6915" width="11.42578125" style="96" customWidth="1"/>
    <col min="6916" max="6916" width="26.5703125" style="96" customWidth="1"/>
    <col min="6917" max="6917" width="7" style="96" customWidth="1"/>
    <col min="6918" max="6918" width="18.5703125" style="96" customWidth="1"/>
    <col min="6919" max="6919" width="4.5703125" style="96" customWidth="1"/>
    <col min="6920" max="6920" width="18.5703125" style="96" customWidth="1"/>
    <col min="6921" max="6921" width="3.42578125" style="96" customWidth="1"/>
    <col min="6922" max="6922" width="13.28515625" style="96" customWidth="1"/>
    <col min="6923" max="6923" width="3" style="96" customWidth="1"/>
    <col min="6924" max="6924" width="18" style="96" customWidth="1"/>
    <col min="6925" max="6925" width="3" style="96" customWidth="1"/>
    <col min="6926" max="6926" width="12.5703125" style="96" customWidth="1"/>
    <col min="6927" max="6927" width="12.5703125" style="96"/>
    <col min="6928" max="6928" width="7.42578125" style="96" customWidth="1"/>
    <col min="6929" max="6929" width="12.5703125" style="96"/>
    <col min="6930" max="6930" width="2.5703125" style="96" customWidth="1"/>
    <col min="6931" max="7169" width="12.5703125" style="96"/>
    <col min="7170" max="7170" width="4.7109375" style="96" customWidth="1"/>
    <col min="7171" max="7171" width="11.42578125" style="96" customWidth="1"/>
    <col min="7172" max="7172" width="26.5703125" style="96" customWidth="1"/>
    <col min="7173" max="7173" width="7" style="96" customWidth="1"/>
    <col min="7174" max="7174" width="18.5703125" style="96" customWidth="1"/>
    <col min="7175" max="7175" width="4.5703125" style="96" customWidth="1"/>
    <col min="7176" max="7176" width="18.5703125" style="96" customWidth="1"/>
    <col min="7177" max="7177" width="3.42578125" style="96" customWidth="1"/>
    <col min="7178" max="7178" width="13.28515625" style="96" customWidth="1"/>
    <col min="7179" max="7179" width="3" style="96" customWidth="1"/>
    <col min="7180" max="7180" width="18" style="96" customWidth="1"/>
    <col min="7181" max="7181" width="3" style="96" customWidth="1"/>
    <col min="7182" max="7182" width="12.5703125" style="96" customWidth="1"/>
    <col min="7183" max="7183" width="12.5703125" style="96"/>
    <col min="7184" max="7184" width="7.42578125" style="96" customWidth="1"/>
    <col min="7185" max="7185" width="12.5703125" style="96"/>
    <col min="7186" max="7186" width="2.5703125" style="96" customWidth="1"/>
    <col min="7187" max="7425" width="12.5703125" style="96"/>
    <col min="7426" max="7426" width="4.7109375" style="96" customWidth="1"/>
    <col min="7427" max="7427" width="11.42578125" style="96" customWidth="1"/>
    <col min="7428" max="7428" width="26.5703125" style="96" customWidth="1"/>
    <col min="7429" max="7429" width="7" style="96" customWidth="1"/>
    <col min="7430" max="7430" width="18.5703125" style="96" customWidth="1"/>
    <col min="7431" max="7431" width="4.5703125" style="96" customWidth="1"/>
    <col min="7432" max="7432" width="18.5703125" style="96" customWidth="1"/>
    <col min="7433" max="7433" width="3.42578125" style="96" customWidth="1"/>
    <col min="7434" max="7434" width="13.28515625" style="96" customWidth="1"/>
    <col min="7435" max="7435" width="3" style="96" customWidth="1"/>
    <col min="7436" max="7436" width="18" style="96" customWidth="1"/>
    <col min="7437" max="7437" width="3" style="96" customWidth="1"/>
    <col min="7438" max="7438" width="12.5703125" style="96" customWidth="1"/>
    <col min="7439" max="7439" width="12.5703125" style="96"/>
    <col min="7440" max="7440" width="7.42578125" style="96" customWidth="1"/>
    <col min="7441" max="7441" width="12.5703125" style="96"/>
    <col min="7442" max="7442" width="2.5703125" style="96" customWidth="1"/>
    <col min="7443" max="7681" width="12.5703125" style="96"/>
    <col min="7682" max="7682" width="4.7109375" style="96" customWidth="1"/>
    <col min="7683" max="7683" width="11.42578125" style="96" customWidth="1"/>
    <col min="7684" max="7684" width="26.5703125" style="96" customWidth="1"/>
    <col min="7685" max="7685" width="7" style="96" customWidth="1"/>
    <col min="7686" max="7686" width="18.5703125" style="96" customWidth="1"/>
    <col min="7687" max="7687" width="4.5703125" style="96" customWidth="1"/>
    <col min="7688" max="7688" width="18.5703125" style="96" customWidth="1"/>
    <col min="7689" max="7689" width="3.42578125" style="96" customWidth="1"/>
    <col min="7690" max="7690" width="13.28515625" style="96" customWidth="1"/>
    <col min="7691" max="7691" width="3" style="96" customWidth="1"/>
    <col min="7692" max="7692" width="18" style="96" customWidth="1"/>
    <col min="7693" max="7693" width="3" style="96" customWidth="1"/>
    <col min="7694" max="7694" width="12.5703125" style="96" customWidth="1"/>
    <col min="7695" max="7695" width="12.5703125" style="96"/>
    <col min="7696" max="7696" width="7.42578125" style="96" customWidth="1"/>
    <col min="7697" max="7697" width="12.5703125" style="96"/>
    <col min="7698" max="7698" width="2.5703125" style="96" customWidth="1"/>
    <col min="7699" max="7937" width="12.5703125" style="96"/>
    <col min="7938" max="7938" width="4.7109375" style="96" customWidth="1"/>
    <col min="7939" max="7939" width="11.42578125" style="96" customWidth="1"/>
    <col min="7940" max="7940" width="26.5703125" style="96" customWidth="1"/>
    <col min="7941" max="7941" width="7" style="96" customWidth="1"/>
    <col min="7942" max="7942" width="18.5703125" style="96" customWidth="1"/>
    <col min="7943" max="7943" width="4.5703125" style="96" customWidth="1"/>
    <col min="7944" max="7944" width="18.5703125" style="96" customWidth="1"/>
    <col min="7945" max="7945" width="3.42578125" style="96" customWidth="1"/>
    <col min="7946" max="7946" width="13.28515625" style="96" customWidth="1"/>
    <col min="7947" max="7947" width="3" style="96" customWidth="1"/>
    <col min="7948" max="7948" width="18" style="96" customWidth="1"/>
    <col min="7949" max="7949" width="3" style="96" customWidth="1"/>
    <col min="7950" max="7950" width="12.5703125" style="96" customWidth="1"/>
    <col min="7951" max="7951" width="12.5703125" style="96"/>
    <col min="7952" max="7952" width="7.42578125" style="96" customWidth="1"/>
    <col min="7953" max="7953" width="12.5703125" style="96"/>
    <col min="7954" max="7954" width="2.5703125" style="96" customWidth="1"/>
    <col min="7955" max="8193" width="12.5703125" style="96"/>
    <col min="8194" max="8194" width="4.7109375" style="96" customWidth="1"/>
    <col min="8195" max="8195" width="11.42578125" style="96" customWidth="1"/>
    <col min="8196" max="8196" width="26.5703125" style="96" customWidth="1"/>
    <col min="8197" max="8197" width="7" style="96" customWidth="1"/>
    <col min="8198" max="8198" width="18.5703125" style="96" customWidth="1"/>
    <col min="8199" max="8199" width="4.5703125" style="96" customWidth="1"/>
    <col min="8200" max="8200" width="18.5703125" style="96" customWidth="1"/>
    <col min="8201" max="8201" width="3.42578125" style="96" customWidth="1"/>
    <col min="8202" max="8202" width="13.28515625" style="96" customWidth="1"/>
    <col min="8203" max="8203" width="3" style="96" customWidth="1"/>
    <col min="8204" max="8204" width="18" style="96" customWidth="1"/>
    <col min="8205" max="8205" width="3" style="96" customWidth="1"/>
    <col min="8206" max="8206" width="12.5703125" style="96" customWidth="1"/>
    <col min="8207" max="8207" width="12.5703125" style="96"/>
    <col min="8208" max="8208" width="7.42578125" style="96" customWidth="1"/>
    <col min="8209" max="8209" width="12.5703125" style="96"/>
    <col min="8210" max="8210" width="2.5703125" style="96" customWidth="1"/>
    <col min="8211" max="8449" width="12.5703125" style="96"/>
    <col min="8450" max="8450" width="4.7109375" style="96" customWidth="1"/>
    <col min="8451" max="8451" width="11.42578125" style="96" customWidth="1"/>
    <col min="8452" max="8452" width="26.5703125" style="96" customWidth="1"/>
    <col min="8453" max="8453" width="7" style="96" customWidth="1"/>
    <col min="8454" max="8454" width="18.5703125" style="96" customWidth="1"/>
    <col min="8455" max="8455" width="4.5703125" style="96" customWidth="1"/>
    <col min="8456" max="8456" width="18.5703125" style="96" customWidth="1"/>
    <col min="8457" max="8457" width="3.42578125" style="96" customWidth="1"/>
    <col min="8458" max="8458" width="13.28515625" style="96" customWidth="1"/>
    <col min="8459" max="8459" width="3" style="96" customWidth="1"/>
    <col min="8460" max="8460" width="18" style="96" customWidth="1"/>
    <col min="8461" max="8461" width="3" style="96" customWidth="1"/>
    <col min="8462" max="8462" width="12.5703125" style="96" customWidth="1"/>
    <col min="8463" max="8463" width="12.5703125" style="96"/>
    <col min="8464" max="8464" width="7.42578125" style="96" customWidth="1"/>
    <col min="8465" max="8465" width="12.5703125" style="96"/>
    <col min="8466" max="8466" width="2.5703125" style="96" customWidth="1"/>
    <col min="8467" max="8705" width="12.5703125" style="96"/>
    <col min="8706" max="8706" width="4.7109375" style="96" customWidth="1"/>
    <col min="8707" max="8707" width="11.42578125" style="96" customWidth="1"/>
    <col min="8708" max="8708" width="26.5703125" style="96" customWidth="1"/>
    <col min="8709" max="8709" width="7" style="96" customWidth="1"/>
    <col min="8710" max="8710" width="18.5703125" style="96" customWidth="1"/>
    <col min="8711" max="8711" width="4.5703125" style="96" customWidth="1"/>
    <col min="8712" max="8712" width="18.5703125" style="96" customWidth="1"/>
    <col min="8713" max="8713" width="3.42578125" style="96" customWidth="1"/>
    <col min="8714" max="8714" width="13.28515625" style="96" customWidth="1"/>
    <col min="8715" max="8715" width="3" style="96" customWidth="1"/>
    <col min="8716" max="8716" width="18" style="96" customWidth="1"/>
    <col min="8717" max="8717" width="3" style="96" customWidth="1"/>
    <col min="8718" max="8718" width="12.5703125" style="96" customWidth="1"/>
    <col min="8719" max="8719" width="12.5703125" style="96"/>
    <col min="8720" max="8720" width="7.42578125" style="96" customWidth="1"/>
    <col min="8721" max="8721" width="12.5703125" style="96"/>
    <col min="8722" max="8722" width="2.5703125" style="96" customWidth="1"/>
    <col min="8723" max="8961" width="12.5703125" style="96"/>
    <col min="8962" max="8962" width="4.7109375" style="96" customWidth="1"/>
    <col min="8963" max="8963" width="11.42578125" style="96" customWidth="1"/>
    <col min="8964" max="8964" width="26.5703125" style="96" customWidth="1"/>
    <col min="8965" max="8965" width="7" style="96" customWidth="1"/>
    <col min="8966" max="8966" width="18.5703125" style="96" customWidth="1"/>
    <col min="8967" max="8967" width="4.5703125" style="96" customWidth="1"/>
    <col min="8968" max="8968" width="18.5703125" style="96" customWidth="1"/>
    <col min="8969" max="8969" width="3.42578125" style="96" customWidth="1"/>
    <col min="8970" max="8970" width="13.28515625" style="96" customWidth="1"/>
    <col min="8971" max="8971" width="3" style="96" customWidth="1"/>
    <col min="8972" max="8972" width="18" style="96" customWidth="1"/>
    <col min="8973" max="8973" width="3" style="96" customWidth="1"/>
    <col min="8974" max="8974" width="12.5703125" style="96" customWidth="1"/>
    <col min="8975" max="8975" width="12.5703125" style="96"/>
    <col min="8976" max="8976" width="7.42578125" style="96" customWidth="1"/>
    <col min="8977" max="8977" width="12.5703125" style="96"/>
    <col min="8978" max="8978" width="2.5703125" style="96" customWidth="1"/>
    <col min="8979" max="9217" width="12.5703125" style="96"/>
    <col min="9218" max="9218" width="4.7109375" style="96" customWidth="1"/>
    <col min="9219" max="9219" width="11.42578125" style="96" customWidth="1"/>
    <col min="9220" max="9220" width="26.5703125" style="96" customWidth="1"/>
    <col min="9221" max="9221" width="7" style="96" customWidth="1"/>
    <col min="9222" max="9222" width="18.5703125" style="96" customWidth="1"/>
    <col min="9223" max="9223" width="4.5703125" style="96" customWidth="1"/>
    <col min="9224" max="9224" width="18.5703125" style="96" customWidth="1"/>
    <col min="9225" max="9225" width="3.42578125" style="96" customWidth="1"/>
    <col min="9226" max="9226" width="13.28515625" style="96" customWidth="1"/>
    <col min="9227" max="9227" width="3" style="96" customWidth="1"/>
    <col min="9228" max="9228" width="18" style="96" customWidth="1"/>
    <col min="9229" max="9229" width="3" style="96" customWidth="1"/>
    <col min="9230" max="9230" width="12.5703125" style="96" customWidth="1"/>
    <col min="9231" max="9231" width="12.5703125" style="96"/>
    <col min="9232" max="9232" width="7.42578125" style="96" customWidth="1"/>
    <col min="9233" max="9233" width="12.5703125" style="96"/>
    <col min="9234" max="9234" width="2.5703125" style="96" customWidth="1"/>
    <col min="9235" max="9473" width="12.5703125" style="96"/>
    <col min="9474" max="9474" width="4.7109375" style="96" customWidth="1"/>
    <col min="9475" max="9475" width="11.42578125" style="96" customWidth="1"/>
    <col min="9476" max="9476" width="26.5703125" style="96" customWidth="1"/>
    <col min="9477" max="9477" width="7" style="96" customWidth="1"/>
    <col min="9478" max="9478" width="18.5703125" style="96" customWidth="1"/>
    <col min="9479" max="9479" width="4.5703125" style="96" customWidth="1"/>
    <col min="9480" max="9480" width="18.5703125" style="96" customWidth="1"/>
    <col min="9481" max="9481" width="3.42578125" style="96" customWidth="1"/>
    <col min="9482" max="9482" width="13.28515625" style="96" customWidth="1"/>
    <col min="9483" max="9483" width="3" style="96" customWidth="1"/>
    <col min="9484" max="9484" width="18" style="96" customWidth="1"/>
    <col min="9485" max="9485" width="3" style="96" customWidth="1"/>
    <col min="9486" max="9486" width="12.5703125" style="96" customWidth="1"/>
    <col min="9487" max="9487" width="12.5703125" style="96"/>
    <col min="9488" max="9488" width="7.42578125" style="96" customWidth="1"/>
    <col min="9489" max="9489" width="12.5703125" style="96"/>
    <col min="9490" max="9490" width="2.5703125" style="96" customWidth="1"/>
    <col min="9491" max="9729" width="12.5703125" style="96"/>
    <col min="9730" max="9730" width="4.7109375" style="96" customWidth="1"/>
    <col min="9731" max="9731" width="11.42578125" style="96" customWidth="1"/>
    <col min="9732" max="9732" width="26.5703125" style="96" customWidth="1"/>
    <col min="9733" max="9733" width="7" style="96" customWidth="1"/>
    <col min="9734" max="9734" width="18.5703125" style="96" customWidth="1"/>
    <col min="9735" max="9735" width="4.5703125" style="96" customWidth="1"/>
    <col min="9736" max="9736" width="18.5703125" style="96" customWidth="1"/>
    <col min="9737" max="9737" width="3.42578125" style="96" customWidth="1"/>
    <col min="9738" max="9738" width="13.28515625" style="96" customWidth="1"/>
    <col min="9739" max="9739" width="3" style="96" customWidth="1"/>
    <col min="9740" max="9740" width="18" style="96" customWidth="1"/>
    <col min="9741" max="9741" width="3" style="96" customWidth="1"/>
    <col min="9742" max="9742" width="12.5703125" style="96" customWidth="1"/>
    <col min="9743" max="9743" width="12.5703125" style="96"/>
    <col min="9744" max="9744" width="7.42578125" style="96" customWidth="1"/>
    <col min="9745" max="9745" width="12.5703125" style="96"/>
    <col min="9746" max="9746" width="2.5703125" style="96" customWidth="1"/>
    <col min="9747" max="9985" width="12.5703125" style="96"/>
    <col min="9986" max="9986" width="4.7109375" style="96" customWidth="1"/>
    <col min="9987" max="9987" width="11.42578125" style="96" customWidth="1"/>
    <col min="9988" max="9988" width="26.5703125" style="96" customWidth="1"/>
    <col min="9989" max="9989" width="7" style="96" customWidth="1"/>
    <col min="9990" max="9990" width="18.5703125" style="96" customWidth="1"/>
    <col min="9991" max="9991" width="4.5703125" style="96" customWidth="1"/>
    <col min="9992" max="9992" width="18.5703125" style="96" customWidth="1"/>
    <col min="9993" max="9993" width="3.42578125" style="96" customWidth="1"/>
    <col min="9994" max="9994" width="13.28515625" style="96" customWidth="1"/>
    <col min="9995" max="9995" width="3" style="96" customWidth="1"/>
    <col min="9996" max="9996" width="18" style="96" customWidth="1"/>
    <col min="9997" max="9997" width="3" style="96" customWidth="1"/>
    <col min="9998" max="9998" width="12.5703125" style="96" customWidth="1"/>
    <col min="9999" max="9999" width="12.5703125" style="96"/>
    <col min="10000" max="10000" width="7.42578125" style="96" customWidth="1"/>
    <col min="10001" max="10001" width="12.5703125" style="96"/>
    <col min="10002" max="10002" width="2.5703125" style="96" customWidth="1"/>
    <col min="10003" max="10241" width="12.5703125" style="96"/>
    <col min="10242" max="10242" width="4.7109375" style="96" customWidth="1"/>
    <col min="10243" max="10243" width="11.42578125" style="96" customWidth="1"/>
    <col min="10244" max="10244" width="26.5703125" style="96" customWidth="1"/>
    <col min="10245" max="10245" width="7" style="96" customWidth="1"/>
    <col min="10246" max="10246" width="18.5703125" style="96" customWidth="1"/>
    <col min="10247" max="10247" width="4.5703125" style="96" customWidth="1"/>
    <col min="10248" max="10248" width="18.5703125" style="96" customWidth="1"/>
    <col min="10249" max="10249" width="3.42578125" style="96" customWidth="1"/>
    <col min="10250" max="10250" width="13.28515625" style="96" customWidth="1"/>
    <col min="10251" max="10251" width="3" style="96" customWidth="1"/>
    <col min="10252" max="10252" width="18" style="96" customWidth="1"/>
    <col min="10253" max="10253" width="3" style="96" customWidth="1"/>
    <col min="10254" max="10254" width="12.5703125" style="96" customWidth="1"/>
    <col min="10255" max="10255" width="12.5703125" style="96"/>
    <col min="10256" max="10256" width="7.42578125" style="96" customWidth="1"/>
    <col min="10257" max="10257" width="12.5703125" style="96"/>
    <col min="10258" max="10258" width="2.5703125" style="96" customWidth="1"/>
    <col min="10259" max="10497" width="12.5703125" style="96"/>
    <col min="10498" max="10498" width="4.7109375" style="96" customWidth="1"/>
    <col min="10499" max="10499" width="11.42578125" style="96" customWidth="1"/>
    <col min="10500" max="10500" width="26.5703125" style="96" customWidth="1"/>
    <col min="10501" max="10501" width="7" style="96" customWidth="1"/>
    <col min="10502" max="10502" width="18.5703125" style="96" customWidth="1"/>
    <col min="10503" max="10503" width="4.5703125" style="96" customWidth="1"/>
    <col min="10504" max="10504" width="18.5703125" style="96" customWidth="1"/>
    <col min="10505" max="10505" width="3.42578125" style="96" customWidth="1"/>
    <col min="10506" max="10506" width="13.28515625" style="96" customWidth="1"/>
    <col min="10507" max="10507" width="3" style="96" customWidth="1"/>
    <col min="10508" max="10508" width="18" style="96" customWidth="1"/>
    <col min="10509" max="10509" width="3" style="96" customWidth="1"/>
    <col min="10510" max="10510" width="12.5703125" style="96" customWidth="1"/>
    <col min="10511" max="10511" width="12.5703125" style="96"/>
    <col min="10512" max="10512" width="7.42578125" style="96" customWidth="1"/>
    <col min="10513" max="10513" width="12.5703125" style="96"/>
    <col min="10514" max="10514" width="2.5703125" style="96" customWidth="1"/>
    <col min="10515" max="10753" width="12.5703125" style="96"/>
    <col min="10754" max="10754" width="4.7109375" style="96" customWidth="1"/>
    <col min="10755" max="10755" width="11.42578125" style="96" customWidth="1"/>
    <col min="10756" max="10756" width="26.5703125" style="96" customWidth="1"/>
    <col min="10757" max="10757" width="7" style="96" customWidth="1"/>
    <col min="10758" max="10758" width="18.5703125" style="96" customWidth="1"/>
    <col min="10759" max="10759" width="4.5703125" style="96" customWidth="1"/>
    <col min="10760" max="10760" width="18.5703125" style="96" customWidth="1"/>
    <col min="10761" max="10761" width="3.42578125" style="96" customWidth="1"/>
    <col min="10762" max="10762" width="13.28515625" style="96" customWidth="1"/>
    <col min="10763" max="10763" width="3" style="96" customWidth="1"/>
    <col min="10764" max="10764" width="18" style="96" customWidth="1"/>
    <col min="10765" max="10765" width="3" style="96" customWidth="1"/>
    <col min="10766" max="10766" width="12.5703125" style="96" customWidth="1"/>
    <col min="10767" max="10767" width="12.5703125" style="96"/>
    <col min="10768" max="10768" width="7.42578125" style="96" customWidth="1"/>
    <col min="10769" max="10769" width="12.5703125" style="96"/>
    <col min="10770" max="10770" width="2.5703125" style="96" customWidth="1"/>
    <col min="10771" max="11009" width="12.5703125" style="96"/>
    <col min="11010" max="11010" width="4.7109375" style="96" customWidth="1"/>
    <col min="11011" max="11011" width="11.42578125" style="96" customWidth="1"/>
    <col min="11012" max="11012" width="26.5703125" style="96" customWidth="1"/>
    <col min="11013" max="11013" width="7" style="96" customWidth="1"/>
    <col min="11014" max="11014" width="18.5703125" style="96" customWidth="1"/>
    <col min="11015" max="11015" width="4.5703125" style="96" customWidth="1"/>
    <col min="11016" max="11016" width="18.5703125" style="96" customWidth="1"/>
    <col min="11017" max="11017" width="3.42578125" style="96" customWidth="1"/>
    <col min="11018" max="11018" width="13.28515625" style="96" customWidth="1"/>
    <col min="11019" max="11019" width="3" style="96" customWidth="1"/>
    <col min="11020" max="11020" width="18" style="96" customWidth="1"/>
    <col min="11021" max="11021" width="3" style="96" customWidth="1"/>
    <col min="11022" max="11022" width="12.5703125" style="96" customWidth="1"/>
    <col min="11023" max="11023" width="12.5703125" style="96"/>
    <col min="11024" max="11024" width="7.42578125" style="96" customWidth="1"/>
    <col min="11025" max="11025" width="12.5703125" style="96"/>
    <col min="11026" max="11026" width="2.5703125" style="96" customWidth="1"/>
    <col min="11027" max="11265" width="12.5703125" style="96"/>
    <col min="11266" max="11266" width="4.7109375" style="96" customWidth="1"/>
    <col min="11267" max="11267" width="11.42578125" style="96" customWidth="1"/>
    <col min="11268" max="11268" width="26.5703125" style="96" customWidth="1"/>
    <col min="11269" max="11269" width="7" style="96" customWidth="1"/>
    <col min="11270" max="11270" width="18.5703125" style="96" customWidth="1"/>
    <col min="11271" max="11271" width="4.5703125" style="96" customWidth="1"/>
    <col min="11272" max="11272" width="18.5703125" style="96" customWidth="1"/>
    <col min="11273" max="11273" width="3.42578125" style="96" customWidth="1"/>
    <col min="11274" max="11274" width="13.28515625" style="96" customWidth="1"/>
    <col min="11275" max="11275" width="3" style="96" customWidth="1"/>
    <col min="11276" max="11276" width="18" style="96" customWidth="1"/>
    <col min="11277" max="11277" width="3" style="96" customWidth="1"/>
    <col min="11278" max="11278" width="12.5703125" style="96" customWidth="1"/>
    <col min="11279" max="11279" width="12.5703125" style="96"/>
    <col min="11280" max="11280" width="7.42578125" style="96" customWidth="1"/>
    <col min="11281" max="11281" width="12.5703125" style="96"/>
    <col min="11282" max="11282" width="2.5703125" style="96" customWidth="1"/>
    <col min="11283" max="11521" width="12.5703125" style="96"/>
    <col min="11522" max="11522" width="4.7109375" style="96" customWidth="1"/>
    <col min="11523" max="11523" width="11.42578125" style="96" customWidth="1"/>
    <col min="11524" max="11524" width="26.5703125" style="96" customWidth="1"/>
    <col min="11525" max="11525" width="7" style="96" customWidth="1"/>
    <col min="11526" max="11526" width="18.5703125" style="96" customWidth="1"/>
    <col min="11527" max="11527" width="4.5703125" style="96" customWidth="1"/>
    <col min="11528" max="11528" width="18.5703125" style="96" customWidth="1"/>
    <col min="11529" max="11529" width="3.42578125" style="96" customWidth="1"/>
    <col min="11530" max="11530" width="13.28515625" style="96" customWidth="1"/>
    <col min="11531" max="11531" width="3" style="96" customWidth="1"/>
    <col min="11532" max="11532" width="18" style="96" customWidth="1"/>
    <col min="11533" max="11533" width="3" style="96" customWidth="1"/>
    <col min="11534" max="11534" width="12.5703125" style="96" customWidth="1"/>
    <col min="11535" max="11535" width="12.5703125" style="96"/>
    <col min="11536" max="11536" width="7.42578125" style="96" customWidth="1"/>
    <col min="11537" max="11537" width="12.5703125" style="96"/>
    <col min="11538" max="11538" width="2.5703125" style="96" customWidth="1"/>
    <col min="11539" max="11777" width="12.5703125" style="96"/>
    <col min="11778" max="11778" width="4.7109375" style="96" customWidth="1"/>
    <col min="11779" max="11779" width="11.42578125" style="96" customWidth="1"/>
    <col min="11780" max="11780" width="26.5703125" style="96" customWidth="1"/>
    <col min="11781" max="11781" width="7" style="96" customWidth="1"/>
    <col min="11782" max="11782" width="18.5703125" style="96" customWidth="1"/>
    <col min="11783" max="11783" width="4.5703125" style="96" customWidth="1"/>
    <col min="11784" max="11784" width="18.5703125" style="96" customWidth="1"/>
    <col min="11785" max="11785" width="3.42578125" style="96" customWidth="1"/>
    <col min="11786" max="11786" width="13.28515625" style="96" customWidth="1"/>
    <col min="11787" max="11787" width="3" style="96" customWidth="1"/>
    <col min="11788" max="11788" width="18" style="96" customWidth="1"/>
    <col min="11789" max="11789" width="3" style="96" customWidth="1"/>
    <col min="11790" max="11790" width="12.5703125" style="96" customWidth="1"/>
    <col min="11791" max="11791" width="12.5703125" style="96"/>
    <col min="11792" max="11792" width="7.42578125" style="96" customWidth="1"/>
    <col min="11793" max="11793" width="12.5703125" style="96"/>
    <col min="11794" max="11794" width="2.5703125" style="96" customWidth="1"/>
    <col min="11795" max="12033" width="12.5703125" style="96"/>
    <col min="12034" max="12034" width="4.7109375" style="96" customWidth="1"/>
    <col min="12035" max="12035" width="11.42578125" style="96" customWidth="1"/>
    <col min="12036" max="12036" width="26.5703125" style="96" customWidth="1"/>
    <col min="12037" max="12037" width="7" style="96" customWidth="1"/>
    <col min="12038" max="12038" width="18.5703125" style="96" customWidth="1"/>
    <col min="12039" max="12039" width="4.5703125" style="96" customWidth="1"/>
    <col min="12040" max="12040" width="18.5703125" style="96" customWidth="1"/>
    <col min="12041" max="12041" width="3.42578125" style="96" customWidth="1"/>
    <col min="12042" max="12042" width="13.28515625" style="96" customWidth="1"/>
    <col min="12043" max="12043" width="3" style="96" customWidth="1"/>
    <col min="12044" max="12044" width="18" style="96" customWidth="1"/>
    <col min="12045" max="12045" width="3" style="96" customWidth="1"/>
    <col min="12046" max="12046" width="12.5703125" style="96" customWidth="1"/>
    <col min="12047" max="12047" width="12.5703125" style="96"/>
    <col min="12048" max="12048" width="7.42578125" style="96" customWidth="1"/>
    <col min="12049" max="12049" width="12.5703125" style="96"/>
    <col min="12050" max="12050" width="2.5703125" style="96" customWidth="1"/>
    <col min="12051" max="12289" width="12.5703125" style="96"/>
    <col min="12290" max="12290" width="4.7109375" style="96" customWidth="1"/>
    <col min="12291" max="12291" width="11.42578125" style="96" customWidth="1"/>
    <col min="12292" max="12292" width="26.5703125" style="96" customWidth="1"/>
    <col min="12293" max="12293" width="7" style="96" customWidth="1"/>
    <col min="12294" max="12294" width="18.5703125" style="96" customWidth="1"/>
    <col min="12295" max="12295" width="4.5703125" style="96" customWidth="1"/>
    <col min="12296" max="12296" width="18.5703125" style="96" customWidth="1"/>
    <col min="12297" max="12297" width="3.42578125" style="96" customWidth="1"/>
    <col min="12298" max="12298" width="13.28515625" style="96" customWidth="1"/>
    <col min="12299" max="12299" width="3" style="96" customWidth="1"/>
    <col min="12300" max="12300" width="18" style="96" customWidth="1"/>
    <col min="12301" max="12301" width="3" style="96" customWidth="1"/>
    <col min="12302" max="12302" width="12.5703125" style="96" customWidth="1"/>
    <col min="12303" max="12303" width="12.5703125" style="96"/>
    <col min="12304" max="12304" width="7.42578125" style="96" customWidth="1"/>
    <col min="12305" max="12305" width="12.5703125" style="96"/>
    <col min="12306" max="12306" width="2.5703125" style="96" customWidth="1"/>
    <col min="12307" max="12545" width="12.5703125" style="96"/>
    <col min="12546" max="12546" width="4.7109375" style="96" customWidth="1"/>
    <col min="12547" max="12547" width="11.42578125" style="96" customWidth="1"/>
    <col min="12548" max="12548" width="26.5703125" style="96" customWidth="1"/>
    <col min="12549" max="12549" width="7" style="96" customWidth="1"/>
    <col min="12550" max="12550" width="18.5703125" style="96" customWidth="1"/>
    <col min="12551" max="12551" width="4.5703125" style="96" customWidth="1"/>
    <col min="12552" max="12552" width="18.5703125" style="96" customWidth="1"/>
    <col min="12553" max="12553" width="3.42578125" style="96" customWidth="1"/>
    <col min="12554" max="12554" width="13.28515625" style="96" customWidth="1"/>
    <col min="12555" max="12555" width="3" style="96" customWidth="1"/>
    <col min="12556" max="12556" width="18" style="96" customWidth="1"/>
    <col min="12557" max="12557" width="3" style="96" customWidth="1"/>
    <col min="12558" max="12558" width="12.5703125" style="96" customWidth="1"/>
    <col min="12559" max="12559" width="12.5703125" style="96"/>
    <col min="12560" max="12560" width="7.42578125" style="96" customWidth="1"/>
    <col min="12561" max="12561" width="12.5703125" style="96"/>
    <col min="12562" max="12562" width="2.5703125" style="96" customWidth="1"/>
    <col min="12563" max="12801" width="12.5703125" style="96"/>
    <col min="12802" max="12802" width="4.7109375" style="96" customWidth="1"/>
    <col min="12803" max="12803" width="11.42578125" style="96" customWidth="1"/>
    <col min="12804" max="12804" width="26.5703125" style="96" customWidth="1"/>
    <col min="12805" max="12805" width="7" style="96" customWidth="1"/>
    <col min="12806" max="12806" width="18.5703125" style="96" customWidth="1"/>
    <col min="12807" max="12807" width="4.5703125" style="96" customWidth="1"/>
    <col min="12808" max="12808" width="18.5703125" style="96" customWidth="1"/>
    <col min="12809" max="12809" width="3.42578125" style="96" customWidth="1"/>
    <col min="12810" max="12810" width="13.28515625" style="96" customWidth="1"/>
    <col min="12811" max="12811" width="3" style="96" customWidth="1"/>
    <col min="12812" max="12812" width="18" style="96" customWidth="1"/>
    <col min="12813" max="12813" width="3" style="96" customWidth="1"/>
    <col min="12814" max="12814" width="12.5703125" style="96" customWidth="1"/>
    <col min="12815" max="12815" width="12.5703125" style="96"/>
    <col min="12816" max="12816" width="7.42578125" style="96" customWidth="1"/>
    <col min="12817" max="12817" width="12.5703125" style="96"/>
    <col min="12818" max="12818" width="2.5703125" style="96" customWidth="1"/>
    <col min="12819" max="13057" width="12.5703125" style="96"/>
    <col min="13058" max="13058" width="4.7109375" style="96" customWidth="1"/>
    <col min="13059" max="13059" width="11.42578125" style="96" customWidth="1"/>
    <col min="13060" max="13060" width="26.5703125" style="96" customWidth="1"/>
    <col min="13061" max="13061" width="7" style="96" customWidth="1"/>
    <col min="13062" max="13062" width="18.5703125" style="96" customWidth="1"/>
    <col min="13063" max="13063" width="4.5703125" style="96" customWidth="1"/>
    <col min="13064" max="13064" width="18.5703125" style="96" customWidth="1"/>
    <col min="13065" max="13065" width="3.42578125" style="96" customWidth="1"/>
    <col min="13066" max="13066" width="13.28515625" style="96" customWidth="1"/>
    <col min="13067" max="13067" width="3" style="96" customWidth="1"/>
    <col min="13068" max="13068" width="18" style="96" customWidth="1"/>
    <col min="13069" max="13069" width="3" style="96" customWidth="1"/>
    <col min="13070" max="13070" width="12.5703125" style="96" customWidth="1"/>
    <col min="13071" max="13071" width="12.5703125" style="96"/>
    <col min="13072" max="13072" width="7.42578125" style="96" customWidth="1"/>
    <col min="13073" max="13073" width="12.5703125" style="96"/>
    <col min="13074" max="13074" width="2.5703125" style="96" customWidth="1"/>
    <col min="13075" max="13313" width="12.5703125" style="96"/>
    <col min="13314" max="13314" width="4.7109375" style="96" customWidth="1"/>
    <col min="13315" max="13315" width="11.42578125" style="96" customWidth="1"/>
    <col min="13316" max="13316" width="26.5703125" style="96" customWidth="1"/>
    <col min="13317" max="13317" width="7" style="96" customWidth="1"/>
    <col min="13318" max="13318" width="18.5703125" style="96" customWidth="1"/>
    <col min="13319" max="13319" width="4.5703125" style="96" customWidth="1"/>
    <col min="13320" max="13320" width="18.5703125" style="96" customWidth="1"/>
    <col min="13321" max="13321" width="3.42578125" style="96" customWidth="1"/>
    <col min="13322" max="13322" width="13.28515625" style="96" customWidth="1"/>
    <col min="13323" max="13323" width="3" style="96" customWidth="1"/>
    <col min="13324" max="13324" width="18" style="96" customWidth="1"/>
    <col min="13325" max="13325" width="3" style="96" customWidth="1"/>
    <col min="13326" max="13326" width="12.5703125" style="96" customWidth="1"/>
    <col min="13327" max="13327" width="12.5703125" style="96"/>
    <col min="13328" max="13328" width="7.42578125" style="96" customWidth="1"/>
    <col min="13329" max="13329" width="12.5703125" style="96"/>
    <col min="13330" max="13330" width="2.5703125" style="96" customWidth="1"/>
    <col min="13331" max="13569" width="12.5703125" style="96"/>
    <col min="13570" max="13570" width="4.7109375" style="96" customWidth="1"/>
    <col min="13571" max="13571" width="11.42578125" style="96" customWidth="1"/>
    <col min="13572" max="13572" width="26.5703125" style="96" customWidth="1"/>
    <col min="13573" max="13573" width="7" style="96" customWidth="1"/>
    <col min="13574" max="13574" width="18.5703125" style="96" customWidth="1"/>
    <col min="13575" max="13575" width="4.5703125" style="96" customWidth="1"/>
    <col min="13576" max="13576" width="18.5703125" style="96" customWidth="1"/>
    <col min="13577" max="13577" width="3.42578125" style="96" customWidth="1"/>
    <col min="13578" max="13578" width="13.28515625" style="96" customWidth="1"/>
    <col min="13579" max="13579" width="3" style="96" customWidth="1"/>
    <col min="13580" max="13580" width="18" style="96" customWidth="1"/>
    <col min="13581" max="13581" width="3" style="96" customWidth="1"/>
    <col min="13582" max="13582" width="12.5703125" style="96" customWidth="1"/>
    <col min="13583" max="13583" width="12.5703125" style="96"/>
    <col min="13584" max="13584" width="7.42578125" style="96" customWidth="1"/>
    <col min="13585" max="13585" width="12.5703125" style="96"/>
    <col min="13586" max="13586" width="2.5703125" style="96" customWidth="1"/>
    <col min="13587" max="13825" width="12.5703125" style="96"/>
    <col min="13826" max="13826" width="4.7109375" style="96" customWidth="1"/>
    <col min="13827" max="13827" width="11.42578125" style="96" customWidth="1"/>
    <col min="13828" max="13828" width="26.5703125" style="96" customWidth="1"/>
    <col min="13829" max="13829" width="7" style="96" customWidth="1"/>
    <col min="13830" max="13830" width="18.5703125" style="96" customWidth="1"/>
    <col min="13831" max="13831" width="4.5703125" style="96" customWidth="1"/>
    <col min="13832" max="13832" width="18.5703125" style="96" customWidth="1"/>
    <col min="13833" max="13833" width="3.42578125" style="96" customWidth="1"/>
    <col min="13834" max="13834" width="13.28515625" style="96" customWidth="1"/>
    <col min="13835" max="13835" width="3" style="96" customWidth="1"/>
    <col min="13836" max="13836" width="18" style="96" customWidth="1"/>
    <col min="13837" max="13837" width="3" style="96" customWidth="1"/>
    <col min="13838" max="13838" width="12.5703125" style="96" customWidth="1"/>
    <col min="13839" max="13839" width="12.5703125" style="96"/>
    <col min="13840" max="13840" width="7.42578125" style="96" customWidth="1"/>
    <col min="13841" max="13841" width="12.5703125" style="96"/>
    <col min="13842" max="13842" width="2.5703125" style="96" customWidth="1"/>
    <col min="13843" max="14081" width="12.5703125" style="96"/>
    <col min="14082" max="14082" width="4.7109375" style="96" customWidth="1"/>
    <col min="14083" max="14083" width="11.42578125" style="96" customWidth="1"/>
    <col min="14084" max="14084" width="26.5703125" style="96" customWidth="1"/>
    <col min="14085" max="14085" width="7" style="96" customWidth="1"/>
    <col min="14086" max="14086" width="18.5703125" style="96" customWidth="1"/>
    <col min="14087" max="14087" width="4.5703125" style="96" customWidth="1"/>
    <col min="14088" max="14088" width="18.5703125" style="96" customWidth="1"/>
    <col min="14089" max="14089" width="3.42578125" style="96" customWidth="1"/>
    <col min="14090" max="14090" width="13.28515625" style="96" customWidth="1"/>
    <col min="14091" max="14091" width="3" style="96" customWidth="1"/>
    <col min="14092" max="14092" width="18" style="96" customWidth="1"/>
    <col min="14093" max="14093" width="3" style="96" customWidth="1"/>
    <col min="14094" max="14094" width="12.5703125" style="96" customWidth="1"/>
    <col min="14095" max="14095" width="12.5703125" style="96"/>
    <col min="14096" max="14096" width="7.42578125" style="96" customWidth="1"/>
    <col min="14097" max="14097" width="12.5703125" style="96"/>
    <col min="14098" max="14098" width="2.5703125" style="96" customWidth="1"/>
    <col min="14099" max="14337" width="12.5703125" style="96"/>
    <col min="14338" max="14338" width="4.7109375" style="96" customWidth="1"/>
    <col min="14339" max="14339" width="11.42578125" style="96" customWidth="1"/>
    <col min="14340" max="14340" width="26.5703125" style="96" customWidth="1"/>
    <col min="14341" max="14341" width="7" style="96" customWidth="1"/>
    <col min="14342" max="14342" width="18.5703125" style="96" customWidth="1"/>
    <col min="14343" max="14343" width="4.5703125" style="96" customWidth="1"/>
    <col min="14344" max="14344" width="18.5703125" style="96" customWidth="1"/>
    <col min="14345" max="14345" width="3.42578125" style="96" customWidth="1"/>
    <col min="14346" max="14346" width="13.28515625" style="96" customWidth="1"/>
    <col min="14347" max="14347" width="3" style="96" customWidth="1"/>
    <col min="14348" max="14348" width="18" style="96" customWidth="1"/>
    <col min="14349" max="14349" width="3" style="96" customWidth="1"/>
    <col min="14350" max="14350" width="12.5703125" style="96" customWidth="1"/>
    <col min="14351" max="14351" width="12.5703125" style="96"/>
    <col min="14352" max="14352" width="7.42578125" style="96" customWidth="1"/>
    <col min="14353" max="14353" width="12.5703125" style="96"/>
    <col min="14354" max="14354" width="2.5703125" style="96" customWidth="1"/>
    <col min="14355" max="14593" width="12.5703125" style="96"/>
    <col min="14594" max="14594" width="4.7109375" style="96" customWidth="1"/>
    <col min="14595" max="14595" width="11.42578125" style="96" customWidth="1"/>
    <col min="14596" max="14596" width="26.5703125" style="96" customWidth="1"/>
    <col min="14597" max="14597" width="7" style="96" customWidth="1"/>
    <col min="14598" max="14598" width="18.5703125" style="96" customWidth="1"/>
    <col min="14599" max="14599" width="4.5703125" style="96" customWidth="1"/>
    <col min="14600" max="14600" width="18.5703125" style="96" customWidth="1"/>
    <col min="14601" max="14601" width="3.42578125" style="96" customWidth="1"/>
    <col min="14602" max="14602" width="13.28515625" style="96" customWidth="1"/>
    <col min="14603" max="14603" width="3" style="96" customWidth="1"/>
    <col min="14604" max="14604" width="18" style="96" customWidth="1"/>
    <col min="14605" max="14605" width="3" style="96" customWidth="1"/>
    <col min="14606" max="14606" width="12.5703125" style="96" customWidth="1"/>
    <col min="14607" max="14607" width="12.5703125" style="96"/>
    <col min="14608" max="14608" width="7.42578125" style="96" customWidth="1"/>
    <col min="14609" max="14609" width="12.5703125" style="96"/>
    <col min="14610" max="14610" width="2.5703125" style="96" customWidth="1"/>
    <col min="14611" max="14849" width="12.5703125" style="96"/>
    <col min="14850" max="14850" width="4.7109375" style="96" customWidth="1"/>
    <col min="14851" max="14851" width="11.42578125" style="96" customWidth="1"/>
    <col min="14852" max="14852" width="26.5703125" style="96" customWidth="1"/>
    <col min="14853" max="14853" width="7" style="96" customWidth="1"/>
    <col min="14854" max="14854" width="18.5703125" style="96" customWidth="1"/>
    <col min="14855" max="14855" width="4.5703125" style="96" customWidth="1"/>
    <col min="14856" max="14856" width="18.5703125" style="96" customWidth="1"/>
    <col min="14857" max="14857" width="3.42578125" style="96" customWidth="1"/>
    <col min="14858" max="14858" width="13.28515625" style="96" customWidth="1"/>
    <col min="14859" max="14859" width="3" style="96" customWidth="1"/>
    <col min="14860" max="14860" width="18" style="96" customWidth="1"/>
    <col min="14861" max="14861" width="3" style="96" customWidth="1"/>
    <col min="14862" max="14862" width="12.5703125" style="96" customWidth="1"/>
    <col min="14863" max="14863" width="12.5703125" style="96"/>
    <col min="14864" max="14864" width="7.42578125" style="96" customWidth="1"/>
    <col min="14865" max="14865" width="12.5703125" style="96"/>
    <col min="14866" max="14866" width="2.5703125" style="96" customWidth="1"/>
    <col min="14867" max="15105" width="12.5703125" style="96"/>
    <col min="15106" max="15106" width="4.7109375" style="96" customWidth="1"/>
    <col min="15107" max="15107" width="11.42578125" style="96" customWidth="1"/>
    <col min="15108" max="15108" width="26.5703125" style="96" customWidth="1"/>
    <col min="15109" max="15109" width="7" style="96" customWidth="1"/>
    <col min="15110" max="15110" width="18.5703125" style="96" customWidth="1"/>
    <col min="15111" max="15111" width="4.5703125" style="96" customWidth="1"/>
    <col min="15112" max="15112" width="18.5703125" style="96" customWidth="1"/>
    <col min="15113" max="15113" width="3.42578125" style="96" customWidth="1"/>
    <col min="15114" max="15114" width="13.28515625" style="96" customWidth="1"/>
    <col min="15115" max="15115" width="3" style="96" customWidth="1"/>
    <col min="15116" max="15116" width="18" style="96" customWidth="1"/>
    <col min="15117" max="15117" width="3" style="96" customWidth="1"/>
    <col min="15118" max="15118" width="12.5703125" style="96" customWidth="1"/>
    <col min="15119" max="15119" width="12.5703125" style="96"/>
    <col min="15120" max="15120" width="7.42578125" style="96" customWidth="1"/>
    <col min="15121" max="15121" width="12.5703125" style="96"/>
    <col min="15122" max="15122" width="2.5703125" style="96" customWidth="1"/>
    <col min="15123" max="15361" width="12.5703125" style="96"/>
    <col min="15362" max="15362" width="4.7109375" style="96" customWidth="1"/>
    <col min="15363" max="15363" width="11.42578125" style="96" customWidth="1"/>
    <col min="15364" max="15364" width="26.5703125" style="96" customWidth="1"/>
    <col min="15365" max="15365" width="7" style="96" customWidth="1"/>
    <col min="15366" max="15366" width="18.5703125" style="96" customWidth="1"/>
    <col min="15367" max="15367" width="4.5703125" style="96" customWidth="1"/>
    <col min="15368" max="15368" width="18.5703125" style="96" customWidth="1"/>
    <col min="15369" max="15369" width="3.42578125" style="96" customWidth="1"/>
    <col min="15370" max="15370" width="13.28515625" style="96" customWidth="1"/>
    <col min="15371" max="15371" width="3" style="96" customWidth="1"/>
    <col min="15372" max="15372" width="18" style="96" customWidth="1"/>
    <col min="15373" max="15373" width="3" style="96" customWidth="1"/>
    <col min="15374" max="15374" width="12.5703125" style="96" customWidth="1"/>
    <col min="15375" max="15375" width="12.5703125" style="96"/>
    <col min="15376" max="15376" width="7.42578125" style="96" customWidth="1"/>
    <col min="15377" max="15377" width="12.5703125" style="96"/>
    <col min="15378" max="15378" width="2.5703125" style="96" customWidth="1"/>
    <col min="15379" max="15617" width="12.5703125" style="96"/>
    <col min="15618" max="15618" width="4.7109375" style="96" customWidth="1"/>
    <col min="15619" max="15619" width="11.42578125" style="96" customWidth="1"/>
    <col min="15620" max="15620" width="26.5703125" style="96" customWidth="1"/>
    <col min="15621" max="15621" width="7" style="96" customWidth="1"/>
    <col min="15622" max="15622" width="18.5703125" style="96" customWidth="1"/>
    <col min="15623" max="15623" width="4.5703125" style="96" customWidth="1"/>
    <col min="15624" max="15624" width="18.5703125" style="96" customWidth="1"/>
    <col min="15625" max="15625" width="3.42578125" style="96" customWidth="1"/>
    <col min="15626" max="15626" width="13.28515625" style="96" customWidth="1"/>
    <col min="15627" max="15627" width="3" style="96" customWidth="1"/>
    <col min="15628" max="15628" width="18" style="96" customWidth="1"/>
    <col min="15629" max="15629" width="3" style="96" customWidth="1"/>
    <col min="15630" max="15630" width="12.5703125" style="96" customWidth="1"/>
    <col min="15631" max="15631" width="12.5703125" style="96"/>
    <col min="15632" max="15632" width="7.42578125" style="96" customWidth="1"/>
    <col min="15633" max="15633" width="12.5703125" style="96"/>
    <col min="15634" max="15634" width="2.5703125" style="96" customWidth="1"/>
    <col min="15635" max="15873" width="12.5703125" style="96"/>
    <col min="15874" max="15874" width="4.7109375" style="96" customWidth="1"/>
    <col min="15875" max="15875" width="11.42578125" style="96" customWidth="1"/>
    <col min="15876" max="15876" width="26.5703125" style="96" customWidth="1"/>
    <col min="15877" max="15877" width="7" style="96" customWidth="1"/>
    <col min="15878" max="15878" width="18.5703125" style="96" customWidth="1"/>
    <col min="15879" max="15879" width="4.5703125" style="96" customWidth="1"/>
    <col min="15880" max="15880" width="18.5703125" style="96" customWidth="1"/>
    <col min="15881" max="15881" width="3.42578125" style="96" customWidth="1"/>
    <col min="15882" max="15882" width="13.28515625" style="96" customWidth="1"/>
    <col min="15883" max="15883" width="3" style="96" customWidth="1"/>
    <col min="15884" max="15884" width="18" style="96" customWidth="1"/>
    <col min="15885" max="15885" width="3" style="96" customWidth="1"/>
    <col min="15886" max="15886" width="12.5703125" style="96" customWidth="1"/>
    <col min="15887" max="15887" width="12.5703125" style="96"/>
    <col min="15888" max="15888" width="7.42578125" style="96" customWidth="1"/>
    <col min="15889" max="15889" width="12.5703125" style="96"/>
    <col min="15890" max="15890" width="2.5703125" style="96" customWidth="1"/>
    <col min="15891" max="16129" width="12.5703125" style="96"/>
    <col min="16130" max="16130" width="4.7109375" style="96" customWidth="1"/>
    <col min="16131" max="16131" width="11.42578125" style="96" customWidth="1"/>
    <col min="16132" max="16132" width="26.5703125" style="96" customWidth="1"/>
    <col min="16133" max="16133" width="7" style="96" customWidth="1"/>
    <col min="16134" max="16134" width="18.5703125" style="96" customWidth="1"/>
    <col min="16135" max="16135" width="4.5703125" style="96" customWidth="1"/>
    <col min="16136" max="16136" width="18.5703125" style="96" customWidth="1"/>
    <col min="16137" max="16137" width="3.42578125" style="96" customWidth="1"/>
    <col min="16138" max="16138" width="13.28515625" style="96" customWidth="1"/>
    <col min="16139" max="16139" width="3" style="96" customWidth="1"/>
    <col min="16140" max="16140" width="18" style="96" customWidth="1"/>
    <col min="16141" max="16141" width="3" style="96" customWidth="1"/>
    <col min="16142" max="16142" width="12.5703125" style="96" customWidth="1"/>
    <col min="16143" max="16143" width="12.5703125" style="96"/>
    <col min="16144" max="16144" width="7.42578125" style="96" customWidth="1"/>
    <col min="16145" max="16145" width="12.5703125" style="96"/>
    <col min="16146" max="16146" width="2.5703125" style="96" customWidth="1"/>
    <col min="16147" max="16384" width="12.5703125" style="96"/>
  </cols>
  <sheetData>
    <row r="1" spans="1:14">
      <c r="A1" s="784" t="str">
        <f>'[4]Table of Contents'!A1:C1</f>
        <v>Narragansett Electric Company d/b/a Rhode Island Energy</v>
      </c>
      <c r="B1" s="784"/>
      <c r="C1" s="784"/>
      <c r="D1" s="784"/>
      <c r="E1" s="784"/>
      <c r="F1" s="784"/>
      <c r="G1" s="784"/>
      <c r="H1" s="784"/>
      <c r="I1" s="784"/>
      <c r="J1" s="784"/>
      <c r="K1" s="784"/>
      <c r="L1" s="784"/>
      <c r="M1" s="784"/>
      <c r="N1" s="784"/>
    </row>
    <row r="2" spans="1:14">
      <c r="A2" s="784" t="str">
        <f>'[4]Table of Contents'!A2:C2</f>
        <v>Regional Service Annual Transmission Revenue Requirements (ATRR)</v>
      </c>
      <c r="B2" s="784"/>
      <c r="C2" s="784"/>
      <c r="D2" s="784"/>
      <c r="E2" s="784"/>
      <c r="F2" s="784"/>
      <c r="G2" s="784"/>
      <c r="H2" s="784"/>
      <c r="I2" s="784"/>
      <c r="J2" s="784"/>
      <c r="K2" s="784"/>
      <c r="L2" s="784"/>
      <c r="M2" s="784"/>
      <c r="N2" s="784"/>
    </row>
    <row r="3" spans="1:14" s="11" customFormat="1">
      <c r="A3" s="784" t="str">
        <f>'[4]Table of Contents'!A3:C3</f>
        <v>Per Attachment 1 of Appendix B to Attachment F of the ISO New England Inc. Open Access Transmission Tariff</v>
      </c>
      <c r="B3" s="784"/>
      <c r="C3" s="784"/>
      <c r="D3" s="784"/>
      <c r="E3" s="784"/>
      <c r="F3" s="784"/>
      <c r="G3" s="784"/>
      <c r="H3" s="784"/>
      <c r="I3" s="784"/>
      <c r="J3" s="784"/>
      <c r="K3" s="784"/>
      <c r="L3" s="784"/>
      <c r="M3" s="784"/>
      <c r="N3" s="784"/>
    </row>
    <row r="4" spans="1:14">
      <c r="A4" s="784" t="s">
        <v>1613</v>
      </c>
      <c r="B4" s="784"/>
      <c r="C4" s="784"/>
      <c r="D4" s="784"/>
      <c r="E4" s="784"/>
      <c r="F4" s="784"/>
      <c r="G4" s="784"/>
      <c r="H4" s="784"/>
      <c r="I4" s="784"/>
      <c r="J4" s="784"/>
      <c r="K4" s="784"/>
      <c r="L4" s="784"/>
      <c r="M4" s="784"/>
      <c r="N4" s="784"/>
    </row>
    <row r="5" spans="1:14">
      <c r="A5" s="784" t="s">
        <v>1612</v>
      </c>
      <c r="B5" s="784"/>
      <c r="C5" s="784"/>
      <c r="D5" s="784"/>
      <c r="E5" s="784"/>
      <c r="F5" s="784"/>
      <c r="G5" s="784"/>
      <c r="H5" s="784"/>
      <c r="I5" s="784"/>
      <c r="J5" s="784"/>
      <c r="K5" s="784"/>
      <c r="L5" s="784"/>
      <c r="M5" s="784"/>
      <c r="N5" s="784"/>
    </row>
    <row r="6" spans="1:14">
      <c r="A6" s="784" t="str">
        <f>'WS 3 Incremental'!A6:F6</f>
        <v>For Costs in 2024</v>
      </c>
      <c r="B6" s="784"/>
      <c r="C6" s="784"/>
      <c r="D6" s="784"/>
      <c r="E6" s="784"/>
      <c r="F6" s="784"/>
      <c r="G6" s="784"/>
      <c r="H6" s="784"/>
      <c r="I6" s="784"/>
      <c r="J6" s="784"/>
      <c r="K6" s="784"/>
      <c r="L6" s="784"/>
      <c r="M6" s="784"/>
      <c r="N6" s="784"/>
    </row>
    <row r="7" spans="1:14">
      <c r="A7" s="23"/>
      <c r="C7" s="23"/>
      <c r="D7" s="23"/>
      <c r="E7" s="23"/>
      <c r="F7" s="23"/>
      <c r="G7" s="23"/>
      <c r="H7" s="23"/>
      <c r="I7" s="23"/>
      <c r="J7" s="23"/>
      <c r="K7" s="23"/>
      <c r="L7" s="23"/>
      <c r="M7" s="23"/>
      <c r="N7" s="23"/>
    </row>
    <row r="8" spans="1:14">
      <c r="B8" s="59" t="s">
        <v>113</v>
      </c>
      <c r="D8" s="101" t="s">
        <v>12</v>
      </c>
      <c r="E8" s="101"/>
      <c r="F8" s="101" t="s">
        <v>436</v>
      </c>
      <c r="G8" s="101"/>
      <c r="H8" s="101" t="s">
        <v>20</v>
      </c>
      <c r="I8" s="196"/>
      <c r="J8" s="101" t="s">
        <v>437</v>
      </c>
      <c r="K8" s="196"/>
      <c r="L8" s="101" t="s">
        <v>1589</v>
      </c>
      <c r="M8" s="196"/>
      <c r="N8" s="101" t="s">
        <v>18</v>
      </c>
    </row>
    <row r="9" spans="1:14">
      <c r="A9" s="238"/>
      <c r="B9" s="238"/>
      <c r="C9" s="196"/>
      <c r="D9" s="101"/>
      <c r="E9" s="101"/>
      <c r="F9" s="101"/>
      <c r="G9" s="101"/>
      <c r="H9" s="101"/>
      <c r="I9" s="196"/>
    </row>
    <row r="10" spans="1:14">
      <c r="A10" s="238"/>
      <c r="B10" s="238"/>
      <c r="C10" s="196"/>
      <c r="D10" s="101"/>
      <c r="E10" s="101"/>
      <c r="F10" s="101"/>
      <c r="G10" s="101"/>
      <c r="H10" s="101"/>
      <c r="I10" s="196"/>
      <c r="J10" s="196" t="s">
        <v>36</v>
      </c>
      <c r="K10" s="196"/>
      <c r="L10" s="196"/>
      <c r="M10" s="196"/>
    </row>
    <row r="11" spans="1:14">
      <c r="A11" s="196" t="s">
        <v>43</v>
      </c>
      <c r="B11" s="238"/>
      <c r="C11" s="196"/>
      <c r="D11" s="238"/>
      <c r="E11" s="238"/>
      <c r="F11" s="196" t="s">
        <v>22</v>
      </c>
      <c r="G11" s="196"/>
      <c r="H11" s="196" t="s">
        <v>52</v>
      </c>
      <c r="I11" s="196"/>
      <c r="J11" s="196" t="s">
        <v>52</v>
      </c>
      <c r="K11" s="196"/>
      <c r="L11" s="196" t="s">
        <v>46</v>
      </c>
      <c r="M11" s="196"/>
      <c r="N11" s="196" t="s">
        <v>1588</v>
      </c>
    </row>
    <row r="12" spans="1:14">
      <c r="A12" s="140" t="s">
        <v>44</v>
      </c>
      <c r="B12" s="140" t="s">
        <v>23</v>
      </c>
      <c r="C12" s="196"/>
      <c r="D12" s="140" t="s">
        <v>22</v>
      </c>
      <c r="E12" s="196"/>
      <c r="F12" s="140" t="s">
        <v>37</v>
      </c>
      <c r="G12" s="196"/>
      <c r="H12" s="140" t="s">
        <v>53</v>
      </c>
      <c r="I12" s="196"/>
      <c r="J12" s="140" t="s">
        <v>53</v>
      </c>
      <c r="K12" s="196"/>
      <c r="L12" s="140" t="s">
        <v>47</v>
      </c>
      <c r="M12" s="196"/>
      <c r="N12" s="140" t="s">
        <v>12</v>
      </c>
    </row>
    <row r="13" spans="1:14">
      <c r="A13" s="101"/>
      <c r="B13" s="102" t="s">
        <v>1611</v>
      </c>
      <c r="D13" s="101"/>
      <c r="E13" s="101"/>
      <c r="F13" s="101"/>
      <c r="G13" s="101"/>
      <c r="H13" s="101"/>
      <c r="I13" s="101"/>
      <c r="J13" s="101"/>
      <c r="K13" s="101"/>
      <c r="L13" s="101"/>
      <c r="M13" s="101"/>
    </row>
    <row r="14" spans="1:14">
      <c r="A14" s="101">
        <v>1</v>
      </c>
      <c r="B14" s="199" t="s">
        <v>238</v>
      </c>
      <c r="D14" s="159">
        <f>'WS 3b IRIT'!D14</f>
        <v>1989674171</v>
      </c>
      <c r="E14" s="159"/>
      <c r="F14" s="642">
        <f>IF($D$18=0,0,D14/$D$18)</f>
        <v>0.43226313485464335</v>
      </c>
      <c r="G14" s="646"/>
      <c r="H14" s="648" t="s">
        <v>14</v>
      </c>
      <c r="I14" s="648"/>
      <c r="J14" s="648" t="s">
        <v>14</v>
      </c>
      <c r="K14" s="648"/>
      <c r="L14" s="648" t="s">
        <v>14</v>
      </c>
      <c r="M14" s="648"/>
      <c r="N14" s="646" t="s">
        <v>1602</v>
      </c>
    </row>
    <row r="15" spans="1:14">
      <c r="A15" s="101">
        <f>A14+1</f>
        <v>2</v>
      </c>
      <c r="B15" s="199" t="s">
        <v>30</v>
      </c>
      <c r="D15" s="159">
        <f>'WS 3b IRIT'!D15</f>
        <v>0</v>
      </c>
      <c r="E15" s="160"/>
      <c r="F15" s="642">
        <f>IF($D$18=0,0,D15/$D$18)</f>
        <v>0</v>
      </c>
      <c r="G15" s="646"/>
      <c r="H15" s="648" t="s">
        <v>14</v>
      </c>
      <c r="I15" s="648"/>
      <c r="J15" s="648" t="s">
        <v>14</v>
      </c>
      <c r="K15" s="648"/>
      <c r="L15" s="648" t="s">
        <v>14</v>
      </c>
      <c r="M15" s="648"/>
      <c r="N15" s="646" t="s">
        <v>1601</v>
      </c>
    </row>
    <row r="16" spans="1:14">
      <c r="A16" s="101">
        <f>A15+1</f>
        <v>3</v>
      </c>
      <c r="B16" s="199" t="s">
        <v>50</v>
      </c>
      <c r="D16" s="159">
        <f>'WS 3b IRIT'!D16</f>
        <v>2613249397</v>
      </c>
      <c r="E16" s="160"/>
      <c r="F16" s="642">
        <f>IF($D$18=0,0,D16/$D$18)</f>
        <v>0.56773686514535671</v>
      </c>
      <c r="G16" s="101" t="s">
        <v>1582</v>
      </c>
      <c r="H16" s="649">
        <v>1.2500000000000001E-2</v>
      </c>
      <c r="J16" s="642">
        <f>F16*H16</f>
        <v>7.0967108143169593E-3</v>
      </c>
      <c r="K16" s="642"/>
      <c r="L16" s="642">
        <f>J16</f>
        <v>7.0967108143169593E-3</v>
      </c>
      <c r="M16" s="646"/>
      <c r="N16" s="646" t="s">
        <v>1600</v>
      </c>
    </row>
    <row r="17" spans="1:14">
      <c r="A17" s="101">
        <f>A16+1</f>
        <v>4</v>
      </c>
      <c r="B17" s="199" t="s">
        <v>1583</v>
      </c>
      <c r="D17" s="159">
        <f>'WS 3b IRIT'!D17</f>
        <v>0</v>
      </c>
      <c r="E17" s="160"/>
      <c r="F17" s="642">
        <f>IF($D$18=0,0,D17/$D$18)</f>
        <v>0</v>
      </c>
      <c r="G17" s="101" t="s">
        <v>1582</v>
      </c>
      <c r="H17" s="649"/>
      <c r="I17" s="646"/>
      <c r="J17" s="642">
        <f>F17*H17</f>
        <v>0</v>
      </c>
      <c r="K17" s="642"/>
      <c r="L17" s="642">
        <f>J17</f>
        <v>0</v>
      </c>
      <c r="M17" s="646"/>
      <c r="N17" s="646" t="s">
        <v>1599</v>
      </c>
    </row>
    <row r="18" spans="1:14" ht="13.5" thickBot="1">
      <c r="A18" s="101">
        <f>A17+1</f>
        <v>5</v>
      </c>
      <c r="B18" s="107" t="s">
        <v>93</v>
      </c>
      <c r="D18" s="164">
        <f>SUM(D14:D17)</f>
        <v>4602923568</v>
      </c>
      <c r="E18" s="159"/>
      <c r="F18" s="647">
        <f>SUM(F14:F17)</f>
        <v>1</v>
      </c>
      <c r="G18" s="646"/>
      <c r="H18" s="646"/>
      <c r="I18" s="646"/>
      <c r="J18" s="647">
        <f>SUM(J14:J17)</f>
        <v>7.0967108143169593E-3</v>
      </c>
      <c r="K18" s="642"/>
      <c r="L18" s="647">
        <f>SUM(L14:L17)</f>
        <v>7.0967108143169593E-3</v>
      </c>
      <c r="M18" s="646"/>
      <c r="N18" s="646"/>
    </row>
    <row r="19" spans="1:14" ht="13.5" thickTop="1">
      <c r="A19" s="101"/>
      <c r="B19" s="107"/>
      <c r="D19" s="159"/>
      <c r="E19" s="159"/>
      <c r="F19" s="688"/>
      <c r="G19" s="689"/>
      <c r="H19" s="689"/>
      <c r="I19" s="690"/>
      <c r="J19" s="691"/>
      <c r="N19" s="646"/>
    </row>
    <row r="20" spans="1:14">
      <c r="A20" s="101"/>
      <c r="B20" s="213"/>
      <c r="C20" s="640"/>
      <c r="D20" s="645"/>
      <c r="E20" s="645"/>
      <c r="G20" s="692"/>
      <c r="H20" s="691"/>
      <c r="I20" s="693"/>
      <c r="J20" s="691"/>
    </row>
    <row r="21" spans="1:14">
      <c r="A21" s="101">
        <f>A18+1</f>
        <v>6</v>
      </c>
      <c r="B21" s="213" t="s">
        <v>216</v>
      </c>
      <c r="C21" s="640"/>
      <c r="D21" s="231">
        <f>+J18</f>
        <v>7.0967108143169593E-3</v>
      </c>
      <c r="E21" s="166"/>
      <c r="G21" s="692"/>
      <c r="H21" s="694"/>
      <c r="I21" s="693"/>
      <c r="J21" s="691"/>
      <c r="N21" s="107" t="s">
        <v>154</v>
      </c>
    </row>
    <row r="22" spans="1:14">
      <c r="A22" s="101"/>
      <c r="B22" s="213"/>
      <c r="C22" s="640"/>
      <c r="D22" s="231"/>
      <c r="E22" s="166"/>
      <c r="G22" s="692"/>
      <c r="H22" s="694"/>
      <c r="I22" s="693"/>
      <c r="J22" s="692"/>
      <c r="N22" s="107"/>
    </row>
    <row r="23" spans="1:14">
      <c r="A23" s="101"/>
      <c r="B23" s="643" t="s">
        <v>27</v>
      </c>
      <c r="C23" s="640"/>
      <c r="D23" s="241"/>
      <c r="E23" s="645"/>
      <c r="G23" s="692"/>
      <c r="H23" s="694"/>
      <c r="I23" s="693"/>
      <c r="J23" s="692"/>
      <c r="N23" s="107"/>
    </row>
    <row r="24" spans="1:14">
      <c r="A24" s="101">
        <f>A21+1</f>
        <v>7</v>
      </c>
      <c r="B24" s="353" t="s">
        <v>182</v>
      </c>
      <c r="C24" s="640" t="s">
        <v>31</v>
      </c>
      <c r="D24" s="136">
        <f>L16</f>
        <v>7.0967108143169593E-3</v>
      </c>
      <c r="E24" s="644"/>
      <c r="G24" s="692"/>
      <c r="H24" s="693"/>
      <c r="I24" s="693"/>
      <c r="J24" s="691"/>
      <c r="N24" s="107" t="s">
        <v>1580</v>
      </c>
    </row>
    <row r="25" spans="1:14">
      <c r="A25" s="101">
        <f>A24+1</f>
        <v>8</v>
      </c>
      <c r="B25" s="353" t="s">
        <v>26</v>
      </c>
      <c r="C25" s="640" t="s">
        <v>1579</v>
      </c>
      <c r="D25" s="136">
        <f>'WS 3b IRIT'!D25</f>
        <v>0.21</v>
      </c>
      <c r="E25" s="171"/>
      <c r="H25" s="107"/>
      <c r="I25" s="107"/>
      <c r="J25" s="686"/>
      <c r="N25" s="107" t="s">
        <v>1598</v>
      </c>
    </row>
    <row r="26" spans="1:14" ht="13.5" thickBot="1">
      <c r="A26" s="101">
        <f>A25+1</f>
        <v>9</v>
      </c>
      <c r="B26" s="213" t="s">
        <v>1577</v>
      </c>
      <c r="C26" s="640" t="s">
        <v>55</v>
      </c>
      <c r="D26" s="216">
        <f>(+D24*D25)/(1-D25)</f>
        <v>1.8864674316538751E-3</v>
      </c>
      <c r="E26" s="174"/>
      <c r="F26" s="822"/>
      <c r="G26" s="822"/>
      <c r="H26" s="822"/>
      <c r="I26" s="107"/>
      <c r="N26" s="107"/>
    </row>
    <row r="27" spans="1:14" ht="13.5" thickTop="1">
      <c r="A27" s="101"/>
      <c r="B27" s="213"/>
      <c r="C27" s="640"/>
      <c r="D27" s="136"/>
      <c r="E27" s="174"/>
      <c r="G27" s="642"/>
      <c r="I27" s="107"/>
      <c r="N27" s="107"/>
    </row>
    <row r="28" spans="1:14">
      <c r="B28" s="643" t="s">
        <v>35</v>
      </c>
      <c r="C28" s="640"/>
      <c r="D28" s="642"/>
      <c r="E28" s="641"/>
      <c r="G28" s="642"/>
      <c r="H28" s="686"/>
      <c r="I28" s="107"/>
      <c r="N28" s="107"/>
    </row>
    <row r="29" spans="1:14">
      <c r="A29" s="101">
        <f>A26+1</f>
        <v>10</v>
      </c>
      <c r="B29" s="353" t="s">
        <v>28</v>
      </c>
      <c r="C29" s="640" t="s">
        <v>40</v>
      </c>
      <c r="D29" s="136">
        <f>'WS 3b IRIT'!D29</f>
        <v>0</v>
      </c>
      <c r="E29" s="171"/>
      <c r="G29" s="642"/>
      <c r="H29" s="686"/>
      <c r="J29" s="642"/>
      <c r="N29" s="107" t="s">
        <v>1597</v>
      </c>
    </row>
    <row r="30" spans="1:14" ht="13.5" thickBot="1">
      <c r="A30" s="101">
        <f>A29+1</f>
        <v>11</v>
      </c>
      <c r="B30" s="213" t="s">
        <v>35</v>
      </c>
      <c r="C30" s="640" t="s">
        <v>57</v>
      </c>
      <c r="D30" s="639">
        <f>(+D24+D26)*D29/(1-D29)</f>
        <v>0</v>
      </c>
      <c r="E30" s="174"/>
      <c r="G30" s="642"/>
      <c r="H30" s="686"/>
      <c r="J30" s="642"/>
      <c r="N30" s="107"/>
    </row>
    <row r="31" spans="1:14" ht="13.5" thickTop="1">
      <c r="A31" s="101"/>
      <c r="D31" s="196"/>
      <c r="F31" s="102"/>
      <c r="G31" s="102"/>
      <c r="H31" s="102"/>
      <c r="I31" s="240"/>
      <c r="N31" s="240"/>
    </row>
    <row r="32" spans="1:14">
      <c r="A32" s="101">
        <f>A30+1</f>
        <v>12</v>
      </c>
      <c r="B32" s="212" t="s">
        <v>1610</v>
      </c>
      <c r="D32" s="178">
        <f>'WS 3 Incremental'!D58</f>
        <v>418920956.25815272</v>
      </c>
      <c r="E32" s="178"/>
      <c r="F32" s="178"/>
      <c r="G32" s="102"/>
      <c r="H32" s="102"/>
      <c r="I32" s="107"/>
      <c r="N32" s="107" t="s">
        <v>1609</v>
      </c>
    </row>
    <row r="33" spans="1:15">
      <c r="A33" s="101">
        <f>A32+1</f>
        <v>13</v>
      </c>
      <c r="B33" s="213" t="s">
        <v>1573</v>
      </c>
      <c r="D33" s="180">
        <f>+D30+D26+D21</f>
        <v>8.9831782459708354E-3</v>
      </c>
      <c r="E33" s="180"/>
      <c r="F33" s="180"/>
      <c r="G33" s="102"/>
      <c r="H33" s="102"/>
      <c r="I33" s="107"/>
      <c r="N33" s="107"/>
    </row>
    <row r="34" spans="1:15" ht="13.5" thickBot="1">
      <c r="A34" s="101">
        <f>A33+1</f>
        <v>14</v>
      </c>
      <c r="B34" s="213" t="s">
        <v>1572</v>
      </c>
      <c r="D34" s="651">
        <f>D32*D33</f>
        <v>3763241.6210395372</v>
      </c>
      <c r="E34" s="187"/>
      <c r="F34" s="180"/>
      <c r="G34" s="280"/>
      <c r="H34" s="687"/>
      <c r="I34" s="638"/>
    </row>
    <row r="35" spans="1:15" ht="13.5" thickTop="1">
      <c r="A35" s="101"/>
      <c r="B35" s="213"/>
      <c r="D35" s="15"/>
      <c r="E35" s="15"/>
      <c r="F35" s="180"/>
      <c r="G35" s="280"/>
      <c r="H35" s="280"/>
    </row>
    <row r="36" spans="1:15" s="102" customFormat="1">
      <c r="A36" s="146" t="s">
        <v>246</v>
      </c>
      <c r="F36" s="280"/>
      <c r="G36" s="280"/>
      <c r="H36" s="280"/>
    </row>
    <row r="37" spans="1:15">
      <c r="A37" s="109" t="s">
        <v>54</v>
      </c>
      <c r="B37" s="280" t="s">
        <v>1608</v>
      </c>
      <c r="C37" s="280"/>
      <c r="D37" s="280"/>
      <c r="E37" s="280"/>
      <c r="F37" s="280"/>
      <c r="G37" s="280"/>
      <c r="H37" s="280"/>
      <c r="I37" s="280"/>
      <c r="J37" s="280"/>
      <c r="K37" s="280"/>
      <c r="L37" s="280"/>
      <c r="M37" s="280"/>
      <c r="N37" s="280"/>
      <c r="O37" s="280"/>
    </row>
    <row r="38" spans="1:15">
      <c r="A38" s="109"/>
      <c r="B38" s="280" t="s">
        <v>1607</v>
      </c>
      <c r="C38" s="280"/>
      <c r="D38" s="280"/>
      <c r="E38" s="280"/>
      <c r="F38" s="280"/>
      <c r="G38" s="280"/>
      <c r="H38" s="280"/>
      <c r="I38" s="280"/>
      <c r="J38" s="280"/>
      <c r="K38" s="280"/>
      <c r="L38" s="280"/>
      <c r="M38" s="280"/>
      <c r="N38" s="280"/>
      <c r="O38" s="280"/>
    </row>
    <row r="39" spans="1:15">
      <c r="A39" s="109"/>
      <c r="B39" s="280" t="s">
        <v>1606</v>
      </c>
      <c r="C39" s="280"/>
      <c r="D39" s="280"/>
      <c r="E39" s="280"/>
      <c r="F39" s="280"/>
      <c r="G39" s="280"/>
      <c r="H39" s="280"/>
      <c r="I39" s="280"/>
      <c r="J39" s="280"/>
      <c r="K39" s="280"/>
      <c r="L39" s="280"/>
      <c r="M39" s="280"/>
      <c r="N39" s="280"/>
      <c r="O39" s="280"/>
    </row>
    <row r="40" spans="1:15" ht="12.75" customHeight="1">
      <c r="A40" s="101" t="s">
        <v>55</v>
      </c>
      <c r="B40" s="96" t="s">
        <v>1568</v>
      </c>
      <c r="C40" s="99"/>
      <c r="D40" s="99"/>
      <c r="E40" s="99"/>
      <c r="F40" s="96"/>
      <c r="G40" s="96"/>
      <c r="H40" s="107"/>
      <c r="I40" s="99"/>
      <c r="J40" s="99"/>
      <c r="K40" s="99"/>
      <c r="L40" s="99"/>
      <c r="M40" s="99"/>
      <c r="N40" s="99"/>
      <c r="O40" s="99"/>
    </row>
    <row r="41" spans="1:15">
      <c r="A41" s="101"/>
      <c r="B41" s="356" t="s">
        <v>1567</v>
      </c>
      <c r="C41" s="96"/>
      <c r="D41" s="101"/>
      <c r="E41" s="101"/>
      <c r="F41" s="96"/>
      <c r="G41" s="96"/>
      <c r="H41" s="107"/>
      <c r="I41" s="107"/>
    </row>
    <row r="42" spans="1:15">
      <c r="A42" s="101"/>
      <c r="B42" s="101" t="s">
        <v>701</v>
      </c>
      <c r="C42" s="96"/>
      <c r="D42" s="101"/>
      <c r="E42" s="101"/>
      <c r="I42" s="107"/>
    </row>
    <row r="43" spans="1:15">
      <c r="A43" s="101" t="s">
        <v>57</v>
      </c>
      <c r="B43" s="96" t="s">
        <v>1566</v>
      </c>
      <c r="C43" s="99"/>
      <c r="D43" s="99"/>
      <c r="E43" s="99"/>
      <c r="I43" s="99"/>
      <c r="J43" s="99"/>
      <c r="K43" s="99"/>
      <c r="L43" s="99"/>
      <c r="M43" s="99"/>
      <c r="N43" s="99"/>
      <c r="O43" s="99"/>
    </row>
    <row r="44" spans="1:15">
      <c r="B44" s="356" t="s">
        <v>1565</v>
      </c>
      <c r="C44" s="96"/>
      <c r="D44" s="101"/>
      <c r="E44" s="101"/>
      <c r="I44" s="107"/>
    </row>
    <row r="45" spans="1:15">
      <c r="B45" s="101" t="s">
        <v>703</v>
      </c>
      <c r="C45" s="96"/>
      <c r="D45" s="101"/>
      <c r="E45" s="101"/>
      <c r="I45" s="107"/>
    </row>
    <row r="46" spans="1:15">
      <c r="A46" s="101" t="s">
        <v>58</v>
      </c>
      <c r="B46" s="96" t="s">
        <v>1564</v>
      </c>
    </row>
    <row r="47" spans="1:15">
      <c r="B47" s="96" t="s">
        <v>1563</v>
      </c>
    </row>
  </sheetData>
  <mergeCells count="7">
    <mergeCell ref="F26:H26"/>
    <mergeCell ref="A6:N6"/>
    <mergeCell ref="A1:N1"/>
    <mergeCell ref="A2:N2"/>
    <mergeCell ref="A3:N3"/>
    <mergeCell ref="A4:N4"/>
    <mergeCell ref="A5:N5"/>
  </mergeCells>
  <pageMargins left="0.22" right="0.28000000000000003" top="0.75" bottom="0.75" header="0.3" footer="0.3"/>
  <pageSetup scale="85" orientation="landscape" r:id="rId1"/>
  <rowBreaks count="1" manualBreakCount="1">
    <brk id="35" max="13" man="1"/>
  </rowBreaks>
  <colBreaks count="1" manualBreakCount="1">
    <brk id="1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8FC73-D493-477D-BF0F-313E90607FF9}">
  <sheetPr>
    <tabColor rgb="FF92D050"/>
    <pageSetUpPr fitToPage="1"/>
  </sheetPr>
  <dimension ref="A1:J53"/>
  <sheetViews>
    <sheetView zoomScale="80" zoomScaleNormal="80" zoomScaleSheetLayoutView="115" workbookViewId="0">
      <selection activeCell="D11" sqref="D11:F11"/>
    </sheetView>
  </sheetViews>
  <sheetFormatPr defaultRowHeight="12.75"/>
  <cols>
    <col min="1" max="1" width="6" style="11" bestFit="1" customWidth="1"/>
    <col min="2" max="2" width="94.5703125" style="11" customWidth="1"/>
    <col min="3" max="3" width="3.28515625" style="11" customWidth="1"/>
    <col min="4" max="4" width="14.5703125" style="11" customWidth="1"/>
    <col min="5" max="5" width="2.5703125" style="11" customWidth="1"/>
    <col min="6" max="6" width="14.5703125" style="11" customWidth="1"/>
    <col min="7" max="7" width="2.5703125" style="11" customWidth="1"/>
    <col min="8" max="8" width="14.5703125" style="11" customWidth="1"/>
    <col min="9" max="9" width="2.5703125" style="11" customWidth="1"/>
    <col min="10" max="10" width="42.28515625" style="11" bestFit="1" customWidth="1"/>
    <col min="11" max="11" width="3.7109375" style="11" customWidth="1"/>
    <col min="12" max="240" width="8.7109375" style="11"/>
    <col min="241" max="241" width="9.42578125" style="11" customWidth="1"/>
    <col min="242" max="242" width="58.7109375" style="11" customWidth="1"/>
    <col min="243" max="243" width="7.42578125" style="11" customWidth="1"/>
    <col min="244" max="244" width="8.7109375" style="11" customWidth="1"/>
    <col min="245" max="245" width="13.42578125" style="11" customWidth="1"/>
    <col min="246" max="246" width="6.28515625" style="11" customWidth="1"/>
    <col min="247" max="247" width="8.7109375" style="11"/>
    <col min="248" max="248" width="4.5703125" style="11" customWidth="1"/>
    <col min="249" max="249" width="15" style="11" customWidth="1"/>
    <col min="250" max="250" width="3.42578125" style="11" customWidth="1"/>
    <col min="251" max="251" width="12.42578125" style="11" customWidth="1"/>
    <col min="252" max="252" width="4.42578125" style="11" customWidth="1"/>
    <col min="253" max="253" width="11" style="11" customWidth="1"/>
    <col min="254" max="254" width="8.7109375" style="11"/>
    <col min="255" max="255" width="11.42578125" style="11" customWidth="1"/>
    <col min="256" max="496" width="8.7109375" style="11"/>
    <col min="497" max="497" width="9.42578125" style="11" customWidth="1"/>
    <col min="498" max="498" width="58.7109375" style="11" customWidth="1"/>
    <col min="499" max="499" width="7.42578125" style="11" customWidth="1"/>
    <col min="500" max="500" width="8.7109375" style="11" customWidth="1"/>
    <col min="501" max="501" width="13.42578125" style="11" customWidth="1"/>
    <col min="502" max="502" width="6.28515625" style="11" customWidth="1"/>
    <col min="503" max="503" width="8.7109375" style="11"/>
    <col min="504" max="504" width="4.5703125" style="11" customWidth="1"/>
    <col min="505" max="505" width="15" style="11" customWidth="1"/>
    <col min="506" max="506" width="3.42578125" style="11" customWidth="1"/>
    <col min="507" max="507" width="12.42578125" style="11" customWidth="1"/>
    <col min="508" max="508" width="4.42578125" style="11" customWidth="1"/>
    <col min="509" max="509" width="11" style="11" customWidth="1"/>
    <col min="510" max="510" width="8.7109375" style="11"/>
    <col min="511" max="511" width="11.42578125" style="11" customWidth="1"/>
    <col min="512" max="752" width="8.7109375" style="11"/>
    <col min="753" max="753" width="9.42578125" style="11" customWidth="1"/>
    <col min="754" max="754" width="58.7109375" style="11" customWidth="1"/>
    <col min="755" max="755" width="7.42578125" style="11" customWidth="1"/>
    <col min="756" max="756" width="8.7109375" style="11" customWidth="1"/>
    <col min="757" max="757" width="13.42578125" style="11" customWidth="1"/>
    <col min="758" max="758" width="6.28515625" style="11" customWidth="1"/>
    <col min="759" max="759" width="8.7109375" style="11"/>
    <col min="760" max="760" width="4.5703125" style="11" customWidth="1"/>
    <col min="761" max="761" width="15" style="11" customWidth="1"/>
    <col min="762" max="762" width="3.42578125" style="11" customWidth="1"/>
    <col min="763" max="763" width="12.42578125" style="11" customWidth="1"/>
    <col min="764" max="764" width="4.42578125" style="11" customWidth="1"/>
    <col min="765" max="765" width="11" style="11" customWidth="1"/>
    <col min="766" max="766" width="8.7109375" style="11"/>
    <col min="767" max="767" width="11.42578125" style="11" customWidth="1"/>
    <col min="768" max="1008" width="8.7109375" style="11"/>
    <col min="1009" max="1009" width="9.42578125" style="11" customWidth="1"/>
    <col min="1010" max="1010" width="58.7109375" style="11" customWidth="1"/>
    <col min="1011" max="1011" width="7.42578125" style="11" customWidth="1"/>
    <col min="1012" max="1012" width="8.7109375" style="11" customWidth="1"/>
    <col min="1013" max="1013" width="13.42578125" style="11" customWidth="1"/>
    <col min="1014" max="1014" width="6.28515625" style="11" customWidth="1"/>
    <col min="1015" max="1015" width="8.7109375" style="11"/>
    <col min="1016" max="1016" width="4.5703125" style="11" customWidth="1"/>
    <col min="1017" max="1017" width="15" style="11" customWidth="1"/>
    <col min="1018" max="1018" width="3.42578125" style="11" customWidth="1"/>
    <col min="1019" max="1019" width="12.42578125" style="11" customWidth="1"/>
    <col min="1020" max="1020" width="4.42578125" style="11" customWidth="1"/>
    <col min="1021" max="1021" width="11" style="11" customWidth="1"/>
    <col min="1022" max="1022" width="8.7109375" style="11"/>
    <col min="1023" max="1023" width="11.42578125" style="11" customWidth="1"/>
    <col min="1024" max="1264" width="8.7109375" style="11"/>
    <col min="1265" max="1265" width="9.42578125" style="11" customWidth="1"/>
    <col min="1266" max="1266" width="58.7109375" style="11" customWidth="1"/>
    <col min="1267" max="1267" width="7.42578125" style="11" customWidth="1"/>
    <col min="1268" max="1268" width="8.7109375" style="11" customWidth="1"/>
    <col min="1269" max="1269" width="13.42578125" style="11" customWidth="1"/>
    <col min="1270" max="1270" width="6.28515625" style="11" customWidth="1"/>
    <col min="1271" max="1271" width="8.7109375" style="11"/>
    <col min="1272" max="1272" width="4.5703125" style="11" customWidth="1"/>
    <col min="1273" max="1273" width="15" style="11" customWidth="1"/>
    <col min="1274" max="1274" width="3.42578125" style="11" customWidth="1"/>
    <col min="1275" max="1275" width="12.42578125" style="11" customWidth="1"/>
    <col min="1276" max="1276" width="4.42578125" style="11" customWidth="1"/>
    <col min="1277" max="1277" width="11" style="11" customWidth="1"/>
    <col min="1278" max="1278" width="8.7109375" style="11"/>
    <col min="1279" max="1279" width="11.42578125" style="11" customWidth="1"/>
    <col min="1280" max="1520" width="8.7109375" style="11"/>
    <col min="1521" max="1521" width="9.42578125" style="11" customWidth="1"/>
    <col min="1522" max="1522" width="58.7109375" style="11" customWidth="1"/>
    <col min="1523" max="1523" width="7.42578125" style="11" customWidth="1"/>
    <col min="1524" max="1524" width="8.7109375" style="11" customWidth="1"/>
    <col min="1525" max="1525" width="13.42578125" style="11" customWidth="1"/>
    <col min="1526" max="1526" width="6.28515625" style="11" customWidth="1"/>
    <col min="1527" max="1527" width="8.7109375" style="11"/>
    <col min="1528" max="1528" width="4.5703125" style="11" customWidth="1"/>
    <col min="1529" max="1529" width="15" style="11" customWidth="1"/>
    <col min="1530" max="1530" width="3.42578125" style="11" customWidth="1"/>
    <col min="1531" max="1531" width="12.42578125" style="11" customWidth="1"/>
    <col min="1532" max="1532" width="4.42578125" style="11" customWidth="1"/>
    <col min="1533" max="1533" width="11" style="11" customWidth="1"/>
    <col min="1534" max="1534" width="8.7109375" style="11"/>
    <col min="1535" max="1535" width="11.42578125" style="11" customWidth="1"/>
    <col min="1536" max="1776" width="8.7109375" style="11"/>
    <col min="1777" max="1777" width="9.42578125" style="11" customWidth="1"/>
    <col min="1778" max="1778" width="58.7109375" style="11" customWidth="1"/>
    <col min="1779" max="1779" width="7.42578125" style="11" customWidth="1"/>
    <col min="1780" max="1780" width="8.7109375" style="11" customWidth="1"/>
    <col min="1781" max="1781" width="13.42578125" style="11" customWidth="1"/>
    <col min="1782" max="1782" width="6.28515625" style="11" customWidth="1"/>
    <col min="1783" max="1783" width="8.7109375" style="11"/>
    <col min="1784" max="1784" width="4.5703125" style="11" customWidth="1"/>
    <col min="1785" max="1785" width="15" style="11" customWidth="1"/>
    <col min="1786" max="1786" width="3.42578125" style="11" customWidth="1"/>
    <col min="1787" max="1787" width="12.42578125" style="11" customWidth="1"/>
    <col min="1788" max="1788" width="4.42578125" style="11" customWidth="1"/>
    <col min="1789" max="1789" width="11" style="11" customWidth="1"/>
    <col min="1790" max="1790" width="8.7109375" style="11"/>
    <col min="1791" max="1791" width="11.42578125" style="11" customWidth="1"/>
    <col min="1792" max="2032" width="8.7109375" style="11"/>
    <col min="2033" max="2033" width="9.42578125" style="11" customWidth="1"/>
    <col min="2034" max="2034" width="58.7109375" style="11" customWidth="1"/>
    <col min="2035" max="2035" width="7.42578125" style="11" customWidth="1"/>
    <col min="2036" max="2036" width="8.7109375" style="11" customWidth="1"/>
    <col min="2037" max="2037" width="13.42578125" style="11" customWidth="1"/>
    <col min="2038" max="2038" width="6.28515625" style="11" customWidth="1"/>
    <col min="2039" max="2039" width="8.7109375" style="11"/>
    <col min="2040" max="2040" width="4.5703125" style="11" customWidth="1"/>
    <col min="2041" max="2041" width="15" style="11" customWidth="1"/>
    <col min="2042" max="2042" width="3.42578125" style="11" customWidth="1"/>
    <col min="2043" max="2043" width="12.42578125" style="11" customWidth="1"/>
    <col min="2044" max="2044" width="4.42578125" style="11" customWidth="1"/>
    <col min="2045" max="2045" width="11" style="11" customWidth="1"/>
    <col min="2046" max="2046" width="8.7109375" style="11"/>
    <col min="2047" max="2047" width="11.42578125" style="11" customWidth="1"/>
    <col min="2048" max="2288" width="8.7109375" style="11"/>
    <col min="2289" max="2289" width="9.42578125" style="11" customWidth="1"/>
    <col min="2290" max="2290" width="58.7109375" style="11" customWidth="1"/>
    <col min="2291" max="2291" width="7.42578125" style="11" customWidth="1"/>
    <col min="2292" max="2292" width="8.7109375" style="11" customWidth="1"/>
    <col min="2293" max="2293" width="13.42578125" style="11" customWidth="1"/>
    <col min="2294" max="2294" width="6.28515625" style="11" customWidth="1"/>
    <col min="2295" max="2295" width="8.7109375" style="11"/>
    <col min="2296" max="2296" width="4.5703125" style="11" customWidth="1"/>
    <col min="2297" max="2297" width="15" style="11" customWidth="1"/>
    <col min="2298" max="2298" width="3.42578125" style="11" customWidth="1"/>
    <col min="2299" max="2299" width="12.42578125" style="11" customWidth="1"/>
    <col min="2300" max="2300" width="4.42578125" style="11" customWidth="1"/>
    <col min="2301" max="2301" width="11" style="11" customWidth="1"/>
    <col min="2302" max="2302" width="8.7109375" style="11"/>
    <col min="2303" max="2303" width="11.42578125" style="11" customWidth="1"/>
    <col min="2304" max="2544" width="8.7109375" style="11"/>
    <col min="2545" max="2545" width="9.42578125" style="11" customWidth="1"/>
    <col min="2546" max="2546" width="58.7109375" style="11" customWidth="1"/>
    <col min="2547" max="2547" width="7.42578125" style="11" customWidth="1"/>
    <col min="2548" max="2548" width="8.7109375" style="11" customWidth="1"/>
    <col min="2549" max="2549" width="13.42578125" style="11" customWidth="1"/>
    <col min="2550" max="2550" width="6.28515625" style="11" customWidth="1"/>
    <col min="2551" max="2551" width="8.7109375" style="11"/>
    <col min="2552" max="2552" width="4.5703125" style="11" customWidth="1"/>
    <col min="2553" max="2553" width="15" style="11" customWidth="1"/>
    <col min="2554" max="2554" width="3.42578125" style="11" customWidth="1"/>
    <col min="2555" max="2555" width="12.42578125" style="11" customWidth="1"/>
    <col min="2556" max="2556" width="4.42578125" style="11" customWidth="1"/>
    <col min="2557" max="2557" width="11" style="11" customWidth="1"/>
    <col min="2558" max="2558" width="8.7109375" style="11"/>
    <col min="2559" max="2559" width="11.42578125" style="11" customWidth="1"/>
    <col min="2560" max="2800" width="8.7109375" style="11"/>
    <col min="2801" max="2801" width="9.42578125" style="11" customWidth="1"/>
    <col min="2802" max="2802" width="58.7109375" style="11" customWidth="1"/>
    <col min="2803" max="2803" width="7.42578125" style="11" customWidth="1"/>
    <col min="2804" max="2804" width="8.7109375" style="11" customWidth="1"/>
    <col min="2805" max="2805" width="13.42578125" style="11" customWidth="1"/>
    <col min="2806" max="2806" width="6.28515625" style="11" customWidth="1"/>
    <col min="2807" max="2807" width="8.7109375" style="11"/>
    <col min="2808" max="2808" width="4.5703125" style="11" customWidth="1"/>
    <col min="2809" max="2809" width="15" style="11" customWidth="1"/>
    <col min="2810" max="2810" width="3.42578125" style="11" customWidth="1"/>
    <col min="2811" max="2811" width="12.42578125" style="11" customWidth="1"/>
    <col min="2812" max="2812" width="4.42578125" style="11" customWidth="1"/>
    <col min="2813" max="2813" width="11" style="11" customWidth="1"/>
    <col min="2814" max="2814" width="8.7109375" style="11"/>
    <col min="2815" max="2815" width="11.42578125" style="11" customWidth="1"/>
    <col min="2816" max="3056" width="8.7109375" style="11"/>
    <col min="3057" max="3057" width="9.42578125" style="11" customWidth="1"/>
    <col min="3058" max="3058" width="58.7109375" style="11" customWidth="1"/>
    <col min="3059" max="3059" width="7.42578125" style="11" customWidth="1"/>
    <col min="3060" max="3060" width="8.7109375" style="11" customWidth="1"/>
    <col min="3061" max="3061" width="13.42578125" style="11" customWidth="1"/>
    <col min="3062" max="3062" width="6.28515625" style="11" customWidth="1"/>
    <col min="3063" max="3063" width="8.7109375" style="11"/>
    <col min="3064" max="3064" width="4.5703125" style="11" customWidth="1"/>
    <col min="3065" max="3065" width="15" style="11" customWidth="1"/>
    <col min="3066" max="3066" width="3.42578125" style="11" customWidth="1"/>
    <col min="3067" max="3067" width="12.42578125" style="11" customWidth="1"/>
    <col min="3068" max="3068" width="4.42578125" style="11" customWidth="1"/>
    <col min="3069" max="3069" width="11" style="11" customWidth="1"/>
    <col min="3070" max="3070" width="8.7109375" style="11"/>
    <col min="3071" max="3071" width="11.42578125" style="11" customWidth="1"/>
    <col min="3072" max="3312" width="8.7109375" style="11"/>
    <col min="3313" max="3313" width="9.42578125" style="11" customWidth="1"/>
    <col min="3314" max="3314" width="58.7109375" style="11" customWidth="1"/>
    <col min="3315" max="3315" width="7.42578125" style="11" customWidth="1"/>
    <col min="3316" max="3316" width="8.7109375" style="11" customWidth="1"/>
    <col min="3317" max="3317" width="13.42578125" style="11" customWidth="1"/>
    <col min="3318" max="3318" width="6.28515625" style="11" customWidth="1"/>
    <col min="3319" max="3319" width="8.7109375" style="11"/>
    <col min="3320" max="3320" width="4.5703125" style="11" customWidth="1"/>
    <col min="3321" max="3321" width="15" style="11" customWidth="1"/>
    <col min="3322" max="3322" width="3.42578125" style="11" customWidth="1"/>
    <col min="3323" max="3323" width="12.42578125" style="11" customWidth="1"/>
    <col min="3324" max="3324" width="4.42578125" style="11" customWidth="1"/>
    <col min="3325" max="3325" width="11" style="11" customWidth="1"/>
    <col min="3326" max="3326" width="8.7109375" style="11"/>
    <col min="3327" max="3327" width="11.42578125" style="11" customWidth="1"/>
    <col min="3328" max="3568" width="8.7109375" style="11"/>
    <col min="3569" max="3569" width="9.42578125" style="11" customWidth="1"/>
    <col min="3570" max="3570" width="58.7109375" style="11" customWidth="1"/>
    <col min="3571" max="3571" width="7.42578125" style="11" customWidth="1"/>
    <col min="3572" max="3572" width="8.7109375" style="11" customWidth="1"/>
    <col min="3573" max="3573" width="13.42578125" style="11" customWidth="1"/>
    <col min="3574" max="3574" width="6.28515625" style="11" customWidth="1"/>
    <col min="3575" max="3575" width="8.7109375" style="11"/>
    <col min="3576" max="3576" width="4.5703125" style="11" customWidth="1"/>
    <col min="3577" max="3577" width="15" style="11" customWidth="1"/>
    <col min="3578" max="3578" width="3.42578125" style="11" customWidth="1"/>
    <col min="3579" max="3579" width="12.42578125" style="11" customWidth="1"/>
    <col min="3580" max="3580" width="4.42578125" style="11" customWidth="1"/>
    <col min="3581" max="3581" width="11" style="11" customWidth="1"/>
    <col min="3582" max="3582" width="8.7109375" style="11"/>
    <col min="3583" max="3583" width="11.42578125" style="11" customWidth="1"/>
    <col min="3584" max="3824" width="8.7109375" style="11"/>
    <col min="3825" max="3825" width="9.42578125" style="11" customWidth="1"/>
    <col min="3826" max="3826" width="58.7109375" style="11" customWidth="1"/>
    <col min="3827" max="3827" width="7.42578125" style="11" customWidth="1"/>
    <col min="3828" max="3828" width="8.7109375" style="11" customWidth="1"/>
    <col min="3829" max="3829" width="13.42578125" style="11" customWidth="1"/>
    <col min="3830" max="3830" width="6.28515625" style="11" customWidth="1"/>
    <col min="3831" max="3831" width="8.7109375" style="11"/>
    <col min="3832" max="3832" width="4.5703125" style="11" customWidth="1"/>
    <col min="3833" max="3833" width="15" style="11" customWidth="1"/>
    <col min="3834" max="3834" width="3.42578125" style="11" customWidth="1"/>
    <col min="3835" max="3835" width="12.42578125" style="11" customWidth="1"/>
    <col min="3836" max="3836" width="4.42578125" style="11" customWidth="1"/>
    <col min="3837" max="3837" width="11" style="11" customWidth="1"/>
    <col min="3838" max="3838" width="8.7109375" style="11"/>
    <col min="3839" max="3839" width="11.42578125" style="11" customWidth="1"/>
    <col min="3840" max="4080" width="8.7109375" style="11"/>
    <col min="4081" max="4081" width="9.42578125" style="11" customWidth="1"/>
    <col min="4082" max="4082" width="58.7109375" style="11" customWidth="1"/>
    <col min="4083" max="4083" width="7.42578125" style="11" customWidth="1"/>
    <col min="4084" max="4084" width="8.7109375" style="11" customWidth="1"/>
    <col min="4085" max="4085" width="13.42578125" style="11" customWidth="1"/>
    <col min="4086" max="4086" width="6.28515625" style="11" customWidth="1"/>
    <col min="4087" max="4087" width="8.7109375" style="11"/>
    <col min="4088" max="4088" width="4.5703125" style="11" customWidth="1"/>
    <col min="4089" max="4089" width="15" style="11" customWidth="1"/>
    <col min="4090" max="4090" width="3.42578125" style="11" customWidth="1"/>
    <col min="4091" max="4091" width="12.42578125" style="11" customWidth="1"/>
    <col min="4092" max="4092" width="4.42578125" style="11" customWidth="1"/>
    <col min="4093" max="4093" width="11" style="11" customWidth="1"/>
    <col min="4094" max="4094" width="8.7109375" style="11"/>
    <col min="4095" max="4095" width="11.42578125" style="11" customWidth="1"/>
    <col min="4096" max="4336" width="8.7109375" style="11"/>
    <col min="4337" max="4337" width="9.42578125" style="11" customWidth="1"/>
    <col min="4338" max="4338" width="58.7109375" style="11" customWidth="1"/>
    <col min="4339" max="4339" width="7.42578125" style="11" customWidth="1"/>
    <col min="4340" max="4340" width="8.7109375" style="11" customWidth="1"/>
    <col min="4341" max="4341" width="13.42578125" style="11" customWidth="1"/>
    <col min="4342" max="4342" width="6.28515625" style="11" customWidth="1"/>
    <col min="4343" max="4343" width="8.7109375" style="11"/>
    <col min="4344" max="4344" width="4.5703125" style="11" customWidth="1"/>
    <col min="4345" max="4345" width="15" style="11" customWidth="1"/>
    <col min="4346" max="4346" width="3.42578125" style="11" customWidth="1"/>
    <col min="4347" max="4347" width="12.42578125" style="11" customWidth="1"/>
    <col min="4348" max="4348" width="4.42578125" style="11" customWidth="1"/>
    <col min="4349" max="4349" width="11" style="11" customWidth="1"/>
    <col min="4350" max="4350" width="8.7109375" style="11"/>
    <col min="4351" max="4351" width="11.42578125" style="11" customWidth="1"/>
    <col min="4352" max="4592" width="8.7109375" style="11"/>
    <col min="4593" max="4593" width="9.42578125" style="11" customWidth="1"/>
    <col min="4594" max="4594" width="58.7109375" style="11" customWidth="1"/>
    <col min="4595" max="4595" width="7.42578125" style="11" customWidth="1"/>
    <col min="4596" max="4596" width="8.7109375" style="11" customWidth="1"/>
    <col min="4597" max="4597" width="13.42578125" style="11" customWidth="1"/>
    <col min="4598" max="4598" width="6.28515625" style="11" customWidth="1"/>
    <col min="4599" max="4599" width="8.7109375" style="11"/>
    <col min="4600" max="4600" width="4.5703125" style="11" customWidth="1"/>
    <col min="4601" max="4601" width="15" style="11" customWidth="1"/>
    <col min="4602" max="4602" width="3.42578125" style="11" customWidth="1"/>
    <col min="4603" max="4603" width="12.42578125" style="11" customWidth="1"/>
    <col min="4604" max="4604" width="4.42578125" style="11" customWidth="1"/>
    <col min="4605" max="4605" width="11" style="11" customWidth="1"/>
    <col min="4606" max="4606" width="8.7109375" style="11"/>
    <col min="4607" max="4607" width="11.42578125" style="11" customWidth="1"/>
    <col min="4608" max="4848" width="8.7109375" style="11"/>
    <col min="4849" max="4849" width="9.42578125" style="11" customWidth="1"/>
    <col min="4850" max="4850" width="58.7109375" style="11" customWidth="1"/>
    <col min="4851" max="4851" width="7.42578125" style="11" customWidth="1"/>
    <col min="4852" max="4852" width="8.7109375" style="11" customWidth="1"/>
    <col min="4853" max="4853" width="13.42578125" style="11" customWidth="1"/>
    <col min="4854" max="4854" width="6.28515625" style="11" customWidth="1"/>
    <col min="4855" max="4855" width="8.7109375" style="11"/>
    <col min="4856" max="4856" width="4.5703125" style="11" customWidth="1"/>
    <col min="4857" max="4857" width="15" style="11" customWidth="1"/>
    <col min="4858" max="4858" width="3.42578125" style="11" customWidth="1"/>
    <col min="4859" max="4859" width="12.42578125" style="11" customWidth="1"/>
    <col min="4860" max="4860" width="4.42578125" style="11" customWidth="1"/>
    <col min="4861" max="4861" width="11" style="11" customWidth="1"/>
    <col min="4862" max="4862" width="8.7109375" style="11"/>
    <col min="4863" max="4863" width="11.42578125" style="11" customWidth="1"/>
    <col min="4864" max="5104" width="8.7109375" style="11"/>
    <col min="5105" max="5105" width="9.42578125" style="11" customWidth="1"/>
    <col min="5106" max="5106" width="58.7109375" style="11" customWidth="1"/>
    <col min="5107" max="5107" width="7.42578125" style="11" customWidth="1"/>
    <col min="5108" max="5108" width="8.7109375" style="11" customWidth="1"/>
    <col min="5109" max="5109" width="13.42578125" style="11" customWidth="1"/>
    <col min="5110" max="5110" width="6.28515625" style="11" customWidth="1"/>
    <col min="5111" max="5111" width="8.7109375" style="11"/>
    <col min="5112" max="5112" width="4.5703125" style="11" customWidth="1"/>
    <col min="5113" max="5113" width="15" style="11" customWidth="1"/>
    <col min="5114" max="5114" width="3.42578125" style="11" customWidth="1"/>
    <col min="5115" max="5115" width="12.42578125" style="11" customWidth="1"/>
    <col min="5116" max="5116" width="4.42578125" style="11" customWidth="1"/>
    <col min="5117" max="5117" width="11" style="11" customWidth="1"/>
    <col min="5118" max="5118" width="8.7109375" style="11"/>
    <col min="5119" max="5119" width="11.42578125" style="11" customWidth="1"/>
    <col min="5120" max="5360" width="8.7109375" style="11"/>
    <col min="5361" max="5361" width="9.42578125" style="11" customWidth="1"/>
    <col min="5362" max="5362" width="58.7109375" style="11" customWidth="1"/>
    <col min="5363" max="5363" width="7.42578125" style="11" customWidth="1"/>
    <col min="5364" max="5364" width="8.7109375" style="11" customWidth="1"/>
    <col min="5365" max="5365" width="13.42578125" style="11" customWidth="1"/>
    <col min="5366" max="5366" width="6.28515625" style="11" customWidth="1"/>
    <col min="5367" max="5367" width="8.7109375" style="11"/>
    <col min="5368" max="5368" width="4.5703125" style="11" customWidth="1"/>
    <col min="5369" max="5369" width="15" style="11" customWidth="1"/>
    <col min="5370" max="5370" width="3.42578125" style="11" customWidth="1"/>
    <col min="5371" max="5371" width="12.42578125" style="11" customWidth="1"/>
    <col min="5372" max="5372" width="4.42578125" style="11" customWidth="1"/>
    <col min="5373" max="5373" width="11" style="11" customWidth="1"/>
    <col min="5374" max="5374" width="8.7109375" style="11"/>
    <col min="5375" max="5375" width="11.42578125" style="11" customWidth="1"/>
    <col min="5376" max="5616" width="8.7109375" style="11"/>
    <col min="5617" max="5617" width="9.42578125" style="11" customWidth="1"/>
    <col min="5618" max="5618" width="58.7109375" style="11" customWidth="1"/>
    <col min="5619" max="5619" width="7.42578125" style="11" customWidth="1"/>
    <col min="5620" max="5620" width="8.7109375" style="11" customWidth="1"/>
    <col min="5621" max="5621" width="13.42578125" style="11" customWidth="1"/>
    <col min="5622" max="5622" width="6.28515625" style="11" customWidth="1"/>
    <col min="5623" max="5623" width="8.7109375" style="11"/>
    <col min="5624" max="5624" width="4.5703125" style="11" customWidth="1"/>
    <col min="5625" max="5625" width="15" style="11" customWidth="1"/>
    <col min="5626" max="5626" width="3.42578125" style="11" customWidth="1"/>
    <col min="5627" max="5627" width="12.42578125" style="11" customWidth="1"/>
    <col min="5628" max="5628" width="4.42578125" style="11" customWidth="1"/>
    <col min="5629" max="5629" width="11" style="11" customWidth="1"/>
    <col min="5630" max="5630" width="8.7109375" style="11"/>
    <col min="5631" max="5631" width="11.42578125" style="11" customWidth="1"/>
    <col min="5632" max="5872" width="8.7109375" style="11"/>
    <col min="5873" max="5873" width="9.42578125" style="11" customWidth="1"/>
    <col min="5874" max="5874" width="58.7109375" style="11" customWidth="1"/>
    <col min="5875" max="5875" width="7.42578125" style="11" customWidth="1"/>
    <col min="5876" max="5876" width="8.7109375" style="11" customWidth="1"/>
    <col min="5877" max="5877" width="13.42578125" style="11" customWidth="1"/>
    <col min="5878" max="5878" width="6.28515625" style="11" customWidth="1"/>
    <col min="5879" max="5879" width="8.7109375" style="11"/>
    <col min="5880" max="5880" width="4.5703125" style="11" customWidth="1"/>
    <col min="5881" max="5881" width="15" style="11" customWidth="1"/>
    <col min="5882" max="5882" width="3.42578125" style="11" customWidth="1"/>
    <col min="5883" max="5883" width="12.42578125" style="11" customWidth="1"/>
    <col min="5884" max="5884" width="4.42578125" style="11" customWidth="1"/>
    <col min="5885" max="5885" width="11" style="11" customWidth="1"/>
    <col min="5886" max="5886" width="8.7109375" style="11"/>
    <col min="5887" max="5887" width="11.42578125" style="11" customWidth="1"/>
    <col min="5888" max="6128" width="8.7109375" style="11"/>
    <col min="6129" max="6129" width="9.42578125" style="11" customWidth="1"/>
    <col min="6130" max="6130" width="58.7109375" style="11" customWidth="1"/>
    <col min="6131" max="6131" width="7.42578125" style="11" customWidth="1"/>
    <col min="6132" max="6132" width="8.7109375" style="11" customWidth="1"/>
    <col min="6133" max="6133" width="13.42578125" style="11" customWidth="1"/>
    <col min="6134" max="6134" width="6.28515625" style="11" customWidth="1"/>
    <col min="6135" max="6135" width="8.7109375" style="11"/>
    <col min="6136" max="6136" width="4.5703125" style="11" customWidth="1"/>
    <col min="6137" max="6137" width="15" style="11" customWidth="1"/>
    <col min="6138" max="6138" width="3.42578125" style="11" customWidth="1"/>
    <col min="6139" max="6139" width="12.42578125" style="11" customWidth="1"/>
    <col min="6140" max="6140" width="4.42578125" style="11" customWidth="1"/>
    <col min="6141" max="6141" width="11" style="11" customWidth="1"/>
    <col min="6142" max="6142" width="8.7109375" style="11"/>
    <col min="6143" max="6143" width="11.42578125" style="11" customWidth="1"/>
    <col min="6144" max="6384" width="8.7109375" style="11"/>
    <col min="6385" max="6385" width="9.42578125" style="11" customWidth="1"/>
    <col min="6386" max="6386" width="58.7109375" style="11" customWidth="1"/>
    <col min="6387" max="6387" width="7.42578125" style="11" customWidth="1"/>
    <col min="6388" max="6388" width="8.7109375" style="11" customWidth="1"/>
    <col min="6389" max="6389" width="13.42578125" style="11" customWidth="1"/>
    <col min="6390" max="6390" width="6.28515625" style="11" customWidth="1"/>
    <col min="6391" max="6391" width="8.7109375" style="11"/>
    <col min="6392" max="6392" width="4.5703125" style="11" customWidth="1"/>
    <col min="6393" max="6393" width="15" style="11" customWidth="1"/>
    <col min="6394" max="6394" width="3.42578125" style="11" customWidth="1"/>
    <col min="6395" max="6395" width="12.42578125" style="11" customWidth="1"/>
    <col min="6396" max="6396" width="4.42578125" style="11" customWidth="1"/>
    <col min="6397" max="6397" width="11" style="11" customWidth="1"/>
    <col min="6398" max="6398" width="8.7109375" style="11"/>
    <col min="6399" max="6399" width="11.42578125" style="11" customWidth="1"/>
    <col min="6400" max="6640" width="8.7109375" style="11"/>
    <col min="6641" max="6641" width="9.42578125" style="11" customWidth="1"/>
    <col min="6642" max="6642" width="58.7109375" style="11" customWidth="1"/>
    <col min="6643" max="6643" width="7.42578125" style="11" customWidth="1"/>
    <col min="6644" max="6644" width="8.7109375" style="11" customWidth="1"/>
    <col min="6645" max="6645" width="13.42578125" style="11" customWidth="1"/>
    <col min="6646" max="6646" width="6.28515625" style="11" customWidth="1"/>
    <col min="6647" max="6647" width="8.7109375" style="11"/>
    <col min="6648" max="6648" width="4.5703125" style="11" customWidth="1"/>
    <col min="6649" max="6649" width="15" style="11" customWidth="1"/>
    <col min="6650" max="6650" width="3.42578125" style="11" customWidth="1"/>
    <col min="6651" max="6651" width="12.42578125" style="11" customWidth="1"/>
    <col min="6652" max="6652" width="4.42578125" style="11" customWidth="1"/>
    <col min="6653" max="6653" width="11" style="11" customWidth="1"/>
    <col min="6654" max="6654" width="8.7109375" style="11"/>
    <col min="6655" max="6655" width="11.42578125" style="11" customWidth="1"/>
    <col min="6656" max="6896" width="8.7109375" style="11"/>
    <col min="6897" max="6897" width="9.42578125" style="11" customWidth="1"/>
    <col min="6898" max="6898" width="58.7109375" style="11" customWidth="1"/>
    <col min="6899" max="6899" width="7.42578125" style="11" customWidth="1"/>
    <col min="6900" max="6900" width="8.7109375" style="11" customWidth="1"/>
    <col min="6901" max="6901" width="13.42578125" style="11" customWidth="1"/>
    <col min="6902" max="6902" width="6.28515625" style="11" customWidth="1"/>
    <col min="6903" max="6903" width="8.7109375" style="11"/>
    <col min="6904" max="6904" width="4.5703125" style="11" customWidth="1"/>
    <col min="6905" max="6905" width="15" style="11" customWidth="1"/>
    <col min="6906" max="6906" width="3.42578125" style="11" customWidth="1"/>
    <col min="6907" max="6907" width="12.42578125" style="11" customWidth="1"/>
    <col min="6908" max="6908" width="4.42578125" style="11" customWidth="1"/>
    <col min="6909" max="6909" width="11" style="11" customWidth="1"/>
    <col min="6910" max="6910" width="8.7109375" style="11"/>
    <col min="6911" max="6911" width="11.42578125" style="11" customWidth="1"/>
    <col min="6912" max="7152" width="8.7109375" style="11"/>
    <col min="7153" max="7153" width="9.42578125" style="11" customWidth="1"/>
    <col min="7154" max="7154" width="58.7109375" style="11" customWidth="1"/>
    <col min="7155" max="7155" width="7.42578125" style="11" customWidth="1"/>
    <col min="7156" max="7156" width="8.7109375" style="11" customWidth="1"/>
    <col min="7157" max="7157" width="13.42578125" style="11" customWidth="1"/>
    <col min="7158" max="7158" width="6.28515625" style="11" customWidth="1"/>
    <col min="7159" max="7159" width="8.7109375" style="11"/>
    <col min="7160" max="7160" width="4.5703125" style="11" customWidth="1"/>
    <col min="7161" max="7161" width="15" style="11" customWidth="1"/>
    <col min="7162" max="7162" width="3.42578125" style="11" customWidth="1"/>
    <col min="7163" max="7163" width="12.42578125" style="11" customWidth="1"/>
    <col min="7164" max="7164" width="4.42578125" style="11" customWidth="1"/>
    <col min="7165" max="7165" width="11" style="11" customWidth="1"/>
    <col min="7166" max="7166" width="8.7109375" style="11"/>
    <col min="7167" max="7167" width="11.42578125" style="11" customWidth="1"/>
    <col min="7168" max="7408" width="8.7109375" style="11"/>
    <col min="7409" max="7409" width="9.42578125" style="11" customWidth="1"/>
    <col min="7410" max="7410" width="58.7109375" style="11" customWidth="1"/>
    <col min="7411" max="7411" width="7.42578125" style="11" customWidth="1"/>
    <col min="7412" max="7412" width="8.7109375" style="11" customWidth="1"/>
    <col min="7413" max="7413" width="13.42578125" style="11" customWidth="1"/>
    <col min="7414" max="7414" width="6.28515625" style="11" customWidth="1"/>
    <col min="7415" max="7415" width="8.7109375" style="11"/>
    <col min="7416" max="7416" width="4.5703125" style="11" customWidth="1"/>
    <col min="7417" max="7417" width="15" style="11" customWidth="1"/>
    <col min="7418" max="7418" width="3.42578125" style="11" customWidth="1"/>
    <col min="7419" max="7419" width="12.42578125" style="11" customWidth="1"/>
    <col min="7420" max="7420" width="4.42578125" style="11" customWidth="1"/>
    <col min="7421" max="7421" width="11" style="11" customWidth="1"/>
    <col min="7422" max="7422" width="8.7109375" style="11"/>
    <col min="7423" max="7423" width="11.42578125" style="11" customWidth="1"/>
    <col min="7424" max="7664" width="8.7109375" style="11"/>
    <col min="7665" max="7665" width="9.42578125" style="11" customWidth="1"/>
    <col min="7666" max="7666" width="58.7109375" style="11" customWidth="1"/>
    <col min="7667" max="7667" width="7.42578125" style="11" customWidth="1"/>
    <col min="7668" max="7668" width="8.7109375" style="11" customWidth="1"/>
    <col min="7669" max="7669" width="13.42578125" style="11" customWidth="1"/>
    <col min="7670" max="7670" width="6.28515625" style="11" customWidth="1"/>
    <col min="7671" max="7671" width="8.7109375" style="11"/>
    <col min="7672" max="7672" width="4.5703125" style="11" customWidth="1"/>
    <col min="7673" max="7673" width="15" style="11" customWidth="1"/>
    <col min="7674" max="7674" width="3.42578125" style="11" customWidth="1"/>
    <col min="7675" max="7675" width="12.42578125" style="11" customWidth="1"/>
    <col min="7676" max="7676" width="4.42578125" style="11" customWidth="1"/>
    <col min="7677" max="7677" width="11" style="11" customWidth="1"/>
    <col min="7678" max="7678" width="8.7109375" style="11"/>
    <col min="7679" max="7679" width="11.42578125" style="11" customWidth="1"/>
    <col min="7680" max="7920" width="8.7109375" style="11"/>
    <col min="7921" max="7921" width="9.42578125" style="11" customWidth="1"/>
    <col min="7922" max="7922" width="58.7109375" style="11" customWidth="1"/>
    <col min="7923" max="7923" width="7.42578125" style="11" customWidth="1"/>
    <col min="7924" max="7924" width="8.7109375" style="11" customWidth="1"/>
    <col min="7925" max="7925" width="13.42578125" style="11" customWidth="1"/>
    <col min="7926" max="7926" width="6.28515625" style="11" customWidth="1"/>
    <col min="7927" max="7927" width="8.7109375" style="11"/>
    <col min="7928" max="7928" width="4.5703125" style="11" customWidth="1"/>
    <col min="7929" max="7929" width="15" style="11" customWidth="1"/>
    <col min="7930" max="7930" width="3.42578125" style="11" customWidth="1"/>
    <col min="7931" max="7931" width="12.42578125" style="11" customWidth="1"/>
    <col min="7932" max="7932" width="4.42578125" style="11" customWidth="1"/>
    <col min="7933" max="7933" width="11" style="11" customWidth="1"/>
    <col min="7934" max="7934" width="8.7109375" style="11"/>
    <col min="7935" max="7935" width="11.42578125" style="11" customWidth="1"/>
    <col min="7936" max="8176" width="8.7109375" style="11"/>
    <col min="8177" max="8177" width="9.42578125" style="11" customWidth="1"/>
    <col min="8178" max="8178" width="58.7109375" style="11" customWidth="1"/>
    <col min="8179" max="8179" width="7.42578125" style="11" customWidth="1"/>
    <col min="8180" max="8180" width="8.7109375" style="11" customWidth="1"/>
    <col min="8181" max="8181" width="13.42578125" style="11" customWidth="1"/>
    <col min="8182" max="8182" width="6.28515625" style="11" customWidth="1"/>
    <col min="8183" max="8183" width="8.7109375" style="11"/>
    <col min="8184" max="8184" width="4.5703125" style="11" customWidth="1"/>
    <col min="8185" max="8185" width="15" style="11" customWidth="1"/>
    <col min="8186" max="8186" width="3.42578125" style="11" customWidth="1"/>
    <col min="8187" max="8187" width="12.42578125" style="11" customWidth="1"/>
    <col min="8188" max="8188" width="4.42578125" style="11" customWidth="1"/>
    <col min="8189" max="8189" width="11" style="11" customWidth="1"/>
    <col min="8190" max="8190" width="8.7109375" style="11"/>
    <col min="8191" max="8191" width="11.42578125" style="11" customWidth="1"/>
    <col min="8192" max="8432" width="8.7109375" style="11"/>
    <col min="8433" max="8433" width="9.42578125" style="11" customWidth="1"/>
    <col min="8434" max="8434" width="58.7109375" style="11" customWidth="1"/>
    <col min="8435" max="8435" width="7.42578125" style="11" customWidth="1"/>
    <col min="8436" max="8436" width="8.7109375" style="11" customWidth="1"/>
    <col min="8437" max="8437" width="13.42578125" style="11" customWidth="1"/>
    <col min="8438" max="8438" width="6.28515625" style="11" customWidth="1"/>
    <col min="8439" max="8439" width="8.7109375" style="11"/>
    <col min="8440" max="8440" width="4.5703125" style="11" customWidth="1"/>
    <col min="8441" max="8441" width="15" style="11" customWidth="1"/>
    <col min="8442" max="8442" width="3.42578125" style="11" customWidth="1"/>
    <col min="8443" max="8443" width="12.42578125" style="11" customWidth="1"/>
    <col min="8444" max="8444" width="4.42578125" style="11" customWidth="1"/>
    <col min="8445" max="8445" width="11" style="11" customWidth="1"/>
    <col min="8446" max="8446" width="8.7109375" style="11"/>
    <col min="8447" max="8447" width="11.42578125" style="11" customWidth="1"/>
    <col min="8448" max="8688" width="8.7109375" style="11"/>
    <col min="8689" max="8689" width="9.42578125" style="11" customWidth="1"/>
    <col min="8690" max="8690" width="58.7109375" style="11" customWidth="1"/>
    <col min="8691" max="8691" width="7.42578125" style="11" customWidth="1"/>
    <col min="8692" max="8692" width="8.7109375" style="11" customWidth="1"/>
    <col min="8693" max="8693" width="13.42578125" style="11" customWidth="1"/>
    <col min="8694" max="8694" width="6.28515625" style="11" customWidth="1"/>
    <col min="8695" max="8695" width="8.7109375" style="11"/>
    <col min="8696" max="8696" width="4.5703125" style="11" customWidth="1"/>
    <col min="8697" max="8697" width="15" style="11" customWidth="1"/>
    <col min="8698" max="8698" width="3.42578125" style="11" customWidth="1"/>
    <col min="8699" max="8699" width="12.42578125" style="11" customWidth="1"/>
    <col min="8700" max="8700" width="4.42578125" style="11" customWidth="1"/>
    <col min="8701" max="8701" width="11" style="11" customWidth="1"/>
    <col min="8702" max="8702" width="8.7109375" style="11"/>
    <col min="8703" max="8703" width="11.42578125" style="11" customWidth="1"/>
    <col min="8704" max="8944" width="8.7109375" style="11"/>
    <col min="8945" max="8945" width="9.42578125" style="11" customWidth="1"/>
    <col min="8946" max="8946" width="58.7109375" style="11" customWidth="1"/>
    <col min="8947" max="8947" width="7.42578125" style="11" customWidth="1"/>
    <col min="8948" max="8948" width="8.7109375" style="11" customWidth="1"/>
    <col min="8949" max="8949" width="13.42578125" style="11" customWidth="1"/>
    <col min="8950" max="8950" width="6.28515625" style="11" customWidth="1"/>
    <col min="8951" max="8951" width="8.7109375" style="11"/>
    <col min="8952" max="8952" width="4.5703125" style="11" customWidth="1"/>
    <col min="8953" max="8953" width="15" style="11" customWidth="1"/>
    <col min="8954" max="8954" width="3.42578125" style="11" customWidth="1"/>
    <col min="8955" max="8955" width="12.42578125" style="11" customWidth="1"/>
    <col min="8956" max="8956" width="4.42578125" style="11" customWidth="1"/>
    <col min="8957" max="8957" width="11" style="11" customWidth="1"/>
    <col min="8958" max="8958" width="8.7109375" style="11"/>
    <col min="8959" max="8959" width="11.42578125" style="11" customWidth="1"/>
    <col min="8960" max="9200" width="8.7109375" style="11"/>
    <col min="9201" max="9201" width="9.42578125" style="11" customWidth="1"/>
    <col min="9202" max="9202" width="58.7109375" style="11" customWidth="1"/>
    <col min="9203" max="9203" width="7.42578125" style="11" customWidth="1"/>
    <col min="9204" max="9204" width="8.7109375" style="11" customWidth="1"/>
    <col min="9205" max="9205" width="13.42578125" style="11" customWidth="1"/>
    <col min="9206" max="9206" width="6.28515625" style="11" customWidth="1"/>
    <col min="9207" max="9207" width="8.7109375" style="11"/>
    <col min="9208" max="9208" width="4.5703125" style="11" customWidth="1"/>
    <col min="9209" max="9209" width="15" style="11" customWidth="1"/>
    <col min="9210" max="9210" width="3.42578125" style="11" customWidth="1"/>
    <col min="9211" max="9211" width="12.42578125" style="11" customWidth="1"/>
    <col min="9212" max="9212" width="4.42578125" style="11" customWidth="1"/>
    <col min="9213" max="9213" width="11" style="11" customWidth="1"/>
    <col min="9214" max="9214" width="8.7109375" style="11"/>
    <col min="9215" max="9215" width="11.42578125" style="11" customWidth="1"/>
    <col min="9216" max="9456" width="8.7109375" style="11"/>
    <col min="9457" max="9457" width="9.42578125" style="11" customWidth="1"/>
    <col min="9458" max="9458" width="58.7109375" style="11" customWidth="1"/>
    <col min="9459" max="9459" width="7.42578125" style="11" customWidth="1"/>
    <col min="9460" max="9460" width="8.7109375" style="11" customWidth="1"/>
    <col min="9461" max="9461" width="13.42578125" style="11" customWidth="1"/>
    <col min="9462" max="9462" width="6.28515625" style="11" customWidth="1"/>
    <col min="9463" max="9463" width="8.7109375" style="11"/>
    <col min="9464" max="9464" width="4.5703125" style="11" customWidth="1"/>
    <col min="9465" max="9465" width="15" style="11" customWidth="1"/>
    <col min="9466" max="9466" width="3.42578125" style="11" customWidth="1"/>
    <col min="9467" max="9467" width="12.42578125" style="11" customWidth="1"/>
    <col min="9468" max="9468" width="4.42578125" style="11" customWidth="1"/>
    <col min="9469" max="9469" width="11" style="11" customWidth="1"/>
    <col min="9470" max="9470" width="8.7109375" style="11"/>
    <col min="9471" max="9471" width="11.42578125" style="11" customWidth="1"/>
    <col min="9472" max="9712" width="8.7109375" style="11"/>
    <col min="9713" max="9713" width="9.42578125" style="11" customWidth="1"/>
    <col min="9714" max="9714" width="58.7109375" style="11" customWidth="1"/>
    <col min="9715" max="9715" width="7.42578125" style="11" customWidth="1"/>
    <col min="9716" max="9716" width="8.7109375" style="11" customWidth="1"/>
    <col min="9717" max="9717" width="13.42578125" style="11" customWidth="1"/>
    <col min="9718" max="9718" width="6.28515625" style="11" customWidth="1"/>
    <col min="9719" max="9719" width="8.7109375" style="11"/>
    <col min="9720" max="9720" width="4.5703125" style="11" customWidth="1"/>
    <col min="9721" max="9721" width="15" style="11" customWidth="1"/>
    <col min="9722" max="9722" width="3.42578125" style="11" customWidth="1"/>
    <col min="9723" max="9723" width="12.42578125" style="11" customWidth="1"/>
    <col min="9724" max="9724" width="4.42578125" style="11" customWidth="1"/>
    <col min="9725" max="9725" width="11" style="11" customWidth="1"/>
    <col min="9726" max="9726" width="8.7109375" style="11"/>
    <col min="9727" max="9727" width="11.42578125" style="11" customWidth="1"/>
    <col min="9728" max="9968" width="8.7109375" style="11"/>
    <col min="9969" max="9969" width="9.42578125" style="11" customWidth="1"/>
    <col min="9970" max="9970" width="58.7109375" style="11" customWidth="1"/>
    <col min="9971" max="9971" width="7.42578125" style="11" customWidth="1"/>
    <col min="9972" max="9972" width="8.7109375" style="11" customWidth="1"/>
    <col min="9973" max="9973" width="13.42578125" style="11" customWidth="1"/>
    <col min="9974" max="9974" width="6.28515625" style="11" customWidth="1"/>
    <col min="9975" max="9975" width="8.7109375" style="11"/>
    <col min="9976" max="9976" width="4.5703125" style="11" customWidth="1"/>
    <col min="9977" max="9977" width="15" style="11" customWidth="1"/>
    <col min="9978" max="9978" width="3.42578125" style="11" customWidth="1"/>
    <col min="9979" max="9979" width="12.42578125" style="11" customWidth="1"/>
    <col min="9980" max="9980" width="4.42578125" style="11" customWidth="1"/>
    <col min="9981" max="9981" width="11" style="11" customWidth="1"/>
    <col min="9982" max="9982" width="8.7109375" style="11"/>
    <col min="9983" max="9983" width="11.42578125" style="11" customWidth="1"/>
    <col min="9984" max="10224" width="8.7109375" style="11"/>
    <col min="10225" max="10225" width="9.42578125" style="11" customWidth="1"/>
    <col min="10226" max="10226" width="58.7109375" style="11" customWidth="1"/>
    <col min="10227" max="10227" width="7.42578125" style="11" customWidth="1"/>
    <col min="10228" max="10228" width="8.7109375" style="11" customWidth="1"/>
    <col min="10229" max="10229" width="13.42578125" style="11" customWidth="1"/>
    <col min="10230" max="10230" width="6.28515625" style="11" customWidth="1"/>
    <col min="10231" max="10231" width="8.7109375" style="11"/>
    <col min="10232" max="10232" width="4.5703125" style="11" customWidth="1"/>
    <col min="10233" max="10233" width="15" style="11" customWidth="1"/>
    <col min="10234" max="10234" width="3.42578125" style="11" customWidth="1"/>
    <col min="10235" max="10235" width="12.42578125" style="11" customWidth="1"/>
    <col min="10236" max="10236" width="4.42578125" style="11" customWidth="1"/>
    <col min="10237" max="10237" width="11" style="11" customWidth="1"/>
    <col min="10238" max="10238" width="8.7109375" style="11"/>
    <col min="10239" max="10239" width="11.42578125" style="11" customWidth="1"/>
    <col min="10240" max="10480" width="8.7109375" style="11"/>
    <col min="10481" max="10481" width="9.42578125" style="11" customWidth="1"/>
    <col min="10482" max="10482" width="58.7109375" style="11" customWidth="1"/>
    <col min="10483" max="10483" width="7.42578125" style="11" customWidth="1"/>
    <col min="10484" max="10484" width="8.7109375" style="11" customWidth="1"/>
    <col min="10485" max="10485" width="13.42578125" style="11" customWidth="1"/>
    <col min="10486" max="10486" width="6.28515625" style="11" customWidth="1"/>
    <col min="10487" max="10487" width="8.7109375" style="11"/>
    <col min="10488" max="10488" width="4.5703125" style="11" customWidth="1"/>
    <col min="10489" max="10489" width="15" style="11" customWidth="1"/>
    <col min="10490" max="10490" width="3.42578125" style="11" customWidth="1"/>
    <col min="10491" max="10491" width="12.42578125" style="11" customWidth="1"/>
    <col min="10492" max="10492" width="4.42578125" style="11" customWidth="1"/>
    <col min="10493" max="10493" width="11" style="11" customWidth="1"/>
    <col min="10494" max="10494" width="8.7109375" style="11"/>
    <col min="10495" max="10495" width="11.42578125" style="11" customWidth="1"/>
    <col min="10496" max="10736" width="8.7109375" style="11"/>
    <col min="10737" max="10737" width="9.42578125" style="11" customWidth="1"/>
    <col min="10738" max="10738" width="58.7109375" style="11" customWidth="1"/>
    <col min="10739" max="10739" width="7.42578125" style="11" customWidth="1"/>
    <col min="10740" max="10740" width="8.7109375" style="11" customWidth="1"/>
    <col min="10741" max="10741" width="13.42578125" style="11" customWidth="1"/>
    <col min="10742" max="10742" width="6.28515625" style="11" customWidth="1"/>
    <col min="10743" max="10743" width="8.7109375" style="11"/>
    <col min="10744" max="10744" width="4.5703125" style="11" customWidth="1"/>
    <col min="10745" max="10745" width="15" style="11" customWidth="1"/>
    <col min="10746" max="10746" width="3.42578125" style="11" customWidth="1"/>
    <col min="10747" max="10747" width="12.42578125" style="11" customWidth="1"/>
    <col min="10748" max="10748" width="4.42578125" style="11" customWidth="1"/>
    <col min="10749" max="10749" width="11" style="11" customWidth="1"/>
    <col min="10750" max="10750" width="8.7109375" style="11"/>
    <col min="10751" max="10751" width="11.42578125" style="11" customWidth="1"/>
    <col min="10752" max="10992" width="8.7109375" style="11"/>
    <col min="10993" max="10993" width="9.42578125" style="11" customWidth="1"/>
    <col min="10994" max="10994" width="58.7109375" style="11" customWidth="1"/>
    <col min="10995" max="10995" width="7.42578125" style="11" customWidth="1"/>
    <col min="10996" max="10996" width="8.7109375" style="11" customWidth="1"/>
    <col min="10997" max="10997" width="13.42578125" style="11" customWidth="1"/>
    <col min="10998" max="10998" width="6.28515625" style="11" customWidth="1"/>
    <col min="10999" max="10999" width="8.7109375" style="11"/>
    <col min="11000" max="11000" width="4.5703125" style="11" customWidth="1"/>
    <col min="11001" max="11001" width="15" style="11" customWidth="1"/>
    <col min="11002" max="11002" width="3.42578125" style="11" customWidth="1"/>
    <col min="11003" max="11003" width="12.42578125" style="11" customWidth="1"/>
    <col min="11004" max="11004" width="4.42578125" style="11" customWidth="1"/>
    <col min="11005" max="11005" width="11" style="11" customWidth="1"/>
    <col min="11006" max="11006" width="8.7109375" style="11"/>
    <col min="11007" max="11007" width="11.42578125" style="11" customWidth="1"/>
    <col min="11008" max="11248" width="8.7109375" style="11"/>
    <col min="11249" max="11249" width="9.42578125" style="11" customWidth="1"/>
    <col min="11250" max="11250" width="58.7109375" style="11" customWidth="1"/>
    <col min="11251" max="11251" width="7.42578125" style="11" customWidth="1"/>
    <col min="11252" max="11252" width="8.7109375" style="11" customWidth="1"/>
    <col min="11253" max="11253" width="13.42578125" style="11" customWidth="1"/>
    <col min="11254" max="11254" width="6.28515625" style="11" customWidth="1"/>
    <col min="11255" max="11255" width="8.7109375" style="11"/>
    <col min="11256" max="11256" width="4.5703125" style="11" customWidth="1"/>
    <col min="11257" max="11257" width="15" style="11" customWidth="1"/>
    <col min="11258" max="11258" width="3.42578125" style="11" customWidth="1"/>
    <col min="11259" max="11259" width="12.42578125" style="11" customWidth="1"/>
    <col min="11260" max="11260" width="4.42578125" style="11" customWidth="1"/>
    <col min="11261" max="11261" width="11" style="11" customWidth="1"/>
    <col min="11262" max="11262" width="8.7109375" style="11"/>
    <col min="11263" max="11263" width="11.42578125" style="11" customWidth="1"/>
    <col min="11264" max="11504" width="8.7109375" style="11"/>
    <col min="11505" max="11505" width="9.42578125" style="11" customWidth="1"/>
    <col min="11506" max="11506" width="58.7109375" style="11" customWidth="1"/>
    <col min="11507" max="11507" width="7.42578125" style="11" customWidth="1"/>
    <col min="11508" max="11508" width="8.7109375" style="11" customWidth="1"/>
    <col min="11509" max="11509" width="13.42578125" style="11" customWidth="1"/>
    <col min="11510" max="11510" width="6.28515625" style="11" customWidth="1"/>
    <col min="11511" max="11511" width="8.7109375" style="11"/>
    <col min="11512" max="11512" width="4.5703125" style="11" customWidth="1"/>
    <col min="11513" max="11513" width="15" style="11" customWidth="1"/>
    <col min="11514" max="11514" width="3.42578125" style="11" customWidth="1"/>
    <col min="11515" max="11515" width="12.42578125" style="11" customWidth="1"/>
    <col min="11516" max="11516" width="4.42578125" style="11" customWidth="1"/>
    <col min="11517" max="11517" width="11" style="11" customWidth="1"/>
    <col min="11518" max="11518" width="8.7109375" style="11"/>
    <col min="11519" max="11519" width="11.42578125" style="11" customWidth="1"/>
    <col min="11520" max="11760" width="8.7109375" style="11"/>
    <col min="11761" max="11761" width="9.42578125" style="11" customWidth="1"/>
    <col min="11762" max="11762" width="58.7109375" style="11" customWidth="1"/>
    <col min="11763" max="11763" width="7.42578125" style="11" customWidth="1"/>
    <col min="11764" max="11764" width="8.7109375" style="11" customWidth="1"/>
    <col min="11765" max="11765" width="13.42578125" style="11" customWidth="1"/>
    <col min="11766" max="11766" width="6.28515625" style="11" customWidth="1"/>
    <col min="11767" max="11767" width="8.7109375" style="11"/>
    <col min="11768" max="11768" width="4.5703125" style="11" customWidth="1"/>
    <col min="11769" max="11769" width="15" style="11" customWidth="1"/>
    <col min="11770" max="11770" width="3.42578125" style="11" customWidth="1"/>
    <col min="11771" max="11771" width="12.42578125" style="11" customWidth="1"/>
    <col min="11772" max="11772" width="4.42578125" style="11" customWidth="1"/>
    <col min="11773" max="11773" width="11" style="11" customWidth="1"/>
    <col min="11774" max="11774" width="8.7109375" style="11"/>
    <col min="11775" max="11775" width="11.42578125" style="11" customWidth="1"/>
    <col min="11776" max="12016" width="8.7109375" style="11"/>
    <col min="12017" max="12017" width="9.42578125" style="11" customWidth="1"/>
    <col min="12018" max="12018" width="58.7109375" style="11" customWidth="1"/>
    <col min="12019" max="12019" width="7.42578125" style="11" customWidth="1"/>
    <col min="12020" max="12020" width="8.7109375" style="11" customWidth="1"/>
    <col min="12021" max="12021" width="13.42578125" style="11" customWidth="1"/>
    <col min="12022" max="12022" width="6.28515625" style="11" customWidth="1"/>
    <col min="12023" max="12023" width="8.7109375" style="11"/>
    <col min="12024" max="12024" width="4.5703125" style="11" customWidth="1"/>
    <col min="12025" max="12025" width="15" style="11" customWidth="1"/>
    <col min="12026" max="12026" width="3.42578125" style="11" customWidth="1"/>
    <col min="12027" max="12027" width="12.42578125" style="11" customWidth="1"/>
    <col min="12028" max="12028" width="4.42578125" style="11" customWidth="1"/>
    <col min="12029" max="12029" width="11" style="11" customWidth="1"/>
    <col min="12030" max="12030" width="8.7109375" style="11"/>
    <col min="12031" max="12031" width="11.42578125" style="11" customWidth="1"/>
    <col min="12032" max="12272" width="8.7109375" style="11"/>
    <col min="12273" max="12273" width="9.42578125" style="11" customWidth="1"/>
    <col min="12274" max="12274" width="58.7109375" style="11" customWidth="1"/>
    <col min="12275" max="12275" width="7.42578125" style="11" customWidth="1"/>
    <col min="12276" max="12276" width="8.7109375" style="11" customWidth="1"/>
    <col min="12277" max="12277" width="13.42578125" style="11" customWidth="1"/>
    <col min="12278" max="12278" width="6.28515625" style="11" customWidth="1"/>
    <col min="12279" max="12279" width="8.7109375" style="11"/>
    <col min="12280" max="12280" width="4.5703125" style="11" customWidth="1"/>
    <col min="12281" max="12281" width="15" style="11" customWidth="1"/>
    <col min="12282" max="12282" width="3.42578125" style="11" customWidth="1"/>
    <col min="12283" max="12283" width="12.42578125" style="11" customWidth="1"/>
    <col min="12284" max="12284" width="4.42578125" style="11" customWidth="1"/>
    <col min="12285" max="12285" width="11" style="11" customWidth="1"/>
    <col min="12286" max="12286" width="8.7109375" style="11"/>
    <col min="12287" max="12287" width="11.42578125" style="11" customWidth="1"/>
    <col min="12288" max="12528" width="8.7109375" style="11"/>
    <col min="12529" max="12529" width="9.42578125" style="11" customWidth="1"/>
    <col min="12530" max="12530" width="58.7109375" style="11" customWidth="1"/>
    <col min="12531" max="12531" width="7.42578125" style="11" customWidth="1"/>
    <col min="12532" max="12532" width="8.7109375" style="11" customWidth="1"/>
    <col min="12533" max="12533" width="13.42578125" style="11" customWidth="1"/>
    <col min="12534" max="12534" width="6.28515625" style="11" customWidth="1"/>
    <col min="12535" max="12535" width="8.7109375" style="11"/>
    <col min="12536" max="12536" width="4.5703125" style="11" customWidth="1"/>
    <col min="12537" max="12537" width="15" style="11" customWidth="1"/>
    <col min="12538" max="12538" width="3.42578125" style="11" customWidth="1"/>
    <col min="12539" max="12539" width="12.42578125" style="11" customWidth="1"/>
    <col min="12540" max="12540" width="4.42578125" style="11" customWidth="1"/>
    <col min="12541" max="12541" width="11" style="11" customWidth="1"/>
    <col min="12542" max="12542" width="8.7109375" style="11"/>
    <col min="12543" max="12543" width="11.42578125" style="11" customWidth="1"/>
    <col min="12544" max="12784" width="8.7109375" style="11"/>
    <col min="12785" max="12785" width="9.42578125" style="11" customWidth="1"/>
    <col min="12786" max="12786" width="58.7109375" style="11" customWidth="1"/>
    <col min="12787" max="12787" width="7.42578125" style="11" customWidth="1"/>
    <col min="12788" max="12788" width="8.7109375" style="11" customWidth="1"/>
    <col min="12789" max="12789" width="13.42578125" style="11" customWidth="1"/>
    <col min="12790" max="12790" width="6.28515625" style="11" customWidth="1"/>
    <col min="12791" max="12791" width="8.7109375" style="11"/>
    <col min="12792" max="12792" width="4.5703125" style="11" customWidth="1"/>
    <col min="12793" max="12793" width="15" style="11" customWidth="1"/>
    <col min="12794" max="12794" width="3.42578125" style="11" customWidth="1"/>
    <col min="12795" max="12795" width="12.42578125" style="11" customWidth="1"/>
    <col min="12796" max="12796" width="4.42578125" style="11" customWidth="1"/>
    <col min="12797" max="12797" width="11" style="11" customWidth="1"/>
    <col min="12798" max="12798" width="8.7109375" style="11"/>
    <col min="12799" max="12799" width="11.42578125" style="11" customWidth="1"/>
    <col min="12800" max="13040" width="8.7109375" style="11"/>
    <col min="13041" max="13041" width="9.42578125" style="11" customWidth="1"/>
    <col min="13042" max="13042" width="58.7109375" style="11" customWidth="1"/>
    <col min="13043" max="13043" width="7.42578125" style="11" customWidth="1"/>
    <col min="13044" max="13044" width="8.7109375" style="11" customWidth="1"/>
    <col min="13045" max="13045" width="13.42578125" style="11" customWidth="1"/>
    <col min="13046" max="13046" width="6.28515625" style="11" customWidth="1"/>
    <col min="13047" max="13047" width="8.7109375" style="11"/>
    <col min="13048" max="13048" width="4.5703125" style="11" customWidth="1"/>
    <col min="13049" max="13049" width="15" style="11" customWidth="1"/>
    <col min="13050" max="13050" width="3.42578125" style="11" customWidth="1"/>
    <col min="13051" max="13051" width="12.42578125" style="11" customWidth="1"/>
    <col min="13052" max="13052" width="4.42578125" style="11" customWidth="1"/>
    <col min="13053" max="13053" width="11" style="11" customWidth="1"/>
    <col min="13054" max="13054" width="8.7109375" style="11"/>
    <col min="13055" max="13055" width="11.42578125" style="11" customWidth="1"/>
    <col min="13056" max="13296" width="8.7109375" style="11"/>
    <col min="13297" max="13297" width="9.42578125" style="11" customWidth="1"/>
    <col min="13298" max="13298" width="58.7109375" style="11" customWidth="1"/>
    <col min="13299" max="13299" width="7.42578125" style="11" customWidth="1"/>
    <col min="13300" max="13300" width="8.7109375" style="11" customWidth="1"/>
    <col min="13301" max="13301" width="13.42578125" style="11" customWidth="1"/>
    <col min="13302" max="13302" width="6.28515625" style="11" customWidth="1"/>
    <col min="13303" max="13303" width="8.7109375" style="11"/>
    <col min="13304" max="13304" width="4.5703125" style="11" customWidth="1"/>
    <col min="13305" max="13305" width="15" style="11" customWidth="1"/>
    <col min="13306" max="13306" width="3.42578125" style="11" customWidth="1"/>
    <col min="13307" max="13307" width="12.42578125" style="11" customWidth="1"/>
    <col min="13308" max="13308" width="4.42578125" style="11" customWidth="1"/>
    <col min="13309" max="13309" width="11" style="11" customWidth="1"/>
    <col min="13310" max="13310" width="8.7109375" style="11"/>
    <col min="13311" max="13311" width="11.42578125" style="11" customWidth="1"/>
    <col min="13312" max="13552" width="8.7109375" style="11"/>
    <col min="13553" max="13553" width="9.42578125" style="11" customWidth="1"/>
    <col min="13554" max="13554" width="58.7109375" style="11" customWidth="1"/>
    <col min="13555" max="13555" width="7.42578125" style="11" customWidth="1"/>
    <col min="13556" max="13556" width="8.7109375" style="11" customWidth="1"/>
    <col min="13557" max="13557" width="13.42578125" style="11" customWidth="1"/>
    <col min="13558" max="13558" width="6.28515625" style="11" customWidth="1"/>
    <col min="13559" max="13559" width="8.7109375" style="11"/>
    <col min="13560" max="13560" width="4.5703125" style="11" customWidth="1"/>
    <col min="13561" max="13561" width="15" style="11" customWidth="1"/>
    <col min="13562" max="13562" width="3.42578125" style="11" customWidth="1"/>
    <col min="13563" max="13563" width="12.42578125" style="11" customWidth="1"/>
    <col min="13564" max="13564" width="4.42578125" style="11" customWidth="1"/>
    <col min="13565" max="13565" width="11" style="11" customWidth="1"/>
    <col min="13566" max="13566" width="8.7109375" style="11"/>
    <col min="13567" max="13567" width="11.42578125" style="11" customWidth="1"/>
    <col min="13568" max="13808" width="8.7109375" style="11"/>
    <col min="13809" max="13809" width="9.42578125" style="11" customWidth="1"/>
    <col min="13810" max="13810" width="58.7109375" style="11" customWidth="1"/>
    <col min="13811" max="13811" width="7.42578125" style="11" customWidth="1"/>
    <col min="13812" max="13812" width="8.7109375" style="11" customWidth="1"/>
    <col min="13813" max="13813" width="13.42578125" style="11" customWidth="1"/>
    <col min="13814" max="13814" width="6.28515625" style="11" customWidth="1"/>
    <col min="13815" max="13815" width="8.7109375" style="11"/>
    <col min="13816" max="13816" width="4.5703125" style="11" customWidth="1"/>
    <col min="13817" max="13817" width="15" style="11" customWidth="1"/>
    <col min="13818" max="13818" width="3.42578125" style="11" customWidth="1"/>
    <col min="13819" max="13819" width="12.42578125" style="11" customWidth="1"/>
    <col min="13820" max="13820" width="4.42578125" style="11" customWidth="1"/>
    <col min="13821" max="13821" width="11" style="11" customWidth="1"/>
    <col min="13822" max="13822" width="8.7109375" style="11"/>
    <col min="13823" max="13823" width="11.42578125" style="11" customWidth="1"/>
    <col min="13824" max="14064" width="8.7109375" style="11"/>
    <col min="14065" max="14065" width="9.42578125" style="11" customWidth="1"/>
    <col min="14066" max="14066" width="58.7109375" style="11" customWidth="1"/>
    <col min="14067" max="14067" width="7.42578125" style="11" customWidth="1"/>
    <col min="14068" max="14068" width="8.7109375" style="11" customWidth="1"/>
    <col min="14069" max="14069" width="13.42578125" style="11" customWidth="1"/>
    <col min="14070" max="14070" width="6.28515625" style="11" customWidth="1"/>
    <col min="14071" max="14071" width="8.7109375" style="11"/>
    <col min="14072" max="14072" width="4.5703125" style="11" customWidth="1"/>
    <col min="14073" max="14073" width="15" style="11" customWidth="1"/>
    <col min="14074" max="14074" width="3.42578125" style="11" customWidth="1"/>
    <col min="14075" max="14075" width="12.42578125" style="11" customWidth="1"/>
    <col min="14076" max="14076" width="4.42578125" style="11" customWidth="1"/>
    <col min="14077" max="14077" width="11" style="11" customWidth="1"/>
    <col min="14078" max="14078" width="8.7109375" style="11"/>
    <col min="14079" max="14079" width="11.42578125" style="11" customWidth="1"/>
    <col min="14080" max="14320" width="8.7109375" style="11"/>
    <col min="14321" max="14321" width="9.42578125" style="11" customWidth="1"/>
    <col min="14322" max="14322" width="58.7109375" style="11" customWidth="1"/>
    <col min="14323" max="14323" width="7.42578125" style="11" customWidth="1"/>
    <col min="14324" max="14324" width="8.7109375" style="11" customWidth="1"/>
    <col min="14325" max="14325" width="13.42578125" style="11" customWidth="1"/>
    <col min="14326" max="14326" width="6.28515625" style="11" customWidth="1"/>
    <col min="14327" max="14327" width="8.7109375" style="11"/>
    <col min="14328" max="14328" width="4.5703125" style="11" customWidth="1"/>
    <col min="14329" max="14329" width="15" style="11" customWidth="1"/>
    <col min="14330" max="14330" width="3.42578125" style="11" customWidth="1"/>
    <col min="14331" max="14331" width="12.42578125" style="11" customWidth="1"/>
    <col min="14332" max="14332" width="4.42578125" style="11" customWidth="1"/>
    <col min="14333" max="14333" width="11" style="11" customWidth="1"/>
    <col min="14334" max="14334" width="8.7109375" style="11"/>
    <col min="14335" max="14335" width="11.42578125" style="11" customWidth="1"/>
    <col min="14336" max="14576" width="8.7109375" style="11"/>
    <col min="14577" max="14577" width="9.42578125" style="11" customWidth="1"/>
    <col min="14578" max="14578" width="58.7109375" style="11" customWidth="1"/>
    <col min="14579" max="14579" width="7.42578125" style="11" customWidth="1"/>
    <col min="14580" max="14580" width="8.7109375" style="11" customWidth="1"/>
    <col min="14581" max="14581" width="13.42578125" style="11" customWidth="1"/>
    <col min="14582" max="14582" width="6.28515625" style="11" customWidth="1"/>
    <col min="14583" max="14583" width="8.7109375" style="11"/>
    <col min="14584" max="14584" width="4.5703125" style="11" customWidth="1"/>
    <col min="14585" max="14585" width="15" style="11" customWidth="1"/>
    <col min="14586" max="14586" width="3.42578125" style="11" customWidth="1"/>
    <col min="14587" max="14587" width="12.42578125" style="11" customWidth="1"/>
    <col min="14588" max="14588" width="4.42578125" style="11" customWidth="1"/>
    <col min="14589" max="14589" width="11" style="11" customWidth="1"/>
    <col min="14590" max="14590" width="8.7109375" style="11"/>
    <col min="14591" max="14591" width="11.42578125" style="11" customWidth="1"/>
    <col min="14592" max="14832" width="8.7109375" style="11"/>
    <col min="14833" max="14833" width="9.42578125" style="11" customWidth="1"/>
    <col min="14834" max="14834" width="58.7109375" style="11" customWidth="1"/>
    <col min="14835" max="14835" width="7.42578125" style="11" customWidth="1"/>
    <col min="14836" max="14836" width="8.7109375" style="11" customWidth="1"/>
    <col min="14837" max="14837" width="13.42578125" style="11" customWidth="1"/>
    <col min="14838" max="14838" width="6.28515625" style="11" customWidth="1"/>
    <col min="14839" max="14839" width="8.7109375" style="11"/>
    <col min="14840" max="14840" width="4.5703125" style="11" customWidth="1"/>
    <col min="14841" max="14841" width="15" style="11" customWidth="1"/>
    <col min="14842" max="14842" width="3.42578125" style="11" customWidth="1"/>
    <col min="14843" max="14843" width="12.42578125" style="11" customWidth="1"/>
    <col min="14844" max="14844" width="4.42578125" style="11" customWidth="1"/>
    <col min="14845" max="14845" width="11" style="11" customWidth="1"/>
    <col min="14846" max="14846" width="8.7109375" style="11"/>
    <col min="14847" max="14847" width="11.42578125" style="11" customWidth="1"/>
    <col min="14848" max="15088" width="8.7109375" style="11"/>
    <col min="15089" max="15089" width="9.42578125" style="11" customWidth="1"/>
    <col min="15090" max="15090" width="58.7109375" style="11" customWidth="1"/>
    <col min="15091" max="15091" width="7.42578125" style="11" customWidth="1"/>
    <col min="15092" max="15092" width="8.7109375" style="11" customWidth="1"/>
    <col min="15093" max="15093" width="13.42578125" style="11" customWidth="1"/>
    <col min="15094" max="15094" width="6.28515625" style="11" customWidth="1"/>
    <col min="15095" max="15095" width="8.7109375" style="11"/>
    <col min="15096" max="15096" width="4.5703125" style="11" customWidth="1"/>
    <col min="15097" max="15097" width="15" style="11" customWidth="1"/>
    <col min="15098" max="15098" width="3.42578125" style="11" customWidth="1"/>
    <col min="15099" max="15099" width="12.42578125" style="11" customWidth="1"/>
    <col min="15100" max="15100" width="4.42578125" style="11" customWidth="1"/>
    <col min="15101" max="15101" width="11" style="11" customWidth="1"/>
    <col min="15102" max="15102" width="8.7109375" style="11"/>
    <col min="15103" max="15103" width="11.42578125" style="11" customWidth="1"/>
    <col min="15104" max="15344" width="8.7109375" style="11"/>
    <col min="15345" max="15345" width="9.42578125" style="11" customWidth="1"/>
    <col min="15346" max="15346" width="58.7109375" style="11" customWidth="1"/>
    <col min="15347" max="15347" width="7.42578125" style="11" customWidth="1"/>
    <col min="15348" max="15348" width="8.7109375" style="11" customWidth="1"/>
    <col min="15349" max="15349" width="13.42578125" style="11" customWidth="1"/>
    <col min="15350" max="15350" width="6.28515625" style="11" customWidth="1"/>
    <col min="15351" max="15351" width="8.7109375" style="11"/>
    <col min="15352" max="15352" width="4.5703125" style="11" customWidth="1"/>
    <col min="15353" max="15353" width="15" style="11" customWidth="1"/>
    <col min="15354" max="15354" width="3.42578125" style="11" customWidth="1"/>
    <col min="15355" max="15355" width="12.42578125" style="11" customWidth="1"/>
    <col min="15356" max="15356" width="4.42578125" style="11" customWidth="1"/>
    <col min="15357" max="15357" width="11" style="11" customWidth="1"/>
    <col min="15358" max="15358" width="8.7109375" style="11"/>
    <col min="15359" max="15359" width="11.42578125" style="11" customWidth="1"/>
    <col min="15360" max="15600" width="8.7109375" style="11"/>
    <col min="15601" max="15601" width="9.42578125" style="11" customWidth="1"/>
    <col min="15602" max="15602" width="58.7109375" style="11" customWidth="1"/>
    <col min="15603" max="15603" width="7.42578125" style="11" customWidth="1"/>
    <col min="15604" max="15604" width="8.7109375" style="11" customWidth="1"/>
    <col min="15605" max="15605" width="13.42578125" style="11" customWidth="1"/>
    <col min="15606" max="15606" width="6.28515625" style="11" customWidth="1"/>
    <col min="15607" max="15607" width="8.7109375" style="11"/>
    <col min="15608" max="15608" width="4.5703125" style="11" customWidth="1"/>
    <col min="15609" max="15609" width="15" style="11" customWidth="1"/>
    <col min="15610" max="15610" width="3.42578125" style="11" customWidth="1"/>
    <col min="15611" max="15611" width="12.42578125" style="11" customWidth="1"/>
    <col min="15612" max="15612" width="4.42578125" style="11" customWidth="1"/>
    <col min="15613" max="15613" width="11" style="11" customWidth="1"/>
    <col min="15614" max="15614" width="8.7109375" style="11"/>
    <col min="15615" max="15615" width="11.42578125" style="11" customWidth="1"/>
    <col min="15616" max="15856" width="8.7109375" style="11"/>
    <col min="15857" max="15857" width="9.42578125" style="11" customWidth="1"/>
    <col min="15858" max="15858" width="58.7109375" style="11" customWidth="1"/>
    <col min="15859" max="15859" width="7.42578125" style="11" customWidth="1"/>
    <col min="15860" max="15860" width="8.7109375" style="11" customWidth="1"/>
    <col min="15861" max="15861" width="13.42578125" style="11" customWidth="1"/>
    <col min="15862" max="15862" width="6.28515625" style="11" customWidth="1"/>
    <col min="15863" max="15863" width="8.7109375" style="11"/>
    <col min="15864" max="15864" width="4.5703125" style="11" customWidth="1"/>
    <col min="15865" max="15865" width="15" style="11" customWidth="1"/>
    <col min="15866" max="15866" width="3.42578125" style="11" customWidth="1"/>
    <col min="15867" max="15867" width="12.42578125" style="11" customWidth="1"/>
    <col min="15868" max="15868" width="4.42578125" style="11" customWidth="1"/>
    <col min="15869" max="15869" width="11" style="11" customWidth="1"/>
    <col min="15870" max="15870" width="8.7109375" style="11"/>
    <col min="15871" max="15871" width="11.42578125" style="11" customWidth="1"/>
    <col min="15872" max="16112" width="8.7109375" style="11"/>
    <col min="16113" max="16113" width="9.42578125" style="11" customWidth="1"/>
    <col min="16114" max="16114" width="58.7109375" style="11" customWidth="1"/>
    <col min="16115" max="16115" width="7.42578125" style="11" customWidth="1"/>
    <col min="16116" max="16116" width="8.7109375" style="11" customWidth="1"/>
    <col min="16117" max="16117" width="13.42578125" style="11" customWidth="1"/>
    <col min="16118" max="16118" width="6.28515625" style="11" customWidth="1"/>
    <col min="16119" max="16119" width="8.7109375" style="11"/>
    <col min="16120" max="16120" width="4.5703125" style="11" customWidth="1"/>
    <col min="16121" max="16121" width="15" style="11" customWidth="1"/>
    <col min="16122" max="16122" width="3.42578125" style="11" customWidth="1"/>
    <col min="16123" max="16123" width="12.42578125" style="11" customWidth="1"/>
    <col min="16124" max="16124" width="4.42578125" style="11" customWidth="1"/>
    <col min="16125" max="16125" width="11" style="11" customWidth="1"/>
    <col min="16126" max="16126" width="8.7109375" style="11"/>
    <col min="16127" max="16127" width="11.42578125" style="11" customWidth="1"/>
    <col min="16128" max="16373" width="8.7109375" style="11"/>
    <col min="16374" max="16384" width="9.28515625" style="11" customWidth="1"/>
  </cols>
  <sheetData>
    <row r="1" spans="1:10">
      <c r="A1" s="784" t="str">
        <f>'[4]Table of Contents'!A1:C1</f>
        <v>Narragansett Electric Company d/b/a Rhode Island Energy</v>
      </c>
      <c r="B1" s="784"/>
      <c r="C1" s="784"/>
      <c r="D1" s="784"/>
      <c r="E1" s="784"/>
      <c r="F1" s="784"/>
      <c r="G1" s="784"/>
      <c r="H1" s="784"/>
      <c r="I1" s="784"/>
      <c r="J1" s="784"/>
    </row>
    <row r="2" spans="1:10">
      <c r="A2" s="784" t="str">
        <f>'[4]Table of Contents'!A2:C2</f>
        <v>Regional Service Annual Transmission Revenue Requirements (ATRR)</v>
      </c>
      <c r="B2" s="784"/>
      <c r="C2" s="784"/>
      <c r="D2" s="784"/>
      <c r="E2" s="784"/>
      <c r="F2" s="784"/>
      <c r="G2" s="784"/>
      <c r="H2" s="784"/>
      <c r="I2" s="784"/>
      <c r="J2" s="784"/>
    </row>
    <row r="3" spans="1:10">
      <c r="A3" s="784" t="str">
        <f>'[4]Table of Contents'!A3:C3</f>
        <v>Per Attachment 1 of Appendix B to Attachment F of the ISO New England Inc. Open Access Transmission Tariff</v>
      </c>
      <c r="B3" s="784"/>
      <c r="C3" s="784"/>
      <c r="D3" s="784"/>
      <c r="E3" s="784"/>
      <c r="F3" s="784"/>
      <c r="G3" s="784"/>
      <c r="H3" s="784"/>
      <c r="I3" s="784"/>
      <c r="J3" s="784"/>
    </row>
    <row r="4" spans="1:10">
      <c r="A4" s="784" t="s">
        <v>1652</v>
      </c>
      <c r="B4" s="784"/>
      <c r="C4" s="784"/>
      <c r="D4" s="784"/>
      <c r="E4" s="784"/>
      <c r="F4" s="784"/>
      <c r="G4" s="784"/>
      <c r="H4" s="784"/>
      <c r="I4" s="784"/>
      <c r="J4" s="784"/>
    </row>
    <row r="5" spans="1:10">
      <c r="A5" s="784" t="s">
        <v>24</v>
      </c>
      <c r="B5" s="784"/>
      <c r="C5" s="784"/>
      <c r="D5" s="784"/>
      <c r="E5" s="784"/>
      <c r="F5" s="784"/>
      <c r="G5" s="784"/>
      <c r="H5" s="784"/>
      <c r="I5" s="784"/>
      <c r="J5" s="784"/>
    </row>
    <row r="6" spans="1:10">
      <c r="A6" s="783" t="s">
        <v>1220</v>
      </c>
      <c r="B6" s="783"/>
      <c r="C6" s="783"/>
      <c r="D6" s="783"/>
      <c r="E6" s="783"/>
      <c r="F6" s="783"/>
      <c r="G6" s="783"/>
      <c r="H6" s="783"/>
      <c r="I6" s="783"/>
      <c r="J6" s="783"/>
    </row>
    <row r="7" spans="1:10">
      <c r="A7" s="23"/>
      <c r="B7" s="23"/>
      <c r="C7" s="23"/>
      <c r="D7" s="23"/>
      <c r="E7" s="23"/>
      <c r="F7" s="23"/>
      <c r="G7" s="23"/>
      <c r="H7" s="23"/>
      <c r="I7" s="23"/>
      <c r="J7" s="23"/>
    </row>
    <row r="8" spans="1:10">
      <c r="A8" s="23"/>
      <c r="B8" s="59" t="s">
        <v>113</v>
      </c>
      <c r="C8" s="23"/>
      <c r="D8" s="8" t="s">
        <v>12</v>
      </c>
      <c r="E8" s="8"/>
      <c r="F8" s="8" t="s">
        <v>15</v>
      </c>
      <c r="G8" s="8"/>
      <c r="H8" s="8" t="s">
        <v>1219</v>
      </c>
      <c r="I8" s="8"/>
      <c r="J8" s="8" t="s">
        <v>16</v>
      </c>
    </row>
    <row r="9" spans="1:10">
      <c r="A9" s="25" t="s">
        <v>43</v>
      </c>
      <c r="B9" s="10"/>
      <c r="C9" s="25"/>
    </row>
    <row r="10" spans="1:10">
      <c r="A10" s="112" t="s">
        <v>44</v>
      </c>
      <c r="B10" s="548" t="s">
        <v>1218</v>
      </c>
      <c r="C10" s="10"/>
      <c r="D10" s="552" t="s">
        <v>1217</v>
      </c>
      <c r="E10" s="23"/>
      <c r="F10" s="552" t="s">
        <v>1216</v>
      </c>
      <c r="G10" s="23"/>
      <c r="H10" s="33" t="s">
        <v>2</v>
      </c>
      <c r="I10" s="23"/>
      <c r="J10" s="41" t="s">
        <v>1</v>
      </c>
    </row>
    <row r="11" spans="1:10">
      <c r="A11" s="18">
        <v>1</v>
      </c>
      <c r="B11" s="11" t="s">
        <v>1651</v>
      </c>
      <c r="D11" s="173">
        <f>'Attachment Supp-RIE-2 (2)'!O27</f>
        <v>47812343.56439475</v>
      </c>
      <c r="E11" s="211"/>
      <c r="F11" s="173">
        <f>'Attachment Supp-RIE-2 (2)'!Y29</f>
        <v>22764426.818079036</v>
      </c>
      <c r="G11" s="211"/>
      <c r="H11" s="211"/>
      <c r="I11" s="211"/>
      <c r="J11" s="59" t="s">
        <v>1650</v>
      </c>
    </row>
    <row r="12" spans="1:10" ht="12" customHeight="1">
      <c r="A12" s="18">
        <v>2</v>
      </c>
      <c r="B12" s="11" t="s">
        <v>1649</v>
      </c>
      <c r="D12" s="180">
        <f>+D50</f>
        <v>0.14341277819284959</v>
      </c>
      <c r="E12" s="136"/>
      <c r="F12" s="180">
        <f>D50</f>
        <v>0.14341277819284959</v>
      </c>
      <c r="G12" s="171"/>
      <c r="H12" s="171"/>
      <c r="I12" s="171"/>
    </row>
    <row r="13" spans="1:10">
      <c r="A13" s="18">
        <v>3</v>
      </c>
      <c r="B13" s="11" t="s">
        <v>1648</v>
      </c>
      <c r="D13" s="248">
        <f>D11*D12</f>
        <v>6856901.0224808641</v>
      </c>
      <c r="E13" s="211"/>
      <c r="F13" s="248">
        <f>F11*F12</f>
        <v>3264709.6939485255</v>
      </c>
      <c r="G13" s="211"/>
      <c r="H13" s="83"/>
      <c r="I13" s="211"/>
    </row>
    <row r="14" spans="1:10">
      <c r="A14" s="18"/>
      <c r="D14" s="172"/>
      <c r="E14" s="211"/>
      <c r="F14" s="172"/>
      <c r="G14" s="211"/>
      <c r="H14" s="211"/>
      <c r="I14" s="211"/>
    </row>
    <row r="15" spans="1:10">
      <c r="A15" s="18">
        <f>A13+1</f>
        <v>4</v>
      </c>
      <c r="B15" s="11" t="s">
        <v>1647</v>
      </c>
      <c r="C15" s="8" t="s">
        <v>54</v>
      </c>
      <c r="D15" s="173">
        <v>0</v>
      </c>
      <c r="E15" s="211"/>
      <c r="F15" s="173">
        <v>0</v>
      </c>
      <c r="G15" s="211"/>
      <c r="H15" s="211"/>
      <c r="I15" s="211"/>
      <c r="J15" s="59" t="s">
        <v>14</v>
      </c>
    </row>
    <row r="16" spans="1:10">
      <c r="A16" s="18">
        <f>A15+1</f>
        <v>5</v>
      </c>
      <c r="B16" s="11" t="s">
        <v>1195</v>
      </c>
      <c r="D16" s="136">
        <v>0</v>
      </c>
      <c r="E16" s="136"/>
      <c r="F16" s="136">
        <v>0</v>
      </c>
      <c r="G16" s="171"/>
      <c r="H16" s="171"/>
      <c r="I16" s="171"/>
      <c r="J16" s="107" t="s">
        <v>1646</v>
      </c>
    </row>
    <row r="17" spans="1:10">
      <c r="A17" s="18">
        <f>A16+1</f>
        <v>6</v>
      </c>
      <c r="B17" s="11" t="s">
        <v>1210</v>
      </c>
      <c r="D17" s="547">
        <f>+D15*D16</f>
        <v>0</v>
      </c>
      <c r="E17" s="211"/>
      <c r="F17" s="547">
        <f>+F15*F16</f>
        <v>0</v>
      </c>
      <c r="G17" s="211"/>
      <c r="H17" s="211"/>
      <c r="I17" s="211"/>
    </row>
    <row r="18" spans="1:10">
      <c r="A18" s="18"/>
      <c r="D18" s="211"/>
      <c r="E18" s="211"/>
      <c r="F18" s="211"/>
      <c r="G18" s="211"/>
      <c r="H18" s="211"/>
      <c r="I18" s="211"/>
    </row>
    <row r="19" spans="1:10">
      <c r="A19" s="18">
        <f>+A17+1</f>
        <v>7</v>
      </c>
      <c r="B19" s="11" t="s">
        <v>1645</v>
      </c>
      <c r="C19" s="8" t="s">
        <v>54</v>
      </c>
      <c r="D19" s="173">
        <v>0</v>
      </c>
      <c r="E19" s="211"/>
      <c r="F19" s="173">
        <v>0</v>
      </c>
      <c r="G19" s="211"/>
      <c r="H19" s="211"/>
      <c r="I19" s="211"/>
      <c r="J19" s="59" t="s">
        <v>14</v>
      </c>
    </row>
    <row r="20" spans="1:10">
      <c r="A20" s="18">
        <f>A19+1</f>
        <v>8</v>
      </c>
      <c r="B20" s="11" t="s">
        <v>1195</v>
      </c>
      <c r="D20" s="136">
        <v>0</v>
      </c>
      <c r="E20" s="171"/>
      <c r="F20" s="136">
        <v>0</v>
      </c>
      <c r="G20" s="171"/>
      <c r="H20" s="171"/>
      <c r="I20" s="171"/>
      <c r="J20" s="107" t="s">
        <v>1644</v>
      </c>
    </row>
    <row r="21" spans="1:10">
      <c r="A21" s="18">
        <f>A20+1</f>
        <v>9</v>
      </c>
      <c r="B21" s="11" t="s">
        <v>1643</v>
      </c>
      <c r="D21" s="547">
        <f>+D19*D20</f>
        <v>0</v>
      </c>
      <c r="E21" s="211"/>
      <c r="F21" s="547">
        <f>+F19*F20</f>
        <v>0</v>
      </c>
      <c r="G21" s="211"/>
      <c r="H21" s="211"/>
      <c r="I21" s="211"/>
    </row>
    <row r="22" spans="1:10">
      <c r="A22" s="18"/>
      <c r="D22" s="211"/>
      <c r="E22" s="211"/>
      <c r="F22" s="211"/>
      <c r="G22" s="211"/>
      <c r="H22" s="211"/>
      <c r="I22" s="211"/>
    </row>
    <row r="23" spans="1:10">
      <c r="A23" s="18">
        <f>A21+1</f>
        <v>10</v>
      </c>
      <c r="B23" s="11" t="s">
        <v>1642</v>
      </c>
      <c r="C23" s="8" t="s">
        <v>54</v>
      </c>
      <c r="D23" s="61">
        <v>0</v>
      </c>
      <c r="F23" s="61">
        <v>0</v>
      </c>
      <c r="J23" s="59" t="s">
        <v>14</v>
      </c>
    </row>
    <row r="24" spans="1:10">
      <c r="A24" s="18">
        <f>A23+1</f>
        <v>11</v>
      </c>
      <c r="B24" s="11" t="s">
        <v>1195</v>
      </c>
      <c r="D24" s="136">
        <v>0</v>
      </c>
      <c r="E24" s="171"/>
      <c r="F24" s="136">
        <v>0</v>
      </c>
      <c r="G24" s="171"/>
      <c r="H24" s="171"/>
      <c r="I24" s="171"/>
      <c r="J24" s="107" t="s">
        <v>1641</v>
      </c>
    </row>
    <row r="25" spans="1:10">
      <c r="A25" s="18">
        <f>A24+1</f>
        <v>12</v>
      </c>
      <c r="B25" s="11" t="s">
        <v>1640</v>
      </c>
      <c r="D25" s="547">
        <f>+D23*D24</f>
        <v>0</v>
      </c>
      <c r="E25" s="211"/>
      <c r="F25" s="547">
        <f>+F23*F24</f>
        <v>0</v>
      </c>
      <c r="G25" s="211"/>
      <c r="H25" s="211"/>
      <c r="I25" s="211"/>
    </row>
    <row r="26" spans="1:10">
      <c r="A26" s="18"/>
      <c r="D26" s="211"/>
      <c r="E26" s="211"/>
      <c r="F26" s="211"/>
      <c r="G26" s="211"/>
      <c r="H26" s="211"/>
      <c r="I26" s="211"/>
    </row>
    <row r="27" spans="1:10">
      <c r="A27" s="18">
        <f>+A25+1</f>
        <v>13</v>
      </c>
      <c r="B27" s="11" t="s">
        <v>1209</v>
      </c>
      <c r="D27" s="83">
        <f>'WS 4a Yr 1 ADIT Proration'!E40</f>
        <v>-3715190</v>
      </c>
      <c r="E27" s="83"/>
      <c r="F27" s="83">
        <f>'WS 4b Yr 2 ADIT Proration'!E36</f>
        <v>-9380829</v>
      </c>
      <c r="G27" s="83"/>
      <c r="H27" s="83"/>
      <c r="I27" s="83"/>
      <c r="J27" s="11" t="s">
        <v>1639</v>
      </c>
    </row>
    <row r="28" spans="1:10">
      <c r="A28" s="18">
        <f>+A27+1</f>
        <v>14</v>
      </c>
      <c r="B28" s="11" t="s">
        <v>1638</v>
      </c>
      <c r="D28" s="136">
        <f>D45</f>
        <v>9.109658534962746E-2</v>
      </c>
      <c r="E28" s="136"/>
      <c r="F28" s="136">
        <f>D45</f>
        <v>9.109658534962746E-2</v>
      </c>
      <c r="G28" s="171"/>
      <c r="H28" s="171"/>
      <c r="I28" s="171"/>
    </row>
    <row r="29" spans="1:10">
      <c r="A29" s="18">
        <f>+A28+1</f>
        <v>15</v>
      </c>
      <c r="B29" s="11" t="s">
        <v>1637</v>
      </c>
      <c r="D29" s="547">
        <f>+D27*D28</f>
        <v>-338441.12292508245</v>
      </c>
      <c r="E29" s="211"/>
      <c r="F29" s="547">
        <f>+F27*F28</f>
        <v>-854561.48964876041</v>
      </c>
      <c r="G29" s="211"/>
      <c r="H29" s="211"/>
      <c r="I29" s="211"/>
    </row>
    <row r="30" spans="1:10">
      <c r="A30" s="18"/>
    </row>
    <row r="31" spans="1:10" ht="13.5" thickBot="1">
      <c r="A31" s="18">
        <f>+A29+1</f>
        <v>16</v>
      </c>
      <c r="B31" s="11" t="s">
        <v>1636</v>
      </c>
      <c r="D31" s="551">
        <f>D13+D17+D21+D25+D29</f>
        <v>6518459.8995557819</v>
      </c>
      <c r="E31" s="329"/>
      <c r="F31" s="551">
        <f>F13+F17+F21+F25+F29</f>
        <v>2410148.2042997652</v>
      </c>
      <c r="G31" s="329"/>
      <c r="H31" s="551">
        <f>D31+F31</f>
        <v>8928608.1038555466</v>
      </c>
      <c r="I31" s="329"/>
    </row>
    <row r="32" spans="1:10" ht="13.5" thickTop="1">
      <c r="A32" s="18"/>
    </row>
    <row r="33" spans="1:10">
      <c r="B33" s="548" t="s">
        <v>1204</v>
      </c>
      <c r="D33" s="172"/>
      <c r="E33" s="211"/>
      <c r="F33" s="211"/>
      <c r="G33" s="211"/>
      <c r="H33" s="211"/>
      <c r="I33" s="211"/>
    </row>
    <row r="34" spans="1:10">
      <c r="A34" s="18">
        <f>+A31+1</f>
        <v>17</v>
      </c>
      <c r="B34" s="11" t="s">
        <v>1203</v>
      </c>
      <c r="D34" s="550">
        <f>'WS 1 Allocation Calculations'!D24</f>
        <v>119659876.57281241</v>
      </c>
      <c r="E34" s="211"/>
      <c r="F34" s="50"/>
      <c r="G34" s="211"/>
      <c r="H34" s="50"/>
      <c r="I34" s="211"/>
      <c r="J34" s="11" t="s">
        <v>1635</v>
      </c>
    </row>
    <row r="35" spans="1:10">
      <c r="A35" s="18">
        <f>+A34+1</f>
        <v>18</v>
      </c>
      <c r="B35" s="11" t="s">
        <v>1634</v>
      </c>
      <c r="D35" s="50">
        <f>'WS 3 Incremental'!D92</f>
        <v>6695722.8379393332</v>
      </c>
      <c r="E35" s="211"/>
      <c r="F35" s="50"/>
      <c r="G35" s="211"/>
      <c r="H35" s="50"/>
      <c r="I35" s="211"/>
      <c r="J35" s="11" t="s">
        <v>1393</v>
      </c>
    </row>
    <row r="36" spans="1:10">
      <c r="A36" s="18">
        <f>+A35+1</f>
        <v>19</v>
      </c>
      <c r="B36" s="9" t="s">
        <v>1633</v>
      </c>
      <c r="D36" s="50">
        <f>'WS 3 Incremental'!D49</f>
        <v>0</v>
      </c>
      <c r="E36" s="211"/>
      <c r="F36" s="50"/>
      <c r="G36" s="211"/>
      <c r="H36" s="50"/>
      <c r="I36" s="211"/>
      <c r="J36" s="11" t="s">
        <v>1632</v>
      </c>
    </row>
    <row r="37" spans="1:10" s="653" customFormat="1">
      <c r="A37" s="18" t="s">
        <v>541</v>
      </c>
      <c r="B37" s="9" t="s">
        <v>1631</v>
      </c>
      <c r="C37" s="11"/>
      <c r="D37" s="50">
        <f>'WS 3 Incremental'!D79</f>
        <v>0</v>
      </c>
      <c r="E37" s="211"/>
      <c r="F37" s="50"/>
      <c r="G37" s="211"/>
      <c r="H37" s="50"/>
      <c r="I37" s="211"/>
      <c r="J37" s="11" t="s">
        <v>1630</v>
      </c>
    </row>
    <row r="38" spans="1:10" s="653" customFormat="1">
      <c r="A38" s="18" t="s">
        <v>1629</v>
      </c>
      <c r="B38" s="9" t="s">
        <v>1628</v>
      </c>
      <c r="C38" s="11"/>
      <c r="D38" s="50">
        <f>'WS 3 Incremental'!D86</f>
        <v>0</v>
      </c>
      <c r="E38" s="211"/>
      <c r="F38" s="50"/>
      <c r="G38" s="211"/>
      <c r="H38" s="50"/>
      <c r="I38" s="211"/>
      <c r="J38" s="11" t="s">
        <v>1627</v>
      </c>
    </row>
    <row r="39" spans="1:10">
      <c r="A39" s="18">
        <f>+A36+1</f>
        <v>20</v>
      </c>
      <c r="B39" s="133" t="s">
        <v>1626</v>
      </c>
      <c r="D39" s="652">
        <f>D34+D35-D36-D37-D38</f>
        <v>126355599.41075175</v>
      </c>
      <c r="E39" s="211"/>
      <c r="F39" s="211"/>
      <c r="G39" s="211"/>
      <c r="H39" s="211"/>
      <c r="I39" s="211"/>
    </row>
    <row r="40" spans="1:10">
      <c r="A40" s="18">
        <f>+A39+1</f>
        <v>21</v>
      </c>
      <c r="B40" s="11" t="s">
        <v>1625</v>
      </c>
      <c r="D40" s="549">
        <f>'WS 2 Allocation Support'!J12</f>
        <v>926422367.93932629</v>
      </c>
      <c r="E40" s="211"/>
      <c r="F40" s="50"/>
      <c r="G40" s="211"/>
      <c r="H40" s="50"/>
      <c r="I40" s="211"/>
      <c r="J40" s="2" t="s">
        <v>1624</v>
      </c>
    </row>
    <row r="41" spans="1:10">
      <c r="A41" s="18">
        <f>+A40+1</f>
        <v>22</v>
      </c>
      <c r="B41" s="22" t="s">
        <v>1623</v>
      </c>
      <c r="D41" s="539">
        <f>D39/D40</f>
        <v>0.13639092036584666</v>
      </c>
      <c r="E41" s="171"/>
      <c r="F41" s="171"/>
      <c r="G41" s="171"/>
      <c r="H41" s="171"/>
      <c r="I41" s="171"/>
    </row>
    <row r="42" spans="1:10">
      <c r="A42" s="18"/>
      <c r="D42" s="187"/>
      <c r="E42" s="83"/>
      <c r="F42" s="269"/>
      <c r="G42" s="83"/>
      <c r="H42" s="83"/>
      <c r="I42" s="83"/>
      <c r="J42" s="2"/>
    </row>
    <row r="43" spans="1:10">
      <c r="B43" s="548" t="s">
        <v>1622</v>
      </c>
      <c r="D43" s="172"/>
      <c r="E43" s="211"/>
      <c r="F43" s="211"/>
      <c r="G43" s="211"/>
      <c r="H43" s="211"/>
      <c r="I43" s="211"/>
    </row>
    <row r="44" spans="1:10">
      <c r="A44" s="18">
        <f>+A41+1</f>
        <v>23</v>
      </c>
      <c r="B44" s="9" t="s">
        <v>1621</v>
      </c>
      <c r="D44" s="223">
        <f>'WS 4a Yr 1 ADIT Proration'!E15</f>
        <v>-71409988.974432573</v>
      </c>
      <c r="E44" s="211"/>
      <c r="F44" s="83"/>
      <c r="G44" s="211"/>
      <c r="H44" s="83"/>
      <c r="I44" s="211"/>
      <c r="J44" s="11" t="s">
        <v>1620</v>
      </c>
    </row>
    <row r="45" spans="1:10" ht="32.1" customHeight="1">
      <c r="A45" s="18">
        <f>+A44+1</f>
        <v>24</v>
      </c>
      <c r="B45" s="9" t="s">
        <v>1195</v>
      </c>
      <c r="D45" s="233">
        <f>'WS 2 Return and Taxes'!D40+'WS 3b IRIT'!D33</f>
        <v>9.109658534962746E-2</v>
      </c>
      <c r="E45" s="171"/>
      <c r="F45" s="171"/>
      <c r="G45" s="171"/>
      <c r="H45" s="171"/>
      <c r="I45" s="171"/>
      <c r="J45" s="60" t="s">
        <v>1619</v>
      </c>
    </row>
    <row r="46" spans="1:10">
      <c r="A46" s="18">
        <f>+A45+1</f>
        <v>25</v>
      </c>
      <c r="B46" s="9" t="s">
        <v>1618</v>
      </c>
      <c r="D46" s="547">
        <f>D44*D45</f>
        <v>-6505206.155425353</v>
      </c>
      <c r="E46" s="211"/>
      <c r="F46" s="211"/>
      <c r="G46" s="211"/>
      <c r="H46" s="211"/>
      <c r="I46" s="211"/>
    </row>
    <row r="47" spans="1:10">
      <c r="A47" s="18"/>
      <c r="B47" s="9"/>
      <c r="D47" s="211"/>
      <c r="E47" s="211"/>
      <c r="F47" s="211"/>
      <c r="G47" s="211"/>
      <c r="H47" s="211"/>
      <c r="I47" s="211"/>
    </row>
    <row r="48" spans="1:10">
      <c r="A48" s="18">
        <f>+A46+1</f>
        <v>26</v>
      </c>
      <c r="B48" s="9" t="s">
        <v>1617</v>
      </c>
      <c r="D48" s="136">
        <f>D41</f>
        <v>0.13639092036584666</v>
      </c>
      <c r="E48" s="211"/>
      <c r="F48" s="171"/>
      <c r="G48" s="211"/>
      <c r="H48" s="171"/>
      <c r="I48" s="211"/>
    </row>
    <row r="49" spans="1:10">
      <c r="A49" s="18">
        <f>+A48+1</f>
        <v>27</v>
      </c>
      <c r="B49" s="9" t="s">
        <v>1616</v>
      </c>
      <c r="D49" s="136">
        <f>D46/D40</f>
        <v>-7.0218578270029369E-3</v>
      </c>
      <c r="E49" s="211"/>
      <c r="F49" s="171"/>
      <c r="G49" s="211"/>
      <c r="H49" s="171"/>
      <c r="I49" s="211"/>
    </row>
    <row r="50" spans="1:10" ht="13.5" thickBot="1">
      <c r="A50" s="18">
        <f>+A49+1</f>
        <v>28</v>
      </c>
      <c r="B50" s="9" t="s">
        <v>1615</v>
      </c>
      <c r="D50" s="216">
        <f>D48-D49</f>
        <v>0.14341277819284959</v>
      </c>
      <c r="E50" s="211"/>
      <c r="F50" s="171"/>
      <c r="G50" s="211"/>
      <c r="H50" s="171"/>
      <c r="I50" s="211"/>
    </row>
    <row r="51" spans="1:10" ht="13.5" thickTop="1">
      <c r="A51" s="18"/>
      <c r="D51" s="127"/>
      <c r="E51" s="211"/>
      <c r="F51" s="127"/>
      <c r="G51" s="211"/>
      <c r="H51" s="127"/>
      <c r="I51" s="211"/>
    </row>
    <row r="52" spans="1:10" s="1" customFormat="1">
      <c r="A52" s="146" t="s">
        <v>246</v>
      </c>
      <c r="B52" s="11"/>
      <c r="C52" s="11"/>
      <c r="D52" s="11"/>
      <c r="E52" s="11"/>
      <c r="F52" s="11"/>
      <c r="G52" s="11"/>
      <c r="H52" s="11"/>
      <c r="I52" s="11"/>
      <c r="J52" s="11"/>
    </row>
    <row r="53" spans="1:10">
      <c r="A53" s="8" t="s">
        <v>1189</v>
      </c>
      <c r="B53" s="11" t="s">
        <v>1614</v>
      </c>
      <c r="C53" s="1"/>
      <c r="D53" s="1"/>
      <c r="E53" s="1"/>
      <c r="F53" s="1"/>
      <c r="G53" s="1"/>
      <c r="H53" s="1"/>
      <c r="I53" s="1"/>
      <c r="J53" s="1"/>
    </row>
  </sheetData>
  <mergeCells count="6">
    <mergeCell ref="A1:J1"/>
    <mergeCell ref="A2:J2"/>
    <mergeCell ref="A3:J3"/>
    <mergeCell ref="A5:J5"/>
    <mergeCell ref="A6:J6"/>
    <mergeCell ref="A4:J4"/>
  </mergeCells>
  <pageMargins left="0.22" right="0.28000000000000003" top="0.75" bottom="0.75" header="0.3" footer="0.3"/>
  <pageSetup scale="68"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249DC-83DB-4DC5-B56C-52CCA1025C84}">
  <sheetPr>
    <tabColor rgb="FF92D050"/>
    <pageSetUpPr fitToPage="1"/>
  </sheetPr>
  <dimension ref="A1:P60"/>
  <sheetViews>
    <sheetView zoomScaleNormal="100" zoomScaleSheetLayoutView="115" zoomScalePageLayoutView="55" workbookViewId="0">
      <selection sqref="A1:L1"/>
    </sheetView>
  </sheetViews>
  <sheetFormatPr defaultRowHeight="12.75"/>
  <cols>
    <col min="1" max="1" width="6" style="11" bestFit="1" customWidth="1"/>
    <col min="2" max="2" width="71.7109375" style="11" customWidth="1"/>
    <col min="3" max="4" width="18.5703125" style="11" customWidth="1"/>
    <col min="5" max="5" width="18.5703125" style="121" customWidth="1"/>
    <col min="6" max="6" width="3" style="457" bestFit="1" customWidth="1"/>
    <col min="7" max="7" width="60.5703125" style="11" customWidth="1"/>
    <col min="8" max="255" width="8.7109375" style="11"/>
    <col min="256" max="256" width="19.28515625" style="11" customWidth="1"/>
    <col min="257" max="257" width="38.5703125" style="11" customWidth="1"/>
    <col min="258" max="258" width="16.42578125" style="11" customWidth="1"/>
    <col min="259" max="259" width="17" style="11" customWidth="1"/>
    <col min="260" max="260" width="12.5703125" style="11" customWidth="1"/>
    <col min="261" max="511" width="8.7109375" style="11"/>
    <col min="512" max="512" width="19.28515625" style="11" customWidth="1"/>
    <col min="513" max="513" width="38.5703125" style="11" customWidth="1"/>
    <col min="514" max="514" width="16.42578125" style="11" customWidth="1"/>
    <col min="515" max="515" width="17" style="11" customWidth="1"/>
    <col min="516" max="516" width="12.5703125" style="11" customWidth="1"/>
    <col min="517" max="767" width="8.7109375" style="11"/>
    <col min="768" max="768" width="19.28515625" style="11" customWidth="1"/>
    <col min="769" max="769" width="38.5703125" style="11" customWidth="1"/>
    <col min="770" max="770" width="16.42578125" style="11" customWidth="1"/>
    <col min="771" max="771" width="17" style="11" customWidth="1"/>
    <col min="772" max="772" width="12.5703125" style="11" customWidth="1"/>
    <col min="773" max="1023" width="8.7109375" style="11"/>
    <col min="1024" max="1024" width="19.28515625" style="11" customWidth="1"/>
    <col min="1025" max="1025" width="38.5703125" style="11" customWidth="1"/>
    <col min="1026" max="1026" width="16.42578125" style="11" customWidth="1"/>
    <col min="1027" max="1027" width="17" style="11" customWidth="1"/>
    <col min="1028" max="1028" width="12.5703125" style="11" customWidth="1"/>
    <col min="1029" max="1279" width="8.7109375" style="11"/>
    <col min="1280" max="1280" width="19.28515625" style="11" customWidth="1"/>
    <col min="1281" max="1281" width="38.5703125" style="11" customWidth="1"/>
    <col min="1282" max="1282" width="16.42578125" style="11" customWidth="1"/>
    <col min="1283" max="1283" width="17" style="11" customWidth="1"/>
    <col min="1284" max="1284" width="12.5703125" style="11" customWidth="1"/>
    <col min="1285" max="1535" width="8.7109375" style="11"/>
    <col min="1536" max="1536" width="19.28515625" style="11" customWidth="1"/>
    <col min="1537" max="1537" width="38.5703125" style="11" customWidth="1"/>
    <col min="1538" max="1538" width="16.42578125" style="11" customWidth="1"/>
    <col min="1539" max="1539" width="17" style="11" customWidth="1"/>
    <col min="1540" max="1540" width="12.5703125" style="11" customWidth="1"/>
    <col min="1541" max="1791" width="8.7109375" style="11"/>
    <col min="1792" max="1792" width="19.28515625" style="11" customWidth="1"/>
    <col min="1793" max="1793" width="38.5703125" style="11" customWidth="1"/>
    <col min="1794" max="1794" width="16.42578125" style="11" customWidth="1"/>
    <col min="1795" max="1795" width="17" style="11" customWidth="1"/>
    <col min="1796" max="1796" width="12.5703125" style="11" customWidth="1"/>
    <col min="1797" max="2047" width="8.7109375" style="11"/>
    <col min="2048" max="2048" width="19.28515625" style="11" customWidth="1"/>
    <col min="2049" max="2049" width="38.5703125" style="11" customWidth="1"/>
    <col min="2050" max="2050" width="16.42578125" style="11" customWidth="1"/>
    <col min="2051" max="2051" width="17" style="11" customWidth="1"/>
    <col min="2052" max="2052" width="12.5703125" style="11" customWidth="1"/>
    <col min="2053" max="2303" width="8.7109375" style="11"/>
    <col min="2304" max="2304" width="19.28515625" style="11" customWidth="1"/>
    <col min="2305" max="2305" width="38.5703125" style="11" customWidth="1"/>
    <col min="2306" max="2306" width="16.42578125" style="11" customWidth="1"/>
    <col min="2307" max="2307" width="17" style="11" customWidth="1"/>
    <col min="2308" max="2308" width="12.5703125" style="11" customWidth="1"/>
    <col min="2309" max="2559" width="8.7109375" style="11"/>
    <col min="2560" max="2560" width="19.28515625" style="11" customWidth="1"/>
    <col min="2561" max="2561" width="38.5703125" style="11" customWidth="1"/>
    <col min="2562" max="2562" width="16.42578125" style="11" customWidth="1"/>
    <col min="2563" max="2563" width="17" style="11" customWidth="1"/>
    <col min="2564" max="2564" width="12.5703125" style="11" customWidth="1"/>
    <col min="2565" max="2815" width="8.7109375" style="11"/>
    <col min="2816" max="2816" width="19.28515625" style="11" customWidth="1"/>
    <col min="2817" max="2817" width="38.5703125" style="11" customWidth="1"/>
    <col min="2818" max="2818" width="16.42578125" style="11" customWidth="1"/>
    <col min="2819" max="2819" width="17" style="11" customWidth="1"/>
    <col min="2820" max="2820" width="12.5703125" style="11" customWidth="1"/>
    <col min="2821" max="3071" width="8.7109375" style="11"/>
    <col min="3072" max="3072" width="19.28515625" style="11" customWidth="1"/>
    <col min="3073" max="3073" width="38.5703125" style="11" customWidth="1"/>
    <col min="3074" max="3074" width="16.42578125" style="11" customWidth="1"/>
    <col min="3075" max="3075" width="17" style="11" customWidth="1"/>
    <col min="3076" max="3076" width="12.5703125" style="11" customWidth="1"/>
    <col min="3077" max="3327" width="8.7109375" style="11"/>
    <col min="3328" max="3328" width="19.28515625" style="11" customWidth="1"/>
    <col min="3329" max="3329" width="38.5703125" style="11" customWidth="1"/>
    <col min="3330" max="3330" width="16.42578125" style="11" customWidth="1"/>
    <col min="3331" max="3331" width="17" style="11" customWidth="1"/>
    <col min="3332" max="3332" width="12.5703125" style="11" customWidth="1"/>
    <col min="3333" max="3583" width="8.7109375" style="11"/>
    <col min="3584" max="3584" width="19.28515625" style="11" customWidth="1"/>
    <col min="3585" max="3585" width="38.5703125" style="11" customWidth="1"/>
    <col min="3586" max="3586" width="16.42578125" style="11" customWidth="1"/>
    <col min="3587" max="3587" width="17" style="11" customWidth="1"/>
    <col min="3588" max="3588" width="12.5703125" style="11" customWidth="1"/>
    <col min="3589" max="3839" width="8.7109375" style="11"/>
    <col min="3840" max="3840" width="19.28515625" style="11" customWidth="1"/>
    <col min="3841" max="3841" width="38.5703125" style="11" customWidth="1"/>
    <col min="3842" max="3842" width="16.42578125" style="11" customWidth="1"/>
    <col min="3843" max="3843" width="17" style="11" customWidth="1"/>
    <col min="3844" max="3844" width="12.5703125" style="11" customWidth="1"/>
    <col min="3845" max="4095" width="8.7109375" style="11"/>
    <col min="4096" max="4096" width="19.28515625" style="11" customWidth="1"/>
    <col min="4097" max="4097" width="38.5703125" style="11" customWidth="1"/>
    <col min="4098" max="4098" width="16.42578125" style="11" customWidth="1"/>
    <col min="4099" max="4099" width="17" style="11" customWidth="1"/>
    <col min="4100" max="4100" width="12.5703125" style="11" customWidth="1"/>
    <col min="4101" max="4351" width="8.7109375" style="11"/>
    <col min="4352" max="4352" width="19.28515625" style="11" customWidth="1"/>
    <col min="4353" max="4353" width="38.5703125" style="11" customWidth="1"/>
    <col min="4354" max="4354" width="16.42578125" style="11" customWidth="1"/>
    <col min="4355" max="4355" width="17" style="11" customWidth="1"/>
    <col min="4356" max="4356" width="12.5703125" style="11" customWidth="1"/>
    <col min="4357" max="4607" width="8.7109375" style="11"/>
    <col min="4608" max="4608" width="19.28515625" style="11" customWidth="1"/>
    <col min="4609" max="4609" width="38.5703125" style="11" customWidth="1"/>
    <col min="4610" max="4610" width="16.42578125" style="11" customWidth="1"/>
    <col min="4611" max="4611" width="17" style="11" customWidth="1"/>
    <col min="4612" max="4612" width="12.5703125" style="11" customWidth="1"/>
    <col min="4613" max="4863" width="8.7109375" style="11"/>
    <col min="4864" max="4864" width="19.28515625" style="11" customWidth="1"/>
    <col min="4865" max="4865" width="38.5703125" style="11" customWidth="1"/>
    <col min="4866" max="4866" width="16.42578125" style="11" customWidth="1"/>
    <col min="4867" max="4867" width="17" style="11" customWidth="1"/>
    <col min="4868" max="4868" width="12.5703125" style="11" customWidth="1"/>
    <col min="4869" max="5119" width="8.7109375" style="11"/>
    <col min="5120" max="5120" width="19.28515625" style="11" customWidth="1"/>
    <col min="5121" max="5121" width="38.5703125" style="11" customWidth="1"/>
    <col min="5122" max="5122" width="16.42578125" style="11" customWidth="1"/>
    <col min="5123" max="5123" width="17" style="11" customWidth="1"/>
    <col min="5124" max="5124" width="12.5703125" style="11" customWidth="1"/>
    <col min="5125" max="5375" width="8.7109375" style="11"/>
    <col min="5376" max="5376" width="19.28515625" style="11" customWidth="1"/>
    <col min="5377" max="5377" width="38.5703125" style="11" customWidth="1"/>
    <col min="5378" max="5378" width="16.42578125" style="11" customWidth="1"/>
    <col min="5379" max="5379" width="17" style="11" customWidth="1"/>
    <col min="5380" max="5380" width="12.5703125" style="11" customWidth="1"/>
    <col min="5381" max="5631" width="8.7109375" style="11"/>
    <col min="5632" max="5632" width="19.28515625" style="11" customWidth="1"/>
    <col min="5633" max="5633" width="38.5703125" style="11" customWidth="1"/>
    <col min="5634" max="5634" width="16.42578125" style="11" customWidth="1"/>
    <col min="5635" max="5635" width="17" style="11" customWidth="1"/>
    <col min="5636" max="5636" width="12.5703125" style="11" customWidth="1"/>
    <col min="5637" max="5887" width="8.7109375" style="11"/>
    <col min="5888" max="5888" width="19.28515625" style="11" customWidth="1"/>
    <col min="5889" max="5889" width="38.5703125" style="11" customWidth="1"/>
    <col min="5890" max="5890" width="16.42578125" style="11" customWidth="1"/>
    <col min="5891" max="5891" width="17" style="11" customWidth="1"/>
    <col min="5892" max="5892" width="12.5703125" style="11" customWidth="1"/>
    <col min="5893" max="6143" width="8.7109375" style="11"/>
    <col min="6144" max="6144" width="19.28515625" style="11" customWidth="1"/>
    <col min="6145" max="6145" width="38.5703125" style="11" customWidth="1"/>
    <col min="6146" max="6146" width="16.42578125" style="11" customWidth="1"/>
    <col min="6147" max="6147" width="17" style="11" customWidth="1"/>
    <col min="6148" max="6148" width="12.5703125" style="11" customWidth="1"/>
    <col min="6149" max="6399" width="8.7109375" style="11"/>
    <col min="6400" max="6400" width="19.28515625" style="11" customWidth="1"/>
    <col min="6401" max="6401" width="38.5703125" style="11" customWidth="1"/>
    <col min="6402" max="6402" width="16.42578125" style="11" customWidth="1"/>
    <col min="6403" max="6403" width="17" style="11" customWidth="1"/>
    <col min="6404" max="6404" width="12.5703125" style="11" customWidth="1"/>
    <col min="6405" max="6655" width="8.7109375" style="11"/>
    <col min="6656" max="6656" width="19.28515625" style="11" customWidth="1"/>
    <col min="6657" max="6657" width="38.5703125" style="11" customWidth="1"/>
    <col min="6658" max="6658" width="16.42578125" style="11" customWidth="1"/>
    <col min="6659" max="6659" width="17" style="11" customWidth="1"/>
    <col min="6660" max="6660" width="12.5703125" style="11" customWidth="1"/>
    <col min="6661" max="6911" width="8.7109375" style="11"/>
    <col min="6912" max="6912" width="19.28515625" style="11" customWidth="1"/>
    <col min="6913" max="6913" width="38.5703125" style="11" customWidth="1"/>
    <col min="6914" max="6914" width="16.42578125" style="11" customWidth="1"/>
    <col min="6915" max="6915" width="17" style="11" customWidth="1"/>
    <col min="6916" max="6916" width="12.5703125" style="11" customWidth="1"/>
    <col min="6917" max="7167" width="8.7109375" style="11"/>
    <col min="7168" max="7168" width="19.28515625" style="11" customWidth="1"/>
    <col min="7169" max="7169" width="38.5703125" style="11" customWidth="1"/>
    <col min="7170" max="7170" width="16.42578125" style="11" customWidth="1"/>
    <col min="7171" max="7171" width="17" style="11" customWidth="1"/>
    <col min="7172" max="7172" width="12.5703125" style="11" customWidth="1"/>
    <col min="7173" max="7423" width="8.7109375" style="11"/>
    <col min="7424" max="7424" width="19.28515625" style="11" customWidth="1"/>
    <col min="7425" max="7425" width="38.5703125" style="11" customWidth="1"/>
    <col min="7426" max="7426" width="16.42578125" style="11" customWidth="1"/>
    <col min="7427" max="7427" width="17" style="11" customWidth="1"/>
    <col min="7428" max="7428" width="12.5703125" style="11" customWidth="1"/>
    <col min="7429" max="7679" width="8.7109375" style="11"/>
    <col min="7680" max="7680" width="19.28515625" style="11" customWidth="1"/>
    <col min="7681" max="7681" width="38.5703125" style="11" customWidth="1"/>
    <col min="7682" max="7682" width="16.42578125" style="11" customWidth="1"/>
    <col min="7683" max="7683" width="17" style="11" customWidth="1"/>
    <col min="7684" max="7684" width="12.5703125" style="11" customWidth="1"/>
    <col min="7685" max="7935" width="8.7109375" style="11"/>
    <col min="7936" max="7936" width="19.28515625" style="11" customWidth="1"/>
    <col min="7937" max="7937" width="38.5703125" style="11" customWidth="1"/>
    <col min="7938" max="7938" width="16.42578125" style="11" customWidth="1"/>
    <col min="7939" max="7939" width="17" style="11" customWidth="1"/>
    <col min="7940" max="7940" width="12.5703125" style="11" customWidth="1"/>
    <col min="7941" max="8191" width="8.7109375" style="11"/>
    <col min="8192" max="8192" width="19.28515625" style="11" customWidth="1"/>
    <col min="8193" max="8193" width="38.5703125" style="11" customWidth="1"/>
    <col min="8194" max="8194" width="16.42578125" style="11" customWidth="1"/>
    <col min="8195" max="8195" width="17" style="11" customWidth="1"/>
    <col min="8196" max="8196" width="12.5703125" style="11" customWidth="1"/>
    <col min="8197" max="8447" width="8.7109375" style="11"/>
    <col min="8448" max="8448" width="19.28515625" style="11" customWidth="1"/>
    <col min="8449" max="8449" width="38.5703125" style="11" customWidth="1"/>
    <col min="8450" max="8450" width="16.42578125" style="11" customWidth="1"/>
    <col min="8451" max="8451" width="17" style="11" customWidth="1"/>
    <col min="8452" max="8452" width="12.5703125" style="11" customWidth="1"/>
    <col min="8453" max="8703" width="8.7109375" style="11"/>
    <col min="8704" max="8704" width="19.28515625" style="11" customWidth="1"/>
    <col min="8705" max="8705" width="38.5703125" style="11" customWidth="1"/>
    <col min="8706" max="8706" width="16.42578125" style="11" customWidth="1"/>
    <col min="8707" max="8707" width="17" style="11" customWidth="1"/>
    <col min="8708" max="8708" width="12.5703125" style="11" customWidth="1"/>
    <col min="8709" max="8959" width="8.7109375" style="11"/>
    <col min="8960" max="8960" width="19.28515625" style="11" customWidth="1"/>
    <col min="8961" max="8961" width="38.5703125" style="11" customWidth="1"/>
    <col min="8962" max="8962" width="16.42578125" style="11" customWidth="1"/>
    <col min="8963" max="8963" width="17" style="11" customWidth="1"/>
    <col min="8964" max="8964" width="12.5703125" style="11" customWidth="1"/>
    <col min="8965" max="9215" width="8.7109375" style="11"/>
    <col min="9216" max="9216" width="19.28515625" style="11" customWidth="1"/>
    <col min="9217" max="9217" width="38.5703125" style="11" customWidth="1"/>
    <col min="9218" max="9218" width="16.42578125" style="11" customWidth="1"/>
    <col min="9219" max="9219" width="17" style="11" customWidth="1"/>
    <col min="9220" max="9220" width="12.5703125" style="11" customWidth="1"/>
    <col min="9221" max="9471" width="8.7109375" style="11"/>
    <col min="9472" max="9472" width="19.28515625" style="11" customWidth="1"/>
    <col min="9473" max="9473" width="38.5703125" style="11" customWidth="1"/>
    <col min="9474" max="9474" width="16.42578125" style="11" customWidth="1"/>
    <col min="9475" max="9475" width="17" style="11" customWidth="1"/>
    <col min="9476" max="9476" width="12.5703125" style="11" customWidth="1"/>
    <col min="9477" max="9727" width="8.7109375" style="11"/>
    <col min="9728" max="9728" width="19.28515625" style="11" customWidth="1"/>
    <col min="9729" max="9729" width="38.5703125" style="11" customWidth="1"/>
    <col min="9730" max="9730" width="16.42578125" style="11" customWidth="1"/>
    <col min="9731" max="9731" width="17" style="11" customWidth="1"/>
    <col min="9732" max="9732" width="12.5703125" style="11" customWidth="1"/>
    <col min="9733" max="9983" width="8.7109375" style="11"/>
    <col min="9984" max="9984" width="19.28515625" style="11" customWidth="1"/>
    <col min="9985" max="9985" width="38.5703125" style="11" customWidth="1"/>
    <col min="9986" max="9986" width="16.42578125" style="11" customWidth="1"/>
    <col min="9987" max="9987" width="17" style="11" customWidth="1"/>
    <col min="9988" max="9988" width="12.5703125" style="11" customWidth="1"/>
    <col min="9989" max="10239" width="8.7109375" style="11"/>
    <col min="10240" max="10240" width="19.28515625" style="11" customWidth="1"/>
    <col min="10241" max="10241" width="38.5703125" style="11" customWidth="1"/>
    <col min="10242" max="10242" width="16.42578125" style="11" customWidth="1"/>
    <col min="10243" max="10243" width="17" style="11" customWidth="1"/>
    <col min="10244" max="10244" width="12.5703125" style="11" customWidth="1"/>
    <col min="10245" max="10495" width="8.7109375" style="11"/>
    <col min="10496" max="10496" width="19.28515625" style="11" customWidth="1"/>
    <col min="10497" max="10497" width="38.5703125" style="11" customWidth="1"/>
    <col min="10498" max="10498" width="16.42578125" style="11" customWidth="1"/>
    <col min="10499" max="10499" width="17" style="11" customWidth="1"/>
    <col min="10500" max="10500" width="12.5703125" style="11" customWidth="1"/>
    <col min="10501" max="10751" width="8.7109375" style="11"/>
    <col min="10752" max="10752" width="19.28515625" style="11" customWidth="1"/>
    <col min="10753" max="10753" width="38.5703125" style="11" customWidth="1"/>
    <col min="10754" max="10754" width="16.42578125" style="11" customWidth="1"/>
    <col min="10755" max="10755" width="17" style="11" customWidth="1"/>
    <col min="10756" max="10756" width="12.5703125" style="11" customWidth="1"/>
    <col min="10757" max="11007" width="8.7109375" style="11"/>
    <col min="11008" max="11008" width="19.28515625" style="11" customWidth="1"/>
    <col min="11009" max="11009" width="38.5703125" style="11" customWidth="1"/>
    <col min="11010" max="11010" width="16.42578125" style="11" customWidth="1"/>
    <col min="11011" max="11011" width="17" style="11" customWidth="1"/>
    <col min="11012" max="11012" width="12.5703125" style="11" customWidth="1"/>
    <col min="11013" max="11263" width="8.7109375" style="11"/>
    <col min="11264" max="11264" width="19.28515625" style="11" customWidth="1"/>
    <col min="11265" max="11265" width="38.5703125" style="11" customWidth="1"/>
    <col min="11266" max="11266" width="16.42578125" style="11" customWidth="1"/>
    <col min="11267" max="11267" width="17" style="11" customWidth="1"/>
    <col min="11268" max="11268" width="12.5703125" style="11" customWidth="1"/>
    <col min="11269" max="11519" width="8.7109375" style="11"/>
    <col min="11520" max="11520" width="19.28515625" style="11" customWidth="1"/>
    <col min="11521" max="11521" width="38.5703125" style="11" customWidth="1"/>
    <col min="11522" max="11522" width="16.42578125" style="11" customWidth="1"/>
    <col min="11523" max="11523" width="17" style="11" customWidth="1"/>
    <col min="11524" max="11524" width="12.5703125" style="11" customWidth="1"/>
    <col min="11525" max="11775" width="8.7109375" style="11"/>
    <col min="11776" max="11776" width="19.28515625" style="11" customWidth="1"/>
    <col min="11777" max="11777" width="38.5703125" style="11" customWidth="1"/>
    <col min="11778" max="11778" width="16.42578125" style="11" customWidth="1"/>
    <col min="11779" max="11779" width="17" style="11" customWidth="1"/>
    <col min="11780" max="11780" width="12.5703125" style="11" customWidth="1"/>
    <col min="11781" max="12031" width="8.7109375" style="11"/>
    <col min="12032" max="12032" width="19.28515625" style="11" customWidth="1"/>
    <col min="12033" max="12033" width="38.5703125" style="11" customWidth="1"/>
    <col min="12034" max="12034" width="16.42578125" style="11" customWidth="1"/>
    <col min="12035" max="12035" width="17" style="11" customWidth="1"/>
    <col min="12036" max="12036" width="12.5703125" style="11" customWidth="1"/>
    <col min="12037" max="12287" width="8.7109375" style="11"/>
    <col min="12288" max="12288" width="19.28515625" style="11" customWidth="1"/>
    <col min="12289" max="12289" width="38.5703125" style="11" customWidth="1"/>
    <col min="12290" max="12290" width="16.42578125" style="11" customWidth="1"/>
    <col min="12291" max="12291" width="17" style="11" customWidth="1"/>
    <col min="12292" max="12292" width="12.5703125" style="11" customWidth="1"/>
    <col min="12293" max="12543" width="8.7109375" style="11"/>
    <col min="12544" max="12544" width="19.28515625" style="11" customWidth="1"/>
    <col min="12545" max="12545" width="38.5703125" style="11" customWidth="1"/>
    <col min="12546" max="12546" width="16.42578125" style="11" customWidth="1"/>
    <col min="12547" max="12547" width="17" style="11" customWidth="1"/>
    <col min="12548" max="12548" width="12.5703125" style="11" customWidth="1"/>
    <col min="12549" max="12799" width="8.7109375" style="11"/>
    <col min="12800" max="12800" width="19.28515625" style="11" customWidth="1"/>
    <col min="12801" max="12801" width="38.5703125" style="11" customWidth="1"/>
    <col min="12802" max="12802" width="16.42578125" style="11" customWidth="1"/>
    <col min="12803" max="12803" width="17" style="11" customWidth="1"/>
    <col min="12804" max="12804" width="12.5703125" style="11" customWidth="1"/>
    <col min="12805" max="13055" width="8.7109375" style="11"/>
    <col min="13056" max="13056" width="19.28515625" style="11" customWidth="1"/>
    <col min="13057" max="13057" width="38.5703125" style="11" customWidth="1"/>
    <col min="13058" max="13058" width="16.42578125" style="11" customWidth="1"/>
    <col min="13059" max="13059" width="17" style="11" customWidth="1"/>
    <col min="13060" max="13060" width="12.5703125" style="11" customWidth="1"/>
    <col min="13061" max="13311" width="8.7109375" style="11"/>
    <col min="13312" max="13312" width="19.28515625" style="11" customWidth="1"/>
    <col min="13313" max="13313" width="38.5703125" style="11" customWidth="1"/>
    <col min="13314" max="13314" width="16.42578125" style="11" customWidth="1"/>
    <col min="13315" max="13315" width="17" style="11" customWidth="1"/>
    <col min="13316" max="13316" width="12.5703125" style="11" customWidth="1"/>
    <col min="13317" max="13567" width="8.7109375" style="11"/>
    <col min="13568" max="13568" width="19.28515625" style="11" customWidth="1"/>
    <col min="13569" max="13569" width="38.5703125" style="11" customWidth="1"/>
    <col min="13570" max="13570" width="16.42578125" style="11" customWidth="1"/>
    <col min="13571" max="13571" width="17" style="11" customWidth="1"/>
    <col min="13572" max="13572" width="12.5703125" style="11" customWidth="1"/>
    <col min="13573" max="13823" width="8.7109375" style="11"/>
    <col min="13824" max="13824" width="19.28515625" style="11" customWidth="1"/>
    <col min="13825" max="13825" width="38.5703125" style="11" customWidth="1"/>
    <col min="13826" max="13826" width="16.42578125" style="11" customWidth="1"/>
    <col min="13827" max="13827" width="17" style="11" customWidth="1"/>
    <col min="13828" max="13828" width="12.5703125" style="11" customWidth="1"/>
    <col min="13829" max="14079" width="8.7109375" style="11"/>
    <col min="14080" max="14080" width="19.28515625" style="11" customWidth="1"/>
    <col min="14081" max="14081" width="38.5703125" style="11" customWidth="1"/>
    <col min="14082" max="14082" width="16.42578125" style="11" customWidth="1"/>
    <col min="14083" max="14083" width="17" style="11" customWidth="1"/>
    <col min="14084" max="14084" width="12.5703125" style="11" customWidth="1"/>
    <col min="14085" max="14335" width="8.7109375" style="11"/>
    <col min="14336" max="14336" width="19.28515625" style="11" customWidth="1"/>
    <col min="14337" max="14337" width="38.5703125" style="11" customWidth="1"/>
    <col min="14338" max="14338" width="16.42578125" style="11" customWidth="1"/>
    <col min="14339" max="14339" width="17" style="11" customWidth="1"/>
    <col min="14340" max="14340" width="12.5703125" style="11" customWidth="1"/>
    <col min="14341" max="14591" width="8.7109375" style="11"/>
    <col min="14592" max="14592" width="19.28515625" style="11" customWidth="1"/>
    <col min="14593" max="14593" width="38.5703125" style="11" customWidth="1"/>
    <col min="14594" max="14594" width="16.42578125" style="11" customWidth="1"/>
    <col min="14595" max="14595" width="17" style="11" customWidth="1"/>
    <col min="14596" max="14596" width="12.5703125" style="11" customWidth="1"/>
    <col min="14597" max="14847" width="8.7109375" style="11"/>
    <col min="14848" max="14848" width="19.28515625" style="11" customWidth="1"/>
    <col min="14849" max="14849" width="38.5703125" style="11" customWidth="1"/>
    <col min="14850" max="14850" width="16.42578125" style="11" customWidth="1"/>
    <col min="14851" max="14851" width="17" style="11" customWidth="1"/>
    <col min="14852" max="14852" width="12.5703125" style="11" customWidth="1"/>
    <col min="14853" max="15103" width="8.7109375" style="11"/>
    <col min="15104" max="15104" width="19.28515625" style="11" customWidth="1"/>
    <col min="15105" max="15105" width="38.5703125" style="11" customWidth="1"/>
    <col min="15106" max="15106" width="16.42578125" style="11" customWidth="1"/>
    <col min="15107" max="15107" width="17" style="11" customWidth="1"/>
    <col min="15108" max="15108" width="12.5703125" style="11" customWidth="1"/>
    <col min="15109" max="15359" width="8.7109375" style="11"/>
    <col min="15360" max="15360" width="19.28515625" style="11" customWidth="1"/>
    <col min="15361" max="15361" width="38.5703125" style="11" customWidth="1"/>
    <col min="15362" max="15362" width="16.42578125" style="11" customWidth="1"/>
    <col min="15363" max="15363" width="17" style="11" customWidth="1"/>
    <col min="15364" max="15364" width="12.5703125" style="11" customWidth="1"/>
    <col min="15365" max="15615" width="8.7109375" style="11"/>
    <col min="15616" max="15616" width="19.28515625" style="11" customWidth="1"/>
    <col min="15617" max="15617" width="38.5703125" style="11" customWidth="1"/>
    <col min="15618" max="15618" width="16.42578125" style="11" customWidth="1"/>
    <col min="15619" max="15619" width="17" style="11" customWidth="1"/>
    <col min="15620" max="15620" width="12.5703125" style="11" customWidth="1"/>
    <col min="15621" max="15871" width="8.7109375" style="11"/>
    <col min="15872" max="15872" width="19.28515625" style="11" customWidth="1"/>
    <col min="15873" max="15873" width="38.5703125" style="11" customWidth="1"/>
    <col min="15874" max="15874" width="16.42578125" style="11" customWidth="1"/>
    <col min="15875" max="15875" width="17" style="11" customWidth="1"/>
    <col min="15876" max="15876" width="12.5703125" style="11" customWidth="1"/>
    <col min="15877" max="16127" width="8.7109375" style="11"/>
    <col min="16128" max="16128" width="19.28515625" style="11" customWidth="1"/>
    <col min="16129" max="16129" width="38.5703125" style="11" customWidth="1"/>
    <col min="16130" max="16130" width="16.42578125" style="11" customWidth="1"/>
    <col min="16131" max="16131" width="17" style="11" customWidth="1"/>
    <col min="16132" max="16132" width="12.5703125" style="11" customWidth="1"/>
    <col min="16133" max="16384" width="8.7109375" style="11"/>
  </cols>
  <sheetData>
    <row r="1" spans="1:7">
      <c r="A1" s="784" t="str">
        <f>'[4]Table of Contents'!A1:C1</f>
        <v>Narragansett Electric Company d/b/a Rhode Island Energy</v>
      </c>
      <c r="B1" s="784"/>
      <c r="C1" s="784"/>
      <c r="D1" s="784"/>
      <c r="E1" s="784"/>
      <c r="F1" s="784"/>
      <c r="G1" s="784"/>
    </row>
    <row r="2" spans="1:7">
      <c r="A2" s="784" t="str">
        <f>'[4]Table of Contents'!A2:C2</f>
        <v>Regional Service Annual Transmission Revenue Requirements (ATRR)</v>
      </c>
      <c r="B2" s="784"/>
      <c r="C2" s="784"/>
      <c r="D2" s="784"/>
      <c r="E2" s="784"/>
      <c r="F2" s="784"/>
      <c r="G2" s="784"/>
    </row>
    <row r="3" spans="1:7">
      <c r="A3" s="784" t="str">
        <f>'[4]Table of Contents'!A3:C3</f>
        <v>Per Attachment 1 of Appendix B to Attachment F of the ISO New England Inc. Open Access Transmission Tariff</v>
      </c>
      <c r="B3" s="784"/>
      <c r="C3" s="784"/>
      <c r="D3" s="784"/>
      <c r="E3" s="784"/>
      <c r="F3" s="784"/>
      <c r="G3" s="784"/>
    </row>
    <row r="4" spans="1:7">
      <c r="A4" s="784" t="s">
        <v>1240</v>
      </c>
      <c r="B4" s="784"/>
      <c r="C4" s="784"/>
      <c r="D4" s="784"/>
      <c r="E4" s="784"/>
      <c r="F4" s="784"/>
      <c r="G4" s="784"/>
    </row>
    <row r="5" spans="1:7">
      <c r="A5" s="784" t="s">
        <v>1662</v>
      </c>
      <c r="B5" s="784"/>
      <c r="C5" s="784"/>
      <c r="D5" s="784"/>
      <c r="E5" s="784"/>
      <c r="F5" s="784"/>
      <c r="G5" s="784"/>
    </row>
    <row r="6" spans="1:7">
      <c r="A6" s="783" t="s">
        <v>1239</v>
      </c>
      <c r="B6" s="783"/>
      <c r="C6" s="783"/>
      <c r="D6" s="783"/>
      <c r="E6" s="783"/>
      <c r="F6" s="783"/>
      <c r="G6" s="783"/>
    </row>
    <row r="7" spans="1:7">
      <c r="A7" s="23"/>
      <c r="B7" s="23"/>
      <c r="C7" s="23"/>
      <c r="D7" s="23"/>
      <c r="E7" s="23"/>
      <c r="F7" s="23"/>
      <c r="G7" s="23"/>
    </row>
    <row r="8" spans="1:7">
      <c r="B8" s="59" t="s">
        <v>113</v>
      </c>
      <c r="E8" s="8" t="s">
        <v>12</v>
      </c>
      <c r="F8" s="8"/>
      <c r="G8" s="8" t="s">
        <v>15</v>
      </c>
    </row>
    <row r="9" spans="1:7">
      <c r="A9" s="25" t="s">
        <v>43</v>
      </c>
      <c r="E9" s="11"/>
      <c r="F9" s="11"/>
    </row>
    <row r="10" spans="1:7">
      <c r="A10" s="41" t="s">
        <v>44</v>
      </c>
      <c r="B10" s="41" t="s">
        <v>23</v>
      </c>
      <c r="C10" s="8"/>
      <c r="D10" s="8"/>
      <c r="E10" s="41" t="s">
        <v>38</v>
      </c>
      <c r="F10" s="554"/>
      <c r="G10" s="458" t="s">
        <v>1</v>
      </c>
    </row>
    <row r="11" spans="1:7" ht="25.5">
      <c r="A11" s="8">
        <v>1</v>
      </c>
      <c r="B11" s="61" t="s">
        <v>1095</v>
      </c>
      <c r="E11" s="173">
        <v>-98354815</v>
      </c>
      <c r="F11" s="211"/>
      <c r="G11" s="562" t="s">
        <v>1238</v>
      </c>
    </row>
    <row r="12" spans="1:7">
      <c r="A12" s="8">
        <f>A11+1</f>
        <v>2</v>
      </c>
      <c r="B12" s="11" t="s">
        <v>1237</v>
      </c>
      <c r="E12" s="561">
        <v>1</v>
      </c>
      <c r="F12" s="171"/>
      <c r="G12" s="457" t="s">
        <v>379</v>
      </c>
    </row>
    <row r="13" spans="1:7">
      <c r="A13" s="8">
        <f>A12+1</f>
        <v>3</v>
      </c>
      <c r="B13" s="11" t="s">
        <v>1236</v>
      </c>
      <c r="E13" s="172">
        <f>E11*E12</f>
        <v>-98354815</v>
      </c>
      <c r="F13" s="211"/>
      <c r="G13" s="456" t="s">
        <v>57</v>
      </c>
    </row>
    <row r="14" spans="1:7">
      <c r="A14" s="8">
        <f>A13+1</f>
        <v>4</v>
      </c>
      <c r="B14" s="11" t="s">
        <v>1661</v>
      </c>
      <c r="E14" s="561">
        <v>0.72604466771080378</v>
      </c>
      <c r="F14" s="171"/>
      <c r="G14" s="457" t="s">
        <v>1660</v>
      </c>
    </row>
    <row r="15" spans="1:7">
      <c r="A15" s="8">
        <f>A14+1</f>
        <v>5</v>
      </c>
      <c r="B15" s="11" t="s">
        <v>1659</v>
      </c>
      <c r="E15" s="187">
        <f>E13*E14</f>
        <v>-71409988.974432573</v>
      </c>
      <c r="F15" s="83"/>
      <c r="G15" s="456"/>
    </row>
    <row r="16" spans="1:7">
      <c r="A16" s="8"/>
      <c r="E16" s="11"/>
      <c r="F16" s="11"/>
      <c r="G16" s="456"/>
    </row>
    <row r="17" spans="1:7">
      <c r="A17" s="8">
        <f>A15+1</f>
        <v>6</v>
      </c>
      <c r="B17" s="11" t="s">
        <v>1658</v>
      </c>
      <c r="E17" s="173">
        <v>-109400935.67463508</v>
      </c>
      <c r="F17" s="211"/>
      <c r="G17" s="457" t="s">
        <v>1231</v>
      </c>
    </row>
    <row r="18" spans="1:7">
      <c r="A18" s="8">
        <f>A17+1</f>
        <v>7</v>
      </c>
      <c r="B18" s="11" t="s">
        <v>1657</v>
      </c>
      <c r="E18" s="468">
        <f>+E14</f>
        <v>0.72604466771080378</v>
      </c>
      <c r="F18" s="171"/>
      <c r="G18" s="456"/>
    </row>
    <row r="19" spans="1:7">
      <c r="A19" s="8">
        <f>A18+1</f>
        <v>8</v>
      </c>
      <c r="B19" s="11" t="s">
        <v>1656</v>
      </c>
      <c r="E19" s="187">
        <f>E17*E18</f>
        <v>-79429965.989141449</v>
      </c>
      <c r="F19" s="83"/>
      <c r="G19" s="456"/>
    </row>
    <row r="20" spans="1:7">
      <c r="A20" s="8"/>
      <c r="E20" s="11"/>
      <c r="F20" s="11"/>
      <c r="G20" s="456"/>
    </row>
    <row r="21" spans="1:7">
      <c r="A21" s="8">
        <f>A19+1</f>
        <v>9</v>
      </c>
      <c r="B21" s="11" t="s">
        <v>1228</v>
      </c>
      <c r="E21" s="560">
        <f>+E19-E15</f>
        <v>-8019977.0147088766</v>
      </c>
      <c r="F21" s="329"/>
      <c r="G21" s="456"/>
    </row>
    <row r="22" spans="1:7">
      <c r="A22" s="8"/>
      <c r="E22" s="11"/>
      <c r="F22" s="11"/>
      <c r="G22" s="456"/>
    </row>
    <row r="23" spans="1:7">
      <c r="A23" s="8">
        <f>A21+1</f>
        <v>10</v>
      </c>
      <c r="B23" s="11" t="s">
        <v>1655</v>
      </c>
      <c r="E23" s="558">
        <f>E21/12</f>
        <v>-668331.41789240635</v>
      </c>
      <c r="F23" s="83"/>
      <c r="G23" s="456"/>
    </row>
    <row r="24" spans="1:7">
      <c r="E24" s="11"/>
      <c r="F24" s="11"/>
    </row>
    <row r="25" spans="1:7">
      <c r="E25" s="11"/>
      <c r="F25" s="11"/>
    </row>
    <row r="26" spans="1:7">
      <c r="A26" s="8"/>
      <c r="B26" s="8" t="s">
        <v>20</v>
      </c>
      <c r="C26" s="8" t="s">
        <v>16</v>
      </c>
      <c r="D26" s="8" t="s">
        <v>1226</v>
      </c>
      <c r="E26" s="117" t="s">
        <v>1225</v>
      </c>
      <c r="F26" s="463"/>
    </row>
    <row r="27" spans="1:7" ht="15" customHeight="1">
      <c r="A27" s="8"/>
      <c r="B27" s="41" t="s">
        <v>275</v>
      </c>
      <c r="C27" s="41" t="s">
        <v>870</v>
      </c>
      <c r="D27" s="87" t="s">
        <v>871</v>
      </c>
      <c r="E27" s="464" t="s">
        <v>886</v>
      </c>
      <c r="F27" s="465"/>
    </row>
    <row r="28" spans="1:7">
      <c r="A28" s="8">
        <f>A23+1</f>
        <v>11</v>
      </c>
      <c r="B28" s="8" t="s">
        <v>874</v>
      </c>
      <c r="C28" s="8">
        <v>335</v>
      </c>
      <c r="D28" s="180">
        <f t="shared" ref="D28:D39" si="0">ROUND(+C28/C$42,6)</f>
        <v>0.91780799999999996</v>
      </c>
      <c r="E28" s="172">
        <f t="shared" ref="E28:E39" si="1">ROUND(+E$23*D28,0)</f>
        <v>-613400</v>
      </c>
      <c r="F28" s="211"/>
    </row>
    <row r="29" spans="1:7">
      <c r="A29" s="8">
        <f t="shared" ref="A29:A40" si="2">A28+1</f>
        <v>12</v>
      </c>
      <c r="B29" s="8" t="s">
        <v>875</v>
      </c>
      <c r="C29" s="8">
        <v>307</v>
      </c>
      <c r="D29" s="180">
        <f t="shared" si="0"/>
        <v>0.84109599999999995</v>
      </c>
      <c r="E29" s="187">
        <f t="shared" si="1"/>
        <v>-562131</v>
      </c>
      <c r="F29" s="83"/>
    </row>
    <row r="30" spans="1:7">
      <c r="A30" s="8">
        <f t="shared" si="2"/>
        <v>13</v>
      </c>
      <c r="B30" s="8" t="s">
        <v>876</v>
      </c>
      <c r="C30" s="8">
        <v>276</v>
      </c>
      <c r="D30" s="180">
        <f t="shared" si="0"/>
        <v>0.75616399999999995</v>
      </c>
      <c r="E30" s="187">
        <f t="shared" si="1"/>
        <v>-505368</v>
      </c>
      <c r="F30" s="83"/>
    </row>
    <row r="31" spans="1:7">
      <c r="A31" s="8">
        <f t="shared" si="2"/>
        <v>14</v>
      </c>
      <c r="B31" s="8" t="s">
        <v>877</v>
      </c>
      <c r="C31" s="8">
        <v>246</v>
      </c>
      <c r="D31" s="180">
        <f t="shared" si="0"/>
        <v>0.67397300000000004</v>
      </c>
      <c r="E31" s="187">
        <f t="shared" si="1"/>
        <v>-450437</v>
      </c>
      <c r="F31" s="83"/>
    </row>
    <row r="32" spans="1:7">
      <c r="A32" s="8">
        <f t="shared" si="2"/>
        <v>15</v>
      </c>
      <c r="B32" s="8" t="s">
        <v>878</v>
      </c>
      <c r="C32" s="8">
        <v>215</v>
      </c>
      <c r="D32" s="180">
        <f t="shared" si="0"/>
        <v>0.58904100000000004</v>
      </c>
      <c r="E32" s="187">
        <f t="shared" si="1"/>
        <v>-393675</v>
      </c>
      <c r="F32" s="83"/>
    </row>
    <row r="33" spans="1:7">
      <c r="A33" s="8">
        <f t="shared" si="2"/>
        <v>16</v>
      </c>
      <c r="B33" s="8" t="s">
        <v>879</v>
      </c>
      <c r="C33" s="8">
        <v>185</v>
      </c>
      <c r="D33" s="180">
        <f t="shared" si="0"/>
        <v>0.50684899999999999</v>
      </c>
      <c r="E33" s="187">
        <f t="shared" si="1"/>
        <v>-338743</v>
      </c>
      <c r="F33" s="83"/>
    </row>
    <row r="34" spans="1:7">
      <c r="A34" s="8">
        <f t="shared" si="2"/>
        <v>17</v>
      </c>
      <c r="B34" s="8" t="s">
        <v>880</v>
      </c>
      <c r="C34" s="8">
        <v>154</v>
      </c>
      <c r="D34" s="180">
        <f t="shared" si="0"/>
        <v>0.42191800000000002</v>
      </c>
      <c r="E34" s="187">
        <f t="shared" si="1"/>
        <v>-281981</v>
      </c>
      <c r="F34" s="83"/>
    </row>
    <row r="35" spans="1:7">
      <c r="A35" s="8">
        <f t="shared" si="2"/>
        <v>18</v>
      </c>
      <c r="B35" s="8" t="s">
        <v>881</v>
      </c>
      <c r="C35" s="8">
        <v>123</v>
      </c>
      <c r="D35" s="180">
        <f t="shared" si="0"/>
        <v>0.33698600000000001</v>
      </c>
      <c r="E35" s="187">
        <f t="shared" si="1"/>
        <v>-225218</v>
      </c>
      <c r="F35" s="83"/>
    </row>
    <row r="36" spans="1:7">
      <c r="A36" s="8">
        <f t="shared" si="2"/>
        <v>19</v>
      </c>
      <c r="B36" s="8" t="s">
        <v>882</v>
      </c>
      <c r="C36" s="8">
        <v>93</v>
      </c>
      <c r="D36" s="180">
        <f t="shared" si="0"/>
        <v>0.25479499999999999</v>
      </c>
      <c r="E36" s="187">
        <f t="shared" si="1"/>
        <v>-170288</v>
      </c>
      <c r="F36" s="83"/>
    </row>
    <row r="37" spans="1:7">
      <c r="A37" s="8">
        <f t="shared" si="2"/>
        <v>20</v>
      </c>
      <c r="B37" s="8" t="s">
        <v>883</v>
      </c>
      <c r="C37" s="8">
        <v>62</v>
      </c>
      <c r="D37" s="180">
        <f t="shared" si="0"/>
        <v>0.16986299999999999</v>
      </c>
      <c r="E37" s="187">
        <f t="shared" si="1"/>
        <v>-113525</v>
      </c>
      <c r="F37" s="83"/>
    </row>
    <row r="38" spans="1:7">
      <c r="A38" s="8">
        <f t="shared" si="2"/>
        <v>21</v>
      </c>
      <c r="B38" s="8" t="s">
        <v>884</v>
      </c>
      <c r="C38" s="8">
        <v>32</v>
      </c>
      <c r="D38" s="180">
        <f t="shared" si="0"/>
        <v>8.7670999999999999E-2</v>
      </c>
      <c r="E38" s="187">
        <f t="shared" si="1"/>
        <v>-58593</v>
      </c>
      <c r="F38" s="83"/>
    </row>
    <row r="39" spans="1:7">
      <c r="A39" s="8">
        <f t="shared" si="2"/>
        <v>22</v>
      </c>
      <c r="B39" s="334" t="s">
        <v>885</v>
      </c>
      <c r="C39" s="334">
        <v>1</v>
      </c>
      <c r="D39" s="468">
        <f t="shared" si="0"/>
        <v>2.7399999999999998E-3</v>
      </c>
      <c r="E39" s="555">
        <f t="shared" si="1"/>
        <v>-1831</v>
      </c>
      <c r="F39" s="83"/>
    </row>
    <row r="40" spans="1:7" ht="13.5" thickBot="1">
      <c r="A40" s="8">
        <f t="shared" si="2"/>
        <v>23</v>
      </c>
      <c r="B40" s="11" t="s">
        <v>1224</v>
      </c>
      <c r="D40" s="135"/>
      <c r="E40" s="188">
        <f>SUM(E28:E39)</f>
        <v>-3715190</v>
      </c>
      <c r="F40" s="211"/>
    </row>
    <row r="41" spans="1:7" ht="13.5" thickTop="1">
      <c r="E41" s="456"/>
    </row>
    <row r="42" spans="1:7">
      <c r="A42" s="8">
        <f>A40+1</f>
        <v>24</v>
      </c>
      <c r="B42" s="11" t="s">
        <v>872</v>
      </c>
      <c r="C42" s="201">
        <v>365</v>
      </c>
      <c r="E42" s="456"/>
    </row>
    <row r="43" spans="1:7">
      <c r="A43" s="8"/>
      <c r="C43" s="8"/>
      <c r="E43" s="456"/>
    </row>
    <row r="44" spans="1:7">
      <c r="A44" s="8"/>
      <c r="C44" s="8"/>
      <c r="E44" s="456"/>
    </row>
    <row r="45" spans="1:7">
      <c r="A45" s="146" t="s">
        <v>246</v>
      </c>
      <c r="C45" s="8"/>
      <c r="E45" s="456"/>
    </row>
    <row r="46" spans="1:7">
      <c r="A46" s="101" t="s">
        <v>54</v>
      </c>
      <c r="B46" s="1" t="s">
        <v>313</v>
      </c>
      <c r="C46" s="8"/>
      <c r="E46" s="456"/>
    </row>
    <row r="47" spans="1:7">
      <c r="A47" s="109" t="s">
        <v>55</v>
      </c>
      <c r="B47" s="122" t="s">
        <v>873</v>
      </c>
      <c r="C47" s="122"/>
      <c r="D47" s="122"/>
      <c r="E47" s="122"/>
      <c r="F47" s="122"/>
      <c r="G47" s="122"/>
    </row>
    <row r="48" spans="1:7">
      <c r="A48" s="8" t="s">
        <v>57</v>
      </c>
      <c r="B48" s="11" t="s">
        <v>1654</v>
      </c>
      <c r="C48" s="122"/>
      <c r="D48" s="122"/>
      <c r="E48" s="122"/>
      <c r="F48" s="122"/>
      <c r="G48" s="122"/>
    </row>
    <row r="49" spans="1:16">
      <c r="A49" s="8"/>
      <c r="B49" s="11" t="s">
        <v>892</v>
      </c>
      <c r="C49" s="122"/>
      <c r="D49" s="122"/>
      <c r="E49" s="122"/>
      <c r="F49" s="122"/>
      <c r="G49" s="122"/>
    </row>
    <row r="50" spans="1:16">
      <c r="A50" s="8" t="s">
        <v>58</v>
      </c>
      <c r="B50" s="11" t="s">
        <v>1653</v>
      </c>
      <c r="C50" s="122"/>
      <c r="D50" s="122"/>
      <c r="E50" s="122"/>
      <c r="F50" s="122"/>
      <c r="G50" s="122"/>
    </row>
    <row r="51" spans="1:16">
      <c r="A51" s="554"/>
      <c r="B51" s="553"/>
      <c r="C51" s="122"/>
      <c r="D51" s="122"/>
      <c r="E51" s="122"/>
      <c r="F51" s="122"/>
      <c r="G51" s="122"/>
    </row>
    <row r="52" spans="1:16">
      <c r="A52" s="109"/>
      <c r="B52" s="122"/>
      <c r="C52" s="122"/>
      <c r="D52" s="122"/>
      <c r="E52" s="122"/>
      <c r="F52" s="122"/>
      <c r="G52" s="122"/>
    </row>
    <row r="53" spans="1:16">
      <c r="C53" s="95"/>
      <c r="D53" s="95"/>
      <c r="E53" s="95"/>
      <c r="F53" s="95"/>
      <c r="G53" s="95"/>
      <c r="H53" s="305"/>
      <c r="I53" s="305"/>
      <c r="J53" s="305"/>
      <c r="K53" s="305"/>
      <c r="L53" s="305"/>
      <c r="M53" s="305"/>
      <c r="N53" s="305"/>
      <c r="O53" s="305"/>
    </row>
    <row r="54" spans="1:16">
      <c r="C54" s="305"/>
      <c r="D54" s="305"/>
      <c r="E54" s="305"/>
      <c r="F54" s="305"/>
      <c r="G54" s="305"/>
    </row>
    <row r="55" spans="1:16">
      <c r="C55" s="305"/>
      <c r="D55" s="305"/>
      <c r="E55" s="305"/>
      <c r="F55" s="305"/>
      <c r="G55" s="305"/>
    </row>
    <row r="56" spans="1:16">
      <c r="C56" s="655"/>
      <c r="D56" s="655"/>
      <c r="E56" s="655"/>
      <c r="F56" s="655"/>
      <c r="G56" s="655"/>
      <c r="H56" s="655"/>
      <c r="I56" s="655"/>
      <c r="J56" s="655"/>
      <c r="K56" s="655"/>
      <c r="L56" s="655"/>
      <c r="M56" s="655"/>
      <c r="N56" s="655"/>
      <c r="O56" s="655"/>
      <c r="P56" s="655"/>
    </row>
    <row r="57" spans="1:16">
      <c r="B57" s="808"/>
      <c r="C57" s="808"/>
      <c r="D57" s="808"/>
      <c r="E57" s="808"/>
      <c r="F57" s="808"/>
      <c r="G57" s="808"/>
      <c r="H57" s="305"/>
      <c r="I57" s="305"/>
      <c r="J57" s="305"/>
      <c r="K57" s="305"/>
      <c r="L57" s="305"/>
      <c r="M57" s="305"/>
      <c r="N57" s="305"/>
      <c r="O57" s="305"/>
      <c r="P57" s="305"/>
    </row>
    <row r="58" spans="1:16">
      <c r="B58" s="532"/>
      <c r="C58" s="305"/>
      <c r="D58" s="395"/>
      <c r="E58" s="305"/>
      <c r="F58" s="654"/>
      <c r="G58" s="305"/>
      <c r="H58" s="654"/>
      <c r="I58" s="305"/>
      <c r="J58" s="305"/>
      <c r="K58" s="305"/>
      <c r="L58" s="305"/>
      <c r="M58" s="305"/>
      <c r="N58" s="305"/>
      <c r="O58" s="305"/>
      <c r="P58" s="305"/>
    </row>
    <row r="59" spans="1:16">
      <c r="B59" s="532"/>
      <c r="C59" s="305"/>
      <c r="D59" s="395"/>
      <c r="E59" s="305"/>
      <c r="F59" s="654"/>
      <c r="G59" s="305"/>
      <c r="H59" s="654"/>
      <c r="I59" s="305"/>
      <c r="J59" s="305"/>
      <c r="K59" s="305"/>
      <c r="L59" s="305"/>
      <c r="M59" s="305"/>
      <c r="N59" s="305"/>
      <c r="O59" s="305"/>
      <c r="P59" s="305"/>
    </row>
    <row r="60" spans="1:16">
      <c r="B60" s="532"/>
      <c r="C60" s="305"/>
      <c r="D60" s="395"/>
      <c r="E60" s="305"/>
      <c r="F60" s="654"/>
      <c r="G60" s="305"/>
      <c r="H60" s="654"/>
      <c r="I60" s="305"/>
      <c r="J60" s="305"/>
      <c r="K60" s="305"/>
      <c r="L60" s="305"/>
      <c r="M60" s="305"/>
      <c r="N60" s="305"/>
      <c r="O60" s="305"/>
      <c r="P60" s="305"/>
    </row>
  </sheetData>
  <mergeCells count="7">
    <mergeCell ref="B57:G57"/>
    <mergeCell ref="A6:G6"/>
    <mergeCell ref="A1:G1"/>
    <mergeCell ref="A2:G2"/>
    <mergeCell ref="A3:G3"/>
    <mergeCell ref="A4:G4"/>
    <mergeCell ref="A5:G5"/>
  </mergeCells>
  <pageMargins left="0.22" right="0.28000000000000003"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C4CDD-9391-4C8C-B96E-58081E48E515}">
  <sheetPr>
    <tabColor rgb="FF5CFEFE"/>
    <pageSetUpPr fitToPage="1"/>
  </sheetPr>
  <dimension ref="A1:F24"/>
  <sheetViews>
    <sheetView zoomScale="70" zoomScaleNormal="70" workbookViewId="0">
      <selection activeCell="D13" sqref="D13"/>
    </sheetView>
  </sheetViews>
  <sheetFormatPr defaultColWidth="8.7109375" defaultRowHeight="15.75"/>
  <cols>
    <col min="1" max="1" width="5.42578125" style="742" customWidth="1"/>
    <col min="2" max="2" width="49.28515625" style="742" customWidth="1"/>
    <col min="3" max="3" width="1.7109375" style="742" customWidth="1"/>
    <col min="4" max="4" width="13.7109375" style="742" customWidth="1"/>
    <col min="5" max="5" width="1.7109375" style="742" customWidth="1"/>
    <col min="6" max="6" width="47.140625" style="742" customWidth="1"/>
    <col min="7" max="7" width="3.42578125" style="742" customWidth="1"/>
    <col min="8" max="8" width="13.42578125" style="742" bestFit="1" customWidth="1"/>
    <col min="9" max="9" width="12.85546875" style="742" customWidth="1"/>
    <col min="10" max="16384" width="8.7109375" style="742"/>
  </cols>
  <sheetData>
    <row r="1" spans="1:6">
      <c r="F1" s="762" t="s">
        <v>1786</v>
      </c>
    </row>
    <row r="2" spans="1:6">
      <c r="F2" s="762" t="s">
        <v>0</v>
      </c>
    </row>
    <row r="3" spans="1:6">
      <c r="F3" s="762" t="s">
        <v>1785</v>
      </c>
    </row>
    <row r="4" spans="1:6">
      <c r="F4" s="762"/>
    </row>
    <row r="5" spans="1:6">
      <c r="A5" s="785" t="s">
        <v>926</v>
      </c>
      <c r="B5" s="785"/>
      <c r="C5" s="785"/>
      <c r="D5" s="785"/>
      <c r="E5" s="785"/>
      <c r="F5" s="785"/>
    </row>
    <row r="6" spans="1:6">
      <c r="A6" s="785" t="s">
        <v>1784</v>
      </c>
      <c r="B6" s="785"/>
      <c r="C6" s="785"/>
      <c r="D6" s="785"/>
      <c r="E6" s="785"/>
      <c r="F6" s="785"/>
    </row>
    <row r="7" spans="1:6">
      <c r="A7" s="785" t="s">
        <v>1783</v>
      </c>
      <c r="B7" s="785"/>
      <c r="C7" s="785"/>
      <c r="D7" s="785"/>
      <c r="E7" s="785"/>
      <c r="F7" s="785"/>
    </row>
    <row r="8" spans="1:6">
      <c r="A8" s="785" t="s">
        <v>1782</v>
      </c>
      <c r="B8" s="785"/>
      <c r="C8" s="785"/>
      <c r="D8" s="785"/>
      <c r="E8" s="785"/>
      <c r="F8" s="785"/>
    </row>
    <row r="9" spans="1:6">
      <c r="A9" s="785" t="s">
        <v>320</v>
      </c>
      <c r="B9" s="785"/>
      <c r="C9" s="785"/>
      <c r="D9" s="785"/>
      <c r="E9" s="785"/>
      <c r="F9" s="785"/>
    </row>
    <row r="10" spans="1:6">
      <c r="A10" s="761"/>
      <c r="B10" s="745"/>
      <c r="C10" s="761"/>
      <c r="D10" s="761"/>
      <c r="E10" s="761"/>
      <c r="F10" s="745"/>
    </row>
    <row r="11" spans="1:6">
      <c r="A11" s="761"/>
      <c r="B11" s="745"/>
      <c r="C11" s="760"/>
      <c r="D11" s="743"/>
      <c r="E11" s="743"/>
      <c r="F11" s="743"/>
    </row>
    <row r="12" spans="1:6">
      <c r="A12" s="757" t="s">
        <v>43</v>
      </c>
      <c r="B12" s="759" t="s">
        <v>23</v>
      </c>
      <c r="C12" s="758"/>
      <c r="D12" s="756" t="s">
        <v>38</v>
      </c>
      <c r="E12" s="758"/>
      <c r="F12" s="757" t="s">
        <v>1</v>
      </c>
    </row>
    <row r="13" spans="1:6" ht="31.5">
      <c r="A13" s="747">
        <v>1</v>
      </c>
      <c r="B13" s="749" t="s">
        <v>1781</v>
      </c>
      <c r="D13" s="754">
        <f>'WS 1 Local Service ATRR'!D32</f>
        <v>47667219.346201822</v>
      </c>
      <c r="F13" s="755" t="s">
        <v>1780</v>
      </c>
    </row>
    <row r="14" spans="1:6">
      <c r="D14" s="754"/>
    </row>
    <row r="15" spans="1:6" ht="31.5">
      <c r="A15" s="747">
        <v>2</v>
      </c>
      <c r="B15" s="755" t="s">
        <v>1759</v>
      </c>
      <c r="D15" s="754">
        <v>1195893.6103333335</v>
      </c>
      <c r="F15" s="749" t="s">
        <v>1779</v>
      </c>
    </row>
    <row r="16" spans="1:6">
      <c r="D16" s="753"/>
    </row>
    <row r="17" spans="1:6">
      <c r="A17" s="747">
        <v>3</v>
      </c>
      <c r="B17" s="749" t="s">
        <v>1758</v>
      </c>
      <c r="D17" s="752">
        <f>D13/D15</f>
        <v>39.859080217775777</v>
      </c>
      <c r="F17" s="749" t="s">
        <v>1778</v>
      </c>
    </row>
    <row r="18" spans="1:6">
      <c r="F18" s="743"/>
    </row>
    <row r="19" spans="1:6" ht="16.5" thickBot="1">
      <c r="A19" s="747">
        <v>4</v>
      </c>
      <c r="B19" s="749" t="s">
        <v>1757</v>
      </c>
      <c r="D19" s="751">
        <f>D17/12</f>
        <v>3.3215900181479814</v>
      </c>
      <c r="F19" s="749" t="s">
        <v>1777</v>
      </c>
    </row>
    <row r="20" spans="1:6" ht="16.5" thickTop="1">
      <c r="D20" s="750"/>
      <c r="F20" s="743"/>
    </row>
    <row r="21" spans="1:6">
      <c r="A21" s="747"/>
      <c r="B21" s="749"/>
      <c r="D21" s="748"/>
      <c r="F21" s="743"/>
    </row>
    <row r="22" spans="1:6">
      <c r="F22" s="743"/>
    </row>
    <row r="23" spans="1:6">
      <c r="A23" s="747"/>
      <c r="B23" s="745"/>
      <c r="D23" s="746"/>
      <c r="F23" s="743"/>
    </row>
    <row r="24" spans="1:6">
      <c r="B24" s="745"/>
      <c r="D24" s="744"/>
      <c r="F24" s="743"/>
    </row>
  </sheetData>
  <mergeCells count="5">
    <mergeCell ref="A5:F5"/>
    <mergeCell ref="A6:F6"/>
    <mergeCell ref="A7:F7"/>
    <mergeCell ref="A8:F8"/>
    <mergeCell ref="A9:F9"/>
  </mergeCells>
  <pageMargins left="0.7" right="0.7" top="0.75" bottom="0.75" header="0.3" footer="0.3"/>
  <pageSetup orientation="landscape" r:id="rId1"/>
  <headerFooter>
    <oddFooter>&amp;L&amp;1#&amp;"Calibri"&amp;14&amp;K000000Business Use</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63D62-7375-4CE7-8C36-E25A870A51EB}">
  <sheetPr>
    <tabColor rgb="FF92D050"/>
    <pageSetUpPr fitToPage="1"/>
  </sheetPr>
  <dimension ref="A1:O197"/>
  <sheetViews>
    <sheetView zoomScaleNormal="100" zoomScaleSheetLayoutView="115" zoomScalePageLayoutView="55" workbookViewId="0">
      <selection sqref="A1:L1"/>
    </sheetView>
  </sheetViews>
  <sheetFormatPr defaultRowHeight="12.75"/>
  <cols>
    <col min="1" max="1" width="6" style="11" bestFit="1" customWidth="1"/>
    <col min="2" max="2" width="83.7109375" style="11" customWidth="1"/>
    <col min="3" max="4" width="18.5703125" style="11" customWidth="1"/>
    <col min="5" max="5" width="18.5703125" style="121" customWidth="1"/>
    <col min="6" max="6" width="2.7109375" style="457" customWidth="1"/>
    <col min="7" max="7" width="32.5703125" style="11" customWidth="1"/>
    <col min="8" max="255" width="8.7109375" style="11"/>
    <col min="256" max="256" width="19.28515625" style="11" customWidth="1"/>
    <col min="257" max="257" width="38.5703125" style="11" customWidth="1"/>
    <col min="258" max="258" width="16.42578125" style="11" customWidth="1"/>
    <col min="259" max="259" width="17" style="11" customWidth="1"/>
    <col min="260" max="260" width="12.5703125" style="11" customWidth="1"/>
    <col min="261" max="511" width="8.7109375" style="11"/>
    <col min="512" max="512" width="19.28515625" style="11" customWidth="1"/>
    <col min="513" max="513" width="38.5703125" style="11" customWidth="1"/>
    <col min="514" max="514" width="16.42578125" style="11" customWidth="1"/>
    <col min="515" max="515" width="17" style="11" customWidth="1"/>
    <col min="516" max="516" width="12.5703125" style="11" customWidth="1"/>
    <col min="517" max="767" width="8.7109375" style="11"/>
    <col min="768" max="768" width="19.28515625" style="11" customWidth="1"/>
    <col min="769" max="769" width="38.5703125" style="11" customWidth="1"/>
    <col min="770" max="770" width="16.42578125" style="11" customWidth="1"/>
    <col min="771" max="771" width="17" style="11" customWidth="1"/>
    <col min="772" max="772" width="12.5703125" style="11" customWidth="1"/>
    <col min="773" max="1023" width="8.7109375" style="11"/>
    <col min="1024" max="1024" width="19.28515625" style="11" customWidth="1"/>
    <col min="1025" max="1025" width="38.5703125" style="11" customWidth="1"/>
    <col min="1026" max="1026" width="16.42578125" style="11" customWidth="1"/>
    <col min="1027" max="1027" width="17" style="11" customWidth="1"/>
    <col min="1028" max="1028" width="12.5703125" style="11" customWidth="1"/>
    <col min="1029" max="1279" width="8.7109375" style="11"/>
    <col min="1280" max="1280" width="19.28515625" style="11" customWidth="1"/>
    <col min="1281" max="1281" width="38.5703125" style="11" customWidth="1"/>
    <col min="1282" max="1282" width="16.42578125" style="11" customWidth="1"/>
    <col min="1283" max="1283" width="17" style="11" customWidth="1"/>
    <col min="1284" max="1284" width="12.5703125" style="11" customWidth="1"/>
    <col min="1285" max="1535" width="8.7109375" style="11"/>
    <col min="1536" max="1536" width="19.28515625" style="11" customWidth="1"/>
    <col min="1537" max="1537" width="38.5703125" style="11" customWidth="1"/>
    <col min="1538" max="1538" width="16.42578125" style="11" customWidth="1"/>
    <col min="1539" max="1539" width="17" style="11" customWidth="1"/>
    <col min="1540" max="1540" width="12.5703125" style="11" customWidth="1"/>
    <col min="1541" max="1791" width="8.7109375" style="11"/>
    <col min="1792" max="1792" width="19.28515625" style="11" customWidth="1"/>
    <col min="1793" max="1793" width="38.5703125" style="11" customWidth="1"/>
    <col min="1794" max="1794" width="16.42578125" style="11" customWidth="1"/>
    <col min="1795" max="1795" width="17" style="11" customWidth="1"/>
    <col min="1796" max="1796" width="12.5703125" style="11" customWidth="1"/>
    <col min="1797" max="2047" width="8.7109375" style="11"/>
    <col min="2048" max="2048" width="19.28515625" style="11" customWidth="1"/>
    <col min="2049" max="2049" width="38.5703125" style="11" customWidth="1"/>
    <col min="2050" max="2050" width="16.42578125" style="11" customWidth="1"/>
    <col min="2051" max="2051" width="17" style="11" customWidth="1"/>
    <col min="2052" max="2052" width="12.5703125" style="11" customWidth="1"/>
    <col min="2053" max="2303" width="8.7109375" style="11"/>
    <col min="2304" max="2304" width="19.28515625" style="11" customWidth="1"/>
    <col min="2305" max="2305" width="38.5703125" style="11" customWidth="1"/>
    <col min="2306" max="2306" width="16.42578125" style="11" customWidth="1"/>
    <col min="2307" max="2307" width="17" style="11" customWidth="1"/>
    <col min="2308" max="2308" width="12.5703125" style="11" customWidth="1"/>
    <col min="2309" max="2559" width="8.7109375" style="11"/>
    <col min="2560" max="2560" width="19.28515625" style="11" customWidth="1"/>
    <col min="2561" max="2561" width="38.5703125" style="11" customWidth="1"/>
    <col min="2562" max="2562" width="16.42578125" style="11" customWidth="1"/>
    <col min="2563" max="2563" width="17" style="11" customWidth="1"/>
    <col min="2564" max="2564" width="12.5703125" style="11" customWidth="1"/>
    <col min="2565" max="2815" width="8.7109375" style="11"/>
    <col min="2816" max="2816" width="19.28515625" style="11" customWidth="1"/>
    <col min="2817" max="2817" width="38.5703125" style="11" customWidth="1"/>
    <col min="2818" max="2818" width="16.42578125" style="11" customWidth="1"/>
    <col min="2819" max="2819" width="17" style="11" customWidth="1"/>
    <col min="2820" max="2820" width="12.5703125" style="11" customWidth="1"/>
    <col min="2821" max="3071" width="8.7109375" style="11"/>
    <col min="3072" max="3072" width="19.28515625" style="11" customWidth="1"/>
    <col min="3073" max="3073" width="38.5703125" style="11" customWidth="1"/>
    <col min="3074" max="3074" width="16.42578125" style="11" customWidth="1"/>
    <col min="3075" max="3075" width="17" style="11" customWidth="1"/>
    <col min="3076" max="3076" width="12.5703125" style="11" customWidth="1"/>
    <col min="3077" max="3327" width="8.7109375" style="11"/>
    <col min="3328" max="3328" width="19.28515625" style="11" customWidth="1"/>
    <col min="3329" max="3329" width="38.5703125" style="11" customWidth="1"/>
    <col min="3330" max="3330" width="16.42578125" style="11" customWidth="1"/>
    <col min="3331" max="3331" width="17" style="11" customWidth="1"/>
    <col min="3332" max="3332" width="12.5703125" style="11" customWidth="1"/>
    <col min="3333" max="3583" width="8.7109375" style="11"/>
    <col min="3584" max="3584" width="19.28515625" style="11" customWidth="1"/>
    <col min="3585" max="3585" width="38.5703125" style="11" customWidth="1"/>
    <col min="3586" max="3586" width="16.42578125" style="11" customWidth="1"/>
    <col min="3587" max="3587" width="17" style="11" customWidth="1"/>
    <col min="3588" max="3588" width="12.5703125" style="11" customWidth="1"/>
    <col min="3589" max="3839" width="8.7109375" style="11"/>
    <col min="3840" max="3840" width="19.28515625" style="11" customWidth="1"/>
    <col min="3841" max="3841" width="38.5703125" style="11" customWidth="1"/>
    <col min="3842" max="3842" width="16.42578125" style="11" customWidth="1"/>
    <col min="3843" max="3843" width="17" style="11" customWidth="1"/>
    <col min="3844" max="3844" width="12.5703125" style="11" customWidth="1"/>
    <col min="3845" max="4095" width="8.7109375" style="11"/>
    <col min="4096" max="4096" width="19.28515625" style="11" customWidth="1"/>
    <col min="4097" max="4097" width="38.5703125" style="11" customWidth="1"/>
    <col min="4098" max="4098" width="16.42578125" style="11" customWidth="1"/>
    <col min="4099" max="4099" width="17" style="11" customWidth="1"/>
    <col min="4100" max="4100" width="12.5703125" style="11" customWidth="1"/>
    <col min="4101" max="4351" width="8.7109375" style="11"/>
    <col min="4352" max="4352" width="19.28515625" style="11" customWidth="1"/>
    <col min="4353" max="4353" width="38.5703125" style="11" customWidth="1"/>
    <col min="4354" max="4354" width="16.42578125" style="11" customWidth="1"/>
    <col min="4355" max="4355" width="17" style="11" customWidth="1"/>
    <col min="4356" max="4356" width="12.5703125" style="11" customWidth="1"/>
    <col min="4357" max="4607" width="8.7109375" style="11"/>
    <col min="4608" max="4608" width="19.28515625" style="11" customWidth="1"/>
    <col min="4609" max="4609" width="38.5703125" style="11" customWidth="1"/>
    <col min="4610" max="4610" width="16.42578125" style="11" customWidth="1"/>
    <col min="4611" max="4611" width="17" style="11" customWidth="1"/>
    <col min="4612" max="4612" width="12.5703125" style="11" customWidth="1"/>
    <col min="4613" max="4863" width="8.7109375" style="11"/>
    <col min="4864" max="4864" width="19.28515625" style="11" customWidth="1"/>
    <col min="4865" max="4865" width="38.5703125" style="11" customWidth="1"/>
    <col min="4866" max="4866" width="16.42578125" style="11" customWidth="1"/>
    <col min="4867" max="4867" width="17" style="11" customWidth="1"/>
    <col min="4868" max="4868" width="12.5703125" style="11" customWidth="1"/>
    <col min="4869" max="5119" width="8.7109375" style="11"/>
    <col min="5120" max="5120" width="19.28515625" style="11" customWidth="1"/>
    <col min="5121" max="5121" width="38.5703125" style="11" customWidth="1"/>
    <col min="5122" max="5122" width="16.42578125" style="11" customWidth="1"/>
    <col min="5123" max="5123" width="17" style="11" customWidth="1"/>
    <col min="5124" max="5124" width="12.5703125" style="11" customWidth="1"/>
    <col min="5125" max="5375" width="8.7109375" style="11"/>
    <col min="5376" max="5376" width="19.28515625" style="11" customWidth="1"/>
    <col min="5377" max="5377" width="38.5703125" style="11" customWidth="1"/>
    <col min="5378" max="5378" width="16.42578125" style="11" customWidth="1"/>
    <col min="5379" max="5379" width="17" style="11" customWidth="1"/>
    <col min="5380" max="5380" width="12.5703125" style="11" customWidth="1"/>
    <col min="5381" max="5631" width="8.7109375" style="11"/>
    <col min="5632" max="5632" width="19.28515625" style="11" customWidth="1"/>
    <col min="5633" max="5633" width="38.5703125" style="11" customWidth="1"/>
    <col min="5634" max="5634" width="16.42578125" style="11" customWidth="1"/>
    <col min="5635" max="5635" width="17" style="11" customWidth="1"/>
    <col min="5636" max="5636" width="12.5703125" style="11" customWidth="1"/>
    <col min="5637" max="5887" width="8.7109375" style="11"/>
    <col min="5888" max="5888" width="19.28515625" style="11" customWidth="1"/>
    <col min="5889" max="5889" width="38.5703125" style="11" customWidth="1"/>
    <col min="5890" max="5890" width="16.42578125" style="11" customWidth="1"/>
    <col min="5891" max="5891" width="17" style="11" customWidth="1"/>
    <col min="5892" max="5892" width="12.5703125" style="11" customWidth="1"/>
    <col min="5893" max="6143" width="8.7109375" style="11"/>
    <col min="6144" max="6144" width="19.28515625" style="11" customWidth="1"/>
    <col min="6145" max="6145" width="38.5703125" style="11" customWidth="1"/>
    <col min="6146" max="6146" width="16.42578125" style="11" customWidth="1"/>
    <col min="6147" max="6147" width="17" style="11" customWidth="1"/>
    <col min="6148" max="6148" width="12.5703125" style="11" customWidth="1"/>
    <col min="6149" max="6399" width="8.7109375" style="11"/>
    <col min="6400" max="6400" width="19.28515625" style="11" customWidth="1"/>
    <col min="6401" max="6401" width="38.5703125" style="11" customWidth="1"/>
    <col min="6402" max="6402" width="16.42578125" style="11" customWidth="1"/>
    <col min="6403" max="6403" width="17" style="11" customWidth="1"/>
    <col min="6404" max="6404" width="12.5703125" style="11" customWidth="1"/>
    <col min="6405" max="6655" width="8.7109375" style="11"/>
    <col min="6656" max="6656" width="19.28515625" style="11" customWidth="1"/>
    <col min="6657" max="6657" width="38.5703125" style="11" customWidth="1"/>
    <col min="6658" max="6658" width="16.42578125" style="11" customWidth="1"/>
    <col min="6659" max="6659" width="17" style="11" customWidth="1"/>
    <col min="6660" max="6660" width="12.5703125" style="11" customWidth="1"/>
    <col min="6661" max="6911" width="8.7109375" style="11"/>
    <col min="6912" max="6912" width="19.28515625" style="11" customWidth="1"/>
    <col min="6913" max="6913" width="38.5703125" style="11" customWidth="1"/>
    <col min="6914" max="6914" width="16.42578125" style="11" customWidth="1"/>
    <col min="6915" max="6915" width="17" style="11" customWidth="1"/>
    <col min="6916" max="6916" width="12.5703125" style="11" customWidth="1"/>
    <col min="6917" max="7167" width="8.7109375" style="11"/>
    <col min="7168" max="7168" width="19.28515625" style="11" customWidth="1"/>
    <col min="7169" max="7169" width="38.5703125" style="11" customWidth="1"/>
    <col min="7170" max="7170" width="16.42578125" style="11" customWidth="1"/>
    <col min="7171" max="7171" width="17" style="11" customWidth="1"/>
    <col min="7172" max="7172" width="12.5703125" style="11" customWidth="1"/>
    <col min="7173" max="7423" width="8.7109375" style="11"/>
    <col min="7424" max="7424" width="19.28515625" style="11" customWidth="1"/>
    <col min="7425" max="7425" width="38.5703125" style="11" customWidth="1"/>
    <col min="7426" max="7426" width="16.42578125" style="11" customWidth="1"/>
    <col min="7427" max="7427" width="17" style="11" customWidth="1"/>
    <col min="7428" max="7428" width="12.5703125" style="11" customWidth="1"/>
    <col min="7429" max="7679" width="8.7109375" style="11"/>
    <col min="7680" max="7680" width="19.28515625" style="11" customWidth="1"/>
    <col min="7681" max="7681" width="38.5703125" style="11" customWidth="1"/>
    <col min="7682" max="7682" width="16.42578125" style="11" customWidth="1"/>
    <col min="7683" max="7683" width="17" style="11" customWidth="1"/>
    <col min="7684" max="7684" width="12.5703125" style="11" customWidth="1"/>
    <col min="7685" max="7935" width="8.7109375" style="11"/>
    <col min="7936" max="7936" width="19.28515625" style="11" customWidth="1"/>
    <col min="7937" max="7937" width="38.5703125" style="11" customWidth="1"/>
    <col min="7938" max="7938" width="16.42578125" style="11" customWidth="1"/>
    <col min="7939" max="7939" width="17" style="11" customWidth="1"/>
    <col min="7940" max="7940" width="12.5703125" style="11" customWidth="1"/>
    <col min="7941" max="8191" width="8.7109375" style="11"/>
    <col min="8192" max="8192" width="19.28515625" style="11" customWidth="1"/>
    <col min="8193" max="8193" width="38.5703125" style="11" customWidth="1"/>
    <col min="8194" max="8194" width="16.42578125" style="11" customWidth="1"/>
    <col min="8195" max="8195" width="17" style="11" customWidth="1"/>
    <col min="8196" max="8196" width="12.5703125" style="11" customWidth="1"/>
    <col min="8197" max="8447" width="8.7109375" style="11"/>
    <col min="8448" max="8448" width="19.28515625" style="11" customWidth="1"/>
    <col min="8449" max="8449" width="38.5703125" style="11" customWidth="1"/>
    <col min="8450" max="8450" width="16.42578125" style="11" customWidth="1"/>
    <col min="8451" max="8451" width="17" style="11" customWidth="1"/>
    <col min="8452" max="8452" width="12.5703125" style="11" customWidth="1"/>
    <col min="8453" max="8703" width="8.7109375" style="11"/>
    <col min="8704" max="8704" width="19.28515625" style="11" customWidth="1"/>
    <col min="8705" max="8705" width="38.5703125" style="11" customWidth="1"/>
    <col min="8706" max="8706" width="16.42578125" style="11" customWidth="1"/>
    <col min="8707" max="8707" width="17" style="11" customWidth="1"/>
    <col min="8708" max="8708" width="12.5703125" style="11" customWidth="1"/>
    <col min="8709" max="8959" width="8.7109375" style="11"/>
    <col min="8960" max="8960" width="19.28515625" style="11" customWidth="1"/>
    <col min="8961" max="8961" width="38.5703125" style="11" customWidth="1"/>
    <col min="8962" max="8962" width="16.42578125" style="11" customWidth="1"/>
    <col min="8963" max="8963" width="17" style="11" customWidth="1"/>
    <col min="8964" max="8964" width="12.5703125" style="11" customWidth="1"/>
    <col min="8965" max="9215" width="8.7109375" style="11"/>
    <col min="9216" max="9216" width="19.28515625" style="11" customWidth="1"/>
    <col min="9217" max="9217" width="38.5703125" style="11" customWidth="1"/>
    <col min="9218" max="9218" width="16.42578125" style="11" customWidth="1"/>
    <col min="9219" max="9219" width="17" style="11" customWidth="1"/>
    <col min="9220" max="9220" width="12.5703125" style="11" customWidth="1"/>
    <col min="9221" max="9471" width="8.7109375" style="11"/>
    <col min="9472" max="9472" width="19.28515625" style="11" customWidth="1"/>
    <col min="9473" max="9473" width="38.5703125" style="11" customWidth="1"/>
    <col min="9474" max="9474" width="16.42578125" style="11" customWidth="1"/>
    <col min="9475" max="9475" width="17" style="11" customWidth="1"/>
    <col min="9476" max="9476" width="12.5703125" style="11" customWidth="1"/>
    <col min="9477" max="9727" width="8.7109375" style="11"/>
    <col min="9728" max="9728" width="19.28515625" style="11" customWidth="1"/>
    <col min="9729" max="9729" width="38.5703125" style="11" customWidth="1"/>
    <col min="9730" max="9730" width="16.42578125" style="11" customWidth="1"/>
    <col min="9731" max="9731" width="17" style="11" customWidth="1"/>
    <col min="9732" max="9732" width="12.5703125" style="11" customWidth="1"/>
    <col min="9733" max="9983" width="8.7109375" style="11"/>
    <col min="9984" max="9984" width="19.28515625" style="11" customWidth="1"/>
    <col min="9985" max="9985" width="38.5703125" style="11" customWidth="1"/>
    <col min="9986" max="9986" width="16.42578125" style="11" customWidth="1"/>
    <col min="9987" max="9987" width="17" style="11" customWidth="1"/>
    <col min="9988" max="9988" width="12.5703125" style="11" customWidth="1"/>
    <col min="9989" max="10239" width="8.7109375" style="11"/>
    <col min="10240" max="10240" width="19.28515625" style="11" customWidth="1"/>
    <col min="10241" max="10241" width="38.5703125" style="11" customWidth="1"/>
    <col min="10242" max="10242" width="16.42578125" style="11" customWidth="1"/>
    <col min="10243" max="10243" width="17" style="11" customWidth="1"/>
    <col min="10244" max="10244" width="12.5703125" style="11" customWidth="1"/>
    <col min="10245" max="10495" width="8.7109375" style="11"/>
    <col min="10496" max="10496" width="19.28515625" style="11" customWidth="1"/>
    <col min="10497" max="10497" width="38.5703125" style="11" customWidth="1"/>
    <col min="10498" max="10498" width="16.42578125" style="11" customWidth="1"/>
    <col min="10499" max="10499" width="17" style="11" customWidth="1"/>
    <col min="10500" max="10500" width="12.5703125" style="11" customWidth="1"/>
    <col min="10501" max="10751" width="8.7109375" style="11"/>
    <col min="10752" max="10752" width="19.28515625" style="11" customWidth="1"/>
    <col min="10753" max="10753" width="38.5703125" style="11" customWidth="1"/>
    <col min="10754" max="10754" width="16.42578125" style="11" customWidth="1"/>
    <col min="10755" max="10755" width="17" style="11" customWidth="1"/>
    <col min="10756" max="10756" width="12.5703125" style="11" customWidth="1"/>
    <col min="10757" max="11007" width="8.7109375" style="11"/>
    <col min="11008" max="11008" width="19.28515625" style="11" customWidth="1"/>
    <col min="11009" max="11009" width="38.5703125" style="11" customWidth="1"/>
    <col min="11010" max="11010" width="16.42578125" style="11" customWidth="1"/>
    <col min="11011" max="11011" width="17" style="11" customWidth="1"/>
    <col min="11012" max="11012" width="12.5703125" style="11" customWidth="1"/>
    <col min="11013" max="11263" width="8.7109375" style="11"/>
    <col min="11264" max="11264" width="19.28515625" style="11" customWidth="1"/>
    <col min="11265" max="11265" width="38.5703125" style="11" customWidth="1"/>
    <col min="11266" max="11266" width="16.42578125" style="11" customWidth="1"/>
    <col min="11267" max="11267" width="17" style="11" customWidth="1"/>
    <col min="11268" max="11268" width="12.5703125" style="11" customWidth="1"/>
    <col min="11269" max="11519" width="8.7109375" style="11"/>
    <col min="11520" max="11520" width="19.28515625" style="11" customWidth="1"/>
    <col min="11521" max="11521" width="38.5703125" style="11" customWidth="1"/>
    <col min="11522" max="11522" width="16.42578125" style="11" customWidth="1"/>
    <col min="11523" max="11523" width="17" style="11" customWidth="1"/>
    <col min="11524" max="11524" width="12.5703125" style="11" customWidth="1"/>
    <col min="11525" max="11775" width="8.7109375" style="11"/>
    <col min="11776" max="11776" width="19.28515625" style="11" customWidth="1"/>
    <col min="11777" max="11777" width="38.5703125" style="11" customWidth="1"/>
    <col min="11778" max="11778" width="16.42578125" style="11" customWidth="1"/>
    <col min="11779" max="11779" width="17" style="11" customWidth="1"/>
    <col min="11780" max="11780" width="12.5703125" style="11" customWidth="1"/>
    <col min="11781" max="12031" width="8.7109375" style="11"/>
    <col min="12032" max="12032" width="19.28515625" style="11" customWidth="1"/>
    <col min="12033" max="12033" width="38.5703125" style="11" customWidth="1"/>
    <col min="12034" max="12034" width="16.42578125" style="11" customWidth="1"/>
    <col min="12035" max="12035" width="17" style="11" customWidth="1"/>
    <col min="12036" max="12036" width="12.5703125" style="11" customWidth="1"/>
    <col min="12037" max="12287" width="8.7109375" style="11"/>
    <col min="12288" max="12288" width="19.28515625" style="11" customWidth="1"/>
    <col min="12289" max="12289" width="38.5703125" style="11" customWidth="1"/>
    <col min="12290" max="12290" width="16.42578125" style="11" customWidth="1"/>
    <col min="12291" max="12291" width="17" style="11" customWidth="1"/>
    <col min="12292" max="12292" width="12.5703125" style="11" customWidth="1"/>
    <col min="12293" max="12543" width="8.7109375" style="11"/>
    <col min="12544" max="12544" width="19.28515625" style="11" customWidth="1"/>
    <col min="12545" max="12545" width="38.5703125" style="11" customWidth="1"/>
    <col min="12546" max="12546" width="16.42578125" style="11" customWidth="1"/>
    <col min="12547" max="12547" width="17" style="11" customWidth="1"/>
    <col min="12548" max="12548" width="12.5703125" style="11" customWidth="1"/>
    <col min="12549" max="12799" width="8.7109375" style="11"/>
    <col min="12800" max="12800" width="19.28515625" style="11" customWidth="1"/>
    <col min="12801" max="12801" width="38.5703125" style="11" customWidth="1"/>
    <col min="12802" max="12802" width="16.42578125" style="11" customWidth="1"/>
    <col min="12803" max="12803" width="17" style="11" customWidth="1"/>
    <col min="12804" max="12804" width="12.5703125" style="11" customWidth="1"/>
    <col min="12805" max="13055" width="8.7109375" style="11"/>
    <col min="13056" max="13056" width="19.28515625" style="11" customWidth="1"/>
    <col min="13057" max="13057" width="38.5703125" style="11" customWidth="1"/>
    <col min="13058" max="13058" width="16.42578125" style="11" customWidth="1"/>
    <col min="13059" max="13059" width="17" style="11" customWidth="1"/>
    <col min="13060" max="13060" width="12.5703125" style="11" customWidth="1"/>
    <col min="13061" max="13311" width="8.7109375" style="11"/>
    <col min="13312" max="13312" width="19.28515625" style="11" customWidth="1"/>
    <col min="13313" max="13313" width="38.5703125" style="11" customWidth="1"/>
    <col min="13314" max="13314" width="16.42578125" style="11" customWidth="1"/>
    <col min="13315" max="13315" width="17" style="11" customWidth="1"/>
    <col min="13316" max="13316" width="12.5703125" style="11" customWidth="1"/>
    <col min="13317" max="13567" width="8.7109375" style="11"/>
    <col min="13568" max="13568" width="19.28515625" style="11" customWidth="1"/>
    <col min="13569" max="13569" width="38.5703125" style="11" customWidth="1"/>
    <col min="13570" max="13570" width="16.42578125" style="11" customWidth="1"/>
    <col min="13571" max="13571" width="17" style="11" customWidth="1"/>
    <col min="13572" max="13572" width="12.5703125" style="11" customWidth="1"/>
    <col min="13573" max="13823" width="8.7109375" style="11"/>
    <col min="13824" max="13824" width="19.28515625" style="11" customWidth="1"/>
    <col min="13825" max="13825" width="38.5703125" style="11" customWidth="1"/>
    <col min="13826" max="13826" width="16.42578125" style="11" customWidth="1"/>
    <col min="13827" max="13827" width="17" style="11" customWidth="1"/>
    <col min="13828" max="13828" width="12.5703125" style="11" customWidth="1"/>
    <col min="13829" max="14079" width="8.7109375" style="11"/>
    <col min="14080" max="14080" width="19.28515625" style="11" customWidth="1"/>
    <col min="14081" max="14081" width="38.5703125" style="11" customWidth="1"/>
    <col min="14082" max="14082" width="16.42578125" style="11" customWidth="1"/>
    <col min="14083" max="14083" width="17" style="11" customWidth="1"/>
    <col min="14084" max="14084" width="12.5703125" style="11" customWidth="1"/>
    <col min="14085" max="14335" width="8.7109375" style="11"/>
    <col min="14336" max="14336" width="19.28515625" style="11" customWidth="1"/>
    <col min="14337" max="14337" width="38.5703125" style="11" customWidth="1"/>
    <col min="14338" max="14338" width="16.42578125" style="11" customWidth="1"/>
    <col min="14339" max="14339" width="17" style="11" customWidth="1"/>
    <col min="14340" max="14340" width="12.5703125" style="11" customWidth="1"/>
    <col min="14341" max="14591" width="8.7109375" style="11"/>
    <col min="14592" max="14592" width="19.28515625" style="11" customWidth="1"/>
    <col min="14593" max="14593" width="38.5703125" style="11" customWidth="1"/>
    <col min="14594" max="14594" width="16.42578125" style="11" customWidth="1"/>
    <col min="14595" max="14595" width="17" style="11" customWidth="1"/>
    <col min="14596" max="14596" width="12.5703125" style="11" customWidth="1"/>
    <col min="14597" max="14847" width="8.7109375" style="11"/>
    <col min="14848" max="14848" width="19.28515625" style="11" customWidth="1"/>
    <col min="14849" max="14849" width="38.5703125" style="11" customWidth="1"/>
    <col min="14850" max="14850" width="16.42578125" style="11" customWidth="1"/>
    <col min="14851" max="14851" width="17" style="11" customWidth="1"/>
    <col min="14852" max="14852" width="12.5703125" style="11" customWidth="1"/>
    <col min="14853" max="15103" width="8.7109375" style="11"/>
    <col min="15104" max="15104" width="19.28515625" style="11" customWidth="1"/>
    <col min="15105" max="15105" width="38.5703125" style="11" customWidth="1"/>
    <col min="15106" max="15106" width="16.42578125" style="11" customWidth="1"/>
    <col min="15107" max="15107" width="17" style="11" customWidth="1"/>
    <col min="15108" max="15108" width="12.5703125" style="11" customWidth="1"/>
    <col min="15109" max="15359" width="8.7109375" style="11"/>
    <col min="15360" max="15360" width="19.28515625" style="11" customWidth="1"/>
    <col min="15361" max="15361" width="38.5703125" style="11" customWidth="1"/>
    <col min="15362" max="15362" width="16.42578125" style="11" customWidth="1"/>
    <col min="15363" max="15363" width="17" style="11" customWidth="1"/>
    <col min="15364" max="15364" width="12.5703125" style="11" customWidth="1"/>
    <col min="15365" max="15615" width="8.7109375" style="11"/>
    <col min="15616" max="15616" width="19.28515625" style="11" customWidth="1"/>
    <col min="15617" max="15617" width="38.5703125" style="11" customWidth="1"/>
    <col min="15618" max="15618" width="16.42578125" style="11" customWidth="1"/>
    <col min="15619" max="15619" width="17" style="11" customWidth="1"/>
    <col min="15620" max="15620" width="12.5703125" style="11" customWidth="1"/>
    <col min="15621" max="15871" width="8.7109375" style="11"/>
    <col min="15872" max="15872" width="19.28515625" style="11" customWidth="1"/>
    <col min="15873" max="15873" width="38.5703125" style="11" customWidth="1"/>
    <col min="15874" max="15874" width="16.42578125" style="11" customWidth="1"/>
    <col min="15875" max="15875" width="17" style="11" customWidth="1"/>
    <col min="15876" max="15876" width="12.5703125" style="11" customWidth="1"/>
    <col min="15877" max="16127" width="8.7109375" style="11"/>
    <col min="16128" max="16128" width="19.28515625" style="11" customWidth="1"/>
    <col min="16129" max="16129" width="38.5703125" style="11" customWidth="1"/>
    <col min="16130" max="16130" width="16.42578125" style="11" customWidth="1"/>
    <col min="16131" max="16131" width="17" style="11" customWidth="1"/>
    <col min="16132" max="16132" width="12.5703125" style="11" customWidth="1"/>
    <col min="16133" max="16384" width="8.7109375" style="11"/>
  </cols>
  <sheetData>
    <row r="1" spans="1:7">
      <c r="A1" s="784" t="str">
        <f>'[4]Table of Contents'!A1:C1</f>
        <v>Narragansett Electric Company d/b/a Rhode Island Energy</v>
      </c>
      <c r="B1" s="784"/>
      <c r="C1" s="784"/>
      <c r="D1" s="784"/>
      <c r="E1" s="784"/>
      <c r="F1" s="784"/>
      <c r="G1" s="784"/>
    </row>
    <row r="2" spans="1:7">
      <c r="A2" s="784" t="str">
        <f>'[4]Table of Contents'!A2:C2</f>
        <v>Regional Service Annual Transmission Revenue Requirements (ATRR)</v>
      </c>
      <c r="B2" s="784"/>
      <c r="C2" s="784"/>
      <c r="D2" s="784"/>
      <c r="E2" s="784"/>
      <c r="F2" s="784"/>
      <c r="G2" s="784"/>
    </row>
    <row r="3" spans="1:7">
      <c r="A3" s="784" t="str">
        <f>'[4]Table of Contents'!A3:C3</f>
        <v>Per Attachment 1 of Appendix B to Attachment F of the ISO New England Inc. Open Access Transmission Tariff</v>
      </c>
      <c r="B3" s="784"/>
      <c r="C3" s="784"/>
      <c r="D3" s="784"/>
      <c r="E3" s="784"/>
      <c r="F3" s="784"/>
      <c r="G3" s="784"/>
    </row>
    <row r="4" spans="1:7">
      <c r="A4" s="784" t="s">
        <v>1240</v>
      </c>
      <c r="B4" s="784"/>
      <c r="C4" s="784"/>
      <c r="D4" s="784"/>
      <c r="E4" s="784"/>
      <c r="F4" s="784"/>
      <c r="G4" s="784"/>
    </row>
    <row r="5" spans="1:7">
      <c r="A5" s="784" t="s">
        <v>1667</v>
      </c>
      <c r="B5" s="784"/>
      <c r="C5" s="784"/>
      <c r="D5" s="784"/>
      <c r="E5" s="784"/>
      <c r="F5" s="784"/>
      <c r="G5" s="784"/>
    </row>
    <row r="6" spans="1:7">
      <c r="A6" s="783" t="s">
        <v>1250</v>
      </c>
      <c r="B6" s="783"/>
      <c r="C6" s="783"/>
      <c r="D6" s="783"/>
      <c r="E6" s="783"/>
      <c r="F6" s="783"/>
      <c r="G6" s="783"/>
    </row>
    <row r="7" spans="1:7">
      <c r="E7" s="456"/>
    </row>
    <row r="8" spans="1:7">
      <c r="B8" s="59" t="s">
        <v>113</v>
      </c>
      <c r="E8" s="8" t="s">
        <v>12</v>
      </c>
      <c r="F8" s="8"/>
      <c r="G8" s="8" t="s">
        <v>15</v>
      </c>
    </row>
    <row r="9" spans="1:7">
      <c r="A9" s="25" t="s">
        <v>43</v>
      </c>
      <c r="E9" s="11"/>
      <c r="F9" s="11"/>
    </row>
    <row r="10" spans="1:7">
      <c r="A10" s="41" t="s">
        <v>44</v>
      </c>
      <c r="B10" s="41" t="s">
        <v>23</v>
      </c>
      <c r="C10" s="8"/>
      <c r="D10" s="8"/>
      <c r="E10" s="41" t="s">
        <v>38</v>
      </c>
      <c r="F10" s="8"/>
      <c r="G10" s="458" t="s">
        <v>1</v>
      </c>
    </row>
    <row r="11" spans="1:7">
      <c r="A11" s="8">
        <v>1</v>
      </c>
      <c r="B11" s="11" t="s">
        <v>1666</v>
      </c>
      <c r="E11" s="83">
        <f>'WS 4a Yr 1 ADIT Proration'!E19</f>
        <v>-79429965.989141449</v>
      </c>
      <c r="F11" s="83"/>
      <c r="G11" s="456" t="s">
        <v>1665</v>
      </c>
    </row>
    <row r="12" spans="1:7">
      <c r="A12" s="8"/>
      <c r="E12" s="11"/>
      <c r="F12" s="11"/>
      <c r="G12" s="456"/>
    </row>
    <row r="13" spans="1:7">
      <c r="A13" s="8">
        <f>A11+1</f>
        <v>2</v>
      </c>
      <c r="B13" s="11" t="s">
        <v>1658</v>
      </c>
      <c r="E13" s="173">
        <v>-137292311.39078692</v>
      </c>
      <c r="F13" s="211"/>
      <c r="G13" s="457" t="s">
        <v>1231</v>
      </c>
    </row>
    <row r="14" spans="1:7">
      <c r="A14" s="8">
        <f>A13+1</f>
        <v>3</v>
      </c>
      <c r="B14" s="11" t="s">
        <v>1661</v>
      </c>
      <c r="E14" s="564">
        <f>'WS 4a Yr 1 ADIT Proration'!E14</f>
        <v>0.72604466771080378</v>
      </c>
      <c r="F14" s="171"/>
      <c r="G14" s="457" t="s">
        <v>1664</v>
      </c>
    </row>
    <row r="15" spans="1:7">
      <c r="A15" s="8">
        <f>A14+1</f>
        <v>4</v>
      </c>
      <c r="B15" s="11" t="s">
        <v>1663</v>
      </c>
      <c r="E15" s="187">
        <f>E13*E14</f>
        <v>-99680350.60297209</v>
      </c>
      <c r="F15" s="83"/>
      <c r="G15" s="456"/>
    </row>
    <row r="16" spans="1:7">
      <c r="A16" s="8"/>
      <c r="E16" s="11"/>
      <c r="F16" s="11"/>
      <c r="G16" s="456"/>
    </row>
    <row r="17" spans="1:7">
      <c r="A17" s="8">
        <f>A15+1</f>
        <v>5</v>
      </c>
      <c r="B17" s="11" t="s">
        <v>1245</v>
      </c>
      <c r="E17" s="560">
        <f>+E15-E11</f>
        <v>-20250384.613830641</v>
      </c>
      <c r="F17" s="329"/>
      <c r="G17" s="456"/>
    </row>
    <row r="18" spans="1:7">
      <c r="A18" s="8"/>
      <c r="E18" s="11"/>
      <c r="F18" s="11"/>
      <c r="G18" s="456"/>
    </row>
    <row r="19" spans="1:7">
      <c r="A19" s="8">
        <f>A17+1</f>
        <v>6</v>
      </c>
      <c r="B19" s="11" t="s">
        <v>1244</v>
      </c>
      <c r="E19" s="558">
        <f>E17/12</f>
        <v>-1687532.0511525534</v>
      </c>
      <c r="F19" s="83"/>
      <c r="G19" s="456"/>
    </row>
    <row r="20" spans="1:7">
      <c r="E20" s="11"/>
      <c r="F20" s="11"/>
    </row>
    <row r="21" spans="1:7">
      <c r="E21" s="11"/>
      <c r="F21" s="11"/>
    </row>
    <row r="22" spans="1:7">
      <c r="A22" s="8"/>
      <c r="B22" s="8" t="s">
        <v>20</v>
      </c>
      <c r="C22" s="8" t="s">
        <v>16</v>
      </c>
      <c r="D22" s="8" t="s">
        <v>1243</v>
      </c>
      <c r="E22" s="117" t="s">
        <v>1242</v>
      </c>
      <c r="F22" s="463"/>
    </row>
    <row r="23" spans="1:7" ht="25.5">
      <c r="A23" s="8"/>
      <c r="B23" s="41" t="s">
        <v>275</v>
      </c>
      <c r="C23" s="41" t="s">
        <v>870</v>
      </c>
      <c r="D23" s="87" t="s">
        <v>871</v>
      </c>
      <c r="E23" s="464" t="s">
        <v>886</v>
      </c>
      <c r="F23" s="465"/>
    </row>
    <row r="24" spans="1:7">
      <c r="A24" s="8">
        <f>A19+1</f>
        <v>7</v>
      </c>
      <c r="B24" s="8" t="s">
        <v>874</v>
      </c>
      <c r="C24" s="8">
        <v>335</v>
      </c>
      <c r="D24" s="180">
        <f t="shared" ref="D24:D35" si="0">ROUND(+C24/C$38,6)</f>
        <v>0.91780799999999996</v>
      </c>
      <c r="E24" s="172">
        <f t="shared" ref="E24:E35" si="1">ROUND(+E$19*D24,0)</f>
        <v>-1548830</v>
      </c>
      <c r="F24" s="211"/>
    </row>
    <row r="25" spans="1:7">
      <c r="A25" s="8">
        <f t="shared" ref="A25:A36" si="2">A24+1</f>
        <v>8</v>
      </c>
      <c r="B25" s="8" t="s">
        <v>875</v>
      </c>
      <c r="C25" s="8">
        <v>307</v>
      </c>
      <c r="D25" s="180">
        <f t="shared" si="0"/>
        <v>0.84109599999999995</v>
      </c>
      <c r="E25" s="187">
        <f t="shared" si="1"/>
        <v>-1419376</v>
      </c>
      <c r="F25" s="83"/>
    </row>
    <row r="26" spans="1:7">
      <c r="A26" s="8">
        <f t="shared" si="2"/>
        <v>9</v>
      </c>
      <c r="B26" s="8" t="s">
        <v>876</v>
      </c>
      <c r="C26" s="8">
        <v>276</v>
      </c>
      <c r="D26" s="180">
        <f t="shared" si="0"/>
        <v>0.75616399999999995</v>
      </c>
      <c r="E26" s="187">
        <f t="shared" si="1"/>
        <v>-1276051</v>
      </c>
      <c r="F26" s="83"/>
    </row>
    <row r="27" spans="1:7">
      <c r="A27" s="8">
        <f t="shared" si="2"/>
        <v>10</v>
      </c>
      <c r="B27" s="8" t="s">
        <v>877</v>
      </c>
      <c r="C27" s="8">
        <v>246</v>
      </c>
      <c r="D27" s="180">
        <f t="shared" si="0"/>
        <v>0.67397300000000004</v>
      </c>
      <c r="E27" s="187">
        <f t="shared" si="1"/>
        <v>-1137351</v>
      </c>
      <c r="F27" s="83"/>
    </row>
    <row r="28" spans="1:7">
      <c r="A28" s="8">
        <f t="shared" si="2"/>
        <v>11</v>
      </c>
      <c r="B28" s="8" t="s">
        <v>878</v>
      </c>
      <c r="C28" s="8">
        <v>215</v>
      </c>
      <c r="D28" s="180">
        <f t="shared" si="0"/>
        <v>0.58904100000000004</v>
      </c>
      <c r="E28" s="187">
        <f t="shared" si="1"/>
        <v>-994026</v>
      </c>
      <c r="F28" s="83"/>
    </row>
    <row r="29" spans="1:7">
      <c r="A29" s="8">
        <f t="shared" si="2"/>
        <v>12</v>
      </c>
      <c r="B29" s="8" t="s">
        <v>879</v>
      </c>
      <c r="C29" s="8">
        <v>185</v>
      </c>
      <c r="D29" s="180">
        <f t="shared" si="0"/>
        <v>0.50684899999999999</v>
      </c>
      <c r="E29" s="187">
        <f t="shared" si="1"/>
        <v>-855324</v>
      </c>
      <c r="F29" s="83"/>
    </row>
    <row r="30" spans="1:7">
      <c r="A30" s="8">
        <f t="shared" si="2"/>
        <v>13</v>
      </c>
      <c r="B30" s="8" t="s">
        <v>880</v>
      </c>
      <c r="C30" s="8">
        <v>154</v>
      </c>
      <c r="D30" s="180">
        <f t="shared" si="0"/>
        <v>0.42191800000000002</v>
      </c>
      <c r="E30" s="187">
        <f t="shared" si="1"/>
        <v>-712000</v>
      </c>
      <c r="F30" s="83"/>
    </row>
    <row r="31" spans="1:7">
      <c r="A31" s="8">
        <f t="shared" si="2"/>
        <v>14</v>
      </c>
      <c r="B31" s="8" t="s">
        <v>881</v>
      </c>
      <c r="C31" s="8">
        <v>123</v>
      </c>
      <c r="D31" s="180">
        <f t="shared" si="0"/>
        <v>0.33698600000000001</v>
      </c>
      <c r="E31" s="187">
        <f t="shared" si="1"/>
        <v>-568675</v>
      </c>
      <c r="F31" s="83"/>
    </row>
    <row r="32" spans="1:7">
      <c r="A32" s="8">
        <f t="shared" si="2"/>
        <v>15</v>
      </c>
      <c r="B32" s="8" t="s">
        <v>882</v>
      </c>
      <c r="C32" s="8">
        <v>93</v>
      </c>
      <c r="D32" s="180">
        <f t="shared" si="0"/>
        <v>0.25479499999999999</v>
      </c>
      <c r="E32" s="187">
        <f t="shared" si="1"/>
        <v>-429975</v>
      </c>
      <c r="F32" s="83"/>
    </row>
    <row r="33" spans="1:7">
      <c r="A33" s="8">
        <f t="shared" si="2"/>
        <v>16</v>
      </c>
      <c r="B33" s="8" t="s">
        <v>883</v>
      </c>
      <c r="C33" s="8">
        <v>62</v>
      </c>
      <c r="D33" s="180">
        <f t="shared" si="0"/>
        <v>0.16986299999999999</v>
      </c>
      <c r="E33" s="187">
        <f t="shared" si="1"/>
        <v>-286649</v>
      </c>
      <c r="F33" s="83"/>
    </row>
    <row r="34" spans="1:7">
      <c r="A34" s="8">
        <f t="shared" si="2"/>
        <v>17</v>
      </c>
      <c r="B34" s="8" t="s">
        <v>884</v>
      </c>
      <c r="C34" s="8">
        <v>32</v>
      </c>
      <c r="D34" s="180">
        <f t="shared" si="0"/>
        <v>8.7670999999999999E-2</v>
      </c>
      <c r="E34" s="187">
        <f t="shared" si="1"/>
        <v>-147948</v>
      </c>
      <c r="F34" s="83"/>
    </row>
    <row r="35" spans="1:7">
      <c r="A35" s="8">
        <f t="shared" si="2"/>
        <v>18</v>
      </c>
      <c r="B35" s="334" t="s">
        <v>885</v>
      </c>
      <c r="C35" s="334">
        <v>1</v>
      </c>
      <c r="D35" s="468">
        <f t="shared" si="0"/>
        <v>2.7399999999999998E-3</v>
      </c>
      <c r="E35" s="555">
        <f t="shared" si="1"/>
        <v>-4624</v>
      </c>
      <c r="F35" s="83"/>
    </row>
    <row r="36" spans="1:7" ht="13.5" thickBot="1">
      <c r="A36" s="8">
        <f t="shared" si="2"/>
        <v>19</v>
      </c>
      <c r="B36" s="11" t="s">
        <v>1241</v>
      </c>
      <c r="D36" s="135"/>
      <c r="E36" s="188">
        <f>SUM(E24:E35)</f>
        <v>-9380829</v>
      </c>
      <c r="F36" s="211"/>
    </row>
    <row r="37" spans="1:7" ht="13.5" thickTop="1">
      <c r="E37" s="456"/>
    </row>
    <row r="38" spans="1:7">
      <c r="A38" s="8">
        <f>A36+1</f>
        <v>20</v>
      </c>
      <c r="B38" s="11" t="s">
        <v>872</v>
      </c>
      <c r="C38" s="201">
        <v>365</v>
      </c>
      <c r="E38" s="456"/>
    </row>
    <row r="39" spans="1:7">
      <c r="A39" s="8"/>
      <c r="C39" s="8"/>
      <c r="E39" s="456"/>
    </row>
    <row r="40" spans="1:7">
      <c r="A40" s="146" t="s">
        <v>246</v>
      </c>
      <c r="C40" s="8"/>
      <c r="E40" s="456"/>
    </row>
    <row r="41" spans="1:7">
      <c r="A41" s="101" t="s">
        <v>54</v>
      </c>
      <c r="B41" s="1" t="s">
        <v>313</v>
      </c>
      <c r="C41" s="8"/>
      <c r="E41" s="456"/>
    </row>
    <row r="42" spans="1:7">
      <c r="A42" s="109" t="s">
        <v>55</v>
      </c>
      <c r="B42" s="789" t="s">
        <v>873</v>
      </c>
      <c r="C42" s="789"/>
      <c r="D42" s="789"/>
      <c r="E42" s="789"/>
      <c r="F42" s="789"/>
      <c r="G42" s="789"/>
    </row>
    <row r="75" spans="1:15" s="121" customFormat="1">
      <c r="A75" s="11"/>
      <c r="B75" s="11"/>
      <c r="C75" s="11"/>
      <c r="D75" s="11"/>
      <c r="F75" s="457"/>
      <c r="G75" s="11"/>
      <c r="H75" s="11"/>
      <c r="I75" s="11"/>
      <c r="J75" s="11"/>
      <c r="K75" s="11"/>
      <c r="L75" s="11"/>
      <c r="M75" s="11"/>
      <c r="N75" s="11"/>
      <c r="O75" s="11"/>
    </row>
    <row r="76" spans="1:15" s="121" customFormat="1">
      <c r="A76" s="11"/>
      <c r="B76" s="11"/>
      <c r="C76" s="11"/>
      <c r="D76" s="11"/>
      <c r="F76" s="457"/>
      <c r="G76" s="11"/>
      <c r="H76" s="11"/>
      <c r="I76" s="11"/>
      <c r="J76" s="11"/>
      <c r="K76" s="11"/>
      <c r="L76" s="11"/>
      <c r="M76" s="11"/>
      <c r="N76" s="11"/>
      <c r="O76" s="11"/>
    </row>
    <row r="77" spans="1:15" s="121" customFormat="1">
      <c r="A77" s="11"/>
      <c r="B77" s="11"/>
      <c r="C77" s="11"/>
      <c r="D77" s="11"/>
      <c r="F77" s="457"/>
      <c r="G77" s="11"/>
      <c r="H77" s="11"/>
      <c r="I77" s="11"/>
      <c r="J77" s="11"/>
      <c r="K77" s="11"/>
      <c r="L77" s="11"/>
      <c r="M77" s="11"/>
      <c r="N77" s="11"/>
      <c r="O77" s="11"/>
    </row>
    <row r="78" spans="1:15" s="121" customFormat="1">
      <c r="A78" s="11"/>
      <c r="B78" s="11"/>
      <c r="C78" s="11"/>
      <c r="D78" s="11"/>
      <c r="F78" s="457"/>
      <c r="G78" s="11"/>
      <c r="H78" s="11"/>
      <c r="I78" s="11"/>
      <c r="J78" s="11"/>
      <c r="K78" s="11"/>
      <c r="L78" s="11"/>
      <c r="M78" s="11"/>
      <c r="N78" s="11"/>
      <c r="O78" s="11"/>
    </row>
    <row r="79" spans="1:15" s="121" customFormat="1">
      <c r="A79" s="11"/>
      <c r="B79" s="11"/>
      <c r="C79" s="11"/>
      <c r="D79" s="11"/>
      <c r="F79" s="457"/>
      <c r="G79" s="11"/>
      <c r="H79" s="11"/>
      <c r="I79" s="11"/>
      <c r="J79" s="11"/>
      <c r="K79" s="11"/>
      <c r="L79" s="11"/>
      <c r="M79" s="11"/>
      <c r="N79" s="11"/>
      <c r="O79" s="11"/>
    </row>
    <row r="80" spans="1:15" s="121" customFormat="1">
      <c r="A80" s="11"/>
      <c r="B80" s="11"/>
      <c r="C80" s="11"/>
      <c r="D80" s="11"/>
      <c r="F80" s="457"/>
      <c r="G80" s="11"/>
      <c r="H80" s="11"/>
      <c r="I80" s="11"/>
      <c r="J80" s="11"/>
      <c r="K80" s="11"/>
      <c r="L80" s="11"/>
      <c r="M80" s="11"/>
      <c r="N80" s="11"/>
      <c r="O80" s="11"/>
    </row>
    <row r="81" spans="1:15" s="121" customFormat="1">
      <c r="A81" s="11"/>
      <c r="B81" s="11"/>
      <c r="C81" s="11"/>
      <c r="D81" s="11"/>
      <c r="F81" s="457"/>
      <c r="G81" s="11"/>
      <c r="H81" s="11"/>
      <c r="I81" s="11"/>
      <c r="J81" s="11"/>
      <c r="K81" s="11"/>
      <c r="L81" s="11"/>
      <c r="M81" s="11"/>
      <c r="N81" s="11"/>
      <c r="O81" s="11"/>
    </row>
    <row r="82" spans="1:15" s="121" customFormat="1">
      <c r="A82" s="11"/>
      <c r="B82" s="11"/>
      <c r="C82" s="11"/>
      <c r="D82" s="11"/>
      <c r="F82" s="457"/>
      <c r="G82" s="11"/>
      <c r="H82" s="11"/>
      <c r="I82" s="11"/>
      <c r="J82" s="11"/>
      <c r="K82" s="11"/>
      <c r="L82" s="11"/>
      <c r="M82" s="11"/>
      <c r="N82" s="11"/>
      <c r="O82" s="11"/>
    </row>
    <row r="83" spans="1:15" s="121" customFormat="1">
      <c r="A83" s="11"/>
      <c r="B83" s="11"/>
      <c r="C83" s="11"/>
      <c r="D83" s="11"/>
      <c r="F83" s="457"/>
      <c r="G83" s="11"/>
      <c r="H83" s="11"/>
      <c r="I83" s="11"/>
      <c r="J83" s="11"/>
      <c r="K83" s="11"/>
      <c r="L83" s="11"/>
      <c r="M83" s="11"/>
      <c r="N83" s="11"/>
      <c r="O83" s="11"/>
    </row>
    <row r="84" spans="1:15" s="121" customFormat="1">
      <c r="A84" s="11"/>
      <c r="B84" s="11"/>
      <c r="C84" s="11"/>
      <c r="D84" s="11"/>
      <c r="F84" s="457"/>
      <c r="G84" s="11"/>
      <c r="H84" s="11"/>
      <c r="I84" s="11"/>
      <c r="J84" s="11"/>
      <c r="K84" s="11"/>
      <c r="L84" s="11"/>
      <c r="M84" s="11"/>
      <c r="N84" s="11"/>
      <c r="O84" s="11"/>
    </row>
    <row r="85" spans="1:15" s="121" customFormat="1">
      <c r="A85" s="11"/>
      <c r="B85" s="11"/>
      <c r="C85" s="11"/>
      <c r="D85" s="11"/>
      <c r="F85" s="457"/>
      <c r="G85" s="11"/>
      <c r="H85" s="11"/>
      <c r="I85" s="11"/>
      <c r="J85" s="11"/>
      <c r="K85" s="11"/>
      <c r="L85" s="11"/>
      <c r="M85" s="11"/>
      <c r="N85" s="11"/>
      <c r="O85" s="11"/>
    </row>
    <row r="86" spans="1:15" s="121" customFormat="1">
      <c r="A86" s="11"/>
      <c r="B86" s="11"/>
      <c r="C86" s="11"/>
      <c r="D86" s="11"/>
      <c r="F86" s="457"/>
      <c r="G86" s="11"/>
      <c r="H86" s="11"/>
      <c r="I86" s="11"/>
      <c r="J86" s="11"/>
      <c r="K86" s="11"/>
      <c r="L86" s="11"/>
      <c r="M86" s="11"/>
      <c r="N86" s="11"/>
      <c r="O86" s="11"/>
    </row>
    <row r="87" spans="1:15" s="121" customFormat="1">
      <c r="A87" s="11"/>
      <c r="B87" s="11"/>
      <c r="C87" s="11"/>
      <c r="D87" s="11"/>
      <c r="F87" s="457"/>
      <c r="G87" s="11"/>
      <c r="H87" s="11"/>
      <c r="I87" s="11"/>
      <c r="J87" s="11"/>
      <c r="K87" s="11"/>
      <c r="L87" s="11"/>
      <c r="M87" s="11"/>
      <c r="N87" s="11"/>
      <c r="O87" s="11"/>
    </row>
    <row r="88" spans="1:15" s="121" customFormat="1">
      <c r="A88" s="11"/>
      <c r="B88" s="11"/>
      <c r="C88" s="11"/>
      <c r="D88" s="11"/>
      <c r="F88" s="457"/>
      <c r="G88" s="11"/>
      <c r="H88" s="11"/>
      <c r="I88" s="11"/>
      <c r="J88" s="11"/>
      <c r="K88" s="11"/>
      <c r="L88" s="11"/>
      <c r="M88" s="11"/>
      <c r="N88" s="11"/>
      <c r="O88" s="11"/>
    </row>
    <row r="89" spans="1:15" s="121" customFormat="1">
      <c r="A89" s="11"/>
      <c r="B89" s="11"/>
      <c r="C89" s="11"/>
      <c r="D89" s="11"/>
      <c r="F89" s="457"/>
      <c r="G89" s="11"/>
      <c r="H89" s="11"/>
      <c r="I89" s="11"/>
      <c r="J89" s="11"/>
      <c r="K89" s="11"/>
      <c r="L89" s="11"/>
      <c r="M89" s="11"/>
      <c r="N89" s="11"/>
      <c r="O89" s="11"/>
    </row>
    <row r="90" spans="1:15" s="121" customFormat="1">
      <c r="A90" s="11"/>
      <c r="B90" s="11"/>
      <c r="C90" s="11"/>
      <c r="D90" s="11"/>
      <c r="F90" s="457"/>
      <c r="G90" s="11"/>
      <c r="H90" s="11"/>
      <c r="I90" s="11"/>
      <c r="J90" s="11"/>
      <c r="K90" s="11"/>
      <c r="L90" s="11"/>
      <c r="M90" s="11"/>
      <c r="N90" s="11"/>
      <c r="O90" s="11"/>
    </row>
    <row r="91" spans="1:15" s="121" customFormat="1">
      <c r="A91" s="11"/>
      <c r="B91" s="11"/>
      <c r="C91" s="11"/>
      <c r="D91" s="11"/>
      <c r="F91" s="457"/>
      <c r="G91" s="11"/>
      <c r="H91" s="11"/>
      <c r="I91" s="11"/>
      <c r="J91" s="11"/>
      <c r="K91" s="11"/>
      <c r="L91" s="11"/>
      <c r="M91" s="11"/>
      <c r="N91" s="11"/>
      <c r="O91" s="11"/>
    </row>
    <row r="92" spans="1:15" s="121" customFormat="1">
      <c r="A92" s="11"/>
      <c r="B92" s="11"/>
      <c r="C92" s="11"/>
      <c r="D92" s="11"/>
      <c r="F92" s="457"/>
      <c r="G92" s="11"/>
      <c r="H92" s="11"/>
      <c r="I92" s="11"/>
      <c r="J92" s="11"/>
      <c r="K92" s="11"/>
      <c r="L92" s="11"/>
      <c r="M92" s="11"/>
      <c r="N92" s="11"/>
      <c r="O92" s="11"/>
    </row>
    <row r="93" spans="1:15" s="121" customFormat="1">
      <c r="A93" s="11"/>
      <c r="B93" s="11"/>
      <c r="C93" s="11"/>
      <c r="D93" s="11"/>
      <c r="F93" s="457"/>
      <c r="G93" s="11"/>
      <c r="H93" s="11"/>
      <c r="I93" s="11"/>
      <c r="J93" s="11"/>
      <c r="K93" s="11"/>
      <c r="L93" s="11"/>
      <c r="M93" s="11"/>
      <c r="N93" s="11"/>
      <c r="O93" s="11"/>
    </row>
    <row r="94" spans="1:15" s="121" customFormat="1">
      <c r="A94" s="11"/>
      <c r="B94" s="11"/>
      <c r="C94" s="11"/>
      <c r="D94" s="11"/>
      <c r="F94" s="457"/>
      <c r="G94" s="11"/>
      <c r="H94" s="11"/>
      <c r="I94" s="11"/>
      <c r="J94" s="11"/>
      <c r="K94" s="11"/>
      <c r="L94" s="11"/>
      <c r="M94" s="11"/>
      <c r="N94" s="11"/>
      <c r="O94" s="11"/>
    </row>
    <row r="95" spans="1:15" s="121" customFormat="1">
      <c r="A95" s="11"/>
      <c r="B95" s="11"/>
      <c r="C95" s="11"/>
      <c r="D95" s="11"/>
      <c r="F95" s="457"/>
      <c r="G95" s="11"/>
      <c r="H95" s="11"/>
      <c r="I95" s="11"/>
      <c r="J95" s="11"/>
      <c r="K95" s="11"/>
      <c r="L95" s="11"/>
      <c r="M95" s="11"/>
      <c r="N95" s="11"/>
      <c r="O95" s="11"/>
    </row>
    <row r="96" spans="1:15" s="121" customFormat="1">
      <c r="A96" s="11"/>
      <c r="B96" s="11"/>
      <c r="C96" s="11"/>
      <c r="D96" s="11"/>
      <c r="F96" s="457"/>
      <c r="G96" s="11"/>
      <c r="H96" s="11"/>
      <c r="I96" s="11"/>
      <c r="J96" s="11"/>
      <c r="K96" s="11"/>
      <c r="L96" s="11"/>
      <c r="M96" s="11"/>
      <c r="N96" s="11"/>
      <c r="O96" s="11"/>
    </row>
    <row r="97" spans="1:15" s="121" customFormat="1">
      <c r="A97" s="11"/>
      <c r="B97" s="11"/>
      <c r="C97" s="11"/>
      <c r="D97" s="11"/>
      <c r="F97" s="457"/>
      <c r="G97" s="11"/>
      <c r="H97" s="11"/>
      <c r="I97" s="11"/>
      <c r="J97" s="11"/>
      <c r="K97" s="11"/>
      <c r="L97" s="11"/>
      <c r="M97" s="11"/>
      <c r="N97" s="11"/>
      <c r="O97" s="11"/>
    </row>
    <row r="98" spans="1:15" s="121" customFormat="1">
      <c r="A98" s="11"/>
      <c r="B98" s="11"/>
      <c r="C98" s="11"/>
      <c r="D98" s="11"/>
      <c r="F98" s="457"/>
      <c r="G98" s="11"/>
      <c r="H98" s="11"/>
      <c r="I98" s="11"/>
      <c r="J98" s="11"/>
      <c r="K98" s="11"/>
      <c r="L98" s="11"/>
      <c r="M98" s="11"/>
      <c r="N98" s="11"/>
      <c r="O98" s="11"/>
    </row>
    <row r="99" spans="1:15" s="121" customFormat="1">
      <c r="A99" s="11"/>
      <c r="B99" s="11"/>
      <c r="C99" s="11"/>
      <c r="D99" s="11"/>
      <c r="F99" s="457"/>
      <c r="G99" s="11"/>
      <c r="H99" s="11"/>
      <c r="I99" s="11"/>
      <c r="J99" s="11"/>
      <c r="K99" s="11"/>
      <c r="L99" s="11"/>
      <c r="M99" s="11"/>
      <c r="N99" s="11"/>
      <c r="O99" s="11"/>
    </row>
    <row r="100" spans="1:15" s="121" customFormat="1">
      <c r="A100" s="11"/>
      <c r="B100" s="11"/>
      <c r="C100" s="11"/>
      <c r="D100" s="11"/>
      <c r="F100" s="457"/>
      <c r="G100" s="11"/>
      <c r="H100" s="11"/>
      <c r="I100" s="11"/>
      <c r="J100" s="11"/>
      <c r="K100" s="11"/>
      <c r="L100" s="11"/>
      <c r="M100" s="11"/>
      <c r="N100" s="11"/>
      <c r="O100" s="11"/>
    </row>
    <row r="101" spans="1:15" s="121" customFormat="1">
      <c r="A101" s="11"/>
      <c r="B101" s="11"/>
      <c r="C101" s="11"/>
      <c r="D101" s="11"/>
      <c r="F101" s="457"/>
      <c r="G101" s="11"/>
      <c r="H101" s="11"/>
      <c r="I101" s="11"/>
      <c r="J101" s="11"/>
      <c r="K101" s="11"/>
      <c r="L101" s="11"/>
      <c r="M101" s="11"/>
      <c r="N101" s="11"/>
      <c r="O101" s="11"/>
    </row>
    <row r="102" spans="1:15" s="121" customFormat="1">
      <c r="A102" s="11"/>
      <c r="B102" s="11"/>
      <c r="C102" s="11"/>
      <c r="D102" s="11"/>
      <c r="F102" s="457"/>
      <c r="G102" s="11"/>
      <c r="H102" s="11"/>
      <c r="I102" s="11"/>
      <c r="J102" s="11"/>
      <c r="K102" s="11"/>
      <c r="L102" s="11"/>
      <c r="M102" s="11"/>
      <c r="N102" s="11"/>
      <c r="O102" s="11"/>
    </row>
    <row r="103" spans="1:15" s="121" customFormat="1">
      <c r="A103" s="11"/>
      <c r="B103" s="11"/>
      <c r="C103" s="11"/>
      <c r="D103" s="11"/>
      <c r="F103" s="457"/>
      <c r="G103" s="11"/>
      <c r="H103" s="11"/>
      <c r="I103" s="11"/>
      <c r="J103" s="11"/>
      <c r="K103" s="11"/>
      <c r="L103" s="11"/>
      <c r="M103" s="11"/>
      <c r="N103" s="11"/>
      <c r="O103" s="11"/>
    </row>
    <row r="104" spans="1:15" s="121" customFormat="1">
      <c r="A104" s="11"/>
      <c r="B104" s="11"/>
      <c r="C104" s="11"/>
      <c r="D104" s="11"/>
      <c r="F104" s="457"/>
      <c r="G104" s="11"/>
      <c r="H104" s="11"/>
      <c r="I104" s="11"/>
      <c r="J104" s="11"/>
      <c r="K104" s="11"/>
      <c r="L104" s="11"/>
      <c r="M104" s="11"/>
      <c r="N104" s="11"/>
      <c r="O104" s="11"/>
    </row>
    <row r="105" spans="1:15" s="121" customFormat="1">
      <c r="A105" s="11"/>
      <c r="B105" s="11"/>
      <c r="C105" s="11"/>
      <c r="D105" s="11"/>
      <c r="F105" s="457"/>
      <c r="G105" s="11"/>
      <c r="H105" s="11"/>
      <c r="I105" s="11"/>
      <c r="J105" s="11"/>
      <c r="K105" s="11"/>
      <c r="L105" s="11"/>
      <c r="M105" s="11"/>
      <c r="N105" s="11"/>
      <c r="O105" s="11"/>
    </row>
    <row r="106" spans="1:15" s="121" customFormat="1">
      <c r="A106" s="11"/>
      <c r="B106" s="11"/>
      <c r="C106" s="11"/>
      <c r="D106" s="11"/>
      <c r="F106" s="457"/>
      <c r="G106" s="11"/>
      <c r="H106" s="11"/>
      <c r="I106" s="11"/>
      <c r="J106" s="11"/>
      <c r="K106" s="11"/>
      <c r="L106" s="11"/>
      <c r="M106" s="11"/>
      <c r="N106" s="11"/>
      <c r="O106" s="11"/>
    </row>
    <row r="107" spans="1:15" s="121" customFormat="1">
      <c r="A107" s="11"/>
      <c r="B107" s="11"/>
      <c r="C107" s="11"/>
      <c r="D107" s="11"/>
      <c r="F107" s="457"/>
      <c r="G107" s="11"/>
      <c r="H107" s="11"/>
      <c r="I107" s="11"/>
      <c r="J107" s="11"/>
      <c r="K107" s="11"/>
      <c r="L107" s="11"/>
      <c r="M107" s="11"/>
      <c r="N107" s="11"/>
      <c r="O107" s="11"/>
    </row>
    <row r="108" spans="1:15" s="121" customFormat="1">
      <c r="A108" s="11"/>
      <c r="B108" s="11"/>
      <c r="C108" s="11"/>
      <c r="D108" s="11"/>
      <c r="F108" s="457"/>
      <c r="G108" s="11"/>
      <c r="H108" s="11"/>
      <c r="I108" s="11"/>
      <c r="J108" s="11"/>
      <c r="K108" s="11"/>
      <c r="L108" s="11"/>
      <c r="M108" s="11"/>
      <c r="N108" s="11"/>
      <c r="O108" s="11"/>
    </row>
    <row r="109" spans="1:15" s="121" customFormat="1">
      <c r="A109" s="11"/>
      <c r="B109" s="11"/>
      <c r="C109" s="11"/>
      <c r="D109" s="11"/>
      <c r="F109" s="457"/>
      <c r="G109" s="11"/>
      <c r="H109" s="11"/>
      <c r="I109" s="11"/>
      <c r="J109" s="11"/>
      <c r="K109" s="11"/>
      <c r="L109" s="11"/>
      <c r="M109" s="11"/>
      <c r="N109" s="11"/>
      <c r="O109" s="11"/>
    </row>
    <row r="110" spans="1:15" s="121" customFormat="1">
      <c r="A110" s="11"/>
      <c r="B110" s="11"/>
      <c r="C110" s="11"/>
      <c r="D110" s="11"/>
      <c r="F110" s="457"/>
      <c r="G110" s="11"/>
      <c r="H110" s="11"/>
      <c r="I110" s="11"/>
      <c r="J110" s="11"/>
      <c r="K110" s="11"/>
      <c r="L110" s="11"/>
      <c r="M110" s="11"/>
      <c r="N110" s="11"/>
      <c r="O110" s="11"/>
    </row>
    <row r="111" spans="1:15" s="121" customFormat="1">
      <c r="A111" s="11"/>
      <c r="B111" s="11"/>
      <c r="C111" s="11"/>
      <c r="D111" s="11"/>
      <c r="F111" s="457"/>
      <c r="G111" s="11"/>
      <c r="H111" s="11"/>
      <c r="I111" s="11"/>
      <c r="J111" s="11"/>
      <c r="K111" s="11"/>
      <c r="L111" s="11"/>
      <c r="M111" s="11"/>
      <c r="N111" s="11"/>
      <c r="O111" s="11"/>
    </row>
    <row r="112" spans="1:15" s="121" customFormat="1">
      <c r="A112" s="11"/>
      <c r="B112" s="11"/>
      <c r="C112" s="11"/>
      <c r="D112" s="11"/>
      <c r="F112" s="457"/>
      <c r="G112" s="11"/>
      <c r="H112" s="11"/>
      <c r="I112" s="11"/>
      <c r="J112" s="11"/>
      <c r="K112" s="11"/>
      <c r="L112" s="11"/>
      <c r="M112" s="11"/>
      <c r="N112" s="11"/>
      <c r="O112" s="11"/>
    </row>
    <row r="113" spans="1:15" s="121" customFormat="1">
      <c r="A113" s="11"/>
      <c r="B113" s="11"/>
      <c r="C113" s="11"/>
      <c r="D113" s="11"/>
      <c r="F113" s="457"/>
      <c r="G113" s="11"/>
      <c r="H113" s="11"/>
      <c r="I113" s="11"/>
      <c r="J113" s="11"/>
      <c r="K113" s="11"/>
      <c r="L113" s="11"/>
      <c r="M113" s="11"/>
      <c r="N113" s="11"/>
      <c r="O113" s="11"/>
    </row>
    <row r="114" spans="1:15" s="121" customFormat="1">
      <c r="A114" s="11"/>
      <c r="B114" s="11"/>
      <c r="C114" s="11"/>
      <c r="D114" s="11"/>
      <c r="F114" s="457"/>
      <c r="G114" s="11"/>
      <c r="H114" s="11"/>
      <c r="I114" s="11"/>
      <c r="J114" s="11"/>
      <c r="K114" s="11"/>
      <c r="L114" s="11"/>
      <c r="M114" s="11"/>
      <c r="N114" s="11"/>
      <c r="O114" s="11"/>
    </row>
    <row r="115" spans="1:15" s="121" customFormat="1">
      <c r="A115" s="11"/>
      <c r="B115" s="11"/>
      <c r="C115" s="11"/>
      <c r="D115" s="11"/>
      <c r="F115" s="457"/>
      <c r="G115" s="11"/>
      <c r="H115" s="11"/>
      <c r="I115" s="11"/>
      <c r="J115" s="11"/>
      <c r="K115" s="11"/>
      <c r="L115" s="11"/>
      <c r="M115" s="11"/>
      <c r="N115" s="11"/>
      <c r="O115" s="11"/>
    </row>
    <row r="116" spans="1:15" s="121" customFormat="1">
      <c r="A116" s="11"/>
      <c r="B116" s="11"/>
      <c r="C116" s="11"/>
      <c r="D116" s="11"/>
      <c r="F116" s="457"/>
      <c r="G116" s="11"/>
      <c r="H116" s="11"/>
      <c r="I116" s="11"/>
      <c r="J116" s="11"/>
      <c r="K116" s="11"/>
      <c r="L116" s="11"/>
      <c r="M116" s="11"/>
      <c r="N116" s="11"/>
      <c r="O116" s="11"/>
    </row>
    <row r="117" spans="1:15" s="121" customFormat="1">
      <c r="A117" s="11"/>
      <c r="B117" s="11"/>
      <c r="C117" s="11"/>
      <c r="D117" s="11"/>
      <c r="F117" s="457"/>
      <c r="G117" s="11"/>
      <c r="H117" s="11"/>
      <c r="I117" s="11"/>
      <c r="J117" s="11"/>
      <c r="K117" s="11"/>
      <c r="L117" s="11"/>
      <c r="M117" s="11"/>
      <c r="N117" s="11"/>
      <c r="O117" s="11"/>
    </row>
    <row r="118" spans="1:15" s="121" customFormat="1">
      <c r="A118" s="11"/>
      <c r="B118" s="11"/>
      <c r="C118" s="11"/>
      <c r="D118" s="11"/>
      <c r="F118" s="457"/>
      <c r="G118" s="11"/>
      <c r="H118" s="11"/>
      <c r="I118" s="11"/>
      <c r="J118" s="11"/>
      <c r="K118" s="11"/>
      <c r="L118" s="11"/>
      <c r="M118" s="11"/>
      <c r="N118" s="11"/>
      <c r="O118" s="11"/>
    </row>
    <row r="119" spans="1:15" s="121" customFormat="1">
      <c r="A119" s="11"/>
      <c r="B119" s="11"/>
      <c r="C119" s="11"/>
      <c r="D119" s="11"/>
      <c r="F119" s="457"/>
      <c r="G119" s="11"/>
      <c r="H119" s="11"/>
      <c r="I119" s="11"/>
      <c r="J119" s="11"/>
      <c r="K119" s="11"/>
      <c r="L119" s="11"/>
      <c r="M119" s="11"/>
      <c r="N119" s="11"/>
      <c r="O119" s="11"/>
    </row>
    <row r="120" spans="1:15" s="121" customFormat="1">
      <c r="A120" s="11"/>
      <c r="B120" s="11"/>
      <c r="C120" s="11"/>
      <c r="D120" s="11"/>
      <c r="F120" s="457"/>
      <c r="G120" s="11"/>
      <c r="H120" s="11"/>
      <c r="I120" s="11"/>
      <c r="J120" s="11"/>
      <c r="K120" s="11"/>
      <c r="L120" s="11"/>
      <c r="M120" s="11"/>
      <c r="N120" s="11"/>
      <c r="O120" s="11"/>
    </row>
    <row r="121" spans="1:15" s="121" customFormat="1">
      <c r="A121" s="11"/>
      <c r="B121" s="11"/>
      <c r="C121" s="11"/>
      <c r="D121" s="11"/>
      <c r="F121" s="457"/>
      <c r="G121" s="11"/>
      <c r="H121" s="11"/>
      <c r="I121" s="11"/>
      <c r="J121" s="11"/>
      <c r="K121" s="11"/>
      <c r="L121" s="11"/>
      <c r="M121" s="11"/>
      <c r="N121" s="11"/>
      <c r="O121" s="11"/>
    </row>
    <row r="122" spans="1:15" s="121" customFormat="1">
      <c r="A122" s="11"/>
      <c r="B122" s="11"/>
      <c r="C122" s="11"/>
      <c r="D122" s="11"/>
      <c r="F122" s="457"/>
      <c r="G122" s="11"/>
      <c r="H122" s="11"/>
      <c r="I122" s="11"/>
      <c r="J122" s="11"/>
      <c r="K122" s="11"/>
      <c r="L122" s="11"/>
      <c r="M122" s="11"/>
      <c r="N122" s="11"/>
      <c r="O122" s="11"/>
    </row>
    <row r="123" spans="1:15" s="121" customFormat="1">
      <c r="A123" s="11"/>
      <c r="B123" s="11"/>
      <c r="C123" s="11"/>
      <c r="D123" s="11"/>
      <c r="F123" s="457"/>
      <c r="G123" s="11"/>
      <c r="H123" s="11"/>
      <c r="I123" s="11"/>
      <c r="J123" s="11"/>
      <c r="K123" s="11"/>
      <c r="L123" s="11"/>
      <c r="M123" s="11"/>
      <c r="N123" s="11"/>
      <c r="O123" s="11"/>
    </row>
    <row r="124" spans="1:15" s="121" customFormat="1">
      <c r="A124" s="11"/>
      <c r="B124" s="11"/>
      <c r="C124" s="11"/>
      <c r="D124" s="11"/>
      <c r="F124" s="457"/>
      <c r="G124" s="11"/>
      <c r="H124" s="11"/>
      <c r="I124" s="11"/>
      <c r="J124" s="11"/>
      <c r="K124" s="11"/>
      <c r="L124" s="11"/>
      <c r="M124" s="11"/>
      <c r="N124" s="11"/>
      <c r="O124" s="11"/>
    </row>
    <row r="125" spans="1:15" s="121" customFormat="1">
      <c r="A125" s="11"/>
      <c r="B125" s="11"/>
      <c r="C125" s="11"/>
      <c r="D125" s="11"/>
      <c r="F125" s="457"/>
      <c r="G125" s="11"/>
      <c r="H125" s="11"/>
      <c r="I125" s="11"/>
      <c r="J125" s="11"/>
      <c r="K125" s="11"/>
      <c r="L125" s="11"/>
      <c r="M125" s="11"/>
      <c r="N125" s="11"/>
      <c r="O125" s="11"/>
    </row>
    <row r="126" spans="1:15" s="121" customFormat="1">
      <c r="A126" s="11"/>
      <c r="B126" s="11"/>
      <c r="C126" s="11"/>
      <c r="D126" s="11"/>
      <c r="F126" s="457"/>
      <c r="G126" s="11"/>
      <c r="H126" s="11"/>
      <c r="I126" s="11"/>
      <c r="J126" s="11"/>
      <c r="K126" s="11"/>
      <c r="L126" s="11"/>
      <c r="M126" s="11"/>
      <c r="N126" s="11"/>
      <c r="O126" s="11"/>
    </row>
    <row r="127" spans="1:15" s="121" customFormat="1">
      <c r="A127" s="11"/>
      <c r="B127" s="11"/>
      <c r="C127" s="11"/>
      <c r="D127" s="11"/>
      <c r="F127" s="457"/>
      <c r="G127" s="11"/>
      <c r="H127" s="11"/>
      <c r="I127" s="11"/>
      <c r="J127" s="11"/>
      <c r="K127" s="11"/>
      <c r="L127" s="11"/>
      <c r="M127" s="11"/>
      <c r="N127" s="11"/>
      <c r="O127" s="11"/>
    </row>
    <row r="128" spans="1:15" s="121" customFormat="1">
      <c r="A128" s="11"/>
      <c r="B128" s="11"/>
      <c r="C128" s="11"/>
      <c r="D128" s="11"/>
      <c r="F128" s="457"/>
      <c r="G128" s="11"/>
      <c r="H128" s="11"/>
      <c r="I128" s="11"/>
      <c r="J128" s="11"/>
      <c r="K128" s="11"/>
      <c r="L128" s="11"/>
      <c r="M128" s="11"/>
      <c r="N128" s="11"/>
      <c r="O128" s="11"/>
    </row>
    <row r="129" spans="1:15" s="121" customFormat="1">
      <c r="A129" s="11"/>
      <c r="B129" s="11"/>
      <c r="C129" s="11"/>
      <c r="D129" s="11"/>
      <c r="F129" s="457"/>
      <c r="G129" s="11"/>
      <c r="H129" s="11"/>
      <c r="I129" s="11"/>
      <c r="J129" s="11"/>
      <c r="K129" s="11"/>
      <c r="L129" s="11"/>
      <c r="M129" s="11"/>
      <c r="N129" s="11"/>
      <c r="O129" s="11"/>
    </row>
    <row r="130" spans="1:15" s="121" customFormat="1">
      <c r="A130" s="11"/>
      <c r="B130" s="11"/>
      <c r="C130" s="11"/>
      <c r="D130" s="11"/>
      <c r="F130" s="457"/>
      <c r="G130" s="11"/>
      <c r="H130" s="11"/>
      <c r="I130" s="11"/>
      <c r="J130" s="11"/>
      <c r="K130" s="11"/>
      <c r="L130" s="11"/>
      <c r="M130" s="11"/>
      <c r="N130" s="11"/>
      <c r="O130" s="11"/>
    </row>
    <row r="131" spans="1:15" s="121" customFormat="1">
      <c r="A131" s="11"/>
      <c r="B131" s="11"/>
      <c r="C131" s="11"/>
      <c r="D131" s="11"/>
      <c r="F131" s="457"/>
      <c r="G131" s="11"/>
      <c r="H131" s="11"/>
      <c r="I131" s="11"/>
      <c r="J131" s="11"/>
      <c r="K131" s="11"/>
      <c r="L131" s="11"/>
      <c r="M131" s="11"/>
      <c r="N131" s="11"/>
      <c r="O131" s="11"/>
    </row>
    <row r="132" spans="1:15" s="121" customFormat="1">
      <c r="A132" s="11"/>
      <c r="B132" s="11"/>
      <c r="C132" s="11"/>
      <c r="D132" s="11"/>
      <c r="F132" s="457"/>
      <c r="G132" s="11"/>
      <c r="H132" s="11"/>
      <c r="I132" s="11"/>
      <c r="J132" s="11"/>
      <c r="K132" s="11"/>
      <c r="L132" s="11"/>
      <c r="M132" s="11"/>
      <c r="N132" s="11"/>
      <c r="O132" s="11"/>
    </row>
    <row r="133" spans="1:15" s="121" customFormat="1">
      <c r="A133" s="11"/>
      <c r="B133" s="11"/>
      <c r="C133" s="11"/>
      <c r="D133" s="11"/>
      <c r="F133" s="457"/>
      <c r="G133" s="11"/>
      <c r="H133" s="11"/>
      <c r="I133" s="11"/>
      <c r="J133" s="11"/>
      <c r="K133" s="11"/>
      <c r="L133" s="11"/>
      <c r="M133" s="11"/>
      <c r="N133" s="11"/>
      <c r="O133" s="11"/>
    </row>
    <row r="134" spans="1:15" s="121" customFormat="1">
      <c r="A134" s="11"/>
      <c r="B134" s="11"/>
      <c r="C134" s="11"/>
      <c r="D134" s="11"/>
      <c r="F134" s="457"/>
      <c r="G134" s="11"/>
      <c r="H134" s="11"/>
      <c r="I134" s="11"/>
      <c r="J134" s="11"/>
      <c r="K134" s="11"/>
      <c r="L134" s="11"/>
      <c r="M134" s="11"/>
      <c r="N134" s="11"/>
      <c r="O134" s="11"/>
    </row>
    <row r="135" spans="1:15" s="121" customFormat="1">
      <c r="A135" s="11"/>
      <c r="B135" s="11"/>
      <c r="C135" s="11"/>
      <c r="D135" s="11"/>
      <c r="F135" s="457"/>
      <c r="G135" s="11"/>
      <c r="H135" s="11"/>
      <c r="I135" s="11"/>
      <c r="J135" s="11"/>
      <c r="K135" s="11"/>
      <c r="L135" s="11"/>
      <c r="M135" s="11"/>
      <c r="N135" s="11"/>
      <c r="O135" s="11"/>
    </row>
    <row r="136" spans="1:15" s="121" customFormat="1">
      <c r="A136" s="11"/>
      <c r="B136" s="11"/>
      <c r="C136" s="11"/>
      <c r="D136" s="11"/>
      <c r="F136" s="457"/>
      <c r="G136" s="11"/>
      <c r="H136" s="11"/>
      <c r="I136" s="11"/>
      <c r="J136" s="11"/>
      <c r="K136" s="11"/>
      <c r="L136" s="11"/>
      <c r="M136" s="11"/>
      <c r="N136" s="11"/>
      <c r="O136" s="11"/>
    </row>
    <row r="137" spans="1:15" s="121" customFormat="1">
      <c r="A137" s="11"/>
      <c r="B137" s="11"/>
      <c r="C137" s="11"/>
      <c r="D137" s="11"/>
      <c r="F137" s="457"/>
      <c r="G137" s="11"/>
      <c r="H137" s="11"/>
      <c r="I137" s="11"/>
      <c r="J137" s="11"/>
      <c r="K137" s="11"/>
      <c r="L137" s="11"/>
      <c r="M137" s="11"/>
      <c r="N137" s="11"/>
      <c r="O137" s="11"/>
    </row>
    <row r="138" spans="1:15" s="121" customFormat="1">
      <c r="A138" s="11"/>
      <c r="B138" s="11"/>
      <c r="C138" s="11"/>
      <c r="D138" s="11"/>
      <c r="F138" s="457"/>
      <c r="G138" s="11"/>
      <c r="H138" s="11"/>
      <c r="I138" s="11"/>
      <c r="J138" s="11"/>
      <c r="K138" s="11"/>
      <c r="L138" s="11"/>
      <c r="M138" s="11"/>
      <c r="N138" s="11"/>
      <c r="O138" s="11"/>
    </row>
    <row r="139" spans="1:15" s="121" customFormat="1">
      <c r="A139" s="11"/>
      <c r="B139" s="11"/>
      <c r="C139" s="11"/>
      <c r="D139" s="11"/>
      <c r="F139" s="457"/>
      <c r="G139" s="11"/>
      <c r="H139" s="11"/>
      <c r="I139" s="11"/>
      <c r="J139" s="11"/>
      <c r="K139" s="11"/>
      <c r="L139" s="11"/>
      <c r="M139" s="11"/>
      <c r="N139" s="11"/>
      <c r="O139" s="11"/>
    </row>
    <row r="140" spans="1:15" s="121" customFormat="1">
      <c r="A140" s="11"/>
      <c r="B140" s="11"/>
      <c r="C140" s="11"/>
      <c r="D140" s="11"/>
      <c r="F140" s="457"/>
      <c r="G140" s="11"/>
      <c r="H140" s="11"/>
      <c r="I140" s="11"/>
      <c r="J140" s="11"/>
      <c r="K140" s="11"/>
      <c r="L140" s="11"/>
      <c r="M140" s="11"/>
      <c r="N140" s="11"/>
      <c r="O140" s="11"/>
    </row>
    <row r="141" spans="1:15" s="121" customFormat="1">
      <c r="A141" s="11"/>
      <c r="B141" s="11"/>
      <c r="C141" s="11"/>
      <c r="D141" s="11"/>
      <c r="F141" s="457"/>
      <c r="G141" s="11"/>
      <c r="H141" s="11"/>
      <c r="I141" s="11"/>
      <c r="J141" s="11"/>
      <c r="K141" s="11"/>
      <c r="L141" s="11"/>
      <c r="M141" s="11"/>
      <c r="N141" s="11"/>
      <c r="O141" s="11"/>
    </row>
    <row r="142" spans="1:15" s="121" customFormat="1">
      <c r="A142" s="11"/>
      <c r="B142" s="11"/>
      <c r="C142" s="11"/>
      <c r="D142" s="11"/>
      <c r="F142" s="457"/>
      <c r="G142" s="11"/>
      <c r="H142" s="11"/>
      <c r="I142" s="11"/>
      <c r="J142" s="11"/>
      <c r="K142" s="11"/>
      <c r="L142" s="11"/>
      <c r="M142" s="11"/>
      <c r="N142" s="11"/>
      <c r="O142" s="11"/>
    </row>
    <row r="143" spans="1:15" s="121" customFormat="1">
      <c r="A143" s="11"/>
      <c r="B143" s="11"/>
      <c r="C143" s="11"/>
      <c r="D143" s="11"/>
      <c r="F143" s="457"/>
      <c r="G143" s="11"/>
      <c r="H143" s="11"/>
      <c r="I143" s="11"/>
      <c r="J143" s="11"/>
      <c r="K143" s="11"/>
      <c r="L143" s="11"/>
      <c r="M143" s="11"/>
      <c r="N143" s="11"/>
      <c r="O143" s="11"/>
    </row>
    <row r="144" spans="1:15" s="121" customFormat="1">
      <c r="A144" s="11"/>
      <c r="B144" s="11"/>
      <c r="C144" s="11"/>
      <c r="D144" s="11"/>
      <c r="F144" s="457"/>
      <c r="G144" s="11"/>
      <c r="H144" s="11"/>
      <c r="I144" s="11"/>
      <c r="J144" s="11"/>
      <c r="K144" s="11"/>
      <c r="L144" s="11"/>
      <c r="M144" s="11"/>
      <c r="N144" s="11"/>
      <c r="O144" s="11"/>
    </row>
    <row r="145" spans="1:15" s="121" customFormat="1">
      <c r="A145" s="11"/>
      <c r="B145" s="11"/>
      <c r="C145" s="11"/>
      <c r="D145" s="11"/>
      <c r="F145" s="457"/>
      <c r="G145" s="11"/>
      <c r="H145" s="11"/>
      <c r="I145" s="11"/>
      <c r="J145" s="11"/>
      <c r="K145" s="11"/>
      <c r="L145" s="11"/>
      <c r="M145" s="11"/>
      <c r="N145" s="11"/>
      <c r="O145" s="11"/>
    </row>
    <row r="146" spans="1:15" s="121" customFormat="1">
      <c r="A146" s="11"/>
      <c r="B146" s="11"/>
      <c r="C146" s="11"/>
      <c r="D146" s="11"/>
      <c r="F146" s="457"/>
      <c r="G146" s="11"/>
      <c r="H146" s="11"/>
      <c r="I146" s="11"/>
      <c r="J146" s="11"/>
      <c r="K146" s="11"/>
      <c r="L146" s="11"/>
      <c r="M146" s="11"/>
      <c r="N146" s="11"/>
      <c r="O146" s="11"/>
    </row>
    <row r="147" spans="1:15" s="121" customFormat="1">
      <c r="A147" s="11"/>
      <c r="B147" s="11"/>
      <c r="C147" s="11"/>
      <c r="D147" s="11"/>
      <c r="F147" s="457"/>
      <c r="G147" s="11"/>
      <c r="H147" s="11"/>
      <c r="I147" s="11"/>
      <c r="J147" s="11"/>
      <c r="K147" s="11"/>
      <c r="L147" s="11"/>
      <c r="M147" s="11"/>
      <c r="N147" s="11"/>
      <c r="O147" s="11"/>
    </row>
    <row r="148" spans="1:15" s="121" customFormat="1">
      <c r="A148" s="11"/>
      <c r="B148" s="11"/>
      <c r="C148" s="11"/>
      <c r="D148" s="11"/>
      <c r="F148" s="457"/>
      <c r="G148" s="11"/>
      <c r="H148" s="11"/>
      <c r="I148" s="11"/>
      <c r="J148" s="11"/>
      <c r="K148" s="11"/>
      <c r="L148" s="11"/>
      <c r="M148" s="11"/>
      <c r="N148" s="11"/>
      <c r="O148" s="11"/>
    </row>
    <row r="149" spans="1:15" s="121" customFormat="1">
      <c r="A149" s="11"/>
      <c r="B149" s="11"/>
      <c r="C149" s="11"/>
      <c r="D149" s="11"/>
      <c r="F149" s="457"/>
      <c r="G149" s="11"/>
      <c r="H149" s="11"/>
      <c r="I149" s="11"/>
      <c r="J149" s="11"/>
      <c r="K149" s="11"/>
      <c r="L149" s="11"/>
      <c r="M149" s="11"/>
      <c r="N149" s="11"/>
      <c r="O149" s="11"/>
    </row>
    <row r="150" spans="1:15" s="121" customFormat="1">
      <c r="A150" s="11"/>
      <c r="B150" s="11"/>
      <c r="C150" s="11"/>
      <c r="D150" s="11"/>
      <c r="F150" s="457"/>
      <c r="G150" s="11"/>
      <c r="H150" s="11"/>
      <c r="I150" s="11"/>
      <c r="J150" s="11"/>
      <c r="K150" s="11"/>
      <c r="L150" s="11"/>
      <c r="M150" s="11"/>
      <c r="N150" s="11"/>
      <c r="O150" s="11"/>
    </row>
    <row r="151" spans="1:15" s="121" customFormat="1">
      <c r="A151" s="11"/>
      <c r="B151" s="11"/>
      <c r="C151" s="11"/>
      <c r="D151" s="11"/>
      <c r="F151" s="457"/>
      <c r="G151" s="11"/>
      <c r="H151" s="11"/>
      <c r="I151" s="11"/>
      <c r="J151" s="11"/>
      <c r="K151" s="11"/>
      <c r="L151" s="11"/>
      <c r="M151" s="11"/>
      <c r="N151" s="11"/>
      <c r="O151" s="11"/>
    </row>
    <row r="152" spans="1:15" s="121" customFormat="1">
      <c r="A152" s="11"/>
      <c r="B152" s="11"/>
      <c r="C152" s="11"/>
      <c r="D152" s="11"/>
      <c r="F152" s="457"/>
      <c r="G152" s="11"/>
      <c r="H152" s="11"/>
      <c r="I152" s="11"/>
      <c r="J152" s="11"/>
      <c r="K152" s="11"/>
      <c r="L152" s="11"/>
      <c r="M152" s="11"/>
      <c r="N152" s="11"/>
      <c r="O152" s="11"/>
    </row>
    <row r="153" spans="1:15" s="121" customFormat="1">
      <c r="A153" s="11"/>
      <c r="B153" s="11"/>
      <c r="C153" s="11"/>
      <c r="D153" s="11"/>
      <c r="F153" s="457"/>
      <c r="G153" s="11"/>
      <c r="H153" s="11"/>
      <c r="I153" s="11"/>
      <c r="J153" s="11"/>
      <c r="K153" s="11"/>
      <c r="L153" s="11"/>
      <c r="M153" s="11"/>
      <c r="N153" s="11"/>
      <c r="O153" s="11"/>
    </row>
    <row r="154" spans="1:15" s="121" customFormat="1">
      <c r="A154" s="11"/>
      <c r="B154" s="11"/>
      <c r="C154" s="11"/>
      <c r="D154" s="11"/>
      <c r="F154" s="457"/>
      <c r="G154" s="11"/>
      <c r="H154" s="11"/>
      <c r="I154" s="11"/>
      <c r="J154" s="11"/>
      <c r="K154" s="11"/>
      <c r="L154" s="11"/>
      <c r="M154" s="11"/>
      <c r="N154" s="11"/>
      <c r="O154" s="11"/>
    </row>
    <row r="155" spans="1:15" s="121" customFormat="1">
      <c r="A155" s="11"/>
      <c r="B155" s="11"/>
      <c r="C155" s="11"/>
      <c r="D155" s="11"/>
      <c r="F155" s="457"/>
      <c r="G155" s="11"/>
      <c r="H155" s="11"/>
      <c r="I155" s="11"/>
      <c r="J155" s="11"/>
      <c r="K155" s="11"/>
      <c r="L155" s="11"/>
      <c r="M155" s="11"/>
      <c r="N155" s="11"/>
      <c r="O155" s="11"/>
    </row>
    <row r="156" spans="1:15" s="121" customFormat="1">
      <c r="A156" s="11"/>
      <c r="B156" s="11"/>
      <c r="C156" s="11"/>
      <c r="D156" s="11"/>
      <c r="F156" s="457"/>
      <c r="G156" s="11"/>
      <c r="H156" s="11"/>
      <c r="I156" s="11"/>
      <c r="J156" s="11"/>
      <c r="K156" s="11"/>
      <c r="L156" s="11"/>
      <c r="M156" s="11"/>
      <c r="N156" s="11"/>
      <c r="O156" s="11"/>
    </row>
    <row r="157" spans="1:15" s="121" customFormat="1">
      <c r="A157" s="11"/>
      <c r="B157" s="11"/>
      <c r="C157" s="11"/>
      <c r="D157" s="11"/>
      <c r="F157" s="457"/>
      <c r="G157" s="11"/>
      <c r="H157" s="11"/>
      <c r="I157" s="11"/>
      <c r="J157" s="11"/>
      <c r="K157" s="11"/>
      <c r="L157" s="11"/>
      <c r="M157" s="11"/>
      <c r="N157" s="11"/>
      <c r="O157" s="11"/>
    </row>
    <row r="158" spans="1:15" s="121" customFormat="1">
      <c r="A158" s="11"/>
      <c r="B158" s="11"/>
      <c r="C158" s="11"/>
      <c r="D158" s="11"/>
      <c r="F158" s="457"/>
      <c r="G158" s="11"/>
      <c r="H158" s="11"/>
      <c r="I158" s="11"/>
      <c r="J158" s="11"/>
      <c r="K158" s="11"/>
      <c r="L158" s="11"/>
      <c r="M158" s="11"/>
      <c r="N158" s="11"/>
      <c r="O158" s="11"/>
    </row>
    <row r="159" spans="1:15" s="121" customFormat="1">
      <c r="A159" s="11"/>
      <c r="B159" s="11"/>
      <c r="C159" s="11"/>
      <c r="D159" s="11"/>
      <c r="F159" s="457"/>
      <c r="G159" s="11"/>
      <c r="H159" s="11"/>
      <c r="I159" s="11"/>
      <c r="J159" s="11"/>
      <c r="K159" s="11"/>
      <c r="L159" s="11"/>
      <c r="M159" s="11"/>
      <c r="N159" s="11"/>
      <c r="O159" s="11"/>
    </row>
    <row r="160" spans="1:15" s="121" customFormat="1">
      <c r="A160" s="11"/>
      <c r="B160" s="11"/>
      <c r="C160" s="11"/>
      <c r="D160" s="11"/>
      <c r="F160" s="457"/>
      <c r="G160" s="11"/>
      <c r="H160" s="11"/>
      <c r="I160" s="11"/>
      <c r="J160" s="11"/>
      <c r="K160" s="11"/>
      <c r="L160" s="11"/>
      <c r="M160" s="11"/>
      <c r="N160" s="11"/>
      <c r="O160" s="11"/>
    </row>
    <row r="161" spans="1:15" s="121" customFormat="1">
      <c r="A161" s="11"/>
      <c r="B161" s="11"/>
      <c r="C161" s="11"/>
      <c r="D161" s="11"/>
      <c r="F161" s="457"/>
      <c r="G161" s="11"/>
      <c r="H161" s="11"/>
      <c r="I161" s="11"/>
      <c r="J161" s="11"/>
      <c r="K161" s="11"/>
      <c r="L161" s="11"/>
      <c r="M161" s="11"/>
      <c r="N161" s="11"/>
      <c r="O161" s="11"/>
    </row>
    <row r="162" spans="1:15" s="121" customFormat="1">
      <c r="A162" s="11"/>
      <c r="B162" s="11"/>
      <c r="C162" s="11"/>
      <c r="D162" s="11"/>
      <c r="F162" s="457"/>
      <c r="G162" s="11"/>
      <c r="H162" s="11"/>
      <c r="I162" s="11"/>
      <c r="J162" s="11"/>
      <c r="K162" s="11"/>
      <c r="L162" s="11"/>
      <c r="M162" s="11"/>
      <c r="N162" s="11"/>
      <c r="O162" s="11"/>
    </row>
    <row r="163" spans="1:15" s="121" customFormat="1">
      <c r="A163" s="11"/>
      <c r="B163" s="11"/>
      <c r="C163" s="11"/>
      <c r="D163" s="11"/>
      <c r="F163" s="457"/>
      <c r="G163" s="11"/>
      <c r="H163" s="11"/>
      <c r="I163" s="11"/>
      <c r="J163" s="11"/>
      <c r="K163" s="11"/>
      <c r="L163" s="11"/>
      <c r="M163" s="11"/>
      <c r="N163" s="11"/>
      <c r="O163" s="11"/>
    </row>
    <row r="164" spans="1:15" s="121" customFormat="1">
      <c r="A164" s="11"/>
      <c r="B164" s="11"/>
      <c r="C164" s="11"/>
      <c r="D164" s="11"/>
      <c r="F164" s="457"/>
      <c r="G164" s="11"/>
      <c r="H164" s="11"/>
      <c r="I164" s="11"/>
      <c r="J164" s="11"/>
      <c r="K164" s="11"/>
      <c r="L164" s="11"/>
      <c r="M164" s="11"/>
      <c r="N164" s="11"/>
      <c r="O164" s="11"/>
    </row>
    <row r="165" spans="1:15" s="121" customFormat="1">
      <c r="A165" s="11"/>
      <c r="B165" s="11"/>
      <c r="C165" s="11"/>
      <c r="D165" s="11"/>
      <c r="F165" s="457"/>
      <c r="G165" s="11"/>
      <c r="H165" s="11"/>
      <c r="I165" s="11"/>
      <c r="J165" s="11"/>
      <c r="K165" s="11"/>
      <c r="L165" s="11"/>
      <c r="M165" s="11"/>
      <c r="N165" s="11"/>
      <c r="O165" s="11"/>
    </row>
    <row r="166" spans="1:15" s="121" customFormat="1">
      <c r="A166" s="11"/>
      <c r="B166" s="11"/>
      <c r="C166" s="11"/>
      <c r="D166" s="11"/>
      <c r="F166" s="457"/>
      <c r="G166" s="11"/>
      <c r="H166" s="11"/>
      <c r="I166" s="11"/>
      <c r="J166" s="11"/>
      <c r="K166" s="11"/>
      <c r="L166" s="11"/>
      <c r="M166" s="11"/>
      <c r="N166" s="11"/>
      <c r="O166" s="11"/>
    </row>
    <row r="167" spans="1:15" s="121" customFormat="1">
      <c r="A167" s="11"/>
      <c r="B167" s="11"/>
      <c r="C167" s="11"/>
      <c r="D167" s="11"/>
      <c r="F167" s="457"/>
      <c r="G167" s="11"/>
      <c r="H167" s="11"/>
      <c r="I167" s="11"/>
      <c r="J167" s="11"/>
      <c r="K167" s="11"/>
      <c r="L167" s="11"/>
      <c r="M167" s="11"/>
      <c r="N167" s="11"/>
      <c r="O167" s="11"/>
    </row>
    <row r="168" spans="1:15" s="121" customFormat="1">
      <c r="A168" s="11"/>
      <c r="B168" s="11"/>
      <c r="C168" s="11"/>
      <c r="D168" s="11"/>
      <c r="F168" s="457"/>
      <c r="G168" s="11"/>
      <c r="H168" s="11"/>
      <c r="I168" s="11"/>
      <c r="J168" s="11"/>
      <c r="K168" s="11"/>
      <c r="L168" s="11"/>
      <c r="M168" s="11"/>
      <c r="N168" s="11"/>
      <c r="O168" s="11"/>
    </row>
    <row r="169" spans="1:15" s="121" customFormat="1">
      <c r="A169" s="11"/>
      <c r="B169" s="11"/>
      <c r="C169" s="11"/>
      <c r="D169" s="11"/>
      <c r="F169" s="457"/>
      <c r="G169" s="11"/>
      <c r="H169" s="11"/>
      <c r="I169" s="11"/>
      <c r="J169" s="11"/>
      <c r="K169" s="11"/>
      <c r="L169" s="11"/>
      <c r="M169" s="11"/>
      <c r="N169" s="11"/>
      <c r="O169" s="11"/>
    </row>
    <row r="170" spans="1:15" s="121" customFormat="1">
      <c r="A170" s="11"/>
      <c r="B170" s="11"/>
      <c r="C170" s="11"/>
      <c r="D170" s="11"/>
      <c r="F170" s="457"/>
      <c r="G170" s="11"/>
      <c r="H170" s="11"/>
      <c r="I170" s="11"/>
      <c r="J170" s="11"/>
      <c r="K170" s="11"/>
      <c r="L170" s="11"/>
      <c r="M170" s="11"/>
      <c r="N170" s="11"/>
      <c r="O170" s="11"/>
    </row>
    <row r="171" spans="1:15" s="121" customFormat="1">
      <c r="A171" s="11"/>
      <c r="B171" s="11"/>
      <c r="C171" s="11"/>
      <c r="D171" s="11"/>
      <c r="F171" s="457"/>
      <c r="G171" s="11"/>
      <c r="H171" s="11"/>
      <c r="I171" s="11"/>
      <c r="J171" s="11"/>
      <c r="K171" s="11"/>
      <c r="L171" s="11"/>
      <c r="M171" s="11"/>
      <c r="N171" s="11"/>
      <c r="O171" s="11"/>
    </row>
    <row r="172" spans="1:15" s="121" customFormat="1">
      <c r="A172" s="11"/>
      <c r="B172" s="11"/>
      <c r="C172" s="11"/>
      <c r="D172" s="11"/>
      <c r="F172" s="457"/>
      <c r="G172" s="11"/>
      <c r="H172" s="11"/>
      <c r="I172" s="11"/>
      <c r="J172" s="11"/>
      <c r="K172" s="11"/>
      <c r="L172" s="11"/>
      <c r="M172" s="11"/>
      <c r="N172" s="11"/>
      <c r="O172" s="11"/>
    </row>
    <row r="173" spans="1:15" s="121" customFormat="1">
      <c r="A173" s="11"/>
      <c r="B173" s="11"/>
      <c r="C173" s="11"/>
      <c r="D173" s="11"/>
      <c r="F173" s="457"/>
      <c r="G173" s="11"/>
      <c r="H173" s="11"/>
      <c r="I173" s="11"/>
      <c r="J173" s="11"/>
      <c r="K173" s="11"/>
      <c r="L173" s="11"/>
      <c r="M173" s="11"/>
      <c r="N173" s="11"/>
      <c r="O173" s="11"/>
    </row>
    <row r="174" spans="1:15" s="121" customFormat="1">
      <c r="A174" s="11"/>
      <c r="B174" s="11"/>
      <c r="C174" s="11"/>
      <c r="D174" s="11"/>
      <c r="F174" s="457"/>
      <c r="G174" s="11"/>
      <c r="H174" s="11"/>
      <c r="I174" s="11"/>
      <c r="J174" s="11"/>
      <c r="K174" s="11"/>
      <c r="L174" s="11"/>
      <c r="M174" s="11"/>
      <c r="N174" s="11"/>
      <c r="O174" s="11"/>
    </row>
    <row r="175" spans="1:15" s="121" customFormat="1">
      <c r="A175" s="11"/>
      <c r="B175" s="11"/>
      <c r="C175" s="11"/>
      <c r="D175" s="11"/>
      <c r="F175" s="457"/>
      <c r="G175" s="11"/>
      <c r="H175" s="11"/>
      <c r="I175" s="11"/>
      <c r="J175" s="11"/>
      <c r="K175" s="11"/>
      <c r="L175" s="11"/>
      <c r="M175" s="11"/>
      <c r="N175" s="11"/>
      <c r="O175" s="11"/>
    </row>
    <row r="176" spans="1:15" s="121" customFormat="1">
      <c r="A176" s="11"/>
      <c r="B176" s="11"/>
      <c r="C176" s="11"/>
      <c r="D176" s="11"/>
      <c r="F176" s="457"/>
      <c r="G176" s="11"/>
      <c r="H176" s="11"/>
      <c r="I176" s="11"/>
      <c r="J176" s="11"/>
      <c r="K176" s="11"/>
      <c r="L176" s="11"/>
      <c r="M176" s="11"/>
      <c r="N176" s="11"/>
      <c r="O176" s="11"/>
    </row>
    <row r="177" spans="1:15" s="121" customFormat="1">
      <c r="A177" s="11"/>
      <c r="B177" s="11"/>
      <c r="C177" s="11"/>
      <c r="D177" s="11"/>
      <c r="F177" s="457"/>
      <c r="G177" s="11"/>
      <c r="H177" s="11"/>
      <c r="I177" s="11"/>
      <c r="J177" s="11"/>
      <c r="K177" s="11"/>
      <c r="L177" s="11"/>
      <c r="M177" s="11"/>
      <c r="N177" s="11"/>
      <c r="O177" s="11"/>
    </row>
    <row r="178" spans="1:15" s="121" customFormat="1">
      <c r="A178" s="11"/>
      <c r="B178" s="11"/>
      <c r="C178" s="11"/>
      <c r="D178" s="11"/>
      <c r="F178" s="457"/>
      <c r="G178" s="11"/>
      <c r="H178" s="11"/>
      <c r="I178" s="11"/>
      <c r="J178" s="11"/>
      <c r="K178" s="11"/>
      <c r="L178" s="11"/>
      <c r="M178" s="11"/>
      <c r="N178" s="11"/>
      <c r="O178" s="11"/>
    </row>
    <row r="179" spans="1:15" s="121" customFormat="1">
      <c r="A179" s="11"/>
      <c r="B179" s="11"/>
      <c r="C179" s="11"/>
      <c r="D179" s="11"/>
      <c r="F179" s="457"/>
      <c r="G179" s="11"/>
      <c r="H179" s="11"/>
      <c r="I179" s="11"/>
      <c r="J179" s="11"/>
      <c r="K179" s="11"/>
      <c r="L179" s="11"/>
      <c r="M179" s="11"/>
      <c r="N179" s="11"/>
      <c r="O179" s="11"/>
    </row>
    <row r="180" spans="1:15" s="121" customFormat="1">
      <c r="A180" s="11"/>
      <c r="B180" s="11"/>
      <c r="C180" s="11"/>
      <c r="D180" s="11"/>
      <c r="F180" s="457"/>
      <c r="G180" s="11"/>
      <c r="H180" s="11"/>
      <c r="I180" s="11"/>
      <c r="J180" s="11"/>
      <c r="K180" s="11"/>
      <c r="L180" s="11"/>
      <c r="M180" s="11"/>
      <c r="N180" s="11"/>
      <c r="O180" s="11"/>
    </row>
    <row r="181" spans="1:15" s="121" customFormat="1">
      <c r="A181" s="11"/>
      <c r="B181" s="11"/>
      <c r="C181" s="11"/>
      <c r="D181" s="11"/>
      <c r="F181" s="457"/>
      <c r="G181" s="11"/>
      <c r="H181" s="11"/>
      <c r="I181" s="11"/>
      <c r="J181" s="11"/>
      <c r="K181" s="11"/>
      <c r="L181" s="11"/>
      <c r="M181" s="11"/>
      <c r="N181" s="11"/>
      <c r="O181" s="11"/>
    </row>
    <row r="182" spans="1:15" s="121" customFormat="1">
      <c r="A182" s="11"/>
      <c r="B182" s="11"/>
      <c r="C182" s="11"/>
      <c r="D182" s="11"/>
      <c r="F182" s="457"/>
      <c r="G182" s="11"/>
      <c r="H182" s="11"/>
      <c r="I182" s="11"/>
      <c r="J182" s="11"/>
      <c r="K182" s="11"/>
      <c r="L182" s="11"/>
      <c r="M182" s="11"/>
      <c r="N182" s="11"/>
      <c r="O182" s="11"/>
    </row>
    <row r="183" spans="1:15" s="121" customFormat="1">
      <c r="A183" s="11"/>
      <c r="B183" s="11"/>
      <c r="C183" s="11"/>
      <c r="D183" s="11"/>
      <c r="F183" s="457"/>
      <c r="G183" s="11"/>
      <c r="H183" s="11"/>
      <c r="I183" s="11"/>
      <c r="J183" s="11"/>
      <c r="K183" s="11"/>
      <c r="L183" s="11"/>
      <c r="M183" s="11"/>
      <c r="N183" s="11"/>
      <c r="O183" s="11"/>
    </row>
    <row r="184" spans="1:15" s="121" customFormat="1">
      <c r="A184" s="11"/>
      <c r="B184" s="11"/>
      <c r="C184" s="11"/>
      <c r="D184" s="11"/>
      <c r="F184" s="457"/>
      <c r="G184" s="11"/>
      <c r="H184" s="11"/>
      <c r="I184" s="11"/>
      <c r="J184" s="11"/>
      <c r="K184" s="11"/>
      <c r="L184" s="11"/>
      <c r="M184" s="11"/>
      <c r="N184" s="11"/>
      <c r="O184" s="11"/>
    </row>
    <row r="185" spans="1:15" s="121" customFormat="1">
      <c r="A185" s="11"/>
      <c r="B185" s="11"/>
      <c r="C185" s="11"/>
      <c r="D185" s="11"/>
      <c r="F185" s="457"/>
      <c r="G185" s="11"/>
      <c r="H185" s="11"/>
      <c r="I185" s="11"/>
      <c r="J185" s="11"/>
      <c r="K185" s="11"/>
      <c r="L185" s="11"/>
      <c r="M185" s="11"/>
      <c r="N185" s="11"/>
      <c r="O185" s="11"/>
    </row>
    <row r="186" spans="1:15" s="121" customFormat="1">
      <c r="A186" s="11"/>
      <c r="B186" s="11"/>
      <c r="C186" s="11"/>
      <c r="D186" s="11"/>
      <c r="F186" s="457"/>
      <c r="G186" s="11"/>
      <c r="H186" s="11"/>
      <c r="I186" s="11"/>
      <c r="J186" s="11"/>
      <c r="K186" s="11"/>
      <c r="L186" s="11"/>
      <c r="M186" s="11"/>
      <c r="N186" s="11"/>
      <c r="O186" s="11"/>
    </row>
    <row r="187" spans="1:15" s="121" customFormat="1">
      <c r="A187" s="11"/>
      <c r="B187" s="11"/>
      <c r="C187" s="11"/>
      <c r="D187" s="11"/>
      <c r="F187" s="457"/>
      <c r="G187" s="11"/>
      <c r="H187" s="11"/>
      <c r="I187" s="11"/>
      <c r="J187" s="11"/>
      <c r="K187" s="11"/>
      <c r="L187" s="11"/>
      <c r="M187" s="11"/>
      <c r="N187" s="11"/>
      <c r="O187" s="11"/>
    </row>
    <row r="188" spans="1:15" s="121" customFormat="1">
      <c r="A188" s="11"/>
      <c r="B188" s="11"/>
      <c r="C188" s="11"/>
      <c r="D188" s="11"/>
      <c r="F188" s="457"/>
      <c r="G188" s="11"/>
      <c r="H188" s="11"/>
      <c r="I188" s="11"/>
      <c r="J188" s="11"/>
      <c r="K188" s="11"/>
      <c r="L188" s="11"/>
      <c r="M188" s="11"/>
      <c r="N188" s="11"/>
      <c r="O188" s="11"/>
    </row>
    <row r="189" spans="1:15" s="121" customFormat="1">
      <c r="A189" s="11"/>
      <c r="B189" s="11"/>
      <c r="C189" s="11"/>
      <c r="D189" s="11"/>
      <c r="F189" s="457"/>
      <c r="G189" s="11"/>
      <c r="H189" s="11"/>
      <c r="I189" s="11"/>
      <c r="J189" s="11"/>
      <c r="K189" s="11"/>
      <c r="L189" s="11"/>
      <c r="M189" s="11"/>
      <c r="N189" s="11"/>
      <c r="O189" s="11"/>
    </row>
    <row r="190" spans="1:15" s="121" customFormat="1">
      <c r="A190" s="11"/>
      <c r="B190" s="11"/>
      <c r="C190" s="11"/>
      <c r="D190" s="11"/>
      <c r="F190" s="457"/>
      <c r="G190" s="11"/>
      <c r="H190" s="11"/>
      <c r="I190" s="11"/>
      <c r="J190" s="11"/>
      <c r="K190" s="11"/>
      <c r="L190" s="11"/>
      <c r="M190" s="11"/>
      <c r="N190" s="11"/>
      <c r="O190" s="11"/>
    </row>
    <row r="191" spans="1:15" s="121" customFormat="1">
      <c r="A191" s="11"/>
      <c r="B191" s="11"/>
      <c r="C191" s="11"/>
      <c r="D191" s="11"/>
      <c r="F191" s="457"/>
      <c r="G191" s="11"/>
      <c r="H191" s="11"/>
      <c r="I191" s="11"/>
      <c r="J191" s="11"/>
      <c r="K191" s="11"/>
      <c r="L191" s="11"/>
      <c r="M191" s="11"/>
      <c r="N191" s="11"/>
      <c r="O191" s="11"/>
    </row>
    <row r="192" spans="1:15" s="121" customFormat="1">
      <c r="A192" s="11"/>
      <c r="B192" s="11"/>
      <c r="C192" s="11"/>
      <c r="D192" s="11"/>
      <c r="F192" s="457"/>
      <c r="G192" s="11"/>
      <c r="H192" s="11"/>
      <c r="I192" s="11"/>
      <c r="J192" s="11"/>
      <c r="K192" s="11"/>
      <c r="L192" s="11"/>
      <c r="M192" s="11"/>
      <c r="N192" s="11"/>
      <c r="O192" s="11"/>
    </row>
    <row r="193" spans="1:15" s="121" customFormat="1">
      <c r="A193" s="11"/>
      <c r="B193" s="11"/>
      <c r="C193" s="11"/>
      <c r="D193" s="11"/>
      <c r="F193" s="457"/>
      <c r="G193" s="11"/>
      <c r="H193" s="11"/>
      <c r="I193" s="11"/>
      <c r="J193" s="11"/>
      <c r="K193" s="11"/>
      <c r="L193" s="11"/>
      <c r="M193" s="11"/>
      <c r="N193" s="11"/>
      <c r="O193" s="11"/>
    </row>
    <row r="194" spans="1:15" s="121" customFormat="1">
      <c r="A194" s="11"/>
      <c r="B194" s="11"/>
      <c r="C194" s="11"/>
      <c r="D194" s="11"/>
      <c r="F194" s="457"/>
      <c r="G194" s="11"/>
      <c r="H194" s="11"/>
      <c r="I194" s="11"/>
      <c r="J194" s="11"/>
      <c r="K194" s="11"/>
      <c r="L194" s="11"/>
      <c r="M194" s="11"/>
      <c r="N194" s="11"/>
      <c r="O194" s="11"/>
    </row>
    <row r="195" spans="1:15" s="121" customFormat="1">
      <c r="A195" s="11"/>
      <c r="B195" s="11"/>
      <c r="C195" s="11"/>
      <c r="D195" s="11"/>
      <c r="F195" s="457"/>
      <c r="G195" s="11"/>
      <c r="H195" s="11"/>
      <c r="I195" s="11"/>
      <c r="J195" s="11"/>
      <c r="K195" s="11"/>
      <c r="L195" s="11"/>
      <c r="M195" s="11"/>
      <c r="N195" s="11"/>
      <c r="O195" s="11"/>
    </row>
    <row r="196" spans="1:15" s="121" customFormat="1">
      <c r="A196" s="11"/>
      <c r="B196" s="11"/>
      <c r="C196" s="11"/>
      <c r="D196" s="11"/>
      <c r="F196" s="457"/>
      <c r="G196" s="11"/>
      <c r="H196" s="11"/>
      <c r="I196" s="11"/>
      <c r="J196" s="11"/>
      <c r="K196" s="11"/>
      <c r="L196" s="11"/>
      <c r="M196" s="11"/>
      <c r="N196" s="11"/>
      <c r="O196" s="11"/>
    </row>
    <row r="197" spans="1:15" s="121" customFormat="1">
      <c r="A197" s="11"/>
      <c r="B197" s="11"/>
      <c r="C197" s="11"/>
      <c r="D197" s="11"/>
      <c r="F197" s="457"/>
      <c r="G197" s="11"/>
      <c r="H197" s="11"/>
      <c r="I197" s="11"/>
      <c r="J197" s="11"/>
      <c r="K197" s="11"/>
      <c r="L197" s="11"/>
      <c r="M197" s="11"/>
      <c r="N197" s="11"/>
      <c r="O197" s="11"/>
    </row>
  </sheetData>
  <mergeCells count="7">
    <mergeCell ref="B42:G42"/>
    <mergeCell ref="A1:G1"/>
    <mergeCell ref="A2:G2"/>
    <mergeCell ref="A3:G3"/>
    <mergeCell ref="A4:G4"/>
    <mergeCell ref="A5:G5"/>
    <mergeCell ref="A6:G6"/>
  </mergeCells>
  <pageMargins left="0.22" right="0.28000000000000003" top="0.75" bottom="0.75" header="0.3" footer="0.3"/>
  <pageSetup scale="74"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B1308-5359-4DA3-8274-840B12D6A1D8}">
  <sheetPr>
    <tabColor rgb="FF92D050"/>
    <pageSetUpPr fitToPage="1"/>
  </sheetPr>
  <dimension ref="A1:L61"/>
  <sheetViews>
    <sheetView zoomScale="90" zoomScaleNormal="90" zoomScaleSheetLayoutView="115" workbookViewId="0">
      <selection sqref="A1:L1"/>
    </sheetView>
  </sheetViews>
  <sheetFormatPr defaultRowHeight="12.75"/>
  <cols>
    <col min="1" max="1" width="6" style="11" bestFit="1" customWidth="1"/>
    <col min="2" max="2" width="33.42578125" style="11" customWidth="1"/>
    <col min="3" max="3" width="2.7109375" style="11" customWidth="1"/>
    <col min="4" max="4" width="8.42578125" style="11" bestFit="1" customWidth="1"/>
    <col min="5" max="5" width="2.7109375" style="11" customWidth="1"/>
    <col min="6" max="6" width="17.42578125" style="11" customWidth="1"/>
    <col min="7" max="7" width="2.5703125" style="11" customWidth="1"/>
    <col min="8" max="8" width="13.5703125" style="11" customWidth="1"/>
    <col min="9" max="9" width="3.140625" style="11" bestFit="1" customWidth="1"/>
    <col min="10" max="10" width="21.7109375" style="332" bestFit="1" customWidth="1"/>
    <col min="11" max="11" width="2.42578125" style="332" customWidth="1"/>
    <col min="12" max="12" width="46.28515625" style="11" bestFit="1" customWidth="1"/>
    <col min="13" max="13" width="12.28515625" style="11" bestFit="1" customWidth="1"/>
    <col min="14" max="225" width="8.7109375" style="11"/>
    <col min="226" max="226" width="7.5703125" style="11" customWidth="1"/>
    <col min="227" max="227" width="51.42578125" style="11" customWidth="1"/>
    <col min="228" max="228" width="17.7109375" style="11" customWidth="1"/>
    <col min="229" max="229" width="16.5703125" style="11" customWidth="1"/>
    <col min="230" max="232" width="14.28515625" style="11" customWidth="1"/>
    <col min="233" max="233" width="18.42578125" style="11" customWidth="1"/>
    <col min="234" max="234" width="14.5703125" style="11" customWidth="1"/>
    <col min="235" max="235" width="14.28515625" style="11" customWidth="1"/>
    <col min="236" max="236" width="14.42578125" style="11" customWidth="1"/>
    <col min="237" max="481" width="8.7109375" style="11"/>
    <col min="482" max="482" width="7.5703125" style="11" customWidth="1"/>
    <col min="483" max="483" width="51.42578125" style="11" customWidth="1"/>
    <col min="484" max="484" width="17.7109375" style="11" customWidth="1"/>
    <col min="485" max="485" width="16.5703125" style="11" customWidth="1"/>
    <col min="486" max="488" width="14.28515625" style="11" customWidth="1"/>
    <col min="489" max="489" width="18.42578125" style="11" customWidth="1"/>
    <col min="490" max="490" width="14.5703125" style="11" customWidth="1"/>
    <col min="491" max="491" width="14.28515625" style="11" customWidth="1"/>
    <col min="492" max="492" width="14.42578125" style="11" customWidth="1"/>
    <col min="493" max="737" width="8.7109375" style="11"/>
    <col min="738" max="738" width="7.5703125" style="11" customWidth="1"/>
    <col min="739" max="739" width="51.42578125" style="11" customWidth="1"/>
    <col min="740" max="740" width="17.7109375" style="11" customWidth="1"/>
    <col min="741" max="741" width="16.5703125" style="11" customWidth="1"/>
    <col min="742" max="744" width="14.28515625" style="11" customWidth="1"/>
    <col min="745" max="745" width="18.42578125" style="11" customWidth="1"/>
    <col min="746" max="746" width="14.5703125" style="11" customWidth="1"/>
    <col min="747" max="747" width="14.28515625" style="11" customWidth="1"/>
    <col min="748" max="748" width="14.42578125" style="11" customWidth="1"/>
    <col min="749" max="993" width="8.7109375" style="11"/>
    <col min="994" max="994" width="7.5703125" style="11" customWidth="1"/>
    <col min="995" max="995" width="51.42578125" style="11" customWidth="1"/>
    <col min="996" max="996" width="17.7109375" style="11" customWidth="1"/>
    <col min="997" max="997" width="16.5703125" style="11" customWidth="1"/>
    <col min="998" max="1000" width="14.28515625" style="11" customWidth="1"/>
    <col min="1001" max="1001" width="18.42578125" style="11" customWidth="1"/>
    <col min="1002" max="1002" width="14.5703125" style="11" customWidth="1"/>
    <col min="1003" max="1003" width="14.28515625" style="11" customWidth="1"/>
    <col min="1004" max="1004" width="14.42578125" style="11" customWidth="1"/>
    <col min="1005" max="1249" width="8.7109375" style="11"/>
    <col min="1250" max="1250" width="7.5703125" style="11" customWidth="1"/>
    <col min="1251" max="1251" width="51.42578125" style="11" customWidth="1"/>
    <col min="1252" max="1252" width="17.7109375" style="11" customWidth="1"/>
    <col min="1253" max="1253" width="16.5703125" style="11" customWidth="1"/>
    <col min="1254" max="1256" width="14.28515625" style="11" customWidth="1"/>
    <col min="1257" max="1257" width="18.42578125" style="11" customWidth="1"/>
    <col min="1258" max="1258" width="14.5703125" style="11" customWidth="1"/>
    <col min="1259" max="1259" width="14.28515625" style="11" customWidth="1"/>
    <col min="1260" max="1260" width="14.42578125" style="11" customWidth="1"/>
    <col min="1261" max="1505" width="8.7109375" style="11"/>
    <col min="1506" max="1506" width="7.5703125" style="11" customWidth="1"/>
    <col min="1507" max="1507" width="51.42578125" style="11" customWidth="1"/>
    <col min="1508" max="1508" width="17.7109375" style="11" customWidth="1"/>
    <col min="1509" max="1509" width="16.5703125" style="11" customWidth="1"/>
    <col min="1510" max="1512" width="14.28515625" style="11" customWidth="1"/>
    <col min="1513" max="1513" width="18.42578125" style="11" customWidth="1"/>
    <col min="1514" max="1514" width="14.5703125" style="11" customWidth="1"/>
    <col min="1515" max="1515" width="14.28515625" style="11" customWidth="1"/>
    <col min="1516" max="1516" width="14.42578125" style="11" customWidth="1"/>
    <col min="1517" max="1761" width="8.7109375" style="11"/>
    <col min="1762" max="1762" width="7.5703125" style="11" customWidth="1"/>
    <col min="1763" max="1763" width="51.42578125" style="11" customWidth="1"/>
    <col min="1764" max="1764" width="17.7109375" style="11" customWidth="1"/>
    <col min="1765" max="1765" width="16.5703125" style="11" customWidth="1"/>
    <col min="1766" max="1768" width="14.28515625" style="11" customWidth="1"/>
    <col min="1769" max="1769" width="18.42578125" style="11" customWidth="1"/>
    <col min="1770" max="1770" width="14.5703125" style="11" customWidth="1"/>
    <col min="1771" max="1771" width="14.28515625" style="11" customWidth="1"/>
    <col min="1772" max="1772" width="14.42578125" style="11" customWidth="1"/>
    <col min="1773" max="2017" width="8.7109375" style="11"/>
    <col min="2018" max="2018" width="7.5703125" style="11" customWidth="1"/>
    <col min="2019" max="2019" width="51.42578125" style="11" customWidth="1"/>
    <col min="2020" max="2020" width="17.7109375" style="11" customWidth="1"/>
    <col min="2021" max="2021" width="16.5703125" style="11" customWidth="1"/>
    <col min="2022" max="2024" width="14.28515625" style="11" customWidth="1"/>
    <col min="2025" max="2025" width="18.42578125" style="11" customWidth="1"/>
    <col min="2026" max="2026" width="14.5703125" style="11" customWidth="1"/>
    <col min="2027" max="2027" width="14.28515625" style="11" customWidth="1"/>
    <col min="2028" max="2028" width="14.42578125" style="11" customWidth="1"/>
    <col min="2029" max="2273" width="8.7109375" style="11"/>
    <col min="2274" max="2274" width="7.5703125" style="11" customWidth="1"/>
    <col min="2275" max="2275" width="51.42578125" style="11" customWidth="1"/>
    <col min="2276" max="2276" width="17.7109375" style="11" customWidth="1"/>
    <col min="2277" max="2277" width="16.5703125" style="11" customWidth="1"/>
    <col min="2278" max="2280" width="14.28515625" style="11" customWidth="1"/>
    <col min="2281" max="2281" width="18.42578125" style="11" customWidth="1"/>
    <col min="2282" max="2282" width="14.5703125" style="11" customWidth="1"/>
    <col min="2283" max="2283" width="14.28515625" style="11" customWidth="1"/>
    <col min="2284" max="2284" width="14.42578125" style="11" customWidth="1"/>
    <col min="2285" max="2529" width="8.7109375" style="11"/>
    <col min="2530" max="2530" width="7.5703125" style="11" customWidth="1"/>
    <col min="2531" max="2531" width="51.42578125" style="11" customWidth="1"/>
    <col min="2532" max="2532" width="17.7109375" style="11" customWidth="1"/>
    <col min="2533" max="2533" width="16.5703125" style="11" customWidth="1"/>
    <col min="2534" max="2536" width="14.28515625" style="11" customWidth="1"/>
    <col min="2537" max="2537" width="18.42578125" style="11" customWidth="1"/>
    <col min="2538" max="2538" width="14.5703125" style="11" customWidth="1"/>
    <col min="2539" max="2539" width="14.28515625" style="11" customWidth="1"/>
    <col min="2540" max="2540" width="14.42578125" style="11" customWidth="1"/>
    <col min="2541" max="2785" width="8.7109375" style="11"/>
    <col min="2786" max="2786" width="7.5703125" style="11" customWidth="1"/>
    <col min="2787" max="2787" width="51.42578125" style="11" customWidth="1"/>
    <col min="2788" max="2788" width="17.7109375" style="11" customWidth="1"/>
    <col min="2789" max="2789" width="16.5703125" style="11" customWidth="1"/>
    <col min="2790" max="2792" width="14.28515625" style="11" customWidth="1"/>
    <col min="2793" max="2793" width="18.42578125" style="11" customWidth="1"/>
    <col min="2794" max="2794" width="14.5703125" style="11" customWidth="1"/>
    <col min="2795" max="2795" width="14.28515625" style="11" customWidth="1"/>
    <col min="2796" max="2796" width="14.42578125" style="11" customWidth="1"/>
    <col min="2797" max="3041" width="8.7109375" style="11"/>
    <col min="3042" max="3042" width="7.5703125" style="11" customWidth="1"/>
    <col min="3043" max="3043" width="51.42578125" style="11" customWidth="1"/>
    <col min="3044" max="3044" width="17.7109375" style="11" customWidth="1"/>
    <col min="3045" max="3045" width="16.5703125" style="11" customWidth="1"/>
    <col min="3046" max="3048" width="14.28515625" style="11" customWidth="1"/>
    <col min="3049" max="3049" width="18.42578125" style="11" customWidth="1"/>
    <col min="3050" max="3050" width="14.5703125" style="11" customWidth="1"/>
    <col min="3051" max="3051" width="14.28515625" style="11" customWidth="1"/>
    <col min="3052" max="3052" width="14.42578125" style="11" customWidth="1"/>
    <col min="3053" max="3297" width="8.7109375" style="11"/>
    <col min="3298" max="3298" width="7.5703125" style="11" customWidth="1"/>
    <col min="3299" max="3299" width="51.42578125" style="11" customWidth="1"/>
    <col min="3300" max="3300" width="17.7109375" style="11" customWidth="1"/>
    <col min="3301" max="3301" width="16.5703125" style="11" customWidth="1"/>
    <col min="3302" max="3304" width="14.28515625" style="11" customWidth="1"/>
    <col min="3305" max="3305" width="18.42578125" style="11" customWidth="1"/>
    <col min="3306" max="3306" width="14.5703125" style="11" customWidth="1"/>
    <col min="3307" max="3307" width="14.28515625" style="11" customWidth="1"/>
    <col min="3308" max="3308" width="14.42578125" style="11" customWidth="1"/>
    <col min="3309" max="3553" width="8.7109375" style="11"/>
    <col min="3554" max="3554" width="7.5703125" style="11" customWidth="1"/>
    <col min="3555" max="3555" width="51.42578125" style="11" customWidth="1"/>
    <col min="3556" max="3556" width="17.7109375" style="11" customWidth="1"/>
    <col min="3557" max="3557" width="16.5703125" style="11" customWidth="1"/>
    <col min="3558" max="3560" width="14.28515625" style="11" customWidth="1"/>
    <col min="3561" max="3561" width="18.42578125" style="11" customWidth="1"/>
    <col min="3562" max="3562" width="14.5703125" style="11" customWidth="1"/>
    <col min="3563" max="3563" width="14.28515625" style="11" customWidth="1"/>
    <col min="3564" max="3564" width="14.42578125" style="11" customWidth="1"/>
    <col min="3565" max="3809" width="8.7109375" style="11"/>
    <col min="3810" max="3810" width="7.5703125" style="11" customWidth="1"/>
    <col min="3811" max="3811" width="51.42578125" style="11" customWidth="1"/>
    <col min="3812" max="3812" width="17.7109375" style="11" customWidth="1"/>
    <col min="3813" max="3813" width="16.5703125" style="11" customWidth="1"/>
    <col min="3814" max="3816" width="14.28515625" style="11" customWidth="1"/>
    <col min="3817" max="3817" width="18.42578125" style="11" customWidth="1"/>
    <col min="3818" max="3818" width="14.5703125" style="11" customWidth="1"/>
    <col min="3819" max="3819" width="14.28515625" style="11" customWidth="1"/>
    <col min="3820" max="3820" width="14.42578125" style="11" customWidth="1"/>
    <col min="3821" max="4065" width="8.7109375" style="11"/>
    <col min="4066" max="4066" width="7.5703125" style="11" customWidth="1"/>
    <col min="4067" max="4067" width="51.42578125" style="11" customWidth="1"/>
    <col min="4068" max="4068" width="17.7109375" style="11" customWidth="1"/>
    <col min="4069" max="4069" width="16.5703125" style="11" customWidth="1"/>
    <col min="4070" max="4072" width="14.28515625" style="11" customWidth="1"/>
    <col min="4073" max="4073" width="18.42578125" style="11" customWidth="1"/>
    <col min="4074" max="4074" width="14.5703125" style="11" customWidth="1"/>
    <col min="4075" max="4075" width="14.28515625" style="11" customWidth="1"/>
    <col min="4076" max="4076" width="14.42578125" style="11" customWidth="1"/>
    <col min="4077" max="4321" width="8.7109375" style="11"/>
    <col min="4322" max="4322" width="7.5703125" style="11" customWidth="1"/>
    <col min="4323" max="4323" width="51.42578125" style="11" customWidth="1"/>
    <col min="4324" max="4324" width="17.7109375" style="11" customWidth="1"/>
    <col min="4325" max="4325" width="16.5703125" style="11" customWidth="1"/>
    <col min="4326" max="4328" width="14.28515625" style="11" customWidth="1"/>
    <col min="4329" max="4329" width="18.42578125" style="11" customWidth="1"/>
    <col min="4330" max="4330" width="14.5703125" style="11" customWidth="1"/>
    <col min="4331" max="4331" width="14.28515625" style="11" customWidth="1"/>
    <col min="4332" max="4332" width="14.42578125" style="11" customWidth="1"/>
    <col min="4333" max="4577" width="8.7109375" style="11"/>
    <col min="4578" max="4578" width="7.5703125" style="11" customWidth="1"/>
    <col min="4579" max="4579" width="51.42578125" style="11" customWidth="1"/>
    <col min="4580" max="4580" width="17.7109375" style="11" customWidth="1"/>
    <col min="4581" max="4581" width="16.5703125" style="11" customWidth="1"/>
    <col min="4582" max="4584" width="14.28515625" style="11" customWidth="1"/>
    <col min="4585" max="4585" width="18.42578125" style="11" customWidth="1"/>
    <col min="4586" max="4586" width="14.5703125" style="11" customWidth="1"/>
    <col min="4587" max="4587" width="14.28515625" style="11" customWidth="1"/>
    <col min="4588" max="4588" width="14.42578125" style="11" customWidth="1"/>
    <col min="4589" max="4833" width="8.7109375" style="11"/>
    <col min="4834" max="4834" width="7.5703125" style="11" customWidth="1"/>
    <col min="4835" max="4835" width="51.42578125" style="11" customWidth="1"/>
    <col min="4836" max="4836" width="17.7109375" style="11" customWidth="1"/>
    <col min="4837" max="4837" width="16.5703125" style="11" customWidth="1"/>
    <col min="4838" max="4840" width="14.28515625" style="11" customWidth="1"/>
    <col min="4841" max="4841" width="18.42578125" style="11" customWidth="1"/>
    <col min="4842" max="4842" width="14.5703125" style="11" customWidth="1"/>
    <col min="4843" max="4843" width="14.28515625" style="11" customWidth="1"/>
    <col min="4844" max="4844" width="14.42578125" style="11" customWidth="1"/>
    <col min="4845" max="5089" width="8.7109375" style="11"/>
    <col min="5090" max="5090" width="7.5703125" style="11" customWidth="1"/>
    <col min="5091" max="5091" width="51.42578125" style="11" customWidth="1"/>
    <col min="5092" max="5092" width="17.7109375" style="11" customWidth="1"/>
    <col min="5093" max="5093" width="16.5703125" style="11" customWidth="1"/>
    <col min="5094" max="5096" width="14.28515625" style="11" customWidth="1"/>
    <col min="5097" max="5097" width="18.42578125" style="11" customWidth="1"/>
    <col min="5098" max="5098" width="14.5703125" style="11" customWidth="1"/>
    <col min="5099" max="5099" width="14.28515625" style="11" customWidth="1"/>
    <col min="5100" max="5100" width="14.42578125" style="11" customWidth="1"/>
    <col min="5101" max="5345" width="8.7109375" style="11"/>
    <col min="5346" max="5346" width="7.5703125" style="11" customWidth="1"/>
    <col min="5347" max="5347" width="51.42578125" style="11" customWidth="1"/>
    <col min="5348" max="5348" width="17.7109375" style="11" customWidth="1"/>
    <col min="5349" max="5349" width="16.5703125" style="11" customWidth="1"/>
    <col min="5350" max="5352" width="14.28515625" style="11" customWidth="1"/>
    <col min="5353" max="5353" width="18.42578125" style="11" customWidth="1"/>
    <col min="5354" max="5354" width="14.5703125" style="11" customWidth="1"/>
    <col min="5355" max="5355" width="14.28515625" style="11" customWidth="1"/>
    <col min="5356" max="5356" width="14.42578125" style="11" customWidth="1"/>
    <col min="5357" max="5601" width="8.7109375" style="11"/>
    <col min="5602" max="5602" width="7.5703125" style="11" customWidth="1"/>
    <col min="5603" max="5603" width="51.42578125" style="11" customWidth="1"/>
    <col min="5604" max="5604" width="17.7109375" style="11" customWidth="1"/>
    <col min="5605" max="5605" width="16.5703125" style="11" customWidth="1"/>
    <col min="5606" max="5608" width="14.28515625" style="11" customWidth="1"/>
    <col min="5609" max="5609" width="18.42578125" style="11" customWidth="1"/>
    <col min="5610" max="5610" width="14.5703125" style="11" customWidth="1"/>
    <col min="5611" max="5611" width="14.28515625" style="11" customWidth="1"/>
    <col min="5612" max="5612" width="14.42578125" style="11" customWidth="1"/>
    <col min="5613" max="5857" width="8.7109375" style="11"/>
    <col min="5858" max="5858" width="7.5703125" style="11" customWidth="1"/>
    <col min="5859" max="5859" width="51.42578125" style="11" customWidth="1"/>
    <col min="5860" max="5860" width="17.7109375" style="11" customWidth="1"/>
    <col min="5861" max="5861" width="16.5703125" style="11" customWidth="1"/>
    <col min="5862" max="5864" width="14.28515625" style="11" customWidth="1"/>
    <col min="5865" max="5865" width="18.42578125" style="11" customWidth="1"/>
    <col min="5866" max="5866" width="14.5703125" style="11" customWidth="1"/>
    <col min="5867" max="5867" width="14.28515625" style="11" customWidth="1"/>
    <col min="5868" max="5868" width="14.42578125" style="11" customWidth="1"/>
    <col min="5869" max="6113" width="8.7109375" style="11"/>
    <col min="6114" max="6114" width="7.5703125" style="11" customWidth="1"/>
    <col min="6115" max="6115" width="51.42578125" style="11" customWidth="1"/>
    <col min="6116" max="6116" width="17.7109375" style="11" customWidth="1"/>
    <col min="6117" max="6117" width="16.5703125" style="11" customWidth="1"/>
    <col min="6118" max="6120" width="14.28515625" style="11" customWidth="1"/>
    <col min="6121" max="6121" width="18.42578125" style="11" customWidth="1"/>
    <col min="6122" max="6122" width="14.5703125" style="11" customWidth="1"/>
    <col min="6123" max="6123" width="14.28515625" style="11" customWidth="1"/>
    <col min="6124" max="6124" width="14.42578125" style="11" customWidth="1"/>
    <col min="6125" max="6369" width="8.7109375" style="11"/>
    <col min="6370" max="6370" width="7.5703125" style="11" customWidth="1"/>
    <col min="6371" max="6371" width="51.42578125" style="11" customWidth="1"/>
    <col min="6372" max="6372" width="17.7109375" style="11" customWidth="1"/>
    <col min="6373" max="6373" width="16.5703125" style="11" customWidth="1"/>
    <col min="6374" max="6376" width="14.28515625" style="11" customWidth="1"/>
    <col min="6377" max="6377" width="18.42578125" style="11" customWidth="1"/>
    <col min="6378" max="6378" width="14.5703125" style="11" customWidth="1"/>
    <col min="6379" max="6379" width="14.28515625" style="11" customWidth="1"/>
    <col min="6380" max="6380" width="14.42578125" style="11" customWidth="1"/>
    <col min="6381" max="6625" width="8.7109375" style="11"/>
    <col min="6626" max="6626" width="7.5703125" style="11" customWidth="1"/>
    <col min="6627" max="6627" width="51.42578125" style="11" customWidth="1"/>
    <col min="6628" max="6628" width="17.7109375" style="11" customWidth="1"/>
    <col min="6629" max="6629" width="16.5703125" style="11" customWidth="1"/>
    <col min="6630" max="6632" width="14.28515625" style="11" customWidth="1"/>
    <col min="6633" max="6633" width="18.42578125" style="11" customWidth="1"/>
    <col min="6634" max="6634" width="14.5703125" style="11" customWidth="1"/>
    <col min="6635" max="6635" width="14.28515625" style="11" customWidth="1"/>
    <col min="6636" max="6636" width="14.42578125" style="11" customWidth="1"/>
    <col min="6637" max="6881" width="8.7109375" style="11"/>
    <col min="6882" max="6882" width="7.5703125" style="11" customWidth="1"/>
    <col min="6883" max="6883" width="51.42578125" style="11" customWidth="1"/>
    <col min="6884" max="6884" width="17.7109375" style="11" customWidth="1"/>
    <col min="6885" max="6885" width="16.5703125" style="11" customWidth="1"/>
    <col min="6886" max="6888" width="14.28515625" style="11" customWidth="1"/>
    <col min="6889" max="6889" width="18.42578125" style="11" customWidth="1"/>
    <col min="6890" max="6890" width="14.5703125" style="11" customWidth="1"/>
    <col min="6891" max="6891" width="14.28515625" style="11" customWidth="1"/>
    <col min="6892" max="6892" width="14.42578125" style="11" customWidth="1"/>
    <col min="6893" max="7137" width="8.7109375" style="11"/>
    <col min="7138" max="7138" width="7.5703125" style="11" customWidth="1"/>
    <col min="7139" max="7139" width="51.42578125" style="11" customWidth="1"/>
    <col min="7140" max="7140" width="17.7109375" style="11" customWidth="1"/>
    <col min="7141" max="7141" width="16.5703125" style="11" customWidth="1"/>
    <col min="7142" max="7144" width="14.28515625" style="11" customWidth="1"/>
    <col min="7145" max="7145" width="18.42578125" style="11" customWidth="1"/>
    <col min="7146" max="7146" width="14.5703125" style="11" customWidth="1"/>
    <col min="7147" max="7147" width="14.28515625" style="11" customWidth="1"/>
    <col min="7148" max="7148" width="14.42578125" style="11" customWidth="1"/>
    <col min="7149" max="7393" width="8.7109375" style="11"/>
    <col min="7394" max="7394" width="7.5703125" style="11" customWidth="1"/>
    <col min="7395" max="7395" width="51.42578125" style="11" customWidth="1"/>
    <col min="7396" max="7396" width="17.7109375" style="11" customWidth="1"/>
    <col min="7397" max="7397" width="16.5703125" style="11" customWidth="1"/>
    <col min="7398" max="7400" width="14.28515625" style="11" customWidth="1"/>
    <col min="7401" max="7401" width="18.42578125" style="11" customWidth="1"/>
    <col min="7402" max="7402" width="14.5703125" style="11" customWidth="1"/>
    <col min="7403" max="7403" width="14.28515625" style="11" customWidth="1"/>
    <col min="7404" max="7404" width="14.42578125" style="11" customWidth="1"/>
    <col min="7405" max="7649" width="8.7109375" style="11"/>
    <col min="7650" max="7650" width="7.5703125" style="11" customWidth="1"/>
    <col min="7651" max="7651" width="51.42578125" style="11" customWidth="1"/>
    <col min="7652" max="7652" width="17.7109375" style="11" customWidth="1"/>
    <col min="7653" max="7653" width="16.5703125" style="11" customWidth="1"/>
    <col min="7654" max="7656" width="14.28515625" style="11" customWidth="1"/>
    <col min="7657" max="7657" width="18.42578125" style="11" customWidth="1"/>
    <col min="7658" max="7658" width="14.5703125" style="11" customWidth="1"/>
    <col min="7659" max="7659" width="14.28515625" style="11" customWidth="1"/>
    <col min="7660" max="7660" width="14.42578125" style="11" customWidth="1"/>
    <col min="7661" max="7905" width="8.7109375" style="11"/>
    <col min="7906" max="7906" width="7.5703125" style="11" customWidth="1"/>
    <col min="7907" max="7907" width="51.42578125" style="11" customWidth="1"/>
    <col min="7908" max="7908" width="17.7109375" style="11" customWidth="1"/>
    <col min="7909" max="7909" width="16.5703125" style="11" customWidth="1"/>
    <col min="7910" max="7912" width="14.28515625" style="11" customWidth="1"/>
    <col min="7913" max="7913" width="18.42578125" style="11" customWidth="1"/>
    <col min="7914" max="7914" width="14.5703125" style="11" customWidth="1"/>
    <col min="7915" max="7915" width="14.28515625" style="11" customWidth="1"/>
    <col min="7916" max="7916" width="14.42578125" style="11" customWidth="1"/>
    <col min="7917" max="8161" width="8.7109375" style="11"/>
    <col min="8162" max="8162" width="7.5703125" style="11" customWidth="1"/>
    <col min="8163" max="8163" width="51.42578125" style="11" customWidth="1"/>
    <col min="8164" max="8164" width="17.7109375" style="11" customWidth="1"/>
    <col min="8165" max="8165" width="16.5703125" style="11" customWidth="1"/>
    <col min="8166" max="8168" width="14.28515625" style="11" customWidth="1"/>
    <col min="8169" max="8169" width="18.42578125" style="11" customWidth="1"/>
    <col min="8170" max="8170" width="14.5703125" style="11" customWidth="1"/>
    <col min="8171" max="8171" width="14.28515625" style="11" customWidth="1"/>
    <col min="8172" max="8172" width="14.42578125" style="11" customWidth="1"/>
    <col min="8173" max="8417" width="8.7109375" style="11"/>
    <col min="8418" max="8418" width="7.5703125" style="11" customWidth="1"/>
    <col min="8419" max="8419" width="51.42578125" style="11" customWidth="1"/>
    <col min="8420" max="8420" width="17.7109375" style="11" customWidth="1"/>
    <col min="8421" max="8421" width="16.5703125" style="11" customWidth="1"/>
    <col min="8422" max="8424" width="14.28515625" style="11" customWidth="1"/>
    <col min="8425" max="8425" width="18.42578125" style="11" customWidth="1"/>
    <col min="8426" max="8426" width="14.5703125" style="11" customWidth="1"/>
    <col min="8427" max="8427" width="14.28515625" style="11" customWidth="1"/>
    <col min="8428" max="8428" width="14.42578125" style="11" customWidth="1"/>
    <col min="8429" max="8673" width="8.7109375" style="11"/>
    <col min="8674" max="8674" width="7.5703125" style="11" customWidth="1"/>
    <col min="8675" max="8675" width="51.42578125" style="11" customWidth="1"/>
    <col min="8676" max="8676" width="17.7109375" style="11" customWidth="1"/>
    <col min="8677" max="8677" width="16.5703125" style="11" customWidth="1"/>
    <col min="8678" max="8680" width="14.28515625" style="11" customWidth="1"/>
    <col min="8681" max="8681" width="18.42578125" style="11" customWidth="1"/>
    <col min="8682" max="8682" width="14.5703125" style="11" customWidth="1"/>
    <col min="8683" max="8683" width="14.28515625" style="11" customWidth="1"/>
    <col min="8684" max="8684" width="14.42578125" style="11" customWidth="1"/>
    <col min="8685" max="8929" width="8.7109375" style="11"/>
    <col min="8930" max="8930" width="7.5703125" style="11" customWidth="1"/>
    <col min="8931" max="8931" width="51.42578125" style="11" customWidth="1"/>
    <col min="8932" max="8932" width="17.7109375" style="11" customWidth="1"/>
    <col min="8933" max="8933" width="16.5703125" style="11" customWidth="1"/>
    <col min="8934" max="8936" width="14.28515625" style="11" customWidth="1"/>
    <col min="8937" max="8937" width="18.42578125" style="11" customWidth="1"/>
    <col min="8938" max="8938" width="14.5703125" style="11" customWidth="1"/>
    <col min="8939" max="8939" width="14.28515625" style="11" customWidth="1"/>
    <col min="8940" max="8940" width="14.42578125" style="11" customWidth="1"/>
    <col min="8941" max="9185" width="8.7109375" style="11"/>
    <col min="9186" max="9186" width="7.5703125" style="11" customWidth="1"/>
    <col min="9187" max="9187" width="51.42578125" style="11" customWidth="1"/>
    <col min="9188" max="9188" width="17.7109375" style="11" customWidth="1"/>
    <col min="9189" max="9189" width="16.5703125" style="11" customWidth="1"/>
    <col min="9190" max="9192" width="14.28515625" style="11" customWidth="1"/>
    <col min="9193" max="9193" width="18.42578125" style="11" customWidth="1"/>
    <col min="9194" max="9194" width="14.5703125" style="11" customWidth="1"/>
    <col min="9195" max="9195" width="14.28515625" style="11" customWidth="1"/>
    <col min="9196" max="9196" width="14.42578125" style="11" customWidth="1"/>
    <col min="9197" max="9441" width="8.7109375" style="11"/>
    <col min="9442" max="9442" width="7.5703125" style="11" customWidth="1"/>
    <col min="9443" max="9443" width="51.42578125" style="11" customWidth="1"/>
    <col min="9444" max="9444" width="17.7109375" style="11" customWidth="1"/>
    <col min="9445" max="9445" width="16.5703125" style="11" customWidth="1"/>
    <col min="9446" max="9448" width="14.28515625" style="11" customWidth="1"/>
    <col min="9449" max="9449" width="18.42578125" style="11" customWidth="1"/>
    <col min="9450" max="9450" width="14.5703125" style="11" customWidth="1"/>
    <col min="9451" max="9451" width="14.28515625" style="11" customWidth="1"/>
    <col min="9452" max="9452" width="14.42578125" style="11" customWidth="1"/>
    <col min="9453" max="9697" width="8.7109375" style="11"/>
    <col min="9698" max="9698" width="7.5703125" style="11" customWidth="1"/>
    <col min="9699" max="9699" width="51.42578125" style="11" customWidth="1"/>
    <col min="9700" max="9700" width="17.7109375" style="11" customWidth="1"/>
    <col min="9701" max="9701" width="16.5703125" style="11" customWidth="1"/>
    <col min="9702" max="9704" width="14.28515625" style="11" customWidth="1"/>
    <col min="9705" max="9705" width="18.42578125" style="11" customWidth="1"/>
    <col min="9706" max="9706" width="14.5703125" style="11" customWidth="1"/>
    <col min="9707" max="9707" width="14.28515625" style="11" customWidth="1"/>
    <col min="9708" max="9708" width="14.42578125" style="11" customWidth="1"/>
    <col min="9709" max="9953" width="8.7109375" style="11"/>
    <col min="9954" max="9954" width="7.5703125" style="11" customWidth="1"/>
    <col min="9955" max="9955" width="51.42578125" style="11" customWidth="1"/>
    <col min="9956" max="9956" width="17.7109375" style="11" customWidth="1"/>
    <col min="9957" max="9957" width="16.5703125" style="11" customWidth="1"/>
    <col min="9958" max="9960" width="14.28515625" style="11" customWidth="1"/>
    <col min="9961" max="9961" width="18.42578125" style="11" customWidth="1"/>
    <col min="9962" max="9962" width="14.5703125" style="11" customWidth="1"/>
    <col min="9963" max="9963" width="14.28515625" style="11" customWidth="1"/>
    <col min="9964" max="9964" width="14.42578125" style="11" customWidth="1"/>
    <col min="9965" max="10209" width="8.7109375" style="11"/>
    <col min="10210" max="10210" width="7.5703125" style="11" customWidth="1"/>
    <col min="10211" max="10211" width="51.42578125" style="11" customWidth="1"/>
    <col min="10212" max="10212" width="17.7109375" style="11" customWidth="1"/>
    <col min="10213" max="10213" width="16.5703125" style="11" customWidth="1"/>
    <col min="10214" max="10216" width="14.28515625" style="11" customWidth="1"/>
    <col min="10217" max="10217" width="18.42578125" style="11" customWidth="1"/>
    <col min="10218" max="10218" width="14.5703125" style="11" customWidth="1"/>
    <col min="10219" max="10219" width="14.28515625" style="11" customWidth="1"/>
    <col min="10220" max="10220" width="14.42578125" style="11" customWidth="1"/>
    <col min="10221" max="10465" width="8.7109375" style="11"/>
    <col min="10466" max="10466" width="7.5703125" style="11" customWidth="1"/>
    <col min="10467" max="10467" width="51.42578125" style="11" customWidth="1"/>
    <col min="10468" max="10468" width="17.7109375" style="11" customWidth="1"/>
    <col min="10469" max="10469" width="16.5703125" style="11" customWidth="1"/>
    <col min="10470" max="10472" width="14.28515625" style="11" customWidth="1"/>
    <col min="10473" max="10473" width="18.42578125" style="11" customWidth="1"/>
    <col min="10474" max="10474" width="14.5703125" style="11" customWidth="1"/>
    <col min="10475" max="10475" width="14.28515625" style="11" customWidth="1"/>
    <col min="10476" max="10476" width="14.42578125" style="11" customWidth="1"/>
    <col min="10477" max="10721" width="8.7109375" style="11"/>
    <col min="10722" max="10722" width="7.5703125" style="11" customWidth="1"/>
    <col min="10723" max="10723" width="51.42578125" style="11" customWidth="1"/>
    <col min="10724" max="10724" width="17.7109375" style="11" customWidth="1"/>
    <col min="10725" max="10725" width="16.5703125" style="11" customWidth="1"/>
    <col min="10726" max="10728" width="14.28515625" style="11" customWidth="1"/>
    <col min="10729" max="10729" width="18.42578125" style="11" customWidth="1"/>
    <col min="10730" max="10730" width="14.5703125" style="11" customWidth="1"/>
    <col min="10731" max="10731" width="14.28515625" style="11" customWidth="1"/>
    <col min="10732" max="10732" width="14.42578125" style="11" customWidth="1"/>
    <col min="10733" max="10977" width="8.7109375" style="11"/>
    <col min="10978" max="10978" width="7.5703125" style="11" customWidth="1"/>
    <col min="10979" max="10979" width="51.42578125" style="11" customWidth="1"/>
    <col min="10980" max="10980" width="17.7109375" style="11" customWidth="1"/>
    <col min="10981" max="10981" width="16.5703125" style="11" customWidth="1"/>
    <col min="10982" max="10984" width="14.28515625" style="11" customWidth="1"/>
    <col min="10985" max="10985" width="18.42578125" style="11" customWidth="1"/>
    <col min="10986" max="10986" width="14.5703125" style="11" customWidth="1"/>
    <col min="10987" max="10987" width="14.28515625" style="11" customWidth="1"/>
    <col min="10988" max="10988" width="14.42578125" style="11" customWidth="1"/>
    <col min="10989" max="11233" width="8.7109375" style="11"/>
    <col min="11234" max="11234" width="7.5703125" style="11" customWidth="1"/>
    <col min="11235" max="11235" width="51.42578125" style="11" customWidth="1"/>
    <col min="11236" max="11236" width="17.7109375" style="11" customWidth="1"/>
    <col min="11237" max="11237" width="16.5703125" style="11" customWidth="1"/>
    <col min="11238" max="11240" width="14.28515625" style="11" customWidth="1"/>
    <col min="11241" max="11241" width="18.42578125" style="11" customWidth="1"/>
    <col min="11242" max="11242" width="14.5703125" style="11" customWidth="1"/>
    <col min="11243" max="11243" width="14.28515625" style="11" customWidth="1"/>
    <col min="11244" max="11244" width="14.42578125" style="11" customWidth="1"/>
    <col min="11245" max="11489" width="8.7109375" style="11"/>
    <col min="11490" max="11490" width="7.5703125" style="11" customWidth="1"/>
    <col min="11491" max="11491" width="51.42578125" style="11" customWidth="1"/>
    <col min="11492" max="11492" width="17.7109375" style="11" customWidth="1"/>
    <col min="11493" max="11493" width="16.5703125" style="11" customWidth="1"/>
    <col min="11494" max="11496" width="14.28515625" style="11" customWidth="1"/>
    <col min="11497" max="11497" width="18.42578125" style="11" customWidth="1"/>
    <col min="11498" max="11498" width="14.5703125" style="11" customWidth="1"/>
    <col min="11499" max="11499" width="14.28515625" style="11" customWidth="1"/>
    <col min="11500" max="11500" width="14.42578125" style="11" customWidth="1"/>
    <col min="11501" max="11745" width="8.7109375" style="11"/>
    <col min="11746" max="11746" width="7.5703125" style="11" customWidth="1"/>
    <col min="11747" max="11747" width="51.42578125" style="11" customWidth="1"/>
    <col min="11748" max="11748" width="17.7109375" style="11" customWidth="1"/>
    <col min="11749" max="11749" width="16.5703125" style="11" customWidth="1"/>
    <col min="11750" max="11752" width="14.28515625" style="11" customWidth="1"/>
    <col min="11753" max="11753" width="18.42578125" style="11" customWidth="1"/>
    <col min="11754" max="11754" width="14.5703125" style="11" customWidth="1"/>
    <col min="11755" max="11755" width="14.28515625" style="11" customWidth="1"/>
    <col min="11756" max="11756" width="14.42578125" style="11" customWidth="1"/>
    <col min="11757" max="12001" width="8.7109375" style="11"/>
    <col min="12002" max="12002" width="7.5703125" style="11" customWidth="1"/>
    <col min="12003" max="12003" width="51.42578125" style="11" customWidth="1"/>
    <col min="12004" max="12004" width="17.7109375" style="11" customWidth="1"/>
    <col min="12005" max="12005" width="16.5703125" style="11" customWidth="1"/>
    <col min="12006" max="12008" width="14.28515625" style="11" customWidth="1"/>
    <col min="12009" max="12009" width="18.42578125" style="11" customWidth="1"/>
    <col min="12010" max="12010" width="14.5703125" style="11" customWidth="1"/>
    <col min="12011" max="12011" width="14.28515625" style="11" customWidth="1"/>
    <col min="12012" max="12012" width="14.42578125" style="11" customWidth="1"/>
    <col min="12013" max="12257" width="8.7109375" style="11"/>
    <col min="12258" max="12258" width="7.5703125" style="11" customWidth="1"/>
    <col min="12259" max="12259" width="51.42578125" style="11" customWidth="1"/>
    <col min="12260" max="12260" width="17.7109375" style="11" customWidth="1"/>
    <col min="12261" max="12261" width="16.5703125" style="11" customWidth="1"/>
    <col min="12262" max="12264" width="14.28515625" style="11" customWidth="1"/>
    <col min="12265" max="12265" width="18.42578125" style="11" customWidth="1"/>
    <col min="12266" max="12266" width="14.5703125" style="11" customWidth="1"/>
    <col min="12267" max="12267" width="14.28515625" style="11" customWidth="1"/>
    <col min="12268" max="12268" width="14.42578125" style="11" customWidth="1"/>
    <col min="12269" max="12513" width="8.7109375" style="11"/>
    <col min="12514" max="12514" width="7.5703125" style="11" customWidth="1"/>
    <col min="12515" max="12515" width="51.42578125" style="11" customWidth="1"/>
    <col min="12516" max="12516" width="17.7109375" style="11" customWidth="1"/>
    <col min="12517" max="12517" width="16.5703125" style="11" customWidth="1"/>
    <col min="12518" max="12520" width="14.28515625" style="11" customWidth="1"/>
    <col min="12521" max="12521" width="18.42578125" style="11" customWidth="1"/>
    <col min="12522" max="12522" width="14.5703125" style="11" customWidth="1"/>
    <col min="12523" max="12523" width="14.28515625" style="11" customWidth="1"/>
    <col min="12524" max="12524" width="14.42578125" style="11" customWidth="1"/>
    <col min="12525" max="12769" width="8.7109375" style="11"/>
    <col min="12770" max="12770" width="7.5703125" style="11" customWidth="1"/>
    <col min="12771" max="12771" width="51.42578125" style="11" customWidth="1"/>
    <col min="12772" max="12772" width="17.7109375" style="11" customWidth="1"/>
    <col min="12773" max="12773" width="16.5703125" style="11" customWidth="1"/>
    <col min="12774" max="12776" width="14.28515625" style="11" customWidth="1"/>
    <col min="12777" max="12777" width="18.42578125" style="11" customWidth="1"/>
    <col min="12778" max="12778" width="14.5703125" style="11" customWidth="1"/>
    <col min="12779" max="12779" width="14.28515625" style="11" customWidth="1"/>
    <col min="12780" max="12780" width="14.42578125" style="11" customWidth="1"/>
    <col min="12781" max="13025" width="8.7109375" style="11"/>
    <col min="13026" max="13026" width="7.5703125" style="11" customWidth="1"/>
    <col min="13027" max="13027" width="51.42578125" style="11" customWidth="1"/>
    <col min="13028" max="13028" width="17.7109375" style="11" customWidth="1"/>
    <col min="13029" max="13029" width="16.5703125" style="11" customWidth="1"/>
    <col min="13030" max="13032" width="14.28515625" style="11" customWidth="1"/>
    <col min="13033" max="13033" width="18.42578125" style="11" customWidth="1"/>
    <col min="13034" max="13034" width="14.5703125" style="11" customWidth="1"/>
    <col min="13035" max="13035" width="14.28515625" style="11" customWidth="1"/>
    <col min="13036" max="13036" width="14.42578125" style="11" customWidth="1"/>
    <col min="13037" max="13281" width="8.7109375" style="11"/>
    <col min="13282" max="13282" width="7.5703125" style="11" customWidth="1"/>
    <col min="13283" max="13283" width="51.42578125" style="11" customWidth="1"/>
    <col min="13284" max="13284" width="17.7109375" style="11" customWidth="1"/>
    <col min="13285" max="13285" width="16.5703125" style="11" customWidth="1"/>
    <col min="13286" max="13288" width="14.28515625" style="11" customWidth="1"/>
    <col min="13289" max="13289" width="18.42578125" style="11" customWidth="1"/>
    <col min="13290" max="13290" width="14.5703125" style="11" customWidth="1"/>
    <col min="13291" max="13291" width="14.28515625" style="11" customWidth="1"/>
    <col min="13292" max="13292" width="14.42578125" style="11" customWidth="1"/>
    <col min="13293" max="13537" width="8.7109375" style="11"/>
    <col min="13538" max="13538" width="7.5703125" style="11" customWidth="1"/>
    <col min="13539" max="13539" width="51.42578125" style="11" customWidth="1"/>
    <col min="13540" max="13540" width="17.7109375" style="11" customWidth="1"/>
    <col min="13541" max="13541" width="16.5703125" style="11" customWidth="1"/>
    <col min="13542" max="13544" width="14.28515625" style="11" customWidth="1"/>
    <col min="13545" max="13545" width="18.42578125" style="11" customWidth="1"/>
    <col min="13546" max="13546" width="14.5703125" style="11" customWidth="1"/>
    <col min="13547" max="13547" width="14.28515625" style="11" customWidth="1"/>
    <col min="13548" max="13548" width="14.42578125" style="11" customWidth="1"/>
    <col min="13549" max="13793" width="8.7109375" style="11"/>
    <col min="13794" max="13794" width="7.5703125" style="11" customWidth="1"/>
    <col min="13795" max="13795" width="51.42578125" style="11" customWidth="1"/>
    <col min="13796" max="13796" width="17.7109375" style="11" customWidth="1"/>
    <col min="13797" max="13797" width="16.5703125" style="11" customWidth="1"/>
    <col min="13798" max="13800" width="14.28515625" style="11" customWidth="1"/>
    <col min="13801" max="13801" width="18.42578125" style="11" customWidth="1"/>
    <col min="13802" max="13802" width="14.5703125" style="11" customWidth="1"/>
    <col min="13803" max="13803" width="14.28515625" style="11" customWidth="1"/>
    <col min="13804" max="13804" width="14.42578125" style="11" customWidth="1"/>
    <col min="13805" max="14049" width="8.7109375" style="11"/>
    <col min="14050" max="14050" width="7.5703125" style="11" customWidth="1"/>
    <col min="14051" max="14051" width="51.42578125" style="11" customWidth="1"/>
    <col min="14052" max="14052" width="17.7109375" style="11" customWidth="1"/>
    <col min="14053" max="14053" width="16.5703125" style="11" customWidth="1"/>
    <col min="14054" max="14056" width="14.28515625" style="11" customWidth="1"/>
    <col min="14057" max="14057" width="18.42578125" style="11" customWidth="1"/>
    <col min="14058" max="14058" width="14.5703125" style="11" customWidth="1"/>
    <col min="14059" max="14059" width="14.28515625" style="11" customWidth="1"/>
    <col min="14060" max="14060" width="14.42578125" style="11" customWidth="1"/>
    <col min="14061" max="14305" width="8.7109375" style="11"/>
    <col min="14306" max="14306" width="7.5703125" style="11" customWidth="1"/>
    <col min="14307" max="14307" width="51.42578125" style="11" customWidth="1"/>
    <col min="14308" max="14308" width="17.7109375" style="11" customWidth="1"/>
    <col min="14309" max="14309" width="16.5703125" style="11" customWidth="1"/>
    <col min="14310" max="14312" width="14.28515625" style="11" customWidth="1"/>
    <col min="14313" max="14313" width="18.42578125" style="11" customWidth="1"/>
    <col min="14314" max="14314" width="14.5703125" style="11" customWidth="1"/>
    <col min="14315" max="14315" width="14.28515625" style="11" customWidth="1"/>
    <col min="14316" max="14316" width="14.42578125" style="11" customWidth="1"/>
    <col min="14317" max="14561" width="8.7109375" style="11"/>
    <col min="14562" max="14562" width="7.5703125" style="11" customWidth="1"/>
    <col min="14563" max="14563" width="51.42578125" style="11" customWidth="1"/>
    <col min="14564" max="14564" width="17.7109375" style="11" customWidth="1"/>
    <col min="14565" max="14565" width="16.5703125" style="11" customWidth="1"/>
    <col min="14566" max="14568" width="14.28515625" style="11" customWidth="1"/>
    <col min="14569" max="14569" width="18.42578125" style="11" customWidth="1"/>
    <col min="14570" max="14570" width="14.5703125" style="11" customWidth="1"/>
    <col min="14571" max="14571" width="14.28515625" style="11" customWidth="1"/>
    <col min="14572" max="14572" width="14.42578125" style="11" customWidth="1"/>
    <col min="14573" max="14817" width="8.7109375" style="11"/>
    <col min="14818" max="14818" width="7.5703125" style="11" customWidth="1"/>
    <col min="14819" max="14819" width="51.42578125" style="11" customWidth="1"/>
    <col min="14820" max="14820" width="17.7109375" style="11" customWidth="1"/>
    <col min="14821" max="14821" width="16.5703125" style="11" customWidth="1"/>
    <col min="14822" max="14824" width="14.28515625" style="11" customWidth="1"/>
    <col min="14825" max="14825" width="18.42578125" style="11" customWidth="1"/>
    <col min="14826" max="14826" width="14.5703125" style="11" customWidth="1"/>
    <col min="14827" max="14827" width="14.28515625" style="11" customWidth="1"/>
    <col min="14828" max="14828" width="14.42578125" style="11" customWidth="1"/>
    <col min="14829" max="15073" width="8.7109375" style="11"/>
    <col min="15074" max="15074" width="7.5703125" style="11" customWidth="1"/>
    <col min="15075" max="15075" width="51.42578125" style="11" customWidth="1"/>
    <col min="15076" max="15076" width="17.7109375" style="11" customWidth="1"/>
    <col min="15077" max="15077" width="16.5703125" style="11" customWidth="1"/>
    <col min="15078" max="15080" width="14.28515625" style="11" customWidth="1"/>
    <col min="15081" max="15081" width="18.42578125" style="11" customWidth="1"/>
    <col min="15082" max="15082" width="14.5703125" style="11" customWidth="1"/>
    <col min="15083" max="15083" width="14.28515625" style="11" customWidth="1"/>
    <col min="15084" max="15084" width="14.42578125" style="11" customWidth="1"/>
    <col min="15085" max="15329" width="8.7109375" style="11"/>
    <col min="15330" max="15330" width="7.5703125" style="11" customWidth="1"/>
    <col min="15331" max="15331" width="51.42578125" style="11" customWidth="1"/>
    <col min="15332" max="15332" width="17.7109375" style="11" customWidth="1"/>
    <col min="15333" max="15333" width="16.5703125" style="11" customWidth="1"/>
    <col min="15334" max="15336" width="14.28515625" style="11" customWidth="1"/>
    <col min="15337" max="15337" width="18.42578125" style="11" customWidth="1"/>
    <col min="15338" max="15338" width="14.5703125" style="11" customWidth="1"/>
    <col min="15339" max="15339" width="14.28515625" style="11" customWidth="1"/>
    <col min="15340" max="15340" width="14.42578125" style="11" customWidth="1"/>
    <col min="15341" max="15585" width="8.7109375" style="11"/>
    <col min="15586" max="15586" width="7.5703125" style="11" customWidth="1"/>
    <col min="15587" max="15587" width="51.42578125" style="11" customWidth="1"/>
    <col min="15588" max="15588" width="17.7109375" style="11" customWidth="1"/>
    <col min="15589" max="15589" width="16.5703125" style="11" customWidth="1"/>
    <col min="15590" max="15592" width="14.28515625" style="11" customWidth="1"/>
    <col min="15593" max="15593" width="18.42578125" style="11" customWidth="1"/>
    <col min="15594" max="15594" width="14.5703125" style="11" customWidth="1"/>
    <col min="15595" max="15595" width="14.28515625" style="11" customWidth="1"/>
    <col min="15596" max="15596" width="14.42578125" style="11" customWidth="1"/>
    <col min="15597" max="15841" width="8.7109375" style="11"/>
    <col min="15842" max="15842" width="7.5703125" style="11" customWidth="1"/>
    <col min="15843" max="15843" width="51.42578125" style="11" customWidth="1"/>
    <col min="15844" max="15844" width="17.7109375" style="11" customWidth="1"/>
    <col min="15845" max="15845" width="16.5703125" style="11" customWidth="1"/>
    <col min="15846" max="15848" width="14.28515625" style="11" customWidth="1"/>
    <col min="15849" max="15849" width="18.42578125" style="11" customWidth="1"/>
    <col min="15850" max="15850" width="14.5703125" style="11" customWidth="1"/>
    <col min="15851" max="15851" width="14.28515625" style="11" customWidth="1"/>
    <col min="15852" max="15852" width="14.42578125" style="11" customWidth="1"/>
    <col min="15853" max="16097" width="8.7109375" style="11"/>
    <col min="16098" max="16098" width="7.5703125" style="11" customWidth="1"/>
    <col min="16099" max="16099" width="51.42578125" style="11" customWidth="1"/>
    <col min="16100" max="16100" width="17.7109375" style="11" customWidth="1"/>
    <col min="16101" max="16101" width="16.5703125" style="11" customWidth="1"/>
    <col min="16102" max="16104" width="14.28515625" style="11" customWidth="1"/>
    <col min="16105" max="16105" width="18.42578125" style="11" customWidth="1"/>
    <col min="16106" max="16106" width="14.5703125" style="11" customWidth="1"/>
    <col min="16107" max="16107" width="14.28515625" style="11" customWidth="1"/>
    <col min="16108" max="16108" width="14.42578125" style="11" customWidth="1"/>
    <col min="16109" max="16384" width="8.7109375" style="11"/>
  </cols>
  <sheetData>
    <row r="1" spans="1:12" ht="13.5" customHeight="1">
      <c r="A1" s="784" t="str">
        <f>'[4]Table of Contents'!A1:C1</f>
        <v>Narragansett Electric Company d/b/a Rhode Island Energy</v>
      </c>
      <c r="B1" s="784"/>
      <c r="C1" s="784"/>
      <c r="D1" s="784"/>
      <c r="E1" s="784"/>
      <c r="F1" s="784"/>
      <c r="G1" s="784"/>
      <c r="H1" s="784"/>
      <c r="I1" s="784"/>
      <c r="J1" s="784"/>
      <c r="K1" s="784"/>
      <c r="L1" s="784"/>
    </row>
    <row r="2" spans="1:12">
      <c r="A2" s="784" t="str">
        <f>'[4]Table of Contents'!A2:C2</f>
        <v>Regional Service Annual Transmission Revenue Requirements (ATRR)</v>
      </c>
      <c r="B2" s="784"/>
      <c r="C2" s="784"/>
      <c r="D2" s="784"/>
      <c r="E2" s="784"/>
      <c r="F2" s="784"/>
      <c r="G2" s="784"/>
      <c r="H2" s="784"/>
      <c r="I2" s="784"/>
      <c r="J2" s="784"/>
      <c r="K2" s="784"/>
      <c r="L2" s="784"/>
    </row>
    <row r="3" spans="1:12">
      <c r="A3" s="784" t="str">
        <f>'[4]Table of Contents'!A3:C3</f>
        <v>Per Attachment 1 of Appendix B to Attachment F of the ISO New England Inc. Open Access Transmission Tariff</v>
      </c>
      <c r="B3" s="784"/>
      <c r="C3" s="784"/>
      <c r="D3" s="784"/>
      <c r="E3" s="784"/>
      <c r="F3" s="784"/>
      <c r="G3" s="784"/>
      <c r="H3" s="784"/>
      <c r="I3" s="784"/>
      <c r="J3" s="784"/>
      <c r="K3" s="784"/>
      <c r="L3" s="784"/>
    </row>
    <row r="4" spans="1:12">
      <c r="A4" s="783" t="s">
        <v>1669</v>
      </c>
      <c r="B4" s="783"/>
      <c r="C4" s="783"/>
      <c r="D4" s="783"/>
      <c r="E4" s="783"/>
      <c r="F4" s="783"/>
      <c r="G4" s="783"/>
      <c r="H4" s="783"/>
      <c r="I4" s="783"/>
      <c r="J4" s="783"/>
      <c r="K4" s="783"/>
      <c r="L4" s="783"/>
    </row>
    <row r="5" spans="1:12">
      <c r="A5" s="784" t="s">
        <v>17</v>
      </c>
      <c r="B5" s="784"/>
      <c r="C5" s="784"/>
      <c r="D5" s="784"/>
      <c r="E5" s="784"/>
      <c r="F5" s="784"/>
      <c r="G5" s="784"/>
      <c r="H5" s="784"/>
      <c r="I5" s="784"/>
      <c r="J5" s="784"/>
      <c r="K5" s="784"/>
      <c r="L5" s="784"/>
    </row>
    <row r="6" spans="1:12">
      <c r="A6" s="23"/>
      <c r="B6" s="23"/>
      <c r="C6" s="23"/>
      <c r="D6" s="23"/>
      <c r="E6" s="23"/>
      <c r="F6" s="23"/>
      <c r="G6" s="23"/>
      <c r="H6" s="23"/>
      <c r="I6" s="23"/>
      <c r="J6" s="23"/>
      <c r="K6" s="23"/>
      <c r="L6" s="23"/>
    </row>
    <row r="7" spans="1:12">
      <c r="A7" s="23"/>
      <c r="C7" s="2"/>
      <c r="D7" s="23"/>
      <c r="E7" s="23"/>
      <c r="F7" s="23"/>
      <c r="G7" s="23"/>
      <c r="H7" s="23"/>
      <c r="I7" s="23"/>
      <c r="J7" s="23"/>
      <c r="K7" s="23"/>
      <c r="L7" s="23"/>
    </row>
    <row r="8" spans="1:12">
      <c r="A8" s="23"/>
      <c r="B8" s="59" t="s">
        <v>113</v>
      </c>
      <c r="C8" s="2"/>
      <c r="D8" s="23"/>
      <c r="E8" s="23"/>
      <c r="F8" s="23"/>
      <c r="G8" s="23"/>
      <c r="H8" s="23"/>
      <c r="I8" s="23"/>
      <c r="J8" s="23"/>
      <c r="K8" s="23"/>
      <c r="L8" s="23"/>
    </row>
    <row r="9" spans="1:12">
      <c r="A9" s="25" t="s">
        <v>43</v>
      </c>
      <c r="B9" s="9"/>
      <c r="C9" s="9"/>
      <c r="D9" s="9"/>
      <c r="E9" s="9"/>
      <c r="F9" s="9"/>
      <c r="G9" s="9"/>
      <c r="J9" s="23"/>
      <c r="K9" s="23"/>
      <c r="L9" s="8"/>
    </row>
    <row r="10" spans="1:12">
      <c r="A10" s="41" t="s">
        <v>44</v>
      </c>
      <c r="B10" s="41" t="s">
        <v>1268</v>
      </c>
      <c r="C10" s="123"/>
      <c r="D10" s="8"/>
      <c r="E10" s="8"/>
      <c r="F10" s="8"/>
      <c r="G10" s="8"/>
      <c r="J10" s="41" t="s">
        <v>2</v>
      </c>
      <c r="K10" s="25"/>
      <c r="L10" s="41" t="s">
        <v>1</v>
      </c>
    </row>
    <row r="11" spans="1:12">
      <c r="A11" s="18">
        <v>1</v>
      </c>
      <c r="B11" s="9" t="s">
        <v>1267</v>
      </c>
      <c r="C11" s="9"/>
      <c r="E11" s="9"/>
      <c r="H11" s="8"/>
      <c r="I11" s="8"/>
      <c r="J11" s="309">
        <f>-'Attachment Supp-RIE-1 (2)'!E24</f>
        <v>-128137016.12</v>
      </c>
      <c r="K11" s="312"/>
      <c r="L11" s="79" t="s">
        <v>1668</v>
      </c>
    </row>
    <row r="12" spans="1:12">
      <c r="A12" s="18">
        <f>A11+1</f>
        <v>2</v>
      </c>
      <c r="B12" s="22" t="s">
        <v>139</v>
      </c>
      <c r="C12" s="22"/>
      <c r="E12" s="9"/>
      <c r="H12" s="8"/>
      <c r="I12" s="8"/>
      <c r="J12" s="314">
        <v>0</v>
      </c>
      <c r="K12" s="312"/>
      <c r="L12" s="79" t="s">
        <v>1551</v>
      </c>
    </row>
    <row r="13" spans="1:12">
      <c r="A13" s="18">
        <f>A12+1</f>
        <v>3</v>
      </c>
      <c r="B13" s="9" t="s">
        <v>1265</v>
      </c>
      <c r="C13" s="9"/>
      <c r="E13" s="9"/>
      <c r="H13" s="8"/>
      <c r="I13" s="8"/>
      <c r="J13" s="312">
        <f>J11-J12</f>
        <v>-128137016.12</v>
      </c>
      <c r="K13" s="312"/>
      <c r="L13" s="9"/>
    </row>
    <row r="14" spans="1:12" ht="25.5">
      <c r="A14" s="18">
        <f>A13+1</f>
        <v>4</v>
      </c>
      <c r="B14" s="9" t="s">
        <v>1264</v>
      </c>
      <c r="C14" s="9"/>
      <c r="E14" s="9"/>
      <c r="H14" s="8"/>
      <c r="I14" s="8"/>
      <c r="J14" s="573">
        <f>'WS 1 Regional Service ATRR'!D25</f>
        <v>125067414.22450748</v>
      </c>
      <c r="K14" s="572"/>
      <c r="L14" s="476" t="s">
        <v>1369</v>
      </c>
    </row>
    <row r="15" spans="1:12" ht="13.5" thickBot="1">
      <c r="A15" s="18">
        <f>A14+1</f>
        <v>5</v>
      </c>
      <c r="B15" s="9" t="s">
        <v>1262</v>
      </c>
      <c r="C15" s="9"/>
      <c r="E15" s="9"/>
      <c r="H15" s="8"/>
      <c r="I15" s="8"/>
      <c r="J15" s="316">
        <f>J13+J14</f>
        <v>-3069601.8954925239</v>
      </c>
      <c r="K15" s="312"/>
    </row>
    <row r="16" spans="1:12" ht="13.5" thickTop="1">
      <c r="A16" s="18"/>
      <c r="B16" s="9"/>
      <c r="C16" s="9"/>
      <c r="D16" s="9"/>
      <c r="E16" s="9"/>
      <c r="H16" s="8"/>
      <c r="I16" s="8"/>
      <c r="J16" s="312"/>
      <c r="K16" s="312"/>
    </row>
    <row r="17" spans="1:11">
      <c r="A17" s="18" t="s">
        <v>41</v>
      </c>
      <c r="B17" s="9"/>
      <c r="C17" s="9"/>
      <c r="D17" s="9"/>
      <c r="E17" s="9"/>
      <c r="F17" s="9"/>
      <c r="G17" s="9"/>
      <c r="H17" s="8"/>
      <c r="I17" s="8"/>
      <c r="J17" s="312"/>
      <c r="K17" s="312"/>
    </row>
    <row r="18" spans="1:11">
      <c r="A18" s="18"/>
      <c r="B18" s="790" t="s">
        <v>1261</v>
      </c>
      <c r="C18" s="791"/>
      <c r="D18" s="792"/>
      <c r="E18" s="25"/>
      <c r="F18" s="18" t="s">
        <v>12</v>
      </c>
      <c r="G18" s="18"/>
      <c r="H18" s="18" t="s">
        <v>15</v>
      </c>
      <c r="I18" s="18"/>
      <c r="J18" s="18" t="s">
        <v>249</v>
      </c>
      <c r="K18" s="23"/>
    </row>
    <row r="19" spans="1:11">
      <c r="A19" s="18" t="s">
        <v>41</v>
      </c>
      <c r="E19" s="25"/>
      <c r="F19" s="8"/>
      <c r="G19" s="8"/>
      <c r="H19" s="25" t="s">
        <v>274</v>
      </c>
      <c r="I19" s="25"/>
      <c r="J19" s="25"/>
      <c r="K19" s="8"/>
    </row>
    <row r="20" spans="1:11">
      <c r="A20" s="18"/>
      <c r="B20" s="41" t="s">
        <v>275</v>
      </c>
      <c r="C20" s="25"/>
      <c r="D20" s="41" t="s">
        <v>276</v>
      </c>
      <c r="E20" s="25"/>
      <c r="F20" s="41" t="s">
        <v>1260</v>
      </c>
      <c r="G20" s="8"/>
      <c r="H20" s="318" t="s">
        <v>1259</v>
      </c>
      <c r="I20" s="319"/>
      <c r="J20" s="41" t="s">
        <v>277</v>
      </c>
      <c r="K20" s="8"/>
    </row>
    <row r="21" spans="1:11" ht="13.15" customHeight="1">
      <c r="A21" s="18">
        <f>A15+1</f>
        <v>6</v>
      </c>
      <c r="B21" s="8" t="s">
        <v>278</v>
      </c>
      <c r="C21" s="8"/>
      <c r="D21" s="8">
        <f>'WS 1 Regional Service ATRR'!D10</f>
        <v>2024</v>
      </c>
      <c r="E21" s="8"/>
      <c r="F21" s="324">
        <f>J15</f>
        <v>-3069601.8954925239</v>
      </c>
      <c r="G21" s="324"/>
      <c r="H21" s="322">
        <v>7.1999999999999998E-3</v>
      </c>
      <c r="I21" s="567" t="s">
        <v>55</v>
      </c>
      <c r="J21" s="269">
        <f>F21*H21</f>
        <v>-22101.133647546172</v>
      </c>
      <c r="K21" s="270"/>
    </row>
    <row r="22" spans="1:11" ht="13.15" customHeight="1">
      <c r="A22" s="18">
        <f>A21+1</f>
        <v>7</v>
      </c>
      <c r="B22" s="8" t="s">
        <v>279</v>
      </c>
      <c r="C22" s="8"/>
      <c r="D22" s="8">
        <f>IF(ISNUMBER($D$21),$D$21,"")</f>
        <v>2024</v>
      </c>
      <c r="E22" s="8"/>
      <c r="F22" s="324">
        <f>+F21</f>
        <v>-3069601.8954925239</v>
      </c>
      <c r="G22" s="324"/>
      <c r="H22" s="322">
        <v>6.7999999999999996E-3</v>
      </c>
      <c r="I22" s="567" t="s">
        <v>55</v>
      </c>
      <c r="J22" s="269">
        <f>F22*H22</f>
        <v>-20873.292889349163</v>
      </c>
      <c r="K22" s="270"/>
    </row>
    <row r="23" spans="1:11" ht="13.15" customHeight="1">
      <c r="A23" s="18">
        <f>A22+1</f>
        <v>8</v>
      </c>
      <c r="B23" s="8" t="s">
        <v>280</v>
      </c>
      <c r="C23" s="8"/>
      <c r="D23" s="8">
        <f>+$D$22</f>
        <v>2024</v>
      </c>
      <c r="E23" s="8"/>
      <c r="F23" s="324">
        <f>+F22</f>
        <v>-3069601.8954925239</v>
      </c>
      <c r="G23" s="324"/>
      <c r="H23" s="322">
        <v>7.1999999999999998E-3</v>
      </c>
      <c r="I23" s="567" t="s">
        <v>55</v>
      </c>
      <c r="J23" s="269">
        <f>F23*H23</f>
        <v>-22101.133647546172</v>
      </c>
      <c r="K23" s="270"/>
    </row>
    <row r="24" spans="1:11" ht="13.15" customHeight="1">
      <c r="A24" s="18"/>
      <c r="B24" s="8"/>
      <c r="C24" s="8"/>
      <c r="D24" s="8"/>
      <c r="E24" s="8"/>
      <c r="F24" s="324"/>
      <c r="G24" s="324"/>
      <c r="H24" s="325"/>
      <c r="I24" s="323"/>
      <c r="J24" s="269"/>
      <c r="K24" s="270"/>
    </row>
    <row r="25" spans="1:11" ht="13.15" customHeight="1">
      <c r="A25" s="18">
        <f>A23+1</f>
        <v>9</v>
      </c>
      <c r="B25" s="8" t="s">
        <v>281</v>
      </c>
      <c r="C25" s="8"/>
      <c r="D25" s="8">
        <f>+$D$22</f>
        <v>2024</v>
      </c>
      <c r="E25" s="8"/>
      <c r="F25" s="324">
        <f>+F23+J23+J22+J21</f>
        <v>-3134677.4556769654</v>
      </c>
      <c r="G25" s="324"/>
      <c r="H25" s="322">
        <v>7.0000000000000001E-3</v>
      </c>
      <c r="I25" s="567" t="s">
        <v>55</v>
      </c>
      <c r="J25" s="269">
        <f>F25*H25</f>
        <v>-21942.742189738758</v>
      </c>
      <c r="K25" s="270"/>
    </row>
    <row r="26" spans="1:11" ht="13.15" customHeight="1">
      <c r="A26" s="18">
        <f>A25+1</f>
        <v>10</v>
      </c>
      <c r="B26" s="8" t="s">
        <v>282</v>
      </c>
      <c r="C26" s="8"/>
      <c r="D26" s="8">
        <f>+$D$22</f>
        <v>2024</v>
      </c>
      <c r="E26" s="8"/>
      <c r="F26" s="324">
        <f>+F25</f>
        <v>-3134677.4556769654</v>
      </c>
      <c r="G26" s="324"/>
      <c r="H26" s="322">
        <v>7.1999999999999998E-3</v>
      </c>
      <c r="I26" s="567" t="s">
        <v>55</v>
      </c>
      <c r="J26" s="269">
        <f>F26*H26</f>
        <v>-22569.677680874149</v>
      </c>
      <c r="K26" s="270"/>
    </row>
    <row r="27" spans="1:11">
      <c r="A27" s="18">
        <f>A26+1</f>
        <v>11</v>
      </c>
      <c r="B27" s="8" t="s">
        <v>283</v>
      </c>
      <c r="C27" s="8"/>
      <c r="D27" s="8">
        <f>+$D$22</f>
        <v>2024</v>
      </c>
      <c r="E27" s="8"/>
      <c r="F27" s="324">
        <f>+F26</f>
        <v>-3134677.4556769654</v>
      </c>
      <c r="G27" s="324"/>
      <c r="H27" s="322">
        <v>7.0000000000000001E-3</v>
      </c>
      <c r="I27" s="567" t="s">
        <v>55</v>
      </c>
      <c r="J27" s="269">
        <f>F27*H27</f>
        <v>-21942.742189738758</v>
      </c>
      <c r="K27" s="270"/>
    </row>
    <row r="28" spans="1:11">
      <c r="A28" s="18"/>
      <c r="B28" s="8"/>
      <c r="C28" s="8"/>
      <c r="D28" s="8"/>
      <c r="E28" s="8"/>
      <c r="F28" s="324"/>
      <c r="G28" s="324"/>
      <c r="H28" s="325"/>
      <c r="I28" s="323"/>
      <c r="J28" s="269"/>
      <c r="K28" s="270"/>
    </row>
    <row r="29" spans="1:11">
      <c r="A29" s="18">
        <f>A27+1</f>
        <v>12</v>
      </c>
      <c r="B29" s="8" t="s">
        <v>284</v>
      </c>
      <c r="C29" s="8"/>
      <c r="D29" s="8">
        <f>+$D$22</f>
        <v>2024</v>
      </c>
      <c r="E29" s="8"/>
      <c r="F29" s="324">
        <f>+F27+J27+J26+J25</f>
        <v>-3201132.6177373175</v>
      </c>
      <c r="G29" s="324"/>
      <c r="H29" s="322">
        <v>7.1999999999999998E-3</v>
      </c>
      <c r="I29" s="567" t="s">
        <v>55</v>
      </c>
      <c r="J29" s="269">
        <f>F29*H29</f>
        <v>-23048.154847708684</v>
      </c>
      <c r="K29" s="270"/>
    </row>
    <row r="30" spans="1:11">
      <c r="A30" s="18">
        <f>A29+1</f>
        <v>13</v>
      </c>
      <c r="B30" s="8" t="s">
        <v>285</v>
      </c>
      <c r="C30" s="8"/>
      <c r="D30" s="8">
        <f>+$D$22</f>
        <v>2024</v>
      </c>
      <c r="E30" s="8"/>
      <c r="F30" s="324">
        <f>+F29</f>
        <v>-3201132.6177373175</v>
      </c>
      <c r="G30" s="324"/>
      <c r="H30" s="322">
        <v>7.1999999999999998E-3</v>
      </c>
      <c r="I30" s="567" t="s">
        <v>55</v>
      </c>
      <c r="J30" s="269">
        <f>F30*H30</f>
        <v>-23048.154847708684</v>
      </c>
      <c r="K30" s="270"/>
    </row>
    <row r="31" spans="1:11">
      <c r="A31" s="18">
        <f>A30+1</f>
        <v>14</v>
      </c>
      <c r="B31" s="8" t="s">
        <v>286</v>
      </c>
      <c r="C31" s="8"/>
      <c r="D31" s="8">
        <f>+$D$22</f>
        <v>2024</v>
      </c>
      <c r="E31" s="8"/>
      <c r="F31" s="324">
        <f>+F30</f>
        <v>-3201132.6177373175</v>
      </c>
      <c r="G31" s="324"/>
      <c r="H31" s="322">
        <v>7.0000000000000001E-3</v>
      </c>
      <c r="I31" s="567" t="s">
        <v>55</v>
      </c>
      <c r="J31" s="269">
        <f>F31*H31</f>
        <v>-22407.928324161221</v>
      </c>
      <c r="K31" s="270"/>
    </row>
    <row r="32" spans="1:11">
      <c r="A32" s="18"/>
      <c r="B32" s="8"/>
      <c r="C32" s="8"/>
      <c r="D32" s="8"/>
      <c r="E32" s="8"/>
      <c r="F32" s="324"/>
      <c r="G32" s="324"/>
      <c r="H32" s="325"/>
      <c r="I32" s="323"/>
      <c r="J32" s="269"/>
      <c r="K32" s="270"/>
    </row>
    <row r="33" spans="1:11">
      <c r="A33" s="18">
        <f>A31+1</f>
        <v>15</v>
      </c>
      <c r="B33" s="8" t="s">
        <v>287</v>
      </c>
      <c r="C33" s="8"/>
      <c r="D33" s="8">
        <f>+$D$22</f>
        <v>2024</v>
      </c>
      <c r="E33" s="8"/>
      <c r="F33" s="324">
        <f>+F31+J31+J30+J29</f>
        <v>-3269636.8557568956</v>
      </c>
      <c r="G33" s="324"/>
      <c r="H33" s="322">
        <v>7.1999999999999998E-3</v>
      </c>
      <c r="I33" s="567" t="s">
        <v>55</v>
      </c>
      <c r="J33" s="269">
        <f>F33*H33</f>
        <v>-23541.385361449647</v>
      </c>
      <c r="K33" s="270"/>
    </row>
    <row r="34" spans="1:11">
      <c r="A34" s="18">
        <f>A33+1</f>
        <v>16</v>
      </c>
      <c r="B34" s="8" t="s">
        <v>288</v>
      </c>
      <c r="C34" s="8"/>
      <c r="D34" s="8">
        <f>+$D$22</f>
        <v>2024</v>
      </c>
      <c r="E34" s="8"/>
      <c r="F34" s="324">
        <f>+F33</f>
        <v>-3269636.8557568956</v>
      </c>
      <c r="G34" s="324"/>
      <c r="H34" s="322">
        <v>7.0000000000000001E-3</v>
      </c>
      <c r="I34" s="567" t="s">
        <v>55</v>
      </c>
      <c r="J34" s="269">
        <f>F34*H34</f>
        <v>-22887.45799029827</v>
      </c>
      <c r="K34" s="270"/>
    </row>
    <row r="35" spans="1:11">
      <c r="A35" s="18">
        <f>A34+1</f>
        <v>17</v>
      </c>
      <c r="B35" s="8" t="s">
        <v>289</v>
      </c>
      <c r="C35" s="8"/>
      <c r="D35" s="8">
        <f>+$D$22</f>
        <v>2024</v>
      </c>
      <c r="E35" s="8"/>
      <c r="F35" s="324">
        <f>+F34</f>
        <v>-3269636.8557568956</v>
      </c>
      <c r="G35" s="324"/>
      <c r="H35" s="322">
        <v>7.1999999999999998E-3</v>
      </c>
      <c r="I35" s="567" t="s">
        <v>55</v>
      </c>
      <c r="J35" s="269">
        <f>F35*H35</f>
        <v>-23541.385361449647</v>
      </c>
      <c r="K35" s="270"/>
    </row>
    <row r="36" spans="1:11">
      <c r="A36" s="18"/>
      <c r="B36" s="8"/>
      <c r="C36" s="8"/>
      <c r="D36" s="8"/>
      <c r="E36" s="8"/>
      <c r="F36" s="324"/>
      <c r="G36" s="324"/>
      <c r="H36" s="571"/>
      <c r="I36" s="323"/>
      <c r="J36" s="269"/>
      <c r="K36" s="270"/>
    </row>
    <row r="37" spans="1:11" ht="13.15" customHeight="1">
      <c r="A37" s="18">
        <f>A35+1</f>
        <v>18</v>
      </c>
      <c r="B37" s="8" t="s">
        <v>278</v>
      </c>
      <c r="C37" s="8"/>
      <c r="D37" s="8">
        <f>IF(ISNUMBER($D$21),D21+1,"")</f>
        <v>2025</v>
      </c>
      <c r="E37" s="8"/>
      <c r="F37" s="324">
        <f>+F35+J35+J34+J33</f>
        <v>-3339607.0844700933</v>
      </c>
      <c r="G37" s="324"/>
      <c r="H37" s="322">
        <v>6.7999999999999996E-3</v>
      </c>
      <c r="I37" s="567" t="s">
        <v>55</v>
      </c>
      <c r="J37" s="269">
        <f>F37*H37</f>
        <v>-22709.328174396633</v>
      </c>
      <c r="K37" s="270"/>
    </row>
    <row r="38" spans="1:11" ht="13.15" customHeight="1">
      <c r="A38" s="18">
        <f>A37+1</f>
        <v>19</v>
      </c>
      <c r="B38" s="8" t="s">
        <v>279</v>
      </c>
      <c r="C38" s="8"/>
      <c r="D38" s="8">
        <f>$D$37</f>
        <v>2025</v>
      </c>
      <c r="E38" s="8"/>
      <c r="F38" s="324">
        <f>+F37</f>
        <v>-3339607.0844700933</v>
      </c>
      <c r="G38" s="324"/>
      <c r="H38" s="322">
        <v>6.1999999999999998E-3</v>
      </c>
      <c r="I38" s="567" t="s">
        <v>55</v>
      </c>
      <c r="J38" s="269">
        <f>F38*H38</f>
        <v>-20705.563923714577</v>
      </c>
      <c r="K38" s="270"/>
    </row>
    <row r="39" spans="1:11" ht="13.15" customHeight="1">
      <c r="A39" s="18">
        <f>A38+1</f>
        <v>20</v>
      </c>
      <c r="B39" s="8" t="s">
        <v>280</v>
      </c>
      <c r="C39" s="8"/>
      <c r="D39" s="8">
        <f>$D$37</f>
        <v>2025</v>
      </c>
      <c r="E39" s="8"/>
      <c r="F39" s="324">
        <f>+F38</f>
        <v>-3339607.0844700933</v>
      </c>
      <c r="G39" s="324"/>
      <c r="H39" s="322">
        <v>6.7999999999999996E-3</v>
      </c>
      <c r="I39" s="567" t="s">
        <v>55</v>
      </c>
      <c r="J39" s="269">
        <f>F39*H39</f>
        <v>-22709.328174396633</v>
      </c>
      <c r="K39" s="270"/>
    </row>
    <row r="40" spans="1:11" ht="13.15" customHeight="1">
      <c r="A40" s="18"/>
      <c r="B40" s="8"/>
      <c r="C40" s="8"/>
      <c r="D40" s="8"/>
      <c r="E40" s="8"/>
      <c r="F40" s="324"/>
      <c r="G40" s="324"/>
      <c r="H40" s="325"/>
      <c r="I40" s="323"/>
      <c r="J40" s="269"/>
      <c r="K40" s="270"/>
    </row>
    <row r="41" spans="1:11" ht="13.15" customHeight="1">
      <c r="A41" s="18">
        <f>A39+1</f>
        <v>21</v>
      </c>
      <c r="B41" s="8" t="s">
        <v>281</v>
      </c>
      <c r="C41" s="8"/>
      <c r="D41" s="8">
        <f>$D$37</f>
        <v>2025</v>
      </c>
      <c r="E41" s="8"/>
      <c r="F41" s="324">
        <f>+F39+J39+J38+J37</f>
        <v>-3405731.3047426008</v>
      </c>
      <c r="G41" s="324"/>
      <c r="H41" s="322">
        <v>6.1999999999999998E-3</v>
      </c>
      <c r="I41" s="567" t="s">
        <v>55</v>
      </c>
      <c r="J41" s="269">
        <f>F41*H41</f>
        <v>-21115.534089404126</v>
      </c>
      <c r="K41" s="270"/>
    </row>
    <row r="42" spans="1:11" ht="13.15" customHeight="1">
      <c r="A42" s="18">
        <f>A41+1</f>
        <v>22</v>
      </c>
      <c r="B42" s="8" t="s">
        <v>282</v>
      </c>
      <c r="C42" s="8"/>
      <c r="D42" s="8">
        <f>$D$37</f>
        <v>2025</v>
      </c>
      <c r="E42" s="8"/>
      <c r="F42" s="324">
        <f>+F41</f>
        <v>-3405731.3047426008</v>
      </c>
      <c r="G42" s="324"/>
      <c r="H42" s="322">
        <v>6.4000000000000003E-3</v>
      </c>
      <c r="I42" s="567" t="s">
        <v>55</v>
      </c>
      <c r="J42" s="269">
        <f>F42*H42</f>
        <v>-21796.680350352646</v>
      </c>
      <c r="K42" s="270"/>
    </row>
    <row r="43" spans="1:11">
      <c r="A43" s="18">
        <f>A42+1</f>
        <v>23</v>
      </c>
      <c r="B43" s="8" t="s">
        <v>283</v>
      </c>
      <c r="C43" s="8"/>
      <c r="D43" s="8">
        <f>$D$37</f>
        <v>2025</v>
      </c>
      <c r="E43" s="8"/>
      <c r="F43" s="324">
        <f>+F42</f>
        <v>-3405731.3047426008</v>
      </c>
      <c r="G43" s="324"/>
      <c r="H43" s="325">
        <f>$H$59</f>
        <v>6.9176470588235292E-3</v>
      </c>
      <c r="I43" s="567" t="s">
        <v>57</v>
      </c>
      <c r="J43" s="269">
        <f>F43*H43</f>
        <v>-23559.647143395872</v>
      </c>
      <c r="K43" s="270"/>
    </row>
    <row r="44" spans="1:11">
      <c r="A44" s="18"/>
      <c r="B44" s="8"/>
      <c r="C44" s="8"/>
      <c r="D44" s="8"/>
      <c r="E44" s="8"/>
      <c r="F44" s="324"/>
      <c r="G44" s="324"/>
      <c r="H44" s="325"/>
      <c r="I44" s="323"/>
      <c r="J44" s="269"/>
      <c r="K44" s="270"/>
    </row>
    <row r="45" spans="1:11">
      <c r="A45" s="18">
        <f>A43+1</f>
        <v>24</v>
      </c>
      <c r="B45" s="8" t="s">
        <v>284</v>
      </c>
      <c r="C45" s="8"/>
      <c r="D45" s="8">
        <f>$D$37</f>
        <v>2025</v>
      </c>
      <c r="E45" s="8"/>
      <c r="F45" s="324">
        <f>+F43+J43+J42+J41</f>
        <v>-3472203.1663257536</v>
      </c>
      <c r="G45" s="324"/>
      <c r="H45" s="325">
        <f>$H$59</f>
        <v>6.9176470588235292E-3</v>
      </c>
      <c r="I45" s="567" t="s">
        <v>57</v>
      </c>
      <c r="J45" s="269">
        <f>F45*H45</f>
        <v>-24019.476021171096</v>
      </c>
      <c r="K45" s="270"/>
    </row>
    <row r="46" spans="1:11">
      <c r="A46" s="18">
        <f>A45+1</f>
        <v>25</v>
      </c>
      <c r="B46" s="8" t="s">
        <v>285</v>
      </c>
      <c r="C46" s="8"/>
      <c r="D46" s="8">
        <f>$D$37</f>
        <v>2025</v>
      </c>
      <c r="E46" s="8"/>
      <c r="F46" s="324">
        <f>+F45</f>
        <v>-3472203.1663257536</v>
      </c>
      <c r="G46" s="324"/>
      <c r="H46" s="325">
        <f>$H$59</f>
        <v>6.9176470588235292E-3</v>
      </c>
      <c r="I46" s="567" t="s">
        <v>57</v>
      </c>
      <c r="J46" s="269">
        <f>F46*H46</f>
        <v>-24019.476021171096</v>
      </c>
      <c r="K46" s="270"/>
    </row>
    <row r="47" spans="1:11">
      <c r="A47" s="18">
        <f>A46+1</f>
        <v>26</v>
      </c>
      <c r="B47" s="8" t="s">
        <v>286</v>
      </c>
      <c r="C47" s="8"/>
      <c r="D47" s="8">
        <f>$D$37</f>
        <v>2025</v>
      </c>
      <c r="E47" s="8"/>
      <c r="F47" s="324">
        <f>+F46</f>
        <v>-3472203.1663257536</v>
      </c>
      <c r="G47" s="324"/>
      <c r="H47" s="325">
        <f>$H$59</f>
        <v>6.9176470588235292E-3</v>
      </c>
      <c r="I47" s="567" t="s">
        <v>57</v>
      </c>
      <c r="J47" s="269">
        <f>F47*H47</f>
        <v>-24019.476021171096</v>
      </c>
      <c r="K47" s="270"/>
    </row>
    <row r="48" spans="1:11">
      <c r="A48" s="18"/>
      <c r="B48" s="8"/>
      <c r="C48" s="8"/>
      <c r="D48" s="8"/>
      <c r="E48" s="8"/>
      <c r="F48" s="324"/>
      <c r="G48" s="324"/>
      <c r="H48" s="325"/>
      <c r="I48" s="323"/>
      <c r="J48" s="269"/>
      <c r="K48" s="270"/>
    </row>
    <row r="49" spans="1:11">
      <c r="A49" s="18">
        <f>A47+1</f>
        <v>27</v>
      </c>
      <c r="B49" s="8" t="s">
        <v>287</v>
      </c>
      <c r="C49" s="8"/>
      <c r="D49" s="8">
        <f>$D$37</f>
        <v>2025</v>
      </c>
      <c r="E49" s="8"/>
      <c r="F49" s="324">
        <f>+F47+J47+J46+J45</f>
        <v>-3544261.5943892668</v>
      </c>
      <c r="G49" s="324"/>
      <c r="H49" s="325">
        <f>$H$59</f>
        <v>6.9176470588235292E-3</v>
      </c>
      <c r="I49" s="567" t="s">
        <v>57</v>
      </c>
      <c r="J49" s="269">
        <f>F49*H49</f>
        <v>-24517.950794128104</v>
      </c>
      <c r="K49" s="270"/>
    </row>
    <row r="50" spans="1:11">
      <c r="A50" s="18">
        <f>A49+1</f>
        <v>28</v>
      </c>
      <c r="B50" s="8" t="s">
        <v>288</v>
      </c>
      <c r="C50" s="8"/>
      <c r="D50" s="8">
        <f>$D$37</f>
        <v>2025</v>
      </c>
      <c r="E50" s="8"/>
      <c r="F50" s="324">
        <f>+F49</f>
        <v>-3544261.5943892668</v>
      </c>
      <c r="G50" s="324"/>
      <c r="H50" s="325">
        <f>$H$59</f>
        <v>6.9176470588235292E-3</v>
      </c>
      <c r="I50" s="567" t="s">
        <v>57</v>
      </c>
      <c r="J50" s="269">
        <f>F50*H50</f>
        <v>-24517.950794128104</v>
      </c>
      <c r="K50" s="270"/>
    </row>
    <row r="51" spans="1:11">
      <c r="A51" s="18">
        <f>A50+1</f>
        <v>29</v>
      </c>
      <c r="B51" s="8" t="s">
        <v>289</v>
      </c>
      <c r="C51" s="8"/>
      <c r="D51" s="8">
        <f>$D$37</f>
        <v>2025</v>
      </c>
      <c r="E51" s="8"/>
      <c r="F51" s="324">
        <f>+F50</f>
        <v>-3544261.5943892668</v>
      </c>
      <c r="G51" s="324"/>
      <c r="H51" s="325">
        <f>$H$59</f>
        <v>6.9176470588235292E-3</v>
      </c>
      <c r="I51" s="567" t="s">
        <v>57</v>
      </c>
      <c r="J51" s="269">
        <f>F51*H51</f>
        <v>-24517.950794128104</v>
      </c>
      <c r="K51" s="270"/>
    </row>
    <row r="52" spans="1:11">
      <c r="A52" s="18">
        <f>A51+1</f>
        <v>30</v>
      </c>
      <c r="D52" s="9"/>
      <c r="E52" s="9"/>
      <c r="H52" s="51" t="s">
        <v>1258</v>
      </c>
      <c r="J52" s="619">
        <f>SUM(J21:J51)</f>
        <v>-548213.55127912736</v>
      </c>
      <c r="K52" s="333"/>
    </row>
    <row r="53" spans="1:11">
      <c r="A53" s="18">
        <f>A52+1</f>
        <v>31</v>
      </c>
      <c r="H53" s="51" t="s">
        <v>1257</v>
      </c>
      <c r="J53" s="569">
        <f>J15</f>
        <v>-3069601.8954925239</v>
      </c>
      <c r="K53" s="569"/>
    </row>
    <row r="54" spans="1:11" ht="13.5" thickBot="1">
      <c r="A54" s="18">
        <f>A53+1</f>
        <v>32</v>
      </c>
      <c r="H54" s="51" t="s">
        <v>1256</v>
      </c>
      <c r="J54" s="568">
        <f>+J52+J53</f>
        <v>-3617815.4467716515</v>
      </c>
      <c r="K54" s="333"/>
    </row>
    <row r="55" spans="1:11" ht="13.5" thickTop="1">
      <c r="A55" s="18"/>
      <c r="H55" s="51"/>
      <c r="J55" s="333"/>
      <c r="K55" s="333"/>
    </row>
    <row r="56" spans="1:11">
      <c r="A56" s="146" t="s">
        <v>246</v>
      </c>
      <c r="J56" s="333"/>
      <c r="K56" s="333"/>
    </row>
    <row r="57" spans="1:11">
      <c r="A57" s="567" t="s">
        <v>54</v>
      </c>
      <c r="B57" s="11" t="s">
        <v>1255</v>
      </c>
      <c r="J57" s="333"/>
      <c r="K57" s="333"/>
    </row>
    <row r="58" spans="1:11">
      <c r="A58" s="567" t="s">
        <v>55</v>
      </c>
      <c r="B58" s="11" t="s">
        <v>1254</v>
      </c>
      <c r="J58" s="333"/>
      <c r="K58" s="333"/>
    </row>
    <row r="59" spans="1:11">
      <c r="A59" s="567" t="s">
        <v>57</v>
      </c>
      <c r="B59" s="11" t="s">
        <v>1253</v>
      </c>
      <c r="H59" s="566">
        <f>AVERAGE(H21:H23,H25:H27,H29:H31,H33:H35,H37:H39,H41:H42)</f>
        <v>6.9176470588235292E-3</v>
      </c>
      <c r="J59" s="333"/>
      <c r="K59" s="333"/>
    </row>
    <row r="60" spans="1:11">
      <c r="A60" s="18"/>
      <c r="B60" s="11" t="s">
        <v>1252</v>
      </c>
      <c r="J60" s="333"/>
      <c r="K60" s="333"/>
    </row>
    <row r="61" spans="1:11">
      <c r="B61" s="11" t="s">
        <v>1251</v>
      </c>
    </row>
  </sheetData>
  <mergeCells count="6">
    <mergeCell ref="A1:L1"/>
    <mergeCell ref="A4:L4"/>
    <mergeCell ref="A3:L3"/>
    <mergeCell ref="A5:L5"/>
    <mergeCell ref="B18:D18"/>
    <mergeCell ref="A2:L2"/>
  </mergeCells>
  <pageMargins left="0.22" right="0.28000000000000003" top="0.75" bottom="0.75" header="0.3" footer="0.3"/>
  <pageSetup scale="6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8EB71-9CEC-4CC6-9617-52A1110DCE42}">
  <sheetPr>
    <tabColor rgb="FF92D050"/>
    <pageSetUpPr fitToPage="1"/>
  </sheetPr>
  <dimension ref="A1"/>
  <sheetViews>
    <sheetView zoomScaleNormal="100" workbookViewId="0">
      <selection sqref="A1:L1"/>
    </sheetView>
  </sheetViews>
  <sheetFormatPr defaultColWidth="9.140625" defaultRowHeight="15"/>
  <cols>
    <col min="1" max="16384" width="9.140625" style="110"/>
  </cols>
  <sheetData/>
  <pageMargins left="0.22" right="0.28000000000000003" top="0.75" bottom="0.75" header="0.3" footer="0.3"/>
  <pageSetup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9A7A8-9C90-4AEF-A687-4072E2194169}">
  <sheetPr>
    <tabColor rgb="FF92D050"/>
    <pageSetUpPr fitToPage="1"/>
  </sheetPr>
  <dimension ref="A1:J54"/>
  <sheetViews>
    <sheetView zoomScaleNormal="100" workbookViewId="0">
      <selection sqref="A1:L1"/>
    </sheetView>
  </sheetViews>
  <sheetFormatPr defaultColWidth="9.140625" defaultRowHeight="15"/>
  <cols>
    <col min="1" max="1" width="6.140625" style="194" bestFit="1" customWidth="1"/>
    <col min="2" max="2" width="71" style="110" customWidth="1"/>
    <col min="3" max="3" width="3.85546875" style="110" customWidth="1"/>
    <col min="4" max="4" width="15.28515625" style="194" customWidth="1"/>
    <col min="5" max="5" width="1.7109375" style="110" customWidth="1"/>
    <col min="6" max="6" width="16" style="110" customWidth="1"/>
    <col min="7" max="7" width="1.7109375" style="110" customWidth="1"/>
    <col min="8" max="8" width="55.7109375" style="110" bestFit="1" customWidth="1"/>
    <col min="9" max="16384" width="9.140625" style="110"/>
  </cols>
  <sheetData>
    <row r="1" spans="1:10" s="96" customFormat="1" ht="12.75">
      <c r="A1" s="784" t="str">
        <f>'[4]Table of Contents'!A1:C1</f>
        <v>Narragansett Electric Company d/b/a Rhode Island Energy</v>
      </c>
      <c r="B1" s="784"/>
      <c r="C1" s="784"/>
      <c r="D1" s="784"/>
      <c r="E1" s="784"/>
      <c r="F1" s="784"/>
      <c r="G1" s="784"/>
      <c r="H1" s="784"/>
    </row>
    <row r="2" spans="1:10" s="96" customFormat="1" ht="15" customHeight="1">
      <c r="A2" s="784" t="s">
        <v>1703</v>
      </c>
      <c r="B2" s="784"/>
      <c r="C2" s="784"/>
      <c r="D2" s="784"/>
      <c r="E2" s="784"/>
      <c r="F2" s="784"/>
      <c r="G2" s="784"/>
      <c r="H2" s="784"/>
    </row>
    <row r="3" spans="1:10" s="96" customFormat="1" ht="12.75">
      <c r="A3" s="784" t="s">
        <v>1702</v>
      </c>
      <c r="B3" s="784"/>
      <c r="C3" s="784"/>
      <c r="D3" s="784"/>
      <c r="E3" s="784"/>
      <c r="F3" s="784"/>
      <c r="G3" s="784"/>
      <c r="H3" s="784"/>
    </row>
    <row r="4" spans="1:10" s="96" customFormat="1" ht="12.75">
      <c r="A4" s="784" t="s">
        <v>1110</v>
      </c>
      <c r="B4" s="784"/>
      <c r="C4" s="784"/>
      <c r="D4" s="784"/>
      <c r="E4" s="784"/>
      <c r="F4" s="784"/>
      <c r="G4" s="784"/>
      <c r="H4" s="784"/>
    </row>
    <row r="5" spans="1:10" s="96" customFormat="1" ht="12.75">
      <c r="A5" s="784" t="s">
        <v>1701</v>
      </c>
      <c r="B5" s="784"/>
      <c r="C5" s="784"/>
      <c r="D5" s="784"/>
      <c r="E5" s="784"/>
      <c r="F5" s="784"/>
      <c r="G5" s="784"/>
      <c r="H5" s="784"/>
      <c r="I5" s="111"/>
      <c r="J5" s="111"/>
    </row>
    <row r="6" spans="1:10" s="96" customFormat="1" ht="12.75">
      <c r="A6" s="784" t="str">
        <f>'WS 3 Incremental'!A6:F6</f>
        <v>For Costs in 2024</v>
      </c>
      <c r="B6" s="784"/>
      <c r="C6" s="784"/>
      <c r="D6" s="784"/>
      <c r="E6" s="784"/>
      <c r="F6" s="784"/>
      <c r="G6" s="784"/>
      <c r="H6" s="784"/>
    </row>
    <row r="8" spans="1:10">
      <c r="B8" s="108" t="s">
        <v>113</v>
      </c>
      <c r="C8" s="108"/>
      <c r="D8" s="18" t="s">
        <v>12</v>
      </c>
      <c r="F8" s="18" t="s">
        <v>15</v>
      </c>
      <c r="H8" s="18" t="s">
        <v>20</v>
      </c>
    </row>
    <row r="9" spans="1:10">
      <c r="A9" s="23" t="s">
        <v>43</v>
      </c>
    </row>
    <row r="10" spans="1:10" s="96" customFormat="1" ht="12.75">
      <c r="A10" s="250" t="s">
        <v>1700</v>
      </c>
      <c r="B10" s="472" t="s">
        <v>23</v>
      </c>
      <c r="C10" s="665"/>
      <c r="D10" s="668" t="s">
        <v>1699</v>
      </c>
      <c r="E10" s="84"/>
      <c r="F10" s="668" t="s">
        <v>1698</v>
      </c>
      <c r="G10" s="84"/>
      <c r="H10" s="667" t="s">
        <v>1</v>
      </c>
    </row>
    <row r="11" spans="1:10" s="96" customFormat="1" ht="12.75">
      <c r="A11" s="265"/>
      <c r="B11" s="665"/>
      <c r="C11" s="665"/>
      <c r="D11" s="84"/>
      <c r="E11" s="84"/>
      <c r="F11" s="84"/>
      <c r="G11" s="84"/>
      <c r="H11" s="664"/>
    </row>
    <row r="12" spans="1:10" s="96" customFormat="1" ht="12.75">
      <c r="A12" s="101">
        <v>1</v>
      </c>
      <c r="B12" s="666" t="s">
        <v>1697</v>
      </c>
      <c r="C12" s="665"/>
      <c r="D12" s="84"/>
      <c r="E12" s="84"/>
      <c r="F12" s="84"/>
      <c r="G12" s="84"/>
      <c r="H12" s="664"/>
    </row>
    <row r="13" spans="1:10" s="96" customFormat="1" ht="12.75">
      <c r="A13" s="101">
        <v>2</v>
      </c>
      <c r="B13" s="96" t="s">
        <v>1688</v>
      </c>
      <c r="C13" s="660"/>
      <c r="D13" s="268">
        <f>'Attachment Supp-RIE-3 (2)'!C37</f>
        <v>86405110.679999992</v>
      </c>
      <c r="E13" s="8"/>
      <c r="F13" s="268">
        <f>'Attachment Supp-RIE-4'!C37</f>
        <v>86405110.679999992</v>
      </c>
      <c r="G13" s="8"/>
      <c r="H13" s="108" t="s">
        <v>1686</v>
      </c>
    </row>
    <row r="14" spans="1:10" s="96" customFormat="1" ht="12.75">
      <c r="A14" s="101">
        <f t="shared" ref="A14:A25" si="0">A13+1</f>
        <v>3</v>
      </c>
      <c r="B14" s="96" t="s">
        <v>1687</v>
      </c>
      <c r="C14" s="660"/>
      <c r="D14" s="663">
        <f>-'Attachment Supp-RIE-3 (2)'!D37</f>
        <v>-11503333.800000001</v>
      </c>
      <c r="E14" s="8"/>
      <c r="F14" s="663">
        <f>-'Attachment Supp-RIE-4'!D37</f>
        <v>-13589061.959999999</v>
      </c>
      <c r="G14" s="8"/>
      <c r="H14" s="108" t="s">
        <v>1686</v>
      </c>
    </row>
    <row r="15" spans="1:10" s="96" customFormat="1" ht="12.75">
      <c r="A15" s="101">
        <f t="shared" si="0"/>
        <v>4</v>
      </c>
      <c r="B15" s="96" t="s">
        <v>1696</v>
      </c>
      <c r="C15" s="660"/>
      <c r="D15" s="658">
        <f>D13+D14</f>
        <v>74901776.879999995</v>
      </c>
      <c r="E15" s="8"/>
      <c r="F15" s="658">
        <f>F13+F14</f>
        <v>72816048.719999999</v>
      </c>
      <c r="G15" s="8"/>
    </row>
    <row r="16" spans="1:10" s="96" customFormat="1" ht="12.75">
      <c r="A16" s="101">
        <f t="shared" si="0"/>
        <v>5</v>
      </c>
      <c r="B16" s="96" t="s">
        <v>1684</v>
      </c>
      <c r="C16" s="660"/>
      <c r="D16" s="261">
        <v>72718220</v>
      </c>
      <c r="E16" s="8"/>
      <c r="F16" s="261">
        <v>65446397.961374171</v>
      </c>
      <c r="G16" s="8"/>
      <c r="H16" s="96" t="s">
        <v>1682</v>
      </c>
    </row>
    <row r="17" spans="1:8" s="96" customFormat="1" ht="12.75">
      <c r="A17" s="101">
        <f t="shared" si="0"/>
        <v>6</v>
      </c>
      <c r="B17" s="96" t="s">
        <v>1683</v>
      </c>
      <c r="C17" s="660"/>
      <c r="D17" s="663">
        <v>72718220</v>
      </c>
      <c r="E17" s="8"/>
      <c r="F17" s="663">
        <v>65446397.961374171</v>
      </c>
      <c r="G17" s="8"/>
      <c r="H17" s="96" t="s">
        <v>1682</v>
      </c>
    </row>
    <row r="18" spans="1:8" s="96" customFormat="1" ht="12" customHeight="1">
      <c r="A18" s="101">
        <f t="shared" si="0"/>
        <v>7</v>
      </c>
      <c r="B18" s="96" t="s">
        <v>1695</v>
      </c>
      <c r="C18" s="660"/>
      <c r="D18" s="658">
        <f>D15-D16</f>
        <v>2183556.8799999952</v>
      </c>
      <c r="E18" s="269"/>
      <c r="F18" s="658">
        <f>F15-F16</f>
        <v>7369650.7586258277</v>
      </c>
      <c r="G18" s="8"/>
      <c r="H18" s="476"/>
    </row>
    <row r="19" spans="1:8" s="96" customFormat="1" ht="12" customHeight="1">
      <c r="A19" s="101">
        <f t="shared" si="0"/>
        <v>8</v>
      </c>
      <c r="B19" s="96" t="s">
        <v>1694</v>
      </c>
      <c r="C19" s="660"/>
      <c r="D19" s="658">
        <f>D15-D17</f>
        <v>2183556.8799999952</v>
      </c>
      <c r="E19" s="269"/>
      <c r="F19" s="658">
        <f>F15-F17</f>
        <v>7369650.7586258277</v>
      </c>
      <c r="G19" s="8"/>
      <c r="H19" s="476"/>
    </row>
    <row r="20" spans="1:8" s="96" customFormat="1" ht="12.75">
      <c r="A20" s="101">
        <f t="shared" si="0"/>
        <v>9</v>
      </c>
      <c r="B20" s="96" t="s">
        <v>1679</v>
      </c>
      <c r="C20" s="660"/>
      <c r="D20" s="661">
        <v>0.21</v>
      </c>
      <c r="E20" s="39"/>
      <c r="F20" s="661">
        <v>0.21</v>
      </c>
      <c r="G20" s="8"/>
      <c r="H20" s="476" t="s">
        <v>1578</v>
      </c>
    </row>
    <row r="21" spans="1:8" s="96" customFormat="1" ht="12.75">
      <c r="A21" s="101">
        <f t="shared" si="0"/>
        <v>10</v>
      </c>
      <c r="B21" s="96" t="s">
        <v>1678</v>
      </c>
      <c r="C21" s="660"/>
      <c r="D21" s="661">
        <v>0</v>
      </c>
      <c r="E21" s="39"/>
      <c r="F21" s="661">
        <v>0</v>
      </c>
      <c r="G21" s="8"/>
      <c r="H21" s="476" t="s">
        <v>1693</v>
      </c>
    </row>
    <row r="22" spans="1:8" s="96" customFormat="1" ht="12.75">
      <c r="A22" s="101">
        <f t="shared" si="0"/>
        <v>11</v>
      </c>
      <c r="B22" s="96" t="s">
        <v>1676</v>
      </c>
      <c r="C22" s="660"/>
      <c r="D22" s="659">
        <v>1</v>
      </c>
      <c r="E22" s="39"/>
      <c r="F22" s="659">
        <v>1</v>
      </c>
      <c r="G22" s="8"/>
      <c r="H22" s="476" t="s">
        <v>1675</v>
      </c>
    </row>
    <row r="23" spans="1:8" s="96" customFormat="1" ht="12.75">
      <c r="A23" s="101">
        <f t="shared" si="0"/>
        <v>12</v>
      </c>
      <c r="B23" s="96" t="s">
        <v>1692</v>
      </c>
      <c r="C23" s="102"/>
      <c r="D23" s="658">
        <f>-D18*D20*D22</f>
        <v>-458546.94479999901</v>
      </c>
      <c r="E23" s="269"/>
      <c r="F23" s="658">
        <f>-F18*F20*F22</f>
        <v>-1547626.6593114238</v>
      </c>
      <c r="G23" s="25"/>
      <c r="H23" s="76"/>
    </row>
    <row r="24" spans="1:8" s="96" customFormat="1" ht="12" customHeight="1">
      <c r="A24" s="101">
        <f t="shared" si="0"/>
        <v>13</v>
      </c>
      <c r="B24" s="96" t="s">
        <v>1691</v>
      </c>
      <c r="C24" s="102"/>
      <c r="D24" s="658">
        <f>-D19*D21*D22</f>
        <v>0</v>
      </c>
      <c r="E24" s="269"/>
      <c r="F24" s="658">
        <f>-F19*F21*F22</f>
        <v>0</v>
      </c>
      <c r="G24" s="25"/>
      <c r="H24" s="76"/>
    </row>
    <row r="25" spans="1:8" s="96" customFormat="1" ht="13.5" thickBot="1">
      <c r="A25" s="101">
        <f t="shared" si="0"/>
        <v>14</v>
      </c>
      <c r="B25" s="96" t="s">
        <v>1690</v>
      </c>
      <c r="C25" s="102"/>
      <c r="D25" s="657">
        <f>D23+D24</f>
        <v>-458546.94479999901</v>
      </c>
      <c r="E25" s="269"/>
      <c r="F25" s="657">
        <f>F23+F24</f>
        <v>-1547626.6593114238</v>
      </c>
      <c r="G25" s="25"/>
      <c r="H25" s="76"/>
    </row>
    <row r="26" spans="1:8" s="96" customFormat="1" ht="13.5" thickTop="1">
      <c r="B26" s="238"/>
      <c r="C26" s="102"/>
      <c r="D26" s="76"/>
      <c r="E26" s="25"/>
      <c r="F26" s="76"/>
      <c r="G26" s="25"/>
      <c r="H26" s="76"/>
    </row>
    <row r="27" spans="1:8" s="96" customFormat="1" ht="12.75">
      <c r="A27" s="101">
        <v>15</v>
      </c>
      <c r="B27" s="102" t="s">
        <v>1689</v>
      </c>
      <c r="C27" s="665"/>
      <c r="D27" s="664"/>
      <c r="E27" s="84"/>
      <c r="F27" s="84"/>
      <c r="G27" s="84"/>
      <c r="H27" s="664"/>
    </row>
    <row r="28" spans="1:8" s="96" customFormat="1" ht="12.75">
      <c r="A28" s="101">
        <f t="shared" ref="A28:A40" si="1">A27+1</f>
        <v>16</v>
      </c>
      <c r="B28" s="96" t="s">
        <v>1688</v>
      </c>
      <c r="C28" s="660"/>
      <c r="D28" s="268">
        <f>'Attachment Supp-RIE-3 (2)'!C20</f>
        <v>560503372.51999998</v>
      </c>
      <c r="E28" s="8"/>
      <c r="F28" s="268">
        <f>'Attachment Supp-RIE-4'!C20</f>
        <v>560503372.51999998</v>
      </c>
      <c r="G28" s="8"/>
      <c r="H28" s="108" t="s">
        <v>1686</v>
      </c>
    </row>
    <row r="29" spans="1:8" s="96" customFormat="1" ht="12.75">
      <c r="A29" s="101">
        <f t="shared" si="1"/>
        <v>17</v>
      </c>
      <c r="B29" s="96" t="s">
        <v>1687</v>
      </c>
      <c r="C29" s="660"/>
      <c r="D29" s="663">
        <f>-'Attachment Supp-RIE-3 (2)'!D20</f>
        <v>-124348329.98999999</v>
      </c>
      <c r="E29" s="8"/>
      <c r="F29" s="663">
        <f>-'Attachment Supp-RIE-4'!D20</f>
        <v>-135194352.00999999</v>
      </c>
      <c r="G29" s="8"/>
      <c r="H29" s="108" t="s">
        <v>1686</v>
      </c>
    </row>
    <row r="30" spans="1:8" s="96" customFormat="1" ht="12.75">
      <c r="A30" s="101">
        <f t="shared" si="1"/>
        <v>18</v>
      </c>
      <c r="B30" s="96" t="s">
        <v>1685</v>
      </c>
      <c r="C30" s="660"/>
      <c r="D30" s="658">
        <f>D28+D29</f>
        <v>436155042.52999997</v>
      </c>
      <c r="E30" s="8"/>
      <c r="F30" s="658">
        <f>F28+F29</f>
        <v>425309020.50999999</v>
      </c>
      <c r="G30" s="8"/>
    </row>
    <row r="31" spans="1:8" s="96" customFormat="1" ht="12.75">
      <c r="A31" s="101">
        <f t="shared" si="1"/>
        <v>19</v>
      </c>
      <c r="B31" s="96" t="s">
        <v>1684</v>
      </c>
      <c r="C31" s="660"/>
      <c r="D31" s="261">
        <v>394156803</v>
      </c>
      <c r="E31" s="8"/>
      <c r="F31" s="261">
        <v>354820828.97478807</v>
      </c>
      <c r="G31" s="8"/>
      <c r="H31" s="96" t="s">
        <v>1682</v>
      </c>
    </row>
    <row r="32" spans="1:8" s="96" customFormat="1" ht="12.75">
      <c r="A32" s="101">
        <f t="shared" si="1"/>
        <v>20</v>
      </c>
      <c r="B32" s="96" t="s">
        <v>1683</v>
      </c>
      <c r="C32" s="660"/>
      <c r="D32" s="663">
        <v>394156803</v>
      </c>
      <c r="E32" s="8"/>
      <c r="F32" s="663">
        <v>354820828.97478807</v>
      </c>
      <c r="G32" s="8"/>
      <c r="H32" s="96" t="s">
        <v>1682</v>
      </c>
    </row>
    <row r="33" spans="1:9" s="96" customFormat="1" ht="12" customHeight="1">
      <c r="A33" s="101">
        <f t="shared" si="1"/>
        <v>21</v>
      </c>
      <c r="B33" s="96" t="s">
        <v>1681</v>
      </c>
      <c r="C33" s="660"/>
      <c r="D33" s="658">
        <f>D30-D31</f>
        <v>41998239.529999971</v>
      </c>
      <c r="E33" s="269"/>
      <c r="F33" s="658">
        <f>F30-F31</f>
        <v>70488191.535211921</v>
      </c>
      <c r="G33" s="8"/>
      <c r="H33" s="476"/>
    </row>
    <row r="34" spans="1:9" s="96" customFormat="1" ht="12" customHeight="1">
      <c r="A34" s="101">
        <f t="shared" si="1"/>
        <v>22</v>
      </c>
      <c r="B34" s="96" t="s">
        <v>1680</v>
      </c>
      <c r="C34" s="660"/>
      <c r="D34" s="658">
        <f>D30-D32</f>
        <v>41998239.529999971</v>
      </c>
      <c r="E34" s="269"/>
      <c r="F34" s="658">
        <f>F30-F32</f>
        <v>70488191.535211921</v>
      </c>
      <c r="G34" s="8"/>
      <c r="H34" s="476"/>
    </row>
    <row r="35" spans="1:9" s="96" customFormat="1" ht="12.75">
      <c r="A35" s="101">
        <f t="shared" si="1"/>
        <v>23</v>
      </c>
      <c r="B35" s="96" t="s">
        <v>1679</v>
      </c>
      <c r="C35" s="660"/>
      <c r="D35" s="662">
        <v>0.21</v>
      </c>
      <c r="E35" s="39"/>
      <c r="F35" s="661">
        <v>0.21</v>
      </c>
      <c r="G35" s="8"/>
      <c r="H35" s="476" t="s">
        <v>1578</v>
      </c>
    </row>
    <row r="36" spans="1:9" s="96" customFormat="1" ht="12.75">
      <c r="A36" s="101">
        <f t="shared" si="1"/>
        <v>24</v>
      </c>
      <c r="B36" s="96" t="s">
        <v>1678</v>
      </c>
      <c r="C36" s="660"/>
      <c r="D36" s="661">
        <v>0</v>
      </c>
      <c r="E36" s="39"/>
      <c r="F36" s="661">
        <v>0</v>
      </c>
      <c r="G36" s="8"/>
      <c r="H36" s="476" t="s">
        <v>1677</v>
      </c>
    </row>
    <row r="37" spans="1:9" s="96" customFormat="1" ht="12.75">
      <c r="A37" s="101">
        <f t="shared" si="1"/>
        <v>25</v>
      </c>
      <c r="B37" s="96" t="s">
        <v>1676</v>
      </c>
      <c r="C37" s="660"/>
      <c r="D37" s="659">
        <v>1</v>
      </c>
      <c r="E37" s="39"/>
      <c r="F37" s="659">
        <v>1</v>
      </c>
      <c r="G37" s="8"/>
      <c r="H37" s="476" t="s">
        <v>1675</v>
      </c>
    </row>
    <row r="38" spans="1:9" s="96" customFormat="1" ht="12.75">
      <c r="A38" s="101">
        <f t="shared" si="1"/>
        <v>26</v>
      </c>
      <c r="B38" s="96" t="s">
        <v>1674</v>
      </c>
      <c r="C38" s="102"/>
      <c r="D38" s="658">
        <f>-D33*D35*D37</f>
        <v>-8819630.3012999929</v>
      </c>
      <c r="E38" s="269"/>
      <c r="F38" s="658">
        <f>-F33*F35*F37</f>
        <v>-14802520.222394504</v>
      </c>
      <c r="G38" s="25"/>
      <c r="H38" s="76"/>
    </row>
    <row r="39" spans="1:9" s="96" customFormat="1" ht="12" customHeight="1">
      <c r="A39" s="101">
        <f t="shared" si="1"/>
        <v>27</v>
      </c>
      <c r="B39" s="96" t="s">
        <v>1673</v>
      </c>
      <c r="C39" s="102"/>
      <c r="D39" s="658">
        <f>-D34*D36*D37</f>
        <v>0</v>
      </c>
      <c r="E39" s="269"/>
      <c r="F39" s="658">
        <f>-F34*F36*F37</f>
        <v>0</v>
      </c>
      <c r="G39" s="25"/>
      <c r="H39" s="76"/>
    </row>
    <row r="40" spans="1:9" s="96" customFormat="1" ht="13.5" thickBot="1">
      <c r="A40" s="101">
        <f t="shared" si="1"/>
        <v>28</v>
      </c>
      <c r="B40" s="96" t="s">
        <v>1672</v>
      </c>
      <c r="C40" s="102"/>
      <c r="D40" s="657">
        <f>D38+D39</f>
        <v>-8819630.3012999929</v>
      </c>
      <c r="E40" s="269"/>
      <c r="F40" s="657">
        <f>F38+F39</f>
        <v>-14802520.222394504</v>
      </c>
      <c r="G40" s="25"/>
      <c r="H40" s="76"/>
    </row>
    <row r="41" spans="1:9" ht="15.75" thickTop="1">
      <c r="B41" s="199"/>
      <c r="C41" s="199"/>
      <c r="D41" s="346"/>
      <c r="E41" s="1"/>
      <c r="F41" s="346"/>
      <c r="G41" s="1"/>
      <c r="H41" s="99"/>
    </row>
    <row r="42" spans="1:9">
      <c r="A42" s="208" t="s">
        <v>246</v>
      </c>
      <c r="D42" s="656"/>
      <c r="F42" s="656"/>
    </row>
    <row r="43" spans="1:9">
      <c r="A43" s="624" t="s">
        <v>54</v>
      </c>
      <c r="B43" s="96" t="s">
        <v>313</v>
      </c>
      <c r="C43" s="96"/>
      <c r="I43" s="104"/>
    </row>
    <row r="44" spans="1:9">
      <c r="A44" s="624" t="s">
        <v>55</v>
      </c>
      <c r="B44" s="96" t="s">
        <v>1671</v>
      </c>
      <c r="D44" s="346"/>
    </row>
    <row r="45" spans="1:9">
      <c r="A45" s="109" t="s">
        <v>57</v>
      </c>
      <c r="B45" s="96" t="s">
        <v>1670</v>
      </c>
      <c r="D45" s="346"/>
    </row>
    <row r="46" spans="1:9">
      <c r="D46" s="346"/>
    </row>
    <row r="47" spans="1:9">
      <c r="D47" s="346"/>
    </row>
    <row r="48" spans="1:9">
      <c r="D48" s="346"/>
    </row>
    <row r="49" spans="4:4">
      <c r="D49" s="346"/>
    </row>
    <row r="50" spans="4:4">
      <c r="D50" s="346"/>
    </row>
    <row r="51" spans="4:4">
      <c r="D51" s="346"/>
    </row>
    <row r="52" spans="4:4">
      <c r="D52" s="346"/>
    </row>
    <row r="53" spans="4:4">
      <c r="D53" s="346"/>
    </row>
    <row r="54" spans="4:4">
      <c r="D54" s="346"/>
    </row>
  </sheetData>
  <mergeCells count="6">
    <mergeCell ref="A6:H6"/>
    <mergeCell ref="A1:H1"/>
    <mergeCell ref="A2:H2"/>
    <mergeCell ref="A3:H3"/>
    <mergeCell ref="A4:H4"/>
    <mergeCell ref="A5:H5"/>
  </mergeCells>
  <pageMargins left="0.22" right="0.28000000000000003" top="0.75" bottom="0.75" header="0.3" footer="0.3"/>
  <pageSetup scale="7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E91CD-0FB5-4D2C-8A7D-D209855A0407}">
  <sheetPr>
    <tabColor rgb="FF92D050"/>
    <pageSetUpPr fitToPage="1"/>
  </sheetPr>
  <dimension ref="A1:G23"/>
  <sheetViews>
    <sheetView zoomScaleNormal="100" zoomScalePageLayoutView="145" workbookViewId="0">
      <selection sqref="A1:L1"/>
    </sheetView>
  </sheetViews>
  <sheetFormatPr defaultColWidth="8.7109375" defaultRowHeight="15"/>
  <cols>
    <col min="1" max="1" width="20.140625" style="110" bestFit="1" customWidth="1"/>
    <col min="2" max="2" width="2.5703125" style="110" customWidth="1"/>
    <col min="3" max="3" width="85.7109375" style="110" bestFit="1" customWidth="1"/>
    <col min="4" max="4" width="1.7109375" style="110" customWidth="1"/>
    <col min="5" max="5" width="39.7109375" style="110" bestFit="1" customWidth="1"/>
    <col min="6" max="6" width="8.7109375" style="110"/>
    <col min="7" max="7" width="13.5703125" style="110" customWidth="1"/>
    <col min="8" max="16384" width="8.7109375" style="110"/>
  </cols>
  <sheetData>
    <row r="1" spans="1:7">
      <c r="A1" s="783" t="s">
        <v>926</v>
      </c>
      <c r="B1" s="783"/>
      <c r="C1" s="783"/>
      <c r="D1" s="783"/>
      <c r="E1" s="783"/>
      <c r="F1" s="111"/>
      <c r="G1" s="111"/>
    </row>
    <row r="2" spans="1:7">
      <c r="A2" s="784" t="s">
        <v>1187</v>
      </c>
      <c r="B2" s="784"/>
      <c r="C2" s="784"/>
      <c r="D2" s="784"/>
      <c r="E2" s="784"/>
      <c r="F2" s="111"/>
      <c r="G2" s="111"/>
    </row>
    <row r="3" spans="1:7">
      <c r="A3" s="784" t="s">
        <v>1702</v>
      </c>
      <c r="B3" s="784"/>
      <c r="C3" s="784"/>
      <c r="D3" s="784"/>
      <c r="E3" s="784"/>
      <c r="F3" s="111"/>
      <c r="G3" s="111"/>
    </row>
    <row r="4" spans="1:7">
      <c r="A4" s="784" t="s">
        <v>119</v>
      </c>
      <c r="B4" s="784"/>
      <c r="C4" s="784"/>
      <c r="D4" s="784"/>
      <c r="E4" s="784"/>
      <c r="F4" s="111"/>
      <c r="G4" s="111"/>
    </row>
    <row r="5" spans="1:7">
      <c r="A5" s="23"/>
      <c r="B5" s="23"/>
      <c r="C5" s="59" t="s">
        <v>113</v>
      </c>
      <c r="D5" s="111"/>
      <c r="E5" s="234" t="s">
        <v>12</v>
      </c>
      <c r="F5" s="111"/>
      <c r="G5" s="111"/>
    </row>
    <row r="6" spans="1:7">
      <c r="E6" s="234"/>
    </row>
    <row r="7" spans="1:7">
      <c r="A7" s="18"/>
      <c r="B7" s="1"/>
      <c r="C7" s="1"/>
    </row>
    <row r="8" spans="1:7">
      <c r="A8" s="33" t="s">
        <v>421</v>
      </c>
      <c r="C8" s="33" t="s">
        <v>23</v>
      </c>
      <c r="E8" s="33" t="s">
        <v>567</v>
      </c>
    </row>
    <row r="9" spans="1:7">
      <c r="A9" s="235" t="s">
        <v>1266</v>
      </c>
      <c r="C9" s="236" t="s">
        <v>1711</v>
      </c>
      <c r="E9" s="235"/>
    </row>
    <row r="10" spans="1:7">
      <c r="A10" s="235" t="s">
        <v>1283</v>
      </c>
      <c r="C10" s="236" t="s">
        <v>1710</v>
      </c>
      <c r="E10" s="235"/>
    </row>
    <row r="11" spans="1:7">
      <c r="A11" s="235" t="s">
        <v>1281</v>
      </c>
      <c r="C11" s="236" t="s">
        <v>1709</v>
      </c>
      <c r="E11" s="235"/>
    </row>
    <row r="12" spans="1:7">
      <c r="A12" s="235" t="s">
        <v>1279</v>
      </c>
      <c r="C12" s="236" t="s">
        <v>1708</v>
      </c>
      <c r="E12" s="235"/>
    </row>
    <row r="13" spans="1:7">
      <c r="A13" s="235" t="s">
        <v>1277</v>
      </c>
      <c r="C13" s="236" t="s">
        <v>1280</v>
      </c>
      <c r="E13" s="235"/>
    </row>
    <row r="14" spans="1:7">
      <c r="A14" s="235" t="s">
        <v>1275</v>
      </c>
      <c r="C14" s="236" t="s">
        <v>1278</v>
      </c>
      <c r="E14" s="235"/>
    </row>
    <row r="15" spans="1:7">
      <c r="A15" s="235" t="s">
        <v>1273</v>
      </c>
      <c r="C15" s="236" t="s">
        <v>1276</v>
      </c>
      <c r="E15" s="235"/>
    </row>
    <row r="16" spans="1:7">
      <c r="A16" s="235" t="s">
        <v>1271</v>
      </c>
      <c r="C16" s="236" t="s">
        <v>1274</v>
      </c>
      <c r="E16" s="235"/>
    </row>
    <row r="17" spans="1:5">
      <c r="A17" s="235" t="s">
        <v>1707</v>
      </c>
      <c r="C17" s="236" t="s">
        <v>1706</v>
      </c>
      <c r="E17" s="235"/>
    </row>
    <row r="18" spans="1:5">
      <c r="A18" s="235" t="s">
        <v>1705</v>
      </c>
      <c r="C18" s="236" t="s">
        <v>1704</v>
      </c>
      <c r="E18" s="235"/>
    </row>
    <row r="19" spans="1:5">
      <c r="A19" s="235"/>
      <c r="C19" s="236"/>
      <c r="E19" s="235"/>
    </row>
    <row r="21" spans="1:5">
      <c r="A21" s="208" t="s">
        <v>246</v>
      </c>
      <c r="B21" s="1"/>
      <c r="C21" s="1"/>
      <c r="D21" s="1"/>
      <c r="E21" s="1"/>
    </row>
    <row r="22" spans="1:5">
      <c r="A22" s="18" t="s">
        <v>54</v>
      </c>
      <c r="B22" s="1"/>
      <c r="C22" s="782" t="s">
        <v>568</v>
      </c>
      <c r="D22" s="782"/>
      <c r="E22" s="782"/>
    </row>
    <row r="23" spans="1:5">
      <c r="A23" s="1"/>
      <c r="B23" s="1"/>
      <c r="C23" s="782"/>
      <c r="D23" s="782"/>
      <c r="E23" s="782"/>
    </row>
  </sheetData>
  <mergeCells count="5">
    <mergeCell ref="A1:E1"/>
    <mergeCell ref="A2:E2"/>
    <mergeCell ref="A3:E3"/>
    <mergeCell ref="A4:E4"/>
    <mergeCell ref="C22:E23"/>
  </mergeCells>
  <pageMargins left="0.7" right="0.7" top="0.75" bottom="0.75" header="0.3" footer="0.3"/>
  <pageSetup scale="82"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81EFE-E821-4349-B429-A59BC37ECB75}">
  <sheetPr>
    <tabColor rgb="FF92D050"/>
  </sheetPr>
  <dimension ref="A1:F27"/>
  <sheetViews>
    <sheetView topLeftCell="A4" zoomScaleNormal="100" workbookViewId="0">
      <selection sqref="A1:L1"/>
    </sheetView>
  </sheetViews>
  <sheetFormatPr defaultColWidth="8.7109375" defaultRowHeight="12.75"/>
  <cols>
    <col min="1" max="1" width="4.42578125" style="574" bestFit="1" customWidth="1"/>
    <col min="2" max="2" width="23.28515625" style="574" bestFit="1" customWidth="1"/>
    <col min="3" max="5" width="18.85546875" style="574" customWidth="1"/>
    <col min="6" max="6" width="16.140625" style="574" bestFit="1" customWidth="1"/>
    <col min="7" max="16384" width="8.7109375" style="574"/>
  </cols>
  <sheetData>
    <row r="1" spans="1:6">
      <c r="A1" s="783" t="s">
        <v>926</v>
      </c>
      <c r="B1" s="783"/>
      <c r="C1" s="783"/>
      <c r="D1" s="783"/>
      <c r="E1" s="783"/>
    </row>
    <row r="2" spans="1:6">
      <c r="A2" s="784" t="s">
        <v>5</v>
      </c>
      <c r="B2" s="784"/>
      <c r="C2" s="784"/>
      <c r="D2" s="784"/>
      <c r="E2" s="784"/>
    </row>
    <row r="3" spans="1:6">
      <c r="A3" s="784" t="s">
        <v>1702</v>
      </c>
      <c r="B3" s="784"/>
      <c r="C3" s="784"/>
      <c r="D3" s="784"/>
      <c r="E3" s="784"/>
    </row>
    <row r="4" spans="1:6">
      <c r="A4" s="784" t="s">
        <v>1711</v>
      </c>
      <c r="B4" s="784"/>
      <c r="C4" s="784"/>
      <c r="D4" s="784"/>
      <c r="E4" s="784"/>
    </row>
    <row r="5" spans="1:6">
      <c r="A5" s="783" t="s">
        <v>1290</v>
      </c>
      <c r="B5" s="783"/>
      <c r="C5" s="783"/>
      <c r="D5" s="783"/>
      <c r="E5" s="783"/>
    </row>
    <row r="6" spans="1:6">
      <c r="A6" s="783" t="s">
        <v>955</v>
      </c>
      <c r="B6" s="783"/>
      <c r="C6" s="783"/>
      <c r="D6" s="783"/>
      <c r="E6" s="783"/>
    </row>
    <row r="8" spans="1:6">
      <c r="B8" s="59" t="s">
        <v>113</v>
      </c>
      <c r="C8" s="583"/>
      <c r="D8" s="582"/>
      <c r="E8" s="582"/>
    </row>
    <row r="9" spans="1:6">
      <c r="D9" s="582"/>
      <c r="E9" s="582"/>
    </row>
    <row r="10" spans="1:6">
      <c r="D10" s="582"/>
      <c r="E10" s="582"/>
    </row>
    <row r="11" spans="1:6" ht="25.5">
      <c r="A11" s="580" t="s">
        <v>43</v>
      </c>
      <c r="B11" s="581" t="s">
        <v>1289</v>
      </c>
      <c r="C11" s="580" t="s">
        <v>1713</v>
      </c>
      <c r="D11" s="580" t="s">
        <v>1287</v>
      </c>
      <c r="E11" s="580" t="s">
        <v>1286</v>
      </c>
      <c r="F11" s="41" t="s">
        <v>1</v>
      </c>
    </row>
    <row r="12" spans="1:6">
      <c r="A12" s="18">
        <v>1</v>
      </c>
      <c r="B12" s="579" t="s">
        <v>278</v>
      </c>
      <c r="C12" s="578">
        <v>10644858.27</v>
      </c>
      <c r="D12" s="578">
        <v>58217.550000000745</v>
      </c>
      <c r="E12" s="577">
        <f t="shared" ref="E12:E23" si="0">SUM(C12:D12)</f>
        <v>10703075.82</v>
      </c>
      <c r="F12" s="574" t="s">
        <v>1285</v>
      </c>
    </row>
    <row r="13" spans="1:6">
      <c r="A13" s="18">
        <f t="shared" ref="A13:A24" si="1">A12+1</f>
        <v>2</v>
      </c>
      <c r="B13" s="2" t="s">
        <v>279</v>
      </c>
      <c r="C13" s="578">
        <v>9771894.9299999997</v>
      </c>
      <c r="D13" s="578">
        <v>79389.970000000671</v>
      </c>
      <c r="E13" s="577">
        <f t="shared" si="0"/>
        <v>9851284.9000000004</v>
      </c>
      <c r="F13" s="574" t="s">
        <v>1285</v>
      </c>
    </row>
    <row r="14" spans="1:6">
      <c r="A14" s="18">
        <f t="shared" si="1"/>
        <v>3</v>
      </c>
      <c r="B14" s="579" t="s">
        <v>280</v>
      </c>
      <c r="C14" s="578">
        <v>8864594.0500000007</v>
      </c>
      <c r="D14" s="578">
        <v>44100.039999999106</v>
      </c>
      <c r="E14" s="577">
        <f t="shared" si="0"/>
        <v>8908694.0899999999</v>
      </c>
      <c r="F14" s="574" t="s">
        <v>1285</v>
      </c>
    </row>
    <row r="15" spans="1:6">
      <c r="A15" s="18">
        <f t="shared" si="1"/>
        <v>4</v>
      </c>
      <c r="B15" s="2" t="s">
        <v>281</v>
      </c>
      <c r="C15" s="578">
        <v>8894075.3599999994</v>
      </c>
      <c r="D15" s="578">
        <v>116724.28000000119</v>
      </c>
      <c r="E15" s="577">
        <f t="shared" si="0"/>
        <v>9010799.6400000006</v>
      </c>
      <c r="F15" s="574" t="s">
        <v>1285</v>
      </c>
    </row>
    <row r="16" spans="1:6">
      <c r="A16" s="18">
        <f t="shared" si="1"/>
        <v>5</v>
      </c>
      <c r="B16" s="579" t="s">
        <v>282</v>
      </c>
      <c r="C16" s="578">
        <v>9991616.4900000002</v>
      </c>
      <c r="D16" s="578">
        <v>23591.990000000224</v>
      </c>
      <c r="E16" s="577">
        <f t="shared" si="0"/>
        <v>10015208.48</v>
      </c>
      <c r="F16" s="574" t="s">
        <v>1285</v>
      </c>
    </row>
    <row r="17" spans="1:6">
      <c r="A17" s="18">
        <f t="shared" si="1"/>
        <v>6</v>
      </c>
      <c r="B17" s="2" t="s">
        <v>283</v>
      </c>
      <c r="C17" s="578">
        <v>13828585.640000001</v>
      </c>
      <c r="D17" s="578">
        <v>-33130.10000000149</v>
      </c>
      <c r="E17" s="577">
        <f t="shared" si="0"/>
        <v>13795455.539999999</v>
      </c>
      <c r="F17" s="574" t="s">
        <v>1285</v>
      </c>
    </row>
    <row r="18" spans="1:6">
      <c r="A18" s="18">
        <f t="shared" si="1"/>
        <v>7</v>
      </c>
      <c r="B18" s="579" t="s">
        <v>284</v>
      </c>
      <c r="C18" s="578">
        <v>14085048.4</v>
      </c>
      <c r="D18" s="578">
        <v>52666.310000000522</v>
      </c>
      <c r="E18" s="577">
        <f t="shared" si="0"/>
        <v>14137714.710000001</v>
      </c>
      <c r="F18" s="574" t="s">
        <v>1285</v>
      </c>
    </row>
    <row r="19" spans="1:6">
      <c r="A19" s="18">
        <f t="shared" si="1"/>
        <v>8</v>
      </c>
      <c r="B19" s="2" t="s">
        <v>285</v>
      </c>
      <c r="C19" s="578">
        <v>13394997.09</v>
      </c>
      <c r="D19" s="578">
        <v>185620.80000000075</v>
      </c>
      <c r="E19" s="577">
        <f t="shared" si="0"/>
        <v>13580617.890000001</v>
      </c>
      <c r="F19" s="574" t="s">
        <v>1285</v>
      </c>
    </row>
    <row r="20" spans="1:6">
      <c r="A20" s="18">
        <f t="shared" si="1"/>
        <v>9</v>
      </c>
      <c r="B20" s="579" t="s">
        <v>286</v>
      </c>
      <c r="C20" s="578">
        <v>9760135.7400000002</v>
      </c>
      <c r="D20" s="578">
        <v>53987.419999999925</v>
      </c>
      <c r="E20" s="577">
        <f t="shared" si="0"/>
        <v>9814123.1600000001</v>
      </c>
      <c r="F20" s="574" t="s">
        <v>1285</v>
      </c>
    </row>
    <row r="21" spans="1:6">
      <c r="A21" s="18">
        <f t="shared" si="1"/>
        <v>10</v>
      </c>
      <c r="B21" s="2" t="s">
        <v>287</v>
      </c>
      <c r="C21" s="578">
        <v>8444601.7400000002</v>
      </c>
      <c r="D21" s="578">
        <v>46822.359999999404</v>
      </c>
      <c r="E21" s="577">
        <f t="shared" si="0"/>
        <v>8491424.0999999996</v>
      </c>
      <c r="F21" s="574" t="s">
        <v>1285</v>
      </c>
    </row>
    <row r="22" spans="1:6">
      <c r="A22" s="18">
        <f t="shared" si="1"/>
        <v>11</v>
      </c>
      <c r="B22" s="579" t="s">
        <v>288</v>
      </c>
      <c r="C22" s="578">
        <v>8925619.9000000004</v>
      </c>
      <c r="D22" s="578">
        <v>18195.080000000075</v>
      </c>
      <c r="E22" s="577">
        <f t="shared" si="0"/>
        <v>8943814.9800000004</v>
      </c>
      <c r="F22" s="574" t="s">
        <v>1285</v>
      </c>
    </row>
    <row r="23" spans="1:6">
      <c r="A23" s="18">
        <f t="shared" si="1"/>
        <v>12</v>
      </c>
      <c r="B23" s="2" t="s">
        <v>289</v>
      </c>
      <c r="C23" s="578">
        <v>10800614.93</v>
      </c>
      <c r="D23" s="578">
        <v>84187.88000000082</v>
      </c>
      <c r="E23" s="577">
        <f t="shared" si="0"/>
        <v>10884802.810000001</v>
      </c>
      <c r="F23" s="574" t="s">
        <v>1285</v>
      </c>
    </row>
    <row r="24" spans="1:6" ht="13.5" thickBot="1">
      <c r="A24" s="23">
        <f t="shared" si="1"/>
        <v>13</v>
      </c>
      <c r="B24" s="576" t="s">
        <v>2</v>
      </c>
      <c r="C24" s="575">
        <f>SUM(C12:C23)</f>
        <v>127406642.53999999</v>
      </c>
      <c r="D24" s="575">
        <f>SUM(D12:D23)</f>
        <v>730373.58000000194</v>
      </c>
      <c r="E24" s="575">
        <f>SUM(E12:E23)</f>
        <v>128137016.12</v>
      </c>
    </row>
    <row r="25" spans="1:6" ht="13.5" thickTop="1"/>
    <row r="26" spans="1:6">
      <c r="A26" s="574" t="s">
        <v>246</v>
      </c>
    </row>
    <row r="27" spans="1:6">
      <c r="A27" s="574" t="s">
        <v>1712</v>
      </c>
    </row>
  </sheetData>
  <mergeCells count="6">
    <mergeCell ref="A6:E6"/>
    <mergeCell ref="A1:E1"/>
    <mergeCell ref="A2:E2"/>
    <mergeCell ref="A3:E3"/>
    <mergeCell ref="A4:E4"/>
    <mergeCell ref="A5:E5"/>
  </mergeCells>
  <pageMargins left="0.7" right="0.7" top="0.75" bottom="0.75" header="0.3" footer="0.3"/>
  <pageSetup scale="8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69144-308D-402E-9050-4E46912888F7}">
  <sheetPr>
    <tabColor rgb="FF92D050"/>
  </sheetPr>
  <dimension ref="A1:Y30"/>
  <sheetViews>
    <sheetView view="pageBreakPreview" topLeftCell="D1" zoomScale="80" zoomScaleNormal="80" zoomScaleSheetLayoutView="80" workbookViewId="0">
      <selection sqref="A1:L1"/>
    </sheetView>
  </sheetViews>
  <sheetFormatPr defaultColWidth="8.7109375" defaultRowHeight="12.75"/>
  <cols>
    <col min="1" max="1" width="4.5703125" style="574" bestFit="1" customWidth="1"/>
    <col min="2" max="2" width="35.5703125" style="574" customWidth="1"/>
    <col min="3" max="4" width="18.85546875" style="574" customWidth="1"/>
    <col min="5" max="5" width="36.5703125" style="574" bestFit="1" customWidth="1"/>
    <col min="6" max="6" width="1.85546875" style="574" customWidth="1"/>
    <col min="7" max="7" width="16.5703125" style="574" customWidth="1"/>
    <col min="8" max="8" width="1.85546875" style="574" customWidth="1"/>
    <col min="9" max="9" width="16.5703125" style="574" customWidth="1"/>
    <col min="10" max="10" width="1.85546875" style="574" customWidth="1"/>
    <col min="11" max="11" width="13.7109375" style="574" bestFit="1" customWidth="1"/>
    <col min="12" max="12" width="1.85546875" style="574" customWidth="1"/>
    <col min="13" max="13" width="13.42578125" style="574" bestFit="1" customWidth="1"/>
    <col min="14" max="14" width="1.85546875" style="574" customWidth="1"/>
    <col min="15" max="15" width="14.42578125" style="574" bestFit="1" customWidth="1"/>
    <col min="16" max="16" width="1.85546875" style="574" customWidth="1"/>
    <col min="17" max="17" width="14" style="574" bestFit="1" customWidth="1"/>
    <col min="18" max="18" width="1.85546875" style="574" customWidth="1"/>
    <col min="19" max="19" width="14.7109375" style="574" bestFit="1" customWidth="1"/>
    <col min="20" max="20" width="1.85546875" style="574" customWidth="1"/>
    <col min="21" max="21" width="12.140625" style="574" bestFit="1" customWidth="1"/>
    <col min="22" max="22" width="1.85546875" style="574" customWidth="1"/>
    <col min="23" max="23" width="14.42578125" style="574" bestFit="1" customWidth="1"/>
    <col min="24" max="24" width="1.85546875" style="574" customWidth="1"/>
    <col min="25" max="25" width="14" style="574" bestFit="1" customWidth="1"/>
    <col min="26" max="16384" width="8.7109375" style="574"/>
  </cols>
  <sheetData>
    <row r="1" spans="1:25">
      <c r="A1" s="783" t="s">
        <v>926</v>
      </c>
      <c r="B1" s="783"/>
      <c r="C1" s="783"/>
      <c r="D1" s="783"/>
      <c r="E1" s="783"/>
      <c r="F1" s="783"/>
      <c r="G1" s="783"/>
      <c r="H1" s="783"/>
      <c r="I1" s="783"/>
      <c r="J1" s="783"/>
      <c r="K1" s="783"/>
      <c r="L1" s="783"/>
      <c r="M1" s="783"/>
      <c r="N1" s="783"/>
      <c r="O1" s="783"/>
      <c r="P1" s="783"/>
      <c r="Q1" s="783"/>
      <c r="R1" s="783"/>
      <c r="S1" s="783"/>
      <c r="T1" s="783"/>
      <c r="U1" s="783"/>
      <c r="V1" s="783"/>
      <c r="W1" s="783"/>
      <c r="X1" s="783"/>
      <c r="Y1" s="783"/>
    </row>
    <row r="2" spans="1:25">
      <c r="A2" s="784" t="s">
        <v>5</v>
      </c>
      <c r="B2" s="784"/>
      <c r="C2" s="784"/>
      <c r="D2" s="784"/>
      <c r="E2" s="784"/>
      <c r="F2" s="784"/>
      <c r="G2" s="784"/>
      <c r="H2" s="784"/>
      <c r="I2" s="784"/>
      <c r="J2" s="784"/>
      <c r="K2" s="784"/>
      <c r="L2" s="784"/>
      <c r="M2" s="784"/>
      <c r="N2" s="784"/>
      <c r="O2" s="784"/>
      <c r="P2" s="784"/>
      <c r="Q2" s="784"/>
      <c r="R2" s="784"/>
      <c r="S2" s="784"/>
      <c r="T2" s="784"/>
      <c r="U2" s="784"/>
      <c r="V2" s="784"/>
      <c r="W2" s="784"/>
      <c r="X2" s="784"/>
      <c r="Y2" s="784"/>
    </row>
    <row r="3" spans="1:25">
      <c r="A3" s="784" t="s">
        <v>1702</v>
      </c>
      <c r="B3" s="784"/>
      <c r="C3" s="784"/>
      <c r="D3" s="784"/>
      <c r="E3" s="784"/>
      <c r="F3" s="784"/>
      <c r="G3" s="784"/>
      <c r="H3" s="784"/>
      <c r="I3" s="784"/>
      <c r="J3" s="784"/>
      <c r="K3" s="784"/>
      <c r="L3" s="784"/>
      <c r="M3" s="784"/>
      <c r="N3" s="784"/>
      <c r="O3" s="784"/>
      <c r="P3" s="784"/>
      <c r="Q3" s="784"/>
      <c r="R3" s="784"/>
      <c r="S3" s="784"/>
      <c r="T3" s="784"/>
      <c r="U3" s="784"/>
      <c r="V3" s="784"/>
      <c r="W3" s="784"/>
      <c r="X3" s="784"/>
      <c r="Y3" s="784"/>
    </row>
    <row r="4" spans="1:25">
      <c r="A4" s="784" t="s">
        <v>1710</v>
      </c>
      <c r="B4" s="784"/>
      <c r="C4" s="784"/>
      <c r="D4" s="784"/>
      <c r="E4" s="784"/>
      <c r="F4" s="784"/>
      <c r="G4" s="784"/>
      <c r="H4" s="784"/>
      <c r="I4" s="784"/>
      <c r="J4" s="784"/>
      <c r="K4" s="784"/>
      <c r="L4" s="784"/>
      <c r="M4" s="784"/>
      <c r="N4" s="784"/>
      <c r="O4" s="784"/>
      <c r="P4" s="784"/>
      <c r="Q4" s="784"/>
      <c r="R4" s="784"/>
      <c r="S4" s="784"/>
      <c r="T4" s="784"/>
      <c r="U4" s="784"/>
      <c r="V4" s="784"/>
      <c r="W4" s="784"/>
      <c r="X4" s="784"/>
      <c r="Y4" s="784"/>
    </row>
    <row r="5" spans="1:25">
      <c r="A5" s="783" t="s">
        <v>1330</v>
      </c>
      <c r="B5" s="783"/>
      <c r="C5" s="783"/>
      <c r="D5" s="783"/>
      <c r="E5" s="783"/>
      <c r="F5" s="783"/>
      <c r="G5" s="783"/>
      <c r="H5" s="783"/>
      <c r="I5" s="783"/>
      <c r="J5" s="783"/>
      <c r="K5" s="783"/>
      <c r="L5" s="783"/>
      <c r="M5" s="783"/>
      <c r="N5" s="783"/>
      <c r="O5" s="783"/>
      <c r="P5" s="783"/>
      <c r="Q5" s="783"/>
      <c r="R5" s="783"/>
      <c r="S5" s="783"/>
      <c r="T5" s="783"/>
      <c r="U5" s="783"/>
      <c r="V5" s="783"/>
      <c r="W5" s="783"/>
      <c r="X5" s="783"/>
      <c r="Y5" s="783"/>
    </row>
    <row r="6" spans="1:25">
      <c r="A6" s="783" t="s">
        <v>1329</v>
      </c>
      <c r="B6" s="783"/>
      <c r="C6" s="783"/>
      <c r="D6" s="783"/>
      <c r="E6" s="783"/>
      <c r="F6" s="783"/>
      <c r="G6" s="783"/>
      <c r="H6" s="783"/>
      <c r="I6" s="783"/>
      <c r="J6" s="783"/>
      <c r="K6" s="783"/>
      <c r="L6" s="783"/>
      <c r="M6" s="783"/>
      <c r="N6" s="783"/>
      <c r="O6" s="783"/>
      <c r="P6" s="783"/>
      <c r="Q6" s="783"/>
      <c r="R6" s="783"/>
      <c r="S6" s="783"/>
      <c r="T6" s="783"/>
      <c r="U6" s="783"/>
      <c r="V6" s="783"/>
      <c r="W6" s="783"/>
      <c r="X6" s="783"/>
      <c r="Y6" s="783"/>
    </row>
    <row r="8" spans="1:25">
      <c r="A8" s="23"/>
      <c r="B8" s="23"/>
      <c r="C8" s="23"/>
      <c r="D8" s="23"/>
      <c r="E8" s="23"/>
      <c r="F8" s="23"/>
      <c r="G8" s="25"/>
      <c r="H8" s="25"/>
      <c r="I8" s="25"/>
      <c r="J8" s="11"/>
      <c r="K8" s="11"/>
      <c r="L8" s="11"/>
      <c r="M8" s="11"/>
      <c r="N8" s="11"/>
      <c r="O8" s="11"/>
      <c r="P8" s="11"/>
      <c r="Q8" s="25"/>
      <c r="R8" s="25"/>
      <c r="S8" s="25"/>
      <c r="T8" s="11"/>
      <c r="U8" s="11"/>
      <c r="V8" s="11"/>
      <c r="W8" s="11"/>
      <c r="X8" s="11"/>
      <c r="Y8" s="11"/>
    </row>
    <row r="9" spans="1:25">
      <c r="A9" s="23"/>
      <c r="B9" s="23"/>
      <c r="C9" s="23"/>
      <c r="D9" s="23"/>
      <c r="E9" s="23"/>
      <c r="F9" s="23"/>
      <c r="G9" s="25"/>
      <c r="H9" s="25"/>
      <c r="I9" s="25"/>
      <c r="J9" s="11"/>
      <c r="K9" s="11"/>
      <c r="L9" s="11"/>
      <c r="M9" s="11"/>
      <c r="N9" s="11"/>
      <c r="O9" s="11"/>
      <c r="P9" s="11"/>
      <c r="Q9" s="25"/>
      <c r="R9" s="25"/>
      <c r="S9" s="25"/>
      <c r="T9" s="11"/>
      <c r="U9" s="11"/>
      <c r="V9" s="11"/>
      <c r="W9" s="11"/>
      <c r="X9" s="11"/>
      <c r="Y9" s="11"/>
    </row>
    <row r="10" spans="1:25" ht="25.5">
      <c r="A10" s="25"/>
      <c r="B10" s="59" t="s">
        <v>113</v>
      </c>
      <c r="C10" s="2"/>
      <c r="D10" s="2"/>
      <c r="F10" s="11"/>
      <c r="G10" s="8" t="s">
        <v>12</v>
      </c>
      <c r="H10" s="117"/>
      <c r="I10" s="117" t="s">
        <v>15</v>
      </c>
      <c r="J10" s="8"/>
      <c r="K10" s="8" t="s">
        <v>20</v>
      </c>
      <c r="L10" s="8"/>
      <c r="M10" s="8" t="s">
        <v>16</v>
      </c>
      <c r="N10" s="8"/>
      <c r="O10" s="81" t="s">
        <v>1328</v>
      </c>
      <c r="P10" s="8"/>
      <c r="Q10" s="8" t="s">
        <v>18</v>
      </c>
      <c r="R10" s="117"/>
      <c r="S10" s="117" t="s">
        <v>121</v>
      </c>
      <c r="T10" s="8"/>
      <c r="U10" s="8" t="s">
        <v>352</v>
      </c>
      <c r="V10" s="8"/>
      <c r="W10" s="8" t="s">
        <v>360</v>
      </c>
      <c r="X10" s="8"/>
      <c r="Y10" s="81" t="s">
        <v>1327</v>
      </c>
    </row>
    <row r="11" spans="1:25">
      <c r="A11" s="25" t="s">
        <v>43</v>
      </c>
      <c r="B11" s="10"/>
      <c r="C11" s="25" t="s">
        <v>1326</v>
      </c>
      <c r="D11" s="25" t="s">
        <v>1326</v>
      </c>
      <c r="E11" s="10"/>
      <c r="F11" s="10"/>
      <c r="G11" s="11"/>
      <c r="H11" s="11"/>
      <c r="I11" s="11"/>
      <c r="J11" s="11"/>
      <c r="K11" s="11"/>
      <c r="L11" s="11"/>
      <c r="M11" s="11"/>
      <c r="N11" s="11"/>
      <c r="O11" s="11"/>
      <c r="P11" s="11"/>
      <c r="Q11" s="11"/>
      <c r="R11" s="11"/>
      <c r="S11" s="11"/>
      <c r="T11" s="11"/>
      <c r="U11" s="11"/>
      <c r="V11" s="11"/>
      <c r="W11" s="11"/>
      <c r="X11" s="11"/>
      <c r="Y11" s="11"/>
    </row>
    <row r="12" spans="1:25" ht="38.25">
      <c r="A12" s="41" t="s">
        <v>44</v>
      </c>
      <c r="B12" s="88" t="s">
        <v>1325</v>
      </c>
      <c r="C12" s="88" t="s">
        <v>1324</v>
      </c>
      <c r="D12" s="88" t="s">
        <v>1323</v>
      </c>
      <c r="E12" s="78" t="s">
        <v>1322</v>
      </c>
      <c r="F12" s="120"/>
      <c r="G12" s="597" t="s">
        <v>1321</v>
      </c>
      <c r="H12" s="66"/>
      <c r="I12" s="597" t="s">
        <v>1320</v>
      </c>
      <c r="J12" s="67"/>
      <c r="K12" s="597" t="s">
        <v>1319</v>
      </c>
      <c r="L12" s="67"/>
      <c r="M12" s="597" t="s">
        <v>1318</v>
      </c>
      <c r="N12" s="67"/>
      <c r="O12" s="597" t="s">
        <v>1317</v>
      </c>
      <c r="P12" s="67"/>
      <c r="Q12" s="597" t="s">
        <v>1316</v>
      </c>
      <c r="R12" s="66"/>
      <c r="S12" s="597" t="s">
        <v>1315</v>
      </c>
      <c r="T12" s="67"/>
      <c r="U12" s="597" t="s">
        <v>1314</v>
      </c>
      <c r="V12" s="67"/>
      <c r="W12" s="597" t="s">
        <v>1313</v>
      </c>
      <c r="X12" s="67"/>
      <c r="Y12" s="597" t="s">
        <v>1312</v>
      </c>
    </row>
    <row r="13" spans="1:25" ht="13.5">
      <c r="A13" s="200">
        <v>1</v>
      </c>
      <c r="B13" s="669" t="s">
        <v>1307</v>
      </c>
      <c r="C13" s="595" t="s">
        <v>1307</v>
      </c>
      <c r="D13" s="594">
        <v>45851</v>
      </c>
      <c r="E13" s="589" t="s">
        <v>1727</v>
      </c>
      <c r="F13" s="589"/>
      <c r="G13" s="591"/>
      <c r="H13" s="592"/>
      <c r="I13" s="591"/>
      <c r="J13" s="593"/>
      <c r="K13" s="591"/>
      <c r="L13" s="592"/>
      <c r="M13" s="591"/>
      <c r="N13" s="590"/>
      <c r="O13" s="211">
        <v>0</v>
      </c>
      <c r="P13" s="592"/>
      <c r="Q13" s="591"/>
      <c r="R13" s="592"/>
      <c r="S13" s="591"/>
      <c r="T13" s="593"/>
      <c r="U13" s="591"/>
      <c r="V13" s="592"/>
      <c r="W13" s="591">
        <v>22922079.267557502</v>
      </c>
      <c r="X13" s="590"/>
      <c r="Y13" s="211">
        <f t="shared" ref="Y13:Y26" si="0">Q13+S13+U13+W13</f>
        <v>22922079.267557502</v>
      </c>
    </row>
    <row r="14" spans="1:25" ht="13.5">
      <c r="A14" s="200">
        <v>2</v>
      </c>
      <c r="B14" s="669" t="s">
        <v>1310</v>
      </c>
      <c r="C14" s="595" t="s">
        <v>14</v>
      </c>
      <c r="D14" s="594">
        <v>45733</v>
      </c>
      <c r="E14" s="589" t="s">
        <v>1309</v>
      </c>
      <c r="F14" s="589"/>
      <c r="G14" s="591"/>
      <c r="H14" s="592"/>
      <c r="I14" s="591">
        <v>174858.9</v>
      </c>
      <c r="J14" s="593"/>
      <c r="K14" s="591"/>
      <c r="L14" s="592"/>
      <c r="M14" s="591"/>
      <c r="N14" s="590"/>
      <c r="O14" s="211">
        <v>174858.9</v>
      </c>
      <c r="P14" s="592"/>
      <c r="Q14" s="591"/>
      <c r="R14" s="592"/>
      <c r="S14" s="591"/>
      <c r="T14" s="593"/>
      <c r="U14" s="591"/>
      <c r="V14" s="592"/>
      <c r="W14" s="591"/>
      <c r="X14" s="590"/>
      <c r="Y14" s="211">
        <f t="shared" si="0"/>
        <v>0</v>
      </c>
    </row>
    <row r="15" spans="1:25" ht="13.5">
      <c r="A15" s="200">
        <v>3</v>
      </c>
      <c r="B15" s="1" t="s">
        <v>1308</v>
      </c>
      <c r="C15" s="595" t="s">
        <v>1307</v>
      </c>
      <c r="D15" s="594">
        <v>45916</v>
      </c>
      <c r="E15" s="589" t="s">
        <v>1306</v>
      </c>
      <c r="F15" s="589"/>
      <c r="G15" s="591"/>
      <c r="H15" s="592"/>
      <c r="I15" s="591"/>
      <c r="J15" s="593"/>
      <c r="K15" s="591"/>
      <c r="L15" s="592"/>
      <c r="M15" s="591"/>
      <c r="N15" s="590"/>
      <c r="O15" s="211">
        <v>0</v>
      </c>
      <c r="P15" s="592"/>
      <c r="Q15" s="591"/>
      <c r="R15" s="592"/>
      <c r="S15" s="591">
        <v>12838437.553071886</v>
      </c>
      <c r="T15" s="593"/>
      <c r="U15" s="591"/>
      <c r="V15" s="592"/>
      <c r="W15" s="591"/>
      <c r="X15" s="590"/>
      <c r="Y15" s="211">
        <f t="shared" si="0"/>
        <v>12838437.553071886</v>
      </c>
    </row>
    <row r="16" spans="1:25" ht="13.5">
      <c r="A16" s="200">
        <v>4</v>
      </c>
      <c r="B16" s="1" t="s">
        <v>14</v>
      </c>
      <c r="C16" s="595" t="s">
        <v>14</v>
      </c>
      <c r="D16" s="594">
        <v>45880</v>
      </c>
      <c r="E16" s="589" t="s">
        <v>1305</v>
      </c>
      <c r="F16" s="589"/>
      <c r="G16" s="591"/>
      <c r="H16" s="592"/>
      <c r="I16" s="591"/>
      <c r="J16" s="593"/>
      <c r="K16" s="591"/>
      <c r="L16" s="592"/>
      <c r="M16" s="591">
        <v>1313721.77239475</v>
      </c>
      <c r="N16" s="590"/>
      <c r="O16" s="211">
        <v>1313721.77239475</v>
      </c>
      <c r="P16" s="592"/>
      <c r="Q16" s="591"/>
      <c r="R16" s="592"/>
      <c r="S16" s="591"/>
      <c r="T16" s="593"/>
      <c r="U16" s="591"/>
      <c r="V16" s="592"/>
      <c r="W16" s="591"/>
      <c r="X16" s="590"/>
      <c r="Y16" s="211">
        <f t="shared" si="0"/>
        <v>0</v>
      </c>
    </row>
    <row r="17" spans="1:25" ht="13.5">
      <c r="A17" s="200">
        <v>5</v>
      </c>
      <c r="B17" s="1" t="s">
        <v>14</v>
      </c>
      <c r="C17" s="595" t="s">
        <v>14</v>
      </c>
      <c r="D17" s="594">
        <v>45672</v>
      </c>
      <c r="E17" s="589" t="s">
        <v>1726</v>
      </c>
      <c r="F17" s="589"/>
      <c r="G17" s="591"/>
      <c r="H17" s="592"/>
      <c r="I17" s="591">
        <v>10945.099999999999</v>
      </c>
      <c r="J17" s="593"/>
      <c r="K17" s="591"/>
      <c r="L17" s="592"/>
      <c r="M17" s="591">
        <v>315488.45</v>
      </c>
      <c r="N17" s="590"/>
      <c r="O17" s="211">
        <v>326433.55</v>
      </c>
      <c r="P17" s="592"/>
      <c r="Q17" s="591"/>
      <c r="R17" s="592"/>
      <c r="S17" s="591"/>
      <c r="T17" s="593"/>
      <c r="U17" s="591"/>
      <c r="V17" s="592"/>
      <c r="W17" s="591"/>
      <c r="X17" s="590"/>
      <c r="Y17" s="211">
        <f t="shared" si="0"/>
        <v>0</v>
      </c>
    </row>
    <row r="18" spans="1:25" ht="13.5">
      <c r="A18" s="200">
        <v>6</v>
      </c>
      <c r="B18" s="1" t="s">
        <v>1725</v>
      </c>
      <c r="C18" s="595" t="s">
        <v>1307</v>
      </c>
      <c r="D18" s="594">
        <v>45579</v>
      </c>
      <c r="E18" s="589" t="s">
        <v>1724</v>
      </c>
      <c r="F18" s="589"/>
      <c r="G18" s="591">
        <v>6922964.540000001</v>
      </c>
      <c r="H18" s="592"/>
      <c r="I18" s="591">
        <v>8349512.4713150021</v>
      </c>
      <c r="J18" s="593"/>
      <c r="K18" s="591"/>
      <c r="L18" s="592"/>
      <c r="M18" s="591">
        <v>8726128.4229772501</v>
      </c>
      <c r="N18" s="590"/>
      <c r="O18" s="211">
        <v>23998605.434292253</v>
      </c>
      <c r="P18" s="592"/>
      <c r="Q18" s="591"/>
      <c r="R18" s="592"/>
      <c r="S18" s="591"/>
      <c r="T18" s="593"/>
      <c r="U18" s="591"/>
      <c r="V18" s="592"/>
      <c r="W18" s="591"/>
      <c r="X18" s="590"/>
      <c r="Y18" s="211">
        <f t="shared" si="0"/>
        <v>0</v>
      </c>
    </row>
    <row r="19" spans="1:25" ht="13.5">
      <c r="A19" s="200">
        <v>7</v>
      </c>
      <c r="B19" s="1" t="s">
        <v>14</v>
      </c>
      <c r="C19" s="595" t="s">
        <v>14</v>
      </c>
      <c r="D19" s="594">
        <v>45659</v>
      </c>
      <c r="E19" s="589" t="s">
        <v>1723</v>
      </c>
      <c r="F19" s="589"/>
      <c r="G19" s="591">
        <v>507396.99000000005</v>
      </c>
      <c r="H19" s="592"/>
      <c r="I19" s="591"/>
      <c r="J19" s="593"/>
      <c r="K19" s="591"/>
      <c r="L19" s="592"/>
      <c r="M19" s="591"/>
      <c r="N19" s="590"/>
      <c r="O19" s="211">
        <v>507396.99000000005</v>
      </c>
      <c r="P19" s="592"/>
      <c r="Q19" s="591"/>
      <c r="R19" s="592"/>
      <c r="S19" s="591"/>
      <c r="T19" s="593"/>
      <c r="U19" s="591"/>
      <c r="V19" s="592"/>
      <c r="W19" s="591"/>
      <c r="X19" s="590"/>
      <c r="Y19" s="211">
        <f t="shared" si="0"/>
        <v>0</v>
      </c>
    </row>
    <row r="20" spans="1:25" ht="13.5">
      <c r="A20" s="200">
        <v>8</v>
      </c>
      <c r="B20" s="1" t="s">
        <v>14</v>
      </c>
      <c r="C20" s="595" t="s">
        <v>14</v>
      </c>
      <c r="D20" s="594">
        <v>45635</v>
      </c>
      <c r="E20" s="589" t="s">
        <v>1722</v>
      </c>
      <c r="F20" s="589"/>
      <c r="G20" s="591"/>
      <c r="H20" s="592"/>
      <c r="I20" s="591">
        <v>162761.90000000002</v>
      </c>
      <c r="J20" s="593"/>
      <c r="K20" s="591"/>
      <c r="L20" s="592"/>
      <c r="M20" s="591"/>
      <c r="N20" s="590"/>
      <c r="O20" s="211">
        <v>162761.90000000002</v>
      </c>
      <c r="P20" s="592"/>
      <c r="Q20" s="591"/>
      <c r="R20" s="592"/>
      <c r="S20" s="591"/>
      <c r="T20" s="593"/>
      <c r="U20" s="591"/>
      <c r="V20" s="592"/>
      <c r="W20" s="591"/>
      <c r="X20" s="590"/>
      <c r="Y20" s="211">
        <f t="shared" si="0"/>
        <v>0</v>
      </c>
    </row>
    <row r="21" spans="1:25" ht="13.5">
      <c r="A21" s="200">
        <v>9</v>
      </c>
      <c r="B21" s="1" t="s">
        <v>14</v>
      </c>
      <c r="C21" s="595" t="s">
        <v>14</v>
      </c>
      <c r="D21" s="594">
        <v>45713</v>
      </c>
      <c r="E21" s="589" t="s">
        <v>1721</v>
      </c>
      <c r="F21" s="589"/>
      <c r="G21" s="591"/>
      <c r="H21" s="592"/>
      <c r="I21" s="591">
        <v>705476.41360499989</v>
      </c>
      <c r="J21" s="593"/>
      <c r="K21" s="591">
        <v>3344830.8127569994</v>
      </c>
      <c r="L21" s="592"/>
      <c r="M21" s="591">
        <v>5470465.5013457499</v>
      </c>
      <c r="N21" s="590"/>
      <c r="O21" s="211">
        <v>9520772.7277077492</v>
      </c>
      <c r="P21" s="592"/>
      <c r="Q21" s="591"/>
      <c r="R21" s="592"/>
      <c r="S21" s="591"/>
      <c r="T21" s="593"/>
      <c r="U21" s="591"/>
      <c r="V21" s="592"/>
      <c r="W21" s="591"/>
      <c r="X21" s="590"/>
      <c r="Y21" s="211">
        <f t="shared" si="0"/>
        <v>0</v>
      </c>
    </row>
    <row r="22" spans="1:25" ht="13.5">
      <c r="A22" s="200">
        <v>10</v>
      </c>
      <c r="B22" s="1" t="s">
        <v>1720</v>
      </c>
      <c r="C22" s="595">
        <v>45555</v>
      </c>
      <c r="D22" s="594">
        <v>45544</v>
      </c>
      <c r="E22" s="589" t="s">
        <v>1719</v>
      </c>
      <c r="F22" s="589"/>
      <c r="G22" s="591"/>
      <c r="H22" s="592"/>
      <c r="I22" s="591">
        <v>7705305.9900000002</v>
      </c>
      <c r="J22" s="593"/>
      <c r="K22" s="591"/>
      <c r="L22" s="592"/>
      <c r="M22" s="591">
        <v>1614950.97</v>
      </c>
      <c r="N22" s="590"/>
      <c r="O22" s="211">
        <v>9320256.9600000009</v>
      </c>
      <c r="P22" s="592"/>
      <c r="Q22" s="591"/>
      <c r="R22" s="592"/>
      <c r="S22" s="591">
        <v>13870366.906785745</v>
      </c>
      <c r="T22" s="593"/>
      <c r="U22" s="591"/>
      <c r="V22" s="592"/>
      <c r="W22" s="591">
        <v>148898.19418294</v>
      </c>
      <c r="X22" s="590"/>
      <c r="Y22" s="211">
        <f t="shared" si="0"/>
        <v>14019265.100968685</v>
      </c>
    </row>
    <row r="23" spans="1:25" ht="13.5">
      <c r="A23" s="200">
        <v>11</v>
      </c>
      <c r="B23" s="1" t="s">
        <v>1307</v>
      </c>
      <c r="C23" s="595" t="s">
        <v>1307</v>
      </c>
      <c r="D23" s="594">
        <v>46296</v>
      </c>
      <c r="E23" s="589" t="s">
        <v>1718</v>
      </c>
      <c r="F23" s="589"/>
      <c r="G23" s="591"/>
      <c r="H23" s="592"/>
      <c r="I23" s="591"/>
      <c r="J23" s="593"/>
      <c r="K23" s="591"/>
      <c r="L23" s="592"/>
      <c r="M23" s="591"/>
      <c r="N23" s="590"/>
      <c r="O23" s="211">
        <v>0</v>
      </c>
      <c r="P23" s="592"/>
      <c r="Q23" s="591"/>
      <c r="R23" s="592"/>
      <c r="S23" s="591">
        <v>406414.12171785807</v>
      </c>
      <c r="T23" s="593"/>
      <c r="U23" s="591"/>
      <c r="V23" s="592"/>
      <c r="W23" s="591">
        <v>9405500.8839282617</v>
      </c>
      <c r="X23" s="590"/>
      <c r="Y23" s="211">
        <f t="shared" si="0"/>
        <v>9811915.0056461189</v>
      </c>
    </row>
    <row r="24" spans="1:25" ht="13.5">
      <c r="A24" s="200">
        <v>12</v>
      </c>
      <c r="B24" s="1" t="s">
        <v>14</v>
      </c>
      <c r="C24" s="595" t="s">
        <v>14</v>
      </c>
      <c r="D24" s="594">
        <v>45672</v>
      </c>
      <c r="E24" s="589" t="s">
        <v>1717</v>
      </c>
      <c r="F24" s="589"/>
      <c r="G24" s="591"/>
      <c r="H24" s="592"/>
      <c r="I24" s="591">
        <v>12838.25</v>
      </c>
      <c r="J24" s="593"/>
      <c r="K24" s="591"/>
      <c r="L24" s="592"/>
      <c r="M24" s="591">
        <v>317598.0799999999</v>
      </c>
      <c r="N24" s="590"/>
      <c r="O24" s="211">
        <v>330436.3299999999</v>
      </c>
      <c r="P24" s="592"/>
      <c r="Q24" s="591"/>
      <c r="R24" s="592"/>
      <c r="S24" s="591"/>
      <c r="T24" s="593"/>
      <c r="U24" s="591"/>
      <c r="V24" s="592"/>
      <c r="W24" s="591"/>
      <c r="X24" s="590"/>
      <c r="Y24" s="211">
        <f t="shared" si="0"/>
        <v>0</v>
      </c>
    </row>
    <row r="25" spans="1:25" ht="13.5">
      <c r="A25" s="200">
        <v>13</v>
      </c>
      <c r="B25" s="1" t="s">
        <v>1716</v>
      </c>
      <c r="C25" s="595" t="s">
        <v>14</v>
      </c>
      <c r="D25" s="594">
        <v>46051</v>
      </c>
      <c r="E25" s="589" t="s">
        <v>1715</v>
      </c>
      <c r="F25" s="589"/>
      <c r="G25" s="591"/>
      <c r="H25" s="592"/>
      <c r="I25" s="591"/>
      <c r="J25" s="593"/>
      <c r="K25" s="591">
        <v>932126</v>
      </c>
      <c r="L25" s="592"/>
      <c r="M25" s="591">
        <v>1224973</v>
      </c>
      <c r="N25" s="590"/>
      <c r="O25" s="211">
        <v>2157099</v>
      </c>
      <c r="P25" s="592"/>
      <c r="Q25" s="591"/>
      <c r="R25" s="592"/>
      <c r="S25" s="591"/>
      <c r="T25" s="593"/>
      <c r="U25" s="591"/>
      <c r="V25" s="592"/>
      <c r="W25" s="591"/>
      <c r="X25" s="590"/>
      <c r="Y25" s="211">
        <f t="shared" si="0"/>
        <v>0</v>
      </c>
    </row>
    <row r="26" spans="1:25" ht="13.5">
      <c r="A26" s="200"/>
      <c r="B26" s="596"/>
      <c r="C26" s="595"/>
      <c r="D26" s="595"/>
      <c r="E26" s="589"/>
      <c r="F26" s="589"/>
      <c r="G26" s="591"/>
      <c r="H26" s="592"/>
      <c r="I26" s="591"/>
      <c r="J26" s="593"/>
      <c r="K26" s="591"/>
      <c r="L26" s="592"/>
      <c r="M26" s="591"/>
      <c r="N26" s="590"/>
      <c r="O26" s="211">
        <f>G26+I26+K26+M26</f>
        <v>0</v>
      </c>
      <c r="P26" s="592"/>
      <c r="Q26" s="591"/>
      <c r="R26" s="592"/>
      <c r="S26" s="591"/>
      <c r="T26" s="593"/>
      <c r="U26" s="591"/>
      <c r="V26" s="592"/>
      <c r="W26" s="591"/>
      <c r="X26" s="590"/>
      <c r="Y26" s="211">
        <f t="shared" si="0"/>
        <v>0</v>
      </c>
    </row>
    <row r="27" spans="1:25">
      <c r="A27" s="200">
        <f>A25+1</f>
        <v>14</v>
      </c>
      <c r="B27" s="574" t="s">
        <v>1714</v>
      </c>
      <c r="C27" s="589"/>
      <c r="D27" s="589"/>
      <c r="E27" s="588"/>
      <c r="F27" s="588"/>
      <c r="G27" s="587">
        <f>SUM(G13:G26)</f>
        <v>7430361.5300000012</v>
      </c>
      <c r="H27" s="587"/>
      <c r="I27" s="587">
        <f>SUM(I13:I26)</f>
        <v>17121699.024920002</v>
      </c>
      <c r="J27" s="587"/>
      <c r="K27" s="587">
        <f>SUM(K13:K26)</f>
        <v>4276956.8127569994</v>
      </c>
      <c r="L27" s="587"/>
      <c r="M27" s="587">
        <f>SUM(M13:M26)</f>
        <v>18983326.196717747</v>
      </c>
      <c r="N27" s="587"/>
      <c r="O27" s="587">
        <f>SUM(O13:O26)</f>
        <v>47812343.56439475</v>
      </c>
      <c r="P27" s="587"/>
      <c r="Q27" s="587">
        <f>SUM(Q13:Q26)</f>
        <v>0</v>
      </c>
      <c r="R27" s="587"/>
      <c r="S27" s="587">
        <f>SUM(S13:S26)</f>
        <v>27115218.581575491</v>
      </c>
      <c r="T27" s="587"/>
      <c r="U27" s="587">
        <f>SUM(U13:U26)</f>
        <v>0</v>
      </c>
      <c r="V27" s="587"/>
      <c r="W27" s="587">
        <f>SUM(W13:W26)</f>
        <v>32476478.345668703</v>
      </c>
      <c r="X27" s="587"/>
      <c r="Y27" s="587">
        <f>SUM(Y13:Y26)</f>
        <v>59591696.927244194</v>
      </c>
    </row>
    <row r="28" spans="1:25">
      <c r="A28" s="586"/>
      <c r="B28" s="586"/>
      <c r="C28" s="586"/>
      <c r="D28" s="586"/>
      <c r="E28" s="586"/>
      <c r="F28" s="586"/>
      <c r="G28" s="586"/>
      <c r="H28" s="586"/>
      <c r="I28" s="586"/>
      <c r="J28" s="586"/>
      <c r="K28" s="586"/>
      <c r="L28" s="586"/>
      <c r="M28" s="586"/>
      <c r="N28" s="586"/>
      <c r="O28" s="586"/>
      <c r="P28" s="586"/>
      <c r="Q28" s="586"/>
      <c r="R28" s="586"/>
      <c r="S28" s="586"/>
      <c r="T28" s="586"/>
      <c r="U28" s="586"/>
      <c r="V28" s="586"/>
      <c r="W28" s="586"/>
      <c r="X28" s="586"/>
      <c r="Y28" s="586"/>
    </row>
    <row r="29" spans="1:25" ht="13.5" thickBot="1">
      <c r="A29" s="200">
        <f>A27+1</f>
        <v>15</v>
      </c>
      <c r="B29" s="574" t="s">
        <v>1292</v>
      </c>
      <c r="O29" s="574">
        <v>0</v>
      </c>
      <c r="Q29" s="585">
        <f>Q27</f>
        <v>0</v>
      </c>
      <c r="S29" s="585">
        <f>S27+Q29</f>
        <v>27115218.581575491</v>
      </c>
      <c r="U29" s="585">
        <f>U27+S29</f>
        <v>27115218.581575491</v>
      </c>
      <c r="W29" s="585">
        <f>W27+U29</f>
        <v>59591696.927244194</v>
      </c>
      <c r="Y29" s="584">
        <f>AVERAGE(O29,Q29,S29,U29,W29)</f>
        <v>22764426.818079036</v>
      </c>
    </row>
    <row r="30" spans="1:25" ht="13.5" thickTop="1"/>
  </sheetData>
  <mergeCells count="6">
    <mergeCell ref="A6:Y6"/>
    <mergeCell ref="A1:Y1"/>
    <mergeCell ref="A2:Y2"/>
    <mergeCell ref="A3:Y3"/>
    <mergeCell ref="A4:Y4"/>
    <mergeCell ref="A5:Y5"/>
  </mergeCells>
  <pageMargins left="0.7" right="0.7" top="0.75" bottom="0.75" header="0.3" footer="0.3"/>
  <pageSetup scale="32"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3033-AC33-4D96-AA0F-B75B26134315}">
  <sheetPr>
    <tabColor rgb="FF92D050"/>
  </sheetPr>
  <dimension ref="A1:E38"/>
  <sheetViews>
    <sheetView zoomScale="80" zoomScaleNormal="80" workbookViewId="0">
      <selection sqref="A1:L1"/>
    </sheetView>
  </sheetViews>
  <sheetFormatPr defaultColWidth="8.7109375" defaultRowHeight="12.75"/>
  <cols>
    <col min="1" max="1" width="9.140625" style="670" customWidth="1"/>
    <col min="2" max="2" width="33.28515625" style="670" bestFit="1" customWidth="1"/>
    <col min="3" max="3" width="13.42578125" style="670" bestFit="1" customWidth="1"/>
    <col min="4" max="4" width="30.5703125" style="670" bestFit="1" customWidth="1"/>
    <col min="5" max="5" width="18.28515625" style="670" bestFit="1" customWidth="1"/>
    <col min="6" max="16384" width="8.7109375" style="670"/>
  </cols>
  <sheetData>
    <row r="1" spans="1:5">
      <c r="A1" s="783" t="s">
        <v>926</v>
      </c>
      <c r="B1" s="783"/>
      <c r="C1" s="783"/>
      <c r="D1" s="783"/>
      <c r="E1" s="783"/>
    </row>
    <row r="2" spans="1:5">
      <c r="A2" s="784" t="s">
        <v>5</v>
      </c>
      <c r="B2" s="784"/>
      <c r="C2" s="784"/>
      <c r="D2" s="784"/>
      <c r="E2" s="784"/>
    </row>
    <row r="3" spans="1:5">
      <c r="A3" s="784" t="s">
        <v>1702</v>
      </c>
      <c r="B3" s="784"/>
      <c r="C3" s="784"/>
      <c r="D3" s="784"/>
      <c r="E3" s="784"/>
    </row>
    <row r="4" spans="1:5">
      <c r="A4" s="784" t="s">
        <v>1743</v>
      </c>
      <c r="B4" s="784"/>
      <c r="C4" s="784"/>
      <c r="D4" s="784"/>
      <c r="E4" s="784"/>
    </row>
    <row r="5" spans="1:5">
      <c r="A5" s="783" t="s">
        <v>1742</v>
      </c>
      <c r="B5" s="783"/>
      <c r="C5" s="783"/>
      <c r="D5" s="783"/>
      <c r="E5" s="783"/>
    </row>
    <row r="6" spans="1:5">
      <c r="A6" s="783" t="s">
        <v>1741</v>
      </c>
      <c r="B6" s="783"/>
      <c r="C6" s="783"/>
      <c r="D6" s="783"/>
      <c r="E6" s="783"/>
    </row>
    <row r="8" spans="1:5">
      <c r="C8" s="681"/>
      <c r="D8" s="681"/>
    </row>
    <row r="9" spans="1:5">
      <c r="C9" s="681"/>
      <c r="D9" s="681"/>
    </row>
    <row r="10" spans="1:5">
      <c r="A10" s="681" t="s">
        <v>1740</v>
      </c>
      <c r="C10" s="683"/>
    </row>
    <row r="11" spans="1:5">
      <c r="A11" s="681"/>
      <c r="C11" s="683"/>
    </row>
    <row r="12" spans="1:5">
      <c r="B12" s="679" t="s">
        <v>12</v>
      </c>
      <c r="C12" s="679" t="s">
        <v>15</v>
      </c>
      <c r="D12" s="679" t="s">
        <v>20</v>
      </c>
      <c r="E12" s="679" t="s">
        <v>16</v>
      </c>
    </row>
    <row r="13" spans="1:5">
      <c r="A13" s="678" t="s">
        <v>1739</v>
      </c>
      <c r="B13" s="677" t="s">
        <v>1738</v>
      </c>
      <c r="C13" s="676" t="s">
        <v>1737</v>
      </c>
      <c r="D13" s="676" t="s">
        <v>1736</v>
      </c>
      <c r="E13" s="676" t="s">
        <v>1</v>
      </c>
    </row>
    <row r="14" spans="1:5">
      <c r="A14" s="674">
        <v>1</v>
      </c>
      <c r="B14" s="574" t="s">
        <v>1735</v>
      </c>
      <c r="C14" s="675">
        <v>797061.15</v>
      </c>
      <c r="D14" s="675">
        <v>-5875.1500000000005</v>
      </c>
      <c r="E14" s="574" t="s">
        <v>1285</v>
      </c>
    </row>
    <row r="15" spans="1:5">
      <c r="A15" s="674">
        <f t="shared" ref="A15:A20" si="0">+A14+1</f>
        <v>2</v>
      </c>
      <c r="B15" s="574" t="s">
        <v>1734</v>
      </c>
      <c r="C15" s="675">
        <v>3170986.71</v>
      </c>
      <c r="D15" s="675">
        <v>1193205.99</v>
      </c>
      <c r="E15" s="574" t="s">
        <v>1285</v>
      </c>
    </row>
    <row r="16" spans="1:5">
      <c r="A16" s="674">
        <f t="shared" si="0"/>
        <v>3</v>
      </c>
      <c r="B16" s="574" t="s">
        <v>1733</v>
      </c>
      <c r="C16" s="675">
        <v>185756246.12</v>
      </c>
      <c r="D16" s="675">
        <v>38028444.93</v>
      </c>
      <c r="E16" s="574" t="s">
        <v>1285</v>
      </c>
    </row>
    <row r="17" spans="1:5">
      <c r="A17" s="674">
        <f t="shared" si="0"/>
        <v>4</v>
      </c>
      <c r="B17" s="574" t="s">
        <v>1732</v>
      </c>
      <c r="C17" s="675">
        <v>238476.21</v>
      </c>
      <c r="D17" s="675">
        <v>42581.58</v>
      </c>
      <c r="E17" s="574" t="s">
        <v>1285</v>
      </c>
    </row>
    <row r="18" spans="1:5">
      <c r="A18" s="674">
        <f t="shared" si="0"/>
        <v>5</v>
      </c>
      <c r="B18" s="574" t="s">
        <v>1731</v>
      </c>
      <c r="C18" s="675">
        <v>258968325.31999999</v>
      </c>
      <c r="D18" s="675">
        <v>61813343.810000002</v>
      </c>
      <c r="E18" s="574" t="s">
        <v>1285</v>
      </c>
    </row>
    <row r="19" spans="1:5">
      <c r="A19" s="674">
        <f t="shared" si="0"/>
        <v>6</v>
      </c>
      <c r="B19" s="574" t="s">
        <v>1730</v>
      </c>
      <c r="C19" s="675">
        <v>111572277.01000001</v>
      </c>
      <c r="D19" s="675">
        <v>23276628.829999998</v>
      </c>
      <c r="E19" s="574" t="s">
        <v>1285</v>
      </c>
    </row>
    <row r="20" spans="1:5">
      <c r="A20" s="674">
        <f t="shared" si="0"/>
        <v>7</v>
      </c>
      <c r="B20" s="673" t="s">
        <v>2</v>
      </c>
      <c r="C20" s="672">
        <f>SUM(C14:C19)</f>
        <v>560503372.51999998</v>
      </c>
      <c r="D20" s="672">
        <f>SUM(D14:D19)</f>
        <v>124348329.98999999</v>
      </c>
      <c r="E20" s="672">
        <f>SUM(E14:E19)</f>
        <v>0</v>
      </c>
    </row>
    <row r="21" spans="1:5">
      <c r="A21" s="674"/>
      <c r="B21" s="574"/>
      <c r="C21" s="574"/>
      <c r="D21" s="574"/>
      <c r="E21" s="574"/>
    </row>
    <row r="22" spans="1:5">
      <c r="A22" s="674"/>
      <c r="B22" s="574"/>
      <c r="C22" s="574"/>
      <c r="D22" s="574"/>
      <c r="E22" s="574"/>
    </row>
    <row r="23" spans="1:5">
      <c r="B23" s="675"/>
      <c r="C23" s="675"/>
      <c r="D23" s="574"/>
      <c r="E23" s="574"/>
    </row>
    <row r="24" spans="1:5">
      <c r="B24" s="574"/>
      <c r="C24" s="682"/>
      <c r="D24" s="574"/>
      <c r="E24" s="574"/>
    </row>
    <row r="25" spans="1:5">
      <c r="A25" s="681" t="s">
        <v>1697</v>
      </c>
      <c r="B25" s="680"/>
      <c r="C25" s="574"/>
      <c r="D25" s="574"/>
      <c r="E25" s="574"/>
    </row>
    <row r="26" spans="1:5">
      <c r="A26" s="681"/>
      <c r="B26" s="680"/>
      <c r="C26" s="574"/>
      <c r="D26" s="574"/>
      <c r="E26" s="574"/>
    </row>
    <row r="27" spans="1:5">
      <c r="B27" s="679" t="s">
        <v>12</v>
      </c>
      <c r="C27" s="679" t="s">
        <v>15</v>
      </c>
      <c r="D27" s="679" t="s">
        <v>20</v>
      </c>
      <c r="E27" s="679" t="s">
        <v>16</v>
      </c>
    </row>
    <row r="28" spans="1:5">
      <c r="A28" s="678" t="s">
        <v>1739</v>
      </c>
      <c r="B28" s="677" t="s">
        <v>1738</v>
      </c>
      <c r="C28" s="676" t="s">
        <v>1737</v>
      </c>
      <c r="D28" s="676" t="s">
        <v>1736</v>
      </c>
      <c r="E28" s="676" t="s">
        <v>1</v>
      </c>
    </row>
    <row r="29" spans="1:5">
      <c r="A29" s="674">
        <v>1</v>
      </c>
      <c r="B29" s="574" t="s">
        <v>1735</v>
      </c>
      <c r="C29" s="675">
        <v>0</v>
      </c>
      <c r="D29" s="675"/>
      <c r="E29" s="574" t="s">
        <v>1285</v>
      </c>
    </row>
    <row r="30" spans="1:5">
      <c r="A30" s="674">
        <f t="shared" ref="A30:A37" si="1">+A29+1</f>
        <v>2</v>
      </c>
      <c r="B30" s="574" t="s">
        <v>1734</v>
      </c>
      <c r="C30" s="675">
        <v>95532.41</v>
      </c>
      <c r="D30" s="675">
        <v>41032.770000000004</v>
      </c>
      <c r="E30" s="574" t="s">
        <v>1285</v>
      </c>
    </row>
    <row r="31" spans="1:5">
      <c r="A31" s="674">
        <f t="shared" si="1"/>
        <v>3</v>
      </c>
      <c r="B31" s="574" t="s">
        <v>1733</v>
      </c>
      <c r="C31" s="675">
        <v>6229924.1100000003</v>
      </c>
      <c r="D31" s="675">
        <v>1586120.6</v>
      </c>
      <c r="E31" s="574" t="s">
        <v>1285</v>
      </c>
    </row>
    <row r="32" spans="1:5">
      <c r="A32" s="674">
        <f t="shared" si="1"/>
        <v>4</v>
      </c>
      <c r="B32" s="574" t="s">
        <v>1732</v>
      </c>
      <c r="C32" s="675">
        <v>0</v>
      </c>
      <c r="D32" s="675">
        <v>0</v>
      </c>
      <c r="E32" s="574" t="s">
        <v>1285</v>
      </c>
    </row>
    <row r="33" spans="1:5">
      <c r="A33" s="674">
        <f t="shared" si="1"/>
        <v>5</v>
      </c>
      <c r="B33" s="574" t="s">
        <v>1731</v>
      </c>
      <c r="C33" s="675">
        <v>14712549.699999999</v>
      </c>
      <c r="D33" s="675">
        <v>5264825.6900000004</v>
      </c>
      <c r="E33" s="574" t="s">
        <v>1285</v>
      </c>
    </row>
    <row r="34" spans="1:5">
      <c r="A34" s="674">
        <f t="shared" si="1"/>
        <v>6</v>
      </c>
      <c r="B34" s="574" t="s">
        <v>1730</v>
      </c>
      <c r="C34" s="675">
        <v>8542544.8300000001</v>
      </c>
      <c r="D34" s="675">
        <v>2389314.4900000002</v>
      </c>
      <c r="E34" s="574" t="s">
        <v>1285</v>
      </c>
    </row>
    <row r="35" spans="1:5">
      <c r="A35" s="674">
        <f t="shared" si="1"/>
        <v>7</v>
      </c>
      <c r="B35" s="574" t="s">
        <v>1729</v>
      </c>
      <c r="C35" s="675">
        <v>30143645.16</v>
      </c>
      <c r="D35" s="675">
        <v>1162519.52</v>
      </c>
      <c r="E35" s="574" t="s">
        <v>1285</v>
      </c>
    </row>
    <row r="36" spans="1:5">
      <c r="A36" s="674">
        <f t="shared" si="1"/>
        <v>8</v>
      </c>
      <c r="B36" s="574" t="s">
        <v>1728</v>
      </c>
      <c r="C36" s="675">
        <v>26680914.469999999</v>
      </c>
      <c r="D36" s="675">
        <v>1059520.73</v>
      </c>
      <c r="E36" s="574" t="s">
        <v>1285</v>
      </c>
    </row>
    <row r="37" spans="1:5">
      <c r="A37" s="674">
        <f t="shared" si="1"/>
        <v>9</v>
      </c>
      <c r="B37" s="673" t="s">
        <v>2</v>
      </c>
      <c r="C37" s="672">
        <f>SUM(C29:C36)</f>
        <v>86405110.679999992</v>
      </c>
      <c r="D37" s="672">
        <f>SUM(D29:D36)</f>
        <v>11503333.800000001</v>
      </c>
      <c r="E37" s="671"/>
    </row>
    <row r="38" spans="1:5">
      <c r="B38" s="574"/>
      <c r="C38" s="574"/>
      <c r="D38" s="574"/>
      <c r="E38" s="574"/>
    </row>
  </sheetData>
  <mergeCells count="6">
    <mergeCell ref="A6:E6"/>
    <mergeCell ref="A1:E1"/>
    <mergeCell ref="A2:E2"/>
    <mergeCell ref="A3:E3"/>
    <mergeCell ref="A4:E4"/>
    <mergeCell ref="A5:E5"/>
  </mergeCells>
  <pageMargins left="0.7" right="0.7" top="0.75" bottom="0.75" header="0.3" footer="0.3"/>
  <pageSetup scale="86"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4ADF2-13BB-4561-9596-33970B0EBFA1}">
  <sheetPr>
    <tabColor rgb="FF92D050"/>
  </sheetPr>
  <dimension ref="A1:E38"/>
  <sheetViews>
    <sheetView zoomScale="80" zoomScaleNormal="80" workbookViewId="0">
      <selection sqref="A1:L1"/>
    </sheetView>
  </sheetViews>
  <sheetFormatPr defaultColWidth="8.7109375" defaultRowHeight="12.75"/>
  <cols>
    <col min="1" max="1" width="9.140625" style="670" customWidth="1"/>
    <col min="2" max="2" width="33.28515625" style="670" bestFit="1" customWidth="1"/>
    <col min="3" max="3" width="13.42578125" style="670" bestFit="1" customWidth="1"/>
    <col min="4" max="4" width="30.5703125" style="670" bestFit="1" customWidth="1"/>
    <col min="5" max="5" width="18.28515625" style="670" bestFit="1" customWidth="1"/>
    <col min="6" max="16384" width="8.7109375" style="670"/>
  </cols>
  <sheetData>
    <row r="1" spans="1:5">
      <c r="A1" s="783" t="s">
        <v>926</v>
      </c>
      <c r="B1" s="783"/>
      <c r="C1" s="783"/>
      <c r="D1" s="783"/>
      <c r="E1" s="783"/>
    </row>
    <row r="2" spans="1:5">
      <c r="A2" s="784" t="s">
        <v>5</v>
      </c>
      <c r="B2" s="784"/>
      <c r="C2" s="784"/>
      <c r="D2" s="784"/>
      <c r="E2" s="784"/>
    </row>
    <row r="3" spans="1:5">
      <c r="A3" s="784" t="s">
        <v>1702</v>
      </c>
      <c r="B3" s="784"/>
      <c r="C3" s="784"/>
      <c r="D3" s="784"/>
      <c r="E3" s="784"/>
    </row>
    <row r="4" spans="1:5">
      <c r="A4" s="784" t="s">
        <v>1743</v>
      </c>
      <c r="B4" s="784"/>
      <c r="C4" s="784"/>
      <c r="D4" s="784"/>
      <c r="E4" s="784"/>
    </row>
    <row r="5" spans="1:5">
      <c r="A5" s="783" t="s">
        <v>1742</v>
      </c>
      <c r="B5" s="783"/>
      <c r="C5" s="783"/>
      <c r="D5" s="783"/>
      <c r="E5" s="783"/>
    </row>
    <row r="6" spans="1:5">
      <c r="A6" s="783" t="s">
        <v>955</v>
      </c>
      <c r="B6" s="783"/>
      <c r="C6" s="783"/>
      <c r="D6" s="783"/>
      <c r="E6" s="783"/>
    </row>
    <row r="8" spans="1:5">
      <c r="C8" s="681"/>
      <c r="D8" s="681"/>
    </row>
    <row r="9" spans="1:5">
      <c r="C9" s="681"/>
      <c r="D9" s="681"/>
    </row>
    <row r="10" spans="1:5">
      <c r="A10" s="681" t="s">
        <v>1740</v>
      </c>
      <c r="C10" s="683"/>
    </row>
    <row r="11" spans="1:5">
      <c r="A11" s="681"/>
      <c r="C11" s="683"/>
    </row>
    <row r="12" spans="1:5">
      <c r="B12" s="679" t="s">
        <v>12</v>
      </c>
      <c r="C12" s="679" t="s">
        <v>15</v>
      </c>
      <c r="D12" s="679" t="s">
        <v>20</v>
      </c>
      <c r="E12" s="679" t="s">
        <v>16</v>
      </c>
    </row>
    <row r="13" spans="1:5">
      <c r="A13" s="678" t="s">
        <v>1739</v>
      </c>
      <c r="B13" s="677" t="s">
        <v>1738</v>
      </c>
      <c r="C13" s="676" t="s">
        <v>1737</v>
      </c>
      <c r="D13" s="676" t="s">
        <v>1736</v>
      </c>
      <c r="E13" s="676" t="s">
        <v>1</v>
      </c>
    </row>
    <row r="14" spans="1:5">
      <c r="A14" s="674">
        <v>1</v>
      </c>
      <c r="B14" s="574" t="s">
        <v>1735</v>
      </c>
      <c r="C14" s="675">
        <v>797061.15</v>
      </c>
      <c r="D14" s="675">
        <v>-6177.62</v>
      </c>
      <c r="E14" s="574" t="s">
        <v>1285</v>
      </c>
    </row>
    <row r="15" spans="1:5">
      <c r="A15" s="674">
        <f t="shared" ref="A15:A20" si="0">+A14+1</f>
        <v>2</v>
      </c>
      <c r="B15" s="574" t="s">
        <v>1734</v>
      </c>
      <c r="C15" s="675">
        <v>3170986.71</v>
      </c>
      <c r="D15" s="675">
        <v>1228177.6000000001</v>
      </c>
      <c r="E15" s="574" t="s">
        <v>1285</v>
      </c>
    </row>
    <row r="16" spans="1:5">
      <c r="A16" s="674">
        <f t="shared" si="0"/>
        <v>3</v>
      </c>
      <c r="B16" s="574" t="s">
        <v>1733</v>
      </c>
      <c r="C16" s="675">
        <v>185756246.12</v>
      </c>
      <c r="D16" s="675">
        <v>42082367.240000002</v>
      </c>
      <c r="E16" s="574" t="s">
        <v>1285</v>
      </c>
    </row>
    <row r="17" spans="1:5">
      <c r="A17" s="674">
        <f t="shared" si="0"/>
        <v>4</v>
      </c>
      <c r="B17" s="574" t="s">
        <v>1732</v>
      </c>
      <c r="C17" s="675">
        <v>238476.21</v>
      </c>
      <c r="D17" s="675">
        <v>40295.03</v>
      </c>
      <c r="E17" s="574" t="s">
        <v>1285</v>
      </c>
    </row>
    <row r="18" spans="1:5">
      <c r="A18" s="674">
        <f t="shared" si="0"/>
        <v>5</v>
      </c>
      <c r="B18" s="574" t="s">
        <v>1731</v>
      </c>
      <c r="C18" s="675">
        <v>258968325.31999999</v>
      </c>
      <c r="D18" s="675">
        <v>67771409.079999998</v>
      </c>
      <c r="E18" s="574" t="s">
        <v>1285</v>
      </c>
    </row>
    <row r="19" spans="1:5">
      <c r="A19" s="674">
        <f t="shared" si="0"/>
        <v>6</v>
      </c>
      <c r="B19" s="574" t="s">
        <v>1730</v>
      </c>
      <c r="C19" s="675">
        <v>111572277.01000001</v>
      </c>
      <c r="D19" s="675">
        <v>24078280.68</v>
      </c>
      <c r="E19" s="574" t="s">
        <v>1285</v>
      </c>
    </row>
    <row r="20" spans="1:5">
      <c r="A20" s="674">
        <f t="shared" si="0"/>
        <v>7</v>
      </c>
      <c r="B20" s="673" t="s">
        <v>2</v>
      </c>
      <c r="C20" s="672">
        <f>SUM(C14:C19)</f>
        <v>560503372.51999998</v>
      </c>
      <c r="D20" s="672">
        <f>SUM(D14:D19)</f>
        <v>135194352.00999999</v>
      </c>
      <c r="E20" s="672">
        <f>SUM(E14:E19)</f>
        <v>0</v>
      </c>
    </row>
    <row r="21" spans="1:5">
      <c r="A21" s="674"/>
      <c r="B21" s="574"/>
      <c r="C21" s="574"/>
      <c r="D21" s="574"/>
      <c r="E21" s="574"/>
    </row>
    <row r="22" spans="1:5">
      <c r="A22" s="674"/>
      <c r="B22" s="574"/>
      <c r="C22" s="574"/>
      <c r="D22" s="574"/>
      <c r="E22" s="574"/>
    </row>
    <row r="23" spans="1:5">
      <c r="B23" s="675"/>
      <c r="C23" s="675"/>
      <c r="D23" s="574"/>
      <c r="E23" s="574"/>
    </row>
    <row r="24" spans="1:5">
      <c r="B24" s="574"/>
      <c r="C24" s="682"/>
      <c r="D24" s="574"/>
      <c r="E24" s="574"/>
    </row>
    <row r="25" spans="1:5">
      <c r="A25" s="681" t="s">
        <v>1697</v>
      </c>
      <c r="B25" s="680"/>
      <c r="C25" s="574"/>
      <c r="D25" s="574"/>
      <c r="E25" s="574"/>
    </row>
    <row r="26" spans="1:5">
      <c r="A26" s="681"/>
      <c r="B26" s="680"/>
      <c r="C26" s="574"/>
      <c r="D26" s="574"/>
      <c r="E26" s="574"/>
    </row>
    <row r="27" spans="1:5">
      <c r="B27" s="679" t="s">
        <v>12</v>
      </c>
      <c r="C27" s="679" t="s">
        <v>15</v>
      </c>
      <c r="D27" s="679" t="s">
        <v>20</v>
      </c>
      <c r="E27" s="679" t="s">
        <v>16</v>
      </c>
    </row>
    <row r="28" spans="1:5">
      <c r="A28" s="678" t="s">
        <v>1739</v>
      </c>
      <c r="B28" s="677" t="s">
        <v>1738</v>
      </c>
      <c r="C28" s="676" t="s">
        <v>1737</v>
      </c>
      <c r="D28" s="676" t="s">
        <v>1736</v>
      </c>
      <c r="E28" s="676" t="s">
        <v>1</v>
      </c>
    </row>
    <row r="29" spans="1:5">
      <c r="A29" s="674">
        <v>1</v>
      </c>
      <c r="B29" s="574" t="s">
        <v>1735</v>
      </c>
      <c r="C29" s="675">
        <v>0</v>
      </c>
      <c r="D29" s="675"/>
      <c r="E29" s="574" t="s">
        <v>1285</v>
      </c>
    </row>
    <row r="30" spans="1:5">
      <c r="A30" s="674">
        <f t="shared" ref="A30:A37" si="1">+A29+1</f>
        <v>2</v>
      </c>
      <c r="B30" s="574" t="s">
        <v>1734</v>
      </c>
      <c r="C30" s="675">
        <v>95532.41</v>
      </c>
      <c r="D30" s="675">
        <v>41822.770000000004</v>
      </c>
      <c r="E30" s="574" t="s">
        <v>1285</v>
      </c>
    </row>
    <row r="31" spans="1:5">
      <c r="A31" s="674">
        <f t="shared" si="1"/>
        <v>3</v>
      </c>
      <c r="B31" s="574" t="s">
        <v>1733</v>
      </c>
      <c r="C31" s="675">
        <v>6229924.1100000003</v>
      </c>
      <c r="D31" s="675">
        <v>1738086.5</v>
      </c>
      <c r="E31" s="574" t="s">
        <v>1285</v>
      </c>
    </row>
    <row r="32" spans="1:5">
      <c r="A32" s="674">
        <f t="shared" si="1"/>
        <v>4</v>
      </c>
      <c r="B32" s="574" t="s">
        <v>1732</v>
      </c>
      <c r="C32" s="675">
        <v>0</v>
      </c>
      <c r="D32" s="675">
        <v>0</v>
      </c>
      <c r="E32" s="574" t="s">
        <v>1285</v>
      </c>
    </row>
    <row r="33" spans="1:5">
      <c r="A33" s="674">
        <f t="shared" si="1"/>
        <v>5</v>
      </c>
      <c r="B33" s="574" t="s">
        <v>1731</v>
      </c>
      <c r="C33" s="675">
        <v>14712549.699999999</v>
      </c>
      <c r="D33" s="675">
        <v>5594092.25</v>
      </c>
      <c r="E33" s="574" t="s">
        <v>1285</v>
      </c>
    </row>
    <row r="34" spans="1:5">
      <c r="A34" s="674">
        <f t="shared" si="1"/>
        <v>6</v>
      </c>
      <c r="B34" s="574" t="s">
        <v>1730</v>
      </c>
      <c r="C34" s="675">
        <v>8542544.8300000001</v>
      </c>
      <c r="D34" s="675">
        <v>2988949.02</v>
      </c>
      <c r="E34" s="574" t="s">
        <v>1285</v>
      </c>
    </row>
    <row r="35" spans="1:5">
      <c r="A35" s="674">
        <f t="shared" si="1"/>
        <v>7</v>
      </c>
      <c r="B35" s="574" t="s">
        <v>1729</v>
      </c>
      <c r="C35" s="675">
        <v>30143645.16</v>
      </c>
      <c r="D35" s="675">
        <v>1608639.1400000001</v>
      </c>
      <c r="E35" s="574" t="s">
        <v>1285</v>
      </c>
    </row>
    <row r="36" spans="1:5">
      <c r="A36" s="674">
        <f t="shared" si="1"/>
        <v>8</v>
      </c>
      <c r="B36" s="574" t="s">
        <v>1728</v>
      </c>
      <c r="C36" s="675">
        <v>26680914.469999999</v>
      </c>
      <c r="D36" s="675">
        <v>1617472.28</v>
      </c>
      <c r="E36" s="574" t="s">
        <v>1285</v>
      </c>
    </row>
    <row r="37" spans="1:5">
      <c r="A37" s="674">
        <f t="shared" si="1"/>
        <v>9</v>
      </c>
      <c r="B37" s="673" t="s">
        <v>2</v>
      </c>
      <c r="C37" s="672">
        <f>SUM(C29:C36)</f>
        <v>86405110.679999992</v>
      </c>
      <c r="D37" s="672">
        <f>SUM(D29:D36)</f>
        <v>13589061.959999999</v>
      </c>
      <c r="E37" s="671"/>
    </row>
    <row r="38" spans="1:5">
      <c r="B38" s="574"/>
      <c r="C38" s="574"/>
      <c r="D38" s="574"/>
      <c r="E38" s="574"/>
    </row>
  </sheetData>
  <mergeCells count="6">
    <mergeCell ref="A6:E6"/>
    <mergeCell ref="A1:E1"/>
    <mergeCell ref="A2:E2"/>
    <mergeCell ref="A3:E3"/>
    <mergeCell ref="A4:E4"/>
    <mergeCell ref="A5:E5"/>
  </mergeCells>
  <pageMargins left="0.7" right="0.7" top="0.75" bottom="0.75" header="0.3" footer="0.3"/>
  <pageSetup scale="8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F9505-A205-4141-961D-AAE30CD74AED}">
  <sheetPr>
    <tabColor rgb="FF92D050"/>
    <pageSetUpPr fitToPage="1"/>
  </sheetPr>
  <dimension ref="A1:S72"/>
  <sheetViews>
    <sheetView zoomScale="80" zoomScaleNormal="80" workbookViewId="0">
      <selection sqref="A1:L1"/>
    </sheetView>
  </sheetViews>
  <sheetFormatPr defaultRowHeight="12.75"/>
  <cols>
    <col min="1" max="1" width="6" style="11" bestFit="1" customWidth="1"/>
    <col min="2" max="2" width="26.140625" style="11" customWidth="1"/>
    <col min="3" max="3" width="2.85546875" style="11" customWidth="1"/>
    <col min="4" max="4" width="8.42578125" style="11" bestFit="1" customWidth="1"/>
    <col min="5" max="5" width="2.85546875" style="11" customWidth="1"/>
    <col min="6" max="6" width="13.42578125" style="11" customWidth="1"/>
    <col min="7" max="7" width="2.85546875" style="11" customWidth="1"/>
    <col min="8" max="8" width="15.140625" style="11" bestFit="1" customWidth="1"/>
    <col min="9" max="9" width="2.42578125" style="11" customWidth="1"/>
    <col min="10" max="10" width="13.42578125" style="11" customWidth="1"/>
    <col min="11" max="11" width="2.42578125" style="11" customWidth="1"/>
    <col min="12" max="12" width="13.42578125" style="11" customWidth="1"/>
    <col min="13" max="13" width="3.140625" style="11" bestFit="1" customWidth="1"/>
    <col min="14" max="14" width="13.42578125" style="11" customWidth="1"/>
    <col min="15" max="15" width="3.140625" style="11" customWidth="1"/>
    <col min="16" max="16" width="13.42578125" style="332" customWidth="1"/>
    <col min="17" max="17" width="2.42578125" style="332" customWidth="1"/>
    <col min="18" max="18" width="34.85546875" style="11" bestFit="1" customWidth="1"/>
    <col min="19" max="19" width="11.42578125" style="11" bestFit="1" customWidth="1"/>
    <col min="20" max="225" width="8.7109375" style="11"/>
    <col min="226" max="226" width="7.42578125" style="11" customWidth="1"/>
    <col min="227" max="227" width="51.42578125" style="11" customWidth="1"/>
    <col min="228" max="228" width="17.85546875" style="11" customWidth="1"/>
    <col min="229" max="229" width="16.42578125" style="11" customWidth="1"/>
    <col min="230" max="232" width="14.140625" style="11" customWidth="1"/>
    <col min="233" max="233" width="18.42578125" style="11" customWidth="1"/>
    <col min="234" max="234" width="14.42578125" style="11" customWidth="1"/>
    <col min="235" max="235" width="14.140625" style="11" customWidth="1"/>
    <col min="236" max="236" width="14.42578125" style="11" customWidth="1"/>
    <col min="237" max="481" width="8.7109375" style="11"/>
    <col min="482" max="482" width="7.42578125" style="11" customWidth="1"/>
    <col min="483" max="483" width="51.42578125" style="11" customWidth="1"/>
    <col min="484" max="484" width="17.85546875" style="11" customWidth="1"/>
    <col min="485" max="485" width="16.42578125" style="11" customWidth="1"/>
    <col min="486" max="488" width="14.140625" style="11" customWidth="1"/>
    <col min="489" max="489" width="18.42578125" style="11" customWidth="1"/>
    <col min="490" max="490" width="14.42578125" style="11" customWidth="1"/>
    <col min="491" max="491" width="14.140625" style="11" customWidth="1"/>
    <col min="492" max="492" width="14.42578125" style="11" customWidth="1"/>
    <col min="493" max="737" width="8.7109375" style="11"/>
    <col min="738" max="738" width="7.42578125" style="11" customWidth="1"/>
    <col min="739" max="739" width="51.42578125" style="11" customWidth="1"/>
    <col min="740" max="740" width="17.85546875" style="11" customWidth="1"/>
    <col min="741" max="741" width="16.42578125" style="11" customWidth="1"/>
    <col min="742" max="744" width="14.140625" style="11" customWidth="1"/>
    <col min="745" max="745" width="18.42578125" style="11" customWidth="1"/>
    <col min="746" max="746" width="14.42578125" style="11" customWidth="1"/>
    <col min="747" max="747" width="14.140625" style="11" customWidth="1"/>
    <col min="748" max="748" width="14.42578125" style="11" customWidth="1"/>
    <col min="749" max="993" width="8.7109375" style="11"/>
    <col min="994" max="994" width="7.42578125" style="11" customWidth="1"/>
    <col min="995" max="995" width="51.42578125" style="11" customWidth="1"/>
    <col min="996" max="996" width="17.85546875" style="11" customWidth="1"/>
    <col min="997" max="997" width="16.42578125" style="11" customWidth="1"/>
    <col min="998" max="1000" width="14.140625" style="11" customWidth="1"/>
    <col min="1001" max="1001" width="18.42578125" style="11" customWidth="1"/>
    <col min="1002" max="1002" width="14.42578125" style="11" customWidth="1"/>
    <col min="1003" max="1003" width="14.140625" style="11" customWidth="1"/>
    <col min="1004" max="1004" width="14.42578125" style="11" customWidth="1"/>
    <col min="1005" max="1249" width="8.7109375" style="11"/>
    <col min="1250" max="1250" width="7.42578125" style="11" customWidth="1"/>
    <col min="1251" max="1251" width="51.42578125" style="11" customWidth="1"/>
    <col min="1252" max="1252" width="17.85546875" style="11" customWidth="1"/>
    <col min="1253" max="1253" width="16.42578125" style="11" customWidth="1"/>
    <col min="1254" max="1256" width="14.140625" style="11" customWidth="1"/>
    <col min="1257" max="1257" width="18.42578125" style="11" customWidth="1"/>
    <col min="1258" max="1258" width="14.42578125" style="11" customWidth="1"/>
    <col min="1259" max="1259" width="14.140625" style="11" customWidth="1"/>
    <col min="1260" max="1260" width="14.42578125" style="11" customWidth="1"/>
    <col min="1261" max="1505" width="8.7109375" style="11"/>
    <col min="1506" max="1506" width="7.42578125" style="11" customWidth="1"/>
    <col min="1507" max="1507" width="51.42578125" style="11" customWidth="1"/>
    <col min="1508" max="1508" width="17.85546875" style="11" customWidth="1"/>
    <col min="1509" max="1509" width="16.42578125" style="11" customWidth="1"/>
    <col min="1510" max="1512" width="14.140625" style="11" customWidth="1"/>
    <col min="1513" max="1513" width="18.42578125" style="11" customWidth="1"/>
    <col min="1514" max="1514" width="14.42578125" style="11" customWidth="1"/>
    <col min="1515" max="1515" width="14.140625" style="11" customWidth="1"/>
    <col min="1516" max="1516" width="14.42578125" style="11" customWidth="1"/>
    <col min="1517" max="1761" width="8.7109375" style="11"/>
    <col min="1762" max="1762" width="7.42578125" style="11" customWidth="1"/>
    <col min="1763" max="1763" width="51.42578125" style="11" customWidth="1"/>
    <col min="1764" max="1764" width="17.85546875" style="11" customWidth="1"/>
    <col min="1765" max="1765" width="16.42578125" style="11" customWidth="1"/>
    <col min="1766" max="1768" width="14.140625" style="11" customWidth="1"/>
    <col min="1769" max="1769" width="18.42578125" style="11" customWidth="1"/>
    <col min="1770" max="1770" width="14.42578125" style="11" customWidth="1"/>
    <col min="1771" max="1771" width="14.140625" style="11" customWidth="1"/>
    <col min="1772" max="1772" width="14.42578125" style="11" customWidth="1"/>
    <col min="1773" max="2017" width="8.7109375" style="11"/>
    <col min="2018" max="2018" width="7.42578125" style="11" customWidth="1"/>
    <col min="2019" max="2019" width="51.42578125" style="11" customWidth="1"/>
    <col min="2020" max="2020" width="17.85546875" style="11" customWidth="1"/>
    <col min="2021" max="2021" width="16.42578125" style="11" customWidth="1"/>
    <col min="2022" max="2024" width="14.140625" style="11" customWidth="1"/>
    <col min="2025" max="2025" width="18.42578125" style="11" customWidth="1"/>
    <col min="2026" max="2026" width="14.42578125" style="11" customWidth="1"/>
    <col min="2027" max="2027" width="14.140625" style="11" customWidth="1"/>
    <col min="2028" max="2028" width="14.42578125" style="11" customWidth="1"/>
    <col min="2029" max="2273" width="8.7109375" style="11"/>
    <col min="2274" max="2274" width="7.42578125" style="11" customWidth="1"/>
    <col min="2275" max="2275" width="51.42578125" style="11" customWidth="1"/>
    <col min="2276" max="2276" width="17.85546875" style="11" customWidth="1"/>
    <col min="2277" max="2277" width="16.42578125" style="11" customWidth="1"/>
    <col min="2278" max="2280" width="14.140625" style="11" customWidth="1"/>
    <col min="2281" max="2281" width="18.42578125" style="11" customWidth="1"/>
    <col min="2282" max="2282" width="14.42578125" style="11" customWidth="1"/>
    <col min="2283" max="2283" width="14.140625" style="11" customWidth="1"/>
    <col min="2284" max="2284" width="14.42578125" style="11" customWidth="1"/>
    <col min="2285" max="2529" width="8.7109375" style="11"/>
    <col min="2530" max="2530" width="7.42578125" style="11" customWidth="1"/>
    <col min="2531" max="2531" width="51.42578125" style="11" customWidth="1"/>
    <col min="2532" max="2532" width="17.85546875" style="11" customWidth="1"/>
    <col min="2533" max="2533" width="16.42578125" style="11" customWidth="1"/>
    <col min="2534" max="2536" width="14.140625" style="11" customWidth="1"/>
    <col min="2537" max="2537" width="18.42578125" style="11" customWidth="1"/>
    <col min="2538" max="2538" width="14.42578125" style="11" customWidth="1"/>
    <col min="2539" max="2539" width="14.140625" style="11" customWidth="1"/>
    <col min="2540" max="2540" width="14.42578125" style="11" customWidth="1"/>
    <col min="2541" max="2785" width="8.7109375" style="11"/>
    <col min="2786" max="2786" width="7.42578125" style="11" customWidth="1"/>
    <col min="2787" max="2787" width="51.42578125" style="11" customWidth="1"/>
    <col min="2788" max="2788" width="17.85546875" style="11" customWidth="1"/>
    <col min="2789" max="2789" width="16.42578125" style="11" customWidth="1"/>
    <col min="2790" max="2792" width="14.140625" style="11" customWidth="1"/>
    <col min="2793" max="2793" width="18.42578125" style="11" customWidth="1"/>
    <col min="2794" max="2794" width="14.42578125" style="11" customWidth="1"/>
    <col min="2795" max="2795" width="14.140625" style="11" customWidth="1"/>
    <col min="2796" max="2796" width="14.42578125" style="11" customWidth="1"/>
    <col min="2797" max="3041" width="8.7109375" style="11"/>
    <col min="3042" max="3042" width="7.42578125" style="11" customWidth="1"/>
    <col min="3043" max="3043" width="51.42578125" style="11" customWidth="1"/>
    <col min="3044" max="3044" width="17.85546875" style="11" customWidth="1"/>
    <col min="3045" max="3045" width="16.42578125" style="11" customWidth="1"/>
    <col min="3046" max="3048" width="14.140625" style="11" customWidth="1"/>
    <col min="3049" max="3049" width="18.42578125" style="11" customWidth="1"/>
    <col min="3050" max="3050" width="14.42578125" style="11" customWidth="1"/>
    <col min="3051" max="3051" width="14.140625" style="11" customWidth="1"/>
    <col min="3052" max="3052" width="14.42578125" style="11" customWidth="1"/>
    <col min="3053" max="3297" width="8.7109375" style="11"/>
    <col min="3298" max="3298" width="7.42578125" style="11" customWidth="1"/>
    <col min="3299" max="3299" width="51.42578125" style="11" customWidth="1"/>
    <col min="3300" max="3300" width="17.85546875" style="11" customWidth="1"/>
    <col min="3301" max="3301" width="16.42578125" style="11" customWidth="1"/>
    <col min="3302" max="3304" width="14.140625" style="11" customWidth="1"/>
    <col min="3305" max="3305" width="18.42578125" style="11" customWidth="1"/>
    <col min="3306" max="3306" width="14.42578125" style="11" customWidth="1"/>
    <col min="3307" max="3307" width="14.140625" style="11" customWidth="1"/>
    <col min="3308" max="3308" width="14.42578125" style="11" customWidth="1"/>
    <col min="3309" max="3553" width="8.7109375" style="11"/>
    <col min="3554" max="3554" width="7.42578125" style="11" customWidth="1"/>
    <col min="3555" max="3555" width="51.42578125" style="11" customWidth="1"/>
    <col min="3556" max="3556" width="17.85546875" style="11" customWidth="1"/>
    <col min="3557" max="3557" width="16.42578125" style="11" customWidth="1"/>
    <col min="3558" max="3560" width="14.140625" style="11" customWidth="1"/>
    <col min="3561" max="3561" width="18.42578125" style="11" customWidth="1"/>
    <col min="3562" max="3562" width="14.42578125" style="11" customWidth="1"/>
    <col min="3563" max="3563" width="14.140625" style="11" customWidth="1"/>
    <col min="3564" max="3564" width="14.42578125" style="11" customWidth="1"/>
    <col min="3565" max="3809" width="8.7109375" style="11"/>
    <col min="3810" max="3810" width="7.42578125" style="11" customWidth="1"/>
    <col min="3811" max="3811" width="51.42578125" style="11" customWidth="1"/>
    <col min="3812" max="3812" width="17.85546875" style="11" customWidth="1"/>
    <col min="3813" max="3813" width="16.42578125" style="11" customWidth="1"/>
    <col min="3814" max="3816" width="14.140625" style="11" customWidth="1"/>
    <col min="3817" max="3817" width="18.42578125" style="11" customWidth="1"/>
    <col min="3818" max="3818" width="14.42578125" style="11" customWidth="1"/>
    <col min="3819" max="3819" width="14.140625" style="11" customWidth="1"/>
    <col min="3820" max="3820" width="14.42578125" style="11" customWidth="1"/>
    <col min="3821" max="4065" width="8.7109375" style="11"/>
    <col min="4066" max="4066" width="7.42578125" style="11" customWidth="1"/>
    <col min="4067" max="4067" width="51.42578125" style="11" customWidth="1"/>
    <col min="4068" max="4068" width="17.85546875" style="11" customWidth="1"/>
    <col min="4069" max="4069" width="16.42578125" style="11" customWidth="1"/>
    <col min="4070" max="4072" width="14.140625" style="11" customWidth="1"/>
    <col min="4073" max="4073" width="18.42578125" style="11" customWidth="1"/>
    <col min="4074" max="4074" width="14.42578125" style="11" customWidth="1"/>
    <col min="4075" max="4075" width="14.140625" style="11" customWidth="1"/>
    <col min="4076" max="4076" width="14.42578125" style="11" customWidth="1"/>
    <col min="4077" max="4321" width="8.7109375" style="11"/>
    <col min="4322" max="4322" width="7.42578125" style="11" customWidth="1"/>
    <col min="4323" max="4323" width="51.42578125" style="11" customWidth="1"/>
    <col min="4324" max="4324" width="17.85546875" style="11" customWidth="1"/>
    <col min="4325" max="4325" width="16.42578125" style="11" customWidth="1"/>
    <col min="4326" max="4328" width="14.140625" style="11" customWidth="1"/>
    <col min="4329" max="4329" width="18.42578125" style="11" customWidth="1"/>
    <col min="4330" max="4330" width="14.42578125" style="11" customWidth="1"/>
    <col min="4331" max="4331" width="14.140625" style="11" customWidth="1"/>
    <col min="4332" max="4332" width="14.42578125" style="11" customWidth="1"/>
    <col min="4333" max="4577" width="8.7109375" style="11"/>
    <col min="4578" max="4578" width="7.42578125" style="11" customWidth="1"/>
    <col min="4579" max="4579" width="51.42578125" style="11" customWidth="1"/>
    <col min="4580" max="4580" width="17.85546875" style="11" customWidth="1"/>
    <col min="4581" max="4581" width="16.42578125" style="11" customWidth="1"/>
    <col min="4582" max="4584" width="14.140625" style="11" customWidth="1"/>
    <col min="4585" max="4585" width="18.42578125" style="11" customWidth="1"/>
    <col min="4586" max="4586" width="14.42578125" style="11" customWidth="1"/>
    <col min="4587" max="4587" width="14.140625" style="11" customWidth="1"/>
    <col min="4588" max="4588" width="14.42578125" style="11" customWidth="1"/>
    <col min="4589" max="4833" width="8.7109375" style="11"/>
    <col min="4834" max="4834" width="7.42578125" style="11" customWidth="1"/>
    <col min="4835" max="4835" width="51.42578125" style="11" customWidth="1"/>
    <col min="4836" max="4836" width="17.85546875" style="11" customWidth="1"/>
    <col min="4837" max="4837" width="16.42578125" style="11" customWidth="1"/>
    <col min="4838" max="4840" width="14.140625" style="11" customWidth="1"/>
    <col min="4841" max="4841" width="18.42578125" style="11" customWidth="1"/>
    <col min="4842" max="4842" width="14.42578125" style="11" customWidth="1"/>
    <col min="4843" max="4843" width="14.140625" style="11" customWidth="1"/>
    <col min="4844" max="4844" width="14.42578125" style="11" customWidth="1"/>
    <col min="4845" max="5089" width="8.7109375" style="11"/>
    <col min="5090" max="5090" width="7.42578125" style="11" customWidth="1"/>
    <col min="5091" max="5091" width="51.42578125" style="11" customWidth="1"/>
    <col min="5092" max="5092" width="17.85546875" style="11" customWidth="1"/>
    <col min="5093" max="5093" width="16.42578125" style="11" customWidth="1"/>
    <col min="5094" max="5096" width="14.140625" style="11" customWidth="1"/>
    <col min="5097" max="5097" width="18.42578125" style="11" customWidth="1"/>
    <col min="5098" max="5098" width="14.42578125" style="11" customWidth="1"/>
    <col min="5099" max="5099" width="14.140625" style="11" customWidth="1"/>
    <col min="5100" max="5100" width="14.42578125" style="11" customWidth="1"/>
    <col min="5101" max="5345" width="8.7109375" style="11"/>
    <col min="5346" max="5346" width="7.42578125" style="11" customWidth="1"/>
    <col min="5347" max="5347" width="51.42578125" style="11" customWidth="1"/>
    <col min="5348" max="5348" width="17.85546875" style="11" customWidth="1"/>
    <col min="5349" max="5349" width="16.42578125" style="11" customWidth="1"/>
    <col min="5350" max="5352" width="14.140625" style="11" customWidth="1"/>
    <col min="5353" max="5353" width="18.42578125" style="11" customWidth="1"/>
    <col min="5354" max="5354" width="14.42578125" style="11" customWidth="1"/>
    <col min="5355" max="5355" width="14.140625" style="11" customWidth="1"/>
    <col min="5356" max="5356" width="14.42578125" style="11" customWidth="1"/>
    <col min="5357" max="5601" width="8.7109375" style="11"/>
    <col min="5602" max="5602" width="7.42578125" style="11" customWidth="1"/>
    <col min="5603" max="5603" width="51.42578125" style="11" customWidth="1"/>
    <col min="5604" max="5604" width="17.85546875" style="11" customWidth="1"/>
    <col min="5605" max="5605" width="16.42578125" style="11" customWidth="1"/>
    <col min="5606" max="5608" width="14.140625" style="11" customWidth="1"/>
    <col min="5609" max="5609" width="18.42578125" style="11" customWidth="1"/>
    <col min="5610" max="5610" width="14.42578125" style="11" customWidth="1"/>
    <col min="5611" max="5611" width="14.140625" style="11" customWidth="1"/>
    <col min="5612" max="5612" width="14.42578125" style="11" customWidth="1"/>
    <col min="5613" max="5857" width="8.7109375" style="11"/>
    <col min="5858" max="5858" width="7.42578125" style="11" customWidth="1"/>
    <col min="5859" max="5859" width="51.42578125" style="11" customWidth="1"/>
    <col min="5860" max="5860" width="17.85546875" style="11" customWidth="1"/>
    <col min="5861" max="5861" width="16.42578125" style="11" customWidth="1"/>
    <col min="5862" max="5864" width="14.140625" style="11" customWidth="1"/>
    <col min="5865" max="5865" width="18.42578125" style="11" customWidth="1"/>
    <col min="5866" max="5866" width="14.42578125" style="11" customWidth="1"/>
    <col min="5867" max="5867" width="14.140625" style="11" customWidth="1"/>
    <col min="5868" max="5868" width="14.42578125" style="11" customWidth="1"/>
    <col min="5869" max="6113" width="8.7109375" style="11"/>
    <col min="6114" max="6114" width="7.42578125" style="11" customWidth="1"/>
    <col min="6115" max="6115" width="51.42578125" style="11" customWidth="1"/>
    <col min="6116" max="6116" width="17.85546875" style="11" customWidth="1"/>
    <col min="6117" max="6117" width="16.42578125" style="11" customWidth="1"/>
    <col min="6118" max="6120" width="14.140625" style="11" customWidth="1"/>
    <col min="6121" max="6121" width="18.42578125" style="11" customWidth="1"/>
    <col min="6122" max="6122" width="14.42578125" style="11" customWidth="1"/>
    <col min="6123" max="6123" width="14.140625" style="11" customWidth="1"/>
    <col min="6124" max="6124" width="14.42578125" style="11" customWidth="1"/>
    <col min="6125" max="6369" width="8.7109375" style="11"/>
    <col min="6370" max="6370" width="7.42578125" style="11" customWidth="1"/>
    <col min="6371" max="6371" width="51.42578125" style="11" customWidth="1"/>
    <col min="6372" max="6372" width="17.85546875" style="11" customWidth="1"/>
    <col min="6373" max="6373" width="16.42578125" style="11" customWidth="1"/>
    <col min="6374" max="6376" width="14.140625" style="11" customWidth="1"/>
    <col min="6377" max="6377" width="18.42578125" style="11" customWidth="1"/>
    <col min="6378" max="6378" width="14.42578125" style="11" customWidth="1"/>
    <col min="6379" max="6379" width="14.140625" style="11" customWidth="1"/>
    <col min="6380" max="6380" width="14.42578125" style="11" customWidth="1"/>
    <col min="6381" max="6625" width="8.7109375" style="11"/>
    <col min="6626" max="6626" width="7.42578125" style="11" customWidth="1"/>
    <col min="6627" max="6627" width="51.42578125" style="11" customWidth="1"/>
    <col min="6628" max="6628" width="17.85546875" style="11" customWidth="1"/>
    <col min="6629" max="6629" width="16.42578125" style="11" customWidth="1"/>
    <col min="6630" max="6632" width="14.140625" style="11" customWidth="1"/>
    <col min="6633" max="6633" width="18.42578125" style="11" customWidth="1"/>
    <col min="6634" max="6634" width="14.42578125" style="11" customWidth="1"/>
    <col min="6635" max="6635" width="14.140625" style="11" customWidth="1"/>
    <col min="6636" max="6636" width="14.42578125" style="11" customWidth="1"/>
    <col min="6637" max="6881" width="8.7109375" style="11"/>
    <col min="6882" max="6882" width="7.42578125" style="11" customWidth="1"/>
    <col min="6883" max="6883" width="51.42578125" style="11" customWidth="1"/>
    <col min="6884" max="6884" width="17.85546875" style="11" customWidth="1"/>
    <col min="6885" max="6885" width="16.42578125" style="11" customWidth="1"/>
    <col min="6886" max="6888" width="14.140625" style="11" customWidth="1"/>
    <col min="6889" max="6889" width="18.42578125" style="11" customWidth="1"/>
    <col min="6890" max="6890" width="14.42578125" style="11" customWidth="1"/>
    <col min="6891" max="6891" width="14.140625" style="11" customWidth="1"/>
    <col min="6892" max="6892" width="14.42578125" style="11" customWidth="1"/>
    <col min="6893" max="7137" width="8.7109375" style="11"/>
    <col min="7138" max="7138" width="7.42578125" style="11" customWidth="1"/>
    <col min="7139" max="7139" width="51.42578125" style="11" customWidth="1"/>
    <col min="7140" max="7140" width="17.85546875" style="11" customWidth="1"/>
    <col min="7141" max="7141" width="16.42578125" style="11" customWidth="1"/>
    <col min="7142" max="7144" width="14.140625" style="11" customWidth="1"/>
    <col min="7145" max="7145" width="18.42578125" style="11" customWidth="1"/>
    <col min="7146" max="7146" width="14.42578125" style="11" customWidth="1"/>
    <col min="7147" max="7147" width="14.140625" style="11" customWidth="1"/>
    <col min="7148" max="7148" width="14.42578125" style="11" customWidth="1"/>
    <col min="7149" max="7393" width="8.7109375" style="11"/>
    <col min="7394" max="7394" width="7.42578125" style="11" customWidth="1"/>
    <col min="7395" max="7395" width="51.42578125" style="11" customWidth="1"/>
    <col min="7396" max="7396" width="17.85546875" style="11" customWidth="1"/>
    <col min="7397" max="7397" width="16.42578125" style="11" customWidth="1"/>
    <col min="7398" max="7400" width="14.140625" style="11" customWidth="1"/>
    <col min="7401" max="7401" width="18.42578125" style="11" customWidth="1"/>
    <col min="7402" max="7402" width="14.42578125" style="11" customWidth="1"/>
    <col min="7403" max="7403" width="14.140625" style="11" customWidth="1"/>
    <col min="7404" max="7404" width="14.42578125" style="11" customWidth="1"/>
    <col min="7405" max="7649" width="8.7109375" style="11"/>
    <col min="7650" max="7650" width="7.42578125" style="11" customWidth="1"/>
    <col min="7651" max="7651" width="51.42578125" style="11" customWidth="1"/>
    <col min="7652" max="7652" width="17.85546875" style="11" customWidth="1"/>
    <col min="7653" max="7653" width="16.42578125" style="11" customWidth="1"/>
    <col min="7654" max="7656" width="14.140625" style="11" customWidth="1"/>
    <col min="7657" max="7657" width="18.42578125" style="11" customWidth="1"/>
    <col min="7658" max="7658" width="14.42578125" style="11" customWidth="1"/>
    <col min="7659" max="7659" width="14.140625" style="11" customWidth="1"/>
    <col min="7660" max="7660" width="14.42578125" style="11" customWidth="1"/>
    <col min="7661" max="7905" width="8.7109375" style="11"/>
    <col min="7906" max="7906" width="7.42578125" style="11" customWidth="1"/>
    <col min="7907" max="7907" width="51.42578125" style="11" customWidth="1"/>
    <col min="7908" max="7908" width="17.85546875" style="11" customWidth="1"/>
    <col min="7909" max="7909" width="16.42578125" style="11" customWidth="1"/>
    <col min="7910" max="7912" width="14.140625" style="11" customWidth="1"/>
    <col min="7913" max="7913" width="18.42578125" style="11" customWidth="1"/>
    <col min="7914" max="7914" width="14.42578125" style="11" customWidth="1"/>
    <col min="7915" max="7915" width="14.140625" style="11" customWidth="1"/>
    <col min="7916" max="7916" width="14.42578125" style="11" customWidth="1"/>
    <col min="7917" max="8161" width="8.7109375" style="11"/>
    <col min="8162" max="8162" width="7.42578125" style="11" customWidth="1"/>
    <col min="8163" max="8163" width="51.42578125" style="11" customWidth="1"/>
    <col min="8164" max="8164" width="17.85546875" style="11" customWidth="1"/>
    <col min="8165" max="8165" width="16.42578125" style="11" customWidth="1"/>
    <col min="8166" max="8168" width="14.140625" style="11" customWidth="1"/>
    <col min="8169" max="8169" width="18.42578125" style="11" customWidth="1"/>
    <col min="8170" max="8170" width="14.42578125" style="11" customWidth="1"/>
    <col min="8171" max="8171" width="14.140625" style="11" customWidth="1"/>
    <col min="8172" max="8172" width="14.42578125" style="11" customWidth="1"/>
    <col min="8173" max="8417" width="8.7109375" style="11"/>
    <col min="8418" max="8418" width="7.42578125" style="11" customWidth="1"/>
    <col min="8419" max="8419" width="51.42578125" style="11" customWidth="1"/>
    <col min="8420" max="8420" width="17.85546875" style="11" customWidth="1"/>
    <col min="8421" max="8421" width="16.42578125" style="11" customWidth="1"/>
    <col min="8422" max="8424" width="14.140625" style="11" customWidth="1"/>
    <col min="8425" max="8425" width="18.42578125" style="11" customWidth="1"/>
    <col min="8426" max="8426" width="14.42578125" style="11" customWidth="1"/>
    <col min="8427" max="8427" width="14.140625" style="11" customWidth="1"/>
    <col min="8428" max="8428" width="14.42578125" style="11" customWidth="1"/>
    <col min="8429" max="8673" width="8.7109375" style="11"/>
    <col min="8674" max="8674" width="7.42578125" style="11" customWidth="1"/>
    <col min="8675" max="8675" width="51.42578125" style="11" customWidth="1"/>
    <col min="8676" max="8676" width="17.85546875" style="11" customWidth="1"/>
    <col min="8677" max="8677" width="16.42578125" style="11" customWidth="1"/>
    <col min="8678" max="8680" width="14.140625" style="11" customWidth="1"/>
    <col min="8681" max="8681" width="18.42578125" style="11" customWidth="1"/>
    <col min="8682" max="8682" width="14.42578125" style="11" customWidth="1"/>
    <col min="8683" max="8683" width="14.140625" style="11" customWidth="1"/>
    <col min="8684" max="8684" width="14.42578125" style="11" customWidth="1"/>
    <col min="8685" max="8929" width="8.7109375" style="11"/>
    <col min="8930" max="8930" width="7.42578125" style="11" customWidth="1"/>
    <col min="8931" max="8931" width="51.42578125" style="11" customWidth="1"/>
    <col min="8932" max="8932" width="17.85546875" style="11" customWidth="1"/>
    <col min="8933" max="8933" width="16.42578125" style="11" customWidth="1"/>
    <col min="8934" max="8936" width="14.140625" style="11" customWidth="1"/>
    <col min="8937" max="8937" width="18.42578125" style="11" customWidth="1"/>
    <col min="8938" max="8938" width="14.42578125" style="11" customWidth="1"/>
    <col min="8939" max="8939" width="14.140625" style="11" customWidth="1"/>
    <col min="8940" max="8940" width="14.42578125" style="11" customWidth="1"/>
    <col min="8941" max="9185" width="8.7109375" style="11"/>
    <col min="9186" max="9186" width="7.42578125" style="11" customWidth="1"/>
    <col min="9187" max="9187" width="51.42578125" style="11" customWidth="1"/>
    <col min="9188" max="9188" width="17.85546875" style="11" customWidth="1"/>
    <col min="9189" max="9189" width="16.42578125" style="11" customWidth="1"/>
    <col min="9190" max="9192" width="14.140625" style="11" customWidth="1"/>
    <col min="9193" max="9193" width="18.42578125" style="11" customWidth="1"/>
    <col min="9194" max="9194" width="14.42578125" style="11" customWidth="1"/>
    <col min="9195" max="9195" width="14.140625" style="11" customWidth="1"/>
    <col min="9196" max="9196" width="14.42578125" style="11" customWidth="1"/>
    <col min="9197" max="9441" width="8.7109375" style="11"/>
    <col min="9442" max="9442" width="7.42578125" style="11" customWidth="1"/>
    <col min="9443" max="9443" width="51.42578125" style="11" customWidth="1"/>
    <col min="9444" max="9444" width="17.85546875" style="11" customWidth="1"/>
    <col min="9445" max="9445" width="16.42578125" style="11" customWidth="1"/>
    <col min="9446" max="9448" width="14.140625" style="11" customWidth="1"/>
    <col min="9449" max="9449" width="18.42578125" style="11" customWidth="1"/>
    <col min="9450" max="9450" width="14.42578125" style="11" customWidth="1"/>
    <col min="9451" max="9451" width="14.140625" style="11" customWidth="1"/>
    <col min="9452" max="9452" width="14.42578125" style="11" customWidth="1"/>
    <col min="9453" max="9697" width="8.7109375" style="11"/>
    <col min="9698" max="9698" width="7.42578125" style="11" customWidth="1"/>
    <col min="9699" max="9699" width="51.42578125" style="11" customWidth="1"/>
    <col min="9700" max="9700" width="17.85546875" style="11" customWidth="1"/>
    <col min="9701" max="9701" width="16.42578125" style="11" customWidth="1"/>
    <col min="9702" max="9704" width="14.140625" style="11" customWidth="1"/>
    <col min="9705" max="9705" width="18.42578125" style="11" customWidth="1"/>
    <col min="9706" max="9706" width="14.42578125" style="11" customWidth="1"/>
    <col min="9707" max="9707" width="14.140625" style="11" customWidth="1"/>
    <col min="9708" max="9708" width="14.42578125" style="11" customWidth="1"/>
    <col min="9709" max="9953" width="8.7109375" style="11"/>
    <col min="9954" max="9954" width="7.42578125" style="11" customWidth="1"/>
    <col min="9955" max="9955" width="51.42578125" style="11" customWidth="1"/>
    <col min="9956" max="9956" width="17.85546875" style="11" customWidth="1"/>
    <col min="9957" max="9957" width="16.42578125" style="11" customWidth="1"/>
    <col min="9958" max="9960" width="14.140625" style="11" customWidth="1"/>
    <col min="9961" max="9961" width="18.42578125" style="11" customWidth="1"/>
    <col min="9962" max="9962" width="14.42578125" style="11" customWidth="1"/>
    <col min="9963" max="9963" width="14.140625" style="11" customWidth="1"/>
    <col min="9964" max="9964" width="14.42578125" style="11" customWidth="1"/>
    <col min="9965" max="10209" width="8.7109375" style="11"/>
    <col min="10210" max="10210" width="7.42578125" style="11" customWidth="1"/>
    <col min="10211" max="10211" width="51.42578125" style="11" customWidth="1"/>
    <col min="10212" max="10212" width="17.85546875" style="11" customWidth="1"/>
    <col min="10213" max="10213" width="16.42578125" style="11" customWidth="1"/>
    <col min="10214" max="10216" width="14.140625" style="11" customWidth="1"/>
    <col min="10217" max="10217" width="18.42578125" style="11" customWidth="1"/>
    <col min="10218" max="10218" width="14.42578125" style="11" customWidth="1"/>
    <col min="10219" max="10219" width="14.140625" style="11" customWidth="1"/>
    <col min="10220" max="10220" width="14.42578125" style="11" customWidth="1"/>
    <col min="10221" max="10465" width="8.7109375" style="11"/>
    <col min="10466" max="10466" width="7.42578125" style="11" customWidth="1"/>
    <col min="10467" max="10467" width="51.42578125" style="11" customWidth="1"/>
    <col min="10468" max="10468" width="17.85546875" style="11" customWidth="1"/>
    <col min="10469" max="10469" width="16.42578125" style="11" customWidth="1"/>
    <col min="10470" max="10472" width="14.140625" style="11" customWidth="1"/>
    <col min="10473" max="10473" width="18.42578125" style="11" customWidth="1"/>
    <col min="10474" max="10474" width="14.42578125" style="11" customWidth="1"/>
    <col min="10475" max="10475" width="14.140625" style="11" customWidth="1"/>
    <col min="10476" max="10476" width="14.42578125" style="11" customWidth="1"/>
    <col min="10477" max="10721" width="8.7109375" style="11"/>
    <col min="10722" max="10722" width="7.42578125" style="11" customWidth="1"/>
    <col min="10723" max="10723" width="51.42578125" style="11" customWidth="1"/>
    <col min="10724" max="10724" width="17.85546875" style="11" customWidth="1"/>
    <col min="10725" max="10725" width="16.42578125" style="11" customWidth="1"/>
    <col min="10726" max="10728" width="14.140625" style="11" customWidth="1"/>
    <col min="10729" max="10729" width="18.42578125" style="11" customWidth="1"/>
    <col min="10730" max="10730" width="14.42578125" style="11" customWidth="1"/>
    <col min="10731" max="10731" width="14.140625" style="11" customWidth="1"/>
    <col min="10732" max="10732" width="14.42578125" style="11" customWidth="1"/>
    <col min="10733" max="10977" width="8.7109375" style="11"/>
    <col min="10978" max="10978" width="7.42578125" style="11" customWidth="1"/>
    <col min="10979" max="10979" width="51.42578125" style="11" customWidth="1"/>
    <col min="10980" max="10980" width="17.85546875" style="11" customWidth="1"/>
    <col min="10981" max="10981" width="16.42578125" style="11" customWidth="1"/>
    <col min="10982" max="10984" width="14.140625" style="11" customWidth="1"/>
    <col min="10985" max="10985" width="18.42578125" style="11" customWidth="1"/>
    <col min="10986" max="10986" width="14.42578125" style="11" customWidth="1"/>
    <col min="10987" max="10987" width="14.140625" style="11" customWidth="1"/>
    <col min="10988" max="10988" width="14.42578125" style="11" customWidth="1"/>
    <col min="10989" max="11233" width="8.7109375" style="11"/>
    <col min="11234" max="11234" width="7.42578125" style="11" customWidth="1"/>
    <col min="11235" max="11235" width="51.42578125" style="11" customWidth="1"/>
    <col min="11236" max="11236" width="17.85546875" style="11" customWidth="1"/>
    <col min="11237" max="11237" width="16.42578125" style="11" customWidth="1"/>
    <col min="11238" max="11240" width="14.140625" style="11" customWidth="1"/>
    <col min="11241" max="11241" width="18.42578125" style="11" customWidth="1"/>
    <col min="11242" max="11242" width="14.42578125" style="11" customWidth="1"/>
    <col min="11243" max="11243" width="14.140625" style="11" customWidth="1"/>
    <col min="11244" max="11244" width="14.42578125" style="11" customWidth="1"/>
    <col min="11245" max="11489" width="8.7109375" style="11"/>
    <col min="11490" max="11490" width="7.42578125" style="11" customWidth="1"/>
    <col min="11491" max="11491" width="51.42578125" style="11" customWidth="1"/>
    <col min="11492" max="11492" width="17.85546875" style="11" customWidth="1"/>
    <col min="11493" max="11493" width="16.42578125" style="11" customWidth="1"/>
    <col min="11494" max="11496" width="14.140625" style="11" customWidth="1"/>
    <col min="11497" max="11497" width="18.42578125" style="11" customWidth="1"/>
    <col min="11498" max="11498" width="14.42578125" style="11" customWidth="1"/>
    <col min="11499" max="11499" width="14.140625" style="11" customWidth="1"/>
    <col min="11500" max="11500" width="14.42578125" style="11" customWidth="1"/>
    <col min="11501" max="11745" width="8.7109375" style="11"/>
    <col min="11746" max="11746" width="7.42578125" style="11" customWidth="1"/>
    <col min="11747" max="11747" width="51.42578125" style="11" customWidth="1"/>
    <col min="11748" max="11748" width="17.85546875" style="11" customWidth="1"/>
    <col min="11749" max="11749" width="16.42578125" style="11" customWidth="1"/>
    <col min="11750" max="11752" width="14.140625" style="11" customWidth="1"/>
    <col min="11753" max="11753" width="18.42578125" style="11" customWidth="1"/>
    <col min="11754" max="11754" width="14.42578125" style="11" customWidth="1"/>
    <col min="11755" max="11755" width="14.140625" style="11" customWidth="1"/>
    <col min="11756" max="11756" width="14.42578125" style="11" customWidth="1"/>
    <col min="11757" max="12001" width="8.7109375" style="11"/>
    <col min="12002" max="12002" width="7.42578125" style="11" customWidth="1"/>
    <col min="12003" max="12003" width="51.42578125" style="11" customWidth="1"/>
    <col min="12004" max="12004" width="17.85546875" style="11" customWidth="1"/>
    <col min="12005" max="12005" width="16.42578125" style="11" customWidth="1"/>
    <col min="12006" max="12008" width="14.140625" style="11" customWidth="1"/>
    <col min="12009" max="12009" width="18.42578125" style="11" customWidth="1"/>
    <col min="12010" max="12010" width="14.42578125" style="11" customWidth="1"/>
    <col min="12011" max="12011" width="14.140625" style="11" customWidth="1"/>
    <col min="12012" max="12012" width="14.42578125" style="11" customWidth="1"/>
    <col min="12013" max="12257" width="8.7109375" style="11"/>
    <col min="12258" max="12258" width="7.42578125" style="11" customWidth="1"/>
    <col min="12259" max="12259" width="51.42578125" style="11" customWidth="1"/>
    <col min="12260" max="12260" width="17.85546875" style="11" customWidth="1"/>
    <col min="12261" max="12261" width="16.42578125" style="11" customWidth="1"/>
    <col min="12262" max="12264" width="14.140625" style="11" customWidth="1"/>
    <col min="12265" max="12265" width="18.42578125" style="11" customWidth="1"/>
    <col min="12266" max="12266" width="14.42578125" style="11" customWidth="1"/>
    <col min="12267" max="12267" width="14.140625" style="11" customWidth="1"/>
    <col min="12268" max="12268" width="14.42578125" style="11" customWidth="1"/>
    <col min="12269" max="12513" width="8.7109375" style="11"/>
    <col min="12514" max="12514" width="7.42578125" style="11" customWidth="1"/>
    <col min="12515" max="12515" width="51.42578125" style="11" customWidth="1"/>
    <col min="12516" max="12516" width="17.85546875" style="11" customWidth="1"/>
    <col min="12517" max="12517" width="16.42578125" style="11" customWidth="1"/>
    <col min="12518" max="12520" width="14.140625" style="11" customWidth="1"/>
    <col min="12521" max="12521" width="18.42578125" style="11" customWidth="1"/>
    <col min="12522" max="12522" width="14.42578125" style="11" customWidth="1"/>
    <col min="12523" max="12523" width="14.140625" style="11" customWidth="1"/>
    <col min="12524" max="12524" width="14.42578125" style="11" customWidth="1"/>
    <col min="12525" max="12769" width="8.7109375" style="11"/>
    <col min="12770" max="12770" width="7.42578125" style="11" customWidth="1"/>
    <col min="12771" max="12771" width="51.42578125" style="11" customWidth="1"/>
    <col min="12772" max="12772" width="17.85546875" style="11" customWidth="1"/>
    <col min="12773" max="12773" width="16.42578125" style="11" customWidth="1"/>
    <col min="12774" max="12776" width="14.140625" style="11" customWidth="1"/>
    <col min="12777" max="12777" width="18.42578125" style="11" customWidth="1"/>
    <col min="12778" max="12778" width="14.42578125" style="11" customWidth="1"/>
    <col min="12779" max="12779" width="14.140625" style="11" customWidth="1"/>
    <col min="12780" max="12780" width="14.42578125" style="11" customWidth="1"/>
    <col min="12781" max="13025" width="8.7109375" style="11"/>
    <col min="13026" max="13026" width="7.42578125" style="11" customWidth="1"/>
    <col min="13027" max="13027" width="51.42578125" style="11" customWidth="1"/>
    <col min="13028" max="13028" width="17.85546875" style="11" customWidth="1"/>
    <col min="13029" max="13029" width="16.42578125" style="11" customWidth="1"/>
    <col min="13030" max="13032" width="14.140625" style="11" customWidth="1"/>
    <col min="13033" max="13033" width="18.42578125" style="11" customWidth="1"/>
    <col min="13034" max="13034" width="14.42578125" style="11" customWidth="1"/>
    <col min="13035" max="13035" width="14.140625" style="11" customWidth="1"/>
    <col min="13036" max="13036" width="14.42578125" style="11" customWidth="1"/>
    <col min="13037" max="13281" width="8.7109375" style="11"/>
    <col min="13282" max="13282" width="7.42578125" style="11" customWidth="1"/>
    <col min="13283" max="13283" width="51.42578125" style="11" customWidth="1"/>
    <col min="13284" max="13284" width="17.85546875" style="11" customWidth="1"/>
    <col min="13285" max="13285" width="16.42578125" style="11" customWidth="1"/>
    <col min="13286" max="13288" width="14.140625" style="11" customWidth="1"/>
    <col min="13289" max="13289" width="18.42578125" style="11" customWidth="1"/>
    <col min="13290" max="13290" width="14.42578125" style="11" customWidth="1"/>
    <col min="13291" max="13291" width="14.140625" style="11" customWidth="1"/>
    <col min="13292" max="13292" width="14.42578125" style="11" customWidth="1"/>
    <col min="13293" max="13537" width="8.7109375" style="11"/>
    <col min="13538" max="13538" width="7.42578125" style="11" customWidth="1"/>
    <col min="13539" max="13539" width="51.42578125" style="11" customWidth="1"/>
    <col min="13540" max="13540" width="17.85546875" style="11" customWidth="1"/>
    <col min="13541" max="13541" width="16.42578125" style="11" customWidth="1"/>
    <col min="13542" max="13544" width="14.140625" style="11" customWidth="1"/>
    <col min="13545" max="13545" width="18.42578125" style="11" customWidth="1"/>
    <col min="13546" max="13546" width="14.42578125" style="11" customWidth="1"/>
    <col min="13547" max="13547" width="14.140625" style="11" customWidth="1"/>
    <col min="13548" max="13548" width="14.42578125" style="11" customWidth="1"/>
    <col min="13549" max="13793" width="8.7109375" style="11"/>
    <col min="13794" max="13794" width="7.42578125" style="11" customWidth="1"/>
    <col min="13795" max="13795" width="51.42578125" style="11" customWidth="1"/>
    <col min="13796" max="13796" width="17.85546875" style="11" customWidth="1"/>
    <col min="13797" max="13797" width="16.42578125" style="11" customWidth="1"/>
    <col min="13798" max="13800" width="14.140625" style="11" customWidth="1"/>
    <col min="13801" max="13801" width="18.42578125" style="11" customWidth="1"/>
    <col min="13802" max="13802" width="14.42578125" style="11" customWidth="1"/>
    <col min="13803" max="13803" width="14.140625" style="11" customWidth="1"/>
    <col min="13804" max="13804" width="14.42578125" style="11" customWidth="1"/>
    <col min="13805" max="14049" width="8.7109375" style="11"/>
    <col min="14050" max="14050" width="7.42578125" style="11" customWidth="1"/>
    <col min="14051" max="14051" width="51.42578125" style="11" customWidth="1"/>
    <col min="14052" max="14052" width="17.85546875" style="11" customWidth="1"/>
    <col min="14053" max="14053" width="16.42578125" style="11" customWidth="1"/>
    <col min="14054" max="14056" width="14.140625" style="11" customWidth="1"/>
    <col min="14057" max="14057" width="18.42578125" style="11" customWidth="1"/>
    <col min="14058" max="14058" width="14.42578125" style="11" customWidth="1"/>
    <col min="14059" max="14059" width="14.140625" style="11" customWidth="1"/>
    <col min="14060" max="14060" width="14.42578125" style="11" customWidth="1"/>
    <col min="14061" max="14305" width="8.7109375" style="11"/>
    <col min="14306" max="14306" width="7.42578125" style="11" customWidth="1"/>
    <col min="14307" max="14307" width="51.42578125" style="11" customWidth="1"/>
    <col min="14308" max="14308" width="17.85546875" style="11" customWidth="1"/>
    <col min="14309" max="14309" width="16.42578125" style="11" customWidth="1"/>
    <col min="14310" max="14312" width="14.140625" style="11" customWidth="1"/>
    <col min="14313" max="14313" width="18.42578125" style="11" customWidth="1"/>
    <col min="14314" max="14314" width="14.42578125" style="11" customWidth="1"/>
    <col min="14315" max="14315" width="14.140625" style="11" customWidth="1"/>
    <col min="14316" max="14316" width="14.42578125" style="11" customWidth="1"/>
    <col min="14317" max="14561" width="8.7109375" style="11"/>
    <col min="14562" max="14562" width="7.42578125" style="11" customWidth="1"/>
    <col min="14563" max="14563" width="51.42578125" style="11" customWidth="1"/>
    <col min="14564" max="14564" width="17.85546875" style="11" customWidth="1"/>
    <col min="14565" max="14565" width="16.42578125" style="11" customWidth="1"/>
    <col min="14566" max="14568" width="14.140625" style="11" customWidth="1"/>
    <col min="14569" max="14569" width="18.42578125" style="11" customWidth="1"/>
    <col min="14570" max="14570" width="14.42578125" style="11" customWidth="1"/>
    <col min="14571" max="14571" width="14.140625" style="11" customWidth="1"/>
    <col min="14572" max="14572" width="14.42578125" style="11" customWidth="1"/>
    <col min="14573" max="14817" width="8.7109375" style="11"/>
    <col min="14818" max="14818" width="7.42578125" style="11" customWidth="1"/>
    <col min="14819" max="14819" width="51.42578125" style="11" customWidth="1"/>
    <col min="14820" max="14820" width="17.85546875" style="11" customWidth="1"/>
    <col min="14821" max="14821" width="16.42578125" style="11" customWidth="1"/>
    <col min="14822" max="14824" width="14.140625" style="11" customWidth="1"/>
    <col min="14825" max="14825" width="18.42578125" style="11" customWidth="1"/>
    <col min="14826" max="14826" width="14.42578125" style="11" customWidth="1"/>
    <col min="14827" max="14827" width="14.140625" style="11" customWidth="1"/>
    <col min="14828" max="14828" width="14.42578125" style="11" customWidth="1"/>
    <col min="14829" max="15073" width="8.7109375" style="11"/>
    <col min="15074" max="15074" width="7.42578125" style="11" customWidth="1"/>
    <col min="15075" max="15075" width="51.42578125" style="11" customWidth="1"/>
    <col min="15076" max="15076" width="17.85546875" style="11" customWidth="1"/>
    <col min="15077" max="15077" width="16.42578125" style="11" customWidth="1"/>
    <col min="15078" max="15080" width="14.140625" style="11" customWidth="1"/>
    <col min="15081" max="15081" width="18.42578125" style="11" customWidth="1"/>
    <col min="15082" max="15082" width="14.42578125" style="11" customWidth="1"/>
    <col min="15083" max="15083" width="14.140625" style="11" customWidth="1"/>
    <col min="15084" max="15084" width="14.42578125" style="11" customWidth="1"/>
    <col min="15085" max="15329" width="8.7109375" style="11"/>
    <col min="15330" max="15330" width="7.42578125" style="11" customWidth="1"/>
    <col min="15331" max="15331" width="51.42578125" style="11" customWidth="1"/>
    <col min="15332" max="15332" width="17.85546875" style="11" customWidth="1"/>
    <col min="15333" max="15333" width="16.42578125" style="11" customWidth="1"/>
    <col min="15334" max="15336" width="14.140625" style="11" customWidth="1"/>
    <col min="15337" max="15337" width="18.42578125" style="11" customWidth="1"/>
    <col min="15338" max="15338" width="14.42578125" style="11" customWidth="1"/>
    <col min="15339" max="15339" width="14.140625" style="11" customWidth="1"/>
    <col min="15340" max="15340" width="14.42578125" style="11" customWidth="1"/>
    <col min="15341" max="15585" width="8.7109375" style="11"/>
    <col min="15586" max="15586" width="7.42578125" style="11" customWidth="1"/>
    <col min="15587" max="15587" width="51.42578125" style="11" customWidth="1"/>
    <col min="15588" max="15588" width="17.85546875" style="11" customWidth="1"/>
    <col min="15589" max="15589" width="16.42578125" style="11" customWidth="1"/>
    <col min="15590" max="15592" width="14.140625" style="11" customWidth="1"/>
    <col min="15593" max="15593" width="18.42578125" style="11" customWidth="1"/>
    <col min="15594" max="15594" width="14.42578125" style="11" customWidth="1"/>
    <col min="15595" max="15595" width="14.140625" style="11" customWidth="1"/>
    <col min="15596" max="15596" width="14.42578125" style="11" customWidth="1"/>
    <col min="15597" max="15841" width="8.7109375" style="11"/>
    <col min="15842" max="15842" width="7.42578125" style="11" customWidth="1"/>
    <col min="15843" max="15843" width="51.42578125" style="11" customWidth="1"/>
    <col min="15844" max="15844" width="17.85546875" style="11" customWidth="1"/>
    <col min="15845" max="15845" width="16.42578125" style="11" customWidth="1"/>
    <col min="15846" max="15848" width="14.140625" style="11" customWidth="1"/>
    <col min="15849" max="15849" width="18.42578125" style="11" customWidth="1"/>
    <col min="15850" max="15850" width="14.42578125" style="11" customWidth="1"/>
    <col min="15851" max="15851" width="14.140625" style="11" customWidth="1"/>
    <col min="15852" max="15852" width="14.42578125" style="11" customWidth="1"/>
    <col min="15853" max="16097" width="8.7109375" style="11"/>
    <col min="16098" max="16098" width="7.42578125" style="11" customWidth="1"/>
    <col min="16099" max="16099" width="51.42578125" style="11" customWidth="1"/>
    <col min="16100" max="16100" width="17.85546875" style="11" customWidth="1"/>
    <col min="16101" max="16101" width="16.42578125" style="11" customWidth="1"/>
    <col min="16102" max="16104" width="14.140625" style="11" customWidth="1"/>
    <col min="16105" max="16105" width="18.42578125" style="11" customWidth="1"/>
    <col min="16106" max="16106" width="14.42578125" style="11" customWidth="1"/>
    <col min="16107" max="16107" width="14.140625" style="11" customWidth="1"/>
    <col min="16108" max="16108" width="14.42578125" style="11" customWidth="1"/>
    <col min="16109" max="16378" width="8.7109375" style="11"/>
    <col min="16379" max="16382" width="8.85546875" style="11" customWidth="1"/>
    <col min="16383" max="16383" width="8.7109375" style="11"/>
    <col min="16384" max="16384" width="8.7109375" style="11" customWidth="1"/>
  </cols>
  <sheetData>
    <row r="1" spans="1:18" ht="13.7" customHeight="1">
      <c r="A1" s="783" t="s">
        <v>926</v>
      </c>
      <c r="B1" s="783"/>
      <c r="C1" s="783"/>
      <c r="D1" s="783"/>
      <c r="E1" s="783"/>
      <c r="F1" s="783"/>
      <c r="G1" s="783"/>
      <c r="H1" s="783"/>
      <c r="I1" s="783"/>
      <c r="J1" s="783"/>
      <c r="K1" s="783"/>
      <c r="L1" s="783"/>
      <c r="M1" s="783"/>
      <c r="N1" s="783"/>
      <c r="O1" s="783"/>
      <c r="P1" s="783"/>
      <c r="Q1" s="783"/>
      <c r="R1" s="783"/>
    </row>
    <row r="2" spans="1:18">
      <c r="A2" s="784" t="s">
        <v>1745</v>
      </c>
      <c r="B2" s="784"/>
      <c r="C2" s="784"/>
      <c r="D2" s="784"/>
      <c r="E2" s="784"/>
      <c r="F2" s="784"/>
      <c r="G2" s="784"/>
      <c r="H2" s="784"/>
      <c r="I2" s="784"/>
      <c r="J2" s="784"/>
      <c r="K2" s="784"/>
      <c r="L2" s="784"/>
      <c r="M2" s="784"/>
      <c r="N2" s="784"/>
      <c r="O2" s="784"/>
      <c r="P2" s="784"/>
      <c r="Q2" s="784"/>
      <c r="R2" s="784"/>
    </row>
    <row r="3" spans="1:18">
      <c r="A3" s="784" t="s">
        <v>1702</v>
      </c>
      <c r="B3" s="784"/>
      <c r="C3" s="784"/>
      <c r="D3" s="784"/>
      <c r="E3" s="784"/>
      <c r="F3" s="784"/>
      <c r="G3" s="784"/>
      <c r="H3" s="784"/>
      <c r="I3" s="784"/>
      <c r="J3" s="784"/>
      <c r="K3" s="784"/>
      <c r="L3" s="784"/>
      <c r="M3" s="784"/>
      <c r="N3" s="784"/>
      <c r="O3" s="784"/>
      <c r="P3" s="784"/>
      <c r="Q3" s="784"/>
      <c r="R3" s="784"/>
    </row>
    <row r="4" spans="1:18">
      <c r="A4" s="784" t="s">
        <v>1350</v>
      </c>
      <c r="B4" s="784"/>
      <c r="C4" s="784"/>
      <c r="D4" s="784"/>
      <c r="E4" s="784"/>
      <c r="F4" s="784"/>
      <c r="G4" s="784"/>
      <c r="H4" s="784"/>
      <c r="I4" s="784"/>
      <c r="J4" s="784"/>
      <c r="K4" s="784"/>
      <c r="L4" s="784"/>
      <c r="M4" s="784"/>
      <c r="N4" s="784"/>
      <c r="O4" s="784"/>
      <c r="P4" s="784"/>
      <c r="Q4" s="784"/>
      <c r="R4" s="784"/>
    </row>
    <row r="5" spans="1:18">
      <c r="A5" s="783" t="s">
        <v>1362</v>
      </c>
      <c r="B5" s="783"/>
      <c r="C5" s="783"/>
      <c r="D5" s="783"/>
      <c r="E5" s="783"/>
      <c r="F5" s="783"/>
      <c r="G5" s="783"/>
      <c r="H5" s="783"/>
      <c r="I5" s="783"/>
      <c r="J5" s="783"/>
      <c r="K5" s="783"/>
      <c r="L5" s="783"/>
      <c r="M5" s="783"/>
      <c r="N5" s="783"/>
      <c r="O5" s="783"/>
      <c r="P5" s="783"/>
      <c r="Q5" s="783"/>
      <c r="R5" s="783"/>
    </row>
    <row r="6" spans="1:18">
      <c r="A6" s="783" t="s">
        <v>1348</v>
      </c>
      <c r="B6" s="783"/>
      <c r="C6" s="783"/>
      <c r="D6" s="783"/>
      <c r="E6" s="783"/>
      <c r="F6" s="783"/>
      <c r="G6" s="783"/>
      <c r="H6" s="783"/>
      <c r="I6" s="783"/>
      <c r="J6" s="783"/>
      <c r="K6" s="783"/>
      <c r="L6" s="783"/>
      <c r="M6" s="783"/>
      <c r="N6" s="783"/>
      <c r="O6" s="783"/>
      <c r="P6" s="783"/>
      <c r="Q6" s="783"/>
      <c r="R6" s="783"/>
    </row>
    <row r="7" spans="1:18">
      <c r="A7" s="23"/>
      <c r="B7" s="23"/>
      <c r="C7" s="23"/>
      <c r="D7" s="23"/>
      <c r="E7" s="23"/>
      <c r="F7" s="23"/>
      <c r="G7" s="23"/>
      <c r="H7" s="23"/>
      <c r="I7" s="23"/>
      <c r="J7" s="23"/>
      <c r="K7" s="23"/>
      <c r="L7" s="23"/>
      <c r="M7" s="23"/>
      <c r="N7" s="23"/>
      <c r="O7" s="23"/>
      <c r="P7" s="23"/>
      <c r="Q7" s="23"/>
      <c r="R7" s="23"/>
    </row>
    <row r="8" spans="1:18">
      <c r="A8" s="23"/>
      <c r="C8" s="2"/>
      <c r="D8" s="23"/>
      <c r="E8" s="23"/>
      <c r="F8" s="23"/>
      <c r="G8" s="23"/>
      <c r="H8" s="23"/>
      <c r="I8" s="23"/>
      <c r="J8" s="23"/>
      <c r="K8" s="23"/>
      <c r="L8" s="23"/>
      <c r="M8" s="23"/>
      <c r="N8" s="23"/>
      <c r="O8" s="23"/>
      <c r="P8" s="23"/>
      <c r="Q8" s="23"/>
      <c r="R8" s="23"/>
    </row>
    <row r="9" spans="1:18">
      <c r="A9" s="23"/>
      <c r="B9" s="59" t="s">
        <v>113</v>
      </c>
      <c r="C9" s="2"/>
      <c r="D9" s="23"/>
      <c r="E9" s="23"/>
      <c r="F9" s="23"/>
      <c r="G9" s="23"/>
      <c r="H9" s="23"/>
      <c r="I9" s="23"/>
      <c r="J9" s="23"/>
      <c r="K9" s="23"/>
      <c r="L9" s="23"/>
      <c r="M9" s="23"/>
      <c r="N9" s="23"/>
      <c r="O9" s="23"/>
      <c r="P9" s="23"/>
      <c r="Q9" s="23"/>
      <c r="R9" s="23"/>
    </row>
    <row r="10" spans="1:18">
      <c r="A10" s="25" t="s">
        <v>43</v>
      </c>
      <c r="B10" s="9"/>
      <c r="C10" s="9"/>
      <c r="D10" s="9"/>
      <c r="E10" s="9"/>
      <c r="F10" s="9"/>
      <c r="G10" s="9"/>
      <c r="H10" s="9"/>
      <c r="I10" s="9"/>
      <c r="J10" s="9"/>
      <c r="K10" s="9"/>
      <c r="P10" s="23"/>
      <c r="Q10" s="23"/>
      <c r="R10" s="8"/>
    </row>
    <row r="11" spans="1:18">
      <c r="A11" s="41" t="s">
        <v>44</v>
      </c>
      <c r="B11" s="41" t="s">
        <v>1268</v>
      </c>
      <c r="C11" s="25"/>
      <c r="D11" s="8"/>
      <c r="E11" s="8"/>
      <c r="F11" s="8"/>
      <c r="G11" s="8"/>
      <c r="H11" s="8"/>
      <c r="I11" s="8"/>
      <c r="J11" s="8"/>
      <c r="K11" s="8"/>
      <c r="P11" s="41" t="s">
        <v>2</v>
      </c>
      <c r="Q11" s="25"/>
      <c r="R11" s="41" t="s">
        <v>1</v>
      </c>
    </row>
    <row r="12" spans="1:18">
      <c r="A12" s="18">
        <v>1</v>
      </c>
      <c r="B12" s="9" t="s">
        <v>1347</v>
      </c>
      <c r="C12" s="9"/>
      <c r="E12" s="9"/>
      <c r="G12" s="9"/>
      <c r="L12" s="8"/>
      <c r="M12" s="8"/>
      <c r="N12" s="8"/>
      <c r="O12" s="8"/>
      <c r="P12" s="309">
        <v>-322993.12043403962</v>
      </c>
      <c r="Q12" s="312"/>
      <c r="R12" s="61" t="s">
        <v>1744</v>
      </c>
    </row>
    <row r="13" spans="1:18">
      <c r="A13" s="18">
        <f>A12+1</f>
        <v>2</v>
      </c>
      <c r="B13" s="9" t="s">
        <v>1345</v>
      </c>
      <c r="C13" s="9"/>
      <c r="E13" s="9"/>
      <c r="G13" s="9"/>
      <c r="L13" s="8"/>
      <c r="M13" s="8"/>
      <c r="N13" s="8"/>
      <c r="O13" s="8"/>
      <c r="P13" s="572">
        <f>P52</f>
        <v>-322936.26492378523</v>
      </c>
      <c r="Q13" s="572"/>
      <c r="R13" s="476"/>
    </row>
    <row r="14" spans="1:18" ht="13.5" thickBot="1">
      <c r="A14" s="18">
        <f>A13+1</f>
        <v>3</v>
      </c>
      <c r="B14" s="9" t="s">
        <v>1344</v>
      </c>
      <c r="C14" s="9"/>
      <c r="E14" s="9"/>
      <c r="G14" s="9"/>
      <c r="L14" s="8"/>
      <c r="M14" s="8"/>
      <c r="N14" s="8"/>
      <c r="O14" s="8"/>
      <c r="P14" s="316">
        <f>P13-P12</f>
        <v>56.855510254390538</v>
      </c>
      <c r="Q14" s="312"/>
      <c r="R14" s="329"/>
    </row>
    <row r="15" spans="1:18" ht="13.5" thickTop="1">
      <c r="A15" s="18"/>
      <c r="B15" s="9"/>
      <c r="C15" s="9"/>
      <c r="D15" s="9"/>
      <c r="E15" s="9"/>
      <c r="G15" s="9"/>
      <c r="L15" s="8"/>
      <c r="M15" s="8"/>
      <c r="N15" s="8"/>
      <c r="O15" s="8"/>
      <c r="P15" s="312"/>
      <c r="Q15" s="312"/>
    </row>
    <row r="16" spans="1:18">
      <c r="A16" s="18" t="s">
        <v>41</v>
      </c>
      <c r="B16" s="9"/>
      <c r="C16" s="9"/>
      <c r="D16" s="9"/>
      <c r="E16" s="9"/>
      <c r="F16" s="609"/>
      <c r="G16" s="9"/>
      <c r="H16" s="609"/>
      <c r="I16" s="9"/>
      <c r="J16" s="609"/>
      <c r="K16" s="9"/>
      <c r="L16" s="609"/>
      <c r="M16" s="8"/>
      <c r="N16" s="8"/>
      <c r="O16" s="8"/>
      <c r="P16" s="312"/>
      <c r="Q16" s="312"/>
    </row>
    <row r="17" spans="1:18">
      <c r="A17" s="18"/>
      <c r="B17" s="790" t="s">
        <v>1261</v>
      </c>
      <c r="C17" s="791"/>
      <c r="D17" s="792"/>
      <c r="E17" s="25"/>
      <c r="F17" s="18" t="s">
        <v>12</v>
      </c>
      <c r="G17" s="25"/>
      <c r="H17" s="18" t="s">
        <v>15</v>
      </c>
      <c r="I17" s="18"/>
      <c r="J17" s="27" t="s">
        <v>1343</v>
      </c>
      <c r="K17" s="18"/>
      <c r="L17" s="608" t="s">
        <v>16</v>
      </c>
      <c r="M17" s="18"/>
      <c r="N17" s="18" t="s">
        <v>1342</v>
      </c>
      <c r="O17" s="18"/>
      <c r="P17" s="18" t="s">
        <v>1341</v>
      </c>
      <c r="Q17" s="23"/>
      <c r="R17" s="8" t="s">
        <v>1340</v>
      </c>
    </row>
    <row r="18" spans="1:18" ht="38.25">
      <c r="A18" s="18"/>
      <c r="B18" s="41" t="s">
        <v>275</v>
      </c>
      <c r="C18" s="25"/>
      <c r="D18" s="41" t="s">
        <v>276</v>
      </c>
      <c r="E18" s="25"/>
      <c r="F18" s="87" t="s">
        <v>1339</v>
      </c>
      <c r="G18" s="25"/>
      <c r="H18" s="87" t="s">
        <v>1338</v>
      </c>
      <c r="I18" s="8"/>
      <c r="J18" s="87" t="s">
        <v>1337</v>
      </c>
      <c r="L18" s="87" t="s">
        <v>1336</v>
      </c>
      <c r="M18" s="607"/>
      <c r="N18" s="606" t="s">
        <v>1335</v>
      </c>
      <c r="O18" s="319"/>
      <c r="P18" s="41" t="s">
        <v>1334</v>
      </c>
      <c r="Q18" s="8"/>
      <c r="R18" s="41" t="s">
        <v>1333</v>
      </c>
    </row>
    <row r="19" spans="1:18" ht="13.7" customHeight="1">
      <c r="A19" s="18">
        <f>A14+1</f>
        <v>4</v>
      </c>
      <c r="B19" s="8" t="s">
        <v>278</v>
      </c>
      <c r="C19" s="8"/>
      <c r="D19" s="201">
        <v>2023</v>
      </c>
      <c r="E19" s="8"/>
      <c r="F19" s="604">
        <v>-275383.72790698707</v>
      </c>
      <c r="G19" s="605"/>
      <c r="H19" s="604">
        <v>-275383.72790698707</v>
      </c>
      <c r="I19" s="320"/>
      <c r="J19" s="322">
        <v>5.4000000000000003E-3</v>
      </c>
      <c r="K19" s="567" t="s">
        <v>55</v>
      </c>
      <c r="L19" s="322">
        <v>5.4000000000000003E-3</v>
      </c>
      <c r="M19" s="567" t="s">
        <v>55</v>
      </c>
      <c r="N19" s="602">
        <f>F19*J19</f>
        <v>-1487.0721306977302</v>
      </c>
      <c r="O19" s="567"/>
      <c r="P19" s="269">
        <f>H19*L19</f>
        <v>-1487.0721306977302</v>
      </c>
      <c r="Q19" s="270"/>
      <c r="R19" s="559">
        <f t="shared" ref="R19:R49" si="0">P19-N19</f>
        <v>0</v>
      </c>
    </row>
    <row r="20" spans="1:18" ht="13.7" customHeight="1">
      <c r="A20" s="18">
        <f>A19+1</f>
        <v>5</v>
      </c>
      <c r="B20" s="8" t="s">
        <v>279</v>
      </c>
      <c r="C20" s="8"/>
      <c r="D20" s="8">
        <f>IF(ISNUMBER($D$19),$D$19,"")</f>
        <v>2023</v>
      </c>
      <c r="E20" s="8"/>
      <c r="F20" s="601">
        <f>+F19</f>
        <v>-275383.72790698707</v>
      </c>
      <c r="G20" s="8"/>
      <c r="H20" s="324">
        <f>+H19</f>
        <v>-275383.72790698707</v>
      </c>
      <c r="I20" s="320"/>
      <c r="J20" s="322">
        <v>4.7999999999999996E-3</v>
      </c>
      <c r="K20" s="567" t="s">
        <v>55</v>
      </c>
      <c r="L20" s="322">
        <v>4.7999999999999996E-3</v>
      </c>
      <c r="M20" s="567" t="s">
        <v>55</v>
      </c>
      <c r="N20" s="602">
        <f>F20*J20</f>
        <v>-1321.8418939535379</v>
      </c>
      <c r="O20" s="567"/>
      <c r="P20" s="269">
        <f>H20*L20</f>
        <v>-1321.8418939535379</v>
      </c>
      <c r="Q20" s="270"/>
      <c r="R20" s="559">
        <f t="shared" si="0"/>
        <v>0</v>
      </c>
    </row>
    <row r="21" spans="1:18" ht="13.7" customHeight="1">
      <c r="A21" s="18">
        <f>A20+1</f>
        <v>6</v>
      </c>
      <c r="B21" s="8" t="s">
        <v>280</v>
      </c>
      <c r="C21" s="8"/>
      <c r="D21" s="8">
        <f>+$D$20</f>
        <v>2023</v>
      </c>
      <c r="E21" s="8"/>
      <c r="F21" s="601">
        <f>+F20</f>
        <v>-275383.72790698707</v>
      </c>
      <c r="G21" s="8"/>
      <c r="H21" s="324">
        <f>+H20</f>
        <v>-275383.72790698707</v>
      </c>
      <c r="I21" s="320"/>
      <c r="J21" s="322">
        <v>5.4000000000000003E-3</v>
      </c>
      <c r="K21" s="567" t="s">
        <v>55</v>
      </c>
      <c r="L21" s="322">
        <v>5.4000000000000003E-3</v>
      </c>
      <c r="M21" s="567" t="s">
        <v>55</v>
      </c>
      <c r="N21" s="602">
        <f>F21*J21</f>
        <v>-1487.0721306977302</v>
      </c>
      <c r="O21" s="567"/>
      <c r="P21" s="269">
        <f>H21*L21</f>
        <v>-1487.0721306977302</v>
      </c>
      <c r="Q21" s="270"/>
      <c r="R21" s="559">
        <f t="shared" si="0"/>
        <v>0</v>
      </c>
    </row>
    <row r="22" spans="1:18" ht="13.7" customHeight="1">
      <c r="A22" s="18"/>
      <c r="B22" s="8"/>
      <c r="C22" s="8"/>
      <c r="D22" s="8"/>
      <c r="E22" s="8"/>
      <c r="F22" s="601"/>
      <c r="G22" s="8"/>
      <c r="H22" s="324"/>
      <c r="I22" s="320"/>
      <c r="J22" s="325"/>
      <c r="K22" s="323"/>
      <c r="L22" s="325"/>
      <c r="M22" s="323"/>
      <c r="N22" s="602"/>
      <c r="O22" s="323"/>
      <c r="P22" s="269"/>
      <c r="Q22" s="270"/>
      <c r="R22" s="559">
        <f t="shared" si="0"/>
        <v>0</v>
      </c>
    </row>
    <row r="23" spans="1:18" ht="13.7" customHeight="1">
      <c r="A23" s="18">
        <f>A21+1</f>
        <v>7</v>
      </c>
      <c r="B23" s="8" t="s">
        <v>281</v>
      </c>
      <c r="C23" s="8"/>
      <c r="D23" s="8">
        <f>+$D$20</f>
        <v>2023</v>
      </c>
      <c r="E23" s="8"/>
      <c r="F23" s="601">
        <f>+F21+N21+N20+N19</f>
        <v>-279679.71406233608</v>
      </c>
      <c r="G23" s="8"/>
      <c r="H23" s="324">
        <f>+H21+P21+P20+P19</f>
        <v>-279679.71406233608</v>
      </c>
      <c r="I23" s="320"/>
      <c r="J23" s="322">
        <v>6.1999999999999998E-3</v>
      </c>
      <c r="K23" s="567" t="s">
        <v>55</v>
      </c>
      <c r="L23" s="322">
        <v>6.1999999999999998E-3</v>
      </c>
      <c r="M23" s="567" t="s">
        <v>55</v>
      </c>
      <c r="N23" s="602">
        <f>F23*J23</f>
        <v>-1734.0142271864836</v>
      </c>
      <c r="O23" s="567"/>
      <c r="P23" s="269">
        <f>H23*L23</f>
        <v>-1734.0142271864836</v>
      </c>
      <c r="Q23" s="270"/>
      <c r="R23" s="559">
        <f t="shared" si="0"/>
        <v>0</v>
      </c>
    </row>
    <row r="24" spans="1:18" ht="13.7" customHeight="1">
      <c r="A24" s="18">
        <f>A23+1</f>
        <v>8</v>
      </c>
      <c r="B24" s="8" t="s">
        <v>282</v>
      </c>
      <c r="C24" s="8"/>
      <c r="D24" s="8">
        <f>+$D$20</f>
        <v>2023</v>
      </c>
      <c r="E24" s="8"/>
      <c r="F24" s="601">
        <f>+F23</f>
        <v>-279679.71406233608</v>
      </c>
      <c r="G24" s="8"/>
      <c r="H24" s="324">
        <f>+H23</f>
        <v>-279679.71406233608</v>
      </c>
      <c r="I24" s="320"/>
      <c r="J24" s="322">
        <v>6.4000000000000003E-3</v>
      </c>
      <c r="K24" s="567" t="s">
        <v>55</v>
      </c>
      <c r="L24" s="322">
        <v>6.4000000000000003E-3</v>
      </c>
      <c r="M24" s="567" t="s">
        <v>55</v>
      </c>
      <c r="N24" s="602">
        <f>F24*J24</f>
        <v>-1789.950169998951</v>
      </c>
      <c r="O24" s="567"/>
      <c r="P24" s="269">
        <f>H24*L24</f>
        <v>-1789.950169998951</v>
      </c>
      <c r="Q24" s="270"/>
      <c r="R24" s="559">
        <f t="shared" si="0"/>
        <v>0</v>
      </c>
    </row>
    <row r="25" spans="1:18">
      <c r="A25" s="18">
        <f>A24+1</f>
        <v>9</v>
      </c>
      <c r="B25" s="8" t="s">
        <v>283</v>
      </c>
      <c r="C25" s="8"/>
      <c r="D25" s="8">
        <f>+$D$20</f>
        <v>2023</v>
      </c>
      <c r="E25" s="8"/>
      <c r="F25" s="601">
        <f>+F24</f>
        <v>-279679.71406233608</v>
      </c>
      <c r="G25" s="603"/>
      <c r="H25" s="324">
        <f>+H24</f>
        <v>-279679.71406233608</v>
      </c>
      <c r="I25" s="320"/>
      <c r="J25" s="322">
        <v>6.1999999999999998E-3</v>
      </c>
      <c r="K25" s="567" t="s">
        <v>55</v>
      </c>
      <c r="L25" s="322">
        <v>6.1999999999999998E-3</v>
      </c>
      <c r="M25" s="567" t="s">
        <v>55</v>
      </c>
      <c r="N25" s="602">
        <f>F25*J25</f>
        <v>-1734.0142271864836</v>
      </c>
      <c r="O25" s="567"/>
      <c r="P25" s="269">
        <f>H25*L25</f>
        <v>-1734.0142271864836</v>
      </c>
      <c r="Q25" s="270"/>
      <c r="R25" s="559">
        <f t="shared" si="0"/>
        <v>0</v>
      </c>
    </row>
    <row r="26" spans="1:18">
      <c r="A26" s="18"/>
      <c r="B26" s="8"/>
      <c r="C26" s="8"/>
      <c r="D26" s="8"/>
      <c r="E26" s="8"/>
      <c r="F26" s="601"/>
      <c r="G26" s="8"/>
      <c r="H26" s="324"/>
      <c r="I26" s="320"/>
      <c r="J26" s="325"/>
      <c r="K26" s="323"/>
      <c r="L26" s="325"/>
      <c r="M26" s="323"/>
      <c r="N26" s="602"/>
      <c r="O26" s="323"/>
      <c r="P26" s="269"/>
      <c r="Q26" s="270"/>
      <c r="R26" s="559">
        <f t="shared" si="0"/>
        <v>0</v>
      </c>
    </row>
    <row r="27" spans="1:18">
      <c r="A27" s="18">
        <f>A25+1</f>
        <v>10</v>
      </c>
      <c r="B27" s="8" t="s">
        <v>284</v>
      </c>
      <c r="C27" s="8"/>
      <c r="D27" s="8">
        <f>+$D$20</f>
        <v>2023</v>
      </c>
      <c r="E27" s="8"/>
      <c r="F27" s="601">
        <f>+F25+N25+N24+N23</f>
        <v>-284937.69268670806</v>
      </c>
      <c r="G27" s="8"/>
      <c r="H27" s="324">
        <f>+H25+P25+P24+P23</f>
        <v>-284937.69268670806</v>
      </c>
      <c r="I27" s="320"/>
      <c r="J27" s="322">
        <v>9.7999999999999997E-3</v>
      </c>
      <c r="K27" s="567" t="s">
        <v>55</v>
      </c>
      <c r="L27" s="322">
        <v>6.7999999999999996E-3</v>
      </c>
      <c r="M27" s="567" t="s">
        <v>55</v>
      </c>
      <c r="N27" s="602">
        <f>F27*J27</f>
        <v>-2792.3893883297387</v>
      </c>
      <c r="O27" s="567"/>
      <c r="P27" s="269">
        <f>H27*L27</f>
        <v>-1937.5763102696146</v>
      </c>
      <c r="Q27" s="270"/>
      <c r="R27" s="559">
        <f t="shared" si="0"/>
        <v>854.8130780601241</v>
      </c>
    </row>
    <row r="28" spans="1:18">
      <c r="A28" s="18">
        <f>A27+1</f>
        <v>11</v>
      </c>
      <c r="B28" s="8" t="s">
        <v>285</v>
      </c>
      <c r="C28" s="8"/>
      <c r="D28" s="8">
        <f>+$D$20</f>
        <v>2023</v>
      </c>
      <c r="E28" s="8"/>
      <c r="F28" s="601">
        <f>+F27</f>
        <v>-284937.69268670806</v>
      </c>
      <c r="G28" s="8"/>
      <c r="H28" s="324">
        <f>+H27</f>
        <v>-284937.69268670806</v>
      </c>
      <c r="I28" s="320"/>
      <c r="J28" s="322">
        <v>6.7999999999999996E-3</v>
      </c>
      <c r="K28" s="567" t="s">
        <v>55</v>
      </c>
      <c r="L28" s="322">
        <v>6.7999999999999996E-3</v>
      </c>
      <c r="M28" s="567" t="s">
        <v>55</v>
      </c>
      <c r="N28" s="602">
        <f>F28*J28</f>
        <v>-1937.5763102696146</v>
      </c>
      <c r="O28" s="567"/>
      <c r="P28" s="269">
        <f>H28*L28</f>
        <v>-1937.5763102696146</v>
      </c>
      <c r="Q28" s="270"/>
      <c r="R28" s="559">
        <f t="shared" si="0"/>
        <v>0</v>
      </c>
    </row>
    <row r="29" spans="1:18">
      <c r="A29" s="18">
        <f>A28+1</f>
        <v>12</v>
      </c>
      <c r="B29" s="8" t="s">
        <v>286</v>
      </c>
      <c r="C29" s="8"/>
      <c r="D29" s="8">
        <f>+$D$20</f>
        <v>2023</v>
      </c>
      <c r="E29" s="8"/>
      <c r="F29" s="601">
        <f>+F28</f>
        <v>-284937.69268670806</v>
      </c>
      <c r="G29" s="8"/>
      <c r="H29" s="324">
        <f>+H28</f>
        <v>-284937.69268670806</v>
      </c>
      <c r="I29" s="320"/>
      <c r="J29" s="322">
        <v>6.6E-3</v>
      </c>
      <c r="K29" s="567" t="s">
        <v>55</v>
      </c>
      <c r="L29" s="322">
        <v>6.6E-3</v>
      </c>
      <c r="M29" s="567" t="s">
        <v>55</v>
      </c>
      <c r="N29" s="602">
        <f>F29*J29</f>
        <v>-1880.5887717322732</v>
      </c>
      <c r="O29" s="567"/>
      <c r="P29" s="269">
        <f>H29*L29</f>
        <v>-1880.5887717322732</v>
      </c>
      <c r="Q29" s="270"/>
      <c r="R29" s="559">
        <f t="shared" si="0"/>
        <v>0</v>
      </c>
    </row>
    <row r="30" spans="1:18">
      <c r="A30" s="18"/>
      <c r="B30" s="8"/>
      <c r="C30" s="8"/>
      <c r="D30" s="8"/>
      <c r="E30" s="8"/>
      <c r="F30" s="601"/>
      <c r="G30" s="8"/>
      <c r="H30" s="324"/>
      <c r="I30" s="320"/>
      <c r="J30" s="325"/>
      <c r="K30" s="323"/>
      <c r="L30" s="325"/>
      <c r="M30" s="323"/>
      <c r="N30" s="602"/>
      <c r="O30" s="323"/>
      <c r="P30" s="269"/>
      <c r="Q30" s="270"/>
      <c r="R30" s="559">
        <f t="shared" si="0"/>
        <v>0</v>
      </c>
    </row>
    <row r="31" spans="1:18">
      <c r="A31" s="18">
        <f>A29+1</f>
        <v>13</v>
      </c>
      <c r="B31" s="8" t="s">
        <v>287</v>
      </c>
      <c r="C31" s="8"/>
      <c r="D31" s="8">
        <f>+$D$20</f>
        <v>2023</v>
      </c>
      <c r="E31" s="8"/>
      <c r="F31" s="601">
        <f>+F29+N29+N28+N27</f>
        <v>-291548.2471570397</v>
      </c>
      <c r="G31" s="8"/>
      <c r="H31" s="324">
        <f>+H29+P29+P28+P27</f>
        <v>-290693.43407897954</v>
      </c>
      <c r="I31" s="320"/>
      <c r="J31" s="322">
        <v>7.1000000000000004E-3</v>
      </c>
      <c r="K31" s="567" t="s">
        <v>55</v>
      </c>
      <c r="L31" s="322">
        <v>7.1000000000000004E-3</v>
      </c>
      <c r="M31" s="567" t="s">
        <v>55</v>
      </c>
      <c r="N31" s="602">
        <f>F31*J31</f>
        <v>-2069.9925548149822</v>
      </c>
      <c r="O31" s="567"/>
      <c r="P31" s="269">
        <f>H31*L31</f>
        <v>-2063.9233819607548</v>
      </c>
      <c r="Q31" s="270"/>
      <c r="R31" s="559">
        <f t="shared" si="0"/>
        <v>6.0691728542274177</v>
      </c>
    </row>
    <row r="32" spans="1:18">
      <c r="A32" s="18">
        <f>A31+1</f>
        <v>14</v>
      </c>
      <c r="B32" s="8" t="s">
        <v>288</v>
      </c>
      <c r="C32" s="8"/>
      <c r="D32" s="8">
        <f>+$D$20</f>
        <v>2023</v>
      </c>
      <c r="E32" s="8"/>
      <c r="F32" s="601">
        <f>+F31</f>
        <v>-291548.2471570397</v>
      </c>
      <c r="G32" s="8"/>
      <c r="H32" s="324">
        <f>+H31</f>
        <v>-290693.43407897954</v>
      </c>
      <c r="I32" s="320"/>
      <c r="J32" s="322">
        <v>6.8999999999999999E-3</v>
      </c>
      <c r="K32" s="567" t="s">
        <v>55</v>
      </c>
      <c r="L32" s="322">
        <v>6.8999999999999999E-3</v>
      </c>
      <c r="M32" s="567" t="s">
        <v>55</v>
      </c>
      <c r="N32" s="602">
        <f>F32*J32</f>
        <v>-2011.6829053835738</v>
      </c>
      <c r="O32" s="567"/>
      <c r="P32" s="269">
        <f>H32*L32</f>
        <v>-2005.7846951449587</v>
      </c>
      <c r="Q32" s="270"/>
      <c r="R32" s="559">
        <f t="shared" si="0"/>
        <v>5.8982102386150927</v>
      </c>
    </row>
    <row r="33" spans="1:18">
      <c r="A33" s="18">
        <f>A32+1</f>
        <v>15</v>
      </c>
      <c r="B33" s="8" t="s">
        <v>289</v>
      </c>
      <c r="C33" s="8"/>
      <c r="D33" s="8">
        <f>+$D$20</f>
        <v>2023</v>
      </c>
      <c r="E33" s="8"/>
      <c r="F33" s="601">
        <f>+F32</f>
        <v>-291548.2471570397</v>
      </c>
      <c r="G33" s="8"/>
      <c r="H33" s="324">
        <f>+H32</f>
        <v>-290693.43407897954</v>
      </c>
      <c r="I33" s="320"/>
      <c r="J33" s="322">
        <v>7.1000000000000004E-3</v>
      </c>
      <c r="K33" s="567" t="s">
        <v>55</v>
      </c>
      <c r="L33" s="322">
        <v>7.1000000000000004E-3</v>
      </c>
      <c r="M33" s="567" t="s">
        <v>55</v>
      </c>
      <c r="N33" s="602">
        <f>F33*J33</f>
        <v>-2069.9925548149822</v>
      </c>
      <c r="O33" s="567"/>
      <c r="P33" s="269">
        <f>H33*L33</f>
        <v>-2063.9233819607548</v>
      </c>
      <c r="Q33" s="270"/>
      <c r="R33" s="559">
        <f t="shared" si="0"/>
        <v>6.0691728542274177</v>
      </c>
    </row>
    <row r="34" spans="1:18">
      <c r="A34" s="18"/>
      <c r="B34" s="8"/>
      <c r="C34" s="8"/>
      <c r="D34" s="8"/>
      <c r="E34" s="8"/>
      <c r="F34" s="601"/>
      <c r="G34" s="8"/>
      <c r="H34" s="324"/>
      <c r="I34" s="320"/>
      <c r="J34" s="571"/>
      <c r="K34" s="323"/>
      <c r="L34" s="571"/>
      <c r="M34" s="323"/>
      <c r="N34" s="602"/>
      <c r="O34" s="323"/>
      <c r="P34" s="269"/>
      <c r="Q34" s="270"/>
      <c r="R34" s="559">
        <f t="shared" si="0"/>
        <v>0</v>
      </c>
    </row>
    <row r="35" spans="1:18" ht="13.7" customHeight="1">
      <c r="A35" s="18">
        <f>A33+1</f>
        <v>16</v>
      </c>
      <c r="B35" s="8" t="s">
        <v>278</v>
      </c>
      <c r="C35" s="8"/>
      <c r="D35" s="8">
        <f>IF(ISNUMBER($D$19),D19+1,"")</f>
        <v>2024</v>
      </c>
      <c r="E35" s="8"/>
      <c r="F35" s="601">
        <f>+F33+N33+N32+N31</f>
        <v>-297699.91517205321</v>
      </c>
      <c r="G35" s="8"/>
      <c r="H35" s="324">
        <f>+H33+P33+P32+P31</f>
        <v>-296827.06553804607</v>
      </c>
      <c r="I35" s="320"/>
      <c r="J35" s="322">
        <v>7.1999999999999998E-3</v>
      </c>
      <c r="K35" s="567" t="s">
        <v>55</v>
      </c>
      <c r="L35" s="322">
        <v>7.1999999999999998E-3</v>
      </c>
      <c r="M35" s="567" t="s">
        <v>55</v>
      </c>
      <c r="N35" s="602">
        <f>F35*J35</f>
        <v>-2143.439389238783</v>
      </c>
      <c r="O35" s="567"/>
      <c r="P35" s="269">
        <f>H35*L35</f>
        <v>-2137.1548718739318</v>
      </c>
      <c r="Q35" s="270"/>
      <c r="R35" s="559">
        <f t="shared" si="0"/>
        <v>6.2845173648511263</v>
      </c>
    </row>
    <row r="36" spans="1:18" ht="13.7" customHeight="1">
      <c r="A36" s="18">
        <f>A35+1</f>
        <v>17</v>
      </c>
      <c r="B36" s="8" t="s">
        <v>279</v>
      </c>
      <c r="C36" s="8"/>
      <c r="D36" s="8">
        <f>$D$35</f>
        <v>2024</v>
      </c>
      <c r="E36" s="8"/>
      <c r="F36" s="601">
        <f>+F35</f>
        <v>-297699.91517205321</v>
      </c>
      <c r="G36" s="8"/>
      <c r="H36" s="324">
        <f>+H35</f>
        <v>-296827.06553804607</v>
      </c>
      <c r="I36" s="320"/>
      <c r="J36" s="322">
        <v>6.7999999999999996E-3</v>
      </c>
      <c r="K36" s="567" t="s">
        <v>55</v>
      </c>
      <c r="L36" s="322">
        <v>6.7999999999999996E-3</v>
      </c>
      <c r="M36" s="567" t="s">
        <v>55</v>
      </c>
      <c r="N36" s="602">
        <f>F36*J36</f>
        <v>-2024.3594231699617</v>
      </c>
      <c r="O36" s="567"/>
      <c r="P36" s="269">
        <f>H36*L36</f>
        <v>-2018.4240456587131</v>
      </c>
      <c r="Q36" s="270"/>
      <c r="R36" s="559">
        <f t="shared" si="0"/>
        <v>5.9353775112485891</v>
      </c>
    </row>
    <row r="37" spans="1:18" ht="13.7" customHeight="1">
      <c r="A37" s="18">
        <f>A36+1</f>
        <v>18</v>
      </c>
      <c r="B37" s="8" t="s">
        <v>280</v>
      </c>
      <c r="C37" s="8"/>
      <c r="D37" s="8">
        <f>$D$35</f>
        <v>2024</v>
      </c>
      <c r="E37" s="8"/>
      <c r="F37" s="601">
        <f>+F36</f>
        <v>-297699.91517205321</v>
      </c>
      <c r="G37" s="8"/>
      <c r="H37" s="324">
        <f>+H36</f>
        <v>-296827.06553804607</v>
      </c>
      <c r="I37" s="320"/>
      <c r="J37" s="322">
        <v>7.1999999999999998E-3</v>
      </c>
      <c r="K37" s="567" t="s">
        <v>55</v>
      </c>
      <c r="L37" s="322">
        <v>7.1999999999999998E-3</v>
      </c>
      <c r="M37" s="567" t="s">
        <v>55</v>
      </c>
      <c r="N37" s="602">
        <f>F37*J37</f>
        <v>-2143.439389238783</v>
      </c>
      <c r="O37" s="567"/>
      <c r="P37" s="269">
        <f>H37*L37</f>
        <v>-2137.1548718739318</v>
      </c>
      <c r="Q37" s="270"/>
      <c r="R37" s="559">
        <f t="shared" si="0"/>
        <v>6.2845173648511263</v>
      </c>
    </row>
    <row r="38" spans="1:18" ht="13.7" customHeight="1">
      <c r="A38" s="18"/>
      <c r="B38" s="8"/>
      <c r="C38" s="8"/>
      <c r="D38" s="8"/>
      <c r="E38" s="8"/>
      <c r="F38" s="601"/>
      <c r="G38" s="8"/>
      <c r="H38" s="324"/>
      <c r="I38" s="320"/>
      <c r="J38" s="325"/>
      <c r="K38" s="323"/>
      <c r="L38" s="325"/>
      <c r="M38" s="323"/>
      <c r="N38" s="602"/>
      <c r="O38" s="323"/>
      <c r="P38" s="269"/>
      <c r="Q38" s="270"/>
      <c r="R38" s="559">
        <f t="shared" si="0"/>
        <v>0</v>
      </c>
    </row>
    <row r="39" spans="1:18" ht="13.7" customHeight="1">
      <c r="A39" s="18">
        <f>A37+1</f>
        <v>19</v>
      </c>
      <c r="B39" s="8" t="s">
        <v>281</v>
      </c>
      <c r="C39" s="8"/>
      <c r="D39" s="8">
        <f>$D$35</f>
        <v>2024</v>
      </c>
      <c r="E39" s="8"/>
      <c r="F39" s="601">
        <f>+F37+N37+N36+N35</f>
        <v>-304011.15337370074</v>
      </c>
      <c r="G39" s="8"/>
      <c r="H39" s="324">
        <f>+H37+P37+P36+P35</f>
        <v>-303119.79932745261</v>
      </c>
      <c r="I39" s="320"/>
      <c r="J39" s="322">
        <v>7.0000000000000001E-3</v>
      </c>
      <c r="K39" s="567" t="s">
        <v>55</v>
      </c>
      <c r="L39" s="322">
        <v>7.0000000000000001E-3</v>
      </c>
      <c r="M39" s="567" t="s">
        <v>55</v>
      </c>
      <c r="N39" s="602">
        <f>F39*J39</f>
        <v>-2128.0780736159054</v>
      </c>
      <c r="O39" s="567"/>
      <c r="P39" s="269">
        <f>H39*L39</f>
        <v>-2121.8385952921685</v>
      </c>
      <c r="Q39" s="270"/>
      <c r="R39" s="559">
        <f t="shared" si="0"/>
        <v>6.2394783237368756</v>
      </c>
    </row>
    <row r="40" spans="1:18" ht="13.7" customHeight="1">
      <c r="A40" s="18">
        <f>A39+1</f>
        <v>20</v>
      </c>
      <c r="B40" s="8" t="s">
        <v>282</v>
      </c>
      <c r="C40" s="8"/>
      <c r="D40" s="8">
        <f>$D$35</f>
        <v>2024</v>
      </c>
      <c r="E40" s="8"/>
      <c r="F40" s="601">
        <f>+F39</f>
        <v>-304011.15337370074</v>
      </c>
      <c r="G40" s="8"/>
      <c r="H40" s="324">
        <f>+H39</f>
        <v>-303119.79932745261</v>
      </c>
      <c r="I40" s="320"/>
      <c r="J40" s="322">
        <v>7.1999999999999998E-3</v>
      </c>
      <c r="K40" s="567" t="s">
        <v>55</v>
      </c>
      <c r="L40" s="322">
        <v>7.1999999999999998E-3</v>
      </c>
      <c r="M40" s="567" t="s">
        <v>55</v>
      </c>
      <c r="N40" s="602">
        <f>F40*J40</f>
        <v>-2188.8803042906452</v>
      </c>
      <c r="O40" s="567"/>
      <c r="P40" s="269">
        <f>H40*L40</f>
        <v>-2182.4625551576587</v>
      </c>
      <c r="Q40" s="270"/>
      <c r="R40" s="559">
        <f t="shared" si="0"/>
        <v>6.4177491329865006</v>
      </c>
    </row>
    <row r="41" spans="1:18">
      <c r="A41" s="18">
        <f>A40+1</f>
        <v>21</v>
      </c>
      <c r="B41" s="8" t="s">
        <v>283</v>
      </c>
      <c r="C41" s="8"/>
      <c r="D41" s="8">
        <f>$D$35</f>
        <v>2024</v>
      </c>
      <c r="E41" s="8"/>
      <c r="F41" s="601">
        <f>+F40</f>
        <v>-304011.15337370074</v>
      </c>
      <c r="G41" s="8"/>
      <c r="H41" s="324">
        <f>+H40</f>
        <v>-303119.79932745261</v>
      </c>
      <c r="I41" s="320"/>
      <c r="J41" s="322">
        <v>6.7117647058823537E-3</v>
      </c>
      <c r="K41" s="567" t="s">
        <v>57</v>
      </c>
      <c r="L41" s="322">
        <v>7.0000000000000001E-3</v>
      </c>
      <c r="M41" s="567" t="s">
        <v>55</v>
      </c>
      <c r="N41" s="602">
        <f>F41*J41</f>
        <v>-2040.4513294081917</v>
      </c>
      <c r="O41" s="567"/>
      <c r="P41" s="269">
        <f>H41*L41</f>
        <v>-2121.8385952921685</v>
      </c>
      <c r="Q41" s="270"/>
      <c r="R41" s="559">
        <f t="shared" si="0"/>
        <v>-81.387265883976852</v>
      </c>
    </row>
    <row r="42" spans="1:18">
      <c r="A42" s="18"/>
      <c r="B42" s="8"/>
      <c r="C42" s="8"/>
      <c r="D42" s="8"/>
      <c r="E42" s="8"/>
      <c r="F42" s="601"/>
      <c r="G42" s="8"/>
      <c r="H42" s="324"/>
      <c r="I42" s="320"/>
      <c r="J42" s="324"/>
      <c r="K42" s="323"/>
      <c r="L42" s="324"/>
      <c r="M42" s="323"/>
      <c r="N42" s="602"/>
      <c r="O42" s="323"/>
      <c r="P42" s="269"/>
      <c r="Q42" s="270"/>
      <c r="R42" s="559">
        <f t="shared" si="0"/>
        <v>0</v>
      </c>
    </row>
    <row r="43" spans="1:18">
      <c r="A43" s="18">
        <f>A41+1</f>
        <v>22</v>
      </c>
      <c r="B43" s="8" t="s">
        <v>284</v>
      </c>
      <c r="C43" s="8"/>
      <c r="D43" s="8">
        <f>$D$35</f>
        <v>2024</v>
      </c>
      <c r="E43" s="8"/>
      <c r="F43" s="601">
        <f>+F41+N41+N40+N39</f>
        <v>-310368.56308101548</v>
      </c>
      <c r="G43" s="8"/>
      <c r="H43" s="324">
        <f>+H41+P41+P40+P39</f>
        <v>-309545.93907319463</v>
      </c>
      <c r="I43" s="320"/>
      <c r="J43" s="322">
        <v>6.7117647058823537E-3</v>
      </c>
      <c r="K43" s="567" t="s">
        <v>57</v>
      </c>
      <c r="L43" s="322">
        <v>7.1999999999999998E-3</v>
      </c>
      <c r="M43" s="567" t="s">
        <v>55</v>
      </c>
      <c r="N43" s="602">
        <f>F43*J43</f>
        <v>-2083.1207675025807</v>
      </c>
      <c r="O43" s="567"/>
      <c r="P43" s="269">
        <f>H43*L43</f>
        <v>-2228.7307613270013</v>
      </c>
      <c r="Q43" s="270"/>
      <c r="R43" s="559">
        <f t="shared" si="0"/>
        <v>-145.6099938244206</v>
      </c>
    </row>
    <row r="44" spans="1:18">
      <c r="A44" s="18">
        <f>A43+1</f>
        <v>23</v>
      </c>
      <c r="B44" s="8" t="s">
        <v>285</v>
      </c>
      <c r="C44" s="8"/>
      <c r="D44" s="8">
        <f>$D$35</f>
        <v>2024</v>
      </c>
      <c r="E44" s="8"/>
      <c r="F44" s="601">
        <f>+F43</f>
        <v>-310368.56308101548</v>
      </c>
      <c r="G44" s="8"/>
      <c r="H44" s="324">
        <f>+H43</f>
        <v>-309545.93907319463</v>
      </c>
      <c r="I44" s="320"/>
      <c r="J44" s="322">
        <v>6.7117647058823537E-3</v>
      </c>
      <c r="K44" s="567" t="s">
        <v>57</v>
      </c>
      <c r="L44" s="322">
        <v>7.1999999999999998E-3</v>
      </c>
      <c r="M44" s="567" t="s">
        <v>55</v>
      </c>
      <c r="N44" s="602">
        <f>F44*J44</f>
        <v>-2083.1207675025807</v>
      </c>
      <c r="O44" s="567"/>
      <c r="P44" s="269">
        <f>H44*L44</f>
        <v>-2228.7307613270013</v>
      </c>
      <c r="Q44" s="270"/>
      <c r="R44" s="559">
        <f t="shared" si="0"/>
        <v>-145.6099938244206</v>
      </c>
    </row>
    <row r="45" spans="1:18">
      <c r="A45" s="18">
        <f>A44+1</f>
        <v>24</v>
      </c>
      <c r="B45" s="8" t="s">
        <v>286</v>
      </c>
      <c r="C45" s="8"/>
      <c r="D45" s="8">
        <f>$D$35</f>
        <v>2024</v>
      </c>
      <c r="E45" s="8"/>
      <c r="F45" s="601">
        <f>+F44</f>
        <v>-310368.56308101548</v>
      </c>
      <c r="G45" s="8"/>
      <c r="H45" s="324">
        <f>+H44</f>
        <v>-309545.93907319463</v>
      </c>
      <c r="I45" s="320"/>
      <c r="J45" s="322">
        <v>6.7117647058823537E-3</v>
      </c>
      <c r="K45" s="567" t="s">
        <v>57</v>
      </c>
      <c r="L45" s="322">
        <v>7.0000000000000001E-3</v>
      </c>
      <c r="M45" s="567" t="s">
        <v>55</v>
      </c>
      <c r="N45" s="602">
        <f>F45*J45</f>
        <v>-2083.1207675025807</v>
      </c>
      <c r="O45" s="567"/>
      <c r="P45" s="269">
        <f>H45*L45</f>
        <v>-2166.8215735123626</v>
      </c>
      <c r="Q45" s="270"/>
      <c r="R45" s="559">
        <f t="shared" si="0"/>
        <v>-83.7008060097819</v>
      </c>
    </row>
    <row r="46" spans="1:18">
      <c r="A46" s="18"/>
      <c r="B46" s="8"/>
      <c r="C46" s="8"/>
      <c r="D46" s="8"/>
      <c r="E46" s="8"/>
      <c r="F46" s="601"/>
      <c r="G46" s="8"/>
      <c r="H46" s="324"/>
      <c r="I46" s="320"/>
      <c r="J46" s="324"/>
      <c r="K46" s="323"/>
      <c r="L46" s="324"/>
      <c r="M46" s="323"/>
      <c r="N46" s="602"/>
      <c r="O46" s="323"/>
      <c r="P46" s="269"/>
      <c r="Q46" s="270"/>
      <c r="R46" s="559">
        <f t="shared" si="0"/>
        <v>0</v>
      </c>
    </row>
    <row r="47" spans="1:18">
      <c r="A47" s="18">
        <f>A45+1</f>
        <v>25</v>
      </c>
      <c r="B47" s="8" t="s">
        <v>287</v>
      </c>
      <c r="C47" s="8"/>
      <c r="D47" s="8">
        <f>$D$35</f>
        <v>2024</v>
      </c>
      <c r="E47" s="8"/>
      <c r="F47" s="601">
        <f>+F45+N45+N44+N43</f>
        <v>-316617.92538352322</v>
      </c>
      <c r="G47" s="8"/>
      <c r="H47" s="324">
        <f>+H45+P45+P44+P43</f>
        <v>-316170.22216936102</v>
      </c>
      <c r="I47" s="320"/>
      <c r="J47" s="322">
        <v>6.7117647058823537E-3</v>
      </c>
      <c r="K47" s="567" t="s">
        <v>57</v>
      </c>
      <c r="L47" s="322">
        <v>7.1999999999999998E-3</v>
      </c>
      <c r="M47" s="567" t="s">
        <v>55</v>
      </c>
      <c r="N47" s="602">
        <f>F47*J47</f>
        <v>-2125.0650168388238</v>
      </c>
      <c r="O47" s="567"/>
      <c r="P47" s="269">
        <f>H47*L47</f>
        <v>-2276.4255996193992</v>
      </c>
      <c r="Q47" s="270"/>
      <c r="R47" s="559">
        <f t="shared" si="0"/>
        <v>-151.36058278057544</v>
      </c>
    </row>
    <row r="48" spans="1:18">
      <c r="A48" s="18">
        <f>A47+1</f>
        <v>26</v>
      </c>
      <c r="B48" s="8" t="s">
        <v>288</v>
      </c>
      <c r="C48" s="8"/>
      <c r="D48" s="8">
        <f>$D$35</f>
        <v>2024</v>
      </c>
      <c r="E48" s="8"/>
      <c r="F48" s="601">
        <f>+F47</f>
        <v>-316617.92538352322</v>
      </c>
      <c r="G48" s="8"/>
      <c r="H48" s="324">
        <f>+H47</f>
        <v>-316170.22216936102</v>
      </c>
      <c r="I48" s="320"/>
      <c r="J48" s="322">
        <v>6.7117647058823537E-3</v>
      </c>
      <c r="K48" s="567" t="s">
        <v>57</v>
      </c>
      <c r="L48" s="322">
        <v>7.0000000000000001E-3</v>
      </c>
      <c r="M48" s="567" t="s">
        <v>55</v>
      </c>
      <c r="N48" s="602">
        <f>F48*J48</f>
        <v>-2125.0650168388238</v>
      </c>
      <c r="O48" s="567"/>
      <c r="P48" s="269">
        <f>H48*L48</f>
        <v>-2213.1915551855272</v>
      </c>
      <c r="Q48" s="270"/>
      <c r="R48" s="559">
        <f t="shared" si="0"/>
        <v>-88.126538346703455</v>
      </c>
    </row>
    <row r="49" spans="1:19">
      <c r="A49" s="18">
        <f>A48+1</f>
        <v>27</v>
      </c>
      <c r="B49" s="8" t="s">
        <v>289</v>
      </c>
      <c r="C49" s="8"/>
      <c r="D49" s="8">
        <f>$D$35</f>
        <v>2024</v>
      </c>
      <c r="E49" s="8"/>
      <c r="F49" s="601">
        <f>+F48</f>
        <v>-316617.92538352322</v>
      </c>
      <c r="G49" s="8"/>
      <c r="H49" s="324">
        <f>+H48</f>
        <v>-316170.22216936102</v>
      </c>
      <c r="I49" s="320"/>
      <c r="J49" s="322">
        <v>6.7117647058823537E-3</v>
      </c>
      <c r="K49" s="567" t="s">
        <v>57</v>
      </c>
      <c r="L49" s="322">
        <v>7.1999999999999998E-3</v>
      </c>
      <c r="M49" s="567" t="s">
        <v>55</v>
      </c>
      <c r="N49" s="600">
        <f>F49*J49</f>
        <v>-2125.0650168388238</v>
      </c>
      <c r="O49" s="567"/>
      <c r="P49" s="570">
        <f>H49*L49</f>
        <v>-2276.4255996193992</v>
      </c>
      <c r="Q49" s="270"/>
      <c r="R49" s="599">
        <f t="shared" si="0"/>
        <v>-151.36058278057544</v>
      </c>
    </row>
    <row r="50" spans="1:19">
      <c r="A50" s="18"/>
      <c r="D50" s="9"/>
      <c r="E50" s="9"/>
      <c r="G50" s="9"/>
      <c r="L50" s="51"/>
      <c r="N50" s="559"/>
      <c r="P50" s="333"/>
      <c r="Q50" s="333"/>
    </row>
    <row r="51" spans="1:19">
      <c r="A51" s="18"/>
      <c r="L51" s="51"/>
      <c r="P51" s="569"/>
      <c r="Q51" s="569"/>
      <c r="R51" s="598"/>
    </row>
    <row r="52" spans="1:19" ht="13.5" thickBot="1">
      <c r="A52" s="18">
        <f>A49+1</f>
        <v>28</v>
      </c>
      <c r="L52" s="51" t="s">
        <v>1332</v>
      </c>
      <c r="N52" s="568">
        <f>F19+SUM(N19:N49)</f>
        <v>-322993.12043403962</v>
      </c>
      <c r="P52" s="568">
        <f>H19+SUM(P19:P49)</f>
        <v>-322936.26492378523</v>
      </c>
      <c r="Q52" s="333"/>
      <c r="R52" s="568">
        <f>SUM(R19:R49)</f>
        <v>56.855510254413957</v>
      </c>
      <c r="S52" s="329"/>
    </row>
    <row r="53" spans="1:19" ht="13.5" thickTop="1">
      <c r="A53" s="18"/>
      <c r="L53" s="51"/>
      <c r="P53" s="333"/>
      <c r="Q53" s="333"/>
    </row>
    <row r="54" spans="1:19">
      <c r="A54" s="146" t="s">
        <v>246</v>
      </c>
      <c r="N54" s="329"/>
      <c r="P54" s="333"/>
      <c r="Q54" s="333"/>
    </row>
    <row r="55" spans="1:19">
      <c r="A55" s="567" t="s">
        <v>54</v>
      </c>
      <c r="B55" s="11" t="s">
        <v>1255</v>
      </c>
      <c r="P55" s="333"/>
      <c r="Q55" s="333"/>
    </row>
    <row r="56" spans="1:19">
      <c r="A56" s="567" t="s">
        <v>55</v>
      </c>
      <c r="B56" s="11" t="s">
        <v>1254</v>
      </c>
      <c r="P56" s="333"/>
      <c r="Q56" s="333"/>
    </row>
    <row r="57" spans="1:19">
      <c r="A57" s="567" t="s">
        <v>57</v>
      </c>
      <c r="B57" s="11" t="s">
        <v>1331</v>
      </c>
      <c r="P57" s="333"/>
      <c r="Q57" s="333"/>
    </row>
    <row r="58" spans="1:19">
      <c r="A58" s="18"/>
      <c r="P58" s="333"/>
      <c r="Q58" s="333"/>
    </row>
    <row r="59" spans="1:19">
      <c r="P59" s="333"/>
      <c r="Q59" s="333"/>
    </row>
    <row r="60" spans="1:19">
      <c r="A60" s="18"/>
      <c r="P60" s="333"/>
      <c r="Q60" s="333"/>
    </row>
    <row r="61" spans="1:19">
      <c r="A61" s="18"/>
      <c r="P61" s="333"/>
      <c r="Q61" s="333"/>
    </row>
    <row r="62" spans="1:19">
      <c r="A62" s="18"/>
      <c r="P62" s="333"/>
      <c r="Q62" s="333"/>
    </row>
    <row r="63" spans="1:19">
      <c r="A63" s="18"/>
      <c r="P63" s="333"/>
      <c r="Q63" s="333"/>
    </row>
    <row r="64" spans="1:19">
      <c r="A64" s="18"/>
      <c r="P64" s="333"/>
      <c r="Q64" s="333"/>
    </row>
    <row r="65" spans="1:17">
      <c r="A65" s="18"/>
      <c r="P65" s="333"/>
      <c r="Q65" s="333"/>
    </row>
    <row r="66" spans="1:17">
      <c r="A66" s="18"/>
      <c r="P66" s="333"/>
      <c r="Q66" s="333"/>
    </row>
    <row r="67" spans="1:17">
      <c r="A67" s="18"/>
      <c r="P67" s="333"/>
      <c r="Q67" s="333"/>
    </row>
    <row r="68" spans="1:17">
      <c r="A68" s="18"/>
      <c r="P68" s="333"/>
      <c r="Q68" s="333"/>
    </row>
    <row r="69" spans="1:17">
      <c r="A69" s="18"/>
      <c r="P69" s="333"/>
      <c r="Q69" s="333"/>
    </row>
    <row r="70" spans="1:17">
      <c r="A70" s="18"/>
      <c r="P70" s="333"/>
      <c r="Q70" s="333"/>
    </row>
    <row r="71" spans="1:17">
      <c r="A71" s="18"/>
      <c r="P71" s="333"/>
      <c r="Q71" s="333"/>
    </row>
    <row r="72" spans="1:17">
      <c r="A72" s="18"/>
      <c r="P72" s="565"/>
      <c r="Q72" s="565"/>
    </row>
  </sheetData>
  <mergeCells count="7">
    <mergeCell ref="B17:D17"/>
    <mergeCell ref="A1:R1"/>
    <mergeCell ref="A2:R2"/>
    <mergeCell ref="A3:R3"/>
    <mergeCell ref="A4:R4"/>
    <mergeCell ref="A5:R5"/>
    <mergeCell ref="A6:R6"/>
  </mergeCells>
  <pageMargins left="0.7" right="0.7" top="0.75" bottom="0.75" header="0.3" footer="0.3"/>
  <pageSetup scale="67" orientation="landscape" r:id="rId1"/>
  <headerFooter>
    <oddFooter>&amp;L_x000D_&amp;1#&amp;"Calibri"&amp;14&amp;K000000 Business Use</oddFooter>
  </headerFooter>
  <rowBreaks count="1" manualBreakCount="1">
    <brk id="34" max="1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F48B1-0D23-4979-870E-2836EA58EF11}">
  <sheetPr>
    <tabColor theme="7" tint="-0.249977111117893"/>
  </sheetPr>
  <dimension ref="A1"/>
  <sheetViews>
    <sheetView workbookViewId="0"/>
  </sheetViews>
  <sheetFormatPr defaultRowHeight="15"/>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A13F7-A10D-44B3-B526-FF40F6752221}">
  <sheetPr>
    <tabColor rgb="FF92D050"/>
    <pageSetUpPr fitToPage="1"/>
  </sheetPr>
  <dimension ref="A1:F53"/>
  <sheetViews>
    <sheetView zoomScale="80" zoomScaleNormal="80" workbookViewId="0">
      <selection sqref="A1:L1"/>
    </sheetView>
  </sheetViews>
  <sheetFormatPr defaultColWidth="9.28515625" defaultRowHeight="12.75"/>
  <cols>
    <col min="1" max="1" width="6" style="1" bestFit="1" customWidth="1"/>
    <col min="2" max="2" width="93.7109375" style="1" customWidth="1"/>
    <col min="3" max="3" width="6.140625" style="18" bestFit="1" customWidth="1"/>
    <col min="4" max="4" width="16.5703125" style="1" customWidth="1"/>
    <col min="5" max="5" width="2.42578125" style="1" customWidth="1"/>
    <col min="6" max="6" width="28.28515625" style="1" bestFit="1" customWidth="1"/>
    <col min="7" max="16384" width="9.28515625" style="1"/>
  </cols>
  <sheetData>
    <row r="1" spans="1:6">
      <c r="A1" s="783" t="s">
        <v>926</v>
      </c>
      <c r="B1" s="783"/>
      <c r="C1" s="783"/>
      <c r="D1" s="783"/>
      <c r="E1" s="783"/>
      <c r="F1" s="783"/>
    </row>
    <row r="2" spans="1:6">
      <c r="A2" s="784" t="s">
        <v>1745</v>
      </c>
      <c r="B2" s="784"/>
      <c r="C2" s="784"/>
      <c r="D2" s="784"/>
      <c r="E2" s="784"/>
      <c r="F2" s="784"/>
    </row>
    <row r="3" spans="1:6">
      <c r="A3" s="784" t="s">
        <v>1702</v>
      </c>
      <c r="B3" s="784"/>
      <c r="C3" s="784"/>
      <c r="D3" s="784"/>
      <c r="E3" s="784"/>
      <c r="F3" s="784"/>
    </row>
    <row r="4" spans="1:6">
      <c r="A4" s="783" t="s">
        <v>1368</v>
      </c>
      <c r="B4" s="783"/>
      <c r="C4" s="783"/>
      <c r="D4" s="783"/>
      <c r="E4" s="783"/>
      <c r="F4" s="783"/>
    </row>
    <row r="5" spans="1:6">
      <c r="A5" s="783" t="s">
        <v>1352</v>
      </c>
      <c r="B5" s="783"/>
      <c r="C5" s="783"/>
      <c r="D5" s="783"/>
      <c r="E5" s="783"/>
      <c r="F5" s="783"/>
    </row>
    <row r="6" spans="1:6">
      <c r="A6" s="23"/>
      <c r="B6" s="23"/>
      <c r="C6" s="23"/>
      <c r="D6" s="23"/>
      <c r="E6" s="23"/>
      <c r="F6" s="23"/>
    </row>
    <row r="7" spans="1:6">
      <c r="A7" s="23"/>
      <c r="B7" s="59" t="s">
        <v>113</v>
      </c>
      <c r="C7" s="23"/>
      <c r="D7" s="18" t="s">
        <v>12</v>
      </c>
      <c r="E7" s="18"/>
      <c r="F7" s="18" t="s">
        <v>15</v>
      </c>
    </row>
    <row r="8" spans="1:6">
      <c r="A8" s="23" t="s">
        <v>45</v>
      </c>
      <c r="B8" s="53"/>
      <c r="C8" s="23"/>
    </row>
    <row r="9" spans="1:6">
      <c r="A9" s="33" t="s">
        <v>44</v>
      </c>
      <c r="B9" s="33" t="s">
        <v>77</v>
      </c>
      <c r="C9" s="23"/>
      <c r="D9" s="33" t="s">
        <v>2</v>
      </c>
      <c r="E9" s="23"/>
      <c r="F9" s="33" t="s">
        <v>1</v>
      </c>
    </row>
    <row r="10" spans="1:6">
      <c r="A10" s="18">
        <v>1</v>
      </c>
      <c r="B10" s="2" t="s">
        <v>123</v>
      </c>
      <c r="C10" s="27"/>
      <c r="D10" s="13">
        <v>1163288612.05</v>
      </c>
      <c r="E10" s="211"/>
      <c r="F10" s="2" t="s">
        <v>174</v>
      </c>
    </row>
    <row r="11" spans="1:6">
      <c r="A11" s="18">
        <v>2</v>
      </c>
      <c r="B11" s="2" t="s">
        <v>59</v>
      </c>
      <c r="C11" s="27"/>
      <c r="D11" s="182">
        <v>9221552.7883903496</v>
      </c>
      <c r="E11" s="183"/>
      <c r="F11" s="2" t="s">
        <v>157</v>
      </c>
    </row>
    <row r="12" spans="1:6">
      <c r="A12" s="18">
        <v>3</v>
      </c>
      <c r="B12" s="2" t="s">
        <v>166</v>
      </c>
      <c r="C12" s="27"/>
      <c r="D12" s="182">
        <v>12532018.77</v>
      </c>
      <c r="E12" s="183"/>
      <c r="F12" s="2" t="s">
        <v>158</v>
      </c>
    </row>
    <row r="13" spans="1:6">
      <c r="A13" s="18">
        <v>4</v>
      </c>
      <c r="B13" s="2" t="s">
        <v>392</v>
      </c>
      <c r="D13" s="184">
        <v>1185042183.6083903</v>
      </c>
      <c r="E13" s="183"/>
      <c r="F13" s="2"/>
    </row>
    <row r="14" spans="1:6">
      <c r="A14" s="18"/>
      <c r="B14" s="26"/>
      <c r="F14" s="2"/>
    </row>
    <row r="15" spans="1:6">
      <c r="A15" s="18">
        <v>5</v>
      </c>
      <c r="B15" s="2" t="s">
        <v>211</v>
      </c>
      <c r="C15" s="317"/>
      <c r="D15" s="185">
        <v>-262656863.40000001</v>
      </c>
      <c r="E15" s="183"/>
      <c r="F15" s="2" t="s">
        <v>175</v>
      </c>
    </row>
    <row r="16" spans="1:6">
      <c r="A16" s="18">
        <v>6</v>
      </c>
      <c r="B16" s="2" t="s">
        <v>212</v>
      </c>
      <c r="C16" s="317"/>
      <c r="D16" s="182">
        <v>-18984607</v>
      </c>
      <c r="E16" s="183"/>
      <c r="F16" s="2" t="s">
        <v>176</v>
      </c>
    </row>
    <row r="17" spans="1:6">
      <c r="A17" s="18">
        <v>7</v>
      </c>
      <c r="B17" s="2" t="s">
        <v>498</v>
      </c>
      <c r="C17" s="27"/>
      <c r="D17" s="182">
        <v>-92313398</v>
      </c>
      <c r="E17" s="183"/>
      <c r="F17" s="2" t="s">
        <v>630</v>
      </c>
    </row>
    <row r="18" spans="1:6">
      <c r="A18" s="18">
        <v>8</v>
      </c>
      <c r="B18" s="2" t="s">
        <v>292</v>
      </c>
      <c r="D18" s="184">
        <v>811087315.20839036</v>
      </c>
      <c r="E18" s="183"/>
      <c r="F18" s="2"/>
    </row>
    <row r="19" spans="1:6">
      <c r="A19" s="18"/>
      <c r="B19" s="2"/>
      <c r="F19" s="2"/>
    </row>
    <row r="20" spans="1:6">
      <c r="A20" s="18">
        <v>9</v>
      </c>
      <c r="B20" s="1" t="s">
        <v>3</v>
      </c>
      <c r="C20" s="27"/>
      <c r="D20" s="185">
        <v>566312.5259600007</v>
      </c>
      <c r="E20" s="183"/>
      <c r="F20" s="2" t="s">
        <v>631</v>
      </c>
    </row>
    <row r="21" spans="1:6">
      <c r="A21" s="18">
        <v>10</v>
      </c>
      <c r="B21" s="2" t="s">
        <v>213</v>
      </c>
      <c r="C21" s="27"/>
      <c r="D21" s="182">
        <v>2672331.2000000002</v>
      </c>
      <c r="E21" s="183"/>
      <c r="F21" s="2" t="s">
        <v>632</v>
      </c>
    </row>
    <row r="22" spans="1:6">
      <c r="A22" s="18">
        <v>11</v>
      </c>
      <c r="B22" s="2" t="s">
        <v>164</v>
      </c>
      <c r="C22" s="355"/>
      <c r="D22" s="613">
        <v>-7771724.5033613201</v>
      </c>
      <c r="E22" s="183"/>
      <c r="F22" s="2" t="s">
        <v>633</v>
      </c>
    </row>
    <row r="23" spans="1:6">
      <c r="A23" s="18">
        <v>12</v>
      </c>
      <c r="B23" s="2" t="s">
        <v>60</v>
      </c>
      <c r="C23" s="27"/>
      <c r="D23" s="182">
        <v>3554428.4150027339</v>
      </c>
      <c r="E23" s="183"/>
      <c r="F23" s="2" t="s">
        <v>634</v>
      </c>
    </row>
    <row r="24" spans="1:6" ht="13.5" thickBot="1">
      <c r="A24" s="18">
        <v>13</v>
      </c>
      <c r="B24" s="1" t="s">
        <v>420</v>
      </c>
      <c r="D24" s="186">
        <v>810108662.84599173</v>
      </c>
      <c r="E24" s="172"/>
    </row>
    <row r="25" spans="1:6" ht="13.5" thickTop="1">
      <c r="A25" s="18"/>
      <c r="D25" s="211"/>
      <c r="E25" s="211"/>
    </row>
    <row r="26" spans="1:6">
      <c r="A26" s="18"/>
      <c r="B26" s="33" t="s">
        <v>165</v>
      </c>
    </row>
    <row r="27" spans="1:6">
      <c r="A27" s="18">
        <v>14</v>
      </c>
      <c r="B27" s="1" t="s">
        <v>4</v>
      </c>
      <c r="D27" s="13">
        <v>75875680.206759542</v>
      </c>
      <c r="E27" s="211"/>
      <c r="F27" s="2" t="s">
        <v>704</v>
      </c>
    </row>
    <row r="28" spans="1:6">
      <c r="A28" s="18">
        <v>15</v>
      </c>
      <c r="B28" s="2" t="s">
        <v>214</v>
      </c>
      <c r="C28" s="27"/>
      <c r="D28" s="182">
        <v>31608345.367157143</v>
      </c>
      <c r="E28" s="183"/>
      <c r="F28" s="2" t="s">
        <v>155</v>
      </c>
    </row>
    <row r="29" spans="1:6">
      <c r="A29" s="18">
        <v>16</v>
      </c>
      <c r="B29" s="2" t="s">
        <v>61</v>
      </c>
      <c r="C29" s="100"/>
      <c r="D29" s="182">
        <v>17256495</v>
      </c>
      <c r="E29" s="183"/>
      <c r="F29" s="2" t="s">
        <v>705</v>
      </c>
    </row>
    <row r="30" spans="1:6">
      <c r="A30" s="18">
        <v>17</v>
      </c>
      <c r="B30" s="2" t="s">
        <v>62</v>
      </c>
      <c r="C30" s="100"/>
      <c r="D30" s="182">
        <v>657342.98126630171</v>
      </c>
      <c r="E30" s="183"/>
      <c r="F30" s="2" t="s">
        <v>706</v>
      </c>
    </row>
    <row r="31" spans="1:6">
      <c r="A31" s="18">
        <v>18</v>
      </c>
      <c r="B31" s="2" t="s">
        <v>215</v>
      </c>
      <c r="C31" s="100"/>
      <c r="D31" s="191">
        <v>10698575</v>
      </c>
      <c r="E31" s="183"/>
      <c r="F31" s="2" t="s">
        <v>707</v>
      </c>
    </row>
    <row r="32" spans="1:6">
      <c r="A32" s="18">
        <v>19</v>
      </c>
      <c r="B32" s="2" t="s">
        <v>294</v>
      </c>
      <c r="C32" s="100"/>
      <c r="D32" s="182">
        <v>17736852.320021871</v>
      </c>
      <c r="E32" s="183"/>
      <c r="F32" s="2" t="s">
        <v>708</v>
      </c>
    </row>
    <row r="33" spans="1:6">
      <c r="A33" s="18">
        <v>20</v>
      </c>
      <c r="B33" s="2" t="s">
        <v>481</v>
      </c>
      <c r="C33" s="100" t="s">
        <v>66</v>
      </c>
      <c r="D33" s="191">
        <v>0</v>
      </c>
      <c r="E33" s="183"/>
      <c r="F33" s="59" t="s">
        <v>14</v>
      </c>
    </row>
    <row r="34" spans="1:6">
      <c r="A34" s="18">
        <v>21</v>
      </c>
      <c r="B34" s="2" t="s">
        <v>63</v>
      </c>
      <c r="D34" s="98">
        <v>0</v>
      </c>
      <c r="E34" s="183"/>
      <c r="F34" s="2" t="s">
        <v>709</v>
      </c>
    </row>
    <row r="35" spans="1:6">
      <c r="A35" s="18">
        <v>22</v>
      </c>
      <c r="B35" s="2" t="s">
        <v>64</v>
      </c>
      <c r="D35" s="98">
        <v>0</v>
      </c>
      <c r="E35" s="183"/>
      <c r="F35" s="2" t="s">
        <v>710</v>
      </c>
    </row>
    <row r="36" spans="1:6">
      <c r="A36" s="18">
        <v>23</v>
      </c>
      <c r="B36" s="2" t="s">
        <v>223</v>
      </c>
      <c r="D36" s="98">
        <v>0</v>
      </c>
      <c r="E36" s="183"/>
      <c r="F36" s="2" t="s">
        <v>711</v>
      </c>
    </row>
    <row r="37" spans="1:6">
      <c r="A37" s="18">
        <v>24</v>
      </c>
      <c r="B37" s="2" t="s">
        <v>87</v>
      </c>
      <c r="C37" s="317"/>
      <c r="D37" s="36">
        <v>-265679</v>
      </c>
      <c r="E37" s="83"/>
      <c r="F37" s="2" t="s">
        <v>712</v>
      </c>
    </row>
    <row r="38" spans="1:6">
      <c r="A38" s="18">
        <v>25</v>
      </c>
      <c r="B38" s="2" t="s">
        <v>562</v>
      </c>
      <c r="C38" s="317"/>
      <c r="D38" s="36">
        <v>0</v>
      </c>
      <c r="E38" s="83"/>
      <c r="F38" s="2" t="s">
        <v>565</v>
      </c>
    </row>
    <row r="39" spans="1:6">
      <c r="A39" s="18"/>
      <c r="D39" s="187"/>
      <c r="E39" s="187"/>
      <c r="F39" s="2"/>
    </row>
    <row r="40" spans="1:6" ht="13.5" thickBot="1">
      <c r="A40" s="18">
        <v>26</v>
      </c>
      <c r="B40" s="222" t="s">
        <v>713</v>
      </c>
      <c r="C40" s="18" t="s">
        <v>528</v>
      </c>
      <c r="D40" s="610">
        <v>153567611.87520486</v>
      </c>
      <c r="E40" s="172"/>
      <c r="F40" s="2"/>
    </row>
    <row r="41" spans="1:6" ht="13.5" thickTop="1">
      <c r="A41" s="18"/>
      <c r="B41" s="2"/>
      <c r="D41" s="172"/>
      <c r="E41" s="172"/>
      <c r="F41" s="2"/>
    </row>
    <row r="42" spans="1:6">
      <c r="A42" s="18">
        <v>27</v>
      </c>
      <c r="B42" s="189" t="s">
        <v>714</v>
      </c>
      <c r="C42" s="18" t="s">
        <v>57</v>
      </c>
      <c r="D42" s="172">
        <v>153833290.87520486</v>
      </c>
      <c r="E42" s="172"/>
      <c r="F42" s="2"/>
    </row>
    <row r="43" spans="1:6">
      <c r="A43" s="18"/>
      <c r="D43" s="190"/>
      <c r="E43" s="190"/>
    </row>
    <row r="44" spans="1:6">
      <c r="A44" s="146" t="s">
        <v>246</v>
      </c>
      <c r="D44" s="172"/>
      <c r="E44" s="172"/>
    </row>
    <row r="45" spans="1:6">
      <c r="A45" s="18" t="s">
        <v>54</v>
      </c>
      <c r="B45" s="1" t="s">
        <v>313</v>
      </c>
    </row>
    <row r="46" spans="1:6">
      <c r="A46" s="18" t="s">
        <v>55</v>
      </c>
      <c r="B46" s="782" t="s">
        <v>506</v>
      </c>
      <c r="C46" s="782"/>
      <c r="D46" s="782"/>
      <c r="E46" s="782"/>
      <c r="F46" s="782"/>
    </row>
    <row r="47" spans="1:6">
      <c r="B47" s="782"/>
      <c r="C47" s="782"/>
      <c r="D47" s="782"/>
      <c r="E47" s="782"/>
      <c r="F47" s="782"/>
    </row>
    <row r="48" spans="1:6">
      <c r="A48" s="18" t="s">
        <v>57</v>
      </c>
      <c r="B48" s="1" t="s">
        <v>505</v>
      </c>
    </row>
    <row r="49" spans="1:6" ht="12.75" customHeight="1">
      <c r="A49" s="18" t="s">
        <v>58</v>
      </c>
      <c r="B49" s="782" t="s">
        <v>569</v>
      </c>
      <c r="C49" s="782"/>
      <c r="D49" s="782"/>
      <c r="E49" s="782"/>
      <c r="F49" s="782"/>
    </row>
    <row r="50" spans="1:6">
      <c r="B50" s="782"/>
      <c r="C50" s="782"/>
      <c r="D50" s="782"/>
      <c r="E50" s="782"/>
      <c r="F50" s="782"/>
    </row>
    <row r="51" spans="1:6">
      <c r="B51" s="782"/>
      <c r="C51" s="782"/>
      <c r="D51" s="782"/>
      <c r="E51" s="782"/>
      <c r="F51" s="782"/>
    </row>
    <row r="52" spans="1:6">
      <c r="B52" s="782"/>
      <c r="C52" s="782"/>
      <c r="D52" s="782"/>
      <c r="E52" s="782"/>
      <c r="F52" s="782"/>
    </row>
    <row r="53" spans="1:6">
      <c r="A53" s="18" t="s">
        <v>66</v>
      </c>
      <c r="B53" s="1" t="s">
        <v>1351</v>
      </c>
    </row>
  </sheetData>
  <mergeCells count="7">
    <mergeCell ref="B46:F47"/>
    <mergeCell ref="B49:F52"/>
    <mergeCell ref="A1:F1"/>
    <mergeCell ref="A2:F2"/>
    <mergeCell ref="A3:F3"/>
    <mergeCell ref="A4:F4"/>
    <mergeCell ref="A5:F5"/>
  </mergeCells>
  <pageMargins left="0.7" right="0.7" top="0.75" bottom="0.75" header="0.3" footer="0.3"/>
  <pageSetup scale="76" orientation="landscape" r:id="rId1"/>
  <headerFooter>
    <oddFooter>&amp;L_x000D_&amp;1#&amp;"Calibri"&amp;14&amp;K000000 Business Use</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139E5-1DFB-460D-A491-B6AD7935EC04}">
  <sheetPr>
    <tabColor rgb="FF92D050"/>
    <pageSetUpPr fitToPage="1"/>
  </sheetPr>
  <dimension ref="A1:J31"/>
  <sheetViews>
    <sheetView zoomScale="90" zoomScaleNormal="90" workbookViewId="0">
      <selection sqref="A1:L1"/>
    </sheetView>
  </sheetViews>
  <sheetFormatPr defaultColWidth="9.28515625" defaultRowHeight="12.75"/>
  <cols>
    <col min="1" max="1" width="6.7109375" style="1" bestFit="1" customWidth="1"/>
    <col min="2" max="2" width="57.85546875" style="1" customWidth="1"/>
    <col min="3" max="3" width="3" style="18" bestFit="1" customWidth="1"/>
    <col min="4" max="4" width="16.5703125" style="1" customWidth="1"/>
    <col min="5" max="5" width="2.42578125" style="1" customWidth="1"/>
    <col min="6" max="6" width="16.5703125" style="1" customWidth="1"/>
    <col min="7" max="7" width="2.42578125" style="1" customWidth="1"/>
    <col min="8" max="8" width="19" style="1" bestFit="1" customWidth="1"/>
    <col min="9" max="9" width="2.42578125" style="1" customWidth="1"/>
    <col min="10" max="10" width="41.5703125" style="1" bestFit="1" customWidth="1"/>
    <col min="11" max="16384" width="9.28515625" style="1"/>
  </cols>
  <sheetData>
    <row r="1" spans="1:10">
      <c r="A1" s="784" t="s">
        <v>926</v>
      </c>
      <c r="B1" s="784"/>
      <c r="C1" s="784"/>
      <c r="D1" s="784"/>
      <c r="E1" s="784"/>
      <c r="F1" s="784"/>
      <c r="G1" s="784"/>
      <c r="H1" s="784"/>
      <c r="I1" s="784"/>
      <c r="J1" s="784"/>
    </row>
    <row r="2" spans="1:10">
      <c r="A2" s="784" t="s">
        <v>5</v>
      </c>
      <c r="B2" s="784"/>
      <c r="C2" s="784"/>
      <c r="D2" s="784"/>
      <c r="E2" s="784"/>
      <c r="F2" s="784"/>
      <c r="G2" s="784"/>
      <c r="H2" s="784"/>
      <c r="I2" s="784"/>
      <c r="J2" s="784"/>
    </row>
    <row r="3" spans="1:10">
      <c r="A3" s="784" t="s">
        <v>1702</v>
      </c>
      <c r="B3" s="784"/>
      <c r="C3" s="784"/>
      <c r="D3" s="784"/>
      <c r="E3" s="784"/>
      <c r="F3" s="784"/>
      <c r="G3" s="784"/>
      <c r="H3" s="784"/>
      <c r="I3" s="784"/>
      <c r="J3" s="784"/>
    </row>
    <row r="4" spans="1:10">
      <c r="A4" s="784" t="s">
        <v>1140</v>
      </c>
      <c r="B4" s="784"/>
      <c r="C4" s="784"/>
      <c r="D4" s="784"/>
      <c r="E4" s="784"/>
      <c r="F4" s="784"/>
      <c r="G4" s="784"/>
      <c r="H4" s="784"/>
      <c r="I4" s="784"/>
      <c r="J4" s="784"/>
    </row>
    <row r="5" spans="1:10">
      <c r="A5" s="784" t="s">
        <v>1368</v>
      </c>
      <c r="B5" s="784"/>
      <c r="C5" s="784"/>
      <c r="D5" s="784"/>
      <c r="E5" s="784"/>
      <c r="F5" s="784"/>
      <c r="G5" s="784"/>
      <c r="H5" s="784"/>
      <c r="I5" s="784"/>
      <c r="J5" s="784"/>
    </row>
    <row r="6" spans="1:10">
      <c r="A6" s="783" t="s">
        <v>1352</v>
      </c>
      <c r="B6" s="783"/>
      <c r="C6" s="783"/>
      <c r="D6" s="783"/>
      <c r="E6" s="783"/>
      <c r="F6" s="783"/>
      <c r="G6" s="783"/>
      <c r="H6" s="783"/>
      <c r="I6" s="783"/>
      <c r="J6" s="783"/>
    </row>
    <row r="7" spans="1:10">
      <c r="A7" s="23"/>
      <c r="B7" s="23"/>
      <c r="C7" s="23"/>
      <c r="D7" s="23"/>
      <c r="E7" s="23"/>
      <c r="F7" s="23"/>
      <c r="G7" s="23"/>
      <c r="H7" s="23"/>
      <c r="I7" s="23"/>
      <c r="J7" s="23"/>
    </row>
    <row r="8" spans="1:10">
      <c r="A8" s="23"/>
      <c r="B8" s="59" t="s">
        <v>113</v>
      </c>
      <c r="C8" s="23"/>
      <c r="D8" s="18" t="s">
        <v>12</v>
      </c>
      <c r="E8" s="18"/>
      <c r="F8" s="18" t="s">
        <v>15</v>
      </c>
      <c r="G8" s="18"/>
      <c r="H8" s="18" t="s">
        <v>20</v>
      </c>
      <c r="I8" s="18"/>
      <c r="J8" s="18" t="s">
        <v>16</v>
      </c>
    </row>
    <row r="9" spans="1:10">
      <c r="A9" s="23" t="s">
        <v>45</v>
      </c>
      <c r="C9" s="23"/>
    </row>
    <row r="10" spans="1:10">
      <c r="A10" s="33" t="s">
        <v>44</v>
      </c>
      <c r="B10" s="33" t="s">
        <v>23</v>
      </c>
      <c r="C10" s="23"/>
      <c r="D10" s="33" t="s">
        <v>1139</v>
      </c>
      <c r="E10" s="23"/>
      <c r="F10" s="33" t="s">
        <v>1138</v>
      </c>
      <c r="G10" s="23"/>
      <c r="H10" s="33" t="s">
        <v>1137</v>
      </c>
      <c r="I10" s="23"/>
      <c r="J10" s="33" t="s">
        <v>1</v>
      </c>
    </row>
    <row r="11" spans="1:10">
      <c r="A11" s="23"/>
      <c r="B11" s="287" t="s">
        <v>1136</v>
      </c>
      <c r="C11" s="23"/>
      <c r="D11" s="23"/>
      <c r="E11" s="23"/>
      <c r="F11" s="23"/>
      <c r="G11" s="23"/>
      <c r="H11" s="23"/>
      <c r="I11" s="23"/>
      <c r="J11" s="23"/>
    </row>
    <row r="12" spans="1:10">
      <c r="A12" s="18">
        <v>1</v>
      </c>
      <c r="B12" s="2" t="s">
        <v>1135</v>
      </c>
      <c r="C12" s="18" t="s">
        <v>54</v>
      </c>
      <c r="D12" s="211">
        <v>153567611.87520486</v>
      </c>
      <c r="E12" s="211"/>
      <c r="F12" s="211">
        <v>153567611.87520486</v>
      </c>
      <c r="G12" s="172"/>
      <c r="H12" s="173">
        <v>0</v>
      </c>
      <c r="I12" s="172"/>
      <c r="J12" s="2" t="s">
        <v>1134</v>
      </c>
    </row>
    <row r="13" spans="1:10">
      <c r="A13" s="18">
        <v>2</v>
      </c>
      <c r="B13" s="2" t="s">
        <v>1124</v>
      </c>
      <c r="D13" s="136">
        <v>0.76342781520149805</v>
      </c>
      <c r="E13" s="536"/>
      <c r="F13" s="136">
        <v>0.23657218479850198</v>
      </c>
      <c r="G13" s="536"/>
      <c r="H13" s="136">
        <v>0</v>
      </c>
      <c r="I13" s="172"/>
      <c r="J13" s="2" t="s">
        <v>1123</v>
      </c>
    </row>
    <row r="14" spans="1:10" ht="13.5" thickBot="1">
      <c r="A14" s="18">
        <v>3</v>
      </c>
      <c r="B14" s="534" t="s">
        <v>1133</v>
      </c>
      <c r="D14" s="505">
        <v>117237786.41959928</v>
      </c>
      <c r="E14" s="211"/>
      <c r="F14" s="505">
        <v>36329825.455605589</v>
      </c>
      <c r="G14" s="211"/>
      <c r="H14" s="505">
        <v>0</v>
      </c>
      <c r="I14" s="211"/>
      <c r="J14" s="2"/>
    </row>
    <row r="15" spans="1:10" ht="13.5" thickTop="1">
      <c r="A15" s="18"/>
      <c r="B15" s="2"/>
      <c r="D15" s="211"/>
      <c r="E15" s="211"/>
      <c r="F15" s="211"/>
      <c r="G15" s="211"/>
      <c r="H15" s="211"/>
      <c r="I15" s="211"/>
      <c r="J15" s="2"/>
    </row>
    <row r="16" spans="1:10">
      <c r="A16" s="18"/>
      <c r="B16" s="287" t="s">
        <v>1132</v>
      </c>
      <c r="D16" s="211"/>
      <c r="E16" s="211"/>
      <c r="F16" s="211"/>
      <c r="G16" s="211"/>
      <c r="H16" s="211"/>
      <c r="I16" s="211"/>
      <c r="J16" s="2"/>
    </row>
    <row r="17" spans="1:10">
      <c r="A17" s="18">
        <v>4</v>
      </c>
      <c r="B17" s="2" t="s">
        <v>1131</v>
      </c>
      <c r="D17" s="211">
        <v>810108663</v>
      </c>
      <c r="E17" s="211"/>
      <c r="F17" s="211"/>
      <c r="G17" s="211"/>
      <c r="H17" s="173">
        <v>0</v>
      </c>
      <c r="I17" s="172"/>
      <c r="J17" s="2" t="s">
        <v>1130</v>
      </c>
    </row>
    <row r="18" spans="1:10">
      <c r="A18" s="18">
        <v>5</v>
      </c>
      <c r="B18" s="2" t="s">
        <v>1124</v>
      </c>
      <c r="D18" s="136">
        <v>0.76342781520149805</v>
      </c>
      <c r="E18" s="211"/>
      <c r="F18" s="171"/>
      <c r="G18" s="211"/>
      <c r="H18" s="136">
        <v>0</v>
      </c>
      <c r="I18" s="172"/>
      <c r="J18" s="2" t="s">
        <v>1129</v>
      </c>
    </row>
    <row r="19" spans="1:10" ht="13.5" thickBot="1">
      <c r="A19" s="18">
        <v>6</v>
      </c>
      <c r="B19" s="534" t="s">
        <v>1128</v>
      </c>
      <c r="D19" s="505">
        <v>618459486.6698966</v>
      </c>
      <c r="E19" s="211"/>
      <c r="F19" s="211"/>
      <c r="G19" s="211"/>
      <c r="H19" s="505">
        <v>0</v>
      </c>
      <c r="I19" s="211"/>
      <c r="J19" s="2"/>
    </row>
    <row r="20" spans="1:10" ht="13.5" thickTop="1"/>
    <row r="21" spans="1:10">
      <c r="B21" s="537" t="s">
        <v>1127</v>
      </c>
    </row>
    <row r="22" spans="1:10">
      <c r="A22" s="18">
        <v>7</v>
      </c>
      <c r="B22" s="189" t="s">
        <v>1126</v>
      </c>
      <c r="D22" s="211">
        <v>153833290.87520486</v>
      </c>
      <c r="E22" s="211"/>
      <c r="F22" s="211">
        <v>153833290.87520486</v>
      </c>
      <c r="G22" s="211"/>
      <c r="H22" s="173"/>
      <c r="I22" s="172"/>
      <c r="J22" s="2" t="s">
        <v>1125</v>
      </c>
    </row>
    <row r="23" spans="1:10">
      <c r="A23" s="18">
        <v>8</v>
      </c>
      <c r="B23" s="2" t="s">
        <v>1124</v>
      </c>
      <c r="D23" s="136">
        <v>0.76342781520149805</v>
      </c>
      <c r="E23" s="535"/>
      <c r="F23" s="136">
        <v>0.23657218479850198</v>
      </c>
      <c r="G23" s="535"/>
      <c r="H23" s="136">
        <v>0</v>
      </c>
      <c r="I23" s="172"/>
      <c r="J23" s="2" t="s">
        <v>1123</v>
      </c>
    </row>
    <row r="24" spans="1:10" ht="13.5" thickBot="1">
      <c r="A24" s="18">
        <v>9</v>
      </c>
      <c r="B24" s="534" t="s">
        <v>1122</v>
      </c>
      <c r="D24" s="505">
        <v>117440613.15811419</v>
      </c>
      <c r="E24" s="211"/>
      <c r="F24" s="505">
        <v>36392677.717090674</v>
      </c>
      <c r="G24" s="211"/>
      <c r="H24" s="505">
        <v>0</v>
      </c>
      <c r="I24" s="211"/>
      <c r="J24" s="2"/>
    </row>
    <row r="25" spans="1:10" ht="13.5" thickTop="1"/>
    <row r="26" spans="1:10">
      <c r="A26" s="146" t="s">
        <v>246</v>
      </c>
    </row>
    <row r="27" spans="1:10" ht="12.95" customHeight="1">
      <c r="A27" s="18" t="s">
        <v>54</v>
      </c>
      <c r="B27" s="782" t="s">
        <v>1121</v>
      </c>
      <c r="C27" s="782"/>
      <c r="D27" s="782"/>
      <c r="E27" s="782"/>
      <c r="F27" s="782"/>
      <c r="G27" s="782"/>
      <c r="H27" s="782"/>
      <c r="I27" s="782"/>
      <c r="J27" s="782"/>
    </row>
    <row r="28" spans="1:10">
      <c r="B28" s="782"/>
      <c r="C28" s="782"/>
      <c r="D28" s="782"/>
      <c r="E28" s="782"/>
      <c r="F28" s="782"/>
      <c r="G28" s="782"/>
      <c r="H28" s="782"/>
      <c r="I28" s="782"/>
      <c r="J28" s="782"/>
    </row>
    <row r="29" spans="1:10">
      <c r="B29" s="533"/>
    </row>
    <row r="30" spans="1:10">
      <c r="B30" s="533"/>
    </row>
    <row r="31" spans="1:10">
      <c r="B31" s="533"/>
    </row>
  </sheetData>
  <mergeCells count="7">
    <mergeCell ref="B27:J28"/>
    <mergeCell ref="A1:J1"/>
    <mergeCell ref="A2:J2"/>
    <mergeCell ref="A3:J3"/>
    <mergeCell ref="A4:J4"/>
    <mergeCell ref="A5:J5"/>
    <mergeCell ref="A6:J6"/>
  </mergeCells>
  <pageMargins left="0.7" right="0.7" top="0.75" bottom="0.75" header="0.3" footer="0.3"/>
  <pageSetup scale="73" orientation="landscape" r:id="rId1"/>
  <headerFooter>
    <oddFooter>&amp;L_x000D_&amp;1#&amp;"Calibri"&amp;14&amp;K000000 Business Use</oddFooter>
  </headerFooter>
  <colBreaks count="1" manualBreakCount="1">
    <brk id="10"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464D9-60B5-44EB-B648-93E612D27090}">
  <sheetPr>
    <tabColor rgb="FF92D050"/>
    <pageSetUpPr fitToPage="1"/>
  </sheetPr>
  <dimension ref="A1:H36"/>
  <sheetViews>
    <sheetView zoomScale="80" zoomScaleNormal="80" zoomScalePageLayoutView="145" workbookViewId="0">
      <selection sqref="A1:L1"/>
    </sheetView>
  </sheetViews>
  <sheetFormatPr defaultColWidth="94.5703125" defaultRowHeight="12.75"/>
  <cols>
    <col min="1" max="1" width="6" style="1" bestFit="1" customWidth="1"/>
    <col min="2" max="2" width="67.140625" style="1" customWidth="1"/>
    <col min="3" max="3" width="3.140625" style="1" bestFit="1" customWidth="1"/>
    <col min="4" max="4" width="15.5703125" style="1" customWidth="1"/>
    <col min="5" max="5" width="2.5703125" style="1" customWidth="1"/>
    <col min="6" max="6" width="34.5703125" style="1" bestFit="1" customWidth="1"/>
    <col min="7" max="14" width="14.5703125" style="1" customWidth="1"/>
    <col min="15" max="16384" width="94.5703125" style="1"/>
  </cols>
  <sheetData>
    <row r="1" spans="1:8">
      <c r="A1" s="783" t="s">
        <v>926</v>
      </c>
      <c r="B1" s="783"/>
      <c r="C1" s="783"/>
      <c r="D1" s="783"/>
      <c r="E1" s="783"/>
      <c r="F1" s="783"/>
    </row>
    <row r="2" spans="1:8">
      <c r="A2" s="784" t="s">
        <v>1745</v>
      </c>
      <c r="B2" s="784"/>
      <c r="C2" s="784"/>
      <c r="D2" s="784"/>
      <c r="E2" s="784"/>
      <c r="F2" s="784"/>
    </row>
    <row r="3" spans="1:8">
      <c r="A3" s="784" t="s">
        <v>1702</v>
      </c>
      <c r="B3" s="784"/>
      <c r="C3" s="784"/>
      <c r="D3" s="784"/>
      <c r="E3" s="784"/>
      <c r="F3" s="784"/>
    </row>
    <row r="4" spans="1:8">
      <c r="A4" s="783" t="s">
        <v>1368</v>
      </c>
      <c r="B4" s="783"/>
      <c r="C4" s="783"/>
      <c r="D4" s="783"/>
      <c r="E4" s="783"/>
      <c r="F4" s="783"/>
    </row>
    <row r="5" spans="1:8">
      <c r="A5" s="783" t="s">
        <v>1352</v>
      </c>
      <c r="B5" s="783"/>
      <c r="C5" s="783"/>
      <c r="D5" s="783"/>
      <c r="E5" s="783"/>
      <c r="F5" s="783"/>
    </row>
    <row r="6" spans="1:8">
      <c r="A6" s="23"/>
      <c r="B6" s="23"/>
      <c r="C6" s="23"/>
      <c r="D6" s="23"/>
      <c r="E6" s="23"/>
      <c r="F6" s="23"/>
    </row>
    <row r="7" spans="1:8">
      <c r="A7" s="2"/>
      <c r="B7" s="59" t="s">
        <v>113</v>
      </c>
    </row>
    <row r="8" spans="1:8">
      <c r="A8" s="2"/>
      <c r="B8" s="2"/>
    </row>
    <row r="9" spans="1:8">
      <c r="B9" s="546" t="s">
        <v>1174</v>
      </c>
      <c r="D9" s="385">
        <v>2023</v>
      </c>
      <c r="E9" s="2"/>
    </row>
    <row r="10" spans="1:8">
      <c r="B10" s="546" t="s">
        <v>1173</v>
      </c>
      <c r="D10" s="385">
        <v>2025</v>
      </c>
      <c r="E10" s="2"/>
    </row>
    <row r="11" spans="1:8">
      <c r="D11" s="23"/>
      <c r="E11" s="23"/>
    </row>
    <row r="12" spans="1:8">
      <c r="A12" s="23" t="s">
        <v>43</v>
      </c>
      <c r="D12" s="18" t="s">
        <v>12</v>
      </c>
      <c r="E12" s="18"/>
      <c r="F12" s="18" t="s">
        <v>15</v>
      </c>
    </row>
    <row r="13" spans="1:8">
      <c r="A13" s="33" t="s">
        <v>44</v>
      </c>
      <c r="B13" s="33" t="s">
        <v>23</v>
      </c>
      <c r="D13" s="33" t="s">
        <v>38</v>
      </c>
      <c r="E13" s="23"/>
      <c r="F13" s="33" t="s">
        <v>1</v>
      </c>
    </row>
    <row r="14" spans="1:8">
      <c r="A14" s="18"/>
    </row>
    <row r="15" spans="1:8">
      <c r="A15" s="18">
        <v>1</v>
      </c>
      <c r="B15" s="1" t="s">
        <v>1398</v>
      </c>
      <c r="D15" s="684">
        <v>117237786.41959928</v>
      </c>
      <c r="E15" s="172"/>
      <c r="F15" s="2" t="s">
        <v>1397</v>
      </c>
      <c r="G15" s="187"/>
      <c r="H15" s="190"/>
    </row>
    <row r="16" spans="1:8">
      <c r="A16" s="18"/>
      <c r="D16" s="544"/>
      <c r="E16" s="541"/>
      <c r="F16" s="2"/>
    </row>
    <row r="17" spans="1:8">
      <c r="A17" s="18">
        <v>2</v>
      </c>
      <c r="B17" s="1" t="s">
        <v>1396</v>
      </c>
      <c r="D17" s="211">
        <v>-73194.329999999987</v>
      </c>
      <c r="E17" s="541"/>
      <c r="F17" s="2" t="s">
        <v>1395</v>
      </c>
      <c r="G17" s="187"/>
      <c r="H17" s="190"/>
    </row>
    <row r="18" spans="1:8">
      <c r="A18" s="18"/>
      <c r="D18" s="544"/>
      <c r="E18" s="541"/>
      <c r="F18" s="18"/>
    </row>
    <row r="19" spans="1:8">
      <c r="A19" s="18">
        <v>3</v>
      </c>
      <c r="B19" s="1" t="s">
        <v>1394</v>
      </c>
      <c r="D19" s="544">
        <v>4722112.0068205018</v>
      </c>
      <c r="E19" s="541"/>
      <c r="F19" s="2" t="s">
        <v>1748</v>
      </c>
    </row>
    <row r="20" spans="1:8">
      <c r="A20" s="18"/>
      <c r="D20" s="544"/>
      <c r="E20" s="541"/>
      <c r="F20" s="18"/>
    </row>
    <row r="21" spans="1:8">
      <c r="A21" s="18">
        <v>4</v>
      </c>
      <c r="B21" s="545" t="s">
        <v>1392</v>
      </c>
      <c r="D21" s="623">
        <v>121886704.09641978</v>
      </c>
      <c r="E21" s="541"/>
      <c r="F21" s="18"/>
    </row>
    <row r="22" spans="1:8">
      <c r="A22" s="18"/>
      <c r="D22" s="544"/>
      <c r="E22" s="541"/>
      <c r="F22" s="18"/>
    </row>
    <row r="23" spans="1:8">
      <c r="A23" s="18">
        <v>5</v>
      </c>
      <c r="B23" s="1" t="s">
        <v>1391</v>
      </c>
      <c r="D23" s="544">
        <v>9682073.5522252247</v>
      </c>
      <c r="E23" s="541"/>
      <c r="F23" s="2" t="s">
        <v>1747</v>
      </c>
    </row>
    <row r="24" spans="1:8">
      <c r="A24" s="18"/>
      <c r="D24" s="544"/>
      <c r="E24" s="541"/>
      <c r="F24" s="18"/>
    </row>
    <row r="25" spans="1:8">
      <c r="A25" s="18">
        <v>6</v>
      </c>
      <c r="B25" s="1" t="s">
        <v>1389</v>
      </c>
      <c r="D25" s="544">
        <v>-1015473.4395354534</v>
      </c>
      <c r="E25" s="541"/>
      <c r="F25" s="2" t="s">
        <v>1388</v>
      </c>
    </row>
    <row r="26" spans="1:8">
      <c r="A26" s="18"/>
      <c r="D26" s="544"/>
      <c r="E26" s="541"/>
      <c r="F26" s="2"/>
    </row>
    <row r="27" spans="1:8">
      <c r="A27" s="18">
        <v>7</v>
      </c>
      <c r="B27" s="1" t="s">
        <v>1387</v>
      </c>
      <c r="D27" s="211"/>
      <c r="E27" s="541"/>
      <c r="F27" s="59" t="s">
        <v>14</v>
      </c>
    </row>
    <row r="28" spans="1:8">
      <c r="A28" s="18"/>
      <c r="D28" s="544"/>
      <c r="E28" s="541"/>
      <c r="F28" s="2"/>
    </row>
    <row r="29" spans="1:8" ht="13.5" thickBot="1">
      <c r="A29" s="18">
        <v>8</v>
      </c>
      <c r="B29" s="1" t="s">
        <v>1385</v>
      </c>
      <c r="D29" s="505">
        <v>130553304.20910956</v>
      </c>
      <c r="E29" s="172"/>
    </row>
    <row r="30" spans="1:8" ht="13.5" thickTop="1">
      <c r="A30" s="18"/>
      <c r="E30" s="172"/>
    </row>
    <row r="31" spans="1:8">
      <c r="A31" s="208" t="s">
        <v>246</v>
      </c>
    </row>
    <row r="32" spans="1:8" ht="25.5">
      <c r="A32" s="18">
        <v>9</v>
      </c>
      <c r="B32" s="622" t="s">
        <v>1384</v>
      </c>
      <c r="D32" s="190">
        <v>13315517.789510272</v>
      </c>
    </row>
    <row r="34" spans="1:4">
      <c r="A34" s="18">
        <f>A32+1</f>
        <v>10</v>
      </c>
      <c r="B34" s="1" t="s">
        <v>1746</v>
      </c>
      <c r="D34" s="113">
        <v>131885264.02727365</v>
      </c>
    </row>
    <row r="35" spans="1:4">
      <c r="A35" s="18"/>
    </row>
    <row r="36" spans="1:4">
      <c r="A36" s="18">
        <f>A34+1</f>
        <v>11</v>
      </c>
      <c r="B36" s="1" t="s">
        <v>1120</v>
      </c>
      <c r="D36" s="615">
        <f>D29-D34</f>
        <v>-1331959.8181640953</v>
      </c>
    </row>
  </sheetData>
  <mergeCells count="5">
    <mergeCell ref="A1:F1"/>
    <mergeCell ref="A2:F2"/>
    <mergeCell ref="A3:F3"/>
    <mergeCell ref="A4:F4"/>
    <mergeCell ref="A5:F5"/>
  </mergeCells>
  <pageMargins left="0.7" right="0.7" top="0.75" bottom="0.75" header="0.3" footer="0.3"/>
  <pageSetup scale="95" orientation="landscape" r:id="rId1"/>
  <headerFooter>
    <oddFooter>&amp;L_x000D_&amp;1#&amp;"Calibri"&amp;14&amp;K000000 Business Use</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F327-1658-4B33-8F7B-AB7B74E87943}">
  <sheetPr>
    <tabColor rgb="FF92D050"/>
  </sheetPr>
  <dimension ref="A1:N80"/>
  <sheetViews>
    <sheetView view="pageBreakPreview" zoomScale="80" zoomScaleNormal="100" zoomScaleSheetLayoutView="80" zoomScalePageLayoutView="145" workbookViewId="0">
      <selection sqref="A1:L1"/>
    </sheetView>
  </sheetViews>
  <sheetFormatPr defaultRowHeight="12.75"/>
  <cols>
    <col min="1" max="1" width="6" style="11" bestFit="1" customWidth="1"/>
    <col min="2" max="2" width="33" style="11" customWidth="1"/>
    <col min="3" max="3" width="2.7109375" style="11" customWidth="1"/>
    <col min="4" max="4" width="8.42578125" style="11" bestFit="1" customWidth="1"/>
    <col min="5" max="5" width="2.7109375" style="11" customWidth="1"/>
    <col min="6" max="6" width="17.42578125" style="11" customWidth="1"/>
    <col min="7" max="7" width="2.5703125" style="11" customWidth="1"/>
    <col min="8" max="8" width="13.5703125" style="11" customWidth="1"/>
    <col min="9" max="9" width="3.140625" style="11" bestFit="1" customWidth="1"/>
    <col min="10" max="10" width="21.5703125" style="332" bestFit="1" customWidth="1"/>
    <col min="11" max="11" width="2.42578125" style="332" customWidth="1"/>
    <col min="12" max="12" width="46.28515625" style="11" customWidth="1"/>
    <col min="13" max="225" width="8.7109375" style="11"/>
    <col min="226" max="226" width="7.5703125" style="11" customWidth="1"/>
    <col min="227" max="227" width="51.42578125" style="11" customWidth="1"/>
    <col min="228" max="228" width="17.7109375" style="11" customWidth="1"/>
    <col min="229" max="229" width="16.5703125" style="11" customWidth="1"/>
    <col min="230" max="232" width="14.28515625" style="11" customWidth="1"/>
    <col min="233" max="233" width="18.42578125" style="11" customWidth="1"/>
    <col min="234" max="234" width="14.5703125" style="11" customWidth="1"/>
    <col min="235" max="235" width="14.28515625" style="11" customWidth="1"/>
    <col min="236" max="236" width="14.42578125" style="11" customWidth="1"/>
    <col min="237" max="481" width="8.7109375" style="11"/>
    <col min="482" max="482" width="7.5703125" style="11" customWidth="1"/>
    <col min="483" max="483" width="51.42578125" style="11" customWidth="1"/>
    <col min="484" max="484" width="17.7109375" style="11" customWidth="1"/>
    <col min="485" max="485" width="16.5703125" style="11" customWidth="1"/>
    <col min="486" max="488" width="14.28515625" style="11" customWidth="1"/>
    <col min="489" max="489" width="18.42578125" style="11" customWidth="1"/>
    <col min="490" max="490" width="14.5703125" style="11" customWidth="1"/>
    <col min="491" max="491" width="14.28515625" style="11" customWidth="1"/>
    <col min="492" max="492" width="14.42578125" style="11" customWidth="1"/>
    <col min="493" max="737" width="8.7109375" style="11"/>
    <col min="738" max="738" width="7.5703125" style="11" customWidth="1"/>
    <col min="739" max="739" width="51.42578125" style="11" customWidth="1"/>
    <col min="740" max="740" width="17.7109375" style="11" customWidth="1"/>
    <col min="741" max="741" width="16.5703125" style="11" customWidth="1"/>
    <col min="742" max="744" width="14.28515625" style="11" customWidth="1"/>
    <col min="745" max="745" width="18.42578125" style="11" customWidth="1"/>
    <col min="746" max="746" width="14.5703125" style="11" customWidth="1"/>
    <col min="747" max="747" width="14.28515625" style="11" customWidth="1"/>
    <col min="748" max="748" width="14.42578125" style="11" customWidth="1"/>
    <col min="749" max="993" width="8.7109375" style="11"/>
    <col min="994" max="994" width="7.5703125" style="11" customWidth="1"/>
    <col min="995" max="995" width="51.42578125" style="11" customWidth="1"/>
    <col min="996" max="996" width="17.7109375" style="11" customWidth="1"/>
    <col min="997" max="997" width="16.5703125" style="11" customWidth="1"/>
    <col min="998" max="1000" width="14.28515625" style="11" customWidth="1"/>
    <col min="1001" max="1001" width="18.42578125" style="11" customWidth="1"/>
    <col min="1002" max="1002" width="14.5703125" style="11" customWidth="1"/>
    <col min="1003" max="1003" width="14.28515625" style="11" customWidth="1"/>
    <col min="1004" max="1004" width="14.42578125" style="11" customWidth="1"/>
    <col min="1005" max="1249" width="8.7109375" style="11"/>
    <col min="1250" max="1250" width="7.5703125" style="11" customWidth="1"/>
    <col min="1251" max="1251" width="51.42578125" style="11" customWidth="1"/>
    <col min="1252" max="1252" width="17.7109375" style="11" customWidth="1"/>
    <col min="1253" max="1253" width="16.5703125" style="11" customWidth="1"/>
    <col min="1254" max="1256" width="14.28515625" style="11" customWidth="1"/>
    <col min="1257" max="1257" width="18.42578125" style="11" customWidth="1"/>
    <col min="1258" max="1258" width="14.5703125" style="11" customWidth="1"/>
    <col min="1259" max="1259" width="14.28515625" style="11" customWidth="1"/>
    <col min="1260" max="1260" width="14.42578125" style="11" customWidth="1"/>
    <col min="1261" max="1505" width="8.7109375" style="11"/>
    <col min="1506" max="1506" width="7.5703125" style="11" customWidth="1"/>
    <col min="1507" max="1507" width="51.42578125" style="11" customWidth="1"/>
    <col min="1508" max="1508" width="17.7109375" style="11" customWidth="1"/>
    <col min="1509" max="1509" width="16.5703125" style="11" customWidth="1"/>
    <col min="1510" max="1512" width="14.28515625" style="11" customWidth="1"/>
    <col min="1513" max="1513" width="18.42578125" style="11" customWidth="1"/>
    <col min="1514" max="1514" width="14.5703125" style="11" customWidth="1"/>
    <col min="1515" max="1515" width="14.28515625" style="11" customWidth="1"/>
    <col min="1516" max="1516" width="14.42578125" style="11" customWidth="1"/>
    <col min="1517" max="1761" width="8.7109375" style="11"/>
    <col min="1762" max="1762" width="7.5703125" style="11" customWidth="1"/>
    <col min="1763" max="1763" width="51.42578125" style="11" customWidth="1"/>
    <col min="1764" max="1764" width="17.7109375" style="11" customWidth="1"/>
    <col min="1765" max="1765" width="16.5703125" style="11" customWidth="1"/>
    <col min="1766" max="1768" width="14.28515625" style="11" customWidth="1"/>
    <col min="1769" max="1769" width="18.42578125" style="11" customWidth="1"/>
    <col min="1770" max="1770" width="14.5703125" style="11" customWidth="1"/>
    <col min="1771" max="1771" width="14.28515625" style="11" customWidth="1"/>
    <col min="1772" max="1772" width="14.42578125" style="11" customWidth="1"/>
    <col min="1773" max="2017" width="8.7109375" style="11"/>
    <col min="2018" max="2018" width="7.5703125" style="11" customWidth="1"/>
    <col min="2019" max="2019" width="51.42578125" style="11" customWidth="1"/>
    <col min="2020" max="2020" width="17.7109375" style="11" customWidth="1"/>
    <col min="2021" max="2021" width="16.5703125" style="11" customWidth="1"/>
    <col min="2022" max="2024" width="14.28515625" style="11" customWidth="1"/>
    <col min="2025" max="2025" width="18.42578125" style="11" customWidth="1"/>
    <col min="2026" max="2026" width="14.5703125" style="11" customWidth="1"/>
    <col min="2027" max="2027" width="14.28515625" style="11" customWidth="1"/>
    <col min="2028" max="2028" width="14.42578125" style="11" customWidth="1"/>
    <col min="2029" max="2273" width="8.7109375" style="11"/>
    <col min="2274" max="2274" width="7.5703125" style="11" customWidth="1"/>
    <col min="2275" max="2275" width="51.42578125" style="11" customWidth="1"/>
    <col min="2276" max="2276" width="17.7109375" style="11" customWidth="1"/>
    <col min="2277" max="2277" width="16.5703125" style="11" customWidth="1"/>
    <col min="2278" max="2280" width="14.28515625" style="11" customWidth="1"/>
    <col min="2281" max="2281" width="18.42578125" style="11" customWidth="1"/>
    <col min="2282" max="2282" width="14.5703125" style="11" customWidth="1"/>
    <col min="2283" max="2283" width="14.28515625" style="11" customWidth="1"/>
    <col min="2284" max="2284" width="14.42578125" style="11" customWidth="1"/>
    <col min="2285" max="2529" width="8.7109375" style="11"/>
    <col min="2530" max="2530" width="7.5703125" style="11" customWidth="1"/>
    <col min="2531" max="2531" width="51.42578125" style="11" customWidth="1"/>
    <col min="2532" max="2532" width="17.7109375" style="11" customWidth="1"/>
    <col min="2533" max="2533" width="16.5703125" style="11" customWidth="1"/>
    <col min="2534" max="2536" width="14.28515625" style="11" customWidth="1"/>
    <col min="2537" max="2537" width="18.42578125" style="11" customWidth="1"/>
    <col min="2538" max="2538" width="14.5703125" style="11" customWidth="1"/>
    <col min="2539" max="2539" width="14.28515625" style="11" customWidth="1"/>
    <col min="2540" max="2540" width="14.42578125" style="11" customWidth="1"/>
    <col min="2541" max="2785" width="8.7109375" style="11"/>
    <col min="2786" max="2786" width="7.5703125" style="11" customWidth="1"/>
    <col min="2787" max="2787" width="51.42578125" style="11" customWidth="1"/>
    <col min="2788" max="2788" width="17.7109375" style="11" customWidth="1"/>
    <col min="2789" max="2789" width="16.5703125" style="11" customWidth="1"/>
    <col min="2790" max="2792" width="14.28515625" style="11" customWidth="1"/>
    <col min="2793" max="2793" width="18.42578125" style="11" customWidth="1"/>
    <col min="2794" max="2794" width="14.5703125" style="11" customWidth="1"/>
    <col min="2795" max="2795" width="14.28515625" style="11" customWidth="1"/>
    <col min="2796" max="2796" width="14.42578125" style="11" customWidth="1"/>
    <col min="2797" max="3041" width="8.7109375" style="11"/>
    <col min="3042" max="3042" width="7.5703125" style="11" customWidth="1"/>
    <col min="3043" max="3043" width="51.42578125" style="11" customWidth="1"/>
    <col min="3044" max="3044" width="17.7109375" style="11" customWidth="1"/>
    <col min="3045" max="3045" width="16.5703125" style="11" customWidth="1"/>
    <col min="3046" max="3048" width="14.28515625" style="11" customWidth="1"/>
    <col min="3049" max="3049" width="18.42578125" style="11" customWidth="1"/>
    <col min="3050" max="3050" width="14.5703125" style="11" customWidth="1"/>
    <col min="3051" max="3051" width="14.28515625" style="11" customWidth="1"/>
    <col min="3052" max="3052" width="14.42578125" style="11" customWidth="1"/>
    <col min="3053" max="3297" width="8.7109375" style="11"/>
    <col min="3298" max="3298" width="7.5703125" style="11" customWidth="1"/>
    <col min="3299" max="3299" width="51.42578125" style="11" customWidth="1"/>
    <col min="3300" max="3300" width="17.7109375" style="11" customWidth="1"/>
    <col min="3301" max="3301" width="16.5703125" style="11" customWidth="1"/>
    <col min="3302" max="3304" width="14.28515625" style="11" customWidth="1"/>
    <col min="3305" max="3305" width="18.42578125" style="11" customWidth="1"/>
    <col min="3306" max="3306" width="14.5703125" style="11" customWidth="1"/>
    <col min="3307" max="3307" width="14.28515625" style="11" customWidth="1"/>
    <col min="3308" max="3308" width="14.42578125" style="11" customWidth="1"/>
    <col min="3309" max="3553" width="8.7109375" style="11"/>
    <col min="3554" max="3554" width="7.5703125" style="11" customWidth="1"/>
    <col min="3555" max="3555" width="51.42578125" style="11" customWidth="1"/>
    <col min="3556" max="3556" width="17.7109375" style="11" customWidth="1"/>
    <col min="3557" max="3557" width="16.5703125" style="11" customWidth="1"/>
    <col min="3558" max="3560" width="14.28515625" style="11" customWidth="1"/>
    <col min="3561" max="3561" width="18.42578125" style="11" customWidth="1"/>
    <col min="3562" max="3562" width="14.5703125" style="11" customWidth="1"/>
    <col min="3563" max="3563" width="14.28515625" style="11" customWidth="1"/>
    <col min="3564" max="3564" width="14.42578125" style="11" customWidth="1"/>
    <col min="3565" max="3809" width="8.7109375" style="11"/>
    <col min="3810" max="3810" width="7.5703125" style="11" customWidth="1"/>
    <col min="3811" max="3811" width="51.42578125" style="11" customWidth="1"/>
    <col min="3812" max="3812" width="17.7109375" style="11" customWidth="1"/>
    <col min="3813" max="3813" width="16.5703125" style="11" customWidth="1"/>
    <col min="3814" max="3816" width="14.28515625" style="11" customWidth="1"/>
    <col min="3817" max="3817" width="18.42578125" style="11" customWidth="1"/>
    <col min="3818" max="3818" width="14.5703125" style="11" customWidth="1"/>
    <col min="3819" max="3819" width="14.28515625" style="11" customWidth="1"/>
    <col min="3820" max="3820" width="14.42578125" style="11" customWidth="1"/>
    <col min="3821" max="4065" width="8.7109375" style="11"/>
    <col min="4066" max="4066" width="7.5703125" style="11" customWidth="1"/>
    <col min="4067" max="4067" width="51.42578125" style="11" customWidth="1"/>
    <col min="4068" max="4068" width="17.7109375" style="11" customWidth="1"/>
    <col min="4069" max="4069" width="16.5703125" style="11" customWidth="1"/>
    <col min="4070" max="4072" width="14.28515625" style="11" customWidth="1"/>
    <col min="4073" max="4073" width="18.42578125" style="11" customWidth="1"/>
    <col min="4074" max="4074" width="14.5703125" style="11" customWidth="1"/>
    <col min="4075" max="4075" width="14.28515625" style="11" customWidth="1"/>
    <col min="4076" max="4076" width="14.42578125" style="11" customWidth="1"/>
    <col min="4077" max="4321" width="8.7109375" style="11"/>
    <col min="4322" max="4322" width="7.5703125" style="11" customWidth="1"/>
    <col min="4323" max="4323" width="51.42578125" style="11" customWidth="1"/>
    <col min="4324" max="4324" width="17.7109375" style="11" customWidth="1"/>
    <col min="4325" max="4325" width="16.5703125" style="11" customWidth="1"/>
    <col min="4326" max="4328" width="14.28515625" style="11" customWidth="1"/>
    <col min="4329" max="4329" width="18.42578125" style="11" customWidth="1"/>
    <col min="4330" max="4330" width="14.5703125" style="11" customWidth="1"/>
    <col min="4331" max="4331" width="14.28515625" style="11" customWidth="1"/>
    <col min="4332" max="4332" width="14.42578125" style="11" customWidth="1"/>
    <col min="4333" max="4577" width="8.7109375" style="11"/>
    <col min="4578" max="4578" width="7.5703125" style="11" customWidth="1"/>
    <col min="4579" max="4579" width="51.42578125" style="11" customWidth="1"/>
    <col min="4580" max="4580" width="17.7109375" style="11" customWidth="1"/>
    <col min="4581" max="4581" width="16.5703125" style="11" customWidth="1"/>
    <col min="4582" max="4584" width="14.28515625" style="11" customWidth="1"/>
    <col min="4585" max="4585" width="18.42578125" style="11" customWidth="1"/>
    <col min="4586" max="4586" width="14.5703125" style="11" customWidth="1"/>
    <col min="4587" max="4587" width="14.28515625" style="11" customWidth="1"/>
    <col min="4588" max="4588" width="14.42578125" style="11" customWidth="1"/>
    <col min="4589" max="4833" width="8.7109375" style="11"/>
    <col min="4834" max="4834" width="7.5703125" style="11" customWidth="1"/>
    <col min="4835" max="4835" width="51.42578125" style="11" customWidth="1"/>
    <col min="4836" max="4836" width="17.7109375" style="11" customWidth="1"/>
    <col min="4837" max="4837" width="16.5703125" style="11" customWidth="1"/>
    <col min="4838" max="4840" width="14.28515625" style="11" customWidth="1"/>
    <col min="4841" max="4841" width="18.42578125" style="11" customWidth="1"/>
    <col min="4842" max="4842" width="14.5703125" style="11" customWidth="1"/>
    <col min="4843" max="4843" width="14.28515625" style="11" customWidth="1"/>
    <col min="4844" max="4844" width="14.42578125" style="11" customWidth="1"/>
    <col min="4845" max="5089" width="8.7109375" style="11"/>
    <col min="5090" max="5090" width="7.5703125" style="11" customWidth="1"/>
    <col min="5091" max="5091" width="51.42578125" style="11" customWidth="1"/>
    <col min="5092" max="5092" width="17.7109375" style="11" customWidth="1"/>
    <col min="5093" max="5093" width="16.5703125" style="11" customWidth="1"/>
    <col min="5094" max="5096" width="14.28515625" style="11" customWidth="1"/>
    <col min="5097" max="5097" width="18.42578125" style="11" customWidth="1"/>
    <col min="5098" max="5098" width="14.5703125" style="11" customWidth="1"/>
    <col min="5099" max="5099" width="14.28515625" style="11" customWidth="1"/>
    <col min="5100" max="5100" width="14.42578125" style="11" customWidth="1"/>
    <col min="5101" max="5345" width="8.7109375" style="11"/>
    <col min="5346" max="5346" width="7.5703125" style="11" customWidth="1"/>
    <col min="5347" max="5347" width="51.42578125" style="11" customWidth="1"/>
    <col min="5348" max="5348" width="17.7109375" style="11" customWidth="1"/>
    <col min="5349" max="5349" width="16.5703125" style="11" customWidth="1"/>
    <col min="5350" max="5352" width="14.28515625" style="11" customWidth="1"/>
    <col min="5353" max="5353" width="18.42578125" style="11" customWidth="1"/>
    <col min="5354" max="5354" width="14.5703125" style="11" customWidth="1"/>
    <col min="5355" max="5355" width="14.28515625" style="11" customWidth="1"/>
    <col min="5356" max="5356" width="14.42578125" style="11" customWidth="1"/>
    <col min="5357" max="5601" width="8.7109375" style="11"/>
    <col min="5602" max="5602" width="7.5703125" style="11" customWidth="1"/>
    <col min="5603" max="5603" width="51.42578125" style="11" customWidth="1"/>
    <col min="5604" max="5604" width="17.7109375" style="11" customWidth="1"/>
    <col min="5605" max="5605" width="16.5703125" style="11" customWidth="1"/>
    <col min="5606" max="5608" width="14.28515625" style="11" customWidth="1"/>
    <col min="5609" max="5609" width="18.42578125" style="11" customWidth="1"/>
    <col min="5610" max="5610" width="14.5703125" style="11" customWidth="1"/>
    <col min="5611" max="5611" width="14.28515625" style="11" customWidth="1"/>
    <col min="5612" max="5612" width="14.42578125" style="11" customWidth="1"/>
    <col min="5613" max="5857" width="8.7109375" style="11"/>
    <col min="5858" max="5858" width="7.5703125" style="11" customWidth="1"/>
    <col min="5859" max="5859" width="51.42578125" style="11" customWidth="1"/>
    <col min="5860" max="5860" width="17.7109375" style="11" customWidth="1"/>
    <col min="5861" max="5861" width="16.5703125" style="11" customWidth="1"/>
    <col min="5862" max="5864" width="14.28515625" style="11" customWidth="1"/>
    <col min="5865" max="5865" width="18.42578125" style="11" customWidth="1"/>
    <col min="5866" max="5866" width="14.5703125" style="11" customWidth="1"/>
    <col min="5867" max="5867" width="14.28515625" style="11" customWidth="1"/>
    <col min="5868" max="5868" width="14.42578125" style="11" customWidth="1"/>
    <col min="5869" max="6113" width="8.7109375" style="11"/>
    <col min="6114" max="6114" width="7.5703125" style="11" customWidth="1"/>
    <col min="6115" max="6115" width="51.42578125" style="11" customWidth="1"/>
    <col min="6116" max="6116" width="17.7109375" style="11" customWidth="1"/>
    <col min="6117" max="6117" width="16.5703125" style="11" customWidth="1"/>
    <col min="6118" max="6120" width="14.28515625" style="11" customWidth="1"/>
    <col min="6121" max="6121" width="18.42578125" style="11" customWidth="1"/>
    <col min="6122" max="6122" width="14.5703125" style="11" customWidth="1"/>
    <col min="6123" max="6123" width="14.28515625" style="11" customWidth="1"/>
    <col min="6124" max="6124" width="14.42578125" style="11" customWidth="1"/>
    <col min="6125" max="6369" width="8.7109375" style="11"/>
    <col min="6370" max="6370" width="7.5703125" style="11" customWidth="1"/>
    <col min="6371" max="6371" width="51.42578125" style="11" customWidth="1"/>
    <col min="6372" max="6372" width="17.7109375" style="11" customWidth="1"/>
    <col min="6373" max="6373" width="16.5703125" style="11" customWidth="1"/>
    <col min="6374" max="6376" width="14.28515625" style="11" customWidth="1"/>
    <col min="6377" max="6377" width="18.42578125" style="11" customWidth="1"/>
    <col min="6378" max="6378" width="14.5703125" style="11" customWidth="1"/>
    <col min="6379" max="6379" width="14.28515625" style="11" customWidth="1"/>
    <col min="6380" max="6380" width="14.42578125" style="11" customWidth="1"/>
    <col min="6381" max="6625" width="8.7109375" style="11"/>
    <col min="6626" max="6626" width="7.5703125" style="11" customWidth="1"/>
    <col min="6627" max="6627" width="51.42578125" style="11" customWidth="1"/>
    <col min="6628" max="6628" width="17.7109375" style="11" customWidth="1"/>
    <col min="6629" max="6629" width="16.5703125" style="11" customWidth="1"/>
    <col min="6630" max="6632" width="14.28515625" style="11" customWidth="1"/>
    <col min="6633" max="6633" width="18.42578125" style="11" customWidth="1"/>
    <col min="6634" max="6634" width="14.5703125" style="11" customWidth="1"/>
    <col min="6635" max="6635" width="14.28515625" style="11" customWidth="1"/>
    <col min="6636" max="6636" width="14.42578125" style="11" customWidth="1"/>
    <col min="6637" max="6881" width="8.7109375" style="11"/>
    <col min="6882" max="6882" width="7.5703125" style="11" customWidth="1"/>
    <col min="6883" max="6883" width="51.42578125" style="11" customWidth="1"/>
    <col min="6884" max="6884" width="17.7109375" style="11" customWidth="1"/>
    <col min="6885" max="6885" width="16.5703125" style="11" customWidth="1"/>
    <col min="6886" max="6888" width="14.28515625" style="11" customWidth="1"/>
    <col min="6889" max="6889" width="18.42578125" style="11" customWidth="1"/>
    <col min="6890" max="6890" width="14.5703125" style="11" customWidth="1"/>
    <col min="6891" max="6891" width="14.28515625" style="11" customWidth="1"/>
    <col min="6892" max="6892" width="14.42578125" style="11" customWidth="1"/>
    <col min="6893" max="7137" width="8.7109375" style="11"/>
    <col min="7138" max="7138" width="7.5703125" style="11" customWidth="1"/>
    <col min="7139" max="7139" width="51.42578125" style="11" customWidth="1"/>
    <col min="7140" max="7140" width="17.7109375" style="11" customWidth="1"/>
    <col min="7141" max="7141" width="16.5703125" style="11" customWidth="1"/>
    <col min="7142" max="7144" width="14.28515625" style="11" customWidth="1"/>
    <col min="7145" max="7145" width="18.42578125" style="11" customWidth="1"/>
    <col min="7146" max="7146" width="14.5703125" style="11" customWidth="1"/>
    <col min="7147" max="7147" width="14.28515625" style="11" customWidth="1"/>
    <col min="7148" max="7148" width="14.42578125" style="11" customWidth="1"/>
    <col min="7149" max="7393" width="8.7109375" style="11"/>
    <col min="7394" max="7394" width="7.5703125" style="11" customWidth="1"/>
    <col min="7395" max="7395" width="51.42578125" style="11" customWidth="1"/>
    <col min="7396" max="7396" width="17.7109375" style="11" customWidth="1"/>
    <col min="7397" max="7397" width="16.5703125" style="11" customWidth="1"/>
    <col min="7398" max="7400" width="14.28515625" style="11" customWidth="1"/>
    <col min="7401" max="7401" width="18.42578125" style="11" customWidth="1"/>
    <col min="7402" max="7402" width="14.5703125" style="11" customWidth="1"/>
    <col min="7403" max="7403" width="14.28515625" style="11" customWidth="1"/>
    <col min="7404" max="7404" width="14.42578125" style="11" customWidth="1"/>
    <col min="7405" max="7649" width="8.7109375" style="11"/>
    <col min="7650" max="7650" width="7.5703125" style="11" customWidth="1"/>
    <col min="7651" max="7651" width="51.42578125" style="11" customWidth="1"/>
    <col min="7652" max="7652" width="17.7109375" style="11" customWidth="1"/>
    <col min="7653" max="7653" width="16.5703125" style="11" customWidth="1"/>
    <col min="7654" max="7656" width="14.28515625" style="11" customWidth="1"/>
    <col min="7657" max="7657" width="18.42578125" style="11" customWidth="1"/>
    <col min="7658" max="7658" width="14.5703125" style="11" customWidth="1"/>
    <col min="7659" max="7659" width="14.28515625" style="11" customWidth="1"/>
    <col min="7660" max="7660" width="14.42578125" style="11" customWidth="1"/>
    <col min="7661" max="7905" width="8.7109375" style="11"/>
    <col min="7906" max="7906" width="7.5703125" style="11" customWidth="1"/>
    <col min="7907" max="7907" width="51.42578125" style="11" customWidth="1"/>
    <col min="7908" max="7908" width="17.7109375" style="11" customWidth="1"/>
    <col min="7909" max="7909" width="16.5703125" style="11" customWidth="1"/>
    <col min="7910" max="7912" width="14.28515625" style="11" customWidth="1"/>
    <col min="7913" max="7913" width="18.42578125" style="11" customWidth="1"/>
    <col min="7914" max="7914" width="14.5703125" style="11" customWidth="1"/>
    <col min="7915" max="7915" width="14.28515625" style="11" customWidth="1"/>
    <col min="7916" max="7916" width="14.42578125" style="11" customWidth="1"/>
    <col min="7917" max="8161" width="8.7109375" style="11"/>
    <col min="8162" max="8162" width="7.5703125" style="11" customWidth="1"/>
    <col min="8163" max="8163" width="51.42578125" style="11" customWidth="1"/>
    <col min="8164" max="8164" width="17.7109375" style="11" customWidth="1"/>
    <col min="8165" max="8165" width="16.5703125" style="11" customWidth="1"/>
    <col min="8166" max="8168" width="14.28515625" style="11" customWidth="1"/>
    <col min="8169" max="8169" width="18.42578125" style="11" customWidth="1"/>
    <col min="8170" max="8170" width="14.5703125" style="11" customWidth="1"/>
    <col min="8171" max="8171" width="14.28515625" style="11" customWidth="1"/>
    <col min="8172" max="8172" width="14.42578125" style="11" customWidth="1"/>
    <col min="8173" max="8417" width="8.7109375" style="11"/>
    <col min="8418" max="8418" width="7.5703125" style="11" customWidth="1"/>
    <col min="8419" max="8419" width="51.42578125" style="11" customWidth="1"/>
    <col min="8420" max="8420" width="17.7109375" style="11" customWidth="1"/>
    <col min="8421" max="8421" width="16.5703125" style="11" customWidth="1"/>
    <col min="8422" max="8424" width="14.28515625" style="11" customWidth="1"/>
    <col min="8425" max="8425" width="18.42578125" style="11" customWidth="1"/>
    <col min="8426" max="8426" width="14.5703125" style="11" customWidth="1"/>
    <col min="8427" max="8427" width="14.28515625" style="11" customWidth="1"/>
    <col min="8428" max="8428" width="14.42578125" style="11" customWidth="1"/>
    <col min="8429" max="8673" width="8.7109375" style="11"/>
    <col min="8674" max="8674" width="7.5703125" style="11" customWidth="1"/>
    <col min="8675" max="8675" width="51.42578125" style="11" customWidth="1"/>
    <col min="8676" max="8676" width="17.7109375" style="11" customWidth="1"/>
    <col min="8677" max="8677" width="16.5703125" style="11" customWidth="1"/>
    <col min="8678" max="8680" width="14.28515625" style="11" customWidth="1"/>
    <col min="8681" max="8681" width="18.42578125" style="11" customWidth="1"/>
    <col min="8682" max="8682" width="14.5703125" style="11" customWidth="1"/>
    <col min="8683" max="8683" width="14.28515625" style="11" customWidth="1"/>
    <col min="8684" max="8684" width="14.42578125" style="11" customWidth="1"/>
    <col min="8685" max="8929" width="8.7109375" style="11"/>
    <col min="8930" max="8930" width="7.5703125" style="11" customWidth="1"/>
    <col min="8931" max="8931" width="51.42578125" style="11" customWidth="1"/>
    <col min="8932" max="8932" width="17.7109375" style="11" customWidth="1"/>
    <col min="8933" max="8933" width="16.5703125" style="11" customWidth="1"/>
    <col min="8934" max="8936" width="14.28515625" style="11" customWidth="1"/>
    <col min="8937" max="8937" width="18.42578125" style="11" customWidth="1"/>
    <col min="8938" max="8938" width="14.5703125" style="11" customWidth="1"/>
    <col min="8939" max="8939" width="14.28515625" style="11" customWidth="1"/>
    <col min="8940" max="8940" width="14.42578125" style="11" customWidth="1"/>
    <col min="8941" max="9185" width="8.7109375" style="11"/>
    <col min="9186" max="9186" width="7.5703125" style="11" customWidth="1"/>
    <col min="9187" max="9187" width="51.42578125" style="11" customWidth="1"/>
    <col min="9188" max="9188" width="17.7109375" style="11" customWidth="1"/>
    <col min="9189" max="9189" width="16.5703125" style="11" customWidth="1"/>
    <col min="9190" max="9192" width="14.28515625" style="11" customWidth="1"/>
    <col min="9193" max="9193" width="18.42578125" style="11" customWidth="1"/>
    <col min="9194" max="9194" width="14.5703125" style="11" customWidth="1"/>
    <col min="9195" max="9195" width="14.28515625" style="11" customWidth="1"/>
    <col min="9196" max="9196" width="14.42578125" style="11" customWidth="1"/>
    <col min="9197" max="9441" width="8.7109375" style="11"/>
    <col min="9442" max="9442" width="7.5703125" style="11" customWidth="1"/>
    <col min="9443" max="9443" width="51.42578125" style="11" customWidth="1"/>
    <col min="9444" max="9444" width="17.7109375" style="11" customWidth="1"/>
    <col min="9445" max="9445" width="16.5703125" style="11" customWidth="1"/>
    <col min="9446" max="9448" width="14.28515625" style="11" customWidth="1"/>
    <col min="9449" max="9449" width="18.42578125" style="11" customWidth="1"/>
    <col min="9450" max="9450" width="14.5703125" style="11" customWidth="1"/>
    <col min="9451" max="9451" width="14.28515625" style="11" customWidth="1"/>
    <col min="9452" max="9452" width="14.42578125" style="11" customWidth="1"/>
    <col min="9453" max="9697" width="8.7109375" style="11"/>
    <col min="9698" max="9698" width="7.5703125" style="11" customWidth="1"/>
    <col min="9699" max="9699" width="51.42578125" style="11" customWidth="1"/>
    <col min="9700" max="9700" width="17.7109375" style="11" customWidth="1"/>
    <col min="9701" max="9701" width="16.5703125" style="11" customWidth="1"/>
    <col min="9702" max="9704" width="14.28515625" style="11" customWidth="1"/>
    <col min="9705" max="9705" width="18.42578125" style="11" customWidth="1"/>
    <col min="9706" max="9706" width="14.5703125" style="11" customWidth="1"/>
    <col min="9707" max="9707" width="14.28515625" style="11" customWidth="1"/>
    <col min="9708" max="9708" width="14.42578125" style="11" customWidth="1"/>
    <col min="9709" max="9953" width="8.7109375" style="11"/>
    <col min="9954" max="9954" width="7.5703125" style="11" customWidth="1"/>
    <col min="9955" max="9955" width="51.42578125" style="11" customWidth="1"/>
    <col min="9956" max="9956" width="17.7109375" style="11" customWidth="1"/>
    <col min="9957" max="9957" width="16.5703125" style="11" customWidth="1"/>
    <col min="9958" max="9960" width="14.28515625" style="11" customWidth="1"/>
    <col min="9961" max="9961" width="18.42578125" style="11" customWidth="1"/>
    <col min="9962" max="9962" width="14.5703125" style="11" customWidth="1"/>
    <col min="9963" max="9963" width="14.28515625" style="11" customWidth="1"/>
    <col min="9964" max="9964" width="14.42578125" style="11" customWidth="1"/>
    <col min="9965" max="10209" width="8.7109375" style="11"/>
    <col min="10210" max="10210" width="7.5703125" style="11" customWidth="1"/>
    <col min="10211" max="10211" width="51.42578125" style="11" customWidth="1"/>
    <col min="10212" max="10212" width="17.7109375" style="11" customWidth="1"/>
    <col min="10213" max="10213" width="16.5703125" style="11" customWidth="1"/>
    <col min="10214" max="10216" width="14.28515625" style="11" customWidth="1"/>
    <col min="10217" max="10217" width="18.42578125" style="11" customWidth="1"/>
    <col min="10218" max="10218" width="14.5703125" style="11" customWidth="1"/>
    <col min="10219" max="10219" width="14.28515625" style="11" customWidth="1"/>
    <col min="10220" max="10220" width="14.42578125" style="11" customWidth="1"/>
    <col min="10221" max="10465" width="8.7109375" style="11"/>
    <col min="10466" max="10466" width="7.5703125" style="11" customWidth="1"/>
    <col min="10467" max="10467" width="51.42578125" style="11" customWidth="1"/>
    <col min="10468" max="10468" width="17.7109375" style="11" customWidth="1"/>
    <col min="10469" max="10469" width="16.5703125" style="11" customWidth="1"/>
    <col min="10470" max="10472" width="14.28515625" style="11" customWidth="1"/>
    <col min="10473" max="10473" width="18.42578125" style="11" customWidth="1"/>
    <col min="10474" max="10474" width="14.5703125" style="11" customWidth="1"/>
    <col min="10475" max="10475" width="14.28515625" style="11" customWidth="1"/>
    <col min="10476" max="10476" width="14.42578125" style="11" customWidth="1"/>
    <col min="10477" max="10721" width="8.7109375" style="11"/>
    <col min="10722" max="10722" width="7.5703125" style="11" customWidth="1"/>
    <col min="10723" max="10723" width="51.42578125" style="11" customWidth="1"/>
    <col min="10724" max="10724" width="17.7109375" style="11" customWidth="1"/>
    <col min="10725" max="10725" width="16.5703125" style="11" customWidth="1"/>
    <col min="10726" max="10728" width="14.28515625" style="11" customWidth="1"/>
    <col min="10729" max="10729" width="18.42578125" style="11" customWidth="1"/>
    <col min="10730" max="10730" width="14.5703125" style="11" customWidth="1"/>
    <col min="10731" max="10731" width="14.28515625" style="11" customWidth="1"/>
    <col min="10732" max="10732" width="14.42578125" style="11" customWidth="1"/>
    <col min="10733" max="10977" width="8.7109375" style="11"/>
    <col min="10978" max="10978" width="7.5703125" style="11" customWidth="1"/>
    <col min="10979" max="10979" width="51.42578125" style="11" customWidth="1"/>
    <col min="10980" max="10980" width="17.7109375" style="11" customWidth="1"/>
    <col min="10981" max="10981" width="16.5703125" style="11" customWidth="1"/>
    <col min="10982" max="10984" width="14.28515625" style="11" customWidth="1"/>
    <col min="10985" max="10985" width="18.42578125" style="11" customWidth="1"/>
    <col min="10986" max="10986" width="14.5703125" style="11" customWidth="1"/>
    <col min="10987" max="10987" width="14.28515625" style="11" customWidth="1"/>
    <col min="10988" max="10988" width="14.42578125" style="11" customWidth="1"/>
    <col min="10989" max="11233" width="8.7109375" style="11"/>
    <col min="11234" max="11234" width="7.5703125" style="11" customWidth="1"/>
    <col min="11235" max="11235" width="51.42578125" style="11" customWidth="1"/>
    <col min="11236" max="11236" width="17.7109375" style="11" customWidth="1"/>
    <col min="11237" max="11237" width="16.5703125" style="11" customWidth="1"/>
    <col min="11238" max="11240" width="14.28515625" style="11" customWidth="1"/>
    <col min="11241" max="11241" width="18.42578125" style="11" customWidth="1"/>
    <col min="11242" max="11242" width="14.5703125" style="11" customWidth="1"/>
    <col min="11243" max="11243" width="14.28515625" style="11" customWidth="1"/>
    <col min="11244" max="11244" width="14.42578125" style="11" customWidth="1"/>
    <col min="11245" max="11489" width="8.7109375" style="11"/>
    <col min="11490" max="11490" width="7.5703125" style="11" customWidth="1"/>
    <col min="11491" max="11491" width="51.42578125" style="11" customWidth="1"/>
    <col min="11492" max="11492" width="17.7109375" style="11" customWidth="1"/>
    <col min="11493" max="11493" width="16.5703125" style="11" customWidth="1"/>
    <col min="11494" max="11496" width="14.28515625" style="11" customWidth="1"/>
    <col min="11497" max="11497" width="18.42578125" style="11" customWidth="1"/>
    <col min="11498" max="11498" width="14.5703125" style="11" customWidth="1"/>
    <col min="11499" max="11499" width="14.28515625" style="11" customWidth="1"/>
    <col min="11500" max="11500" width="14.42578125" style="11" customWidth="1"/>
    <col min="11501" max="11745" width="8.7109375" style="11"/>
    <col min="11746" max="11746" width="7.5703125" style="11" customWidth="1"/>
    <col min="11747" max="11747" width="51.42578125" style="11" customWidth="1"/>
    <col min="11748" max="11748" width="17.7109375" style="11" customWidth="1"/>
    <col min="11749" max="11749" width="16.5703125" style="11" customWidth="1"/>
    <col min="11750" max="11752" width="14.28515625" style="11" customWidth="1"/>
    <col min="11753" max="11753" width="18.42578125" style="11" customWidth="1"/>
    <col min="11754" max="11754" width="14.5703125" style="11" customWidth="1"/>
    <col min="11755" max="11755" width="14.28515625" style="11" customWidth="1"/>
    <col min="11756" max="11756" width="14.42578125" style="11" customWidth="1"/>
    <col min="11757" max="12001" width="8.7109375" style="11"/>
    <col min="12002" max="12002" width="7.5703125" style="11" customWidth="1"/>
    <col min="12003" max="12003" width="51.42578125" style="11" customWidth="1"/>
    <col min="12004" max="12004" width="17.7109375" style="11" customWidth="1"/>
    <col min="12005" max="12005" width="16.5703125" style="11" customWidth="1"/>
    <col min="12006" max="12008" width="14.28515625" style="11" customWidth="1"/>
    <col min="12009" max="12009" width="18.42578125" style="11" customWidth="1"/>
    <col min="12010" max="12010" width="14.5703125" style="11" customWidth="1"/>
    <col min="12011" max="12011" width="14.28515625" style="11" customWidth="1"/>
    <col min="12012" max="12012" width="14.42578125" style="11" customWidth="1"/>
    <col min="12013" max="12257" width="8.7109375" style="11"/>
    <col min="12258" max="12258" width="7.5703125" style="11" customWidth="1"/>
    <col min="12259" max="12259" width="51.42578125" style="11" customWidth="1"/>
    <col min="12260" max="12260" width="17.7109375" style="11" customWidth="1"/>
    <col min="12261" max="12261" width="16.5703125" style="11" customWidth="1"/>
    <col min="12262" max="12264" width="14.28515625" style="11" customWidth="1"/>
    <col min="12265" max="12265" width="18.42578125" style="11" customWidth="1"/>
    <col min="12266" max="12266" width="14.5703125" style="11" customWidth="1"/>
    <col min="12267" max="12267" width="14.28515625" style="11" customWidth="1"/>
    <col min="12268" max="12268" width="14.42578125" style="11" customWidth="1"/>
    <col min="12269" max="12513" width="8.7109375" style="11"/>
    <col min="12514" max="12514" width="7.5703125" style="11" customWidth="1"/>
    <col min="12515" max="12515" width="51.42578125" style="11" customWidth="1"/>
    <col min="12516" max="12516" width="17.7109375" style="11" customWidth="1"/>
    <col min="12517" max="12517" width="16.5703125" style="11" customWidth="1"/>
    <col min="12518" max="12520" width="14.28515625" style="11" customWidth="1"/>
    <col min="12521" max="12521" width="18.42578125" style="11" customWidth="1"/>
    <col min="12522" max="12522" width="14.5703125" style="11" customWidth="1"/>
    <col min="12523" max="12523" width="14.28515625" style="11" customWidth="1"/>
    <col min="12524" max="12524" width="14.42578125" style="11" customWidth="1"/>
    <col min="12525" max="12769" width="8.7109375" style="11"/>
    <col min="12770" max="12770" width="7.5703125" style="11" customWidth="1"/>
    <col min="12771" max="12771" width="51.42578125" style="11" customWidth="1"/>
    <col min="12772" max="12772" width="17.7109375" style="11" customWidth="1"/>
    <col min="12773" max="12773" width="16.5703125" style="11" customWidth="1"/>
    <col min="12774" max="12776" width="14.28515625" style="11" customWidth="1"/>
    <col min="12777" max="12777" width="18.42578125" style="11" customWidth="1"/>
    <col min="12778" max="12778" width="14.5703125" style="11" customWidth="1"/>
    <col min="12779" max="12779" width="14.28515625" style="11" customWidth="1"/>
    <col min="12780" max="12780" width="14.42578125" style="11" customWidth="1"/>
    <col min="12781" max="13025" width="8.7109375" style="11"/>
    <col min="13026" max="13026" width="7.5703125" style="11" customWidth="1"/>
    <col min="13027" max="13027" width="51.42578125" style="11" customWidth="1"/>
    <col min="13028" max="13028" width="17.7109375" style="11" customWidth="1"/>
    <col min="13029" max="13029" width="16.5703125" style="11" customWidth="1"/>
    <col min="13030" max="13032" width="14.28515625" style="11" customWidth="1"/>
    <col min="13033" max="13033" width="18.42578125" style="11" customWidth="1"/>
    <col min="13034" max="13034" width="14.5703125" style="11" customWidth="1"/>
    <col min="13035" max="13035" width="14.28515625" style="11" customWidth="1"/>
    <col min="13036" max="13036" width="14.42578125" style="11" customWidth="1"/>
    <col min="13037" max="13281" width="8.7109375" style="11"/>
    <col min="13282" max="13282" width="7.5703125" style="11" customWidth="1"/>
    <col min="13283" max="13283" width="51.42578125" style="11" customWidth="1"/>
    <col min="13284" max="13284" width="17.7109375" style="11" customWidth="1"/>
    <col min="13285" max="13285" width="16.5703125" style="11" customWidth="1"/>
    <col min="13286" max="13288" width="14.28515625" style="11" customWidth="1"/>
    <col min="13289" max="13289" width="18.42578125" style="11" customWidth="1"/>
    <col min="13290" max="13290" width="14.5703125" style="11" customWidth="1"/>
    <col min="13291" max="13291" width="14.28515625" style="11" customWidth="1"/>
    <col min="13292" max="13292" width="14.42578125" style="11" customWidth="1"/>
    <col min="13293" max="13537" width="8.7109375" style="11"/>
    <col min="13538" max="13538" width="7.5703125" style="11" customWidth="1"/>
    <col min="13539" max="13539" width="51.42578125" style="11" customWidth="1"/>
    <col min="13540" max="13540" width="17.7109375" style="11" customWidth="1"/>
    <col min="13541" max="13541" width="16.5703125" style="11" customWidth="1"/>
    <col min="13542" max="13544" width="14.28515625" style="11" customWidth="1"/>
    <col min="13545" max="13545" width="18.42578125" style="11" customWidth="1"/>
    <col min="13546" max="13546" width="14.5703125" style="11" customWidth="1"/>
    <col min="13547" max="13547" width="14.28515625" style="11" customWidth="1"/>
    <col min="13548" max="13548" width="14.42578125" style="11" customWidth="1"/>
    <col min="13549" max="13793" width="8.7109375" style="11"/>
    <col min="13794" max="13794" width="7.5703125" style="11" customWidth="1"/>
    <col min="13795" max="13795" width="51.42578125" style="11" customWidth="1"/>
    <col min="13796" max="13796" width="17.7109375" style="11" customWidth="1"/>
    <col min="13797" max="13797" width="16.5703125" style="11" customWidth="1"/>
    <col min="13798" max="13800" width="14.28515625" style="11" customWidth="1"/>
    <col min="13801" max="13801" width="18.42578125" style="11" customWidth="1"/>
    <col min="13802" max="13802" width="14.5703125" style="11" customWidth="1"/>
    <col min="13803" max="13803" width="14.28515625" style="11" customWidth="1"/>
    <col min="13804" max="13804" width="14.42578125" style="11" customWidth="1"/>
    <col min="13805" max="14049" width="8.7109375" style="11"/>
    <col min="14050" max="14050" width="7.5703125" style="11" customWidth="1"/>
    <col min="14051" max="14051" width="51.42578125" style="11" customWidth="1"/>
    <col min="14052" max="14052" width="17.7109375" style="11" customWidth="1"/>
    <col min="14053" max="14053" width="16.5703125" style="11" customWidth="1"/>
    <col min="14054" max="14056" width="14.28515625" style="11" customWidth="1"/>
    <col min="14057" max="14057" width="18.42578125" style="11" customWidth="1"/>
    <col min="14058" max="14058" width="14.5703125" style="11" customWidth="1"/>
    <col min="14059" max="14059" width="14.28515625" style="11" customWidth="1"/>
    <col min="14060" max="14060" width="14.42578125" style="11" customWidth="1"/>
    <col min="14061" max="14305" width="8.7109375" style="11"/>
    <col min="14306" max="14306" width="7.5703125" style="11" customWidth="1"/>
    <col min="14307" max="14307" width="51.42578125" style="11" customWidth="1"/>
    <col min="14308" max="14308" width="17.7109375" style="11" customWidth="1"/>
    <col min="14309" max="14309" width="16.5703125" style="11" customWidth="1"/>
    <col min="14310" max="14312" width="14.28515625" style="11" customWidth="1"/>
    <col min="14313" max="14313" width="18.42578125" style="11" customWidth="1"/>
    <col min="14314" max="14314" width="14.5703125" style="11" customWidth="1"/>
    <col min="14315" max="14315" width="14.28515625" style="11" customWidth="1"/>
    <col min="14316" max="14316" width="14.42578125" style="11" customWidth="1"/>
    <col min="14317" max="14561" width="8.7109375" style="11"/>
    <col min="14562" max="14562" width="7.5703125" style="11" customWidth="1"/>
    <col min="14563" max="14563" width="51.42578125" style="11" customWidth="1"/>
    <col min="14564" max="14564" width="17.7109375" style="11" customWidth="1"/>
    <col min="14565" max="14565" width="16.5703125" style="11" customWidth="1"/>
    <col min="14566" max="14568" width="14.28515625" style="11" customWidth="1"/>
    <col min="14569" max="14569" width="18.42578125" style="11" customWidth="1"/>
    <col min="14570" max="14570" width="14.5703125" style="11" customWidth="1"/>
    <col min="14571" max="14571" width="14.28515625" style="11" customWidth="1"/>
    <col min="14572" max="14572" width="14.42578125" style="11" customWidth="1"/>
    <col min="14573" max="14817" width="8.7109375" style="11"/>
    <col min="14818" max="14818" width="7.5703125" style="11" customWidth="1"/>
    <col min="14819" max="14819" width="51.42578125" style="11" customWidth="1"/>
    <col min="14820" max="14820" width="17.7109375" style="11" customWidth="1"/>
    <col min="14821" max="14821" width="16.5703125" style="11" customWidth="1"/>
    <col min="14822" max="14824" width="14.28515625" style="11" customWidth="1"/>
    <col min="14825" max="14825" width="18.42578125" style="11" customWidth="1"/>
    <col min="14826" max="14826" width="14.5703125" style="11" customWidth="1"/>
    <col min="14827" max="14827" width="14.28515625" style="11" customWidth="1"/>
    <col min="14828" max="14828" width="14.42578125" style="11" customWidth="1"/>
    <col min="14829" max="15073" width="8.7109375" style="11"/>
    <col min="15074" max="15074" width="7.5703125" style="11" customWidth="1"/>
    <col min="15075" max="15075" width="51.42578125" style="11" customWidth="1"/>
    <col min="15076" max="15076" width="17.7109375" style="11" customWidth="1"/>
    <col min="15077" max="15077" width="16.5703125" style="11" customWidth="1"/>
    <col min="15078" max="15080" width="14.28515625" style="11" customWidth="1"/>
    <col min="15081" max="15081" width="18.42578125" style="11" customWidth="1"/>
    <col min="15082" max="15082" width="14.5703125" style="11" customWidth="1"/>
    <col min="15083" max="15083" width="14.28515625" style="11" customWidth="1"/>
    <col min="15084" max="15084" width="14.42578125" style="11" customWidth="1"/>
    <col min="15085" max="15329" width="8.7109375" style="11"/>
    <col min="15330" max="15330" width="7.5703125" style="11" customWidth="1"/>
    <col min="15331" max="15331" width="51.42578125" style="11" customWidth="1"/>
    <col min="15332" max="15332" width="17.7109375" style="11" customWidth="1"/>
    <col min="15333" max="15333" width="16.5703125" style="11" customWidth="1"/>
    <col min="15334" max="15336" width="14.28515625" style="11" customWidth="1"/>
    <col min="15337" max="15337" width="18.42578125" style="11" customWidth="1"/>
    <col min="15338" max="15338" width="14.5703125" style="11" customWidth="1"/>
    <col min="15339" max="15339" width="14.28515625" style="11" customWidth="1"/>
    <col min="15340" max="15340" width="14.42578125" style="11" customWidth="1"/>
    <col min="15341" max="15585" width="8.7109375" style="11"/>
    <col min="15586" max="15586" width="7.5703125" style="11" customWidth="1"/>
    <col min="15587" max="15587" width="51.42578125" style="11" customWidth="1"/>
    <col min="15588" max="15588" width="17.7109375" style="11" customWidth="1"/>
    <col min="15589" max="15589" width="16.5703125" style="11" customWidth="1"/>
    <col min="15590" max="15592" width="14.28515625" style="11" customWidth="1"/>
    <col min="15593" max="15593" width="18.42578125" style="11" customWidth="1"/>
    <col min="15594" max="15594" width="14.5703125" style="11" customWidth="1"/>
    <col min="15595" max="15595" width="14.28515625" style="11" customWidth="1"/>
    <col min="15596" max="15596" width="14.42578125" style="11" customWidth="1"/>
    <col min="15597" max="15841" width="8.7109375" style="11"/>
    <col min="15842" max="15842" width="7.5703125" style="11" customWidth="1"/>
    <col min="15843" max="15843" width="51.42578125" style="11" customWidth="1"/>
    <col min="15844" max="15844" width="17.7109375" style="11" customWidth="1"/>
    <col min="15845" max="15845" width="16.5703125" style="11" customWidth="1"/>
    <col min="15846" max="15848" width="14.28515625" style="11" customWidth="1"/>
    <col min="15849" max="15849" width="18.42578125" style="11" customWidth="1"/>
    <col min="15850" max="15850" width="14.5703125" style="11" customWidth="1"/>
    <col min="15851" max="15851" width="14.28515625" style="11" customWidth="1"/>
    <col min="15852" max="15852" width="14.42578125" style="11" customWidth="1"/>
    <col min="15853" max="16097" width="8.7109375" style="11"/>
    <col min="16098" max="16098" width="7.5703125" style="11" customWidth="1"/>
    <col min="16099" max="16099" width="51.42578125" style="11" customWidth="1"/>
    <col min="16100" max="16100" width="17.7109375" style="11" customWidth="1"/>
    <col min="16101" max="16101" width="16.5703125" style="11" customWidth="1"/>
    <col min="16102" max="16104" width="14.28515625" style="11" customWidth="1"/>
    <col min="16105" max="16105" width="18.42578125" style="11" customWidth="1"/>
    <col min="16106" max="16106" width="14.5703125" style="11" customWidth="1"/>
    <col min="16107" max="16107" width="14.28515625" style="11" customWidth="1"/>
    <col min="16108" max="16108" width="14.42578125" style="11" customWidth="1"/>
    <col min="16109" max="16384" width="8.7109375" style="11"/>
  </cols>
  <sheetData>
    <row r="1" spans="1:12" ht="13.5" customHeight="1">
      <c r="A1" s="783" t="s">
        <v>926</v>
      </c>
      <c r="B1" s="783"/>
      <c r="C1" s="783"/>
      <c r="D1" s="783"/>
      <c r="E1" s="783"/>
      <c r="F1" s="783"/>
      <c r="G1" s="783"/>
      <c r="H1" s="783"/>
      <c r="I1" s="783"/>
      <c r="J1" s="783"/>
      <c r="K1" s="783"/>
      <c r="L1" s="783"/>
    </row>
    <row r="2" spans="1:12">
      <c r="A2" s="784" t="s">
        <v>1745</v>
      </c>
      <c r="B2" s="784"/>
      <c r="C2" s="784"/>
      <c r="D2" s="784"/>
      <c r="E2" s="784"/>
      <c r="F2" s="784"/>
      <c r="G2" s="784"/>
      <c r="H2" s="784"/>
      <c r="I2" s="784"/>
      <c r="J2" s="784"/>
      <c r="K2" s="784"/>
      <c r="L2" s="784"/>
    </row>
    <row r="3" spans="1:12">
      <c r="A3" s="784" t="s">
        <v>1702</v>
      </c>
      <c r="B3" s="784"/>
      <c r="C3" s="784"/>
      <c r="D3" s="784"/>
      <c r="E3" s="784"/>
      <c r="F3" s="784"/>
      <c r="G3" s="784"/>
      <c r="H3" s="784"/>
      <c r="I3" s="784"/>
      <c r="J3" s="784"/>
      <c r="K3" s="784"/>
      <c r="L3" s="784"/>
    </row>
    <row r="4" spans="1:12">
      <c r="A4" s="783" t="s">
        <v>1368</v>
      </c>
      <c r="B4" s="783"/>
      <c r="C4" s="783"/>
      <c r="D4" s="783"/>
      <c r="E4" s="783"/>
      <c r="F4" s="783"/>
      <c r="G4" s="783"/>
      <c r="H4" s="783"/>
      <c r="I4" s="783"/>
      <c r="J4" s="783"/>
      <c r="K4" s="783"/>
      <c r="L4" s="783"/>
    </row>
    <row r="5" spans="1:12">
      <c r="A5" s="783" t="s">
        <v>1352</v>
      </c>
      <c r="B5" s="783"/>
      <c r="C5" s="783"/>
      <c r="D5" s="783"/>
      <c r="E5" s="783"/>
      <c r="F5" s="783"/>
      <c r="G5" s="783"/>
      <c r="H5" s="783"/>
      <c r="I5" s="783"/>
      <c r="J5" s="783"/>
      <c r="K5" s="783"/>
      <c r="L5" s="783"/>
    </row>
    <row r="6" spans="1:12">
      <c r="A6" s="23"/>
      <c r="C6" s="2"/>
      <c r="D6" s="23"/>
      <c r="E6" s="23"/>
      <c r="F6" s="23"/>
      <c r="G6" s="23"/>
      <c r="H6" s="23"/>
      <c r="I6" s="23"/>
      <c r="J6" s="23"/>
      <c r="K6" s="23"/>
      <c r="L6" s="23"/>
    </row>
    <row r="7" spans="1:12">
      <c r="A7" s="23"/>
      <c r="B7" s="59" t="s">
        <v>113</v>
      </c>
      <c r="C7" s="2"/>
      <c r="D7" s="23"/>
      <c r="E7" s="23"/>
      <c r="F7" s="23"/>
      <c r="G7" s="23"/>
      <c r="H7" s="23"/>
      <c r="I7" s="23"/>
      <c r="J7" s="23"/>
      <c r="K7" s="23"/>
      <c r="L7" s="23"/>
    </row>
    <row r="8" spans="1:12">
      <c r="A8" s="25" t="s">
        <v>43</v>
      </c>
      <c r="B8" s="9"/>
      <c r="C8" s="9"/>
      <c r="D8" s="9"/>
      <c r="E8" s="9"/>
      <c r="F8" s="9"/>
      <c r="G8" s="9"/>
      <c r="J8" s="23"/>
      <c r="K8" s="23"/>
      <c r="L8" s="8"/>
    </row>
    <row r="9" spans="1:12">
      <c r="A9" s="41" t="s">
        <v>44</v>
      </c>
      <c r="B9" s="41" t="s">
        <v>1268</v>
      </c>
      <c r="C9" s="123"/>
      <c r="D9" s="8"/>
      <c r="E9" s="8"/>
      <c r="F9" s="8"/>
      <c r="G9" s="8"/>
      <c r="J9" s="41" t="s">
        <v>2</v>
      </c>
      <c r="K9" s="25"/>
      <c r="L9" s="41" t="s">
        <v>1</v>
      </c>
    </row>
    <row r="10" spans="1:12">
      <c r="A10" s="18">
        <v>1</v>
      </c>
      <c r="B10" s="9" t="s">
        <v>1267</v>
      </c>
      <c r="C10" s="9"/>
      <c r="E10" s="9"/>
      <c r="H10" s="8"/>
      <c r="I10" s="8"/>
      <c r="J10" s="309">
        <v>-122752496.1015065</v>
      </c>
      <c r="K10" s="312"/>
      <c r="L10" s="79" t="s">
        <v>1266</v>
      </c>
    </row>
    <row r="11" spans="1:12">
      <c r="A11" s="18">
        <v>2</v>
      </c>
      <c r="B11" s="22" t="s">
        <v>139</v>
      </c>
      <c r="C11" s="22"/>
      <c r="E11" s="9"/>
      <c r="H11" s="8"/>
      <c r="I11" s="8"/>
      <c r="J11" s="314"/>
      <c r="K11" s="312"/>
      <c r="L11" s="79" t="s">
        <v>14</v>
      </c>
    </row>
    <row r="12" spans="1:12">
      <c r="A12" s="18">
        <v>3</v>
      </c>
      <c r="B12" s="9" t="s">
        <v>1265</v>
      </c>
      <c r="C12" s="9"/>
      <c r="E12" s="9"/>
      <c r="H12" s="8"/>
      <c r="I12" s="8"/>
      <c r="J12" s="312">
        <v>-122752496.1015065</v>
      </c>
      <c r="K12" s="312"/>
      <c r="L12" s="9"/>
    </row>
    <row r="13" spans="1:12" ht="25.5">
      <c r="A13" s="18">
        <v>4</v>
      </c>
      <c r="B13" s="9" t="s">
        <v>1264</v>
      </c>
      <c r="C13" s="9"/>
      <c r="E13" s="9"/>
      <c r="H13" s="8"/>
      <c r="I13" s="8"/>
      <c r="J13" s="309">
        <v>121886704.09641978</v>
      </c>
      <c r="K13" s="572"/>
      <c r="L13" s="476" t="s">
        <v>1369</v>
      </c>
    </row>
    <row r="14" spans="1:12" ht="13.5" thickBot="1">
      <c r="A14" s="18">
        <v>5</v>
      </c>
      <c r="B14" s="9" t="s">
        <v>1262</v>
      </c>
      <c r="C14" s="9"/>
      <c r="E14" s="9"/>
      <c r="H14" s="8"/>
      <c r="I14" s="8"/>
      <c r="J14" s="316">
        <v>-865792.00508671999</v>
      </c>
      <c r="K14" s="312"/>
    </row>
    <row r="15" spans="1:12" ht="13.5" thickTop="1">
      <c r="A15" s="18"/>
      <c r="B15" s="9"/>
      <c r="C15" s="9"/>
      <c r="E15" s="9"/>
      <c r="H15" s="8"/>
      <c r="I15" s="8"/>
      <c r="J15" s="312"/>
      <c r="K15" s="312"/>
    </row>
    <row r="16" spans="1:12">
      <c r="A16" s="18">
        <f>A14+1</f>
        <v>6</v>
      </c>
      <c r="B16" s="9" t="s">
        <v>1360</v>
      </c>
      <c r="C16" s="9"/>
      <c r="E16" s="9"/>
      <c r="H16" s="8"/>
      <c r="I16" s="8"/>
      <c r="J16" s="312">
        <f>'Attachment Supp-RIE-5'!F19</f>
        <v>-275383.72790698707</v>
      </c>
      <c r="K16" s="312"/>
    </row>
    <row r="17" spans="1:14">
      <c r="A17" s="18">
        <f>A16+1</f>
        <v>7</v>
      </c>
      <c r="B17" s="9" t="s">
        <v>1120</v>
      </c>
      <c r="C17" s="9"/>
      <c r="E17" s="9"/>
      <c r="H17" s="8"/>
      <c r="I17" s="8"/>
      <c r="J17" s="312">
        <f>J14-J16</f>
        <v>-590408.27717973292</v>
      </c>
      <c r="K17" s="312"/>
    </row>
    <row r="18" spans="1:14">
      <c r="A18" s="18"/>
      <c r="B18" s="9"/>
      <c r="C18" s="9"/>
      <c r="D18" s="9"/>
      <c r="E18" s="9"/>
      <c r="H18" s="8"/>
      <c r="I18" s="8"/>
      <c r="J18" s="312"/>
      <c r="K18" s="312"/>
    </row>
    <row r="19" spans="1:14">
      <c r="A19" s="18" t="s">
        <v>41</v>
      </c>
      <c r="B19" s="9"/>
      <c r="C19" s="9"/>
      <c r="D19" s="9"/>
      <c r="E19" s="9"/>
      <c r="F19" s="9"/>
      <c r="G19" s="9"/>
      <c r="H19" s="8"/>
      <c r="I19" s="8"/>
      <c r="J19" s="312"/>
      <c r="K19" s="312"/>
    </row>
    <row r="20" spans="1:14">
      <c r="A20" s="18"/>
      <c r="B20" s="790" t="s">
        <v>1261</v>
      </c>
      <c r="C20" s="791"/>
      <c r="D20" s="792"/>
      <c r="E20" s="25"/>
      <c r="F20" s="18" t="s">
        <v>12</v>
      </c>
      <c r="G20" s="18"/>
      <c r="H20" s="18" t="s">
        <v>15</v>
      </c>
      <c r="I20" s="18"/>
      <c r="J20" s="18" t="s">
        <v>249</v>
      </c>
      <c r="K20" s="23"/>
    </row>
    <row r="21" spans="1:14">
      <c r="A21" s="18" t="s">
        <v>41</v>
      </c>
      <c r="E21" s="25"/>
      <c r="F21" s="8"/>
      <c r="G21" s="8"/>
      <c r="H21" s="25" t="s">
        <v>274</v>
      </c>
      <c r="I21" s="25"/>
      <c r="J21" s="25"/>
      <c r="K21" s="8"/>
    </row>
    <row r="22" spans="1:14">
      <c r="A22" s="18"/>
      <c r="B22" s="41" t="s">
        <v>275</v>
      </c>
      <c r="C22" s="25"/>
      <c r="D22" s="41" t="s">
        <v>276</v>
      </c>
      <c r="E22" s="25"/>
      <c r="F22" s="41" t="s">
        <v>1260</v>
      </c>
      <c r="G22" s="8"/>
      <c r="H22" s="318" t="s">
        <v>1259</v>
      </c>
      <c r="I22" s="319"/>
      <c r="J22" s="41" t="s">
        <v>277</v>
      </c>
      <c r="K22" s="8"/>
    </row>
    <row r="23" spans="1:14" ht="13.15" customHeight="1">
      <c r="A23" s="18">
        <f>A17+1</f>
        <v>8</v>
      </c>
      <c r="B23" s="8" t="s">
        <v>278</v>
      </c>
      <c r="C23" s="8"/>
      <c r="D23" s="8">
        <v>2023</v>
      </c>
      <c r="E23" s="8"/>
      <c r="F23" s="324">
        <v>-865792.00508671999</v>
      </c>
      <c r="G23" s="324"/>
      <c r="H23" s="322">
        <v>5.4000000000000003E-3</v>
      </c>
      <c r="I23" s="567" t="s">
        <v>55</v>
      </c>
      <c r="J23" s="269">
        <v>-4675.2768274682885</v>
      </c>
      <c r="K23" s="270"/>
      <c r="N23" s="451"/>
    </row>
    <row r="24" spans="1:14" ht="13.15" customHeight="1">
      <c r="A24" s="18">
        <f>A23+1</f>
        <v>9</v>
      </c>
      <c r="B24" s="8" t="s">
        <v>279</v>
      </c>
      <c r="C24" s="8"/>
      <c r="D24" s="8">
        <v>2023</v>
      </c>
      <c r="E24" s="8"/>
      <c r="F24" s="324">
        <v>-865792.00508671999</v>
      </c>
      <c r="G24" s="324"/>
      <c r="H24" s="322">
        <v>4.7999999999999996E-3</v>
      </c>
      <c r="I24" s="567" t="s">
        <v>55</v>
      </c>
      <c r="J24" s="269">
        <v>-4155.8016244162554</v>
      </c>
      <c r="K24" s="270"/>
    </row>
    <row r="25" spans="1:14" ht="13.15" customHeight="1">
      <c r="A25" s="18">
        <f>A24+1</f>
        <v>10</v>
      </c>
      <c r="B25" s="8" t="s">
        <v>280</v>
      </c>
      <c r="C25" s="8"/>
      <c r="D25" s="8">
        <v>2023</v>
      </c>
      <c r="E25" s="8"/>
      <c r="F25" s="324">
        <v>-865792.00508671999</v>
      </c>
      <c r="G25" s="324"/>
      <c r="H25" s="322">
        <v>5.4000000000000003E-3</v>
      </c>
      <c r="I25" s="567" t="s">
        <v>55</v>
      </c>
      <c r="J25" s="269">
        <v>-4675.2768274682885</v>
      </c>
      <c r="K25" s="270"/>
    </row>
    <row r="26" spans="1:14" ht="13.15" customHeight="1">
      <c r="A26" s="18"/>
      <c r="B26" s="8"/>
      <c r="C26" s="8"/>
      <c r="D26" s="8"/>
      <c r="E26" s="8"/>
      <c r="F26" s="324"/>
      <c r="G26" s="324"/>
      <c r="H26" s="325"/>
      <c r="I26" s="323"/>
      <c r="J26" s="269"/>
      <c r="K26" s="270"/>
    </row>
    <row r="27" spans="1:14" ht="13.15" customHeight="1">
      <c r="A27" s="18">
        <f>A25+1</f>
        <v>11</v>
      </c>
      <c r="B27" s="8" t="s">
        <v>281</v>
      </c>
      <c r="C27" s="8"/>
      <c r="D27" s="8">
        <v>2023</v>
      </c>
      <c r="E27" s="8"/>
      <c r="F27" s="324">
        <v>-879298.36036607285</v>
      </c>
      <c r="G27" s="324"/>
      <c r="H27" s="322">
        <v>6.1999999999999998E-3</v>
      </c>
      <c r="I27" s="567" t="s">
        <v>55</v>
      </c>
      <c r="J27" s="269">
        <v>-5451.6498342696514</v>
      </c>
      <c r="K27" s="270"/>
    </row>
    <row r="28" spans="1:14" ht="13.15" customHeight="1">
      <c r="A28" s="18">
        <f>A27+1</f>
        <v>12</v>
      </c>
      <c r="B28" s="8" t="s">
        <v>282</v>
      </c>
      <c r="C28" s="8"/>
      <c r="D28" s="8">
        <v>2023</v>
      </c>
      <c r="E28" s="8"/>
      <c r="F28" s="324">
        <v>-879298.36036607285</v>
      </c>
      <c r="G28" s="324"/>
      <c r="H28" s="322">
        <v>6.4000000000000003E-3</v>
      </c>
      <c r="I28" s="567" t="s">
        <v>55</v>
      </c>
      <c r="J28" s="269">
        <v>-5627.5095063428662</v>
      </c>
      <c r="K28" s="270"/>
    </row>
    <row r="29" spans="1:14">
      <c r="A29" s="18">
        <f>A28+1</f>
        <v>13</v>
      </c>
      <c r="B29" s="8" t="s">
        <v>283</v>
      </c>
      <c r="C29" s="8"/>
      <c r="D29" s="8">
        <v>2023</v>
      </c>
      <c r="E29" s="8"/>
      <c r="F29" s="324">
        <v>-879298.36036607285</v>
      </c>
      <c r="G29" s="324"/>
      <c r="H29" s="322">
        <v>6.1999999999999998E-3</v>
      </c>
      <c r="I29" s="567" t="s">
        <v>55</v>
      </c>
      <c r="J29" s="269">
        <v>-5451.6498342696514</v>
      </c>
      <c r="K29" s="270"/>
    </row>
    <row r="30" spans="1:14">
      <c r="A30" s="18"/>
      <c r="B30" s="8"/>
      <c r="C30" s="8"/>
      <c r="D30" s="8"/>
      <c r="E30" s="8"/>
      <c r="F30" s="324"/>
      <c r="G30" s="324"/>
      <c r="H30" s="325"/>
      <c r="I30" s="323"/>
      <c r="J30" s="269"/>
      <c r="K30" s="270"/>
    </row>
    <row r="31" spans="1:14">
      <c r="A31" s="18">
        <f>A29+1</f>
        <v>14</v>
      </c>
      <c r="B31" s="8" t="s">
        <v>284</v>
      </c>
      <c r="C31" s="8"/>
      <c r="D31" s="8">
        <v>2023</v>
      </c>
      <c r="E31" s="8"/>
      <c r="F31" s="324">
        <v>-895829.16954095499</v>
      </c>
      <c r="G31" s="324"/>
      <c r="H31" s="322">
        <v>9.7999999999999997E-3</v>
      </c>
      <c r="I31" s="567" t="s">
        <v>55</v>
      </c>
      <c r="J31" s="269">
        <v>-8779.1258615013594</v>
      </c>
      <c r="K31" s="270"/>
    </row>
    <row r="32" spans="1:14">
      <c r="A32" s="18">
        <f>A31+1</f>
        <v>15</v>
      </c>
      <c r="B32" s="8" t="s">
        <v>285</v>
      </c>
      <c r="C32" s="8"/>
      <c r="D32" s="8">
        <v>2023</v>
      </c>
      <c r="E32" s="8"/>
      <c r="F32" s="324">
        <v>-895829.16954095499</v>
      </c>
      <c r="G32" s="324"/>
      <c r="H32" s="322">
        <v>6.7999999999999996E-3</v>
      </c>
      <c r="I32" s="567" t="s">
        <v>55</v>
      </c>
      <c r="J32" s="269">
        <v>-6091.6383528784936</v>
      </c>
      <c r="K32" s="270"/>
    </row>
    <row r="33" spans="1:11">
      <c r="A33" s="18">
        <f>A32+1</f>
        <v>16</v>
      </c>
      <c r="B33" s="8" t="s">
        <v>286</v>
      </c>
      <c r="C33" s="8"/>
      <c r="D33" s="8">
        <v>2023</v>
      </c>
      <c r="E33" s="8"/>
      <c r="F33" s="324">
        <v>-895829.16954095499</v>
      </c>
      <c r="G33" s="324"/>
      <c r="H33" s="322">
        <v>6.6E-3</v>
      </c>
      <c r="I33" s="567" t="s">
        <v>55</v>
      </c>
      <c r="J33" s="269">
        <v>-5912.4725189703031</v>
      </c>
      <c r="K33" s="270"/>
    </row>
    <row r="34" spans="1:11">
      <c r="A34" s="18"/>
      <c r="B34" s="8"/>
      <c r="C34" s="8"/>
      <c r="D34" s="8"/>
      <c r="E34" s="8"/>
      <c r="F34" s="324"/>
      <c r="G34" s="324"/>
      <c r="H34" s="325"/>
      <c r="I34" s="323"/>
      <c r="J34" s="269"/>
      <c r="K34" s="270"/>
    </row>
    <row r="35" spans="1:11">
      <c r="A35" s="18">
        <f>A33+1</f>
        <v>17</v>
      </c>
      <c r="B35" s="8" t="s">
        <v>287</v>
      </c>
      <c r="C35" s="8"/>
      <c r="D35" s="8">
        <v>2023</v>
      </c>
      <c r="E35" s="8"/>
      <c r="F35" s="324">
        <v>-916612.40627430507</v>
      </c>
      <c r="G35" s="324"/>
      <c r="H35" s="322">
        <v>7.1000000000000004E-3</v>
      </c>
      <c r="I35" s="567" t="s">
        <v>55</v>
      </c>
      <c r="J35" s="269">
        <v>-6507.9480845475664</v>
      </c>
      <c r="K35" s="270"/>
    </row>
    <row r="36" spans="1:11">
      <c r="A36" s="18">
        <f>A35+1</f>
        <v>18</v>
      </c>
      <c r="B36" s="8" t="s">
        <v>288</v>
      </c>
      <c r="C36" s="8"/>
      <c r="D36" s="8">
        <v>2023</v>
      </c>
      <c r="E36" s="8"/>
      <c r="F36" s="324">
        <v>-916612.40627430507</v>
      </c>
      <c r="G36" s="324"/>
      <c r="H36" s="322">
        <v>6.8999999999999999E-3</v>
      </c>
      <c r="I36" s="567" t="s">
        <v>55</v>
      </c>
      <c r="J36" s="269">
        <v>-6324.6256032927049</v>
      </c>
      <c r="K36" s="270"/>
    </row>
    <row r="37" spans="1:11">
      <c r="A37" s="18">
        <f>A36+1</f>
        <v>19</v>
      </c>
      <c r="B37" s="8" t="s">
        <v>289</v>
      </c>
      <c r="C37" s="8"/>
      <c r="D37" s="8">
        <v>2023</v>
      </c>
      <c r="E37" s="8"/>
      <c r="F37" s="324">
        <v>-916612.40627430507</v>
      </c>
      <c r="G37" s="324"/>
      <c r="H37" s="322">
        <v>7.1000000000000004E-3</v>
      </c>
      <c r="I37" s="567" t="s">
        <v>55</v>
      </c>
      <c r="J37" s="269">
        <v>-6507.9480845475664</v>
      </c>
      <c r="K37" s="270"/>
    </row>
    <row r="38" spans="1:11">
      <c r="A38" s="18"/>
      <c r="B38" s="8"/>
      <c r="C38" s="8"/>
      <c r="D38" s="8"/>
      <c r="E38" s="8"/>
      <c r="F38" s="324"/>
      <c r="G38" s="324"/>
      <c r="H38" s="571"/>
      <c r="I38" s="323"/>
      <c r="J38" s="269"/>
      <c r="K38" s="270"/>
    </row>
    <row r="39" spans="1:11" ht="13.15" customHeight="1">
      <c r="A39" s="18">
        <f>A37+1</f>
        <v>20</v>
      </c>
      <c r="B39" s="8" t="s">
        <v>278</v>
      </c>
      <c r="C39" s="8"/>
      <c r="D39" s="8">
        <v>2024</v>
      </c>
      <c r="E39" s="8"/>
      <c r="F39" s="324">
        <v>-935952.92804669286</v>
      </c>
      <c r="G39" s="324"/>
      <c r="H39" s="322">
        <v>7.1999999999999998E-3</v>
      </c>
      <c r="I39" s="567" t="s">
        <v>55</v>
      </c>
      <c r="J39" s="269">
        <v>-6738.8610819361884</v>
      </c>
      <c r="K39" s="270"/>
    </row>
    <row r="40" spans="1:11" ht="13.15" customHeight="1">
      <c r="A40" s="18">
        <f>A39+1</f>
        <v>21</v>
      </c>
      <c r="B40" s="8" t="s">
        <v>279</v>
      </c>
      <c r="C40" s="8"/>
      <c r="D40" s="8">
        <v>2024</v>
      </c>
      <c r="E40" s="8"/>
      <c r="F40" s="324">
        <v>-935952.92804669286</v>
      </c>
      <c r="G40" s="324"/>
      <c r="H40" s="322">
        <v>6.7999999999999996E-3</v>
      </c>
      <c r="I40" s="567" t="s">
        <v>55</v>
      </c>
      <c r="J40" s="269">
        <v>-6364.4799107175113</v>
      </c>
      <c r="K40" s="270"/>
    </row>
    <row r="41" spans="1:11" ht="13.15" customHeight="1">
      <c r="A41" s="18">
        <f>A40+1</f>
        <v>22</v>
      </c>
      <c r="B41" s="8" t="s">
        <v>280</v>
      </c>
      <c r="C41" s="8"/>
      <c r="D41" s="8">
        <v>2024</v>
      </c>
      <c r="E41" s="8"/>
      <c r="F41" s="324">
        <v>-935952.92804669286</v>
      </c>
      <c r="G41" s="324"/>
      <c r="H41" s="322">
        <v>7.1999999999999998E-3</v>
      </c>
      <c r="I41" s="567" t="s">
        <v>55</v>
      </c>
      <c r="J41" s="269">
        <v>-6738.8610819361884</v>
      </c>
      <c r="K41" s="270"/>
    </row>
    <row r="42" spans="1:11" ht="13.15" customHeight="1">
      <c r="A42" s="18"/>
      <c r="B42" s="8"/>
      <c r="C42" s="8"/>
      <c r="D42" s="8"/>
      <c r="E42" s="8"/>
      <c r="F42" s="324"/>
      <c r="G42" s="324"/>
      <c r="H42" s="325"/>
      <c r="I42" s="323"/>
      <c r="J42" s="269"/>
      <c r="K42" s="270"/>
    </row>
    <row r="43" spans="1:11" ht="13.15" customHeight="1">
      <c r="A43" s="18">
        <f>A41+1</f>
        <v>23</v>
      </c>
      <c r="B43" s="8" t="s">
        <v>281</v>
      </c>
      <c r="C43" s="8"/>
      <c r="D43" s="8">
        <v>2024</v>
      </c>
      <c r="E43" s="8"/>
      <c r="F43" s="324">
        <v>-955795.13012128265</v>
      </c>
      <c r="G43" s="324"/>
      <c r="H43" s="322">
        <v>7.0000000000000001E-3</v>
      </c>
      <c r="I43" s="567" t="s">
        <v>55</v>
      </c>
      <c r="J43" s="269">
        <v>-6690.565910848979</v>
      </c>
      <c r="K43" s="270"/>
    </row>
    <row r="44" spans="1:11" ht="13.15" customHeight="1">
      <c r="A44" s="18">
        <f>A43+1</f>
        <v>24</v>
      </c>
      <c r="B44" s="8" t="s">
        <v>282</v>
      </c>
      <c r="C44" s="8"/>
      <c r="D44" s="8">
        <v>2024</v>
      </c>
      <c r="E44" s="8"/>
      <c r="F44" s="324">
        <v>-955795.13012128265</v>
      </c>
      <c r="G44" s="324"/>
      <c r="H44" s="322">
        <v>7.1999999999999998E-3</v>
      </c>
      <c r="I44" s="567" t="s">
        <v>55</v>
      </c>
      <c r="J44" s="269">
        <v>-6881.7249368732346</v>
      </c>
      <c r="K44" s="270"/>
    </row>
    <row r="45" spans="1:11">
      <c r="A45" s="18">
        <f>A44+1</f>
        <v>25</v>
      </c>
      <c r="B45" s="8" t="s">
        <v>283</v>
      </c>
      <c r="C45" s="8"/>
      <c r="D45" s="8">
        <v>2024</v>
      </c>
      <c r="E45" s="8"/>
      <c r="F45" s="324">
        <v>-955795.13012128265</v>
      </c>
      <c r="G45" s="324"/>
      <c r="H45" s="325">
        <v>6.7117647058823537E-3</v>
      </c>
      <c r="I45" s="567" t="s">
        <v>57</v>
      </c>
      <c r="J45" s="269">
        <v>-6415.0720204022564</v>
      </c>
      <c r="K45" s="270"/>
    </row>
    <row r="46" spans="1:11">
      <c r="A46" s="18"/>
      <c r="B46" s="8"/>
      <c r="C46" s="8"/>
      <c r="D46" s="8"/>
      <c r="E46" s="8"/>
      <c r="F46" s="324"/>
      <c r="G46" s="324"/>
      <c r="H46" s="325"/>
      <c r="I46" s="323"/>
      <c r="J46" s="269"/>
      <c r="K46" s="270"/>
    </row>
    <row r="47" spans="1:11">
      <c r="A47" s="18">
        <f>A45+1</f>
        <v>26</v>
      </c>
      <c r="B47" s="8" t="s">
        <v>284</v>
      </c>
      <c r="C47" s="8"/>
      <c r="D47" s="8">
        <v>2024</v>
      </c>
      <c r="E47" s="8"/>
      <c r="F47" s="324">
        <v>-975782.49298940715</v>
      </c>
      <c r="G47" s="324"/>
      <c r="H47" s="325">
        <v>6.7117647058823537E-3</v>
      </c>
      <c r="I47" s="567" t="s">
        <v>57</v>
      </c>
      <c r="J47" s="269">
        <v>-6549.2224970641983</v>
      </c>
      <c r="K47" s="270"/>
    </row>
    <row r="48" spans="1:11">
      <c r="A48" s="18">
        <f>A47+1</f>
        <v>27</v>
      </c>
      <c r="B48" s="8" t="s">
        <v>285</v>
      </c>
      <c r="C48" s="8"/>
      <c r="D48" s="8">
        <v>2024</v>
      </c>
      <c r="E48" s="8"/>
      <c r="F48" s="324">
        <v>-975782.49298940715</v>
      </c>
      <c r="G48" s="324"/>
      <c r="H48" s="325">
        <v>6.7117647058823537E-3</v>
      </c>
      <c r="I48" s="567" t="s">
        <v>57</v>
      </c>
      <c r="J48" s="269">
        <v>-6549.2224970641983</v>
      </c>
      <c r="K48" s="270"/>
    </row>
    <row r="49" spans="1:11">
      <c r="A49" s="18">
        <f>A48+1</f>
        <v>28</v>
      </c>
      <c r="B49" s="8" t="s">
        <v>286</v>
      </c>
      <c r="C49" s="8"/>
      <c r="D49" s="8">
        <v>2024</v>
      </c>
      <c r="E49" s="8"/>
      <c r="F49" s="324">
        <v>-975782.49298940715</v>
      </c>
      <c r="G49" s="324"/>
      <c r="H49" s="325">
        <v>6.7117647058823537E-3</v>
      </c>
      <c r="I49" s="567" t="s">
        <v>57</v>
      </c>
      <c r="J49" s="269">
        <v>-6549.2224970641983</v>
      </c>
      <c r="K49" s="270"/>
    </row>
    <row r="50" spans="1:11">
      <c r="A50" s="18"/>
      <c r="B50" s="8"/>
      <c r="C50" s="8"/>
      <c r="D50" s="8"/>
      <c r="E50" s="8"/>
      <c r="F50" s="324"/>
      <c r="G50" s="324"/>
      <c r="H50" s="325"/>
      <c r="I50" s="323"/>
      <c r="J50" s="269"/>
      <c r="K50" s="270"/>
    </row>
    <row r="51" spans="1:11">
      <c r="A51" s="18">
        <f>A49+1</f>
        <v>29</v>
      </c>
      <c r="B51" s="8" t="s">
        <v>287</v>
      </c>
      <c r="C51" s="8"/>
      <c r="D51" s="8">
        <v>2024</v>
      </c>
      <c r="E51" s="8"/>
      <c r="F51" s="324">
        <v>-995430.16048059962</v>
      </c>
      <c r="G51" s="324"/>
      <c r="H51" s="325">
        <v>6.7117647058823537E-3</v>
      </c>
      <c r="I51" s="567" t="s">
        <v>57</v>
      </c>
      <c r="J51" s="269">
        <v>-6681.0930182844959</v>
      </c>
      <c r="K51" s="270"/>
    </row>
    <row r="52" spans="1:11">
      <c r="A52" s="18">
        <f>A51+1</f>
        <v>30</v>
      </c>
      <c r="B52" s="8" t="s">
        <v>288</v>
      </c>
      <c r="C52" s="8"/>
      <c r="D52" s="8">
        <v>2024</v>
      </c>
      <c r="E52" s="8"/>
      <c r="F52" s="324">
        <v>-995430.16048059962</v>
      </c>
      <c r="G52" s="324"/>
      <c r="H52" s="325">
        <v>6.7117647058823537E-3</v>
      </c>
      <c r="I52" s="567" t="s">
        <v>57</v>
      </c>
      <c r="J52" s="269">
        <v>-6681.0930182844959</v>
      </c>
      <c r="K52" s="270"/>
    </row>
    <row r="53" spans="1:11">
      <c r="A53" s="18">
        <f>A52+1</f>
        <v>31</v>
      </c>
      <c r="B53" s="8" t="s">
        <v>289</v>
      </c>
      <c r="C53" s="8"/>
      <c r="D53" s="8">
        <v>2024</v>
      </c>
      <c r="E53" s="8"/>
      <c r="F53" s="324">
        <v>-995430.16048059962</v>
      </c>
      <c r="G53" s="324"/>
      <c r="H53" s="325">
        <v>6.7117647058823537E-3</v>
      </c>
      <c r="I53" s="567" t="s">
        <v>57</v>
      </c>
      <c r="J53" s="269">
        <v>-6681.0930182844959</v>
      </c>
      <c r="K53" s="270"/>
    </row>
    <row r="54" spans="1:11">
      <c r="A54" s="18">
        <f>A53+1</f>
        <v>32</v>
      </c>
      <c r="D54" s="9"/>
      <c r="E54" s="9"/>
      <c r="H54" s="51" t="s">
        <v>1258</v>
      </c>
      <c r="J54" s="619">
        <v>-149681.43444873343</v>
      </c>
      <c r="K54" s="333"/>
    </row>
    <row r="55" spans="1:11">
      <c r="A55" s="18">
        <f>A54+1</f>
        <v>33</v>
      </c>
      <c r="H55" s="51" t="s">
        <v>1257</v>
      </c>
      <c r="J55" s="569">
        <v>-865792.00508671999</v>
      </c>
      <c r="K55" s="569"/>
    </row>
    <row r="56" spans="1:11" ht="13.5" thickBot="1">
      <c r="A56" s="18">
        <f>A55+1</f>
        <v>34</v>
      </c>
      <c r="H56" s="51" t="s">
        <v>1256</v>
      </c>
      <c r="J56" s="618">
        <v>-1015473.4395354534</v>
      </c>
      <c r="K56" s="333"/>
    </row>
    <row r="57" spans="1:11" ht="13.5" thickTop="1">
      <c r="A57" s="18"/>
      <c r="H57" s="51"/>
      <c r="J57" s="11"/>
      <c r="K57" s="11"/>
    </row>
    <row r="58" spans="1:11">
      <c r="A58" s="18">
        <f>A56+1</f>
        <v>35</v>
      </c>
      <c r="H58" s="51" t="s">
        <v>1359</v>
      </c>
      <c r="J58" s="616">
        <f>'Attachment Supp-RIE-5'!N52</f>
        <v>-322993.12043403962</v>
      </c>
      <c r="K58" s="333"/>
    </row>
    <row r="59" spans="1:11">
      <c r="A59" s="18"/>
      <c r="H59" s="51"/>
      <c r="J59" s="11"/>
      <c r="K59" s="11"/>
    </row>
    <row r="60" spans="1:11">
      <c r="A60" s="18">
        <f>A58+1</f>
        <v>36</v>
      </c>
      <c r="H60" s="51" t="s">
        <v>1358</v>
      </c>
      <c r="J60" s="616">
        <f>J56-J58</f>
        <v>-692480.31910141383</v>
      </c>
      <c r="K60" s="333"/>
    </row>
    <row r="61" spans="1:11">
      <c r="A61" s="18"/>
      <c r="H61" s="51"/>
      <c r="J61" s="333"/>
      <c r="K61" s="333"/>
    </row>
    <row r="62" spans="1:11">
      <c r="A62" s="146" t="s">
        <v>246</v>
      </c>
      <c r="J62" s="333"/>
      <c r="K62" s="333"/>
    </row>
    <row r="63" spans="1:11">
      <c r="A63" s="567" t="s">
        <v>54</v>
      </c>
      <c r="B63" s="11" t="s">
        <v>1255</v>
      </c>
      <c r="J63" s="333"/>
      <c r="K63" s="333"/>
    </row>
    <row r="64" spans="1:11">
      <c r="A64" s="567" t="s">
        <v>55</v>
      </c>
      <c r="B64" s="11" t="s">
        <v>1254</v>
      </c>
      <c r="J64" s="333"/>
      <c r="K64" s="333"/>
    </row>
    <row r="65" spans="1:11">
      <c r="A65" s="567" t="s">
        <v>57</v>
      </c>
      <c r="B65" s="11" t="s">
        <v>1253</v>
      </c>
      <c r="H65" s="566">
        <v>6.7117647058823537E-3</v>
      </c>
      <c r="J65" s="333"/>
      <c r="K65" s="333"/>
    </row>
    <row r="66" spans="1:11">
      <c r="A66" s="18"/>
      <c r="B66" s="11" t="s">
        <v>1252</v>
      </c>
      <c r="J66" s="333"/>
      <c r="K66" s="333"/>
    </row>
    <row r="67" spans="1:11">
      <c r="B67" s="11" t="s">
        <v>1251</v>
      </c>
      <c r="J67" s="333"/>
      <c r="K67" s="333"/>
    </row>
    <row r="68" spans="1:11">
      <c r="A68" s="18"/>
      <c r="J68" s="333"/>
      <c r="K68" s="333"/>
    </row>
    <row r="69" spans="1:11">
      <c r="A69" s="18"/>
      <c r="J69" s="333"/>
      <c r="K69" s="333"/>
    </row>
    <row r="70" spans="1:11">
      <c r="A70" s="18"/>
      <c r="J70" s="333"/>
      <c r="K70" s="333"/>
    </row>
    <row r="71" spans="1:11">
      <c r="A71" s="18"/>
      <c r="J71" s="333"/>
      <c r="K71" s="333"/>
    </row>
    <row r="72" spans="1:11">
      <c r="A72" s="18"/>
      <c r="J72" s="333"/>
      <c r="K72" s="333"/>
    </row>
    <row r="73" spans="1:11">
      <c r="A73" s="18"/>
      <c r="J73" s="333"/>
      <c r="K73" s="333"/>
    </row>
    <row r="74" spans="1:11">
      <c r="A74" s="18"/>
      <c r="J74" s="333"/>
      <c r="K74" s="333"/>
    </row>
    <row r="75" spans="1:11">
      <c r="A75" s="18"/>
      <c r="J75" s="333"/>
      <c r="K75" s="333"/>
    </row>
    <row r="76" spans="1:11">
      <c r="A76" s="18"/>
      <c r="J76" s="333"/>
      <c r="K76" s="333"/>
    </row>
    <row r="77" spans="1:11">
      <c r="A77" s="18"/>
      <c r="J77" s="333"/>
      <c r="K77" s="333"/>
    </row>
    <row r="78" spans="1:11">
      <c r="A78" s="18"/>
      <c r="J78" s="333"/>
      <c r="K78" s="333"/>
    </row>
    <row r="79" spans="1:11">
      <c r="A79" s="18"/>
      <c r="J79" s="333"/>
      <c r="K79" s="333"/>
    </row>
    <row r="80" spans="1:11">
      <c r="A80" s="18"/>
      <c r="J80" s="565"/>
      <c r="K80" s="565"/>
    </row>
  </sheetData>
  <mergeCells count="6">
    <mergeCell ref="B20:D20"/>
    <mergeCell ref="A1:L1"/>
    <mergeCell ref="A2:L2"/>
    <mergeCell ref="A3:L3"/>
    <mergeCell ref="A4:L4"/>
    <mergeCell ref="A5:L5"/>
  </mergeCells>
  <pageMargins left="0.7" right="0.7" top="0.75" bottom="0.75" header="0.3" footer="0.3"/>
  <pageSetup scale="56" fitToHeight="2" orientation="landscape" r:id="rId1"/>
  <headerFooter>
    <oddFooter>&amp;L_x000D_&amp;1#&amp;"Calibri"&amp;14&amp;K000000 Business Use</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07865-9327-4288-B143-DB59B2912DE1}">
  <sheetPr>
    <tabColor rgb="FF92D050"/>
    <pageSetUpPr fitToPage="1"/>
  </sheetPr>
  <dimension ref="A1:F53"/>
  <sheetViews>
    <sheetView zoomScale="70" zoomScaleNormal="70" workbookViewId="0">
      <selection sqref="A1:L1"/>
    </sheetView>
  </sheetViews>
  <sheetFormatPr defaultColWidth="9.28515625" defaultRowHeight="12.75"/>
  <cols>
    <col min="1" max="1" width="6" style="1" bestFit="1" customWidth="1"/>
    <col min="2" max="2" width="93.7109375" style="1" customWidth="1"/>
    <col min="3" max="3" width="6.140625" style="18" bestFit="1" customWidth="1"/>
    <col min="4" max="4" width="16.5703125" style="1" customWidth="1"/>
    <col min="5" max="5" width="2.42578125" style="1" customWidth="1"/>
    <col min="6" max="6" width="28.28515625" style="1" bestFit="1" customWidth="1"/>
    <col min="7" max="16384" width="9.28515625" style="1"/>
  </cols>
  <sheetData>
    <row r="1" spans="1:6">
      <c r="A1" s="783" t="s">
        <v>926</v>
      </c>
      <c r="B1" s="783"/>
      <c r="C1" s="783"/>
      <c r="D1" s="783"/>
      <c r="E1" s="783"/>
      <c r="F1" s="783"/>
    </row>
    <row r="2" spans="1:6">
      <c r="A2" s="784" t="s">
        <v>1745</v>
      </c>
      <c r="B2" s="784"/>
      <c r="C2" s="784"/>
      <c r="D2" s="784"/>
      <c r="E2" s="784"/>
      <c r="F2" s="784"/>
    </row>
    <row r="3" spans="1:6">
      <c r="A3" s="784" t="s">
        <v>1702</v>
      </c>
      <c r="B3" s="784"/>
      <c r="C3" s="784"/>
      <c r="D3" s="784"/>
      <c r="E3" s="784"/>
      <c r="F3" s="784"/>
    </row>
    <row r="4" spans="1:6">
      <c r="A4" s="783" t="s">
        <v>1374</v>
      </c>
      <c r="B4" s="783"/>
      <c r="C4" s="783"/>
      <c r="D4" s="783"/>
      <c r="E4" s="783"/>
      <c r="F4" s="783"/>
    </row>
    <row r="5" spans="1:6">
      <c r="A5" s="783" t="s">
        <v>1361</v>
      </c>
      <c r="B5" s="783"/>
      <c r="C5" s="783"/>
      <c r="D5" s="783"/>
      <c r="E5" s="783"/>
      <c r="F5" s="783"/>
    </row>
    <row r="6" spans="1:6">
      <c r="A6" s="23"/>
      <c r="B6" s="23"/>
      <c r="C6" s="23"/>
      <c r="D6" s="23"/>
      <c r="E6" s="23"/>
      <c r="F6" s="23"/>
    </row>
    <row r="7" spans="1:6">
      <c r="A7" s="23"/>
      <c r="B7" s="59" t="s">
        <v>113</v>
      </c>
      <c r="C7" s="23"/>
      <c r="D7" s="18" t="s">
        <v>12</v>
      </c>
      <c r="E7" s="18"/>
      <c r="F7" s="18" t="s">
        <v>15</v>
      </c>
    </row>
    <row r="8" spans="1:6">
      <c r="A8" s="23" t="s">
        <v>45</v>
      </c>
      <c r="B8" s="53"/>
      <c r="C8" s="23"/>
    </row>
    <row r="9" spans="1:6">
      <c r="A9" s="33" t="s">
        <v>44</v>
      </c>
      <c r="B9" s="33" t="s">
        <v>77</v>
      </c>
      <c r="C9" s="23"/>
      <c r="D9" s="33" t="s">
        <v>2</v>
      </c>
      <c r="E9" s="23"/>
      <c r="F9" s="33" t="s">
        <v>1</v>
      </c>
    </row>
    <row r="10" spans="1:6">
      <c r="A10" s="18">
        <v>1</v>
      </c>
      <c r="B10" s="2" t="s">
        <v>123</v>
      </c>
      <c r="C10" s="27"/>
      <c r="D10" s="617">
        <v>1163108533.3180001</v>
      </c>
      <c r="E10" s="211"/>
      <c r="F10" s="2" t="s">
        <v>174</v>
      </c>
    </row>
    <row r="11" spans="1:6">
      <c r="A11" s="18">
        <v>2</v>
      </c>
      <c r="B11" s="2" t="s">
        <v>59</v>
      </c>
      <c r="C11" s="27"/>
      <c r="D11" s="182">
        <v>9221552.7883903496</v>
      </c>
      <c r="E11" s="183"/>
      <c r="F11" s="2" t="s">
        <v>157</v>
      </c>
    </row>
    <row r="12" spans="1:6">
      <c r="A12" s="18">
        <v>3</v>
      </c>
      <c r="B12" s="2" t="s">
        <v>166</v>
      </c>
      <c r="C12" s="27"/>
      <c r="D12" s="182">
        <v>12532018.77</v>
      </c>
      <c r="E12" s="183"/>
      <c r="F12" s="2" t="s">
        <v>158</v>
      </c>
    </row>
    <row r="13" spans="1:6">
      <c r="A13" s="18">
        <v>4</v>
      </c>
      <c r="B13" s="2" t="s">
        <v>392</v>
      </c>
      <c r="D13" s="184">
        <v>1184862104.8763905</v>
      </c>
      <c r="E13" s="183"/>
      <c r="F13" s="2"/>
    </row>
    <row r="14" spans="1:6">
      <c r="A14" s="18"/>
      <c r="B14" s="26"/>
      <c r="F14" s="2"/>
    </row>
    <row r="15" spans="1:6">
      <c r="A15" s="18">
        <v>5</v>
      </c>
      <c r="B15" s="2" t="s">
        <v>211</v>
      </c>
      <c r="C15" s="317"/>
      <c r="D15" s="185">
        <v>-262656863.40000001</v>
      </c>
      <c r="E15" s="183"/>
      <c r="F15" s="2" t="s">
        <v>175</v>
      </c>
    </row>
    <row r="16" spans="1:6">
      <c r="A16" s="18">
        <v>6</v>
      </c>
      <c r="B16" s="2" t="s">
        <v>212</v>
      </c>
      <c r="C16" s="317"/>
      <c r="D16" s="182">
        <v>-18984607</v>
      </c>
      <c r="E16" s="183"/>
      <c r="F16" s="2" t="s">
        <v>176</v>
      </c>
    </row>
    <row r="17" spans="1:6">
      <c r="A17" s="18">
        <v>7</v>
      </c>
      <c r="B17" s="2" t="s">
        <v>498</v>
      </c>
      <c r="C17" s="27"/>
      <c r="D17" s="182">
        <v>-92313398</v>
      </c>
      <c r="E17" s="183"/>
      <c r="F17" s="2" t="s">
        <v>630</v>
      </c>
    </row>
    <row r="18" spans="1:6">
      <c r="A18" s="18">
        <v>8</v>
      </c>
      <c r="B18" s="2" t="s">
        <v>292</v>
      </c>
      <c r="D18" s="184">
        <v>810907236.47639048</v>
      </c>
      <c r="E18" s="183"/>
      <c r="F18" s="2"/>
    </row>
    <row r="19" spans="1:6">
      <c r="A19" s="18"/>
      <c r="B19" s="2"/>
      <c r="F19" s="2"/>
    </row>
    <row r="20" spans="1:6">
      <c r="A20" s="18">
        <v>9</v>
      </c>
      <c r="B20" s="1" t="s">
        <v>3</v>
      </c>
      <c r="C20" s="27"/>
      <c r="D20" s="185">
        <v>566312.5259600007</v>
      </c>
      <c r="E20" s="183"/>
      <c r="F20" s="2" t="s">
        <v>631</v>
      </c>
    </row>
    <row r="21" spans="1:6">
      <c r="A21" s="18">
        <v>10</v>
      </c>
      <c r="B21" s="2" t="s">
        <v>213</v>
      </c>
      <c r="C21" s="27"/>
      <c r="D21" s="182">
        <v>2672331.2000000002</v>
      </c>
      <c r="E21" s="183"/>
      <c r="F21" s="2" t="s">
        <v>632</v>
      </c>
    </row>
    <row r="22" spans="1:6">
      <c r="A22" s="18">
        <v>11</v>
      </c>
      <c r="B22" s="2" t="s">
        <v>164</v>
      </c>
      <c r="C22" s="355"/>
      <c r="D22" s="182">
        <v>0</v>
      </c>
      <c r="E22" s="183"/>
      <c r="F22" s="2" t="s">
        <v>633</v>
      </c>
    </row>
    <row r="23" spans="1:6">
      <c r="A23" s="18">
        <v>12</v>
      </c>
      <c r="B23" s="2" t="s">
        <v>60</v>
      </c>
      <c r="C23" s="27"/>
      <c r="D23" s="182">
        <v>3554388.7461391483</v>
      </c>
      <c r="E23" s="183"/>
      <c r="F23" s="2" t="s">
        <v>634</v>
      </c>
    </row>
    <row r="24" spans="1:6" ht="13.5" thickBot="1">
      <c r="A24" s="18">
        <v>13</v>
      </c>
      <c r="B24" s="1" t="s">
        <v>420</v>
      </c>
      <c r="D24" s="186">
        <v>817700268.94848967</v>
      </c>
      <c r="E24" s="172"/>
    </row>
    <row r="25" spans="1:6" ht="13.5" thickTop="1">
      <c r="A25" s="18"/>
      <c r="D25" s="211"/>
      <c r="E25" s="211"/>
    </row>
    <row r="26" spans="1:6">
      <c r="A26" s="18"/>
      <c r="B26" s="33" t="s">
        <v>165</v>
      </c>
    </row>
    <row r="27" spans="1:6">
      <c r="A27" s="18">
        <v>14</v>
      </c>
      <c r="B27" s="1" t="s">
        <v>4</v>
      </c>
      <c r="D27" s="13">
        <v>76602885.203590214</v>
      </c>
      <c r="E27" s="211"/>
      <c r="F27" s="2" t="s">
        <v>704</v>
      </c>
    </row>
    <row r="28" spans="1:6">
      <c r="A28" s="18">
        <v>15</v>
      </c>
      <c r="B28" s="2" t="s">
        <v>214</v>
      </c>
      <c r="C28" s="27"/>
      <c r="D28" s="182">
        <v>31608345.367157143</v>
      </c>
      <c r="E28" s="183"/>
      <c r="F28" s="2" t="s">
        <v>155</v>
      </c>
    </row>
    <row r="29" spans="1:6">
      <c r="A29" s="18">
        <v>16</v>
      </c>
      <c r="B29" s="2" t="s">
        <v>61</v>
      </c>
      <c r="C29" s="100"/>
      <c r="D29" s="182">
        <v>17256495</v>
      </c>
      <c r="E29" s="183"/>
      <c r="F29" s="2" t="s">
        <v>705</v>
      </c>
    </row>
    <row r="30" spans="1:6">
      <c r="A30" s="18">
        <v>17</v>
      </c>
      <c r="B30" s="2" t="s">
        <v>62</v>
      </c>
      <c r="C30" s="100"/>
      <c r="D30" s="182">
        <v>657342.98126630171</v>
      </c>
      <c r="E30" s="183"/>
      <c r="F30" s="2" t="s">
        <v>706</v>
      </c>
    </row>
    <row r="31" spans="1:6">
      <c r="A31" s="18">
        <v>18</v>
      </c>
      <c r="B31" s="2" t="s">
        <v>215</v>
      </c>
      <c r="C31" s="100"/>
      <c r="D31" s="191">
        <v>10698575</v>
      </c>
      <c r="E31" s="183"/>
      <c r="F31" s="2" t="s">
        <v>707</v>
      </c>
    </row>
    <row r="32" spans="1:6">
      <c r="A32" s="18">
        <v>19</v>
      </c>
      <c r="B32" s="2" t="s">
        <v>294</v>
      </c>
      <c r="C32" s="100"/>
      <c r="D32" s="182">
        <v>17736534.969113186</v>
      </c>
      <c r="E32" s="183"/>
      <c r="F32" s="2" t="s">
        <v>708</v>
      </c>
    </row>
    <row r="33" spans="1:6">
      <c r="A33" s="18">
        <v>20</v>
      </c>
      <c r="B33" s="2" t="s">
        <v>481</v>
      </c>
      <c r="C33" s="100" t="s">
        <v>66</v>
      </c>
      <c r="D33" s="191">
        <v>0</v>
      </c>
      <c r="E33" s="183"/>
      <c r="F33" s="59" t="s">
        <v>14</v>
      </c>
    </row>
    <row r="34" spans="1:6">
      <c r="A34" s="18">
        <v>21</v>
      </c>
      <c r="B34" s="2" t="s">
        <v>63</v>
      </c>
      <c r="D34" s="98">
        <v>0</v>
      </c>
      <c r="E34" s="183"/>
      <c r="F34" s="2" t="s">
        <v>709</v>
      </c>
    </row>
    <row r="35" spans="1:6">
      <c r="A35" s="18">
        <v>22</v>
      </c>
      <c r="B35" s="2" t="s">
        <v>64</v>
      </c>
      <c r="D35" s="98">
        <v>0</v>
      </c>
      <c r="E35" s="183"/>
      <c r="F35" s="2" t="s">
        <v>710</v>
      </c>
    </row>
    <row r="36" spans="1:6">
      <c r="A36" s="18">
        <v>23</v>
      </c>
      <c r="B36" s="2" t="s">
        <v>223</v>
      </c>
      <c r="D36" s="98">
        <v>0</v>
      </c>
      <c r="E36" s="183"/>
      <c r="F36" s="2" t="s">
        <v>711</v>
      </c>
    </row>
    <row r="37" spans="1:6">
      <c r="A37" s="18">
        <v>24</v>
      </c>
      <c r="B37" s="2" t="s">
        <v>87</v>
      </c>
      <c r="C37" s="317"/>
      <c r="D37" s="36">
        <v>-265679</v>
      </c>
      <c r="E37" s="83"/>
      <c r="F37" s="2" t="s">
        <v>712</v>
      </c>
    </row>
    <row r="38" spans="1:6">
      <c r="A38" s="18">
        <v>25</v>
      </c>
      <c r="B38" s="2" t="s">
        <v>562</v>
      </c>
      <c r="C38" s="317"/>
      <c r="D38" s="36">
        <v>0</v>
      </c>
      <c r="E38" s="83"/>
      <c r="F38" s="2" t="s">
        <v>565</v>
      </c>
    </row>
    <row r="39" spans="1:6">
      <c r="A39" s="18"/>
      <c r="D39" s="187"/>
      <c r="E39" s="187"/>
      <c r="F39" s="2"/>
    </row>
    <row r="40" spans="1:6" ht="13.5" thickBot="1">
      <c r="A40" s="18">
        <v>26</v>
      </c>
      <c r="B40" s="222" t="s">
        <v>713</v>
      </c>
      <c r="C40" s="18" t="s">
        <v>528</v>
      </c>
      <c r="D40" s="610">
        <v>154294499.52112687</v>
      </c>
      <c r="E40" s="172"/>
      <c r="F40" s="2"/>
    </row>
    <row r="41" spans="1:6" ht="13.5" thickTop="1">
      <c r="A41" s="18"/>
      <c r="B41" s="2"/>
      <c r="D41" s="172"/>
      <c r="E41" s="172"/>
      <c r="F41" s="2"/>
    </row>
    <row r="42" spans="1:6">
      <c r="A42" s="18">
        <v>27</v>
      </c>
      <c r="B42" s="189" t="s">
        <v>714</v>
      </c>
      <c r="C42" s="18" t="s">
        <v>57</v>
      </c>
      <c r="D42" s="172">
        <v>154560178.52112687</v>
      </c>
      <c r="E42" s="172"/>
      <c r="F42" s="2"/>
    </row>
    <row r="43" spans="1:6">
      <c r="A43" s="18"/>
      <c r="D43" s="190"/>
      <c r="E43" s="190"/>
    </row>
    <row r="44" spans="1:6">
      <c r="A44" s="146" t="s">
        <v>246</v>
      </c>
      <c r="D44" s="172"/>
      <c r="E44" s="172"/>
    </row>
    <row r="45" spans="1:6">
      <c r="A45" s="18" t="s">
        <v>54</v>
      </c>
      <c r="B45" s="1" t="s">
        <v>313</v>
      </c>
    </row>
    <row r="46" spans="1:6">
      <c r="A46" s="18" t="s">
        <v>55</v>
      </c>
      <c r="B46" s="782" t="s">
        <v>506</v>
      </c>
      <c r="C46" s="782"/>
      <c r="D46" s="782"/>
      <c r="E46" s="782"/>
      <c r="F46" s="782"/>
    </row>
    <row r="47" spans="1:6">
      <c r="B47" s="782"/>
      <c r="C47" s="782"/>
      <c r="D47" s="782"/>
      <c r="E47" s="782"/>
      <c r="F47" s="782"/>
    </row>
    <row r="48" spans="1:6">
      <c r="A48" s="18" t="s">
        <v>57</v>
      </c>
      <c r="B48" s="1" t="s">
        <v>505</v>
      </c>
    </row>
    <row r="49" spans="1:6" ht="12.75" customHeight="1">
      <c r="A49" s="18" t="s">
        <v>58</v>
      </c>
      <c r="B49" s="782" t="s">
        <v>569</v>
      </c>
      <c r="C49" s="782"/>
      <c r="D49" s="782"/>
      <c r="E49" s="782"/>
      <c r="F49" s="782"/>
    </row>
    <row r="50" spans="1:6">
      <c r="B50" s="782"/>
      <c r="C50" s="782"/>
      <c r="D50" s="782"/>
      <c r="E50" s="782"/>
      <c r="F50" s="782"/>
    </row>
    <row r="51" spans="1:6">
      <c r="B51" s="782"/>
      <c r="C51" s="782"/>
      <c r="D51" s="782"/>
      <c r="E51" s="782"/>
      <c r="F51" s="782"/>
    </row>
    <row r="52" spans="1:6">
      <c r="B52" s="782"/>
      <c r="C52" s="782"/>
      <c r="D52" s="782"/>
      <c r="E52" s="782"/>
      <c r="F52" s="782"/>
    </row>
    <row r="53" spans="1:6">
      <c r="A53" s="18" t="s">
        <v>66</v>
      </c>
      <c r="B53" s="1" t="s">
        <v>1351</v>
      </c>
    </row>
  </sheetData>
  <mergeCells count="7">
    <mergeCell ref="B46:F47"/>
    <mergeCell ref="B49:F52"/>
    <mergeCell ref="A1:F1"/>
    <mergeCell ref="A2:F2"/>
    <mergeCell ref="A3:F3"/>
    <mergeCell ref="A4:F4"/>
    <mergeCell ref="A5:F5"/>
  </mergeCells>
  <pageMargins left="0.7" right="0.7" top="0.75" bottom="0.75" header="0.3" footer="0.3"/>
  <pageSetup scale="76" orientation="landscape" r:id="rId1"/>
  <headerFooter>
    <oddFooter>&amp;L_x000D_&amp;1#&amp;"Calibri"&amp;14&amp;K000000 Business Use</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B5E24-79B6-4E6E-A207-909ABB05B63B}">
  <sheetPr>
    <tabColor rgb="FF92D050"/>
    <pageSetUpPr fitToPage="1"/>
  </sheetPr>
  <dimension ref="A1:J31"/>
  <sheetViews>
    <sheetView zoomScale="70" zoomScaleNormal="70" workbookViewId="0">
      <selection sqref="A1:L1"/>
    </sheetView>
  </sheetViews>
  <sheetFormatPr defaultColWidth="9.28515625" defaultRowHeight="12.75"/>
  <cols>
    <col min="1" max="1" width="6.7109375" style="1" bestFit="1" customWidth="1"/>
    <col min="2" max="2" width="57.85546875" style="1" customWidth="1"/>
    <col min="3" max="3" width="3" style="18" bestFit="1" customWidth="1"/>
    <col min="4" max="4" width="16.5703125" style="1" customWidth="1"/>
    <col min="5" max="5" width="2.42578125" style="1" customWidth="1"/>
    <col min="6" max="6" width="16.5703125" style="1" customWidth="1"/>
    <col min="7" max="7" width="2.42578125" style="1" customWidth="1"/>
    <col min="8" max="8" width="19" style="1" bestFit="1" customWidth="1"/>
    <col min="9" max="9" width="2.42578125" style="1" customWidth="1"/>
    <col min="10" max="10" width="41.5703125" style="1" bestFit="1" customWidth="1"/>
    <col min="11" max="16384" width="9.28515625" style="1"/>
  </cols>
  <sheetData>
    <row r="1" spans="1:10">
      <c r="A1" s="784" t="s">
        <v>926</v>
      </c>
      <c r="B1" s="784"/>
      <c r="C1" s="784"/>
      <c r="D1" s="784"/>
      <c r="E1" s="784"/>
      <c r="F1" s="784"/>
      <c r="G1" s="784"/>
      <c r="H1" s="784"/>
      <c r="I1" s="784"/>
      <c r="J1" s="784"/>
    </row>
    <row r="2" spans="1:10">
      <c r="A2" s="784" t="s">
        <v>5</v>
      </c>
      <c r="B2" s="784"/>
      <c r="C2" s="784"/>
      <c r="D2" s="784"/>
      <c r="E2" s="784"/>
      <c r="F2" s="784"/>
      <c r="G2" s="784"/>
      <c r="H2" s="784"/>
      <c r="I2" s="784"/>
      <c r="J2" s="784"/>
    </row>
    <row r="3" spans="1:10">
      <c r="A3" s="784" t="s">
        <v>1702</v>
      </c>
      <c r="B3" s="784"/>
      <c r="C3" s="784"/>
      <c r="D3" s="784"/>
      <c r="E3" s="784"/>
      <c r="F3" s="784"/>
      <c r="G3" s="784"/>
      <c r="H3" s="784"/>
      <c r="I3" s="784"/>
      <c r="J3" s="784"/>
    </row>
    <row r="4" spans="1:10">
      <c r="A4" s="784" t="s">
        <v>1140</v>
      </c>
      <c r="B4" s="784"/>
      <c r="C4" s="784"/>
      <c r="D4" s="784"/>
      <c r="E4" s="784"/>
      <c r="F4" s="784"/>
      <c r="G4" s="784"/>
      <c r="H4" s="784"/>
      <c r="I4" s="784"/>
      <c r="J4" s="784"/>
    </row>
    <row r="5" spans="1:10">
      <c r="A5" s="783" t="s">
        <v>1374</v>
      </c>
      <c r="B5" s="783"/>
      <c r="C5" s="783"/>
      <c r="D5" s="783"/>
      <c r="E5" s="783"/>
      <c r="F5" s="783"/>
      <c r="G5" s="783"/>
      <c r="H5" s="783"/>
      <c r="I5" s="783"/>
      <c r="J5" s="783"/>
    </row>
    <row r="6" spans="1:10">
      <c r="A6" s="783" t="s">
        <v>1361</v>
      </c>
      <c r="B6" s="783"/>
      <c r="C6" s="783"/>
      <c r="D6" s="783"/>
      <c r="E6" s="783"/>
      <c r="F6" s="783"/>
      <c r="G6" s="783"/>
      <c r="H6" s="783"/>
      <c r="I6" s="783"/>
      <c r="J6" s="783"/>
    </row>
    <row r="7" spans="1:10">
      <c r="A7" s="23"/>
      <c r="B7" s="23"/>
      <c r="C7" s="23"/>
      <c r="D7" s="23"/>
      <c r="E7" s="23"/>
      <c r="F7" s="23"/>
      <c r="G7" s="23"/>
      <c r="H7" s="23"/>
      <c r="I7" s="23"/>
      <c r="J7" s="23"/>
    </row>
    <row r="8" spans="1:10">
      <c r="A8" s="23"/>
      <c r="B8" s="59" t="s">
        <v>113</v>
      </c>
      <c r="C8" s="23"/>
      <c r="D8" s="18" t="s">
        <v>12</v>
      </c>
      <c r="E8" s="18"/>
      <c r="F8" s="18" t="s">
        <v>15</v>
      </c>
      <c r="G8" s="18"/>
      <c r="H8" s="18" t="s">
        <v>20</v>
      </c>
      <c r="I8" s="18"/>
      <c r="J8" s="18" t="s">
        <v>16</v>
      </c>
    </row>
    <row r="9" spans="1:10">
      <c r="A9" s="23" t="s">
        <v>45</v>
      </c>
      <c r="C9" s="23"/>
    </row>
    <row r="10" spans="1:10">
      <c r="A10" s="33" t="s">
        <v>44</v>
      </c>
      <c r="B10" s="33" t="s">
        <v>23</v>
      </c>
      <c r="C10" s="23"/>
      <c r="D10" s="33" t="s">
        <v>1139</v>
      </c>
      <c r="E10" s="23"/>
      <c r="F10" s="33" t="s">
        <v>1138</v>
      </c>
      <c r="G10" s="23"/>
      <c r="H10" s="33" t="s">
        <v>1137</v>
      </c>
      <c r="I10" s="23"/>
      <c r="J10" s="33" t="s">
        <v>1</v>
      </c>
    </row>
    <row r="11" spans="1:10">
      <c r="A11" s="23"/>
      <c r="B11" s="287" t="s">
        <v>1136</v>
      </c>
      <c r="C11" s="23"/>
      <c r="D11" s="23"/>
      <c r="E11" s="23"/>
      <c r="F11" s="23"/>
      <c r="G11" s="23"/>
      <c r="H11" s="23"/>
      <c r="I11" s="23"/>
      <c r="J11" s="23"/>
    </row>
    <row r="12" spans="1:10">
      <c r="A12" s="18">
        <v>1</v>
      </c>
      <c r="B12" s="2" t="s">
        <v>1135</v>
      </c>
      <c r="C12" s="18" t="s">
        <v>54</v>
      </c>
      <c r="D12" s="173">
        <v>154294499.52112687</v>
      </c>
      <c r="E12" s="172"/>
      <c r="F12" s="173">
        <v>154294499.52112687</v>
      </c>
      <c r="G12" s="172"/>
      <c r="H12" s="173">
        <v>0</v>
      </c>
      <c r="I12" s="172"/>
      <c r="J12" s="2" t="s">
        <v>1134</v>
      </c>
    </row>
    <row r="13" spans="1:10">
      <c r="A13" s="18">
        <v>2</v>
      </c>
      <c r="B13" s="2" t="s">
        <v>1124</v>
      </c>
      <c r="D13" s="136">
        <v>0.76333575757619965</v>
      </c>
      <c r="E13" s="536"/>
      <c r="F13" s="136">
        <v>0.23666424242380038</v>
      </c>
      <c r="G13" s="536"/>
      <c r="H13" s="136">
        <v>0</v>
      </c>
      <c r="I13" s="172"/>
      <c r="J13" s="2" t="s">
        <v>1123</v>
      </c>
    </row>
    <row r="14" spans="1:10" ht="13.5" thickBot="1">
      <c r="A14" s="18">
        <v>3</v>
      </c>
      <c r="B14" s="534" t="s">
        <v>1133</v>
      </c>
      <c r="D14" s="505">
        <v>117778508.68179995</v>
      </c>
      <c r="E14" s="211"/>
      <c r="F14" s="505">
        <v>36515990.839326918</v>
      </c>
      <c r="G14" s="211"/>
      <c r="H14" s="505">
        <v>0</v>
      </c>
      <c r="I14" s="211"/>
      <c r="J14" s="2"/>
    </row>
    <row r="15" spans="1:10" ht="13.5" thickTop="1">
      <c r="A15" s="18"/>
      <c r="B15" s="2"/>
      <c r="D15" s="211"/>
      <c r="E15" s="211"/>
      <c r="F15" s="211"/>
      <c r="G15" s="211"/>
      <c r="H15" s="211"/>
      <c r="I15" s="211"/>
      <c r="J15" s="2"/>
    </row>
    <row r="16" spans="1:10">
      <c r="A16" s="18"/>
      <c r="B16" s="287" t="s">
        <v>1132</v>
      </c>
      <c r="D16" s="211"/>
      <c r="E16" s="211"/>
      <c r="F16" s="211"/>
      <c r="G16" s="211"/>
      <c r="H16" s="211"/>
      <c r="I16" s="211"/>
      <c r="J16" s="2"/>
    </row>
    <row r="17" spans="1:10">
      <c r="A17" s="18">
        <v>4</v>
      </c>
      <c r="B17" s="2" t="s">
        <v>1131</v>
      </c>
      <c r="D17" s="173">
        <v>817700268.94848967</v>
      </c>
      <c r="E17" s="172"/>
      <c r="F17" s="211"/>
      <c r="G17" s="211"/>
      <c r="H17" s="173">
        <v>0</v>
      </c>
      <c r="I17" s="172"/>
      <c r="J17" s="2" t="s">
        <v>1130</v>
      </c>
    </row>
    <row r="18" spans="1:10">
      <c r="A18" s="18">
        <v>5</v>
      </c>
      <c r="B18" s="2" t="s">
        <v>1124</v>
      </c>
      <c r="D18" s="136">
        <v>0.76333575757619965</v>
      </c>
      <c r="E18" s="172"/>
      <c r="F18" s="171"/>
      <c r="G18" s="211"/>
      <c r="H18" s="136">
        <v>0</v>
      </c>
      <c r="I18" s="172"/>
      <c r="J18" s="2" t="s">
        <v>1129</v>
      </c>
    </row>
    <row r="19" spans="1:10" ht="13.5" thickBot="1">
      <c r="A19" s="18">
        <v>6</v>
      </c>
      <c r="B19" s="534" t="s">
        <v>1128</v>
      </c>
      <c r="D19" s="505">
        <v>624179854.26805758</v>
      </c>
      <c r="E19" s="211"/>
      <c r="F19" s="211"/>
      <c r="G19" s="211"/>
      <c r="H19" s="505">
        <v>0</v>
      </c>
      <c r="I19" s="211"/>
      <c r="J19" s="2"/>
    </row>
    <row r="20" spans="1:10" ht="13.5" thickTop="1"/>
    <row r="21" spans="1:10">
      <c r="B21" s="537" t="s">
        <v>1127</v>
      </c>
    </row>
    <row r="22" spans="1:10">
      <c r="A22" s="18">
        <v>7</v>
      </c>
      <c r="B22" s="189" t="s">
        <v>1126</v>
      </c>
      <c r="D22" s="173">
        <v>154560178.52112687</v>
      </c>
      <c r="E22" s="172"/>
      <c r="F22" s="173">
        <v>154560178.52112687</v>
      </c>
      <c r="G22" s="211"/>
      <c r="H22" s="173"/>
      <c r="I22" s="172"/>
      <c r="J22" s="2" t="s">
        <v>1125</v>
      </c>
    </row>
    <row r="23" spans="1:10">
      <c r="A23" s="18">
        <v>8</v>
      </c>
      <c r="B23" s="2" t="s">
        <v>1124</v>
      </c>
      <c r="D23" s="136">
        <v>0.76333575757619965</v>
      </c>
      <c r="E23" s="536"/>
      <c r="F23" s="136">
        <v>0.23666424242380038</v>
      </c>
      <c r="G23" s="535"/>
      <c r="H23" s="136">
        <v>0</v>
      </c>
      <c r="I23" s="172"/>
      <c r="J23" s="2" t="s">
        <v>1123</v>
      </c>
    </row>
    <row r="24" spans="1:10" ht="13.5" thickBot="1">
      <c r="A24" s="18">
        <v>9</v>
      </c>
      <c r="B24" s="534" t="s">
        <v>1122</v>
      </c>
      <c r="D24" s="505">
        <v>117981310.96253704</v>
      </c>
      <c r="E24" s="211"/>
      <c r="F24" s="505">
        <v>36578867.558589831</v>
      </c>
      <c r="G24" s="211"/>
      <c r="H24" s="505">
        <v>0</v>
      </c>
      <c r="I24" s="211"/>
      <c r="J24" s="2"/>
    </row>
    <row r="25" spans="1:10" ht="13.5" thickTop="1"/>
    <row r="26" spans="1:10">
      <c r="A26" s="146" t="s">
        <v>246</v>
      </c>
    </row>
    <row r="27" spans="1:10">
      <c r="A27" s="18" t="s">
        <v>54</v>
      </c>
      <c r="B27" s="782" t="s">
        <v>1121</v>
      </c>
      <c r="C27" s="782"/>
      <c r="D27" s="782"/>
      <c r="E27" s="782"/>
      <c r="F27" s="782"/>
      <c r="G27" s="782"/>
      <c r="H27" s="782"/>
      <c r="I27" s="782"/>
      <c r="J27" s="782"/>
    </row>
    <row r="28" spans="1:10">
      <c r="B28" s="782"/>
      <c r="C28" s="782"/>
      <c r="D28" s="782"/>
      <c r="E28" s="782"/>
      <c r="F28" s="782"/>
      <c r="G28" s="782"/>
      <c r="H28" s="782"/>
      <c r="I28" s="782"/>
      <c r="J28" s="782"/>
    </row>
    <row r="29" spans="1:10">
      <c r="B29" s="533"/>
    </row>
    <row r="30" spans="1:10">
      <c r="B30" s="533"/>
    </row>
    <row r="31" spans="1:10">
      <c r="B31" s="533"/>
    </row>
  </sheetData>
  <mergeCells count="7">
    <mergeCell ref="B27:J28"/>
    <mergeCell ref="A1:J1"/>
    <mergeCell ref="A2:J2"/>
    <mergeCell ref="A3:J3"/>
    <mergeCell ref="A4:J4"/>
    <mergeCell ref="A5:J5"/>
    <mergeCell ref="A6:J6"/>
  </mergeCells>
  <pageMargins left="0.7" right="0.7" top="0.75" bottom="0.75" header="0.3" footer="0.3"/>
  <pageSetup scale="73" orientation="landscape" r:id="rId1"/>
  <headerFooter>
    <oddFooter>&amp;L_x000D_&amp;1#&amp;"Calibri"&amp;14&amp;K000000 Business Use</oddFooter>
  </headerFooter>
  <colBreaks count="1" manualBreakCount="1">
    <brk id="10"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B0316-A896-4D5B-884B-B2B3A179C086}">
  <sheetPr>
    <tabColor rgb="FF92D050"/>
    <pageSetUpPr fitToPage="1"/>
  </sheetPr>
  <dimension ref="A1:G40"/>
  <sheetViews>
    <sheetView zoomScale="70" zoomScaleNormal="70" zoomScaleSheetLayoutView="115" workbookViewId="0">
      <selection sqref="A1:L1"/>
    </sheetView>
  </sheetViews>
  <sheetFormatPr defaultColWidth="94.5703125" defaultRowHeight="12.75"/>
  <cols>
    <col min="1" max="1" width="6" style="1" bestFit="1" customWidth="1"/>
    <col min="2" max="2" width="71.28515625" style="1" customWidth="1"/>
    <col min="3" max="3" width="2.5703125" style="1" customWidth="1"/>
    <col min="4" max="4" width="15.5703125" style="1" customWidth="1"/>
    <col min="5" max="5" width="2.5703125" style="1" customWidth="1"/>
    <col min="6" max="6" width="34.42578125" style="1" customWidth="1"/>
    <col min="7" max="13" width="14.5703125" style="1" customWidth="1"/>
    <col min="14" max="16384" width="94.5703125" style="1"/>
  </cols>
  <sheetData>
    <row r="1" spans="1:6">
      <c r="A1" s="783" t="s">
        <v>926</v>
      </c>
      <c r="B1" s="783"/>
      <c r="C1" s="783"/>
      <c r="D1" s="783"/>
      <c r="E1" s="783"/>
      <c r="F1" s="783"/>
    </row>
    <row r="2" spans="1:6">
      <c r="A2" s="784" t="s">
        <v>1745</v>
      </c>
      <c r="B2" s="784"/>
      <c r="C2" s="784"/>
      <c r="D2" s="784"/>
      <c r="E2" s="784"/>
      <c r="F2" s="784"/>
    </row>
    <row r="3" spans="1:6">
      <c r="A3" s="784" t="s">
        <v>1702</v>
      </c>
      <c r="B3" s="784"/>
      <c r="C3" s="784"/>
      <c r="D3" s="784"/>
      <c r="E3" s="784"/>
      <c r="F3" s="784"/>
    </row>
    <row r="4" spans="1:6">
      <c r="A4" s="783" t="s">
        <v>1374</v>
      </c>
      <c r="B4" s="783"/>
      <c r="C4" s="783"/>
      <c r="D4" s="783"/>
      <c r="E4" s="783"/>
      <c r="F4" s="783"/>
    </row>
    <row r="5" spans="1:6">
      <c r="A5" s="783" t="s">
        <v>1361</v>
      </c>
      <c r="B5" s="783"/>
      <c r="C5" s="783"/>
      <c r="D5" s="783"/>
      <c r="E5" s="783"/>
      <c r="F5" s="783"/>
    </row>
    <row r="6" spans="1:6">
      <c r="A6" s="23"/>
      <c r="B6" s="23"/>
      <c r="C6" s="23"/>
      <c r="D6" s="23"/>
      <c r="E6" s="23"/>
      <c r="F6" s="23"/>
    </row>
    <row r="7" spans="1:6">
      <c r="A7" s="23"/>
      <c r="B7" s="23"/>
      <c r="C7" s="23"/>
      <c r="D7" s="23"/>
      <c r="E7" s="23"/>
      <c r="F7" s="23"/>
    </row>
    <row r="8" spans="1:6">
      <c r="A8" s="2"/>
      <c r="B8" s="59" t="s">
        <v>113</v>
      </c>
    </row>
    <row r="9" spans="1:6">
      <c r="A9" s="2"/>
      <c r="B9" s="2"/>
    </row>
    <row r="10" spans="1:6">
      <c r="B10" s="1" t="s">
        <v>1174</v>
      </c>
      <c r="D10" s="385">
        <v>2023</v>
      </c>
      <c r="E10" s="2"/>
    </row>
    <row r="11" spans="1:6">
      <c r="B11" s="1" t="s">
        <v>1173</v>
      </c>
      <c r="D11" s="385">
        <v>2025</v>
      </c>
      <c r="E11" s="2"/>
    </row>
    <row r="12" spans="1:6">
      <c r="B12" s="1" t="s">
        <v>1366</v>
      </c>
      <c r="D12" s="59" t="s">
        <v>897</v>
      </c>
    </row>
    <row r="13" spans="1:6">
      <c r="B13" s="1" t="s">
        <v>1365</v>
      </c>
      <c r="D13" s="59" t="s">
        <v>897</v>
      </c>
    </row>
    <row r="14" spans="1:6">
      <c r="B14" s="1" t="s">
        <v>1364</v>
      </c>
      <c r="D14" s="59" t="s">
        <v>1363</v>
      </c>
    </row>
    <row r="15" spans="1:6">
      <c r="D15" s="23"/>
      <c r="E15" s="23"/>
    </row>
    <row r="16" spans="1:6">
      <c r="A16" s="23" t="s">
        <v>43</v>
      </c>
      <c r="D16" s="18" t="s">
        <v>12</v>
      </c>
      <c r="E16" s="18"/>
      <c r="F16" s="18" t="s">
        <v>15</v>
      </c>
    </row>
    <row r="17" spans="1:7">
      <c r="A17" s="33" t="s">
        <v>44</v>
      </c>
      <c r="B17" s="33" t="s">
        <v>23</v>
      </c>
      <c r="D17" s="33" t="s">
        <v>38</v>
      </c>
      <c r="E17" s="23"/>
      <c r="F17" s="33" t="s">
        <v>1</v>
      </c>
    </row>
    <row r="18" spans="1:7">
      <c r="A18" s="18"/>
    </row>
    <row r="19" spans="1:7">
      <c r="A19" s="18">
        <v>1</v>
      </c>
      <c r="B19" s="1" t="s">
        <v>1398</v>
      </c>
      <c r="D19" s="203">
        <v>117778508.68179995</v>
      </c>
      <c r="E19" s="172"/>
      <c r="F19" s="2" t="s">
        <v>1397</v>
      </c>
      <c r="G19" s="113"/>
    </row>
    <row r="20" spans="1:7">
      <c r="A20" s="18"/>
      <c r="D20" s="544"/>
      <c r="E20" s="541"/>
      <c r="F20" s="2"/>
      <c r="G20" s="113"/>
    </row>
    <row r="21" spans="1:7">
      <c r="A21" s="18">
        <v>2</v>
      </c>
      <c r="B21" s="1" t="s">
        <v>1396</v>
      </c>
      <c r="D21" s="211">
        <v>-73194.329999999987</v>
      </c>
      <c r="E21" s="541"/>
      <c r="F21" s="2" t="s">
        <v>1395</v>
      </c>
      <c r="G21" s="113"/>
    </row>
    <row r="22" spans="1:7">
      <c r="A22" s="18"/>
      <c r="D22" s="544"/>
      <c r="E22" s="541"/>
      <c r="F22" s="18"/>
      <c r="G22" s="113"/>
    </row>
    <row r="23" spans="1:7">
      <c r="A23" s="18">
        <v>3</v>
      </c>
      <c r="B23" s="1" t="s">
        <v>1394</v>
      </c>
      <c r="D23" s="544">
        <v>4743388.4096545409</v>
      </c>
      <c r="E23" s="541"/>
      <c r="F23" s="2" t="s">
        <v>1748</v>
      </c>
      <c r="G23" s="113"/>
    </row>
    <row r="24" spans="1:7">
      <c r="A24" s="18"/>
      <c r="D24" s="544"/>
      <c r="E24" s="541"/>
      <c r="F24" s="18"/>
      <c r="G24" s="113"/>
    </row>
    <row r="25" spans="1:7">
      <c r="A25" s="18">
        <v>4</v>
      </c>
      <c r="B25" s="545" t="s">
        <v>1392</v>
      </c>
      <c r="D25" s="623">
        <v>122448702.76145449</v>
      </c>
      <c r="E25" s="541"/>
      <c r="F25" s="18"/>
      <c r="G25" s="113"/>
    </row>
    <row r="26" spans="1:7">
      <c r="A26" s="18"/>
      <c r="D26" s="544"/>
      <c r="E26" s="541"/>
      <c r="F26" s="18"/>
      <c r="G26" s="113"/>
    </row>
    <row r="27" spans="1:7">
      <c r="A27" s="18">
        <v>5</v>
      </c>
      <c r="B27" s="1" t="s">
        <v>1391</v>
      </c>
      <c r="D27" s="544">
        <v>9734292.6377142332</v>
      </c>
      <c r="E27" s="541"/>
      <c r="F27" s="2" t="s">
        <v>1747</v>
      </c>
      <c r="G27" s="113"/>
    </row>
    <row r="28" spans="1:7">
      <c r="A28" s="18"/>
      <c r="D28" s="544"/>
      <c r="E28" s="541"/>
      <c r="F28" s="18"/>
      <c r="G28" s="113"/>
    </row>
    <row r="29" spans="1:7">
      <c r="A29" s="18">
        <v>6</v>
      </c>
      <c r="B29" s="1" t="s">
        <v>1389</v>
      </c>
      <c r="D29" s="544">
        <v>-356314.29502479325</v>
      </c>
      <c r="E29" s="541"/>
      <c r="F29" s="2" t="s">
        <v>1388</v>
      </c>
      <c r="G29" s="113"/>
    </row>
    <row r="30" spans="1:7">
      <c r="A30" s="18"/>
      <c r="D30" s="544"/>
      <c r="E30" s="541"/>
      <c r="F30" s="2"/>
      <c r="G30" s="113"/>
    </row>
    <row r="31" spans="1:7">
      <c r="A31" s="18">
        <v>7</v>
      </c>
      <c r="B31" s="1" t="s">
        <v>1387</v>
      </c>
      <c r="D31" s="173"/>
      <c r="E31" s="541"/>
      <c r="F31" s="59" t="s">
        <v>14</v>
      </c>
      <c r="G31" s="113"/>
    </row>
    <row r="32" spans="1:7">
      <c r="A32" s="18"/>
      <c r="D32" s="541"/>
      <c r="E32" s="541"/>
      <c r="F32" s="2"/>
      <c r="G32" s="113"/>
    </row>
    <row r="33" spans="1:7" ht="13.5" thickBot="1">
      <c r="A33" s="18">
        <v>8</v>
      </c>
      <c r="B33" s="1" t="s">
        <v>1385</v>
      </c>
      <c r="D33" s="188">
        <v>131826681.10414393</v>
      </c>
      <c r="E33" s="172"/>
      <c r="G33" s="113"/>
    </row>
    <row r="34" spans="1:7" ht="13.5" thickTop="1">
      <c r="A34" s="18"/>
      <c r="D34" s="172"/>
      <c r="E34" s="172"/>
      <c r="G34" s="113"/>
    </row>
    <row r="35" spans="1:7">
      <c r="A35" s="208" t="s">
        <v>246</v>
      </c>
      <c r="G35" s="113"/>
    </row>
    <row r="36" spans="1:7">
      <c r="A36" s="18">
        <v>9</v>
      </c>
      <c r="B36" s="622" t="s">
        <v>1384</v>
      </c>
      <c r="D36" s="190">
        <v>14048172.422343981</v>
      </c>
      <c r="G36" s="113"/>
    </row>
    <row r="38" spans="1:7">
      <c r="A38" s="18">
        <f>A36+1</f>
        <v>10</v>
      </c>
      <c r="B38" s="1" t="s">
        <v>1746</v>
      </c>
      <c r="D38" s="113">
        <v>131885264.02727365</v>
      </c>
    </row>
    <row r="39" spans="1:7">
      <c r="A39" s="18"/>
    </row>
    <row r="40" spans="1:7">
      <c r="A40" s="18">
        <f>A38+1</f>
        <v>11</v>
      </c>
      <c r="B40" s="1" t="s">
        <v>1120</v>
      </c>
      <c r="D40" s="615">
        <f>D33-D38</f>
        <v>-58582.923129722476</v>
      </c>
    </row>
  </sheetData>
  <mergeCells count="5">
    <mergeCell ref="A1:F1"/>
    <mergeCell ref="A2:F2"/>
    <mergeCell ref="A3:F3"/>
    <mergeCell ref="A4:F4"/>
    <mergeCell ref="A5:F5"/>
  </mergeCells>
  <pageMargins left="0.22" right="0.28000000000000003" top="0.75" bottom="0.75" header="0.3" footer="0.3"/>
  <pageSetup orientation="landscape" r:id="rId1"/>
  <headerFooter>
    <oddFooter>&amp;L_x000D_&amp;1#&amp;"Calibri"&amp;14&amp;K000000 Business Use</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1BAB7-AA0B-4A97-93AE-793637F3ADA6}">
  <sheetPr>
    <tabColor rgb="FF92D050"/>
    <pageSetUpPr fitToPage="1"/>
  </sheetPr>
  <dimension ref="A1:L70"/>
  <sheetViews>
    <sheetView zoomScale="70" zoomScaleNormal="70" zoomScaleSheetLayoutView="115" workbookViewId="0">
      <selection sqref="A1:L1"/>
    </sheetView>
  </sheetViews>
  <sheetFormatPr defaultRowHeight="12.75"/>
  <cols>
    <col min="1" max="1" width="6" style="11" bestFit="1" customWidth="1"/>
    <col min="2" max="2" width="33.42578125" style="11" customWidth="1"/>
    <col min="3" max="3" width="2.7109375" style="11" customWidth="1"/>
    <col min="4" max="4" width="8.42578125" style="11" bestFit="1" customWidth="1"/>
    <col min="5" max="5" width="2.7109375" style="11" customWidth="1"/>
    <col min="6" max="6" width="17.42578125" style="11" customWidth="1"/>
    <col min="7" max="7" width="2.5703125" style="11" customWidth="1"/>
    <col min="8" max="8" width="13.5703125" style="11" customWidth="1"/>
    <col min="9" max="9" width="3.140625" style="11" bestFit="1" customWidth="1"/>
    <col min="10" max="10" width="21.7109375" style="332" bestFit="1" customWidth="1"/>
    <col min="11" max="11" width="2.42578125" style="332" customWidth="1"/>
    <col min="12" max="12" width="46.28515625" style="11" bestFit="1" customWidth="1"/>
    <col min="13" max="13" width="12.28515625" style="11" bestFit="1" customWidth="1"/>
    <col min="14" max="225" width="8.7109375" style="11"/>
    <col min="226" max="226" width="7.5703125" style="11" customWidth="1"/>
    <col min="227" max="227" width="51.42578125" style="11" customWidth="1"/>
    <col min="228" max="228" width="17.7109375" style="11" customWidth="1"/>
    <col min="229" max="229" width="16.5703125" style="11" customWidth="1"/>
    <col min="230" max="232" width="14.28515625" style="11" customWidth="1"/>
    <col min="233" max="233" width="18.42578125" style="11" customWidth="1"/>
    <col min="234" max="234" width="14.5703125" style="11" customWidth="1"/>
    <col min="235" max="235" width="14.28515625" style="11" customWidth="1"/>
    <col min="236" max="236" width="14.42578125" style="11" customWidth="1"/>
    <col min="237" max="481" width="8.7109375" style="11"/>
    <col min="482" max="482" width="7.5703125" style="11" customWidth="1"/>
    <col min="483" max="483" width="51.42578125" style="11" customWidth="1"/>
    <col min="484" max="484" width="17.7109375" style="11" customWidth="1"/>
    <col min="485" max="485" width="16.5703125" style="11" customWidth="1"/>
    <col min="486" max="488" width="14.28515625" style="11" customWidth="1"/>
    <col min="489" max="489" width="18.42578125" style="11" customWidth="1"/>
    <col min="490" max="490" width="14.5703125" style="11" customWidth="1"/>
    <col min="491" max="491" width="14.28515625" style="11" customWidth="1"/>
    <col min="492" max="492" width="14.42578125" style="11" customWidth="1"/>
    <col min="493" max="737" width="8.7109375" style="11"/>
    <col min="738" max="738" width="7.5703125" style="11" customWidth="1"/>
    <col min="739" max="739" width="51.42578125" style="11" customWidth="1"/>
    <col min="740" max="740" width="17.7109375" style="11" customWidth="1"/>
    <col min="741" max="741" width="16.5703125" style="11" customWidth="1"/>
    <col min="742" max="744" width="14.28515625" style="11" customWidth="1"/>
    <col min="745" max="745" width="18.42578125" style="11" customWidth="1"/>
    <col min="746" max="746" width="14.5703125" style="11" customWidth="1"/>
    <col min="747" max="747" width="14.28515625" style="11" customWidth="1"/>
    <col min="748" max="748" width="14.42578125" style="11" customWidth="1"/>
    <col min="749" max="993" width="8.7109375" style="11"/>
    <col min="994" max="994" width="7.5703125" style="11" customWidth="1"/>
    <col min="995" max="995" width="51.42578125" style="11" customWidth="1"/>
    <col min="996" max="996" width="17.7109375" style="11" customWidth="1"/>
    <col min="997" max="997" width="16.5703125" style="11" customWidth="1"/>
    <col min="998" max="1000" width="14.28515625" style="11" customWidth="1"/>
    <col min="1001" max="1001" width="18.42578125" style="11" customWidth="1"/>
    <col min="1002" max="1002" width="14.5703125" style="11" customWidth="1"/>
    <col min="1003" max="1003" width="14.28515625" style="11" customWidth="1"/>
    <col min="1004" max="1004" width="14.42578125" style="11" customWidth="1"/>
    <col min="1005" max="1249" width="8.7109375" style="11"/>
    <col min="1250" max="1250" width="7.5703125" style="11" customWidth="1"/>
    <col min="1251" max="1251" width="51.42578125" style="11" customWidth="1"/>
    <col min="1252" max="1252" width="17.7109375" style="11" customWidth="1"/>
    <col min="1253" max="1253" width="16.5703125" style="11" customWidth="1"/>
    <col min="1254" max="1256" width="14.28515625" style="11" customWidth="1"/>
    <col min="1257" max="1257" width="18.42578125" style="11" customWidth="1"/>
    <col min="1258" max="1258" width="14.5703125" style="11" customWidth="1"/>
    <col min="1259" max="1259" width="14.28515625" style="11" customWidth="1"/>
    <col min="1260" max="1260" width="14.42578125" style="11" customWidth="1"/>
    <col min="1261" max="1505" width="8.7109375" style="11"/>
    <col min="1506" max="1506" width="7.5703125" style="11" customWidth="1"/>
    <col min="1507" max="1507" width="51.42578125" style="11" customWidth="1"/>
    <col min="1508" max="1508" width="17.7109375" style="11" customWidth="1"/>
    <col min="1509" max="1509" width="16.5703125" style="11" customWidth="1"/>
    <col min="1510" max="1512" width="14.28515625" style="11" customWidth="1"/>
    <col min="1513" max="1513" width="18.42578125" style="11" customWidth="1"/>
    <col min="1514" max="1514" width="14.5703125" style="11" customWidth="1"/>
    <col min="1515" max="1515" width="14.28515625" style="11" customWidth="1"/>
    <col min="1516" max="1516" width="14.42578125" style="11" customWidth="1"/>
    <col min="1517" max="1761" width="8.7109375" style="11"/>
    <col min="1762" max="1762" width="7.5703125" style="11" customWidth="1"/>
    <col min="1763" max="1763" width="51.42578125" style="11" customWidth="1"/>
    <col min="1764" max="1764" width="17.7109375" style="11" customWidth="1"/>
    <col min="1765" max="1765" width="16.5703125" style="11" customWidth="1"/>
    <col min="1766" max="1768" width="14.28515625" style="11" customWidth="1"/>
    <col min="1769" max="1769" width="18.42578125" style="11" customWidth="1"/>
    <col min="1770" max="1770" width="14.5703125" style="11" customWidth="1"/>
    <col min="1771" max="1771" width="14.28515625" style="11" customWidth="1"/>
    <col min="1772" max="1772" width="14.42578125" style="11" customWidth="1"/>
    <col min="1773" max="2017" width="8.7109375" style="11"/>
    <col min="2018" max="2018" width="7.5703125" style="11" customWidth="1"/>
    <col min="2019" max="2019" width="51.42578125" style="11" customWidth="1"/>
    <col min="2020" max="2020" width="17.7109375" style="11" customWidth="1"/>
    <col min="2021" max="2021" width="16.5703125" style="11" customWidth="1"/>
    <col min="2022" max="2024" width="14.28515625" style="11" customWidth="1"/>
    <col min="2025" max="2025" width="18.42578125" style="11" customWidth="1"/>
    <col min="2026" max="2026" width="14.5703125" style="11" customWidth="1"/>
    <col min="2027" max="2027" width="14.28515625" style="11" customWidth="1"/>
    <col min="2028" max="2028" width="14.42578125" style="11" customWidth="1"/>
    <col min="2029" max="2273" width="8.7109375" style="11"/>
    <col min="2274" max="2274" width="7.5703125" style="11" customWidth="1"/>
    <col min="2275" max="2275" width="51.42578125" style="11" customWidth="1"/>
    <col min="2276" max="2276" width="17.7109375" style="11" customWidth="1"/>
    <col min="2277" max="2277" width="16.5703125" style="11" customWidth="1"/>
    <col min="2278" max="2280" width="14.28515625" style="11" customWidth="1"/>
    <col min="2281" max="2281" width="18.42578125" style="11" customWidth="1"/>
    <col min="2282" max="2282" width="14.5703125" style="11" customWidth="1"/>
    <col min="2283" max="2283" width="14.28515625" style="11" customWidth="1"/>
    <col min="2284" max="2284" width="14.42578125" style="11" customWidth="1"/>
    <col min="2285" max="2529" width="8.7109375" style="11"/>
    <col min="2530" max="2530" width="7.5703125" style="11" customWidth="1"/>
    <col min="2531" max="2531" width="51.42578125" style="11" customWidth="1"/>
    <col min="2532" max="2532" width="17.7109375" style="11" customWidth="1"/>
    <col min="2533" max="2533" width="16.5703125" style="11" customWidth="1"/>
    <col min="2534" max="2536" width="14.28515625" style="11" customWidth="1"/>
    <col min="2537" max="2537" width="18.42578125" style="11" customWidth="1"/>
    <col min="2538" max="2538" width="14.5703125" style="11" customWidth="1"/>
    <col min="2539" max="2539" width="14.28515625" style="11" customWidth="1"/>
    <col min="2540" max="2540" width="14.42578125" style="11" customWidth="1"/>
    <col min="2541" max="2785" width="8.7109375" style="11"/>
    <col min="2786" max="2786" width="7.5703125" style="11" customWidth="1"/>
    <col min="2787" max="2787" width="51.42578125" style="11" customWidth="1"/>
    <col min="2788" max="2788" width="17.7109375" style="11" customWidth="1"/>
    <col min="2789" max="2789" width="16.5703125" style="11" customWidth="1"/>
    <col min="2790" max="2792" width="14.28515625" style="11" customWidth="1"/>
    <col min="2793" max="2793" width="18.42578125" style="11" customWidth="1"/>
    <col min="2794" max="2794" width="14.5703125" style="11" customWidth="1"/>
    <col min="2795" max="2795" width="14.28515625" style="11" customWidth="1"/>
    <col min="2796" max="2796" width="14.42578125" style="11" customWidth="1"/>
    <col min="2797" max="3041" width="8.7109375" style="11"/>
    <col min="3042" max="3042" width="7.5703125" style="11" customWidth="1"/>
    <col min="3043" max="3043" width="51.42578125" style="11" customWidth="1"/>
    <col min="3044" max="3044" width="17.7109375" style="11" customWidth="1"/>
    <col min="3045" max="3045" width="16.5703125" style="11" customWidth="1"/>
    <col min="3046" max="3048" width="14.28515625" style="11" customWidth="1"/>
    <col min="3049" max="3049" width="18.42578125" style="11" customWidth="1"/>
    <col min="3050" max="3050" width="14.5703125" style="11" customWidth="1"/>
    <col min="3051" max="3051" width="14.28515625" style="11" customWidth="1"/>
    <col min="3052" max="3052" width="14.42578125" style="11" customWidth="1"/>
    <col min="3053" max="3297" width="8.7109375" style="11"/>
    <col min="3298" max="3298" width="7.5703125" style="11" customWidth="1"/>
    <col min="3299" max="3299" width="51.42578125" style="11" customWidth="1"/>
    <col min="3300" max="3300" width="17.7109375" style="11" customWidth="1"/>
    <col min="3301" max="3301" width="16.5703125" style="11" customWidth="1"/>
    <col min="3302" max="3304" width="14.28515625" style="11" customWidth="1"/>
    <col min="3305" max="3305" width="18.42578125" style="11" customWidth="1"/>
    <col min="3306" max="3306" width="14.5703125" style="11" customWidth="1"/>
    <col min="3307" max="3307" width="14.28515625" style="11" customWidth="1"/>
    <col min="3308" max="3308" width="14.42578125" style="11" customWidth="1"/>
    <col min="3309" max="3553" width="8.7109375" style="11"/>
    <col min="3554" max="3554" width="7.5703125" style="11" customWidth="1"/>
    <col min="3555" max="3555" width="51.42578125" style="11" customWidth="1"/>
    <col min="3556" max="3556" width="17.7109375" style="11" customWidth="1"/>
    <col min="3557" max="3557" width="16.5703125" style="11" customWidth="1"/>
    <col min="3558" max="3560" width="14.28515625" style="11" customWidth="1"/>
    <col min="3561" max="3561" width="18.42578125" style="11" customWidth="1"/>
    <col min="3562" max="3562" width="14.5703125" style="11" customWidth="1"/>
    <col min="3563" max="3563" width="14.28515625" style="11" customWidth="1"/>
    <col min="3564" max="3564" width="14.42578125" style="11" customWidth="1"/>
    <col min="3565" max="3809" width="8.7109375" style="11"/>
    <col min="3810" max="3810" width="7.5703125" style="11" customWidth="1"/>
    <col min="3811" max="3811" width="51.42578125" style="11" customWidth="1"/>
    <col min="3812" max="3812" width="17.7109375" style="11" customWidth="1"/>
    <col min="3813" max="3813" width="16.5703125" style="11" customWidth="1"/>
    <col min="3814" max="3816" width="14.28515625" style="11" customWidth="1"/>
    <col min="3817" max="3817" width="18.42578125" style="11" customWidth="1"/>
    <col min="3818" max="3818" width="14.5703125" style="11" customWidth="1"/>
    <col min="3819" max="3819" width="14.28515625" style="11" customWidth="1"/>
    <col min="3820" max="3820" width="14.42578125" style="11" customWidth="1"/>
    <col min="3821" max="4065" width="8.7109375" style="11"/>
    <col min="4066" max="4066" width="7.5703125" style="11" customWidth="1"/>
    <col min="4067" max="4067" width="51.42578125" style="11" customWidth="1"/>
    <col min="4068" max="4068" width="17.7109375" style="11" customWidth="1"/>
    <col min="4069" max="4069" width="16.5703125" style="11" customWidth="1"/>
    <col min="4070" max="4072" width="14.28515625" style="11" customWidth="1"/>
    <col min="4073" max="4073" width="18.42578125" style="11" customWidth="1"/>
    <col min="4074" max="4074" width="14.5703125" style="11" customWidth="1"/>
    <col min="4075" max="4075" width="14.28515625" style="11" customWidth="1"/>
    <col min="4076" max="4076" width="14.42578125" style="11" customWidth="1"/>
    <col min="4077" max="4321" width="8.7109375" style="11"/>
    <col min="4322" max="4322" width="7.5703125" style="11" customWidth="1"/>
    <col min="4323" max="4323" width="51.42578125" style="11" customWidth="1"/>
    <col min="4324" max="4324" width="17.7109375" style="11" customWidth="1"/>
    <col min="4325" max="4325" width="16.5703125" style="11" customWidth="1"/>
    <col min="4326" max="4328" width="14.28515625" style="11" customWidth="1"/>
    <col min="4329" max="4329" width="18.42578125" style="11" customWidth="1"/>
    <col min="4330" max="4330" width="14.5703125" style="11" customWidth="1"/>
    <col min="4331" max="4331" width="14.28515625" style="11" customWidth="1"/>
    <col min="4332" max="4332" width="14.42578125" style="11" customWidth="1"/>
    <col min="4333" max="4577" width="8.7109375" style="11"/>
    <col min="4578" max="4578" width="7.5703125" style="11" customWidth="1"/>
    <col min="4579" max="4579" width="51.42578125" style="11" customWidth="1"/>
    <col min="4580" max="4580" width="17.7109375" style="11" customWidth="1"/>
    <col min="4581" max="4581" width="16.5703125" style="11" customWidth="1"/>
    <col min="4582" max="4584" width="14.28515625" style="11" customWidth="1"/>
    <col min="4585" max="4585" width="18.42578125" style="11" customWidth="1"/>
    <col min="4586" max="4586" width="14.5703125" style="11" customWidth="1"/>
    <col min="4587" max="4587" width="14.28515625" style="11" customWidth="1"/>
    <col min="4588" max="4588" width="14.42578125" style="11" customWidth="1"/>
    <col min="4589" max="4833" width="8.7109375" style="11"/>
    <col min="4834" max="4834" width="7.5703125" style="11" customWidth="1"/>
    <col min="4835" max="4835" width="51.42578125" style="11" customWidth="1"/>
    <col min="4836" max="4836" width="17.7109375" style="11" customWidth="1"/>
    <col min="4837" max="4837" width="16.5703125" style="11" customWidth="1"/>
    <col min="4838" max="4840" width="14.28515625" style="11" customWidth="1"/>
    <col min="4841" max="4841" width="18.42578125" style="11" customWidth="1"/>
    <col min="4842" max="4842" width="14.5703125" style="11" customWidth="1"/>
    <col min="4843" max="4843" width="14.28515625" style="11" customWidth="1"/>
    <col min="4844" max="4844" width="14.42578125" style="11" customWidth="1"/>
    <col min="4845" max="5089" width="8.7109375" style="11"/>
    <col min="5090" max="5090" width="7.5703125" style="11" customWidth="1"/>
    <col min="5091" max="5091" width="51.42578125" style="11" customWidth="1"/>
    <col min="5092" max="5092" width="17.7109375" style="11" customWidth="1"/>
    <col min="5093" max="5093" width="16.5703125" style="11" customWidth="1"/>
    <col min="5094" max="5096" width="14.28515625" style="11" customWidth="1"/>
    <col min="5097" max="5097" width="18.42578125" style="11" customWidth="1"/>
    <col min="5098" max="5098" width="14.5703125" style="11" customWidth="1"/>
    <col min="5099" max="5099" width="14.28515625" style="11" customWidth="1"/>
    <col min="5100" max="5100" width="14.42578125" style="11" customWidth="1"/>
    <col min="5101" max="5345" width="8.7109375" style="11"/>
    <col min="5346" max="5346" width="7.5703125" style="11" customWidth="1"/>
    <col min="5347" max="5347" width="51.42578125" style="11" customWidth="1"/>
    <col min="5348" max="5348" width="17.7109375" style="11" customWidth="1"/>
    <col min="5349" max="5349" width="16.5703125" style="11" customWidth="1"/>
    <col min="5350" max="5352" width="14.28515625" style="11" customWidth="1"/>
    <col min="5353" max="5353" width="18.42578125" style="11" customWidth="1"/>
    <col min="5354" max="5354" width="14.5703125" style="11" customWidth="1"/>
    <col min="5355" max="5355" width="14.28515625" style="11" customWidth="1"/>
    <col min="5356" max="5356" width="14.42578125" style="11" customWidth="1"/>
    <col min="5357" max="5601" width="8.7109375" style="11"/>
    <col min="5602" max="5602" width="7.5703125" style="11" customWidth="1"/>
    <col min="5603" max="5603" width="51.42578125" style="11" customWidth="1"/>
    <col min="5604" max="5604" width="17.7109375" style="11" customWidth="1"/>
    <col min="5605" max="5605" width="16.5703125" style="11" customWidth="1"/>
    <col min="5606" max="5608" width="14.28515625" style="11" customWidth="1"/>
    <col min="5609" max="5609" width="18.42578125" style="11" customWidth="1"/>
    <col min="5610" max="5610" width="14.5703125" style="11" customWidth="1"/>
    <col min="5611" max="5611" width="14.28515625" style="11" customWidth="1"/>
    <col min="5612" max="5612" width="14.42578125" style="11" customWidth="1"/>
    <col min="5613" max="5857" width="8.7109375" style="11"/>
    <col min="5858" max="5858" width="7.5703125" style="11" customWidth="1"/>
    <col min="5859" max="5859" width="51.42578125" style="11" customWidth="1"/>
    <col min="5860" max="5860" width="17.7109375" style="11" customWidth="1"/>
    <col min="5861" max="5861" width="16.5703125" style="11" customWidth="1"/>
    <col min="5862" max="5864" width="14.28515625" style="11" customWidth="1"/>
    <col min="5865" max="5865" width="18.42578125" style="11" customWidth="1"/>
    <col min="5866" max="5866" width="14.5703125" style="11" customWidth="1"/>
    <col min="5867" max="5867" width="14.28515625" style="11" customWidth="1"/>
    <col min="5868" max="5868" width="14.42578125" style="11" customWidth="1"/>
    <col min="5869" max="6113" width="8.7109375" style="11"/>
    <col min="6114" max="6114" width="7.5703125" style="11" customWidth="1"/>
    <col min="6115" max="6115" width="51.42578125" style="11" customWidth="1"/>
    <col min="6116" max="6116" width="17.7109375" style="11" customWidth="1"/>
    <col min="6117" max="6117" width="16.5703125" style="11" customWidth="1"/>
    <col min="6118" max="6120" width="14.28515625" style="11" customWidth="1"/>
    <col min="6121" max="6121" width="18.42578125" style="11" customWidth="1"/>
    <col min="6122" max="6122" width="14.5703125" style="11" customWidth="1"/>
    <col min="6123" max="6123" width="14.28515625" style="11" customWidth="1"/>
    <col min="6124" max="6124" width="14.42578125" style="11" customWidth="1"/>
    <col min="6125" max="6369" width="8.7109375" style="11"/>
    <col min="6370" max="6370" width="7.5703125" style="11" customWidth="1"/>
    <col min="6371" max="6371" width="51.42578125" style="11" customWidth="1"/>
    <col min="6372" max="6372" width="17.7109375" style="11" customWidth="1"/>
    <col min="6373" max="6373" width="16.5703125" style="11" customWidth="1"/>
    <col min="6374" max="6376" width="14.28515625" style="11" customWidth="1"/>
    <col min="6377" max="6377" width="18.42578125" style="11" customWidth="1"/>
    <col min="6378" max="6378" width="14.5703125" style="11" customWidth="1"/>
    <col min="6379" max="6379" width="14.28515625" style="11" customWidth="1"/>
    <col min="6380" max="6380" width="14.42578125" style="11" customWidth="1"/>
    <col min="6381" max="6625" width="8.7109375" style="11"/>
    <col min="6626" max="6626" width="7.5703125" style="11" customWidth="1"/>
    <col min="6627" max="6627" width="51.42578125" style="11" customWidth="1"/>
    <col min="6628" max="6628" width="17.7109375" style="11" customWidth="1"/>
    <col min="6629" max="6629" width="16.5703125" style="11" customWidth="1"/>
    <col min="6630" max="6632" width="14.28515625" style="11" customWidth="1"/>
    <col min="6633" max="6633" width="18.42578125" style="11" customWidth="1"/>
    <col min="6634" max="6634" width="14.5703125" style="11" customWidth="1"/>
    <col min="6635" max="6635" width="14.28515625" style="11" customWidth="1"/>
    <col min="6636" max="6636" width="14.42578125" style="11" customWidth="1"/>
    <col min="6637" max="6881" width="8.7109375" style="11"/>
    <col min="6882" max="6882" width="7.5703125" style="11" customWidth="1"/>
    <col min="6883" max="6883" width="51.42578125" style="11" customWidth="1"/>
    <col min="6884" max="6884" width="17.7109375" style="11" customWidth="1"/>
    <col min="6885" max="6885" width="16.5703125" style="11" customWidth="1"/>
    <col min="6886" max="6888" width="14.28515625" style="11" customWidth="1"/>
    <col min="6889" max="6889" width="18.42578125" style="11" customWidth="1"/>
    <col min="6890" max="6890" width="14.5703125" style="11" customWidth="1"/>
    <col min="6891" max="6891" width="14.28515625" style="11" customWidth="1"/>
    <col min="6892" max="6892" width="14.42578125" style="11" customWidth="1"/>
    <col min="6893" max="7137" width="8.7109375" style="11"/>
    <col min="7138" max="7138" width="7.5703125" style="11" customWidth="1"/>
    <col min="7139" max="7139" width="51.42578125" style="11" customWidth="1"/>
    <col min="7140" max="7140" width="17.7109375" style="11" customWidth="1"/>
    <col min="7141" max="7141" width="16.5703125" style="11" customWidth="1"/>
    <col min="7142" max="7144" width="14.28515625" style="11" customWidth="1"/>
    <col min="7145" max="7145" width="18.42578125" style="11" customWidth="1"/>
    <col min="7146" max="7146" width="14.5703125" style="11" customWidth="1"/>
    <col min="7147" max="7147" width="14.28515625" style="11" customWidth="1"/>
    <col min="7148" max="7148" width="14.42578125" style="11" customWidth="1"/>
    <col min="7149" max="7393" width="8.7109375" style="11"/>
    <col min="7394" max="7394" width="7.5703125" style="11" customWidth="1"/>
    <col min="7395" max="7395" width="51.42578125" style="11" customWidth="1"/>
    <col min="7396" max="7396" width="17.7109375" style="11" customWidth="1"/>
    <col min="7397" max="7397" width="16.5703125" style="11" customWidth="1"/>
    <col min="7398" max="7400" width="14.28515625" style="11" customWidth="1"/>
    <col min="7401" max="7401" width="18.42578125" style="11" customWidth="1"/>
    <col min="7402" max="7402" width="14.5703125" style="11" customWidth="1"/>
    <col min="7403" max="7403" width="14.28515625" style="11" customWidth="1"/>
    <col min="7404" max="7404" width="14.42578125" style="11" customWidth="1"/>
    <col min="7405" max="7649" width="8.7109375" style="11"/>
    <col min="7650" max="7650" width="7.5703125" style="11" customWidth="1"/>
    <col min="7651" max="7651" width="51.42578125" style="11" customWidth="1"/>
    <col min="7652" max="7652" width="17.7109375" style="11" customWidth="1"/>
    <col min="7653" max="7653" width="16.5703125" style="11" customWidth="1"/>
    <col min="7654" max="7656" width="14.28515625" style="11" customWidth="1"/>
    <col min="7657" max="7657" width="18.42578125" style="11" customWidth="1"/>
    <col min="7658" max="7658" width="14.5703125" style="11" customWidth="1"/>
    <col min="7659" max="7659" width="14.28515625" style="11" customWidth="1"/>
    <col min="7660" max="7660" width="14.42578125" style="11" customWidth="1"/>
    <col min="7661" max="7905" width="8.7109375" style="11"/>
    <col min="7906" max="7906" width="7.5703125" style="11" customWidth="1"/>
    <col min="7907" max="7907" width="51.42578125" style="11" customWidth="1"/>
    <col min="7908" max="7908" width="17.7109375" style="11" customWidth="1"/>
    <col min="7909" max="7909" width="16.5703125" style="11" customWidth="1"/>
    <col min="7910" max="7912" width="14.28515625" style="11" customWidth="1"/>
    <col min="7913" max="7913" width="18.42578125" style="11" customWidth="1"/>
    <col min="7914" max="7914" width="14.5703125" style="11" customWidth="1"/>
    <col min="7915" max="7915" width="14.28515625" style="11" customWidth="1"/>
    <col min="7916" max="7916" width="14.42578125" style="11" customWidth="1"/>
    <col min="7917" max="8161" width="8.7109375" style="11"/>
    <col min="8162" max="8162" width="7.5703125" style="11" customWidth="1"/>
    <col min="8163" max="8163" width="51.42578125" style="11" customWidth="1"/>
    <col min="8164" max="8164" width="17.7109375" style="11" customWidth="1"/>
    <col min="8165" max="8165" width="16.5703125" style="11" customWidth="1"/>
    <col min="8166" max="8168" width="14.28515625" style="11" customWidth="1"/>
    <col min="8169" max="8169" width="18.42578125" style="11" customWidth="1"/>
    <col min="8170" max="8170" width="14.5703125" style="11" customWidth="1"/>
    <col min="8171" max="8171" width="14.28515625" style="11" customWidth="1"/>
    <col min="8172" max="8172" width="14.42578125" style="11" customWidth="1"/>
    <col min="8173" max="8417" width="8.7109375" style="11"/>
    <col min="8418" max="8418" width="7.5703125" style="11" customWidth="1"/>
    <col min="8419" max="8419" width="51.42578125" style="11" customWidth="1"/>
    <col min="8420" max="8420" width="17.7109375" style="11" customWidth="1"/>
    <col min="8421" max="8421" width="16.5703125" style="11" customWidth="1"/>
    <col min="8422" max="8424" width="14.28515625" style="11" customWidth="1"/>
    <col min="8425" max="8425" width="18.42578125" style="11" customWidth="1"/>
    <col min="8426" max="8426" width="14.5703125" style="11" customWidth="1"/>
    <col min="8427" max="8427" width="14.28515625" style="11" customWidth="1"/>
    <col min="8428" max="8428" width="14.42578125" style="11" customWidth="1"/>
    <col min="8429" max="8673" width="8.7109375" style="11"/>
    <col min="8674" max="8674" width="7.5703125" style="11" customWidth="1"/>
    <col min="8675" max="8675" width="51.42578125" style="11" customWidth="1"/>
    <col min="8676" max="8676" width="17.7109375" style="11" customWidth="1"/>
    <col min="8677" max="8677" width="16.5703125" style="11" customWidth="1"/>
    <col min="8678" max="8680" width="14.28515625" style="11" customWidth="1"/>
    <col min="8681" max="8681" width="18.42578125" style="11" customWidth="1"/>
    <col min="8682" max="8682" width="14.5703125" style="11" customWidth="1"/>
    <col min="8683" max="8683" width="14.28515625" style="11" customWidth="1"/>
    <col min="8684" max="8684" width="14.42578125" style="11" customWidth="1"/>
    <col min="8685" max="8929" width="8.7109375" style="11"/>
    <col min="8930" max="8930" width="7.5703125" style="11" customWidth="1"/>
    <col min="8931" max="8931" width="51.42578125" style="11" customWidth="1"/>
    <col min="8932" max="8932" width="17.7109375" style="11" customWidth="1"/>
    <col min="8933" max="8933" width="16.5703125" style="11" customWidth="1"/>
    <col min="8934" max="8936" width="14.28515625" style="11" customWidth="1"/>
    <col min="8937" max="8937" width="18.42578125" style="11" customWidth="1"/>
    <col min="8938" max="8938" width="14.5703125" style="11" customWidth="1"/>
    <col min="8939" max="8939" width="14.28515625" style="11" customWidth="1"/>
    <col min="8940" max="8940" width="14.42578125" style="11" customWidth="1"/>
    <col min="8941" max="9185" width="8.7109375" style="11"/>
    <col min="9186" max="9186" width="7.5703125" style="11" customWidth="1"/>
    <col min="9187" max="9187" width="51.42578125" style="11" customWidth="1"/>
    <col min="9188" max="9188" width="17.7109375" style="11" customWidth="1"/>
    <col min="9189" max="9189" width="16.5703125" style="11" customWidth="1"/>
    <col min="9190" max="9192" width="14.28515625" style="11" customWidth="1"/>
    <col min="9193" max="9193" width="18.42578125" style="11" customWidth="1"/>
    <col min="9194" max="9194" width="14.5703125" style="11" customWidth="1"/>
    <col min="9195" max="9195" width="14.28515625" style="11" customWidth="1"/>
    <col min="9196" max="9196" width="14.42578125" style="11" customWidth="1"/>
    <col min="9197" max="9441" width="8.7109375" style="11"/>
    <col min="9442" max="9442" width="7.5703125" style="11" customWidth="1"/>
    <col min="9443" max="9443" width="51.42578125" style="11" customWidth="1"/>
    <col min="9444" max="9444" width="17.7109375" style="11" customWidth="1"/>
    <col min="9445" max="9445" width="16.5703125" style="11" customWidth="1"/>
    <col min="9446" max="9448" width="14.28515625" style="11" customWidth="1"/>
    <col min="9449" max="9449" width="18.42578125" style="11" customWidth="1"/>
    <col min="9450" max="9450" width="14.5703125" style="11" customWidth="1"/>
    <col min="9451" max="9451" width="14.28515625" style="11" customWidth="1"/>
    <col min="9452" max="9452" width="14.42578125" style="11" customWidth="1"/>
    <col min="9453" max="9697" width="8.7109375" style="11"/>
    <col min="9698" max="9698" width="7.5703125" style="11" customWidth="1"/>
    <col min="9699" max="9699" width="51.42578125" style="11" customWidth="1"/>
    <col min="9700" max="9700" width="17.7109375" style="11" customWidth="1"/>
    <col min="9701" max="9701" width="16.5703125" style="11" customWidth="1"/>
    <col min="9702" max="9704" width="14.28515625" style="11" customWidth="1"/>
    <col min="9705" max="9705" width="18.42578125" style="11" customWidth="1"/>
    <col min="9706" max="9706" width="14.5703125" style="11" customWidth="1"/>
    <col min="9707" max="9707" width="14.28515625" style="11" customWidth="1"/>
    <col min="9708" max="9708" width="14.42578125" style="11" customWidth="1"/>
    <col min="9709" max="9953" width="8.7109375" style="11"/>
    <col min="9954" max="9954" width="7.5703125" style="11" customWidth="1"/>
    <col min="9955" max="9955" width="51.42578125" style="11" customWidth="1"/>
    <col min="9956" max="9956" width="17.7109375" style="11" customWidth="1"/>
    <col min="9957" max="9957" width="16.5703125" style="11" customWidth="1"/>
    <col min="9958" max="9960" width="14.28515625" style="11" customWidth="1"/>
    <col min="9961" max="9961" width="18.42578125" style="11" customWidth="1"/>
    <col min="9962" max="9962" width="14.5703125" style="11" customWidth="1"/>
    <col min="9963" max="9963" width="14.28515625" style="11" customWidth="1"/>
    <col min="9964" max="9964" width="14.42578125" style="11" customWidth="1"/>
    <col min="9965" max="10209" width="8.7109375" style="11"/>
    <col min="10210" max="10210" width="7.5703125" style="11" customWidth="1"/>
    <col min="10211" max="10211" width="51.42578125" style="11" customWidth="1"/>
    <col min="10212" max="10212" width="17.7109375" style="11" customWidth="1"/>
    <col min="10213" max="10213" width="16.5703125" style="11" customWidth="1"/>
    <col min="10214" max="10216" width="14.28515625" style="11" customWidth="1"/>
    <col min="10217" max="10217" width="18.42578125" style="11" customWidth="1"/>
    <col min="10218" max="10218" width="14.5703125" style="11" customWidth="1"/>
    <col min="10219" max="10219" width="14.28515625" style="11" customWidth="1"/>
    <col min="10220" max="10220" width="14.42578125" style="11" customWidth="1"/>
    <col min="10221" max="10465" width="8.7109375" style="11"/>
    <col min="10466" max="10466" width="7.5703125" style="11" customWidth="1"/>
    <col min="10467" max="10467" width="51.42578125" style="11" customWidth="1"/>
    <col min="10468" max="10468" width="17.7109375" style="11" customWidth="1"/>
    <col min="10469" max="10469" width="16.5703125" style="11" customWidth="1"/>
    <col min="10470" max="10472" width="14.28515625" style="11" customWidth="1"/>
    <col min="10473" max="10473" width="18.42578125" style="11" customWidth="1"/>
    <col min="10474" max="10474" width="14.5703125" style="11" customWidth="1"/>
    <col min="10475" max="10475" width="14.28515625" style="11" customWidth="1"/>
    <col min="10476" max="10476" width="14.42578125" style="11" customWidth="1"/>
    <col min="10477" max="10721" width="8.7109375" style="11"/>
    <col min="10722" max="10722" width="7.5703125" style="11" customWidth="1"/>
    <col min="10723" max="10723" width="51.42578125" style="11" customWidth="1"/>
    <col min="10724" max="10724" width="17.7109375" style="11" customWidth="1"/>
    <col min="10725" max="10725" width="16.5703125" style="11" customWidth="1"/>
    <col min="10726" max="10728" width="14.28515625" style="11" customWidth="1"/>
    <col min="10729" max="10729" width="18.42578125" style="11" customWidth="1"/>
    <col min="10730" max="10730" width="14.5703125" style="11" customWidth="1"/>
    <col min="10731" max="10731" width="14.28515625" style="11" customWidth="1"/>
    <col min="10732" max="10732" width="14.42578125" style="11" customWidth="1"/>
    <col min="10733" max="10977" width="8.7109375" style="11"/>
    <col min="10978" max="10978" width="7.5703125" style="11" customWidth="1"/>
    <col min="10979" max="10979" width="51.42578125" style="11" customWidth="1"/>
    <col min="10980" max="10980" width="17.7109375" style="11" customWidth="1"/>
    <col min="10981" max="10981" width="16.5703125" style="11" customWidth="1"/>
    <col min="10982" max="10984" width="14.28515625" style="11" customWidth="1"/>
    <col min="10985" max="10985" width="18.42578125" style="11" customWidth="1"/>
    <col min="10986" max="10986" width="14.5703125" style="11" customWidth="1"/>
    <col min="10987" max="10987" width="14.28515625" style="11" customWidth="1"/>
    <col min="10988" max="10988" width="14.42578125" style="11" customWidth="1"/>
    <col min="10989" max="11233" width="8.7109375" style="11"/>
    <col min="11234" max="11234" width="7.5703125" style="11" customWidth="1"/>
    <col min="11235" max="11235" width="51.42578125" style="11" customWidth="1"/>
    <col min="11236" max="11236" width="17.7109375" style="11" customWidth="1"/>
    <col min="11237" max="11237" width="16.5703125" style="11" customWidth="1"/>
    <col min="11238" max="11240" width="14.28515625" style="11" customWidth="1"/>
    <col min="11241" max="11241" width="18.42578125" style="11" customWidth="1"/>
    <col min="11242" max="11242" width="14.5703125" style="11" customWidth="1"/>
    <col min="11243" max="11243" width="14.28515625" style="11" customWidth="1"/>
    <col min="11244" max="11244" width="14.42578125" style="11" customWidth="1"/>
    <col min="11245" max="11489" width="8.7109375" style="11"/>
    <col min="11490" max="11490" width="7.5703125" style="11" customWidth="1"/>
    <col min="11491" max="11491" width="51.42578125" style="11" customWidth="1"/>
    <col min="11492" max="11492" width="17.7109375" style="11" customWidth="1"/>
    <col min="11493" max="11493" width="16.5703125" style="11" customWidth="1"/>
    <col min="11494" max="11496" width="14.28515625" style="11" customWidth="1"/>
    <col min="11497" max="11497" width="18.42578125" style="11" customWidth="1"/>
    <col min="11498" max="11498" width="14.5703125" style="11" customWidth="1"/>
    <col min="11499" max="11499" width="14.28515625" style="11" customWidth="1"/>
    <col min="11500" max="11500" width="14.42578125" style="11" customWidth="1"/>
    <col min="11501" max="11745" width="8.7109375" style="11"/>
    <col min="11746" max="11746" width="7.5703125" style="11" customWidth="1"/>
    <col min="11747" max="11747" width="51.42578125" style="11" customWidth="1"/>
    <col min="11748" max="11748" width="17.7109375" style="11" customWidth="1"/>
    <col min="11749" max="11749" width="16.5703125" style="11" customWidth="1"/>
    <col min="11750" max="11752" width="14.28515625" style="11" customWidth="1"/>
    <col min="11753" max="11753" width="18.42578125" style="11" customWidth="1"/>
    <col min="11754" max="11754" width="14.5703125" style="11" customWidth="1"/>
    <col min="11755" max="11755" width="14.28515625" style="11" customWidth="1"/>
    <col min="11756" max="11756" width="14.42578125" style="11" customWidth="1"/>
    <col min="11757" max="12001" width="8.7109375" style="11"/>
    <col min="12002" max="12002" width="7.5703125" style="11" customWidth="1"/>
    <col min="12003" max="12003" width="51.42578125" style="11" customWidth="1"/>
    <col min="12004" max="12004" width="17.7109375" style="11" customWidth="1"/>
    <col min="12005" max="12005" width="16.5703125" style="11" customWidth="1"/>
    <col min="12006" max="12008" width="14.28515625" style="11" customWidth="1"/>
    <col min="12009" max="12009" width="18.42578125" style="11" customWidth="1"/>
    <col min="12010" max="12010" width="14.5703125" style="11" customWidth="1"/>
    <col min="12011" max="12011" width="14.28515625" style="11" customWidth="1"/>
    <col min="12012" max="12012" width="14.42578125" style="11" customWidth="1"/>
    <col min="12013" max="12257" width="8.7109375" style="11"/>
    <col min="12258" max="12258" width="7.5703125" style="11" customWidth="1"/>
    <col min="12259" max="12259" width="51.42578125" style="11" customWidth="1"/>
    <col min="12260" max="12260" width="17.7109375" style="11" customWidth="1"/>
    <col min="12261" max="12261" width="16.5703125" style="11" customWidth="1"/>
    <col min="12262" max="12264" width="14.28515625" style="11" customWidth="1"/>
    <col min="12265" max="12265" width="18.42578125" style="11" customWidth="1"/>
    <col min="12266" max="12266" width="14.5703125" style="11" customWidth="1"/>
    <col min="12267" max="12267" width="14.28515625" style="11" customWidth="1"/>
    <col min="12268" max="12268" width="14.42578125" style="11" customWidth="1"/>
    <col min="12269" max="12513" width="8.7109375" style="11"/>
    <col min="12514" max="12514" width="7.5703125" style="11" customWidth="1"/>
    <col min="12515" max="12515" width="51.42578125" style="11" customWidth="1"/>
    <col min="12516" max="12516" width="17.7109375" style="11" customWidth="1"/>
    <col min="12517" max="12517" width="16.5703125" style="11" customWidth="1"/>
    <col min="12518" max="12520" width="14.28515625" style="11" customWidth="1"/>
    <col min="12521" max="12521" width="18.42578125" style="11" customWidth="1"/>
    <col min="12522" max="12522" width="14.5703125" style="11" customWidth="1"/>
    <col min="12523" max="12523" width="14.28515625" style="11" customWidth="1"/>
    <col min="12524" max="12524" width="14.42578125" style="11" customWidth="1"/>
    <col min="12525" max="12769" width="8.7109375" style="11"/>
    <col min="12770" max="12770" width="7.5703125" style="11" customWidth="1"/>
    <col min="12771" max="12771" width="51.42578125" style="11" customWidth="1"/>
    <col min="12772" max="12772" width="17.7109375" style="11" customWidth="1"/>
    <col min="12773" max="12773" width="16.5703125" style="11" customWidth="1"/>
    <col min="12774" max="12776" width="14.28515625" style="11" customWidth="1"/>
    <col min="12777" max="12777" width="18.42578125" style="11" customWidth="1"/>
    <col min="12778" max="12778" width="14.5703125" style="11" customWidth="1"/>
    <col min="12779" max="12779" width="14.28515625" style="11" customWidth="1"/>
    <col min="12780" max="12780" width="14.42578125" style="11" customWidth="1"/>
    <col min="12781" max="13025" width="8.7109375" style="11"/>
    <col min="13026" max="13026" width="7.5703125" style="11" customWidth="1"/>
    <col min="13027" max="13027" width="51.42578125" style="11" customWidth="1"/>
    <col min="13028" max="13028" width="17.7109375" style="11" customWidth="1"/>
    <col min="13029" max="13029" width="16.5703125" style="11" customWidth="1"/>
    <col min="13030" max="13032" width="14.28515625" style="11" customWidth="1"/>
    <col min="13033" max="13033" width="18.42578125" style="11" customWidth="1"/>
    <col min="13034" max="13034" width="14.5703125" style="11" customWidth="1"/>
    <col min="13035" max="13035" width="14.28515625" style="11" customWidth="1"/>
    <col min="13036" max="13036" width="14.42578125" style="11" customWidth="1"/>
    <col min="13037" max="13281" width="8.7109375" style="11"/>
    <col min="13282" max="13282" width="7.5703125" style="11" customWidth="1"/>
    <col min="13283" max="13283" width="51.42578125" style="11" customWidth="1"/>
    <col min="13284" max="13284" width="17.7109375" style="11" customWidth="1"/>
    <col min="13285" max="13285" width="16.5703125" style="11" customWidth="1"/>
    <col min="13286" max="13288" width="14.28515625" style="11" customWidth="1"/>
    <col min="13289" max="13289" width="18.42578125" style="11" customWidth="1"/>
    <col min="13290" max="13290" width="14.5703125" style="11" customWidth="1"/>
    <col min="13291" max="13291" width="14.28515625" style="11" customWidth="1"/>
    <col min="13292" max="13292" width="14.42578125" style="11" customWidth="1"/>
    <col min="13293" max="13537" width="8.7109375" style="11"/>
    <col min="13538" max="13538" width="7.5703125" style="11" customWidth="1"/>
    <col min="13539" max="13539" width="51.42578125" style="11" customWidth="1"/>
    <col min="13540" max="13540" width="17.7109375" style="11" customWidth="1"/>
    <col min="13541" max="13541" width="16.5703125" style="11" customWidth="1"/>
    <col min="13542" max="13544" width="14.28515625" style="11" customWidth="1"/>
    <col min="13545" max="13545" width="18.42578125" style="11" customWidth="1"/>
    <col min="13546" max="13546" width="14.5703125" style="11" customWidth="1"/>
    <col min="13547" max="13547" width="14.28515625" style="11" customWidth="1"/>
    <col min="13548" max="13548" width="14.42578125" style="11" customWidth="1"/>
    <col min="13549" max="13793" width="8.7109375" style="11"/>
    <col min="13794" max="13794" width="7.5703125" style="11" customWidth="1"/>
    <col min="13795" max="13795" width="51.42578125" style="11" customWidth="1"/>
    <col min="13796" max="13796" width="17.7109375" style="11" customWidth="1"/>
    <col min="13797" max="13797" width="16.5703125" style="11" customWidth="1"/>
    <col min="13798" max="13800" width="14.28515625" style="11" customWidth="1"/>
    <col min="13801" max="13801" width="18.42578125" style="11" customWidth="1"/>
    <col min="13802" max="13802" width="14.5703125" style="11" customWidth="1"/>
    <col min="13803" max="13803" width="14.28515625" style="11" customWidth="1"/>
    <col min="13804" max="13804" width="14.42578125" style="11" customWidth="1"/>
    <col min="13805" max="14049" width="8.7109375" style="11"/>
    <col min="14050" max="14050" width="7.5703125" style="11" customWidth="1"/>
    <col min="14051" max="14051" width="51.42578125" style="11" customWidth="1"/>
    <col min="14052" max="14052" width="17.7109375" style="11" customWidth="1"/>
    <col min="14053" max="14053" width="16.5703125" style="11" customWidth="1"/>
    <col min="14054" max="14056" width="14.28515625" style="11" customWidth="1"/>
    <col min="14057" max="14057" width="18.42578125" style="11" customWidth="1"/>
    <col min="14058" max="14058" width="14.5703125" style="11" customWidth="1"/>
    <col min="14059" max="14059" width="14.28515625" style="11" customWidth="1"/>
    <col min="14060" max="14060" width="14.42578125" style="11" customWidth="1"/>
    <col min="14061" max="14305" width="8.7109375" style="11"/>
    <col min="14306" max="14306" width="7.5703125" style="11" customWidth="1"/>
    <col min="14307" max="14307" width="51.42578125" style="11" customWidth="1"/>
    <col min="14308" max="14308" width="17.7109375" style="11" customWidth="1"/>
    <col min="14309" max="14309" width="16.5703125" style="11" customWidth="1"/>
    <col min="14310" max="14312" width="14.28515625" style="11" customWidth="1"/>
    <col min="14313" max="14313" width="18.42578125" style="11" customWidth="1"/>
    <col min="14314" max="14314" width="14.5703125" style="11" customWidth="1"/>
    <col min="14315" max="14315" width="14.28515625" style="11" customWidth="1"/>
    <col min="14316" max="14316" width="14.42578125" style="11" customWidth="1"/>
    <col min="14317" max="14561" width="8.7109375" style="11"/>
    <col min="14562" max="14562" width="7.5703125" style="11" customWidth="1"/>
    <col min="14563" max="14563" width="51.42578125" style="11" customWidth="1"/>
    <col min="14564" max="14564" width="17.7109375" style="11" customWidth="1"/>
    <col min="14565" max="14565" width="16.5703125" style="11" customWidth="1"/>
    <col min="14566" max="14568" width="14.28515625" style="11" customWidth="1"/>
    <col min="14569" max="14569" width="18.42578125" style="11" customWidth="1"/>
    <col min="14570" max="14570" width="14.5703125" style="11" customWidth="1"/>
    <col min="14571" max="14571" width="14.28515625" style="11" customWidth="1"/>
    <col min="14572" max="14572" width="14.42578125" style="11" customWidth="1"/>
    <col min="14573" max="14817" width="8.7109375" style="11"/>
    <col min="14818" max="14818" width="7.5703125" style="11" customWidth="1"/>
    <col min="14819" max="14819" width="51.42578125" style="11" customWidth="1"/>
    <col min="14820" max="14820" width="17.7109375" style="11" customWidth="1"/>
    <col min="14821" max="14821" width="16.5703125" style="11" customWidth="1"/>
    <col min="14822" max="14824" width="14.28515625" style="11" customWidth="1"/>
    <col min="14825" max="14825" width="18.42578125" style="11" customWidth="1"/>
    <col min="14826" max="14826" width="14.5703125" style="11" customWidth="1"/>
    <col min="14827" max="14827" width="14.28515625" style="11" customWidth="1"/>
    <col min="14828" max="14828" width="14.42578125" style="11" customWidth="1"/>
    <col min="14829" max="15073" width="8.7109375" style="11"/>
    <col min="15074" max="15074" width="7.5703125" style="11" customWidth="1"/>
    <col min="15075" max="15075" width="51.42578125" style="11" customWidth="1"/>
    <col min="15076" max="15076" width="17.7109375" style="11" customWidth="1"/>
    <col min="15077" max="15077" width="16.5703125" style="11" customWidth="1"/>
    <col min="15078" max="15080" width="14.28515625" style="11" customWidth="1"/>
    <col min="15081" max="15081" width="18.42578125" style="11" customWidth="1"/>
    <col min="15082" max="15082" width="14.5703125" style="11" customWidth="1"/>
    <col min="15083" max="15083" width="14.28515625" style="11" customWidth="1"/>
    <col min="15084" max="15084" width="14.42578125" style="11" customWidth="1"/>
    <col min="15085" max="15329" width="8.7109375" style="11"/>
    <col min="15330" max="15330" width="7.5703125" style="11" customWidth="1"/>
    <col min="15331" max="15331" width="51.42578125" style="11" customWidth="1"/>
    <col min="15332" max="15332" width="17.7109375" style="11" customWidth="1"/>
    <col min="15333" max="15333" width="16.5703125" style="11" customWidth="1"/>
    <col min="15334" max="15336" width="14.28515625" style="11" customWidth="1"/>
    <col min="15337" max="15337" width="18.42578125" style="11" customWidth="1"/>
    <col min="15338" max="15338" width="14.5703125" style="11" customWidth="1"/>
    <col min="15339" max="15339" width="14.28515625" style="11" customWidth="1"/>
    <col min="15340" max="15340" width="14.42578125" style="11" customWidth="1"/>
    <col min="15341" max="15585" width="8.7109375" style="11"/>
    <col min="15586" max="15586" width="7.5703125" style="11" customWidth="1"/>
    <col min="15587" max="15587" width="51.42578125" style="11" customWidth="1"/>
    <col min="15588" max="15588" width="17.7109375" style="11" customWidth="1"/>
    <col min="15589" max="15589" width="16.5703125" style="11" customWidth="1"/>
    <col min="15590" max="15592" width="14.28515625" style="11" customWidth="1"/>
    <col min="15593" max="15593" width="18.42578125" style="11" customWidth="1"/>
    <col min="15594" max="15594" width="14.5703125" style="11" customWidth="1"/>
    <col min="15595" max="15595" width="14.28515625" style="11" customWidth="1"/>
    <col min="15596" max="15596" width="14.42578125" style="11" customWidth="1"/>
    <col min="15597" max="15841" width="8.7109375" style="11"/>
    <col min="15842" max="15842" width="7.5703125" style="11" customWidth="1"/>
    <col min="15843" max="15843" width="51.42578125" style="11" customWidth="1"/>
    <col min="15844" max="15844" width="17.7109375" style="11" customWidth="1"/>
    <col min="15845" max="15845" width="16.5703125" style="11" customWidth="1"/>
    <col min="15846" max="15848" width="14.28515625" style="11" customWidth="1"/>
    <col min="15849" max="15849" width="18.42578125" style="11" customWidth="1"/>
    <col min="15850" max="15850" width="14.5703125" style="11" customWidth="1"/>
    <col min="15851" max="15851" width="14.28515625" style="11" customWidth="1"/>
    <col min="15852" max="15852" width="14.42578125" style="11" customWidth="1"/>
    <col min="15853" max="16097" width="8.7109375" style="11"/>
    <col min="16098" max="16098" width="7.5703125" style="11" customWidth="1"/>
    <col min="16099" max="16099" width="51.42578125" style="11" customWidth="1"/>
    <col min="16100" max="16100" width="17.7109375" style="11" customWidth="1"/>
    <col min="16101" max="16101" width="16.5703125" style="11" customWidth="1"/>
    <col min="16102" max="16104" width="14.28515625" style="11" customWidth="1"/>
    <col min="16105" max="16105" width="18.42578125" style="11" customWidth="1"/>
    <col min="16106" max="16106" width="14.5703125" style="11" customWidth="1"/>
    <col min="16107" max="16107" width="14.28515625" style="11" customWidth="1"/>
    <col min="16108" max="16108" width="14.42578125" style="11" customWidth="1"/>
    <col min="16109" max="16384" width="8.7109375" style="11"/>
  </cols>
  <sheetData>
    <row r="1" spans="1:12" ht="13.5" customHeight="1">
      <c r="A1" s="783" t="s">
        <v>926</v>
      </c>
      <c r="B1" s="783"/>
      <c r="C1" s="783"/>
      <c r="D1" s="783"/>
      <c r="E1" s="783"/>
      <c r="F1" s="783"/>
      <c r="G1" s="783"/>
      <c r="H1" s="783"/>
      <c r="I1" s="783"/>
      <c r="J1" s="783"/>
      <c r="K1" s="783"/>
      <c r="L1" s="783"/>
    </row>
    <row r="2" spans="1:12">
      <c r="A2" s="784" t="s">
        <v>1745</v>
      </c>
      <c r="B2" s="784"/>
      <c r="C2" s="784"/>
      <c r="D2" s="784"/>
      <c r="E2" s="784"/>
      <c r="F2" s="784"/>
      <c r="G2" s="784"/>
      <c r="H2" s="784"/>
      <c r="I2" s="784"/>
      <c r="J2" s="784"/>
      <c r="K2" s="784"/>
      <c r="L2" s="784"/>
    </row>
    <row r="3" spans="1:12">
      <c r="A3" s="784" t="s">
        <v>1702</v>
      </c>
      <c r="B3" s="784"/>
      <c r="C3" s="784"/>
      <c r="D3" s="784"/>
      <c r="E3" s="784"/>
      <c r="F3" s="784"/>
      <c r="G3" s="784"/>
      <c r="H3" s="784"/>
      <c r="I3" s="784"/>
      <c r="J3" s="784"/>
      <c r="K3" s="784"/>
      <c r="L3" s="784"/>
    </row>
    <row r="4" spans="1:12">
      <c r="A4" s="783" t="s">
        <v>1374</v>
      </c>
      <c r="B4" s="783"/>
      <c r="C4" s="783"/>
      <c r="D4" s="783"/>
      <c r="E4" s="783"/>
      <c r="F4" s="783"/>
      <c r="G4" s="783"/>
      <c r="H4" s="783"/>
      <c r="I4" s="783"/>
      <c r="J4" s="783"/>
      <c r="K4" s="783"/>
      <c r="L4" s="783"/>
    </row>
    <row r="5" spans="1:12">
      <c r="A5" s="783" t="s">
        <v>1361</v>
      </c>
      <c r="B5" s="783"/>
      <c r="C5" s="783"/>
      <c r="D5" s="783"/>
      <c r="E5" s="783"/>
      <c r="F5" s="783"/>
      <c r="G5" s="783"/>
      <c r="H5" s="783"/>
      <c r="I5" s="783"/>
      <c r="J5" s="783"/>
      <c r="K5" s="783"/>
      <c r="L5" s="783"/>
    </row>
    <row r="6" spans="1:12">
      <c r="A6" s="23"/>
      <c r="B6" s="23"/>
      <c r="C6" s="23"/>
      <c r="D6" s="23"/>
      <c r="E6" s="23"/>
      <c r="F6" s="23"/>
      <c r="G6" s="23"/>
      <c r="H6" s="23"/>
      <c r="I6" s="23"/>
      <c r="J6" s="23"/>
      <c r="K6" s="23"/>
      <c r="L6" s="23"/>
    </row>
    <row r="7" spans="1:12">
      <c r="A7" s="23"/>
      <c r="C7" s="2"/>
      <c r="D7" s="23"/>
      <c r="E7" s="23"/>
      <c r="F7" s="23"/>
      <c r="G7" s="23"/>
      <c r="H7" s="23"/>
      <c r="I7" s="23"/>
      <c r="J7" s="23"/>
      <c r="K7" s="23"/>
      <c r="L7" s="23"/>
    </row>
    <row r="8" spans="1:12">
      <c r="A8" s="23"/>
      <c r="B8" s="59" t="s">
        <v>113</v>
      </c>
      <c r="C8" s="2"/>
      <c r="D8" s="23"/>
      <c r="E8" s="23"/>
      <c r="F8" s="23"/>
      <c r="G8" s="23"/>
      <c r="H8" s="23"/>
      <c r="I8" s="23"/>
      <c r="J8" s="23"/>
      <c r="K8" s="23"/>
      <c r="L8" s="23"/>
    </row>
    <row r="9" spans="1:12">
      <c r="A9" s="25" t="s">
        <v>43</v>
      </c>
      <c r="B9" s="9"/>
      <c r="C9" s="9"/>
      <c r="D9" s="9"/>
      <c r="E9" s="9"/>
      <c r="F9" s="9"/>
      <c r="G9" s="9"/>
      <c r="J9" s="23"/>
      <c r="K9" s="23"/>
      <c r="L9" s="8"/>
    </row>
    <row r="10" spans="1:12">
      <c r="A10" s="41" t="s">
        <v>44</v>
      </c>
      <c r="B10" s="41" t="s">
        <v>1268</v>
      </c>
      <c r="C10" s="123"/>
      <c r="D10" s="8"/>
      <c r="E10" s="8"/>
      <c r="F10" s="8"/>
      <c r="G10" s="8"/>
      <c r="J10" s="41" t="s">
        <v>2</v>
      </c>
      <c r="K10" s="25"/>
      <c r="L10" s="41" t="s">
        <v>1</v>
      </c>
    </row>
    <row r="11" spans="1:12">
      <c r="A11" s="18">
        <v>1</v>
      </c>
      <c r="B11" s="9" t="s">
        <v>1267</v>
      </c>
      <c r="C11" s="9"/>
      <c r="E11" s="9"/>
      <c r="H11" s="8"/>
      <c r="I11" s="8"/>
      <c r="J11" s="309">
        <v>-122752496.1015065</v>
      </c>
      <c r="K11" s="312"/>
      <c r="L11" s="79" t="s">
        <v>1266</v>
      </c>
    </row>
    <row r="12" spans="1:12">
      <c r="A12" s="18">
        <v>2</v>
      </c>
      <c r="B12" s="22" t="s">
        <v>139</v>
      </c>
      <c r="C12" s="22"/>
      <c r="E12" s="9"/>
      <c r="H12" s="8"/>
      <c r="I12" s="8"/>
      <c r="J12" s="314"/>
      <c r="K12" s="312"/>
      <c r="L12" s="79" t="s">
        <v>14</v>
      </c>
    </row>
    <row r="13" spans="1:12">
      <c r="A13" s="18">
        <v>3</v>
      </c>
      <c r="B13" s="9" t="s">
        <v>1265</v>
      </c>
      <c r="C13" s="9"/>
      <c r="E13" s="9"/>
      <c r="H13" s="8"/>
      <c r="I13" s="8"/>
      <c r="J13" s="312">
        <v>-122752496.1015065</v>
      </c>
      <c r="K13" s="312"/>
      <c r="L13" s="9"/>
    </row>
    <row r="14" spans="1:12" ht="25.5">
      <c r="A14" s="18">
        <v>4</v>
      </c>
      <c r="B14" s="9" t="s">
        <v>1264</v>
      </c>
      <c r="C14" s="9"/>
      <c r="E14" s="9"/>
      <c r="H14" s="8"/>
      <c r="I14" s="8"/>
      <c r="J14" s="309">
        <v>122448702.76145449</v>
      </c>
      <c r="K14" s="572"/>
      <c r="L14" s="476" t="s">
        <v>1369</v>
      </c>
    </row>
    <row r="15" spans="1:12" ht="13.5" thickBot="1">
      <c r="A15" s="18">
        <v>5</v>
      </c>
      <c r="B15" s="9" t="s">
        <v>1262</v>
      </c>
      <c r="C15" s="9"/>
      <c r="E15" s="9"/>
      <c r="H15" s="8"/>
      <c r="I15" s="8"/>
      <c r="J15" s="316">
        <v>-303793.34005200863</v>
      </c>
      <c r="K15" s="312"/>
    </row>
    <row r="16" spans="1:12" ht="13.5" thickTop="1">
      <c r="A16" s="18"/>
      <c r="B16" s="9"/>
      <c r="C16" s="9"/>
      <c r="E16" s="9"/>
      <c r="H16" s="8"/>
      <c r="I16" s="8"/>
      <c r="J16" s="312"/>
      <c r="K16" s="312"/>
    </row>
    <row r="17" spans="1:11">
      <c r="A17" s="18">
        <f>A15+1</f>
        <v>6</v>
      </c>
      <c r="B17" s="9" t="s">
        <v>1360</v>
      </c>
      <c r="C17" s="9"/>
      <c r="E17" s="9"/>
      <c r="H17" s="8"/>
      <c r="I17" s="8"/>
      <c r="J17" s="312">
        <f>'Attachment Supp-RIE-5'!F20</f>
        <v>-275383.72790698707</v>
      </c>
      <c r="K17" s="312"/>
    </row>
    <row r="18" spans="1:11">
      <c r="A18" s="18">
        <f>A17+1</f>
        <v>7</v>
      </c>
      <c r="B18" s="9" t="s">
        <v>1120</v>
      </c>
      <c r="C18" s="9"/>
      <c r="E18" s="9"/>
      <c r="H18" s="8"/>
      <c r="I18" s="8"/>
      <c r="J18" s="312">
        <f>J15-J17</f>
        <v>-28409.612145021558</v>
      </c>
      <c r="K18" s="312"/>
    </row>
    <row r="19" spans="1:11">
      <c r="A19" s="18"/>
      <c r="B19" s="9"/>
      <c r="C19" s="9"/>
      <c r="D19" s="9"/>
      <c r="E19" s="9"/>
      <c r="H19" s="8"/>
      <c r="I19" s="8"/>
      <c r="J19" s="312"/>
      <c r="K19" s="312"/>
    </row>
    <row r="20" spans="1:11">
      <c r="A20" s="18" t="s">
        <v>41</v>
      </c>
      <c r="B20" s="9"/>
      <c r="C20" s="9"/>
      <c r="D20" s="9"/>
      <c r="E20" s="9"/>
      <c r="F20" s="9"/>
      <c r="G20" s="9"/>
      <c r="H20" s="8"/>
      <c r="I20" s="8"/>
      <c r="J20" s="312"/>
      <c r="K20" s="312"/>
    </row>
    <row r="21" spans="1:11">
      <c r="A21" s="18"/>
      <c r="B21" s="790" t="s">
        <v>1261</v>
      </c>
      <c r="C21" s="791"/>
      <c r="D21" s="792"/>
      <c r="E21" s="25"/>
      <c r="F21" s="18" t="s">
        <v>12</v>
      </c>
      <c r="G21" s="18"/>
      <c r="H21" s="18" t="s">
        <v>15</v>
      </c>
      <c r="I21" s="18"/>
      <c r="J21" s="18" t="s">
        <v>249</v>
      </c>
      <c r="K21" s="23"/>
    </row>
    <row r="22" spans="1:11">
      <c r="A22" s="18" t="s">
        <v>41</v>
      </c>
      <c r="E22" s="25"/>
      <c r="F22" s="8"/>
      <c r="G22" s="8"/>
      <c r="H22" s="25" t="s">
        <v>274</v>
      </c>
      <c r="I22" s="25"/>
      <c r="J22" s="25"/>
      <c r="K22" s="8"/>
    </row>
    <row r="23" spans="1:11">
      <c r="A23" s="18"/>
      <c r="B23" s="41" t="s">
        <v>275</v>
      </c>
      <c r="C23" s="25"/>
      <c r="D23" s="41" t="s">
        <v>276</v>
      </c>
      <c r="E23" s="25"/>
      <c r="F23" s="41" t="s">
        <v>1260</v>
      </c>
      <c r="G23" s="8"/>
      <c r="H23" s="318" t="s">
        <v>1259</v>
      </c>
      <c r="I23" s="319"/>
      <c r="J23" s="41" t="s">
        <v>277</v>
      </c>
      <c r="K23" s="8"/>
    </row>
    <row r="24" spans="1:11" ht="13.15" customHeight="1">
      <c r="A24" s="18">
        <f>A18+1</f>
        <v>8</v>
      </c>
      <c r="B24" s="8" t="s">
        <v>278</v>
      </c>
      <c r="C24" s="8"/>
      <c r="D24" s="8">
        <v>2023</v>
      </c>
      <c r="E24" s="8"/>
      <c r="F24" s="324">
        <v>-303793.34005200863</v>
      </c>
      <c r="G24" s="324"/>
      <c r="H24" s="322">
        <v>5.4000000000000003E-3</v>
      </c>
      <c r="I24" s="567" t="s">
        <v>55</v>
      </c>
      <c r="J24" s="269">
        <v>-1640.4840362808468</v>
      </c>
      <c r="K24" s="270"/>
    </row>
    <row r="25" spans="1:11" ht="13.15" customHeight="1">
      <c r="A25" s="18">
        <f>A24+1</f>
        <v>9</v>
      </c>
      <c r="B25" s="8" t="s">
        <v>279</v>
      </c>
      <c r="C25" s="8"/>
      <c r="D25" s="8">
        <v>2023</v>
      </c>
      <c r="E25" s="8"/>
      <c r="F25" s="324">
        <v>-303793.34005200863</v>
      </c>
      <c r="G25" s="324"/>
      <c r="H25" s="322">
        <v>4.7999999999999996E-3</v>
      </c>
      <c r="I25" s="567" t="s">
        <v>55</v>
      </c>
      <c r="J25" s="269">
        <v>-1458.2080322496413</v>
      </c>
      <c r="K25" s="270"/>
    </row>
    <row r="26" spans="1:11" ht="13.15" customHeight="1">
      <c r="A26" s="18">
        <f>A25+1</f>
        <v>10</v>
      </c>
      <c r="B26" s="8" t="s">
        <v>280</v>
      </c>
      <c r="C26" s="8"/>
      <c r="D26" s="8">
        <v>2023</v>
      </c>
      <c r="E26" s="8"/>
      <c r="F26" s="324">
        <v>-303793.34005200863</v>
      </c>
      <c r="G26" s="324"/>
      <c r="H26" s="322">
        <v>5.4000000000000003E-3</v>
      </c>
      <c r="I26" s="567" t="s">
        <v>55</v>
      </c>
      <c r="J26" s="269">
        <v>-1640.4840362808468</v>
      </c>
      <c r="K26" s="270"/>
    </row>
    <row r="27" spans="1:11" ht="13.15" customHeight="1">
      <c r="A27" s="18"/>
      <c r="B27" s="8"/>
      <c r="C27" s="8"/>
      <c r="D27" s="8"/>
      <c r="E27" s="8"/>
      <c r="F27" s="324"/>
      <c r="G27" s="324"/>
      <c r="H27" s="325"/>
      <c r="I27" s="323"/>
      <c r="J27" s="269"/>
      <c r="K27" s="270"/>
    </row>
    <row r="28" spans="1:11" ht="13.15" customHeight="1">
      <c r="A28" s="18">
        <f>A26+1</f>
        <v>11</v>
      </c>
      <c r="B28" s="8" t="s">
        <v>281</v>
      </c>
      <c r="C28" s="8"/>
      <c r="D28" s="8">
        <v>2023</v>
      </c>
      <c r="E28" s="8"/>
      <c r="F28" s="324">
        <v>-308532.51615681994</v>
      </c>
      <c r="G28" s="324"/>
      <c r="H28" s="322">
        <v>6.1999999999999998E-3</v>
      </c>
      <c r="I28" s="567" t="s">
        <v>55</v>
      </c>
      <c r="J28" s="269">
        <v>-1912.9016001722835</v>
      </c>
      <c r="K28" s="270"/>
    </row>
    <row r="29" spans="1:11" ht="13.15" customHeight="1">
      <c r="A29" s="18">
        <f>A28+1</f>
        <v>12</v>
      </c>
      <c r="B29" s="8" t="s">
        <v>282</v>
      </c>
      <c r="C29" s="8"/>
      <c r="D29" s="8">
        <v>2023</v>
      </c>
      <c r="E29" s="8"/>
      <c r="F29" s="324">
        <v>-308532.51615681994</v>
      </c>
      <c r="G29" s="324"/>
      <c r="H29" s="322">
        <v>6.4000000000000003E-3</v>
      </c>
      <c r="I29" s="567" t="s">
        <v>55</v>
      </c>
      <c r="J29" s="269">
        <v>-1974.6081034036476</v>
      </c>
      <c r="K29" s="270"/>
    </row>
    <row r="30" spans="1:11">
      <c r="A30" s="18">
        <f>A29+1</f>
        <v>13</v>
      </c>
      <c r="B30" s="8" t="s">
        <v>283</v>
      </c>
      <c r="C30" s="8"/>
      <c r="D30" s="8">
        <v>2023</v>
      </c>
      <c r="E30" s="8"/>
      <c r="F30" s="324">
        <v>-308532.51615681994</v>
      </c>
      <c r="G30" s="324"/>
      <c r="H30" s="322">
        <v>6.1999999999999998E-3</v>
      </c>
      <c r="I30" s="567" t="s">
        <v>55</v>
      </c>
      <c r="J30" s="269">
        <v>-1912.9016001722835</v>
      </c>
      <c r="K30" s="270"/>
    </row>
    <row r="31" spans="1:11">
      <c r="A31" s="18"/>
      <c r="B31" s="8"/>
      <c r="C31" s="8"/>
      <c r="D31" s="8"/>
      <c r="E31" s="8"/>
      <c r="F31" s="324"/>
      <c r="G31" s="324"/>
      <c r="H31" s="325"/>
      <c r="I31" s="323"/>
      <c r="J31" s="269"/>
      <c r="K31" s="270"/>
    </row>
    <row r="32" spans="1:11">
      <c r="A32" s="18">
        <f>A30+1</f>
        <v>14</v>
      </c>
      <c r="B32" s="8" t="s">
        <v>284</v>
      </c>
      <c r="C32" s="8"/>
      <c r="D32" s="8">
        <v>2023</v>
      </c>
      <c r="E32" s="8"/>
      <c r="F32" s="324">
        <v>-314332.92746056814</v>
      </c>
      <c r="G32" s="324"/>
      <c r="H32" s="322">
        <v>9.7999999999999997E-3</v>
      </c>
      <c r="I32" s="567" t="s">
        <v>55</v>
      </c>
      <c r="J32" s="269">
        <v>-3080.4626891135676</v>
      </c>
      <c r="K32" s="270"/>
    </row>
    <row r="33" spans="1:11">
      <c r="A33" s="18">
        <f>A32+1</f>
        <v>15</v>
      </c>
      <c r="B33" s="8" t="s">
        <v>285</v>
      </c>
      <c r="C33" s="8"/>
      <c r="D33" s="8">
        <v>2023</v>
      </c>
      <c r="E33" s="8"/>
      <c r="F33" s="324">
        <v>-314332.92746056814</v>
      </c>
      <c r="G33" s="324"/>
      <c r="H33" s="322">
        <v>6.7999999999999996E-3</v>
      </c>
      <c r="I33" s="567" t="s">
        <v>55</v>
      </c>
      <c r="J33" s="269">
        <v>-2137.4639067318631</v>
      </c>
      <c r="K33" s="270"/>
    </row>
    <row r="34" spans="1:11">
      <c r="A34" s="18">
        <f>A33+1</f>
        <v>16</v>
      </c>
      <c r="B34" s="8" t="s">
        <v>286</v>
      </c>
      <c r="C34" s="8"/>
      <c r="D34" s="8">
        <v>2023</v>
      </c>
      <c r="E34" s="8"/>
      <c r="F34" s="324">
        <v>-314332.92746056814</v>
      </c>
      <c r="G34" s="324"/>
      <c r="H34" s="322">
        <v>6.6E-3</v>
      </c>
      <c r="I34" s="567" t="s">
        <v>55</v>
      </c>
      <c r="J34" s="269">
        <v>-2074.5973212397498</v>
      </c>
      <c r="K34" s="270"/>
    </row>
    <row r="35" spans="1:11">
      <c r="A35" s="18"/>
      <c r="B35" s="8"/>
      <c r="C35" s="8"/>
      <c r="D35" s="8"/>
      <c r="E35" s="8"/>
      <c r="F35" s="324"/>
      <c r="G35" s="324"/>
      <c r="H35" s="325"/>
      <c r="I35" s="323"/>
      <c r="J35" s="269"/>
      <c r="K35" s="270"/>
    </row>
    <row r="36" spans="1:11">
      <c r="A36" s="18">
        <f>A34+1</f>
        <v>17</v>
      </c>
      <c r="B36" s="8" t="s">
        <v>287</v>
      </c>
      <c r="C36" s="8"/>
      <c r="D36" s="8">
        <v>2023</v>
      </c>
      <c r="E36" s="8"/>
      <c r="F36" s="324">
        <v>-321625.45137765334</v>
      </c>
      <c r="G36" s="324"/>
      <c r="H36" s="322">
        <v>7.1000000000000004E-3</v>
      </c>
      <c r="I36" s="567" t="s">
        <v>55</v>
      </c>
      <c r="J36" s="269">
        <v>-2283.5407047813387</v>
      </c>
      <c r="K36" s="270"/>
    </row>
    <row r="37" spans="1:11">
      <c r="A37" s="18">
        <f>A36+1</f>
        <v>18</v>
      </c>
      <c r="B37" s="8" t="s">
        <v>288</v>
      </c>
      <c r="C37" s="8"/>
      <c r="D37" s="8">
        <v>2023</v>
      </c>
      <c r="E37" s="8"/>
      <c r="F37" s="324">
        <v>-321625.45137765334</v>
      </c>
      <c r="G37" s="324"/>
      <c r="H37" s="322">
        <v>6.8999999999999999E-3</v>
      </c>
      <c r="I37" s="567" t="s">
        <v>55</v>
      </c>
      <c r="J37" s="269">
        <v>-2219.2156145058079</v>
      </c>
      <c r="K37" s="270"/>
    </row>
    <row r="38" spans="1:11">
      <c r="A38" s="18">
        <f>A37+1</f>
        <v>19</v>
      </c>
      <c r="B38" s="8" t="s">
        <v>289</v>
      </c>
      <c r="C38" s="8"/>
      <c r="D38" s="8">
        <v>2023</v>
      </c>
      <c r="E38" s="8"/>
      <c r="F38" s="324">
        <v>-321625.45137765334</v>
      </c>
      <c r="G38" s="324"/>
      <c r="H38" s="322">
        <v>7.1000000000000004E-3</v>
      </c>
      <c r="I38" s="567" t="s">
        <v>55</v>
      </c>
      <c r="J38" s="269">
        <v>-2283.5407047813387</v>
      </c>
      <c r="K38" s="270"/>
    </row>
    <row r="39" spans="1:11">
      <c r="A39" s="18"/>
      <c r="B39" s="8"/>
      <c r="C39" s="8"/>
      <c r="D39" s="8"/>
      <c r="E39" s="8"/>
      <c r="F39" s="324"/>
      <c r="G39" s="324"/>
      <c r="H39" s="571"/>
      <c r="I39" s="323"/>
      <c r="J39" s="269"/>
      <c r="K39" s="270"/>
    </row>
    <row r="40" spans="1:11" ht="13.15" customHeight="1">
      <c r="A40" s="18">
        <f>A38+1</f>
        <v>20</v>
      </c>
      <c r="B40" s="8" t="s">
        <v>278</v>
      </c>
      <c r="C40" s="8"/>
      <c r="D40" s="8">
        <v>2024</v>
      </c>
      <c r="E40" s="8"/>
      <c r="F40" s="324">
        <v>-328411.74840172188</v>
      </c>
      <c r="G40" s="324"/>
      <c r="H40" s="322">
        <v>7.1999999999999998E-3</v>
      </c>
      <c r="I40" s="567" t="s">
        <v>55</v>
      </c>
      <c r="J40" s="269">
        <v>-2364.5645884923974</v>
      </c>
      <c r="K40" s="270"/>
    </row>
    <row r="41" spans="1:11" ht="13.15" customHeight="1">
      <c r="A41" s="18">
        <f>A40+1</f>
        <v>21</v>
      </c>
      <c r="B41" s="8" t="s">
        <v>279</v>
      </c>
      <c r="C41" s="8"/>
      <c r="D41" s="8">
        <v>2024</v>
      </c>
      <c r="E41" s="8"/>
      <c r="F41" s="324">
        <v>-328411.74840172188</v>
      </c>
      <c r="G41" s="324"/>
      <c r="H41" s="322">
        <v>6.7999999999999996E-3</v>
      </c>
      <c r="I41" s="567" t="s">
        <v>55</v>
      </c>
      <c r="J41" s="269">
        <v>-2233.1998891317085</v>
      </c>
      <c r="K41" s="270"/>
    </row>
    <row r="42" spans="1:11" ht="13.15" customHeight="1">
      <c r="A42" s="18">
        <f>A41+1</f>
        <v>22</v>
      </c>
      <c r="B42" s="8" t="s">
        <v>280</v>
      </c>
      <c r="C42" s="8"/>
      <c r="D42" s="8">
        <v>2024</v>
      </c>
      <c r="E42" s="8"/>
      <c r="F42" s="324">
        <v>-328411.74840172188</v>
      </c>
      <c r="G42" s="324"/>
      <c r="H42" s="322">
        <v>7.1999999999999998E-3</v>
      </c>
      <c r="I42" s="567" t="s">
        <v>55</v>
      </c>
      <c r="J42" s="269">
        <v>-2364.5645884923974</v>
      </c>
      <c r="K42" s="270"/>
    </row>
    <row r="43" spans="1:11" ht="13.15" customHeight="1">
      <c r="A43" s="18"/>
      <c r="B43" s="8"/>
      <c r="C43" s="8"/>
      <c r="D43" s="8"/>
      <c r="E43" s="8"/>
      <c r="F43" s="324"/>
      <c r="G43" s="324"/>
      <c r="H43" s="325"/>
      <c r="I43" s="323"/>
      <c r="J43" s="269"/>
      <c r="K43" s="270"/>
    </row>
    <row r="44" spans="1:11" ht="13.15" customHeight="1">
      <c r="A44" s="18">
        <f>A42+1</f>
        <v>23</v>
      </c>
      <c r="B44" s="8" t="s">
        <v>281</v>
      </c>
      <c r="C44" s="8"/>
      <c r="D44" s="8">
        <v>2024</v>
      </c>
      <c r="E44" s="8"/>
      <c r="F44" s="324">
        <v>-335374.07746783836</v>
      </c>
      <c r="G44" s="324"/>
      <c r="H44" s="322">
        <v>7.0000000000000001E-3</v>
      </c>
      <c r="I44" s="567" t="s">
        <v>55</v>
      </c>
      <c r="J44" s="269">
        <v>-2347.6185422748686</v>
      </c>
      <c r="K44" s="270"/>
    </row>
    <row r="45" spans="1:11" ht="13.15" customHeight="1">
      <c r="A45" s="18">
        <f>A44+1</f>
        <v>24</v>
      </c>
      <c r="B45" s="8" t="s">
        <v>282</v>
      </c>
      <c r="C45" s="8"/>
      <c r="D45" s="8">
        <v>2024</v>
      </c>
      <c r="E45" s="8"/>
      <c r="F45" s="324">
        <v>-335374.07746783836</v>
      </c>
      <c r="G45" s="324"/>
      <c r="H45" s="322">
        <v>7.1999999999999998E-3</v>
      </c>
      <c r="I45" s="567" t="s">
        <v>55</v>
      </c>
      <c r="J45" s="269">
        <v>-2414.6933577684363</v>
      </c>
      <c r="K45" s="270"/>
    </row>
    <row r="46" spans="1:11">
      <c r="A46" s="18">
        <f>A45+1</f>
        <v>25</v>
      </c>
      <c r="B46" s="8" t="s">
        <v>283</v>
      </c>
      <c r="C46" s="8"/>
      <c r="D46" s="8">
        <v>2024</v>
      </c>
      <c r="E46" s="8"/>
      <c r="F46" s="324">
        <v>-335374.07746783836</v>
      </c>
      <c r="G46" s="324"/>
      <c r="H46" s="325">
        <v>6.7117647058823537E-3</v>
      </c>
      <c r="I46" s="567" t="s">
        <v>57</v>
      </c>
      <c r="J46" s="269">
        <v>-2250.9518964164918</v>
      </c>
      <c r="K46" s="270"/>
    </row>
    <row r="47" spans="1:11">
      <c r="A47" s="18"/>
      <c r="B47" s="8"/>
      <c r="C47" s="8"/>
      <c r="D47" s="8"/>
      <c r="E47" s="8"/>
      <c r="F47" s="324"/>
      <c r="G47" s="324"/>
      <c r="H47" s="325"/>
      <c r="I47" s="323"/>
      <c r="J47" s="269"/>
      <c r="K47" s="270"/>
    </row>
    <row r="48" spans="1:11">
      <c r="A48" s="18">
        <f>A46+1</f>
        <v>26</v>
      </c>
      <c r="B48" s="8" t="s">
        <v>284</v>
      </c>
      <c r="C48" s="8"/>
      <c r="D48" s="8">
        <v>2024</v>
      </c>
      <c r="E48" s="8"/>
      <c r="F48" s="324">
        <v>-342387.34126429813</v>
      </c>
      <c r="G48" s="324"/>
      <c r="H48" s="325">
        <v>6.7117647058823537E-3</v>
      </c>
      <c r="I48" s="567" t="s">
        <v>57</v>
      </c>
      <c r="J48" s="269">
        <v>-2298.0232728386131</v>
      </c>
      <c r="K48" s="270"/>
    </row>
    <row r="49" spans="1:11">
      <c r="A49" s="18">
        <f>A48+1</f>
        <v>27</v>
      </c>
      <c r="B49" s="8" t="s">
        <v>285</v>
      </c>
      <c r="C49" s="8"/>
      <c r="D49" s="8">
        <v>2024</v>
      </c>
      <c r="E49" s="8"/>
      <c r="F49" s="324">
        <v>-342387.34126429813</v>
      </c>
      <c r="G49" s="324"/>
      <c r="H49" s="325">
        <v>6.7117647058823537E-3</v>
      </c>
      <c r="I49" s="567" t="s">
        <v>57</v>
      </c>
      <c r="J49" s="269">
        <v>-2298.0232728386131</v>
      </c>
      <c r="K49" s="270"/>
    </row>
    <row r="50" spans="1:11">
      <c r="A50" s="18">
        <f>A49+1</f>
        <v>28</v>
      </c>
      <c r="B50" s="8" t="s">
        <v>286</v>
      </c>
      <c r="C50" s="8"/>
      <c r="D50" s="8">
        <v>2024</v>
      </c>
      <c r="E50" s="8"/>
      <c r="F50" s="324">
        <v>-342387.34126429813</v>
      </c>
      <c r="G50" s="324"/>
      <c r="H50" s="325">
        <v>6.7117647058823537E-3</v>
      </c>
      <c r="I50" s="567" t="s">
        <v>57</v>
      </c>
      <c r="J50" s="269">
        <v>-2298.0232728386131</v>
      </c>
      <c r="K50" s="270"/>
    </row>
    <row r="51" spans="1:11">
      <c r="A51" s="18"/>
      <c r="B51" s="8"/>
      <c r="C51" s="8"/>
      <c r="D51" s="8"/>
      <c r="E51" s="8"/>
      <c r="F51" s="324"/>
      <c r="G51" s="324"/>
      <c r="H51" s="325"/>
      <c r="I51" s="323"/>
      <c r="J51" s="269"/>
      <c r="K51" s="270"/>
    </row>
    <row r="52" spans="1:11">
      <c r="A52" s="18">
        <f>A50+1</f>
        <v>29</v>
      </c>
      <c r="B52" s="8" t="s">
        <v>287</v>
      </c>
      <c r="C52" s="8"/>
      <c r="D52" s="8">
        <v>2024</v>
      </c>
      <c r="E52" s="8"/>
      <c r="F52" s="324">
        <v>-349281.41108281398</v>
      </c>
      <c r="G52" s="324"/>
      <c r="H52" s="325">
        <v>6.7117647058823537E-3</v>
      </c>
      <c r="I52" s="567" t="s">
        <v>57</v>
      </c>
      <c r="J52" s="269">
        <v>-2344.2946473264165</v>
      </c>
      <c r="K52" s="270"/>
    </row>
    <row r="53" spans="1:11">
      <c r="A53" s="18">
        <f>A52+1</f>
        <v>30</v>
      </c>
      <c r="B53" s="8" t="s">
        <v>288</v>
      </c>
      <c r="C53" s="8"/>
      <c r="D53" s="8">
        <v>2024</v>
      </c>
      <c r="E53" s="8"/>
      <c r="F53" s="324">
        <v>-349281.41108281398</v>
      </c>
      <c r="G53" s="324"/>
      <c r="H53" s="325">
        <v>6.7117647058823537E-3</v>
      </c>
      <c r="I53" s="567" t="s">
        <v>57</v>
      </c>
      <c r="J53" s="269">
        <v>-2344.2946473264165</v>
      </c>
      <c r="K53" s="270"/>
    </row>
    <row r="54" spans="1:11">
      <c r="A54" s="18">
        <f>A53+1</f>
        <v>31</v>
      </c>
      <c r="B54" s="8" t="s">
        <v>289</v>
      </c>
      <c r="C54" s="8"/>
      <c r="D54" s="8">
        <v>2024</v>
      </c>
      <c r="E54" s="8"/>
      <c r="F54" s="324">
        <v>-349281.41108281398</v>
      </c>
      <c r="G54" s="324"/>
      <c r="H54" s="325">
        <v>6.7117647058823537E-3</v>
      </c>
      <c r="I54" s="567" t="s">
        <v>57</v>
      </c>
      <c r="J54" s="269">
        <v>-2344.2946473264165</v>
      </c>
      <c r="K54" s="270"/>
    </row>
    <row r="55" spans="1:11">
      <c r="A55" s="18">
        <f>A54+1</f>
        <v>32</v>
      </c>
      <c r="D55" s="9"/>
      <c r="E55" s="9"/>
      <c r="H55" s="51" t="s">
        <v>1258</v>
      </c>
      <c r="J55" s="619">
        <v>-52520.954972784602</v>
      </c>
      <c r="K55" s="333"/>
    </row>
    <row r="56" spans="1:11">
      <c r="A56" s="18">
        <f>A55+1</f>
        <v>33</v>
      </c>
      <c r="H56" s="51" t="s">
        <v>1257</v>
      </c>
      <c r="J56" s="569">
        <v>-303793.34005200863</v>
      </c>
      <c r="K56" s="569"/>
    </row>
    <row r="57" spans="1:11" ht="13.5" thickBot="1">
      <c r="A57" s="18">
        <f>A56+1</f>
        <v>34</v>
      </c>
      <c r="H57" s="51" t="s">
        <v>1256</v>
      </c>
      <c r="J57" s="618">
        <v>-356314.29502479325</v>
      </c>
      <c r="K57" s="333"/>
    </row>
    <row r="58" spans="1:11" ht="13.5" thickTop="1">
      <c r="A58" s="18"/>
      <c r="H58" s="51"/>
      <c r="J58" s="11"/>
      <c r="K58" s="333"/>
    </row>
    <row r="59" spans="1:11">
      <c r="A59" s="18">
        <f>A57+1</f>
        <v>35</v>
      </c>
      <c r="H59" s="51" t="s">
        <v>1359</v>
      </c>
      <c r="J59" s="616">
        <f>'Attachment Supp-RIE-5'!N52</f>
        <v>-322993.12043403962</v>
      </c>
      <c r="K59" s="333"/>
    </row>
    <row r="60" spans="1:11">
      <c r="A60" s="18"/>
      <c r="H60" s="51"/>
      <c r="J60" s="11"/>
      <c r="K60" s="333"/>
    </row>
    <row r="61" spans="1:11">
      <c r="A61" s="18">
        <f>A59+1</f>
        <v>36</v>
      </c>
      <c r="H61" s="51" t="s">
        <v>1358</v>
      </c>
      <c r="J61" s="616">
        <f>J57-J59</f>
        <v>-33321.174590753624</v>
      </c>
      <c r="K61" s="333"/>
    </row>
    <row r="62" spans="1:11">
      <c r="A62" s="18"/>
      <c r="H62" s="51"/>
      <c r="J62" s="333"/>
      <c r="K62" s="333"/>
    </row>
    <row r="63" spans="1:11">
      <c r="A63" s="18"/>
      <c r="H63" s="51"/>
      <c r="J63" s="333"/>
      <c r="K63" s="333"/>
    </row>
    <row r="64" spans="1:11">
      <c r="A64" s="18"/>
      <c r="H64" s="51"/>
      <c r="J64" s="333"/>
      <c r="K64" s="333"/>
    </row>
    <row r="65" spans="1:11">
      <c r="A65" s="146" t="s">
        <v>246</v>
      </c>
      <c r="J65" s="333"/>
      <c r="K65" s="333"/>
    </row>
    <row r="66" spans="1:11">
      <c r="A66" s="567" t="s">
        <v>54</v>
      </c>
      <c r="B66" s="11" t="s">
        <v>1255</v>
      </c>
      <c r="J66" s="333"/>
      <c r="K66" s="333"/>
    </row>
    <row r="67" spans="1:11">
      <c r="A67" s="567" t="s">
        <v>55</v>
      </c>
      <c r="B67" s="11" t="s">
        <v>1254</v>
      </c>
      <c r="J67" s="333"/>
      <c r="K67" s="333"/>
    </row>
    <row r="68" spans="1:11">
      <c r="A68" s="567" t="s">
        <v>57</v>
      </c>
      <c r="B68" s="11" t="s">
        <v>1253</v>
      </c>
      <c r="H68" s="566">
        <v>6.7117647058823537E-3</v>
      </c>
      <c r="J68" s="333"/>
      <c r="K68" s="333"/>
    </row>
    <row r="69" spans="1:11">
      <c r="A69" s="18"/>
      <c r="B69" s="11" t="s">
        <v>1252</v>
      </c>
      <c r="J69" s="333"/>
      <c r="K69" s="333"/>
    </row>
    <row r="70" spans="1:11">
      <c r="B70" s="11" t="s">
        <v>1251</v>
      </c>
    </row>
  </sheetData>
  <mergeCells count="6">
    <mergeCell ref="B21:D21"/>
    <mergeCell ref="A1:L1"/>
    <mergeCell ref="A2:L2"/>
    <mergeCell ref="A3:L3"/>
    <mergeCell ref="A4:L4"/>
    <mergeCell ref="A5:L5"/>
  </mergeCells>
  <pageMargins left="0.22" right="0.28000000000000003" top="0.75" bottom="0.75" header="0.3" footer="0.3"/>
  <pageSetup scale="57" orientation="landscape" r:id="rId1"/>
  <headerFooter>
    <oddFooter>&amp;L_x000D_&amp;1#&amp;"Calibri"&amp;14&amp;K000000 Business Use</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5A843-3AD4-4557-A97A-E7DFF3BD07EB}">
  <sheetPr>
    <tabColor rgb="FF92D050"/>
    <pageSetUpPr fitToPage="1"/>
  </sheetPr>
  <dimension ref="A1:H53"/>
  <sheetViews>
    <sheetView topLeftCell="A13" zoomScale="70" zoomScaleNormal="70" workbookViewId="0">
      <selection sqref="A1:L1"/>
    </sheetView>
  </sheetViews>
  <sheetFormatPr defaultColWidth="9.28515625" defaultRowHeight="12.75"/>
  <cols>
    <col min="1" max="1" width="6" style="1" bestFit="1" customWidth="1"/>
    <col min="2" max="2" width="93.7109375" style="1" customWidth="1"/>
    <col min="3" max="3" width="6.140625" style="18" bestFit="1" customWidth="1"/>
    <col min="4" max="4" width="16.5703125" style="1" customWidth="1"/>
    <col min="5" max="5" width="2.42578125" style="1" customWidth="1"/>
    <col min="6" max="6" width="28.28515625" style="1" bestFit="1" customWidth="1"/>
    <col min="7" max="7" width="19.5703125" style="1" bestFit="1" customWidth="1"/>
    <col min="8" max="8" width="16.85546875" style="1" bestFit="1" customWidth="1"/>
    <col min="9" max="16384" width="9.28515625" style="1"/>
  </cols>
  <sheetData>
    <row r="1" spans="1:6">
      <c r="A1" s="783" t="s">
        <v>926</v>
      </c>
      <c r="B1" s="783"/>
      <c r="C1" s="783"/>
      <c r="D1" s="783"/>
      <c r="E1" s="783"/>
      <c r="F1" s="783"/>
    </row>
    <row r="2" spans="1:6">
      <c r="A2" s="784" t="s">
        <v>1745</v>
      </c>
      <c r="B2" s="784"/>
      <c r="C2" s="784"/>
      <c r="D2" s="784"/>
      <c r="E2" s="784"/>
      <c r="F2" s="784"/>
    </row>
    <row r="3" spans="1:6">
      <c r="A3" s="784" t="s">
        <v>1702</v>
      </c>
      <c r="B3" s="784"/>
      <c r="C3" s="784"/>
      <c r="D3" s="784"/>
      <c r="E3" s="784"/>
      <c r="F3" s="784"/>
    </row>
    <row r="4" spans="1:6">
      <c r="A4" s="783" t="s">
        <v>1383</v>
      </c>
      <c r="B4" s="783"/>
      <c r="C4" s="783"/>
      <c r="D4" s="783"/>
      <c r="E4" s="783"/>
      <c r="F4" s="783"/>
    </row>
    <row r="5" spans="1:6">
      <c r="A5" s="783" t="s">
        <v>1367</v>
      </c>
      <c r="B5" s="783"/>
      <c r="C5" s="783"/>
      <c r="D5" s="783"/>
      <c r="E5" s="783"/>
      <c r="F5" s="783"/>
    </row>
    <row r="6" spans="1:6">
      <c r="A6" s="23"/>
      <c r="B6" s="23"/>
      <c r="C6" s="23"/>
      <c r="D6" s="23"/>
      <c r="E6" s="23"/>
      <c r="F6" s="23"/>
    </row>
    <row r="7" spans="1:6">
      <c r="A7" s="23"/>
      <c r="B7" s="59" t="s">
        <v>113</v>
      </c>
      <c r="C7" s="23"/>
      <c r="D7" s="18" t="s">
        <v>12</v>
      </c>
      <c r="E7" s="18"/>
      <c r="F7" s="18" t="s">
        <v>15</v>
      </c>
    </row>
    <row r="8" spans="1:6">
      <c r="A8" s="23" t="s">
        <v>45</v>
      </c>
      <c r="B8" s="53"/>
      <c r="C8" s="23"/>
    </row>
    <row r="9" spans="1:6">
      <c r="A9" s="33" t="s">
        <v>44</v>
      </c>
      <c r="B9" s="33" t="s">
        <v>77</v>
      </c>
      <c r="C9" s="23"/>
      <c r="D9" s="33" t="s">
        <v>2</v>
      </c>
      <c r="E9" s="23"/>
      <c r="F9" s="33" t="s">
        <v>1</v>
      </c>
    </row>
    <row r="10" spans="1:6">
      <c r="A10" s="18">
        <v>1</v>
      </c>
      <c r="B10" s="2" t="s">
        <v>123</v>
      </c>
      <c r="C10" s="27"/>
      <c r="D10" s="13">
        <v>1163288612.05</v>
      </c>
      <c r="E10" s="211"/>
      <c r="F10" s="2" t="s">
        <v>174</v>
      </c>
    </row>
    <row r="11" spans="1:6">
      <c r="A11" s="18">
        <v>2</v>
      </c>
      <c r="B11" s="2" t="s">
        <v>59</v>
      </c>
      <c r="C11" s="27"/>
      <c r="D11" s="182">
        <v>9221552.7883903496</v>
      </c>
      <c r="E11" s="183"/>
      <c r="F11" s="2" t="s">
        <v>157</v>
      </c>
    </row>
    <row r="12" spans="1:6">
      <c r="A12" s="18">
        <v>3</v>
      </c>
      <c r="B12" s="2" t="s">
        <v>166</v>
      </c>
      <c r="C12" s="27"/>
      <c r="D12" s="182">
        <v>12532018.77</v>
      </c>
      <c r="E12" s="183"/>
      <c r="F12" s="2" t="s">
        <v>158</v>
      </c>
    </row>
    <row r="13" spans="1:6">
      <c r="A13" s="18">
        <v>4</v>
      </c>
      <c r="B13" s="2" t="s">
        <v>392</v>
      </c>
      <c r="D13" s="184">
        <v>1185042183.6083903</v>
      </c>
      <c r="E13" s="183"/>
      <c r="F13" s="2"/>
    </row>
    <row r="14" spans="1:6">
      <c r="A14" s="18"/>
      <c r="B14" s="26"/>
      <c r="F14" s="2"/>
    </row>
    <row r="15" spans="1:6">
      <c r="A15" s="18">
        <v>5</v>
      </c>
      <c r="B15" s="2" t="s">
        <v>211</v>
      </c>
      <c r="C15" s="317"/>
      <c r="D15" s="185">
        <v>-262656863.40000001</v>
      </c>
      <c r="E15" s="183"/>
      <c r="F15" s="2" t="s">
        <v>175</v>
      </c>
    </row>
    <row r="16" spans="1:6">
      <c r="A16" s="18">
        <v>6</v>
      </c>
      <c r="B16" s="2" t="s">
        <v>212</v>
      </c>
      <c r="C16" s="317"/>
      <c r="D16" s="182">
        <v>-18984607</v>
      </c>
      <c r="E16" s="183"/>
      <c r="F16" s="2" t="s">
        <v>176</v>
      </c>
    </row>
    <row r="17" spans="1:8">
      <c r="A17" s="18">
        <v>7</v>
      </c>
      <c r="B17" s="2" t="s">
        <v>498</v>
      </c>
      <c r="C17" s="27"/>
      <c r="D17" s="182">
        <v>-92313398</v>
      </c>
      <c r="E17" s="183"/>
      <c r="F17" s="2" t="s">
        <v>630</v>
      </c>
    </row>
    <row r="18" spans="1:8">
      <c r="A18" s="18">
        <v>8</v>
      </c>
      <c r="B18" s="2" t="s">
        <v>292</v>
      </c>
      <c r="D18" s="184">
        <v>811087315.20839036</v>
      </c>
      <c r="E18" s="183"/>
      <c r="F18" s="2"/>
    </row>
    <row r="19" spans="1:8">
      <c r="A19" s="18"/>
      <c r="B19" s="2"/>
      <c r="F19" s="2"/>
    </row>
    <row r="20" spans="1:8">
      <c r="A20" s="18">
        <v>9</v>
      </c>
      <c r="B20" s="1" t="s">
        <v>3</v>
      </c>
      <c r="C20" s="27"/>
      <c r="D20" s="185">
        <v>566312.5259600007</v>
      </c>
      <c r="E20" s="183"/>
      <c r="F20" s="2" t="s">
        <v>631</v>
      </c>
    </row>
    <row r="21" spans="1:8">
      <c r="A21" s="18">
        <v>10</v>
      </c>
      <c r="B21" s="2" t="s">
        <v>213</v>
      </c>
      <c r="C21" s="27"/>
      <c r="D21" s="182">
        <v>2672331.2000000002</v>
      </c>
      <c r="E21" s="183"/>
      <c r="F21" s="2" t="s">
        <v>632</v>
      </c>
    </row>
    <row r="22" spans="1:8">
      <c r="A22" s="18">
        <v>11</v>
      </c>
      <c r="B22" s="2" t="s">
        <v>164</v>
      </c>
      <c r="C22" s="355"/>
      <c r="D22" s="182">
        <v>0</v>
      </c>
      <c r="E22" s="183"/>
      <c r="F22" s="2" t="s">
        <v>633</v>
      </c>
    </row>
    <row r="23" spans="1:8">
      <c r="A23" s="18">
        <v>12</v>
      </c>
      <c r="B23" s="2" t="s">
        <v>60</v>
      </c>
      <c r="C23" s="27"/>
      <c r="D23" s="182">
        <v>3554428.4150027339</v>
      </c>
      <c r="E23" s="183"/>
      <c r="F23" s="2" t="s">
        <v>634</v>
      </c>
    </row>
    <row r="24" spans="1:8" ht="13.5" thickBot="1">
      <c r="A24" s="18">
        <v>13</v>
      </c>
      <c r="B24" s="1" t="s">
        <v>420</v>
      </c>
      <c r="D24" s="186">
        <v>817880387.34935308</v>
      </c>
      <c r="E24" s="172"/>
    </row>
    <row r="25" spans="1:8" ht="13.5" thickTop="1">
      <c r="A25" s="18"/>
      <c r="D25" s="211"/>
      <c r="E25" s="211"/>
    </row>
    <row r="26" spans="1:8">
      <c r="A26" s="18"/>
      <c r="B26" s="33" t="s">
        <v>165</v>
      </c>
    </row>
    <row r="27" spans="1:8">
      <c r="A27" s="18">
        <v>14</v>
      </c>
      <c r="B27" s="1" t="s">
        <v>4</v>
      </c>
      <c r="D27" s="13">
        <v>76620138.864984199</v>
      </c>
      <c r="E27" s="211"/>
      <c r="F27" s="2" t="s">
        <v>704</v>
      </c>
      <c r="G27" s="451"/>
      <c r="H27" s="611"/>
    </row>
    <row r="28" spans="1:8">
      <c r="A28" s="18">
        <v>15</v>
      </c>
      <c r="B28" s="2" t="s">
        <v>214</v>
      </c>
      <c r="C28" s="27"/>
      <c r="D28" s="613">
        <v>31600380.169191178</v>
      </c>
      <c r="E28" s="183"/>
      <c r="F28" s="2" t="s">
        <v>155</v>
      </c>
      <c r="G28" s="451"/>
      <c r="H28" s="611"/>
    </row>
    <row r="29" spans="1:8">
      <c r="A29" s="18">
        <v>16</v>
      </c>
      <c r="B29" s="2" t="s">
        <v>61</v>
      </c>
      <c r="C29" s="100"/>
      <c r="D29" s="182">
        <v>17256495</v>
      </c>
      <c r="E29" s="183"/>
      <c r="F29" s="2" t="s">
        <v>705</v>
      </c>
      <c r="G29" s="451"/>
      <c r="H29" s="611"/>
    </row>
    <row r="30" spans="1:8">
      <c r="A30" s="18">
        <v>17</v>
      </c>
      <c r="B30" s="2" t="s">
        <v>62</v>
      </c>
      <c r="C30" s="100"/>
      <c r="D30" s="182">
        <v>657342.98126630171</v>
      </c>
      <c r="E30" s="183"/>
      <c r="F30" s="2" t="s">
        <v>706</v>
      </c>
      <c r="G30" s="451"/>
      <c r="H30" s="611"/>
    </row>
    <row r="31" spans="1:8">
      <c r="A31" s="18">
        <v>18</v>
      </c>
      <c r="B31" s="2" t="s">
        <v>215</v>
      </c>
      <c r="C31" s="100"/>
      <c r="D31" s="191">
        <v>10698575</v>
      </c>
      <c r="E31" s="183"/>
      <c r="F31" s="2" t="s">
        <v>707</v>
      </c>
      <c r="G31" s="451"/>
      <c r="H31" s="611"/>
    </row>
    <row r="32" spans="1:8">
      <c r="A32" s="18">
        <v>19</v>
      </c>
      <c r="B32" s="2" t="s">
        <v>294</v>
      </c>
      <c r="C32" s="100"/>
      <c r="D32" s="182">
        <v>17736852.320021871</v>
      </c>
      <c r="E32" s="183"/>
      <c r="F32" s="2" t="s">
        <v>708</v>
      </c>
      <c r="G32" s="451"/>
      <c r="H32" s="611"/>
    </row>
    <row r="33" spans="1:8">
      <c r="A33" s="18">
        <v>20</v>
      </c>
      <c r="B33" s="2" t="s">
        <v>481</v>
      </c>
      <c r="C33" s="100" t="s">
        <v>66</v>
      </c>
      <c r="D33" s="191">
        <v>0</v>
      </c>
      <c r="E33" s="183"/>
      <c r="F33" s="59" t="s">
        <v>14</v>
      </c>
      <c r="G33" s="451"/>
      <c r="H33" s="611"/>
    </row>
    <row r="34" spans="1:8">
      <c r="A34" s="18">
        <v>21</v>
      </c>
      <c r="B34" s="2" t="s">
        <v>63</v>
      </c>
      <c r="D34" s="98">
        <v>0</v>
      </c>
      <c r="E34" s="183"/>
      <c r="F34" s="2" t="s">
        <v>709</v>
      </c>
      <c r="G34" s="451"/>
      <c r="H34" s="611"/>
    </row>
    <row r="35" spans="1:8">
      <c r="A35" s="18">
        <v>22</v>
      </c>
      <c r="B35" s="2" t="s">
        <v>64</v>
      </c>
      <c r="D35" s="98">
        <v>0</v>
      </c>
      <c r="E35" s="183"/>
      <c r="F35" s="2" t="s">
        <v>710</v>
      </c>
      <c r="G35" s="451"/>
      <c r="H35" s="611"/>
    </row>
    <row r="36" spans="1:8">
      <c r="A36" s="18">
        <v>23</v>
      </c>
      <c r="B36" s="2" t="s">
        <v>223</v>
      </c>
      <c r="D36" s="98">
        <v>0</v>
      </c>
      <c r="E36" s="183"/>
      <c r="F36" s="2" t="s">
        <v>711</v>
      </c>
      <c r="G36" s="451"/>
      <c r="H36" s="611"/>
    </row>
    <row r="37" spans="1:8">
      <c r="A37" s="18">
        <v>24</v>
      </c>
      <c r="B37" s="2" t="s">
        <v>87</v>
      </c>
      <c r="C37" s="317"/>
      <c r="D37" s="36">
        <v>-265679</v>
      </c>
      <c r="E37" s="83"/>
      <c r="F37" s="2" t="s">
        <v>712</v>
      </c>
      <c r="G37" s="451"/>
      <c r="H37" s="611"/>
    </row>
    <row r="38" spans="1:8">
      <c r="A38" s="18">
        <v>25</v>
      </c>
      <c r="B38" s="2" t="s">
        <v>562</v>
      </c>
      <c r="C38" s="317"/>
      <c r="D38" s="36">
        <v>0</v>
      </c>
      <c r="E38" s="83"/>
      <c r="F38" s="2" t="s">
        <v>565</v>
      </c>
      <c r="G38" s="451"/>
      <c r="H38" s="611"/>
    </row>
    <row r="39" spans="1:8">
      <c r="A39" s="18"/>
      <c r="D39" s="187"/>
      <c r="E39" s="187"/>
      <c r="F39" s="2"/>
      <c r="G39" s="451"/>
      <c r="H39" s="611"/>
    </row>
    <row r="40" spans="1:8" ht="13.5" thickBot="1">
      <c r="A40" s="18">
        <v>26</v>
      </c>
      <c r="B40" s="222" t="s">
        <v>713</v>
      </c>
      <c r="C40" s="18" t="s">
        <v>528</v>
      </c>
      <c r="D40" s="610">
        <v>154304105.33546355</v>
      </c>
      <c r="E40" s="172"/>
      <c r="F40" s="2"/>
      <c r="G40" s="451"/>
      <c r="H40" s="451"/>
    </row>
    <row r="41" spans="1:8" ht="13.5" thickTop="1">
      <c r="A41" s="18"/>
      <c r="B41" s="2"/>
      <c r="D41" s="172"/>
      <c r="E41" s="172"/>
      <c r="F41" s="2"/>
    </row>
    <row r="42" spans="1:8">
      <c r="A42" s="18">
        <v>27</v>
      </c>
      <c r="B42" s="189" t="s">
        <v>714</v>
      </c>
      <c r="C42" s="18" t="s">
        <v>57</v>
      </c>
      <c r="D42" s="172">
        <v>154569784.33546355</v>
      </c>
      <c r="E42" s="172"/>
      <c r="F42" s="2"/>
    </row>
    <row r="43" spans="1:8">
      <c r="A43" s="18"/>
      <c r="D43" s="190"/>
      <c r="E43" s="190"/>
    </row>
    <row r="44" spans="1:8">
      <c r="A44" s="146" t="s">
        <v>246</v>
      </c>
      <c r="D44" s="172"/>
      <c r="E44" s="172"/>
    </row>
    <row r="45" spans="1:8">
      <c r="A45" s="18" t="s">
        <v>54</v>
      </c>
      <c r="B45" s="1" t="s">
        <v>313</v>
      </c>
    </row>
    <row r="46" spans="1:8">
      <c r="A46" s="18" t="s">
        <v>55</v>
      </c>
      <c r="B46" s="782" t="s">
        <v>506</v>
      </c>
      <c r="C46" s="782"/>
      <c r="D46" s="782"/>
      <c r="E46" s="782"/>
      <c r="F46" s="782"/>
    </row>
    <row r="47" spans="1:8">
      <c r="B47" s="782"/>
      <c r="C47" s="782"/>
      <c r="D47" s="782"/>
      <c r="E47" s="782"/>
      <c r="F47" s="782"/>
    </row>
    <row r="48" spans="1:8">
      <c r="A48" s="18" t="s">
        <v>57</v>
      </c>
      <c r="B48" s="1" t="s">
        <v>505</v>
      </c>
    </row>
    <row r="49" spans="1:6" ht="12.75" customHeight="1">
      <c r="A49" s="18" t="s">
        <v>58</v>
      </c>
      <c r="B49" s="782" t="s">
        <v>569</v>
      </c>
      <c r="C49" s="782"/>
      <c r="D49" s="782"/>
      <c r="E49" s="782"/>
      <c r="F49" s="782"/>
    </row>
    <row r="50" spans="1:6">
      <c r="B50" s="782"/>
      <c r="C50" s="782"/>
      <c r="D50" s="782"/>
      <c r="E50" s="782"/>
      <c r="F50" s="782"/>
    </row>
    <row r="51" spans="1:6">
      <c r="B51" s="782"/>
      <c r="C51" s="782"/>
      <c r="D51" s="782"/>
      <c r="E51" s="782"/>
      <c r="F51" s="782"/>
    </row>
    <row r="52" spans="1:6">
      <c r="B52" s="782"/>
      <c r="C52" s="782"/>
      <c r="D52" s="782"/>
      <c r="E52" s="782"/>
      <c r="F52" s="782"/>
    </row>
    <row r="53" spans="1:6">
      <c r="A53" s="18" t="s">
        <v>66</v>
      </c>
      <c r="B53" s="1" t="s">
        <v>1351</v>
      </c>
    </row>
  </sheetData>
  <mergeCells count="7">
    <mergeCell ref="B46:F47"/>
    <mergeCell ref="B49:F52"/>
    <mergeCell ref="A1:F1"/>
    <mergeCell ref="A2:F2"/>
    <mergeCell ref="A3:F3"/>
    <mergeCell ref="A4:F4"/>
    <mergeCell ref="A5:F5"/>
  </mergeCells>
  <pageMargins left="0.7" right="0.7" top="0.75" bottom="0.75" header="0.3" footer="0.3"/>
  <pageSetup scale="76" orientation="landscape" r:id="rId1"/>
  <colBreaks count="1" manualBreakCount="1">
    <brk id="6"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6ABD9-4B77-47EC-B9D8-94ECCB562D4D}">
  <sheetPr>
    <tabColor rgb="FF92D050"/>
    <pageSetUpPr fitToPage="1"/>
  </sheetPr>
  <dimension ref="A1:J31"/>
  <sheetViews>
    <sheetView zoomScale="70" zoomScaleNormal="70" workbookViewId="0">
      <selection sqref="A1:L1"/>
    </sheetView>
  </sheetViews>
  <sheetFormatPr defaultColWidth="9.28515625" defaultRowHeight="12.75"/>
  <cols>
    <col min="1" max="1" width="6.7109375" style="1" bestFit="1" customWidth="1"/>
    <col min="2" max="2" width="57.85546875" style="1" customWidth="1"/>
    <col min="3" max="3" width="3" style="18" bestFit="1" customWidth="1"/>
    <col min="4" max="4" width="16.5703125" style="1" customWidth="1"/>
    <col min="5" max="5" width="2.42578125" style="1" customWidth="1"/>
    <col min="6" max="6" width="16.5703125" style="1" customWidth="1"/>
    <col min="7" max="7" width="2.42578125" style="1" customWidth="1"/>
    <col min="8" max="8" width="19" style="1" bestFit="1" customWidth="1"/>
    <col min="9" max="9" width="2.42578125" style="1" customWidth="1"/>
    <col min="10" max="10" width="41.5703125" style="1" bestFit="1" customWidth="1"/>
    <col min="11" max="16384" width="9.28515625" style="1"/>
  </cols>
  <sheetData>
    <row r="1" spans="1:10">
      <c r="A1" s="784" t="s">
        <v>926</v>
      </c>
      <c r="B1" s="784"/>
      <c r="C1" s="784"/>
      <c r="D1" s="784"/>
      <c r="E1" s="784"/>
      <c r="F1" s="784"/>
      <c r="G1" s="784"/>
      <c r="H1" s="784"/>
      <c r="I1" s="784"/>
      <c r="J1" s="784"/>
    </row>
    <row r="2" spans="1:10">
      <c r="A2" s="784" t="s">
        <v>5</v>
      </c>
      <c r="B2" s="784"/>
      <c r="C2" s="784"/>
      <c r="D2" s="784"/>
      <c r="E2" s="784"/>
      <c r="F2" s="784"/>
      <c r="G2" s="784"/>
      <c r="H2" s="784"/>
      <c r="I2" s="784"/>
      <c r="J2" s="784"/>
    </row>
    <row r="3" spans="1:10">
      <c r="A3" s="784" t="s">
        <v>1702</v>
      </c>
      <c r="B3" s="784"/>
      <c r="C3" s="784"/>
      <c r="D3" s="784"/>
      <c r="E3" s="784"/>
      <c r="F3" s="784"/>
      <c r="G3" s="784"/>
      <c r="H3" s="784"/>
      <c r="I3" s="784"/>
      <c r="J3" s="784"/>
    </row>
    <row r="4" spans="1:10">
      <c r="A4" s="784" t="s">
        <v>1140</v>
      </c>
      <c r="B4" s="784"/>
      <c r="C4" s="784"/>
      <c r="D4" s="784"/>
      <c r="E4" s="784"/>
      <c r="F4" s="784"/>
      <c r="G4" s="784"/>
      <c r="H4" s="784"/>
      <c r="I4" s="784"/>
      <c r="J4" s="784"/>
    </row>
    <row r="5" spans="1:10">
      <c r="A5" s="783" t="s">
        <v>1383</v>
      </c>
      <c r="B5" s="783"/>
      <c r="C5" s="783"/>
      <c r="D5" s="783"/>
      <c r="E5" s="783"/>
      <c r="F5" s="783"/>
      <c r="G5" s="783"/>
      <c r="H5" s="783"/>
      <c r="I5" s="783"/>
      <c r="J5" s="783"/>
    </row>
    <row r="6" spans="1:10">
      <c r="A6" s="783" t="s">
        <v>1367</v>
      </c>
      <c r="B6" s="783"/>
      <c r="C6" s="783"/>
      <c r="D6" s="783"/>
      <c r="E6" s="783"/>
      <c r="F6" s="783"/>
      <c r="G6" s="783"/>
      <c r="H6" s="783"/>
      <c r="I6" s="783"/>
      <c r="J6" s="783"/>
    </row>
    <row r="7" spans="1:10">
      <c r="A7" s="23"/>
      <c r="B7" s="23"/>
      <c r="C7" s="23"/>
      <c r="D7" s="23"/>
      <c r="E7" s="23"/>
      <c r="F7" s="23"/>
      <c r="G7" s="23"/>
      <c r="H7" s="23"/>
      <c r="I7" s="23"/>
      <c r="J7" s="23"/>
    </row>
    <row r="8" spans="1:10">
      <c r="A8" s="23"/>
      <c r="B8" s="59" t="s">
        <v>113</v>
      </c>
      <c r="C8" s="23"/>
      <c r="D8" s="18" t="s">
        <v>12</v>
      </c>
      <c r="E8" s="18"/>
      <c r="F8" s="18" t="s">
        <v>15</v>
      </c>
      <c r="G8" s="18"/>
      <c r="H8" s="18" t="s">
        <v>20</v>
      </c>
      <c r="I8" s="18"/>
      <c r="J8" s="18" t="s">
        <v>16</v>
      </c>
    </row>
    <row r="9" spans="1:10">
      <c r="A9" s="23" t="s">
        <v>45</v>
      </c>
      <c r="C9" s="23"/>
    </row>
    <row r="10" spans="1:10">
      <c r="A10" s="33" t="s">
        <v>44</v>
      </c>
      <c r="B10" s="33" t="s">
        <v>23</v>
      </c>
      <c r="C10" s="23"/>
      <c r="D10" s="33" t="s">
        <v>1139</v>
      </c>
      <c r="E10" s="23"/>
      <c r="F10" s="33" t="s">
        <v>1138</v>
      </c>
      <c r="G10" s="23"/>
      <c r="H10" s="33" t="s">
        <v>1137</v>
      </c>
      <c r="I10" s="23"/>
      <c r="J10" s="33" t="s">
        <v>1</v>
      </c>
    </row>
    <row r="11" spans="1:10">
      <c r="A11" s="23"/>
      <c r="B11" s="287" t="s">
        <v>1136</v>
      </c>
      <c r="C11" s="23"/>
      <c r="D11" s="23"/>
      <c r="E11" s="23"/>
      <c r="F11" s="23"/>
      <c r="G11" s="23"/>
      <c r="H11" s="23"/>
      <c r="I11" s="23"/>
      <c r="J11" s="23"/>
    </row>
    <row r="12" spans="1:10">
      <c r="A12" s="18">
        <v>1</v>
      </c>
      <c r="B12" s="2" t="s">
        <v>1135</v>
      </c>
      <c r="C12" s="18" t="s">
        <v>54</v>
      </c>
      <c r="D12" s="173">
        <v>154304105.33546355</v>
      </c>
      <c r="E12" s="172"/>
      <c r="F12" s="173">
        <v>154304105.33546355</v>
      </c>
      <c r="G12" s="172"/>
      <c r="H12" s="173">
        <v>0</v>
      </c>
      <c r="I12" s="172"/>
      <c r="J12" s="2" t="s">
        <v>1134</v>
      </c>
    </row>
    <row r="13" spans="1:10">
      <c r="A13" s="18">
        <v>2</v>
      </c>
      <c r="B13" s="2" t="s">
        <v>1124</v>
      </c>
      <c r="D13" s="136">
        <v>0.76342781520149805</v>
      </c>
      <c r="E13" s="536"/>
      <c r="F13" s="136">
        <v>0.23657218479850198</v>
      </c>
      <c r="G13" s="536"/>
      <c r="H13" s="136">
        <v>0</v>
      </c>
      <c r="I13" s="172"/>
      <c r="J13" s="2" t="s">
        <v>1123</v>
      </c>
    </row>
    <row r="14" spans="1:10" ht="13.5" thickBot="1">
      <c r="A14" s="18">
        <v>3</v>
      </c>
      <c r="B14" s="534" t="s">
        <v>1133</v>
      </c>
      <c r="D14" s="505">
        <v>117800046.01287475</v>
      </c>
      <c r="E14" s="211"/>
      <c r="F14" s="505">
        <v>36504059.322588801</v>
      </c>
      <c r="G14" s="211"/>
      <c r="H14" s="505">
        <v>0</v>
      </c>
      <c r="I14" s="211"/>
      <c r="J14" s="2"/>
    </row>
    <row r="15" spans="1:10" ht="13.5" thickTop="1">
      <c r="A15" s="18"/>
      <c r="B15" s="2"/>
      <c r="D15" s="211"/>
      <c r="E15" s="211"/>
      <c r="F15" s="211"/>
      <c r="G15" s="211"/>
      <c r="H15" s="211"/>
      <c r="I15" s="211"/>
      <c r="J15" s="2"/>
    </row>
    <row r="16" spans="1:10">
      <c r="A16" s="18"/>
      <c r="B16" s="287" t="s">
        <v>1132</v>
      </c>
      <c r="D16" s="211"/>
      <c r="E16" s="211"/>
      <c r="F16" s="211"/>
      <c r="G16" s="211"/>
      <c r="H16" s="211"/>
      <c r="I16" s="211"/>
      <c r="J16" s="2"/>
    </row>
    <row r="17" spans="1:10">
      <c r="A17" s="18">
        <v>4</v>
      </c>
      <c r="B17" s="2" t="s">
        <v>1131</v>
      </c>
      <c r="D17" s="173">
        <v>817880387.34935308</v>
      </c>
      <c r="E17" s="172"/>
      <c r="F17" s="211"/>
      <c r="G17" s="211"/>
      <c r="H17" s="173">
        <v>0</v>
      </c>
      <c r="I17" s="172"/>
      <c r="J17" s="2" t="s">
        <v>1130</v>
      </c>
    </row>
    <row r="18" spans="1:10">
      <c r="A18" s="18">
        <v>5</v>
      </c>
      <c r="B18" s="2" t="s">
        <v>1124</v>
      </c>
      <c r="D18" s="136">
        <v>0.76342781520149805</v>
      </c>
      <c r="E18" s="172"/>
      <c r="F18" s="171"/>
      <c r="G18" s="211"/>
      <c r="H18" s="136">
        <v>0</v>
      </c>
      <c r="I18" s="172"/>
      <c r="J18" s="2" t="s">
        <v>1129</v>
      </c>
    </row>
    <row r="19" spans="1:10" ht="13.5" thickBot="1">
      <c r="A19" s="18">
        <v>6</v>
      </c>
      <c r="B19" s="534" t="s">
        <v>1128</v>
      </c>
      <c r="D19" s="505">
        <v>624392637.2102716</v>
      </c>
      <c r="E19" s="211"/>
      <c r="F19" s="211"/>
      <c r="G19" s="211"/>
      <c r="H19" s="505">
        <v>0</v>
      </c>
      <c r="I19" s="211"/>
      <c r="J19" s="2"/>
    </row>
    <row r="20" spans="1:10" ht="13.5" thickTop="1"/>
    <row r="21" spans="1:10">
      <c r="B21" s="537" t="s">
        <v>1127</v>
      </c>
    </row>
    <row r="22" spans="1:10">
      <c r="A22" s="18">
        <v>7</v>
      </c>
      <c r="B22" s="189" t="s">
        <v>1126</v>
      </c>
      <c r="D22" s="173">
        <v>154569784.33546355</v>
      </c>
      <c r="E22" s="172"/>
      <c r="F22" s="173">
        <v>154569784.33546355</v>
      </c>
      <c r="G22" s="211"/>
      <c r="H22" s="173"/>
      <c r="I22" s="172"/>
      <c r="J22" s="2" t="s">
        <v>1125</v>
      </c>
    </row>
    <row r="23" spans="1:10">
      <c r="A23" s="18">
        <v>8</v>
      </c>
      <c r="B23" s="2" t="s">
        <v>1124</v>
      </c>
      <c r="D23" s="136">
        <v>0.76342781520149805</v>
      </c>
      <c r="E23" s="536"/>
      <c r="F23" s="136">
        <v>0.23657218479850198</v>
      </c>
      <c r="G23" s="535"/>
      <c r="H23" s="136">
        <v>0</v>
      </c>
      <c r="I23" s="172"/>
      <c r="J23" s="2" t="s">
        <v>1123</v>
      </c>
    </row>
    <row r="24" spans="1:10" ht="13.5" thickBot="1">
      <c r="A24" s="18">
        <v>9</v>
      </c>
      <c r="B24" s="534" t="s">
        <v>1122</v>
      </c>
      <c r="D24" s="505">
        <v>118002872.75138968</v>
      </c>
      <c r="E24" s="211"/>
      <c r="F24" s="505">
        <v>36566911.584073879</v>
      </c>
      <c r="G24" s="211"/>
      <c r="H24" s="505">
        <v>0</v>
      </c>
      <c r="I24" s="211"/>
      <c r="J24" s="2"/>
    </row>
    <row r="25" spans="1:10" ht="13.5" thickTop="1"/>
    <row r="26" spans="1:10">
      <c r="A26" s="146" t="s">
        <v>246</v>
      </c>
    </row>
    <row r="27" spans="1:10">
      <c r="A27" s="18" t="s">
        <v>54</v>
      </c>
      <c r="B27" s="782" t="s">
        <v>1121</v>
      </c>
      <c r="C27" s="782"/>
      <c r="D27" s="782"/>
      <c r="E27" s="782"/>
      <c r="F27" s="782"/>
      <c r="G27" s="782"/>
      <c r="H27" s="782"/>
      <c r="I27" s="782"/>
      <c r="J27" s="782"/>
    </row>
    <row r="28" spans="1:10">
      <c r="B28" s="782"/>
      <c r="C28" s="782"/>
      <c r="D28" s="782"/>
      <c r="E28" s="782"/>
      <c r="F28" s="782"/>
      <c r="G28" s="782"/>
      <c r="H28" s="782"/>
      <c r="I28" s="782"/>
      <c r="J28" s="782"/>
    </row>
    <row r="29" spans="1:10">
      <c r="B29" s="533"/>
    </row>
    <row r="30" spans="1:10">
      <c r="B30" s="533"/>
    </row>
    <row r="31" spans="1:10">
      <c r="B31" s="533"/>
    </row>
  </sheetData>
  <mergeCells count="7">
    <mergeCell ref="B27:J28"/>
    <mergeCell ref="A1:J1"/>
    <mergeCell ref="A2:J2"/>
    <mergeCell ref="A3:J3"/>
    <mergeCell ref="A4:J4"/>
    <mergeCell ref="A5:J5"/>
    <mergeCell ref="A6:J6"/>
  </mergeCells>
  <pageMargins left="0.7" right="0.7" top="0.75" bottom="0.75" header="0.3" footer="0.3"/>
  <pageSetup scale="73" orientation="landscape" r:id="rId1"/>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249977111117893"/>
    <pageSetUpPr fitToPage="1"/>
  </sheetPr>
  <dimension ref="A1:I30"/>
  <sheetViews>
    <sheetView zoomScale="80" zoomScaleNormal="80" workbookViewId="0">
      <selection activeCell="H16" sqref="H16"/>
    </sheetView>
  </sheetViews>
  <sheetFormatPr defaultColWidth="8.7109375" defaultRowHeight="15"/>
  <cols>
    <col min="1" max="1" width="6" style="110" bestFit="1" customWidth="1"/>
    <col min="2" max="2" width="70.140625" style="110" customWidth="1"/>
    <col min="3" max="3" width="2.5703125" style="110" customWidth="1"/>
    <col min="4" max="4" width="14" style="110" customWidth="1"/>
    <col min="5" max="5" width="2.42578125" style="110" customWidth="1"/>
    <col min="6" max="6" width="44.7109375" style="110" customWidth="1"/>
    <col min="7" max="16384" width="8.7109375" style="110"/>
  </cols>
  <sheetData>
    <row r="1" spans="1:9">
      <c r="A1" s="784" t="str">
        <f>_xlfn.SINGLE('Table of Contents'!A1)</f>
        <v>Narragansett Electric Company d/b/a Rhode Island Energy</v>
      </c>
      <c r="B1" s="784"/>
      <c r="C1" s="784"/>
      <c r="D1" s="784"/>
      <c r="E1" s="784"/>
      <c r="F1" s="784"/>
      <c r="G1" s="111"/>
    </row>
    <row r="2" spans="1:9">
      <c r="A2" s="784" t="str">
        <f>'Table of Contents'!A2:C2</f>
        <v>Annual Transmission Revenue Requirements (ATRR)</v>
      </c>
      <c r="B2" s="784"/>
      <c r="C2" s="784"/>
      <c r="D2" s="784"/>
      <c r="E2" s="784"/>
      <c r="F2" s="784"/>
      <c r="G2" s="23"/>
      <c r="H2" s="786"/>
      <c r="I2" s="786"/>
    </row>
    <row r="3" spans="1:9">
      <c r="A3" s="784" t="str">
        <f>'Table of Contents'!A3:C3</f>
        <v>Per Appendix A to Attachment F of the ISO New England Inc. Open Access Transmission Tariff</v>
      </c>
      <c r="B3" s="784"/>
      <c r="C3" s="784"/>
      <c r="D3" s="784"/>
      <c r="E3" s="784"/>
      <c r="F3" s="784"/>
      <c r="G3" s="23"/>
      <c r="H3" s="786"/>
      <c r="I3" s="786"/>
    </row>
    <row r="4" spans="1:9">
      <c r="A4" s="784" t="s">
        <v>209</v>
      </c>
      <c r="B4" s="784"/>
      <c r="C4" s="784"/>
      <c r="D4" s="784"/>
      <c r="E4" s="784"/>
      <c r="F4" s="784"/>
      <c r="G4" s="23"/>
      <c r="H4" s="786"/>
      <c r="I4" s="786"/>
    </row>
    <row r="5" spans="1:9">
      <c r="A5" s="784" t="s">
        <v>207</v>
      </c>
      <c r="B5" s="784"/>
      <c r="C5" s="784"/>
      <c r="D5" s="784"/>
      <c r="E5" s="784"/>
      <c r="F5" s="784"/>
      <c r="G5" s="23"/>
      <c r="H5" s="194"/>
      <c r="I5" s="194"/>
    </row>
    <row r="6" spans="1:9">
      <c r="A6" s="783" t="s">
        <v>956</v>
      </c>
      <c r="B6" s="783"/>
      <c r="C6" s="783"/>
      <c r="D6" s="783"/>
      <c r="E6" s="783"/>
      <c r="F6" s="783"/>
      <c r="G6" s="23"/>
      <c r="H6" s="194"/>
      <c r="I6" s="194"/>
    </row>
    <row r="7" spans="1:9">
      <c r="A7" s="23"/>
      <c r="B7" s="23"/>
      <c r="C7" s="23"/>
      <c r="D7" s="23"/>
      <c r="E7" s="23"/>
      <c r="F7" s="23"/>
      <c r="G7" s="23"/>
      <c r="H7" s="194"/>
      <c r="I7" s="194"/>
    </row>
    <row r="8" spans="1:9">
      <c r="A8" s="23"/>
      <c r="B8" s="59" t="s">
        <v>113</v>
      </c>
      <c r="C8" s="23"/>
      <c r="D8" s="18" t="s">
        <v>12</v>
      </c>
      <c r="E8" s="18"/>
      <c r="F8" s="18" t="s">
        <v>15</v>
      </c>
      <c r="G8" s="23"/>
      <c r="H8" s="194"/>
      <c r="I8" s="194"/>
    </row>
    <row r="9" spans="1:9">
      <c r="A9" s="23" t="s">
        <v>43</v>
      </c>
      <c r="B9" s="18"/>
      <c r="C9" s="18"/>
      <c r="G9" s="18"/>
      <c r="H9" s="194"/>
      <c r="I9" s="194"/>
    </row>
    <row r="10" spans="1:9">
      <c r="A10" s="112" t="s">
        <v>247</v>
      </c>
      <c r="B10" s="33" t="s">
        <v>264</v>
      </c>
      <c r="C10" s="23"/>
      <c r="D10" s="33" t="s">
        <v>38</v>
      </c>
      <c r="E10" s="23"/>
      <c r="F10" s="33" t="s">
        <v>1</v>
      </c>
      <c r="G10" s="1"/>
    </row>
    <row r="11" spans="1:9">
      <c r="A11" s="18">
        <v>1</v>
      </c>
      <c r="B11" s="1" t="s">
        <v>186</v>
      </c>
      <c r="C11" s="1"/>
      <c r="D11" s="113">
        <f>'WS 1 Base and RR'!D41</f>
        <v>163284994.95817459</v>
      </c>
      <c r="E11" s="1"/>
      <c r="F11" s="1" t="s">
        <v>715</v>
      </c>
      <c r="G11" s="1"/>
    </row>
    <row r="12" spans="1:9">
      <c r="A12" s="18"/>
      <c r="B12" s="1"/>
      <c r="C12" s="1"/>
      <c r="D12" s="1"/>
      <c r="E12" s="1"/>
      <c r="F12" s="1"/>
      <c r="G12" s="1"/>
    </row>
    <row r="13" spans="1:9">
      <c r="A13" s="18">
        <f>A11+1</f>
        <v>2</v>
      </c>
      <c r="B13" s="1" t="s">
        <v>250</v>
      </c>
      <c r="C13" s="1"/>
      <c r="D13" s="114">
        <v>11958152.208418515</v>
      </c>
      <c r="E13" s="1"/>
      <c r="F13" s="1" t="s">
        <v>716</v>
      </c>
      <c r="G13" s="1"/>
    </row>
    <row r="14" spans="1:9">
      <c r="A14" s="18"/>
      <c r="B14" s="1"/>
      <c r="C14" s="1"/>
      <c r="D14" s="113"/>
      <c r="E14" s="1"/>
      <c r="F14" s="1"/>
      <c r="G14" s="1"/>
    </row>
    <row r="15" spans="1:9">
      <c r="A15" s="18">
        <f>A13+1</f>
        <v>3</v>
      </c>
      <c r="B15" s="1" t="s">
        <v>267</v>
      </c>
      <c r="C15" s="1"/>
      <c r="D15" s="114">
        <v>5783319.3890737547</v>
      </c>
      <c r="E15" s="1"/>
      <c r="F15" s="1" t="s">
        <v>717</v>
      </c>
      <c r="G15" s="1"/>
    </row>
    <row r="16" spans="1:9">
      <c r="A16" s="18"/>
      <c r="B16" s="1"/>
      <c r="C16" s="1"/>
      <c r="D16" s="113"/>
      <c r="E16" s="1"/>
      <c r="F16" s="1"/>
      <c r="G16" s="1"/>
    </row>
    <row r="17" spans="1:7">
      <c r="A17" s="18">
        <f>A15+1</f>
        <v>4</v>
      </c>
      <c r="B17" s="1" t="s">
        <v>268</v>
      </c>
      <c r="C17" s="1"/>
      <c r="D17" s="114">
        <v>0</v>
      </c>
      <c r="E17" s="1"/>
      <c r="F17" s="1" t="s">
        <v>718</v>
      </c>
      <c r="G17" s="1"/>
    </row>
    <row r="18" spans="1:7">
      <c r="A18" s="18"/>
      <c r="B18" s="1"/>
      <c r="C18" s="1"/>
      <c r="D18" s="115"/>
      <c r="E18" s="1"/>
      <c r="F18" s="1"/>
      <c r="G18" s="1"/>
    </row>
    <row r="19" spans="1:7" ht="15.75" thickBot="1">
      <c r="A19" s="18">
        <f>A17+1</f>
        <v>5</v>
      </c>
      <c r="B19" s="221" t="s">
        <v>480</v>
      </c>
      <c r="C19" s="1"/>
      <c r="D19" s="116">
        <f>SUM(D17,D15,D13,D11)</f>
        <v>181026466.55566686</v>
      </c>
      <c r="E19" s="1"/>
      <c r="F19" s="1"/>
      <c r="G19" s="1"/>
    </row>
    <row r="20" spans="1:7" ht="15.75" thickTop="1">
      <c r="A20" s="1"/>
      <c r="B20" s="1"/>
      <c r="C20" s="1"/>
      <c r="D20" s="531"/>
      <c r="E20" s="1"/>
      <c r="F20" s="1"/>
      <c r="G20" s="1"/>
    </row>
    <row r="21" spans="1:7">
      <c r="A21" s="208" t="s">
        <v>246</v>
      </c>
      <c r="B21" s="1"/>
      <c r="C21" s="1"/>
      <c r="D21" s="1"/>
      <c r="E21" s="1"/>
      <c r="F21" s="1"/>
      <c r="G21" s="1"/>
    </row>
    <row r="22" spans="1:7">
      <c r="A22" s="18" t="s">
        <v>54</v>
      </c>
      <c r="B22" s="1" t="s">
        <v>904</v>
      </c>
      <c r="C22" s="1"/>
      <c r="D22" s="1"/>
      <c r="E22" s="1"/>
      <c r="F22" s="1"/>
      <c r="G22" s="1"/>
    </row>
    <row r="23" spans="1:7">
      <c r="A23" s="18"/>
      <c r="B23" s="1" t="s">
        <v>905</v>
      </c>
      <c r="C23" s="1"/>
      <c r="D23" s="1"/>
      <c r="E23" s="1"/>
      <c r="F23" s="1"/>
      <c r="G23" s="1"/>
    </row>
    <row r="24" spans="1:7">
      <c r="A24" s="18"/>
      <c r="B24" s="1" t="s">
        <v>229</v>
      </c>
      <c r="C24" s="1"/>
      <c r="D24" s="1"/>
      <c r="E24" s="1"/>
      <c r="F24" s="1"/>
      <c r="G24" s="1"/>
    </row>
    <row r="25" spans="1:7">
      <c r="A25" s="357"/>
      <c r="B25" s="358"/>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sheetData>
  <mergeCells count="9">
    <mergeCell ref="A6:F6"/>
    <mergeCell ref="A5:F5"/>
    <mergeCell ref="H4:I4"/>
    <mergeCell ref="A1:F1"/>
    <mergeCell ref="A2:F2"/>
    <mergeCell ref="A3:F3"/>
    <mergeCell ref="A4:F4"/>
    <mergeCell ref="H2:I2"/>
    <mergeCell ref="H3:I3"/>
  </mergeCells>
  <pageMargins left="0.7" right="0.7" top="0.75" bottom="0.75" header="0.3" footer="0.3"/>
  <pageSetup scale="74" orientation="landscape" r:id="rId1"/>
  <colBreaks count="1" manualBreakCount="1">
    <brk id="7"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A71B3-ED3B-42EB-8076-2E810E6604A0}">
  <sheetPr>
    <tabColor rgb="FF92D050"/>
    <pageSetUpPr fitToPage="1"/>
  </sheetPr>
  <dimension ref="A1:G40"/>
  <sheetViews>
    <sheetView topLeftCell="A7" zoomScale="70" zoomScaleNormal="70" zoomScaleSheetLayoutView="115" workbookViewId="0">
      <selection sqref="A1:L1"/>
    </sheetView>
  </sheetViews>
  <sheetFormatPr defaultColWidth="94.5703125" defaultRowHeight="12.75"/>
  <cols>
    <col min="1" max="1" width="6" style="1" bestFit="1" customWidth="1"/>
    <col min="2" max="2" width="71.28515625" style="1" customWidth="1"/>
    <col min="3" max="3" width="2.5703125" style="1" customWidth="1"/>
    <col min="4" max="4" width="15.5703125" style="1" customWidth="1"/>
    <col min="5" max="5" width="2.5703125" style="1" customWidth="1"/>
    <col min="6" max="6" width="34.42578125" style="1" customWidth="1"/>
    <col min="7" max="13" width="14.5703125" style="1" customWidth="1"/>
    <col min="14" max="16384" width="94.5703125" style="1"/>
  </cols>
  <sheetData>
    <row r="1" spans="1:6">
      <c r="A1" s="783" t="s">
        <v>926</v>
      </c>
      <c r="B1" s="783"/>
      <c r="C1" s="783"/>
      <c r="D1" s="783"/>
      <c r="E1" s="783"/>
      <c r="F1" s="783"/>
    </row>
    <row r="2" spans="1:6">
      <c r="A2" s="784" t="s">
        <v>1745</v>
      </c>
      <c r="B2" s="784"/>
      <c r="C2" s="784"/>
      <c r="D2" s="784"/>
      <c r="E2" s="784"/>
      <c r="F2" s="784"/>
    </row>
    <row r="3" spans="1:6">
      <c r="A3" s="784" t="s">
        <v>1702</v>
      </c>
      <c r="B3" s="784"/>
      <c r="C3" s="784"/>
      <c r="D3" s="784"/>
      <c r="E3" s="784"/>
      <c r="F3" s="784"/>
    </row>
    <row r="4" spans="1:6">
      <c r="A4" s="783" t="s">
        <v>1383</v>
      </c>
      <c r="B4" s="783"/>
      <c r="C4" s="783"/>
      <c r="D4" s="783"/>
      <c r="E4" s="783"/>
      <c r="F4" s="783"/>
    </row>
    <row r="5" spans="1:6">
      <c r="A5" s="783" t="s">
        <v>1367</v>
      </c>
      <c r="B5" s="783"/>
      <c r="C5" s="783"/>
      <c r="D5" s="783"/>
      <c r="E5" s="783"/>
      <c r="F5" s="783"/>
    </row>
    <row r="6" spans="1:6">
      <c r="A6" s="23"/>
      <c r="B6" s="23"/>
      <c r="C6" s="23"/>
      <c r="D6" s="23"/>
      <c r="E6" s="23"/>
      <c r="F6" s="23"/>
    </row>
    <row r="7" spans="1:6">
      <c r="A7" s="23"/>
      <c r="B7" s="23"/>
      <c r="C7" s="23"/>
      <c r="D7" s="23"/>
      <c r="E7" s="23"/>
      <c r="F7" s="23"/>
    </row>
    <row r="8" spans="1:6">
      <c r="A8" s="2"/>
      <c r="B8" s="59" t="s">
        <v>113</v>
      </c>
    </row>
    <row r="9" spans="1:6">
      <c r="A9" s="2"/>
      <c r="B9" s="2"/>
    </row>
    <row r="10" spans="1:6">
      <c r="B10" s="1" t="s">
        <v>1174</v>
      </c>
      <c r="D10" s="385">
        <v>2023</v>
      </c>
      <c r="E10" s="2"/>
    </row>
    <row r="11" spans="1:6">
      <c r="B11" s="1" t="s">
        <v>1173</v>
      </c>
      <c r="D11" s="385">
        <v>2025</v>
      </c>
      <c r="E11" s="2"/>
    </row>
    <row r="12" spans="1:6">
      <c r="B12" s="1" t="s">
        <v>1366</v>
      </c>
      <c r="D12" s="59" t="s">
        <v>897</v>
      </c>
    </row>
    <row r="13" spans="1:6">
      <c r="B13" s="1" t="s">
        <v>1365</v>
      </c>
      <c r="D13" s="59" t="s">
        <v>897</v>
      </c>
    </row>
    <row r="14" spans="1:6">
      <c r="B14" s="1" t="s">
        <v>1364</v>
      </c>
      <c r="D14" s="59" t="s">
        <v>1363</v>
      </c>
    </row>
    <row r="15" spans="1:6">
      <c r="D15" s="23"/>
      <c r="E15" s="23"/>
    </row>
    <row r="16" spans="1:6">
      <c r="A16" s="23" t="s">
        <v>43</v>
      </c>
      <c r="D16" s="18" t="s">
        <v>12</v>
      </c>
      <c r="E16" s="18"/>
      <c r="F16" s="18" t="s">
        <v>15</v>
      </c>
    </row>
    <row r="17" spans="1:7">
      <c r="A17" s="33" t="s">
        <v>44</v>
      </c>
      <c r="B17" s="33" t="s">
        <v>23</v>
      </c>
      <c r="D17" s="33" t="s">
        <v>38</v>
      </c>
      <c r="E17" s="23"/>
      <c r="F17" s="33" t="s">
        <v>1</v>
      </c>
    </row>
    <row r="18" spans="1:7">
      <c r="A18" s="18"/>
    </row>
    <row r="19" spans="1:7">
      <c r="A19" s="18">
        <v>1</v>
      </c>
      <c r="B19" s="1" t="s">
        <v>1398</v>
      </c>
      <c r="D19" s="211">
        <v>117800046.01287475</v>
      </c>
      <c r="E19" s="172"/>
      <c r="F19" s="2" t="s">
        <v>1397</v>
      </c>
      <c r="G19" s="190"/>
    </row>
    <row r="20" spans="1:7">
      <c r="A20" s="18"/>
      <c r="D20" s="544"/>
      <c r="E20" s="541"/>
      <c r="F20" s="2"/>
    </row>
    <row r="21" spans="1:7">
      <c r="A21" s="18">
        <v>2</v>
      </c>
      <c r="B21" s="1" t="s">
        <v>1396</v>
      </c>
      <c r="D21" s="211">
        <v>-73194.329999999987</v>
      </c>
      <c r="E21" s="541"/>
      <c r="F21" s="2" t="s">
        <v>1395</v>
      </c>
    </row>
    <row r="22" spans="1:7">
      <c r="A22" s="18"/>
      <c r="D22" s="544"/>
      <c r="E22" s="541"/>
      <c r="F22" s="18"/>
    </row>
    <row r="23" spans="1:7">
      <c r="A23" s="18">
        <v>3</v>
      </c>
      <c r="B23" s="1" t="s">
        <v>1394</v>
      </c>
      <c r="D23" s="544">
        <v>4744179.8370439643</v>
      </c>
      <c r="E23" s="541"/>
      <c r="F23" s="2" t="s">
        <v>1748</v>
      </c>
    </row>
    <row r="24" spans="1:7">
      <c r="A24" s="18"/>
      <c r="D24" s="544"/>
      <c r="E24" s="541"/>
      <c r="F24" s="18"/>
    </row>
    <row r="25" spans="1:7">
      <c r="A25" s="18">
        <v>4</v>
      </c>
      <c r="B25" s="545" t="s">
        <v>1392</v>
      </c>
      <c r="D25" s="623">
        <v>122471031.51991871</v>
      </c>
      <c r="E25" s="541"/>
      <c r="F25" s="18"/>
    </row>
    <row r="26" spans="1:7">
      <c r="A26" s="18"/>
      <c r="D26" s="544"/>
      <c r="E26" s="541"/>
      <c r="F26" s="18"/>
    </row>
    <row r="27" spans="1:7">
      <c r="A27" s="18">
        <v>5</v>
      </c>
      <c r="B27" s="1" t="s">
        <v>1391</v>
      </c>
      <c r="D27" s="544">
        <v>9730639.3697435409</v>
      </c>
      <c r="E27" s="541"/>
      <c r="F27" s="2" t="s">
        <v>1747</v>
      </c>
    </row>
    <row r="28" spans="1:7">
      <c r="A28" s="18"/>
      <c r="D28" s="544"/>
      <c r="E28" s="541"/>
      <c r="F28" s="18"/>
    </row>
    <row r="29" spans="1:7">
      <c r="A29" s="18">
        <v>6</v>
      </c>
      <c r="B29" s="1" t="s">
        <v>1389</v>
      </c>
      <c r="D29" s="544">
        <v>-330125.25536515366</v>
      </c>
      <c r="E29" s="541"/>
      <c r="F29" s="2" t="s">
        <v>1388</v>
      </c>
    </row>
    <row r="30" spans="1:7">
      <c r="A30" s="18"/>
      <c r="D30" s="544"/>
      <c r="E30" s="541"/>
      <c r="F30" s="2"/>
    </row>
    <row r="31" spans="1:7">
      <c r="A31" s="18">
        <v>7</v>
      </c>
      <c r="B31" s="1" t="s">
        <v>1387</v>
      </c>
      <c r="D31" s="173"/>
      <c r="E31" s="541"/>
      <c r="F31" s="59" t="s">
        <v>14</v>
      </c>
    </row>
    <row r="32" spans="1:7">
      <c r="A32" s="18"/>
      <c r="D32" s="541"/>
      <c r="E32" s="541"/>
      <c r="F32" s="2"/>
    </row>
    <row r="33" spans="1:5" ht="13.5" thickBot="1">
      <c r="A33" s="18">
        <v>8</v>
      </c>
      <c r="B33" s="1" t="s">
        <v>1385</v>
      </c>
      <c r="D33" s="188">
        <v>131871545.6342971</v>
      </c>
      <c r="E33" s="172"/>
    </row>
    <row r="34" spans="1:5" ht="13.5" thickTop="1">
      <c r="A34" s="18"/>
      <c r="D34" s="172"/>
      <c r="E34" s="172"/>
    </row>
    <row r="35" spans="1:5">
      <c r="A35" s="208" t="s">
        <v>246</v>
      </c>
    </row>
    <row r="36" spans="1:5">
      <c r="A36" s="18">
        <v>9</v>
      </c>
      <c r="B36" s="622" t="s">
        <v>1384</v>
      </c>
      <c r="D36" s="190">
        <v>14071499.621422352</v>
      </c>
    </row>
    <row r="38" spans="1:5">
      <c r="A38" s="18">
        <f>A36+1</f>
        <v>10</v>
      </c>
      <c r="B38" s="1" t="s">
        <v>1746</v>
      </c>
      <c r="D38" s="113">
        <v>131885264.02727365</v>
      </c>
    </row>
    <row r="39" spans="1:5">
      <c r="A39" s="18"/>
    </row>
    <row r="40" spans="1:5">
      <c r="A40" s="18">
        <f>A38+1</f>
        <v>11</v>
      </c>
      <c r="B40" s="1" t="s">
        <v>1120</v>
      </c>
      <c r="D40" s="615">
        <f>D33-D38</f>
        <v>-13718.392976552248</v>
      </c>
    </row>
  </sheetData>
  <mergeCells count="5">
    <mergeCell ref="A1:F1"/>
    <mergeCell ref="A2:F2"/>
    <mergeCell ref="A3:F3"/>
    <mergeCell ref="A4:F4"/>
    <mergeCell ref="A5:F5"/>
  </mergeCells>
  <pageMargins left="0.22" right="0.28000000000000003" top="0.75" bottom="0.75" header="0.3" footer="0.3"/>
  <pageSetup orientation="landscape" r:id="rId1"/>
  <headerFooter>
    <oddFooter>&amp;L_x000D_&amp;1#&amp;"Calibri"&amp;14&amp;K000000 Business Use</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54E8E-05BF-4802-B069-358941A81527}">
  <sheetPr>
    <tabColor rgb="FF92D050"/>
    <pageSetUpPr fitToPage="1"/>
  </sheetPr>
  <dimension ref="A1:L69"/>
  <sheetViews>
    <sheetView zoomScale="70" zoomScaleNormal="70" zoomScaleSheetLayoutView="115" workbookViewId="0">
      <selection sqref="A1:L1"/>
    </sheetView>
  </sheetViews>
  <sheetFormatPr defaultRowHeight="12.75"/>
  <cols>
    <col min="1" max="1" width="6" style="11" bestFit="1" customWidth="1"/>
    <col min="2" max="2" width="33.42578125" style="11" customWidth="1"/>
    <col min="3" max="3" width="2.7109375" style="11" customWidth="1"/>
    <col min="4" max="4" width="8.42578125" style="11" bestFit="1" customWidth="1"/>
    <col min="5" max="5" width="2.7109375" style="11" customWidth="1"/>
    <col min="6" max="6" width="17.42578125" style="11" customWidth="1"/>
    <col min="7" max="7" width="2.5703125" style="11" customWidth="1"/>
    <col min="8" max="8" width="13.5703125" style="11" customWidth="1"/>
    <col min="9" max="9" width="3.140625" style="11" bestFit="1" customWidth="1"/>
    <col min="10" max="10" width="21.7109375" style="332" bestFit="1" customWidth="1"/>
    <col min="11" max="11" width="2.42578125" style="332" customWidth="1"/>
    <col min="12" max="12" width="46.28515625" style="11" bestFit="1" customWidth="1"/>
    <col min="13" max="13" width="12.28515625" style="11" bestFit="1" customWidth="1"/>
    <col min="14" max="225" width="8.7109375" style="11"/>
    <col min="226" max="226" width="7.5703125" style="11" customWidth="1"/>
    <col min="227" max="227" width="51.42578125" style="11" customWidth="1"/>
    <col min="228" max="228" width="17.7109375" style="11" customWidth="1"/>
    <col min="229" max="229" width="16.5703125" style="11" customWidth="1"/>
    <col min="230" max="232" width="14.28515625" style="11" customWidth="1"/>
    <col min="233" max="233" width="18.42578125" style="11" customWidth="1"/>
    <col min="234" max="234" width="14.5703125" style="11" customWidth="1"/>
    <col min="235" max="235" width="14.28515625" style="11" customWidth="1"/>
    <col min="236" max="236" width="14.42578125" style="11" customWidth="1"/>
    <col min="237" max="481" width="8.7109375" style="11"/>
    <col min="482" max="482" width="7.5703125" style="11" customWidth="1"/>
    <col min="483" max="483" width="51.42578125" style="11" customWidth="1"/>
    <col min="484" max="484" width="17.7109375" style="11" customWidth="1"/>
    <col min="485" max="485" width="16.5703125" style="11" customWidth="1"/>
    <col min="486" max="488" width="14.28515625" style="11" customWidth="1"/>
    <col min="489" max="489" width="18.42578125" style="11" customWidth="1"/>
    <col min="490" max="490" width="14.5703125" style="11" customWidth="1"/>
    <col min="491" max="491" width="14.28515625" style="11" customWidth="1"/>
    <col min="492" max="492" width="14.42578125" style="11" customWidth="1"/>
    <col min="493" max="737" width="8.7109375" style="11"/>
    <col min="738" max="738" width="7.5703125" style="11" customWidth="1"/>
    <col min="739" max="739" width="51.42578125" style="11" customWidth="1"/>
    <col min="740" max="740" width="17.7109375" style="11" customWidth="1"/>
    <col min="741" max="741" width="16.5703125" style="11" customWidth="1"/>
    <col min="742" max="744" width="14.28515625" style="11" customWidth="1"/>
    <col min="745" max="745" width="18.42578125" style="11" customWidth="1"/>
    <col min="746" max="746" width="14.5703125" style="11" customWidth="1"/>
    <col min="747" max="747" width="14.28515625" style="11" customWidth="1"/>
    <col min="748" max="748" width="14.42578125" style="11" customWidth="1"/>
    <col min="749" max="993" width="8.7109375" style="11"/>
    <col min="994" max="994" width="7.5703125" style="11" customWidth="1"/>
    <col min="995" max="995" width="51.42578125" style="11" customWidth="1"/>
    <col min="996" max="996" width="17.7109375" style="11" customWidth="1"/>
    <col min="997" max="997" width="16.5703125" style="11" customWidth="1"/>
    <col min="998" max="1000" width="14.28515625" style="11" customWidth="1"/>
    <col min="1001" max="1001" width="18.42578125" style="11" customWidth="1"/>
    <col min="1002" max="1002" width="14.5703125" style="11" customWidth="1"/>
    <col min="1003" max="1003" width="14.28515625" style="11" customWidth="1"/>
    <col min="1004" max="1004" width="14.42578125" style="11" customWidth="1"/>
    <col min="1005" max="1249" width="8.7109375" style="11"/>
    <col min="1250" max="1250" width="7.5703125" style="11" customWidth="1"/>
    <col min="1251" max="1251" width="51.42578125" style="11" customWidth="1"/>
    <col min="1252" max="1252" width="17.7109375" style="11" customWidth="1"/>
    <col min="1253" max="1253" width="16.5703125" style="11" customWidth="1"/>
    <col min="1254" max="1256" width="14.28515625" style="11" customWidth="1"/>
    <col min="1257" max="1257" width="18.42578125" style="11" customWidth="1"/>
    <col min="1258" max="1258" width="14.5703125" style="11" customWidth="1"/>
    <col min="1259" max="1259" width="14.28515625" style="11" customWidth="1"/>
    <col min="1260" max="1260" width="14.42578125" style="11" customWidth="1"/>
    <col min="1261" max="1505" width="8.7109375" style="11"/>
    <col min="1506" max="1506" width="7.5703125" style="11" customWidth="1"/>
    <col min="1507" max="1507" width="51.42578125" style="11" customWidth="1"/>
    <col min="1508" max="1508" width="17.7109375" style="11" customWidth="1"/>
    <col min="1509" max="1509" width="16.5703125" style="11" customWidth="1"/>
    <col min="1510" max="1512" width="14.28515625" style="11" customWidth="1"/>
    <col min="1513" max="1513" width="18.42578125" style="11" customWidth="1"/>
    <col min="1514" max="1514" width="14.5703125" style="11" customWidth="1"/>
    <col min="1515" max="1515" width="14.28515625" style="11" customWidth="1"/>
    <col min="1516" max="1516" width="14.42578125" style="11" customWidth="1"/>
    <col min="1517" max="1761" width="8.7109375" style="11"/>
    <col min="1762" max="1762" width="7.5703125" style="11" customWidth="1"/>
    <col min="1763" max="1763" width="51.42578125" style="11" customWidth="1"/>
    <col min="1764" max="1764" width="17.7109375" style="11" customWidth="1"/>
    <col min="1765" max="1765" width="16.5703125" style="11" customWidth="1"/>
    <col min="1766" max="1768" width="14.28515625" style="11" customWidth="1"/>
    <col min="1769" max="1769" width="18.42578125" style="11" customWidth="1"/>
    <col min="1770" max="1770" width="14.5703125" style="11" customWidth="1"/>
    <col min="1771" max="1771" width="14.28515625" style="11" customWidth="1"/>
    <col min="1772" max="1772" width="14.42578125" style="11" customWidth="1"/>
    <col min="1773" max="2017" width="8.7109375" style="11"/>
    <col min="2018" max="2018" width="7.5703125" style="11" customWidth="1"/>
    <col min="2019" max="2019" width="51.42578125" style="11" customWidth="1"/>
    <col min="2020" max="2020" width="17.7109375" style="11" customWidth="1"/>
    <col min="2021" max="2021" width="16.5703125" style="11" customWidth="1"/>
    <col min="2022" max="2024" width="14.28515625" style="11" customWidth="1"/>
    <col min="2025" max="2025" width="18.42578125" style="11" customWidth="1"/>
    <col min="2026" max="2026" width="14.5703125" style="11" customWidth="1"/>
    <col min="2027" max="2027" width="14.28515625" style="11" customWidth="1"/>
    <col min="2028" max="2028" width="14.42578125" style="11" customWidth="1"/>
    <col min="2029" max="2273" width="8.7109375" style="11"/>
    <col min="2274" max="2274" width="7.5703125" style="11" customWidth="1"/>
    <col min="2275" max="2275" width="51.42578125" style="11" customWidth="1"/>
    <col min="2276" max="2276" width="17.7109375" style="11" customWidth="1"/>
    <col min="2277" max="2277" width="16.5703125" style="11" customWidth="1"/>
    <col min="2278" max="2280" width="14.28515625" style="11" customWidth="1"/>
    <col min="2281" max="2281" width="18.42578125" style="11" customWidth="1"/>
    <col min="2282" max="2282" width="14.5703125" style="11" customWidth="1"/>
    <col min="2283" max="2283" width="14.28515625" style="11" customWidth="1"/>
    <col min="2284" max="2284" width="14.42578125" style="11" customWidth="1"/>
    <col min="2285" max="2529" width="8.7109375" style="11"/>
    <col min="2530" max="2530" width="7.5703125" style="11" customWidth="1"/>
    <col min="2531" max="2531" width="51.42578125" style="11" customWidth="1"/>
    <col min="2532" max="2532" width="17.7109375" style="11" customWidth="1"/>
    <col min="2533" max="2533" width="16.5703125" style="11" customWidth="1"/>
    <col min="2534" max="2536" width="14.28515625" style="11" customWidth="1"/>
    <col min="2537" max="2537" width="18.42578125" style="11" customWidth="1"/>
    <col min="2538" max="2538" width="14.5703125" style="11" customWidth="1"/>
    <col min="2539" max="2539" width="14.28515625" style="11" customWidth="1"/>
    <col min="2540" max="2540" width="14.42578125" style="11" customWidth="1"/>
    <col min="2541" max="2785" width="8.7109375" style="11"/>
    <col min="2786" max="2786" width="7.5703125" style="11" customWidth="1"/>
    <col min="2787" max="2787" width="51.42578125" style="11" customWidth="1"/>
    <col min="2788" max="2788" width="17.7109375" style="11" customWidth="1"/>
    <col min="2789" max="2789" width="16.5703125" style="11" customWidth="1"/>
    <col min="2790" max="2792" width="14.28515625" style="11" customWidth="1"/>
    <col min="2793" max="2793" width="18.42578125" style="11" customWidth="1"/>
    <col min="2794" max="2794" width="14.5703125" style="11" customWidth="1"/>
    <col min="2795" max="2795" width="14.28515625" style="11" customWidth="1"/>
    <col min="2796" max="2796" width="14.42578125" style="11" customWidth="1"/>
    <col min="2797" max="3041" width="8.7109375" style="11"/>
    <col min="3042" max="3042" width="7.5703125" style="11" customWidth="1"/>
    <col min="3043" max="3043" width="51.42578125" style="11" customWidth="1"/>
    <col min="3044" max="3044" width="17.7109375" style="11" customWidth="1"/>
    <col min="3045" max="3045" width="16.5703125" style="11" customWidth="1"/>
    <col min="3046" max="3048" width="14.28515625" style="11" customWidth="1"/>
    <col min="3049" max="3049" width="18.42578125" style="11" customWidth="1"/>
    <col min="3050" max="3050" width="14.5703125" style="11" customWidth="1"/>
    <col min="3051" max="3051" width="14.28515625" style="11" customWidth="1"/>
    <col min="3052" max="3052" width="14.42578125" style="11" customWidth="1"/>
    <col min="3053" max="3297" width="8.7109375" style="11"/>
    <col min="3298" max="3298" width="7.5703125" style="11" customWidth="1"/>
    <col min="3299" max="3299" width="51.42578125" style="11" customWidth="1"/>
    <col min="3300" max="3300" width="17.7109375" style="11" customWidth="1"/>
    <col min="3301" max="3301" width="16.5703125" style="11" customWidth="1"/>
    <col min="3302" max="3304" width="14.28515625" style="11" customWidth="1"/>
    <col min="3305" max="3305" width="18.42578125" style="11" customWidth="1"/>
    <col min="3306" max="3306" width="14.5703125" style="11" customWidth="1"/>
    <col min="3307" max="3307" width="14.28515625" style="11" customWidth="1"/>
    <col min="3308" max="3308" width="14.42578125" style="11" customWidth="1"/>
    <col min="3309" max="3553" width="8.7109375" style="11"/>
    <col min="3554" max="3554" width="7.5703125" style="11" customWidth="1"/>
    <col min="3555" max="3555" width="51.42578125" style="11" customWidth="1"/>
    <col min="3556" max="3556" width="17.7109375" style="11" customWidth="1"/>
    <col min="3557" max="3557" width="16.5703125" style="11" customWidth="1"/>
    <col min="3558" max="3560" width="14.28515625" style="11" customWidth="1"/>
    <col min="3561" max="3561" width="18.42578125" style="11" customWidth="1"/>
    <col min="3562" max="3562" width="14.5703125" style="11" customWidth="1"/>
    <col min="3563" max="3563" width="14.28515625" style="11" customWidth="1"/>
    <col min="3564" max="3564" width="14.42578125" style="11" customWidth="1"/>
    <col min="3565" max="3809" width="8.7109375" style="11"/>
    <col min="3810" max="3810" width="7.5703125" style="11" customWidth="1"/>
    <col min="3811" max="3811" width="51.42578125" style="11" customWidth="1"/>
    <col min="3812" max="3812" width="17.7109375" style="11" customWidth="1"/>
    <col min="3813" max="3813" width="16.5703125" style="11" customWidth="1"/>
    <col min="3814" max="3816" width="14.28515625" style="11" customWidth="1"/>
    <col min="3817" max="3817" width="18.42578125" style="11" customWidth="1"/>
    <col min="3818" max="3818" width="14.5703125" style="11" customWidth="1"/>
    <col min="3819" max="3819" width="14.28515625" style="11" customWidth="1"/>
    <col min="3820" max="3820" width="14.42578125" style="11" customWidth="1"/>
    <col min="3821" max="4065" width="8.7109375" style="11"/>
    <col min="4066" max="4066" width="7.5703125" style="11" customWidth="1"/>
    <col min="4067" max="4067" width="51.42578125" style="11" customWidth="1"/>
    <col min="4068" max="4068" width="17.7109375" style="11" customWidth="1"/>
    <col min="4069" max="4069" width="16.5703125" style="11" customWidth="1"/>
    <col min="4070" max="4072" width="14.28515625" style="11" customWidth="1"/>
    <col min="4073" max="4073" width="18.42578125" style="11" customWidth="1"/>
    <col min="4074" max="4074" width="14.5703125" style="11" customWidth="1"/>
    <col min="4075" max="4075" width="14.28515625" style="11" customWidth="1"/>
    <col min="4076" max="4076" width="14.42578125" style="11" customWidth="1"/>
    <col min="4077" max="4321" width="8.7109375" style="11"/>
    <col min="4322" max="4322" width="7.5703125" style="11" customWidth="1"/>
    <col min="4323" max="4323" width="51.42578125" style="11" customWidth="1"/>
    <col min="4324" max="4324" width="17.7109375" style="11" customWidth="1"/>
    <col min="4325" max="4325" width="16.5703125" style="11" customWidth="1"/>
    <col min="4326" max="4328" width="14.28515625" style="11" customWidth="1"/>
    <col min="4329" max="4329" width="18.42578125" style="11" customWidth="1"/>
    <col min="4330" max="4330" width="14.5703125" style="11" customWidth="1"/>
    <col min="4331" max="4331" width="14.28515625" style="11" customWidth="1"/>
    <col min="4332" max="4332" width="14.42578125" style="11" customWidth="1"/>
    <col min="4333" max="4577" width="8.7109375" style="11"/>
    <col min="4578" max="4578" width="7.5703125" style="11" customWidth="1"/>
    <col min="4579" max="4579" width="51.42578125" style="11" customWidth="1"/>
    <col min="4580" max="4580" width="17.7109375" style="11" customWidth="1"/>
    <col min="4581" max="4581" width="16.5703125" style="11" customWidth="1"/>
    <col min="4582" max="4584" width="14.28515625" style="11" customWidth="1"/>
    <col min="4585" max="4585" width="18.42578125" style="11" customWidth="1"/>
    <col min="4586" max="4586" width="14.5703125" style="11" customWidth="1"/>
    <col min="4587" max="4587" width="14.28515625" style="11" customWidth="1"/>
    <col min="4588" max="4588" width="14.42578125" style="11" customWidth="1"/>
    <col min="4589" max="4833" width="8.7109375" style="11"/>
    <col min="4834" max="4834" width="7.5703125" style="11" customWidth="1"/>
    <col min="4835" max="4835" width="51.42578125" style="11" customWidth="1"/>
    <col min="4836" max="4836" width="17.7109375" style="11" customWidth="1"/>
    <col min="4837" max="4837" width="16.5703125" style="11" customWidth="1"/>
    <col min="4838" max="4840" width="14.28515625" style="11" customWidth="1"/>
    <col min="4841" max="4841" width="18.42578125" style="11" customWidth="1"/>
    <col min="4842" max="4842" width="14.5703125" style="11" customWidth="1"/>
    <col min="4843" max="4843" width="14.28515625" style="11" customWidth="1"/>
    <col min="4844" max="4844" width="14.42578125" style="11" customWidth="1"/>
    <col min="4845" max="5089" width="8.7109375" style="11"/>
    <col min="5090" max="5090" width="7.5703125" style="11" customWidth="1"/>
    <col min="5091" max="5091" width="51.42578125" style="11" customWidth="1"/>
    <col min="5092" max="5092" width="17.7109375" style="11" customWidth="1"/>
    <col min="5093" max="5093" width="16.5703125" style="11" customWidth="1"/>
    <col min="5094" max="5096" width="14.28515625" style="11" customWidth="1"/>
    <col min="5097" max="5097" width="18.42578125" style="11" customWidth="1"/>
    <col min="5098" max="5098" width="14.5703125" style="11" customWidth="1"/>
    <col min="5099" max="5099" width="14.28515625" style="11" customWidth="1"/>
    <col min="5100" max="5100" width="14.42578125" style="11" customWidth="1"/>
    <col min="5101" max="5345" width="8.7109375" style="11"/>
    <col min="5346" max="5346" width="7.5703125" style="11" customWidth="1"/>
    <col min="5347" max="5347" width="51.42578125" style="11" customWidth="1"/>
    <col min="5348" max="5348" width="17.7109375" style="11" customWidth="1"/>
    <col min="5349" max="5349" width="16.5703125" style="11" customWidth="1"/>
    <col min="5350" max="5352" width="14.28515625" style="11" customWidth="1"/>
    <col min="5353" max="5353" width="18.42578125" style="11" customWidth="1"/>
    <col min="5354" max="5354" width="14.5703125" style="11" customWidth="1"/>
    <col min="5355" max="5355" width="14.28515625" style="11" customWidth="1"/>
    <col min="5356" max="5356" width="14.42578125" style="11" customWidth="1"/>
    <col min="5357" max="5601" width="8.7109375" style="11"/>
    <col min="5602" max="5602" width="7.5703125" style="11" customWidth="1"/>
    <col min="5603" max="5603" width="51.42578125" style="11" customWidth="1"/>
    <col min="5604" max="5604" width="17.7109375" style="11" customWidth="1"/>
    <col min="5605" max="5605" width="16.5703125" style="11" customWidth="1"/>
    <col min="5606" max="5608" width="14.28515625" style="11" customWidth="1"/>
    <col min="5609" max="5609" width="18.42578125" style="11" customWidth="1"/>
    <col min="5610" max="5610" width="14.5703125" style="11" customWidth="1"/>
    <col min="5611" max="5611" width="14.28515625" style="11" customWidth="1"/>
    <col min="5612" max="5612" width="14.42578125" style="11" customWidth="1"/>
    <col min="5613" max="5857" width="8.7109375" style="11"/>
    <col min="5858" max="5858" width="7.5703125" style="11" customWidth="1"/>
    <col min="5859" max="5859" width="51.42578125" style="11" customWidth="1"/>
    <col min="5860" max="5860" width="17.7109375" style="11" customWidth="1"/>
    <col min="5861" max="5861" width="16.5703125" style="11" customWidth="1"/>
    <col min="5862" max="5864" width="14.28515625" style="11" customWidth="1"/>
    <col min="5865" max="5865" width="18.42578125" style="11" customWidth="1"/>
    <col min="5866" max="5866" width="14.5703125" style="11" customWidth="1"/>
    <col min="5867" max="5867" width="14.28515625" style="11" customWidth="1"/>
    <col min="5868" max="5868" width="14.42578125" style="11" customWidth="1"/>
    <col min="5869" max="6113" width="8.7109375" style="11"/>
    <col min="6114" max="6114" width="7.5703125" style="11" customWidth="1"/>
    <col min="6115" max="6115" width="51.42578125" style="11" customWidth="1"/>
    <col min="6116" max="6116" width="17.7109375" style="11" customWidth="1"/>
    <col min="6117" max="6117" width="16.5703125" style="11" customWidth="1"/>
    <col min="6118" max="6120" width="14.28515625" style="11" customWidth="1"/>
    <col min="6121" max="6121" width="18.42578125" style="11" customWidth="1"/>
    <col min="6122" max="6122" width="14.5703125" style="11" customWidth="1"/>
    <col min="6123" max="6123" width="14.28515625" style="11" customWidth="1"/>
    <col min="6124" max="6124" width="14.42578125" style="11" customWidth="1"/>
    <col min="6125" max="6369" width="8.7109375" style="11"/>
    <col min="6370" max="6370" width="7.5703125" style="11" customWidth="1"/>
    <col min="6371" max="6371" width="51.42578125" style="11" customWidth="1"/>
    <col min="6372" max="6372" width="17.7109375" style="11" customWidth="1"/>
    <col min="6373" max="6373" width="16.5703125" style="11" customWidth="1"/>
    <col min="6374" max="6376" width="14.28515625" style="11" customWidth="1"/>
    <col min="6377" max="6377" width="18.42578125" style="11" customWidth="1"/>
    <col min="6378" max="6378" width="14.5703125" style="11" customWidth="1"/>
    <col min="6379" max="6379" width="14.28515625" style="11" customWidth="1"/>
    <col min="6380" max="6380" width="14.42578125" style="11" customWidth="1"/>
    <col min="6381" max="6625" width="8.7109375" style="11"/>
    <col min="6626" max="6626" width="7.5703125" style="11" customWidth="1"/>
    <col min="6627" max="6627" width="51.42578125" style="11" customWidth="1"/>
    <col min="6628" max="6628" width="17.7109375" style="11" customWidth="1"/>
    <col min="6629" max="6629" width="16.5703125" style="11" customWidth="1"/>
    <col min="6630" max="6632" width="14.28515625" style="11" customWidth="1"/>
    <col min="6633" max="6633" width="18.42578125" style="11" customWidth="1"/>
    <col min="6634" max="6634" width="14.5703125" style="11" customWidth="1"/>
    <col min="6635" max="6635" width="14.28515625" style="11" customWidth="1"/>
    <col min="6636" max="6636" width="14.42578125" style="11" customWidth="1"/>
    <col min="6637" max="6881" width="8.7109375" style="11"/>
    <col min="6882" max="6882" width="7.5703125" style="11" customWidth="1"/>
    <col min="6883" max="6883" width="51.42578125" style="11" customWidth="1"/>
    <col min="6884" max="6884" width="17.7109375" style="11" customWidth="1"/>
    <col min="6885" max="6885" width="16.5703125" style="11" customWidth="1"/>
    <col min="6886" max="6888" width="14.28515625" style="11" customWidth="1"/>
    <col min="6889" max="6889" width="18.42578125" style="11" customWidth="1"/>
    <col min="6890" max="6890" width="14.5703125" style="11" customWidth="1"/>
    <col min="6891" max="6891" width="14.28515625" style="11" customWidth="1"/>
    <col min="6892" max="6892" width="14.42578125" style="11" customWidth="1"/>
    <col min="6893" max="7137" width="8.7109375" style="11"/>
    <col min="7138" max="7138" width="7.5703125" style="11" customWidth="1"/>
    <col min="7139" max="7139" width="51.42578125" style="11" customWidth="1"/>
    <col min="7140" max="7140" width="17.7109375" style="11" customWidth="1"/>
    <col min="7141" max="7141" width="16.5703125" style="11" customWidth="1"/>
    <col min="7142" max="7144" width="14.28515625" style="11" customWidth="1"/>
    <col min="7145" max="7145" width="18.42578125" style="11" customWidth="1"/>
    <col min="7146" max="7146" width="14.5703125" style="11" customWidth="1"/>
    <col min="7147" max="7147" width="14.28515625" style="11" customWidth="1"/>
    <col min="7148" max="7148" width="14.42578125" style="11" customWidth="1"/>
    <col min="7149" max="7393" width="8.7109375" style="11"/>
    <col min="7394" max="7394" width="7.5703125" style="11" customWidth="1"/>
    <col min="7395" max="7395" width="51.42578125" style="11" customWidth="1"/>
    <col min="7396" max="7396" width="17.7109375" style="11" customWidth="1"/>
    <col min="7397" max="7397" width="16.5703125" style="11" customWidth="1"/>
    <col min="7398" max="7400" width="14.28515625" style="11" customWidth="1"/>
    <col min="7401" max="7401" width="18.42578125" style="11" customWidth="1"/>
    <col min="7402" max="7402" width="14.5703125" style="11" customWidth="1"/>
    <col min="7403" max="7403" width="14.28515625" style="11" customWidth="1"/>
    <col min="7404" max="7404" width="14.42578125" style="11" customWidth="1"/>
    <col min="7405" max="7649" width="8.7109375" style="11"/>
    <col min="7650" max="7650" width="7.5703125" style="11" customWidth="1"/>
    <col min="7651" max="7651" width="51.42578125" style="11" customWidth="1"/>
    <col min="7652" max="7652" width="17.7109375" style="11" customWidth="1"/>
    <col min="7653" max="7653" width="16.5703125" style="11" customWidth="1"/>
    <col min="7654" max="7656" width="14.28515625" style="11" customWidth="1"/>
    <col min="7657" max="7657" width="18.42578125" style="11" customWidth="1"/>
    <col min="7658" max="7658" width="14.5703125" style="11" customWidth="1"/>
    <col min="7659" max="7659" width="14.28515625" style="11" customWidth="1"/>
    <col min="7660" max="7660" width="14.42578125" style="11" customWidth="1"/>
    <col min="7661" max="7905" width="8.7109375" style="11"/>
    <col min="7906" max="7906" width="7.5703125" style="11" customWidth="1"/>
    <col min="7907" max="7907" width="51.42578125" style="11" customWidth="1"/>
    <col min="7908" max="7908" width="17.7109375" style="11" customWidth="1"/>
    <col min="7909" max="7909" width="16.5703125" style="11" customWidth="1"/>
    <col min="7910" max="7912" width="14.28515625" style="11" customWidth="1"/>
    <col min="7913" max="7913" width="18.42578125" style="11" customWidth="1"/>
    <col min="7914" max="7914" width="14.5703125" style="11" customWidth="1"/>
    <col min="7915" max="7915" width="14.28515625" style="11" customWidth="1"/>
    <col min="7916" max="7916" width="14.42578125" style="11" customWidth="1"/>
    <col min="7917" max="8161" width="8.7109375" style="11"/>
    <col min="8162" max="8162" width="7.5703125" style="11" customWidth="1"/>
    <col min="8163" max="8163" width="51.42578125" style="11" customWidth="1"/>
    <col min="8164" max="8164" width="17.7109375" style="11" customWidth="1"/>
    <col min="8165" max="8165" width="16.5703125" style="11" customWidth="1"/>
    <col min="8166" max="8168" width="14.28515625" style="11" customWidth="1"/>
    <col min="8169" max="8169" width="18.42578125" style="11" customWidth="1"/>
    <col min="8170" max="8170" width="14.5703125" style="11" customWidth="1"/>
    <col min="8171" max="8171" width="14.28515625" style="11" customWidth="1"/>
    <col min="8172" max="8172" width="14.42578125" style="11" customWidth="1"/>
    <col min="8173" max="8417" width="8.7109375" style="11"/>
    <col min="8418" max="8418" width="7.5703125" style="11" customWidth="1"/>
    <col min="8419" max="8419" width="51.42578125" style="11" customWidth="1"/>
    <col min="8420" max="8420" width="17.7109375" style="11" customWidth="1"/>
    <col min="8421" max="8421" width="16.5703125" style="11" customWidth="1"/>
    <col min="8422" max="8424" width="14.28515625" style="11" customWidth="1"/>
    <col min="8425" max="8425" width="18.42578125" style="11" customWidth="1"/>
    <col min="8426" max="8426" width="14.5703125" style="11" customWidth="1"/>
    <col min="8427" max="8427" width="14.28515625" style="11" customWidth="1"/>
    <col min="8428" max="8428" width="14.42578125" style="11" customWidth="1"/>
    <col min="8429" max="8673" width="8.7109375" style="11"/>
    <col min="8674" max="8674" width="7.5703125" style="11" customWidth="1"/>
    <col min="8675" max="8675" width="51.42578125" style="11" customWidth="1"/>
    <col min="8676" max="8676" width="17.7109375" style="11" customWidth="1"/>
    <col min="8677" max="8677" width="16.5703125" style="11" customWidth="1"/>
    <col min="8678" max="8680" width="14.28515625" style="11" customWidth="1"/>
    <col min="8681" max="8681" width="18.42578125" style="11" customWidth="1"/>
    <col min="8682" max="8682" width="14.5703125" style="11" customWidth="1"/>
    <col min="8683" max="8683" width="14.28515625" style="11" customWidth="1"/>
    <col min="8684" max="8684" width="14.42578125" style="11" customWidth="1"/>
    <col min="8685" max="8929" width="8.7109375" style="11"/>
    <col min="8930" max="8930" width="7.5703125" style="11" customWidth="1"/>
    <col min="8931" max="8931" width="51.42578125" style="11" customWidth="1"/>
    <col min="8932" max="8932" width="17.7109375" style="11" customWidth="1"/>
    <col min="8933" max="8933" width="16.5703125" style="11" customWidth="1"/>
    <col min="8934" max="8936" width="14.28515625" style="11" customWidth="1"/>
    <col min="8937" max="8937" width="18.42578125" style="11" customWidth="1"/>
    <col min="8938" max="8938" width="14.5703125" style="11" customWidth="1"/>
    <col min="8939" max="8939" width="14.28515625" style="11" customWidth="1"/>
    <col min="8940" max="8940" width="14.42578125" style="11" customWidth="1"/>
    <col min="8941" max="9185" width="8.7109375" style="11"/>
    <col min="9186" max="9186" width="7.5703125" style="11" customWidth="1"/>
    <col min="9187" max="9187" width="51.42578125" style="11" customWidth="1"/>
    <col min="9188" max="9188" width="17.7109375" style="11" customWidth="1"/>
    <col min="9189" max="9189" width="16.5703125" style="11" customWidth="1"/>
    <col min="9190" max="9192" width="14.28515625" style="11" customWidth="1"/>
    <col min="9193" max="9193" width="18.42578125" style="11" customWidth="1"/>
    <col min="9194" max="9194" width="14.5703125" style="11" customWidth="1"/>
    <col min="9195" max="9195" width="14.28515625" style="11" customWidth="1"/>
    <col min="9196" max="9196" width="14.42578125" style="11" customWidth="1"/>
    <col min="9197" max="9441" width="8.7109375" style="11"/>
    <col min="9442" max="9442" width="7.5703125" style="11" customWidth="1"/>
    <col min="9443" max="9443" width="51.42578125" style="11" customWidth="1"/>
    <col min="9444" max="9444" width="17.7109375" style="11" customWidth="1"/>
    <col min="9445" max="9445" width="16.5703125" style="11" customWidth="1"/>
    <col min="9446" max="9448" width="14.28515625" style="11" customWidth="1"/>
    <col min="9449" max="9449" width="18.42578125" style="11" customWidth="1"/>
    <col min="9450" max="9450" width="14.5703125" style="11" customWidth="1"/>
    <col min="9451" max="9451" width="14.28515625" style="11" customWidth="1"/>
    <col min="9452" max="9452" width="14.42578125" style="11" customWidth="1"/>
    <col min="9453" max="9697" width="8.7109375" style="11"/>
    <col min="9698" max="9698" width="7.5703125" style="11" customWidth="1"/>
    <col min="9699" max="9699" width="51.42578125" style="11" customWidth="1"/>
    <col min="9700" max="9700" width="17.7109375" style="11" customWidth="1"/>
    <col min="9701" max="9701" width="16.5703125" style="11" customWidth="1"/>
    <col min="9702" max="9704" width="14.28515625" style="11" customWidth="1"/>
    <col min="9705" max="9705" width="18.42578125" style="11" customWidth="1"/>
    <col min="9706" max="9706" width="14.5703125" style="11" customWidth="1"/>
    <col min="9707" max="9707" width="14.28515625" style="11" customWidth="1"/>
    <col min="9708" max="9708" width="14.42578125" style="11" customWidth="1"/>
    <col min="9709" max="9953" width="8.7109375" style="11"/>
    <col min="9954" max="9954" width="7.5703125" style="11" customWidth="1"/>
    <col min="9955" max="9955" width="51.42578125" style="11" customWidth="1"/>
    <col min="9956" max="9956" width="17.7109375" style="11" customWidth="1"/>
    <col min="9957" max="9957" width="16.5703125" style="11" customWidth="1"/>
    <col min="9958" max="9960" width="14.28515625" style="11" customWidth="1"/>
    <col min="9961" max="9961" width="18.42578125" style="11" customWidth="1"/>
    <col min="9962" max="9962" width="14.5703125" style="11" customWidth="1"/>
    <col min="9963" max="9963" width="14.28515625" style="11" customWidth="1"/>
    <col min="9964" max="9964" width="14.42578125" style="11" customWidth="1"/>
    <col min="9965" max="10209" width="8.7109375" style="11"/>
    <col min="10210" max="10210" width="7.5703125" style="11" customWidth="1"/>
    <col min="10211" max="10211" width="51.42578125" style="11" customWidth="1"/>
    <col min="10212" max="10212" width="17.7109375" style="11" customWidth="1"/>
    <col min="10213" max="10213" width="16.5703125" style="11" customWidth="1"/>
    <col min="10214" max="10216" width="14.28515625" style="11" customWidth="1"/>
    <col min="10217" max="10217" width="18.42578125" style="11" customWidth="1"/>
    <col min="10218" max="10218" width="14.5703125" style="11" customWidth="1"/>
    <col min="10219" max="10219" width="14.28515625" style="11" customWidth="1"/>
    <col min="10220" max="10220" width="14.42578125" style="11" customWidth="1"/>
    <col min="10221" max="10465" width="8.7109375" style="11"/>
    <col min="10466" max="10466" width="7.5703125" style="11" customWidth="1"/>
    <col min="10467" max="10467" width="51.42578125" style="11" customWidth="1"/>
    <col min="10468" max="10468" width="17.7109375" style="11" customWidth="1"/>
    <col min="10469" max="10469" width="16.5703125" style="11" customWidth="1"/>
    <col min="10470" max="10472" width="14.28515625" style="11" customWidth="1"/>
    <col min="10473" max="10473" width="18.42578125" style="11" customWidth="1"/>
    <col min="10474" max="10474" width="14.5703125" style="11" customWidth="1"/>
    <col min="10475" max="10475" width="14.28515625" style="11" customWidth="1"/>
    <col min="10476" max="10476" width="14.42578125" style="11" customWidth="1"/>
    <col min="10477" max="10721" width="8.7109375" style="11"/>
    <col min="10722" max="10722" width="7.5703125" style="11" customWidth="1"/>
    <col min="10723" max="10723" width="51.42578125" style="11" customWidth="1"/>
    <col min="10724" max="10724" width="17.7109375" style="11" customWidth="1"/>
    <col min="10725" max="10725" width="16.5703125" style="11" customWidth="1"/>
    <col min="10726" max="10728" width="14.28515625" style="11" customWidth="1"/>
    <col min="10729" max="10729" width="18.42578125" style="11" customWidth="1"/>
    <col min="10730" max="10730" width="14.5703125" style="11" customWidth="1"/>
    <col min="10731" max="10731" width="14.28515625" style="11" customWidth="1"/>
    <col min="10732" max="10732" width="14.42578125" style="11" customWidth="1"/>
    <col min="10733" max="10977" width="8.7109375" style="11"/>
    <col min="10978" max="10978" width="7.5703125" style="11" customWidth="1"/>
    <col min="10979" max="10979" width="51.42578125" style="11" customWidth="1"/>
    <col min="10980" max="10980" width="17.7109375" style="11" customWidth="1"/>
    <col min="10981" max="10981" width="16.5703125" style="11" customWidth="1"/>
    <col min="10982" max="10984" width="14.28515625" style="11" customWidth="1"/>
    <col min="10985" max="10985" width="18.42578125" style="11" customWidth="1"/>
    <col min="10986" max="10986" width="14.5703125" style="11" customWidth="1"/>
    <col min="10987" max="10987" width="14.28515625" style="11" customWidth="1"/>
    <col min="10988" max="10988" width="14.42578125" style="11" customWidth="1"/>
    <col min="10989" max="11233" width="8.7109375" style="11"/>
    <col min="11234" max="11234" width="7.5703125" style="11" customWidth="1"/>
    <col min="11235" max="11235" width="51.42578125" style="11" customWidth="1"/>
    <col min="11236" max="11236" width="17.7109375" style="11" customWidth="1"/>
    <col min="11237" max="11237" width="16.5703125" style="11" customWidth="1"/>
    <col min="11238" max="11240" width="14.28515625" style="11" customWidth="1"/>
    <col min="11241" max="11241" width="18.42578125" style="11" customWidth="1"/>
    <col min="11242" max="11242" width="14.5703125" style="11" customWidth="1"/>
    <col min="11243" max="11243" width="14.28515625" style="11" customWidth="1"/>
    <col min="11244" max="11244" width="14.42578125" style="11" customWidth="1"/>
    <col min="11245" max="11489" width="8.7109375" style="11"/>
    <col min="11490" max="11490" width="7.5703125" style="11" customWidth="1"/>
    <col min="11491" max="11491" width="51.42578125" style="11" customWidth="1"/>
    <col min="11492" max="11492" width="17.7109375" style="11" customWidth="1"/>
    <col min="11493" max="11493" width="16.5703125" style="11" customWidth="1"/>
    <col min="11494" max="11496" width="14.28515625" style="11" customWidth="1"/>
    <col min="11497" max="11497" width="18.42578125" style="11" customWidth="1"/>
    <col min="11498" max="11498" width="14.5703125" style="11" customWidth="1"/>
    <col min="11499" max="11499" width="14.28515625" style="11" customWidth="1"/>
    <col min="11500" max="11500" width="14.42578125" style="11" customWidth="1"/>
    <col min="11501" max="11745" width="8.7109375" style="11"/>
    <col min="11746" max="11746" width="7.5703125" style="11" customWidth="1"/>
    <col min="11747" max="11747" width="51.42578125" style="11" customWidth="1"/>
    <col min="11748" max="11748" width="17.7109375" style="11" customWidth="1"/>
    <col min="11749" max="11749" width="16.5703125" style="11" customWidth="1"/>
    <col min="11750" max="11752" width="14.28515625" style="11" customWidth="1"/>
    <col min="11753" max="11753" width="18.42578125" style="11" customWidth="1"/>
    <col min="11754" max="11754" width="14.5703125" style="11" customWidth="1"/>
    <col min="11755" max="11755" width="14.28515625" style="11" customWidth="1"/>
    <col min="11756" max="11756" width="14.42578125" style="11" customWidth="1"/>
    <col min="11757" max="12001" width="8.7109375" style="11"/>
    <col min="12002" max="12002" width="7.5703125" style="11" customWidth="1"/>
    <col min="12003" max="12003" width="51.42578125" style="11" customWidth="1"/>
    <col min="12004" max="12004" width="17.7109375" style="11" customWidth="1"/>
    <col min="12005" max="12005" width="16.5703125" style="11" customWidth="1"/>
    <col min="12006" max="12008" width="14.28515625" style="11" customWidth="1"/>
    <col min="12009" max="12009" width="18.42578125" style="11" customWidth="1"/>
    <col min="12010" max="12010" width="14.5703125" style="11" customWidth="1"/>
    <col min="12011" max="12011" width="14.28515625" style="11" customWidth="1"/>
    <col min="12012" max="12012" width="14.42578125" style="11" customWidth="1"/>
    <col min="12013" max="12257" width="8.7109375" style="11"/>
    <col min="12258" max="12258" width="7.5703125" style="11" customWidth="1"/>
    <col min="12259" max="12259" width="51.42578125" style="11" customWidth="1"/>
    <col min="12260" max="12260" width="17.7109375" style="11" customWidth="1"/>
    <col min="12261" max="12261" width="16.5703125" style="11" customWidth="1"/>
    <col min="12262" max="12264" width="14.28515625" style="11" customWidth="1"/>
    <col min="12265" max="12265" width="18.42578125" style="11" customWidth="1"/>
    <col min="12266" max="12266" width="14.5703125" style="11" customWidth="1"/>
    <col min="12267" max="12267" width="14.28515625" style="11" customWidth="1"/>
    <col min="12268" max="12268" width="14.42578125" style="11" customWidth="1"/>
    <col min="12269" max="12513" width="8.7109375" style="11"/>
    <col min="12514" max="12514" width="7.5703125" style="11" customWidth="1"/>
    <col min="12515" max="12515" width="51.42578125" style="11" customWidth="1"/>
    <col min="12516" max="12516" width="17.7109375" style="11" customWidth="1"/>
    <col min="12517" max="12517" width="16.5703125" style="11" customWidth="1"/>
    <col min="12518" max="12520" width="14.28515625" style="11" customWidth="1"/>
    <col min="12521" max="12521" width="18.42578125" style="11" customWidth="1"/>
    <col min="12522" max="12522" width="14.5703125" style="11" customWidth="1"/>
    <col min="12523" max="12523" width="14.28515625" style="11" customWidth="1"/>
    <col min="12524" max="12524" width="14.42578125" style="11" customWidth="1"/>
    <col min="12525" max="12769" width="8.7109375" style="11"/>
    <col min="12770" max="12770" width="7.5703125" style="11" customWidth="1"/>
    <col min="12771" max="12771" width="51.42578125" style="11" customWidth="1"/>
    <col min="12772" max="12772" width="17.7109375" style="11" customWidth="1"/>
    <col min="12773" max="12773" width="16.5703125" style="11" customWidth="1"/>
    <col min="12774" max="12776" width="14.28515625" style="11" customWidth="1"/>
    <col min="12777" max="12777" width="18.42578125" style="11" customWidth="1"/>
    <col min="12778" max="12778" width="14.5703125" style="11" customWidth="1"/>
    <col min="12779" max="12779" width="14.28515625" style="11" customWidth="1"/>
    <col min="12780" max="12780" width="14.42578125" style="11" customWidth="1"/>
    <col min="12781" max="13025" width="8.7109375" style="11"/>
    <col min="13026" max="13026" width="7.5703125" style="11" customWidth="1"/>
    <col min="13027" max="13027" width="51.42578125" style="11" customWidth="1"/>
    <col min="13028" max="13028" width="17.7109375" style="11" customWidth="1"/>
    <col min="13029" max="13029" width="16.5703125" style="11" customWidth="1"/>
    <col min="13030" max="13032" width="14.28515625" style="11" customWidth="1"/>
    <col min="13033" max="13033" width="18.42578125" style="11" customWidth="1"/>
    <col min="13034" max="13034" width="14.5703125" style="11" customWidth="1"/>
    <col min="13035" max="13035" width="14.28515625" style="11" customWidth="1"/>
    <col min="13036" max="13036" width="14.42578125" style="11" customWidth="1"/>
    <col min="13037" max="13281" width="8.7109375" style="11"/>
    <col min="13282" max="13282" width="7.5703125" style="11" customWidth="1"/>
    <col min="13283" max="13283" width="51.42578125" style="11" customWidth="1"/>
    <col min="13284" max="13284" width="17.7109375" style="11" customWidth="1"/>
    <col min="13285" max="13285" width="16.5703125" style="11" customWidth="1"/>
    <col min="13286" max="13288" width="14.28515625" style="11" customWidth="1"/>
    <col min="13289" max="13289" width="18.42578125" style="11" customWidth="1"/>
    <col min="13290" max="13290" width="14.5703125" style="11" customWidth="1"/>
    <col min="13291" max="13291" width="14.28515625" style="11" customWidth="1"/>
    <col min="13292" max="13292" width="14.42578125" style="11" customWidth="1"/>
    <col min="13293" max="13537" width="8.7109375" style="11"/>
    <col min="13538" max="13538" width="7.5703125" style="11" customWidth="1"/>
    <col min="13539" max="13539" width="51.42578125" style="11" customWidth="1"/>
    <col min="13540" max="13540" width="17.7109375" style="11" customWidth="1"/>
    <col min="13541" max="13541" width="16.5703125" style="11" customWidth="1"/>
    <col min="13542" max="13544" width="14.28515625" style="11" customWidth="1"/>
    <col min="13545" max="13545" width="18.42578125" style="11" customWidth="1"/>
    <col min="13546" max="13546" width="14.5703125" style="11" customWidth="1"/>
    <col min="13547" max="13547" width="14.28515625" style="11" customWidth="1"/>
    <col min="13548" max="13548" width="14.42578125" style="11" customWidth="1"/>
    <col min="13549" max="13793" width="8.7109375" style="11"/>
    <col min="13794" max="13794" width="7.5703125" style="11" customWidth="1"/>
    <col min="13795" max="13795" width="51.42578125" style="11" customWidth="1"/>
    <col min="13796" max="13796" width="17.7109375" style="11" customWidth="1"/>
    <col min="13797" max="13797" width="16.5703125" style="11" customWidth="1"/>
    <col min="13798" max="13800" width="14.28515625" style="11" customWidth="1"/>
    <col min="13801" max="13801" width="18.42578125" style="11" customWidth="1"/>
    <col min="13802" max="13802" width="14.5703125" style="11" customWidth="1"/>
    <col min="13803" max="13803" width="14.28515625" style="11" customWidth="1"/>
    <col min="13804" max="13804" width="14.42578125" style="11" customWidth="1"/>
    <col min="13805" max="14049" width="8.7109375" style="11"/>
    <col min="14050" max="14050" width="7.5703125" style="11" customWidth="1"/>
    <col min="14051" max="14051" width="51.42578125" style="11" customWidth="1"/>
    <col min="14052" max="14052" width="17.7109375" style="11" customWidth="1"/>
    <col min="14053" max="14053" width="16.5703125" style="11" customWidth="1"/>
    <col min="14054" max="14056" width="14.28515625" style="11" customWidth="1"/>
    <col min="14057" max="14057" width="18.42578125" style="11" customWidth="1"/>
    <col min="14058" max="14058" width="14.5703125" style="11" customWidth="1"/>
    <col min="14059" max="14059" width="14.28515625" style="11" customWidth="1"/>
    <col min="14060" max="14060" width="14.42578125" style="11" customWidth="1"/>
    <col min="14061" max="14305" width="8.7109375" style="11"/>
    <col min="14306" max="14306" width="7.5703125" style="11" customWidth="1"/>
    <col min="14307" max="14307" width="51.42578125" style="11" customWidth="1"/>
    <col min="14308" max="14308" width="17.7109375" style="11" customWidth="1"/>
    <col min="14309" max="14309" width="16.5703125" style="11" customWidth="1"/>
    <col min="14310" max="14312" width="14.28515625" style="11" customWidth="1"/>
    <col min="14313" max="14313" width="18.42578125" style="11" customWidth="1"/>
    <col min="14314" max="14314" width="14.5703125" style="11" customWidth="1"/>
    <col min="14315" max="14315" width="14.28515625" style="11" customWidth="1"/>
    <col min="14316" max="14316" width="14.42578125" style="11" customWidth="1"/>
    <col min="14317" max="14561" width="8.7109375" style="11"/>
    <col min="14562" max="14562" width="7.5703125" style="11" customWidth="1"/>
    <col min="14563" max="14563" width="51.42578125" style="11" customWidth="1"/>
    <col min="14564" max="14564" width="17.7109375" style="11" customWidth="1"/>
    <col min="14565" max="14565" width="16.5703125" style="11" customWidth="1"/>
    <col min="14566" max="14568" width="14.28515625" style="11" customWidth="1"/>
    <col min="14569" max="14569" width="18.42578125" style="11" customWidth="1"/>
    <col min="14570" max="14570" width="14.5703125" style="11" customWidth="1"/>
    <col min="14571" max="14571" width="14.28515625" style="11" customWidth="1"/>
    <col min="14572" max="14572" width="14.42578125" style="11" customWidth="1"/>
    <col min="14573" max="14817" width="8.7109375" style="11"/>
    <col min="14818" max="14818" width="7.5703125" style="11" customWidth="1"/>
    <col min="14819" max="14819" width="51.42578125" style="11" customWidth="1"/>
    <col min="14820" max="14820" width="17.7109375" style="11" customWidth="1"/>
    <col min="14821" max="14821" width="16.5703125" style="11" customWidth="1"/>
    <col min="14822" max="14824" width="14.28515625" style="11" customWidth="1"/>
    <col min="14825" max="14825" width="18.42578125" style="11" customWidth="1"/>
    <col min="14826" max="14826" width="14.5703125" style="11" customWidth="1"/>
    <col min="14827" max="14827" width="14.28515625" style="11" customWidth="1"/>
    <col min="14828" max="14828" width="14.42578125" style="11" customWidth="1"/>
    <col min="14829" max="15073" width="8.7109375" style="11"/>
    <col min="15074" max="15074" width="7.5703125" style="11" customWidth="1"/>
    <col min="15075" max="15075" width="51.42578125" style="11" customWidth="1"/>
    <col min="15076" max="15076" width="17.7109375" style="11" customWidth="1"/>
    <col min="15077" max="15077" width="16.5703125" style="11" customWidth="1"/>
    <col min="15078" max="15080" width="14.28515625" style="11" customWidth="1"/>
    <col min="15081" max="15081" width="18.42578125" style="11" customWidth="1"/>
    <col min="15082" max="15082" width="14.5703125" style="11" customWidth="1"/>
    <col min="15083" max="15083" width="14.28515625" style="11" customWidth="1"/>
    <col min="15084" max="15084" width="14.42578125" style="11" customWidth="1"/>
    <col min="15085" max="15329" width="8.7109375" style="11"/>
    <col min="15330" max="15330" width="7.5703125" style="11" customWidth="1"/>
    <col min="15331" max="15331" width="51.42578125" style="11" customWidth="1"/>
    <col min="15332" max="15332" width="17.7109375" style="11" customWidth="1"/>
    <col min="15333" max="15333" width="16.5703125" style="11" customWidth="1"/>
    <col min="15334" max="15336" width="14.28515625" style="11" customWidth="1"/>
    <col min="15337" max="15337" width="18.42578125" style="11" customWidth="1"/>
    <col min="15338" max="15338" width="14.5703125" style="11" customWidth="1"/>
    <col min="15339" max="15339" width="14.28515625" style="11" customWidth="1"/>
    <col min="15340" max="15340" width="14.42578125" style="11" customWidth="1"/>
    <col min="15341" max="15585" width="8.7109375" style="11"/>
    <col min="15586" max="15586" width="7.5703125" style="11" customWidth="1"/>
    <col min="15587" max="15587" width="51.42578125" style="11" customWidth="1"/>
    <col min="15588" max="15588" width="17.7109375" style="11" customWidth="1"/>
    <col min="15589" max="15589" width="16.5703125" style="11" customWidth="1"/>
    <col min="15590" max="15592" width="14.28515625" style="11" customWidth="1"/>
    <col min="15593" max="15593" width="18.42578125" style="11" customWidth="1"/>
    <col min="15594" max="15594" width="14.5703125" style="11" customWidth="1"/>
    <col min="15595" max="15595" width="14.28515625" style="11" customWidth="1"/>
    <col min="15596" max="15596" width="14.42578125" style="11" customWidth="1"/>
    <col min="15597" max="15841" width="8.7109375" style="11"/>
    <col min="15842" max="15842" width="7.5703125" style="11" customWidth="1"/>
    <col min="15843" max="15843" width="51.42578125" style="11" customWidth="1"/>
    <col min="15844" max="15844" width="17.7109375" style="11" customWidth="1"/>
    <col min="15845" max="15845" width="16.5703125" style="11" customWidth="1"/>
    <col min="15846" max="15848" width="14.28515625" style="11" customWidth="1"/>
    <col min="15849" max="15849" width="18.42578125" style="11" customWidth="1"/>
    <col min="15850" max="15850" width="14.5703125" style="11" customWidth="1"/>
    <col min="15851" max="15851" width="14.28515625" style="11" customWidth="1"/>
    <col min="15852" max="15852" width="14.42578125" style="11" customWidth="1"/>
    <col min="15853" max="16097" width="8.7109375" style="11"/>
    <col min="16098" max="16098" width="7.5703125" style="11" customWidth="1"/>
    <col min="16099" max="16099" width="51.42578125" style="11" customWidth="1"/>
    <col min="16100" max="16100" width="17.7109375" style="11" customWidth="1"/>
    <col min="16101" max="16101" width="16.5703125" style="11" customWidth="1"/>
    <col min="16102" max="16104" width="14.28515625" style="11" customWidth="1"/>
    <col min="16105" max="16105" width="18.42578125" style="11" customWidth="1"/>
    <col min="16106" max="16106" width="14.5703125" style="11" customWidth="1"/>
    <col min="16107" max="16107" width="14.28515625" style="11" customWidth="1"/>
    <col min="16108" max="16108" width="14.42578125" style="11" customWidth="1"/>
    <col min="16109" max="16384" width="8.7109375" style="11"/>
  </cols>
  <sheetData>
    <row r="1" spans="1:12" ht="13.5" customHeight="1">
      <c r="A1" s="783" t="s">
        <v>926</v>
      </c>
      <c r="B1" s="783"/>
      <c r="C1" s="783"/>
      <c r="D1" s="783"/>
      <c r="E1" s="783"/>
      <c r="F1" s="783"/>
      <c r="G1" s="783"/>
      <c r="H1" s="783"/>
      <c r="I1" s="783"/>
      <c r="J1" s="783"/>
      <c r="K1" s="783"/>
      <c r="L1" s="783"/>
    </row>
    <row r="2" spans="1:12">
      <c r="A2" s="784" t="s">
        <v>1745</v>
      </c>
      <c r="B2" s="784"/>
      <c r="C2" s="784"/>
      <c r="D2" s="784"/>
      <c r="E2" s="784"/>
      <c r="F2" s="784"/>
      <c r="G2" s="784"/>
      <c r="H2" s="784"/>
      <c r="I2" s="784"/>
      <c r="J2" s="784"/>
      <c r="K2" s="784"/>
      <c r="L2" s="784"/>
    </row>
    <row r="3" spans="1:12">
      <c r="A3" s="784" t="s">
        <v>1702</v>
      </c>
      <c r="B3" s="784"/>
      <c r="C3" s="784"/>
      <c r="D3" s="784"/>
      <c r="E3" s="784"/>
      <c r="F3" s="784"/>
      <c r="G3" s="784"/>
      <c r="H3" s="784"/>
      <c r="I3" s="784"/>
      <c r="J3" s="784"/>
      <c r="K3" s="784"/>
      <c r="L3" s="784"/>
    </row>
    <row r="4" spans="1:12">
      <c r="A4" s="783" t="s">
        <v>1383</v>
      </c>
      <c r="B4" s="783"/>
      <c r="C4" s="783"/>
      <c r="D4" s="783"/>
      <c r="E4" s="783"/>
      <c r="F4" s="783"/>
      <c r="G4" s="783"/>
      <c r="H4" s="783"/>
      <c r="I4" s="783"/>
      <c r="J4" s="783"/>
      <c r="K4" s="783"/>
      <c r="L4" s="783"/>
    </row>
    <row r="5" spans="1:12">
      <c r="A5" s="783" t="s">
        <v>1367</v>
      </c>
      <c r="B5" s="783"/>
      <c r="C5" s="783"/>
      <c r="D5" s="783"/>
      <c r="E5" s="783"/>
      <c r="F5" s="783"/>
      <c r="G5" s="783"/>
      <c r="H5" s="783"/>
      <c r="I5" s="783"/>
      <c r="J5" s="783"/>
      <c r="K5" s="783"/>
      <c r="L5" s="783"/>
    </row>
    <row r="6" spans="1:12">
      <c r="A6" s="23"/>
      <c r="B6" s="23"/>
      <c r="C6" s="23"/>
      <c r="D6" s="23"/>
      <c r="E6" s="23"/>
      <c r="F6" s="23"/>
      <c r="G6" s="23"/>
      <c r="H6" s="23"/>
      <c r="I6" s="23"/>
      <c r="J6" s="23"/>
      <c r="K6" s="23"/>
      <c r="L6" s="23"/>
    </row>
    <row r="7" spans="1:12">
      <c r="A7" s="23"/>
      <c r="C7" s="2"/>
      <c r="D7" s="23"/>
      <c r="E7" s="23"/>
      <c r="F7" s="23"/>
      <c r="G7" s="23"/>
      <c r="H7" s="23"/>
      <c r="I7" s="23"/>
      <c r="J7" s="23"/>
      <c r="K7" s="23"/>
      <c r="L7" s="23"/>
    </row>
    <row r="8" spans="1:12">
      <c r="A8" s="23"/>
      <c r="B8" s="59" t="s">
        <v>113</v>
      </c>
      <c r="C8" s="2"/>
      <c r="D8" s="23"/>
      <c r="E8" s="23"/>
      <c r="F8" s="23"/>
      <c r="G8" s="23"/>
      <c r="H8" s="23"/>
      <c r="I8" s="23"/>
      <c r="J8" s="23"/>
      <c r="K8" s="23"/>
      <c r="L8" s="23"/>
    </row>
    <row r="9" spans="1:12">
      <c r="A9" s="25" t="s">
        <v>43</v>
      </c>
      <c r="B9" s="9"/>
      <c r="C9" s="9"/>
      <c r="D9" s="9"/>
      <c r="E9" s="9"/>
      <c r="F9" s="9"/>
      <c r="G9" s="9"/>
      <c r="J9" s="23"/>
      <c r="K9" s="23"/>
      <c r="L9" s="8"/>
    </row>
    <row r="10" spans="1:12">
      <c r="A10" s="41" t="s">
        <v>44</v>
      </c>
      <c r="B10" s="41" t="s">
        <v>1268</v>
      </c>
      <c r="C10" s="123"/>
      <c r="D10" s="8"/>
      <c r="E10" s="8"/>
      <c r="F10" s="8"/>
      <c r="G10" s="8"/>
      <c r="J10" s="41" t="s">
        <v>2</v>
      </c>
      <c r="K10" s="25"/>
      <c r="L10" s="41" t="s">
        <v>1</v>
      </c>
    </row>
    <row r="11" spans="1:12">
      <c r="A11" s="18">
        <v>1</v>
      </c>
      <c r="B11" s="9" t="s">
        <v>1267</v>
      </c>
      <c r="C11" s="9"/>
      <c r="E11" s="9"/>
      <c r="H11" s="8"/>
      <c r="I11" s="8"/>
      <c r="J11" s="309">
        <v>-122752496.1015065</v>
      </c>
      <c r="K11" s="312"/>
      <c r="L11" s="79" t="s">
        <v>1266</v>
      </c>
    </row>
    <row r="12" spans="1:12">
      <c r="A12" s="18">
        <v>2</v>
      </c>
      <c r="B12" s="22" t="s">
        <v>139</v>
      </c>
      <c r="C12" s="22"/>
      <c r="E12" s="9"/>
      <c r="H12" s="8"/>
      <c r="I12" s="8"/>
      <c r="J12" s="314"/>
      <c r="K12" s="312"/>
      <c r="L12" s="79" t="s">
        <v>14</v>
      </c>
    </row>
    <row r="13" spans="1:12">
      <c r="A13" s="18">
        <v>3</v>
      </c>
      <c r="B13" s="9" t="s">
        <v>1265</v>
      </c>
      <c r="C13" s="9"/>
      <c r="E13" s="9"/>
      <c r="H13" s="8"/>
      <c r="I13" s="8"/>
      <c r="J13" s="312">
        <v>-122752496.1015065</v>
      </c>
      <c r="K13" s="312"/>
      <c r="L13" s="9"/>
    </row>
    <row r="14" spans="1:12" ht="25.5">
      <c r="A14" s="18">
        <v>4</v>
      </c>
      <c r="B14" s="9" t="s">
        <v>1264</v>
      </c>
      <c r="C14" s="9"/>
      <c r="E14" s="9"/>
      <c r="H14" s="8"/>
      <c r="I14" s="8"/>
      <c r="J14" s="573">
        <v>122471031.51991871</v>
      </c>
      <c r="K14" s="572"/>
      <c r="L14" s="476" t="s">
        <v>1369</v>
      </c>
    </row>
    <row r="15" spans="1:12" ht="13.5" thickBot="1">
      <c r="A15" s="18">
        <v>5</v>
      </c>
      <c r="B15" s="9" t="s">
        <v>1262</v>
      </c>
      <c r="C15" s="9"/>
      <c r="E15" s="9"/>
      <c r="H15" s="8"/>
      <c r="I15" s="8"/>
      <c r="J15" s="316">
        <v>-281464.58158779144</v>
      </c>
      <c r="K15" s="312"/>
    </row>
    <row r="16" spans="1:12" ht="13.5" thickTop="1">
      <c r="A16" s="18"/>
      <c r="B16" s="9"/>
      <c r="C16" s="9"/>
      <c r="E16" s="9"/>
      <c r="H16" s="8"/>
      <c r="I16" s="8"/>
      <c r="J16" s="312"/>
      <c r="K16" s="312"/>
    </row>
    <row r="17" spans="1:11">
      <c r="A17" s="18">
        <f>A15+1</f>
        <v>6</v>
      </c>
      <c r="B17" s="9" t="s">
        <v>1360</v>
      </c>
      <c r="C17" s="9"/>
      <c r="E17" s="9"/>
      <c r="H17" s="8"/>
      <c r="I17" s="8"/>
      <c r="J17" s="312">
        <f>'Attachment Supp-RIE-5'!F20</f>
        <v>-275383.72790698707</v>
      </c>
      <c r="K17" s="312"/>
    </row>
    <row r="18" spans="1:11">
      <c r="A18" s="18">
        <f>A17+1</f>
        <v>7</v>
      </c>
      <c r="B18" s="9" t="s">
        <v>1120</v>
      </c>
      <c r="C18" s="9"/>
      <c r="E18" s="9"/>
      <c r="H18" s="8"/>
      <c r="I18" s="8"/>
      <c r="J18" s="312">
        <f>J15-J17</f>
        <v>-6080.8536808043718</v>
      </c>
      <c r="K18" s="312"/>
    </row>
    <row r="19" spans="1:11">
      <c r="A19" s="18"/>
      <c r="B19" s="9"/>
      <c r="C19" s="9"/>
      <c r="E19" s="9"/>
      <c r="H19" s="8"/>
      <c r="I19" s="8"/>
      <c r="J19" s="312"/>
      <c r="K19" s="312"/>
    </row>
    <row r="20" spans="1:11">
      <c r="A20" s="18" t="s">
        <v>41</v>
      </c>
      <c r="B20" s="9"/>
      <c r="C20" s="9"/>
      <c r="D20" s="9"/>
      <c r="E20" s="9"/>
      <c r="F20" s="9"/>
      <c r="G20" s="9"/>
      <c r="H20" s="8"/>
      <c r="I20" s="8"/>
      <c r="J20" s="312"/>
      <c r="K20" s="312"/>
    </row>
    <row r="21" spans="1:11">
      <c r="A21" s="18"/>
      <c r="B21" s="790" t="s">
        <v>1261</v>
      </c>
      <c r="C21" s="791"/>
      <c r="D21" s="792"/>
      <c r="E21" s="25"/>
      <c r="F21" s="18" t="s">
        <v>12</v>
      </c>
      <c r="G21" s="18"/>
      <c r="H21" s="18" t="s">
        <v>15</v>
      </c>
      <c r="I21" s="18"/>
      <c r="J21" s="18" t="s">
        <v>249</v>
      </c>
      <c r="K21" s="23"/>
    </row>
    <row r="22" spans="1:11">
      <c r="A22" s="18" t="s">
        <v>41</v>
      </c>
      <c r="E22" s="25"/>
      <c r="F22" s="8"/>
      <c r="G22" s="8"/>
      <c r="H22" s="25" t="s">
        <v>274</v>
      </c>
      <c r="I22" s="25"/>
      <c r="J22" s="25"/>
      <c r="K22" s="8"/>
    </row>
    <row r="23" spans="1:11">
      <c r="A23" s="18"/>
      <c r="B23" s="41" t="s">
        <v>275</v>
      </c>
      <c r="C23" s="25"/>
      <c r="D23" s="41" t="s">
        <v>276</v>
      </c>
      <c r="E23" s="25"/>
      <c r="F23" s="41" t="s">
        <v>1260</v>
      </c>
      <c r="G23" s="8"/>
      <c r="H23" s="318" t="s">
        <v>1259</v>
      </c>
      <c r="I23" s="319"/>
      <c r="J23" s="41" t="s">
        <v>277</v>
      </c>
      <c r="K23" s="8"/>
    </row>
    <row r="24" spans="1:11" ht="13.15" customHeight="1">
      <c r="A24" s="18">
        <f>A18+1</f>
        <v>8</v>
      </c>
      <c r="B24" s="8" t="s">
        <v>278</v>
      </c>
      <c r="C24" s="8"/>
      <c r="D24" s="8">
        <v>2023</v>
      </c>
      <c r="E24" s="8"/>
      <c r="F24" s="324">
        <v>-281464.58158779144</v>
      </c>
      <c r="G24" s="324"/>
      <c r="H24" s="322">
        <v>5.4000000000000003E-3</v>
      </c>
      <c r="I24" s="567" t="s">
        <v>55</v>
      </c>
      <c r="J24" s="269">
        <v>-1519.9087405740738</v>
      </c>
      <c r="K24" s="270"/>
    </row>
    <row r="25" spans="1:11" ht="13.15" customHeight="1">
      <c r="A25" s="18">
        <f>A24+1</f>
        <v>9</v>
      </c>
      <c r="B25" s="8" t="s">
        <v>279</v>
      </c>
      <c r="C25" s="8"/>
      <c r="D25" s="8">
        <v>2023</v>
      </c>
      <c r="E25" s="8"/>
      <c r="F25" s="324">
        <v>-281464.58158779144</v>
      </c>
      <c r="G25" s="324"/>
      <c r="H25" s="322">
        <v>4.7999999999999996E-3</v>
      </c>
      <c r="I25" s="567" t="s">
        <v>55</v>
      </c>
      <c r="J25" s="269">
        <v>-1351.0299916213987</v>
      </c>
      <c r="K25" s="270"/>
    </row>
    <row r="26" spans="1:11" ht="13.15" customHeight="1">
      <c r="A26" s="18">
        <f>A25+1</f>
        <v>10</v>
      </c>
      <c r="B26" s="8" t="s">
        <v>280</v>
      </c>
      <c r="C26" s="8"/>
      <c r="D26" s="8">
        <v>2023</v>
      </c>
      <c r="E26" s="8"/>
      <c r="F26" s="324">
        <v>-281464.58158779144</v>
      </c>
      <c r="G26" s="324"/>
      <c r="H26" s="322">
        <v>5.4000000000000003E-3</v>
      </c>
      <c r="I26" s="567" t="s">
        <v>55</v>
      </c>
      <c r="J26" s="269">
        <v>-1519.9087405740738</v>
      </c>
      <c r="K26" s="270"/>
    </row>
    <row r="27" spans="1:11" ht="13.15" customHeight="1">
      <c r="A27" s="18"/>
      <c r="B27" s="8"/>
      <c r="C27" s="8"/>
      <c r="D27" s="8"/>
      <c r="E27" s="8"/>
      <c r="F27" s="324"/>
      <c r="G27" s="324"/>
      <c r="H27" s="325"/>
      <c r="I27" s="323"/>
      <c r="J27" s="269"/>
      <c r="K27" s="270"/>
    </row>
    <row r="28" spans="1:11" ht="13.15" customHeight="1">
      <c r="A28" s="18">
        <f>A26+1</f>
        <v>11</v>
      </c>
      <c r="B28" s="8" t="s">
        <v>281</v>
      </c>
      <c r="C28" s="8"/>
      <c r="D28" s="8">
        <v>2023</v>
      </c>
      <c r="E28" s="8"/>
      <c r="F28" s="324">
        <v>-285855.429060561</v>
      </c>
      <c r="G28" s="324"/>
      <c r="H28" s="322">
        <v>6.1999999999999998E-3</v>
      </c>
      <c r="I28" s="567" t="s">
        <v>55</v>
      </c>
      <c r="J28" s="269">
        <v>-1772.3036601754782</v>
      </c>
      <c r="K28" s="270"/>
    </row>
    <row r="29" spans="1:11" ht="13.15" customHeight="1">
      <c r="A29" s="18">
        <f>A28+1</f>
        <v>12</v>
      </c>
      <c r="B29" s="8" t="s">
        <v>282</v>
      </c>
      <c r="C29" s="8"/>
      <c r="D29" s="8">
        <v>2023</v>
      </c>
      <c r="E29" s="8"/>
      <c r="F29" s="324">
        <v>-285855.429060561</v>
      </c>
      <c r="G29" s="324"/>
      <c r="H29" s="322">
        <v>6.4000000000000003E-3</v>
      </c>
      <c r="I29" s="567" t="s">
        <v>55</v>
      </c>
      <c r="J29" s="269">
        <v>-1829.4747459875905</v>
      </c>
      <c r="K29" s="270"/>
    </row>
    <row r="30" spans="1:11">
      <c r="A30" s="18">
        <f>A29+1</f>
        <v>13</v>
      </c>
      <c r="B30" s="8" t="s">
        <v>283</v>
      </c>
      <c r="C30" s="8"/>
      <c r="D30" s="8">
        <v>2023</v>
      </c>
      <c r="E30" s="8"/>
      <c r="F30" s="324">
        <v>-285855.429060561</v>
      </c>
      <c r="G30" s="324"/>
      <c r="H30" s="322">
        <v>6.1999999999999998E-3</v>
      </c>
      <c r="I30" s="567" t="s">
        <v>55</v>
      </c>
      <c r="J30" s="269">
        <v>-1772.3036601754782</v>
      </c>
      <c r="K30" s="270"/>
    </row>
    <row r="31" spans="1:11">
      <c r="A31" s="18"/>
      <c r="B31" s="8"/>
      <c r="C31" s="8"/>
      <c r="D31" s="8"/>
      <c r="E31" s="8"/>
      <c r="F31" s="324"/>
      <c r="G31" s="324"/>
      <c r="H31" s="325"/>
      <c r="I31" s="323"/>
      <c r="J31" s="269"/>
      <c r="K31" s="270"/>
    </row>
    <row r="32" spans="1:11">
      <c r="A32" s="18">
        <f>A30+1</f>
        <v>14</v>
      </c>
      <c r="B32" s="8" t="s">
        <v>284</v>
      </c>
      <c r="C32" s="8"/>
      <c r="D32" s="8">
        <v>2023</v>
      </c>
      <c r="E32" s="8"/>
      <c r="F32" s="324">
        <v>-291229.51112689951</v>
      </c>
      <c r="G32" s="324"/>
      <c r="H32" s="322">
        <v>9.7999999999999997E-3</v>
      </c>
      <c r="I32" s="567" t="s">
        <v>55</v>
      </c>
      <c r="J32" s="269">
        <v>-2854.0492090436151</v>
      </c>
      <c r="K32" s="270"/>
    </row>
    <row r="33" spans="1:11">
      <c r="A33" s="18">
        <f>A32+1</f>
        <v>15</v>
      </c>
      <c r="B33" s="8" t="s">
        <v>285</v>
      </c>
      <c r="C33" s="8"/>
      <c r="D33" s="8">
        <v>2023</v>
      </c>
      <c r="E33" s="8"/>
      <c r="F33" s="324">
        <v>-291229.51112689951</v>
      </c>
      <c r="G33" s="324"/>
      <c r="H33" s="322">
        <v>6.7999999999999996E-3</v>
      </c>
      <c r="I33" s="567" t="s">
        <v>55</v>
      </c>
      <c r="J33" s="269">
        <v>-1980.3606756629165</v>
      </c>
      <c r="K33" s="270"/>
    </row>
    <row r="34" spans="1:11">
      <c r="A34" s="18">
        <f>A33+1</f>
        <v>16</v>
      </c>
      <c r="B34" s="8" t="s">
        <v>286</v>
      </c>
      <c r="C34" s="8"/>
      <c r="D34" s="8">
        <v>2023</v>
      </c>
      <c r="E34" s="8"/>
      <c r="F34" s="324">
        <v>-291229.51112689951</v>
      </c>
      <c r="G34" s="324"/>
      <c r="H34" s="322">
        <v>6.6E-3</v>
      </c>
      <c r="I34" s="567" t="s">
        <v>55</v>
      </c>
      <c r="J34" s="269">
        <v>-1922.1147734375368</v>
      </c>
      <c r="K34" s="270"/>
    </row>
    <row r="35" spans="1:11">
      <c r="A35" s="18"/>
      <c r="B35" s="8"/>
      <c r="C35" s="8"/>
      <c r="D35" s="8"/>
      <c r="E35" s="8"/>
      <c r="F35" s="324"/>
      <c r="G35" s="324"/>
      <c r="H35" s="325"/>
      <c r="I35" s="323"/>
      <c r="J35" s="269"/>
      <c r="K35" s="270"/>
    </row>
    <row r="36" spans="1:11">
      <c r="A36" s="18">
        <f>A34+1</f>
        <v>17</v>
      </c>
      <c r="B36" s="8" t="s">
        <v>287</v>
      </c>
      <c r="C36" s="8"/>
      <c r="D36" s="8">
        <v>2023</v>
      </c>
      <c r="E36" s="8"/>
      <c r="F36" s="324">
        <v>-297986.03578504361</v>
      </c>
      <c r="G36" s="324"/>
      <c r="H36" s="322">
        <v>7.1000000000000004E-3</v>
      </c>
      <c r="I36" s="567" t="s">
        <v>55</v>
      </c>
      <c r="J36" s="269">
        <v>-2115.7008540738098</v>
      </c>
      <c r="K36" s="270"/>
    </row>
    <row r="37" spans="1:11">
      <c r="A37" s="18">
        <f>A36+1</f>
        <v>18</v>
      </c>
      <c r="B37" s="8" t="s">
        <v>288</v>
      </c>
      <c r="C37" s="8"/>
      <c r="D37" s="8">
        <v>2023</v>
      </c>
      <c r="E37" s="8"/>
      <c r="F37" s="324">
        <v>-297986.03578504361</v>
      </c>
      <c r="G37" s="324"/>
      <c r="H37" s="322">
        <v>6.8999999999999999E-3</v>
      </c>
      <c r="I37" s="567" t="s">
        <v>55</v>
      </c>
      <c r="J37" s="269">
        <v>-2056.1036469168007</v>
      </c>
      <c r="K37" s="270"/>
    </row>
    <row r="38" spans="1:11">
      <c r="A38" s="18">
        <f>A37+1</f>
        <v>19</v>
      </c>
      <c r="B38" s="8" t="s">
        <v>289</v>
      </c>
      <c r="C38" s="8"/>
      <c r="D38" s="8">
        <v>2023</v>
      </c>
      <c r="E38" s="8"/>
      <c r="F38" s="324">
        <v>-297986.03578504361</v>
      </c>
      <c r="G38" s="324"/>
      <c r="H38" s="322">
        <v>7.1000000000000004E-3</v>
      </c>
      <c r="I38" s="567" t="s">
        <v>55</v>
      </c>
      <c r="J38" s="269">
        <v>-2115.7008540738098</v>
      </c>
      <c r="K38" s="270"/>
    </row>
    <row r="39" spans="1:11">
      <c r="A39" s="18"/>
      <c r="B39" s="8"/>
      <c r="C39" s="8"/>
      <c r="D39" s="8"/>
      <c r="E39" s="8"/>
      <c r="F39" s="324"/>
      <c r="G39" s="324"/>
      <c r="H39" s="571"/>
      <c r="I39" s="323"/>
      <c r="J39" s="269"/>
      <c r="K39" s="270"/>
    </row>
    <row r="40" spans="1:11" ht="13.15" customHeight="1">
      <c r="A40" s="18">
        <f>A38+1</f>
        <v>20</v>
      </c>
      <c r="B40" s="8" t="s">
        <v>278</v>
      </c>
      <c r="C40" s="8"/>
      <c r="D40" s="8">
        <v>2024</v>
      </c>
      <c r="E40" s="8"/>
      <c r="F40" s="324">
        <v>-304273.54114010802</v>
      </c>
      <c r="G40" s="324"/>
      <c r="H40" s="322">
        <v>7.1999999999999998E-3</v>
      </c>
      <c r="I40" s="567" t="s">
        <v>55</v>
      </c>
      <c r="J40" s="269">
        <v>-2190.7694962087776</v>
      </c>
      <c r="K40" s="270"/>
    </row>
    <row r="41" spans="1:11" ht="13.15" customHeight="1">
      <c r="A41" s="18">
        <f>A40+1</f>
        <v>21</v>
      </c>
      <c r="B41" s="8" t="s">
        <v>279</v>
      </c>
      <c r="C41" s="8"/>
      <c r="D41" s="8">
        <v>2024</v>
      </c>
      <c r="E41" s="8"/>
      <c r="F41" s="324">
        <v>-304273.54114010802</v>
      </c>
      <c r="G41" s="324"/>
      <c r="H41" s="322">
        <v>6.7999999999999996E-3</v>
      </c>
      <c r="I41" s="567" t="s">
        <v>55</v>
      </c>
      <c r="J41" s="269">
        <v>-2069.0600797527345</v>
      </c>
      <c r="K41" s="270"/>
    </row>
    <row r="42" spans="1:11" ht="13.15" customHeight="1">
      <c r="A42" s="18">
        <f>A41+1</f>
        <v>22</v>
      </c>
      <c r="B42" s="8" t="s">
        <v>280</v>
      </c>
      <c r="C42" s="8"/>
      <c r="D42" s="8">
        <v>2024</v>
      </c>
      <c r="E42" s="8"/>
      <c r="F42" s="324">
        <v>-304273.54114010802</v>
      </c>
      <c r="G42" s="324"/>
      <c r="H42" s="322">
        <v>7.1999999999999998E-3</v>
      </c>
      <c r="I42" s="567" t="s">
        <v>55</v>
      </c>
      <c r="J42" s="269">
        <v>-2190.7694962087776</v>
      </c>
      <c r="K42" s="270"/>
    </row>
    <row r="43" spans="1:11" ht="13.15" customHeight="1">
      <c r="A43" s="18"/>
      <c r="B43" s="8"/>
      <c r="C43" s="8"/>
      <c r="D43" s="8"/>
      <c r="E43" s="8"/>
      <c r="F43" s="324"/>
      <c r="G43" s="324"/>
      <c r="H43" s="325"/>
      <c r="I43" s="323"/>
      <c r="J43" s="269"/>
      <c r="K43" s="270"/>
    </row>
    <row r="44" spans="1:11" ht="13.15" customHeight="1">
      <c r="A44" s="18">
        <f>A42+1</f>
        <v>23</v>
      </c>
      <c r="B44" s="8" t="s">
        <v>281</v>
      </c>
      <c r="C44" s="8"/>
      <c r="D44" s="8">
        <v>2024</v>
      </c>
      <c r="E44" s="8"/>
      <c r="F44" s="324">
        <v>-310724.14021227829</v>
      </c>
      <c r="G44" s="324"/>
      <c r="H44" s="322">
        <v>7.0000000000000001E-3</v>
      </c>
      <c r="I44" s="567" t="s">
        <v>55</v>
      </c>
      <c r="J44" s="269">
        <v>-2175.0689814859479</v>
      </c>
      <c r="K44" s="270"/>
    </row>
    <row r="45" spans="1:11" ht="13.15" customHeight="1">
      <c r="A45" s="18">
        <f>A44+1</f>
        <v>24</v>
      </c>
      <c r="B45" s="8" t="s">
        <v>282</v>
      </c>
      <c r="C45" s="8"/>
      <c r="D45" s="8">
        <v>2024</v>
      </c>
      <c r="E45" s="8"/>
      <c r="F45" s="324">
        <v>-310724.14021227829</v>
      </c>
      <c r="G45" s="324"/>
      <c r="H45" s="322">
        <v>7.1999999999999998E-3</v>
      </c>
      <c r="I45" s="567" t="s">
        <v>55</v>
      </c>
      <c r="J45" s="269">
        <v>-2237.2138095284035</v>
      </c>
      <c r="K45" s="270"/>
    </row>
    <row r="46" spans="1:11">
      <c r="A46" s="18">
        <f>A45+1</f>
        <v>25</v>
      </c>
      <c r="B46" s="8" t="s">
        <v>283</v>
      </c>
      <c r="C46" s="8"/>
      <c r="D46" s="8">
        <v>2024</v>
      </c>
      <c r="E46" s="8"/>
      <c r="F46" s="324">
        <v>-310724.14021227829</v>
      </c>
      <c r="G46" s="324"/>
      <c r="H46" s="325">
        <v>6.7117647058823537E-3</v>
      </c>
      <c r="I46" s="567" t="s">
        <v>57</v>
      </c>
      <c r="J46" s="269">
        <v>-2085.5073175424091</v>
      </c>
      <c r="K46" s="270"/>
    </row>
    <row r="47" spans="1:11">
      <c r="A47" s="18"/>
      <c r="B47" s="8"/>
      <c r="C47" s="8"/>
      <c r="D47" s="8"/>
      <c r="E47" s="8"/>
      <c r="F47" s="324"/>
      <c r="G47" s="324"/>
      <c r="H47" s="325"/>
      <c r="I47" s="323"/>
      <c r="J47" s="269"/>
      <c r="K47" s="270"/>
    </row>
    <row r="48" spans="1:11">
      <c r="A48" s="18">
        <f>A46+1</f>
        <v>26</v>
      </c>
      <c r="B48" s="8" t="s">
        <v>284</v>
      </c>
      <c r="C48" s="8"/>
      <c r="D48" s="8">
        <v>2024</v>
      </c>
      <c r="E48" s="8"/>
      <c r="F48" s="324">
        <v>-317221.93032083503</v>
      </c>
      <c r="G48" s="324"/>
      <c r="H48" s="325">
        <v>6.7117647058823537E-3</v>
      </c>
      <c r="I48" s="567" t="s">
        <v>57</v>
      </c>
      <c r="J48" s="269">
        <v>-2129.1189558592519</v>
      </c>
      <c r="K48" s="270"/>
    </row>
    <row r="49" spans="1:11">
      <c r="A49" s="18">
        <f>A48+1</f>
        <v>27</v>
      </c>
      <c r="B49" s="8" t="s">
        <v>285</v>
      </c>
      <c r="C49" s="8"/>
      <c r="D49" s="8">
        <v>2024</v>
      </c>
      <c r="E49" s="8"/>
      <c r="F49" s="324">
        <v>-317221.93032083503</v>
      </c>
      <c r="G49" s="324"/>
      <c r="H49" s="325">
        <v>6.7117647058823537E-3</v>
      </c>
      <c r="I49" s="567" t="s">
        <v>57</v>
      </c>
      <c r="J49" s="269">
        <v>-2129.1189558592519</v>
      </c>
      <c r="K49" s="270"/>
    </row>
    <row r="50" spans="1:11">
      <c r="A50" s="18">
        <f>A49+1</f>
        <v>28</v>
      </c>
      <c r="B50" s="8" t="s">
        <v>286</v>
      </c>
      <c r="C50" s="8"/>
      <c r="D50" s="8">
        <v>2024</v>
      </c>
      <c r="E50" s="8"/>
      <c r="F50" s="324">
        <v>-317221.93032083503</v>
      </c>
      <c r="G50" s="324"/>
      <c r="H50" s="325">
        <v>6.7117647058823537E-3</v>
      </c>
      <c r="I50" s="567" t="s">
        <v>57</v>
      </c>
      <c r="J50" s="269">
        <v>-2129.1189558592519</v>
      </c>
      <c r="K50" s="270"/>
    </row>
    <row r="51" spans="1:11">
      <c r="A51" s="18"/>
      <c r="B51" s="8"/>
      <c r="C51" s="8"/>
      <c r="D51" s="8"/>
      <c r="E51" s="8"/>
      <c r="F51" s="324"/>
      <c r="G51" s="324"/>
      <c r="H51" s="325"/>
      <c r="I51" s="323"/>
      <c r="J51" s="269"/>
      <c r="K51" s="270"/>
    </row>
    <row r="52" spans="1:11">
      <c r="A52" s="18">
        <f>A50+1</f>
        <v>29</v>
      </c>
      <c r="B52" s="8" t="s">
        <v>287</v>
      </c>
      <c r="C52" s="8"/>
      <c r="D52" s="8">
        <v>2024</v>
      </c>
      <c r="E52" s="8"/>
      <c r="F52" s="324">
        <v>-323609.28718841285</v>
      </c>
      <c r="G52" s="324"/>
      <c r="H52" s="325">
        <v>6.7117647058823537E-3</v>
      </c>
      <c r="I52" s="567" t="s">
        <v>57</v>
      </c>
      <c r="J52" s="269">
        <v>-2171.9893922469359</v>
      </c>
      <c r="K52" s="270"/>
    </row>
    <row r="53" spans="1:11">
      <c r="A53" s="18">
        <f>A52+1</f>
        <v>30</v>
      </c>
      <c r="B53" s="8" t="s">
        <v>288</v>
      </c>
      <c r="C53" s="8"/>
      <c r="D53" s="8">
        <v>2024</v>
      </c>
      <c r="E53" s="8"/>
      <c r="F53" s="324">
        <v>-323609.28718841285</v>
      </c>
      <c r="G53" s="324"/>
      <c r="H53" s="325">
        <v>6.7117647058823537E-3</v>
      </c>
      <c r="I53" s="567" t="s">
        <v>57</v>
      </c>
      <c r="J53" s="269">
        <v>-2171.9893922469359</v>
      </c>
      <c r="K53" s="270"/>
    </row>
    <row r="54" spans="1:11">
      <c r="A54" s="18">
        <f>A53+1</f>
        <v>31</v>
      </c>
      <c r="B54" s="8" t="s">
        <v>289</v>
      </c>
      <c r="C54" s="8"/>
      <c r="D54" s="8">
        <v>2024</v>
      </c>
      <c r="E54" s="8"/>
      <c r="F54" s="324">
        <v>-323609.28718841285</v>
      </c>
      <c r="G54" s="324"/>
      <c r="H54" s="325">
        <v>6.7117647058823537E-3</v>
      </c>
      <c r="I54" s="567" t="s">
        <v>57</v>
      </c>
      <c r="J54" s="269">
        <v>-2171.9893922469359</v>
      </c>
      <c r="K54" s="270"/>
    </row>
    <row r="55" spans="1:11">
      <c r="A55" s="18">
        <f>A54+1</f>
        <v>32</v>
      </c>
      <c r="D55" s="9"/>
      <c r="E55" s="9"/>
      <c r="H55" s="51" t="s">
        <v>1258</v>
      </c>
      <c r="J55" s="619">
        <v>-48660.673777362194</v>
      </c>
      <c r="K55" s="333"/>
    </row>
    <row r="56" spans="1:11">
      <c r="A56" s="18">
        <f>A55+1</f>
        <v>33</v>
      </c>
      <c r="H56" s="51" t="s">
        <v>1257</v>
      </c>
      <c r="J56" s="569">
        <v>-281464.58158779144</v>
      </c>
      <c r="K56" s="569"/>
    </row>
    <row r="57" spans="1:11" ht="13.5" thickBot="1">
      <c r="A57" s="18">
        <f>A56+1</f>
        <v>34</v>
      </c>
      <c r="H57" s="51" t="s">
        <v>1256</v>
      </c>
      <c r="J57" s="618">
        <v>-330125.25536515366</v>
      </c>
      <c r="K57" s="333"/>
    </row>
    <row r="58" spans="1:11" ht="13.5" thickTop="1">
      <c r="A58" s="18"/>
      <c r="H58" s="51"/>
      <c r="J58" s="11"/>
      <c r="K58" s="333"/>
    </row>
    <row r="59" spans="1:11">
      <c r="A59" s="18">
        <f>A57+1</f>
        <v>35</v>
      </c>
      <c r="H59" s="51" t="s">
        <v>1359</v>
      </c>
      <c r="J59" s="616">
        <f>'Attachment Supp-RIE-5'!N52</f>
        <v>-322993.12043403962</v>
      </c>
      <c r="K59" s="333"/>
    </row>
    <row r="60" spans="1:11">
      <c r="A60" s="18"/>
      <c r="H60" s="51"/>
      <c r="J60" s="11"/>
      <c r="K60" s="333"/>
    </row>
    <row r="61" spans="1:11">
      <c r="A61" s="18">
        <f>A59+1</f>
        <v>36</v>
      </c>
      <c r="H61" s="51" t="s">
        <v>1358</v>
      </c>
      <c r="J61" s="616">
        <f>J57-J59</f>
        <v>-7132.1349311140366</v>
      </c>
      <c r="K61" s="333"/>
    </row>
    <row r="62" spans="1:11">
      <c r="A62" s="18"/>
      <c r="H62" s="51"/>
      <c r="J62" s="11"/>
      <c r="K62" s="11"/>
    </row>
    <row r="63" spans="1:11">
      <c r="A63" s="18"/>
      <c r="H63" s="51"/>
      <c r="J63" s="11"/>
      <c r="K63" s="11"/>
    </row>
    <row r="64" spans="1:11">
      <c r="A64" s="146" t="s">
        <v>246</v>
      </c>
      <c r="J64" s="333"/>
      <c r="K64" s="333"/>
    </row>
    <row r="65" spans="1:11">
      <c r="A65" s="567" t="s">
        <v>54</v>
      </c>
      <c r="B65" s="11" t="s">
        <v>1255</v>
      </c>
      <c r="J65" s="333"/>
      <c r="K65" s="333"/>
    </row>
    <row r="66" spans="1:11">
      <c r="A66" s="567" t="s">
        <v>55</v>
      </c>
      <c r="B66" s="11" t="s">
        <v>1254</v>
      </c>
      <c r="J66" s="333"/>
      <c r="K66" s="333"/>
    </row>
    <row r="67" spans="1:11">
      <c r="A67" s="567" t="s">
        <v>57</v>
      </c>
      <c r="B67" s="11" t="s">
        <v>1253</v>
      </c>
      <c r="H67" s="566">
        <v>6.7117647058823537E-3</v>
      </c>
      <c r="J67" s="333"/>
      <c r="K67" s="333"/>
    </row>
    <row r="68" spans="1:11">
      <c r="A68" s="18"/>
      <c r="B68" s="11" t="s">
        <v>1252</v>
      </c>
      <c r="J68" s="333"/>
      <c r="K68" s="333"/>
    </row>
    <row r="69" spans="1:11">
      <c r="B69" s="11" t="s">
        <v>1251</v>
      </c>
    </row>
  </sheetData>
  <mergeCells count="6">
    <mergeCell ref="B21:D21"/>
    <mergeCell ref="A1:L1"/>
    <mergeCell ref="A2:L2"/>
    <mergeCell ref="A3:L3"/>
    <mergeCell ref="A4:L4"/>
    <mergeCell ref="A5:L5"/>
  </mergeCells>
  <pageMargins left="0.22" right="0.28000000000000003" top="0.75" bottom="0.75" header="0.3" footer="0.3"/>
  <pageSetup scale="58" orientation="landscape" r:id="rId1"/>
  <headerFooter>
    <oddFooter>&amp;L_x000D_&amp;1#&amp;"Calibri"&amp;14&amp;K000000 Business Use</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7B2D3-17D4-4CE9-BB67-CFF662EE8DC1}">
  <sheetPr>
    <tabColor rgb="FF92D050"/>
    <pageSetUpPr fitToPage="1"/>
  </sheetPr>
  <dimension ref="A1:S72"/>
  <sheetViews>
    <sheetView zoomScale="70" zoomScaleNormal="70" workbookViewId="0">
      <selection sqref="A1:L1"/>
    </sheetView>
  </sheetViews>
  <sheetFormatPr defaultRowHeight="12.75"/>
  <cols>
    <col min="1" max="1" width="6" style="11" bestFit="1" customWidth="1"/>
    <col min="2" max="2" width="26.140625" style="11" customWidth="1"/>
    <col min="3" max="3" width="2.85546875" style="11" customWidth="1"/>
    <col min="4" max="4" width="8.42578125" style="11" bestFit="1" customWidth="1"/>
    <col min="5" max="5" width="2.85546875" style="11" customWidth="1"/>
    <col min="6" max="6" width="18.42578125" style="11" customWidth="1"/>
    <col min="7" max="7" width="2.85546875" style="11" customWidth="1"/>
    <col min="8" max="8" width="20.42578125" style="11" customWidth="1"/>
    <col min="9" max="9" width="2.42578125" style="11" customWidth="1"/>
    <col min="10" max="10" width="13.42578125" style="11" customWidth="1"/>
    <col min="11" max="11" width="2.42578125" style="11" customWidth="1"/>
    <col min="12" max="12" width="13.42578125" style="11" customWidth="1"/>
    <col min="13" max="13" width="3.140625" style="11" bestFit="1" customWidth="1"/>
    <col min="14" max="14" width="13.42578125" style="11" customWidth="1"/>
    <col min="15" max="15" width="3.140625" style="11" customWidth="1"/>
    <col min="16" max="16" width="13.42578125" style="332" customWidth="1"/>
    <col min="17" max="17" width="2.42578125" style="332" customWidth="1"/>
    <col min="18" max="18" width="27.5703125" style="11" customWidth="1"/>
    <col min="19" max="19" width="11.42578125" style="11" bestFit="1" customWidth="1"/>
    <col min="20" max="225" width="8.7109375" style="11"/>
    <col min="226" max="226" width="7.42578125" style="11" customWidth="1"/>
    <col min="227" max="227" width="51.42578125" style="11" customWidth="1"/>
    <col min="228" max="228" width="17.85546875" style="11" customWidth="1"/>
    <col min="229" max="229" width="16.42578125" style="11" customWidth="1"/>
    <col min="230" max="232" width="14.140625" style="11" customWidth="1"/>
    <col min="233" max="233" width="18.42578125" style="11" customWidth="1"/>
    <col min="234" max="234" width="14.42578125" style="11" customWidth="1"/>
    <col min="235" max="235" width="14.140625" style="11" customWidth="1"/>
    <col min="236" max="236" width="14.42578125" style="11" customWidth="1"/>
    <col min="237" max="481" width="8.7109375" style="11"/>
    <col min="482" max="482" width="7.42578125" style="11" customWidth="1"/>
    <col min="483" max="483" width="51.42578125" style="11" customWidth="1"/>
    <col min="484" max="484" width="17.85546875" style="11" customWidth="1"/>
    <col min="485" max="485" width="16.42578125" style="11" customWidth="1"/>
    <col min="486" max="488" width="14.140625" style="11" customWidth="1"/>
    <col min="489" max="489" width="18.42578125" style="11" customWidth="1"/>
    <col min="490" max="490" width="14.42578125" style="11" customWidth="1"/>
    <col min="491" max="491" width="14.140625" style="11" customWidth="1"/>
    <col min="492" max="492" width="14.42578125" style="11" customWidth="1"/>
    <col min="493" max="737" width="8.7109375" style="11"/>
    <col min="738" max="738" width="7.42578125" style="11" customWidth="1"/>
    <col min="739" max="739" width="51.42578125" style="11" customWidth="1"/>
    <col min="740" max="740" width="17.85546875" style="11" customWidth="1"/>
    <col min="741" max="741" width="16.42578125" style="11" customWidth="1"/>
    <col min="742" max="744" width="14.140625" style="11" customWidth="1"/>
    <col min="745" max="745" width="18.42578125" style="11" customWidth="1"/>
    <col min="746" max="746" width="14.42578125" style="11" customWidth="1"/>
    <col min="747" max="747" width="14.140625" style="11" customWidth="1"/>
    <col min="748" max="748" width="14.42578125" style="11" customWidth="1"/>
    <col min="749" max="993" width="8.7109375" style="11"/>
    <col min="994" max="994" width="7.42578125" style="11" customWidth="1"/>
    <col min="995" max="995" width="51.42578125" style="11" customWidth="1"/>
    <col min="996" max="996" width="17.85546875" style="11" customWidth="1"/>
    <col min="997" max="997" width="16.42578125" style="11" customWidth="1"/>
    <col min="998" max="1000" width="14.140625" style="11" customWidth="1"/>
    <col min="1001" max="1001" width="18.42578125" style="11" customWidth="1"/>
    <col min="1002" max="1002" width="14.42578125" style="11" customWidth="1"/>
    <col min="1003" max="1003" width="14.140625" style="11" customWidth="1"/>
    <col min="1004" max="1004" width="14.42578125" style="11" customWidth="1"/>
    <col min="1005" max="1249" width="8.7109375" style="11"/>
    <col min="1250" max="1250" width="7.42578125" style="11" customWidth="1"/>
    <col min="1251" max="1251" width="51.42578125" style="11" customWidth="1"/>
    <col min="1252" max="1252" width="17.85546875" style="11" customWidth="1"/>
    <col min="1253" max="1253" width="16.42578125" style="11" customWidth="1"/>
    <col min="1254" max="1256" width="14.140625" style="11" customWidth="1"/>
    <col min="1257" max="1257" width="18.42578125" style="11" customWidth="1"/>
    <col min="1258" max="1258" width="14.42578125" style="11" customWidth="1"/>
    <col min="1259" max="1259" width="14.140625" style="11" customWidth="1"/>
    <col min="1260" max="1260" width="14.42578125" style="11" customWidth="1"/>
    <col min="1261" max="1505" width="8.7109375" style="11"/>
    <col min="1506" max="1506" width="7.42578125" style="11" customWidth="1"/>
    <col min="1507" max="1507" width="51.42578125" style="11" customWidth="1"/>
    <col min="1508" max="1508" width="17.85546875" style="11" customWidth="1"/>
    <col min="1509" max="1509" width="16.42578125" style="11" customWidth="1"/>
    <col min="1510" max="1512" width="14.140625" style="11" customWidth="1"/>
    <col min="1513" max="1513" width="18.42578125" style="11" customWidth="1"/>
    <col min="1514" max="1514" width="14.42578125" style="11" customWidth="1"/>
    <col min="1515" max="1515" width="14.140625" style="11" customWidth="1"/>
    <col min="1516" max="1516" width="14.42578125" style="11" customWidth="1"/>
    <col min="1517" max="1761" width="8.7109375" style="11"/>
    <col min="1762" max="1762" width="7.42578125" style="11" customWidth="1"/>
    <col min="1763" max="1763" width="51.42578125" style="11" customWidth="1"/>
    <col min="1764" max="1764" width="17.85546875" style="11" customWidth="1"/>
    <col min="1765" max="1765" width="16.42578125" style="11" customWidth="1"/>
    <col min="1766" max="1768" width="14.140625" style="11" customWidth="1"/>
    <col min="1769" max="1769" width="18.42578125" style="11" customWidth="1"/>
    <col min="1770" max="1770" width="14.42578125" style="11" customWidth="1"/>
    <col min="1771" max="1771" width="14.140625" style="11" customWidth="1"/>
    <col min="1772" max="1772" width="14.42578125" style="11" customWidth="1"/>
    <col min="1773" max="2017" width="8.7109375" style="11"/>
    <col min="2018" max="2018" width="7.42578125" style="11" customWidth="1"/>
    <col min="2019" max="2019" width="51.42578125" style="11" customWidth="1"/>
    <col min="2020" max="2020" width="17.85546875" style="11" customWidth="1"/>
    <col min="2021" max="2021" width="16.42578125" style="11" customWidth="1"/>
    <col min="2022" max="2024" width="14.140625" style="11" customWidth="1"/>
    <col min="2025" max="2025" width="18.42578125" style="11" customWidth="1"/>
    <col min="2026" max="2026" width="14.42578125" style="11" customWidth="1"/>
    <col min="2027" max="2027" width="14.140625" style="11" customWidth="1"/>
    <col min="2028" max="2028" width="14.42578125" style="11" customWidth="1"/>
    <col min="2029" max="2273" width="8.7109375" style="11"/>
    <col min="2274" max="2274" width="7.42578125" style="11" customWidth="1"/>
    <col min="2275" max="2275" width="51.42578125" style="11" customWidth="1"/>
    <col min="2276" max="2276" width="17.85546875" style="11" customWidth="1"/>
    <col min="2277" max="2277" width="16.42578125" style="11" customWidth="1"/>
    <col min="2278" max="2280" width="14.140625" style="11" customWidth="1"/>
    <col min="2281" max="2281" width="18.42578125" style="11" customWidth="1"/>
    <col min="2282" max="2282" width="14.42578125" style="11" customWidth="1"/>
    <col min="2283" max="2283" width="14.140625" style="11" customWidth="1"/>
    <col min="2284" max="2284" width="14.42578125" style="11" customWidth="1"/>
    <col min="2285" max="2529" width="8.7109375" style="11"/>
    <col min="2530" max="2530" width="7.42578125" style="11" customWidth="1"/>
    <col min="2531" max="2531" width="51.42578125" style="11" customWidth="1"/>
    <col min="2532" max="2532" width="17.85546875" style="11" customWidth="1"/>
    <col min="2533" max="2533" width="16.42578125" style="11" customWidth="1"/>
    <col min="2534" max="2536" width="14.140625" style="11" customWidth="1"/>
    <col min="2537" max="2537" width="18.42578125" style="11" customWidth="1"/>
    <col min="2538" max="2538" width="14.42578125" style="11" customWidth="1"/>
    <col min="2539" max="2539" width="14.140625" style="11" customWidth="1"/>
    <col min="2540" max="2540" width="14.42578125" style="11" customWidth="1"/>
    <col min="2541" max="2785" width="8.7109375" style="11"/>
    <col min="2786" max="2786" width="7.42578125" style="11" customWidth="1"/>
    <col min="2787" max="2787" width="51.42578125" style="11" customWidth="1"/>
    <col min="2788" max="2788" width="17.85546875" style="11" customWidth="1"/>
    <col min="2789" max="2789" width="16.42578125" style="11" customWidth="1"/>
    <col min="2790" max="2792" width="14.140625" style="11" customWidth="1"/>
    <col min="2793" max="2793" width="18.42578125" style="11" customWidth="1"/>
    <col min="2794" max="2794" width="14.42578125" style="11" customWidth="1"/>
    <col min="2795" max="2795" width="14.140625" style="11" customWidth="1"/>
    <col min="2796" max="2796" width="14.42578125" style="11" customWidth="1"/>
    <col min="2797" max="3041" width="8.7109375" style="11"/>
    <col min="3042" max="3042" width="7.42578125" style="11" customWidth="1"/>
    <col min="3043" max="3043" width="51.42578125" style="11" customWidth="1"/>
    <col min="3044" max="3044" width="17.85546875" style="11" customWidth="1"/>
    <col min="3045" max="3045" width="16.42578125" style="11" customWidth="1"/>
    <col min="3046" max="3048" width="14.140625" style="11" customWidth="1"/>
    <col min="3049" max="3049" width="18.42578125" style="11" customWidth="1"/>
    <col min="3050" max="3050" width="14.42578125" style="11" customWidth="1"/>
    <col min="3051" max="3051" width="14.140625" style="11" customWidth="1"/>
    <col min="3052" max="3052" width="14.42578125" style="11" customWidth="1"/>
    <col min="3053" max="3297" width="8.7109375" style="11"/>
    <col min="3298" max="3298" width="7.42578125" style="11" customWidth="1"/>
    <col min="3299" max="3299" width="51.42578125" style="11" customWidth="1"/>
    <col min="3300" max="3300" width="17.85546875" style="11" customWidth="1"/>
    <col min="3301" max="3301" width="16.42578125" style="11" customWidth="1"/>
    <col min="3302" max="3304" width="14.140625" style="11" customWidth="1"/>
    <col min="3305" max="3305" width="18.42578125" style="11" customWidth="1"/>
    <col min="3306" max="3306" width="14.42578125" style="11" customWidth="1"/>
    <col min="3307" max="3307" width="14.140625" style="11" customWidth="1"/>
    <col min="3308" max="3308" width="14.42578125" style="11" customWidth="1"/>
    <col min="3309" max="3553" width="8.7109375" style="11"/>
    <col min="3554" max="3554" width="7.42578125" style="11" customWidth="1"/>
    <col min="3555" max="3555" width="51.42578125" style="11" customWidth="1"/>
    <col min="3556" max="3556" width="17.85546875" style="11" customWidth="1"/>
    <col min="3557" max="3557" width="16.42578125" style="11" customWidth="1"/>
    <col min="3558" max="3560" width="14.140625" style="11" customWidth="1"/>
    <col min="3561" max="3561" width="18.42578125" style="11" customWidth="1"/>
    <col min="3562" max="3562" width="14.42578125" style="11" customWidth="1"/>
    <col min="3563" max="3563" width="14.140625" style="11" customWidth="1"/>
    <col min="3564" max="3564" width="14.42578125" style="11" customWidth="1"/>
    <col min="3565" max="3809" width="8.7109375" style="11"/>
    <col min="3810" max="3810" width="7.42578125" style="11" customWidth="1"/>
    <col min="3811" max="3811" width="51.42578125" style="11" customWidth="1"/>
    <col min="3812" max="3812" width="17.85546875" style="11" customWidth="1"/>
    <col min="3813" max="3813" width="16.42578125" style="11" customWidth="1"/>
    <col min="3814" max="3816" width="14.140625" style="11" customWidth="1"/>
    <col min="3817" max="3817" width="18.42578125" style="11" customWidth="1"/>
    <col min="3818" max="3818" width="14.42578125" style="11" customWidth="1"/>
    <col min="3819" max="3819" width="14.140625" style="11" customWidth="1"/>
    <col min="3820" max="3820" width="14.42578125" style="11" customWidth="1"/>
    <col min="3821" max="4065" width="8.7109375" style="11"/>
    <col min="4066" max="4066" width="7.42578125" style="11" customWidth="1"/>
    <col min="4067" max="4067" width="51.42578125" style="11" customWidth="1"/>
    <col min="4068" max="4068" width="17.85546875" style="11" customWidth="1"/>
    <col min="4069" max="4069" width="16.42578125" style="11" customWidth="1"/>
    <col min="4070" max="4072" width="14.140625" style="11" customWidth="1"/>
    <col min="4073" max="4073" width="18.42578125" style="11" customWidth="1"/>
    <col min="4074" max="4074" width="14.42578125" style="11" customWidth="1"/>
    <col min="4075" max="4075" width="14.140625" style="11" customWidth="1"/>
    <col min="4076" max="4076" width="14.42578125" style="11" customWidth="1"/>
    <col min="4077" max="4321" width="8.7109375" style="11"/>
    <col min="4322" max="4322" width="7.42578125" style="11" customWidth="1"/>
    <col min="4323" max="4323" width="51.42578125" style="11" customWidth="1"/>
    <col min="4324" max="4324" width="17.85546875" style="11" customWidth="1"/>
    <col min="4325" max="4325" width="16.42578125" style="11" customWidth="1"/>
    <col min="4326" max="4328" width="14.140625" style="11" customWidth="1"/>
    <col min="4329" max="4329" width="18.42578125" style="11" customWidth="1"/>
    <col min="4330" max="4330" width="14.42578125" style="11" customWidth="1"/>
    <col min="4331" max="4331" width="14.140625" style="11" customWidth="1"/>
    <col min="4332" max="4332" width="14.42578125" style="11" customWidth="1"/>
    <col min="4333" max="4577" width="8.7109375" style="11"/>
    <col min="4578" max="4578" width="7.42578125" style="11" customWidth="1"/>
    <col min="4579" max="4579" width="51.42578125" style="11" customWidth="1"/>
    <col min="4580" max="4580" width="17.85546875" style="11" customWidth="1"/>
    <col min="4581" max="4581" width="16.42578125" style="11" customWidth="1"/>
    <col min="4582" max="4584" width="14.140625" style="11" customWidth="1"/>
    <col min="4585" max="4585" width="18.42578125" style="11" customWidth="1"/>
    <col min="4586" max="4586" width="14.42578125" style="11" customWidth="1"/>
    <col min="4587" max="4587" width="14.140625" style="11" customWidth="1"/>
    <col min="4588" max="4588" width="14.42578125" style="11" customWidth="1"/>
    <col min="4589" max="4833" width="8.7109375" style="11"/>
    <col min="4834" max="4834" width="7.42578125" style="11" customWidth="1"/>
    <col min="4835" max="4835" width="51.42578125" style="11" customWidth="1"/>
    <col min="4836" max="4836" width="17.85546875" style="11" customWidth="1"/>
    <col min="4837" max="4837" width="16.42578125" style="11" customWidth="1"/>
    <col min="4838" max="4840" width="14.140625" style="11" customWidth="1"/>
    <col min="4841" max="4841" width="18.42578125" style="11" customWidth="1"/>
    <col min="4842" max="4842" width="14.42578125" style="11" customWidth="1"/>
    <col min="4843" max="4843" width="14.140625" style="11" customWidth="1"/>
    <col min="4844" max="4844" width="14.42578125" style="11" customWidth="1"/>
    <col min="4845" max="5089" width="8.7109375" style="11"/>
    <col min="5090" max="5090" width="7.42578125" style="11" customWidth="1"/>
    <col min="5091" max="5091" width="51.42578125" style="11" customWidth="1"/>
    <col min="5092" max="5092" width="17.85546875" style="11" customWidth="1"/>
    <col min="5093" max="5093" width="16.42578125" style="11" customWidth="1"/>
    <col min="5094" max="5096" width="14.140625" style="11" customWidth="1"/>
    <col min="5097" max="5097" width="18.42578125" style="11" customWidth="1"/>
    <col min="5098" max="5098" width="14.42578125" style="11" customWidth="1"/>
    <col min="5099" max="5099" width="14.140625" style="11" customWidth="1"/>
    <col min="5100" max="5100" width="14.42578125" style="11" customWidth="1"/>
    <col min="5101" max="5345" width="8.7109375" style="11"/>
    <col min="5346" max="5346" width="7.42578125" style="11" customWidth="1"/>
    <col min="5347" max="5347" width="51.42578125" style="11" customWidth="1"/>
    <col min="5348" max="5348" width="17.85546875" style="11" customWidth="1"/>
    <col min="5349" max="5349" width="16.42578125" style="11" customWidth="1"/>
    <col min="5350" max="5352" width="14.140625" style="11" customWidth="1"/>
    <col min="5353" max="5353" width="18.42578125" style="11" customWidth="1"/>
    <col min="5354" max="5354" width="14.42578125" style="11" customWidth="1"/>
    <col min="5355" max="5355" width="14.140625" style="11" customWidth="1"/>
    <col min="5356" max="5356" width="14.42578125" style="11" customWidth="1"/>
    <col min="5357" max="5601" width="8.7109375" style="11"/>
    <col min="5602" max="5602" width="7.42578125" style="11" customWidth="1"/>
    <col min="5603" max="5603" width="51.42578125" style="11" customWidth="1"/>
    <col min="5604" max="5604" width="17.85546875" style="11" customWidth="1"/>
    <col min="5605" max="5605" width="16.42578125" style="11" customWidth="1"/>
    <col min="5606" max="5608" width="14.140625" style="11" customWidth="1"/>
    <col min="5609" max="5609" width="18.42578125" style="11" customWidth="1"/>
    <col min="5610" max="5610" width="14.42578125" style="11" customWidth="1"/>
    <col min="5611" max="5611" width="14.140625" style="11" customWidth="1"/>
    <col min="5612" max="5612" width="14.42578125" style="11" customWidth="1"/>
    <col min="5613" max="5857" width="8.7109375" style="11"/>
    <col min="5858" max="5858" width="7.42578125" style="11" customWidth="1"/>
    <col min="5859" max="5859" width="51.42578125" style="11" customWidth="1"/>
    <col min="5860" max="5860" width="17.85546875" style="11" customWidth="1"/>
    <col min="5861" max="5861" width="16.42578125" style="11" customWidth="1"/>
    <col min="5862" max="5864" width="14.140625" style="11" customWidth="1"/>
    <col min="5865" max="5865" width="18.42578125" style="11" customWidth="1"/>
    <col min="5866" max="5866" width="14.42578125" style="11" customWidth="1"/>
    <col min="5867" max="5867" width="14.140625" style="11" customWidth="1"/>
    <col min="5868" max="5868" width="14.42578125" style="11" customWidth="1"/>
    <col min="5869" max="6113" width="8.7109375" style="11"/>
    <col min="6114" max="6114" width="7.42578125" style="11" customWidth="1"/>
    <col min="6115" max="6115" width="51.42578125" style="11" customWidth="1"/>
    <col min="6116" max="6116" width="17.85546875" style="11" customWidth="1"/>
    <col min="6117" max="6117" width="16.42578125" style="11" customWidth="1"/>
    <col min="6118" max="6120" width="14.140625" style="11" customWidth="1"/>
    <col min="6121" max="6121" width="18.42578125" style="11" customWidth="1"/>
    <col min="6122" max="6122" width="14.42578125" style="11" customWidth="1"/>
    <col min="6123" max="6123" width="14.140625" style="11" customWidth="1"/>
    <col min="6124" max="6124" width="14.42578125" style="11" customWidth="1"/>
    <col min="6125" max="6369" width="8.7109375" style="11"/>
    <col min="6370" max="6370" width="7.42578125" style="11" customWidth="1"/>
    <col min="6371" max="6371" width="51.42578125" style="11" customWidth="1"/>
    <col min="6372" max="6372" width="17.85546875" style="11" customWidth="1"/>
    <col min="6373" max="6373" width="16.42578125" style="11" customWidth="1"/>
    <col min="6374" max="6376" width="14.140625" style="11" customWidth="1"/>
    <col min="6377" max="6377" width="18.42578125" style="11" customWidth="1"/>
    <col min="6378" max="6378" width="14.42578125" style="11" customWidth="1"/>
    <col min="6379" max="6379" width="14.140625" style="11" customWidth="1"/>
    <col min="6380" max="6380" width="14.42578125" style="11" customWidth="1"/>
    <col min="6381" max="6625" width="8.7109375" style="11"/>
    <col min="6626" max="6626" width="7.42578125" style="11" customWidth="1"/>
    <col min="6627" max="6627" width="51.42578125" style="11" customWidth="1"/>
    <col min="6628" max="6628" width="17.85546875" style="11" customWidth="1"/>
    <col min="6629" max="6629" width="16.42578125" style="11" customWidth="1"/>
    <col min="6630" max="6632" width="14.140625" style="11" customWidth="1"/>
    <col min="6633" max="6633" width="18.42578125" style="11" customWidth="1"/>
    <col min="6634" max="6634" width="14.42578125" style="11" customWidth="1"/>
    <col min="6635" max="6635" width="14.140625" style="11" customWidth="1"/>
    <col min="6636" max="6636" width="14.42578125" style="11" customWidth="1"/>
    <col min="6637" max="6881" width="8.7109375" style="11"/>
    <col min="6882" max="6882" width="7.42578125" style="11" customWidth="1"/>
    <col min="6883" max="6883" width="51.42578125" style="11" customWidth="1"/>
    <col min="6884" max="6884" width="17.85546875" style="11" customWidth="1"/>
    <col min="6885" max="6885" width="16.42578125" style="11" customWidth="1"/>
    <col min="6886" max="6888" width="14.140625" style="11" customWidth="1"/>
    <col min="6889" max="6889" width="18.42578125" style="11" customWidth="1"/>
    <col min="6890" max="6890" width="14.42578125" style="11" customWidth="1"/>
    <col min="6891" max="6891" width="14.140625" style="11" customWidth="1"/>
    <col min="6892" max="6892" width="14.42578125" style="11" customWidth="1"/>
    <col min="6893" max="7137" width="8.7109375" style="11"/>
    <col min="7138" max="7138" width="7.42578125" style="11" customWidth="1"/>
    <col min="7139" max="7139" width="51.42578125" style="11" customWidth="1"/>
    <col min="7140" max="7140" width="17.85546875" style="11" customWidth="1"/>
    <col min="7141" max="7141" width="16.42578125" style="11" customWidth="1"/>
    <col min="7142" max="7144" width="14.140625" style="11" customWidth="1"/>
    <col min="7145" max="7145" width="18.42578125" style="11" customWidth="1"/>
    <col min="7146" max="7146" width="14.42578125" style="11" customWidth="1"/>
    <col min="7147" max="7147" width="14.140625" style="11" customWidth="1"/>
    <col min="7148" max="7148" width="14.42578125" style="11" customWidth="1"/>
    <col min="7149" max="7393" width="8.7109375" style="11"/>
    <col min="7394" max="7394" width="7.42578125" style="11" customWidth="1"/>
    <col min="7395" max="7395" width="51.42578125" style="11" customWidth="1"/>
    <col min="7396" max="7396" width="17.85546875" style="11" customWidth="1"/>
    <col min="7397" max="7397" width="16.42578125" style="11" customWidth="1"/>
    <col min="7398" max="7400" width="14.140625" style="11" customWidth="1"/>
    <col min="7401" max="7401" width="18.42578125" style="11" customWidth="1"/>
    <col min="7402" max="7402" width="14.42578125" style="11" customWidth="1"/>
    <col min="7403" max="7403" width="14.140625" style="11" customWidth="1"/>
    <col min="7404" max="7404" width="14.42578125" style="11" customWidth="1"/>
    <col min="7405" max="7649" width="8.7109375" style="11"/>
    <col min="7650" max="7650" width="7.42578125" style="11" customWidth="1"/>
    <col min="7651" max="7651" width="51.42578125" style="11" customWidth="1"/>
    <col min="7652" max="7652" width="17.85546875" style="11" customWidth="1"/>
    <col min="7653" max="7653" width="16.42578125" style="11" customWidth="1"/>
    <col min="7654" max="7656" width="14.140625" style="11" customWidth="1"/>
    <col min="7657" max="7657" width="18.42578125" style="11" customWidth="1"/>
    <col min="7658" max="7658" width="14.42578125" style="11" customWidth="1"/>
    <col min="7659" max="7659" width="14.140625" style="11" customWidth="1"/>
    <col min="7660" max="7660" width="14.42578125" style="11" customWidth="1"/>
    <col min="7661" max="7905" width="8.7109375" style="11"/>
    <col min="7906" max="7906" width="7.42578125" style="11" customWidth="1"/>
    <col min="7907" max="7907" width="51.42578125" style="11" customWidth="1"/>
    <col min="7908" max="7908" width="17.85546875" style="11" customWidth="1"/>
    <col min="7909" max="7909" width="16.42578125" style="11" customWidth="1"/>
    <col min="7910" max="7912" width="14.140625" style="11" customWidth="1"/>
    <col min="7913" max="7913" width="18.42578125" style="11" customWidth="1"/>
    <col min="7914" max="7914" width="14.42578125" style="11" customWidth="1"/>
    <col min="7915" max="7915" width="14.140625" style="11" customWidth="1"/>
    <col min="7916" max="7916" width="14.42578125" style="11" customWidth="1"/>
    <col min="7917" max="8161" width="8.7109375" style="11"/>
    <col min="8162" max="8162" width="7.42578125" style="11" customWidth="1"/>
    <col min="8163" max="8163" width="51.42578125" style="11" customWidth="1"/>
    <col min="8164" max="8164" width="17.85546875" style="11" customWidth="1"/>
    <col min="8165" max="8165" width="16.42578125" style="11" customWidth="1"/>
    <col min="8166" max="8168" width="14.140625" style="11" customWidth="1"/>
    <col min="8169" max="8169" width="18.42578125" style="11" customWidth="1"/>
    <col min="8170" max="8170" width="14.42578125" style="11" customWidth="1"/>
    <col min="8171" max="8171" width="14.140625" style="11" customWidth="1"/>
    <col min="8172" max="8172" width="14.42578125" style="11" customWidth="1"/>
    <col min="8173" max="8417" width="8.7109375" style="11"/>
    <col min="8418" max="8418" width="7.42578125" style="11" customWidth="1"/>
    <col min="8419" max="8419" width="51.42578125" style="11" customWidth="1"/>
    <col min="8420" max="8420" width="17.85546875" style="11" customWidth="1"/>
    <col min="8421" max="8421" width="16.42578125" style="11" customWidth="1"/>
    <col min="8422" max="8424" width="14.140625" style="11" customWidth="1"/>
    <col min="8425" max="8425" width="18.42578125" style="11" customWidth="1"/>
    <col min="8426" max="8426" width="14.42578125" style="11" customWidth="1"/>
    <col min="8427" max="8427" width="14.140625" style="11" customWidth="1"/>
    <col min="8428" max="8428" width="14.42578125" style="11" customWidth="1"/>
    <col min="8429" max="8673" width="8.7109375" style="11"/>
    <col min="8674" max="8674" width="7.42578125" style="11" customWidth="1"/>
    <col min="8675" max="8675" width="51.42578125" style="11" customWidth="1"/>
    <col min="8676" max="8676" width="17.85546875" style="11" customWidth="1"/>
    <col min="8677" max="8677" width="16.42578125" style="11" customWidth="1"/>
    <col min="8678" max="8680" width="14.140625" style="11" customWidth="1"/>
    <col min="8681" max="8681" width="18.42578125" style="11" customWidth="1"/>
    <col min="8682" max="8682" width="14.42578125" style="11" customWidth="1"/>
    <col min="8683" max="8683" width="14.140625" style="11" customWidth="1"/>
    <col min="8684" max="8684" width="14.42578125" style="11" customWidth="1"/>
    <col min="8685" max="8929" width="8.7109375" style="11"/>
    <col min="8930" max="8930" width="7.42578125" style="11" customWidth="1"/>
    <col min="8931" max="8931" width="51.42578125" style="11" customWidth="1"/>
    <col min="8932" max="8932" width="17.85546875" style="11" customWidth="1"/>
    <col min="8933" max="8933" width="16.42578125" style="11" customWidth="1"/>
    <col min="8934" max="8936" width="14.140625" style="11" customWidth="1"/>
    <col min="8937" max="8937" width="18.42578125" style="11" customWidth="1"/>
    <col min="8938" max="8938" width="14.42578125" style="11" customWidth="1"/>
    <col min="8939" max="8939" width="14.140625" style="11" customWidth="1"/>
    <col min="8940" max="8940" width="14.42578125" style="11" customWidth="1"/>
    <col min="8941" max="9185" width="8.7109375" style="11"/>
    <col min="9186" max="9186" width="7.42578125" style="11" customWidth="1"/>
    <col min="9187" max="9187" width="51.42578125" style="11" customWidth="1"/>
    <col min="9188" max="9188" width="17.85546875" style="11" customWidth="1"/>
    <col min="9189" max="9189" width="16.42578125" style="11" customWidth="1"/>
    <col min="9190" max="9192" width="14.140625" style="11" customWidth="1"/>
    <col min="9193" max="9193" width="18.42578125" style="11" customWidth="1"/>
    <col min="9194" max="9194" width="14.42578125" style="11" customWidth="1"/>
    <col min="9195" max="9195" width="14.140625" style="11" customWidth="1"/>
    <col min="9196" max="9196" width="14.42578125" style="11" customWidth="1"/>
    <col min="9197" max="9441" width="8.7109375" style="11"/>
    <col min="9442" max="9442" width="7.42578125" style="11" customWidth="1"/>
    <col min="9443" max="9443" width="51.42578125" style="11" customWidth="1"/>
    <col min="9444" max="9444" width="17.85546875" style="11" customWidth="1"/>
    <col min="9445" max="9445" width="16.42578125" style="11" customWidth="1"/>
    <col min="9446" max="9448" width="14.140625" style="11" customWidth="1"/>
    <col min="9449" max="9449" width="18.42578125" style="11" customWidth="1"/>
    <col min="9450" max="9450" width="14.42578125" style="11" customWidth="1"/>
    <col min="9451" max="9451" width="14.140625" style="11" customWidth="1"/>
    <col min="9452" max="9452" width="14.42578125" style="11" customWidth="1"/>
    <col min="9453" max="9697" width="8.7109375" style="11"/>
    <col min="9698" max="9698" width="7.42578125" style="11" customWidth="1"/>
    <col min="9699" max="9699" width="51.42578125" style="11" customWidth="1"/>
    <col min="9700" max="9700" width="17.85546875" style="11" customWidth="1"/>
    <col min="9701" max="9701" width="16.42578125" style="11" customWidth="1"/>
    <col min="9702" max="9704" width="14.140625" style="11" customWidth="1"/>
    <col min="9705" max="9705" width="18.42578125" style="11" customWidth="1"/>
    <col min="9706" max="9706" width="14.42578125" style="11" customWidth="1"/>
    <col min="9707" max="9707" width="14.140625" style="11" customWidth="1"/>
    <col min="9708" max="9708" width="14.42578125" style="11" customWidth="1"/>
    <col min="9709" max="9953" width="8.7109375" style="11"/>
    <col min="9954" max="9954" width="7.42578125" style="11" customWidth="1"/>
    <col min="9955" max="9955" width="51.42578125" style="11" customWidth="1"/>
    <col min="9956" max="9956" width="17.85546875" style="11" customWidth="1"/>
    <col min="9957" max="9957" width="16.42578125" style="11" customWidth="1"/>
    <col min="9958" max="9960" width="14.140625" style="11" customWidth="1"/>
    <col min="9961" max="9961" width="18.42578125" style="11" customWidth="1"/>
    <col min="9962" max="9962" width="14.42578125" style="11" customWidth="1"/>
    <col min="9963" max="9963" width="14.140625" style="11" customWidth="1"/>
    <col min="9964" max="9964" width="14.42578125" style="11" customWidth="1"/>
    <col min="9965" max="10209" width="8.7109375" style="11"/>
    <col min="10210" max="10210" width="7.42578125" style="11" customWidth="1"/>
    <col min="10211" max="10211" width="51.42578125" style="11" customWidth="1"/>
    <col min="10212" max="10212" width="17.85546875" style="11" customWidth="1"/>
    <col min="10213" max="10213" width="16.42578125" style="11" customWidth="1"/>
    <col min="10214" max="10216" width="14.140625" style="11" customWidth="1"/>
    <col min="10217" max="10217" width="18.42578125" style="11" customWidth="1"/>
    <col min="10218" max="10218" width="14.42578125" style="11" customWidth="1"/>
    <col min="10219" max="10219" width="14.140625" style="11" customWidth="1"/>
    <col min="10220" max="10220" width="14.42578125" style="11" customWidth="1"/>
    <col min="10221" max="10465" width="8.7109375" style="11"/>
    <col min="10466" max="10466" width="7.42578125" style="11" customWidth="1"/>
    <col min="10467" max="10467" width="51.42578125" style="11" customWidth="1"/>
    <col min="10468" max="10468" width="17.85546875" style="11" customWidth="1"/>
    <col min="10469" max="10469" width="16.42578125" style="11" customWidth="1"/>
    <col min="10470" max="10472" width="14.140625" style="11" customWidth="1"/>
    <col min="10473" max="10473" width="18.42578125" style="11" customWidth="1"/>
    <col min="10474" max="10474" width="14.42578125" style="11" customWidth="1"/>
    <col min="10475" max="10475" width="14.140625" style="11" customWidth="1"/>
    <col min="10476" max="10476" width="14.42578125" style="11" customWidth="1"/>
    <col min="10477" max="10721" width="8.7109375" style="11"/>
    <col min="10722" max="10722" width="7.42578125" style="11" customWidth="1"/>
    <col min="10723" max="10723" width="51.42578125" style="11" customWidth="1"/>
    <col min="10724" max="10724" width="17.85546875" style="11" customWidth="1"/>
    <col min="10725" max="10725" width="16.42578125" style="11" customWidth="1"/>
    <col min="10726" max="10728" width="14.140625" style="11" customWidth="1"/>
    <col min="10729" max="10729" width="18.42578125" style="11" customWidth="1"/>
    <col min="10730" max="10730" width="14.42578125" style="11" customWidth="1"/>
    <col min="10731" max="10731" width="14.140625" style="11" customWidth="1"/>
    <col min="10732" max="10732" width="14.42578125" style="11" customWidth="1"/>
    <col min="10733" max="10977" width="8.7109375" style="11"/>
    <col min="10978" max="10978" width="7.42578125" style="11" customWidth="1"/>
    <col min="10979" max="10979" width="51.42578125" style="11" customWidth="1"/>
    <col min="10980" max="10980" width="17.85546875" style="11" customWidth="1"/>
    <col min="10981" max="10981" width="16.42578125" style="11" customWidth="1"/>
    <col min="10982" max="10984" width="14.140625" style="11" customWidth="1"/>
    <col min="10985" max="10985" width="18.42578125" style="11" customWidth="1"/>
    <col min="10986" max="10986" width="14.42578125" style="11" customWidth="1"/>
    <col min="10987" max="10987" width="14.140625" style="11" customWidth="1"/>
    <col min="10988" max="10988" width="14.42578125" style="11" customWidth="1"/>
    <col min="10989" max="11233" width="8.7109375" style="11"/>
    <col min="11234" max="11234" width="7.42578125" style="11" customWidth="1"/>
    <col min="11235" max="11235" width="51.42578125" style="11" customWidth="1"/>
    <col min="11236" max="11236" width="17.85546875" style="11" customWidth="1"/>
    <col min="11237" max="11237" width="16.42578125" style="11" customWidth="1"/>
    <col min="11238" max="11240" width="14.140625" style="11" customWidth="1"/>
    <col min="11241" max="11241" width="18.42578125" style="11" customWidth="1"/>
    <col min="11242" max="11242" width="14.42578125" style="11" customWidth="1"/>
    <col min="11243" max="11243" width="14.140625" style="11" customWidth="1"/>
    <col min="11244" max="11244" width="14.42578125" style="11" customWidth="1"/>
    <col min="11245" max="11489" width="8.7109375" style="11"/>
    <col min="11490" max="11490" width="7.42578125" style="11" customWidth="1"/>
    <col min="11491" max="11491" width="51.42578125" style="11" customWidth="1"/>
    <col min="11492" max="11492" width="17.85546875" style="11" customWidth="1"/>
    <col min="11493" max="11493" width="16.42578125" style="11" customWidth="1"/>
    <col min="11494" max="11496" width="14.140625" style="11" customWidth="1"/>
    <col min="11497" max="11497" width="18.42578125" style="11" customWidth="1"/>
    <col min="11498" max="11498" width="14.42578125" style="11" customWidth="1"/>
    <col min="11499" max="11499" width="14.140625" style="11" customWidth="1"/>
    <col min="11500" max="11500" width="14.42578125" style="11" customWidth="1"/>
    <col min="11501" max="11745" width="8.7109375" style="11"/>
    <col min="11746" max="11746" width="7.42578125" style="11" customWidth="1"/>
    <col min="11747" max="11747" width="51.42578125" style="11" customWidth="1"/>
    <col min="11748" max="11748" width="17.85546875" style="11" customWidth="1"/>
    <col min="11749" max="11749" width="16.42578125" style="11" customWidth="1"/>
    <col min="11750" max="11752" width="14.140625" style="11" customWidth="1"/>
    <col min="11753" max="11753" width="18.42578125" style="11" customWidth="1"/>
    <col min="11754" max="11754" width="14.42578125" style="11" customWidth="1"/>
    <col min="11755" max="11755" width="14.140625" style="11" customWidth="1"/>
    <col min="11756" max="11756" width="14.42578125" style="11" customWidth="1"/>
    <col min="11757" max="12001" width="8.7109375" style="11"/>
    <col min="12002" max="12002" width="7.42578125" style="11" customWidth="1"/>
    <col min="12003" max="12003" width="51.42578125" style="11" customWidth="1"/>
    <col min="12004" max="12004" width="17.85546875" style="11" customWidth="1"/>
    <col min="12005" max="12005" width="16.42578125" style="11" customWidth="1"/>
    <col min="12006" max="12008" width="14.140625" style="11" customWidth="1"/>
    <col min="12009" max="12009" width="18.42578125" style="11" customWidth="1"/>
    <col min="12010" max="12010" width="14.42578125" style="11" customWidth="1"/>
    <col min="12011" max="12011" width="14.140625" style="11" customWidth="1"/>
    <col min="12012" max="12012" width="14.42578125" style="11" customWidth="1"/>
    <col min="12013" max="12257" width="8.7109375" style="11"/>
    <col min="12258" max="12258" width="7.42578125" style="11" customWidth="1"/>
    <col min="12259" max="12259" width="51.42578125" style="11" customWidth="1"/>
    <col min="12260" max="12260" width="17.85546875" style="11" customWidth="1"/>
    <col min="12261" max="12261" width="16.42578125" style="11" customWidth="1"/>
    <col min="12262" max="12264" width="14.140625" style="11" customWidth="1"/>
    <col min="12265" max="12265" width="18.42578125" style="11" customWidth="1"/>
    <col min="12266" max="12266" width="14.42578125" style="11" customWidth="1"/>
    <col min="12267" max="12267" width="14.140625" style="11" customWidth="1"/>
    <col min="12268" max="12268" width="14.42578125" style="11" customWidth="1"/>
    <col min="12269" max="12513" width="8.7109375" style="11"/>
    <col min="12514" max="12514" width="7.42578125" style="11" customWidth="1"/>
    <col min="12515" max="12515" width="51.42578125" style="11" customWidth="1"/>
    <col min="12516" max="12516" width="17.85546875" style="11" customWidth="1"/>
    <col min="12517" max="12517" width="16.42578125" style="11" customWidth="1"/>
    <col min="12518" max="12520" width="14.140625" style="11" customWidth="1"/>
    <col min="12521" max="12521" width="18.42578125" style="11" customWidth="1"/>
    <col min="12522" max="12522" width="14.42578125" style="11" customWidth="1"/>
    <col min="12523" max="12523" width="14.140625" style="11" customWidth="1"/>
    <col min="12524" max="12524" width="14.42578125" style="11" customWidth="1"/>
    <col min="12525" max="12769" width="8.7109375" style="11"/>
    <col min="12770" max="12770" width="7.42578125" style="11" customWidth="1"/>
    <col min="12771" max="12771" width="51.42578125" style="11" customWidth="1"/>
    <col min="12772" max="12772" width="17.85546875" style="11" customWidth="1"/>
    <col min="12773" max="12773" width="16.42578125" style="11" customWidth="1"/>
    <col min="12774" max="12776" width="14.140625" style="11" customWidth="1"/>
    <col min="12777" max="12777" width="18.42578125" style="11" customWidth="1"/>
    <col min="12778" max="12778" width="14.42578125" style="11" customWidth="1"/>
    <col min="12779" max="12779" width="14.140625" style="11" customWidth="1"/>
    <col min="12780" max="12780" width="14.42578125" style="11" customWidth="1"/>
    <col min="12781" max="13025" width="8.7109375" style="11"/>
    <col min="13026" max="13026" width="7.42578125" style="11" customWidth="1"/>
    <col min="13027" max="13027" width="51.42578125" style="11" customWidth="1"/>
    <col min="13028" max="13028" width="17.85546875" style="11" customWidth="1"/>
    <col min="13029" max="13029" width="16.42578125" style="11" customWidth="1"/>
    <col min="13030" max="13032" width="14.140625" style="11" customWidth="1"/>
    <col min="13033" max="13033" width="18.42578125" style="11" customWidth="1"/>
    <col min="13034" max="13034" width="14.42578125" style="11" customWidth="1"/>
    <col min="13035" max="13035" width="14.140625" style="11" customWidth="1"/>
    <col min="13036" max="13036" width="14.42578125" style="11" customWidth="1"/>
    <col min="13037" max="13281" width="8.7109375" style="11"/>
    <col min="13282" max="13282" width="7.42578125" style="11" customWidth="1"/>
    <col min="13283" max="13283" width="51.42578125" style="11" customWidth="1"/>
    <col min="13284" max="13284" width="17.85546875" style="11" customWidth="1"/>
    <col min="13285" max="13285" width="16.42578125" style="11" customWidth="1"/>
    <col min="13286" max="13288" width="14.140625" style="11" customWidth="1"/>
    <col min="13289" max="13289" width="18.42578125" style="11" customWidth="1"/>
    <col min="13290" max="13290" width="14.42578125" style="11" customWidth="1"/>
    <col min="13291" max="13291" width="14.140625" style="11" customWidth="1"/>
    <col min="13292" max="13292" width="14.42578125" style="11" customWidth="1"/>
    <col min="13293" max="13537" width="8.7109375" style="11"/>
    <col min="13538" max="13538" width="7.42578125" style="11" customWidth="1"/>
    <col min="13539" max="13539" width="51.42578125" style="11" customWidth="1"/>
    <col min="13540" max="13540" width="17.85546875" style="11" customWidth="1"/>
    <col min="13541" max="13541" width="16.42578125" style="11" customWidth="1"/>
    <col min="13542" max="13544" width="14.140625" style="11" customWidth="1"/>
    <col min="13545" max="13545" width="18.42578125" style="11" customWidth="1"/>
    <col min="13546" max="13546" width="14.42578125" style="11" customWidth="1"/>
    <col min="13547" max="13547" width="14.140625" style="11" customWidth="1"/>
    <col min="13548" max="13548" width="14.42578125" style="11" customWidth="1"/>
    <col min="13549" max="13793" width="8.7109375" style="11"/>
    <col min="13794" max="13794" width="7.42578125" style="11" customWidth="1"/>
    <col min="13795" max="13795" width="51.42578125" style="11" customWidth="1"/>
    <col min="13796" max="13796" width="17.85546875" style="11" customWidth="1"/>
    <col min="13797" max="13797" width="16.42578125" style="11" customWidth="1"/>
    <col min="13798" max="13800" width="14.140625" style="11" customWidth="1"/>
    <col min="13801" max="13801" width="18.42578125" style="11" customWidth="1"/>
    <col min="13802" max="13802" width="14.42578125" style="11" customWidth="1"/>
    <col min="13803" max="13803" width="14.140625" style="11" customWidth="1"/>
    <col min="13804" max="13804" width="14.42578125" style="11" customWidth="1"/>
    <col min="13805" max="14049" width="8.7109375" style="11"/>
    <col min="14050" max="14050" width="7.42578125" style="11" customWidth="1"/>
    <col min="14051" max="14051" width="51.42578125" style="11" customWidth="1"/>
    <col min="14052" max="14052" width="17.85546875" style="11" customWidth="1"/>
    <col min="14053" max="14053" width="16.42578125" style="11" customWidth="1"/>
    <col min="14054" max="14056" width="14.140625" style="11" customWidth="1"/>
    <col min="14057" max="14057" width="18.42578125" style="11" customWidth="1"/>
    <col min="14058" max="14058" width="14.42578125" style="11" customWidth="1"/>
    <col min="14059" max="14059" width="14.140625" style="11" customWidth="1"/>
    <col min="14060" max="14060" width="14.42578125" style="11" customWidth="1"/>
    <col min="14061" max="14305" width="8.7109375" style="11"/>
    <col min="14306" max="14306" width="7.42578125" style="11" customWidth="1"/>
    <col min="14307" max="14307" width="51.42578125" style="11" customWidth="1"/>
    <col min="14308" max="14308" width="17.85546875" style="11" customWidth="1"/>
    <col min="14309" max="14309" width="16.42578125" style="11" customWidth="1"/>
    <col min="14310" max="14312" width="14.140625" style="11" customWidth="1"/>
    <col min="14313" max="14313" width="18.42578125" style="11" customWidth="1"/>
    <col min="14314" max="14314" width="14.42578125" style="11" customWidth="1"/>
    <col min="14315" max="14315" width="14.140625" style="11" customWidth="1"/>
    <col min="14316" max="14316" width="14.42578125" style="11" customWidth="1"/>
    <col min="14317" max="14561" width="8.7109375" style="11"/>
    <col min="14562" max="14562" width="7.42578125" style="11" customWidth="1"/>
    <col min="14563" max="14563" width="51.42578125" style="11" customWidth="1"/>
    <col min="14564" max="14564" width="17.85546875" style="11" customWidth="1"/>
    <col min="14565" max="14565" width="16.42578125" style="11" customWidth="1"/>
    <col min="14566" max="14568" width="14.140625" style="11" customWidth="1"/>
    <col min="14569" max="14569" width="18.42578125" style="11" customWidth="1"/>
    <col min="14570" max="14570" width="14.42578125" style="11" customWidth="1"/>
    <col min="14571" max="14571" width="14.140625" style="11" customWidth="1"/>
    <col min="14572" max="14572" width="14.42578125" style="11" customWidth="1"/>
    <col min="14573" max="14817" width="8.7109375" style="11"/>
    <col min="14818" max="14818" width="7.42578125" style="11" customWidth="1"/>
    <col min="14819" max="14819" width="51.42578125" style="11" customWidth="1"/>
    <col min="14820" max="14820" width="17.85546875" style="11" customWidth="1"/>
    <col min="14821" max="14821" width="16.42578125" style="11" customWidth="1"/>
    <col min="14822" max="14824" width="14.140625" style="11" customWidth="1"/>
    <col min="14825" max="14825" width="18.42578125" style="11" customWidth="1"/>
    <col min="14826" max="14826" width="14.42578125" style="11" customWidth="1"/>
    <col min="14827" max="14827" width="14.140625" style="11" customWidth="1"/>
    <col min="14828" max="14828" width="14.42578125" style="11" customWidth="1"/>
    <col min="14829" max="15073" width="8.7109375" style="11"/>
    <col min="15074" max="15074" width="7.42578125" style="11" customWidth="1"/>
    <col min="15075" max="15075" width="51.42578125" style="11" customWidth="1"/>
    <col min="15076" max="15076" width="17.85546875" style="11" customWidth="1"/>
    <col min="15077" max="15077" width="16.42578125" style="11" customWidth="1"/>
    <col min="15078" max="15080" width="14.140625" style="11" customWidth="1"/>
    <col min="15081" max="15081" width="18.42578125" style="11" customWidth="1"/>
    <col min="15082" max="15082" width="14.42578125" style="11" customWidth="1"/>
    <col min="15083" max="15083" width="14.140625" style="11" customWidth="1"/>
    <col min="15084" max="15084" width="14.42578125" style="11" customWidth="1"/>
    <col min="15085" max="15329" width="8.7109375" style="11"/>
    <col min="15330" max="15330" width="7.42578125" style="11" customWidth="1"/>
    <col min="15331" max="15331" width="51.42578125" style="11" customWidth="1"/>
    <col min="15332" max="15332" width="17.85546875" style="11" customWidth="1"/>
    <col min="15333" max="15333" width="16.42578125" style="11" customWidth="1"/>
    <col min="15334" max="15336" width="14.140625" style="11" customWidth="1"/>
    <col min="15337" max="15337" width="18.42578125" style="11" customWidth="1"/>
    <col min="15338" max="15338" width="14.42578125" style="11" customWidth="1"/>
    <col min="15339" max="15339" width="14.140625" style="11" customWidth="1"/>
    <col min="15340" max="15340" width="14.42578125" style="11" customWidth="1"/>
    <col min="15341" max="15585" width="8.7109375" style="11"/>
    <col min="15586" max="15586" width="7.42578125" style="11" customWidth="1"/>
    <col min="15587" max="15587" width="51.42578125" style="11" customWidth="1"/>
    <col min="15588" max="15588" width="17.85546875" style="11" customWidth="1"/>
    <col min="15589" max="15589" width="16.42578125" style="11" customWidth="1"/>
    <col min="15590" max="15592" width="14.140625" style="11" customWidth="1"/>
    <col min="15593" max="15593" width="18.42578125" style="11" customWidth="1"/>
    <col min="15594" max="15594" width="14.42578125" style="11" customWidth="1"/>
    <col min="15595" max="15595" width="14.140625" style="11" customWidth="1"/>
    <col min="15596" max="15596" width="14.42578125" style="11" customWidth="1"/>
    <col min="15597" max="15841" width="8.7109375" style="11"/>
    <col min="15842" max="15842" width="7.42578125" style="11" customWidth="1"/>
    <col min="15843" max="15843" width="51.42578125" style="11" customWidth="1"/>
    <col min="15844" max="15844" width="17.85546875" style="11" customWidth="1"/>
    <col min="15845" max="15845" width="16.42578125" style="11" customWidth="1"/>
    <col min="15846" max="15848" width="14.140625" style="11" customWidth="1"/>
    <col min="15849" max="15849" width="18.42578125" style="11" customWidth="1"/>
    <col min="15850" max="15850" width="14.42578125" style="11" customWidth="1"/>
    <col min="15851" max="15851" width="14.140625" style="11" customWidth="1"/>
    <col min="15852" max="15852" width="14.42578125" style="11" customWidth="1"/>
    <col min="15853" max="16097" width="8.7109375" style="11"/>
    <col min="16098" max="16098" width="7.42578125" style="11" customWidth="1"/>
    <col min="16099" max="16099" width="51.42578125" style="11" customWidth="1"/>
    <col min="16100" max="16100" width="17.85546875" style="11" customWidth="1"/>
    <col min="16101" max="16101" width="16.42578125" style="11" customWidth="1"/>
    <col min="16102" max="16104" width="14.140625" style="11" customWidth="1"/>
    <col min="16105" max="16105" width="18.42578125" style="11" customWidth="1"/>
    <col min="16106" max="16106" width="14.42578125" style="11" customWidth="1"/>
    <col min="16107" max="16107" width="14.140625" style="11" customWidth="1"/>
    <col min="16108" max="16108" width="14.42578125" style="11" customWidth="1"/>
    <col min="16109" max="16378" width="8.7109375" style="11"/>
    <col min="16379" max="16382" width="8.85546875" style="11" customWidth="1"/>
    <col min="16383" max="16383" width="8.7109375" style="11"/>
    <col min="16384" max="16384" width="8.7109375" style="11" customWidth="1"/>
  </cols>
  <sheetData>
    <row r="1" spans="1:18" ht="13.7" customHeight="1">
      <c r="A1" s="783" t="s">
        <v>926</v>
      </c>
      <c r="B1" s="783"/>
      <c r="C1" s="783"/>
      <c r="D1" s="783"/>
      <c r="E1" s="783"/>
      <c r="F1" s="783"/>
      <c r="G1" s="783"/>
      <c r="H1" s="783"/>
      <c r="I1" s="783"/>
      <c r="J1" s="783"/>
      <c r="K1" s="783"/>
      <c r="L1" s="783"/>
      <c r="M1" s="783"/>
      <c r="N1" s="783"/>
      <c r="O1" s="783"/>
      <c r="P1" s="783"/>
      <c r="Q1" s="783"/>
      <c r="R1" s="783"/>
    </row>
    <row r="2" spans="1:18">
      <c r="A2" s="784" t="s">
        <v>1745</v>
      </c>
      <c r="B2" s="784"/>
      <c r="C2" s="784"/>
      <c r="D2" s="784"/>
      <c r="E2" s="784"/>
      <c r="F2" s="784"/>
      <c r="G2" s="784"/>
      <c r="H2" s="784"/>
      <c r="I2" s="784"/>
      <c r="J2" s="784"/>
      <c r="K2" s="784"/>
      <c r="L2" s="784"/>
      <c r="M2" s="784"/>
      <c r="N2" s="784"/>
      <c r="O2" s="784"/>
      <c r="P2" s="784"/>
      <c r="Q2" s="784"/>
      <c r="R2" s="784"/>
    </row>
    <row r="3" spans="1:18">
      <c r="A3" s="784" t="s">
        <v>1702</v>
      </c>
      <c r="B3" s="784"/>
      <c r="C3" s="784"/>
      <c r="D3" s="784"/>
      <c r="E3" s="784"/>
      <c r="F3" s="784"/>
      <c r="G3" s="784"/>
      <c r="H3" s="784"/>
      <c r="I3" s="784"/>
      <c r="J3" s="784"/>
      <c r="K3" s="784"/>
      <c r="L3" s="784"/>
      <c r="M3" s="784"/>
      <c r="N3" s="784"/>
      <c r="O3" s="784"/>
      <c r="P3" s="784"/>
      <c r="Q3" s="784"/>
      <c r="R3" s="784"/>
    </row>
    <row r="4" spans="1:18">
      <c r="A4" s="784" t="s">
        <v>1350</v>
      </c>
      <c r="B4" s="784"/>
      <c r="C4" s="784"/>
      <c r="D4" s="784"/>
      <c r="E4" s="784"/>
      <c r="F4" s="784"/>
      <c r="G4" s="784"/>
      <c r="H4" s="784"/>
      <c r="I4" s="784"/>
      <c r="J4" s="784"/>
      <c r="K4" s="784"/>
      <c r="L4" s="784"/>
      <c r="M4" s="784"/>
      <c r="N4" s="784"/>
      <c r="O4" s="784"/>
      <c r="P4" s="784"/>
      <c r="Q4" s="784"/>
      <c r="R4" s="784"/>
    </row>
    <row r="5" spans="1:18">
      <c r="A5" s="783" t="s">
        <v>1751</v>
      </c>
      <c r="B5" s="783"/>
      <c r="C5" s="783"/>
      <c r="D5" s="783"/>
      <c r="E5" s="783"/>
      <c r="F5" s="783"/>
      <c r="G5" s="783"/>
      <c r="H5" s="783"/>
      <c r="I5" s="783"/>
      <c r="J5" s="783"/>
      <c r="K5" s="783"/>
      <c r="L5" s="783"/>
      <c r="M5" s="783"/>
      <c r="N5" s="783"/>
      <c r="O5" s="783"/>
      <c r="P5" s="783"/>
      <c r="Q5" s="783"/>
      <c r="R5" s="783"/>
    </row>
    <row r="6" spans="1:18">
      <c r="A6" s="783" t="s">
        <v>1750</v>
      </c>
      <c r="B6" s="783"/>
      <c r="C6" s="783"/>
      <c r="D6" s="783"/>
      <c r="E6" s="783"/>
      <c r="F6" s="783"/>
      <c r="G6" s="783"/>
      <c r="H6" s="783"/>
      <c r="I6" s="783"/>
      <c r="J6" s="783"/>
      <c r="K6" s="783"/>
      <c r="L6" s="783"/>
      <c r="M6" s="783"/>
      <c r="N6" s="783"/>
      <c r="O6" s="783"/>
      <c r="P6" s="783"/>
      <c r="Q6" s="783"/>
      <c r="R6" s="783"/>
    </row>
    <row r="7" spans="1:18">
      <c r="A7" s="23"/>
      <c r="B7" s="23"/>
      <c r="C7" s="23"/>
      <c r="D7" s="23"/>
      <c r="E7" s="23"/>
      <c r="F7" s="23"/>
      <c r="G7" s="23"/>
      <c r="H7" s="23"/>
      <c r="I7" s="23"/>
      <c r="J7" s="23"/>
      <c r="K7" s="23"/>
      <c r="L7" s="23"/>
      <c r="M7" s="23"/>
      <c r="N7" s="23"/>
      <c r="O7" s="23"/>
      <c r="P7" s="23"/>
      <c r="Q7" s="23"/>
      <c r="R7" s="23"/>
    </row>
    <row r="8" spans="1:18">
      <c r="A8" s="23"/>
      <c r="C8" s="2"/>
      <c r="D8" s="23"/>
      <c r="E8" s="23"/>
      <c r="F8" s="23"/>
      <c r="G8" s="23"/>
      <c r="H8" s="23"/>
      <c r="I8" s="23"/>
      <c r="J8" s="23"/>
      <c r="K8" s="23"/>
      <c r="L8" s="23"/>
      <c r="M8" s="23"/>
      <c r="N8" s="23"/>
      <c r="O8" s="23"/>
      <c r="P8" s="23"/>
      <c r="Q8" s="23"/>
      <c r="R8" s="23"/>
    </row>
    <row r="9" spans="1:18">
      <c r="A9" s="23"/>
      <c r="B9" s="59" t="s">
        <v>113</v>
      </c>
      <c r="C9" s="2"/>
      <c r="D9" s="23"/>
      <c r="E9" s="23"/>
      <c r="F9" s="23"/>
      <c r="G9" s="23"/>
      <c r="H9" s="23"/>
      <c r="I9" s="23"/>
      <c r="J9" s="23"/>
      <c r="K9" s="23"/>
      <c r="L9" s="23"/>
      <c r="M9" s="23"/>
      <c r="N9" s="23"/>
      <c r="O9" s="23"/>
      <c r="P9" s="23"/>
      <c r="Q9" s="23"/>
      <c r="R9" s="23"/>
    </row>
    <row r="10" spans="1:18">
      <c r="A10" s="25" t="s">
        <v>43</v>
      </c>
      <c r="B10" s="9"/>
      <c r="C10" s="9"/>
      <c r="D10" s="9"/>
      <c r="E10" s="9"/>
      <c r="F10" s="9"/>
      <c r="G10" s="9"/>
      <c r="H10" s="9"/>
      <c r="I10" s="9"/>
      <c r="J10" s="9"/>
      <c r="K10" s="9"/>
      <c r="P10" s="23"/>
      <c r="Q10" s="23"/>
      <c r="R10" s="8"/>
    </row>
    <row r="11" spans="1:18">
      <c r="A11" s="41" t="s">
        <v>44</v>
      </c>
      <c r="B11" s="41" t="s">
        <v>1268</v>
      </c>
      <c r="C11" s="25"/>
      <c r="D11" s="8"/>
      <c r="E11" s="8"/>
      <c r="F11" s="8"/>
      <c r="G11" s="8"/>
      <c r="H11" s="8"/>
      <c r="I11" s="8"/>
      <c r="J11" s="8"/>
      <c r="K11" s="8"/>
      <c r="P11" s="41" t="s">
        <v>2</v>
      </c>
      <c r="Q11" s="25"/>
      <c r="R11" s="41" t="s">
        <v>1</v>
      </c>
    </row>
    <row r="12" spans="1:18" ht="25.5">
      <c r="A12" s="18">
        <v>1</v>
      </c>
      <c r="B12" s="9" t="s">
        <v>1347</v>
      </c>
      <c r="C12" s="9"/>
      <c r="E12" s="9"/>
      <c r="G12" s="9"/>
      <c r="L12" s="8"/>
      <c r="M12" s="8"/>
      <c r="N12" s="8"/>
      <c r="O12" s="8"/>
      <c r="P12" s="309">
        <f>'Attachment Supp-RIE-8d'!J61+'Attachment Supp-RIE-7d'!J61+'Attachment Supp-RIE-6d (2)'!J60</f>
        <v>-732933.62862328149</v>
      </c>
      <c r="Q12" s="312"/>
      <c r="R12" s="685" t="s">
        <v>1749</v>
      </c>
    </row>
    <row r="13" spans="1:18">
      <c r="A13" s="18">
        <f>A12+1</f>
        <v>2</v>
      </c>
      <c r="B13" s="9" t="s">
        <v>1345</v>
      </c>
      <c r="C13" s="9"/>
      <c r="E13" s="9"/>
      <c r="G13" s="9"/>
      <c r="L13" s="8"/>
      <c r="M13" s="8"/>
      <c r="N13" s="8"/>
      <c r="O13" s="8"/>
      <c r="P13" s="572">
        <f>P52</f>
        <v>-732804.61251488258</v>
      </c>
      <c r="Q13" s="572"/>
      <c r="R13" s="476"/>
    </row>
    <row r="14" spans="1:18" ht="13.5" thickBot="1">
      <c r="A14" s="18">
        <f>A13+1</f>
        <v>3</v>
      </c>
      <c r="B14" s="9" t="s">
        <v>1344</v>
      </c>
      <c r="C14" s="9"/>
      <c r="E14" s="9"/>
      <c r="G14" s="9"/>
      <c r="L14" s="8"/>
      <c r="M14" s="8"/>
      <c r="N14" s="8"/>
      <c r="O14" s="8"/>
      <c r="P14" s="316">
        <f>P13-P12</f>
        <v>129.01610839890782</v>
      </c>
      <c r="Q14" s="312"/>
      <c r="R14" s="329"/>
    </row>
    <row r="15" spans="1:18" ht="13.5" thickTop="1">
      <c r="A15" s="18"/>
      <c r="B15" s="9"/>
      <c r="C15" s="9"/>
      <c r="D15" s="9"/>
      <c r="E15" s="9"/>
      <c r="G15" s="9"/>
      <c r="L15" s="8"/>
      <c r="M15" s="8"/>
      <c r="N15" s="8"/>
      <c r="O15" s="8"/>
      <c r="P15" s="312"/>
      <c r="Q15" s="312"/>
    </row>
    <row r="16" spans="1:18">
      <c r="A16" s="18" t="s">
        <v>41</v>
      </c>
      <c r="B16" s="9"/>
      <c r="C16" s="9"/>
      <c r="D16" s="9"/>
      <c r="E16" s="9"/>
      <c r="F16" s="609"/>
      <c r="G16" s="9"/>
      <c r="H16" s="609"/>
      <c r="I16" s="9"/>
      <c r="J16" s="609"/>
      <c r="K16" s="9"/>
      <c r="L16" s="609"/>
      <c r="M16" s="8"/>
      <c r="N16" s="8"/>
      <c r="O16" s="8"/>
      <c r="P16" s="312"/>
      <c r="Q16" s="312"/>
    </row>
    <row r="17" spans="1:18">
      <c r="A17" s="18"/>
      <c r="B17" s="790" t="s">
        <v>1261</v>
      </c>
      <c r="C17" s="791"/>
      <c r="D17" s="792"/>
      <c r="E17" s="25"/>
      <c r="F17" s="18" t="s">
        <v>12</v>
      </c>
      <c r="G17" s="25"/>
      <c r="H17" s="18" t="s">
        <v>15</v>
      </c>
      <c r="I17" s="18"/>
      <c r="J17" s="27" t="s">
        <v>1343</v>
      </c>
      <c r="K17" s="18"/>
      <c r="L17" s="608" t="s">
        <v>16</v>
      </c>
      <c r="M17" s="18"/>
      <c r="N17" s="18" t="s">
        <v>1342</v>
      </c>
      <c r="O17" s="18"/>
      <c r="P17" s="18" t="s">
        <v>1341</v>
      </c>
      <c r="Q17" s="23"/>
      <c r="R17" s="8" t="s">
        <v>1340</v>
      </c>
    </row>
    <row r="18" spans="1:18" ht="38.25">
      <c r="A18" s="18"/>
      <c r="B18" s="41" t="s">
        <v>275</v>
      </c>
      <c r="C18" s="25"/>
      <c r="D18" s="41" t="s">
        <v>276</v>
      </c>
      <c r="E18" s="25"/>
      <c r="F18" s="87" t="s">
        <v>1371</v>
      </c>
      <c r="G18" s="25"/>
      <c r="H18" s="87" t="s">
        <v>1370</v>
      </c>
      <c r="I18" s="8"/>
      <c r="J18" s="87" t="s">
        <v>1337</v>
      </c>
      <c r="L18" s="87" t="s">
        <v>1336</v>
      </c>
      <c r="M18" s="607"/>
      <c r="N18" s="606" t="s">
        <v>1335</v>
      </c>
      <c r="O18" s="319"/>
      <c r="P18" s="41" t="s">
        <v>1334</v>
      </c>
      <c r="Q18" s="8"/>
      <c r="R18" s="41" t="s">
        <v>1333</v>
      </c>
    </row>
    <row r="19" spans="1:18" ht="13.7" customHeight="1">
      <c r="A19" s="18">
        <f>A14+1</f>
        <v>4</v>
      </c>
      <c r="B19" s="8" t="s">
        <v>278</v>
      </c>
      <c r="C19" s="8"/>
      <c r="D19" s="201">
        <v>2023</v>
      </c>
      <c r="E19" s="8"/>
      <c r="F19" s="604">
        <f>'Attachment Supp-RIE-8d'!J18+'Attachment Supp-RIE-7d'!J18+'Attachment Supp-RIE-6d (2)'!J17</f>
        <v>-624898.74300555885</v>
      </c>
      <c r="G19" s="605"/>
      <c r="H19" s="604">
        <f>'Attachment Supp-RIE-8d'!J18+'Attachment Supp-RIE-7d'!J18+'Attachment Supp-RIE-6d (2)'!J17</f>
        <v>-624898.74300555885</v>
      </c>
      <c r="I19" s="320"/>
      <c r="J19" s="322">
        <v>5.4000000000000003E-3</v>
      </c>
      <c r="K19" s="567" t="s">
        <v>55</v>
      </c>
      <c r="L19" s="322">
        <v>5.4000000000000003E-3</v>
      </c>
      <c r="M19" s="567" t="s">
        <v>55</v>
      </c>
      <c r="N19" s="602">
        <f>F19*J19</f>
        <v>-3374.4532122300179</v>
      </c>
      <c r="O19" s="567"/>
      <c r="P19" s="269">
        <f>H19*L19</f>
        <v>-3374.4532122300179</v>
      </c>
      <c r="Q19" s="270"/>
      <c r="R19" s="559">
        <f t="shared" ref="R19:R49" si="0">P19-N19</f>
        <v>0</v>
      </c>
    </row>
    <row r="20" spans="1:18" ht="13.7" customHeight="1">
      <c r="A20" s="18">
        <f>A19+1</f>
        <v>5</v>
      </c>
      <c r="B20" s="8" t="s">
        <v>279</v>
      </c>
      <c r="C20" s="8"/>
      <c r="D20" s="8">
        <f>IF(ISNUMBER($D$19),$D$19,"")</f>
        <v>2023</v>
      </c>
      <c r="E20" s="8"/>
      <c r="F20" s="601">
        <f>+F19</f>
        <v>-624898.74300555885</v>
      </c>
      <c r="G20" s="8"/>
      <c r="H20" s="324">
        <f>+H19</f>
        <v>-624898.74300555885</v>
      </c>
      <c r="I20" s="320"/>
      <c r="J20" s="322">
        <v>4.7999999999999996E-3</v>
      </c>
      <c r="K20" s="567" t="s">
        <v>55</v>
      </c>
      <c r="L20" s="322">
        <v>4.7999999999999996E-3</v>
      </c>
      <c r="M20" s="567" t="s">
        <v>55</v>
      </c>
      <c r="N20" s="602">
        <f>F20*J20</f>
        <v>-2999.5139664266821</v>
      </c>
      <c r="O20" s="567"/>
      <c r="P20" s="269">
        <f>H20*L20</f>
        <v>-2999.5139664266821</v>
      </c>
      <c r="Q20" s="270"/>
      <c r="R20" s="559">
        <f t="shared" si="0"/>
        <v>0</v>
      </c>
    </row>
    <row r="21" spans="1:18" ht="13.7" customHeight="1">
      <c r="A21" s="18">
        <f>A20+1</f>
        <v>6</v>
      </c>
      <c r="B21" s="8" t="s">
        <v>280</v>
      </c>
      <c r="C21" s="8"/>
      <c r="D21" s="8">
        <f>+$D$20</f>
        <v>2023</v>
      </c>
      <c r="E21" s="8"/>
      <c r="F21" s="601">
        <f>+F20</f>
        <v>-624898.74300555885</v>
      </c>
      <c r="G21" s="8"/>
      <c r="H21" s="324">
        <f>+H20</f>
        <v>-624898.74300555885</v>
      </c>
      <c r="I21" s="320"/>
      <c r="J21" s="322">
        <v>5.4000000000000003E-3</v>
      </c>
      <c r="K21" s="567" t="s">
        <v>55</v>
      </c>
      <c r="L21" s="322">
        <v>5.4000000000000003E-3</v>
      </c>
      <c r="M21" s="567" t="s">
        <v>55</v>
      </c>
      <c r="N21" s="602">
        <f>F21*J21</f>
        <v>-3374.4532122300179</v>
      </c>
      <c r="O21" s="567"/>
      <c r="P21" s="269">
        <f>H21*L21</f>
        <v>-3374.4532122300179</v>
      </c>
      <c r="Q21" s="270"/>
      <c r="R21" s="559">
        <f t="shared" si="0"/>
        <v>0</v>
      </c>
    </row>
    <row r="22" spans="1:18" ht="13.7" customHeight="1">
      <c r="A22" s="18"/>
      <c r="B22" s="8"/>
      <c r="C22" s="8"/>
      <c r="D22" s="8"/>
      <c r="E22" s="8"/>
      <c r="F22" s="601"/>
      <c r="G22" s="8"/>
      <c r="H22" s="324"/>
      <c r="I22" s="320"/>
      <c r="J22" s="325"/>
      <c r="K22" s="323"/>
      <c r="L22" s="325"/>
      <c r="M22" s="323"/>
      <c r="N22" s="602"/>
      <c r="O22" s="323"/>
      <c r="P22" s="269"/>
      <c r="Q22" s="270"/>
      <c r="R22" s="559">
        <f t="shared" si="0"/>
        <v>0</v>
      </c>
    </row>
    <row r="23" spans="1:18" ht="13.7" customHeight="1">
      <c r="A23" s="18">
        <f>A21+1</f>
        <v>7</v>
      </c>
      <c r="B23" s="8" t="s">
        <v>281</v>
      </c>
      <c r="C23" s="8"/>
      <c r="D23" s="8">
        <f>+$D$20</f>
        <v>2023</v>
      </c>
      <c r="E23" s="8"/>
      <c r="F23" s="601">
        <f>+F21+N21+N20+N19</f>
        <v>-634647.16339644557</v>
      </c>
      <c r="G23" s="8"/>
      <c r="H23" s="324">
        <f>+H21+P21+P20+P19</f>
        <v>-634647.16339644557</v>
      </c>
      <c r="I23" s="320"/>
      <c r="J23" s="322">
        <v>6.1999999999999998E-3</v>
      </c>
      <c r="K23" s="567" t="s">
        <v>55</v>
      </c>
      <c r="L23" s="322">
        <v>6.1999999999999998E-3</v>
      </c>
      <c r="M23" s="567" t="s">
        <v>55</v>
      </c>
      <c r="N23" s="602">
        <f>F23*J23</f>
        <v>-3934.8124130579622</v>
      </c>
      <c r="O23" s="567"/>
      <c r="P23" s="269">
        <f>H23*L23</f>
        <v>-3934.8124130579622</v>
      </c>
      <c r="Q23" s="270"/>
      <c r="R23" s="559">
        <f t="shared" si="0"/>
        <v>0</v>
      </c>
    </row>
    <row r="24" spans="1:18" ht="13.7" customHeight="1">
      <c r="A24" s="18">
        <f>A23+1</f>
        <v>8</v>
      </c>
      <c r="B24" s="8" t="s">
        <v>282</v>
      </c>
      <c r="C24" s="8"/>
      <c r="D24" s="8">
        <f>+$D$20</f>
        <v>2023</v>
      </c>
      <c r="E24" s="8"/>
      <c r="F24" s="601">
        <f>+F23</f>
        <v>-634647.16339644557</v>
      </c>
      <c r="G24" s="8"/>
      <c r="H24" s="324">
        <f>+H23</f>
        <v>-634647.16339644557</v>
      </c>
      <c r="I24" s="320"/>
      <c r="J24" s="322">
        <v>6.4000000000000003E-3</v>
      </c>
      <c r="K24" s="567" t="s">
        <v>55</v>
      </c>
      <c r="L24" s="322">
        <v>6.4000000000000003E-3</v>
      </c>
      <c r="M24" s="567" t="s">
        <v>55</v>
      </c>
      <c r="N24" s="602">
        <f>F24*J24</f>
        <v>-4061.7418457372519</v>
      </c>
      <c r="O24" s="567"/>
      <c r="P24" s="269">
        <f>H24*L24</f>
        <v>-4061.7418457372519</v>
      </c>
      <c r="Q24" s="270"/>
      <c r="R24" s="559">
        <f t="shared" si="0"/>
        <v>0</v>
      </c>
    </row>
    <row r="25" spans="1:18">
      <c r="A25" s="18">
        <f>A24+1</f>
        <v>9</v>
      </c>
      <c r="B25" s="8" t="s">
        <v>283</v>
      </c>
      <c r="C25" s="8"/>
      <c r="D25" s="8">
        <f>+$D$20</f>
        <v>2023</v>
      </c>
      <c r="E25" s="8"/>
      <c r="F25" s="601">
        <f>+F24</f>
        <v>-634647.16339644557</v>
      </c>
      <c r="G25" s="603"/>
      <c r="H25" s="324">
        <f>+H24</f>
        <v>-634647.16339644557</v>
      </c>
      <c r="I25" s="320"/>
      <c r="J25" s="322">
        <v>6.1999999999999998E-3</v>
      </c>
      <c r="K25" s="567" t="s">
        <v>55</v>
      </c>
      <c r="L25" s="322">
        <v>6.1999999999999998E-3</v>
      </c>
      <c r="M25" s="567" t="s">
        <v>55</v>
      </c>
      <c r="N25" s="602">
        <f>F25*J25</f>
        <v>-3934.8124130579622</v>
      </c>
      <c r="O25" s="567"/>
      <c r="P25" s="269">
        <f>H25*L25</f>
        <v>-3934.8124130579622</v>
      </c>
      <c r="Q25" s="270"/>
      <c r="R25" s="559">
        <f t="shared" si="0"/>
        <v>0</v>
      </c>
    </row>
    <row r="26" spans="1:18">
      <c r="A26" s="18"/>
      <c r="B26" s="8"/>
      <c r="C26" s="8"/>
      <c r="D26" s="8"/>
      <c r="E26" s="8"/>
      <c r="F26" s="601"/>
      <c r="G26" s="8"/>
      <c r="H26" s="324"/>
      <c r="I26" s="320"/>
      <c r="J26" s="325"/>
      <c r="K26" s="323"/>
      <c r="L26" s="325"/>
      <c r="M26" s="323"/>
      <c r="N26" s="602"/>
      <c r="O26" s="323"/>
      <c r="P26" s="269"/>
      <c r="Q26" s="270"/>
      <c r="R26" s="559">
        <f t="shared" si="0"/>
        <v>0</v>
      </c>
    </row>
    <row r="27" spans="1:18">
      <c r="A27" s="18">
        <f>A25+1</f>
        <v>10</v>
      </c>
      <c r="B27" s="8" t="s">
        <v>284</v>
      </c>
      <c r="C27" s="8"/>
      <c r="D27" s="8">
        <f>+$D$20</f>
        <v>2023</v>
      </c>
      <c r="E27" s="8"/>
      <c r="F27" s="601">
        <f>+F25+N25+N24+N23</f>
        <v>-646578.5300682988</v>
      </c>
      <c r="G27" s="8"/>
      <c r="H27" s="324">
        <f>+H25+P25+P24+P23</f>
        <v>-646578.5300682988</v>
      </c>
      <c r="I27" s="320"/>
      <c r="J27" s="322">
        <v>9.7999999999999997E-3</v>
      </c>
      <c r="K27" s="567" t="s">
        <v>55</v>
      </c>
      <c r="L27" s="322">
        <v>6.7999999999999996E-3</v>
      </c>
      <c r="M27" s="567" t="s">
        <v>55</v>
      </c>
      <c r="N27" s="602">
        <f>F27*J27</f>
        <v>-6336.4695946693282</v>
      </c>
      <c r="O27" s="567"/>
      <c r="P27" s="269">
        <f>H27*L27</f>
        <v>-4396.7340044644316</v>
      </c>
      <c r="Q27" s="270"/>
      <c r="R27" s="559">
        <f t="shared" si="0"/>
        <v>1939.7355902048967</v>
      </c>
    </row>
    <row r="28" spans="1:18">
      <c r="A28" s="18">
        <f>A27+1</f>
        <v>11</v>
      </c>
      <c r="B28" s="8" t="s">
        <v>285</v>
      </c>
      <c r="C28" s="8"/>
      <c r="D28" s="8">
        <f>+$D$20</f>
        <v>2023</v>
      </c>
      <c r="E28" s="8"/>
      <c r="F28" s="601">
        <f>+F27</f>
        <v>-646578.5300682988</v>
      </c>
      <c r="G28" s="8"/>
      <c r="H28" s="324">
        <f>+H27</f>
        <v>-646578.5300682988</v>
      </c>
      <c r="I28" s="320"/>
      <c r="J28" s="322">
        <v>6.7999999999999996E-3</v>
      </c>
      <c r="K28" s="567" t="s">
        <v>55</v>
      </c>
      <c r="L28" s="322">
        <v>6.7999999999999996E-3</v>
      </c>
      <c r="M28" s="567" t="s">
        <v>55</v>
      </c>
      <c r="N28" s="602">
        <f>F28*J28</f>
        <v>-4396.7340044644316</v>
      </c>
      <c r="O28" s="567"/>
      <c r="P28" s="269">
        <f>H28*L28</f>
        <v>-4396.7340044644316</v>
      </c>
      <c r="Q28" s="270"/>
      <c r="R28" s="559">
        <f t="shared" si="0"/>
        <v>0</v>
      </c>
    </row>
    <row r="29" spans="1:18">
      <c r="A29" s="18">
        <f>A28+1</f>
        <v>12</v>
      </c>
      <c r="B29" s="8" t="s">
        <v>286</v>
      </c>
      <c r="C29" s="8"/>
      <c r="D29" s="8">
        <f>+$D$20</f>
        <v>2023</v>
      </c>
      <c r="E29" s="8"/>
      <c r="F29" s="601">
        <f>+F28</f>
        <v>-646578.5300682988</v>
      </c>
      <c r="G29" s="8"/>
      <c r="H29" s="324">
        <f>+H28</f>
        <v>-646578.5300682988</v>
      </c>
      <c r="I29" s="320"/>
      <c r="J29" s="322">
        <v>6.6E-3</v>
      </c>
      <c r="K29" s="567" t="s">
        <v>55</v>
      </c>
      <c r="L29" s="322">
        <v>6.6E-3</v>
      </c>
      <c r="M29" s="567" t="s">
        <v>55</v>
      </c>
      <c r="N29" s="602">
        <f>F29*J29</f>
        <v>-4267.4182984507725</v>
      </c>
      <c r="O29" s="567"/>
      <c r="P29" s="269">
        <f>H29*L29</f>
        <v>-4267.4182984507725</v>
      </c>
      <c r="Q29" s="270"/>
      <c r="R29" s="559">
        <f t="shared" si="0"/>
        <v>0</v>
      </c>
    </row>
    <row r="30" spans="1:18">
      <c r="A30" s="18"/>
      <c r="B30" s="8"/>
      <c r="C30" s="8"/>
      <c r="D30" s="8"/>
      <c r="E30" s="8"/>
      <c r="F30" s="601"/>
      <c r="G30" s="8"/>
      <c r="H30" s="324"/>
      <c r="I30" s="320"/>
      <c r="J30" s="325"/>
      <c r="K30" s="323"/>
      <c r="L30" s="325"/>
      <c r="M30" s="323"/>
      <c r="N30" s="602"/>
      <c r="O30" s="323"/>
      <c r="P30" s="269"/>
      <c r="Q30" s="270"/>
      <c r="R30" s="559">
        <f t="shared" si="0"/>
        <v>0</v>
      </c>
    </row>
    <row r="31" spans="1:18">
      <c r="A31" s="18">
        <f>A29+1</f>
        <v>13</v>
      </c>
      <c r="B31" s="8" t="s">
        <v>287</v>
      </c>
      <c r="C31" s="8"/>
      <c r="D31" s="8">
        <f>+$D$20</f>
        <v>2023</v>
      </c>
      <c r="E31" s="8"/>
      <c r="F31" s="601">
        <f>+F29+N29+N28+N27</f>
        <v>-661579.15196588333</v>
      </c>
      <c r="G31" s="8"/>
      <c r="H31" s="324">
        <f>+H29+P29+P28+P27</f>
        <v>-659639.4163756785</v>
      </c>
      <c r="I31" s="320"/>
      <c r="J31" s="322">
        <v>7.1000000000000004E-3</v>
      </c>
      <c r="K31" s="567" t="s">
        <v>55</v>
      </c>
      <c r="L31" s="322">
        <v>7.1000000000000004E-3</v>
      </c>
      <c r="M31" s="567" t="s">
        <v>55</v>
      </c>
      <c r="N31" s="602">
        <f>F31*J31</f>
        <v>-4697.2119789577719</v>
      </c>
      <c r="O31" s="567"/>
      <c r="P31" s="269">
        <f>H31*L31</f>
        <v>-4683.4398562673177</v>
      </c>
      <c r="Q31" s="270"/>
      <c r="R31" s="559">
        <f t="shared" si="0"/>
        <v>13.772122690454125</v>
      </c>
    </row>
    <row r="32" spans="1:18">
      <c r="A32" s="18">
        <f>A31+1</f>
        <v>14</v>
      </c>
      <c r="B32" s="8" t="s">
        <v>288</v>
      </c>
      <c r="C32" s="8"/>
      <c r="D32" s="8">
        <f>+$D$20</f>
        <v>2023</v>
      </c>
      <c r="E32" s="8"/>
      <c r="F32" s="601">
        <f>+F31</f>
        <v>-661579.15196588333</v>
      </c>
      <c r="G32" s="8"/>
      <c r="H32" s="324">
        <f>+H31</f>
        <v>-659639.4163756785</v>
      </c>
      <c r="I32" s="320"/>
      <c r="J32" s="322">
        <v>6.8999999999999999E-3</v>
      </c>
      <c r="K32" s="567" t="s">
        <v>55</v>
      </c>
      <c r="L32" s="322">
        <v>6.8999999999999999E-3</v>
      </c>
      <c r="M32" s="567" t="s">
        <v>55</v>
      </c>
      <c r="N32" s="602">
        <f>F32*J32</f>
        <v>-4564.896148564595</v>
      </c>
      <c r="O32" s="567"/>
      <c r="P32" s="269">
        <f>H32*L32</f>
        <v>-4551.5119729921817</v>
      </c>
      <c r="Q32" s="270"/>
      <c r="R32" s="559">
        <f t="shared" si="0"/>
        <v>13.384175572413369</v>
      </c>
    </row>
    <row r="33" spans="1:18">
      <c r="A33" s="18">
        <f>A32+1</f>
        <v>15</v>
      </c>
      <c r="B33" s="8" t="s">
        <v>289</v>
      </c>
      <c r="C33" s="8"/>
      <c r="D33" s="8">
        <f>+$D$20</f>
        <v>2023</v>
      </c>
      <c r="E33" s="8"/>
      <c r="F33" s="601">
        <f>+F32</f>
        <v>-661579.15196588333</v>
      </c>
      <c r="G33" s="8"/>
      <c r="H33" s="324">
        <f>+H32</f>
        <v>-659639.4163756785</v>
      </c>
      <c r="I33" s="320"/>
      <c r="J33" s="322">
        <v>7.1000000000000004E-3</v>
      </c>
      <c r="K33" s="567" t="s">
        <v>55</v>
      </c>
      <c r="L33" s="322">
        <v>7.1000000000000004E-3</v>
      </c>
      <c r="M33" s="567" t="s">
        <v>55</v>
      </c>
      <c r="N33" s="602">
        <f>F33*J33</f>
        <v>-4697.2119789577719</v>
      </c>
      <c r="O33" s="567"/>
      <c r="P33" s="269">
        <f>H33*L33</f>
        <v>-4683.4398562673177</v>
      </c>
      <c r="Q33" s="270"/>
      <c r="R33" s="559">
        <f t="shared" si="0"/>
        <v>13.772122690454125</v>
      </c>
    </row>
    <row r="34" spans="1:18">
      <c r="A34" s="18"/>
      <c r="B34" s="8"/>
      <c r="C34" s="8"/>
      <c r="D34" s="8"/>
      <c r="E34" s="8"/>
      <c r="F34" s="601"/>
      <c r="G34" s="8"/>
      <c r="H34" s="324"/>
      <c r="I34" s="320"/>
      <c r="J34" s="571"/>
      <c r="K34" s="323"/>
      <c r="L34" s="571"/>
      <c r="M34" s="323"/>
      <c r="N34" s="602"/>
      <c r="O34" s="323"/>
      <c r="P34" s="269"/>
      <c r="Q34" s="270"/>
      <c r="R34" s="559">
        <f t="shared" si="0"/>
        <v>0</v>
      </c>
    </row>
    <row r="35" spans="1:18" ht="13.7" customHeight="1">
      <c r="A35" s="18">
        <f>A33+1</f>
        <v>16</v>
      </c>
      <c r="B35" s="8" t="s">
        <v>278</v>
      </c>
      <c r="C35" s="8"/>
      <c r="D35" s="8">
        <f>IF(ISNUMBER($D$19),D19+1,"")</f>
        <v>2024</v>
      </c>
      <c r="E35" s="8"/>
      <c r="F35" s="601">
        <f>+F33+N33+N32+N31</f>
        <v>-675538.47207236348</v>
      </c>
      <c r="G35" s="8"/>
      <c r="H35" s="324">
        <f>+H33+P33+P32+P31</f>
        <v>-673557.80806120532</v>
      </c>
      <c r="I35" s="320"/>
      <c r="J35" s="322">
        <v>7.1999999999999998E-3</v>
      </c>
      <c r="K35" s="567" t="s">
        <v>55</v>
      </c>
      <c r="L35" s="322">
        <v>7.1999999999999998E-3</v>
      </c>
      <c r="M35" s="567" t="s">
        <v>55</v>
      </c>
      <c r="N35" s="602">
        <f>F35*J35</f>
        <v>-4863.8769989210168</v>
      </c>
      <c r="O35" s="567"/>
      <c r="P35" s="269">
        <f>H35*L35</f>
        <v>-4849.6162180406782</v>
      </c>
      <c r="Q35" s="270"/>
      <c r="R35" s="559">
        <f t="shared" si="0"/>
        <v>14.260780880338643</v>
      </c>
    </row>
    <row r="36" spans="1:18" ht="13.7" customHeight="1">
      <c r="A36" s="18">
        <f>A35+1</f>
        <v>17</v>
      </c>
      <c r="B36" s="8" t="s">
        <v>279</v>
      </c>
      <c r="C36" s="8"/>
      <c r="D36" s="8">
        <f>$D$35</f>
        <v>2024</v>
      </c>
      <c r="E36" s="8"/>
      <c r="F36" s="601">
        <f>+F35</f>
        <v>-675538.47207236348</v>
      </c>
      <c r="G36" s="8"/>
      <c r="H36" s="324">
        <f>+H35</f>
        <v>-673557.80806120532</v>
      </c>
      <c r="I36" s="320"/>
      <c r="J36" s="322">
        <v>6.7999999999999996E-3</v>
      </c>
      <c r="K36" s="567" t="s">
        <v>55</v>
      </c>
      <c r="L36" s="322">
        <v>6.7999999999999996E-3</v>
      </c>
      <c r="M36" s="567" t="s">
        <v>55</v>
      </c>
      <c r="N36" s="602">
        <f>F36*J36</f>
        <v>-4593.661610092071</v>
      </c>
      <c r="O36" s="567"/>
      <c r="P36" s="269">
        <f>H36*L36</f>
        <v>-4580.1930948161962</v>
      </c>
      <c r="Q36" s="270"/>
      <c r="R36" s="559">
        <f t="shared" si="0"/>
        <v>13.468515275874779</v>
      </c>
    </row>
    <row r="37" spans="1:18" ht="13.7" customHeight="1">
      <c r="A37" s="18">
        <f>A36+1</f>
        <v>18</v>
      </c>
      <c r="B37" s="8" t="s">
        <v>280</v>
      </c>
      <c r="C37" s="8"/>
      <c r="D37" s="8">
        <f>$D$35</f>
        <v>2024</v>
      </c>
      <c r="E37" s="8"/>
      <c r="F37" s="601">
        <f>+F36</f>
        <v>-675538.47207236348</v>
      </c>
      <c r="G37" s="8"/>
      <c r="H37" s="324">
        <f>+H36</f>
        <v>-673557.80806120532</v>
      </c>
      <c r="I37" s="320"/>
      <c r="J37" s="322">
        <v>7.1999999999999998E-3</v>
      </c>
      <c r="K37" s="567" t="s">
        <v>55</v>
      </c>
      <c r="L37" s="322">
        <v>7.1999999999999998E-3</v>
      </c>
      <c r="M37" s="567" t="s">
        <v>55</v>
      </c>
      <c r="N37" s="602">
        <f>F37*J37</f>
        <v>-4863.8769989210168</v>
      </c>
      <c r="O37" s="567"/>
      <c r="P37" s="269">
        <f>H37*L37</f>
        <v>-4849.6162180406782</v>
      </c>
      <c r="Q37" s="270"/>
      <c r="R37" s="559">
        <f t="shared" si="0"/>
        <v>14.260780880338643</v>
      </c>
    </row>
    <row r="38" spans="1:18" ht="13.7" customHeight="1">
      <c r="A38" s="18"/>
      <c r="B38" s="8"/>
      <c r="C38" s="8"/>
      <c r="D38" s="8"/>
      <c r="E38" s="8"/>
      <c r="F38" s="601"/>
      <c r="G38" s="8"/>
      <c r="H38" s="324"/>
      <c r="I38" s="320"/>
      <c r="J38" s="325"/>
      <c r="K38" s="323"/>
      <c r="L38" s="325"/>
      <c r="M38" s="323"/>
      <c r="N38" s="602"/>
      <c r="O38" s="323"/>
      <c r="P38" s="269"/>
      <c r="Q38" s="270"/>
      <c r="R38" s="559">
        <f t="shared" si="0"/>
        <v>0</v>
      </c>
    </row>
    <row r="39" spans="1:18" ht="13.7" customHeight="1">
      <c r="A39" s="18">
        <f>A37+1</f>
        <v>19</v>
      </c>
      <c r="B39" s="8" t="s">
        <v>281</v>
      </c>
      <c r="C39" s="8"/>
      <c r="D39" s="8">
        <f>$D$35</f>
        <v>2024</v>
      </c>
      <c r="E39" s="8"/>
      <c r="F39" s="601">
        <f>+F37+N37+N36+N35</f>
        <v>-689859.8876802976</v>
      </c>
      <c r="G39" s="8"/>
      <c r="H39" s="324">
        <f>+H37+P37+P36+P35</f>
        <v>-687837.23359210289</v>
      </c>
      <c r="I39" s="320"/>
      <c r="J39" s="322">
        <v>7.0000000000000001E-3</v>
      </c>
      <c r="K39" s="567" t="s">
        <v>55</v>
      </c>
      <c r="L39" s="322">
        <v>7.0000000000000001E-3</v>
      </c>
      <c r="M39" s="567" t="s">
        <v>55</v>
      </c>
      <c r="N39" s="602">
        <f>F39*J39</f>
        <v>-4829.0192137620834</v>
      </c>
      <c r="O39" s="567"/>
      <c r="P39" s="269">
        <f>H39*L39</f>
        <v>-4814.8606351447206</v>
      </c>
      <c r="Q39" s="270"/>
      <c r="R39" s="559">
        <f t="shared" si="0"/>
        <v>14.158578617362764</v>
      </c>
    </row>
    <row r="40" spans="1:18" ht="13.7" customHeight="1">
      <c r="A40" s="18">
        <f>A39+1</f>
        <v>20</v>
      </c>
      <c r="B40" s="8" t="s">
        <v>282</v>
      </c>
      <c r="C40" s="8"/>
      <c r="D40" s="8">
        <f>$D$35</f>
        <v>2024</v>
      </c>
      <c r="E40" s="8"/>
      <c r="F40" s="601">
        <f>+F39</f>
        <v>-689859.8876802976</v>
      </c>
      <c r="G40" s="8"/>
      <c r="H40" s="324">
        <f>+H39</f>
        <v>-687837.23359210289</v>
      </c>
      <c r="I40" s="320"/>
      <c r="J40" s="322">
        <v>7.1999999999999998E-3</v>
      </c>
      <c r="K40" s="567" t="s">
        <v>55</v>
      </c>
      <c r="L40" s="322">
        <v>7.1999999999999998E-3</v>
      </c>
      <c r="M40" s="567" t="s">
        <v>55</v>
      </c>
      <c r="N40" s="602">
        <f>F40*J40</f>
        <v>-4966.9911912981424</v>
      </c>
      <c r="O40" s="567"/>
      <c r="P40" s="269">
        <f>H40*L40</f>
        <v>-4952.4280818631405</v>
      </c>
      <c r="Q40" s="270"/>
      <c r="R40" s="559">
        <f t="shared" si="0"/>
        <v>14.563109435001934</v>
      </c>
    </row>
    <row r="41" spans="1:18">
      <c r="A41" s="18">
        <f>A40+1</f>
        <v>21</v>
      </c>
      <c r="B41" s="8" t="s">
        <v>283</v>
      </c>
      <c r="C41" s="8"/>
      <c r="D41" s="8">
        <f>$D$35</f>
        <v>2024</v>
      </c>
      <c r="E41" s="8"/>
      <c r="F41" s="601">
        <f>+F40</f>
        <v>-689859.8876802976</v>
      </c>
      <c r="G41" s="8"/>
      <c r="H41" s="324">
        <f>+H40</f>
        <v>-687837.23359210289</v>
      </c>
      <c r="I41" s="320"/>
      <c r="J41" s="322">
        <v>6.7117647058823537E-3</v>
      </c>
      <c r="K41" s="567" t="s">
        <v>57</v>
      </c>
      <c r="L41" s="322">
        <v>7.0000000000000001E-3</v>
      </c>
      <c r="M41" s="567" t="s">
        <v>55</v>
      </c>
      <c r="N41" s="602">
        <f>F41*J41</f>
        <v>-4630.1772461365863</v>
      </c>
      <c r="O41" s="567"/>
      <c r="P41" s="269">
        <f>H41*L41</f>
        <v>-4814.8606351447206</v>
      </c>
      <c r="Q41" s="270"/>
      <c r="R41" s="559">
        <f t="shared" si="0"/>
        <v>-184.68338900813433</v>
      </c>
    </row>
    <row r="42" spans="1:18">
      <c r="A42" s="18"/>
      <c r="B42" s="8"/>
      <c r="C42" s="8"/>
      <c r="D42" s="8"/>
      <c r="E42" s="8"/>
      <c r="F42" s="601"/>
      <c r="G42" s="8"/>
      <c r="H42" s="324"/>
      <c r="I42" s="320"/>
      <c r="J42" s="324"/>
      <c r="K42" s="323"/>
      <c r="L42" s="324"/>
      <c r="M42" s="323"/>
      <c r="N42" s="602"/>
      <c r="O42" s="323"/>
      <c r="P42" s="269"/>
      <c r="Q42" s="270"/>
      <c r="R42" s="559">
        <f t="shared" si="0"/>
        <v>0</v>
      </c>
    </row>
    <row r="43" spans="1:18">
      <c r="A43" s="18">
        <f>A41+1</f>
        <v>22</v>
      </c>
      <c r="B43" s="8" t="s">
        <v>284</v>
      </c>
      <c r="C43" s="8"/>
      <c r="D43" s="8">
        <f>$D$35</f>
        <v>2024</v>
      </c>
      <c r="E43" s="8"/>
      <c r="F43" s="601">
        <f>+F41+N41+N40+N39</f>
        <v>-704286.07533149444</v>
      </c>
      <c r="G43" s="8"/>
      <c r="H43" s="324">
        <f>+H41+P41+P40+P39</f>
        <v>-702419.38294425549</v>
      </c>
      <c r="I43" s="320"/>
      <c r="J43" s="322">
        <v>6.7117647058823537E-3</v>
      </c>
      <c r="K43" s="567" t="s">
        <v>57</v>
      </c>
      <c r="L43" s="322">
        <v>7.1999999999999998E-3</v>
      </c>
      <c r="M43" s="567" t="s">
        <v>55</v>
      </c>
      <c r="N43" s="602">
        <f>F43*J43</f>
        <v>-4727.0024232543246</v>
      </c>
      <c r="O43" s="567"/>
      <c r="P43" s="269">
        <f>H43*L43</f>
        <v>-5057.4195571986393</v>
      </c>
      <c r="Q43" s="270"/>
      <c r="R43" s="559">
        <f t="shared" si="0"/>
        <v>-330.41713394431463</v>
      </c>
    </row>
    <row r="44" spans="1:18">
      <c r="A44" s="18">
        <f>A43+1</f>
        <v>23</v>
      </c>
      <c r="B44" s="8" t="s">
        <v>285</v>
      </c>
      <c r="C44" s="8"/>
      <c r="D44" s="8">
        <f>$D$35</f>
        <v>2024</v>
      </c>
      <c r="E44" s="8"/>
      <c r="F44" s="601">
        <f>+F43</f>
        <v>-704286.07533149444</v>
      </c>
      <c r="G44" s="8"/>
      <c r="H44" s="324">
        <f>+H43</f>
        <v>-702419.38294425549</v>
      </c>
      <c r="I44" s="320"/>
      <c r="J44" s="322">
        <v>6.7117647058823537E-3</v>
      </c>
      <c r="K44" s="567" t="s">
        <v>57</v>
      </c>
      <c r="L44" s="322">
        <v>7.1999999999999998E-3</v>
      </c>
      <c r="M44" s="567" t="s">
        <v>55</v>
      </c>
      <c r="N44" s="602">
        <f>F44*J44</f>
        <v>-4727.0024232543246</v>
      </c>
      <c r="O44" s="567"/>
      <c r="P44" s="269">
        <f>H44*L44</f>
        <v>-5057.4195571986393</v>
      </c>
      <c r="Q44" s="270"/>
      <c r="R44" s="559">
        <f t="shared" si="0"/>
        <v>-330.41713394431463</v>
      </c>
    </row>
    <row r="45" spans="1:18">
      <c r="A45" s="18">
        <f>A44+1</f>
        <v>24</v>
      </c>
      <c r="B45" s="8" t="s">
        <v>286</v>
      </c>
      <c r="C45" s="8"/>
      <c r="D45" s="8">
        <f>$D$35</f>
        <v>2024</v>
      </c>
      <c r="E45" s="8"/>
      <c r="F45" s="601">
        <f>+F44</f>
        <v>-704286.07533149444</v>
      </c>
      <c r="G45" s="8"/>
      <c r="H45" s="324">
        <f>+H44</f>
        <v>-702419.38294425549</v>
      </c>
      <c r="I45" s="320"/>
      <c r="J45" s="322">
        <v>6.7117647058823537E-3</v>
      </c>
      <c r="K45" s="567" t="s">
        <v>57</v>
      </c>
      <c r="L45" s="322">
        <v>7.0000000000000001E-3</v>
      </c>
      <c r="M45" s="567" t="s">
        <v>55</v>
      </c>
      <c r="N45" s="602">
        <f>F45*J45</f>
        <v>-4727.0024232543246</v>
      </c>
      <c r="O45" s="567"/>
      <c r="P45" s="269">
        <f>H45*L45</f>
        <v>-4916.9356806097885</v>
      </c>
      <c r="Q45" s="270"/>
      <c r="R45" s="559">
        <f t="shared" si="0"/>
        <v>-189.93325735546387</v>
      </c>
    </row>
    <row r="46" spans="1:18">
      <c r="A46" s="18"/>
      <c r="B46" s="8"/>
      <c r="C46" s="8"/>
      <c r="D46" s="8"/>
      <c r="E46" s="8"/>
      <c r="F46" s="601"/>
      <c r="G46" s="8"/>
      <c r="H46" s="324"/>
      <c r="I46" s="320"/>
      <c r="J46" s="324"/>
      <c r="K46" s="323"/>
      <c r="L46" s="324"/>
      <c r="M46" s="323"/>
      <c r="N46" s="602"/>
      <c r="O46" s="323"/>
      <c r="P46" s="269"/>
      <c r="Q46" s="270"/>
      <c r="R46" s="559">
        <f t="shared" si="0"/>
        <v>0</v>
      </c>
    </row>
    <row r="47" spans="1:18">
      <c r="A47" s="18">
        <f>A45+1</f>
        <v>25</v>
      </c>
      <c r="B47" s="8" t="s">
        <v>287</v>
      </c>
      <c r="C47" s="8"/>
      <c r="D47" s="8">
        <f>$D$35</f>
        <v>2024</v>
      </c>
      <c r="E47" s="8"/>
      <c r="F47" s="601">
        <f>+F45+N45+N44+N43</f>
        <v>-718467.08260125737</v>
      </c>
      <c r="G47" s="8"/>
      <c r="H47" s="324">
        <f>+H45+P45+P44+P43</f>
        <v>-717451.15773926256</v>
      </c>
      <c r="I47" s="320"/>
      <c r="J47" s="322">
        <v>6.7117647058823537E-3</v>
      </c>
      <c r="K47" s="567" t="s">
        <v>57</v>
      </c>
      <c r="L47" s="322">
        <v>7.1999999999999998E-3</v>
      </c>
      <c r="M47" s="567" t="s">
        <v>55</v>
      </c>
      <c r="N47" s="602">
        <f>F47*J47</f>
        <v>-4822.182007341381</v>
      </c>
      <c r="O47" s="567"/>
      <c r="P47" s="269">
        <f>H47*L47</f>
        <v>-5165.6483357226907</v>
      </c>
      <c r="Q47" s="270"/>
      <c r="R47" s="559">
        <f t="shared" si="0"/>
        <v>-343.46632838130972</v>
      </c>
    </row>
    <row r="48" spans="1:18">
      <c r="A48" s="18">
        <f>A47+1</f>
        <v>26</v>
      </c>
      <c r="B48" s="8" t="s">
        <v>288</v>
      </c>
      <c r="C48" s="8"/>
      <c r="D48" s="8">
        <f>$D$35</f>
        <v>2024</v>
      </c>
      <c r="E48" s="8"/>
      <c r="F48" s="601">
        <f>+F47</f>
        <v>-718467.08260125737</v>
      </c>
      <c r="G48" s="8"/>
      <c r="H48" s="324">
        <f>+H47</f>
        <v>-717451.15773926256</v>
      </c>
      <c r="I48" s="320"/>
      <c r="J48" s="322">
        <v>6.7117647058823537E-3</v>
      </c>
      <c r="K48" s="567" t="s">
        <v>57</v>
      </c>
      <c r="L48" s="322">
        <v>7.0000000000000001E-3</v>
      </c>
      <c r="M48" s="567" t="s">
        <v>55</v>
      </c>
      <c r="N48" s="602">
        <f>F48*J48</f>
        <v>-4822.182007341381</v>
      </c>
      <c r="O48" s="567"/>
      <c r="P48" s="269">
        <f>H48*L48</f>
        <v>-5022.1581041748377</v>
      </c>
      <c r="Q48" s="270"/>
      <c r="R48" s="559">
        <f t="shared" si="0"/>
        <v>-199.97609683345672</v>
      </c>
    </row>
    <row r="49" spans="1:19">
      <c r="A49" s="18">
        <f>A48+1</f>
        <v>27</v>
      </c>
      <c r="B49" s="8" t="s">
        <v>289</v>
      </c>
      <c r="C49" s="8"/>
      <c r="D49" s="8">
        <f>$D$35</f>
        <v>2024</v>
      </c>
      <c r="E49" s="8"/>
      <c r="F49" s="601">
        <f>+F48</f>
        <v>-718467.08260125737</v>
      </c>
      <c r="G49" s="8"/>
      <c r="H49" s="324">
        <f>+H48</f>
        <v>-717451.15773926256</v>
      </c>
      <c r="I49" s="320"/>
      <c r="J49" s="322">
        <v>6.7117647058823537E-3</v>
      </c>
      <c r="K49" s="567" t="s">
        <v>57</v>
      </c>
      <c r="L49" s="322">
        <v>7.1999999999999998E-3</v>
      </c>
      <c r="M49" s="567" t="s">
        <v>55</v>
      </c>
      <c r="N49" s="600">
        <f>F49*J49</f>
        <v>-4822.182007341381</v>
      </c>
      <c r="O49" s="567"/>
      <c r="P49" s="570">
        <f>H49*L49</f>
        <v>-5165.6483357226907</v>
      </c>
      <c r="Q49" s="270"/>
      <c r="R49" s="599">
        <f t="shared" si="0"/>
        <v>-343.46632838130972</v>
      </c>
    </row>
    <row r="50" spans="1:19">
      <c r="A50" s="18"/>
      <c r="D50" s="9"/>
      <c r="E50" s="9"/>
      <c r="G50" s="9"/>
      <c r="L50" s="51"/>
      <c r="N50" s="559"/>
      <c r="P50" s="333"/>
      <c r="Q50" s="333"/>
    </row>
    <row r="51" spans="1:19">
      <c r="A51" s="18"/>
      <c r="L51" s="51"/>
      <c r="P51" s="569"/>
      <c r="Q51" s="569"/>
      <c r="R51" s="598"/>
    </row>
    <row r="52" spans="1:19" ht="13.5" thickBot="1">
      <c r="A52" s="18">
        <f>A49+1</f>
        <v>28</v>
      </c>
      <c r="L52" s="51" t="s">
        <v>1332</v>
      </c>
      <c r="N52" s="568">
        <f>F19+SUM(N19:N49)</f>
        <v>-732933.62862328149</v>
      </c>
      <c r="P52" s="568">
        <f>H19+SUM(P19:P49)</f>
        <v>-732804.61251488258</v>
      </c>
      <c r="Q52" s="333"/>
      <c r="R52" s="568">
        <f>SUM(R19:R49)</f>
        <v>129.01610839883142</v>
      </c>
      <c r="S52" s="329"/>
    </row>
    <row r="53" spans="1:19" ht="13.5" thickTop="1">
      <c r="A53" s="18"/>
      <c r="L53" s="51"/>
      <c r="P53" s="333"/>
      <c r="Q53" s="333"/>
    </row>
    <row r="54" spans="1:19">
      <c r="A54" s="146" t="s">
        <v>246</v>
      </c>
      <c r="N54" s="329"/>
      <c r="P54" s="333"/>
      <c r="Q54" s="333"/>
    </row>
    <row r="55" spans="1:19">
      <c r="A55" s="567" t="s">
        <v>54</v>
      </c>
      <c r="B55" s="11" t="s">
        <v>1255</v>
      </c>
      <c r="P55" s="333"/>
      <c r="Q55" s="333"/>
    </row>
    <row r="56" spans="1:19">
      <c r="A56" s="567" t="s">
        <v>55</v>
      </c>
      <c r="B56" s="11" t="s">
        <v>1254</v>
      </c>
      <c r="P56" s="333"/>
      <c r="Q56" s="333"/>
    </row>
    <row r="57" spans="1:19">
      <c r="A57" s="567" t="s">
        <v>57</v>
      </c>
      <c r="B57" s="11" t="s">
        <v>1331</v>
      </c>
      <c r="P57" s="333"/>
      <c r="Q57" s="333"/>
    </row>
    <row r="58" spans="1:19">
      <c r="A58" s="18"/>
      <c r="P58" s="333"/>
      <c r="Q58" s="333"/>
    </row>
    <row r="59" spans="1:19">
      <c r="P59" s="333"/>
      <c r="Q59" s="333"/>
    </row>
    <row r="60" spans="1:19">
      <c r="A60" s="18"/>
      <c r="P60" s="333"/>
      <c r="Q60" s="333"/>
    </row>
    <row r="61" spans="1:19">
      <c r="A61" s="18"/>
      <c r="P61" s="333"/>
      <c r="Q61" s="333"/>
    </row>
    <row r="62" spans="1:19">
      <c r="A62" s="18"/>
      <c r="P62" s="333"/>
      <c r="Q62" s="333"/>
    </row>
    <row r="63" spans="1:19">
      <c r="A63" s="18"/>
      <c r="P63" s="333"/>
      <c r="Q63" s="333"/>
    </row>
    <row r="64" spans="1:19">
      <c r="A64" s="18"/>
      <c r="P64" s="333"/>
      <c r="Q64" s="333"/>
    </row>
    <row r="65" spans="1:17">
      <c r="A65" s="18"/>
      <c r="P65" s="333"/>
      <c r="Q65" s="333"/>
    </row>
    <row r="66" spans="1:17">
      <c r="A66" s="18"/>
      <c r="P66" s="333"/>
      <c r="Q66" s="333"/>
    </row>
    <row r="67" spans="1:17">
      <c r="A67" s="18"/>
      <c r="P67" s="333"/>
      <c r="Q67" s="333"/>
    </row>
    <row r="68" spans="1:17">
      <c r="A68" s="18"/>
      <c r="P68" s="333"/>
      <c r="Q68" s="333"/>
    </row>
    <row r="69" spans="1:17">
      <c r="A69" s="18"/>
      <c r="P69" s="333"/>
      <c r="Q69" s="333"/>
    </row>
    <row r="70" spans="1:17">
      <c r="A70" s="18"/>
      <c r="P70" s="333"/>
      <c r="Q70" s="333"/>
    </row>
    <row r="71" spans="1:17">
      <c r="A71" s="18"/>
      <c r="P71" s="333"/>
      <c r="Q71" s="333"/>
    </row>
    <row r="72" spans="1:17">
      <c r="A72" s="18"/>
      <c r="P72" s="565"/>
      <c r="Q72" s="565"/>
    </row>
  </sheetData>
  <mergeCells count="7">
    <mergeCell ref="B17:D17"/>
    <mergeCell ref="A1:R1"/>
    <mergeCell ref="A2:R2"/>
    <mergeCell ref="A3:R3"/>
    <mergeCell ref="A4:R4"/>
    <mergeCell ref="A5:R5"/>
    <mergeCell ref="A6:R6"/>
  </mergeCells>
  <pageMargins left="0.7" right="0.7" top="0.75" bottom="0.75" header="0.3" footer="0.3"/>
  <pageSetup scale="66" orientation="landscape" r:id="rId1"/>
  <headerFooter>
    <oddFooter>&amp;L_x000D_&amp;1#&amp;"Calibri"&amp;14&amp;K000000 Business Use</oddFooter>
  </headerFooter>
  <rowBreaks count="1" manualBreakCount="1">
    <brk id="34" max="17"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54ED5-9300-4D15-A1B9-29CD3C883039}">
  <sheetPr>
    <tabColor rgb="FF92D050"/>
    <pageSetUpPr fitToPage="1"/>
  </sheetPr>
  <dimension ref="A1:L57"/>
  <sheetViews>
    <sheetView zoomScale="90" zoomScaleNormal="90" zoomScaleSheetLayoutView="115" workbookViewId="0">
      <selection sqref="A1:L1"/>
    </sheetView>
  </sheetViews>
  <sheetFormatPr defaultRowHeight="12.75"/>
  <cols>
    <col min="1" max="1" width="6" style="11" bestFit="1" customWidth="1"/>
    <col min="2" max="2" width="35.5703125" style="11" customWidth="1"/>
    <col min="3" max="3" width="2.7109375" style="11" customWidth="1"/>
    <col min="4" max="4" width="8.42578125" style="11" bestFit="1" customWidth="1"/>
    <col min="5" max="5" width="2.7109375" style="11" customWidth="1"/>
    <col min="6" max="6" width="17.42578125" style="11" customWidth="1"/>
    <col min="7" max="7" width="2.5703125" style="11" customWidth="1"/>
    <col min="8" max="8" width="13.5703125" style="11" customWidth="1"/>
    <col min="9" max="9" width="3.140625" style="11" bestFit="1" customWidth="1"/>
    <col min="10" max="10" width="21.7109375" style="332" bestFit="1" customWidth="1"/>
    <col min="11" max="11" width="2.42578125" style="332" customWidth="1"/>
    <col min="12" max="12" width="20.7109375" style="11" bestFit="1" customWidth="1"/>
    <col min="13" max="13" width="12.28515625" style="11" bestFit="1" customWidth="1"/>
    <col min="14" max="225" width="8.7109375" style="11"/>
    <col min="226" max="226" width="7.5703125" style="11" customWidth="1"/>
    <col min="227" max="227" width="51.42578125" style="11" customWidth="1"/>
    <col min="228" max="228" width="17.7109375" style="11" customWidth="1"/>
    <col min="229" max="229" width="16.5703125" style="11" customWidth="1"/>
    <col min="230" max="232" width="14.28515625" style="11" customWidth="1"/>
    <col min="233" max="233" width="18.42578125" style="11" customWidth="1"/>
    <col min="234" max="234" width="14.5703125" style="11" customWidth="1"/>
    <col min="235" max="235" width="14.28515625" style="11" customWidth="1"/>
    <col min="236" max="236" width="14.42578125" style="11" customWidth="1"/>
    <col min="237" max="481" width="8.7109375" style="11"/>
    <col min="482" max="482" width="7.5703125" style="11" customWidth="1"/>
    <col min="483" max="483" width="51.42578125" style="11" customWidth="1"/>
    <col min="484" max="484" width="17.7109375" style="11" customWidth="1"/>
    <col min="485" max="485" width="16.5703125" style="11" customWidth="1"/>
    <col min="486" max="488" width="14.28515625" style="11" customWidth="1"/>
    <col min="489" max="489" width="18.42578125" style="11" customWidth="1"/>
    <col min="490" max="490" width="14.5703125" style="11" customWidth="1"/>
    <col min="491" max="491" width="14.28515625" style="11" customWidth="1"/>
    <col min="492" max="492" width="14.42578125" style="11" customWidth="1"/>
    <col min="493" max="737" width="8.7109375" style="11"/>
    <col min="738" max="738" width="7.5703125" style="11" customWidth="1"/>
    <col min="739" max="739" width="51.42578125" style="11" customWidth="1"/>
    <col min="740" max="740" width="17.7109375" style="11" customWidth="1"/>
    <col min="741" max="741" width="16.5703125" style="11" customWidth="1"/>
    <col min="742" max="744" width="14.28515625" style="11" customWidth="1"/>
    <col min="745" max="745" width="18.42578125" style="11" customWidth="1"/>
    <col min="746" max="746" width="14.5703125" style="11" customWidth="1"/>
    <col min="747" max="747" width="14.28515625" style="11" customWidth="1"/>
    <col min="748" max="748" width="14.42578125" style="11" customWidth="1"/>
    <col min="749" max="993" width="8.7109375" style="11"/>
    <col min="994" max="994" width="7.5703125" style="11" customWidth="1"/>
    <col min="995" max="995" width="51.42578125" style="11" customWidth="1"/>
    <col min="996" max="996" width="17.7109375" style="11" customWidth="1"/>
    <col min="997" max="997" width="16.5703125" style="11" customWidth="1"/>
    <col min="998" max="1000" width="14.28515625" style="11" customWidth="1"/>
    <col min="1001" max="1001" width="18.42578125" style="11" customWidth="1"/>
    <col min="1002" max="1002" width="14.5703125" style="11" customWidth="1"/>
    <col min="1003" max="1003" width="14.28515625" style="11" customWidth="1"/>
    <col min="1004" max="1004" width="14.42578125" style="11" customWidth="1"/>
    <col min="1005" max="1249" width="8.7109375" style="11"/>
    <col min="1250" max="1250" width="7.5703125" style="11" customWidth="1"/>
    <col min="1251" max="1251" width="51.42578125" style="11" customWidth="1"/>
    <col min="1252" max="1252" width="17.7109375" style="11" customWidth="1"/>
    <col min="1253" max="1253" width="16.5703125" style="11" customWidth="1"/>
    <col min="1254" max="1256" width="14.28515625" style="11" customWidth="1"/>
    <col min="1257" max="1257" width="18.42578125" style="11" customWidth="1"/>
    <col min="1258" max="1258" width="14.5703125" style="11" customWidth="1"/>
    <col min="1259" max="1259" width="14.28515625" style="11" customWidth="1"/>
    <col min="1260" max="1260" width="14.42578125" style="11" customWidth="1"/>
    <col min="1261" max="1505" width="8.7109375" style="11"/>
    <col min="1506" max="1506" width="7.5703125" style="11" customWidth="1"/>
    <col min="1507" max="1507" width="51.42578125" style="11" customWidth="1"/>
    <col min="1508" max="1508" width="17.7109375" style="11" customWidth="1"/>
    <col min="1509" max="1509" width="16.5703125" style="11" customWidth="1"/>
    <col min="1510" max="1512" width="14.28515625" style="11" customWidth="1"/>
    <col min="1513" max="1513" width="18.42578125" style="11" customWidth="1"/>
    <col min="1514" max="1514" width="14.5703125" style="11" customWidth="1"/>
    <col min="1515" max="1515" width="14.28515625" style="11" customWidth="1"/>
    <col min="1516" max="1516" width="14.42578125" style="11" customWidth="1"/>
    <col min="1517" max="1761" width="8.7109375" style="11"/>
    <col min="1762" max="1762" width="7.5703125" style="11" customWidth="1"/>
    <col min="1763" max="1763" width="51.42578125" style="11" customWidth="1"/>
    <col min="1764" max="1764" width="17.7109375" style="11" customWidth="1"/>
    <col min="1765" max="1765" width="16.5703125" style="11" customWidth="1"/>
    <col min="1766" max="1768" width="14.28515625" style="11" customWidth="1"/>
    <col min="1769" max="1769" width="18.42578125" style="11" customWidth="1"/>
    <col min="1770" max="1770" width="14.5703125" style="11" customWidth="1"/>
    <col min="1771" max="1771" width="14.28515625" style="11" customWidth="1"/>
    <col min="1772" max="1772" width="14.42578125" style="11" customWidth="1"/>
    <col min="1773" max="2017" width="8.7109375" style="11"/>
    <col min="2018" max="2018" width="7.5703125" style="11" customWidth="1"/>
    <col min="2019" max="2019" width="51.42578125" style="11" customWidth="1"/>
    <col min="2020" max="2020" width="17.7109375" style="11" customWidth="1"/>
    <col min="2021" max="2021" width="16.5703125" style="11" customWidth="1"/>
    <col min="2022" max="2024" width="14.28515625" style="11" customWidth="1"/>
    <col min="2025" max="2025" width="18.42578125" style="11" customWidth="1"/>
    <col min="2026" max="2026" width="14.5703125" style="11" customWidth="1"/>
    <col min="2027" max="2027" width="14.28515625" style="11" customWidth="1"/>
    <col min="2028" max="2028" width="14.42578125" style="11" customWidth="1"/>
    <col min="2029" max="2273" width="8.7109375" style="11"/>
    <col min="2274" max="2274" width="7.5703125" style="11" customWidth="1"/>
    <col min="2275" max="2275" width="51.42578125" style="11" customWidth="1"/>
    <col min="2276" max="2276" width="17.7109375" style="11" customWidth="1"/>
    <col min="2277" max="2277" width="16.5703125" style="11" customWidth="1"/>
    <col min="2278" max="2280" width="14.28515625" style="11" customWidth="1"/>
    <col min="2281" max="2281" width="18.42578125" style="11" customWidth="1"/>
    <col min="2282" max="2282" width="14.5703125" style="11" customWidth="1"/>
    <col min="2283" max="2283" width="14.28515625" style="11" customWidth="1"/>
    <col min="2284" max="2284" width="14.42578125" style="11" customWidth="1"/>
    <col min="2285" max="2529" width="8.7109375" style="11"/>
    <col min="2530" max="2530" width="7.5703125" style="11" customWidth="1"/>
    <col min="2531" max="2531" width="51.42578125" style="11" customWidth="1"/>
    <col min="2532" max="2532" width="17.7109375" style="11" customWidth="1"/>
    <col min="2533" max="2533" width="16.5703125" style="11" customWidth="1"/>
    <col min="2534" max="2536" width="14.28515625" style="11" customWidth="1"/>
    <col min="2537" max="2537" width="18.42578125" style="11" customWidth="1"/>
    <col min="2538" max="2538" width="14.5703125" style="11" customWidth="1"/>
    <col min="2539" max="2539" width="14.28515625" style="11" customWidth="1"/>
    <col min="2540" max="2540" width="14.42578125" style="11" customWidth="1"/>
    <col min="2541" max="2785" width="8.7109375" style="11"/>
    <col min="2786" max="2786" width="7.5703125" style="11" customWidth="1"/>
    <col min="2787" max="2787" width="51.42578125" style="11" customWidth="1"/>
    <col min="2788" max="2788" width="17.7109375" style="11" customWidth="1"/>
    <col min="2789" max="2789" width="16.5703125" style="11" customWidth="1"/>
    <col min="2790" max="2792" width="14.28515625" style="11" customWidth="1"/>
    <col min="2793" max="2793" width="18.42578125" style="11" customWidth="1"/>
    <col min="2794" max="2794" width="14.5703125" style="11" customWidth="1"/>
    <col min="2795" max="2795" width="14.28515625" style="11" customWidth="1"/>
    <col min="2796" max="2796" width="14.42578125" style="11" customWidth="1"/>
    <col min="2797" max="3041" width="8.7109375" style="11"/>
    <col min="3042" max="3042" width="7.5703125" style="11" customWidth="1"/>
    <col min="3043" max="3043" width="51.42578125" style="11" customWidth="1"/>
    <col min="3044" max="3044" width="17.7109375" style="11" customWidth="1"/>
    <col min="3045" max="3045" width="16.5703125" style="11" customWidth="1"/>
    <col min="3046" max="3048" width="14.28515625" style="11" customWidth="1"/>
    <col min="3049" max="3049" width="18.42578125" style="11" customWidth="1"/>
    <col min="3050" max="3050" width="14.5703125" style="11" customWidth="1"/>
    <col min="3051" max="3051" width="14.28515625" style="11" customWidth="1"/>
    <col min="3052" max="3052" width="14.42578125" style="11" customWidth="1"/>
    <col min="3053" max="3297" width="8.7109375" style="11"/>
    <col min="3298" max="3298" width="7.5703125" style="11" customWidth="1"/>
    <col min="3299" max="3299" width="51.42578125" style="11" customWidth="1"/>
    <col min="3300" max="3300" width="17.7109375" style="11" customWidth="1"/>
    <col min="3301" max="3301" width="16.5703125" style="11" customWidth="1"/>
    <col min="3302" max="3304" width="14.28515625" style="11" customWidth="1"/>
    <col min="3305" max="3305" width="18.42578125" style="11" customWidth="1"/>
    <col min="3306" max="3306" width="14.5703125" style="11" customWidth="1"/>
    <col min="3307" max="3307" width="14.28515625" style="11" customWidth="1"/>
    <col min="3308" max="3308" width="14.42578125" style="11" customWidth="1"/>
    <col min="3309" max="3553" width="8.7109375" style="11"/>
    <col min="3554" max="3554" width="7.5703125" style="11" customWidth="1"/>
    <col min="3555" max="3555" width="51.42578125" style="11" customWidth="1"/>
    <col min="3556" max="3556" width="17.7109375" style="11" customWidth="1"/>
    <col min="3557" max="3557" width="16.5703125" style="11" customWidth="1"/>
    <col min="3558" max="3560" width="14.28515625" style="11" customWidth="1"/>
    <col min="3561" max="3561" width="18.42578125" style="11" customWidth="1"/>
    <col min="3562" max="3562" width="14.5703125" style="11" customWidth="1"/>
    <col min="3563" max="3563" width="14.28515625" style="11" customWidth="1"/>
    <col min="3564" max="3564" width="14.42578125" style="11" customWidth="1"/>
    <col min="3565" max="3809" width="8.7109375" style="11"/>
    <col min="3810" max="3810" width="7.5703125" style="11" customWidth="1"/>
    <col min="3811" max="3811" width="51.42578125" style="11" customWidth="1"/>
    <col min="3812" max="3812" width="17.7109375" style="11" customWidth="1"/>
    <col min="3813" max="3813" width="16.5703125" style="11" customWidth="1"/>
    <col min="3814" max="3816" width="14.28515625" style="11" customWidth="1"/>
    <col min="3817" max="3817" width="18.42578125" style="11" customWidth="1"/>
    <col min="3818" max="3818" width="14.5703125" style="11" customWidth="1"/>
    <col min="3819" max="3819" width="14.28515625" style="11" customWidth="1"/>
    <col min="3820" max="3820" width="14.42578125" style="11" customWidth="1"/>
    <col min="3821" max="4065" width="8.7109375" style="11"/>
    <col min="4066" max="4066" width="7.5703125" style="11" customWidth="1"/>
    <col min="4067" max="4067" width="51.42578125" style="11" customWidth="1"/>
    <col min="4068" max="4068" width="17.7109375" style="11" customWidth="1"/>
    <col min="4069" max="4069" width="16.5703125" style="11" customWidth="1"/>
    <col min="4070" max="4072" width="14.28515625" style="11" customWidth="1"/>
    <col min="4073" max="4073" width="18.42578125" style="11" customWidth="1"/>
    <col min="4074" max="4074" width="14.5703125" style="11" customWidth="1"/>
    <col min="4075" max="4075" width="14.28515625" style="11" customWidth="1"/>
    <col min="4076" max="4076" width="14.42578125" style="11" customWidth="1"/>
    <col min="4077" max="4321" width="8.7109375" style="11"/>
    <col min="4322" max="4322" width="7.5703125" style="11" customWidth="1"/>
    <col min="4323" max="4323" width="51.42578125" style="11" customWidth="1"/>
    <col min="4324" max="4324" width="17.7109375" style="11" customWidth="1"/>
    <col min="4325" max="4325" width="16.5703125" style="11" customWidth="1"/>
    <col min="4326" max="4328" width="14.28515625" style="11" customWidth="1"/>
    <col min="4329" max="4329" width="18.42578125" style="11" customWidth="1"/>
    <col min="4330" max="4330" width="14.5703125" style="11" customWidth="1"/>
    <col min="4331" max="4331" width="14.28515625" style="11" customWidth="1"/>
    <col min="4332" max="4332" width="14.42578125" style="11" customWidth="1"/>
    <col min="4333" max="4577" width="8.7109375" style="11"/>
    <col min="4578" max="4578" width="7.5703125" style="11" customWidth="1"/>
    <col min="4579" max="4579" width="51.42578125" style="11" customWidth="1"/>
    <col min="4580" max="4580" width="17.7109375" style="11" customWidth="1"/>
    <col min="4581" max="4581" width="16.5703125" style="11" customWidth="1"/>
    <col min="4582" max="4584" width="14.28515625" style="11" customWidth="1"/>
    <col min="4585" max="4585" width="18.42578125" style="11" customWidth="1"/>
    <col min="4586" max="4586" width="14.5703125" style="11" customWidth="1"/>
    <col min="4587" max="4587" width="14.28515625" style="11" customWidth="1"/>
    <col min="4588" max="4588" width="14.42578125" style="11" customWidth="1"/>
    <col min="4589" max="4833" width="8.7109375" style="11"/>
    <col min="4834" max="4834" width="7.5703125" style="11" customWidth="1"/>
    <col min="4835" max="4835" width="51.42578125" style="11" customWidth="1"/>
    <col min="4836" max="4836" width="17.7109375" style="11" customWidth="1"/>
    <col min="4837" max="4837" width="16.5703125" style="11" customWidth="1"/>
    <col min="4838" max="4840" width="14.28515625" style="11" customWidth="1"/>
    <col min="4841" max="4841" width="18.42578125" style="11" customWidth="1"/>
    <col min="4842" max="4842" width="14.5703125" style="11" customWidth="1"/>
    <col min="4843" max="4843" width="14.28515625" style="11" customWidth="1"/>
    <col min="4844" max="4844" width="14.42578125" style="11" customWidth="1"/>
    <col min="4845" max="5089" width="8.7109375" style="11"/>
    <col min="5090" max="5090" width="7.5703125" style="11" customWidth="1"/>
    <col min="5091" max="5091" width="51.42578125" style="11" customWidth="1"/>
    <col min="5092" max="5092" width="17.7109375" style="11" customWidth="1"/>
    <col min="5093" max="5093" width="16.5703125" style="11" customWidth="1"/>
    <col min="5094" max="5096" width="14.28515625" style="11" customWidth="1"/>
    <col min="5097" max="5097" width="18.42578125" style="11" customWidth="1"/>
    <col min="5098" max="5098" width="14.5703125" style="11" customWidth="1"/>
    <col min="5099" max="5099" width="14.28515625" style="11" customWidth="1"/>
    <col min="5100" max="5100" width="14.42578125" style="11" customWidth="1"/>
    <col min="5101" max="5345" width="8.7109375" style="11"/>
    <col min="5346" max="5346" width="7.5703125" style="11" customWidth="1"/>
    <col min="5347" max="5347" width="51.42578125" style="11" customWidth="1"/>
    <col min="5348" max="5348" width="17.7109375" style="11" customWidth="1"/>
    <col min="5349" max="5349" width="16.5703125" style="11" customWidth="1"/>
    <col min="5350" max="5352" width="14.28515625" style="11" customWidth="1"/>
    <col min="5353" max="5353" width="18.42578125" style="11" customWidth="1"/>
    <col min="5354" max="5354" width="14.5703125" style="11" customWidth="1"/>
    <col min="5355" max="5355" width="14.28515625" style="11" customWidth="1"/>
    <col min="5356" max="5356" width="14.42578125" style="11" customWidth="1"/>
    <col min="5357" max="5601" width="8.7109375" style="11"/>
    <col min="5602" max="5602" width="7.5703125" style="11" customWidth="1"/>
    <col min="5603" max="5603" width="51.42578125" style="11" customWidth="1"/>
    <col min="5604" max="5604" width="17.7109375" style="11" customWidth="1"/>
    <col min="5605" max="5605" width="16.5703125" style="11" customWidth="1"/>
    <col min="5606" max="5608" width="14.28515625" style="11" customWidth="1"/>
    <col min="5609" max="5609" width="18.42578125" style="11" customWidth="1"/>
    <col min="5610" max="5610" width="14.5703125" style="11" customWidth="1"/>
    <col min="5611" max="5611" width="14.28515625" style="11" customWidth="1"/>
    <col min="5612" max="5612" width="14.42578125" style="11" customWidth="1"/>
    <col min="5613" max="5857" width="8.7109375" style="11"/>
    <col min="5858" max="5858" width="7.5703125" style="11" customWidth="1"/>
    <col min="5859" max="5859" width="51.42578125" style="11" customWidth="1"/>
    <col min="5860" max="5860" width="17.7109375" style="11" customWidth="1"/>
    <col min="5861" max="5861" width="16.5703125" style="11" customWidth="1"/>
    <col min="5862" max="5864" width="14.28515625" style="11" customWidth="1"/>
    <col min="5865" max="5865" width="18.42578125" style="11" customWidth="1"/>
    <col min="5866" max="5866" width="14.5703125" style="11" customWidth="1"/>
    <col min="5867" max="5867" width="14.28515625" style="11" customWidth="1"/>
    <col min="5868" max="5868" width="14.42578125" style="11" customWidth="1"/>
    <col min="5869" max="6113" width="8.7109375" style="11"/>
    <col min="6114" max="6114" width="7.5703125" style="11" customWidth="1"/>
    <col min="6115" max="6115" width="51.42578125" style="11" customWidth="1"/>
    <col min="6116" max="6116" width="17.7109375" style="11" customWidth="1"/>
    <col min="6117" max="6117" width="16.5703125" style="11" customWidth="1"/>
    <col min="6118" max="6120" width="14.28515625" style="11" customWidth="1"/>
    <col min="6121" max="6121" width="18.42578125" style="11" customWidth="1"/>
    <col min="6122" max="6122" width="14.5703125" style="11" customWidth="1"/>
    <col min="6123" max="6123" width="14.28515625" style="11" customWidth="1"/>
    <col min="6124" max="6124" width="14.42578125" style="11" customWidth="1"/>
    <col min="6125" max="6369" width="8.7109375" style="11"/>
    <col min="6370" max="6370" width="7.5703125" style="11" customWidth="1"/>
    <col min="6371" max="6371" width="51.42578125" style="11" customWidth="1"/>
    <col min="6372" max="6372" width="17.7109375" style="11" customWidth="1"/>
    <col min="6373" max="6373" width="16.5703125" style="11" customWidth="1"/>
    <col min="6374" max="6376" width="14.28515625" style="11" customWidth="1"/>
    <col min="6377" max="6377" width="18.42578125" style="11" customWidth="1"/>
    <col min="6378" max="6378" width="14.5703125" style="11" customWidth="1"/>
    <col min="6379" max="6379" width="14.28515625" style="11" customWidth="1"/>
    <col min="6380" max="6380" width="14.42578125" style="11" customWidth="1"/>
    <col min="6381" max="6625" width="8.7109375" style="11"/>
    <col min="6626" max="6626" width="7.5703125" style="11" customWidth="1"/>
    <col min="6627" max="6627" width="51.42578125" style="11" customWidth="1"/>
    <col min="6628" max="6628" width="17.7109375" style="11" customWidth="1"/>
    <col min="6629" max="6629" width="16.5703125" style="11" customWidth="1"/>
    <col min="6630" max="6632" width="14.28515625" style="11" customWidth="1"/>
    <col min="6633" max="6633" width="18.42578125" style="11" customWidth="1"/>
    <col min="6634" max="6634" width="14.5703125" style="11" customWidth="1"/>
    <col min="6635" max="6635" width="14.28515625" style="11" customWidth="1"/>
    <col min="6636" max="6636" width="14.42578125" style="11" customWidth="1"/>
    <col min="6637" max="6881" width="8.7109375" style="11"/>
    <col min="6882" max="6882" width="7.5703125" style="11" customWidth="1"/>
    <col min="6883" max="6883" width="51.42578125" style="11" customWidth="1"/>
    <col min="6884" max="6884" width="17.7109375" style="11" customWidth="1"/>
    <col min="6885" max="6885" width="16.5703125" style="11" customWidth="1"/>
    <col min="6886" max="6888" width="14.28515625" style="11" customWidth="1"/>
    <col min="6889" max="6889" width="18.42578125" style="11" customWidth="1"/>
    <col min="6890" max="6890" width="14.5703125" style="11" customWidth="1"/>
    <col min="6891" max="6891" width="14.28515625" style="11" customWidth="1"/>
    <col min="6892" max="6892" width="14.42578125" style="11" customWidth="1"/>
    <col min="6893" max="7137" width="8.7109375" style="11"/>
    <col min="7138" max="7138" width="7.5703125" style="11" customWidth="1"/>
    <col min="7139" max="7139" width="51.42578125" style="11" customWidth="1"/>
    <col min="7140" max="7140" width="17.7109375" style="11" customWidth="1"/>
    <col min="7141" max="7141" width="16.5703125" style="11" customWidth="1"/>
    <col min="7142" max="7144" width="14.28515625" style="11" customWidth="1"/>
    <col min="7145" max="7145" width="18.42578125" style="11" customWidth="1"/>
    <col min="7146" max="7146" width="14.5703125" style="11" customWidth="1"/>
    <col min="7147" max="7147" width="14.28515625" style="11" customWidth="1"/>
    <col min="7148" max="7148" width="14.42578125" style="11" customWidth="1"/>
    <col min="7149" max="7393" width="8.7109375" style="11"/>
    <col min="7394" max="7394" width="7.5703125" style="11" customWidth="1"/>
    <col min="7395" max="7395" width="51.42578125" style="11" customWidth="1"/>
    <col min="7396" max="7396" width="17.7109375" style="11" customWidth="1"/>
    <col min="7397" max="7397" width="16.5703125" style="11" customWidth="1"/>
    <col min="7398" max="7400" width="14.28515625" style="11" customWidth="1"/>
    <col min="7401" max="7401" width="18.42578125" style="11" customWidth="1"/>
    <col min="7402" max="7402" width="14.5703125" style="11" customWidth="1"/>
    <col min="7403" max="7403" width="14.28515625" style="11" customWidth="1"/>
    <col min="7404" max="7404" width="14.42578125" style="11" customWidth="1"/>
    <col min="7405" max="7649" width="8.7109375" style="11"/>
    <col min="7650" max="7650" width="7.5703125" style="11" customWidth="1"/>
    <col min="7651" max="7651" width="51.42578125" style="11" customWidth="1"/>
    <col min="7652" max="7652" width="17.7109375" style="11" customWidth="1"/>
    <col min="7653" max="7653" width="16.5703125" style="11" customWidth="1"/>
    <col min="7654" max="7656" width="14.28515625" style="11" customWidth="1"/>
    <col min="7657" max="7657" width="18.42578125" style="11" customWidth="1"/>
    <col min="7658" max="7658" width="14.5703125" style="11" customWidth="1"/>
    <col min="7659" max="7659" width="14.28515625" style="11" customWidth="1"/>
    <col min="7660" max="7660" width="14.42578125" style="11" customWidth="1"/>
    <col min="7661" max="7905" width="8.7109375" style="11"/>
    <col min="7906" max="7906" width="7.5703125" style="11" customWidth="1"/>
    <col min="7907" max="7907" width="51.42578125" style="11" customWidth="1"/>
    <col min="7908" max="7908" width="17.7109375" style="11" customWidth="1"/>
    <col min="7909" max="7909" width="16.5703125" style="11" customWidth="1"/>
    <col min="7910" max="7912" width="14.28515625" style="11" customWidth="1"/>
    <col min="7913" max="7913" width="18.42578125" style="11" customWidth="1"/>
    <col min="7914" max="7914" width="14.5703125" style="11" customWidth="1"/>
    <col min="7915" max="7915" width="14.28515625" style="11" customWidth="1"/>
    <col min="7916" max="7916" width="14.42578125" style="11" customWidth="1"/>
    <col min="7917" max="8161" width="8.7109375" style="11"/>
    <col min="8162" max="8162" width="7.5703125" style="11" customWidth="1"/>
    <col min="8163" max="8163" width="51.42578125" style="11" customWidth="1"/>
    <col min="8164" max="8164" width="17.7109375" style="11" customWidth="1"/>
    <col min="8165" max="8165" width="16.5703125" style="11" customWidth="1"/>
    <col min="8166" max="8168" width="14.28515625" style="11" customWidth="1"/>
    <col min="8169" max="8169" width="18.42578125" style="11" customWidth="1"/>
    <col min="8170" max="8170" width="14.5703125" style="11" customWidth="1"/>
    <col min="8171" max="8171" width="14.28515625" style="11" customWidth="1"/>
    <col min="8172" max="8172" width="14.42578125" style="11" customWidth="1"/>
    <col min="8173" max="8417" width="8.7109375" style="11"/>
    <col min="8418" max="8418" width="7.5703125" style="11" customWidth="1"/>
    <col min="8419" max="8419" width="51.42578125" style="11" customWidth="1"/>
    <col min="8420" max="8420" width="17.7109375" style="11" customWidth="1"/>
    <col min="8421" max="8421" width="16.5703125" style="11" customWidth="1"/>
    <col min="8422" max="8424" width="14.28515625" style="11" customWidth="1"/>
    <col min="8425" max="8425" width="18.42578125" style="11" customWidth="1"/>
    <col min="8426" max="8426" width="14.5703125" style="11" customWidth="1"/>
    <col min="8427" max="8427" width="14.28515625" style="11" customWidth="1"/>
    <col min="8428" max="8428" width="14.42578125" style="11" customWidth="1"/>
    <col min="8429" max="8673" width="8.7109375" style="11"/>
    <col min="8674" max="8674" width="7.5703125" style="11" customWidth="1"/>
    <col min="8675" max="8675" width="51.42578125" style="11" customWidth="1"/>
    <col min="8676" max="8676" width="17.7109375" style="11" customWidth="1"/>
    <col min="8677" max="8677" width="16.5703125" style="11" customWidth="1"/>
    <col min="8678" max="8680" width="14.28515625" style="11" customWidth="1"/>
    <col min="8681" max="8681" width="18.42578125" style="11" customWidth="1"/>
    <col min="8682" max="8682" width="14.5703125" style="11" customWidth="1"/>
    <col min="8683" max="8683" width="14.28515625" style="11" customWidth="1"/>
    <col min="8684" max="8684" width="14.42578125" style="11" customWidth="1"/>
    <col min="8685" max="8929" width="8.7109375" style="11"/>
    <col min="8930" max="8930" width="7.5703125" style="11" customWidth="1"/>
    <col min="8931" max="8931" width="51.42578125" style="11" customWidth="1"/>
    <col min="8932" max="8932" width="17.7109375" style="11" customWidth="1"/>
    <col min="8933" max="8933" width="16.5703125" style="11" customWidth="1"/>
    <col min="8934" max="8936" width="14.28515625" style="11" customWidth="1"/>
    <col min="8937" max="8937" width="18.42578125" style="11" customWidth="1"/>
    <col min="8938" max="8938" width="14.5703125" style="11" customWidth="1"/>
    <col min="8939" max="8939" width="14.28515625" style="11" customWidth="1"/>
    <col min="8940" max="8940" width="14.42578125" style="11" customWidth="1"/>
    <col min="8941" max="9185" width="8.7109375" style="11"/>
    <col min="9186" max="9186" width="7.5703125" style="11" customWidth="1"/>
    <col min="9187" max="9187" width="51.42578125" style="11" customWidth="1"/>
    <col min="9188" max="9188" width="17.7109375" style="11" customWidth="1"/>
    <col min="9189" max="9189" width="16.5703125" style="11" customWidth="1"/>
    <col min="9190" max="9192" width="14.28515625" style="11" customWidth="1"/>
    <col min="9193" max="9193" width="18.42578125" style="11" customWidth="1"/>
    <col min="9194" max="9194" width="14.5703125" style="11" customWidth="1"/>
    <col min="9195" max="9195" width="14.28515625" style="11" customWidth="1"/>
    <col min="9196" max="9196" width="14.42578125" style="11" customWidth="1"/>
    <col min="9197" max="9441" width="8.7109375" style="11"/>
    <col min="9442" max="9442" width="7.5703125" style="11" customWidth="1"/>
    <col min="9443" max="9443" width="51.42578125" style="11" customWidth="1"/>
    <col min="9444" max="9444" width="17.7109375" style="11" customWidth="1"/>
    <col min="9445" max="9445" width="16.5703125" style="11" customWidth="1"/>
    <col min="9446" max="9448" width="14.28515625" style="11" customWidth="1"/>
    <col min="9449" max="9449" width="18.42578125" style="11" customWidth="1"/>
    <col min="9450" max="9450" width="14.5703125" style="11" customWidth="1"/>
    <col min="9451" max="9451" width="14.28515625" style="11" customWidth="1"/>
    <col min="9452" max="9452" width="14.42578125" style="11" customWidth="1"/>
    <col min="9453" max="9697" width="8.7109375" style="11"/>
    <col min="9698" max="9698" width="7.5703125" style="11" customWidth="1"/>
    <col min="9699" max="9699" width="51.42578125" style="11" customWidth="1"/>
    <col min="9700" max="9700" width="17.7109375" style="11" customWidth="1"/>
    <col min="9701" max="9701" width="16.5703125" style="11" customWidth="1"/>
    <col min="9702" max="9704" width="14.28515625" style="11" customWidth="1"/>
    <col min="9705" max="9705" width="18.42578125" style="11" customWidth="1"/>
    <col min="9706" max="9706" width="14.5703125" style="11" customWidth="1"/>
    <col min="9707" max="9707" width="14.28515625" style="11" customWidth="1"/>
    <col min="9708" max="9708" width="14.42578125" style="11" customWidth="1"/>
    <col min="9709" max="9953" width="8.7109375" style="11"/>
    <col min="9954" max="9954" width="7.5703125" style="11" customWidth="1"/>
    <col min="9955" max="9955" width="51.42578125" style="11" customWidth="1"/>
    <col min="9956" max="9956" width="17.7109375" style="11" customWidth="1"/>
    <col min="9957" max="9957" width="16.5703125" style="11" customWidth="1"/>
    <col min="9958" max="9960" width="14.28515625" style="11" customWidth="1"/>
    <col min="9961" max="9961" width="18.42578125" style="11" customWidth="1"/>
    <col min="9962" max="9962" width="14.5703125" style="11" customWidth="1"/>
    <col min="9963" max="9963" width="14.28515625" style="11" customWidth="1"/>
    <col min="9964" max="9964" width="14.42578125" style="11" customWidth="1"/>
    <col min="9965" max="10209" width="8.7109375" style="11"/>
    <col min="10210" max="10210" width="7.5703125" style="11" customWidth="1"/>
    <col min="10211" max="10211" width="51.42578125" style="11" customWidth="1"/>
    <col min="10212" max="10212" width="17.7109375" style="11" customWidth="1"/>
    <col min="10213" max="10213" width="16.5703125" style="11" customWidth="1"/>
    <col min="10214" max="10216" width="14.28515625" style="11" customWidth="1"/>
    <col min="10217" max="10217" width="18.42578125" style="11" customWidth="1"/>
    <col min="10218" max="10218" width="14.5703125" style="11" customWidth="1"/>
    <col min="10219" max="10219" width="14.28515625" style="11" customWidth="1"/>
    <col min="10220" max="10220" width="14.42578125" style="11" customWidth="1"/>
    <col min="10221" max="10465" width="8.7109375" style="11"/>
    <col min="10466" max="10466" width="7.5703125" style="11" customWidth="1"/>
    <col min="10467" max="10467" width="51.42578125" style="11" customWidth="1"/>
    <col min="10468" max="10468" width="17.7109375" style="11" customWidth="1"/>
    <col min="10469" max="10469" width="16.5703125" style="11" customWidth="1"/>
    <col min="10470" max="10472" width="14.28515625" style="11" customWidth="1"/>
    <col min="10473" max="10473" width="18.42578125" style="11" customWidth="1"/>
    <col min="10474" max="10474" width="14.5703125" style="11" customWidth="1"/>
    <col min="10475" max="10475" width="14.28515625" style="11" customWidth="1"/>
    <col min="10476" max="10476" width="14.42578125" style="11" customWidth="1"/>
    <col min="10477" max="10721" width="8.7109375" style="11"/>
    <col min="10722" max="10722" width="7.5703125" style="11" customWidth="1"/>
    <col min="10723" max="10723" width="51.42578125" style="11" customWidth="1"/>
    <col min="10724" max="10724" width="17.7109375" style="11" customWidth="1"/>
    <col min="10725" max="10725" width="16.5703125" style="11" customWidth="1"/>
    <col min="10726" max="10728" width="14.28515625" style="11" customWidth="1"/>
    <col min="10729" max="10729" width="18.42578125" style="11" customWidth="1"/>
    <col min="10730" max="10730" width="14.5703125" style="11" customWidth="1"/>
    <col min="10731" max="10731" width="14.28515625" style="11" customWidth="1"/>
    <col min="10732" max="10732" width="14.42578125" style="11" customWidth="1"/>
    <col min="10733" max="10977" width="8.7109375" style="11"/>
    <col min="10978" max="10978" width="7.5703125" style="11" customWidth="1"/>
    <col min="10979" max="10979" width="51.42578125" style="11" customWidth="1"/>
    <col min="10980" max="10980" width="17.7109375" style="11" customWidth="1"/>
    <col min="10981" max="10981" width="16.5703125" style="11" customWidth="1"/>
    <col min="10982" max="10984" width="14.28515625" style="11" customWidth="1"/>
    <col min="10985" max="10985" width="18.42578125" style="11" customWidth="1"/>
    <col min="10986" max="10986" width="14.5703125" style="11" customWidth="1"/>
    <col min="10987" max="10987" width="14.28515625" style="11" customWidth="1"/>
    <col min="10988" max="10988" width="14.42578125" style="11" customWidth="1"/>
    <col min="10989" max="11233" width="8.7109375" style="11"/>
    <col min="11234" max="11234" width="7.5703125" style="11" customWidth="1"/>
    <col min="11235" max="11235" width="51.42578125" style="11" customWidth="1"/>
    <col min="11236" max="11236" width="17.7109375" style="11" customWidth="1"/>
    <col min="11237" max="11237" width="16.5703125" style="11" customWidth="1"/>
    <col min="11238" max="11240" width="14.28515625" style="11" customWidth="1"/>
    <col min="11241" max="11241" width="18.42578125" style="11" customWidth="1"/>
    <col min="11242" max="11242" width="14.5703125" style="11" customWidth="1"/>
    <col min="11243" max="11243" width="14.28515625" style="11" customWidth="1"/>
    <col min="11244" max="11244" width="14.42578125" style="11" customWidth="1"/>
    <col min="11245" max="11489" width="8.7109375" style="11"/>
    <col min="11490" max="11490" width="7.5703125" style="11" customWidth="1"/>
    <col min="11491" max="11491" width="51.42578125" style="11" customWidth="1"/>
    <col min="11492" max="11492" width="17.7109375" style="11" customWidth="1"/>
    <col min="11493" max="11493" width="16.5703125" style="11" customWidth="1"/>
    <col min="11494" max="11496" width="14.28515625" style="11" customWidth="1"/>
    <col min="11497" max="11497" width="18.42578125" style="11" customWidth="1"/>
    <col min="11498" max="11498" width="14.5703125" style="11" customWidth="1"/>
    <col min="11499" max="11499" width="14.28515625" style="11" customWidth="1"/>
    <col min="11500" max="11500" width="14.42578125" style="11" customWidth="1"/>
    <col min="11501" max="11745" width="8.7109375" style="11"/>
    <col min="11746" max="11746" width="7.5703125" style="11" customWidth="1"/>
    <col min="11747" max="11747" width="51.42578125" style="11" customWidth="1"/>
    <col min="11748" max="11748" width="17.7109375" style="11" customWidth="1"/>
    <col min="11749" max="11749" width="16.5703125" style="11" customWidth="1"/>
    <col min="11750" max="11752" width="14.28515625" style="11" customWidth="1"/>
    <col min="11753" max="11753" width="18.42578125" style="11" customWidth="1"/>
    <col min="11754" max="11754" width="14.5703125" style="11" customWidth="1"/>
    <col min="11755" max="11755" width="14.28515625" style="11" customWidth="1"/>
    <col min="11756" max="11756" width="14.42578125" style="11" customWidth="1"/>
    <col min="11757" max="12001" width="8.7109375" style="11"/>
    <col min="12002" max="12002" width="7.5703125" style="11" customWidth="1"/>
    <col min="12003" max="12003" width="51.42578125" style="11" customWidth="1"/>
    <col min="12004" max="12004" width="17.7109375" style="11" customWidth="1"/>
    <col min="12005" max="12005" width="16.5703125" style="11" customWidth="1"/>
    <col min="12006" max="12008" width="14.28515625" style="11" customWidth="1"/>
    <col min="12009" max="12009" width="18.42578125" style="11" customWidth="1"/>
    <col min="12010" max="12010" width="14.5703125" style="11" customWidth="1"/>
    <col min="12011" max="12011" width="14.28515625" style="11" customWidth="1"/>
    <col min="12012" max="12012" width="14.42578125" style="11" customWidth="1"/>
    <col min="12013" max="12257" width="8.7109375" style="11"/>
    <col min="12258" max="12258" width="7.5703125" style="11" customWidth="1"/>
    <col min="12259" max="12259" width="51.42578125" style="11" customWidth="1"/>
    <col min="12260" max="12260" width="17.7109375" style="11" customWidth="1"/>
    <col min="12261" max="12261" width="16.5703125" style="11" customWidth="1"/>
    <col min="12262" max="12264" width="14.28515625" style="11" customWidth="1"/>
    <col min="12265" max="12265" width="18.42578125" style="11" customWidth="1"/>
    <col min="12266" max="12266" width="14.5703125" style="11" customWidth="1"/>
    <col min="12267" max="12267" width="14.28515625" style="11" customWidth="1"/>
    <col min="12268" max="12268" width="14.42578125" style="11" customWidth="1"/>
    <col min="12269" max="12513" width="8.7109375" style="11"/>
    <col min="12514" max="12514" width="7.5703125" style="11" customWidth="1"/>
    <col min="12515" max="12515" width="51.42578125" style="11" customWidth="1"/>
    <col min="12516" max="12516" width="17.7109375" style="11" customWidth="1"/>
    <col min="12517" max="12517" width="16.5703125" style="11" customWidth="1"/>
    <col min="12518" max="12520" width="14.28515625" style="11" customWidth="1"/>
    <col min="12521" max="12521" width="18.42578125" style="11" customWidth="1"/>
    <col min="12522" max="12522" width="14.5703125" style="11" customWidth="1"/>
    <col min="12523" max="12523" width="14.28515625" style="11" customWidth="1"/>
    <col min="12524" max="12524" width="14.42578125" style="11" customWidth="1"/>
    <col min="12525" max="12769" width="8.7109375" style="11"/>
    <col min="12770" max="12770" width="7.5703125" style="11" customWidth="1"/>
    <col min="12771" max="12771" width="51.42578125" style="11" customWidth="1"/>
    <col min="12772" max="12772" width="17.7109375" style="11" customWidth="1"/>
    <col min="12773" max="12773" width="16.5703125" style="11" customWidth="1"/>
    <col min="12774" max="12776" width="14.28515625" style="11" customWidth="1"/>
    <col min="12777" max="12777" width="18.42578125" style="11" customWidth="1"/>
    <col min="12778" max="12778" width="14.5703125" style="11" customWidth="1"/>
    <col min="12779" max="12779" width="14.28515625" style="11" customWidth="1"/>
    <col min="12780" max="12780" width="14.42578125" style="11" customWidth="1"/>
    <col min="12781" max="13025" width="8.7109375" style="11"/>
    <col min="13026" max="13026" width="7.5703125" style="11" customWidth="1"/>
    <col min="13027" max="13027" width="51.42578125" style="11" customWidth="1"/>
    <col min="13028" max="13028" width="17.7109375" style="11" customWidth="1"/>
    <col min="13029" max="13029" width="16.5703125" style="11" customWidth="1"/>
    <col min="13030" max="13032" width="14.28515625" style="11" customWidth="1"/>
    <col min="13033" max="13033" width="18.42578125" style="11" customWidth="1"/>
    <col min="13034" max="13034" width="14.5703125" style="11" customWidth="1"/>
    <col min="13035" max="13035" width="14.28515625" style="11" customWidth="1"/>
    <col min="13036" max="13036" width="14.42578125" style="11" customWidth="1"/>
    <col min="13037" max="13281" width="8.7109375" style="11"/>
    <col min="13282" max="13282" width="7.5703125" style="11" customWidth="1"/>
    <col min="13283" max="13283" width="51.42578125" style="11" customWidth="1"/>
    <col min="13284" max="13284" width="17.7109375" style="11" customWidth="1"/>
    <col min="13285" max="13285" width="16.5703125" style="11" customWidth="1"/>
    <col min="13286" max="13288" width="14.28515625" style="11" customWidth="1"/>
    <col min="13289" max="13289" width="18.42578125" style="11" customWidth="1"/>
    <col min="13290" max="13290" width="14.5703125" style="11" customWidth="1"/>
    <col min="13291" max="13291" width="14.28515625" style="11" customWidth="1"/>
    <col min="13292" max="13292" width="14.42578125" style="11" customWidth="1"/>
    <col min="13293" max="13537" width="8.7109375" style="11"/>
    <col min="13538" max="13538" width="7.5703125" style="11" customWidth="1"/>
    <col min="13539" max="13539" width="51.42578125" style="11" customWidth="1"/>
    <col min="13540" max="13540" width="17.7109375" style="11" customWidth="1"/>
    <col min="13541" max="13541" width="16.5703125" style="11" customWidth="1"/>
    <col min="13542" max="13544" width="14.28515625" style="11" customWidth="1"/>
    <col min="13545" max="13545" width="18.42578125" style="11" customWidth="1"/>
    <col min="13546" max="13546" width="14.5703125" style="11" customWidth="1"/>
    <col min="13547" max="13547" width="14.28515625" style="11" customWidth="1"/>
    <col min="13548" max="13548" width="14.42578125" style="11" customWidth="1"/>
    <col min="13549" max="13793" width="8.7109375" style="11"/>
    <col min="13794" max="13794" width="7.5703125" style="11" customWidth="1"/>
    <col min="13795" max="13795" width="51.42578125" style="11" customWidth="1"/>
    <col min="13796" max="13796" width="17.7109375" style="11" customWidth="1"/>
    <col min="13797" max="13797" width="16.5703125" style="11" customWidth="1"/>
    <col min="13798" max="13800" width="14.28515625" style="11" customWidth="1"/>
    <col min="13801" max="13801" width="18.42578125" style="11" customWidth="1"/>
    <col min="13802" max="13802" width="14.5703125" style="11" customWidth="1"/>
    <col min="13803" max="13803" width="14.28515625" style="11" customWidth="1"/>
    <col min="13804" max="13804" width="14.42578125" style="11" customWidth="1"/>
    <col min="13805" max="14049" width="8.7109375" style="11"/>
    <col min="14050" max="14050" width="7.5703125" style="11" customWidth="1"/>
    <col min="14051" max="14051" width="51.42578125" style="11" customWidth="1"/>
    <col min="14052" max="14052" width="17.7109375" style="11" customWidth="1"/>
    <col min="14053" max="14053" width="16.5703125" style="11" customWidth="1"/>
    <col min="14054" max="14056" width="14.28515625" style="11" customWidth="1"/>
    <col min="14057" max="14057" width="18.42578125" style="11" customWidth="1"/>
    <col min="14058" max="14058" width="14.5703125" style="11" customWidth="1"/>
    <col min="14059" max="14059" width="14.28515625" style="11" customWidth="1"/>
    <col min="14060" max="14060" width="14.42578125" style="11" customWidth="1"/>
    <col min="14061" max="14305" width="8.7109375" style="11"/>
    <col min="14306" max="14306" width="7.5703125" style="11" customWidth="1"/>
    <col min="14307" max="14307" width="51.42578125" style="11" customWidth="1"/>
    <col min="14308" max="14308" width="17.7109375" style="11" customWidth="1"/>
    <col min="14309" max="14309" width="16.5703125" style="11" customWidth="1"/>
    <col min="14310" max="14312" width="14.28515625" style="11" customWidth="1"/>
    <col min="14313" max="14313" width="18.42578125" style="11" customWidth="1"/>
    <col min="14314" max="14314" width="14.5703125" style="11" customWidth="1"/>
    <col min="14315" max="14315" width="14.28515625" style="11" customWidth="1"/>
    <col min="14316" max="14316" width="14.42578125" style="11" customWidth="1"/>
    <col min="14317" max="14561" width="8.7109375" style="11"/>
    <col min="14562" max="14562" width="7.5703125" style="11" customWidth="1"/>
    <col min="14563" max="14563" width="51.42578125" style="11" customWidth="1"/>
    <col min="14564" max="14564" width="17.7109375" style="11" customWidth="1"/>
    <col min="14565" max="14565" width="16.5703125" style="11" customWidth="1"/>
    <col min="14566" max="14568" width="14.28515625" style="11" customWidth="1"/>
    <col min="14569" max="14569" width="18.42578125" style="11" customWidth="1"/>
    <col min="14570" max="14570" width="14.5703125" style="11" customWidth="1"/>
    <col min="14571" max="14571" width="14.28515625" style="11" customWidth="1"/>
    <col min="14572" max="14572" width="14.42578125" style="11" customWidth="1"/>
    <col min="14573" max="14817" width="8.7109375" style="11"/>
    <col min="14818" max="14818" width="7.5703125" style="11" customWidth="1"/>
    <col min="14819" max="14819" width="51.42578125" style="11" customWidth="1"/>
    <col min="14820" max="14820" width="17.7109375" style="11" customWidth="1"/>
    <col min="14821" max="14821" width="16.5703125" style="11" customWidth="1"/>
    <col min="14822" max="14824" width="14.28515625" style="11" customWidth="1"/>
    <col min="14825" max="14825" width="18.42578125" style="11" customWidth="1"/>
    <col min="14826" max="14826" width="14.5703125" style="11" customWidth="1"/>
    <col min="14827" max="14827" width="14.28515625" style="11" customWidth="1"/>
    <col min="14828" max="14828" width="14.42578125" style="11" customWidth="1"/>
    <col min="14829" max="15073" width="8.7109375" style="11"/>
    <col min="15074" max="15074" width="7.5703125" style="11" customWidth="1"/>
    <col min="15075" max="15075" width="51.42578125" style="11" customWidth="1"/>
    <col min="15076" max="15076" width="17.7109375" style="11" customWidth="1"/>
    <col min="15077" max="15077" width="16.5703125" style="11" customWidth="1"/>
    <col min="15078" max="15080" width="14.28515625" style="11" customWidth="1"/>
    <col min="15081" max="15081" width="18.42578125" style="11" customWidth="1"/>
    <col min="15082" max="15082" width="14.5703125" style="11" customWidth="1"/>
    <col min="15083" max="15083" width="14.28515625" style="11" customWidth="1"/>
    <col min="15084" max="15084" width="14.42578125" style="11" customWidth="1"/>
    <col min="15085" max="15329" width="8.7109375" style="11"/>
    <col min="15330" max="15330" width="7.5703125" style="11" customWidth="1"/>
    <col min="15331" max="15331" width="51.42578125" style="11" customWidth="1"/>
    <col min="15332" max="15332" width="17.7109375" style="11" customWidth="1"/>
    <col min="15333" max="15333" width="16.5703125" style="11" customWidth="1"/>
    <col min="15334" max="15336" width="14.28515625" style="11" customWidth="1"/>
    <col min="15337" max="15337" width="18.42578125" style="11" customWidth="1"/>
    <col min="15338" max="15338" width="14.5703125" style="11" customWidth="1"/>
    <col min="15339" max="15339" width="14.28515625" style="11" customWidth="1"/>
    <col min="15340" max="15340" width="14.42578125" style="11" customWidth="1"/>
    <col min="15341" max="15585" width="8.7109375" style="11"/>
    <col min="15586" max="15586" width="7.5703125" style="11" customWidth="1"/>
    <col min="15587" max="15587" width="51.42578125" style="11" customWidth="1"/>
    <col min="15588" max="15588" width="17.7109375" style="11" customWidth="1"/>
    <col min="15589" max="15589" width="16.5703125" style="11" customWidth="1"/>
    <col min="15590" max="15592" width="14.28515625" style="11" customWidth="1"/>
    <col min="15593" max="15593" width="18.42578125" style="11" customWidth="1"/>
    <col min="15594" max="15594" width="14.5703125" style="11" customWidth="1"/>
    <col min="15595" max="15595" width="14.28515625" style="11" customWidth="1"/>
    <col min="15596" max="15596" width="14.42578125" style="11" customWidth="1"/>
    <col min="15597" max="15841" width="8.7109375" style="11"/>
    <col min="15842" max="15842" width="7.5703125" style="11" customWidth="1"/>
    <col min="15843" max="15843" width="51.42578125" style="11" customWidth="1"/>
    <col min="15844" max="15844" width="17.7109375" style="11" customWidth="1"/>
    <col min="15845" max="15845" width="16.5703125" style="11" customWidth="1"/>
    <col min="15846" max="15848" width="14.28515625" style="11" customWidth="1"/>
    <col min="15849" max="15849" width="18.42578125" style="11" customWidth="1"/>
    <col min="15850" max="15850" width="14.5703125" style="11" customWidth="1"/>
    <col min="15851" max="15851" width="14.28515625" style="11" customWidth="1"/>
    <col min="15852" max="15852" width="14.42578125" style="11" customWidth="1"/>
    <col min="15853" max="16097" width="8.7109375" style="11"/>
    <col min="16098" max="16098" width="7.5703125" style="11" customWidth="1"/>
    <col min="16099" max="16099" width="51.42578125" style="11" customWidth="1"/>
    <col min="16100" max="16100" width="17.7109375" style="11" customWidth="1"/>
    <col min="16101" max="16101" width="16.5703125" style="11" customWidth="1"/>
    <col min="16102" max="16104" width="14.28515625" style="11" customWidth="1"/>
    <col min="16105" max="16105" width="18.42578125" style="11" customWidth="1"/>
    <col min="16106" max="16106" width="14.5703125" style="11" customWidth="1"/>
    <col min="16107" max="16107" width="14.28515625" style="11" customWidth="1"/>
    <col min="16108" max="16108" width="14.42578125" style="11" customWidth="1"/>
    <col min="16109" max="16384" width="8.7109375" style="11"/>
  </cols>
  <sheetData>
    <row r="1" spans="1:12" ht="13.5" customHeight="1">
      <c r="A1" s="783" t="s">
        <v>926</v>
      </c>
      <c r="B1" s="783"/>
      <c r="C1" s="783"/>
      <c r="D1" s="783"/>
      <c r="E1" s="783"/>
      <c r="F1" s="783"/>
      <c r="G1" s="783"/>
      <c r="H1" s="783"/>
      <c r="I1" s="783"/>
      <c r="J1" s="783"/>
      <c r="K1" s="783"/>
      <c r="L1" s="783"/>
    </row>
    <row r="2" spans="1:12">
      <c r="A2" s="784" t="s">
        <v>1745</v>
      </c>
      <c r="B2" s="784"/>
      <c r="C2" s="784"/>
      <c r="D2" s="784"/>
      <c r="E2" s="784"/>
      <c r="F2" s="784"/>
      <c r="G2" s="784"/>
      <c r="H2" s="784"/>
      <c r="I2" s="784"/>
      <c r="J2" s="784"/>
      <c r="K2" s="784"/>
      <c r="L2" s="784"/>
    </row>
    <row r="3" spans="1:12">
      <c r="A3" s="784" t="s">
        <v>1702</v>
      </c>
      <c r="B3" s="784"/>
      <c r="C3" s="784"/>
      <c r="D3" s="784"/>
      <c r="E3" s="784"/>
      <c r="F3" s="784"/>
      <c r="G3" s="784"/>
      <c r="H3" s="784"/>
      <c r="I3" s="784"/>
      <c r="J3" s="784"/>
      <c r="K3" s="784"/>
      <c r="L3" s="784"/>
    </row>
    <row r="4" spans="1:12">
      <c r="A4" s="783" t="s">
        <v>1751</v>
      </c>
      <c r="B4" s="783"/>
      <c r="C4" s="783"/>
      <c r="D4" s="783"/>
      <c r="E4" s="783"/>
      <c r="F4" s="783"/>
      <c r="G4" s="783"/>
      <c r="H4" s="783"/>
      <c r="I4" s="783"/>
      <c r="J4" s="783"/>
      <c r="K4" s="783"/>
      <c r="L4" s="783"/>
    </row>
    <row r="5" spans="1:12">
      <c r="A5" s="783" t="s">
        <v>1754</v>
      </c>
      <c r="B5" s="783"/>
      <c r="C5" s="783"/>
      <c r="D5" s="783"/>
      <c r="E5" s="783"/>
      <c r="F5" s="783"/>
      <c r="G5" s="783"/>
      <c r="H5" s="783"/>
      <c r="I5" s="783"/>
      <c r="J5" s="783"/>
      <c r="K5" s="783"/>
      <c r="L5" s="783"/>
    </row>
    <row r="6" spans="1:12">
      <c r="A6" s="23"/>
      <c r="B6" s="23"/>
      <c r="C6" s="23"/>
      <c r="D6" s="23"/>
      <c r="E6" s="23"/>
      <c r="F6" s="23"/>
      <c r="G6" s="23"/>
      <c r="H6" s="23"/>
      <c r="I6" s="23"/>
      <c r="J6" s="23"/>
      <c r="K6" s="23"/>
      <c r="L6" s="23"/>
    </row>
    <row r="7" spans="1:12">
      <c r="A7" s="23"/>
      <c r="C7" s="2"/>
      <c r="D7" s="23"/>
      <c r="E7" s="23"/>
      <c r="F7" s="23"/>
      <c r="G7" s="23"/>
      <c r="H7" s="23"/>
      <c r="I7" s="23"/>
      <c r="J7" s="23"/>
      <c r="K7" s="23"/>
      <c r="L7" s="23"/>
    </row>
    <row r="8" spans="1:12">
      <c r="A8" s="23"/>
      <c r="B8" s="59" t="s">
        <v>113</v>
      </c>
      <c r="C8" s="2"/>
      <c r="D8" s="23"/>
      <c r="E8" s="23"/>
      <c r="F8" s="23"/>
      <c r="G8" s="23"/>
      <c r="H8" s="23"/>
      <c r="I8" s="23"/>
      <c r="J8" s="23"/>
      <c r="K8" s="23"/>
      <c r="L8" s="23"/>
    </row>
    <row r="9" spans="1:12">
      <c r="A9" s="25" t="s">
        <v>43</v>
      </c>
      <c r="B9" s="9"/>
      <c r="C9" s="9"/>
      <c r="D9" s="9"/>
      <c r="E9" s="9"/>
      <c r="F9" s="9"/>
      <c r="G9" s="9"/>
      <c r="J9" s="23"/>
      <c r="K9" s="23"/>
      <c r="L9" s="8"/>
    </row>
    <row r="10" spans="1:12">
      <c r="A10" s="41" t="s">
        <v>44</v>
      </c>
      <c r="B10" s="41" t="s">
        <v>1268</v>
      </c>
      <c r="C10" s="123"/>
      <c r="D10" s="8"/>
      <c r="E10" s="8"/>
      <c r="F10" s="8"/>
      <c r="G10" s="8"/>
      <c r="J10" s="41" t="s">
        <v>2</v>
      </c>
      <c r="K10" s="25"/>
      <c r="L10" s="41" t="s">
        <v>1</v>
      </c>
    </row>
    <row r="11" spans="1:12" ht="25.5">
      <c r="A11" s="18">
        <v>1</v>
      </c>
      <c r="B11" s="9" t="s">
        <v>1753</v>
      </c>
      <c r="C11" s="9"/>
      <c r="E11" s="9"/>
      <c r="H11" s="8"/>
      <c r="I11" s="8"/>
      <c r="J11" s="309">
        <f>'Attachment Supp-RIE-6c (2)'!D36+'Attachment Supp-RIE-7c'!D40+'Attachment Supp-RIE-8c'!D40</f>
        <v>-1404261.13427037</v>
      </c>
      <c r="K11" s="312"/>
      <c r="L11" s="621" t="s">
        <v>1752</v>
      </c>
    </row>
    <row r="12" spans="1:12">
      <c r="A12" s="18">
        <f>A11+1</f>
        <v>2</v>
      </c>
      <c r="B12" s="22" t="s">
        <v>1379</v>
      </c>
      <c r="C12" s="22"/>
      <c r="E12" s="9"/>
      <c r="H12" s="8"/>
      <c r="I12" s="8"/>
      <c r="J12" s="314">
        <f>J50</f>
        <v>-127272.91802326801</v>
      </c>
      <c r="K12" s="312"/>
      <c r="L12" s="79" t="s">
        <v>1378</v>
      </c>
    </row>
    <row r="13" spans="1:12">
      <c r="A13" s="18">
        <f>A12+1</f>
        <v>3</v>
      </c>
      <c r="B13" s="9" t="s">
        <v>1377</v>
      </c>
      <c r="C13" s="9"/>
      <c r="E13" s="9"/>
      <c r="H13" s="8"/>
      <c r="I13" s="8"/>
      <c r="J13" s="312">
        <f>J11+J12</f>
        <v>-1531534.052293638</v>
      </c>
      <c r="K13" s="312"/>
      <c r="L13" s="9"/>
    </row>
    <row r="14" spans="1:12">
      <c r="A14" s="18"/>
      <c r="B14" s="9"/>
      <c r="C14" s="9"/>
      <c r="D14" s="9"/>
      <c r="E14" s="9"/>
      <c r="H14" s="8"/>
      <c r="I14" s="8"/>
      <c r="J14" s="312"/>
      <c r="K14" s="312"/>
    </row>
    <row r="15" spans="1:12">
      <c r="A15" s="18" t="s">
        <v>41</v>
      </c>
      <c r="B15" s="9"/>
      <c r="C15" s="9"/>
      <c r="D15" s="9"/>
      <c r="E15" s="9"/>
      <c r="F15" s="9"/>
      <c r="G15" s="9"/>
      <c r="H15" s="8"/>
      <c r="I15" s="8"/>
      <c r="J15" s="312"/>
      <c r="K15" s="312"/>
    </row>
    <row r="16" spans="1:12">
      <c r="A16" s="18"/>
      <c r="B16" s="790" t="s">
        <v>1261</v>
      </c>
      <c r="C16" s="791"/>
      <c r="D16" s="792"/>
      <c r="E16" s="25"/>
      <c r="F16" s="18" t="s">
        <v>12</v>
      </c>
      <c r="G16" s="18"/>
      <c r="H16" s="18" t="s">
        <v>15</v>
      </c>
      <c r="I16" s="18"/>
      <c r="J16" s="18" t="s">
        <v>249</v>
      </c>
      <c r="K16" s="23"/>
    </row>
    <row r="17" spans="1:11">
      <c r="A17" s="18" t="s">
        <v>41</v>
      </c>
      <c r="E17" s="25"/>
      <c r="F17" s="8"/>
      <c r="G17" s="8"/>
      <c r="H17" s="25" t="s">
        <v>274</v>
      </c>
      <c r="I17" s="25"/>
      <c r="J17" s="25"/>
      <c r="K17" s="8"/>
    </row>
    <row r="18" spans="1:11">
      <c r="A18" s="18"/>
      <c r="B18" s="41" t="s">
        <v>275</v>
      </c>
      <c r="C18" s="25"/>
      <c r="D18" s="41" t="s">
        <v>276</v>
      </c>
      <c r="E18" s="25"/>
      <c r="F18" s="41" t="s">
        <v>1260</v>
      </c>
      <c r="G18" s="8"/>
      <c r="H18" s="318" t="s">
        <v>1259</v>
      </c>
      <c r="I18" s="319"/>
      <c r="J18" s="41" t="s">
        <v>277</v>
      </c>
      <c r="K18" s="8"/>
    </row>
    <row r="19" spans="1:11" ht="13.15" customHeight="1">
      <c r="A19" s="18">
        <f>A13+1</f>
        <v>4</v>
      </c>
      <c r="B19" s="8" t="s">
        <v>278</v>
      </c>
      <c r="C19" s="8"/>
      <c r="D19" s="8">
        <f>'WS 1 Regional Service ATRR'!D10</f>
        <v>2024</v>
      </c>
      <c r="E19" s="8"/>
      <c r="F19" s="324">
        <f>J11</f>
        <v>-1404261.13427037</v>
      </c>
      <c r="G19" s="324"/>
      <c r="H19" s="322">
        <v>7.1999999999999998E-3</v>
      </c>
      <c r="I19" s="567" t="s">
        <v>55</v>
      </c>
      <c r="J19" s="269">
        <f>F19*H19</f>
        <v>-10110.680166746664</v>
      </c>
      <c r="K19" s="270"/>
    </row>
    <row r="20" spans="1:11" ht="13.15" customHeight="1">
      <c r="A20" s="18">
        <f>A19+1</f>
        <v>5</v>
      </c>
      <c r="B20" s="8" t="s">
        <v>279</v>
      </c>
      <c r="C20" s="8"/>
      <c r="D20" s="8">
        <f>IF(ISNUMBER($D$19),$D$19,"")</f>
        <v>2024</v>
      </c>
      <c r="E20" s="8"/>
      <c r="F20" s="324">
        <f>+F19</f>
        <v>-1404261.13427037</v>
      </c>
      <c r="G20" s="324"/>
      <c r="H20" s="322">
        <v>6.7999999999999996E-3</v>
      </c>
      <c r="I20" s="567" t="s">
        <v>55</v>
      </c>
      <c r="J20" s="269">
        <f>F20*H20</f>
        <v>-9548.9757130385151</v>
      </c>
      <c r="K20" s="270"/>
    </row>
    <row r="21" spans="1:11" ht="13.15" customHeight="1">
      <c r="A21" s="18">
        <f>A20+1</f>
        <v>6</v>
      </c>
      <c r="B21" s="8" t="s">
        <v>280</v>
      </c>
      <c r="C21" s="8"/>
      <c r="D21" s="8">
        <f>+$D$20</f>
        <v>2024</v>
      </c>
      <c r="E21" s="8"/>
      <c r="F21" s="324">
        <f>+F20</f>
        <v>-1404261.13427037</v>
      </c>
      <c r="G21" s="324"/>
      <c r="H21" s="322">
        <v>7.1999999999999998E-3</v>
      </c>
      <c r="I21" s="567" t="s">
        <v>55</v>
      </c>
      <c r="J21" s="269">
        <f>F21*H21</f>
        <v>-10110.680166746664</v>
      </c>
      <c r="K21" s="270"/>
    </row>
    <row r="22" spans="1:11" ht="13.15" customHeight="1">
      <c r="A22" s="18"/>
      <c r="B22" s="8"/>
      <c r="C22" s="8"/>
      <c r="D22" s="8"/>
      <c r="E22" s="8"/>
      <c r="F22" s="324"/>
      <c r="G22" s="324"/>
      <c r="H22" s="325"/>
      <c r="I22" s="323"/>
      <c r="J22" s="269"/>
      <c r="K22" s="270"/>
    </row>
    <row r="23" spans="1:11" ht="13.15" customHeight="1">
      <c r="A23" s="18">
        <f>A21+1</f>
        <v>7</v>
      </c>
      <c r="B23" s="8" t="s">
        <v>281</v>
      </c>
      <c r="C23" s="8"/>
      <c r="D23" s="8">
        <f>+$D$20</f>
        <v>2024</v>
      </c>
      <c r="E23" s="8"/>
      <c r="F23" s="324">
        <f>+F21+J21+J20+J19</f>
        <v>-1434031.470316902</v>
      </c>
      <c r="G23" s="324"/>
      <c r="H23" s="322">
        <v>7.0000000000000001E-3</v>
      </c>
      <c r="I23" s="567" t="s">
        <v>55</v>
      </c>
      <c r="J23" s="269">
        <f>F23*H23</f>
        <v>-10038.220292218315</v>
      </c>
      <c r="K23" s="270"/>
    </row>
    <row r="24" spans="1:11" ht="13.15" customHeight="1">
      <c r="A24" s="18">
        <f>A23+1</f>
        <v>8</v>
      </c>
      <c r="B24" s="8" t="s">
        <v>282</v>
      </c>
      <c r="C24" s="8"/>
      <c r="D24" s="8">
        <f>+$D$20</f>
        <v>2024</v>
      </c>
      <c r="E24" s="8"/>
      <c r="F24" s="324">
        <f>+F23</f>
        <v>-1434031.470316902</v>
      </c>
      <c r="G24" s="324"/>
      <c r="H24" s="322">
        <v>7.1999999999999998E-3</v>
      </c>
      <c r="I24" s="567" t="s">
        <v>55</v>
      </c>
      <c r="J24" s="269">
        <f>F24*H24</f>
        <v>-10325.026586281694</v>
      </c>
      <c r="K24" s="270"/>
    </row>
    <row r="25" spans="1:11">
      <c r="A25" s="18">
        <f>A24+1</f>
        <v>9</v>
      </c>
      <c r="B25" s="8" t="s">
        <v>283</v>
      </c>
      <c r="C25" s="8"/>
      <c r="D25" s="8">
        <f>+$D$20</f>
        <v>2024</v>
      </c>
      <c r="E25" s="8"/>
      <c r="F25" s="324">
        <f>+F24</f>
        <v>-1434031.470316902</v>
      </c>
      <c r="G25" s="324"/>
      <c r="H25" s="322">
        <v>7.0000000000000001E-3</v>
      </c>
      <c r="I25" s="567" t="s">
        <v>55</v>
      </c>
      <c r="J25" s="269">
        <f>F25*H25</f>
        <v>-10038.220292218315</v>
      </c>
      <c r="K25" s="270"/>
    </row>
    <row r="26" spans="1:11">
      <c r="A26" s="18"/>
      <c r="B26" s="8"/>
      <c r="C26" s="8"/>
      <c r="D26" s="8"/>
      <c r="E26" s="8"/>
      <c r="F26" s="324"/>
      <c r="G26" s="324"/>
      <c r="H26" s="325"/>
      <c r="I26" s="323"/>
      <c r="J26" s="269"/>
      <c r="K26" s="270"/>
    </row>
    <row r="27" spans="1:11">
      <c r="A27" s="18">
        <f>A25+1</f>
        <v>10</v>
      </c>
      <c r="B27" s="8" t="s">
        <v>284</v>
      </c>
      <c r="C27" s="8"/>
      <c r="D27" s="8">
        <f>+$D$20</f>
        <v>2024</v>
      </c>
      <c r="E27" s="8"/>
      <c r="F27" s="324">
        <f>+F25+J25+J24+J23</f>
        <v>-1464432.9374876202</v>
      </c>
      <c r="G27" s="324"/>
      <c r="H27" s="322">
        <v>7.1999999999999998E-3</v>
      </c>
      <c r="I27" s="567" t="s">
        <v>55</v>
      </c>
      <c r="J27" s="269">
        <f>F27*H27</f>
        <v>-10543.917149910865</v>
      </c>
      <c r="K27" s="270"/>
    </row>
    <row r="28" spans="1:11">
      <c r="A28" s="18">
        <f>A27+1</f>
        <v>11</v>
      </c>
      <c r="B28" s="8" t="s">
        <v>285</v>
      </c>
      <c r="C28" s="8"/>
      <c r="D28" s="8">
        <f>+$D$20</f>
        <v>2024</v>
      </c>
      <c r="E28" s="8"/>
      <c r="F28" s="324">
        <f>+F27</f>
        <v>-1464432.9374876202</v>
      </c>
      <c r="G28" s="324"/>
      <c r="H28" s="322">
        <v>7.1999999999999998E-3</v>
      </c>
      <c r="I28" s="567" t="s">
        <v>55</v>
      </c>
      <c r="J28" s="269">
        <f>F28*H28</f>
        <v>-10543.917149910865</v>
      </c>
      <c r="K28" s="270"/>
    </row>
    <row r="29" spans="1:11">
      <c r="A29" s="18">
        <f>A28+1</f>
        <v>12</v>
      </c>
      <c r="B29" s="8" t="s">
        <v>286</v>
      </c>
      <c r="C29" s="8"/>
      <c r="D29" s="8">
        <f>+$D$20</f>
        <v>2024</v>
      </c>
      <c r="E29" s="8"/>
      <c r="F29" s="324">
        <f>+F28</f>
        <v>-1464432.9374876202</v>
      </c>
      <c r="G29" s="324"/>
      <c r="H29" s="322">
        <v>7.0000000000000001E-3</v>
      </c>
      <c r="I29" s="567" t="s">
        <v>55</v>
      </c>
      <c r="J29" s="269">
        <f>F29*H29</f>
        <v>-10251.030562413342</v>
      </c>
      <c r="K29" s="270"/>
    </row>
    <row r="30" spans="1:11">
      <c r="A30" s="18"/>
      <c r="B30" s="8"/>
      <c r="C30" s="8"/>
      <c r="D30" s="8"/>
      <c r="E30" s="8"/>
      <c r="F30" s="324"/>
      <c r="G30" s="324"/>
      <c r="H30" s="325"/>
      <c r="I30" s="323"/>
      <c r="J30" s="269"/>
      <c r="K30" s="270"/>
    </row>
    <row r="31" spans="1:11">
      <c r="A31" s="18">
        <f>A29+1</f>
        <v>13</v>
      </c>
      <c r="B31" s="8" t="s">
        <v>287</v>
      </c>
      <c r="C31" s="8"/>
      <c r="D31" s="8">
        <f>+$D$20</f>
        <v>2024</v>
      </c>
      <c r="E31" s="8"/>
      <c r="F31" s="324">
        <f>+F29+J29+J28+J27</f>
        <v>-1495771.8023498554</v>
      </c>
      <c r="G31" s="324"/>
      <c r="H31" s="322">
        <v>7.1999999999999998E-3</v>
      </c>
      <c r="I31" s="567" t="s">
        <v>55</v>
      </c>
      <c r="J31" s="269">
        <f>F31*H31</f>
        <v>-10769.556976918959</v>
      </c>
      <c r="K31" s="270"/>
    </row>
    <row r="32" spans="1:11">
      <c r="A32" s="18">
        <f>A31+1</f>
        <v>14</v>
      </c>
      <c r="B32" s="8" t="s">
        <v>288</v>
      </c>
      <c r="C32" s="8"/>
      <c r="D32" s="8">
        <f>+$D$20</f>
        <v>2024</v>
      </c>
      <c r="E32" s="8"/>
      <c r="F32" s="324">
        <f>+F31</f>
        <v>-1495771.8023498554</v>
      </c>
      <c r="G32" s="324"/>
      <c r="H32" s="322">
        <v>7.0000000000000001E-3</v>
      </c>
      <c r="I32" s="567" t="s">
        <v>55</v>
      </c>
      <c r="J32" s="269">
        <f>F32*H32</f>
        <v>-10470.402616448988</v>
      </c>
      <c r="K32" s="270"/>
    </row>
    <row r="33" spans="1:11">
      <c r="A33" s="18">
        <f>A32+1</f>
        <v>15</v>
      </c>
      <c r="B33" s="8" t="s">
        <v>289</v>
      </c>
      <c r="C33" s="8"/>
      <c r="D33" s="8">
        <f>+$D$20</f>
        <v>2024</v>
      </c>
      <c r="E33" s="8"/>
      <c r="F33" s="324">
        <f>+F32</f>
        <v>-1495771.8023498554</v>
      </c>
      <c r="G33" s="324"/>
      <c r="H33" s="322">
        <v>7.1999999999999998E-3</v>
      </c>
      <c r="I33" s="567" t="s">
        <v>55</v>
      </c>
      <c r="J33" s="269">
        <f>F33*H33</f>
        <v>-10769.556976918959</v>
      </c>
      <c r="K33" s="270"/>
    </row>
    <row r="34" spans="1:11">
      <c r="A34" s="18"/>
      <c r="B34" s="8"/>
      <c r="C34" s="8"/>
      <c r="D34" s="8"/>
      <c r="E34" s="8"/>
      <c r="F34" s="324"/>
      <c r="G34" s="324"/>
      <c r="H34" s="571"/>
      <c r="I34" s="323"/>
      <c r="J34" s="269"/>
      <c r="K34" s="270"/>
    </row>
    <row r="35" spans="1:11" ht="13.15" customHeight="1">
      <c r="A35" s="18">
        <f>A33+1</f>
        <v>16</v>
      </c>
      <c r="B35" s="8" t="s">
        <v>278</v>
      </c>
      <c r="C35" s="8"/>
      <c r="D35" s="8">
        <f>IF(ISNUMBER($D$19),D19+1,"")</f>
        <v>2025</v>
      </c>
      <c r="E35" s="8"/>
      <c r="F35" s="324">
        <f>+F33+J33+J32+J31</f>
        <v>-1527781.3189201425</v>
      </c>
      <c r="G35" s="324"/>
      <c r="H35" s="322">
        <v>6.7999999999999996E-3</v>
      </c>
      <c r="I35" s="567" t="s">
        <v>55</v>
      </c>
      <c r="J35" s="269">
        <f>F35*H35</f>
        <v>-10388.912968656969</v>
      </c>
      <c r="K35" s="270"/>
    </row>
    <row r="36" spans="1:11" ht="13.15" customHeight="1">
      <c r="A36" s="18">
        <f>A35+1</f>
        <v>17</v>
      </c>
      <c r="B36" s="8" t="s">
        <v>279</v>
      </c>
      <c r="C36" s="8"/>
      <c r="D36" s="8">
        <f>$D$35</f>
        <v>2025</v>
      </c>
      <c r="E36" s="8"/>
      <c r="F36" s="324">
        <f>+F35</f>
        <v>-1527781.3189201425</v>
      </c>
      <c r="G36" s="324"/>
      <c r="H36" s="322">
        <v>6.1999999999999998E-3</v>
      </c>
      <c r="I36" s="567" t="s">
        <v>55</v>
      </c>
      <c r="J36" s="269">
        <f>F36*H36</f>
        <v>-9472.2441773048831</v>
      </c>
      <c r="K36" s="270"/>
    </row>
    <row r="37" spans="1:11" ht="13.15" customHeight="1">
      <c r="A37" s="18">
        <f>A36+1</f>
        <v>18</v>
      </c>
      <c r="B37" s="8" t="s">
        <v>280</v>
      </c>
      <c r="C37" s="8"/>
      <c r="D37" s="8">
        <f>$D$35</f>
        <v>2025</v>
      </c>
      <c r="E37" s="8"/>
      <c r="F37" s="324">
        <f>+F36</f>
        <v>-1527781.3189201425</v>
      </c>
      <c r="G37" s="324"/>
      <c r="H37" s="322">
        <v>6.7999999999999996E-3</v>
      </c>
      <c r="I37" s="567" t="s">
        <v>55</v>
      </c>
      <c r="J37" s="269">
        <f>F37*H37</f>
        <v>-10388.912968656969</v>
      </c>
      <c r="K37" s="270"/>
    </row>
    <row r="38" spans="1:11" ht="13.15" customHeight="1">
      <c r="A38" s="18"/>
      <c r="B38" s="8"/>
      <c r="C38" s="8"/>
      <c r="D38" s="8"/>
      <c r="E38" s="8"/>
      <c r="F38" s="324"/>
      <c r="G38" s="324"/>
      <c r="H38" s="325"/>
      <c r="I38" s="323"/>
      <c r="J38" s="269"/>
      <c r="K38" s="270"/>
    </row>
    <row r="39" spans="1:11" ht="13.15" customHeight="1">
      <c r="A39" s="18">
        <f>A37+1</f>
        <v>19</v>
      </c>
      <c r="B39" s="8" t="s">
        <v>281</v>
      </c>
      <c r="C39" s="8"/>
      <c r="D39" s="8">
        <f>$D$35</f>
        <v>2025</v>
      </c>
      <c r="E39" s="8"/>
      <c r="F39" s="324">
        <f>+F37+J37+J36+J35</f>
        <v>-1558031.3890347613</v>
      </c>
      <c r="G39" s="324"/>
      <c r="H39" s="322">
        <v>6.1999999999999998E-3</v>
      </c>
      <c r="I39" s="567" t="s">
        <v>55</v>
      </c>
      <c r="J39" s="269">
        <f>F39*H39</f>
        <v>-9659.7946120155193</v>
      </c>
      <c r="K39" s="270"/>
    </row>
    <row r="40" spans="1:11" ht="13.15" customHeight="1">
      <c r="A40" s="18">
        <f>A39+1</f>
        <v>20</v>
      </c>
      <c r="B40" s="8" t="s">
        <v>282</v>
      </c>
      <c r="C40" s="8"/>
      <c r="D40" s="8">
        <f>$D$35</f>
        <v>2025</v>
      </c>
      <c r="E40" s="8"/>
      <c r="F40" s="324">
        <f>+F39</f>
        <v>-1558031.3890347613</v>
      </c>
      <c r="G40" s="324"/>
      <c r="H40" s="322">
        <v>6.4000000000000003E-3</v>
      </c>
      <c r="I40" s="567" t="s">
        <v>55</v>
      </c>
      <c r="J40" s="269">
        <f>F40*H40</f>
        <v>-9971.4008898224729</v>
      </c>
      <c r="K40" s="270"/>
    </row>
    <row r="41" spans="1:11">
      <c r="A41" s="18">
        <f>A40+1</f>
        <v>21</v>
      </c>
      <c r="B41" s="8" t="s">
        <v>283</v>
      </c>
      <c r="C41" s="8"/>
      <c r="D41" s="8">
        <f>$D$35</f>
        <v>2025</v>
      </c>
      <c r="E41" s="8"/>
      <c r="F41" s="324">
        <f>+F40</f>
        <v>-1558031.3890347613</v>
      </c>
      <c r="G41" s="324"/>
      <c r="H41" s="325">
        <f>$H$55</f>
        <v>6.9176470588235292E-3</v>
      </c>
      <c r="I41" s="567" t="s">
        <v>57</v>
      </c>
      <c r="J41" s="269">
        <f>F41*H41</f>
        <v>-10777.911255911054</v>
      </c>
      <c r="K41" s="270"/>
    </row>
    <row r="42" spans="1:11">
      <c r="A42" s="18"/>
      <c r="B42" s="8"/>
      <c r="C42" s="8"/>
      <c r="D42" s="8"/>
      <c r="E42" s="8"/>
      <c r="F42" s="324"/>
      <c r="G42" s="324"/>
      <c r="H42" s="325"/>
      <c r="I42" s="323"/>
      <c r="J42" s="269"/>
      <c r="K42" s="270"/>
    </row>
    <row r="43" spans="1:11">
      <c r="A43" s="18">
        <f>A41+1</f>
        <v>22</v>
      </c>
      <c r="B43" s="8" t="s">
        <v>284</v>
      </c>
      <c r="C43" s="8"/>
      <c r="D43" s="8">
        <f>$D$35</f>
        <v>2025</v>
      </c>
      <c r="E43" s="8"/>
      <c r="F43" s="324">
        <f>+F41+J41+J40+J39</f>
        <v>-1588440.4957925105</v>
      </c>
      <c r="G43" s="324"/>
      <c r="H43" s="325">
        <f>$H$55</f>
        <v>6.9176470588235292E-3</v>
      </c>
      <c r="I43" s="567" t="s">
        <v>57</v>
      </c>
      <c r="J43" s="269">
        <f>F43*H43</f>
        <v>-10988.270723835249</v>
      </c>
      <c r="K43" s="270"/>
    </row>
    <row r="44" spans="1:11">
      <c r="A44" s="18">
        <f>A43+1</f>
        <v>23</v>
      </c>
      <c r="B44" s="8" t="s">
        <v>285</v>
      </c>
      <c r="C44" s="8"/>
      <c r="D44" s="8">
        <f>$D$35</f>
        <v>2025</v>
      </c>
      <c r="E44" s="8"/>
      <c r="F44" s="324">
        <f>+F43</f>
        <v>-1588440.4957925105</v>
      </c>
      <c r="G44" s="324"/>
      <c r="H44" s="325">
        <f>$H$55</f>
        <v>6.9176470588235292E-3</v>
      </c>
      <c r="I44" s="567" t="s">
        <v>57</v>
      </c>
      <c r="J44" s="269">
        <f>F44*H44</f>
        <v>-10988.270723835249</v>
      </c>
      <c r="K44" s="270"/>
    </row>
    <row r="45" spans="1:11">
      <c r="A45" s="18">
        <f>A44+1</f>
        <v>24</v>
      </c>
      <c r="B45" s="8" t="s">
        <v>286</v>
      </c>
      <c r="C45" s="8"/>
      <c r="D45" s="8">
        <f>$D$35</f>
        <v>2025</v>
      </c>
      <c r="E45" s="8"/>
      <c r="F45" s="324">
        <f>+F44</f>
        <v>-1588440.4957925105</v>
      </c>
      <c r="G45" s="324"/>
      <c r="H45" s="325">
        <f>$H$55</f>
        <v>6.9176470588235292E-3</v>
      </c>
      <c r="I45" s="567" t="s">
        <v>57</v>
      </c>
      <c r="J45" s="269">
        <f>F45*H45</f>
        <v>-10988.270723835249</v>
      </c>
      <c r="K45" s="270"/>
    </row>
    <row r="46" spans="1:11">
      <c r="A46" s="18"/>
      <c r="B46" s="8"/>
      <c r="C46" s="8"/>
      <c r="D46" s="8"/>
      <c r="E46" s="8"/>
      <c r="F46" s="324"/>
      <c r="G46" s="324"/>
      <c r="H46" s="325"/>
      <c r="I46" s="323"/>
      <c r="J46" s="269"/>
      <c r="K46" s="270"/>
    </row>
    <row r="47" spans="1:11">
      <c r="A47" s="18">
        <f>A45+1</f>
        <v>25</v>
      </c>
      <c r="B47" s="8" t="s">
        <v>287</v>
      </c>
      <c r="C47" s="8"/>
      <c r="D47" s="8">
        <f>$D$35</f>
        <v>2025</v>
      </c>
      <c r="E47" s="8"/>
      <c r="F47" s="324">
        <f>+F45+J45+J44+J43</f>
        <v>-1621405.3079640165</v>
      </c>
      <c r="G47" s="324"/>
      <c r="H47" s="325">
        <f>$H$55</f>
        <v>6.9176470588235292E-3</v>
      </c>
      <c r="I47" s="567" t="s">
        <v>57</v>
      </c>
      <c r="J47" s="269">
        <f>F47*H47</f>
        <v>-11216.309659798137</v>
      </c>
      <c r="K47" s="270"/>
    </row>
    <row r="48" spans="1:11">
      <c r="A48" s="18">
        <f>A47+1</f>
        <v>26</v>
      </c>
      <c r="B48" s="8" t="s">
        <v>288</v>
      </c>
      <c r="C48" s="8"/>
      <c r="D48" s="8">
        <f>$D$35</f>
        <v>2025</v>
      </c>
      <c r="E48" s="8"/>
      <c r="F48" s="324">
        <f>+F47</f>
        <v>-1621405.3079640165</v>
      </c>
      <c r="G48" s="324"/>
      <c r="H48" s="325">
        <f>$H$55</f>
        <v>6.9176470588235292E-3</v>
      </c>
      <c r="I48" s="567" t="s">
        <v>57</v>
      </c>
      <c r="J48" s="269">
        <f>F48*H48</f>
        <v>-11216.309659798137</v>
      </c>
      <c r="K48" s="270"/>
    </row>
    <row r="49" spans="1:11">
      <c r="A49" s="18">
        <f>A48+1</f>
        <v>27</v>
      </c>
      <c r="B49" s="8" t="s">
        <v>289</v>
      </c>
      <c r="C49" s="8"/>
      <c r="D49" s="8">
        <f>$D$35</f>
        <v>2025</v>
      </c>
      <c r="E49" s="8"/>
      <c r="F49" s="324">
        <f>+F48</f>
        <v>-1621405.3079640165</v>
      </c>
      <c r="G49" s="324"/>
      <c r="H49" s="325">
        <f>$H$55</f>
        <v>6.9176470588235292E-3</v>
      </c>
      <c r="I49" s="567" t="s">
        <v>57</v>
      </c>
      <c r="J49" s="269">
        <f>F49*H49</f>
        <v>-11216.309659798137</v>
      </c>
      <c r="K49" s="270"/>
    </row>
    <row r="50" spans="1:11">
      <c r="A50" s="18">
        <f>A49+1</f>
        <v>28</v>
      </c>
      <c r="D50" s="9"/>
      <c r="E50" s="9"/>
      <c r="H50" s="51" t="s">
        <v>1376</v>
      </c>
      <c r="J50" s="619">
        <f>SUM(J35:J49)</f>
        <v>-127272.91802326801</v>
      </c>
      <c r="K50" s="333"/>
    </row>
    <row r="51" spans="1:11">
      <c r="A51" s="18"/>
      <c r="H51" s="51"/>
      <c r="J51" s="333"/>
      <c r="K51" s="333"/>
    </row>
    <row r="52" spans="1:11">
      <c r="A52" s="146" t="s">
        <v>246</v>
      </c>
      <c r="J52" s="333"/>
      <c r="K52" s="333"/>
    </row>
    <row r="53" spans="1:11">
      <c r="A53" s="567" t="s">
        <v>54</v>
      </c>
      <c r="B53" s="11" t="s">
        <v>1255</v>
      </c>
      <c r="J53" s="333"/>
      <c r="K53" s="333"/>
    </row>
    <row r="54" spans="1:11">
      <c r="A54" s="567" t="s">
        <v>55</v>
      </c>
      <c r="B54" s="11" t="s">
        <v>1254</v>
      </c>
      <c r="J54" s="333"/>
      <c r="K54" s="333"/>
    </row>
    <row r="55" spans="1:11">
      <c r="A55" s="567" t="s">
        <v>57</v>
      </c>
      <c r="B55" s="11" t="s">
        <v>1375</v>
      </c>
      <c r="H55" s="566">
        <f>AVERAGE(H19:H21,H23:H25,H27:H29,H31:H33,H35:H37,H39:H40)</f>
        <v>6.9176470588235292E-3</v>
      </c>
      <c r="J55" s="333"/>
      <c r="K55" s="333"/>
    </row>
    <row r="56" spans="1:11">
      <c r="A56" s="18"/>
      <c r="B56" s="11" t="s">
        <v>1252</v>
      </c>
      <c r="J56" s="333"/>
      <c r="K56" s="333"/>
    </row>
    <row r="57" spans="1:11">
      <c r="B57" s="11" t="s">
        <v>1251</v>
      </c>
    </row>
  </sheetData>
  <mergeCells count="6">
    <mergeCell ref="B16:D16"/>
    <mergeCell ref="A1:L1"/>
    <mergeCell ref="A2:L2"/>
    <mergeCell ref="A3:L3"/>
    <mergeCell ref="A4:L4"/>
    <mergeCell ref="A5:L5"/>
  </mergeCells>
  <pageMargins left="0.22" right="0.28000000000000003" top="0.75" bottom="0.75" header="0.3" footer="0.3"/>
  <pageSetup scale="7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3E2D6-EEFC-4A69-84C7-DF1DABC17B4F}">
  <sheetPr>
    <tabColor theme="4" tint="0.39997558519241921"/>
    <pageSetUpPr fitToPage="1"/>
  </sheetPr>
  <dimension ref="A1"/>
  <sheetViews>
    <sheetView zoomScaleNormal="100" workbookViewId="0">
      <selection sqref="A1:L1"/>
    </sheetView>
  </sheetViews>
  <sheetFormatPr defaultColWidth="9.140625" defaultRowHeight="15"/>
  <cols>
    <col min="1" max="16384" width="9.140625" style="110"/>
  </cols>
  <sheetData/>
  <pageMargins left="0.7" right="0.7" top="0.75" bottom="0.75" header="0.3" footer="0.3"/>
  <pageSetup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18DBF-F836-434A-9EF2-4E8A7C255244}">
  <sheetPr>
    <tabColor theme="4" tint="0.39997558519241921"/>
    <pageSetUpPr fitToPage="1"/>
  </sheetPr>
  <dimension ref="A1:G21"/>
  <sheetViews>
    <sheetView zoomScaleNormal="100" zoomScaleSheetLayoutView="100" zoomScalePageLayoutView="145" workbookViewId="0">
      <selection sqref="A1:L1"/>
    </sheetView>
  </sheetViews>
  <sheetFormatPr defaultColWidth="8.7109375" defaultRowHeight="15"/>
  <cols>
    <col min="1" max="1" width="23.28515625" style="110" bestFit="1" customWidth="1"/>
    <col min="2" max="2" width="2.5703125" style="110" customWidth="1"/>
    <col min="3" max="3" width="57.5703125" style="110" bestFit="1" customWidth="1"/>
    <col min="4" max="4" width="1.7109375" style="110" customWidth="1"/>
    <col min="5" max="5" width="39.7109375" style="110" bestFit="1" customWidth="1"/>
    <col min="6" max="6" width="8.7109375" style="110"/>
    <col min="7" max="7" width="13.5703125" style="110" customWidth="1"/>
    <col min="8" max="16384" width="8.7109375" style="110"/>
  </cols>
  <sheetData>
    <row r="1" spans="1:7">
      <c r="A1" s="783" t="s">
        <v>926</v>
      </c>
      <c r="B1" s="783"/>
      <c r="C1" s="783"/>
      <c r="D1" s="783"/>
      <c r="E1" s="783"/>
      <c r="F1" s="111"/>
      <c r="G1" s="111"/>
    </row>
    <row r="2" spans="1:7">
      <c r="A2" s="784" t="s">
        <v>1187</v>
      </c>
      <c r="B2" s="784"/>
      <c r="C2" s="784"/>
      <c r="D2" s="784"/>
      <c r="E2" s="784"/>
      <c r="F2" s="111"/>
      <c r="G2" s="111"/>
    </row>
    <row r="3" spans="1:7">
      <c r="A3" s="784" t="s">
        <v>1186</v>
      </c>
      <c r="B3" s="784"/>
      <c r="C3" s="784"/>
      <c r="D3" s="784"/>
      <c r="E3" s="784"/>
      <c r="F3" s="111"/>
      <c r="G3" s="111"/>
    </row>
    <row r="4" spans="1:7">
      <c r="A4" s="784" t="s">
        <v>119</v>
      </c>
      <c r="B4" s="784"/>
      <c r="C4" s="784"/>
      <c r="D4" s="784"/>
      <c r="E4" s="784"/>
      <c r="F4" s="111"/>
      <c r="G4" s="111"/>
    </row>
    <row r="5" spans="1:7">
      <c r="A5" s="23"/>
      <c r="B5" s="23"/>
      <c r="C5" s="59" t="s">
        <v>113</v>
      </c>
      <c r="D5" s="111"/>
      <c r="E5" s="234" t="s">
        <v>12</v>
      </c>
      <c r="F5" s="111"/>
      <c r="G5" s="111"/>
    </row>
    <row r="6" spans="1:7">
      <c r="E6" s="234"/>
    </row>
    <row r="7" spans="1:7">
      <c r="A7" s="18"/>
      <c r="B7" s="1"/>
      <c r="C7" s="1"/>
    </row>
    <row r="8" spans="1:7">
      <c r="A8" s="33" t="s">
        <v>421</v>
      </c>
      <c r="C8" s="33" t="s">
        <v>23</v>
      </c>
      <c r="E8" s="33" t="s">
        <v>567</v>
      </c>
    </row>
    <row r="9" spans="1:7">
      <c r="A9" s="235" t="s">
        <v>1266</v>
      </c>
      <c r="C9" s="236" t="s">
        <v>1284</v>
      </c>
      <c r="E9" s="235"/>
    </row>
    <row r="10" spans="1:7">
      <c r="A10" s="235" t="s">
        <v>1283</v>
      </c>
      <c r="C10" s="236" t="s">
        <v>1282</v>
      </c>
      <c r="E10" s="235"/>
    </row>
    <row r="11" spans="1:7">
      <c r="A11" s="235" t="s">
        <v>1281</v>
      </c>
      <c r="C11" s="236" t="s">
        <v>1280</v>
      </c>
      <c r="E11" s="235"/>
    </row>
    <row r="12" spans="1:7">
      <c r="A12" s="235" t="s">
        <v>1279</v>
      </c>
      <c r="C12" s="236" t="s">
        <v>1278</v>
      </c>
      <c r="E12" s="235"/>
    </row>
    <row r="13" spans="1:7">
      <c r="A13" s="235" t="s">
        <v>1277</v>
      </c>
      <c r="C13" s="236" t="s">
        <v>1276</v>
      </c>
      <c r="E13" s="235"/>
    </row>
    <row r="14" spans="1:7">
      <c r="A14" s="235" t="s">
        <v>1275</v>
      </c>
      <c r="C14" s="236" t="s">
        <v>1274</v>
      </c>
      <c r="E14" s="235"/>
    </row>
    <row r="15" spans="1:7">
      <c r="A15" s="235" t="s">
        <v>1273</v>
      </c>
      <c r="C15" s="236" t="s">
        <v>1272</v>
      </c>
      <c r="E15" s="235"/>
    </row>
    <row r="16" spans="1:7">
      <c r="A16" s="235" t="s">
        <v>1271</v>
      </c>
      <c r="C16" s="236" t="s">
        <v>1270</v>
      </c>
      <c r="E16" s="235"/>
    </row>
    <row r="17" spans="1:5">
      <c r="A17" s="235"/>
      <c r="C17" s="236"/>
      <c r="E17" s="235"/>
    </row>
    <row r="19" spans="1:5">
      <c r="A19" s="208" t="s">
        <v>246</v>
      </c>
      <c r="B19" s="1"/>
      <c r="C19" s="1"/>
      <c r="D19" s="1"/>
      <c r="E19" s="1"/>
    </row>
    <row r="20" spans="1:5">
      <c r="A20" s="18" t="s">
        <v>54</v>
      </c>
      <c r="B20" s="1"/>
      <c r="C20" s="782" t="s">
        <v>568</v>
      </c>
      <c r="D20" s="782"/>
      <c r="E20" s="782"/>
    </row>
    <row r="21" spans="1:5" ht="29.45" customHeight="1">
      <c r="A21" s="1"/>
      <c r="B21" s="1"/>
      <c r="C21" s="782"/>
      <c r="D21" s="782"/>
      <c r="E21" s="782"/>
    </row>
  </sheetData>
  <mergeCells count="5">
    <mergeCell ref="A1:E1"/>
    <mergeCell ref="A2:E2"/>
    <mergeCell ref="A3:E3"/>
    <mergeCell ref="A4:E4"/>
    <mergeCell ref="C20:E21"/>
  </mergeCells>
  <pageMargins left="0.7" right="0.7" top="0.75" bottom="0.75" header="0.3" footer="0.3"/>
  <pageSetup scale="97" orientation="landscape" r:id="rId1"/>
  <headerFooter>
    <oddFooter>&amp;L_x000D_&amp;1#&amp;"Calibri"&amp;14&amp;K000000 Business Use</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B5916-2222-442F-87BA-E8411656A00B}">
  <sheetPr>
    <tabColor theme="4" tint="0.39997558519241921"/>
  </sheetPr>
  <dimension ref="A1:F25"/>
  <sheetViews>
    <sheetView view="pageBreakPreview" zoomScaleNormal="100" zoomScaleSheetLayoutView="100" workbookViewId="0">
      <selection sqref="A1:L1"/>
    </sheetView>
  </sheetViews>
  <sheetFormatPr defaultColWidth="8.7109375" defaultRowHeight="12.75"/>
  <cols>
    <col min="1" max="1" width="4.42578125" style="574" bestFit="1" customWidth="1"/>
    <col min="2" max="2" width="23.28515625" style="574" bestFit="1" customWidth="1"/>
    <col min="3" max="5" width="18.85546875" style="574" customWidth="1"/>
    <col min="6" max="6" width="13.85546875" style="574" bestFit="1" customWidth="1"/>
    <col min="7" max="16384" width="8.7109375" style="574"/>
  </cols>
  <sheetData>
    <row r="1" spans="1:6">
      <c r="A1" s="783" t="s">
        <v>926</v>
      </c>
      <c r="B1" s="783"/>
      <c r="C1" s="783"/>
      <c r="D1" s="783"/>
      <c r="E1" s="783"/>
    </row>
    <row r="2" spans="1:6">
      <c r="A2" s="784" t="s">
        <v>1291</v>
      </c>
      <c r="B2" s="784"/>
      <c r="C2" s="784"/>
      <c r="D2" s="784"/>
      <c r="E2" s="784"/>
    </row>
    <row r="3" spans="1:6">
      <c r="A3" s="784" t="s">
        <v>1186</v>
      </c>
      <c r="B3" s="784"/>
      <c r="C3" s="784"/>
      <c r="D3" s="784"/>
      <c r="E3" s="784"/>
    </row>
    <row r="4" spans="1:6">
      <c r="A4" s="784" t="s">
        <v>1284</v>
      </c>
      <c r="B4" s="784"/>
      <c r="C4" s="784"/>
      <c r="D4" s="784"/>
      <c r="E4" s="784"/>
    </row>
    <row r="5" spans="1:6">
      <c r="A5" s="783" t="s">
        <v>1290</v>
      </c>
      <c r="B5" s="783"/>
      <c r="C5" s="783"/>
      <c r="D5" s="783"/>
      <c r="E5" s="783"/>
    </row>
    <row r="6" spans="1:6">
      <c r="A6" s="783" t="s">
        <v>955</v>
      </c>
      <c r="B6" s="783"/>
      <c r="C6" s="783"/>
      <c r="D6" s="783"/>
      <c r="E6" s="783"/>
    </row>
    <row r="8" spans="1:6">
      <c r="B8" s="59" t="s">
        <v>113</v>
      </c>
      <c r="C8" s="583"/>
      <c r="D8" s="582"/>
      <c r="E8" s="582"/>
    </row>
    <row r="9" spans="1:6">
      <c r="D9" s="582"/>
      <c r="E9" s="582"/>
    </row>
    <row r="10" spans="1:6">
      <c r="D10" s="582"/>
      <c r="E10" s="582"/>
    </row>
    <row r="11" spans="1:6" ht="25.5">
      <c r="A11" s="580" t="s">
        <v>43</v>
      </c>
      <c r="B11" s="581" t="s">
        <v>1289</v>
      </c>
      <c r="C11" s="580" t="s">
        <v>1288</v>
      </c>
      <c r="D11" s="580" t="s">
        <v>1287</v>
      </c>
      <c r="E11" s="580" t="s">
        <v>1286</v>
      </c>
      <c r="F11" s="41" t="s">
        <v>1</v>
      </c>
    </row>
    <row r="12" spans="1:6">
      <c r="A12" s="18">
        <v>1</v>
      </c>
      <c r="B12" s="579" t="s">
        <v>278</v>
      </c>
      <c r="C12" s="578">
        <v>2358971.9646877688</v>
      </c>
      <c r="D12" s="578">
        <v>479863.69676302793</v>
      </c>
      <c r="E12" s="577">
        <f t="shared" ref="E12:E23" si="0">SUM(C12:D12)</f>
        <v>2838835.6614507968</v>
      </c>
      <c r="F12" s="574" t="s">
        <v>1285</v>
      </c>
    </row>
    <row r="13" spans="1:6">
      <c r="A13" s="18">
        <f t="shared" ref="A13:A24" si="1">A12+1</f>
        <v>2</v>
      </c>
      <c r="B13" s="2" t="s">
        <v>279</v>
      </c>
      <c r="C13" s="578">
        <v>2230625.9140575333</v>
      </c>
      <c r="D13" s="578">
        <v>119833.61200498852</v>
      </c>
      <c r="E13" s="577">
        <f t="shared" si="0"/>
        <v>2350459.5260625216</v>
      </c>
      <c r="F13" s="574" t="s">
        <v>1285</v>
      </c>
    </row>
    <row r="14" spans="1:6">
      <c r="A14" s="18">
        <f t="shared" si="1"/>
        <v>3</v>
      </c>
      <c r="B14" s="579" t="s">
        <v>280</v>
      </c>
      <c r="C14" s="578">
        <v>1912278.0061869097</v>
      </c>
      <c r="D14" s="578">
        <v>72115.92392735109</v>
      </c>
      <c r="E14" s="577">
        <f t="shared" si="0"/>
        <v>1984393.9301142609</v>
      </c>
      <c r="F14" s="574" t="s">
        <v>1285</v>
      </c>
    </row>
    <row r="15" spans="1:6">
      <c r="A15" s="18">
        <f t="shared" si="1"/>
        <v>4</v>
      </c>
      <c r="B15" s="2" t="s">
        <v>281</v>
      </c>
      <c r="C15" s="578">
        <v>2152312.9961125259</v>
      </c>
      <c r="D15" s="578">
        <v>28021.348321728252</v>
      </c>
      <c r="E15" s="577">
        <f t="shared" si="0"/>
        <v>2180334.3444342543</v>
      </c>
      <c r="F15" s="574" t="s">
        <v>1285</v>
      </c>
    </row>
    <row r="16" spans="1:6">
      <c r="A16" s="18">
        <f t="shared" si="1"/>
        <v>5</v>
      </c>
      <c r="B16" s="579" t="s">
        <v>282</v>
      </c>
      <c r="C16" s="578">
        <v>2336497.3883995572</v>
      </c>
      <c r="D16" s="578">
        <v>0</v>
      </c>
      <c r="E16" s="577">
        <f t="shared" si="0"/>
        <v>2336497.3883995572</v>
      </c>
      <c r="F16" s="574" t="s">
        <v>1285</v>
      </c>
    </row>
    <row r="17" spans="1:6">
      <c r="A17" s="18">
        <f t="shared" si="1"/>
        <v>6</v>
      </c>
      <c r="B17" s="2" t="s">
        <v>283</v>
      </c>
      <c r="C17" s="578">
        <v>3295862.9170382414</v>
      </c>
      <c r="D17" s="578">
        <v>0</v>
      </c>
      <c r="E17" s="577">
        <f t="shared" si="0"/>
        <v>3295862.9170382414</v>
      </c>
      <c r="F17" s="574" t="s">
        <v>1285</v>
      </c>
    </row>
    <row r="18" spans="1:6">
      <c r="A18" s="18">
        <f t="shared" si="1"/>
        <v>7</v>
      </c>
      <c r="B18" s="579" t="s">
        <v>284</v>
      </c>
      <c r="C18" s="578">
        <v>3522678.447212561</v>
      </c>
      <c r="D18" s="578">
        <v>0</v>
      </c>
      <c r="E18" s="577">
        <f t="shared" si="0"/>
        <v>3522678.447212561</v>
      </c>
      <c r="F18" s="574" t="s">
        <v>1285</v>
      </c>
    </row>
    <row r="19" spans="1:6">
      <c r="A19" s="18">
        <f t="shared" si="1"/>
        <v>8</v>
      </c>
      <c r="B19" s="2" t="s">
        <v>285</v>
      </c>
      <c r="C19" s="578">
        <v>2982247.8327018898</v>
      </c>
      <c r="D19" s="578">
        <v>570912.59651244641</v>
      </c>
      <c r="E19" s="577">
        <f t="shared" si="0"/>
        <v>3553160.429214336</v>
      </c>
      <c r="F19" s="574" t="s">
        <v>1285</v>
      </c>
    </row>
    <row r="20" spans="1:6">
      <c r="A20" s="18">
        <f t="shared" si="1"/>
        <v>9</v>
      </c>
      <c r="B20" s="579" t="s">
        <v>286</v>
      </c>
      <c r="C20" s="578">
        <v>2376916.894384264</v>
      </c>
      <c r="D20" s="578">
        <v>140937.30593363877</v>
      </c>
      <c r="E20" s="577">
        <f t="shared" si="0"/>
        <v>2517854.200317903</v>
      </c>
      <c r="F20" s="574" t="s">
        <v>1285</v>
      </c>
    </row>
    <row r="21" spans="1:6">
      <c r="A21" s="18">
        <f t="shared" si="1"/>
        <v>10</v>
      </c>
      <c r="B21" s="2" t="s">
        <v>287</v>
      </c>
      <c r="C21" s="578">
        <v>2074330.3217572535</v>
      </c>
      <c r="D21" s="578">
        <v>56855.2185204825</v>
      </c>
      <c r="E21" s="577">
        <f t="shared" si="0"/>
        <v>2131185.5402777358</v>
      </c>
      <c r="F21" s="574" t="s">
        <v>1285</v>
      </c>
    </row>
    <row r="22" spans="1:6">
      <c r="A22" s="18">
        <f t="shared" si="1"/>
        <v>11</v>
      </c>
      <c r="B22" s="579" t="s">
        <v>288</v>
      </c>
      <c r="C22" s="578">
        <v>1851883.1715020968</v>
      </c>
      <c r="D22" s="578">
        <v>-39130.518225156622</v>
      </c>
      <c r="E22" s="577">
        <f t="shared" si="0"/>
        <v>1812752.6532769401</v>
      </c>
      <c r="F22" s="574" t="s">
        <v>1285</v>
      </c>
    </row>
    <row r="23" spans="1:6">
      <c r="A23" s="18">
        <f t="shared" si="1"/>
        <v>12</v>
      </c>
      <c r="B23" s="2" t="s">
        <v>289</v>
      </c>
      <c r="C23" s="578">
        <v>2502807.659006224</v>
      </c>
      <c r="D23" s="578">
        <v>-7033.6798489012681</v>
      </c>
      <c r="E23" s="577">
        <f t="shared" si="0"/>
        <v>2495773.9791573226</v>
      </c>
      <c r="F23" s="574" t="s">
        <v>1285</v>
      </c>
    </row>
    <row r="24" spans="1:6" ht="13.5" thickBot="1">
      <c r="A24" s="23">
        <f t="shared" si="1"/>
        <v>13</v>
      </c>
      <c r="B24" s="576" t="s">
        <v>2</v>
      </c>
      <c r="C24" s="575">
        <f>SUM(C12:C23)</f>
        <v>29597413.513046827</v>
      </c>
      <c r="D24" s="575">
        <f>SUM(D12:D23)</f>
        <v>1422375.5039096056</v>
      </c>
      <c r="E24" s="575">
        <f>SUM(E12:E23)</f>
        <v>31019789.016956426</v>
      </c>
    </row>
    <row r="25" spans="1:6" ht="13.5" thickTop="1"/>
  </sheetData>
  <mergeCells count="6">
    <mergeCell ref="A6:E6"/>
    <mergeCell ref="A1:E1"/>
    <mergeCell ref="A2:E2"/>
    <mergeCell ref="A3:E3"/>
    <mergeCell ref="A4:E4"/>
    <mergeCell ref="A5:E5"/>
  </mergeCells>
  <pageMargins left="0.7" right="0.7" top="0.75" bottom="0.75" header="0.3" footer="0.3"/>
  <pageSetup scale="84" orientation="portrait" r:id="rId1"/>
  <headerFooter>
    <oddFooter>&amp;L_x000D_&amp;1#&amp;"Calibri"&amp;14&amp;K000000 Business Use</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DE6E2-8A7C-4E0A-915A-21AE718847BA}">
  <sheetPr>
    <tabColor theme="4" tint="0.39997558519241921"/>
  </sheetPr>
  <dimension ref="A1:Y34"/>
  <sheetViews>
    <sheetView view="pageBreakPreview" topLeftCell="D1" zoomScale="80" zoomScaleNormal="80" zoomScaleSheetLayoutView="80" workbookViewId="0">
      <selection sqref="A1:L1"/>
    </sheetView>
  </sheetViews>
  <sheetFormatPr defaultColWidth="8.7109375" defaultRowHeight="12.75"/>
  <cols>
    <col min="1" max="1" width="4.5703125" style="574" bestFit="1" customWidth="1"/>
    <col min="2" max="2" width="14.140625" style="574" customWidth="1"/>
    <col min="3" max="3" width="12.85546875" style="574" customWidth="1"/>
    <col min="4" max="4" width="18.85546875" style="574" customWidth="1"/>
    <col min="5" max="5" width="45.140625" style="574" bestFit="1" customWidth="1"/>
    <col min="6" max="6" width="2.140625" style="574" customWidth="1"/>
    <col min="7" max="7" width="14.28515625" style="574" customWidth="1"/>
    <col min="8" max="8" width="2.140625" style="574" customWidth="1"/>
    <col min="9" max="9" width="13.85546875" style="574" customWidth="1"/>
    <col min="10" max="10" width="2.140625" style="574" customWidth="1"/>
    <col min="11" max="11" width="13.7109375" style="574" bestFit="1" customWidth="1"/>
    <col min="12" max="12" width="2.5703125" style="574" customWidth="1"/>
    <col min="13" max="13" width="13.7109375" style="574" bestFit="1" customWidth="1"/>
    <col min="14" max="14" width="2.140625" style="574" customWidth="1"/>
    <col min="15" max="15" width="14" style="574" bestFit="1" customWidth="1"/>
    <col min="16" max="16" width="2.140625" style="574" customWidth="1"/>
    <col min="17" max="17" width="10.140625" style="574" bestFit="1" customWidth="1"/>
    <col min="18" max="18" width="2.140625" style="574" customWidth="1"/>
    <col min="19" max="19" width="13.7109375" style="574" bestFit="1" customWidth="1"/>
    <col min="20" max="20" width="2.140625" style="574" customWidth="1"/>
    <col min="21" max="21" width="13.7109375" style="574" bestFit="1" customWidth="1"/>
    <col min="22" max="22" width="2.140625" style="574" customWidth="1"/>
    <col min="23" max="23" width="12.85546875" style="574" bestFit="1" customWidth="1"/>
    <col min="24" max="24" width="2.140625" style="574" customWidth="1"/>
    <col min="25" max="25" width="13.7109375" style="574" customWidth="1"/>
    <col min="26" max="16384" width="8.7109375" style="574"/>
  </cols>
  <sheetData>
    <row r="1" spans="1:25">
      <c r="A1" s="783" t="s">
        <v>926</v>
      </c>
      <c r="B1" s="783"/>
      <c r="C1" s="783"/>
      <c r="D1" s="783"/>
      <c r="E1" s="783"/>
      <c r="F1" s="783"/>
      <c r="G1" s="783"/>
      <c r="H1" s="783"/>
      <c r="I1" s="783"/>
      <c r="J1" s="783"/>
      <c r="K1" s="783"/>
      <c r="L1" s="783"/>
      <c r="M1" s="783"/>
      <c r="N1" s="783"/>
      <c r="O1" s="783"/>
      <c r="P1" s="783"/>
      <c r="Q1" s="783"/>
      <c r="R1" s="783"/>
      <c r="S1" s="783"/>
      <c r="T1" s="783"/>
      <c r="U1" s="783"/>
      <c r="V1" s="783"/>
      <c r="W1" s="783"/>
      <c r="X1" s="783"/>
      <c r="Y1" s="783"/>
    </row>
    <row r="2" spans="1:25">
      <c r="A2" s="784" t="s">
        <v>1291</v>
      </c>
      <c r="B2" s="784"/>
      <c r="C2" s="784"/>
      <c r="D2" s="784"/>
      <c r="E2" s="784"/>
      <c r="F2" s="784"/>
      <c r="G2" s="784"/>
      <c r="H2" s="784"/>
      <c r="I2" s="784"/>
      <c r="J2" s="784"/>
      <c r="K2" s="784"/>
      <c r="L2" s="784"/>
      <c r="M2" s="784"/>
      <c r="N2" s="784"/>
      <c r="O2" s="784"/>
      <c r="P2" s="784"/>
      <c r="Q2" s="784"/>
      <c r="R2" s="784"/>
      <c r="S2" s="784"/>
      <c r="T2" s="784"/>
      <c r="U2" s="784"/>
      <c r="V2" s="784"/>
      <c r="W2" s="784"/>
      <c r="X2" s="784"/>
      <c r="Y2" s="784"/>
    </row>
    <row r="3" spans="1:25">
      <c r="A3" s="784" t="s">
        <v>1186</v>
      </c>
      <c r="B3" s="784"/>
      <c r="C3" s="784"/>
      <c r="D3" s="784"/>
      <c r="E3" s="784"/>
      <c r="F3" s="784"/>
      <c r="G3" s="784"/>
      <c r="H3" s="784"/>
      <c r="I3" s="784"/>
      <c r="J3" s="784"/>
      <c r="K3" s="784"/>
      <c r="L3" s="784"/>
      <c r="M3" s="784"/>
      <c r="N3" s="784"/>
      <c r="O3" s="784"/>
      <c r="P3" s="784"/>
      <c r="Q3" s="784"/>
      <c r="R3" s="784"/>
      <c r="S3" s="784"/>
      <c r="T3" s="784"/>
      <c r="U3" s="784"/>
      <c r="V3" s="784"/>
      <c r="W3" s="784"/>
      <c r="X3" s="784"/>
      <c r="Y3" s="784"/>
    </row>
    <row r="4" spans="1:25">
      <c r="A4" s="784" t="s">
        <v>1282</v>
      </c>
      <c r="B4" s="784"/>
      <c r="C4" s="784"/>
      <c r="D4" s="784"/>
      <c r="E4" s="784"/>
      <c r="F4" s="784"/>
      <c r="G4" s="784"/>
      <c r="H4" s="784"/>
      <c r="I4" s="784"/>
      <c r="J4" s="784"/>
      <c r="K4" s="784"/>
      <c r="L4" s="784"/>
      <c r="M4" s="784"/>
      <c r="N4" s="784"/>
      <c r="O4" s="784"/>
      <c r="P4" s="784"/>
      <c r="Q4" s="784"/>
      <c r="R4" s="784"/>
      <c r="S4" s="784"/>
      <c r="T4" s="784"/>
      <c r="U4" s="784"/>
      <c r="V4" s="784"/>
      <c r="W4" s="784"/>
      <c r="X4" s="784"/>
      <c r="Y4" s="784"/>
    </row>
    <row r="5" spans="1:25">
      <c r="A5" s="783" t="s">
        <v>1330</v>
      </c>
      <c r="B5" s="783"/>
      <c r="C5" s="783"/>
      <c r="D5" s="783"/>
      <c r="E5" s="783"/>
      <c r="F5" s="783"/>
      <c r="G5" s="783"/>
      <c r="H5" s="783"/>
      <c r="I5" s="783"/>
      <c r="J5" s="783"/>
      <c r="K5" s="783"/>
      <c r="L5" s="783"/>
      <c r="M5" s="783"/>
      <c r="N5" s="783"/>
      <c r="O5" s="783"/>
      <c r="P5" s="783"/>
      <c r="Q5" s="783"/>
      <c r="R5" s="783"/>
      <c r="S5" s="783"/>
      <c r="T5" s="783"/>
      <c r="U5" s="783"/>
      <c r="V5" s="783"/>
      <c r="W5" s="783"/>
      <c r="X5" s="783"/>
      <c r="Y5" s="783"/>
    </row>
    <row r="6" spans="1:25">
      <c r="A6" s="783" t="s">
        <v>1329</v>
      </c>
      <c r="B6" s="783"/>
      <c r="C6" s="783"/>
      <c r="D6" s="783"/>
      <c r="E6" s="783"/>
      <c r="F6" s="783"/>
      <c r="G6" s="783"/>
      <c r="H6" s="783"/>
      <c r="I6" s="783"/>
      <c r="J6" s="783"/>
      <c r="K6" s="783"/>
      <c r="L6" s="783"/>
      <c r="M6" s="783"/>
      <c r="N6" s="783"/>
      <c r="O6" s="783"/>
      <c r="P6" s="783"/>
      <c r="Q6" s="783"/>
      <c r="R6" s="783"/>
      <c r="S6" s="783"/>
      <c r="T6" s="783"/>
      <c r="U6" s="783"/>
      <c r="V6" s="783"/>
      <c r="W6" s="783"/>
      <c r="X6" s="783"/>
      <c r="Y6" s="783"/>
    </row>
    <row r="9" spans="1:25">
      <c r="A9" s="23"/>
      <c r="B9" s="23"/>
      <c r="C9" s="23"/>
      <c r="D9" s="23"/>
      <c r="E9" s="23"/>
      <c r="F9" s="23"/>
      <c r="G9" s="23"/>
      <c r="H9" s="23"/>
      <c r="I9" s="23"/>
      <c r="J9" s="23"/>
      <c r="K9" s="23"/>
      <c r="L9" s="23"/>
      <c r="M9" s="23"/>
      <c r="N9" s="23"/>
      <c r="O9" s="23"/>
      <c r="P9" s="23"/>
      <c r="Q9" s="23"/>
      <c r="R9" s="23"/>
      <c r="S9" s="23"/>
      <c r="T9" s="23"/>
      <c r="U9" s="23"/>
      <c r="V9" s="23"/>
      <c r="W9" s="23"/>
      <c r="X9" s="23"/>
      <c r="Y9" s="23"/>
    </row>
    <row r="10" spans="1:25">
      <c r="A10" s="23"/>
      <c r="B10" s="23"/>
      <c r="C10" s="23"/>
      <c r="D10" s="23"/>
      <c r="E10" s="23"/>
      <c r="F10" s="23"/>
      <c r="G10" s="25"/>
      <c r="H10" s="25"/>
      <c r="I10" s="25"/>
      <c r="J10" s="11"/>
      <c r="K10" s="11"/>
      <c r="L10" s="11"/>
      <c r="M10" s="11"/>
      <c r="N10" s="11"/>
      <c r="O10" s="11"/>
      <c r="P10" s="11"/>
      <c r="Q10" s="25"/>
      <c r="R10" s="25"/>
      <c r="S10" s="25"/>
      <c r="T10" s="11"/>
      <c r="U10" s="11"/>
      <c r="V10" s="11"/>
      <c r="W10" s="11"/>
      <c r="X10" s="11"/>
      <c r="Y10" s="11"/>
    </row>
    <row r="11" spans="1:25">
      <c r="A11" s="23"/>
      <c r="B11" s="23"/>
      <c r="C11" s="23"/>
      <c r="D11" s="23"/>
      <c r="E11" s="23"/>
      <c r="F11" s="23"/>
      <c r="G11" s="25"/>
      <c r="H11" s="25"/>
      <c r="I11" s="25"/>
      <c r="J11" s="11"/>
      <c r="K11" s="11"/>
      <c r="L11" s="11"/>
      <c r="M11" s="11"/>
      <c r="N11" s="11"/>
      <c r="O11" s="11"/>
      <c r="P11" s="11"/>
      <c r="Q11" s="25"/>
      <c r="R11" s="25"/>
      <c r="S11" s="25"/>
      <c r="T11" s="11"/>
      <c r="U11" s="11"/>
      <c r="V11" s="11"/>
      <c r="W11" s="11"/>
      <c r="X11" s="11"/>
      <c r="Y11" s="11"/>
    </row>
    <row r="12" spans="1:25" ht="25.5">
      <c r="A12" s="25"/>
      <c r="B12" s="59" t="s">
        <v>113</v>
      </c>
      <c r="C12" s="2"/>
      <c r="D12" s="2"/>
      <c r="F12" s="11"/>
      <c r="G12" s="8" t="s">
        <v>12</v>
      </c>
      <c r="H12" s="117"/>
      <c r="I12" s="117" t="s">
        <v>15</v>
      </c>
      <c r="J12" s="8"/>
      <c r="K12" s="8" t="s">
        <v>20</v>
      </c>
      <c r="L12" s="8"/>
      <c r="M12" s="8" t="s">
        <v>16</v>
      </c>
      <c r="N12" s="8"/>
      <c r="O12" s="81" t="s">
        <v>1328</v>
      </c>
      <c r="P12" s="8"/>
      <c r="Q12" s="8" t="s">
        <v>18</v>
      </c>
      <c r="R12" s="117"/>
      <c r="S12" s="117" t="s">
        <v>121</v>
      </c>
      <c r="T12" s="8"/>
      <c r="U12" s="8" t="s">
        <v>352</v>
      </c>
      <c r="V12" s="8"/>
      <c r="W12" s="8" t="s">
        <v>360</v>
      </c>
      <c r="X12" s="8"/>
      <c r="Y12" s="81" t="s">
        <v>1327</v>
      </c>
    </row>
    <row r="13" spans="1:25">
      <c r="A13" s="25" t="s">
        <v>43</v>
      </c>
      <c r="B13" s="10"/>
      <c r="C13" s="25" t="s">
        <v>1326</v>
      </c>
      <c r="D13" s="25" t="s">
        <v>1326</v>
      </c>
      <c r="E13" s="10"/>
      <c r="F13" s="10"/>
      <c r="G13" s="11"/>
      <c r="H13" s="11"/>
      <c r="I13" s="11"/>
      <c r="J13" s="11"/>
      <c r="K13" s="11"/>
      <c r="L13" s="11"/>
      <c r="M13" s="11"/>
      <c r="N13" s="11"/>
      <c r="O13" s="11"/>
      <c r="P13" s="11"/>
      <c r="Q13" s="11"/>
      <c r="R13" s="11"/>
      <c r="S13" s="11"/>
      <c r="T13" s="11"/>
      <c r="U13" s="11"/>
      <c r="V13" s="11"/>
      <c r="W13" s="11"/>
      <c r="X13" s="11"/>
      <c r="Y13" s="11"/>
    </row>
    <row r="14" spans="1:25" ht="38.25">
      <c r="A14" s="41" t="s">
        <v>44</v>
      </c>
      <c r="B14" s="88" t="s">
        <v>1325</v>
      </c>
      <c r="C14" s="88" t="s">
        <v>1324</v>
      </c>
      <c r="D14" s="88" t="s">
        <v>1323</v>
      </c>
      <c r="E14" s="78" t="s">
        <v>1322</v>
      </c>
      <c r="F14" s="120"/>
      <c r="G14" s="597" t="s">
        <v>1321</v>
      </c>
      <c r="H14" s="66"/>
      <c r="I14" s="597" t="s">
        <v>1320</v>
      </c>
      <c r="J14" s="67"/>
      <c r="K14" s="597" t="s">
        <v>1319</v>
      </c>
      <c r="L14" s="67"/>
      <c r="M14" s="597" t="s">
        <v>1318</v>
      </c>
      <c r="N14" s="67"/>
      <c r="O14" s="597" t="s">
        <v>1317</v>
      </c>
      <c r="P14" s="67"/>
      <c r="Q14" s="597" t="s">
        <v>1316</v>
      </c>
      <c r="R14" s="66"/>
      <c r="S14" s="597" t="s">
        <v>1315</v>
      </c>
      <c r="T14" s="67"/>
      <c r="U14" s="597" t="s">
        <v>1314</v>
      </c>
      <c r="V14" s="67"/>
      <c r="W14" s="597" t="s">
        <v>1313</v>
      </c>
      <c r="X14" s="67"/>
      <c r="Y14" s="597" t="s">
        <v>1312</v>
      </c>
    </row>
    <row r="15" spans="1:25" ht="13.5">
      <c r="A15" s="200">
        <v>1</v>
      </c>
      <c r="B15" s="596" t="s">
        <v>14</v>
      </c>
      <c r="C15" s="595" t="s">
        <v>14</v>
      </c>
      <c r="D15" s="594">
        <v>45961</v>
      </c>
      <c r="E15" s="589" t="s">
        <v>1311</v>
      </c>
      <c r="F15" s="589"/>
      <c r="G15" s="591"/>
      <c r="H15" s="592"/>
      <c r="I15" s="591"/>
      <c r="J15" s="593"/>
      <c r="K15" s="591"/>
      <c r="L15" s="592"/>
      <c r="M15" s="591">
        <v>681542.66142000002</v>
      </c>
      <c r="N15" s="590"/>
      <c r="O15" s="211">
        <f t="shared" ref="O15:O29" si="0">G15+I15+K15+M15</f>
        <v>681542.66142000002</v>
      </c>
      <c r="P15" s="592"/>
      <c r="Q15" s="591"/>
      <c r="R15" s="592"/>
      <c r="S15" s="591"/>
      <c r="T15" s="593"/>
      <c r="U15" s="591"/>
      <c r="V15" s="592"/>
      <c r="W15" s="591"/>
      <c r="X15" s="590"/>
      <c r="Y15" s="211">
        <f t="shared" ref="Y15:Y29" si="1">Q15+S15+U15+W15</f>
        <v>0</v>
      </c>
    </row>
    <row r="16" spans="1:25" ht="13.5">
      <c r="A16" s="200">
        <v>2</v>
      </c>
      <c r="B16" s="596" t="s">
        <v>1310</v>
      </c>
      <c r="C16" s="595" t="s">
        <v>14</v>
      </c>
      <c r="D16" s="594">
        <v>45538</v>
      </c>
      <c r="E16" s="589" t="s">
        <v>1309</v>
      </c>
      <c r="F16" s="589"/>
      <c r="G16" s="591">
        <v>394143.05</v>
      </c>
      <c r="H16" s="592"/>
      <c r="I16" s="591"/>
      <c r="J16" s="593"/>
      <c r="K16" s="591"/>
      <c r="L16" s="592"/>
      <c r="M16" s="591"/>
      <c r="N16" s="590"/>
      <c r="O16" s="211">
        <f t="shared" si="0"/>
        <v>394143.05</v>
      </c>
      <c r="P16" s="592"/>
      <c r="Q16" s="591"/>
      <c r="R16" s="592"/>
      <c r="S16" s="591"/>
      <c r="T16" s="593"/>
      <c r="U16" s="591"/>
      <c r="V16" s="592"/>
      <c r="W16" s="591"/>
      <c r="X16" s="590"/>
      <c r="Y16" s="211">
        <f t="shared" si="1"/>
        <v>0</v>
      </c>
    </row>
    <row r="17" spans="1:25" ht="13.5">
      <c r="A17" s="200">
        <v>3</v>
      </c>
      <c r="B17" s="596" t="s">
        <v>1308</v>
      </c>
      <c r="C17" s="595" t="s">
        <v>1307</v>
      </c>
      <c r="D17" s="594">
        <v>45916</v>
      </c>
      <c r="E17" s="589" t="s">
        <v>1306</v>
      </c>
      <c r="F17" s="589"/>
      <c r="G17" s="591"/>
      <c r="H17" s="592"/>
      <c r="I17" s="591"/>
      <c r="J17" s="593"/>
      <c r="K17" s="591"/>
      <c r="L17" s="592"/>
      <c r="M17" s="591">
        <v>794344.44081974996</v>
      </c>
      <c r="N17" s="590"/>
      <c r="O17" s="211">
        <f t="shared" si="0"/>
        <v>794344.44081974996</v>
      </c>
      <c r="P17" s="592"/>
      <c r="Q17" s="591"/>
      <c r="R17" s="592"/>
      <c r="S17" s="591">
        <v>515410.95982562203</v>
      </c>
      <c r="T17" s="593"/>
      <c r="U17" s="591"/>
      <c r="V17" s="592"/>
      <c r="W17" s="591"/>
      <c r="X17" s="590"/>
      <c r="Y17" s="211">
        <f t="shared" si="1"/>
        <v>515410.95982562203</v>
      </c>
    </row>
    <row r="18" spans="1:25" ht="13.5">
      <c r="A18" s="200">
        <v>4</v>
      </c>
      <c r="B18" s="596" t="s">
        <v>14</v>
      </c>
      <c r="C18" s="595" t="s">
        <v>14</v>
      </c>
      <c r="D18" s="594">
        <v>45559</v>
      </c>
      <c r="E18" s="589" t="s">
        <v>1305</v>
      </c>
      <c r="F18" s="589"/>
      <c r="G18" s="591"/>
      <c r="H18" s="592"/>
      <c r="I18" s="591">
        <v>1488433.1632484999</v>
      </c>
      <c r="J18" s="593"/>
      <c r="K18" s="591">
        <v>1550877.9899999998</v>
      </c>
      <c r="L18" s="592"/>
      <c r="M18" s="591">
        <v>423070.19795200008</v>
      </c>
      <c r="N18" s="590"/>
      <c r="O18" s="211">
        <f t="shared" si="0"/>
        <v>3462381.3512004996</v>
      </c>
      <c r="P18" s="592"/>
      <c r="Q18" s="591"/>
      <c r="R18" s="592"/>
      <c r="S18" s="591">
        <v>325082.46306535008</v>
      </c>
      <c r="T18" s="593"/>
      <c r="U18" s="591"/>
      <c r="V18" s="592"/>
      <c r="W18" s="591"/>
      <c r="X18" s="590"/>
      <c r="Y18" s="211">
        <f t="shared" si="1"/>
        <v>325082.46306535008</v>
      </c>
    </row>
    <row r="19" spans="1:25" ht="13.5">
      <c r="A19" s="200">
        <v>5</v>
      </c>
      <c r="B19" s="596" t="s">
        <v>14</v>
      </c>
      <c r="C19" s="595" t="s">
        <v>14</v>
      </c>
      <c r="D19" s="594">
        <v>45971</v>
      </c>
      <c r="E19" s="589" t="s">
        <v>1304</v>
      </c>
      <c r="F19" s="589"/>
      <c r="G19" s="591"/>
      <c r="H19" s="592"/>
      <c r="I19" s="591"/>
      <c r="J19" s="593"/>
      <c r="K19" s="591"/>
      <c r="L19" s="592"/>
      <c r="M19" s="591"/>
      <c r="N19" s="590"/>
      <c r="O19" s="211">
        <f t="shared" si="0"/>
        <v>0</v>
      </c>
      <c r="P19" s="592"/>
      <c r="Q19" s="591"/>
      <c r="R19" s="592"/>
      <c r="S19" s="591">
        <v>32151032.570060827</v>
      </c>
      <c r="T19" s="593"/>
      <c r="U19" s="591"/>
      <c r="V19" s="592"/>
      <c r="W19" s="591"/>
      <c r="X19" s="590"/>
      <c r="Y19" s="211">
        <f t="shared" si="1"/>
        <v>32151032.570060827</v>
      </c>
    </row>
    <row r="20" spans="1:25" ht="13.5">
      <c r="A20" s="200">
        <v>6</v>
      </c>
      <c r="B20" s="596" t="s">
        <v>14</v>
      </c>
      <c r="C20" s="595" t="s">
        <v>14</v>
      </c>
      <c r="D20" s="594">
        <v>45642</v>
      </c>
      <c r="E20" s="589" t="s">
        <v>1303</v>
      </c>
      <c r="F20" s="589"/>
      <c r="G20" s="591"/>
      <c r="H20" s="592"/>
      <c r="I20" s="591"/>
      <c r="J20" s="593"/>
      <c r="K20" s="591">
        <v>1031237.0799957501</v>
      </c>
      <c r="L20" s="592"/>
      <c r="M20" s="591"/>
      <c r="N20" s="590"/>
      <c r="O20" s="211">
        <f t="shared" si="0"/>
        <v>1031237.0799957501</v>
      </c>
      <c r="P20" s="592"/>
      <c r="Q20" s="591"/>
      <c r="R20" s="592"/>
      <c r="S20" s="591"/>
      <c r="T20" s="593"/>
      <c r="U20" s="591"/>
      <c r="V20" s="592"/>
      <c r="W20" s="591"/>
      <c r="X20" s="590"/>
      <c r="Y20" s="211">
        <f t="shared" si="1"/>
        <v>0</v>
      </c>
    </row>
    <row r="21" spans="1:25" ht="13.5">
      <c r="A21" s="200">
        <f>+A20+1</f>
        <v>7</v>
      </c>
      <c r="B21" s="596" t="s">
        <v>14</v>
      </c>
      <c r="C21" s="595" t="s">
        <v>14</v>
      </c>
      <c r="D21" s="594">
        <v>45614</v>
      </c>
      <c r="E21" s="589" t="s">
        <v>1302</v>
      </c>
      <c r="F21" s="589"/>
      <c r="G21" s="591">
        <v>6560388.0200000014</v>
      </c>
      <c r="H21" s="592"/>
      <c r="I21" s="591">
        <v>6715635.6180999996</v>
      </c>
      <c r="J21" s="593"/>
      <c r="K21" s="591"/>
      <c r="L21" s="592"/>
      <c r="M21" s="591">
        <v>149739.18288499996</v>
      </c>
      <c r="N21" s="590"/>
      <c r="O21" s="211">
        <f t="shared" si="0"/>
        <v>13425762.820985002</v>
      </c>
      <c r="P21" s="592"/>
      <c r="Q21" s="591"/>
      <c r="R21" s="592"/>
      <c r="S21" s="591">
        <v>62785293.678315006</v>
      </c>
      <c r="T21" s="593"/>
      <c r="U21" s="591">
        <v>1364333.47</v>
      </c>
      <c r="V21" s="592"/>
      <c r="W21" s="591"/>
      <c r="X21" s="590"/>
      <c r="Y21" s="211">
        <f t="shared" si="1"/>
        <v>64149627.148315005</v>
      </c>
    </row>
    <row r="22" spans="1:25" ht="13.5">
      <c r="A22" s="200">
        <f>+A21+1</f>
        <v>8</v>
      </c>
      <c r="B22" s="596" t="s">
        <v>14</v>
      </c>
      <c r="C22" s="595" t="s">
        <v>14</v>
      </c>
      <c r="D22" s="594">
        <v>45491</v>
      </c>
      <c r="E22" s="589" t="s">
        <v>1301</v>
      </c>
      <c r="F22" s="589"/>
      <c r="G22" s="591">
        <v>6352.15</v>
      </c>
      <c r="H22" s="592"/>
      <c r="I22" s="591"/>
      <c r="J22" s="593"/>
      <c r="K22" s="591"/>
      <c r="L22" s="592"/>
      <c r="M22" s="591"/>
      <c r="N22" s="590"/>
      <c r="O22" s="211">
        <f t="shared" si="0"/>
        <v>6352.15</v>
      </c>
      <c r="P22" s="592"/>
      <c r="Q22" s="591"/>
      <c r="R22" s="592"/>
      <c r="S22" s="591"/>
      <c r="T22" s="593"/>
      <c r="U22" s="591"/>
      <c r="V22" s="592"/>
      <c r="W22" s="591"/>
      <c r="X22" s="590"/>
      <c r="Y22" s="211">
        <f t="shared" si="1"/>
        <v>0</v>
      </c>
    </row>
    <row r="23" spans="1:25" ht="13.5">
      <c r="A23" s="200">
        <v>9</v>
      </c>
      <c r="B23" s="596" t="s">
        <v>14</v>
      </c>
      <c r="C23" s="595" t="s">
        <v>14</v>
      </c>
      <c r="D23" s="594">
        <v>45595</v>
      </c>
      <c r="E23" s="589" t="s">
        <v>1300</v>
      </c>
      <c r="F23" s="589"/>
      <c r="G23" s="591">
        <v>14271356.67</v>
      </c>
      <c r="H23" s="592"/>
      <c r="I23" s="591"/>
      <c r="J23" s="593"/>
      <c r="K23" s="591"/>
      <c r="L23" s="592"/>
      <c r="M23" s="591">
        <v>4255239.0529602496</v>
      </c>
      <c r="N23" s="590"/>
      <c r="O23" s="211">
        <f t="shared" si="0"/>
        <v>18526595.722960249</v>
      </c>
      <c r="P23" s="592"/>
      <c r="Q23" s="591"/>
      <c r="R23" s="592"/>
      <c r="S23" s="591"/>
      <c r="T23" s="593"/>
      <c r="U23" s="591"/>
      <c r="V23" s="592"/>
      <c r="W23" s="591">
        <v>583518.42459999991</v>
      </c>
      <c r="X23" s="590"/>
      <c r="Y23" s="211">
        <f t="shared" si="1"/>
        <v>583518.42459999991</v>
      </c>
    </row>
    <row r="24" spans="1:25" ht="13.5">
      <c r="A24" s="200">
        <f>+A23+1</f>
        <v>10</v>
      </c>
      <c r="B24" s="596" t="s">
        <v>14</v>
      </c>
      <c r="C24" s="595" t="s">
        <v>14</v>
      </c>
      <c r="D24" s="594">
        <v>45880</v>
      </c>
      <c r="E24" s="589" t="s">
        <v>1299</v>
      </c>
      <c r="F24" s="589"/>
      <c r="G24" s="591"/>
      <c r="H24" s="592"/>
      <c r="I24" s="591"/>
      <c r="J24" s="593"/>
      <c r="K24" s="591"/>
      <c r="L24" s="592"/>
      <c r="M24" s="591">
        <v>37531.062449999998</v>
      </c>
      <c r="N24" s="590"/>
      <c r="O24" s="211">
        <f t="shared" si="0"/>
        <v>37531.062449999998</v>
      </c>
      <c r="P24" s="592"/>
      <c r="Q24" s="591"/>
      <c r="R24" s="592"/>
      <c r="S24" s="591"/>
      <c r="T24" s="593"/>
      <c r="U24" s="591"/>
      <c r="V24" s="592"/>
      <c r="W24" s="591"/>
      <c r="X24" s="590"/>
      <c r="Y24" s="211">
        <f t="shared" si="1"/>
        <v>0</v>
      </c>
    </row>
    <row r="25" spans="1:25" ht="13.5">
      <c r="A25" s="200">
        <f>+A24+1</f>
        <v>11</v>
      </c>
      <c r="B25" s="596" t="s">
        <v>14</v>
      </c>
      <c r="C25" s="595" t="s">
        <v>14</v>
      </c>
      <c r="D25" s="594">
        <v>45896</v>
      </c>
      <c r="E25" s="589" t="s">
        <v>1298</v>
      </c>
      <c r="F25" s="589"/>
      <c r="G25" s="591"/>
      <c r="H25" s="592"/>
      <c r="I25" s="591"/>
      <c r="J25" s="593"/>
      <c r="K25" s="591"/>
      <c r="L25" s="592"/>
      <c r="M25" s="591"/>
      <c r="N25" s="590"/>
      <c r="O25" s="211">
        <f t="shared" si="0"/>
        <v>0</v>
      </c>
      <c r="P25" s="592"/>
      <c r="Q25" s="591"/>
      <c r="R25" s="592"/>
      <c r="S25" s="591"/>
      <c r="T25" s="593"/>
      <c r="U25" s="591"/>
      <c r="V25" s="592"/>
      <c r="W25" s="591">
        <v>54445414.275727242</v>
      </c>
      <c r="X25" s="590"/>
      <c r="Y25" s="211">
        <f t="shared" si="1"/>
        <v>54445414.275727242</v>
      </c>
    </row>
    <row r="26" spans="1:25" ht="13.5">
      <c r="A26" s="200">
        <v>12</v>
      </c>
      <c r="B26" s="596" t="s">
        <v>14</v>
      </c>
      <c r="C26" s="595" t="s">
        <v>14</v>
      </c>
      <c r="D26" s="594">
        <v>45581</v>
      </c>
      <c r="E26" s="589" t="s">
        <v>1297</v>
      </c>
      <c r="F26" s="589"/>
      <c r="G26" s="591"/>
      <c r="H26" s="592"/>
      <c r="I26" s="591">
        <v>1098506.02951775</v>
      </c>
      <c r="J26" s="593"/>
      <c r="K26" s="591">
        <v>239544.58703300002</v>
      </c>
      <c r="L26" s="592"/>
      <c r="M26" s="591">
        <v>1132953.0424349995</v>
      </c>
      <c r="N26" s="590"/>
      <c r="O26" s="211">
        <f t="shared" si="0"/>
        <v>2471003.6589857498</v>
      </c>
      <c r="P26" s="592"/>
      <c r="Q26" s="591"/>
      <c r="R26" s="592"/>
      <c r="S26" s="591"/>
      <c r="T26" s="593"/>
      <c r="U26" s="591"/>
      <c r="V26" s="592"/>
      <c r="W26" s="591">
        <v>6995311.9968259679</v>
      </c>
      <c r="X26" s="590"/>
      <c r="Y26" s="211">
        <f t="shared" si="1"/>
        <v>6995311.9968259679</v>
      </c>
    </row>
    <row r="27" spans="1:25" ht="13.5">
      <c r="A27" s="200">
        <f>+A26+1</f>
        <v>13</v>
      </c>
      <c r="B27" s="596" t="s">
        <v>14</v>
      </c>
      <c r="C27" s="595" t="s">
        <v>14</v>
      </c>
      <c r="D27" s="594">
        <v>46343</v>
      </c>
      <c r="E27" s="589" t="s">
        <v>1296</v>
      </c>
      <c r="F27" s="589"/>
      <c r="G27" s="591"/>
      <c r="H27" s="592"/>
      <c r="I27" s="591"/>
      <c r="J27" s="593"/>
      <c r="K27" s="591"/>
      <c r="L27" s="592"/>
      <c r="M27" s="591"/>
      <c r="N27" s="590"/>
      <c r="O27" s="211">
        <f t="shared" si="0"/>
        <v>0</v>
      </c>
      <c r="P27" s="592"/>
      <c r="Q27" s="591"/>
      <c r="R27" s="592"/>
      <c r="S27" s="591"/>
      <c r="T27" s="593"/>
      <c r="U27" s="591"/>
      <c r="V27" s="592"/>
      <c r="W27" s="591">
        <v>1173104.6941238556</v>
      </c>
      <c r="X27" s="590"/>
      <c r="Y27" s="211">
        <f t="shared" si="1"/>
        <v>1173104.6941238556</v>
      </c>
    </row>
    <row r="28" spans="1:25" ht="13.5">
      <c r="A28" s="200">
        <f>+A27+1</f>
        <v>14</v>
      </c>
      <c r="B28" s="596" t="s">
        <v>14</v>
      </c>
      <c r="C28" s="595" t="s">
        <v>14</v>
      </c>
      <c r="D28" s="594">
        <v>45870</v>
      </c>
      <c r="E28" s="589" t="s">
        <v>1295</v>
      </c>
      <c r="F28" s="589"/>
      <c r="G28" s="591"/>
      <c r="H28" s="592"/>
      <c r="I28" s="591"/>
      <c r="J28" s="593"/>
      <c r="K28" s="591"/>
      <c r="L28" s="592"/>
      <c r="M28" s="591"/>
      <c r="N28" s="590"/>
      <c r="O28" s="211">
        <f t="shared" si="0"/>
        <v>0</v>
      </c>
      <c r="P28" s="592"/>
      <c r="Q28" s="591"/>
      <c r="R28" s="592"/>
      <c r="S28" s="591">
        <v>12631542.305375002</v>
      </c>
      <c r="T28" s="593"/>
      <c r="U28" s="591"/>
      <c r="V28" s="592"/>
      <c r="W28" s="591"/>
      <c r="X28" s="590"/>
      <c r="Y28" s="211">
        <f t="shared" si="1"/>
        <v>12631542.305375002</v>
      </c>
    </row>
    <row r="29" spans="1:25" ht="13.5">
      <c r="A29" s="200">
        <v>15</v>
      </c>
      <c r="B29" s="596" t="s">
        <v>14</v>
      </c>
      <c r="C29" s="595" t="s">
        <v>14</v>
      </c>
      <c r="D29" s="594">
        <v>45544</v>
      </c>
      <c r="E29" s="589" t="s">
        <v>1294</v>
      </c>
      <c r="F29" s="589"/>
      <c r="G29" s="591"/>
      <c r="H29" s="592"/>
      <c r="I29" s="591"/>
      <c r="J29" s="593"/>
      <c r="K29" s="591">
        <v>1722769.08</v>
      </c>
      <c r="L29" s="592"/>
      <c r="M29" s="591">
        <v>68130.539999999994</v>
      </c>
      <c r="N29" s="590"/>
      <c r="O29" s="211">
        <f t="shared" si="0"/>
        <v>1790899.62</v>
      </c>
      <c r="P29" s="592"/>
      <c r="Q29" s="591"/>
      <c r="R29" s="592"/>
      <c r="S29" s="591"/>
      <c r="T29" s="593"/>
      <c r="U29" s="591">
        <v>19975447.199999999</v>
      </c>
      <c r="V29" s="592"/>
      <c r="W29" s="591">
        <v>397357.53</v>
      </c>
      <c r="X29" s="590"/>
      <c r="Y29" s="211">
        <f t="shared" si="1"/>
        <v>20372804.73</v>
      </c>
    </row>
    <row r="30" spans="1:25" ht="13.5">
      <c r="A30" s="200">
        <f>A29+1</f>
        <v>16</v>
      </c>
      <c r="B30" s="596"/>
      <c r="C30" s="595"/>
      <c r="D30" s="594"/>
      <c r="E30" s="589"/>
      <c r="F30" s="589"/>
      <c r="G30" s="591"/>
      <c r="H30" s="592"/>
      <c r="I30" s="591"/>
      <c r="J30" s="593"/>
      <c r="K30" s="591"/>
      <c r="L30" s="592"/>
      <c r="M30" s="591"/>
      <c r="N30" s="590"/>
      <c r="O30" s="211"/>
      <c r="P30" s="592"/>
      <c r="Q30" s="591"/>
      <c r="R30" s="592"/>
      <c r="S30" s="591"/>
      <c r="T30" s="593"/>
      <c r="U30" s="591"/>
      <c r="V30" s="592"/>
      <c r="W30" s="591"/>
      <c r="X30" s="590"/>
      <c r="Y30" s="211"/>
    </row>
    <row r="31" spans="1:25">
      <c r="A31" s="200">
        <f>+A30+1</f>
        <v>17</v>
      </c>
      <c r="B31" s="574" t="s">
        <v>1293</v>
      </c>
      <c r="C31" s="589"/>
      <c r="D31" s="589"/>
      <c r="E31" s="588"/>
      <c r="F31" s="588"/>
      <c r="G31" s="587">
        <f>SUM(G15:G30)</f>
        <v>21232239.890000001</v>
      </c>
      <c r="H31" s="587"/>
      <c r="I31" s="587">
        <f>SUM(I15:I30)</f>
        <v>9302574.8108662497</v>
      </c>
      <c r="J31" s="587"/>
      <c r="K31" s="587">
        <f>SUM(K15:K30)</f>
        <v>4544428.7370287497</v>
      </c>
      <c r="L31" s="587"/>
      <c r="M31" s="587">
        <f>SUM(M15:M30)</f>
        <v>7542550.1809219997</v>
      </c>
      <c r="N31" s="587"/>
      <c r="O31" s="587">
        <f>SUM(O15:O30)</f>
        <v>42621793.618816994</v>
      </c>
      <c r="P31" s="587"/>
      <c r="Q31" s="587">
        <f>SUM(Q15:Q30)</f>
        <v>0</v>
      </c>
      <c r="R31" s="587"/>
      <c r="S31" s="587">
        <f>SUM(S15:S30)</f>
        <v>108408361.9766418</v>
      </c>
      <c r="T31" s="587"/>
      <c r="U31" s="587">
        <f>SUM(U15:U30)</f>
        <v>21339780.669999998</v>
      </c>
      <c r="V31" s="587"/>
      <c r="W31" s="587">
        <f>SUM(W15:W30)</f>
        <v>63594706.921277069</v>
      </c>
      <c r="X31" s="587"/>
      <c r="Y31" s="587">
        <f>SUM(Y15:Y30)</f>
        <v>193342849.56791887</v>
      </c>
    </row>
    <row r="32" spans="1:25">
      <c r="A32" s="586"/>
      <c r="B32" s="586"/>
      <c r="C32" s="586"/>
      <c r="D32" s="586"/>
      <c r="E32" s="586"/>
      <c r="F32" s="586"/>
      <c r="G32" s="586"/>
      <c r="H32" s="586"/>
      <c r="I32" s="586"/>
      <c r="J32" s="586"/>
      <c r="K32" s="586"/>
      <c r="L32" s="586"/>
      <c r="M32" s="586"/>
      <c r="N32" s="586"/>
      <c r="O32" s="586"/>
      <c r="P32" s="586"/>
      <c r="Q32" s="586"/>
      <c r="R32" s="586"/>
      <c r="S32" s="586"/>
      <c r="T32" s="586"/>
      <c r="U32" s="586"/>
      <c r="V32" s="586"/>
      <c r="W32" s="586"/>
      <c r="X32" s="586"/>
      <c r="Y32" s="586"/>
    </row>
    <row r="33" spans="1:25" ht="13.5" thickBot="1">
      <c r="A33" s="200">
        <f>A31+1</f>
        <v>18</v>
      </c>
      <c r="B33" s="574" t="s">
        <v>1292</v>
      </c>
      <c r="O33" s="574">
        <v>0</v>
      </c>
      <c r="Q33" s="585">
        <f>Q31</f>
        <v>0</v>
      </c>
      <c r="S33" s="585">
        <f>S31+Q31</f>
        <v>108408361.9766418</v>
      </c>
      <c r="U33" s="585">
        <f>U31+S33</f>
        <v>129748142.64664181</v>
      </c>
      <c r="W33" s="585">
        <f>W31+U33</f>
        <v>193342849.56791887</v>
      </c>
      <c r="Y33" s="584">
        <f>AVERAGE(O33,Q33,S33,U33,W33)</f>
        <v>86299870.838240504</v>
      </c>
    </row>
    <row r="34" spans="1:25" ht="13.5" thickTop="1"/>
  </sheetData>
  <mergeCells count="6">
    <mergeCell ref="A6:Y6"/>
    <mergeCell ref="A1:Y1"/>
    <mergeCell ref="A2:Y2"/>
    <mergeCell ref="A3:Y3"/>
    <mergeCell ref="A4:Y4"/>
    <mergeCell ref="A5:Y5"/>
  </mergeCells>
  <pageMargins left="0.7" right="0.7" top="0.75" bottom="0.75" header="0.3" footer="0.3"/>
  <pageSetup scale="35" orientation="landscape" r:id="rId1"/>
  <headerFooter>
    <oddFooter>&amp;L_x000D_&amp;1#&amp;"Calibri"&amp;14&amp;K000000 Business Use</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E81F4-C4AD-43A1-9BFC-D20E92F50246}">
  <sheetPr>
    <tabColor theme="4" tint="0.39997558519241921"/>
    <pageSetUpPr fitToPage="1"/>
  </sheetPr>
  <dimension ref="A1:S72"/>
  <sheetViews>
    <sheetView zoomScale="80" zoomScaleNormal="80" workbookViewId="0">
      <selection sqref="A1:L1"/>
    </sheetView>
  </sheetViews>
  <sheetFormatPr defaultRowHeight="12.75"/>
  <cols>
    <col min="1" max="1" width="6" style="11" bestFit="1" customWidth="1"/>
    <col min="2" max="2" width="26.140625" style="11" customWidth="1"/>
    <col min="3" max="3" width="2.85546875" style="11" customWidth="1"/>
    <col min="4" max="4" width="8.42578125" style="11" bestFit="1" customWidth="1"/>
    <col min="5" max="5" width="2.85546875" style="11" customWidth="1"/>
    <col min="6" max="6" width="13.42578125" style="11" customWidth="1"/>
    <col min="7" max="7" width="2.85546875" style="11" customWidth="1"/>
    <col min="8" max="8" width="15.140625" style="11" bestFit="1" customWidth="1"/>
    <col min="9" max="9" width="2.42578125" style="11" customWidth="1"/>
    <col min="10" max="10" width="13.42578125" style="11" customWidth="1"/>
    <col min="11" max="11" width="2.42578125" style="11" customWidth="1"/>
    <col min="12" max="12" width="13.42578125" style="11" customWidth="1"/>
    <col min="13" max="13" width="3.140625" style="11" bestFit="1" customWidth="1"/>
    <col min="14" max="14" width="13.42578125" style="11" customWidth="1"/>
    <col min="15" max="15" width="3.140625" style="11" customWidth="1"/>
    <col min="16" max="16" width="13.42578125" style="332" customWidth="1"/>
    <col min="17" max="17" width="2.42578125" style="332" customWidth="1"/>
    <col min="18" max="18" width="34.85546875" style="11" bestFit="1" customWidth="1"/>
    <col min="19" max="19" width="11.42578125" style="11" bestFit="1" customWidth="1"/>
    <col min="20" max="225" width="8.7109375" style="11"/>
    <col min="226" max="226" width="7.42578125" style="11" customWidth="1"/>
    <col min="227" max="227" width="51.42578125" style="11" customWidth="1"/>
    <col min="228" max="228" width="17.85546875" style="11" customWidth="1"/>
    <col min="229" max="229" width="16.42578125" style="11" customWidth="1"/>
    <col min="230" max="232" width="14.140625" style="11" customWidth="1"/>
    <col min="233" max="233" width="18.42578125" style="11" customWidth="1"/>
    <col min="234" max="234" width="14.42578125" style="11" customWidth="1"/>
    <col min="235" max="235" width="14.140625" style="11" customWidth="1"/>
    <col min="236" max="236" width="14.42578125" style="11" customWidth="1"/>
    <col min="237" max="481" width="8.7109375" style="11"/>
    <col min="482" max="482" width="7.42578125" style="11" customWidth="1"/>
    <col min="483" max="483" width="51.42578125" style="11" customWidth="1"/>
    <col min="484" max="484" width="17.85546875" style="11" customWidth="1"/>
    <col min="485" max="485" width="16.42578125" style="11" customWidth="1"/>
    <col min="486" max="488" width="14.140625" style="11" customWidth="1"/>
    <col min="489" max="489" width="18.42578125" style="11" customWidth="1"/>
    <col min="490" max="490" width="14.42578125" style="11" customWidth="1"/>
    <col min="491" max="491" width="14.140625" style="11" customWidth="1"/>
    <col min="492" max="492" width="14.42578125" style="11" customWidth="1"/>
    <col min="493" max="737" width="8.7109375" style="11"/>
    <col min="738" max="738" width="7.42578125" style="11" customWidth="1"/>
    <col min="739" max="739" width="51.42578125" style="11" customWidth="1"/>
    <col min="740" max="740" width="17.85546875" style="11" customWidth="1"/>
    <col min="741" max="741" width="16.42578125" style="11" customWidth="1"/>
    <col min="742" max="744" width="14.140625" style="11" customWidth="1"/>
    <col min="745" max="745" width="18.42578125" style="11" customWidth="1"/>
    <col min="746" max="746" width="14.42578125" style="11" customWidth="1"/>
    <col min="747" max="747" width="14.140625" style="11" customWidth="1"/>
    <col min="748" max="748" width="14.42578125" style="11" customWidth="1"/>
    <col min="749" max="993" width="8.7109375" style="11"/>
    <col min="994" max="994" width="7.42578125" style="11" customWidth="1"/>
    <col min="995" max="995" width="51.42578125" style="11" customWidth="1"/>
    <col min="996" max="996" width="17.85546875" style="11" customWidth="1"/>
    <col min="997" max="997" width="16.42578125" style="11" customWidth="1"/>
    <col min="998" max="1000" width="14.140625" style="11" customWidth="1"/>
    <col min="1001" max="1001" width="18.42578125" style="11" customWidth="1"/>
    <col min="1002" max="1002" width="14.42578125" style="11" customWidth="1"/>
    <col min="1003" max="1003" width="14.140625" style="11" customWidth="1"/>
    <col min="1004" max="1004" width="14.42578125" style="11" customWidth="1"/>
    <col min="1005" max="1249" width="8.7109375" style="11"/>
    <col min="1250" max="1250" width="7.42578125" style="11" customWidth="1"/>
    <col min="1251" max="1251" width="51.42578125" style="11" customWidth="1"/>
    <col min="1252" max="1252" width="17.85546875" style="11" customWidth="1"/>
    <col min="1253" max="1253" width="16.42578125" style="11" customWidth="1"/>
    <col min="1254" max="1256" width="14.140625" style="11" customWidth="1"/>
    <col min="1257" max="1257" width="18.42578125" style="11" customWidth="1"/>
    <col min="1258" max="1258" width="14.42578125" style="11" customWidth="1"/>
    <col min="1259" max="1259" width="14.140625" style="11" customWidth="1"/>
    <col min="1260" max="1260" width="14.42578125" style="11" customWidth="1"/>
    <col min="1261" max="1505" width="8.7109375" style="11"/>
    <col min="1506" max="1506" width="7.42578125" style="11" customWidth="1"/>
    <col min="1507" max="1507" width="51.42578125" style="11" customWidth="1"/>
    <col min="1508" max="1508" width="17.85546875" style="11" customWidth="1"/>
    <col min="1509" max="1509" width="16.42578125" style="11" customWidth="1"/>
    <col min="1510" max="1512" width="14.140625" style="11" customWidth="1"/>
    <col min="1513" max="1513" width="18.42578125" style="11" customWidth="1"/>
    <col min="1514" max="1514" width="14.42578125" style="11" customWidth="1"/>
    <col min="1515" max="1515" width="14.140625" style="11" customWidth="1"/>
    <col min="1516" max="1516" width="14.42578125" style="11" customWidth="1"/>
    <col min="1517" max="1761" width="8.7109375" style="11"/>
    <col min="1762" max="1762" width="7.42578125" style="11" customWidth="1"/>
    <col min="1763" max="1763" width="51.42578125" style="11" customWidth="1"/>
    <col min="1764" max="1764" width="17.85546875" style="11" customWidth="1"/>
    <col min="1765" max="1765" width="16.42578125" style="11" customWidth="1"/>
    <col min="1766" max="1768" width="14.140625" style="11" customWidth="1"/>
    <col min="1769" max="1769" width="18.42578125" style="11" customWidth="1"/>
    <col min="1770" max="1770" width="14.42578125" style="11" customWidth="1"/>
    <col min="1771" max="1771" width="14.140625" style="11" customWidth="1"/>
    <col min="1772" max="1772" width="14.42578125" style="11" customWidth="1"/>
    <col min="1773" max="2017" width="8.7109375" style="11"/>
    <col min="2018" max="2018" width="7.42578125" style="11" customWidth="1"/>
    <col min="2019" max="2019" width="51.42578125" style="11" customWidth="1"/>
    <col min="2020" max="2020" width="17.85546875" style="11" customWidth="1"/>
    <col min="2021" max="2021" width="16.42578125" style="11" customWidth="1"/>
    <col min="2022" max="2024" width="14.140625" style="11" customWidth="1"/>
    <col min="2025" max="2025" width="18.42578125" style="11" customWidth="1"/>
    <col min="2026" max="2026" width="14.42578125" style="11" customWidth="1"/>
    <col min="2027" max="2027" width="14.140625" style="11" customWidth="1"/>
    <col min="2028" max="2028" width="14.42578125" style="11" customWidth="1"/>
    <col min="2029" max="2273" width="8.7109375" style="11"/>
    <col min="2274" max="2274" width="7.42578125" style="11" customWidth="1"/>
    <col min="2275" max="2275" width="51.42578125" style="11" customWidth="1"/>
    <col min="2276" max="2276" width="17.85546875" style="11" customWidth="1"/>
    <col min="2277" max="2277" width="16.42578125" style="11" customWidth="1"/>
    <col min="2278" max="2280" width="14.140625" style="11" customWidth="1"/>
    <col min="2281" max="2281" width="18.42578125" style="11" customWidth="1"/>
    <col min="2282" max="2282" width="14.42578125" style="11" customWidth="1"/>
    <col min="2283" max="2283" width="14.140625" style="11" customWidth="1"/>
    <col min="2284" max="2284" width="14.42578125" style="11" customWidth="1"/>
    <col min="2285" max="2529" width="8.7109375" style="11"/>
    <col min="2530" max="2530" width="7.42578125" style="11" customWidth="1"/>
    <col min="2531" max="2531" width="51.42578125" style="11" customWidth="1"/>
    <col min="2532" max="2532" width="17.85546875" style="11" customWidth="1"/>
    <col min="2533" max="2533" width="16.42578125" style="11" customWidth="1"/>
    <col min="2534" max="2536" width="14.140625" style="11" customWidth="1"/>
    <col min="2537" max="2537" width="18.42578125" style="11" customWidth="1"/>
    <col min="2538" max="2538" width="14.42578125" style="11" customWidth="1"/>
    <col min="2539" max="2539" width="14.140625" style="11" customWidth="1"/>
    <col min="2540" max="2540" width="14.42578125" style="11" customWidth="1"/>
    <col min="2541" max="2785" width="8.7109375" style="11"/>
    <col min="2786" max="2786" width="7.42578125" style="11" customWidth="1"/>
    <col min="2787" max="2787" width="51.42578125" style="11" customWidth="1"/>
    <col min="2788" max="2788" width="17.85546875" style="11" customWidth="1"/>
    <col min="2789" max="2789" width="16.42578125" style="11" customWidth="1"/>
    <col min="2790" max="2792" width="14.140625" style="11" customWidth="1"/>
    <col min="2793" max="2793" width="18.42578125" style="11" customWidth="1"/>
    <col min="2794" max="2794" width="14.42578125" style="11" customWidth="1"/>
    <col min="2795" max="2795" width="14.140625" style="11" customWidth="1"/>
    <col min="2796" max="2796" width="14.42578125" style="11" customWidth="1"/>
    <col min="2797" max="3041" width="8.7109375" style="11"/>
    <col min="3042" max="3042" width="7.42578125" style="11" customWidth="1"/>
    <col min="3043" max="3043" width="51.42578125" style="11" customWidth="1"/>
    <col min="3044" max="3044" width="17.85546875" style="11" customWidth="1"/>
    <col min="3045" max="3045" width="16.42578125" style="11" customWidth="1"/>
    <col min="3046" max="3048" width="14.140625" style="11" customWidth="1"/>
    <col min="3049" max="3049" width="18.42578125" style="11" customWidth="1"/>
    <col min="3050" max="3050" width="14.42578125" style="11" customWidth="1"/>
    <col min="3051" max="3051" width="14.140625" style="11" customWidth="1"/>
    <col min="3052" max="3052" width="14.42578125" style="11" customWidth="1"/>
    <col min="3053" max="3297" width="8.7109375" style="11"/>
    <col min="3298" max="3298" width="7.42578125" style="11" customWidth="1"/>
    <col min="3299" max="3299" width="51.42578125" style="11" customWidth="1"/>
    <col min="3300" max="3300" width="17.85546875" style="11" customWidth="1"/>
    <col min="3301" max="3301" width="16.42578125" style="11" customWidth="1"/>
    <col min="3302" max="3304" width="14.140625" style="11" customWidth="1"/>
    <col min="3305" max="3305" width="18.42578125" style="11" customWidth="1"/>
    <col min="3306" max="3306" width="14.42578125" style="11" customWidth="1"/>
    <col min="3307" max="3307" width="14.140625" style="11" customWidth="1"/>
    <col min="3308" max="3308" width="14.42578125" style="11" customWidth="1"/>
    <col min="3309" max="3553" width="8.7109375" style="11"/>
    <col min="3554" max="3554" width="7.42578125" style="11" customWidth="1"/>
    <col min="3555" max="3555" width="51.42578125" style="11" customWidth="1"/>
    <col min="3556" max="3556" width="17.85546875" style="11" customWidth="1"/>
    <col min="3557" max="3557" width="16.42578125" style="11" customWidth="1"/>
    <col min="3558" max="3560" width="14.140625" style="11" customWidth="1"/>
    <col min="3561" max="3561" width="18.42578125" style="11" customWidth="1"/>
    <col min="3562" max="3562" width="14.42578125" style="11" customWidth="1"/>
    <col min="3563" max="3563" width="14.140625" style="11" customWidth="1"/>
    <col min="3564" max="3564" width="14.42578125" style="11" customWidth="1"/>
    <col min="3565" max="3809" width="8.7109375" style="11"/>
    <col min="3810" max="3810" width="7.42578125" style="11" customWidth="1"/>
    <col min="3811" max="3811" width="51.42578125" style="11" customWidth="1"/>
    <col min="3812" max="3812" width="17.85546875" style="11" customWidth="1"/>
    <col min="3813" max="3813" width="16.42578125" style="11" customWidth="1"/>
    <col min="3814" max="3816" width="14.140625" style="11" customWidth="1"/>
    <col min="3817" max="3817" width="18.42578125" style="11" customWidth="1"/>
    <col min="3818" max="3818" width="14.42578125" style="11" customWidth="1"/>
    <col min="3819" max="3819" width="14.140625" style="11" customWidth="1"/>
    <col min="3820" max="3820" width="14.42578125" style="11" customWidth="1"/>
    <col min="3821" max="4065" width="8.7109375" style="11"/>
    <col min="4066" max="4066" width="7.42578125" style="11" customWidth="1"/>
    <col min="4067" max="4067" width="51.42578125" style="11" customWidth="1"/>
    <col min="4068" max="4068" width="17.85546875" style="11" customWidth="1"/>
    <col min="4069" max="4069" width="16.42578125" style="11" customWidth="1"/>
    <col min="4070" max="4072" width="14.140625" style="11" customWidth="1"/>
    <col min="4073" max="4073" width="18.42578125" style="11" customWidth="1"/>
    <col min="4074" max="4074" width="14.42578125" style="11" customWidth="1"/>
    <col min="4075" max="4075" width="14.140625" style="11" customWidth="1"/>
    <col min="4076" max="4076" width="14.42578125" style="11" customWidth="1"/>
    <col min="4077" max="4321" width="8.7109375" style="11"/>
    <col min="4322" max="4322" width="7.42578125" style="11" customWidth="1"/>
    <col min="4323" max="4323" width="51.42578125" style="11" customWidth="1"/>
    <col min="4324" max="4324" width="17.85546875" style="11" customWidth="1"/>
    <col min="4325" max="4325" width="16.42578125" style="11" customWidth="1"/>
    <col min="4326" max="4328" width="14.140625" style="11" customWidth="1"/>
    <col min="4329" max="4329" width="18.42578125" style="11" customWidth="1"/>
    <col min="4330" max="4330" width="14.42578125" style="11" customWidth="1"/>
    <col min="4331" max="4331" width="14.140625" style="11" customWidth="1"/>
    <col min="4332" max="4332" width="14.42578125" style="11" customWidth="1"/>
    <col min="4333" max="4577" width="8.7109375" style="11"/>
    <col min="4578" max="4578" width="7.42578125" style="11" customWidth="1"/>
    <col min="4579" max="4579" width="51.42578125" style="11" customWidth="1"/>
    <col min="4580" max="4580" width="17.85546875" style="11" customWidth="1"/>
    <col min="4581" max="4581" width="16.42578125" style="11" customWidth="1"/>
    <col min="4582" max="4584" width="14.140625" style="11" customWidth="1"/>
    <col min="4585" max="4585" width="18.42578125" style="11" customWidth="1"/>
    <col min="4586" max="4586" width="14.42578125" style="11" customWidth="1"/>
    <col min="4587" max="4587" width="14.140625" style="11" customWidth="1"/>
    <col min="4588" max="4588" width="14.42578125" style="11" customWidth="1"/>
    <col min="4589" max="4833" width="8.7109375" style="11"/>
    <col min="4834" max="4834" width="7.42578125" style="11" customWidth="1"/>
    <col min="4835" max="4835" width="51.42578125" style="11" customWidth="1"/>
    <col min="4836" max="4836" width="17.85546875" style="11" customWidth="1"/>
    <col min="4837" max="4837" width="16.42578125" style="11" customWidth="1"/>
    <col min="4838" max="4840" width="14.140625" style="11" customWidth="1"/>
    <col min="4841" max="4841" width="18.42578125" style="11" customWidth="1"/>
    <col min="4842" max="4842" width="14.42578125" style="11" customWidth="1"/>
    <col min="4843" max="4843" width="14.140625" style="11" customWidth="1"/>
    <col min="4844" max="4844" width="14.42578125" style="11" customWidth="1"/>
    <col min="4845" max="5089" width="8.7109375" style="11"/>
    <col min="5090" max="5090" width="7.42578125" style="11" customWidth="1"/>
    <col min="5091" max="5091" width="51.42578125" style="11" customWidth="1"/>
    <col min="5092" max="5092" width="17.85546875" style="11" customWidth="1"/>
    <col min="5093" max="5093" width="16.42578125" style="11" customWidth="1"/>
    <col min="5094" max="5096" width="14.140625" style="11" customWidth="1"/>
    <col min="5097" max="5097" width="18.42578125" style="11" customWidth="1"/>
    <col min="5098" max="5098" width="14.42578125" style="11" customWidth="1"/>
    <col min="5099" max="5099" width="14.140625" style="11" customWidth="1"/>
    <col min="5100" max="5100" width="14.42578125" style="11" customWidth="1"/>
    <col min="5101" max="5345" width="8.7109375" style="11"/>
    <col min="5346" max="5346" width="7.42578125" style="11" customWidth="1"/>
    <col min="5347" max="5347" width="51.42578125" style="11" customWidth="1"/>
    <col min="5348" max="5348" width="17.85546875" style="11" customWidth="1"/>
    <col min="5349" max="5349" width="16.42578125" style="11" customWidth="1"/>
    <col min="5350" max="5352" width="14.140625" style="11" customWidth="1"/>
    <col min="5353" max="5353" width="18.42578125" style="11" customWidth="1"/>
    <col min="5354" max="5354" width="14.42578125" style="11" customWidth="1"/>
    <col min="5355" max="5355" width="14.140625" style="11" customWidth="1"/>
    <col min="5356" max="5356" width="14.42578125" style="11" customWidth="1"/>
    <col min="5357" max="5601" width="8.7109375" style="11"/>
    <col min="5602" max="5602" width="7.42578125" style="11" customWidth="1"/>
    <col min="5603" max="5603" width="51.42578125" style="11" customWidth="1"/>
    <col min="5604" max="5604" width="17.85546875" style="11" customWidth="1"/>
    <col min="5605" max="5605" width="16.42578125" style="11" customWidth="1"/>
    <col min="5606" max="5608" width="14.140625" style="11" customWidth="1"/>
    <col min="5609" max="5609" width="18.42578125" style="11" customWidth="1"/>
    <col min="5610" max="5610" width="14.42578125" style="11" customWidth="1"/>
    <col min="5611" max="5611" width="14.140625" style="11" customWidth="1"/>
    <col min="5612" max="5612" width="14.42578125" style="11" customWidth="1"/>
    <col min="5613" max="5857" width="8.7109375" style="11"/>
    <col min="5858" max="5858" width="7.42578125" style="11" customWidth="1"/>
    <col min="5859" max="5859" width="51.42578125" style="11" customWidth="1"/>
    <col min="5860" max="5860" width="17.85546875" style="11" customWidth="1"/>
    <col min="5861" max="5861" width="16.42578125" style="11" customWidth="1"/>
    <col min="5862" max="5864" width="14.140625" style="11" customWidth="1"/>
    <col min="5865" max="5865" width="18.42578125" style="11" customWidth="1"/>
    <col min="5866" max="5866" width="14.42578125" style="11" customWidth="1"/>
    <col min="5867" max="5867" width="14.140625" style="11" customWidth="1"/>
    <col min="5868" max="5868" width="14.42578125" style="11" customWidth="1"/>
    <col min="5869" max="6113" width="8.7109375" style="11"/>
    <col min="6114" max="6114" width="7.42578125" style="11" customWidth="1"/>
    <col min="6115" max="6115" width="51.42578125" style="11" customWidth="1"/>
    <col min="6116" max="6116" width="17.85546875" style="11" customWidth="1"/>
    <col min="6117" max="6117" width="16.42578125" style="11" customWidth="1"/>
    <col min="6118" max="6120" width="14.140625" style="11" customWidth="1"/>
    <col min="6121" max="6121" width="18.42578125" style="11" customWidth="1"/>
    <col min="6122" max="6122" width="14.42578125" style="11" customWidth="1"/>
    <col min="6123" max="6123" width="14.140625" style="11" customWidth="1"/>
    <col min="6124" max="6124" width="14.42578125" style="11" customWidth="1"/>
    <col min="6125" max="6369" width="8.7109375" style="11"/>
    <col min="6370" max="6370" width="7.42578125" style="11" customWidth="1"/>
    <col min="6371" max="6371" width="51.42578125" style="11" customWidth="1"/>
    <col min="6372" max="6372" width="17.85546875" style="11" customWidth="1"/>
    <col min="6373" max="6373" width="16.42578125" style="11" customWidth="1"/>
    <col min="6374" max="6376" width="14.140625" style="11" customWidth="1"/>
    <col min="6377" max="6377" width="18.42578125" style="11" customWidth="1"/>
    <col min="6378" max="6378" width="14.42578125" style="11" customWidth="1"/>
    <col min="6379" max="6379" width="14.140625" style="11" customWidth="1"/>
    <col min="6380" max="6380" width="14.42578125" style="11" customWidth="1"/>
    <col min="6381" max="6625" width="8.7109375" style="11"/>
    <col min="6626" max="6626" width="7.42578125" style="11" customWidth="1"/>
    <col min="6627" max="6627" width="51.42578125" style="11" customWidth="1"/>
    <col min="6628" max="6628" width="17.85546875" style="11" customWidth="1"/>
    <col min="6629" max="6629" width="16.42578125" style="11" customWidth="1"/>
    <col min="6630" max="6632" width="14.140625" style="11" customWidth="1"/>
    <col min="6633" max="6633" width="18.42578125" style="11" customWidth="1"/>
    <col min="6634" max="6634" width="14.42578125" style="11" customWidth="1"/>
    <col min="6635" max="6635" width="14.140625" style="11" customWidth="1"/>
    <col min="6636" max="6636" width="14.42578125" style="11" customWidth="1"/>
    <col min="6637" max="6881" width="8.7109375" style="11"/>
    <col min="6882" max="6882" width="7.42578125" style="11" customWidth="1"/>
    <col min="6883" max="6883" width="51.42578125" style="11" customWidth="1"/>
    <col min="6884" max="6884" width="17.85546875" style="11" customWidth="1"/>
    <col min="6885" max="6885" width="16.42578125" style="11" customWidth="1"/>
    <col min="6886" max="6888" width="14.140625" style="11" customWidth="1"/>
    <col min="6889" max="6889" width="18.42578125" style="11" customWidth="1"/>
    <col min="6890" max="6890" width="14.42578125" style="11" customWidth="1"/>
    <col min="6891" max="6891" width="14.140625" style="11" customWidth="1"/>
    <col min="6892" max="6892" width="14.42578125" style="11" customWidth="1"/>
    <col min="6893" max="7137" width="8.7109375" style="11"/>
    <col min="7138" max="7138" width="7.42578125" style="11" customWidth="1"/>
    <col min="7139" max="7139" width="51.42578125" style="11" customWidth="1"/>
    <col min="7140" max="7140" width="17.85546875" style="11" customWidth="1"/>
    <col min="7141" max="7141" width="16.42578125" style="11" customWidth="1"/>
    <col min="7142" max="7144" width="14.140625" style="11" customWidth="1"/>
    <col min="7145" max="7145" width="18.42578125" style="11" customWidth="1"/>
    <col min="7146" max="7146" width="14.42578125" style="11" customWidth="1"/>
    <col min="7147" max="7147" width="14.140625" style="11" customWidth="1"/>
    <col min="7148" max="7148" width="14.42578125" style="11" customWidth="1"/>
    <col min="7149" max="7393" width="8.7109375" style="11"/>
    <col min="7394" max="7394" width="7.42578125" style="11" customWidth="1"/>
    <col min="7395" max="7395" width="51.42578125" style="11" customWidth="1"/>
    <col min="7396" max="7396" width="17.85546875" style="11" customWidth="1"/>
    <col min="7397" max="7397" width="16.42578125" style="11" customWidth="1"/>
    <col min="7398" max="7400" width="14.140625" style="11" customWidth="1"/>
    <col min="7401" max="7401" width="18.42578125" style="11" customWidth="1"/>
    <col min="7402" max="7402" width="14.42578125" style="11" customWidth="1"/>
    <col min="7403" max="7403" width="14.140625" style="11" customWidth="1"/>
    <col min="7404" max="7404" width="14.42578125" style="11" customWidth="1"/>
    <col min="7405" max="7649" width="8.7109375" style="11"/>
    <col min="7650" max="7650" width="7.42578125" style="11" customWidth="1"/>
    <col min="7651" max="7651" width="51.42578125" style="11" customWidth="1"/>
    <col min="7652" max="7652" width="17.85546875" style="11" customWidth="1"/>
    <col min="7653" max="7653" width="16.42578125" style="11" customWidth="1"/>
    <col min="7654" max="7656" width="14.140625" style="11" customWidth="1"/>
    <col min="7657" max="7657" width="18.42578125" style="11" customWidth="1"/>
    <col min="7658" max="7658" width="14.42578125" style="11" customWidth="1"/>
    <col min="7659" max="7659" width="14.140625" style="11" customWidth="1"/>
    <col min="7660" max="7660" width="14.42578125" style="11" customWidth="1"/>
    <col min="7661" max="7905" width="8.7109375" style="11"/>
    <col min="7906" max="7906" width="7.42578125" style="11" customWidth="1"/>
    <col min="7907" max="7907" width="51.42578125" style="11" customWidth="1"/>
    <col min="7908" max="7908" width="17.85546875" style="11" customWidth="1"/>
    <col min="7909" max="7909" width="16.42578125" style="11" customWidth="1"/>
    <col min="7910" max="7912" width="14.140625" style="11" customWidth="1"/>
    <col min="7913" max="7913" width="18.42578125" style="11" customWidth="1"/>
    <col min="7914" max="7914" width="14.42578125" style="11" customWidth="1"/>
    <col min="7915" max="7915" width="14.140625" style="11" customWidth="1"/>
    <col min="7916" max="7916" width="14.42578125" style="11" customWidth="1"/>
    <col min="7917" max="8161" width="8.7109375" style="11"/>
    <col min="8162" max="8162" width="7.42578125" style="11" customWidth="1"/>
    <col min="8163" max="8163" width="51.42578125" style="11" customWidth="1"/>
    <col min="8164" max="8164" width="17.85546875" style="11" customWidth="1"/>
    <col min="8165" max="8165" width="16.42578125" style="11" customWidth="1"/>
    <col min="8166" max="8168" width="14.140625" style="11" customWidth="1"/>
    <col min="8169" max="8169" width="18.42578125" style="11" customWidth="1"/>
    <col min="8170" max="8170" width="14.42578125" style="11" customWidth="1"/>
    <col min="8171" max="8171" width="14.140625" style="11" customWidth="1"/>
    <col min="8172" max="8172" width="14.42578125" style="11" customWidth="1"/>
    <col min="8173" max="8417" width="8.7109375" style="11"/>
    <col min="8418" max="8418" width="7.42578125" style="11" customWidth="1"/>
    <col min="8419" max="8419" width="51.42578125" style="11" customWidth="1"/>
    <col min="8420" max="8420" width="17.85546875" style="11" customWidth="1"/>
    <col min="8421" max="8421" width="16.42578125" style="11" customWidth="1"/>
    <col min="8422" max="8424" width="14.140625" style="11" customWidth="1"/>
    <col min="8425" max="8425" width="18.42578125" style="11" customWidth="1"/>
    <col min="8426" max="8426" width="14.42578125" style="11" customWidth="1"/>
    <col min="8427" max="8427" width="14.140625" style="11" customWidth="1"/>
    <col min="8428" max="8428" width="14.42578125" style="11" customWidth="1"/>
    <col min="8429" max="8673" width="8.7109375" style="11"/>
    <col min="8674" max="8674" width="7.42578125" style="11" customWidth="1"/>
    <col min="8675" max="8675" width="51.42578125" style="11" customWidth="1"/>
    <col min="8676" max="8676" width="17.85546875" style="11" customWidth="1"/>
    <col min="8677" max="8677" width="16.42578125" style="11" customWidth="1"/>
    <col min="8678" max="8680" width="14.140625" style="11" customWidth="1"/>
    <col min="8681" max="8681" width="18.42578125" style="11" customWidth="1"/>
    <col min="8682" max="8682" width="14.42578125" style="11" customWidth="1"/>
    <col min="8683" max="8683" width="14.140625" style="11" customWidth="1"/>
    <col min="8684" max="8684" width="14.42578125" style="11" customWidth="1"/>
    <col min="8685" max="8929" width="8.7109375" style="11"/>
    <col min="8930" max="8930" width="7.42578125" style="11" customWidth="1"/>
    <col min="8931" max="8931" width="51.42578125" style="11" customWidth="1"/>
    <col min="8932" max="8932" width="17.85546875" style="11" customWidth="1"/>
    <col min="8933" max="8933" width="16.42578125" style="11" customWidth="1"/>
    <col min="8934" max="8936" width="14.140625" style="11" customWidth="1"/>
    <col min="8937" max="8937" width="18.42578125" style="11" customWidth="1"/>
    <col min="8938" max="8938" width="14.42578125" style="11" customWidth="1"/>
    <col min="8939" max="8939" width="14.140625" style="11" customWidth="1"/>
    <col min="8940" max="8940" width="14.42578125" style="11" customWidth="1"/>
    <col min="8941" max="9185" width="8.7109375" style="11"/>
    <col min="9186" max="9186" width="7.42578125" style="11" customWidth="1"/>
    <col min="9187" max="9187" width="51.42578125" style="11" customWidth="1"/>
    <col min="9188" max="9188" width="17.85546875" style="11" customWidth="1"/>
    <col min="9189" max="9189" width="16.42578125" style="11" customWidth="1"/>
    <col min="9190" max="9192" width="14.140625" style="11" customWidth="1"/>
    <col min="9193" max="9193" width="18.42578125" style="11" customWidth="1"/>
    <col min="9194" max="9194" width="14.42578125" style="11" customWidth="1"/>
    <col min="9195" max="9195" width="14.140625" style="11" customWidth="1"/>
    <col min="9196" max="9196" width="14.42578125" style="11" customWidth="1"/>
    <col min="9197" max="9441" width="8.7109375" style="11"/>
    <col min="9442" max="9442" width="7.42578125" style="11" customWidth="1"/>
    <col min="9443" max="9443" width="51.42578125" style="11" customWidth="1"/>
    <col min="9444" max="9444" width="17.85546875" style="11" customWidth="1"/>
    <col min="9445" max="9445" width="16.42578125" style="11" customWidth="1"/>
    <col min="9446" max="9448" width="14.140625" style="11" customWidth="1"/>
    <col min="9449" max="9449" width="18.42578125" style="11" customWidth="1"/>
    <col min="9450" max="9450" width="14.42578125" style="11" customWidth="1"/>
    <col min="9451" max="9451" width="14.140625" style="11" customWidth="1"/>
    <col min="9452" max="9452" width="14.42578125" style="11" customWidth="1"/>
    <col min="9453" max="9697" width="8.7109375" style="11"/>
    <col min="9698" max="9698" width="7.42578125" style="11" customWidth="1"/>
    <col min="9699" max="9699" width="51.42578125" style="11" customWidth="1"/>
    <col min="9700" max="9700" width="17.85546875" style="11" customWidth="1"/>
    <col min="9701" max="9701" width="16.42578125" style="11" customWidth="1"/>
    <col min="9702" max="9704" width="14.140625" style="11" customWidth="1"/>
    <col min="9705" max="9705" width="18.42578125" style="11" customWidth="1"/>
    <col min="9706" max="9706" width="14.42578125" style="11" customWidth="1"/>
    <col min="9707" max="9707" width="14.140625" style="11" customWidth="1"/>
    <col min="9708" max="9708" width="14.42578125" style="11" customWidth="1"/>
    <col min="9709" max="9953" width="8.7109375" style="11"/>
    <col min="9954" max="9954" width="7.42578125" style="11" customWidth="1"/>
    <col min="9955" max="9955" width="51.42578125" style="11" customWidth="1"/>
    <col min="9956" max="9956" width="17.85546875" style="11" customWidth="1"/>
    <col min="9957" max="9957" width="16.42578125" style="11" customWidth="1"/>
    <col min="9958" max="9960" width="14.140625" style="11" customWidth="1"/>
    <col min="9961" max="9961" width="18.42578125" style="11" customWidth="1"/>
    <col min="9962" max="9962" width="14.42578125" style="11" customWidth="1"/>
    <col min="9963" max="9963" width="14.140625" style="11" customWidth="1"/>
    <col min="9964" max="9964" width="14.42578125" style="11" customWidth="1"/>
    <col min="9965" max="10209" width="8.7109375" style="11"/>
    <col min="10210" max="10210" width="7.42578125" style="11" customWidth="1"/>
    <col min="10211" max="10211" width="51.42578125" style="11" customWidth="1"/>
    <col min="10212" max="10212" width="17.85546875" style="11" customWidth="1"/>
    <col min="10213" max="10213" width="16.42578125" style="11" customWidth="1"/>
    <col min="10214" max="10216" width="14.140625" style="11" customWidth="1"/>
    <col min="10217" max="10217" width="18.42578125" style="11" customWidth="1"/>
    <col min="10218" max="10218" width="14.42578125" style="11" customWidth="1"/>
    <col min="10219" max="10219" width="14.140625" style="11" customWidth="1"/>
    <col min="10220" max="10220" width="14.42578125" style="11" customWidth="1"/>
    <col min="10221" max="10465" width="8.7109375" style="11"/>
    <col min="10466" max="10466" width="7.42578125" style="11" customWidth="1"/>
    <col min="10467" max="10467" width="51.42578125" style="11" customWidth="1"/>
    <col min="10468" max="10468" width="17.85546875" style="11" customWidth="1"/>
    <col min="10469" max="10469" width="16.42578125" style="11" customWidth="1"/>
    <col min="10470" max="10472" width="14.140625" style="11" customWidth="1"/>
    <col min="10473" max="10473" width="18.42578125" style="11" customWidth="1"/>
    <col min="10474" max="10474" width="14.42578125" style="11" customWidth="1"/>
    <col min="10475" max="10475" width="14.140625" style="11" customWidth="1"/>
    <col min="10476" max="10476" width="14.42578125" style="11" customWidth="1"/>
    <col min="10477" max="10721" width="8.7109375" style="11"/>
    <col min="10722" max="10722" width="7.42578125" style="11" customWidth="1"/>
    <col min="10723" max="10723" width="51.42578125" style="11" customWidth="1"/>
    <col min="10724" max="10724" width="17.85546875" style="11" customWidth="1"/>
    <col min="10725" max="10725" width="16.42578125" style="11" customWidth="1"/>
    <col min="10726" max="10728" width="14.140625" style="11" customWidth="1"/>
    <col min="10729" max="10729" width="18.42578125" style="11" customWidth="1"/>
    <col min="10730" max="10730" width="14.42578125" style="11" customWidth="1"/>
    <col min="10731" max="10731" width="14.140625" style="11" customWidth="1"/>
    <col min="10732" max="10732" width="14.42578125" style="11" customWidth="1"/>
    <col min="10733" max="10977" width="8.7109375" style="11"/>
    <col min="10978" max="10978" width="7.42578125" style="11" customWidth="1"/>
    <col min="10979" max="10979" width="51.42578125" style="11" customWidth="1"/>
    <col min="10980" max="10980" width="17.85546875" style="11" customWidth="1"/>
    <col min="10981" max="10981" width="16.42578125" style="11" customWidth="1"/>
    <col min="10982" max="10984" width="14.140625" style="11" customWidth="1"/>
    <col min="10985" max="10985" width="18.42578125" style="11" customWidth="1"/>
    <col min="10986" max="10986" width="14.42578125" style="11" customWidth="1"/>
    <col min="10987" max="10987" width="14.140625" style="11" customWidth="1"/>
    <col min="10988" max="10988" width="14.42578125" style="11" customWidth="1"/>
    <col min="10989" max="11233" width="8.7109375" style="11"/>
    <col min="11234" max="11234" width="7.42578125" style="11" customWidth="1"/>
    <col min="11235" max="11235" width="51.42578125" style="11" customWidth="1"/>
    <col min="11236" max="11236" width="17.85546875" style="11" customWidth="1"/>
    <col min="11237" max="11237" width="16.42578125" style="11" customWidth="1"/>
    <col min="11238" max="11240" width="14.140625" style="11" customWidth="1"/>
    <col min="11241" max="11241" width="18.42578125" style="11" customWidth="1"/>
    <col min="11242" max="11242" width="14.42578125" style="11" customWidth="1"/>
    <col min="11243" max="11243" width="14.140625" style="11" customWidth="1"/>
    <col min="11244" max="11244" width="14.42578125" style="11" customWidth="1"/>
    <col min="11245" max="11489" width="8.7109375" style="11"/>
    <col min="11490" max="11490" width="7.42578125" style="11" customWidth="1"/>
    <col min="11491" max="11491" width="51.42578125" style="11" customWidth="1"/>
    <col min="11492" max="11492" width="17.85546875" style="11" customWidth="1"/>
    <col min="11493" max="11493" width="16.42578125" style="11" customWidth="1"/>
    <col min="11494" max="11496" width="14.140625" style="11" customWidth="1"/>
    <col min="11497" max="11497" width="18.42578125" style="11" customWidth="1"/>
    <col min="11498" max="11498" width="14.42578125" style="11" customWidth="1"/>
    <col min="11499" max="11499" width="14.140625" style="11" customWidth="1"/>
    <col min="11500" max="11500" width="14.42578125" style="11" customWidth="1"/>
    <col min="11501" max="11745" width="8.7109375" style="11"/>
    <col min="11746" max="11746" width="7.42578125" style="11" customWidth="1"/>
    <col min="11747" max="11747" width="51.42578125" style="11" customWidth="1"/>
    <col min="11748" max="11748" width="17.85546875" style="11" customWidth="1"/>
    <col min="11749" max="11749" width="16.42578125" style="11" customWidth="1"/>
    <col min="11750" max="11752" width="14.140625" style="11" customWidth="1"/>
    <col min="11753" max="11753" width="18.42578125" style="11" customWidth="1"/>
    <col min="11754" max="11754" width="14.42578125" style="11" customWidth="1"/>
    <col min="11755" max="11755" width="14.140625" style="11" customWidth="1"/>
    <col min="11756" max="11756" width="14.42578125" style="11" customWidth="1"/>
    <col min="11757" max="12001" width="8.7109375" style="11"/>
    <col min="12002" max="12002" width="7.42578125" style="11" customWidth="1"/>
    <col min="12003" max="12003" width="51.42578125" style="11" customWidth="1"/>
    <col min="12004" max="12004" width="17.85546875" style="11" customWidth="1"/>
    <col min="12005" max="12005" width="16.42578125" style="11" customWidth="1"/>
    <col min="12006" max="12008" width="14.140625" style="11" customWidth="1"/>
    <col min="12009" max="12009" width="18.42578125" style="11" customWidth="1"/>
    <col min="12010" max="12010" width="14.42578125" style="11" customWidth="1"/>
    <col min="12011" max="12011" width="14.140625" style="11" customWidth="1"/>
    <col min="12012" max="12012" width="14.42578125" style="11" customWidth="1"/>
    <col min="12013" max="12257" width="8.7109375" style="11"/>
    <col min="12258" max="12258" width="7.42578125" style="11" customWidth="1"/>
    <col min="12259" max="12259" width="51.42578125" style="11" customWidth="1"/>
    <col min="12260" max="12260" width="17.85546875" style="11" customWidth="1"/>
    <col min="12261" max="12261" width="16.42578125" style="11" customWidth="1"/>
    <col min="12262" max="12264" width="14.140625" style="11" customWidth="1"/>
    <col min="12265" max="12265" width="18.42578125" style="11" customWidth="1"/>
    <col min="12266" max="12266" width="14.42578125" style="11" customWidth="1"/>
    <col min="12267" max="12267" width="14.140625" style="11" customWidth="1"/>
    <col min="12268" max="12268" width="14.42578125" style="11" customWidth="1"/>
    <col min="12269" max="12513" width="8.7109375" style="11"/>
    <col min="12514" max="12514" width="7.42578125" style="11" customWidth="1"/>
    <col min="12515" max="12515" width="51.42578125" style="11" customWidth="1"/>
    <col min="12516" max="12516" width="17.85546875" style="11" customWidth="1"/>
    <col min="12517" max="12517" width="16.42578125" style="11" customWidth="1"/>
    <col min="12518" max="12520" width="14.140625" style="11" customWidth="1"/>
    <col min="12521" max="12521" width="18.42578125" style="11" customWidth="1"/>
    <col min="12522" max="12522" width="14.42578125" style="11" customWidth="1"/>
    <col min="12523" max="12523" width="14.140625" style="11" customWidth="1"/>
    <col min="12524" max="12524" width="14.42578125" style="11" customWidth="1"/>
    <col min="12525" max="12769" width="8.7109375" style="11"/>
    <col min="12770" max="12770" width="7.42578125" style="11" customWidth="1"/>
    <col min="12771" max="12771" width="51.42578125" style="11" customWidth="1"/>
    <col min="12772" max="12772" width="17.85546875" style="11" customWidth="1"/>
    <col min="12773" max="12773" width="16.42578125" style="11" customWidth="1"/>
    <col min="12774" max="12776" width="14.140625" style="11" customWidth="1"/>
    <col min="12777" max="12777" width="18.42578125" style="11" customWidth="1"/>
    <col min="12778" max="12778" width="14.42578125" style="11" customWidth="1"/>
    <col min="12779" max="12779" width="14.140625" style="11" customWidth="1"/>
    <col min="12780" max="12780" width="14.42578125" style="11" customWidth="1"/>
    <col min="12781" max="13025" width="8.7109375" style="11"/>
    <col min="13026" max="13026" width="7.42578125" style="11" customWidth="1"/>
    <col min="13027" max="13027" width="51.42578125" style="11" customWidth="1"/>
    <col min="13028" max="13028" width="17.85546875" style="11" customWidth="1"/>
    <col min="13029" max="13029" width="16.42578125" style="11" customWidth="1"/>
    <col min="13030" max="13032" width="14.140625" style="11" customWidth="1"/>
    <col min="13033" max="13033" width="18.42578125" style="11" customWidth="1"/>
    <col min="13034" max="13034" width="14.42578125" style="11" customWidth="1"/>
    <col min="13035" max="13035" width="14.140625" style="11" customWidth="1"/>
    <col min="13036" max="13036" width="14.42578125" style="11" customWidth="1"/>
    <col min="13037" max="13281" width="8.7109375" style="11"/>
    <col min="13282" max="13282" width="7.42578125" style="11" customWidth="1"/>
    <col min="13283" max="13283" width="51.42578125" style="11" customWidth="1"/>
    <col min="13284" max="13284" width="17.85546875" style="11" customWidth="1"/>
    <col min="13285" max="13285" width="16.42578125" style="11" customWidth="1"/>
    <col min="13286" max="13288" width="14.140625" style="11" customWidth="1"/>
    <col min="13289" max="13289" width="18.42578125" style="11" customWidth="1"/>
    <col min="13290" max="13290" width="14.42578125" style="11" customWidth="1"/>
    <col min="13291" max="13291" width="14.140625" style="11" customWidth="1"/>
    <col min="13292" max="13292" width="14.42578125" style="11" customWidth="1"/>
    <col min="13293" max="13537" width="8.7109375" style="11"/>
    <col min="13538" max="13538" width="7.42578125" style="11" customWidth="1"/>
    <col min="13539" max="13539" width="51.42578125" style="11" customWidth="1"/>
    <col min="13540" max="13540" width="17.85546875" style="11" customWidth="1"/>
    <col min="13541" max="13541" width="16.42578125" style="11" customWidth="1"/>
    <col min="13542" max="13544" width="14.140625" style="11" customWidth="1"/>
    <col min="13545" max="13545" width="18.42578125" style="11" customWidth="1"/>
    <col min="13546" max="13546" width="14.42578125" style="11" customWidth="1"/>
    <col min="13547" max="13547" width="14.140625" style="11" customWidth="1"/>
    <col min="13548" max="13548" width="14.42578125" style="11" customWidth="1"/>
    <col min="13549" max="13793" width="8.7109375" style="11"/>
    <col min="13794" max="13794" width="7.42578125" style="11" customWidth="1"/>
    <col min="13795" max="13795" width="51.42578125" style="11" customWidth="1"/>
    <col min="13796" max="13796" width="17.85546875" style="11" customWidth="1"/>
    <col min="13797" max="13797" width="16.42578125" style="11" customWidth="1"/>
    <col min="13798" max="13800" width="14.140625" style="11" customWidth="1"/>
    <col min="13801" max="13801" width="18.42578125" style="11" customWidth="1"/>
    <col min="13802" max="13802" width="14.42578125" style="11" customWidth="1"/>
    <col min="13803" max="13803" width="14.140625" style="11" customWidth="1"/>
    <col min="13804" max="13804" width="14.42578125" style="11" customWidth="1"/>
    <col min="13805" max="14049" width="8.7109375" style="11"/>
    <col min="14050" max="14050" width="7.42578125" style="11" customWidth="1"/>
    <col min="14051" max="14051" width="51.42578125" style="11" customWidth="1"/>
    <col min="14052" max="14052" width="17.85546875" style="11" customWidth="1"/>
    <col min="14053" max="14053" width="16.42578125" style="11" customWidth="1"/>
    <col min="14054" max="14056" width="14.140625" style="11" customWidth="1"/>
    <col min="14057" max="14057" width="18.42578125" style="11" customWidth="1"/>
    <col min="14058" max="14058" width="14.42578125" style="11" customWidth="1"/>
    <col min="14059" max="14059" width="14.140625" style="11" customWidth="1"/>
    <col min="14060" max="14060" width="14.42578125" style="11" customWidth="1"/>
    <col min="14061" max="14305" width="8.7109375" style="11"/>
    <col min="14306" max="14306" width="7.42578125" style="11" customWidth="1"/>
    <col min="14307" max="14307" width="51.42578125" style="11" customWidth="1"/>
    <col min="14308" max="14308" width="17.85546875" style="11" customWidth="1"/>
    <col min="14309" max="14309" width="16.42578125" style="11" customWidth="1"/>
    <col min="14310" max="14312" width="14.140625" style="11" customWidth="1"/>
    <col min="14313" max="14313" width="18.42578125" style="11" customWidth="1"/>
    <col min="14314" max="14314" width="14.42578125" style="11" customWidth="1"/>
    <col min="14315" max="14315" width="14.140625" style="11" customWidth="1"/>
    <col min="14316" max="14316" width="14.42578125" style="11" customWidth="1"/>
    <col min="14317" max="14561" width="8.7109375" style="11"/>
    <col min="14562" max="14562" width="7.42578125" style="11" customWidth="1"/>
    <col min="14563" max="14563" width="51.42578125" style="11" customWidth="1"/>
    <col min="14564" max="14564" width="17.85546875" style="11" customWidth="1"/>
    <col min="14565" max="14565" width="16.42578125" style="11" customWidth="1"/>
    <col min="14566" max="14568" width="14.140625" style="11" customWidth="1"/>
    <col min="14569" max="14569" width="18.42578125" style="11" customWidth="1"/>
    <col min="14570" max="14570" width="14.42578125" style="11" customWidth="1"/>
    <col min="14571" max="14571" width="14.140625" style="11" customWidth="1"/>
    <col min="14572" max="14572" width="14.42578125" style="11" customWidth="1"/>
    <col min="14573" max="14817" width="8.7109375" style="11"/>
    <col min="14818" max="14818" width="7.42578125" style="11" customWidth="1"/>
    <col min="14819" max="14819" width="51.42578125" style="11" customWidth="1"/>
    <col min="14820" max="14820" width="17.85546875" style="11" customWidth="1"/>
    <col min="14821" max="14821" width="16.42578125" style="11" customWidth="1"/>
    <col min="14822" max="14824" width="14.140625" style="11" customWidth="1"/>
    <col min="14825" max="14825" width="18.42578125" style="11" customWidth="1"/>
    <col min="14826" max="14826" width="14.42578125" style="11" customWidth="1"/>
    <col min="14827" max="14827" width="14.140625" style="11" customWidth="1"/>
    <col min="14828" max="14828" width="14.42578125" style="11" customWidth="1"/>
    <col min="14829" max="15073" width="8.7109375" style="11"/>
    <col min="15074" max="15074" width="7.42578125" style="11" customWidth="1"/>
    <col min="15075" max="15075" width="51.42578125" style="11" customWidth="1"/>
    <col min="15076" max="15076" width="17.85546875" style="11" customWidth="1"/>
    <col min="15077" max="15077" width="16.42578125" style="11" customWidth="1"/>
    <col min="15078" max="15080" width="14.140625" style="11" customWidth="1"/>
    <col min="15081" max="15081" width="18.42578125" style="11" customWidth="1"/>
    <col min="15082" max="15082" width="14.42578125" style="11" customWidth="1"/>
    <col min="15083" max="15083" width="14.140625" style="11" customWidth="1"/>
    <col min="15084" max="15084" width="14.42578125" style="11" customWidth="1"/>
    <col min="15085" max="15329" width="8.7109375" style="11"/>
    <col min="15330" max="15330" width="7.42578125" style="11" customWidth="1"/>
    <col min="15331" max="15331" width="51.42578125" style="11" customWidth="1"/>
    <col min="15332" max="15332" width="17.85546875" style="11" customWidth="1"/>
    <col min="15333" max="15333" width="16.42578125" style="11" customWidth="1"/>
    <col min="15334" max="15336" width="14.140625" style="11" customWidth="1"/>
    <col min="15337" max="15337" width="18.42578125" style="11" customWidth="1"/>
    <col min="15338" max="15338" width="14.42578125" style="11" customWidth="1"/>
    <col min="15339" max="15339" width="14.140625" style="11" customWidth="1"/>
    <col min="15340" max="15340" width="14.42578125" style="11" customWidth="1"/>
    <col min="15341" max="15585" width="8.7109375" style="11"/>
    <col min="15586" max="15586" width="7.42578125" style="11" customWidth="1"/>
    <col min="15587" max="15587" width="51.42578125" style="11" customWidth="1"/>
    <col min="15588" max="15588" width="17.85546875" style="11" customWidth="1"/>
    <col min="15589" max="15589" width="16.42578125" style="11" customWidth="1"/>
    <col min="15590" max="15592" width="14.140625" style="11" customWidth="1"/>
    <col min="15593" max="15593" width="18.42578125" style="11" customWidth="1"/>
    <col min="15594" max="15594" width="14.42578125" style="11" customWidth="1"/>
    <col min="15595" max="15595" width="14.140625" style="11" customWidth="1"/>
    <col min="15596" max="15596" width="14.42578125" style="11" customWidth="1"/>
    <col min="15597" max="15841" width="8.7109375" style="11"/>
    <col min="15842" max="15842" width="7.42578125" style="11" customWidth="1"/>
    <col min="15843" max="15843" width="51.42578125" style="11" customWidth="1"/>
    <col min="15844" max="15844" width="17.85546875" style="11" customWidth="1"/>
    <col min="15845" max="15845" width="16.42578125" style="11" customWidth="1"/>
    <col min="15846" max="15848" width="14.140625" style="11" customWidth="1"/>
    <col min="15849" max="15849" width="18.42578125" style="11" customWidth="1"/>
    <col min="15850" max="15850" width="14.42578125" style="11" customWidth="1"/>
    <col min="15851" max="15851" width="14.140625" style="11" customWidth="1"/>
    <col min="15852" max="15852" width="14.42578125" style="11" customWidth="1"/>
    <col min="15853" max="16097" width="8.7109375" style="11"/>
    <col min="16098" max="16098" width="7.42578125" style="11" customWidth="1"/>
    <col min="16099" max="16099" width="51.42578125" style="11" customWidth="1"/>
    <col min="16100" max="16100" width="17.85546875" style="11" customWidth="1"/>
    <col min="16101" max="16101" width="16.42578125" style="11" customWidth="1"/>
    <col min="16102" max="16104" width="14.140625" style="11" customWidth="1"/>
    <col min="16105" max="16105" width="18.42578125" style="11" customWidth="1"/>
    <col min="16106" max="16106" width="14.42578125" style="11" customWidth="1"/>
    <col min="16107" max="16107" width="14.140625" style="11" customWidth="1"/>
    <col min="16108" max="16108" width="14.42578125" style="11" customWidth="1"/>
    <col min="16109" max="16378" width="8.7109375" style="11"/>
    <col min="16379" max="16382" width="8.85546875" style="11" customWidth="1"/>
    <col min="16383" max="16383" width="8.7109375" style="11"/>
    <col min="16384" max="16384" width="8.7109375" style="11" customWidth="1"/>
  </cols>
  <sheetData>
    <row r="1" spans="1:18" ht="13.7" customHeight="1">
      <c r="A1" s="783" t="s">
        <v>926</v>
      </c>
      <c r="B1" s="783"/>
      <c r="C1" s="783"/>
      <c r="D1" s="783"/>
      <c r="E1" s="783"/>
      <c r="F1" s="783"/>
      <c r="G1" s="783"/>
      <c r="H1" s="783"/>
      <c r="I1" s="783"/>
      <c r="J1" s="783"/>
      <c r="K1" s="783"/>
      <c r="L1" s="783"/>
      <c r="M1" s="783"/>
      <c r="N1" s="783"/>
      <c r="O1" s="783"/>
      <c r="P1" s="783"/>
      <c r="Q1" s="783"/>
      <c r="R1" s="783"/>
    </row>
    <row r="2" spans="1:18">
      <c r="A2" s="784" t="s">
        <v>1291</v>
      </c>
      <c r="B2" s="784"/>
      <c r="C2" s="784"/>
      <c r="D2" s="784"/>
      <c r="E2" s="784"/>
      <c r="F2" s="784"/>
      <c r="G2" s="784"/>
      <c r="H2" s="784"/>
      <c r="I2" s="784"/>
      <c r="J2" s="784"/>
      <c r="K2" s="784"/>
      <c r="L2" s="784"/>
      <c r="M2" s="784"/>
      <c r="N2" s="784"/>
      <c r="O2" s="784"/>
      <c r="P2" s="784"/>
      <c r="Q2" s="784"/>
      <c r="R2" s="784"/>
    </row>
    <row r="3" spans="1:18">
      <c r="A3" s="784" t="s">
        <v>1186</v>
      </c>
      <c r="B3" s="784"/>
      <c r="C3" s="784"/>
      <c r="D3" s="784"/>
      <c r="E3" s="784"/>
      <c r="F3" s="784"/>
      <c r="G3" s="784"/>
      <c r="H3" s="784"/>
      <c r="I3" s="784"/>
      <c r="J3" s="784"/>
      <c r="K3" s="784"/>
      <c r="L3" s="784"/>
      <c r="M3" s="784"/>
      <c r="N3" s="784"/>
      <c r="O3" s="784"/>
      <c r="P3" s="784"/>
      <c r="Q3" s="784"/>
      <c r="R3" s="784"/>
    </row>
    <row r="4" spans="1:18">
      <c r="A4" s="784" t="s">
        <v>1350</v>
      </c>
      <c r="B4" s="784"/>
      <c r="C4" s="784"/>
      <c r="D4" s="784"/>
      <c r="E4" s="784"/>
      <c r="F4" s="784"/>
      <c r="G4" s="784"/>
      <c r="H4" s="784"/>
      <c r="I4" s="784"/>
      <c r="J4" s="784"/>
      <c r="K4" s="784"/>
      <c r="L4" s="784"/>
      <c r="M4" s="784"/>
      <c r="N4" s="784"/>
      <c r="O4" s="784"/>
      <c r="P4" s="784"/>
      <c r="Q4" s="784"/>
      <c r="R4" s="784"/>
    </row>
    <row r="5" spans="1:18">
      <c r="A5" s="783" t="s">
        <v>1349</v>
      </c>
      <c r="B5" s="783"/>
      <c r="C5" s="783"/>
      <c r="D5" s="783"/>
      <c r="E5" s="783"/>
      <c r="F5" s="783"/>
      <c r="G5" s="783"/>
      <c r="H5" s="783"/>
      <c r="I5" s="783"/>
      <c r="J5" s="783"/>
      <c r="K5" s="783"/>
      <c r="L5" s="783"/>
      <c r="M5" s="783"/>
      <c r="N5" s="783"/>
      <c r="O5" s="783"/>
      <c r="P5" s="783"/>
      <c r="Q5" s="783"/>
      <c r="R5" s="783"/>
    </row>
    <row r="6" spans="1:18">
      <c r="A6" s="783" t="s">
        <v>1348</v>
      </c>
      <c r="B6" s="783"/>
      <c r="C6" s="783"/>
      <c r="D6" s="783"/>
      <c r="E6" s="783"/>
      <c r="F6" s="783"/>
      <c r="G6" s="783"/>
      <c r="H6" s="783"/>
      <c r="I6" s="783"/>
      <c r="J6" s="783"/>
      <c r="K6" s="783"/>
      <c r="L6" s="783"/>
      <c r="M6" s="783"/>
      <c r="N6" s="783"/>
      <c r="O6" s="783"/>
      <c r="P6" s="783"/>
      <c r="Q6" s="783"/>
      <c r="R6" s="783"/>
    </row>
    <row r="7" spans="1:18">
      <c r="A7" s="23"/>
      <c r="B7" s="23"/>
      <c r="C7" s="23"/>
      <c r="D7" s="23"/>
      <c r="E7" s="23"/>
      <c r="F7" s="23"/>
      <c r="G7" s="23"/>
      <c r="H7" s="23"/>
      <c r="I7" s="23"/>
      <c r="J7" s="23"/>
      <c r="K7" s="23"/>
      <c r="L7" s="23"/>
      <c r="M7" s="23"/>
      <c r="N7" s="23"/>
      <c r="O7" s="23"/>
      <c r="P7" s="23"/>
      <c r="Q7" s="23"/>
      <c r="R7" s="23"/>
    </row>
    <row r="8" spans="1:18">
      <c r="A8" s="23"/>
      <c r="C8" s="2"/>
      <c r="D8" s="23"/>
      <c r="E8" s="23"/>
      <c r="F8" s="23"/>
      <c r="G8" s="23"/>
      <c r="H8" s="23"/>
      <c r="I8" s="23"/>
      <c r="J8" s="23"/>
      <c r="K8" s="23"/>
      <c r="L8" s="23"/>
      <c r="M8" s="23"/>
      <c r="N8" s="23"/>
      <c r="O8" s="23"/>
      <c r="P8" s="23"/>
      <c r="Q8" s="23"/>
      <c r="R8" s="23"/>
    </row>
    <row r="9" spans="1:18">
      <c r="A9" s="23"/>
      <c r="B9" s="59" t="s">
        <v>113</v>
      </c>
      <c r="C9" s="2"/>
      <c r="D9" s="23"/>
      <c r="E9" s="23"/>
      <c r="F9" s="23"/>
      <c r="G9" s="23"/>
      <c r="H9" s="23"/>
      <c r="I9" s="23"/>
      <c r="J9" s="23"/>
      <c r="K9" s="23"/>
      <c r="L9" s="23"/>
      <c r="M9" s="23"/>
      <c r="N9" s="23"/>
      <c r="O9" s="23"/>
      <c r="P9" s="23"/>
      <c r="Q9" s="23"/>
      <c r="R9" s="23"/>
    </row>
    <row r="10" spans="1:18">
      <c r="A10" s="25" t="s">
        <v>43</v>
      </c>
      <c r="B10" s="9"/>
      <c r="C10" s="9"/>
      <c r="D10" s="9"/>
      <c r="E10" s="9"/>
      <c r="F10" s="9"/>
      <c r="G10" s="9"/>
      <c r="H10" s="9"/>
      <c r="I10" s="9"/>
      <c r="J10" s="9"/>
      <c r="K10" s="9"/>
      <c r="P10" s="23"/>
      <c r="Q10" s="23"/>
      <c r="R10" s="8"/>
    </row>
    <row r="11" spans="1:18">
      <c r="A11" s="41" t="s">
        <v>44</v>
      </c>
      <c r="B11" s="41" t="s">
        <v>1268</v>
      </c>
      <c r="C11" s="25"/>
      <c r="D11" s="8"/>
      <c r="E11" s="8"/>
      <c r="F11" s="8"/>
      <c r="G11" s="8"/>
      <c r="H11" s="8"/>
      <c r="I11" s="8"/>
      <c r="J11" s="8"/>
      <c r="K11" s="8"/>
      <c r="P11" s="41" t="s">
        <v>2</v>
      </c>
      <c r="Q11" s="25"/>
      <c r="R11" s="41" t="s">
        <v>1</v>
      </c>
    </row>
    <row r="12" spans="1:18">
      <c r="A12" s="18">
        <v>1</v>
      </c>
      <c r="B12" s="9" t="s">
        <v>1347</v>
      </c>
      <c r="C12" s="9"/>
      <c r="E12" s="9"/>
      <c r="G12" s="9"/>
      <c r="L12" s="8"/>
      <c r="M12" s="8"/>
      <c r="N12" s="8"/>
      <c r="O12" s="8"/>
      <c r="P12" s="309">
        <v>7152463.8899117308</v>
      </c>
      <c r="Q12" s="312"/>
      <c r="R12" s="61" t="s">
        <v>1346</v>
      </c>
    </row>
    <row r="13" spans="1:18">
      <c r="A13" s="18">
        <f>A12+1</f>
        <v>2</v>
      </c>
      <c r="B13" s="9" t="s">
        <v>1345</v>
      </c>
      <c r="C13" s="9"/>
      <c r="E13" s="9"/>
      <c r="G13" s="9"/>
      <c r="L13" s="8"/>
      <c r="M13" s="8"/>
      <c r="N13" s="8"/>
      <c r="O13" s="8"/>
      <c r="P13" s="572">
        <f>P52</f>
        <v>7151204.8631451828</v>
      </c>
      <c r="Q13" s="572"/>
      <c r="R13" s="476"/>
    </row>
    <row r="14" spans="1:18" ht="13.5" thickBot="1">
      <c r="A14" s="18">
        <f>A13+1</f>
        <v>3</v>
      </c>
      <c r="B14" s="9" t="s">
        <v>1344</v>
      </c>
      <c r="C14" s="9"/>
      <c r="E14" s="9"/>
      <c r="G14" s="9"/>
      <c r="L14" s="8"/>
      <c r="M14" s="8"/>
      <c r="N14" s="8"/>
      <c r="O14" s="8"/>
      <c r="P14" s="316">
        <f>P13-P12</f>
        <v>-1259.0267665479332</v>
      </c>
      <c r="Q14" s="312"/>
      <c r="R14" s="329"/>
    </row>
    <row r="15" spans="1:18" ht="13.5" thickTop="1">
      <c r="A15" s="18"/>
      <c r="B15" s="9"/>
      <c r="C15" s="9"/>
      <c r="D15" s="9"/>
      <c r="E15" s="9"/>
      <c r="G15" s="9"/>
      <c r="L15" s="8"/>
      <c r="M15" s="8"/>
      <c r="N15" s="8"/>
      <c r="O15" s="8"/>
      <c r="P15" s="312"/>
      <c r="Q15" s="312"/>
    </row>
    <row r="16" spans="1:18">
      <c r="A16" s="18" t="s">
        <v>41</v>
      </c>
      <c r="B16" s="9"/>
      <c r="C16" s="9"/>
      <c r="D16" s="9"/>
      <c r="E16" s="9"/>
      <c r="F16" s="609"/>
      <c r="G16" s="9"/>
      <c r="H16" s="609"/>
      <c r="I16" s="9"/>
      <c r="J16" s="609"/>
      <c r="K16" s="9"/>
      <c r="L16" s="609"/>
      <c r="M16" s="8"/>
      <c r="N16" s="8"/>
      <c r="O16" s="8"/>
      <c r="P16" s="312"/>
      <c r="Q16" s="312"/>
    </row>
    <row r="17" spans="1:18">
      <c r="A17" s="18"/>
      <c r="B17" s="790" t="s">
        <v>1261</v>
      </c>
      <c r="C17" s="791"/>
      <c r="D17" s="792"/>
      <c r="E17" s="25"/>
      <c r="F17" s="18" t="s">
        <v>12</v>
      </c>
      <c r="G17" s="25"/>
      <c r="H17" s="18" t="s">
        <v>15</v>
      </c>
      <c r="I17" s="18"/>
      <c r="J17" s="27" t="s">
        <v>1343</v>
      </c>
      <c r="K17" s="18"/>
      <c r="L17" s="608" t="s">
        <v>16</v>
      </c>
      <c r="M17" s="18"/>
      <c r="N17" s="18" t="s">
        <v>1342</v>
      </c>
      <c r="O17" s="18"/>
      <c r="P17" s="18" t="s">
        <v>1341</v>
      </c>
      <c r="Q17" s="23"/>
      <c r="R17" s="8" t="s">
        <v>1340</v>
      </c>
    </row>
    <row r="18" spans="1:18" ht="38.25">
      <c r="A18" s="18"/>
      <c r="B18" s="41" t="s">
        <v>275</v>
      </c>
      <c r="C18" s="25"/>
      <c r="D18" s="41" t="s">
        <v>276</v>
      </c>
      <c r="E18" s="25"/>
      <c r="F18" s="87" t="s">
        <v>1339</v>
      </c>
      <c r="G18" s="25"/>
      <c r="H18" s="87" t="s">
        <v>1338</v>
      </c>
      <c r="I18" s="8"/>
      <c r="J18" s="87" t="s">
        <v>1337</v>
      </c>
      <c r="L18" s="87" t="s">
        <v>1336</v>
      </c>
      <c r="M18" s="607"/>
      <c r="N18" s="606" t="s">
        <v>1335</v>
      </c>
      <c r="O18" s="319"/>
      <c r="P18" s="41" t="s">
        <v>1334</v>
      </c>
      <c r="Q18" s="8"/>
      <c r="R18" s="41" t="s">
        <v>1333</v>
      </c>
    </row>
    <row r="19" spans="1:18" ht="13.7" customHeight="1">
      <c r="A19" s="18">
        <f>A14+1</f>
        <v>4</v>
      </c>
      <c r="B19" s="8" t="s">
        <v>278</v>
      </c>
      <c r="C19" s="8"/>
      <c r="D19" s="201">
        <v>2023</v>
      </c>
      <c r="E19" s="8"/>
      <c r="F19" s="604">
        <v>6098186.1380736157</v>
      </c>
      <c r="G19" s="605"/>
      <c r="H19" s="604">
        <v>6098186.1380736157</v>
      </c>
      <c r="I19" s="320"/>
      <c r="J19" s="322">
        <v>5.4000000000000003E-3</v>
      </c>
      <c r="K19" s="567" t="s">
        <v>55</v>
      </c>
      <c r="L19" s="322">
        <v>5.4000000000000003E-3</v>
      </c>
      <c r="M19" s="567" t="s">
        <v>55</v>
      </c>
      <c r="N19" s="602">
        <f>F19*J19</f>
        <v>32930.205145597523</v>
      </c>
      <c r="O19" s="567"/>
      <c r="P19" s="269">
        <f>H19*L19</f>
        <v>32930.205145597523</v>
      </c>
      <c r="Q19" s="270"/>
      <c r="R19" s="559">
        <f t="shared" ref="R19:R49" si="0">P19-N19</f>
        <v>0</v>
      </c>
    </row>
    <row r="20" spans="1:18" ht="13.7" customHeight="1">
      <c r="A20" s="18">
        <f>A19+1</f>
        <v>5</v>
      </c>
      <c r="B20" s="8" t="s">
        <v>279</v>
      </c>
      <c r="C20" s="8"/>
      <c r="D20" s="8">
        <f>IF(ISNUMBER($D$19),$D$19,"")</f>
        <v>2023</v>
      </c>
      <c r="E20" s="8"/>
      <c r="F20" s="601">
        <f>+F19</f>
        <v>6098186.1380736157</v>
      </c>
      <c r="G20" s="8"/>
      <c r="H20" s="324">
        <f>+H19</f>
        <v>6098186.1380736157</v>
      </c>
      <c r="I20" s="320"/>
      <c r="J20" s="322">
        <v>4.7999999999999996E-3</v>
      </c>
      <c r="K20" s="567" t="s">
        <v>55</v>
      </c>
      <c r="L20" s="322">
        <v>4.7999999999999996E-3</v>
      </c>
      <c r="M20" s="567" t="s">
        <v>55</v>
      </c>
      <c r="N20" s="602">
        <f>F20*J20</f>
        <v>29271.293462753354</v>
      </c>
      <c r="O20" s="567"/>
      <c r="P20" s="269">
        <f>H20*L20</f>
        <v>29271.293462753354</v>
      </c>
      <c r="Q20" s="270"/>
      <c r="R20" s="559">
        <f t="shared" si="0"/>
        <v>0</v>
      </c>
    </row>
    <row r="21" spans="1:18" ht="13.7" customHeight="1">
      <c r="A21" s="18">
        <f>A20+1</f>
        <v>6</v>
      </c>
      <c r="B21" s="8" t="s">
        <v>280</v>
      </c>
      <c r="C21" s="8"/>
      <c r="D21" s="8">
        <f>+$D$20</f>
        <v>2023</v>
      </c>
      <c r="E21" s="8"/>
      <c r="F21" s="601">
        <f>+F20</f>
        <v>6098186.1380736157</v>
      </c>
      <c r="G21" s="8"/>
      <c r="H21" s="324">
        <f>+H20</f>
        <v>6098186.1380736157</v>
      </c>
      <c r="I21" s="320"/>
      <c r="J21" s="322">
        <v>5.4000000000000003E-3</v>
      </c>
      <c r="K21" s="567" t="s">
        <v>55</v>
      </c>
      <c r="L21" s="322">
        <v>5.4000000000000003E-3</v>
      </c>
      <c r="M21" s="567" t="s">
        <v>55</v>
      </c>
      <c r="N21" s="602">
        <f>F21*J21</f>
        <v>32930.205145597523</v>
      </c>
      <c r="O21" s="567"/>
      <c r="P21" s="269">
        <f>H21*L21</f>
        <v>32930.205145597523</v>
      </c>
      <c r="Q21" s="270"/>
      <c r="R21" s="559">
        <f t="shared" si="0"/>
        <v>0</v>
      </c>
    </row>
    <row r="22" spans="1:18" ht="13.7" customHeight="1">
      <c r="A22" s="18"/>
      <c r="B22" s="8"/>
      <c r="C22" s="8"/>
      <c r="D22" s="8"/>
      <c r="E22" s="8"/>
      <c r="F22" s="601"/>
      <c r="G22" s="8"/>
      <c r="H22" s="324"/>
      <c r="I22" s="320"/>
      <c r="J22" s="325"/>
      <c r="K22" s="323"/>
      <c r="L22" s="325"/>
      <c r="M22" s="323"/>
      <c r="N22" s="602"/>
      <c r="O22" s="323"/>
      <c r="P22" s="269"/>
      <c r="Q22" s="270"/>
      <c r="R22" s="559">
        <f t="shared" si="0"/>
        <v>0</v>
      </c>
    </row>
    <row r="23" spans="1:18" ht="13.7" customHeight="1">
      <c r="A23" s="18">
        <f>A21+1</f>
        <v>7</v>
      </c>
      <c r="B23" s="8" t="s">
        <v>281</v>
      </c>
      <c r="C23" s="8"/>
      <c r="D23" s="8">
        <f>+$D$20</f>
        <v>2023</v>
      </c>
      <c r="E23" s="8"/>
      <c r="F23" s="601">
        <f>+F21+N21+N20+N19</f>
        <v>6193317.8418275639</v>
      </c>
      <c r="G23" s="8"/>
      <c r="H23" s="324">
        <f>+H21+P21+P20+P19</f>
        <v>6193317.8418275639</v>
      </c>
      <c r="I23" s="320"/>
      <c r="J23" s="322">
        <v>6.1999999999999998E-3</v>
      </c>
      <c r="K23" s="567" t="s">
        <v>55</v>
      </c>
      <c r="L23" s="322">
        <v>6.1999999999999998E-3</v>
      </c>
      <c r="M23" s="567" t="s">
        <v>55</v>
      </c>
      <c r="N23" s="602">
        <f>F23*J23</f>
        <v>38398.570619330894</v>
      </c>
      <c r="O23" s="567"/>
      <c r="P23" s="269">
        <f>H23*L23</f>
        <v>38398.570619330894</v>
      </c>
      <c r="Q23" s="270"/>
      <c r="R23" s="559">
        <f t="shared" si="0"/>
        <v>0</v>
      </c>
    </row>
    <row r="24" spans="1:18" ht="13.7" customHeight="1">
      <c r="A24" s="18">
        <f>A23+1</f>
        <v>8</v>
      </c>
      <c r="B24" s="8" t="s">
        <v>282</v>
      </c>
      <c r="C24" s="8"/>
      <c r="D24" s="8">
        <f>+$D$20</f>
        <v>2023</v>
      </c>
      <c r="E24" s="8"/>
      <c r="F24" s="601">
        <f>+F23</f>
        <v>6193317.8418275639</v>
      </c>
      <c r="G24" s="8"/>
      <c r="H24" s="324">
        <f>+H23</f>
        <v>6193317.8418275639</v>
      </c>
      <c r="I24" s="320"/>
      <c r="J24" s="322">
        <v>6.4000000000000003E-3</v>
      </c>
      <c r="K24" s="567" t="s">
        <v>55</v>
      </c>
      <c r="L24" s="322">
        <v>6.4000000000000003E-3</v>
      </c>
      <c r="M24" s="567" t="s">
        <v>55</v>
      </c>
      <c r="N24" s="602">
        <f>F24*J24</f>
        <v>39637.234187696413</v>
      </c>
      <c r="O24" s="567"/>
      <c r="P24" s="269">
        <f>H24*L24</f>
        <v>39637.234187696413</v>
      </c>
      <c r="Q24" s="270"/>
      <c r="R24" s="559">
        <f t="shared" si="0"/>
        <v>0</v>
      </c>
    </row>
    <row r="25" spans="1:18">
      <c r="A25" s="18">
        <f>A24+1</f>
        <v>9</v>
      </c>
      <c r="B25" s="8" t="s">
        <v>283</v>
      </c>
      <c r="C25" s="8"/>
      <c r="D25" s="8">
        <f>+$D$20</f>
        <v>2023</v>
      </c>
      <c r="E25" s="8"/>
      <c r="F25" s="601">
        <f>+F24</f>
        <v>6193317.8418275639</v>
      </c>
      <c r="G25" s="603"/>
      <c r="H25" s="324">
        <f>+H24</f>
        <v>6193317.8418275639</v>
      </c>
      <c r="I25" s="320"/>
      <c r="J25" s="322">
        <v>6.1999999999999998E-3</v>
      </c>
      <c r="K25" s="567" t="s">
        <v>55</v>
      </c>
      <c r="L25" s="322">
        <v>6.1999999999999998E-3</v>
      </c>
      <c r="M25" s="567" t="s">
        <v>55</v>
      </c>
      <c r="N25" s="602">
        <f>F25*J25</f>
        <v>38398.570619330894</v>
      </c>
      <c r="O25" s="567"/>
      <c r="P25" s="269">
        <f>H25*L25</f>
        <v>38398.570619330894</v>
      </c>
      <c r="Q25" s="270"/>
      <c r="R25" s="559">
        <f t="shared" si="0"/>
        <v>0</v>
      </c>
    </row>
    <row r="26" spans="1:18">
      <c r="A26" s="18"/>
      <c r="B26" s="8"/>
      <c r="C26" s="8"/>
      <c r="D26" s="8"/>
      <c r="E26" s="8"/>
      <c r="F26" s="601"/>
      <c r="G26" s="8"/>
      <c r="H26" s="324"/>
      <c r="I26" s="320"/>
      <c r="J26" s="325"/>
      <c r="K26" s="323"/>
      <c r="L26" s="325"/>
      <c r="M26" s="323"/>
      <c r="N26" s="602"/>
      <c r="O26" s="323"/>
      <c r="P26" s="269"/>
      <c r="Q26" s="270"/>
      <c r="R26" s="559">
        <f t="shared" si="0"/>
        <v>0</v>
      </c>
    </row>
    <row r="27" spans="1:18">
      <c r="A27" s="18">
        <f>A25+1</f>
        <v>10</v>
      </c>
      <c r="B27" s="8" t="s">
        <v>284</v>
      </c>
      <c r="C27" s="8"/>
      <c r="D27" s="8">
        <f>+$D$20</f>
        <v>2023</v>
      </c>
      <c r="E27" s="8"/>
      <c r="F27" s="601">
        <f>+F25+N25+N24+N23</f>
        <v>6309752.2172539216</v>
      </c>
      <c r="G27" s="8"/>
      <c r="H27" s="324">
        <f>+H25+P25+P24+P23</f>
        <v>6309752.2172539216</v>
      </c>
      <c r="I27" s="320"/>
      <c r="J27" s="322">
        <v>9.7999999999999997E-3</v>
      </c>
      <c r="K27" s="567" t="s">
        <v>55</v>
      </c>
      <c r="L27" s="322">
        <v>6.7999999999999996E-3</v>
      </c>
      <c r="M27" s="567" t="s">
        <v>55</v>
      </c>
      <c r="N27" s="602">
        <f>F27*J27</f>
        <v>61835.571729088428</v>
      </c>
      <c r="O27" s="567"/>
      <c r="P27" s="269">
        <f>H27*L27</f>
        <v>42906.315077326661</v>
      </c>
      <c r="Q27" s="270"/>
      <c r="R27" s="559">
        <f t="shared" si="0"/>
        <v>-18929.256651761767</v>
      </c>
    </row>
    <row r="28" spans="1:18">
      <c r="A28" s="18">
        <f>A27+1</f>
        <v>11</v>
      </c>
      <c r="B28" s="8" t="s">
        <v>285</v>
      </c>
      <c r="C28" s="8"/>
      <c r="D28" s="8">
        <f>+$D$20</f>
        <v>2023</v>
      </c>
      <c r="E28" s="8"/>
      <c r="F28" s="601">
        <f>+F27</f>
        <v>6309752.2172539216</v>
      </c>
      <c r="G28" s="8"/>
      <c r="H28" s="324">
        <f>+H27</f>
        <v>6309752.2172539216</v>
      </c>
      <c r="I28" s="320"/>
      <c r="J28" s="322">
        <v>6.7999999999999996E-3</v>
      </c>
      <c r="K28" s="567" t="s">
        <v>55</v>
      </c>
      <c r="L28" s="322">
        <v>6.7999999999999996E-3</v>
      </c>
      <c r="M28" s="567" t="s">
        <v>55</v>
      </c>
      <c r="N28" s="602">
        <f>F28*J28</f>
        <v>42906.315077326661</v>
      </c>
      <c r="O28" s="567"/>
      <c r="P28" s="269">
        <f>H28*L28</f>
        <v>42906.315077326661</v>
      </c>
      <c r="Q28" s="270"/>
      <c r="R28" s="559">
        <f t="shared" si="0"/>
        <v>0</v>
      </c>
    </row>
    <row r="29" spans="1:18">
      <c r="A29" s="18">
        <f>A28+1</f>
        <v>12</v>
      </c>
      <c r="B29" s="8" t="s">
        <v>286</v>
      </c>
      <c r="C29" s="8"/>
      <c r="D29" s="8">
        <f>+$D$20</f>
        <v>2023</v>
      </c>
      <c r="E29" s="8"/>
      <c r="F29" s="601">
        <f>+F28</f>
        <v>6309752.2172539216</v>
      </c>
      <c r="G29" s="8"/>
      <c r="H29" s="324">
        <f>+H28</f>
        <v>6309752.2172539216</v>
      </c>
      <c r="I29" s="320"/>
      <c r="J29" s="322">
        <v>6.6E-3</v>
      </c>
      <c r="K29" s="567" t="s">
        <v>55</v>
      </c>
      <c r="L29" s="322">
        <v>6.6E-3</v>
      </c>
      <c r="M29" s="567" t="s">
        <v>55</v>
      </c>
      <c r="N29" s="602">
        <f>F29*J29</f>
        <v>41644.364633875884</v>
      </c>
      <c r="O29" s="567"/>
      <c r="P29" s="269">
        <f>H29*L29</f>
        <v>41644.364633875884</v>
      </c>
      <c r="Q29" s="270"/>
      <c r="R29" s="559">
        <f t="shared" si="0"/>
        <v>0</v>
      </c>
    </row>
    <row r="30" spans="1:18">
      <c r="A30" s="18"/>
      <c r="B30" s="8"/>
      <c r="C30" s="8"/>
      <c r="D30" s="8"/>
      <c r="E30" s="8"/>
      <c r="F30" s="601"/>
      <c r="G30" s="8"/>
      <c r="H30" s="324"/>
      <c r="I30" s="320"/>
      <c r="J30" s="325"/>
      <c r="K30" s="323"/>
      <c r="L30" s="325"/>
      <c r="M30" s="323"/>
      <c r="N30" s="602"/>
      <c r="O30" s="323"/>
      <c r="P30" s="269"/>
      <c r="Q30" s="270"/>
      <c r="R30" s="559">
        <f t="shared" si="0"/>
        <v>0</v>
      </c>
    </row>
    <row r="31" spans="1:18">
      <c r="A31" s="18">
        <f>A29+1</f>
        <v>13</v>
      </c>
      <c r="B31" s="8" t="s">
        <v>287</v>
      </c>
      <c r="C31" s="8"/>
      <c r="D31" s="8">
        <f>+$D$20</f>
        <v>2023</v>
      </c>
      <c r="E31" s="8"/>
      <c r="F31" s="601">
        <f>+F29+N29+N28+N27</f>
        <v>6456138.4686942119</v>
      </c>
      <c r="G31" s="8"/>
      <c r="H31" s="324">
        <f>+H29+P29+P28+P27</f>
        <v>6437209.21204245</v>
      </c>
      <c r="I31" s="320"/>
      <c r="J31" s="322">
        <v>7.1000000000000004E-3</v>
      </c>
      <c r="K31" s="567" t="s">
        <v>55</v>
      </c>
      <c r="L31" s="322">
        <v>7.1000000000000004E-3</v>
      </c>
      <c r="M31" s="567" t="s">
        <v>55</v>
      </c>
      <c r="N31" s="602">
        <f>F31*J31</f>
        <v>45838.583127728911</v>
      </c>
      <c r="O31" s="567"/>
      <c r="P31" s="269">
        <f>H31*L31</f>
        <v>45704.185405501397</v>
      </c>
      <c r="Q31" s="270"/>
      <c r="R31" s="559">
        <f t="shared" si="0"/>
        <v>-134.39772222751344</v>
      </c>
    </row>
    <row r="32" spans="1:18">
      <c r="A32" s="18">
        <f>A31+1</f>
        <v>14</v>
      </c>
      <c r="B32" s="8" t="s">
        <v>288</v>
      </c>
      <c r="C32" s="8"/>
      <c r="D32" s="8">
        <f>+$D$20</f>
        <v>2023</v>
      </c>
      <c r="E32" s="8"/>
      <c r="F32" s="601">
        <f>+F31</f>
        <v>6456138.4686942119</v>
      </c>
      <c r="G32" s="8"/>
      <c r="H32" s="324">
        <f>+H31</f>
        <v>6437209.21204245</v>
      </c>
      <c r="I32" s="320"/>
      <c r="J32" s="322">
        <v>6.8999999999999999E-3</v>
      </c>
      <c r="K32" s="567" t="s">
        <v>55</v>
      </c>
      <c r="L32" s="322">
        <v>6.8999999999999999E-3</v>
      </c>
      <c r="M32" s="567" t="s">
        <v>55</v>
      </c>
      <c r="N32" s="602">
        <f>F32*J32</f>
        <v>44547.355433990058</v>
      </c>
      <c r="O32" s="567"/>
      <c r="P32" s="269">
        <f>H32*L32</f>
        <v>44416.743563092903</v>
      </c>
      <c r="Q32" s="270"/>
      <c r="R32" s="559">
        <f t="shared" si="0"/>
        <v>-130.61187089715531</v>
      </c>
    </row>
    <row r="33" spans="1:18">
      <c r="A33" s="18">
        <f>A32+1</f>
        <v>15</v>
      </c>
      <c r="B33" s="8" t="s">
        <v>289</v>
      </c>
      <c r="C33" s="8"/>
      <c r="D33" s="8">
        <f>+$D$20</f>
        <v>2023</v>
      </c>
      <c r="E33" s="8"/>
      <c r="F33" s="601">
        <f>+F32</f>
        <v>6456138.4686942119</v>
      </c>
      <c r="G33" s="8"/>
      <c r="H33" s="324">
        <f>+H32</f>
        <v>6437209.21204245</v>
      </c>
      <c r="I33" s="320"/>
      <c r="J33" s="322">
        <v>7.1000000000000004E-3</v>
      </c>
      <c r="K33" s="567" t="s">
        <v>55</v>
      </c>
      <c r="L33" s="322">
        <v>7.1000000000000004E-3</v>
      </c>
      <c r="M33" s="567" t="s">
        <v>55</v>
      </c>
      <c r="N33" s="602">
        <f>F33*J33</f>
        <v>45838.583127728911</v>
      </c>
      <c r="O33" s="567"/>
      <c r="P33" s="269">
        <f>H33*L33</f>
        <v>45704.185405501397</v>
      </c>
      <c r="Q33" s="270"/>
      <c r="R33" s="559">
        <f t="shared" si="0"/>
        <v>-134.39772222751344</v>
      </c>
    </row>
    <row r="34" spans="1:18">
      <c r="A34" s="18"/>
      <c r="B34" s="8"/>
      <c r="C34" s="8"/>
      <c r="D34" s="8"/>
      <c r="E34" s="8"/>
      <c r="F34" s="601"/>
      <c r="G34" s="8"/>
      <c r="H34" s="324"/>
      <c r="I34" s="320"/>
      <c r="J34" s="571"/>
      <c r="K34" s="323"/>
      <c r="L34" s="571"/>
      <c r="M34" s="323"/>
      <c r="N34" s="602"/>
      <c r="O34" s="323"/>
      <c r="P34" s="269"/>
      <c r="Q34" s="270"/>
      <c r="R34" s="559">
        <f t="shared" si="0"/>
        <v>0</v>
      </c>
    </row>
    <row r="35" spans="1:18" ht="13.7" customHeight="1">
      <c r="A35" s="18">
        <f>A33+1</f>
        <v>16</v>
      </c>
      <c r="B35" s="8" t="s">
        <v>278</v>
      </c>
      <c r="C35" s="8"/>
      <c r="D35" s="8">
        <f>IF(ISNUMBER($D$19),D19+1,"")</f>
        <v>2024</v>
      </c>
      <c r="E35" s="8"/>
      <c r="F35" s="601">
        <f>+F33+N33+N32+N31</f>
        <v>6592362.9903836595</v>
      </c>
      <c r="G35" s="8"/>
      <c r="H35" s="324">
        <f>+H33+P33+P32+P31</f>
        <v>6573034.3264165455</v>
      </c>
      <c r="I35" s="320"/>
      <c r="J35" s="322">
        <v>7.1999999999999998E-3</v>
      </c>
      <c r="K35" s="567" t="s">
        <v>55</v>
      </c>
      <c r="L35" s="322">
        <v>7.1999999999999998E-3</v>
      </c>
      <c r="M35" s="567" t="s">
        <v>55</v>
      </c>
      <c r="N35" s="602">
        <f>F35*J35</f>
        <v>47465.01353076235</v>
      </c>
      <c r="O35" s="567"/>
      <c r="P35" s="269">
        <f>H35*L35</f>
        <v>47325.84715019913</v>
      </c>
      <c r="Q35" s="270"/>
      <c r="R35" s="559">
        <f t="shared" si="0"/>
        <v>-139.16638056321972</v>
      </c>
    </row>
    <row r="36" spans="1:18" ht="13.7" customHeight="1">
      <c r="A36" s="18">
        <f>A35+1</f>
        <v>17</v>
      </c>
      <c r="B36" s="8" t="s">
        <v>279</v>
      </c>
      <c r="C36" s="8"/>
      <c r="D36" s="8">
        <f>$D$35</f>
        <v>2024</v>
      </c>
      <c r="E36" s="8"/>
      <c r="F36" s="601">
        <f>+F35</f>
        <v>6592362.9903836595</v>
      </c>
      <c r="G36" s="8"/>
      <c r="H36" s="324">
        <f>+H35</f>
        <v>6573034.3264165455</v>
      </c>
      <c r="I36" s="320"/>
      <c r="J36" s="322">
        <v>6.7999999999999996E-3</v>
      </c>
      <c r="K36" s="567" t="s">
        <v>55</v>
      </c>
      <c r="L36" s="322">
        <v>6.7999999999999996E-3</v>
      </c>
      <c r="M36" s="567" t="s">
        <v>55</v>
      </c>
      <c r="N36" s="602">
        <f>F36*J36</f>
        <v>44828.068334608884</v>
      </c>
      <c r="O36" s="567"/>
      <c r="P36" s="269">
        <f>H36*L36</f>
        <v>44696.633419632504</v>
      </c>
      <c r="Q36" s="270"/>
      <c r="R36" s="559">
        <f t="shared" si="0"/>
        <v>-131.43491497638024</v>
      </c>
    </row>
    <row r="37" spans="1:18" ht="13.7" customHeight="1">
      <c r="A37" s="18">
        <f>A36+1</f>
        <v>18</v>
      </c>
      <c r="B37" s="8" t="s">
        <v>280</v>
      </c>
      <c r="C37" s="8"/>
      <c r="D37" s="8">
        <f>$D$35</f>
        <v>2024</v>
      </c>
      <c r="E37" s="8"/>
      <c r="F37" s="601">
        <f>+F36</f>
        <v>6592362.9903836595</v>
      </c>
      <c r="G37" s="8"/>
      <c r="H37" s="324">
        <f>+H36</f>
        <v>6573034.3264165455</v>
      </c>
      <c r="I37" s="320"/>
      <c r="J37" s="322">
        <v>7.1999999999999998E-3</v>
      </c>
      <c r="K37" s="567" t="s">
        <v>55</v>
      </c>
      <c r="L37" s="322">
        <v>7.1999999999999998E-3</v>
      </c>
      <c r="M37" s="567" t="s">
        <v>55</v>
      </c>
      <c r="N37" s="602">
        <f>F37*J37</f>
        <v>47465.01353076235</v>
      </c>
      <c r="O37" s="567"/>
      <c r="P37" s="269">
        <f>H37*L37</f>
        <v>47325.84715019913</v>
      </c>
      <c r="Q37" s="270"/>
      <c r="R37" s="559">
        <f t="shared" si="0"/>
        <v>-139.16638056321972</v>
      </c>
    </row>
    <row r="38" spans="1:18" ht="13.7" customHeight="1">
      <c r="A38" s="18"/>
      <c r="B38" s="8"/>
      <c r="C38" s="8"/>
      <c r="D38" s="8"/>
      <c r="E38" s="8"/>
      <c r="F38" s="601"/>
      <c r="G38" s="8"/>
      <c r="H38" s="324"/>
      <c r="I38" s="320"/>
      <c r="J38" s="325"/>
      <c r="K38" s="323"/>
      <c r="L38" s="325"/>
      <c r="M38" s="323"/>
      <c r="N38" s="602"/>
      <c r="O38" s="323"/>
      <c r="P38" s="269"/>
      <c r="Q38" s="270"/>
      <c r="R38" s="559">
        <f t="shared" si="0"/>
        <v>0</v>
      </c>
    </row>
    <row r="39" spans="1:18" ht="13.7" customHeight="1">
      <c r="A39" s="18">
        <f>A37+1</f>
        <v>19</v>
      </c>
      <c r="B39" s="8" t="s">
        <v>281</v>
      </c>
      <c r="C39" s="8"/>
      <c r="D39" s="8">
        <f>$D$35</f>
        <v>2024</v>
      </c>
      <c r="E39" s="8"/>
      <c r="F39" s="601">
        <f>+F37+N37+N36+N35</f>
        <v>6732121.0857797926</v>
      </c>
      <c r="G39" s="8"/>
      <c r="H39" s="324">
        <f>+H37+P37+P36+P35</f>
        <v>6712382.6541365767</v>
      </c>
      <c r="I39" s="320"/>
      <c r="J39" s="322">
        <v>7.0000000000000001E-3</v>
      </c>
      <c r="K39" s="567" t="s">
        <v>55</v>
      </c>
      <c r="L39" s="322">
        <v>7.0000000000000001E-3</v>
      </c>
      <c r="M39" s="567" t="s">
        <v>55</v>
      </c>
      <c r="N39" s="602">
        <f>F39*J39</f>
        <v>47124.847600458546</v>
      </c>
      <c r="O39" s="567"/>
      <c r="P39" s="269">
        <f>H39*L39</f>
        <v>46986.678578956038</v>
      </c>
      <c r="Q39" s="270"/>
      <c r="R39" s="559">
        <f t="shared" si="0"/>
        <v>-138.16902150250826</v>
      </c>
    </row>
    <row r="40" spans="1:18" ht="13.7" customHeight="1">
      <c r="A40" s="18">
        <f>A39+1</f>
        <v>20</v>
      </c>
      <c r="B40" s="8" t="s">
        <v>282</v>
      </c>
      <c r="C40" s="8"/>
      <c r="D40" s="8">
        <f>$D$35</f>
        <v>2024</v>
      </c>
      <c r="E40" s="8"/>
      <c r="F40" s="601">
        <f>+F39</f>
        <v>6732121.0857797926</v>
      </c>
      <c r="G40" s="8"/>
      <c r="H40" s="324">
        <f>+H39</f>
        <v>6712382.6541365767</v>
      </c>
      <c r="I40" s="320"/>
      <c r="J40" s="322">
        <v>7.1999999999999998E-3</v>
      </c>
      <c r="K40" s="567" t="s">
        <v>55</v>
      </c>
      <c r="L40" s="322">
        <v>7.1999999999999998E-3</v>
      </c>
      <c r="M40" s="567" t="s">
        <v>55</v>
      </c>
      <c r="N40" s="602">
        <f>F40*J40</f>
        <v>48471.271817614506</v>
      </c>
      <c r="O40" s="567"/>
      <c r="P40" s="269">
        <f>H40*L40</f>
        <v>48329.155109783351</v>
      </c>
      <c r="Q40" s="270"/>
      <c r="R40" s="559">
        <f t="shared" si="0"/>
        <v>-142.11670783115551</v>
      </c>
    </row>
    <row r="41" spans="1:18">
      <c r="A41" s="18">
        <f>A40+1</f>
        <v>21</v>
      </c>
      <c r="B41" s="8" t="s">
        <v>283</v>
      </c>
      <c r="C41" s="8"/>
      <c r="D41" s="8">
        <f>$D$35</f>
        <v>2024</v>
      </c>
      <c r="E41" s="8"/>
      <c r="F41" s="601">
        <f>+F40</f>
        <v>6732121.0857797926</v>
      </c>
      <c r="G41" s="8"/>
      <c r="H41" s="324">
        <f>+H40</f>
        <v>6712382.6541365767</v>
      </c>
      <c r="I41" s="320"/>
      <c r="J41" s="322">
        <v>6.7117647058823537E-3</v>
      </c>
      <c r="K41" s="567" t="s">
        <v>57</v>
      </c>
      <c r="L41" s="322">
        <v>7.0000000000000001E-3</v>
      </c>
      <c r="M41" s="567" t="s">
        <v>55</v>
      </c>
      <c r="N41" s="602">
        <f>F41*J41</f>
        <v>45184.412699263201</v>
      </c>
      <c r="O41" s="567"/>
      <c r="P41" s="269">
        <f>H41*L41</f>
        <v>46986.678578956038</v>
      </c>
      <c r="Q41" s="270"/>
      <c r="R41" s="559">
        <f t="shared" si="0"/>
        <v>1802.2658796928372</v>
      </c>
    </row>
    <row r="42" spans="1:18">
      <c r="A42" s="18"/>
      <c r="B42" s="8"/>
      <c r="C42" s="8"/>
      <c r="D42" s="8"/>
      <c r="E42" s="8"/>
      <c r="F42" s="601"/>
      <c r="G42" s="8"/>
      <c r="H42" s="324"/>
      <c r="I42" s="320"/>
      <c r="J42" s="324"/>
      <c r="K42" s="323"/>
      <c r="L42" s="324"/>
      <c r="M42" s="323"/>
      <c r="N42" s="602"/>
      <c r="O42" s="323"/>
      <c r="P42" s="269"/>
      <c r="Q42" s="270"/>
      <c r="R42" s="559">
        <f t="shared" si="0"/>
        <v>0</v>
      </c>
    </row>
    <row r="43" spans="1:18">
      <c r="A43" s="18">
        <f>A41+1</f>
        <v>22</v>
      </c>
      <c r="B43" s="8" t="s">
        <v>284</v>
      </c>
      <c r="C43" s="8"/>
      <c r="D43" s="8">
        <f>$D$35</f>
        <v>2024</v>
      </c>
      <c r="E43" s="8"/>
      <c r="F43" s="601">
        <f>+F41+N41+N40+N39</f>
        <v>6872901.6178971287</v>
      </c>
      <c r="G43" s="8"/>
      <c r="H43" s="324">
        <f>+H41+P41+P40+P39</f>
        <v>6854685.1664042724</v>
      </c>
      <c r="I43" s="320"/>
      <c r="J43" s="322">
        <v>6.7117647058823537E-3</v>
      </c>
      <c r="K43" s="567" t="s">
        <v>57</v>
      </c>
      <c r="L43" s="322">
        <v>7.1999999999999998E-3</v>
      </c>
      <c r="M43" s="567" t="s">
        <v>55</v>
      </c>
      <c r="N43" s="602">
        <f>F43*J43</f>
        <v>46129.298506003674</v>
      </c>
      <c r="O43" s="567"/>
      <c r="P43" s="269">
        <f>H43*L43</f>
        <v>49353.733198110764</v>
      </c>
      <c r="Q43" s="270"/>
      <c r="R43" s="559">
        <f t="shared" si="0"/>
        <v>3224.4346921070901</v>
      </c>
    </row>
    <row r="44" spans="1:18">
      <c r="A44" s="18">
        <f>A43+1</f>
        <v>23</v>
      </c>
      <c r="B44" s="8" t="s">
        <v>285</v>
      </c>
      <c r="C44" s="8"/>
      <c r="D44" s="8">
        <f>$D$35</f>
        <v>2024</v>
      </c>
      <c r="E44" s="8"/>
      <c r="F44" s="601">
        <f>+F43</f>
        <v>6872901.6178971287</v>
      </c>
      <c r="G44" s="8"/>
      <c r="H44" s="324">
        <f>+H43</f>
        <v>6854685.1664042724</v>
      </c>
      <c r="I44" s="320"/>
      <c r="J44" s="322">
        <v>6.7117647058823537E-3</v>
      </c>
      <c r="K44" s="567" t="s">
        <v>57</v>
      </c>
      <c r="L44" s="322">
        <v>7.1999999999999998E-3</v>
      </c>
      <c r="M44" s="567" t="s">
        <v>55</v>
      </c>
      <c r="N44" s="602">
        <f>F44*J44</f>
        <v>46129.298506003674</v>
      </c>
      <c r="O44" s="567"/>
      <c r="P44" s="269">
        <f>H44*L44</f>
        <v>49353.733198110764</v>
      </c>
      <c r="Q44" s="270"/>
      <c r="R44" s="559">
        <f t="shared" si="0"/>
        <v>3224.4346921070901</v>
      </c>
    </row>
    <row r="45" spans="1:18">
      <c r="A45" s="18">
        <f>A44+1</f>
        <v>24</v>
      </c>
      <c r="B45" s="8" t="s">
        <v>286</v>
      </c>
      <c r="C45" s="8"/>
      <c r="D45" s="8">
        <f>$D$35</f>
        <v>2024</v>
      </c>
      <c r="E45" s="8"/>
      <c r="F45" s="601">
        <f>+F44</f>
        <v>6872901.6178971287</v>
      </c>
      <c r="G45" s="8"/>
      <c r="H45" s="324">
        <f>+H44</f>
        <v>6854685.1664042724</v>
      </c>
      <c r="I45" s="320"/>
      <c r="J45" s="322">
        <v>6.7117647058823537E-3</v>
      </c>
      <c r="K45" s="567" t="s">
        <v>57</v>
      </c>
      <c r="L45" s="322">
        <v>7.0000000000000001E-3</v>
      </c>
      <c r="M45" s="567" t="s">
        <v>55</v>
      </c>
      <c r="N45" s="602">
        <f>F45*J45</f>
        <v>46129.298506003674</v>
      </c>
      <c r="O45" s="567"/>
      <c r="P45" s="269">
        <f>H45*L45</f>
        <v>47982.79616482991</v>
      </c>
      <c r="Q45" s="270"/>
      <c r="R45" s="559">
        <f t="shared" si="0"/>
        <v>1853.4976588262361</v>
      </c>
    </row>
    <row r="46" spans="1:18">
      <c r="A46" s="18"/>
      <c r="B46" s="8"/>
      <c r="C46" s="8"/>
      <c r="D46" s="8"/>
      <c r="E46" s="8"/>
      <c r="F46" s="601"/>
      <c r="G46" s="8"/>
      <c r="H46" s="324"/>
      <c r="I46" s="320"/>
      <c r="J46" s="324"/>
      <c r="K46" s="323"/>
      <c r="L46" s="324"/>
      <c r="M46" s="323"/>
      <c r="N46" s="602"/>
      <c r="O46" s="323"/>
      <c r="P46" s="269"/>
      <c r="Q46" s="270"/>
      <c r="R46" s="559">
        <f t="shared" si="0"/>
        <v>0</v>
      </c>
    </row>
    <row r="47" spans="1:18">
      <c r="A47" s="18">
        <f>A45+1</f>
        <v>25</v>
      </c>
      <c r="B47" s="8" t="s">
        <v>287</v>
      </c>
      <c r="C47" s="8"/>
      <c r="D47" s="8">
        <f>$D$35</f>
        <v>2024</v>
      </c>
      <c r="E47" s="8"/>
      <c r="F47" s="601">
        <f>+F45+N45+N44+N43</f>
        <v>7011289.5134151401</v>
      </c>
      <c r="G47" s="8"/>
      <c r="H47" s="324">
        <f>+H45+P45+P44+P43</f>
        <v>7001375.4289653245</v>
      </c>
      <c r="I47" s="320"/>
      <c r="J47" s="322">
        <v>6.7117647058823537E-3</v>
      </c>
      <c r="K47" s="567" t="s">
        <v>57</v>
      </c>
      <c r="L47" s="322">
        <v>7.1999999999999998E-3</v>
      </c>
      <c r="M47" s="567" t="s">
        <v>55</v>
      </c>
      <c r="N47" s="602">
        <f>F47*J47</f>
        <v>47058.125498862799</v>
      </c>
      <c r="O47" s="567"/>
      <c r="P47" s="269">
        <f>H47*L47</f>
        <v>50409.903088550338</v>
      </c>
      <c r="Q47" s="270"/>
      <c r="R47" s="559">
        <f t="shared" si="0"/>
        <v>3351.7775896875391</v>
      </c>
    </row>
    <row r="48" spans="1:18">
      <c r="A48" s="18">
        <f>A47+1</f>
        <v>26</v>
      </c>
      <c r="B48" s="8" t="s">
        <v>288</v>
      </c>
      <c r="C48" s="8"/>
      <c r="D48" s="8">
        <f>$D$35</f>
        <v>2024</v>
      </c>
      <c r="E48" s="8"/>
      <c r="F48" s="601">
        <f>+F47</f>
        <v>7011289.5134151401</v>
      </c>
      <c r="G48" s="8"/>
      <c r="H48" s="324">
        <f>+H47</f>
        <v>7001375.4289653245</v>
      </c>
      <c r="I48" s="320"/>
      <c r="J48" s="322">
        <v>6.7117647058823537E-3</v>
      </c>
      <c r="K48" s="567" t="s">
        <v>57</v>
      </c>
      <c r="L48" s="322">
        <v>7.0000000000000001E-3</v>
      </c>
      <c r="M48" s="567" t="s">
        <v>55</v>
      </c>
      <c r="N48" s="602">
        <f>F48*J48</f>
        <v>47058.125498862799</v>
      </c>
      <c r="O48" s="567"/>
      <c r="P48" s="269">
        <f>H48*L48</f>
        <v>49009.628002757272</v>
      </c>
      <c r="Q48" s="270"/>
      <c r="R48" s="559">
        <f t="shared" si="0"/>
        <v>1951.5025038944732</v>
      </c>
    </row>
    <row r="49" spans="1:19">
      <c r="A49" s="18">
        <f>A48+1</f>
        <v>27</v>
      </c>
      <c r="B49" s="8" t="s">
        <v>289</v>
      </c>
      <c r="C49" s="8"/>
      <c r="D49" s="8">
        <f>$D$35</f>
        <v>2024</v>
      </c>
      <c r="E49" s="8"/>
      <c r="F49" s="601">
        <f>+F48</f>
        <v>7011289.5134151401</v>
      </c>
      <c r="G49" s="8"/>
      <c r="H49" s="324">
        <f>+H48</f>
        <v>7001375.4289653245</v>
      </c>
      <c r="I49" s="320"/>
      <c r="J49" s="322">
        <v>6.7117647058823537E-3</v>
      </c>
      <c r="K49" s="567" t="s">
        <v>57</v>
      </c>
      <c r="L49" s="322">
        <v>7.1999999999999998E-3</v>
      </c>
      <c r="M49" s="567" t="s">
        <v>55</v>
      </c>
      <c r="N49" s="600">
        <f>F49*J49</f>
        <v>47058.125498862799</v>
      </c>
      <c r="O49" s="567"/>
      <c r="P49" s="570">
        <f>H49*L49</f>
        <v>50409.903088550338</v>
      </c>
      <c r="Q49" s="270"/>
      <c r="R49" s="599">
        <f t="shared" si="0"/>
        <v>3351.7775896875391</v>
      </c>
    </row>
    <row r="50" spans="1:19">
      <c r="A50" s="18"/>
      <c r="D50" s="9"/>
      <c r="E50" s="9"/>
      <c r="G50" s="9"/>
      <c r="L50" s="51"/>
      <c r="N50" s="559"/>
      <c r="P50" s="333"/>
      <c r="Q50" s="333"/>
    </row>
    <row r="51" spans="1:19">
      <c r="A51" s="18"/>
      <c r="L51" s="51"/>
      <c r="P51" s="569"/>
      <c r="Q51" s="569"/>
      <c r="R51" s="598"/>
    </row>
    <row r="52" spans="1:19" ht="13.5" thickBot="1">
      <c r="A52" s="18">
        <f>A49+1</f>
        <v>28</v>
      </c>
      <c r="L52" s="51" t="s">
        <v>1332</v>
      </c>
      <c r="N52" s="568">
        <f>F19+SUM(N19:N49)</f>
        <v>7152463.8899117308</v>
      </c>
      <c r="P52" s="568">
        <f>H19+SUM(P19:P49)</f>
        <v>7151204.8631451828</v>
      </c>
      <c r="Q52" s="333"/>
      <c r="R52" s="568">
        <f>SUM(R19:R49)</f>
        <v>-1259.0267665476276</v>
      </c>
      <c r="S52" s="329"/>
    </row>
    <row r="53" spans="1:19" ht="13.5" thickTop="1">
      <c r="A53" s="18"/>
      <c r="L53" s="51"/>
      <c r="P53" s="333"/>
      <c r="Q53" s="333"/>
    </row>
    <row r="54" spans="1:19">
      <c r="A54" s="146" t="s">
        <v>246</v>
      </c>
      <c r="N54" s="329"/>
      <c r="P54" s="333"/>
      <c r="Q54" s="333"/>
    </row>
    <row r="55" spans="1:19">
      <c r="A55" s="567" t="s">
        <v>54</v>
      </c>
      <c r="B55" s="11" t="s">
        <v>1255</v>
      </c>
      <c r="P55" s="333"/>
      <c r="Q55" s="333"/>
    </row>
    <row r="56" spans="1:19">
      <c r="A56" s="567" t="s">
        <v>55</v>
      </c>
      <c r="B56" s="11" t="s">
        <v>1254</v>
      </c>
      <c r="P56" s="333"/>
      <c r="Q56" s="333"/>
    </row>
    <row r="57" spans="1:19">
      <c r="A57" s="567" t="s">
        <v>57</v>
      </c>
      <c r="B57" s="11" t="s">
        <v>1331</v>
      </c>
      <c r="P57" s="333"/>
      <c r="Q57" s="333"/>
    </row>
    <row r="58" spans="1:19">
      <c r="A58" s="18"/>
      <c r="P58" s="333"/>
      <c r="Q58" s="333"/>
    </row>
    <row r="59" spans="1:19">
      <c r="P59" s="333"/>
      <c r="Q59" s="333"/>
    </row>
    <row r="60" spans="1:19">
      <c r="A60" s="18"/>
      <c r="P60" s="333"/>
      <c r="Q60" s="333"/>
    </row>
    <row r="61" spans="1:19">
      <c r="A61" s="18"/>
      <c r="P61" s="333"/>
      <c r="Q61" s="333"/>
    </row>
    <row r="62" spans="1:19">
      <c r="A62" s="18"/>
      <c r="P62" s="333"/>
      <c r="Q62" s="333"/>
    </row>
    <row r="63" spans="1:19">
      <c r="A63" s="18"/>
      <c r="P63" s="333"/>
      <c r="Q63" s="333"/>
    </row>
    <row r="64" spans="1:19">
      <c r="A64" s="18"/>
      <c r="P64" s="333"/>
      <c r="Q64" s="333"/>
    </row>
    <row r="65" spans="1:17">
      <c r="A65" s="18"/>
      <c r="P65" s="333"/>
      <c r="Q65" s="333"/>
    </row>
    <row r="66" spans="1:17">
      <c r="A66" s="18"/>
      <c r="P66" s="333"/>
      <c r="Q66" s="333"/>
    </row>
    <row r="67" spans="1:17">
      <c r="A67" s="18"/>
      <c r="P67" s="333"/>
      <c r="Q67" s="333"/>
    </row>
    <row r="68" spans="1:17">
      <c r="A68" s="18"/>
      <c r="P68" s="333"/>
      <c r="Q68" s="333"/>
    </row>
    <row r="69" spans="1:17">
      <c r="A69" s="18"/>
      <c r="P69" s="333"/>
      <c r="Q69" s="333"/>
    </row>
    <row r="70" spans="1:17">
      <c r="A70" s="18"/>
      <c r="P70" s="333"/>
      <c r="Q70" s="333"/>
    </row>
    <row r="71" spans="1:17">
      <c r="A71" s="18"/>
      <c r="P71" s="333"/>
      <c r="Q71" s="333"/>
    </row>
    <row r="72" spans="1:17">
      <c r="A72" s="18"/>
      <c r="P72" s="565"/>
      <c r="Q72" s="565"/>
    </row>
  </sheetData>
  <mergeCells count="7">
    <mergeCell ref="B17:D17"/>
    <mergeCell ref="A1:R1"/>
    <mergeCell ref="A2:R2"/>
    <mergeCell ref="A3:R3"/>
    <mergeCell ref="A4:R4"/>
    <mergeCell ref="A5:R5"/>
    <mergeCell ref="A6:R6"/>
  </mergeCells>
  <pageMargins left="0.7" right="0.7" top="0.75" bottom="0.75" header="0.3" footer="0.3"/>
  <pageSetup scale="63" orientation="landscape" r:id="rId1"/>
  <headerFooter>
    <oddFooter>&amp;L_x000D_&amp;1#&amp;"Calibri"&amp;14&amp;K000000 Business Use</oddFooter>
  </headerFooter>
  <rowBreaks count="1" manualBreakCount="1">
    <brk id="34" max="17"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80700-D7A9-4813-A16F-18451F861AD5}">
  <sheetPr>
    <tabColor theme="4" tint="0.39997558519241921"/>
    <pageSetUpPr fitToPage="1"/>
  </sheetPr>
  <dimension ref="A1:H53"/>
  <sheetViews>
    <sheetView zoomScale="80" zoomScaleNormal="80" workbookViewId="0">
      <selection sqref="A1:L1"/>
    </sheetView>
  </sheetViews>
  <sheetFormatPr defaultColWidth="9.28515625" defaultRowHeight="12.75"/>
  <cols>
    <col min="1" max="1" width="6" style="1" bestFit="1" customWidth="1"/>
    <col min="2" max="2" width="93.7109375" style="1" customWidth="1"/>
    <col min="3" max="3" width="6.140625" style="18" bestFit="1" customWidth="1"/>
    <col min="4" max="4" width="16.5703125" style="1" customWidth="1"/>
    <col min="5" max="5" width="2.42578125" style="1" customWidth="1"/>
    <col min="6" max="6" width="28.28515625" style="1" bestFit="1" customWidth="1"/>
    <col min="7" max="7" width="19.5703125" style="1" bestFit="1" customWidth="1"/>
    <col min="8" max="8" width="16.85546875" style="1" bestFit="1" customWidth="1"/>
    <col min="9" max="16384" width="9.28515625" style="1"/>
  </cols>
  <sheetData>
    <row r="1" spans="1:6">
      <c r="A1" s="783" t="s">
        <v>926</v>
      </c>
      <c r="B1" s="783"/>
      <c r="C1" s="783"/>
      <c r="D1" s="783"/>
      <c r="E1" s="783"/>
      <c r="F1" s="783"/>
    </row>
    <row r="2" spans="1:6">
      <c r="A2" s="784" t="s">
        <v>1291</v>
      </c>
      <c r="B2" s="784"/>
      <c r="C2" s="784"/>
      <c r="D2" s="784"/>
      <c r="E2" s="784"/>
      <c r="F2" s="784"/>
    </row>
    <row r="3" spans="1:6">
      <c r="A3" s="784" t="s">
        <v>1186</v>
      </c>
      <c r="B3" s="784"/>
      <c r="C3" s="784"/>
      <c r="D3" s="784"/>
      <c r="E3" s="784"/>
      <c r="F3" s="784"/>
    </row>
    <row r="4" spans="1:6">
      <c r="A4" s="783" t="s">
        <v>1353</v>
      </c>
      <c r="B4" s="783"/>
      <c r="C4" s="783"/>
      <c r="D4" s="783"/>
      <c r="E4" s="783"/>
      <c r="F4" s="783"/>
    </row>
    <row r="5" spans="1:6">
      <c r="A5" s="783" t="s">
        <v>1352</v>
      </c>
      <c r="B5" s="783"/>
      <c r="C5" s="783"/>
      <c r="D5" s="783"/>
      <c r="E5" s="783"/>
      <c r="F5" s="783"/>
    </row>
    <row r="6" spans="1:6">
      <c r="A6" s="23"/>
      <c r="B6" s="23"/>
      <c r="C6" s="23"/>
      <c r="D6" s="23"/>
      <c r="E6" s="23"/>
      <c r="F6" s="23"/>
    </row>
    <row r="7" spans="1:6">
      <c r="A7" s="23"/>
      <c r="B7" s="59" t="s">
        <v>113</v>
      </c>
      <c r="C7" s="23"/>
      <c r="D7" s="18" t="s">
        <v>12</v>
      </c>
      <c r="E7" s="18"/>
      <c r="F7" s="18" t="s">
        <v>15</v>
      </c>
    </row>
    <row r="8" spans="1:6">
      <c r="A8" s="23" t="s">
        <v>45</v>
      </c>
      <c r="B8" s="53"/>
      <c r="C8" s="23"/>
    </row>
    <row r="9" spans="1:6">
      <c r="A9" s="33" t="s">
        <v>44</v>
      </c>
      <c r="B9" s="33" t="s">
        <v>77</v>
      </c>
      <c r="C9" s="23"/>
      <c r="D9" s="33" t="s">
        <v>2</v>
      </c>
      <c r="E9" s="23"/>
      <c r="F9" s="33" t="s">
        <v>1</v>
      </c>
    </row>
    <row r="10" spans="1:6">
      <c r="A10" s="18">
        <v>1</v>
      </c>
      <c r="B10" s="2" t="s">
        <v>123</v>
      </c>
      <c r="C10" s="27"/>
      <c r="D10" s="13">
        <v>1163288612.05</v>
      </c>
      <c r="E10" s="211"/>
      <c r="F10" s="2" t="s">
        <v>174</v>
      </c>
    </row>
    <row r="11" spans="1:6">
      <c r="A11" s="18">
        <v>2</v>
      </c>
      <c r="B11" s="2" t="s">
        <v>59</v>
      </c>
      <c r="C11" s="27"/>
      <c r="D11" s="182">
        <v>9221552.7883903496</v>
      </c>
      <c r="E11" s="183"/>
      <c r="F11" s="2" t="s">
        <v>157</v>
      </c>
    </row>
    <row r="12" spans="1:6">
      <c r="A12" s="18">
        <v>3</v>
      </c>
      <c r="B12" s="2" t="s">
        <v>166</v>
      </c>
      <c r="C12" s="27"/>
      <c r="D12" s="182">
        <v>12532018.77</v>
      </c>
      <c r="E12" s="183"/>
      <c r="F12" s="2" t="s">
        <v>158</v>
      </c>
    </row>
    <row r="13" spans="1:6">
      <c r="A13" s="18">
        <v>4</v>
      </c>
      <c r="B13" s="2" t="s">
        <v>392</v>
      </c>
      <c r="D13" s="184">
        <v>1185042183.6083903</v>
      </c>
      <c r="E13" s="183"/>
      <c r="F13" s="2"/>
    </row>
    <row r="14" spans="1:6">
      <c r="A14" s="18"/>
      <c r="B14" s="26"/>
      <c r="F14" s="2"/>
    </row>
    <row r="15" spans="1:6">
      <c r="A15" s="18">
        <v>5</v>
      </c>
      <c r="B15" s="2" t="s">
        <v>211</v>
      </c>
      <c r="C15" s="317"/>
      <c r="D15" s="185">
        <v>-262656863.40000001</v>
      </c>
      <c r="E15" s="183"/>
      <c r="F15" s="2" t="s">
        <v>175</v>
      </c>
    </row>
    <row r="16" spans="1:6">
      <c r="A16" s="18">
        <v>6</v>
      </c>
      <c r="B16" s="2" t="s">
        <v>212</v>
      </c>
      <c r="C16" s="317"/>
      <c r="D16" s="182">
        <v>-18984607</v>
      </c>
      <c r="E16" s="183"/>
      <c r="F16" s="2" t="s">
        <v>176</v>
      </c>
    </row>
    <row r="17" spans="1:8">
      <c r="A17" s="18">
        <v>7</v>
      </c>
      <c r="B17" s="2" t="s">
        <v>498</v>
      </c>
      <c r="C17" s="27"/>
      <c r="D17" s="182">
        <v>-92313398</v>
      </c>
      <c r="E17" s="183"/>
      <c r="F17" s="2" t="s">
        <v>630</v>
      </c>
    </row>
    <row r="18" spans="1:8">
      <c r="A18" s="18">
        <v>8</v>
      </c>
      <c r="B18" s="2" t="s">
        <v>292</v>
      </c>
      <c r="D18" s="184">
        <v>811087315.20839036</v>
      </c>
      <c r="E18" s="183"/>
      <c r="F18" s="2"/>
    </row>
    <row r="19" spans="1:8">
      <c r="A19" s="18"/>
      <c r="B19" s="2"/>
      <c r="F19" s="2"/>
    </row>
    <row r="20" spans="1:8">
      <c r="A20" s="18">
        <v>9</v>
      </c>
      <c r="B20" s="1" t="s">
        <v>3</v>
      </c>
      <c r="C20" s="27"/>
      <c r="D20" s="185">
        <v>566312.5259600007</v>
      </c>
      <c r="E20" s="183"/>
      <c r="F20" s="2" t="s">
        <v>631</v>
      </c>
    </row>
    <row r="21" spans="1:8">
      <c r="A21" s="18">
        <v>10</v>
      </c>
      <c r="B21" s="2" t="s">
        <v>213</v>
      </c>
      <c r="C21" s="27"/>
      <c r="D21" s="182">
        <v>2672331.2000000002</v>
      </c>
      <c r="E21" s="183"/>
      <c r="F21" s="2" t="s">
        <v>632</v>
      </c>
    </row>
    <row r="22" spans="1:8">
      <c r="A22" s="18">
        <v>11</v>
      </c>
      <c r="B22" s="2" t="s">
        <v>164</v>
      </c>
      <c r="C22" s="355"/>
      <c r="D22" s="613">
        <v>-7771724.5033613201</v>
      </c>
      <c r="E22" s="183"/>
      <c r="F22" s="2" t="s">
        <v>633</v>
      </c>
    </row>
    <row r="23" spans="1:8">
      <c r="A23" s="18">
        <v>12</v>
      </c>
      <c r="B23" s="2" t="s">
        <v>60</v>
      </c>
      <c r="C23" s="27"/>
      <c r="D23" s="182">
        <v>3554428.4150027339</v>
      </c>
      <c r="E23" s="183"/>
      <c r="F23" s="2" t="s">
        <v>634</v>
      </c>
    </row>
    <row r="24" spans="1:8" ht="13.5" thickBot="1">
      <c r="A24" s="18">
        <v>13</v>
      </c>
      <c r="B24" s="1" t="s">
        <v>420</v>
      </c>
      <c r="D24" s="186">
        <v>810108662.84599173</v>
      </c>
      <c r="E24" s="172"/>
    </row>
    <row r="25" spans="1:8" ht="13.5" thickTop="1">
      <c r="A25" s="18"/>
      <c r="D25" s="211"/>
      <c r="E25" s="211"/>
    </row>
    <row r="26" spans="1:8">
      <c r="A26" s="18"/>
      <c r="B26" s="33" t="s">
        <v>165</v>
      </c>
    </row>
    <row r="27" spans="1:8">
      <c r="A27" s="18">
        <v>14</v>
      </c>
      <c r="B27" s="1" t="s">
        <v>4</v>
      </c>
      <c r="D27" s="13">
        <v>75875680.206759542</v>
      </c>
      <c r="E27" s="211"/>
      <c r="F27" s="2" t="s">
        <v>704</v>
      </c>
      <c r="G27" s="113"/>
      <c r="H27" s="611"/>
    </row>
    <row r="28" spans="1:8">
      <c r="A28" s="18">
        <v>15</v>
      </c>
      <c r="B28" s="2" t="s">
        <v>214</v>
      </c>
      <c r="C28" s="27"/>
      <c r="D28" s="182">
        <v>31608345.367157143</v>
      </c>
      <c r="E28" s="183"/>
      <c r="F28" s="2" t="s">
        <v>155</v>
      </c>
      <c r="G28" s="612"/>
      <c r="H28" s="611"/>
    </row>
    <row r="29" spans="1:8">
      <c r="A29" s="18">
        <v>16</v>
      </c>
      <c r="B29" s="2" t="s">
        <v>61</v>
      </c>
      <c r="C29" s="100"/>
      <c r="D29" s="182">
        <v>17256495</v>
      </c>
      <c r="E29" s="183"/>
      <c r="F29" s="2" t="s">
        <v>705</v>
      </c>
      <c r="G29" s="451"/>
      <c r="H29" s="611"/>
    </row>
    <row r="30" spans="1:8">
      <c r="A30" s="18">
        <v>17</v>
      </c>
      <c r="B30" s="2" t="s">
        <v>62</v>
      </c>
      <c r="C30" s="100"/>
      <c r="D30" s="182">
        <v>657342.98126630171</v>
      </c>
      <c r="E30" s="183"/>
      <c r="F30" s="2" t="s">
        <v>706</v>
      </c>
      <c r="G30" s="451"/>
      <c r="H30" s="611"/>
    </row>
    <row r="31" spans="1:8">
      <c r="A31" s="18">
        <v>18</v>
      </c>
      <c r="B31" s="2" t="s">
        <v>215</v>
      </c>
      <c r="C31" s="100"/>
      <c r="D31" s="191">
        <v>10698575</v>
      </c>
      <c r="E31" s="183"/>
      <c r="F31" s="2" t="s">
        <v>707</v>
      </c>
      <c r="G31" s="451"/>
      <c r="H31" s="611"/>
    </row>
    <row r="32" spans="1:8">
      <c r="A32" s="18">
        <v>19</v>
      </c>
      <c r="B32" s="2" t="s">
        <v>294</v>
      </c>
      <c r="C32" s="100"/>
      <c r="D32" s="182">
        <v>17736852.320021871</v>
      </c>
      <c r="E32" s="183"/>
      <c r="F32" s="2" t="s">
        <v>708</v>
      </c>
      <c r="G32" s="451"/>
      <c r="H32" s="611"/>
    </row>
    <row r="33" spans="1:8">
      <c r="A33" s="18">
        <v>20</v>
      </c>
      <c r="B33" s="2" t="s">
        <v>481</v>
      </c>
      <c r="C33" s="100" t="s">
        <v>66</v>
      </c>
      <c r="D33" s="191">
        <v>0</v>
      </c>
      <c r="E33" s="183"/>
      <c r="F33" s="59" t="s">
        <v>14</v>
      </c>
      <c r="G33" s="451"/>
      <c r="H33" s="611"/>
    </row>
    <row r="34" spans="1:8">
      <c r="A34" s="18">
        <v>21</v>
      </c>
      <c r="B34" s="2" t="s">
        <v>63</v>
      </c>
      <c r="D34" s="98">
        <v>0</v>
      </c>
      <c r="E34" s="183"/>
      <c r="F34" s="2" t="s">
        <v>709</v>
      </c>
      <c r="G34" s="451"/>
      <c r="H34" s="611"/>
    </row>
    <row r="35" spans="1:8">
      <c r="A35" s="18">
        <v>22</v>
      </c>
      <c r="B35" s="2" t="s">
        <v>64</v>
      </c>
      <c r="D35" s="98">
        <v>0</v>
      </c>
      <c r="E35" s="183"/>
      <c r="F35" s="2" t="s">
        <v>710</v>
      </c>
      <c r="G35" s="451"/>
      <c r="H35" s="611"/>
    </row>
    <row r="36" spans="1:8">
      <c r="A36" s="18">
        <v>23</v>
      </c>
      <c r="B36" s="2" t="s">
        <v>223</v>
      </c>
      <c r="D36" s="98">
        <v>0</v>
      </c>
      <c r="E36" s="183"/>
      <c r="F36" s="2" t="s">
        <v>711</v>
      </c>
      <c r="G36" s="451"/>
      <c r="H36" s="611"/>
    </row>
    <row r="37" spans="1:8">
      <c r="A37" s="18">
        <v>24</v>
      </c>
      <c r="B37" s="2" t="s">
        <v>87</v>
      </c>
      <c r="C37" s="317"/>
      <c r="D37" s="36">
        <v>-265679</v>
      </c>
      <c r="E37" s="83"/>
      <c r="F37" s="2" t="s">
        <v>712</v>
      </c>
      <c r="G37" s="451"/>
      <c r="H37" s="611"/>
    </row>
    <row r="38" spans="1:8">
      <c r="A38" s="18">
        <v>25</v>
      </c>
      <c r="B38" s="2" t="s">
        <v>562</v>
      </c>
      <c r="C38" s="317"/>
      <c r="D38" s="36">
        <v>0</v>
      </c>
      <c r="E38" s="83"/>
      <c r="F38" s="2" t="s">
        <v>565</v>
      </c>
      <c r="G38" s="451"/>
      <c r="H38" s="611"/>
    </row>
    <row r="39" spans="1:8">
      <c r="A39" s="18"/>
      <c r="D39" s="187"/>
      <c r="E39" s="187"/>
      <c r="F39" s="2"/>
      <c r="G39" s="451"/>
      <c r="H39" s="611"/>
    </row>
    <row r="40" spans="1:8" ht="13.5" thickBot="1">
      <c r="A40" s="18">
        <v>26</v>
      </c>
      <c r="B40" s="222" t="s">
        <v>713</v>
      </c>
      <c r="C40" s="18" t="s">
        <v>528</v>
      </c>
      <c r="D40" s="610">
        <v>153567611.87520486</v>
      </c>
      <c r="E40" s="172"/>
      <c r="F40" s="2"/>
      <c r="G40" s="451"/>
      <c r="H40" s="451"/>
    </row>
    <row r="41" spans="1:8" ht="13.5" thickTop="1">
      <c r="A41" s="18"/>
      <c r="B41" s="2"/>
      <c r="D41" s="172"/>
      <c r="E41" s="172"/>
      <c r="F41" s="2"/>
    </row>
    <row r="42" spans="1:8">
      <c r="A42" s="18">
        <v>27</v>
      </c>
      <c r="B42" s="189" t="s">
        <v>714</v>
      </c>
      <c r="C42" s="18" t="s">
        <v>57</v>
      </c>
      <c r="D42" s="172">
        <v>153833290.87520486</v>
      </c>
      <c r="E42" s="172"/>
      <c r="F42" s="2"/>
    </row>
    <row r="43" spans="1:8">
      <c r="A43" s="18"/>
      <c r="D43" s="190"/>
      <c r="E43" s="190"/>
    </row>
    <row r="44" spans="1:8">
      <c r="A44" s="146" t="s">
        <v>246</v>
      </c>
      <c r="D44" s="172"/>
      <c r="E44" s="172"/>
    </row>
    <row r="45" spans="1:8">
      <c r="A45" s="18" t="s">
        <v>54</v>
      </c>
      <c r="B45" s="1" t="s">
        <v>313</v>
      </c>
    </row>
    <row r="46" spans="1:8">
      <c r="A46" s="18" t="s">
        <v>55</v>
      </c>
      <c r="B46" s="782" t="s">
        <v>506</v>
      </c>
      <c r="C46" s="782"/>
      <c r="D46" s="782"/>
      <c r="E46" s="782"/>
      <c r="F46" s="782"/>
    </row>
    <row r="47" spans="1:8">
      <c r="B47" s="782"/>
      <c r="C47" s="782"/>
      <c r="D47" s="782"/>
      <c r="E47" s="782"/>
      <c r="F47" s="782"/>
    </row>
    <row r="48" spans="1:8">
      <c r="A48" s="18" t="s">
        <v>57</v>
      </c>
      <c r="B48" s="1" t="s">
        <v>505</v>
      </c>
    </row>
    <row r="49" spans="1:6" ht="12.75" customHeight="1">
      <c r="A49" s="18" t="s">
        <v>58</v>
      </c>
      <c r="B49" s="782" t="s">
        <v>569</v>
      </c>
      <c r="C49" s="782"/>
      <c r="D49" s="782"/>
      <c r="E49" s="782"/>
      <c r="F49" s="782"/>
    </row>
    <row r="50" spans="1:6">
      <c r="B50" s="782"/>
      <c r="C50" s="782"/>
      <c r="D50" s="782"/>
      <c r="E50" s="782"/>
      <c r="F50" s="782"/>
    </row>
    <row r="51" spans="1:6">
      <c r="B51" s="782"/>
      <c r="C51" s="782"/>
      <c r="D51" s="782"/>
      <c r="E51" s="782"/>
      <c r="F51" s="782"/>
    </row>
    <row r="52" spans="1:6">
      <c r="B52" s="782"/>
      <c r="C52" s="782"/>
      <c r="D52" s="782"/>
      <c r="E52" s="782"/>
      <c r="F52" s="782"/>
    </row>
    <row r="53" spans="1:6">
      <c r="A53" s="18" t="s">
        <v>66</v>
      </c>
      <c r="B53" s="1" t="s">
        <v>1351</v>
      </c>
    </row>
  </sheetData>
  <mergeCells count="7">
    <mergeCell ref="B49:F52"/>
    <mergeCell ref="A1:F1"/>
    <mergeCell ref="A2:F2"/>
    <mergeCell ref="A3:F3"/>
    <mergeCell ref="A4:F4"/>
    <mergeCell ref="A5:F5"/>
    <mergeCell ref="B46:F47"/>
  </mergeCells>
  <pageMargins left="0.7" right="0.7" top="0.75" bottom="0.75" header="0.3" footer="0.3"/>
  <pageSetup scale="72" orientation="landscape" r:id="rId1"/>
  <headerFooter>
    <oddFooter>&amp;L_x000D_&amp;1#&amp;"Calibri"&amp;14&amp;K000000 Business Use</oddFooter>
  </headerFooter>
  <colBreaks count="1" manualBreakCount="1">
    <brk id="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249977111117893"/>
    <pageSetUpPr fitToPage="1"/>
  </sheetPr>
  <dimension ref="A1:F54"/>
  <sheetViews>
    <sheetView zoomScale="80" zoomScaleNormal="80" workbookViewId="0">
      <selection activeCell="B57" sqref="B57"/>
    </sheetView>
  </sheetViews>
  <sheetFormatPr defaultColWidth="9.28515625" defaultRowHeight="12.75"/>
  <cols>
    <col min="1" max="1" width="6" style="1" bestFit="1" customWidth="1"/>
    <col min="2" max="2" width="93.7109375" style="1" customWidth="1"/>
    <col min="3" max="3" width="6.140625" style="18" bestFit="1" customWidth="1"/>
    <col min="4" max="4" width="16.5703125" style="1" customWidth="1"/>
    <col min="5" max="5" width="2.42578125" style="1" customWidth="1"/>
    <col min="6" max="6" width="28.28515625" style="1" bestFit="1" customWidth="1"/>
    <col min="7" max="7" width="15.5703125" style="1" bestFit="1" customWidth="1"/>
    <col min="8" max="8" width="13.28515625" style="1" customWidth="1"/>
    <col min="9" max="16384" width="9.28515625" style="1"/>
  </cols>
  <sheetData>
    <row r="1" spans="1:6">
      <c r="A1" s="784" t="str">
        <f>'Table of Contents'!A1:C1</f>
        <v>Narragansett Electric Company d/b/a Rhode Island Energy</v>
      </c>
      <c r="B1" s="784"/>
      <c r="C1" s="784"/>
      <c r="D1" s="784"/>
      <c r="E1" s="784"/>
      <c r="F1" s="784"/>
    </row>
    <row r="2" spans="1:6">
      <c r="A2" s="784" t="str">
        <f>'Table of Contents'!A2:C2</f>
        <v>Annual Transmission Revenue Requirements (ATRR)</v>
      </c>
      <c r="B2" s="784"/>
      <c r="C2" s="784"/>
      <c r="D2" s="784"/>
      <c r="E2" s="784"/>
      <c r="F2" s="784"/>
    </row>
    <row r="3" spans="1:6">
      <c r="A3" s="784" t="str">
        <f>'Table of Contents'!A3:C3</f>
        <v>Per Appendix A to Attachment F of the ISO New England Inc. Open Access Transmission Tariff</v>
      </c>
      <c r="B3" s="784"/>
      <c r="C3" s="784"/>
      <c r="D3" s="784"/>
      <c r="E3" s="784"/>
      <c r="F3" s="784"/>
    </row>
    <row r="4" spans="1:6">
      <c r="A4" s="784" t="s">
        <v>210</v>
      </c>
      <c r="B4" s="784"/>
      <c r="C4" s="784"/>
      <c r="D4" s="784"/>
      <c r="E4" s="784"/>
      <c r="F4" s="784"/>
    </row>
    <row r="5" spans="1:6">
      <c r="A5" s="784" t="s">
        <v>0</v>
      </c>
      <c r="B5" s="784"/>
      <c r="C5" s="784"/>
      <c r="D5" s="784"/>
      <c r="E5" s="784"/>
      <c r="F5" s="784"/>
    </row>
    <row r="6" spans="1:6">
      <c r="A6" s="784" t="str">
        <f>'WS 0 Total RR Summary'!A6:F6</f>
        <v xml:space="preserve">For Costs in 2024 </v>
      </c>
      <c r="B6" s="784"/>
      <c r="C6" s="784"/>
      <c r="D6" s="784"/>
      <c r="E6" s="784"/>
      <c r="F6" s="784"/>
    </row>
    <row r="7" spans="1:6">
      <c r="A7" s="23"/>
      <c r="B7" s="23"/>
      <c r="C7" s="23"/>
      <c r="D7" s="23"/>
      <c r="E7" s="23"/>
      <c r="F7" s="23"/>
    </row>
    <row r="8" spans="1:6">
      <c r="A8" s="23"/>
      <c r="B8" s="59" t="s">
        <v>113</v>
      </c>
      <c r="C8" s="23"/>
      <c r="D8" s="18" t="s">
        <v>12</v>
      </c>
      <c r="E8" s="18"/>
      <c r="F8" s="18" t="s">
        <v>15</v>
      </c>
    </row>
    <row r="9" spans="1:6">
      <c r="A9" s="23" t="s">
        <v>45</v>
      </c>
      <c r="B9" s="53"/>
      <c r="C9" s="23"/>
    </row>
    <row r="10" spans="1:6">
      <c r="A10" s="33" t="s">
        <v>44</v>
      </c>
      <c r="B10" s="33" t="s">
        <v>77</v>
      </c>
      <c r="C10" s="23"/>
      <c r="D10" s="33" t="s">
        <v>2</v>
      </c>
      <c r="E10" s="23"/>
      <c r="F10" s="33" t="s">
        <v>1</v>
      </c>
    </row>
    <row r="11" spans="1:6">
      <c r="A11" s="18">
        <v>1</v>
      </c>
      <c r="B11" s="2" t="s">
        <v>123</v>
      </c>
      <c r="C11" s="27"/>
      <c r="D11" s="13">
        <f>'WS 3 Inv Base Detail'!N13</f>
        <v>1297812788.8799999</v>
      </c>
      <c r="E11" s="211"/>
      <c r="F11" s="2" t="s">
        <v>174</v>
      </c>
    </row>
    <row r="12" spans="1:6">
      <c r="A12" s="18">
        <f>A11+1</f>
        <v>2</v>
      </c>
      <c r="B12" s="2" t="s">
        <v>59</v>
      </c>
      <c r="C12" s="27"/>
      <c r="D12" s="182">
        <f>'WS 3 Inv Base Detail'!N18</f>
        <v>11896425.460724734</v>
      </c>
      <c r="E12" s="183"/>
      <c r="F12" s="2" t="s">
        <v>157</v>
      </c>
    </row>
    <row r="13" spans="1:6">
      <c r="A13" s="18">
        <f>A12+1</f>
        <v>3</v>
      </c>
      <c r="B13" s="2" t="s">
        <v>166</v>
      </c>
      <c r="C13" s="27"/>
      <c r="D13" s="182">
        <f>'WS 3 Inv Base Detail'!N20</f>
        <v>12532018.77</v>
      </c>
      <c r="E13" s="183"/>
      <c r="F13" s="2" t="s">
        <v>158</v>
      </c>
    </row>
    <row r="14" spans="1:6">
      <c r="A14" s="18">
        <f>A13+1</f>
        <v>4</v>
      </c>
      <c r="B14" s="2" t="s">
        <v>392</v>
      </c>
      <c r="D14" s="184">
        <f>(SUM(D11:D13))</f>
        <v>1322241233.1107247</v>
      </c>
      <c r="E14" s="183"/>
      <c r="F14" s="2"/>
    </row>
    <row r="15" spans="1:6">
      <c r="A15" s="18"/>
      <c r="B15" s="26"/>
      <c r="F15" s="2"/>
    </row>
    <row r="16" spans="1:6">
      <c r="A16" s="18">
        <f>A14+1</f>
        <v>5</v>
      </c>
      <c r="B16" s="2" t="s">
        <v>211</v>
      </c>
      <c r="C16" s="317"/>
      <c r="D16" s="185">
        <f>'WS 3 Inv Base Detail'!N27</f>
        <v>-280584793.34039402</v>
      </c>
      <c r="E16" s="183"/>
      <c r="F16" s="2" t="s">
        <v>175</v>
      </c>
    </row>
    <row r="17" spans="1:6">
      <c r="A17" s="18">
        <f>A16+1</f>
        <v>6</v>
      </c>
      <c r="B17" s="2" t="s">
        <v>212</v>
      </c>
      <c r="C17" s="317"/>
      <c r="D17" s="182">
        <f>'WS 3 Inv Base Detail'!N36</f>
        <v>-30047472.5</v>
      </c>
      <c r="E17" s="183"/>
      <c r="F17" s="2" t="s">
        <v>176</v>
      </c>
    </row>
    <row r="18" spans="1:6">
      <c r="A18" s="18">
        <f>A17+1</f>
        <v>7</v>
      </c>
      <c r="B18" s="2" t="s">
        <v>498</v>
      </c>
      <c r="C18" s="27"/>
      <c r="D18" s="182">
        <f>'WS 3 Inv Base Detail'!N41</f>
        <v>-85906624.085000008</v>
      </c>
      <c r="E18" s="183"/>
      <c r="F18" s="2" t="s">
        <v>630</v>
      </c>
    </row>
    <row r="19" spans="1:6">
      <c r="A19" s="18">
        <f>A18+1</f>
        <v>8</v>
      </c>
      <c r="B19" s="2" t="s">
        <v>292</v>
      </c>
      <c r="D19" s="184">
        <f>SUM(D14:D18)</f>
        <v>925702343.18533063</v>
      </c>
      <c r="E19" s="183"/>
      <c r="F19" s="2"/>
    </row>
    <row r="20" spans="1:6">
      <c r="A20" s="18"/>
      <c r="B20" s="2"/>
      <c r="F20" s="2"/>
    </row>
    <row r="21" spans="1:6">
      <c r="A21" s="18">
        <f>A19+1</f>
        <v>9</v>
      </c>
      <c r="B21" s="1" t="s">
        <v>3</v>
      </c>
      <c r="C21" s="27"/>
      <c r="D21" s="185">
        <f>'WS 3 Inv Base Detail'!N43</f>
        <v>642626.86004800361</v>
      </c>
      <c r="E21" s="183"/>
      <c r="F21" s="2" t="s">
        <v>631</v>
      </c>
    </row>
    <row r="22" spans="1:6">
      <c r="A22" s="18">
        <f>A21+1</f>
        <v>10</v>
      </c>
      <c r="B22" s="2" t="s">
        <v>213</v>
      </c>
      <c r="C22" s="27"/>
      <c r="D22" s="182">
        <f>'WS 3 Inv Base Detail'!N45</f>
        <v>1637617.4</v>
      </c>
      <c r="E22" s="183"/>
      <c r="F22" s="2" t="s">
        <v>632</v>
      </c>
    </row>
    <row r="23" spans="1:6">
      <c r="A23" s="18">
        <f>A22+1</f>
        <v>11</v>
      </c>
      <c r="B23" s="2" t="s">
        <v>164</v>
      </c>
      <c r="C23" s="355"/>
      <c r="D23" s="182">
        <f>'WS 3 Inv Base Detail'!N47</f>
        <v>-8264262.142426258</v>
      </c>
      <c r="E23" s="183"/>
      <c r="F23" s="2" t="s">
        <v>633</v>
      </c>
    </row>
    <row r="24" spans="1:6">
      <c r="A24" s="18">
        <f>A23+1</f>
        <v>12</v>
      </c>
      <c r="B24" s="2" t="s">
        <v>60</v>
      </c>
      <c r="C24" s="27"/>
      <c r="D24" s="182">
        <f>'WS 3 Inv Base Detail'!N54</f>
        <v>3629588.9574760105</v>
      </c>
      <c r="E24" s="183"/>
      <c r="F24" s="2" t="s">
        <v>634</v>
      </c>
    </row>
    <row r="25" spans="1:6" ht="13.5" thickBot="1">
      <c r="A25" s="18">
        <f>A24+1</f>
        <v>13</v>
      </c>
      <c r="B25" s="1" t="s">
        <v>420</v>
      </c>
      <c r="D25" s="186">
        <f>SUM(D19:D24)</f>
        <v>923347914.26042843</v>
      </c>
      <c r="E25" s="172"/>
    </row>
    <row r="26" spans="1:6" ht="13.5" thickTop="1">
      <c r="A26" s="18"/>
      <c r="D26" s="211"/>
      <c r="E26" s="211"/>
    </row>
    <row r="27" spans="1:6">
      <c r="A27" s="18"/>
      <c r="B27" s="33" t="s">
        <v>165</v>
      </c>
    </row>
    <row r="28" spans="1:6">
      <c r="A28" s="18">
        <f>A25+1</f>
        <v>14</v>
      </c>
      <c r="B28" s="1" t="s">
        <v>4</v>
      </c>
      <c r="D28" s="13">
        <f>'WS 2 Return and Taxes'!D41</f>
        <v>80796002.520086884</v>
      </c>
      <c r="E28" s="211"/>
      <c r="F28" s="2" t="s">
        <v>704</v>
      </c>
    </row>
    <row r="29" spans="1:6">
      <c r="A29" s="18">
        <f t="shared" ref="A29:A39" si="0">A28+1</f>
        <v>15</v>
      </c>
      <c r="B29" s="2" t="s">
        <v>214</v>
      </c>
      <c r="C29" s="27"/>
      <c r="D29" s="182">
        <f>'WS 4 O&amp;M Detail'!J16</f>
        <v>36082772.560031638</v>
      </c>
      <c r="E29" s="183"/>
      <c r="F29" s="2" t="s">
        <v>155</v>
      </c>
    </row>
    <row r="30" spans="1:6">
      <c r="A30" s="18">
        <f t="shared" si="0"/>
        <v>16</v>
      </c>
      <c r="B30" s="2" t="s">
        <v>61</v>
      </c>
      <c r="C30" s="100"/>
      <c r="D30" s="182">
        <f>'WS 4 O&amp;M Detail'!J18</f>
        <v>18225570</v>
      </c>
      <c r="E30" s="183"/>
      <c r="F30" s="2" t="s">
        <v>705</v>
      </c>
    </row>
    <row r="31" spans="1:6">
      <c r="A31" s="18">
        <f t="shared" si="0"/>
        <v>17</v>
      </c>
      <c r="B31" s="2" t="s">
        <v>62</v>
      </c>
      <c r="C31" s="100"/>
      <c r="D31" s="182">
        <f>'WS 4 O&amp;M Detail'!J20</f>
        <v>669569.78818528436</v>
      </c>
      <c r="E31" s="183"/>
      <c r="F31" s="2" t="s">
        <v>706</v>
      </c>
    </row>
    <row r="32" spans="1:6">
      <c r="A32" s="18">
        <f t="shared" si="0"/>
        <v>18</v>
      </c>
      <c r="B32" s="2" t="s">
        <v>215</v>
      </c>
      <c r="C32" s="100"/>
      <c r="D32" s="191">
        <f>'WS 4 O&amp;M Detail'!F27</f>
        <v>11535006</v>
      </c>
      <c r="E32" s="183"/>
      <c r="F32" s="2" t="s">
        <v>707</v>
      </c>
    </row>
    <row r="33" spans="1:6">
      <c r="A33" s="18">
        <f t="shared" si="0"/>
        <v>19</v>
      </c>
      <c r="B33" s="2" t="s">
        <v>294</v>
      </c>
      <c r="C33" s="100"/>
      <c r="D33" s="182">
        <f>'WS 4 O&amp;M Detail'!J47</f>
        <v>17501705.659808084</v>
      </c>
      <c r="E33" s="183"/>
      <c r="F33" s="2" t="s">
        <v>708</v>
      </c>
    </row>
    <row r="34" spans="1:6">
      <c r="A34" s="18">
        <f t="shared" si="0"/>
        <v>20</v>
      </c>
      <c r="B34" s="2" t="s">
        <v>481</v>
      </c>
      <c r="C34" s="100" t="s">
        <v>66</v>
      </c>
      <c r="D34" s="191">
        <v>-974271.56993734697</v>
      </c>
      <c r="E34" s="183"/>
      <c r="F34" s="59" t="s">
        <v>927</v>
      </c>
    </row>
    <row r="35" spans="1:6">
      <c r="A35" s="18">
        <f t="shared" si="0"/>
        <v>21</v>
      </c>
      <c r="B35" s="2" t="s">
        <v>63</v>
      </c>
      <c r="D35" s="98">
        <f>'WS 4 O&amp;M Detail'!J49</f>
        <v>0</v>
      </c>
      <c r="E35" s="183"/>
      <c r="F35" s="2" t="s">
        <v>709</v>
      </c>
    </row>
    <row r="36" spans="1:6">
      <c r="A36" s="18">
        <f t="shared" si="0"/>
        <v>22</v>
      </c>
      <c r="B36" s="2" t="s">
        <v>64</v>
      </c>
      <c r="D36" s="98">
        <f>'WS 4 O&amp;M Detail'!J51</f>
        <v>0</v>
      </c>
      <c r="E36" s="183"/>
      <c r="F36" s="2" t="s">
        <v>710</v>
      </c>
    </row>
    <row r="37" spans="1:6">
      <c r="A37" s="18">
        <f t="shared" si="0"/>
        <v>23</v>
      </c>
      <c r="B37" s="2" t="s">
        <v>223</v>
      </c>
      <c r="D37" s="98">
        <f>'WS 4 O&amp;M Detail'!J53</f>
        <v>0</v>
      </c>
      <c r="E37" s="183"/>
      <c r="F37" s="2" t="s">
        <v>711</v>
      </c>
    </row>
    <row r="38" spans="1:6">
      <c r="A38" s="18">
        <f t="shared" si="0"/>
        <v>24</v>
      </c>
      <c r="B38" s="2" t="s">
        <v>87</v>
      </c>
      <c r="C38" s="317"/>
      <c r="D38" s="36">
        <f>'WS 4 O&amp;M Detail'!J55</f>
        <v>-551360</v>
      </c>
      <c r="E38" s="83"/>
      <c r="F38" s="2" t="s">
        <v>712</v>
      </c>
    </row>
    <row r="39" spans="1:6">
      <c r="A39" s="18">
        <f t="shared" si="0"/>
        <v>25</v>
      </c>
      <c r="B39" s="2" t="s">
        <v>562</v>
      </c>
      <c r="C39" s="317"/>
      <c r="D39" s="36">
        <f>'WS 4 O&amp;M Detail'!J57</f>
        <v>0</v>
      </c>
      <c r="E39" s="83"/>
      <c r="F39" s="2" t="s">
        <v>565</v>
      </c>
    </row>
    <row r="40" spans="1:6">
      <c r="A40" s="18"/>
      <c r="D40" s="187"/>
      <c r="E40" s="187"/>
      <c r="F40" s="2"/>
    </row>
    <row r="41" spans="1:6" ht="13.5" thickBot="1">
      <c r="A41" s="18">
        <f>A39+1</f>
        <v>26</v>
      </c>
      <c r="B41" s="222" t="s">
        <v>713</v>
      </c>
      <c r="C41" s="18" t="s">
        <v>528</v>
      </c>
      <c r="D41" s="188">
        <f>SUM(D28:D39)</f>
        <v>163284994.95817459</v>
      </c>
      <c r="E41" s="172"/>
      <c r="F41" s="2"/>
    </row>
    <row r="42" spans="1:6" ht="13.5" thickTop="1">
      <c r="A42" s="18"/>
      <c r="B42" s="2"/>
      <c r="D42" s="172"/>
      <c r="E42" s="172"/>
      <c r="F42" s="2"/>
    </row>
    <row r="43" spans="1:6">
      <c r="A43" s="18">
        <f>A41+1</f>
        <v>27</v>
      </c>
      <c r="B43" s="189" t="s">
        <v>714</v>
      </c>
      <c r="C43" s="18" t="s">
        <v>57</v>
      </c>
      <c r="D43" s="172">
        <f xml:space="preserve"> SUM(D28:D33)</f>
        <v>164810626.52811193</v>
      </c>
      <c r="E43" s="172"/>
      <c r="F43" s="2"/>
    </row>
    <row r="44" spans="1:6">
      <c r="A44" s="18"/>
      <c r="D44" s="190"/>
      <c r="E44" s="190"/>
    </row>
    <row r="45" spans="1:6">
      <c r="A45" s="154" t="s">
        <v>246</v>
      </c>
      <c r="D45" s="172"/>
      <c r="E45" s="172"/>
    </row>
    <row r="46" spans="1:6">
      <c r="A46" s="18" t="s">
        <v>54</v>
      </c>
      <c r="B46" s="1" t="s">
        <v>313</v>
      </c>
    </row>
    <row r="47" spans="1:6">
      <c r="A47" s="18" t="s">
        <v>55</v>
      </c>
      <c r="B47" s="782" t="s">
        <v>506</v>
      </c>
      <c r="C47" s="782"/>
      <c r="D47" s="782"/>
      <c r="E47" s="782"/>
      <c r="F47" s="782"/>
    </row>
    <row r="48" spans="1:6">
      <c r="B48" s="782"/>
      <c r="C48" s="782"/>
      <c r="D48" s="782"/>
      <c r="E48" s="782"/>
      <c r="F48" s="782"/>
    </row>
    <row r="49" spans="1:6">
      <c r="A49" s="18" t="s">
        <v>57</v>
      </c>
      <c r="B49" s="1" t="s">
        <v>505</v>
      </c>
    </row>
    <row r="50" spans="1:6" ht="12.75" customHeight="1">
      <c r="A50" s="18" t="s">
        <v>58</v>
      </c>
      <c r="B50" s="782" t="s">
        <v>569</v>
      </c>
      <c r="C50" s="782"/>
      <c r="D50" s="782"/>
      <c r="E50" s="782"/>
      <c r="F50" s="782"/>
    </row>
    <row r="51" spans="1:6">
      <c r="B51" s="782"/>
      <c r="C51" s="782"/>
      <c r="D51" s="782"/>
      <c r="E51" s="782"/>
      <c r="F51" s="782"/>
    </row>
    <row r="52" spans="1:6">
      <c r="B52" s="782"/>
      <c r="C52" s="782"/>
      <c r="D52" s="782"/>
      <c r="E52" s="782"/>
      <c r="F52" s="782"/>
    </row>
    <row r="53" spans="1:6">
      <c r="B53" s="782"/>
      <c r="C53" s="782"/>
      <c r="D53" s="782"/>
      <c r="E53" s="782"/>
      <c r="F53" s="782"/>
    </row>
    <row r="54" spans="1:6">
      <c r="A54" s="18" t="s">
        <v>66</v>
      </c>
      <c r="B54" s="1" t="s">
        <v>1049</v>
      </c>
    </row>
  </sheetData>
  <mergeCells count="8">
    <mergeCell ref="B50:F53"/>
    <mergeCell ref="B47:F48"/>
    <mergeCell ref="A6:F6"/>
    <mergeCell ref="A1:F1"/>
    <mergeCell ref="A2:F2"/>
    <mergeCell ref="A3:F3"/>
    <mergeCell ref="A4:F4"/>
    <mergeCell ref="A5:F5"/>
  </mergeCells>
  <pageMargins left="0.7" right="0.7" top="0.75" bottom="0.75" header="0.3" footer="0.3"/>
  <pageSetup scale="71" orientation="landscape" r:id="rId1"/>
  <colBreaks count="1" manualBreakCount="1">
    <brk id="6"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5F739-7FFC-4410-9CF4-1593CACDA31E}">
  <sheetPr>
    <tabColor theme="4" tint="0.39997558519241921"/>
    <pageSetUpPr fitToPage="1"/>
  </sheetPr>
  <dimension ref="A1:J31"/>
  <sheetViews>
    <sheetView zoomScale="90" zoomScaleNormal="90" workbookViewId="0">
      <selection sqref="A1:L1"/>
    </sheetView>
  </sheetViews>
  <sheetFormatPr defaultColWidth="9.28515625" defaultRowHeight="12.75"/>
  <cols>
    <col min="1" max="1" width="6.7109375" style="1" bestFit="1" customWidth="1"/>
    <col min="2" max="2" width="57.85546875" style="1" customWidth="1"/>
    <col min="3" max="3" width="3" style="18" bestFit="1" customWidth="1"/>
    <col min="4" max="4" width="16.5703125" style="1" customWidth="1"/>
    <col min="5" max="5" width="2.42578125" style="1" customWidth="1"/>
    <col min="6" max="6" width="16.5703125" style="1" customWidth="1"/>
    <col min="7" max="7" width="2.42578125" style="1" customWidth="1"/>
    <col min="8" max="8" width="19" style="1" bestFit="1" customWidth="1"/>
    <col min="9" max="9" width="2.42578125" style="1" customWidth="1"/>
    <col min="10" max="10" width="41.5703125" style="1" bestFit="1" customWidth="1"/>
    <col min="11" max="16384" width="9.28515625" style="1"/>
  </cols>
  <sheetData>
    <row r="1" spans="1:10">
      <c r="A1" s="784" t="s">
        <v>926</v>
      </c>
      <c r="B1" s="784"/>
      <c r="C1" s="784"/>
      <c r="D1" s="784"/>
      <c r="E1" s="784"/>
      <c r="F1" s="784"/>
      <c r="G1" s="784"/>
      <c r="H1" s="784"/>
      <c r="I1" s="784"/>
      <c r="J1" s="784"/>
    </row>
    <row r="2" spans="1:10">
      <c r="A2" s="784" t="s">
        <v>1291</v>
      </c>
      <c r="B2" s="784"/>
      <c r="C2" s="784"/>
      <c r="D2" s="784"/>
      <c r="E2" s="784"/>
      <c r="F2" s="784"/>
      <c r="G2" s="784"/>
      <c r="H2" s="784"/>
      <c r="I2" s="784"/>
      <c r="J2" s="784"/>
    </row>
    <row r="3" spans="1:10">
      <c r="A3" s="784" t="s">
        <v>1186</v>
      </c>
      <c r="B3" s="784"/>
      <c r="C3" s="784"/>
      <c r="D3" s="784"/>
      <c r="E3" s="784"/>
      <c r="F3" s="784"/>
      <c r="G3" s="784"/>
      <c r="H3" s="784"/>
      <c r="I3" s="784"/>
      <c r="J3" s="784"/>
    </row>
    <row r="4" spans="1:10">
      <c r="A4" s="784" t="s">
        <v>1140</v>
      </c>
      <c r="B4" s="784"/>
      <c r="C4" s="784"/>
      <c r="D4" s="784"/>
      <c r="E4" s="784"/>
      <c r="F4" s="784"/>
      <c r="G4" s="784"/>
      <c r="H4" s="784"/>
      <c r="I4" s="784"/>
      <c r="J4" s="784"/>
    </row>
    <row r="5" spans="1:10">
      <c r="A5" s="783" t="s">
        <v>1353</v>
      </c>
      <c r="B5" s="783"/>
      <c r="C5" s="783"/>
      <c r="D5" s="783"/>
      <c r="E5" s="783"/>
      <c r="F5" s="783"/>
      <c r="G5" s="783"/>
      <c r="H5" s="783"/>
      <c r="I5" s="783"/>
      <c r="J5" s="783"/>
    </row>
    <row r="6" spans="1:10">
      <c r="A6" s="783" t="s">
        <v>1352</v>
      </c>
      <c r="B6" s="783"/>
      <c r="C6" s="783"/>
      <c r="D6" s="783"/>
      <c r="E6" s="783"/>
      <c r="F6" s="783"/>
      <c r="G6" s="783"/>
      <c r="H6" s="783"/>
      <c r="I6" s="783"/>
      <c r="J6" s="783"/>
    </row>
    <row r="7" spans="1:10">
      <c r="A7" s="23"/>
      <c r="B7" s="23"/>
      <c r="C7" s="23"/>
      <c r="D7" s="23"/>
      <c r="E7" s="23"/>
      <c r="F7" s="23"/>
      <c r="G7" s="23"/>
      <c r="H7" s="23"/>
      <c r="I7" s="23"/>
      <c r="J7" s="23"/>
    </row>
    <row r="8" spans="1:10">
      <c r="A8" s="23"/>
      <c r="B8" s="59" t="s">
        <v>113</v>
      </c>
      <c r="C8" s="23"/>
      <c r="D8" s="18" t="s">
        <v>12</v>
      </c>
      <c r="E8" s="18"/>
      <c r="F8" s="18" t="s">
        <v>15</v>
      </c>
      <c r="G8" s="18"/>
      <c r="H8" s="18" t="s">
        <v>20</v>
      </c>
      <c r="I8" s="18"/>
      <c r="J8" s="18" t="s">
        <v>16</v>
      </c>
    </row>
    <row r="9" spans="1:10">
      <c r="A9" s="23" t="s">
        <v>45</v>
      </c>
    </row>
    <row r="10" spans="1:10">
      <c r="A10" s="33" t="s">
        <v>44</v>
      </c>
      <c r="B10" s="33" t="s">
        <v>23</v>
      </c>
      <c r="D10" s="614" t="s">
        <v>1139</v>
      </c>
      <c r="E10" s="18"/>
      <c r="F10" s="614" t="s">
        <v>1138</v>
      </c>
      <c r="G10" s="18"/>
      <c r="H10" s="614" t="s">
        <v>1137</v>
      </c>
      <c r="I10" s="23"/>
      <c r="J10" s="33" t="s">
        <v>1</v>
      </c>
    </row>
    <row r="11" spans="1:10">
      <c r="A11" s="23"/>
      <c r="B11" s="287" t="s">
        <v>1136</v>
      </c>
      <c r="D11" s="18"/>
      <c r="E11" s="18"/>
      <c r="F11" s="18"/>
      <c r="G11" s="18"/>
      <c r="H11" s="18"/>
      <c r="I11" s="23"/>
      <c r="J11" s="23"/>
    </row>
    <row r="12" spans="1:10">
      <c r="A12" s="18">
        <v>1</v>
      </c>
      <c r="B12" s="2" t="s">
        <v>1135</v>
      </c>
      <c r="C12" s="18" t="s">
        <v>54</v>
      </c>
      <c r="D12" s="211">
        <v>153567611.87520486</v>
      </c>
      <c r="E12" s="211"/>
      <c r="F12" s="211">
        <v>153567611.87520486</v>
      </c>
      <c r="G12" s="211"/>
      <c r="H12" s="211">
        <v>0</v>
      </c>
      <c r="I12" s="172"/>
      <c r="J12" s="2" t="s">
        <v>1134</v>
      </c>
    </row>
    <row r="13" spans="1:10">
      <c r="A13" s="18">
        <v>2</v>
      </c>
      <c r="B13" s="2" t="s">
        <v>1124</v>
      </c>
      <c r="D13" s="136">
        <v>0.76342781520149805</v>
      </c>
      <c r="E13" s="535"/>
      <c r="F13" s="136">
        <v>0.23657218479850198</v>
      </c>
      <c r="G13" s="535"/>
      <c r="H13" s="136">
        <v>0</v>
      </c>
      <c r="I13" s="172"/>
      <c r="J13" s="2" t="s">
        <v>1123</v>
      </c>
    </row>
    <row r="14" spans="1:10" ht="13.5" thickBot="1">
      <c r="A14" s="18">
        <v>3</v>
      </c>
      <c r="B14" s="534" t="s">
        <v>1133</v>
      </c>
      <c r="D14" s="505">
        <v>117237786.41959928</v>
      </c>
      <c r="E14" s="211"/>
      <c r="F14" s="505">
        <v>36329825.455605589</v>
      </c>
      <c r="G14" s="211"/>
      <c r="H14" s="505">
        <v>0</v>
      </c>
      <c r="I14" s="211"/>
      <c r="J14" s="2"/>
    </row>
    <row r="15" spans="1:10" ht="13.5" thickTop="1">
      <c r="A15" s="18"/>
      <c r="B15" s="2"/>
      <c r="D15" s="211"/>
      <c r="E15" s="211"/>
      <c r="F15" s="211"/>
      <c r="G15" s="211"/>
      <c r="H15" s="211"/>
      <c r="I15" s="211"/>
      <c r="J15" s="2"/>
    </row>
    <row r="16" spans="1:10">
      <c r="A16" s="18"/>
      <c r="B16" s="287" t="s">
        <v>1132</v>
      </c>
      <c r="D16" s="211"/>
      <c r="E16" s="211"/>
      <c r="F16" s="211"/>
      <c r="G16" s="211"/>
      <c r="H16" s="211"/>
      <c r="I16" s="211"/>
      <c r="J16" s="2"/>
    </row>
    <row r="17" spans="1:10">
      <c r="A17" s="18">
        <v>4</v>
      </c>
      <c r="B17" s="2" t="s">
        <v>1131</v>
      </c>
      <c r="D17" s="211">
        <v>810108663</v>
      </c>
      <c r="E17" s="211"/>
      <c r="F17" s="211"/>
      <c r="G17" s="211"/>
      <c r="H17" s="211">
        <v>0</v>
      </c>
      <c r="I17" s="172"/>
      <c r="J17" s="2" t="s">
        <v>1130</v>
      </c>
    </row>
    <row r="18" spans="1:10">
      <c r="A18" s="18">
        <v>5</v>
      </c>
      <c r="B18" s="2" t="s">
        <v>1124</v>
      </c>
      <c r="D18" s="136">
        <v>0.76342781520149805</v>
      </c>
      <c r="E18" s="211"/>
      <c r="F18" s="171"/>
      <c r="G18" s="211"/>
      <c r="H18" s="136">
        <v>0</v>
      </c>
      <c r="I18" s="172"/>
      <c r="J18" s="2" t="s">
        <v>1129</v>
      </c>
    </row>
    <row r="19" spans="1:10" ht="13.5" thickBot="1">
      <c r="A19" s="18">
        <v>6</v>
      </c>
      <c r="B19" s="534" t="s">
        <v>1128</v>
      </c>
      <c r="D19" s="505">
        <v>618459486.6698966</v>
      </c>
      <c r="E19" s="211"/>
      <c r="F19" s="211"/>
      <c r="G19" s="211"/>
      <c r="H19" s="505">
        <v>0</v>
      </c>
      <c r="I19" s="211"/>
      <c r="J19" s="2"/>
    </row>
    <row r="20" spans="1:10" ht="13.5" thickTop="1"/>
    <row r="21" spans="1:10">
      <c r="B21" s="537" t="s">
        <v>1127</v>
      </c>
    </row>
    <row r="22" spans="1:10">
      <c r="A22" s="18">
        <v>7</v>
      </c>
      <c r="B22" s="189" t="s">
        <v>1126</v>
      </c>
      <c r="D22" s="211">
        <v>153833290.87520486</v>
      </c>
      <c r="E22" s="211"/>
      <c r="F22" s="211">
        <v>153833290.87520486</v>
      </c>
      <c r="G22" s="211"/>
      <c r="H22" s="211"/>
      <c r="I22" s="172"/>
      <c r="J22" s="2" t="s">
        <v>1125</v>
      </c>
    </row>
    <row r="23" spans="1:10">
      <c r="A23" s="18">
        <v>8</v>
      </c>
      <c r="B23" s="2" t="s">
        <v>1124</v>
      </c>
      <c r="D23" s="136">
        <v>0.76342781520149805</v>
      </c>
      <c r="E23" s="535"/>
      <c r="F23" s="136">
        <v>0.23657218479850198</v>
      </c>
      <c r="G23" s="535"/>
      <c r="H23" s="136">
        <v>0</v>
      </c>
      <c r="I23" s="172"/>
      <c r="J23" s="2" t="s">
        <v>1123</v>
      </c>
    </row>
    <row r="24" spans="1:10" ht="13.5" thickBot="1">
      <c r="A24" s="18">
        <v>9</v>
      </c>
      <c r="B24" s="534" t="s">
        <v>1122</v>
      </c>
      <c r="D24" s="505">
        <v>117440613.15811419</v>
      </c>
      <c r="E24" s="211"/>
      <c r="F24" s="505">
        <v>36392677.717090674</v>
      </c>
      <c r="G24" s="211"/>
      <c r="H24" s="505">
        <v>0</v>
      </c>
      <c r="I24" s="211"/>
      <c r="J24" s="2"/>
    </row>
    <row r="25" spans="1:10" ht="13.5" thickTop="1"/>
    <row r="26" spans="1:10">
      <c r="A26" s="146" t="s">
        <v>246</v>
      </c>
    </row>
    <row r="27" spans="1:10" ht="12.95" customHeight="1">
      <c r="A27" s="18" t="s">
        <v>54</v>
      </c>
      <c r="B27" s="782" t="s">
        <v>1121</v>
      </c>
      <c r="C27" s="782"/>
      <c r="D27" s="782"/>
      <c r="E27" s="782"/>
      <c r="F27" s="782"/>
      <c r="G27" s="782"/>
      <c r="H27" s="782"/>
      <c r="I27" s="782"/>
      <c r="J27" s="782"/>
    </row>
    <row r="28" spans="1:10">
      <c r="B28" s="782"/>
      <c r="C28" s="782"/>
      <c r="D28" s="782"/>
      <c r="E28" s="782"/>
      <c r="F28" s="782"/>
      <c r="G28" s="782"/>
      <c r="H28" s="782"/>
      <c r="I28" s="782"/>
      <c r="J28" s="782"/>
    </row>
    <row r="29" spans="1:10">
      <c r="B29" s="533"/>
    </row>
    <row r="30" spans="1:10">
      <c r="B30" s="533"/>
    </row>
    <row r="31" spans="1:10">
      <c r="B31" s="533"/>
    </row>
  </sheetData>
  <mergeCells count="7">
    <mergeCell ref="B27:J28"/>
    <mergeCell ref="A1:J1"/>
    <mergeCell ref="A2:J2"/>
    <mergeCell ref="A3:J3"/>
    <mergeCell ref="A4:J4"/>
    <mergeCell ref="A5:J5"/>
    <mergeCell ref="A6:J6"/>
  </mergeCells>
  <pageMargins left="0.7" right="0.7" top="0.75" bottom="0.75" header="0.3" footer="0.3"/>
  <pageSetup scale="73" orientation="landscape" r:id="rId1"/>
  <headerFooter>
    <oddFooter>&amp;L_x000D_&amp;1#&amp;"Calibri"&amp;14&amp;K000000 Business Use</oddFooter>
  </headerFooter>
  <colBreaks count="1" manualBreakCount="1">
    <brk id="10"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D7F18-EA32-4B0C-95E1-3D3728334077}">
  <sheetPr>
    <tabColor theme="4" tint="0.39997558519241921"/>
    <pageSetUpPr fitToPage="1"/>
  </sheetPr>
  <dimension ref="A1:H41"/>
  <sheetViews>
    <sheetView zoomScale="80" zoomScaleNormal="80" zoomScalePageLayoutView="145" workbookViewId="0">
      <selection sqref="A1:L1"/>
    </sheetView>
  </sheetViews>
  <sheetFormatPr defaultColWidth="94.5703125" defaultRowHeight="12.75"/>
  <cols>
    <col min="1" max="1" width="6" style="1" bestFit="1" customWidth="1"/>
    <col min="2" max="2" width="67.140625" style="1" customWidth="1"/>
    <col min="3" max="3" width="3.140625" style="1" bestFit="1" customWidth="1"/>
    <col min="4" max="4" width="15.5703125" style="1" customWidth="1"/>
    <col min="5" max="5" width="2.5703125" style="1" customWidth="1"/>
    <col min="6" max="6" width="34.5703125" style="1" bestFit="1" customWidth="1"/>
    <col min="7" max="14" width="14.5703125" style="1" customWidth="1"/>
    <col min="15" max="16384" width="94.5703125" style="1"/>
  </cols>
  <sheetData>
    <row r="1" spans="1:8">
      <c r="A1" s="783" t="s">
        <v>926</v>
      </c>
      <c r="B1" s="783"/>
      <c r="C1" s="783"/>
      <c r="D1" s="783"/>
      <c r="E1" s="783"/>
      <c r="F1" s="783"/>
    </row>
    <row r="2" spans="1:8">
      <c r="A2" s="784" t="s">
        <v>1291</v>
      </c>
      <c r="B2" s="784"/>
      <c r="C2" s="784"/>
      <c r="D2" s="784"/>
      <c r="E2" s="784"/>
      <c r="F2" s="784"/>
    </row>
    <row r="3" spans="1:8">
      <c r="A3" s="784" t="s">
        <v>1186</v>
      </c>
      <c r="B3" s="784"/>
      <c r="C3" s="784"/>
      <c r="D3" s="784"/>
      <c r="E3" s="784"/>
      <c r="F3" s="784"/>
    </row>
    <row r="4" spans="1:8">
      <c r="A4" s="783" t="s">
        <v>1353</v>
      </c>
      <c r="B4" s="783"/>
      <c r="C4" s="783"/>
      <c r="D4" s="783"/>
      <c r="E4" s="783"/>
      <c r="F4" s="783"/>
    </row>
    <row r="5" spans="1:8">
      <c r="A5" s="783" t="s">
        <v>1352</v>
      </c>
      <c r="B5" s="783"/>
      <c r="C5" s="783"/>
      <c r="D5" s="783"/>
      <c r="E5" s="783"/>
      <c r="F5" s="783"/>
    </row>
    <row r="6" spans="1:8">
      <c r="A6" s="23"/>
      <c r="B6" s="23"/>
      <c r="C6" s="23"/>
      <c r="D6" s="23"/>
      <c r="E6" s="23"/>
      <c r="F6" s="23"/>
    </row>
    <row r="7" spans="1:8">
      <c r="A7" s="2"/>
      <c r="B7" s="59" t="s">
        <v>113</v>
      </c>
    </row>
    <row r="8" spans="1:8">
      <c r="A8" s="2"/>
      <c r="B8" s="2"/>
    </row>
    <row r="9" spans="1:8">
      <c r="B9" s="546" t="s">
        <v>1174</v>
      </c>
      <c r="D9" s="385">
        <v>2023</v>
      </c>
      <c r="E9" s="2"/>
    </row>
    <row r="10" spans="1:8">
      <c r="B10" s="546" t="s">
        <v>1173</v>
      </c>
      <c r="D10" s="385">
        <v>2025</v>
      </c>
      <c r="E10" s="2"/>
    </row>
    <row r="11" spans="1:8">
      <c r="D11" s="23"/>
      <c r="E11" s="23"/>
    </row>
    <row r="12" spans="1:8">
      <c r="A12" s="23" t="s">
        <v>43</v>
      </c>
      <c r="D12" s="18" t="s">
        <v>12</v>
      </c>
      <c r="E12" s="18"/>
      <c r="F12" s="18" t="s">
        <v>15</v>
      </c>
    </row>
    <row r="13" spans="1:8">
      <c r="A13" s="33" t="s">
        <v>44</v>
      </c>
      <c r="B13" s="33" t="s">
        <v>23</v>
      </c>
      <c r="D13" s="33" t="s">
        <v>1172</v>
      </c>
      <c r="E13" s="23"/>
      <c r="F13" s="33" t="s">
        <v>1</v>
      </c>
    </row>
    <row r="14" spans="1:8">
      <c r="A14" s="18"/>
    </row>
    <row r="15" spans="1:8">
      <c r="A15" s="18">
        <v>1</v>
      </c>
      <c r="B15" s="1" t="s">
        <v>1171</v>
      </c>
      <c r="D15" s="173">
        <v>36329825.455605589</v>
      </c>
      <c r="E15" s="172"/>
      <c r="F15" s="2" t="s">
        <v>1170</v>
      </c>
      <c r="G15" s="187"/>
      <c r="H15" s="190"/>
    </row>
    <row r="16" spans="1:8">
      <c r="A16" s="18"/>
      <c r="D16" s="541"/>
      <c r="E16" s="541"/>
      <c r="F16" s="2"/>
    </row>
    <row r="17" spans="1:8">
      <c r="A17" s="18">
        <v>2</v>
      </c>
      <c r="B17" s="1" t="s">
        <v>1169</v>
      </c>
      <c r="D17" s="173">
        <v>0</v>
      </c>
      <c r="E17" s="172"/>
      <c r="F17" s="59" t="s">
        <v>1357</v>
      </c>
      <c r="G17" s="187"/>
      <c r="H17" s="190"/>
    </row>
    <row r="18" spans="1:8">
      <c r="A18" s="18"/>
      <c r="D18" s="544"/>
      <c r="E18" s="541"/>
      <c r="F18" s="2"/>
    </row>
    <row r="19" spans="1:8">
      <c r="A19" s="18">
        <v>3</v>
      </c>
      <c r="B19" s="1" t="s">
        <v>1168</v>
      </c>
      <c r="D19" s="173">
        <v>0</v>
      </c>
      <c r="E19" s="541"/>
      <c r="F19" s="59" t="s">
        <v>1356</v>
      </c>
    </row>
    <row r="20" spans="1:8">
      <c r="A20" s="18"/>
      <c r="D20" s="544"/>
      <c r="E20" s="541"/>
      <c r="F20" s="18"/>
    </row>
    <row r="21" spans="1:8">
      <c r="A21" s="18">
        <v>4</v>
      </c>
      <c r="B21" s="11" t="s">
        <v>1167</v>
      </c>
      <c r="D21" s="173">
        <v>-1341713.35836381</v>
      </c>
      <c r="E21" s="541"/>
      <c r="F21" s="59" t="s">
        <v>1355</v>
      </c>
    </row>
    <row r="22" spans="1:8">
      <c r="A22" s="18"/>
      <c r="D22" s="541"/>
      <c r="E22" s="541"/>
      <c r="F22" s="18"/>
    </row>
    <row r="23" spans="1:8">
      <c r="A23" s="18">
        <v>5</v>
      </c>
      <c r="B23" s="545" t="s">
        <v>1165</v>
      </c>
      <c r="D23" s="248">
        <v>34988112.097241782</v>
      </c>
      <c r="E23" s="541"/>
      <c r="F23" s="18"/>
    </row>
    <row r="24" spans="1:8">
      <c r="A24" s="18"/>
      <c r="D24" s="541"/>
      <c r="E24" s="541"/>
      <c r="F24" s="18"/>
    </row>
    <row r="25" spans="1:8">
      <c r="A25" s="18">
        <v>6</v>
      </c>
      <c r="B25" s="1" t="s">
        <v>1164</v>
      </c>
      <c r="D25" s="544">
        <v>7614205.4313291628</v>
      </c>
      <c r="E25" s="541"/>
      <c r="F25" s="2" t="s">
        <v>1163</v>
      </c>
    </row>
    <row r="26" spans="1:8">
      <c r="A26" s="18"/>
      <c r="D26" s="541"/>
      <c r="E26" s="541"/>
      <c r="F26" s="18"/>
    </row>
    <row r="27" spans="1:8">
      <c r="A27" s="18">
        <v>7</v>
      </c>
      <c r="B27" s="1" t="s">
        <v>1162</v>
      </c>
      <c r="D27" s="173">
        <v>6945897.6884328835</v>
      </c>
      <c r="E27" s="541"/>
      <c r="F27" s="2" t="s">
        <v>711</v>
      </c>
    </row>
    <row r="28" spans="1:8">
      <c r="A28" s="18"/>
      <c r="D28" s="541"/>
      <c r="E28" s="541"/>
      <c r="F28" s="18"/>
    </row>
    <row r="29" spans="1:8">
      <c r="A29" s="18">
        <v>8</v>
      </c>
      <c r="B29" s="1" t="s">
        <v>1161</v>
      </c>
      <c r="D29" s="543">
        <v>0</v>
      </c>
      <c r="E29" s="541"/>
      <c r="F29" s="59" t="s">
        <v>14</v>
      </c>
    </row>
    <row r="30" spans="1:8">
      <c r="A30" s="18"/>
      <c r="D30" s="541"/>
      <c r="E30" s="541"/>
      <c r="F30" s="18"/>
    </row>
    <row r="31" spans="1:8" ht="13.5" thickBot="1">
      <c r="A31" s="18">
        <v>9</v>
      </c>
      <c r="B31" s="1" t="s">
        <v>1159</v>
      </c>
      <c r="D31" s="188">
        <v>49548215.217003822</v>
      </c>
      <c r="E31" s="541"/>
      <c r="F31" s="2"/>
    </row>
    <row r="32" spans="1:8" ht="13.5" thickTop="1">
      <c r="A32" s="18"/>
      <c r="D32" s="172"/>
      <c r="E32" s="172"/>
    </row>
    <row r="33" spans="1:4">
      <c r="A33" s="208" t="s">
        <v>246</v>
      </c>
    </row>
    <row r="34" spans="1:4">
      <c r="A34" s="18">
        <v>10</v>
      </c>
      <c r="B34" s="1" t="s">
        <v>1158</v>
      </c>
      <c r="D34" s="113">
        <v>13218389.761398237</v>
      </c>
    </row>
    <row r="36" spans="1:4">
      <c r="A36" s="18" t="s">
        <v>54</v>
      </c>
      <c r="B36" s="96" t="s">
        <v>1157</v>
      </c>
    </row>
    <row r="37" spans="1:4">
      <c r="A37" s="18"/>
    </row>
    <row r="38" spans="1:4">
      <c r="A38" s="18">
        <f>A34+1</f>
        <v>11</v>
      </c>
      <c r="B38" s="1" t="s">
        <v>1354</v>
      </c>
      <c r="D38" s="113">
        <v>49967128.294245802</v>
      </c>
    </row>
    <row r="39" spans="1:4">
      <c r="A39" s="18"/>
    </row>
    <row r="40" spans="1:4">
      <c r="A40" s="18">
        <f>A38+1</f>
        <v>12</v>
      </c>
      <c r="B40" s="1" t="s">
        <v>1120</v>
      </c>
      <c r="D40" s="615">
        <f>D31-D38</f>
        <v>-418913.07724197954</v>
      </c>
    </row>
    <row r="41" spans="1:4">
      <c r="A41" s="18"/>
    </row>
  </sheetData>
  <mergeCells count="5">
    <mergeCell ref="A1:F1"/>
    <mergeCell ref="A2:F2"/>
    <mergeCell ref="A3:F3"/>
    <mergeCell ref="A4:F4"/>
    <mergeCell ref="A5:F5"/>
  </mergeCells>
  <pageMargins left="0.7" right="0.7" top="0.75" bottom="0.75" header="0.3" footer="0.3"/>
  <pageSetup scale="95" orientation="landscape" r:id="rId1"/>
  <headerFooter>
    <oddFooter>&amp;L_x000D_&amp;1#&amp;"Calibri"&amp;14&amp;K000000 Business Use</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3C044-468B-4843-AE19-8361504B4E72}">
  <sheetPr>
    <tabColor theme="4" tint="0.39997558519241921"/>
  </sheetPr>
  <dimension ref="A1:N73"/>
  <sheetViews>
    <sheetView view="pageBreakPreview" zoomScale="90" zoomScaleNormal="100" zoomScaleSheetLayoutView="90" zoomScalePageLayoutView="145" workbookViewId="0">
      <selection sqref="A1:L1"/>
    </sheetView>
  </sheetViews>
  <sheetFormatPr defaultRowHeight="12.75"/>
  <cols>
    <col min="1" max="1" width="6" style="11" bestFit="1" customWidth="1"/>
    <col min="2" max="2" width="33" style="11" customWidth="1"/>
    <col min="3" max="3" width="2.7109375" style="11" customWidth="1"/>
    <col min="4" max="4" width="8.42578125" style="11" bestFit="1" customWidth="1"/>
    <col min="5" max="5" width="2.7109375" style="11" customWidth="1"/>
    <col min="6" max="6" width="17.42578125" style="11" customWidth="1"/>
    <col min="7" max="7" width="2.5703125" style="11" customWidth="1"/>
    <col min="8" max="8" width="13.5703125" style="11" customWidth="1"/>
    <col min="9" max="9" width="3.140625" style="11" bestFit="1" customWidth="1"/>
    <col min="10" max="10" width="21.5703125" style="332" bestFit="1" customWidth="1"/>
    <col min="11" max="11" width="2.42578125" style="332" customWidth="1"/>
    <col min="12" max="12" width="46.28515625" style="11" customWidth="1"/>
    <col min="13" max="225" width="8.7109375" style="11"/>
    <col min="226" max="226" width="7.5703125" style="11" customWidth="1"/>
    <col min="227" max="227" width="51.42578125" style="11" customWidth="1"/>
    <col min="228" max="228" width="17.7109375" style="11" customWidth="1"/>
    <col min="229" max="229" width="16.5703125" style="11" customWidth="1"/>
    <col min="230" max="232" width="14.28515625" style="11" customWidth="1"/>
    <col min="233" max="233" width="18.42578125" style="11" customWidth="1"/>
    <col min="234" max="234" width="14.5703125" style="11" customWidth="1"/>
    <col min="235" max="235" width="14.28515625" style="11" customWidth="1"/>
    <col min="236" max="236" width="14.42578125" style="11" customWidth="1"/>
    <col min="237" max="481" width="8.7109375" style="11"/>
    <col min="482" max="482" width="7.5703125" style="11" customWidth="1"/>
    <col min="483" max="483" width="51.42578125" style="11" customWidth="1"/>
    <col min="484" max="484" width="17.7109375" style="11" customWidth="1"/>
    <col min="485" max="485" width="16.5703125" style="11" customWidth="1"/>
    <col min="486" max="488" width="14.28515625" style="11" customWidth="1"/>
    <col min="489" max="489" width="18.42578125" style="11" customWidth="1"/>
    <col min="490" max="490" width="14.5703125" style="11" customWidth="1"/>
    <col min="491" max="491" width="14.28515625" style="11" customWidth="1"/>
    <col min="492" max="492" width="14.42578125" style="11" customWidth="1"/>
    <col min="493" max="737" width="8.7109375" style="11"/>
    <col min="738" max="738" width="7.5703125" style="11" customWidth="1"/>
    <col min="739" max="739" width="51.42578125" style="11" customWidth="1"/>
    <col min="740" max="740" width="17.7109375" style="11" customWidth="1"/>
    <col min="741" max="741" width="16.5703125" style="11" customWidth="1"/>
    <col min="742" max="744" width="14.28515625" style="11" customWidth="1"/>
    <col min="745" max="745" width="18.42578125" style="11" customWidth="1"/>
    <col min="746" max="746" width="14.5703125" style="11" customWidth="1"/>
    <col min="747" max="747" width="14.28515625" style="11" customWidth="1"/>
    <col min="748" max="748" width="14.42578125" style="11" customWidth="1"/>
    <col min="749" max="993" width="8.7109375" style="11"/>
    <col min="994" max="994" width="7.5703125" style="11" customWidth="1"/>
    <col min="995" max="995" width="51.42578125" style="11" customWidth="1"/>
    <col min="996" max="996" width="17.7109375" style="11" customWidth="1"/>
    <col min="997" max="997" width="16.5703125" style="11" customWidth="1"/>
    <col min="998" max="1000" width="14.28515625" style="11" customWidth="1"/>
    <col min="1001" max="1001" width="18.42578125" style="11" customWidth="1"/>
    <col min="1002" max="1002" width="14.5703125" style="11" customWidth="1"/>
    <col min="1003" max="1003" width="14.28515625" style="11" customWidth="1"/>
    <col min="1004" max="1004" width="14.42578125" style="11" customWidth="1"/>
    <col min="1005" max="1249" width="8.7109375" style="11"/>
    <col min="1250" max="1250" width="7.5703125" style="11" customWidth="1"/>
    <col min="1251" max="1251" width="51.42578125" style="11" customWidth="1"/>
    <col min="1252" max="1252" width="17.7109375" style="11" customWidth="1"/>
    <col min="1253" max="1253" width="16.5703125" style="11" customWidth="1"/>
    <col min="1254" max="1256" width="14.28515625" style="11" customWidth="1"/>
    <col min="1257" max="1257" width="18.42578125" style="11" customWidth="1"/>
    <col min="1258" max="1258" width="14.5703125" style="11" customWidth="1"/>
    <col min="1259" max="1259" width="14.28515625" style="11" customWidth="1"/>
    <col min="1260" max="1260" width="14.42578125" style="11" customWidth="1"/>
    <col min="1261" max="1505" width="8.7109375" style="11"/>
    <col min="1506" max="1506" width="7.5703125" style="11" customWidth="1"/>
    <col min="1507" max="1507" width="51.42578125" style="11" customWidth="1"/>
    <col min="1508" max="1508" width="17.7109375" style="11" customWidth="1"/>
    <col min="1509" max="1509" width="16.5703125" style="11" customWidth="1"/>
    <col min="1510" max="1512" width="14.28515625" style="11" customWidth="1"/>
    <col min="1513" max="1513" width="18.42578125" style="11" customWidth="1"/>
    <col min="1514" max="1514" width="14.5703125" style="11" customWidth="1"/>
    <col min="1515" max="1515" width="14.28515625" style="11" customWidth="1"/>
    <col min="1516" max="1516" width="14.42578125" style="11" customWidth="1"/>
    <col min="1517" max="1761" width="8.7109375" style="11"/>
    <col min="1762" max="1762" width="7.5703125" style="11" customWidth="1"/>
    <col min="1763" max="1763" width="51.42578125" style="11" customWidth="1"/>
    <col min="1764" max="1764" width="17.7109375" style="11" customWidth="1"/>
    <col min="1765" max="1765" width="16.5703125" style="11" customWidth="1"/>
    <col min="1766" max="1768" width="14.28515625" style="11" customWidth="1"/>
    <col min="1769" max="1769" width="18.42578125" style="11" customWidth="1"/>
    <col min="1770" max="1770" width="14.5703125" style="11" customWidth="1"/>
    <col min="1771" max="1771" width="14.28515625" style="11" customWidth="1"/>
    <col min="1772" max="1772" width="14.42578125" style="11" customWidth="1"/>
    <col min="1773" max="2017" width="8.7109375" style="11"/>
    <col min="2018" max="2018" width="7.5703125" style="11" customWidth="1"/>
    <col min="2019" max="2019" width="51.42578125" style="11" customWidth="1"/>
    <col min="2020" max="2020" width="17.7109375" style="11" customWidth="1"/>
    <col min="2021" max="2021" width="16.5703125" style="11" customWidth="1"/>
    <col min="2022" max="2024" width="14.28515625" style="11" customWidth="1"/>
    <col min="2025" max="2025" width="18.42578125" style="11" customWidth="1"/>
    <col min="2026" max="2026" width="14.5703125" style="11" customWidth="1"/>
    <col min="2027" max="2027" width="14.28515625" style="11" customWidth="1"/>
    <col min="2028" max="2028" width="14.42578125" style="11" customWidth="1"/>
    <col min="2029" max="2273" width="8.7109375" style="11"/>
    <col min="2274" max="2274" width="7.5703125" style="11" customWidth="1"/>
    <col min="2275" max="2275" width="51.42578125" style="11" customWidth="1"/>
    <col min="2276" max="2276" width="17.7109375" style="11" customWidth="1"/>
    <col min="2277" max="2277" width="16.5703125" style="11" customWidth="1"/>
    <col min="2278" max="2280" width="14.28515625" style="11" customWidth="1"/>
    <col min="2281" max="2281" width="18.42578125" style="11" customWidth="1"/>
    <col min="2282" max="2282" width="14.5703125" style="11" customWidth="1"/>
    <col min="2283" max="2283" width="14.28515625" style="11" customWidth="1"/>
    <col min="2284" max="2284" width="14.42578125" style="11" customWidth="1"/>
    <col min="2285" max="2529" width="8.7109375" style="11"/>
    <col min="2530" max="2530" width="7.5703125" style="11" customWidth="1"/>
    <col min="2531" max="2531" width="51.42578125" style="11" customWidth="1"/>
    <col min="2532" max="2532" width="17.7109375" style="11" customWidth="1"/>
    <col min="2533" max="2533" width="16.5703125" style="11" customWidth="1"/>
    <col min="2534" max="2536" width="14.28515625" style="11" customWidth="1"/>
    <col min="2537" max="2537" width="18.42578125" style="11" customWidth="1"/>
    <col min="2538" max="2538" width="14.5703125" style="11" customWidth="1"/>
    <col min="2539" max="2539" width="14.28515625" style="11" customWidth="1"/>
    <col min="2540" max="2540" width="14.42578125" style="11" customWidth="1"/>
    <col min="2541" max="2785" width="8.7109375" style="11"/>
    <col min="2786" max="2786" width="7.5703125" style="11" customWidth="1"/>
    <col min="2787" max="2787" width="51.42578125" style="11" customWidth="1"/>
    <col min="2788" max="2788" width="17.7109375" style="11" customWidth="1"/>
    <col min="2789" max="2789" width="16.5703125" style="11" customWidth="1"/>
    <col min="2790" max="2792" width="14.28515625" style="11" customWidth="1"/>
    <col min="2793" max="2793" width="18.42578125" style="11" customWidth="1"/>
    <col min="2794" max="2794" width="14.5703125" style="11" customWidth="1"/>
    <col min="2795" max="2795" width="14.28515625" style="11" customWidth="1"/>
    <col min="2796" max="2796" width="14.42578125" style="11" customWidth="1"/>
    <col min="2797" max="3041" width="8.7109375" style="11"/>
    <col min="3042" max="3042" width="7.5703125" style="11" customWidth="1"/>
    <col min="3043" max="3043" width="51.42578125" style="11" customWidth="1"/>
    <col min="3044" max="3044" width="17.7109375" style="11" customWidth="1"/>
    <col min="3045" max="3045" width="16.5703125" style="11" customWidth="1"/>
    <col min="3046" max="3048" width="14.28515625" style="11" customWidth="1"/>
    <col min="3049" max="3049" width="18.42578125" style="11" customWidth="1"/>
    <col min="3050" max="3050" width="14.5703125" style="11" customWidth="1"/>
    <col min="3051" max="3051" width="14.28515625" style="11" customWidth="1"/>
    <col min="3052" max="3052" width="14.42578125" style="11" customWidth="1"/>
    <col min="3053" max="3297" width="8.7109375" style="11"/>
    <col min="3298" max="3298" width="7.5703125" style="11" customWidth="1"/>
    <col min="3299" max="3299" width="51.42578125" style="11" customWidth="1"/>
    <col min="3300" max="3300" width="17.7109375" style="11" customWidth="1"/>
    <col min="3301" max="3301" width="16.5703125" style="11" customWidth="1"/>
    <col min="3302" max="3304" width="14.28515625" style="11" customWidth="1"/>
    <col min="3305" max="3305" width="18.42578125" style="11" customWidth="1"/>
    <col min="3306" max="3306" width="14.5703125" style="11" customWidth="1"/>
    <col min="3307" max="3307" width="14.28515625" style="11" customWidth="1"/>
    <col min="3308" max="3308" width="14.42578125" style="11" customWidth="1"/>
    <col min="3309" max="3553" width="8.7109375" style="11"/>
    <col min="3554" max="3554" width="7.5703125" style="11" customWidth="1"/>
    <col min="3555" max="3555" width="51.42578125" style="11" customWidth="1"/>
    <col min="3556" max="3556" width="17.7109375" style="11" customWidth="1"/>
    <col min="3557" max="3557" width="16.5703125" style="11" customWidth="1"/>
    <col min="3558" max="3560" width="14.28515625" style="11" customWidth="1"/>
    <col min="3561" max="3561" width="18.42578125" style="11" customWidth="1"/>
    <col min="3562" max="3562" width="14.5703125" style="11" customWidth="1"/>
    <col min="3563" max="3563" width="14.28515625" style="11" customWidth="1"/>
    <col min="3564" max="3564" width="14.42578125" style="11" customWidth="1"/>
    <col min="3565" max="3809" width="8.7109375" style="11"/>
    <col min="3810" max="3810" width="7.5703125" style="11" customWidth="1"/>
    <col min="3811" max="3811" width="51.42578125" style="11" customWidth="1"/>
    <col min="3812" max="3812" width="17.7109375" style="11" customWidth="1"/>
    <col min="3813" max="3813" width="16.5703125" style="11" customWidth="1"/>
    <col min="3814" max="3816" width="14.28515625" style="11" customWidth="1"/>
    <col min="3817" max="3817" width="18.42578125" style="11" customWidth="1"/>
    <col min="3818" max="3818" width="14.5703125" style="11" customWidth="1"/>
    <col min="3819" max="3819" width="14.28515625" style="11" customWidth="1"/>
    <col min="3820" max="3820" width="14.42578125" style="11" customWidth="1"/>
    <col min="3821" max="4065" width="8.7109375" style="11"/>
    <col min="4066" max="4066" width="7.5703125" style="11" customWidth="1"/>
    <col min="4067" max="4067" width="51.42578125" style="11" customWidth="1"/>
    <col min="4068" max="4068" width="17.7109375" style="11" customWidth="1"/>
    <col min="4069" max="4069" width="16.5703125" style="11" customWidth="1"/>
    <col min="4070" max="4072" width="14.28515625" style="11" customWidth="1"/>
    <col min="4073" max="4073" width="18.42578125" style="11" customWidth="1"/>
    <col min="4074" max="4074" width="14.5703125" style="11" customWidth="1"/>
    <col min="4075" max="4075" width="14.28515625" style="11" customWidth="1"/>
    <col min="4076" max="4076" width="14.42578125" style="11" customWidth="1"/>
    <col min="4077" max="4321" width="8.7109375" style="11"/>
    <col min="4322" max="4322" width="7.5703125" style="11" customWidth="1"/>
    <col min="4323" max="4323" width="51.42578125" style="11" customWidth="1"/>
    <col min="4324" max="4324" width="17.7109375" style="11" customWidth="1"/>
    <col min="4325" max="4325" width="16.5703125" style="11" customWidth="1"/>
    <col min="4326" max="4328" width="14.28515625" style="11" customWidth="1"/>
    <col min="4329" max="4329" width="18.42578125" style="11" customWidth="1"/>
    <col min="4330" max="4330" width="14.5703125" style="11" customWidth="1"/>
    <col min="4331" max="4331" width="14.28515625" style="11" customWidth="1"/>
    <col min="4332" max="4332" width="14.42578125" style="11" customWidth="1"/>
    <col min="4333" max="4577" width="8.7109375" style="11"/>
    <col min="4578" max="4578" width="7.5703125" style="11" customWidth="1"/>
    <col min="4579" max="4579" width="51.42578125" style="11" customWidth="1"/>
    <col min="4580" max="4580" width="17.7109375" style="11" customWidth="1"/>
    <col min="4581" max="4581" width="16.5703125" style="11" customWidth="1"/>
    <col min="4582" max="4584" width="14.28515625" style="11" customWidth="1"/>
    <col min="4585" max="4585" width="18.42578125" style="11" customWidth="1"/>
    <col min="4586" max="4586" width="14.5703125" style="11" customWidth="1"/>
    <col min="4587" max="4587" width="14.28515625" style="11" customWidth="1"/>
    <col min="4588" max="4588" width="14.42578125" style="11" customWidth="1"/>
    <col min="4589" max="4833" width="8.7109375" style="11"/>
    <col min="4834" max="4834" width="7.5703125" style="11" customWidth="1"/>
    <col min="4835" max="4835" width="51.42578125" style="11" customWidth="1"/>
    <col min="4836" max="4836" width="17.7109375" style="11" customWidth="1"/>
    <col min="4837" max="4837" width="16.5703125" style="11" customWidth="1"/>
    <col min="4838" max="4840" width="14.28515625" style="11" customWidth="1"/>
    <col min="4841" max="4841" width="18.42578125" style="11" customWidth="1"/>
    <col min="4842" max="4842" width="14.5703125" style="11" customWidth="1"/>
    <col min="4843" max="4843" width="14.28515625" style="11" customWidth="1"/>
    <col min="4844" max="4844" width="14.42578125" style="11" customWidth="1"/>
    <col min="4845" max="5089" width="8.7109375" style="11"/>
    <col min="5090" max="5090" width="7.5703125" style="11" customWidth="1"/>
    <col min="5091" max="5091" width="51.42578125" style="11" customWidth="1"/>
    <col min="5092" max="5092" width="17.7109375" style="11" customWidth="1"/>
    <col min="5093" max="5093" width="16.5703125" style="11" customWidth="1"/>
    <col min="5094" max="5096" width="14.28515625" style="11" customWidth="1"/>
    <col min="5097" max="5097" width="18.42578125" style="11" customWidth="1"/>
    <col min="5098" max="5098" width="14.5703125" style="11" customWidth="1"/>
    <col min="5099" max="5099" width="14.28515625" style="11" customWidth="1"/>
    <col min="5100" max="5100" width="14.42578125" style="11" customWidth="1"/>
    <col min="5101" max="5345" width="8.7109375" style="11"/>
    <col min="5346" max="5346" width="7.5703125" style="11" customWidth="1"/>
    <col min="5347" max="5347" width="51.42578125" style="11" customWidth="1"/>
    <col min="5348" max="5348" width="17.7109375" style="11" customWidth="1"/>
    <col min="5349" max="5349" width="16.5703125" style="11" customWidth="1"/>
    <col min="5350" max="5352" width="14.28515625" style="11" customWidth="1"/>
    <col min="5353" max="5353" width="18.42578125" style="11" customWidth="1"/>
    <col min="5354" max="5354" width="14.5703125" style="11" customWidth="1"/>
    <col min="5355" max="5355" width="14.28515625" style="11" customWidth="1"/>
    <col min="5356" max="5356" width="14.42578125" style="11" customWidth="1"/>
    <col min="5357" max="5601" width="8.7109375" style="11"/>
    <col min="5602" max="5602" width="7.5703125" style="11" customWidth="1"/>
    <col min="5603" max="5603" width="51.42578125" style="11" customWidth="1"/>
    <col min="5604" max="5604" width="17.7109375" style="11" customWidth="1"/>
    <col min="5605" max="5605" width="16.5703125" style="11" customWidth="1"/>
    <col min="5606" max="5608" width="14.28515625" style="11" customWidth="1"/>
    <col min="5609" max="5609" width="18.42578125" style="11" customWidth="1"/>
    <col min="5610" max="5610" width="14.5703125" style="11" customWidth="1"/>
    <col min="5611" max="5611" width="14.28515625" style="11" customWidth="1"/>
    <col min="5612" max="5612" width="14.42578125" style="11" customWidth="1"/>
    <col min="5613" max="5857" width="8.7109375" style="11"/>
    <col min="5858" max="5858" width="7.5703125" style="11" customWidth="1"/>
    <col min="5859" max="5859" width="51.42578125" style="11" customWidth="1"/>
    <col min="5860" max="5860" width="17.7109375" style="11" customWidth="1"/>
    <col min="5861" max="5861" width="16.5703125" style="11" customWidth="1"/>
    <col min="5862" max="5864" width="14.28515625" style="11" customWidth="1"/>
    <col min="5865" max="5865" width="18.42578125" style="11" customWidth="1"/>
    <col min="5866" max="5866" width="14.5703125" style="11" customWidth="1"/>
    <col min="5867" max="5867" width="14.28515625" style="11" customWidth="1"/>
    <col min="5868" max="5868" width="14.42578125" style="11" customWidth="1"/>
    <col min="5869" max="6113" width="8.7109375" style="11"/>
    <col min="6114" max="6114" width="7.5703125" style="11" customWidth="1"/>
    <col min="6115" max="6115" width="51.42578125" style="11" customWidth="1"/>
    <col min="6116" max="6116" width="17.7109375" style="11" customWidth="1"/>
    <col min="6117" max="6117" width="16.5703125" style="11" customWidth="1"/>
    <col min="6118" max="6120" width="14.28515625" style="11" customWidth="1"/>
    <col min="6121" max="6121" width="18.42578125" style="11" customWidth="1"/>
    <col min="6122" max="6122" width="14.5703125" style="11" customWidth="1"/>
    <col min="6123" max="6123" width="14.28515625" style="11" customWidth="1"/>
    <col min="6124" max="6124" width="14.42578125" style="11" customWidth="1"/>
    <col min="6125" max="6369" width="8.7109375" style="11"/>
    <col min="6370" max="6370" width="7.5703125" style="11" customWidth="1"/>
    <col min="6371" max="6371" width="51.42578125" style="11" customWidth="1"/>
    <col min="6372" max="6372" width="17.7109375" style="11" customWidth="1"/>
    <col min="6373" max="6373" width="16.5703125" style="11" customWidth="1"/>
    <col min="6374" max="6376" width="14.28515625" style="11" customWidth="1"/>
    <col min="6377" max="6377" width="18.42578125" style="11" customWidth="1"/>
    <col min="6378" max="6378" width="14.5703125" style="11" customWidth="1"/>
    <col min="6379" max="6379" width="14.28515625" style="11" customWidth="1"/>
    <col min="6380" max="6380" width="14.42578125" style="11" customWidth="1"/>
    <col min="6381" max="6625" width="8.7109375" style="11"/>
    <col min="6626" max="6626" width="7.5703125" style="11" customWidth="1"/>
    <col min="6627" max="6627" width="51.42578125" style="11" customWidth="1"/>
    <col min="6628" max="6628" width="17.7109375" style="11" customWidth="1"/>
    <col min="6629" max="6629" width="16.5703125" style="11" customWidth="1"/>
    <col min="6630" max="6632" width="14.28515625" style="11" customWidth="1"/>
    <col min="6633" max="6633" width="18.42578125" style="11" customWidth="1"/>
    <col min="6634" max="6634" width="14.5703125" style="11" customWidth="1"/>
    <col min="6635" max="6635" width="14.28515625" style="11" customWidth="1"/>
    <col min="6636" max="6636" width="14.42578125" style="11" customWidth="1"/>
    <col min="6637" max="6881" width="8.7109375" style="11"/>
    <col min="6882" max="6882" width="7.5703125" style="11" customWidth="1"/>
    <col min="6883" max="6883" width="51.42578125" style="11" customWidth="1"/>
    <col min="6884" max="6884" width="17.7109375" style="11" customWidth="1"/>
    <col min="6885" max="6885" width="16.5703125" style="11" customWidth="1"/>
    <col min="6886" max="6888" width="14.28515625" style="11" customWidth="1"/>
    <col min="6889" max="6889" width="18.42578125" style="11" customWidth="1"/>
    <col min="6890" max="6890" width="14.5703125" style="11" customWidth="1"/>
    <col min="6891" max="6891" width="14.28515625" style="11" customWidth="1"/>
    <col min="6892" max="6892" width="14.42578125" style="11" customWidth="1"/>
    <col min="6893" max="7137" width="8.7109375" style="11"/>
    <col min="7138" max="7138" width="7.5703125" style="11" customWidth="1"/>
    <col min="7139" max="7139" width="51.42578125" style="11" customWidth="1"/>
    <col min="7140" max="7140" width="17.7109375" style="11" customWidth="1"/>
    <col min="7141" max="7141" width="16.5703125" style="11" customWidth="1"/>
    <col min="7142" max="7144" width="14.28515625" style="11" customWidth="1"/>
    <col min="7145" max="7145" width="18.42578125" style="11" customWidth="1"/>
    <col min="7146" max="7146" width="14.5703125" style="11" customWidth="1"/>
    <col min="7147" max="7147" width="14.28515625" style="11" customWidth="1"/>
    <col min="7148" max="7148" width="14.42578125" style="11" customWidth="1"/>
    <col min="7149" max="7393" width="8.7109375" style="11"/>
    <col min="7394" max="7394" width="7.5703125" style="11" customWidth="1"/>
    <col min="7395" max="7395" width="51.42578125" style="11" customWidth="1"/>
    <col min="7396" max="7396" width="17.7109375" style="11" customWidth="1"/>
    <col min="7397" max="7397" width="16.5703125" style="11" customWidth="1"/>
    <col min="7398" max="7400" width="14.28515625" style="11" customWidth="1"/>
    <col min="7401" max="7401" width="18.42578125" style="11" customWidth="1"/>
    <col min="7402" max="7402" width="14.5703125" style="11" customWidth="1"/>
    <col min="7403" max="7403" width="14.28515625" style="11" customWidth="1"/>
    <col min="7404" max="7404" width="14.42578125" style="11" customWidth="1"/>
    <col min="7405" max="7649" width="8.7109375" style="11"/>
    <col min="7650" max="7650" width="7.5703125" style="11" customWidth="1"/>
    <col min="7651" max="7651" width="51.42578125" style="11" customWidth="1"/>
    <col min="7652" max="7652" width="17.7109375" style="11" customWidth="1"/>
    <col min="7653" max="7653" width="16.5703125" style="11" customWidth="1"/>
    <col min="7654" max="7656" width="14.28515625" style="11" customWidth="1"/>
    <col min="7657" max="7657" width="18.42578125" style="11" customWidth="1"/>
    <col min="7658" max="7658" width="14.5703125" style="11" customWidth="1"/>
    <col min="7659" max="7659" width="14.28515625" style="11" customWidth="1"/>
    <col min="7660" max="7660" width="14.42578125" style="11" customWidth="1"/>
    <col min="7661" max="7905" width="8.7109375" style="11"/>
    <col min="7906" max="7906" width="7.5703125" style="11" customWidth="1"/>
    <col min="7907" max="7907" width="51.42578125" style="11" customWidth="1"/>
    <col min="7908" max="7908" width="17.7109375" style="11" customWidth="1"/>
    <col min="7909" max="7909" width="16.5703125" style="11" customWidth="1"/>
    <col min="7910" max="7912" width="14.28515625" style="11" customWidth="1"/>
    <col min="7913" max="7913" width="18.42578125" style="11" customWidth="1"/>
    <col min="7914" max="7914" width="14.5703125" style="11" customWidth="1"/>
    <col min="7915" max="7915" width="14.28515625" style="11" customWidth="1"/>
    <col min="7916" max="7916" width="14.42578125" style="11" customWidth="1"/>
    <col min="7917" max="8161" width="8.7109375" style="11"/>
    <col min="8162" max="8162" width="7.5703125" style="11" customWidth="1"/>
    <col min="8163" max="8163" width="51.42578125" style="11" customWidth="1"/>
    <col min="8164" max="8164" width="17.7109375" style="11" customWidth="1"/>
    <col min="8165" max="8165" width="16.5703125" style="11" customWidth="1"/>
    <col min="8166" max="8168" width="14.28515625" style="11" customWidth="1"/>
    <col min="8169" max="8169" width="18.42578125" style="11" customWidth="1"/>
    <col min="8170" max="8170" width="14.5703125" style="11" customWidth="1"/>
    <col min="8171" max="8171" width="14.28515625" style="11" customWidth="1"/>
    <col min="8172" max="8172" width="14.42578125" style="11" customWidth="1"/>
    <col min="8173" max="8417" width="8.7109375" style="11"/>
    <col min="8418" max="8418" width="7.5703125" style="11" customWidth="1"/>
    <col min="8419" max="8419" width="51.42578125" style="11" customWidth="1"/>
    <col min="8420" max="8420" width="17.7109375" style="11" customWidth="1"/>
    <col min="8421" max="8421" width="16.5703125" style="11" customWidth="1"/>
    <col min="8422" max="8424" width="14.28515625" style="11" customWidth="1"/>
    <col min="8425" max="8425" width="18.42578125" style="11" customWidth="1"/>
    <col min="8426" max="8426" width="14.5703125" style="11" customWidth="1"/>
    <col min="8427" max="8427" width="14.28515625" style="11" customWidth="1"/>
    <col min="8428" max="8428" width="14.42578125" style="11" customWidth="1"/>
    <col min="8429" max="8673" width="8.7109375" style="11"/>
    <col min="8674" max="8674" width="7.5703125" style="11" customWidth="1"/>
    <col min="8675" max="8675" width="51.42578125" style="11" customWidth="1"/>
    <col min="8676" max="8676" width="17.7109375" style="11" customWidth="1"/>
    <col min="8677" max="8677" width="16.5703125" style="11" customWidth="1"/>
    <col min="8678" max="8680" width="14.28515625" style="11" customWidth="1"/>
    <col min="8681" max="8681" width="18.42578125" style="11" customWidth="1"/>
    <col min="8682" max="8682" width="14.5703125" style="11" customWidth="1"/>
    <col min="8683" max="8683" width="14.28515625" style="11" customWidth="1"/>
    <col min="8684" max="8684" width="14.42578125" style="11" customWidth="1"/>
    <col min="8685" max="8929" width="8.7109375" style="11"/>
    <col min="8930" max="8930" width="7.5703125" style="11" customWidth="1"/>
    <col min="8931" max="8931" width="51.42578125" style="11" customWidth="1"/>
    <col min="8932" max="8932" width="17.7109375" style="11" customWidth="1"/>
    <col min="8933" max="8933" width="16.5703125" style="11" customWidth="1"/>
    <col min="8934" max="8936" width="14.28515625" style="11" customWidth="1"/>
    <col min="8937" max="8937" width="18.42578125" style="11" customWidth="1"/>
    <col min="8938" max="8938" width="14.5703125" style="11" customWidth="1"/>
    <col min="8939" max="8939" width="14.28515625" style="11" customWidth="1"/>
    <col min="8940" max="8940" width="14.42578125" style="11" customWidth="1"/>
    <col min="8941" max="9185" width="8.7109375" style="11"/>
    <col min="9186" max="9186" width="7.5703125" style="11" customWidth="1"/>
    <col min="9187" max="9187" width="51.42578125" style="11" customWidth="1"/>
    <col min="9188" max="9188" width="17.7109375" style="11" customWidth="1"/>
    <col min="9189" max="9189" width="16.5703125" style="11" customWidth="1"/>
    <col min="9190" max="9192" width="14.28515625" style="11" customWidth="1"/>
    <col min="9193" max="9193" width="18.42578125" style="11" customWidth="1"/>
    <col min="9194" max="9194" width="14.5703125" style="11" customWidth="1"/>
    <col min="9195" max="9195" width="14.28515625" style="11" customWidth="1"/>
    <col min="9196" max="9196" width="14.42578125" style="11" customWidth="1"/>
    <col min="9197" max="9441" width="8.7109375" style="11"/>
    <col min="9442" max="9442" width="7.5703125" style="11" customWidth="1"/>
    <col min="9443" max="9443" width="51.42578125" style="11" customWidth="1"/>
    <col min="9444" max="9444" width="17.7109375" style="11" customWidth="1"/>
    <col min="9445" max="9445" width="16.5703125" style="11" customWidth="1"/>
    <col min="9446" max="9448" width="14.28515625" style="11" customWidth="1"/>
    <col min="9449" max="9449" width="18.42578125" style="11" customWidth="1"/>
    <col min="9450" max="9450" width="14.5703125" style="11" customWidth="1"/>
    <col min="9451" max="9451" width="14.28515625" style="11" customWidth="1"/>
    <col min="9452" max="9452" width="14.42578125" style="11" customWidth="1"/>
    <col min="9453" max="9697" width="8.7109375" style="11"/>
    <col min="9698" max="9698" width="7.5703125" style="11" customWidth="1"/>
    <col min="9699" max="9699" width="51.42578125" style="11" customWidth="1"/>
    <col min="9700" max="9700" width="17.7109375" style="11" customWidth="1"/>
    <col min="9701" max="9701" width="16.5703125" style="11" customWidth="1"/>
    <col min="9702" max="9704" width="14.28515625" style="11" customWidth="1"/>
    <col min="9705" max="9705" width="18.42578125" style="11" customWidth="1"/>
    <col min="9706" max="9706" width="14.5703125" style="11" customWidth="1"/>
    <col min="9707" max="9707" width="14.28515625" style="11" customWidth="1"/>
    <col min="9708" max="9708" width="14.42578125" style="11" customWidth="1"/>
    <col min="9709" max="9953" width="8.7109375" style="11"/>
    <col min="9954" max="9954" width="7.5703125" style="11" customWidth="1"/>
    <col min="9955" max="9955" width="51.42578125" style="11" customWidth="1"/>
    <col min="9956" max="9956" width="17.7109375" style="11" customWidth="1"/>
    <col min="9957" max="9957" width="16.5703125" style="11" customWidth="1"/>
    <col min="9958" max="9960" width="14.28515625" style="11" customWidth="1"/>
    <col min="9961" max="9961" width="18.42578125" style="11" customWidth="1"/>
    <col min="9962" max="9962" width="14.5703125" style="11" customWidth="1"/>
    <col min="9963" max="9963" width="14.28515625" style="11" customWidth="1"/>
    <col min="9964" max="9964" width="14.42578125" style="11" customWidth="1"/>
    <col min="9965" max="10209" width="8.7109375" style="11"/>
    <col min="10210" max="10210" width="7.5703125" style="11" customWidth="1"/>
    <col min="10211" max="10211" width="51.42578125" style="11" customWidth="1"/>
    <col min="10212" max="10212" width="17.7109375" style="11" customWidth="1"/>
    <col min="10213" max="10213" width="16.5703125" style="11" customWidth="1"/>
    <col min="10214" max="10216" width="14.28515625" style="11" customWidth="1"/>
    <col min="10217" max="10217" width="18.42578125" style="11" customWidth="1"/>
    <col min="10218" max="10218" width="14.5703125" style="11" customWidth="1"/>
    <col min="10219" max="10219" width="14.28515625" style="11" customWidth="1"/>
    <col min="10220" max="10220" width="14.42578125" style="11" customWidth="1"/>
    <col min="10221" max="10465" width="8.7109375" style="11"/>
    <col min="10466" max="10466" width="7.5703125" style="11" customWidth="1"/>
    <col min="10467" max="10467" width="51.42578125" style="11" customWidth="1"/>
    <col min="10468" max="10468" width="17.7109375" style="11" customWidth="1"/>
    <col min="10469" max="10469" width="16.5703125" style="11" customWidth="1"/>
    <col min="10470" max="10472" width="14.28515625" style="11" customWidth="1"/>
    <col min="10473" max="10473" width="18.42578125" style="11" customWidth="1"/>
    <col min="10474" max="10474" width="14.5703125" style="11" customWidth="1"/>
    <col min="10475" max="10475" width="14.28515625" style="11" customWidth="1"/>
    <col min="10476" max="10476" width="14.42578125" style="11" customWidth="1"/>
    <col min="10477" max="10721" width="8.7109375" style="11"/>
    <col min="10722" max="10722" width="7.5703125" style="11" customWidth="1"/>
    <col min="10723" max="10723" width="51.42578125" style="11" customWidth="1"/>
    <col min="10724" max="10724" width="17.7109375" style="11" customWidth="1"/>
    <col min="10725" max="10725" width="16.5703125" style="11" customWidth="1"/>
    <col min="10726" max="10728" width="14.28515625" style="11" customWidth="1"/>
    <col min="10729" max="10729" width="18.42578125" style="11" customWidth="1"/>
    <col min="10730" max="10730" width="14.5703125" style="11" customWidth="1"/>
    <col min="10731" max="10731" width="14.28515625" style="11" customWidth="1"/>
    <col min="10732" max="10732" width="14.42578125" style="11" customWidth="1"/>
    <col min="10733" max="10977" width="8.7109375" style="11"/>
    <col min="10978" max="10978" width="7.5703125" style="11" customWidth="1"/>
    <col min="10979" max="10979" width="51.42578125" style="11" customWidth="1"/>
    <col min="10980" max="10980" width="17.7109375" style="11" customWidth="1"/>
    <col min="10981" max="10981" width="16.5703125" style="11" customWidth="1"/>
    <col min="10982" max="10984" width="14.28515625" style="11" customWidth="1"/>
    <col min="10985" max="10985" width="18.42578125" style="11" customWidth="1"/>
    <col min="10986" max="10986" width="14.5703125" style="11" customWidth="1"/>
    <col min="10987" max="10987" width="14.28515625" style="11" customWidth="1"/>
    <col min="10988" max="10988" width="14.42578125" style="11" customWidth="1"/>
    <col min="10989" max="11233" width="8.7109375" style="11"/>
    <col min="11234" max="11234" width="7.5703125" style="11" customWidth="1"/>
    <col min="11235" max="11235" width="51.42578125" style="11" customWidth="1"/>
    <col min="11236" max="11236" width="17.7109375" style="11" customWidth="1"/>
    <col min="11237" max="11237" width="16.5703125" style="11" customWidth="1"/>
    <col min="11238" max="11240" width="14.28515625" style="11" customWidth="1"/>
    <col min="11241" max="11241" width="18.42578125" style="11" customWidth="1"/>
    <col min="11242" max="11242" width="14.5703125" style="11" customWidth="1"/>
    <col min="11243" max="11243" width="14.28515625" style="11" customWidth="1"/>
    <col min="11244" max="11244" width="14.42578125" style="11" customWidth="1"/>
    <col min="11245" max="11489" width="8.7109375" style="11"/>
    <col min="11490" max="11490" width="7.5703125" style="11" customWidth="1"/>
    <col min="11491" max="11491" width="51.42578125" style="11" customWidth="1"/>
    <col min="11492" max="11492" width="17.7109375" style="11" customWidth="1"/>
    <col min="11493" max="11493" width="16.5703125" style="11" customWidth="1"/>
    <col min="11494" max="11496" width="14.28515625" style="11" customWidth="1"/>
    <col min="11497" max="11497" width="18.42578125" style="11" customWidth="1"/>
    <col min="11498" max="11498" width="14.5703125" style="11" customWidth="1"/>
    <col min="11499" max="11499" width="14.28515625" style="11" customWidth="1"/>
    <col min="11500" max="11500" width="14.42578125" style="11" customWidth="1"/>
    <col min="11501" max="11745" width="8.7109375" style="11"/>
    <col min="11746" max="11746" width="7.5703125" style="11" customWidth="1"/>
    <col min="11747" max="11747" width="51.42578125" style="11" customWidth="1"/>
    <col min="11748" max="11748" width="17.7109375" style="11" customWidth="1"/>
    <col min="11749" max="11749" width="16.5703125" style="11" customWidth="1"/>
    <col min="11750" max="11752" width="14.28515625" style="11" customWidth="1"/>
    <col min="11753" max="11753" width="18.42578125" style="11" customWidth="1"/>
    <col min="11754" max="11754" width="14.5703125" style="11" customWidth="1"/>
    <col min="11755" max="11755" width="14.28515625" style="11" customWidth="1"/>
    <col min="11756" max="11756" width="14.42578125" style="11" customWidth="1"/>
    <col min="11757" max="12001" width="8.7109375" style="11"/>
    <col min="12002" max="12002" width="7.5703125" style="11" customWidth="1"/>
    <col min="12003" max="12003" width="51.42578125" style="11" customWidth="1"/>
    <col min="12004" max="12004" width="17.7109375" style="11" customWidth="1"/>
    <col min="12005" max="12005" width="16.5703125" style="11" customWidth="1"/>
    <col min="12006" max="12008" width="14.28515625" style="11" customWidth="1"/>
    <col min="12009" max="12009" width="18.42578125" style="11" customWidth="1"/>
    <col min="12010" max="12010" width="14.5703125" style="11" customWidth="1"/>
    <col min="12011" max="12011" width="14.28515625" style="11" customWidth="1"/>
    <col min="12012" max="12012" width="14.42578125" style="11" customWidth="1"/>
    <col min="12013" max="12257" width="8.7109375" style="11"/>
    <col min="12258" max="12258" width="7.5703125" style="11" customWidth="1"/>
    <col min="12259" max="12259" width="51.42578125" style="11" customWidth="1"/>
    <col min="12260" max="12260" width="17.7109375" style="11" customWidth="1"/>
    <col min="12261" max="12261" width="16.5703125" style="11" customWidth="1"/>
    <col min="12262" max="12264" width="14.28515625" style="11" customWidth="1"/>
    <col min="12265" max="12265" width="18.42578125" style="11" customWidth="1"/>
    <col min="12266" max="12266" width="14.5703125" style="11" customWidth="1"/>
    <col min="12267" max="12267" width="14.28515625" style="11" customWidth="1"/>
    <col min="12268" max="12268" width="14.42578125" style="11" customWidth="1"/>
    <col min="12269" max="12513" width="8.7109375" style="11"/>
    <col min="12514" max="12514" width="7.5703125" style="11" customWidth="1"/>
    <col min="12515" max="12515" width="51.42578125" style="11" customWidth="1"/>
    <col min="12516" max="12516" width="17.7109375" style="11" customWidth="1"/>
    <col min="12517" max="12517" width="16.5703125" style="11" customWidth="1"/>
    <col min="12518" max="12520" width="14.28515625" style="11" customWidth="1"/>
    <col min="12521" max="12521" width="18.42578125" style="11" customWidth="1"/>
    <col min="12522" max="12522" width="14.5703125" style="11" customWidth="1"/>
    <col min="12523" max="12523" width="14.28515625" style="11" customWidth="1"/>
    <col min="12524" max="12524" width="14.42578125" style="11" customWidth="1"/>
    <col min="12525" max="12769" width="8.7109375" style="11"/>
    <col min="12770" max="12770" width="7.5703125" style="11" customWidth="1"/>
    <col min="12771" max="12771" width="51.42578125" style="11" customWidth="1"/>
    <col min="12772" max="12772" width="17.7109375" style="11" customWidth="1"/>
    <col min="12773" max="12773" width="16.5703125" style="11" customWidth="1"/>
    <col min="12774" max="12776" width="14.28515625" style="11" customWidth="1"/>
    <col min="12777" max="12777" width="18.42578125" style="11" customWidth="1"/>
    <col min="12778" max="12778" width="14.5703125" style="11" customWidth="1"/>
    <col min="12779" max="12779" width="14.28515625" style="11" customWidth="1"/>
    <col min="12780" max="12780" width="14.42578125" style="11" customWidth="1"/>
    <col min="12781" max="13025" width="8.7109375" style="11"/>
    <col min="13026" max="13026" width="7.5703125" style="11" customWidth="1"/>
    <col min="13027" max="13027" width="51.42578125" style="11" customWidth="1"/>
    <col min="13028" max="13028" width="17.7109375" style="11" customWidth="1"/>
    <col min="13029" max="13029" width="16.5703125" style="11" customWidth="1"/>
    <col min="13030" max="13032" width="14.28515625" style="11" customWidth="1"/>
    <col min="13033" max="13033" width="18.42578125" style="11" customWidth="1"/>
    <col min="13034" max="13034" width="14.5703125" style="11" customWidth="1"/>
    <col min="13035" max="13035" width="14.28515625" style="11" customWidth="1"/>
    <col min="13036" max="13036" width="14.42578125" style="11" customWidth="1"/>
    <col min="13037" max="13281" width="8.7109375" style="11"/>
    <col min="13282" max="13282" width="7.5703125" style="11" customWidth="1"/>
    <col min="13283" max="13283" width="51.42578125" style="11" customWidth="1"/>
    <col min="13284" max="13284" width="17.7109375" style="11" customWidth="1"/>
    <col min="13285" max="13285" width="16.5703125" style="11" customWidth="1"/>
    <col min="13286" max="13288" width="14.28515625" style="11" customWidth="1"/>
    <col min="13289" max="13289" width="18.42578125" style="11" customWidth="1"/>
    <col min="13290" max="13290" width="14.5703125" style="11" customWidth="1"/>
    <col min="13291" max="13291" width="14.28515625" style="11" customWidth="1"/>
    <col min="13292" max="13292" width="14.42578125" style="11" customWidth="1"/>
    <col min="13293" max="13537" width="8.7109375" style="11"/>
    <col min="13538" max="13538" width="7.5703125" style="11" customWidth="1"/>
    <col min="13539" max="13539" width="51.42578125" style="11" customWidth="1"/>
    <col min="13540" max="13540" width="17.7109375" style="11" customWidth="1"/>
    <col min="13541" max="13541" width="16.5703125" style="11" customWidth="1"/>
    <col min="13542" max="13544" width="14.28515625" style="11" customWidth="1"/>
    <col min="13545" max="13545" width="18.42578125" style="11" customWidth="1"/>
    <col min="13546" max="13546" width="14.5703125" style="11" customWidth="1"/>
    <col min="13547" max="13547" width="14.28515625" style="11" customWidth="1"/>
    <col min="13548" max="13548" width="14.42578125" style="11" customWidth="1"/>
    <col min="13549" max="13793" width="8.7109375" style="11"/>
    <col min="13794" max="13794" width="7.5703125" style="11" customWidth="1"/>
    <col min="13795" max="13795" width="51.42578125" style="11" customWidth="1"/>
    <col min="13796" max="13796" width="17.7109375" style="11" customWidth="1"/>
    <col min="13797" max="13797" width="16.5703125" style="11" customWidth="1"/>
    <col min="13798" max="13800" width="14.28515625" style="11" customWidth="1"/>
    <col min="13801" max="13801" width="18.42578125" style="11" customWidth="1"/>
    <col min="13802" max="13802" width="14.5703125" style="11" customWidth="1"/>
    <col min="13803" max="13803" width="14.28515625" style="11" customWidth="1"/>
    <col min="13804" max="13804" width="14.42578125" style="11" customWidth="1"/>
    <col min="13805" max="14049" width="8.7109375" style="11"/>
    <col min="14050" max="14050" width="7.5703125" style="11" customWidth="1"/>
    <col min="14051" max="14051" width="51.42578125" style="11" customWidth="1"/>
    <col min="14052" max="14052" width="17.7109375" style="11" customWidth="1"/>
    <col min="14053" max="14053" width="16.5703125" style="11" customWidth="1"/>
    <col min="14054" max="14056" width="14.28515625" style="11" customWidth="1"/>
    <col min="14057" max="14057" width="18.42578125" style="11" customWidth="1"/>
    <col min="14058" max="14058" width="14.5703125" style="11" customWidth="1"/>
    <col min="14059" max="14059" width="14.28515625" style="11" customWidth="1"/>
    <col min="14060" max="14060" width="14.42578125" style="11" customWidth="1"/>
    <col min="14061" max="14305" width="8.7109375" style="11"/>
    <col min="14306" max="14306" width="7.5703125" style="11" customWidth="1"/>
    <col min="14307" max="14307" width="51.42578125" style="11" customWidth="1"/>
    <col min="14308" max="14308" width="17.7109375" style="11" customWidth="1"/>
    <col min="14309" max="14309" width="16.5703125" style="11" customWidth="1"/>
    <col min="14310" max="14312" width="14.28515625" style="11" customWidth="1"/>
    <col min="14313" max="14313" width="18.42578125" style="11" customWidth="1"/>
    <col min="14314" max="14314" width="14.5703125" style="11" customWidth="1"/>
    <col min="14315" max="14315" width="14.28515625" style="11" customWidth="1"/>
    <col min="14316" max="14316" width="14.42578125" style="11" customWidth="1"/>
    <col min="14317" max="14561" width="8.7109375" style="11"/>
    <col min="14562" max="14562" width="7.5703125" style="11" customWidth="1"/>
    <col min="14563" max="14563" width="51.42578125" style="11" customWidth="1"/>
    <col min="14564" max="14564" width="17.7109375" style="11" customWidth="1"/>
    <col min="14565" max="14565" width="16.5703125" style="11" customWidth="1"/>
    <col min="14566" max="14568" width="14.28515625" style="11" customWidth="1"/>
    <col min="14569" max="14569" width="18.42578125" style="11" customWidth="1"/>
    <col min="14570" max="14570" width="14.5703125" style="11" customWidth="1"/>
    <col min="14571" max="14571" width="14.28515625" style="11" customWidth="1"/>
    <col min="14572" max="14572" width="14.42578125" style="11" customWidth="1"/>
    <col min="14573" max="14817" width="8.7109375" style="11"/>
    <col min="14818" max="14818" width="7.5703125" style="11" customWidth="1"/>
    <col min="14819" max="14819" width="51.42578125" style="11" customWidth="1"/>
    <col min="14820" max="14820" width="17.7109375" style="11" customWidth="1"/>
    <col min="14821" max="14821" width="16.5703125" style="11" customWidth="1"/>
    <col min="14822" max="14824" width="14.28515625" style="11" customWidth="1"/>
    <col min="14825" max="14825" width="18.42578125" style="11" customWidth="1"/>
    <col min="14826" max="14826" width="14.5703125" style="11" customWidth="1"/>
    <col min="14827" max="14827" width="14.28515625" style="11" customWidth="1"/>
    <col min="14828" max="14828" width="14.42578125" style="11" customWidth="1"/>
    <col min="14829" max="15073" width="8.7109375" style="11"/>
    <col min="15074" max="15074" width="7.5703125" style="11" customWidth="1"/>
    <col min="15075" max="15075" width="51.42578125" style="11" customWidth="1"/>
    <col min="15076" max="15076" width="17.7109375" style="11" customWidth="1"/>
    <col min="15077" max="15077" width="16.5703125" style="11" customWidth="1"/>
    <col min="15078" max="15080" width="14.28515625" style="11" customWidth="1"/>
    <col min="15081" max="15081" width="18.42578125" style="11" customWidth="1"/>
    <col min="15082" max="15082" width="14.5703125" style="11" customWidth="1"/>
    <col min="15083" max="15083" width="14.28515625" style="11" customWidth="1"/>
    <col min="15084" max="15084" width="14.42578125" style="11" customWidth="1"/>
    <col min="15085" max="15329" width="8.7109375" style="11"/>
    <col min="15330" max="15330" width="7.5703125" style="11" customWidth="1"/>
    <col min="15331" max="15331" width="51.42578125" style="11" customWidth="1"/>
    <col min="15332" max="15332" width="17.7109375" style="11" customWidth="1"/>
    <col min="15333" max="15333" width="16.5703125" style="11" customWidth="1"/>
    <col min="15334" max="15336" width="14.28515625" style="11" customWidth="1"/>
    <col min="15337" max="15337" width="18.42578125" style="11" customWidth="1"/>
    <col min="15338" max="15338" width="14.5703125" style="11" customWidth="1"/>
    <col min="15339" max="15339" width="14.28515625" style="11" customWidth="1"/>
    <col min="15340" max="15340" width="14.42578125" style="11" customWidth="1"/>
    <col min="15341" max="15585" width="8.7109375" style="11"/>
    <col min="15586" max="15586" width="7.5703125" style="11" customWidth="1"/>
    <col min="15587" max="15587" width="51.42578125" style="11" customWidth="1"/>
    <col min="15588" max="15588" width="17.7109375" style="11" customWidth="1"/>
    <col min="15589" max="15589" width="16.5703125" style="11" customWidth="1"/>
    <col min="15590" max="15592" width="14.28515625" style="11" customWidth="1"/>
    <col min="15593" max="15593" width="18.42578125" style="11" customWidth="1"/>
    <col min="15594" max="15594" width="14.5703125" style="11" customWidth="1"/>
    <col min="15595" max="15595" width="14.28515625" style="11" customWidth="1"/>
    <col min="15596" max="15596" width="14.42578125" style="11" customWidth="1"/>
    <col min="15597" max="15841" width="8.7109375" style="11"/>
    <col min="15842" max="15842" width="7.5703125" style="11" customWidth="1"/>
    <col min="15843" max="15843" width="51.42578125" style="11" customWidth="1"/>
    <col min="15844" max="15844" width="17.7109375" style="11" customWidth="1"/>
    <col min="15845" max="15845" width="16.5703125" style="11" customWidth="1"/>
    <col min="15846" max="15848" width="14.28515625" style="11" customWidth="1"/>
    <col min="15849" max="15849" width="18.42578125" style="11" customWidth="1"/>
    <col min="15850" max="15850" width="14.5703125" style="11" customWidth="1"/>
    <col min="15851" max="15851" width="14.28515625" style="11" customWidth="1"/>
    <col min="15852" max="15852" width="14.42578125" style="11" customWidth="1"/>
    <col min="15853" max="16097" width="8.7109375" style="11"/>
    <col min="16098" max="16098" width="7.5703125" style="11" customWidth="1"/>
    <col min="16099" max="16099" width="51.42578125" style="11" customWidth="1"/>
    <col min="16100" max="16100" width="17.7109375" style="11" customWidth="1"/>
    <col min="16101" max="16101" width="16.5703125" style="11" customWidth="1"/>
    <col min="16102" max="16104" width="14.28515625" style="11" customWidth="1"/>
    <col min="16105" max="16105" width="18.42578125" style="11" customWidth="1"/>
    <col min="16106" max="16106" width="14.5703125" style="11" customWidth="1"/>
    <col min="16107" max="16107" width="14.28515625" style="11" customWidth="1"/>
    <col min="16108" max="16108" width="14.42578125" style="11" customWidth="1"/>
    <col min="16109" max="16384" width="8.7109375" style="11"/>
  </cols>
  <sheetData>
    <row r="1" spans="1:12" ht="13.5" customHeight="1">
      <c r="A1" s="783" t="s">
        <v>926</v>
      </c>
      <c r="B1" s="783"/>
      <c r="C1" s="783"/>
      <c r="D1" s="783"/>
      <c r="E1" s="783"/>
      <c r="F1" s="783"/>
      <c r="G1" s="783"/>
      <c r="H1" s="783"/>
      <c r="I1" s="783"/>
      <c r="J1" s="783"/>
      <c r="K1" s="783"/>
      <c r="L1" s="783"/>
    </row>
    <row r="2" spans="1:12">
      <c r="A2" s="784" t="s">
        <v>1291</v>
      </c>
      <c r="B2" s="784"/>
      <c r="C2" s="784"/>
      <c r="D2" s="784"/>
      <c r="E2" s="784"/>
      <c r="F2" s="784"/>
      <c r="G2" s="784"/>
      <c r="H2" s="784"/>
      <c r="I2" s="784"/>
      <c r="J2" s="784"/>
      <c r="K2" s="784"/>
      <c r="L2" s="784"/>
    </row>
    <row r="3" spans="1:12">
      <c r="A3" s="784" t="s">
        <v>1186</v>
      </c>
      <c r="B3" s="784"/>
      <c r="C3" s="784"/>
      <c r="D3" s="784"/>
      <c r="E3" s="784"/>
      <c r="F3" s="784"/>
      <c r="G3" s="784"/>
      <c r="H3" s="784"/>
      <c r="I3" s="784"/>
      <c r="J3" s="784"/>
      <c r="K3" s="784"/>
      <c r="L3" s="784"/>
    </row>
    <row r="4" spans="1:12">
      <c r="A4" s="783" t="s">
        <v>1353</v>
      </c>
      <c r="B4" s="783"/>
      <c r="C4" s="783"/>
      <c r="D4" s="783"/>
      <c r="E4" s="783"/>
      <c r="F4" s="783"/>
      <c r="G4" s="783"/>
      <c r="H4" s="783"/>
      <c r="I4" s="783"/>
      <c r="J4" s="783"/>
      <c r="K4" s="783"/>
      <c r="L4" s="783"/>
    </row>
    <row r="5" spans="1:12">
      <c r="A5" s="783" t="s">
        <v>1352</v>
      </c>
      <c r="B5" s="783"/>
      <c r="C5" s="783"/>
      <c r="D5" s="783"/>
      <c r="E5" s="783"/>
      <c r="F5" s="783"/>
      <c r="G5" s="783"/>
      <c r="H5" s="783"/>
      <c r="I5" s="783"/>
      <c r="J5" s="783"/>
      <c r="K5" s="783"/>
      <c r="L5" s="783"/>
    </row>
    <row r="6" spans="1:12">
      <c r="A6" s="23"/>
      <c r="C6" s="2"/>
      <c r="D6" s="23"/>
      <c r="E6" s="23"/>
      <c r="F6" s="23"/>
      <c r="G6" s="23"/>
      <c r="H6" s="23"/>
      <c r="I6" s="23"/>
      <c r="J6" s="23"/>
      <c r="K6" s="23"/>
      <c r="L6" s="23"/>
    </row>
    <row r="7" spans="1:12">
      <c r="A7" s="23"/>
      <c r="B7" s="59" t="s">
        <v>113</v>
      </c>
      <c r="C7" s="2"/>
      <c r="D7" s="23"/>
      <c r="E7" s="23"/>
      <c r="F7" s="23"/>
      <c r="G7" s="23"/>
      <c r="H7" s="23"/>
      <c r="I7" s="23"/>
      <c r="J7" s="23"/>
      <c r="K7" s="23"/>
      <c r="L7" s="23"/>
    </row>
    <row r="8" spans="1:12">
      <c r="A8" s="25" t="s">
        <v>43</v>
      </c>
      <c r="B8" s="9"/>
      <c r="C8" s="9"/>
      <c r="D8" s="9"/>
      <c r="E8" s="9"/>
      <c r="F8" s="9"/>
      <c r="G8" s="9"/>
      <c r="J8" s="23"/>
      <c r="K8" s="23"/>
      <c r="L8" s="8"/>
    </row>
    <row r="9" spans="1:12">
      <c r="A9" s="41" t="s">
        <v>44</v>
      </c>
      <c r="B9" s="41" t="s">
        <v>1268</v>
      </c>
      <c r="C9" s="25"/>
      <c r="D9" s="8"/>
      <c r="E9" s="8"/>
      <c r="F9" s="8"/>
      <c r="G9" s="8"/>
      <c r="J9" s="41" t="s">
        <v>2</v>
      </c>
      <c r="K9" s="25"/>
      <c r="L9" s="41" t="s">
        <v>1</v>
      </c>
    </row>
    <row r="10" spans="1:12">
      <c r="A10" s="18">
        <v>1</v>
      </c>
      <c r="B10" s="9" t="s">
        <v>1267</v>
      </c>
      <c r="C10" s="9"/>
      <c r="E10" s="9"/>
      <c r="H10" s="8"/>
      <c r="I10" s="8"/>
      <c r="J10" s="309">
        <v>-29066044.170436531</v>
      </c>
      <c r="K10" s="312"/>
      <c r="L10" s="79" t="s">
        <v>1266</v>
      </c>
    </row>
    <row r="11" spans="1:12">
      <c r="A11" s="18">
        <v>2</v>
      </c>
      <c r="B11" s="22" t="s">
        <v>139</v>
      </c>
      <c r="C11" s="22"/>
      <c r="E11" s="9"/>
      <c r="H11" s="8"/>
      <c r="I11" s="8"/>
      <c r="J11" s="314">
        <v>0</v>
      </c>
      <c r="K11" s="312"/>
      <c r="L11" s="79" t="s">
        <v>14</v>
      </c>
    </row>
    <row r="12" spans="1:12">
      <c r="A12" s="18">
        <v>3</v>
      </c>
      <c r="B12" s="9" t="s">
        <v>1265</v>
      </c>
      <c r="C12" s="9"/>
      <c r="E12" s="9"/>
      <c r="H12" s="8"/>
      <c r="I12" s="8"/>
      <c r="J12" s="312">
        <v>-29066044.170436531</v>
      </c>
      <c r="K12" s="312"/>
      <c r="L12" s="9"/>
    </row>
    <row r="13" spans="1:12" ht="25.5">
      <c r="A13" s="18">
        <v>4</v>
      </c>
      <c r="B13" s="9" t="s">
        <v>1264</v>
      </c>
      <c r="C13" s="9"/>
      <c r="E13" s="9"/>
      <c r="H13" s="8"/>
      <c r="I13" s="8"/>
      <c r="J13" s="573">
        <v>34988112.097241782</v>
      </c>
      <c r="K13" s="572"/>
      <c r="L13" s="476" t="s">
        <v>1263</v>
      </c>
    </row>
    <row r="14" spans="1:12" ht="13.5" thickBot="1">
      <c r="A14" s="18">
        <v>5</v>
      </c>
      <c r="B14" s="9" t="s">
        <v>1262</v>
      </c>
      <c r="C14" s="9"/>
      <c r="E14" s="9"/>
      <c r="H14" s="8"/>
      <c r="I14" s="8"/>
      <c r="J14" s="316">
        <v>5922067.9268052503</v>
      </c>
      <c r="K14" s="312"/>
    </row>
    <row r="15" spans="1:12" ht="13.5" thickTop="1">
      <c r="A15" s="18"/>
      <c r="B15" s="9"/>
      <c r="C15" s="9"/>
      <c r="E15" s="9"/>
      <c r="H15" s="8"/>
      <c r="I15" s="8"/>
      <c r="J15" s="312"/>
      <c r="K15" s="312"/>
    </row>
    <row r="16" spans="1:12">
      <c r="A16" s="18">
        <f>A14+1</f>
        <v>6</v>
      </c>
      <c r="B16" s="9" t="s">
        <v>1360</v>
      </c>
      <c r="C16" s="9"/>
      <c r="E16" s="9"/>
      <c r="H16" s="8"/>
      <c r="I16" s="8"/>
      <c r="J16" s="312">
        <f>'Attachment Supp-RIE-3'!F19</f>
        <v>6098186.1380736157</v>
      </c>
      <c r="K16" s="312"/>
    </row>
    <row r="17" spans="1:14">
      <c r="A17" s="18">
        <f>A16+1</f>
        <v>7</v>
      </c>
      <c r="B17" s="9" t="s">
        <v>1120</v>
      </c>
      <c r="C17" s="9"/>
      <c r="E17" s="9"/>
      <c r="H17" s="8"/>
      <c r="I17" s="8"/>
      <c r="J17" s="312">
        <f>J14-J16</f>
        <v>-176118.21126836538</v>
      </c>
      <c r="K17" s="312"/>
    </row>
    <row r="18" spans="1:14">
      <c r="A18" s="18"/>
      <c r="B18" s="9"/>
      <c r="C18" s="9"/>
      <c r="D18" s="9"/>
      <c r="E18" s="9"/>
      <c r="H18" s="8"/>
      <c r="I18" s="8"/>
      <c r="J18" s="312"/>
      <c r="K18" s="312"/>
    </row>
    <row r="19" spans="1:14">
      <c r="A19" s="18" t="s">
        <v>41</v>
      </c>
      <c r="B19" s="9"/>
      <c r="C19" s="9"/>
      <c r="D19" s="9"/>
      <c r="E19" s="9"/>
      <c r="F19" s="9"/>
      <c r="G19" s="9"/>
      <c r="H19" s="8"/>
      <c r="I19" s="8"/>
      <c r="J19" s="312"/>
      <c r="K19" s="312"/>
    </row>
    <row r="20" spans="1:14" ht="13.15" customHeight="1">
      <c r="A20" s="18"/>
      <c r="B20" s="790" t="s">
        <v>1261</v>
      </c>
      <c r="C20" s="791"/>
      <c r="D20" s="792"/>
      <c r="E20" s="25"/>
      <c r="F20" s="18" t="s">
        <v>12</v>
      </c>
      <c r="G20" s="18"/>
      <c r="H20" s="18" t="s">
        <v>15</v>
      </c>
      <c r="I20" s="18"/>
      <c r="J20" s="18" t="s">
        <v>249</v>
      </c>
      <c r="K20" s="23"/>
      <c r="N20" s="451"/>
    </row>
    <row r="21" spans="1:14" ht="13.15" customHeight="1">
      <c r="A21" s="18" t="s">
        <v>41</v>
      </c>
      <c r="E21" s="25"/>
      <c r="F21" s="8"/>
      <c r="G21" s="8"/>
      <c r="H21" s="25" t="s">
        <v>274</v>
      </c>
      <c r="I21" s="25"/>
      <c r="J21" s="25"/>
      <c r="K21" s="8"/>
    </row>
    <row r="22" spans="1:14" ht="13.15" customHeight="1">
      <c r="A22" s="18"/>
      <c r="B22" s="41" t="s">
        <v>275</v>
      </c>
      <c r="C22" s="25"/>
      <c r="D22" s="41" t="s">
        <v>276</v>
      </c>
      <c r="E22" s="25"/>
      <c r="F22" s="41" t="s">
        <v>1260</v>
      </c>
      <c r="G22" s="8"/>
      <c r="H22" s="318" t="s">
        <v>1259</v>
      </c>
      <c r="I22" s="319"/>
      <c r="J22" s="41" t="s">
        <v>277</v>
      </c>
      <c r="K22" s="8"/>
    </row>
    <row r="23" spans="1:14" ht="13.15" customHeight="1">
      <c r="A23" s="18">
        <f>A17+1</f>
        <v>8</v>
      </c>
      <c r="B23" s="8" t="s">
        <v>278</v>
      </c>
      <c r="C23" s="8"/>
      <c r="D23" s="8">
        <v>2023</v>
      </c>
      <c r="E23" s="8"/>
      <c r="F23" s="324">
        <v>5922067.9268052503</v>
      </c>
      <c r="G23" s="324"/>
      <c r="H23" s="322">
        <v>5.4000000000000003E-3</v>
      </c>
      <c r="I23" s="567" t="s">
        <v>55</v>
      </c>
      <c r="J23" s="269">
        <v>31979.166804748354</v>
      </c>
      <c r="K23" s="270"/>
    </row>
    <row r="24" spans="1:14" ht="13.15" customHeight="1">
      <c r="A24" s="18">
        <f>A23+1</f>
        <v>9</v>
      </c>
      <c r="B24" s="8" t="s">
        <v>279</v>
      </c>
      <c r="C24" s="8"/>
      <c r="D24" s="8">
        <v>2023</v>
      </c>
      <c r="E24" s="8"/>
      <c r="F24" s="324">
        <v>5922067.9268052503</v>
      </c>
      <c r="G24" s="324"/>
      <c r="H24" s="322">
        <v>4.7999999999999996E-3</v>
      </c>
      <c r="I24" s="567" t="s">
        <v>55</v>
      </c>
      <c r="J24" s="269">
        <v>28425.926048665198</v>
      </c>
      <c r="K24" s="270"/>
    </row>
    <row r="25" spans="1:14" ht="13.15" customHeight="1">
      <c r="A25" s="18">
        <f>A24+1</f>
        <v>10</v>
      </c>
      <c r="B25" s="8" t="s">
        <v>280</v>
      </c>
      <c r="C25" s="8"/>
      <c r="D25" s="8">
        <v>2023</v>
      </c>
      <c r="E25" s="8"/>
      <c r="F25" s="324">
        <v>5922067.9268052503</v>
      </c>
      <c r="G25" s="324"/>
      <c r="H25" s="322">
        <v>5.4000000000000003E-3</v>
      </c>
      <c r="I25" s="567" t="s">
        <v>55</v>
      </c>
      <c r="J25" s="269">
        <v>31979.166804748354</v>
      </c>
      <c r="K25" s="270"/>
    </row>
    <row r="26" spans="1:14">
      <c r="A26" s="18"/>
      <c r="B26" s="8"/>
      <c r="C26" s="8"/>
      <c r="D26" s="8"/>
      <c r="E26" s="8"/>
      <c r="F26" s="324"/>
      <c r="G26" s="324"/>
      <c r="H26" s="325"/>
      <c r="I26" s="323"/>
      <c r="J26" s="269"/>
      <c r="K26" s="270"/>
    </row>
    <row r="27" spans="1:14">
      <c r="A27" s="18">
        <f>A25+1</f>
        <v>11</v>
      </c>
      <c r="B27" s="8" t="s">
        <v>281</v>
      </c>
      <c r="C27" s="8"/>
      <c r="D27" s="8">
        <v>2023</v>
      </c>
      <c r="E27" s="8"/>
      <c r="F27" s="324">
        <v>6014452.1864634128</v>
      </c>
      <c r="G27" s="324"/>
      <c r="H27" s="322">
        <v>6.1999999999999998E-3</v>
      </c>
      <c r="I27" s="567" t="s">
        <v>55</v>
      </c>
      <c r="J27" s="269">
        <v>37289.603556073162</v>
      </c>
      <c r="K27" s="270"/>
    </row>
    <row r="28" spans="1:14">
      <c r="A28" s="18">
        <f>A27+1</f>
        <v>12</v>
      </c>
      <c r="B28" s="8" t="s">
        <v>282</v>
      </c>
      <c r="C28" s="8"/>
      <c r="D28" s="8">
        <v>2023</v>
      </c>
      <c r="E28" s="8"/>
      <c r="F28" s="324">
        <v>6014452.1864634128</v>
      </c>
      <c r="G28" s="324"/>
      <c r="H28" s="322">
        <v>6.4000000000000003E-3</v>
      </c>
      <c r="I28" s="567" t="s">
        <v>55</v>
      </c>
      <c r="J28" s="269">
        <v>38492.493993365846</v>
      </c>
      <c r="K28" s="270"/>
    </row>
    <row r="29" spans="1:14">
      <c r="A29" s="18">
        <f>A28+1</f>
        <v>13</v>
      </c>
      <c r="B29" s="8" t="s">
        <v>283</v>
      </c>
      <c r="C29" s="8"/>
      <c r="D29" s="8">
        <v>2023</v>
      </c>
      <c r="E29" s="8"/>
      <c r="F29" s="324">
        <v>6014452.1864634128</v>
      </c>
      <c r="G29" s="324"/>
      <c r="H29" s="322">
        <v>6.1999999999999998E-3</v>
      </c>
      <c r="I29" s="567" t="s">
        <v>55</v>
      </c>
      <c r="J29" s="269">
        <v>37289.603556073162</v>
      </c>
      <c r="K29" s="270"/>
    </row>
    <row r="30" spans="1:14">
      <c r="A30" s="18"/>
      <c r="B30" s="8"/>
      <c r="C30" s="8"/>
      <c r="D30" s="8"/>
      <c r="E30" s="8"/>
      <c r="F30" s="324"/>
      <c r="G30" s="324"/>
      <c r="H30" s="325"/>
      <c r="I30" s="323"/>
      <c r="J30" s="269"/>
      <c r="K30" s="270"/>
    </row>
    <row r="31" spans="1:14">
      <c r="A31" s="18">
        <f>A29+1</f>
        <v>14</v>
      </c>
      <c r="B31" s="8" t="s">
        <v>284</v>
      </c>
      <c r="C31" s="8"/>
      <c r="D31" s="8">
        <v>2023</v>
      </c>
      <c r="E31" s="8"/>
      <c r="F31" s="324">
        <v>6127523.8875689255</v>
      </c>
      <c r="G31" s="324"/>
      <c r="H31" s="322">
        <v>9.7999999999999997E-3</v>
      </c>
      <c r="I31" s="567" t="s">
        <v>55</v>
      </c>
      <c r="J31" s="269">
        <v>60049.734098175468</v>
      </c>
      <c r="K31" s="270"/>
    </row>
    <row r="32" spans="1:14">
      <c r="A32" s="18">
        <f>A31+1</f>
        <v>15</v>
      </c>
      <c r="B32" s="8" t="s">
        <v>285</v>
      </c>
      <c r="C32" s="8"/>
      <c r="D32" s="8">
        <v>2023</v>
      </c>
      <c r="E32" s="8"/>
      <c r="F32" s="324">
        <v>6127523.8875689255</v>
      </c>
      <c r="G32" s="324"/>
      <c r="H32" s="322">
        <v>6.7999999999999996E-3</v>
      </c>
      <c r="I32" s="567" t="s">
        <v>55</v>
      </c>
      <c r="J32" s="269">
        <v>41667.162435468694</v>
      </c>
      <c r="K32" s="270"/>
    </row>
    <row r="33" spans="1:11">
      <c r="A33" s="18">
        <f>A32+1</f>
        <v>16</v>
      </c>
      <c r="B33" s="8" t="s">
        <v>286</v>
      </c>
      <c r="C33" s="8"/>
      <c r="D33" s="8">
        <v>2023</v>
      </c>
      <c r="E33" s="8"/>
      <c r="F33" s="324">
        <v>6127523.8875689255</v>
      </c>
      <c r="G33" s="324"/>
      <c r="H33" s="322">
        <v>6.6E-3</v>
      </c>
      <c r="I33" s="567" t="s">
        <v>55</v>
      </c>
      <c r="J33" s="269">
        <v>40441.657657954907</v>
      </c>
      <c r="K33" s="270"/>
    </row>
    <row r="34" spans="1:11">
      <c r="A34" s="18"/>
      <c r="B34" s="8"/>
      <c r="C34" s="8"/>
      <c r="D34" s="8"/>
      <c r="E34" s="8"/>
      <c r="F34" s="324"/>
      <c r="G34" s="324"/>
      <c r="H34" s="325"/>
      <c r="I34" s="323"/>
      <c r="J34" s="269"/>
      <c r="K34" s="270"/>
    </row>
    <row r="35" spans="1:11">
      <c r="A35" s="18">
        <f>A33+1</f>
        <v>17</v>
      </c>
      <c r="B35" s="8" t="s">
        <v>287</v>
      </c>
      <c r="C35" s="8"/>
      <c r="D35" s="8">
        <v>2023</v>
      </c>
      <c r="E35" s="8"/>
      <c r="F35" s="324">
        <v>6269682.4417605242</v>
      </c>
      <c r="G35" s="324"/>
      <c r="H35" s="322">
        <v>7.1000000000000004E-3</v>
      </c>
      <c r="I35" s="567" t="s">
        <v>55</v>
      </c>
      <c r="J35" s="269">
        <v>44514.745336499727</v>
      </c>
      <c r="K35" s="270"/>
    </row>
    <row r="36" spans="1:11" ht="13.15" customHeight="1">
      <c r="A36" s="18">
        <f>A35+1</f>
        <v>18</v>
      </c>
      <c r="B36" s="8" t="s">
        <v>288</v>
      </c>
      <c r="C36" s="8"/>
      <c r="D36" s="8">
        <v>2023</v>
      </c>
      <c r="E36" s="8"/>
      <c r="F36" s="324">
        <v>6269682.4417605242</v>
      </c>
      <c r="G36" s="324"/>
      <c r="H36" s="322">
        <v>6.8999999999999999E-3</v>
      </c>
      <c r="I36" s="567" t="s">
        <v>55</v>
      </c>
      <c r="J36" s="269">
        <v>43260.808848147615</v>
      </c>
      <c r="K36" s="270"/>
    </row>
    <row r="37" spans="1:11" ht="13.15" customHeight="1">
      <c r="A37" s="18">
        <f>A36+1</f>
        <v>19</v>
      </c>
      <c r="B37" s="8" t="s">
        <v>289</v>
      </c>
      <c r="C37" s="8"/>
      <c r="D37" s="8">
        <v>2023</v>
      </c>
      <c r="E37" s="8"/>
      <c r="F37" s="324">
        <v>6269682.4417605242</v>
      </c>
      <c r="G37" s="324"/>
      <c r="H37" s="322">
        <v>7.1000000000000004E-3</v>
      </c>
      <c r="I37" s="567" t="s">
        <v>55</v>
      </c>
      <c r="J37" s="269">
        <v>44514.745336499727</v>
      </c>
      <c r="K37" s="270"/>
    </row>
    <row r="38" spans="1:11" ht="13.15" customHeight="1">
      <c r="A38" s="18"/>
      <c r="B38" s="8"/>
      <c r="C38" s="8"/>
      <c r="D38" s="8"/>
      <c r="E38" s="8"/>
      <c r="F38" s="324"/>
      <c r="G38" s="324"/>
      <c r="H38" s="571"/>
      <c r="I38" s="323"/>
      <c r="J38" s="269"/>
      <c r="K38" s="270"/>
    </row>
    <row r="39" spans="1:11" ht="13.15" customHeight="1">
      <c r="A39" s="18">
        <f>A37+1</f>
        <v>20</v>
      </c>
      <c r="B39" s="8" t="s">
        <v>278</v>
      </c>
      <c r="C39" s="8"/>
      <c r="D39" s="8">
        <v>2024</v>
      </c>
      <c r="E39" s="8"/>
      <c r="F39" s="324">
        <v>6401972.7412816714</v>
      </c>
      <c r="G39" s="324"/>
      <c r="H39" s="322">
        <v>7.1999999999999998E-3</v>
      </c>
      <c r="I39" s="567" t="s">
        <v>55</v>
      </c>
      <c r="J39" s="269">
        <v>46094.203737228032</v>
      </c>
      <c r="K39" s="270"/>
    </row>
    <row r="40" spans="1:11" ht="13.15" customHeight="1">
      <c r="A40" s="18">
        <f>A39+1</f>
        <v>21</v>
      </c>
      <c r="B40" s="8" t="s">
        <v>279</v>
      </c>
      <c r="C40" s="8"/>
      <c r="D40" s="8">
        <v>2024</v>
      </c>
      <c r="E40" s="8"/>
      <c r="F40" s="324">
        <v>6401972.7412816714</v>
      </c>
      <c r="G40" s="324"/>
      <c r="H40" s="322">
        <v>6.7999999999999996E-3</v>
      </c>
      <c r="I40" s="567" t="s">
        <v>55</v>
      </c>
      <c r="J40" s="269">
        <v>43533.41464071536</v>
      </c>
      <c r="K40" s="270"/>
    </row>
    <row r="41" spans="1:11" ht="13.15" customHeight="1">
      <c r="A41" s="18">
        <f>A40+1</f>
        <v>22</v>
      </c>
      <c r="B41" s="8" t="s">
        <v>280</v>
      </c>
      <c r="C41" s="8"/>
      <c r="D41" s="8">
        <v>2024</v>
      </c>
      <c r="E41" s="8"/>
      <c r="F41" s="324">
        <v>6401972.7412816714</v>
      </c>
      <c r="G41" s="324"/>
      <c r="H41" s="322">
        <v>7.1999999999999998E-3</v>
      </c>
      <c r="I41" s="567" t="s">
        <v>55</v>
      </c>
      <c r="J41" s="269">
        <v>46094.203737228032</v>
      </c>
      <c r="K41" s="270"/>
    </row>
    <row r="42" spans="1:11">
      <c r="A42" s="18"/>
      <c r="B42" s="8"/>
      <c r="C42" s="8"/>
      <c r="D42" s="8"/>
      <c r="E42" s="8"/>
      <c r="F42" s="324"/>
      <c r="G42" s="324"/>
      <c r="H42" s="325"/>
      <c r="I42" s="323"/>
      <c r="J42" s="269"/>
      <c r="K42" s="270"/>
    </row>
    <row r="43" spans="1:11">
      <c r="A43" s="18">
        <f>A41+1</f>
        <v>23</v>
      </c>
      <c r="B43" s="8" t="s">
        <v>281</v>
      </c>
      <c r="C43" s="8"/>
      <c r="D43" s="8">
        <v>2024</v>
      </c>
      <c r="E43" s="8"/>
      <c r="F43" s="324">
        <v>6537694.5633968432</v>
      </c>
      <c r="G43" s="324"/>
      <c r="H43" s="322">
        <v>7.0000000000000001E-3</v>
      </c>
      <c r="I43" s="567" t="s">
        <v>55</v>
      </c>
      <c r="J43" s="269">
        <v>45763.861943777905</v>
      </c>
      <c r="K43" s="270"/>
    </row>
    <row r="44" spans="1:11">
      <c r="A44" s="18">
        <f>A43+1</f>
        <v>24</v>
      </c>
      <c r="B44" s="8" t="s">
        <v>282</v>
      </c>
      <c r="C44" s="8"/>
      <c r="D44" s="8">
        <v>2024</v>
      </c>
      <c r="E44" s="8"/>
      <c r="F44" s="324">
        <v>6537694.5633968432</v>
      </c>
      <c r="G44" s="324"/>
      <c r="H44" s="322">
        <v>7.1999999999999998E-3</v>
      </c>
      <c r="I44" s="567" t="s">
        <v>55</v>
      </c>
      <c r="J44" s="269">
        <v>47071.400856457272</v>
      </c>
      <c r="K44" s="270"/>
    </row>
    <row r="45" spans="1:11">
      <c r="A45" s="18">
        <f>A44+1</f>
        <v>25</v>
      </c>
      <c r="B45" s="8" t="s">
        <v>283</v>
      </c>
      <c r="C45" s="8"/>
      <c r="D45" s="8">
        <v>2024</v>
      </c>
      <c r="E45" s="8"/>
      <c r="F45" s="324">
        <v>6537694.5633968432</v>
      </c>
      <c r="G45" s="324"/>
      <c r="H45" s="571">
        <v>6.7117647058823537E-3</v>
      </c>
      <c r="I45" s="567" t="s">
        <v>57</v>
      </c>
      <c r="J45" s="269">
        <v>43879.467628445876</v>
      </c>
      <c r="K45" s="270"/>
    </row>
    <row r="46" spans="1:11">
      <c r="A46" s="18"/>
      <c r="B46" s="8"/>
      <c r="C46" s="8"/>
      <c r="D46" s="8"/>
      <c r="E46" s="8"/>
      <c r="F46" s="324"/>
      <c r="G46" s="324"/>
      <c r="H46" s="325"/>
      <c r="I46" s="323"/>
      <c r="J46" s="269"/>
      <c r="K46" s="270"/>
    </row>
    <row r="47" spans="1:11">
      <c r="A47" s="18">
        <f>A45+1</f>
        <v>26</v>
      </c>
      <c r="B47" s="8" t="s">
        <v>284</v>
      </c>
      <c r="C47" s="8"/>
      <c r="D47" s="8">
        <v>2024</v>
      </c>
      <c r="E47" s="8"/>
      <c r="F47" s="324">
        <v>6674409.2938255239</v>
      </c>
      <c r="G47" s="324"/>
      <c r="H47" s="571">
        <v>6.7117647058823537E-3</v>
      </c>
      <c r="I47" s="567" t="s">
        <v>57</v>
      </c>
      <c r="J47" s="269">
        <v>44797.064730911319</v>
      </c>
      <c r="K47" s="270"/>
    </row>
    <row r="48" spans="1:11">
      <c r="A48" s="18">
        <f>A47+1</f>
        <v>27</v>
      </c>
      <c r="B48" s="8" t="s">
        <v>285</v>
      </c>
      <c r="C48" s="8"/>
      <c r="D48" s="8">
        <v>2024</v>
      </c>
      <c r="E48" s="8"/>
      <c r="F48" s="324">
        <v>6674409.2938255239</v>
      </c>
      <c r="G48" s="324"/>
      <c r="H48" s="571">
        <v>6.7117647058823537E-3</v>
      </c>
      <c r="I48" s="567" t="s">
        <v>57</v>
      </c>
      <c r="J48" s="269">
        <v>44797.064730911319</v>
      </c>
      <c r="K48" s="270"/>
    </row>
    <row r="49" spans="1:11">
      <c r="A49" s="18">
        <f>A48+1</f>
        <v>28</v>
      </c>
      <c r="B49" s="8" t="s">
        <v>286</v>
      </c>
      <c r="C49" s="8"/>
      <c r="D49" s="8">
        <v>2024</v>
      </c>
      <c r="E49" s="8"/>
      <c r="F49" s="324">
        <v>6674409.2938255239</v>
      </c>
      <c r="G49" s="324"/>
      <c r="H49" s="571">
        <v>6.7117647058823537E-3</v>
      </c>
      <c r="I49" s="567" t="s">
        <v>57</v>
      </c>
      <c r="J49" s="269">
        <v>44797.064730911319</v>
      </c>
      <c r="K49" s="270"/>
    </row>
    <row r="50" spans="1:11">
      <c r="A50" s="18"/>
      <c r="B50" s="8"/>
      <c r="C50" s="8"/>
      <c r="D50" s="8"/>
      <c r="E50" s="8"/>
      <c r="F50" s="324"/>
      <c r="G50" s="324"/>
      <c r="H50" s="325"/>
      <c r="I50" s="323"/>
      <c r="J50" s="269"/>
      <c r="K50" s="270"/>
    </row>
    <row r="51" spans="1:11">
      <c r="A51" s="18">
        <f>A49+1</f>
        <v>29</v>
      </c>
      <c r="B51" s="8" t="s">
        <v>287</v>
      </c>
      <c r="C51" s="8"/>
      <c r="D51" s="8">
        <v>2024</v>
      </c>
      <c r="E51" s="8"/>
      <c r="F51" s="324">
        <v>6808800.4880182585</v>
      </c>
      <c r="G51" s="324"/>
      <c r="H51" s="571">
        <v>6.7117647058823537E-3</v>
      </c>
      <c r="I51" s="567" t="s">
        <v>57</v>
      </c>
      <c r="J51" s="269">
        <v>45699.066804875496</v>
      </c>
      <c r="K51" s="270"/>
    </row>
    <row r="52" spans="1:11">
      <c r="A52" s="18">
        <f>A51+1</f>
        <v>30</v>
      </c>
      <c r="B52" s="8" t="s">
        <v>288</v>
      </c>
      <c r="C52" s="8"/>
      <c r="D52" s="8">
        <v>2024</v>
      </c>
      <c r="E52" s="8"/>
      <c r="F52" s="324">
        <v>6808800.4880182585</v>
      </c>
      <c r="G52" s="324"/>
      <c r="H52" s="571">
        <v>6.7117647058823537E-3</v>
      </c>
      <c r="I52" s="567" t="s">
        <v>57</v>
      </c>
      <c r="J52" s="269">
        <v>45699.066804875496</v>
      </c>
      <c r="K52" s="270"/>
    </row>
    <row r="53" spans="1:11">
      <c r="A53" s="18">
        <f>A52+1</f>
        <v>31</v>
      </c>
      <c r="B53" s="8" t="s">
        <v>289</v>
      </c>
      <c r="C53" s="8"/>
      <c r="D53" s="8">
        <v>2024</v>
      </c>
      <c r="E53" s="8"/>
      <c r="F53" s="324">
        <v>6808800.4880182585</v>
      </c>
      <c r="G53" s="324"/>
      <c r="H53" s="571">
        <v>6.7117647058823537E-3</v>
      </c>
      <c r="I53" s="567" t="s">
        <v>57</v>
      </c>
      <c r="J53" s="570">
        <v>45699.066804875496</v>
      </c>
      <c r="K53" s="270"/>
    </row>
    <row r="54" spans="1:11">
      <c r="A54" s="18">
        <f>A53+1</f>
        <v>32</v>
      </c>
      <c r="D54" s="9"/>
      <c r="E54" s="9"/>
      <c r="H54" s="51" t="s">
        <v>1258</v>
      </c>
      <c r="J54" s="333">
        <v>1023829.761627633</v>
      </c>
      <c r="K54" s="333"/>
    </row>
    <row r="55" spans="1:11">
      <c r="A55" s="18">
        <f>A54+1</f>
        <v>33</v>
      </c>
      <c r="H55" s="51" t="s">
        <v>1257</v>
      </c>
      <c r="J55" s="569">
        <v>5922067.9268052503</v>
      </c>
      <c r="K55" s="569"/>
    </row>
    <row r="56" spans="1:11" ht="13.5" thickBot="1">
      <c r="A56" s="18">
        <f>A55+1</f>
        <v>34</v>
      </c>
      <c r="H56" s="51" t="s">
        <v>1256</v>
      </c>
      <c r="J56" s="568">
        <v>6945897.6884328835</v>
      </c>
      <c r="K56" s="333"/>
    </row>
    <row r="57" spans="1:11" ht="13.5" thickTop="1">
      <c r="A57" s="18"/>
      <c r="H57" s="51"/>
      <c r="J57" s="11"/>
      <c r="K57" s="333"/>
    </row>
    <row r="58" spans="1:11">
      <c r="A58" s="18">
        <f>A56+1</f>
        <v>35</v>
      </c>
      <c r="H58" s="51" t="s">
        <v>1359</v>
      </c>
      <c r="J58" s="616">
        <f>'Attachment Supp-RIE-3'!N52</f>
        <v>7152463.8899117308</v>
      </c>
      <c r="K58" s="333"/>
    </row>
    <row r="59" spans="1:11">
      <c r="A59" s="18"/>
      <c r="H59" s="51"/>
      <c r="J59" s="11"/>
      <c r="K59" s="333"/>
    </row>
    <row r="60" spans="1:11">
      <c r="A60" s="18">
        <f>A58+1</f>
        <v>36</v>
      </c>
      <c r="H60" s="51" t="s">
        <v>1358</v>
      </c>
      <c r="J60" s="616">
        <f>J56-J58</f>
        <v>-206566.2014788473</v>
      </c>
      <c r="K60" s="333"/>
    </row>
    <row r="61" spans="1:11">
      <c r="A61" s="18"/>
      <c r="H61" s="51"/>
      <c r="J61" s="333"/>
      <c r="K61" s="333"/>
    </row>
    <row r="62" spans="1:11">
      <c r="A62" s="146" t="s">
        <v>246</v>
      </c>
      <c r="J62" s="333"/>
      <c r="K62" s="333"/>
    </row>
    <row r="63" spans="1:11">
      <c r="A63" s="567" t="s">
        <v>54</v>
      </c>
      <c r="B63" s="11" t="s">
        <v>1255</v>
      </c>
      <c r="J63" s="333"/>
      <c r="K63" s="333"/>
    </row>
    <row r="64" spans="1:11">
      <c r="A64" s="567" t="s">
        <v>55</v>
      </c>
      <c r="B64" s="11" t="s">
        <v>1254</v>
      </c>
      <c r="J64" s="333"/>
      <c r="K64" s="333"/>
    </row>
    <row r="65" spans="1:11">
      <c r="A65" s="567" t="s">
        <v>57</v>
      </c>
      <c r="B65" s="11" t="s">
        <v>1253</v>
      </c>
      <c r="H65" s="566">
        <v>6.7117647058823537E-3</v>
      </c>
      <c r="J65" s="333"/>
      <c r="K65" s="333"/>
    </row>
    <row r="66" spans="1:11">
      <c r="A66" s="18"/>
      <c r="B66" s="11" t="s">
        <v>1252</v>
      </c>
      <c r="J66" s="333"/>
      <c r="K66" s="333"/>
    </row>
    <row r="67" spans="1:11">
      <c r="B67" s="11" t="s">
        <v>1251</v>
      </c>
      <c r="J67" s="333"/>
      <c r="K67" s="333"/>
    </row>
    <row r="68" spans="1:11">
      <c r="A68" s="18"/>
      <c r="J68" s="333"/>
      <c r="K68" s="333"/>
    </row>
    <row r="69" spans="1:11">
      <c r="A69" s="18"/>
      <c r="J69" s="333"/>
      <c r="K69" s="333"/>
    </row>
    <row r="70" spans="1:11">
      <c r="A70" s="18"/>
      <c r="J70" s="333"/>
      <c r="K70" s="333"/>
    </row>
    <row r="71" spans="1:11">
      <c r="A71" s="18"/>
      <c r="J71" s="333"/>
      <c r="K71" s="333"/>
    </row>
    <row r="72" spans="1:11">
      <c r="A72" s="18"/>
      <c r="J72" s="333"/>
      <c r="K72" s="333"/>
    </row>
    <row r="73" spans="1:11">
      <c r="A73" s="18"/>
      <c r="J73" s="565"/>
      <c r="K73" s="565"/>
    </row>
  </sheetData>
  <mergeCells count="6">
    <mergeCell ref="B20:D20"/>
    <mergeCell ref="A1:L1"/>
    <mergeCell ref="A2:L2"/>
    <mergeCell ref="A3:L3"/>
    <mergeCell ref="A4:L4"/>
    <mergeCell ref="A5:L5"/>
  </mergeCells>
  <pageMargins left="0.7" right="0.7" top="0.75" bottom="0.75" header="0.3" footer="0.3"/>
  <pageSetup scale="58" fitToHeight="2" orientation="landscape" r:id="rId1"/>
  <headerFooter>
    <oddFooter>&amp;L_x000D_&amp;1#&amp;"Calibri"&amp;14&amp;K000000 Business Use</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36EE8-E39D-4BDD-A727-9F9286C6D4FA}">
  <sheetPr>
    <tabColor theme="4" tint="0.39997558519241921"/>
    <pageSetUpPr fitToPage="1"/>
  </sheetPr>
  <dimension ref="A1:F53"/>
  <sheetViews>
    <sheetView zoomScale="80" zoomScaleNormal="80" workbookViewId="0">
      <selection sqref="A1:L1"/>
    </sheetView>
  </sheetViews>
  <sheetFormatPr defaultColWidth="9.28515625" defaultRowHeight="12.75"/>
  <cols>
    <col min="1" max="1" width="6" style="1" bestFit="1" customWidth="1"/>
    <col min="2" max="2" width="93.7109375" style="1" customWidth="1"/>
    <col min="3" max="3" width="6.140625" style="18" bestFit="1" customWidth="1"/>
    <col min="4" max="4" width="16.5703125" style="1" customWidth="1"/>
    <col min="5" max="5" width="2.42578125" style="1" customWidth="1"/>
    <col min="6" max="6" width="28.28515625" style="1" bestFit="1" customWidth="1"/>
    <col min="7" max="16384" width="9.28515625" style="1"/>
  </cols>
  <sheetData>
    <row r="1" spans="1:6">
      <c r="A1" s="783" t="s">
        <v>926</v>
      </c>
      <c r="B1" s="783"/>
      <c r="C1" s="783"/>
      <c r="D1" s="783"/>
      <c r="E1" s="783"/>
      <c r="F1" s="783"/>
    </row>
    <row r="2" spans="1:6">
      <c r="A2" s="784" t="s">
        <v>1291</v>
      </c>
      <c r="B2" s="784"/>
      <c r="C2" s="784"/>
      <c r="D2" s="784"/>
      <c r="E2" s="784"/>
      <c r="F2" s="784"/>
    </row>
    <row r="3" spans="1:6">
      <c r="A3" s="784" t="s">
        <v>1186</v>
      </c>
      <c r="B3" s="784"/>
      <c r="C3" s="784"/>
      <c r="D3" s="784"/>
      <c r="E3" s="784"/>
      <c r="F3" s="784"/>
    </row>
    <row r="4" spans="1:6">
      <c r="A4" s="783" t="s">
        <v>1362</v>
      </c>
      <c r="B4" s="783"/>
      <c r="C4" s="783"/>
      <c r="D4" s="783"/>
      <c r="E4" s="783"/>
      <c r="F4" s="783"/>
    </row>
    <row r="5" spans="1:6">
      <c r="A5" s="783" t="s">
        <v>1361</v>
      </c>
      <c r="B5" s="783"/>
      <c r="C5" s="783"/>
      <c r="D5" s="783"/>
      <c r="E5" s="783"/>
      <c r="F5" s="783"/>
    </row>
    <row r="6" spans="1:6">
      <c r="A6" s="23"/>
      <c r="B6" s="23"/>
      <c r="C6" s="23"/>
      <c r="D6" s="23"/>
      <c r="E6" s="23"/>
      <c r="F6" s="23"/>
    </row>
    <row r="7" spans="1:6">
      <c r="A7" s="23"/>
      <c r="B7" s="59" t="s">
        <v>113</v>
      </c>
      <c r="C7" s="23"/>
      <c r="D7" s="18" t="s">
        <v>12</v>
      </c>
      <c r="E7" s="18"/>
      <c r="F7" s="18" t="s">
        <v>15</v>
      </c>
    </row>
    <row r="8" spans="1:6">
      <c r="A8" s="23" t="s">
        <v>45</v>
      </c>
      <c r="B8" s="53"/>
      <c r="C8" s="23"/>
    </row>
    <row r="9" spans="1:6">
      <c r="A9" s="33" t="s">
        <v>44</v>
      </c>
      <c r="B9" s="33" t="s">
        <v>77</v>
      </c>
      <c r="C9" s="23"/>
      <c r="D9" s="33" t="s">
        <v>2</v>
      </c>
      <c r="E9" s="23"/>
      <c r="F9" s="33" t="s">
        <v>1</v>
      </c>
    </row>
    <row r="10" spans="1:6">
      <c r="A10" s="18">
        <v>1</v>
      </c>
      <c r="B10" s="2" t="s">
        <v>123</v>
      </c>
      <c r="C10" s="27"/>
      <c r="D10" s="617">
        <v>1163108533.3180001</v>
      </c>
      <c r="E10" s="211"/>
      <c r="F10" s="2" t="s">
        <v>174</v>
      </c>
    </row>
    <row r="11" spans="1:6">
      <c r="A11" s="18">
        <v>2</v>
      </c>
      <c r="B11" s="2" t="s">
        <v>59</v>
      </c>
      <c r="C11" s="27"/>
      <c r="D11" s="182">
        <v>9221552.7883903496</v>
      </c>
      <c r="E11" s="183"/>
      <c r="F11" s="2" t="s">
        <v>157</v>
      </c>
    </row>
    <row r="12" spans="1:6">
      <c r="A12" s="18">
        <v>3</v>
      </c>
      <c r="B12" s="2" t="s">
        <v>166</v>
      </c>
      <c r="C12" s="27"/>
      <c r="D12" s="182">
        <v>12532018.77</v>
      </c>
      <c r="E12" s="183"/>
      <c r="F12" s="2" t="s">
        <v>158</v>
      </c>
    </row>
    <row r="13" spans="1:6">
      <c r="A13" s="18">
        <v>4</v>
      </c>
      <c r="B13" s="2" t="s">
        <v>392</v>
      </c>
      <c r="D13" s="184">
        <v>1184862104.8763905</v>
      </c>
      <c r="E13" s="183"/>
      <c r="F13" s="2"/>
    </row>
    <row r="14" spans="1:6">
      <c r="A14" s="18"/>
      <c r="B14" s="26"/>
      <c r="F14" s="2"/>
    </row>
    <row r="15" spans="1:6">
      <c r="A15" s="18">
        <v>5</v>
      </c>
      <c r="B15" s="2" t="s">
        <v>211</v>
      </c>
      <c r="C15" s="317"/>
      <c r="D15" s="185">
        <v>-262656863.40000001</v>
      </c>
      <c r="E15" s="183"/>
      <c r="F15" s="2" t="s">
        <v>175</v>
      </c>
    </row>
    <row r="16" spans="1:6">
      <c r="A16" s="18">
        <v>6</v>
      </c>
      <c r="B16" s="2" t="s">
        <v>212</v>
      </c>
      <c r="C16" s="317"/>
      <c r="D16" s="182">
        <v>-18984607</v>
      </c>
      <c r="E16" s="183"/>
      <c r="F16" s="2" t="s">
        <v>176</v>
      </c>
    </row>
    <row r="17" spans="1:6">
      <c r="A17" s="18">
        <v>7</v>
      </c>
      <c r="B17" s="2" t="s">
        <v>498</v>
      </c>
      <c r="C17" s="27"/>
      <c r="D17" s="182">
        <v>-92313398</v>
      </c>
      <c r="E17" s="183"/>
      <c r="F17" s="2" t="s">
        <v>630</v>
      </c>
    </row>
    <row r="18" spans="1:6">
      <c r="A18" s="18">
        <v>8</v>
      </c>
      <c r="B18" s="2" t="s">
        <v>292</v>
      </c>
      <c r="D18" s="184">
        <v>810907236.47639048</v>
      </c>
      <c r="E18" s="183"/>
      <c r="F18" s="2"/>
    </row>
    <row r="19" spans="1:6">
      <c r="A19" s="18"/>
      <c r="B19" s="2"/>
      <c r="F19" s="2"/>
    </row>
    <row r="20" spans="1:6">
      <c r="A20" s="18">
        <v>9</v>
      </c>
      <c r="B20" s="1" t="s">
        <v>3</v>
      </c>
      <c r="C20" s="27"/>
      <c r="D20" s="185">
        <v>566312.5259600007</v>
      </c>
      <c r="E20" s="183"/>
      <c r="F20" s="2" t="s">
        <v>631</v>
      </c>
    </row>
    <row r="21" spans="1:6">
      <c r="A21" s="18">
        <v>10</v>
      </c>
      <c r="B21" s="2" t="s">
        <v>213</v>
      </c>
      <c r="C21" s="27"/>
      <c r="D21" s="182">
        <v>2672331.2000000002</v>
      </c>
      <c r="E21" s="183"/>
      <c r="F21" s="2" t="s">
        <v>632</v>
      </c>
    </row>
    <row r="22" spans="1:6">
      <c r="A22" s="18">
        <v>11</v>
      </c>
      <c r="B22" s="2" t="s">
        <v>164</v>
      </c>
      <c r="C22" s="355"/>
      <c r="D22" s="182">
        <v>0</v>
      </c>
      <c r="E22" s="183"/>
      <c r="F22" s="2" t="s">
        <v>633</v>
      </c>
    </row>
    <row r="23" spans="1:6">
      <c r="A23" s="18">
        <v>12</v>
      </c>
      <c r="B23" s="2" t="s">
        <v>60</v>
      </c>
      <c r="C23" s="27"/>
      <c r="D23" s="182">
        <v>3554388.7461391483</v>
      </c>
      <c r="E23" s="183"/>
      <c r="F23" s="2" t="s">
        <v>634</v>
      </c>
    </row>
    <row r="24" spans="1:6" ht="13.5" thickBot="1">
      <c r="A24" s="18">
        <v>13</v>
      </c>
      <c r="B24" s="1" t="s">
        <v>420</v>
      </c>
      <c r="D24" s="186">
        <v>817700268.94848967</v>
      </c>
      <c r="E24" s="172"/>
    </row>
    <row r="25" spans="1:6" ht="13.5" thickTop="1">
      <c r="A25" s="18"/>
      <c r="D25" s="211"/>
      <c r="E25" s="211"/>
    </row>
    <row r="26" spans="1:6">
      <c r="A26" s="18"/>
      <c r="B26" s="33" t="s">
        <v>165</v>
      </c>
    </row>
    <row r="27" spans="1:6">
      <c r="A27" s="18">
        <v>14</v>
      </c>
      <c r="B27" s="1" t="s">
        <v>4</v>
      </c>
      <c r="D27" s="13">
        <v>76602885.203590214</v>
      </c>
      <c r="E27" s="211"/>
      <c r="F27" s="2" t="s">
        <v>704</v>
      </c>
    </row>
    <row r="28" spans="1:6">
      <c r="A28" s="18">
        <v>15</v>
      </c>
      <c r="B28" s="2" t="s">
        <v>214</v>
      </c>
      <c r="C28" s="27"/>
      <c r="D28" s="182">
        <v>31608345.367157143</v>
      </c>
      <c r="E28" s="183"/>
      <c r="F28" s="2" t="s">
        <v>155</v>
      </c>
    </row>
    <row r="29" spans="1:6">
      <c r="A29" s="18">
        <v>16</v>
      </c>
      <c r="B29" s="2" t="s">
        <v>61</v>
      </c>
      <c r="C29" s="100"/>
      <c r="D29" s="182">
        <v>17256495</v>
      </c>
      <c r="E29" s="183"/>
      <c r="F29" s="2" t="s">
        <v>705</v>
      </c>
    </row>
    <row r="30" spans="1:6">
      <c r="A30" s="18">
        <v>17</v>
      </c>
      <c r="B30" s="2" t="s">
        <v>62</v>
      </c>
      <c r="C30" s="100"/>
      <c r="D30" s="182">
        <v>657342.98126630171</v>
      </c>
      <c r="E30" s="183"/>
      <c r="F30" s="2" t="s">
        <v>706</v>
      </c>
    </row>
    <row r="31" spans="1:6">
      <c r="A31" s="18">
        <v>18</v>
      </c>
      <c r="B31" s="2" t="s">
        <v>215</v>
      </c>
      <c r="C31" s="100"/>
      <c r="D31" s="191">
        <v>10698575</v>
      </c>
      <c r="E31" s="183"/>
      <c r="F31" s="2" t="s">
        <v>707</v>
      </c>
    </row>
    <row r="32" spans="1:6">
      <c r="A32" s="18">
        <v>19</v>
      </c>
      <c r="B32" s="2" t="s">
        <v>294</v>
      </c>
      <c r="C32" s="100"/>
      <c r="D32" s="182">
        <v>17736534.969113186</v>
      </c>
      <c r="E32" s="183"/>
      <c r="F32" s="2" t="s">
        <v>708</v>
      </c>
    </row>
    <row r="33" spans="1:6">
      <c r="A33" s="18">
        <v>20</v>
      </c>
      <c r="B33" s="2" t="s">
        <v>481</v>
      </c>
      <c r="C33" s="100" t="s">
        <v>66</v>
      </c>
      <c r="D33" s="191">
        <v>0</v>
      </c>
      <c r="E33" s="183"/>
      <c r="F33" s="59" t="s">
        <v>14</v>
      </c>
    </row>
    <row r="34" spans="1:6">
      <c r="A34" s="18">
        <v>21</v>
      </c>
      <c r="B34" s="2" t="s">
        <v>63</v>
      </c>
      <c r="D34" s="98">
        <v>0</v>
      </c>
      <c r="E34" s="183"/>
      <c r="F34" s="2" t="s">
        <v>709</v>
      </c>
    </row>
    <row r="35" spans="1:6">
      <c r="A35" s="18">
        <v>22</v>
      </c>
      <c r="B35" s="2" t="s">
        <v>64</v>
      </c>
      <c r="D35" s="98">
        <v>0</v>
      </c>
      <c r="E35" s="183"/>
      <c r="F35" s="2" t="s">
        <v>710</v>
      </c>
    </row>
    <row r="36" spans="1:6">
      <c r="A36" s="18">
        <v>23</v>
      </c>
      <c r="B36" s="2" t="s">
        <v>223</v>
      </c>
      <c r="D36" s="98">
        <v>0</v>
      </c>
      <c r="E36" s="183"/>
      <c r="F36" s="2" t="s">
        <v>711</v>
      </c>
    </row>
    <row r="37" spans="1:6">
      <c r="A37" s="18">
        <v>24</v>
      </c>
      <c r="B37" s="2" t="s">
        <v>87</v>
      </c>
      <c r="C37" s="317"/>
      <c r="D37" s="36">
        <v>-265679</v>
      </c>
      <c r="E37" s="83"/>
      <c r="F37" s="2" t="s">
        <v>712</v>
      </c>
    </row>
    <row r="38" spans="1:6">
      <c r="A38" s="18">
        <v>25</v>
      </c>
      <c r="B38" s="2" t="s">
        <v>562</v>
      </c>
      <c r="C38" s="317"/>
      <c r="D38" s="36">
        <v>0</v>
      </c>
      <c r="E38" s="83"/>
      <c r="F38" s="2" t="s">
        <v>565</v>
      </c>
    </row>
    <row r="39" spans="1:6">
      <c r="A39" s="18"/>
      <c r="D39" s="187"/>
      <c r="E39" s="187"/>
      <c r="F39" s="2"/>
    </row>
    <row r="40" spans="1:6" ht="13.5" thickBot="1">
      <c r="A40" s="18">
        <v>26</v>
      </c>
      <c r="B40" s="222" t="s">
        <v>713</v>
      </c>
      <c r="C40" s="18" t="s">
        <v>528</v>
      </c>
      <c r="D40" s="610">
        <v>154294499.52112687</v>
      </c>
      <c r="E40" s="172"/>
      <c r="F40" s="2"/>
    </row>
    <row r="41" spans="1:6" ht="13.5" thickTop="1">
      <c r="A41" s="18"/>
      <c r="B41" s="2"/>
      <c r="D41" s="172"/>
      <c r="E41" s="172"/>
      <c r="F41" s="2"/>
    </row>
    <row r="42" spans="1:6">
      <c r="A42" s="18">
        <v>27</v>
      </c>
      <c r="B42" s="189" t="s">
        <v>714</v>
      </c>
      <c r="C42" s="18" t="s">
        <v>57</v>
      </c>
      <c r="D42" s="172">
        <v>154560178.52112687</v>
      </c>
      <c r="E42" s="172"/>
      <c r="F42" s="2"/>
    </row>
    <row r="43" spans="1:6">
      <c r="A43" s="18"/>
      <c r="D43" s="190"/>
      <c r="E43" s="190"/>
    </row>
    <row r="44" spans="1:6">
      <c r="A44" s="146" t="s">
        <v>246</v>
      </c>
      <c r="D44" s="172"/>
      <c r="E44" s="172"/>
    </row>
    <row r="45" spans="1:6">
      <c r="A45" s="18" t="s">
        <v>54</v>
      </c>
      <c r="B45" s="1" t="s">
        <v>313</v>
      </c>
    </row>
    <row r="46" spans="1:6">
      <c r="A46" s="18" t="s">
        <v>55</v>
      </c>
      <c r="B46" s="782" t="s">
        <v>506</v>
      </c>
      <c r="C46" s="782"/>
      <c r="D46" s="782"/>
      <c r="E46" s="782"/>
      <c r="F46" s="782"/>
    </row>
    <row r="47" spans="1:6">
      <c r="B47" s="782"/>
      <c r="C47" s="782"/>
      <c r="D47" s="782"/>
      <c r="E47" s="782"/>
      <c r="F47" s="782"/>
    </row>
    <row r="48" spans="1:6">
      <c r="A48" s="18" t="s">
        <v>57</v>
      </c>
      <c r="B48" s="1" t="s">
        <v>505</v>
      </c>
    </row>
    <row r="49" spans="1:6" ht="12.75" customHeight="1">
      <c r="A49" s="18" t="s">
        <v>58</v>
      </c>
      <c r="B49" s="782" t="s">
        <v>569</v>
      </c>
      <c r="C49" s="782"/>
      <c r="D49" s="782"/>
      <c r="E49" s="782"/>
      <c r="F49" s="782"/>
    </row>
    <row r="50" spans="1:6">
      <c r="B50" s="782"/>
      <c r="C50" s="782"/>
      <c r="D50" s="782"/>
      <c r="E50" s="782"/>
      <c r="F50" s="782"/>
    </row>
    <row r="51" spans="1:6">
      <c r="B51" s="782"/>
      <c r="C51" s="782"/>
      <c r="D51" s="782"/>
      <c r="E51" s="782"/>
      <c r="F51" s="782"/>
    </row>
    <row r="52" spans="1:6">
      <c r="B52" s="782"/>
      <c r="C52" s="782"/>
      <c r="D52" s="782"/>
      <c r="E52" s="782"/>
      <c r="F52" s="782"/>
    </row>
    <row r="53" spans="1:6">
      <c r="A53" s="18" t="s">
        <v>66</v>
      </c>
      <c r="B53" s="1" t="s">
        <v>1351</v>
      </c>
    </row>
  </sheetData>
  <mergeCells count="7">
    <mergeCell ref="B49:F52"/>
    <mergeCell ref="A1:F1"/>
    <mergeCell ref="A2:F2"/>
    <mergeCell ref="A3:F3"/>
    <mergeCell ref="A4:F4"/>
    <mergeCell ref="A5:F5"/>
    <mergeCell ref="B46:F47"/>
  </mergeCells>
  <pageMargins left="0.7" right="0.7" top="0.75" bottom="0.75" header="0.3" footer="0.3"/>
  <pageSetup scale="72" orientation="landscape" r:id="rId1"/>
  <headerFooter>
    <oddFooter>&amp;L_x000D_&amp;1#&amp;"Calibri"&amp;14&amp;K000000 Business Use</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76A3D-86F6-44F8-9FD8-7EC866B59209}">
  <sheetPr>
    <tabColor theme="4" tint="0.39997558519241921"/>
    <pageSetUpPr fitToPage="1"/>
  </sheetPr>
  <dimension ref="A1:J31"/>
  <sheetViews>
    <sheetView zoomScale="90" zoomScaleNormal="90" workbookViewId="0">
      <selection sqref="A1:L1"/>
    </sheetView>
  </sheetViews>
  <sheetFormatPr defaultColWidth="9.28515625" defaultRowHeight="12.75"/>
  <cols>
    <col min="1" max="1" width="6.7109375" style="1" bestFit="1" customWidth="1"/>
    <col min="2" max="2" width="57.85546875" style="1" customWidth="1"/>
    <col min="3" max="3" width="3" style="18" bestFit="1" customWidth="1"/>
    <col min="4" max="4" width="16.5703125" style="1" customWidth="1"/>
    <col min="5" max="5" width="2.42578125" style="1" customWidth="1"/>
    <col min="6" max="6" width="16.5703125" style="1" customWidth="1"/>
    <col min="7" max="7" width="2.42578125" style="1" customWidth="1"/>
    <col min="8" max="8" width="19" style="1" bestFit="1" customWidth="1"/>
    <col min="9" max="9" width="2.42578125" style="1" customWidth="1"/>
    <col min="10" max="10" width="41.5703125" style="1" bestFit="1" customWidth="1"/>
    <col min="11" max="16384" width="9.28515625" style="1"/>
  </cols>
  <sheetData>
    <row r="1" spans="1:10">
      <c r="A1" s="784" t="s">
        <v>926</v>
      </c>
      <c r="B1" s="784"/>
      <c r="C1" s="784"/>
      <c r="D1" s="784"/>
      <c r="E1" s="784"/>
      <c r="F1" s="784"/>
      <c r="G1" s="784"/>
      <c r="H1" s="784"/>
      <c r="I1" s="784"/>
      <c r="J1" s="784"/>
    </row>
    <row r="2" spans="1:10">
      <c r="A2" s="784" t="s">
        <v>1291</v>
      </c>
      <c r="B2" s="784"/>
      <c r="C2" s="784"/>
      <c r="D2" s="784"/>
      <c r="E2" s="784"/>
      <c r="F2" s="784"/>
      <c r="G2" s="784"/>
      <c r="H2" s="784"/>
      <c r="I2" s="784"/>
      <c r="J2" s="784"/>
    </row>
    <row r="3" spans="1:10">
      <c r="A3" s="784" t="s">
        <v>1186</v>
      </c>
      <c r="B3" s="784"/>
      <c r="C3" s="784"/>
      <c r="D3" s="784"/>
      <c r="E3" s="784"/>
      <c r="F3" s="784"/>
      <c r="G3" s="784"/>
      <c r="H3" s="784"/>
      <c r="I3" s="784"/>
      <c r="J3" s="784"/>
    </row>
    <row r="4" spans="1:10">
      <c r="A4" s="784" t="s">
        <v>1140</v>
      </c>
      <c r="B4" s="784"/>
      <c r="C4" s="784"/>
      <c r="D4" s="784"/>
      <c r="E4" s="784"/>
      <c r="F4" s="784"/>
      <c r="G4" s="784"/>
      <c r="H4" s="784"/>
      <c r="I4" s="784"/>
      <c r="J4" s="784"/>
    </row>
    <row r="5" spans="1:10">
      <c r="A5" s="783" t="s">
        <v>1362</v>
      </c>
      <c r="B5" s="783"/>
      <c r="C5" s="783"/>
      <c r="D5" s="783"/>
      <c r="E5" s="783"/>
      <c r="F5" s="783"/>
      <c r="G5" s="783"/>
      <c r="H5" s="783"/>
      <c r="I5" s="783"/>
      <c r="J5" s="783"/>
    </row>
    <row r="6" spans="1:10">
      <c r="A6" s="783" t="s">
        <v>1361</v>
      </c>
      <c r="B6" s="783"/>
      <c r="C6" s="783"/>
      <c r="D6" s="783"/>
      <c r="E6" s="783"/>
      <c r="F6" s="783"/>
      <c r="G6" s="783"/>
      <c r="H6" s="783"/>
      <c r="I6" s="783"/>
      <c r="J6" s="783"/>
    </row>
    <row r="7" spans="1:10">
      <c r="A7" s="23"/>
      <c r="B7" s="23"/>
      <c r="C7" s="23"/>
      <c r="D7" s="23"/>
      <c r="E7" s="23"/>
      <c r="F7" s="23"/>
      <c r="G7" s="23"/>
      <c r="H7" s="23"/>
      <c r="I7" s="23"/>
      <c r="J7" s="23"/>
    </row>
    <row r="8" spans="1:10">
      <c r="A8" s="23"/>
      <c r="B8" s="59" t="s">
        <v>113</v>
      </c>
      <c r="C8" s="23"/>
      <c r="D8" s="18" t="s">
        <v>12</v>
      </c>
      <c r="E8" s="18"/>
      <c r="F8" s="18" t="s">
        <v>15</v>
      </c>
      <c r="G8" s="18"/>
      <c r="H8" s="18" t="s">
        <v>20</v>
      </c>
      <c r="I8" s="18"/>
      <c r="J8" s="18" t="s">
        <v>16</v>
      </c>
    </row>
    <row r="9" spans="1:10">
      <c r="A9" s="23" t="s">
        <v>45</v>
      </c>
      <c r="C9" s="23"/>
    </row>
    <row r="10" spans="1:10">
      <c r="A10" s="33" t="s">
        <v>44</v>
      </c>
      <c r="B10" s="33" t="s">
        <v>23</v>
      </c>
      <c r="C10" s="23"/>
      <c r="D10" s="33" t="s">
        <v>1139</v>
      </c>
      <c r="E10" s="23"/>
      <c r="F10" s="33" t="s">
        <v>1138</v>
      </c>
      <c r="G10" s="23"/>
      <c r="H10" s="33" t="s">
        <v>1137</v>
      </c>
      <c r="I10" s="23"/>
      <c r="J10" s="33" t="s">
        <v>1</v>
      </c>
    </row>
    <row r="11" spans="1:10">
      <c r="A11" s="23"/>
      <c r="B11" s="287" t="s">
        <v>1136</v>
      </c>
      <c r="C11" s="23"/>
      <c r="D11" s="23"/>
      <c r="E11" s="23"/>
      <c r="F11" s="23"/>
      <c r="G11" s="23"/>
      <c r="H11" s="23"/>
      <c r="I11" s="23"/>
      <c r="J11" s="23"/>
    </row>
    <row r="12" spans="1:10">
      <c r="A12" s="18">
        <v>1</v>
      </c>
      <c r="B12" s="2" t="s">
        <v>1135</v>
      </c>
      <c r="C12" s="18" t="s">
        <v>54</v>
      </c>
      <c r="D12" s="173">
        <v>154294499.52112687</v>
      </c>
      <c r="E12" s="172"/>
      <c r="F12" s="173">
        <v>154294499.52112687</v>
      </c>
      <c r="G12" s="172"/>
      <c r="H12" s="173">
        <v>0</v>
      </c>
      <c r="I12" s="172"/>
      <c r="J12" s="2" t="s">
        <v>1134</v>
      </c>
    </row>
    <row r="13" spans="1:10">
      <c r="A13" s="18">
        <v>2</v>
      </c>
      <c r="B13" s="2" t="s">
        <v>1124</v>
      </c>
      <c r="D13" s="136">
        <v>0.76333575757619965</v>
      </c>
      <c r="E13" s="536"/>
      <c r="F13" s="136">
        <v>0.23666424242380038</v>
      </c>
      <c r="G13" s="536"/>
      <c r="H13" s="136">
        <v>0</v>
      </c>
      <c r="I13" s="172"/>
      <c r="J13" s="2" t="s">
        <v>1123</v>
      </c>
    </row>
    <row r="14" spans="1:10" ht="13.5" thickBot="1">
      <c r="A14" s="18">
        <v>3</v>
      </c>
      <c r="B14" s="534" t="s">
        <v>1133</v>
      </c>
      <c r="D14" s="505">
        <v>117778508.68179995</v>
      </c>
      <c r="E14" s="211"/>
      <c r="F14" s="505">
        <v>36515990.839326918</v>
      </c>
      <c r="G14" s="211"/>
      <c r="H14" s="505">
        <v>0</v>
      </c>
      <c r="I14" s="211"/>
      <c r="J14" s="2"/>
    </row>
    <row r="15" spans="1:10" ht="13.5" thickTop="1">
      <c r="A15" s="18"/>
      <c r="B15" s="2"/>
      <c r="D15" s="211"/>
      <c r="E15" s="211"/>
      <c r="F15" s="211"/>
      <c r="G15" s="211"/>
      <c r="H15" s="211"/>
      <c r="I15" s="211"/>
      <c r="J15" s="2"/>
    </row>
    <row r="16" spans="1:10">
      <c r="A16" s="18"/>
      <c r="B16" s="287" t="s">
        <v>1132</v>
      </c>
      <c r="D16" s="211"/>
      <c r="E16" s="211"/>
      <c r="F16" s="211"/>
      <c r="G16" s="211"/>
      <c r="H16" s="211"/>
      <c r="I16" s="211"/>
      <c r="J16" s="2"/>
    </row>
    <row r="17" spans="1:10">
      <c r="A17" s="18">
        <v>4</v>
      </c>
      <c r="B17" s="2" t="s">
        <v>1131</v>
      </c>
      <c r="D17" s="173">
        <v>817700268.94848967</v>
      </c>
      <c r="E17" s="172"/>
      <c r="F17" s="211"/>
      <c r="G17" s="211"/>
      <c r="H17" s="173">
        <v>0</v>
      </c>
      <c r="I17" s="172"/>
      <c r="J17" s="2" t="s">
        <v>1130</v>
      </c>
    </row>
    <row r="18" spans="1:10">
      <c r="A18" s="18">
        <v>5</v>
      </c>
      <c r="B18" s="2" t="s">
        <v>1124</v>
      </c>
      <c r="D18" s="136">
        <v>0.76333575757619965</v>
      </c>
      <c r="E18" s="172"/>
      <c r="F18" s="171"/>
      <c r="G18" s="211"/>
      <c r="H18" s="136">
        <v>0</v>
      </c>
      <c r="I18" s="172"/>
      <c r="J18" s="2" t="s">
        <v>1129</v>
      </c>
    </row>
    <row r="19" spans="1:10" ht="13.5" thickBot="1">
      <c r="A19" s="18">
        <v>6</v>
      </c>
      <c r="B19" s="534" t="s">
        <v>1128</v>
      </c>
      <c r="D19" s="505">
        <v>624179854.26805758</v>
      </c>
      <c r="E19" s="211"/>
      <c r="F19" s="211"/>
      <c r="G19" s="211"/>
      <c r="H19" s="505">
        <v>0</v>
      </c>
      <c r="I19" s="211"/>
      <c r="J19" s="2"/>
    </row>
    <row r="20" spans="1:10" ht="13.5" thickTop="1"/>
    <row r="21" spans="1:10">
      <c r="B21" s="537" t="s">
        <v>1127</v>
      </c>
    </row>
    <row r="22" spans="1:10">
      <c r="A22" s="18">
        <v>7</v>
      </c>
      <c r="B22" s="189" t="s">
        <v>1126</v>
      </c>
      <c r="D22" s="173">
        <v>154560178.52112687</v>
      </c>
      <c r="E22" s="172"/>
      <c r="F22" s="173">
        <v>154560178.52112687</v>
      </c>
      <c r="G22" s="211"/>
      <c r="H22" s="173"/>
      <c r="I22" s="172"/>
      <c r="J22" s="2" t="s">
        <v>1125</v>
      </c>
    </row>
    <row r="23" spans="1:10">
      <c r="A23" s="18">
        <v>8</v>
      </c>
      <c r="B23" s="2" t="s">
        <v>1124</v>
      </c>
      <c r="D23" s="136">
        <v>0.76333575757619965</v>
      </c>
      <c r="E23" s="536"/>
      <c r="F23" s="136">
        <v>0.23666424242380038</v>
      </c>
      <c r="G23" s="535"/>
      <c r="H23" s="136">
        <v>0</v>
      </c>
      <c r="I23" s="172"/>
      <c r="J23" s="2" t="s">
        <v>1123</v>
      </c>
    </row>
    <row r="24" spans="1:10" ht="13.5" thickBot="1">
      <c r="A24" s="18">
        <v>9</v>
      </c>
      <c r="B24" s="534" t="s">
        <v>1122</v>
      </c>
      <c r="D24" s="505">
        <v>117981310.96253704</v>
      </c>
      <c r="E24" s="211"/>
      <c r="F24" s="505">
        <v>36578867.558589831</v>
      </c>
      <c r="G24" s="211"/>
      <c r="H24" s="505">
        <v>0</v>
      </c>
      <c r="I24" s="211"/>
      <c r="J24" s="2"/>
    </row>
    <row r="25" spans="1:10" ht="13.5" thickTop="1"/>
    <row r="26" spans="1:10">
      <c r="A26" s="146" t="s">
        <v>246</v>
      </c>
    </row>
    <row r="27" spans="1:10">
      <c r="A27" s="18" t="s">
        <v>54</v>
      </c>
      <c r="B27" s="782" t="s">
        <v>1121</v>
      </c>
      <c r="C27" s="782"/>
      <c r="D27" s="782"/>
      <c r="E27" s="782"/>
      <c r="F27" s="782"/>
      <c r="G27" s="782"/>
      <c r="H27" s="782"/>
      <c r="I27" s="782"/>
      <c r="J27" s="782"/>
    </row>
    <row r="28" spans="1:10">
      <c r="B28" s="782"/>
      <c r="C28" s="782"/>
      <c r="D28" s="782"/>
      <c r="E28" s="782"/>
      <c r="F28" s="782"/>
      <c r="G28" s="782"/>
      <c r="H28" s="782"/>
      <c r="I28" s="782"/>
      <c r="J28" s="782"/>
    </row>
    <row r="29" spans="1:10">
      <c r="B29" s="533"/>
    </row>
    <row r="30" spans="1:10">
      <c r="B30" s="533"/>
    </row>
    <row r="31" spans="1:10">
      <c r="B31" s="533"/>
    </row>
  </sheetData>
  <mergeCells count="7">
    <mergeCell ref="B27:J28"/>
    <mergeCell ref="A1:J1"/>
    <mergeCell ref="A2:J2"/>
    <mergeCell ref="A3:J3"/>
    <mergeCell ref="A4:J4"/>
    <mergeCell ref="A5:J5"/>
    <mergeCell ref="A6:J6"/>
  </mergeCells>
  <pageMargins left="0.7" right="0.7" top="0.75" bottom="0.75" header="0.3" footer="0.3"/>
  <pageSetup scale="73" orientation="landscape" r:id="rId1"/>
  <headerFooter>
    <oddFooter>&amp;L_x000D_&amp;1#&amp;"Calibri"&amp;14&amp;K000000 Business Use</oddFooter>
  </headerFooter>
  <colBreaks count="1" manualBreakCount="1">
    <brk id="10"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17C4C-6E52-42DF-B609-CB359D6D4401}">
  <sheetPr>
    <tabColor theme="4" tint="0.39997558519241921"/>
    <pageSetUpPr fitToPage="1"/>
  </sheetPr>
  <dimension ref="A1:G44"/>
  <sheetViews>
    <sheetView zoomScale="90" zoomScaleNormal="90" zoomScaleSheetLayoutView="115" workbookViewId="0">
      <selection sqref="A1:L1"/>
    </sheetView>
  </sheetViews>
  <sheetFormatPr defaultColWidth="94.5703125" defaultRowHeight="12.75"/>
  <cols>
    <col min="1" max="1" width="6" style="1" bestFit="1" customWidth="1"/>
    <col min="2" max="2" width="71.28515625" style="1" customWidth="1"/>
    <col min="3" max="3" width="2.5703125" style="1" customWidth="1"/>
    <col min="4" max="4" width="15.5703125" style="1" customWidth="1"/>
    <col min="5" max="5" width="2.5703125" style="1" customWidth="1"/>
    <col min="6" max="6" width="34.42578125" style="1" customWidth="1"/>
    <col min="7" max="13" width="14.5703125" style="1" customWidth="1"/>
    <col min="14" max="16384" width="94.5703125" style="1"/>
  </cols>
  <sheetData>
    <row r="1" spans="1:6">
      <c r="A1" s="783" t="s">
        <v>926</v>
      </c>
      <c r="B1" s="783"/>
      <c r="C1" s="783"/>
      <c r="D1" s="783"/>
      <c r="E1" s="783"/>
      <c r="F1" s="783"/>
    </row>
    <row r="2" spans="1:6">
      <c r="A2" s="784" t="s">
        <v>1291</v>
      </c>
      <c r="B2" s="784"/>
      <c r="C2" s="784"/>
      <c r="D2" s="784"/>
      <c r="E2" s="784"/>
      <c r="F2" s="784"/>
    </row>
    <row r="3" spans="1:6">
      <c r="A3" s="784" t="s">
        <v>1186</v>
      </c>
      <c r="B3" s="784"/>
      <c r="C3" s="784"/>
      <c r="D3" s="784"/>
      <c r="E3" s="784"/>
      <c r="F3" s="784"/>
    </row>
    <row r="4" spans="1:6">
      <c r="A4" s="783" t="s">
        <v>1362</v>
      </c>
      <c r="B4" s="783"/>
      <c r="C4" s="783"/>
      <c r="D4" s="783"/>
      <c r="E4" s="783"/>
      <c r="F4" s="783"/>
    </row>
    <row r="5" spans="1:6">
      <c r="A5" s="783" t="s">
        <v>1361</v>
      </c>
      <c r="B5" s="783"/>
      <c r="C5" s="783"/>
      <c r="D5" s="783"/>
      <c r="E5" s="783"/>
      <c r="F5" s="783"/>
    </row>
    <row r="6" spans="1:6">
      <c r="A6" s="23"/>
      <c r="B6" s="23"/>
      <c r="C6" s="23"/>
      <c r="D6" s="23"/>
      <c r="E6" s="23"/>
      <c r="F6" s="23"/>
    </row>
    <row r="7" spans="1:6">
      <c r="A7" s="23"/>
      <c r="B7" s="23"/>
      <c r="C7" s="23"/>
      <c r="D7" s="23"/>
      <c r="E7" s="23"/>
      <c r="F7" s="23"/>
    </row>
    <row r="8" spans="1:6">
      <c r="A8" s="2"/>
      <c r="B8" s="59" t="s">
        <v>113</v>
      </c>
    </row>
    <row r="9" spans="1:6">
      <c r="A9" s="2"/>
      <c r="B9" s="2"/>
    </row>
    <row r="10" spans="1:6">
      <c r="B10" s="1" t="s">
        <v>1174</v>
      </c>
      <c r="D10" s="385">
        <v>2023</v>
      </c>
      <c r="E10" s="2"/>
    </row>
    <row r="11" spans="1:6">
      <c r="B11" s="1" t="s">
        <v>1173</v>
      </c>
      <c r="D11" s="385">
        <v>2025</v>
      </c>
      <c r="E11" s="2"/>
    </row>
    <row r="12" spans="1:6">
      <c r="B12" s="1" t="s">
        <v>1366</v>
      </c>
      <c r="D12" s="59" t="s">
        <v>897</v>
      </c>
    </row>
    <row r="13" spans="1:6">
      <c r="B13" s="1" t="s">
        <v>1365</v>
      </c>
      <c r="D13" s="59" t="s">
        <v>897</v>
      </c>
    </row>
    <row r="14" spans="1:6">
      <c r="B14" s="1" t="s">
        <v>1364</v>
      </c>
      <c r="D14" s="59" t="s">
        <v>1363</v>
      </c>
    </row>
    <row r="15" spans="1:6">
      <c r="D15" s="23"/>
      <c r="E15" s="23"/>
    </row>
    <row r="16" spans="1:6">
      <c r="A16" s="23" t="s">
        <v>43</v>
      </c>
      <c r="D16" s="18" t="s">
        <v>12</v>
      </c>
      <c r="E16" s="18"/>
      <c r="F16" s="18" t="s">
        <v>15</v>
      </c>
    </row>
    <row r="17" spans="1:7">
      <c r="A17" s="33" t="s">
        <v>44</v>
      </c>
      <c r="B17" s="33" t="s">
        <v>23</v>
      </c>
      <c r="D17" s="33" t="s">
        <v>1172</v>
      </c>
      <c r="E17" s="23"/>
      <c r="F17" s="33" t="s">
        <v>1</v>
      </c>
    </row>
    <row r="18" spans="1:7">
      <c r="A18" s="18"/>
    </row>
    <row r="19" spans="1:7">
      <c r="A19" s="18">
        <v>1</v>
      </c>
      <c r="B19" s="1" t="s">
        <v>1171</v>
      </c>
      <c r="D19" s="173">
        <v>36515990.839326918</v>
      </c>
      <c r="E19" s="172"/>
      <c r="F19" s="2" t="s">
        <v>1170</v>
      </c>
      <c r="G19" s="113"/>
    </row>
    <row r="20" spans="1:7">
      <c r="A20" s="18"/>
      <c r="D20" s="541"/>
      <c r="E20" s="541"/>
      <c r="F20" s="2"/>
      <c r="G20" s="113"/>
    </row>
    <row r="21" spans="1:7">
      <c r="A21" s="18">
        <v>2</v>
      </c>
      <c r="B21" s="1" t="s">
        <v>1169</v>
      </c>
      <c r="D21" s="173">
        <v>0</v>
      </c>
      <c r="E21" s="172"/>
      <c r="F21" s="59" t="s">
        <v>1357</v>
      </c>
      <c r="G21" s="113"/>
    </row>
    <row r="22" spans="1:7">
      <c r="A22" s="18"/>
      <c r="D22" s="544"/>
      <c r="E22" s="541"/>
      <c r="F22" s="2"/>
      <c r="G22" s="113"/>
    </row>
    <row r="23" spans="1:7">
      <c r="A23" s="18">
        <v>3</v>
      </c>
      <c r="B23" s="1" t="s">
        <v>1168</v>
      </c>
      <c r="D23" s="173">
        <v>0</v>
      </c>
      <c r="E23" s="541"/>
      <c r="F23" s="59" t="s">
        <v>1356</v>
      </c>
      <c r="G23" s="113"/>
    </row>
    <row r="24" spans="1:7">
      <c r="A24" s="18"/>
      <c r="D24" s="544"/>
      <c r="E24" s="541"/>
      <c r="F24" s="18"/>
      <c r="G24" s="113"/>
    </row>
    <row r="25" spans="1:7">
      <c r="A25" s="18">
        <v>4</v>
      </c>
      <c r="B25" s="11" t="s">
        <v>1167</v>
      </c>
      <c r="D25" s="173">
        <v>-1341713.35836381</v>
      </c>
      <c r="E25" s="541"/>
      <c r="F25" s="59" t="s">
        <v>1355</v>
      </c>
      <c r="G25" s="113"/>
    </row>
    <row r="26" spans="1:7">
      <c r="A26" s="18"/>
      <c r="D26" s="541"/>
      <c r="E26" s="541"/>
      <c r="F26" s="18"/>
      <c r="G26" s="113"/>
    </row>
    <row r="27" spans="1:7">
      <c r="A27" s="18">
        <v>5</v>
      </c>
      <c r="B27" s="545" t="s">
        <v>1165</v>
      </c>
      <c r="D27" s="248">
        <v>35174277.480963111</v>
      </c>
      <c r="E27" s="541"/>
      <c r="F27" s="18"/>
      <c r="G27" s="113"/>
    </row>
    <row r="28" spans="1:7">
      <c r="A28" s="18"/>
      <c r="D28" s="541"/>
      <c r="E28" s="541"/>
      <c r="F28" s="18"/>
      <c r="G28" s="113"/>
    </row>
    <row r="29" spans="1:7">
      <c r="A29" s="18">
        <v>6</v>
      </c>
      <c r="B29" s="1" t="s">
        <v>1164</v>
      </c>
      <c r="D29" s="544">
        <v>7652505.8958377764</v>
      </c>
      <c r="E29" s="541"/>
      <c r="F29" s="2" t="s">
        <v>1163</v>
      </c>
      <c r="G29" s="113"/>
    </row>
    <row r="30" spans="1:7">
      <c r="A30" s="18"/>
      <c r="D30" s="541"/>
      <c r="E30" s="541"/>
      <c r="F30" s="18"/>
      <c r="G30" s="113"/>
    </row>
    <row r="31" spans="1:7">
      <c r="A31" s="18">
        <v>7</v>
      </c>
      <c r="B31" s="1" t="s">
        <v>1162</v>
      </c>
      <c r="D31" s="544">
        <v>7164248.0559798796</v>
      </c>
      <c r="E31" s="541"/>
      <c r="F31" s="2" t="s">
        <v>711</v>
      </c>
      <c r="G31" s="113"/>
    </row>
    <row r="32" spans="1:7">
      <c r="A32" s="18"/>
      <c r="D32" s="541"/>
      <c r="E32" s="541"/>
      <c r="F32" s="18"/>
      <c r="G32" s="113"/>
    </row>
    <row r="33" spans="1:7">
      <c r="A33" s="18">
        <v>8</v>
      </c>
      <c r="B33" s="1" t="s">
        <v>1161</v>
      </c>
      <c r="D33" s="543">
        <v>0</v>
      </c>
      <c r="E33" s="541"/>
      <c r="F33" s="59" t="s">
        <v>14</v>
      </c>
      <c r="G33" s="113"/>
    </row>
    <row r="34" spans="1:7">
      <c r="A34" s="18"/>
      <c r="D34" s="541"/>
      <c r="E34" s="541"/>
      <c r="F34" s="18"/>
      <c r="G34" s="113"/>
    </row>
    <row r="35" spans="1:7" ht="13.5" thickBot="1">
      <c r="A35" s="18">
        <v>9</v>
      </c>
      <c r="B35" s="1" t="s">
        <v>1159</v>
      </c>
      <c r="D35" s="188">
        <v>49991031.432780765</v>
      </c>
      <c r="E35" s="541"/>
      <c r="F35" s="2"/>
      <c r="G35" s="113"/>
    </row>
    <row r="36" spans="1:7" ht="13.5" thickTop="1">
      <c r="A36" s="18"/>
      <c r="D36" s="172"/>
      <c r="E36" s="172"/>
      <c r="G36" s="113"/>
    </row>
    <row r="37" spans="1:7">
      <c r="A37" s="208" t="s">
        <v>246</v>
      </c>
    </row>
    <row r="38" spans="1:7">
      <c r="A38" s="18">
        <v>10</v>
      </c>
      <c r="B38" s="1" t="s">
        <v>1158</v>
      </c>
      <c r="D38" s="113">
        <v>13475040.593453847</v>
      </c>
    </row>
    <row r="40" spans="1:7">
      <c r="A40" s="18" t="s">
        <v>54</v>
      </c>
      <c r="B40" s="96" t="s">
        <v>1157</v>
      </c>
    </row>
    <row r="41" spans="1:7">
      <c r="A41" s="18"/>
    </row>
    <row r="42" spans="1:7">
      <c r="A42" s="18">
        <f>A38+1</f>
        <v>11</v>
      </c>
      <c r="B42" s="1" t="s">
        <v>1354</v>
      </c>
      <c r="D42" s="113">
        <v>49967128.294245802</v>
      </c>
    </row>
    <row r="43" spans="1:7">
      <c r="A43" s="18"/>
    </row>
    <row r="44" spans="1:7">
      <c r="A44" s="18">
        <f>A42+1</f>
        <v>12</v>
      </c>
      <c r="B44" s="1" t="s">
        <v>1120</v>
      </c>
      <c r="D44" s="615">
        <f>D35-D42</f>
        <v>23903.138534963131</v>
      </c>
    </row>
  </sheetData>
  <mergeCells count="5">
    <mergeCell ref="A1:F1"/>
    <mergeCell ref="A2:F2"/>
    <mergeCell ref="A3:F3"/>
    <mergeCell ref="A4:F4"/>
    <mergeCell ref="A5:F5"/>
  </mergeCells>
  <pageMargins left="0.22" right="0.28000000000000003" top="0.75" bottom="0.75" header="0.3" footer="0.3"/>
  <pageSetup scale="88" orientation="landscape" r:id="rId1"/>
  <headerFooter>
    <oddFooter>&amp;L_x000D_&amp;1#&amp;"Calibri"&amp;14&amp;K000000 Business Use</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81E87-EA2A-4302-92F6-71D7D7F00E16}">
  <sheetPr>
    <tabColor theme="4" tint="0.39997558519241921"/>
    <pageSetUpPr fitToPage="1"/>
  </sheetPr>
  <dimension ref="A1:L70"/>
  <sheetViews>
    <sheetView topLeftCell="A12" zoomScaleNormal="100" zoomScaleSheetLayoutView="115" workbookViewId="0">
      <selection sqref="A1:L1"/>
    </sheetView>
  </sheetViews>
  <sheetFormatPr defaultRowHeight="12.75"/>
  <cols>
    <col min="1" max="1" width="6" style="11" bestFit="1" customWidth="1"/>
    <col min="2" max="2" width="33.42578125" style="11" customWidth="1"/>
    <col min="3" max="3" width="2.7109375" style="11" customWidth="1"/>
    <col min="4" max="4" width="8.42578125" style="11" bestFit="1" customWidth="1"/>
    <col min="5" max="5" width="2.7109375" style="11" customWidth="1"/>
    <col min="6" max="6" width="17.42578125" style="11" customWidth="1"/>
    <col min="7" max="7" width="2.5703125" style="11" customWidth="1"/>
    <col min="8" max="8" width="13.5703125" style="11" customWidth="1"/>
    <col min="9" max="9" width="3.140625" style="11" bestFit="1" customWidth="1"/>
    <col min="10" max="10" width="21.7109375" style="332" bestFit="1" customWidth="1"/>
    <col min="11" max="11" width="2.42578125" style="332" customWidth="1"/>
    <col min="12" max="12" width="46.28515625" style="11" bestFit="1" customWidth="1"/>
    <col min="13" max="13" width="12.28515625" style="11" bestFit="1" customWidth="1"/>
    <col min="14" max="225" width="8.7109375" style="11"/>
    <col min="226" max="226" width="7.5703125" style="11" customWidth="1"/>
    <col min="227" max="227" width="51.42578125" style="11" customWidth="1"/>
    <col min="228" max="228" width="17.7109375" style="11" customWidth="1"/>
    <col min="229" max="229" width="16.5703125" style="11" customWidth="1"/>
    <col min="230" max="232" width="14.28515625" style="11" customWidth="1"/>
    <col min="233" max="233" width="18.42578125" style="11" customWidth="1"/>
    <col min="234" max="234" width="14.5703125" style="11" customWidth="1"/>
    <col min="235" max="235" width="14.28515625" style="11" customWidth="1"/>
    <col min="236" max="236" width="14.42578125" style="11" customWidth="1"/>
    <col min="237" max="481" width="8.7109375" style="11"/>
    <col min="482" max="482" width="7.5703125" style="11" customWidth="1"/>
    <col min="483" max="483" width="51.42578125" style="11" customWidth="1"/>
    <col min="484" max="484" width="17.7109375" style="11" customWidth="1"/>
    <col min="485" max="485" width="16.5703125" style="11" customWidth="1"/>
    <col min="486" max="488" width="14.28515625" style="11" customWidth="1"/>
    <col min="489" max="489" width="18.42578125" style="11" customWidth="1"/>
    <col min="490" max="490" width="14.5703125" style="11" customWidth="1"/>
    <col min="491" max="491" width="14.28515625" style="11" customWidth="1"/>
    <col min="492" max="492" width="14.42578125" style="11" customWidth="1"/>
    <col min="493" max="737" width="8.7109375" style="11"/>
    <col min="738" max="738" width="7.5703125" style="11" customWidth="1"/>
    <col min="739" max="739" width="51.42578125" style="11" customWidth="1"/>
    <col min="740" max="740" width="17.7109375" style="11" customWidth="1"/>
    <col min="741" max="741" width="16.5703125" style="11" customWidth="1"/>
    <col min="742" max="744" width="14.28515625" style="11" customWidth="1"/>
    <col min="745" max="745" width="18.42578125" style="11" customWidth="1"/>
    <col min="746" max="746" width="14.5703125" style="11" customWidth="1"/>
    <col min="747" max="747" width="14.28515625" style="11" customWidth="1"/>
    <col min="748" max="748" width="14.42578125" style="11" customWidth="1"/>
    <col min="749" max="993" width="8.7109375" style="11"/>
    <col min="994" max="994" width="7.5703125" style="11" customWidth="1"/>
    <col min="995" max="995" width="51.42578125" style="11" customWidth="1"/>
    <col min="996" max="996" width="17.7109375" style="11" customWidth="1"/>
    <col min="997" max="997" width="16.5703125" style="11" customWidth="1"/>
    <col min="998" max="1000" width="14.28515625" style="11" customWidth="1"/>
    <col min="1001" max="1001" width="18.42578125" style="11" customWidth="1"/>
    <col min="1002" max="1002" width="14.5703125" style="11" customWidth="1"/>
    <col min="1003" max="1003" width="14.28515625" style="11" customWidth="1"/>
    <col min="1004" max="1004" width="14.42578125" style="11" customWidth="1"/>
    <col min="1005" max="1249" width="8.7109375" style="11"/>
    <col min="1250" max="1250" width="7.5703125" style="11" customWidth="1"/>
    <col min="1251" max="1251" width="51.42578125" style="11" customWidth="1"/>
    <col min="1252" max="1252" width="17.7109375" style="11" customWidth="1"/>
    <col min="1253" max="1253" width="16.5703125" style="11" customWidth="1"/>
    <col min="1254" max="1256" width="14.28515625" style="11" customWidth="1"/>
    <col min="1257" max="1257" width="18.42578125" style="11" customWidth="1"/>
    <col min="1258" max="1258" width="14.5703125" style="11" customWidth="1"/>
    <col min="1259" max="1259" width="14.28515625" style="11" customWidth="1"/>
    <col min="1260" max="1260" width="14.42578125" style="11" customWidth="1"/>
    <col min="1261" max="1505" width="8.7109375" style="11"/>
    <col min="1506" max="1506" width="7.5703125" style="11" customWidth="1"/>
    <col min="1507" max="1507" width="51.42578125" style="11" customWidth="1"/>
    <col min="1508" max="1508" width="17.7109375" style="11" customWidth="1"/>
    <col min="1509" max="1509" width="16.5703125" style="11" customWidth="1"/>
    <col min="1510" max="1512" width="14.28515625" style="11" customWidth="1"/>
    <col min="1513" max="1513" width="18.42578125" style="11" customWidth="1"/>
    <col min="1514" max="1514" width="14.5703125" style="11" customWidth="1"/>
    <col min="1515" max="1515" width="14.28515625" style="11" customWidth="1"/>
    <col min="1516" max="1516" width="14.42578125" style="11" customWidth="1"/>
    <col min="1517" max="1761" width="8.7109375" style="11"/>
    <col min="1762" max="1762" width="7.5703125" style="11" customWidth="1"/>
    <col min="1763" max="1763" width="51.42578125" style="11" customWidth="1"/>
    <col min="1764" max="1764" width="17.7109375" style="11" customWidth="1"/>
    <col min="1765" max="1765" width="16.5703125" style="11" customWidth="1"/>
    <col min="1766" max="1768" width="14.28515625" style="11" customWidth="1"/>
    <col min="1769" max="1769" width="18.42578125" style="11" customWidth="1"/>
    <col min="1770" max="1770" width="14.5703125" style="11" customWidth="1"/>
    <col min="1771" max="1771" width="14.28515625" style="11" customWidth="1"/>
    <col min="1772" max="1772" width="14.42578125" style="11" customWidth="1"/>
    <col min="1773" max="2017" width="8.7109375" style="11"/>
    <col min="2018" max="2018" width="7.5703125" style="11" customWidth="1"/>
    <col min="2019" max="2019" width="51.42578125" style="11" customWidth="1"/>
    <col min="2020" max="2020" width="17.7109375" style="11" customWidth="1"/>
    <col min="2021" max="2021" width="16.5703125" style="11" customWidth="1"/>
    <col min="2022" max="2024" width="14.28515625" style="11" customWidth="1"/>
    <col min="2025" max="2025" width="18.42578125" style="11" customWidth="1"/>
    <col min="2026" max="2026" width="14.5703125" style="11" customWidth="1"/>
    <col min="2027" max="2027" width="14.28515625" style="11" customWidth="1"/>
    <col min="2028" max="2028" width="14.42578125" style="11" customWidth="1"/>
    <col min="2029" max="2273" width="8.7109375" style="11"/>
    <col min="2274" max="2274" width="7.5703125" style="11" customWidth="1"/>
    <col min="2275" max="2275" width="51.42578125" style="11" customWidth="1"/>
    <col min="2276" max="2276" width="17.7109375" style="11" customWidth="1"/>
    <col min="2277" max="2277" width="16.5703125" style="11" customWidth="1"/>
    <col min="2278" max="2280" width="14.28515625" style="11" customWidth="1"/>
    <col min="2281" max="2281" width="18.42578125" style="11" customWidth="1"/>
    <col min="2282" max="2282" width="14.5703125" style="11" customWidth="1"/>
    <col min="2283" max="2283" width="14.28515625" style="11" customWidth="1"/>
    <col min="2284" max="2284" width="14.42578125" style="11" customWidth="1"/>
    <col min="2285" max="2529" width="8.7109375" style="11"/>
    <col min="2530" max="2530" width="7.5703125" style="11" customWidth="1"/>
    <col min="2531" max="2531" width="51.42578125" style="11" customWidth="1"/>
    <col min="2532" max="2532" width="17.7109375" style="11" customWidth="1"/>
    <col min="2533" max="2533" width="16.5703125" style="11" customWidth="1"/>
    <col min="2534" max="2536" width="14.28515625" style="11" customWidth="1"/>
    <col min="2537" max="2537" width="18.42578125" style="11" customWidth="1"/>
    <col min="2538" max="2538" width="14.5703125" style="11" customWidth="1"/>
    <col min="2539" max="2539" width="14.28515625" style="11" customWidth="1"/>
    <col min="2540" max="2540" width="14.42578125" style="11" customWidth="1"/>
    <col min="2541" max="2785" width="8.7109375" style="11"/>
    <col min="2786" max="2786" width="7.5703125" style="11" customWidth="1"/>
    <col min="2787" max="2787" width="51.42578125" style="11" customWidth="1"/>
    <col min="2788" max="2788" width="17.7109375" style="11" customWidth="1"/>
    <col min="2789" max="2789" width="16.5703125" style="11" customWidth="1"/>
    <col min="2790" max="2792" width="14.28515625" style="11" customWidth="1"/>
    <col min="2793" max="2793" width="18.42578125" style="11" customWidth="1"/>
    <col min="2794" max="2794" width="14.5703125" style="11" customWidth="1"/>
    <col min="2795" max="2795" width="14.28515625" style="11" customWidth="1"/>
    <col min="2796" max="2796" width="14.42578125" style="11" customWidth="1"/>
    <col min="2797" max="3041" width="8.7109375" style="11"/>
    <col min="3042" max="3042" width="7.5703125" style="11" customWidth="1"/>
    <col min="3043" max="3043" width="51.42578125" style="11" customWidth="1"/>
    <col min="3044" max="3044" width="17.7109375" style="11" customWidth="1"/>
    <col min="3045" max="3045" width="16.5703125" style="11" customWidth="1"/>
    <col min="3046" max="3048" width="14.28515625" style="11" customWidth="1"/>
    <col min="3049" max="3049" width="18.42578125" style="11" customWidth="1"/>
    <col min="3050" max="3050" width="14.5703125" style="11" customWidth="1"/>
    <col min="3051" max="3051" width="14.28515625" style="11" customWidth="1"/>
    <col min="3052" max="3052" width="14.42578125" style="11" customWidth="1"/>
    <col min="3053" max="3297" width="8.7109375" style="11"/>
    <col min="3298" max="3298" width="7.5703125" style="11" customWidth="1"/>
    <col min="3299" max="3299" width="51.42578125" style="11" customWidth="1"/>
    <col min="3300" max="3300" width="17.7109375" style="11" customWidth="1"/>
    <col min="3301" max="3301" width="16.5703125" style="11" customWidth="1"/>
    <col min="3302" max="3304" width="14.28515625" style="11" customWidth="1"/>
    <col min="3305" max="3305" width="18.42578125" style="11" customWidth="1"/>
    <col min="3306" max="3306" width="14.5703125" style="11" customWidth="1"/>
    <col min="3307" max="3307" width="14.28515625" style="11" customWidth="1"/>
    <col min="3308" max="3308" width="14.42578125" style="11" customWidth="1"/>
    <col min="3309" max="3553" width="8.7109375" style="11"/>
    <col min="3554" max="3554" width="7.5703125" style="11" customWidth="1"/>
    <col min="3555" max="3555" width="51.42578125" style="11" customWidth="1"/>
    <col min="3556" max="3556" width="17.7109375" style="11" customWidth="1"/>
    <col min="3557" max="3557" width="16.5703125" style="11" customWidth="1"/>
    <col min="3558" max="3560" width="14.28515625" style="11" customWidth="1"/>
    <col min="3561" max="3561" width="18.42578125" style="11" customWidth="1"/>
    <col min="3562" max="3562" width="14.5703125" style="11" customWidth="1"/>
    <col min="3563" max="3563" width="14.28515625" style="11" customWidth="1"/>
    <col min="3564" max="3564" width="14.42578125" style="11" customWidth="1"/>
    <col min="3565" max="3809" width="8.7109375" style="11"/>
    <col min="3810" max="3810" width="7.5703125" style="11" customWidth="1"/>
    <col min="3811" max="3811" width="51.42578125" style="11" customWidth="1"/>
    <col min="3812" max="3812" width="17.7109375" style="11" customWidth="1"/>
    <col min="3813" max="3813" width="16.5703125" style="11" customWidth="1"/>
    <col min="3814" max="3816" width="14.28515625" style="11" customWidth="1"/>
    <col min="3817" max="3817" width="18.42578125" style="11" customWidth="1"/>
    <col min="3818" max="3818" width="14.5703125" style="11" customWidth="1"/>
    <col min="3819" max="3819" width="14.28515625" style="11" customWidth="1"/>
    <col min="3820" max="3820" width="14.42578125" style="11" customWidth="1"/>
    <col min="3821" max="4065" width="8.7109375" style="11"/>
    <col min="4066" max="4066" width="7.5703125" style="11" customWidth="1"/>
    <col min="4067" max="4067" width="51.42578125" style="11" customWidth="1"/>
    <col min="4068" max="4068" width="17.7109375" style="11" customWidth="1"/>
    <col min="4069" max="4069" width="16.5703125" style="11" customWidth="1"/>
    <col min="4070" max="4072" width="14.28515625" style="11" customWidth="1"/>
    <col min="4073" max="4073" width="18.42578125" style="11" customWidth="1"/>
    <col min="4074" max="4074" width="14.5703125" style="11" customWidth="1"/>
    <col min="4075" max="4075" width="14.28515625" style="11" customWidth="1"/>
    <col min="4076" max="4076" width="14.42578125" style="11" customWidth="1"/>
    <col min="4077" max="4321" width="8.7109375" style="11"/>
    <col min="4322" max="4322" width="7.5703125" style="11" customWidth="1"/>
    <col min="4323" max="4323" width="51.42578125" style="11" customWidth="1"/>
    <col min="4324" max="4324" width="17.7109375" style="11" customWidth="1"/>
    <col min="4325" max="4325" width="16.5703125" style="11" customWidth="1"/>
    <col min="4326" max="4328" width="14.28515625" style="11" customWidth="1"/>
    <col min="4329" max="4329" width="18.42578125" style="11" customWidth="1"/>
    <col min="4330" max="4330" width="14.5703125" style="11" customWidth="1"/>
    <col min="4331" max="4331" width="14.28515625" style="11" customWidth="1"/>
    <col min="4332" max="4332" width="14.42578125" style="11" customWidth="1"/>
    <col min="4333" max="4577" width="8.7109375" style="11"/>
    <col min="4578" max="4578" width="7.5703125" style="11" customWidth="1"/>
    <col min="4579" max="4579" width="51.42578125" style="11" customWidth="1"/>
    <col min="4580" max="4580" width="17.7109375" style="11" customWidth="1"/>
    <col min="4581" max="4581" width="16.5703125" style="11" customWidth="1"/>
    <col min="4582" max="4584" width="14.28515625" style="11" customWidth="1"/>
    <col min="4585" max="4585" width="18.42578125" style="11" customWidth="1"/>
    <col min="4586" max="4586" width="14.5703125" style="11" customWidth="1"/>
    <col min="4587" max="4587" width="14.28515625" style="11" customWidth="1"/>
    <col min="4588" max="4588" width="14.42578125" style="11" customWidth="1"/>
    <col min="4589" max="4833" width="8.7109375" style="11"/>
    <col min="4834" max="4834" width="7.5703125" style="11" customWidth="1"/>
    <col min="4835" max="4835" width="51.42578125" style="11" customWidth="1"/>
    <col min="4836" max="4836" width="17.7109375" style="11" customWidth="1"/>
    <col min="4837" max="4837" width="16.5703125" style="11" customWidth="1"/>
    <col min="4838" max="4840" width="14.28515625" style="11" customWidth="1"/>
    <col min="4841" max="4841" width="18.42578125" style="11" customWidth="1"/>
    <col min="4842" max="4842" width="14.5703125" style="11" customWidth="1"/>
    <col min="4843" max="4843" width="14.28515625" style="11" customWidth="1"/>
    <col min="4844" max="4844" width="14.42578125" style="11" customWidth="1"/>
    <col min="4845" max="5089" width="8.7109375" style="11"/>
    <col min="5090" max="5090" width="7.5703125" style="11" customWidth="1"/>
    <col min="5091" max="5091" width="51.42578125" style="11" customWidth="1"/>
    <col min="5092" max="5092" width="17.7109375" style="11" customWidth="1"/>
    <col min="5093" max="5093" width="16.5703125" style="11" customWidth="1"/>
    <col min="5094" max="5096" width="14.28515625" style="11" customWidth="1"/>
    <col min="5097" max="5097" width="18.42578125" style="11" customWidth="1"/>
    <col min="5098" max="5098" width="14.5703125" style="11" customWidth="1"/>
    <col min="5099" max="5099" width="14.28515625" style="11" customWidth="1"/>
    <col min="5100" max="5100" width="14.42578125" style="11" customWidth="1"/>
    <col min="5101" max="5345" width="8.7109375" style="11"/>
    <col min="5346" max="5346" width="7.5703125" style="11" customWidth="1"/>
    <col min="5347" max="5347" width="51.42578125" style="11" customWidth="1"/>
    <col min="5348" max="5348" width="17.7109375" style="11" customWidth="1"/>
    <col min="5349" max="5349" width="16.5703125" style="11" customWidth="1"/>
    <col min="5350" max="5352" width="14.28515625" style="11" customWidth="1"/>
    <col min="5353" max="5353" width="18.42578125" style="11" customWidth="1"/>
    <col min="5354" max="5354" width="14.5703125" style="11" customWidth="1"/>
    <col min="5355" max="5355" width="14.28515625" style="11" customWidth="1"/>
    <col min="5356" max="5356" width="14.42578125" style="11" customWidth="1"/>
    <col min="5357" max="5601" width="8.7109375" style="11"/>
    <col min="5602" max="5602" width="7.5703125" style="11" customWidth="1"/>
    <col min="5603" max="5603" width="51.42578125" style="11" customWidth="1"/>
    <col min="5604" max="5604" width="17.7109375" style="11" customWidth="1"/>
    <col min="5605" max="5605" width="16.5703125" style="11" customWidth="1"/>
    <col min="5606" max="5608" width="14.28515625" style="11" customWidth="1"/>
    <col min="5609" max="5609" width="18.42578125" style="11" customWidth="1"/>
    <col min="5610" max="5610" width="14.5703125" style="11" customWidth="1"/>
    <col min="5611" max="5611" width="14.28515625" style="11" customWidth="1"/>
    <col min="5612" max="5612" width="14.42578125" style="11" customWidth="1"/>
    <col min="5613" max="5857" width="8.7109375" style="11"/>
    <col min="5858" max="5858" width="7.5703125" style="11" customWidth="1"/>
    <col min="5859" max="5859" width="51.42578125" style="11" customWidth="1"/>
    <col min="5860" max="5860" width="17.7109375" style="11" customWidth="1"/>
    <col min="5861" max="5861" width="16.5703125" style="11" customWidth="1"/>
    <col min="5862" max="5864" width="14.28515625" style="11" customWidth="1"/>
    <col min="5865" max="5865" width="18.42578125" style="11" customWidth="1"/>
    <col min="5866" max="5866" width="14.5703125" style="11" customWidth="1"/>
    <col min="5867" max="5867" width="14.28515625" style="11" customWidth="1"/>
    <col min="5868" max="5868" width="14.42578125" style="11" customWidth="1"/>
    <col min="5869" max="6113" width="8.7109375" style="11"/>
    <col min="6114" max="6114" width="7.5703125" style="11" customWidth="1"/>
    <col min="6115" max="6115" width="51.42578125" style="11" customWidth="1"/>
    <col min="6116" max="6116" width="17.7109375" style="11" customWidth="1"/>
    <col min="6117" max="6117" width="16.5703125" style="11" customWidth="1"/>
    <col min="6118" max="6120" width="14.28515625" style="11" customWidth="1"/>
    <col min="6121" max="6121" width="18.42578125" style="11" customWidth="1"/>
    <col min="6122" max="6122" width="14.5703125" style="11" customWidth="1"/>
    <col min="6123" max="6123" width="14.28515625" style="11" customWidth="1"/>
    <col min="6124" max="6124" width="14.42578125" style="11" customWidth="1"/>
    <col min="6125" max="6369" width="8.7109375" style="11"/>
    <col min="6370" max="6370" width="7.5703125" style="11" customWidth="1"/>
    <col min="6371" max="6371" width="51.42578125" style="11" customWidth="1"/>
    <col min="6372" max="6372" width="17.7109375" style="11" customWidth="1"/>
    <col min="6373" max="6373" width="16.5703125" style="11" customWidth="1"/>
    <col min="6374" max="6376" width="14.28515625" style="11" customWidth="1"/>
    <col min="6377" max="6377" width="18.42578125" style="11" customWidth="1"/>
    <col min="6378" max="6378" width="14.5703125" style="11" customWidth="1"/>
    <col min="6379" max="6379" width="14.28515625" style="11" customWidth="1"/>
    <col min="6380" max="6380" width="14.42578125" style="11" customWidth="1"/>
    <col min="6381" max="6625" width="8.7109375" style="11"/>
    <col min="6626" max="6626" width="7.5703125" style="11" customWidth="1"/>
    <col min="6627" max="6627" width="51.42578125" style="11" customWidth="1"/>
    <col min="6628" max="6628" width="17.7109375" style="11" customWidth="1"/>
    <col min="6629" max="6629" width="16.5703125" style="11" customWidth="1"/>
    <col min="6630" max="6632" width="14.28515625" style="11" customWidth="1"/>
    <col min="6633" max="6633" width="18.42578125" style="11" customWidth="1"/>
    <col min="6634" max="6634" width="14.5703125" style="11" customWidth="1"/>
    <col min="6635" max="6635" width="14.28515625" style="11" customWidth="1"/>
    <col min="6636" max="6636" width="14.42578125" style="11" customWidth="1"/>
    <col min="6637" max="6881" width="8.7109375" style="11"/>
    <col min="6882" max="6882" width="7.5703125" style="11" customWidth="1"/>
    <col min="6883" max="6883" width="51.42578125" style="11" customWidth="1"/>
    <col min="6884" max="6884" width="17.7109375" style="11" customWidth="1"/>
    <col min="6885" max="6885" width="16.5703125" style="11" customWidth="1"/>
    <col min="6886" max="6888" width="14.28515625" style="11" customWidth="1"/>
    <col min="6889" max="6889" width="18.42578125" style="11" customWidth="1"/>
    <col min="6890" max="6890" width="14.5703125" style="11" customWidth="1"/>
    <col min="6891" max="6891" width="14.28515625" style="11" customWidth="1"/>
    <col min="6892" max="6892" width="14.42578125" style="11" customWidth="1"/>
    <col min="6893" max="7137" width="8.7109375" style="11"/>
    <col min="7138" max="7138" width="7.5703125" style="11" customWidth="1"/>
    <col min="7139" max="7139" width="51.42578125" style="11" customWidth="1"/>
    <col min="7140" max="7140" width="17.7109375" style="11" customWidth="1"/>
    <col min="7141" max="7141" width="16.5703125" style="11" customWidth="1"/>
    <col min="7142" max="7144" width="14.28515625" style="11" customWidth="1"/>
    <col min="7145" max="7145" width="18.42578125" style="11" customWidth="1"/>
    <col min="7146" max="7146" width="14.5703125" style="11" customWidth="1"/>
    <col min="7147" max="7147" width="14.28515625" style="11" customWidth="1"/>
    <col min="7148" max="7148" width="14.42578125" style="11" customWidth="1"/>
    <col min="7149" max="7393" width="8.7109375" style="11"/>
    <col min="7394" max="7394" width="7.5703125" style="11" customWidth="1"/>
    <col min="7395" max="7395" width="51.42578125" style="11" customWidth="1"/>
    <col min="7396" max="7396" width="17.7109375" style="11" customWidth="1"/>
    <col min="7397" max="7397" width="16.5703125" style="11" customWidth="1"/>
    <col min="7398" max="7400" width="14.28515625" style="11" customWidth="1"/>
    <col min="7401" max="7401" width="18.42578125" style="11" customWidth="1"/>
    <col min="7402" max="7402" width="14.5703125" style="11" customWidth="1"/>
    <col min="7403" max="7403" width="14.28515625" style="11" customWidth="1"/>
    <col min="7404" max="7404" width="14.42578125" style="11" customWidth="1"/>
    <col min="7405" max="7649" width="8.7109375" style="11"/>
    <col min="7650" max="7650" width="7.5703125" style="11" customWidth="1"/>
    <col min="7651" max="7651" width="51.42578125" style="11" customWidth="1"/>
    <col min="7652" max="7652" width="17.7109375" style="11" customWidth="1"/>
    <col min="7653" max="7653" width="16.5703125" style="11" customWidth="1"/>
    <col min="7654" max="7656" width="14.28515625" style="11" customWidth="1"/>
    <col min="7657" max="7657" width="18.42578125" style="11" customWidth="1"/>
    <col min="7658" max="7658" width="14.5703125" style="11" customWidth="1"/>
    <col min="7659" max="7659" width="14.28515625" style="11" customWidth="1"/>
    <col min="7660" max="7660" width="14.42578125" style="11" customWidth="1"/>
    <col min="7661" max="7905" width="8.7109375" style="11"/>
    <col min="7906" max="7906" width="7.5703125" style="11" customWidth="1"/>
    <col min="7907" max="7907" width="51.42578125" style="11" customWidth="1"/>
    <col min="7908" max="7908" width="17.7109375" style="11" customWidth="1"/>
    <col min="7909" max="7909" width="16.5703125" style="11" customWidth="1"/>
    <col min="7910" max="7912" width="14.28515625" style="11" customWidth="1"/>
    <col min="7913" max="7913" width="18.42578125" style="11" customWidth="1"/>
    <col min="7914" max="7914" width="14.5703125" style="11" customWidth="1"/>
    <col min="7915" max="7915" width="14.28515625" style="11" customWidth="1"/>
    <col min="7916" max="7916" width="14.42578125" style="11" customWidth="1"/>
    <col min="7917" max="8161" width="8.7109375" style="11"/>
    <col min="8162" max="8162" width="7.5703125" style="11" customWidth="1"/>
    <col min="8163" max="8163" width="51.42578125" style="11" customWidth="1"/>
    <col min="8164" max="8164" width="17.7109375" style="11" customWidth="1"/>
    <col min="8165" max="8165" width="16.5703125" style="11" customWidth="1"/>
    <col min="8166" max="8168" width="14.28515625" style="11" customWidth="1"/>
    <col min="8169" max="8169" width="18.42578125" style="11" customWidth="1"/>
    <col min="8170" max="8170" width="14.5703125" style="11" customWidth="1"/>
    <col min="8171" max="8171" width="14.28515625" style="11" customWidth="1"/>
    <col min="8172" max="8172" width="14.42578125" style="11" customWidth="1"/>
    <col min="8173" max="8417" width="8.7109375" style="11"/>
    <col min="8418" max="8418" width="7.5703125" style="11" customWidth="1"/>
    <col min="8419" max="8419" width="51.42578125" style="11" customWidth="1"/>
    <col min="8420" max="8420" width="17.7109375" style="11" customWidth="1"/>
    <col min="8421" max="8421" width="16.5703125" style="11" customWidth="1"/>
    <col min="8422" max="8424" width="14.28515625" style="11" customWidth="1"/>
    <col min="8425" max="8425" width="18.42578125" style="11" customWidth="1"/>
    <col min="8426" max="8426" width="14.5703125" style="11" customWidth="1"/>
    <col min="8427" max="8427" width="14.28515625" style="11" customWidth="1"/>
    <col min="8428" max="8428" width="14.42578125" style="11" customWidth="1"/>
    <col min="8429" max="8673" width="8.7109375" style="11"/>
    <col min="8674" max="8674" width="7.5703125" style="11" customWidth="1"/>
    <col min="8675" max="8675" width="51.42578125" style="11" customWidth="1"/>
    <col min="8676" max="8676" width="17.7109375" style="11" customWidth="1"/>
    <col min="8677" max="8677" width="16.5703125" style="11" customWidth="1"/>
    <col min="8678" max="8680" width="14.28515625" style="11" customWidth="1"/>
    <col min="8681" max="8681" width="18.42578125" style="11" customWidth="1"/>
    <col min="8682" max="8682" width="14.5703125" style="11" customWidth="1"/>
    <col min="8683" max="8683" width="14.28515625" style="11" customWidth="1"/>
    <col min="8684" max="8684" width="14.42578125" style="11" customWidth="1"/>
    <col min="8685" max="8929" width="8.7109375" style="11"/>
    <col min="8930" max="8930" width="7.5703125" style="11" customWidth="1"/>
    <col min="8931" max="8931" width="51.42578125" style="11" customWidth="1"/>
    <col min="8932" max="8932" width="17.7109375" style="11" customWidth="1"/>
    <col min="8933" max="8933" width="16.5703125" style="11" customWidth="1"/>
    <col min="8934" max="8936" width="14.28515625" style="11" customWidth="1"/>
    <col min="8937" max="8937" width="18.42578125" style="11" customWidth="1"/>
    <col min="8938" max="8938" width="14.5703125" style="11" customWidth="1"/>
    <col min="8939" max="8939" width="14.28515625" style="11" customWidth="1"/>
    <col min="8940" max="8940" width="14.42578125" style="11" customWidth="1"/>
    <col min="8941" max="9185" width="8.7109375" style="11"/>
    <col min="9186" max="9186" width="7.5703125" style="11" customWidth="1"/>
    <col min="9187" max="9187" width="51.42578125" style="11" customWidth="1"/>
    <col min="9188" max="9188" width="17.7109375" style="11" customWidth="1"/>
    <col min="9189" max="9189" width="16.5703125" style="11" customWidth="1"/>
    <col min="9190" max="9192" width="14.28515625" style="11" customWidth="1"/>
    <col min="9193" max="9193" width="18.42578125" style="11" customWidth="1"/>
    <col min="9194" max="9194" width="14.5703125" style="11" customWidth="1"/>
    <col min="9195" max="9195" width="14.28515625" style="11" customWidth="1"/>
    <col min="9196" max="9196" width="14.42578125" style="11" customWidth="1"/>
    <col min="9197" max="9441" width="8.7109375" style="11"/>
    <col min="9442" max="9442" width="7.5703125" style="11" customWidth="1"/>
    <col min="9443" max="9443" width="51.42578125" style="11" customWidth="1"/>
    <col min="9444" max="9444" width="17.7109375" style="11" customWidth="1"/>
    <col min="9445" max="9445" width="16.5703125" style="11" customWidth="1"/>
    <col min="9446" max="9448" width="14.28515625" style="11" customWidth="1"/>
    <col min="9449" max="9449" width="18.42578125" style="11" customWidth="1"/>
    <col min="9450" max="9450" width="14.5703125" style="11" customWidth="1"/>
    <col min="9451" max="9451" width="14.28515625" style="11" customWidth="1"/>
    <col min="9452" max="9452" width="14.42578125" style="11" customWidth="1"/>
    <col min="9453" max="9697" width="8.7109375" style="11"/>
    <col min="9698" max="9698" width="7.5703125" style="11" customWidth="1"/>
    <col min="9699" max="9699" width="51.42578125" style="11" customWidth="1"/>
    <col min="9700" max="9700" width="17.7109375" style="11" customWidth="1"/>
    <col min="9701" max="9701" width="16.5703125" style="11" customWidth="1"/>
    <col min="9702" max="9704" width="14.28515625" style="11" customWidth="1"/>
    <col min="9705" max="9705" width="18.42578125" style="11" customWidth="1"/>
    <col min="9706" max="9706" width="14.5703125" style="11" customWidth="1"/>
    <col min="9707" max="9707" width="14.28515625" style="11" customWidth="1"/>
    <col min="9708" max="9708" width="14.42578125" style="11" customWidth="1"/>
    <col min="9709" max="9953" width="8.7109375" style="11"/>
    <col min="9954" max="9954" width="7.5703125" style="11" customWidth="1"/>
    <col min="9955" max="9955" width="51.42578125" style="11" customWidth="1"/>
    <col min="9956" max="9956" width="17.7109375" style="11" customWidth="1"/>
    <col min="9957" max="9957" width="16.5703125" style="11" customWidth="1"/>
    <col min="9958" max="9960" width="14.28515625" style="11" customWidth="1"/>
    <col min="9961" max="9961" width="18.42578125" style="11" customWidth="1"/>
    <col min="9962" max="9962" width="14.5703125" style="11" customWidth="1"/>
    <col min="9963" max="9963" width="14.28515625" style="11" customWidth="1"/>
    <col min="9964" max="9964" width="14.42578125" style="11" customWidth="1"/>
    <col min="9965" max="10209" width="8.7109375" style="11"/>
    <col min="10210" max="10210" width="7.5703125" style="11" customWidth="1"/>
    <col min="10211" max="10211" width="51.42578125" style="11" customWidth="1"/>
    <col min="10212" max="10212" width="17.7109375" style="11" customWidth="1"/>
    <col min="10213" max="10213" width="16.5703125" style="11" customWidth="1"/>
    <col min="10214" max="10216" width="14.28515625" style="11" customWidth="1"/>
    <col min="10217" max="10217" width="18.42578125" style="11" customWidth="1"/>
    <col min="10218" max="10218" width="14.5703125" style="11" customWidth="1"/>
    <col min="10219" max="10219" width="14.28515625" style="11" customWidth="1"/>
    <col min="10220" max="10220" width="14.42578125" style="11" customWidth="1"/>
    <col min="10221" max="10465" width="8.7109375" style="11"/>
    <col min="10466" max="10466" width="7.5703125" style="11" customWidth="1"/>
    <col min="10467" max="10467" width="51.42578125" style="11" customWidth="1"/>
    <col min="10468" max="10468" width="17.7109375" style="11" customWidth="1"/>
    <col min="10469" max="10469" width="16.5703125" style="11" customWidth="1"/>
    <col min="10470" max="10472" width="14.28515625" style="11" customWidth="1"/>
    <col min="10473" max="10473" width="18.42578125" style="11" customWidth="1"/>
    <col min="10474" max="10474" width="14.5703125" style="11" customWidth="1"/>
    <col min="10475" max="10475" width="14.28515625" style="11" customWidth="1"/>
    <col min="10476" max="10476" width="14.42578125" style="11" customWidth="1"/>
    <col min="10477" max="10721" width="8.7109375" style="11"/>
    <col min="10722" max="10722" width="7.5703125" style="11" customWidth="1"/>
    <col min="10723" max="10723" width="51.42578125" style="11" customWidth="1"/>
    <col min="10724" max="10724" width="17.7109375" style="11" customWidth="1"/>
    <col min="10725" max="10725" width="16.5703125" style="11" customWidth="1"/>
    <col min="10726" max="10728" width="14.28515625" style="11" customWidth="1"/>
    <col min="10729" max="10729" width="18.42578125" style="11" customWidth="1"/>
    <col min="10730" max="10730" width="14.5703125" style="11" customWidth="1"/>
    <col min="10731" max="10731" width="14.28515625" style="11" customWidth="1"/>
    <col min="10732" max="10732" width="14.42578125" style="11" customWidth="1"/>
    <col min="10733" max="10977" width="8.7109375" style="11"/>
    <col min="10978" max="10978" width="7.5703125" style="11" customWidth="1"/>
    <col min="10979" max="10979" width="51.42578125" style="11" customWidth="1"/>
    <col min="10980" max="10980" width="17.7109375" style="11" customWidth="1"/>
    <col min="10981" max="10981" width="16.5703125" style="11" customWidth="1"/>
    <col min="10982" max="10984" width="14.28515625" style="11" customWidth="1"/>
    <col min="10985" max="10985" width="18.42578125" style="11" customWidth="1"/>
    <col min="10986" max="10986" width="14.5703125" style="11" customWidth="1"/>
    <col min="10987" max="10987" width="14.28515625" style="11" customWidth="1"/>
    <col min="10988" max="10988" width="14.42578125" style="11" customWidth="1"/>
    <col min="10989" max="11233" width="8.7109375" style="11"/>
    <col min="11234" max="11234" width="7.5703125" style="11" customWidth="1"/>
    <col min="11235" max="11235" width="51.42578125" style="11" customWidth="1"/>
    <col min="11236" max="11236" width="17.7109375" style="11" customWidth="1"/>
    <col min="11237" max="11237" width="16.5703125" style="11" customWidth="1"/>
    <col min="11238" max="11240" width="14.28515625" style="11" customWidth="1"/>
    <col min="11241" max="11241" width="18.42578125" style="11" customWidth="1"/>
    <col min="11242" max="11242" width="14.5703125" style="11" customWidth="1"/>
    <col min="11243" max="11243" width="14.28515625" style="11" customWidth="1"/>
    <col min="11244" max="11244" width="14.42578125" style="11" customWidth="1"/>
    <col min="11245" max="11489" width="8.7109375" style="11"/>
    <col min="11490" max="11490" width="7.5703125" style="11" customWidth="1"/>
    <col min="11491" max="11491" width="51.42578125" style="11" customWidth="1"/>
    <col min="11492" max="11492" width="17.7109375" style="11" customWidth="1"/>
    <col min="11493" max="11493" width="16.5703125" style="11" customWidth="1"/>
    <col min="11494" max="11496" width="14.28515625" style="11" customWidth="1"/>
    <col min="11497" max="11497" width="18.42578125" style="11" customWidth="1"/>
    <col min="11498" max="11498" width="14.5703125" style="11" customWidth="1"/>
    <col min="11499" max="11499" width="14.28515625" style="11" customWidth="1"/>
    <col min="11500" max="11500" width="14.42578125" style="11" customWidth="1"/>
    <col min="11501" max="11745" width="8.7109375" style="11"/>
    <col min="11746" max="11746" width="7.5703125" style="11" customWidth="1"/>
    <col min="11747" max="11747" width="51.42578125" style="11" customWidth="1"/>
    <col min="11748" max="11748" width="17.7109375" style="11" customWidth="1"/>
    <col min="11749" max="11749" width="16.5703125" style="11" customWidth="1"/>
    <col min="11750" max="11752" width="14.28515625" style="11" customWidth="1"/>
    <col min="11753" max="11753" width="18.42578125" style="11" customWidth="1"/>
    <col min="11754" max="11754" width="14.5703125" style="11" customWidth="1"/>
    <col min="11755" max="11755" width="14.28515625" style="11" customWidth="1"/>
    <col min="11756" max="11756" width="14.42578125" style="11" customWidth="1"/>
    <col min="11757" max="12001" width="8.7109375" style="11"/>
    <col min="12002" max="12002" width="7.5703125" style="11" customWidth="1"/>
    <col min="12003" max="12003" width="51.42578125" style="11" customWidth="1"/>
    <col min="12004" max="12004" width="17.7109375" style="11" customWidth="1"/>
    <col min="12005" max="12005" width="16.5703125" style="11" customWidth="1"/>
    <col min="12006" max="12008" width="14.28515625" style="11" customWidth="1"/>
    <col min="12009" max="12009" width="18.42578125" style="11" customWidth="1"/>
    <col min="12010" max="12010" width="14.5703125" style="11" customWidth="1"/>
    <col min="12011" max="12011" width="14.28515625" style="11" customWidth="1"/>
    <col min="12012" max="12012" width="14.42578125" style="11" customWidth="1"/>
    <col min="12013" max="12257" width="8.7109375" style="11"/>
    <col min="12258" max="12258" width="7.5703125" style="11" customWidth="1"/>
    <col min="12259" max="12259" width="51.42578125" style="11" customWidth="1"/>
    <col min="12260" max="12260" width="17.7109375" style="11" customWidth="1"/>
    <col min="12261" max="12261" width="16.5703125" style="11" customWidth="1"/>
    <col min="12262" max="12264" width="14.28515625" style="11" customWidth="1"/>
    <col min="12265" max="12265" width="18.42578125" style="11" customWidth="1"/>
    <col min="12266" max="12266" width="14.5703125" style="11" customWidth="1"/>
    <col min="12267" max="12267" width="14.28515625" style="11" customWidth="1"/>
    <col min="12268" max="12268" width="14.42578125" style="11" customWidth="1"/>
    <col min="12269" max="12513" width="8.7109375" style="11"/>
    <col min="12514" max="12514" width="7.5703125" style="11" customWidth="1"/>
    <col min="12515" max="12515" width="51.42578125" style="11" customWidth="1"/>
    <col min="12516" max="12516" width="17.7109375" style="11" customWidth="1"/>
    <col min="12517" max="12517" width="16.5703125" style="11" customWidth="1"/>
    <col min="12518" max="12520" width="14.28515625" style="11" customWidth="1"/>
    <col min="12521" max="12521" width="18.42578125" style="11" customWidth="1"/>
    <col min="12522" max="12522" width="14.5703125" style="11" customWidth="1"/>
    <col min="12523" max="12523" width="14.28515625" style="11" customWidth="1"/>
    <col min="12524" max="12524" width="14.42578125" style="11" customWidth="1"/>
    <col min="12525" max="12769" width="8.7109375" style="11"/>
    <col min="12770" max="12770" width="7.5703125" style="11" customWidth="1"/>
    <col min="12771" max="12771" width="51.42578125" style="11" customWidth="1"/>
    <col min="12772" max="12772" width="17.7109375" style="11" customWidth="1"/>
    <col min="12773" max="12773" width="16.5703125" style="11" customWidth="1"/>
    <col min="12774" max="12776" width="14.28515625" style="11" customWidth="1"/>
    <col min="12777" max="12777" width="18.42578125" style="11" customWidth="1"/>
    <col min="12778" max="12778" width="14.5703125" style="11" customWidth="1"/>
    <col min="12779" max="12779" width="14.28515625" style="11" customWidth="1"/>
    <col min="12780" max="12780" width="14.42578125" style="11" customWidth="1"/>
    <col min="12781" max="13025" width="8.7109375" style="11"/>
    <col min="13026" max="13026" width="7.5703125" style="11" customWidth="1"/>
    <col min="13027" max="13027" width="51.42578125" style="11" customWidth="1"/>
    <col min="13028" max="13028" width="17.7109375" style="11" customWidth="1"/>
    <col min="13029" max="13029" width="16.5703125" style="11" customWidth="1"/>
    <col min="13030" max="13032" width="14.28515625" style="11" customWidth="1"/>
    <col min="13033" max="13033" width="18.42578125" style="11" customWidth="1"/>
    <col min="13034" max="13034" width="14.5703125" style="11" customWidth="1"/>
    <col min="13035" max="13035" width="14.28515625" style="11" customWidth="1"/>
    <col min="13036" max="13036" width="14.42578125" style="11" customWidth="1"/>
    <col min="13037" max="13281" width="8.7109375" style="11"/>
    <col min="13282" max="13282" width="7.5703125" style="11" customWidth="1"/>
    <col min="13283" max="13283" width="51.42578125" style="11" customWidth="1"/>
    <col min="13284" max="13284" width="17.7109375" style="11" customWidth="1"/>
    <col min="13285" max="13285" width="16.5703125" style="11" customWidth="1"/>
    <col min="13286" max="13288" width="14.28515625" style="11" customWidth="1"/>
    <col min="13289" max="13289" width="18.42578125" style="11" customWidth="1"/>
    <col min="13290" max="13290" width="14.5703125" style="11" customWidth="1"/>
    <col min="13291" max="13291" width="14.28515625" style="11" customWidth="1"/>
    <col min="13292" max="13292" width="14.42578125" style="11" customWidth="1"/>
    <col min="13293" max="13537" width="8.7109375" style="11"/>
    <col min="13538" max="13538" width="7.5703125" style="11" customWidth="1"/>
    <col min="13539" max="13539" width="51.42578125" style="11" customWidth="1"/>
    <col min="13540" max="13540" width="17.7109375" style="11" customWidth="1"/>
    <col min="13541" max="13541" width="16.5703125" style="11" customWidth="1"/>
    <col min="13542" max="13544" width="14.28515625" style="11" customWidth="1"/>
    <col min="13545" max="13545" width="18.42578125" style="11" customWidth="1"/>
    <col min="13546" max="13546" width="14.5703125" style="11" customWidth="1"/>
    <col min="13547" max="13547" width="14.28515625" style="11" customWidth="1"/>
    <col min="13548" max="13548" width="14.42578125" style="11" customWidth="1"/>
    <col min="13549" max="13793" width="8.7109375" style="11"/>
    <col min="13794" max="13794" width="7.5703125" style="11" customWidth="1"/>
    <col min="13795" max="13795" width="51.42578125" style="11" customWidth="1"/>
    <col min="13796" max="13796" width="17.7109375" style="11" customWidth="1"/>
    <col min="13797" max="13797" width="16.5703125" style="11" customWidth="1"/>
    <col min="13798" max="13800" width="14.28515625" style="11" customWidth="1"/>
    <col min="13801" max="13801" width="18.42578125" style="11" customWidth="1"/>
    <col min="13802" max="13802" width="14.5703125" style="11" customWidth="1"/>
    <col min="13803" max="13803" width="14.28515625" style="11" customWidth="1"/>
    <col min="13804" max="13804" width="14.42578125" style="11" customWidth="1"/>
    <col min="13805" max="14049" width="8.7109375" style="11"/>
    <col min="14050" max="14050" width="7.5703125" style="11" customWidth="1"/>
    <col min="14051" max="14051" width="51.42578125" style="11" customWidth="1"/>
    <col min="14052" max="14052" width="17.7109375" style="11" customWidth="1"/>
    <col min="14053" max="14053" width="16.5703125" style="11" customWidth="1"/>
    <col min="14054" max="14056" width="14.28515625" style="11" customWidth="1"/>
    <col min="14057" max="14057" width="18.42578125" style="11" customWidth="1"/>
    <col min="14058" max="14058" width="14.5703125" style="11" customWidth="1"/>
    <col min="14059" max="14059" width="14.28515625" style="11" customWidth="1"/>
    <col min="14060" max="14060" width="14.42578125" style="11" customWidth="1"/>
    <col min="14061" max="14305" width="8.7109375" style="11"/>
    <col min="14306" max="14306" width="7.5703125" style="11" customWidth="1"/>
    <col min="14307" max="14307" width="51.42578125" style="11" customWidth="1"/>
    <col min="14308" max="14308" width="17.7109375" style="11" customWidth="1"/>
    <col min="14309" max="14309" width="16.5703125" style="11" customWidth="1"/>
    <col min="14310" max="14312" width="14.28515625" style="11" customWidth="1"/>
    <col min="14313" max="14313" width="18.42578125" style="11" customWidth="1"/>
    <col min="14314" max="14314" width="14.5703125" style="11" customWidth="1"/>
    <col min="14315" max="14315" width="14.28515625" style="11" customWidth="1"/>
    <col min="14316" max="14316" width="14.42578125" style="11" customWidth="1"/>
    <col min="14317" max="14561" width="8.7109375" style="11"/>
    <col min="14562" max="14562" width="7.5703125" style="11" customWidth="1"/>
    <col min="14563" max="14563" width="51.42578125" style="11" customWidth="1"/>
    <col min="14564" max="14564" width="17.7109375" style="11" customWidth="1"/>
    <col min="14565" max="14565" width="16.5703125" style="11" customWidth="1"/>
    <col min="14566" max="14568" width="14.28515625" style="11" customWidth="1"/>
    <col min="14569" max="14569" width="18.42578125" style="11" customWidth="1"/>
    <col min="14570" max="14570" width="14.5703125" style="11" customWidth="1"/>
    <col min="14571" max="14571" width="14.28515625" style="11" customWidth="1"/>
    <col min="14572" max="14572" width="14.42578125" style="11" customWidth="1"/>
    <col min="14573" max="14817" width="8.7109375" style="11"/>
    <col min="14818" max="14818" width="7.5703125" style="11" customWidth="1"/>
    <col min="14819" max="14819" width="51.42578125" style="11" customWidth="1"/>
    <col min="14820" max="14820" width="17.7109375" style="11" customWidth="1"/>
    <col min="14821" max="14821" width="16.5703125" style="11" customWidth="1"/>
    <col min="14822" max="14824" width="14.28515625" style="11" customWidth="1"/>
    <col min="14825" max="14825" width="18.42578125" style="11" customWidth="1"/>
    <col min="14826" max="14826" width="14.5703125" style="11" customWidth="1"/>
    <col min="14827" max="14827" width="14.28515625" style="11" customWidth="1"/>
    <col min="14828" max="14828" width="14.42578125" style="11" customWidth="1"/>
    <col min="14829" max="15073" width="8.7109375" style="11"/>
    <col min="15074" max="15074" width="7.5703125" style="11" customWidth="1"/>
    <col min="15075" max="15075" width="51.42578125" style="11" customWidth="1"/>
    <col min="15076" max="15076" width="17.7109375" style="11" customWidth="1"/>
    <col min="15077" max="15077" width="16.5703125" style="11" customWidth="1"/>
    <col min="15078" max="15080" width="14.28515625" style="11" customWidth="1"/>
    <col min="15081" max="15081" width="18.42578125" style="11" customWidth="1"/>
    <col min="15082" max="15082" width="14.5703125" style="11" customWidth="1"/>
    <col min="15083" max="15083" width="14.28515625" style="11" customWidth="1"/>
    <col min="15084" max="15084" width="14.42578125" style="11" customWidth="1"/>
    <col min="15085" max="15329" width="8.7109375" style="11"/>
    <col min="15330" max="15330" width="7.5703125" style="11" customWidth="1"/>
    <col min="15331" max="15331" width="51.42578125" style="11" customWidth="1"/>
    <col min="15332" max="15332" width="17.7109375" style="11" customWidth="1"/>
    <col min="15333" max="15333" width="16.5703125" style="11" customWidth="1"/>
    <col min="15334" max="15336" width="14.28515625" style="11" customWidth="1"/>
    <col min="15337" max="15337" width="18.42578125" style="11" customWidth="1"/>
    <col min="15338" max="15338" width="14.5703125" style="11" customWidth="1"/>
    <col min="15339" max="15339" width="14.28515625" style="11" customWidth="1"/>
    <col min="15340" max="15340" width="14.42578125" style="11" customWidth="1"/>
    <col min="15341" max="15585" width="8.7109375" style="11"/>
    <col min="15586" max="15586" width="7.5703125" style="11" customWidth="1"/>
    <col min="15587" max="15587" width="51.42578125" style="11" customWidth="1"/>
    <col min="15588" max="15588" width="17.7109375" style="11" customWidth="1"/>
    <col min="15589" max="15589" width="16.5703125" style="11" customWidth="1"/>
    <col min="15590" max="15592" width="14.28515625" style="11" customWidth="1"/>
    <col min="15593" max="15593" width="18.42578125" style="11" customWidth="1"/>
    <col min="15594" max="15594" width="14.5703125" style="11" customWidth="1"/>
    <col min="15595" max="15595" width="14.28515625" style="11" customWidth="1"/>
    <col min="15596" max="15596" width="14.42578125" style="11" customWidth="1"/>
    <col min="15597" max="15841" width="8.7109375" style="11"/>
    <col min="15842" max="15842" width="7.5703125" style="11" customWidth="1"/>
    <col min="15843" max="15843" width="51.42578125" style="11" customWidth="1"/>
    <col min="15844" max="15844" width="17.7109375" style="11" customWidth="1"/>
    <col min="15845" max="15845" width="16.5703125" style="11" customWidth="1"/>
    <col min="15846" max="15848" width="14.28515625" style="11" customWidth="1"/>
    <col min="15849" max="15849" width="18.42578125" style="11" customWidth="1"/>
    <col min="15850" max="15850" width="14.5703125" style="11" customWidth="1"/>
    <col min="15851" max="15851" width="14.28515625" style="11" customWidth="1"/>
    <col min="15852" max="15852" width="14.42578125" style="11" customWidth="1"/>
    <col min="15853" max="16097" width="8.7109375" style="11"/>
    <col min="16098" max="16098" width="7.5703125" style="11" customWidth="1"/>
    <col min="16099" max="16099" width="51.42578125" style="11" customWidth="1"/>
    <col min="16100" max="16100" width="17.7109375" style="11" customWidth="1"/>
    <col min="16101" max="16101" width="16.5703125" style="11" customWidth="1"/>
    <col min="16102" max="16104" width="14.28515625" style="11" customWidth="1"/>
    <col min="16105" max="16105" width="18.42578125" style="11" customWidth="1"/>
    <col min="16106" max="16106" width="14.5703125" style="11" customWidth="1"/>
    <col min="16107" max="16107" width="14.28515625" style="11" customWidth="1"/>
    <col min="16108" max="16108" width="14.42578125" style="11" customWidth="1"/>
    <col min="16109" max="16384" width="8.7109375" style="11"/>
  </cols>
  <sheetData>
    <row r="1" spans="1:12" ht="13.5" customHeight="1">
      <c r="A1" s="783" t="s">
        <v>926</v>
      </c>
      <c r="B1" s="783"/>
      <c r="C1" s="783"/>
      <c r="D1" s="783"/>
      <c r="E1" s="783"/>
      <c r="F1" s="783"/>
      <c r="G1" s="783"/>
      <c r="H1" s="783"/>
      <c r="I1" s="783"/>
      <c r="J1" s="783"/>
      <c r="K1" s="783"/>
      <c r="L1" s="783"/>
    </row>
    <row r="2" spans="1:12">
      <c r="A2" s="784" t="s">
        <v>1291</v>
      </c>
      <c r="B2" s="784"/>
      <c r="C2" s="784"/>
      <c r="D2" s="784"/>
      <c r="E2" s="784"/>
      <c r="F2" s="784"/>
      <c r="G2" s="784"/>
      <c r="H2" s="784"/>
      <c r="I2" s="784"/>
      <c r="J2" s="784"/>
      <c r="K2" s="784"/>
      <c r="L2" s="784"/>
    </row>
    <row r="3" spans="1:12">
      <c r="A3" s="784" t="s">
        <v>1186</v>
      </c>
      <c r="B3" s="784"/>
      <c r="C3" s="784"/>
      <c r="D3" s="784"/>
      <c r="E3" s="784"/>
      <c r="F3" s="784"/>
      <c r="G3" s="784"/>
      <c r="H3" s="784"/>
      <c r="I3" s="784"/>
      <c r="J3" s="784"/>
      <c r="K3" s="784"/>
      <c r="L3" s="784"/>
    </row>
    <row r="4" spans="1:12">
      <c r="A4" s="783" t="s">
        <v>1362</v>
      </c>
      <c r="B4" s="783"/>
      <c r="C4" s="783"/>
      <c r="D4" s="783"/>
      <c r="E4" s="783"/>
      <c r="F4" s="783"/>
      <c r="G4" s="783"/>
      <c r="H4" s="783"/>
      <c r="I4" s="783"/>
      <c r="J4" s="783"/>
      <c r="K4" s="783"/>
      <c r="L4" s="783"/>
    </row>
    <row r="5" spans="1:12">
      <c r="A5" s="783" t="s">
        <v>1361</v>
      </c>
      <c r="B5" s="783"/>
      <c r="C5" s="783"/>
      <c r="D5" s="783"/>
      <c r="E5" s="783"/>
      <c r="F5" s="783"/>
      <c r="G5" s="783"/>
      <c r="H5" s="783"/>
      <c r="I5" s="783"/>
      <c r="J5" s="783"/>
      <c r="K5" s="783"/>
      <c r="L5" s="783"/>
    </row>
    <row r="6" spans="1:12">
      <c r="A6" s="23"/>
      <c r="B6" s="23"/>
      <c r="C6" s="23"/>
      <c r="D6" s="23"/>
      <c r="E6" s="23"/>
      <c r="F6" s="23"/>
      <c r="G6" s="23"/>
      <c r="H6" s="23"/>
      <c r="I6" s="23"/>
      <c r="J6" s="23"/>
      <c r="K6" s="23"/>
      <c r="L6" s="23"/>
    </row>
    <row r="7" spans="1:12">
      <c r="A7" s="23"/>
      <c r="C7" s="2"/>
      <c r="D7" s="23"/>
      <c r="E7" s="23"/>
      <c r="F7" s="23"/>
      <c r="G7" s="23"/>
      <c r="H7" s="23"/>
      <c r="I7" s="23"/>
      <c r="J7" s="23"/>
      <c r="K7" s="23"/>
      <c r="L7" s="23"/>
    </row>
    <row r="8" spans="1:12">
      <c r="A8" s="23"/>
      <c r="B8" s="59" t="s">
        <v>113</v>
      </c>
      <c r="C8" s="2"/>
      <c r="D8" s="23"/>
      <c r="E8" s="23"/>
      <c r="F8" s="23"/>
      <c r="G8" s="23"/>
      <c r="H8" s="23"/>
      <c r="I8" s="23"/>
      <c r="J8" s="23"/>
      <c r="K8" s="23"/>
      <c r="L8" s="23"/>
    </row>
    <row r="9" spans="1:12">
      <c r="A9" s="25" t="s">
        <v>43</v>
      </c>
      <c r="B9" s="9"/>
      <c r="C9" s="9"/>
      <c r="D9" s="9"/>
      <c r="E9" s="9"/>
      <c r="F9" s="9"/>
      <c r="G9" s="9"/>
      <c r="J9" s="23"/>
      <c r="K9" s="23"/>
      <c r="L9" s="8"/>
    </row>
    <row r="10" spans="1:12">
      <c r="A10" s="41" t="s">
        <v>44</v>
      </c>
      <c r="B10" s="41" t="s">
        <v>1268</v>
      </c>
      <c r="C10" s="123"/>
      <c r="D10" s="8"/>
      <c r="E10" s="8"/>
      <c r="F10" s="8"/>
      <c r="G10" s="8"/>
      <c r="J10" s="41" t="s">
        <v>2</v>
      </c>
      <c r="K10" s="25"/>
      <c r="L10" s="41" t="s">
        <v>1</v>
      </c>
    </row>
    <row r="11" spans="1:12">
      <c r="A11" s="18">
        <v>1</v>
      </c>
      <c r="B11" s="9" t="s">
        <v>1267</v>
      </c>
      <c r="C11" s="9"/>
      <c r="E11" s="9"/>
      <c r="H11" s="8"/>
      <c r="I11" s="8"/>
      <c r="J11" s="309">
        <v>-29066044.170436531</v>
      </c>
      <c r="K11" s="312"/>
      <c r="L11" s="79" t="s">
        <v>1266</v>
      </c>
    </row>
    <row r="12" spans="1:12">
      <c r="A12" s="18">
        <v>2</v>
      </c>
      <c r="B12" s="22" t="s">
        <v>139</v>
      </c>
      <c r="C12" s="22"/>
      <c r="E12" s="9"/>
      <c r="H12" s="8"/>
      <c r="I12" s="8"/>
      <c r="J12" s="314">
        <v>0</v>
      </c>
      <c r="K12" s="312"/>
      <c r="L12" s="79" t="s">
        <v>14</v>
      </c>
    </row>
    <row r="13" spans="1:12">
      <c r="A13" s="18">
        <v>3</v>
      </c>
      <c r="B13" s="9" t="s">
        <v>1265</v>
      </c>
      <c r="C13" s="9"/>
      <c r="E13" s="9"/>
      <c r="H13" s="8"/>
      <c r="I13" s="8"/>
      <c r="J13" s="312">
        <v>-29066044.170436531</v>
      </c>
      <c r="K13" s="312"/>
      <c r="L13" s="9"/>
    </row>
    <row r="14" spans="1:12" ht="25.5">
      <c r="A14" s="18">
        <v>4</v>
      </c>
      <c r="B14" s="9" t="s">
        <v>1264</v>
      </c>
      <c r="C14" s="9"/>
      <c r="E14" s="9"/>
      <c r="H14" s="8"/>
      <c r="I14" s="8"/>
      <c r="J14" s="620">
        <v>35174277.480963111</v>
      </c>
      <c r="K14" s="572"/>
      <c r="L14" s="476" t="s">
        <v>1263</v>
      </c>
    </row>
    <row r="15" spans="1:12" ht="13.5" thickBot="1">
      <c r="A15" s="18">
        <v>5</v>
      </c>
      <c r="B15" s="9" t="s">
        <v>1262</v>
      </c>
      <c r="C15" s="9"/>
      <c r="E15" s="9"/>
      <c r="H15" s="8"/>
      <c r="I15" s="8"/>
      <c r="J15" s="316">
        <v>6108233.3105265796</v>
      </c>
      <c r="K15" s="312"/>
    </row>
    <row r="16" spans="1:12" ht="13.5" thickTop="1">
      <c r="A16" s="18"/>
      <c r="B16" s="9"/>
      <c r="C16" s="9"/>
      <c r="E16" s="9"/>
      <c r="H16" s="8"/>
      <c r="I16" s="8"/>
      <c r="J16" s="312"/>
      <c r="K16" s="312"/>
    </row>
    <row r="17" spans="1:11">
      <c r="A17" s="18">
        <f>A15+1</f>
        <v>6</v>
      </c>
      <c r="B17" s="9" t="s">
        <v>1360</v>
      </c>
      <c r="C17" s="9"/>
      <c r="E17" s="9"/>
      <c r="H17" s="8"/>
      <c r="I17" s="8"/>
      <c r="J17" s="312">
        <f>'Attachment Supp-RIE-3'!F20</f>
        <v>6098186.1380736157</v>
      </c>
      <c r="K17" s="312"/>
    </row>
    <row r="18" spans="1:11">
      <c r="A18" s="18">
        <f>A17+1</f>
        <v>7</v>
      </c>
      <c r="B18" s="9" t="s">
        <v>1120</v>
      </c>
      <c r="C18" s="9"/>
      <c r="E18" s="9"/>
      <c r="H18" s="8"/>
      <c r="I18" s="8"/>
      <c r="J18" s="312">
        <f>J15-J17</f>
        <v>10047.172452963889</v>
      </c>
      <c r="K18" s="312"/>
    </row>
    <row r="19" spans="1:11">
      <c r="A19" s="18"/>
      <c r="B19" s="9"/>
      <c r="C19" s="9"/>
      <c r="D19" s="9"/>
      <c r="E19" s="9"/>
      <c r="H19" s="8"/>
      <c r="I19" s="8"/>
      <c r="J19" s="312"/>
      <c r="K19" s="312"/>
    </row>
    <row r="20" spans="1:11">
      <c r="A20" s="18" t="s">
        <v>41</v>
      </c>
      <c r="B20" s="9"/>
      <c r="C20" s="9"/>
      <c r="D20" s="9"/>
      <c r="E20" s="9"/>
      <c r="F20" s="9"/>
      <c r="G20" s="9"/>
      <c r="H20" s="8"/>
      <c r="I20" s="8"/>
      <c r="J20" s="312"/>
      <c r="K20" s="312"/>
    </row>
    <row r="21" spans="1:11">
      <c r="A21" s="18"/>
      <c r="B21" s="790" t="s">
        <v>1261</v>
      </c>
      <c r="C21" s="791"/>
      <c r="D21" s="792"/>
      <c r="E21" s="25"/>
      <c r="F21" s="18" t="s">
        <v>12</v>
      </c>
      <c r="G21" s="18"/>
      <c r="H21" s="18" t="s">
        <v>15</v>
      </c>
      <c r="I21" s="18"/>
      <c r="J21" s="18" t="s">
        <v>249</v>
      </c>
      <c r="K21" s="23"/>
    </row>
    <row r="22" spans="1:11">
      <c r="A22" s="18" t="s">
        <v>41</v>
      </c>
      <c r="E22" s="25"/>
      <c r="F22" s="8"/>
      <c r="G22" s="8"/>
      <c r="H22" s="25" t="s">
        <v>274</v>
      </c>
      <c r="I22" s="25"/>
      <c r="J22" s="25"/>
      <c r="K22" s="8"/>
    </row>
    <row r="23" spans="1:11">
      <c r="A23" s="18"/>
      <c r="B23" s="41" t="s">
        <v>275</v>
      </c>
      <c r="C23" s="25"/>
      <c r="D23" s="41" t="s">
        <v>276</v>
      </c>
      <c r="E23" s="25"/>
      <c r="F23" s="41" t="s">
        <v>1260</v>
      </c>
      <c r="G23" s="8"/>
      <c r="H23" s="318" t="s">
        <v>1259</v>
      </c>
      <c r="I23" s="319"/>
      <c r="J23" s="41" t="s">
        <v>277</v>
      </c>
      <c r="K23" s="8"/>
    </row>
    <row r="24" spans="1:11" ht="13.15" customHeight="1">
      <c r="A24" s="18">
        <f>A18+1</f>
        <v>8</v>
      </c>
      <c r="B24" s="8" t="s">
        <v>278</v>
      </c>
      <c r="C24" s="8"/>
      <c r="D24" s="8">
        <v>2023</v>
      </c>
      <c r="E24" s="8"/>
      <c r="F24" s="324">
        <v>6108233.3105265796</v>
      </c>
      <c r="G24" s="324"/>
      <c r="H24" s="322">
        <v>5.4000000000000003E-3</v>
      </c>
      <c r="I24" s="567" t="s">
        <v>55</v>
      </c>
      <c r="J24" s="269">
        <v>32984.459876843532</v>
      </c>
      <c r="K24" s="270"/>
    </row>
    <row r="25" spans="1:11" ht="13.15" customHeight="1">
      <c r="A25" s="18">
        <f>A24+1</f>
        <v>9</v>
      </c>
      <c r="B25" s="8" t="s">
        <v>279</v>
      </c>
      <c r="C25" s="8"/>
      <c r="D25" s="8">
        <v>2023</v>
      </c>
      <c r="E25" s="8"/>
      <c r="F25" s="324">
        <v>6108233.3105265796</v>
      </c>
      <c r="G25" s="324"/>
      <c r="H25" s="322">
        <v>4.7999999999999996E-3</v>
      </c>
      <c r="I25" s="567" t="s">
        <v>55</v>
      </c>
      <c r="J25" s="269">
        <v>29319.519890527579</v>
      </c>
      <c r="K25" s="270"/>
    </row>
    <row r="26" spans="1:11" ht="13.15" customHeight="1">
      <c r="A26" s="18">
        <f>A25+1</f>
        <v>10</v>
      </c>
      <c r="B26" s="8" t="s">
        <v>280</v>
      </c>
      <c r="C26" s="8"/>
      <c r="D26" s="8">
        <v>2023</v>
      </c>
      <c r="E26" s="8"/>
      <c r="F26" s="324">
        <v>6108233.3105265796</v>
      </c>
      <c r="G26" s="324"/>
      <c r="H26" s="322">
        <v>5.4000000000000003E-3</v>
      </c>
      <c r="I26" s="567" t="s">
        <v>55</v>
      </c>
      <c r="J26" s="269">
        <v>32984.459876843532</v>
      </c>
      <c r="K26" s="270"/>
    </row>
    <row r="27" spans="1:11" ht="13.15" customHeight="1">
      <c r="A27" s="18"/>
      <c r="B27" s="8"/>
      <c r="C27" s="8"/>
      <c r="D27" s="8"/>
      <c r="E27" s="8"/>
      <c r="F27" s="324"/>
      <c r="G27" s="324"/>
      <c r="H27" s="325"/>
      <c r="I27" s="323"/>
      <c r="J27" s="269"/>
      <c r="K27" s="270"/>
    </row>
    <row r="28" spans="1:11" ht="13.15" customHeight="1">
      <c r="A28" s="18">
        <f>A26+1</f>
        <v>11</v>
      </c>
      <c r="B28" s="8" t="s">
        <v>281</v>
      </c>
      <c r="C28" s="8"/>
      <c r="D28" s="8">
        <v>2023</v>
      </c>
      <c r="E28" s="8"/>
      <c r="F28" s="324">
        <v>6203521.7501707943</v>
      </c>
      <c r="G28" s="324"/>
      <c r="H28" s="322">
        <v>6.1999999999999998E-3</v>
      </c>
      <c r="I28" s="567" t="s">
        <v>55</v>
      </c>
      <c r="J28" s="269">
        <v>38461.83485105892</v>
      </c>
      <c r="K28" s="270"/>
    </row>
    <row r="29" spans="1:11" ht="13.15" customHeight="1">
      <c r="A29" s="18">
        <f>A28+1</f>
        <v>12</v>
      </c>
      <c r="B29" s="8" t="s">
        <v>282</v>
      </c>
      <c r="C29" s="8"/>
      <c r="D29" s="8">
        <v>2023</v>
      </c>
      <c r="E29" s="8"/>
      <c r="F29" s="324">
        <v>6203521.7501707943</v>
      </c>
      <c r="G29" s="324"/>
      <c r="H29" s="322">
        <v>6.4000000000000003E-3</v>
      </c>
      <c r="I29" s="567" t="s">
        <v>55</v>
      </c>
      <c r="J29" s="269">
        <v>39702.539201093088</v>
      </c>
      <c r="K29" s="270"/>
    </row>
    <row r="30" spans="1:11">
      <c r="A30" s="18">
        <f>A29+1</f>
        <v>13</v>
      </c>
      <c r="B30" s="8" t="s">
        <v>283</v>
      </c>
      <c r="C30" s="8"/>
      <c r="D30" s="8">
        <v>2023</v>
      </c>
      <c r="E30" s="8"/>
      <c r="F30" s="324">
        <v>6203521.7501707943</v>
      </c>
      <c r="G30" s="324"/>
      <c r="H30" s="322">
        <v>6.1999999999999998E-3</v>
      </c>
      <c r="I30" s="567" t="s">
        <v>55</v>
      </c>
      <c r="J30" s="269">
        <v>38461.83485105892</v>
      </c>
      <c r="K30" s="270"/>
    </row>
    <row r="31" spans="1:11">
      <c r="A31" s="18"/>
      <c r="B31" s="8"/>
      <c r="C31" s="8"/>
      <c r="D31" s="8"/>
      <c r="E31" s="8"/>
      <c r="F31" s="324"/>
      <c r="G31" s="324"/>
      <c r="H31" s="325"/>
      <c r="I31" s="323"/>
      <c r="J31" s="269"/>
      <c r="K31" s="270"/>
    </row>
    <row r="32" spans="1:11">
      <c r="A32" s="18">
        <f>A30+1</f>
        <v>14</v>
      </c>
      <c r="B32" s="8" t="s">
        <v>284</v>
      </c>
      <c r="C32" s="8"/>
      <c r="D32" s="8">
        <v>2023</v>
      </c>
      <c r="E32" s="8"/>
      <c r="F32" s="324">
        <v>6320147.9590740055</v>
      </c>
      <c r="G32" s="324"/>
      <c r="H32" s="322">
        <v>9.7999999999999997E-3</v>
      </c>
      <c r="I32" s="567" t="s">
        <v>55</v>
      </c>
      <c r="J32" s="269">
        <v>61937.449998925251</v>
      </c>
      <c r="K32" s="270"/>
    </row>
    <row r="33" spans="1:11">
      <c r="A33" s="18">
        <f>A32+1</f>
        <v>15</v>
      </c>
      <c r="B33" s="8" t="s">
        <v>285</v>
      </c>
      <c r="C33" s="8"/>
      <c r="D33" s="8">
        <v>2023</v>
      </c>
      <c r="E33" s="8"/>
      <c r="F33" s="324">
        <v>6320147.9590740055</v>
      </c>
      <c r="G33" s="324"/>
      <c r="H33" s="322">
        <v>6.7999999999999996E-3</v>
      </c>
      <c r="I33" s="567" t="s">
        <v>55</v>
      </c>
      <c r="J33" s="269">
        <v>42977.006121703234</v>
      </c>
      <c r="K33" s="270"/>
    </row>
    <row r="34" spans="1:11">
      <c r="A34" s="18">
        <f>A33+1</f>
        <v>16</v>
      </c>
      <c r="B34" s="8" t="s">
        <v>286</v>
      </c>
      <c r="C34" s="8"/>
      <c r="D34" s="8">
        <v>2023</v>
      </c>
      <c r="E34" s="8"/>
      <c r="F34" s="324">
        <v>6320147.9590740055</v>
      </c>
      <c r="G34" s="324"/>
      <c r="H34" s="322">
        <v>6.6E-3</v>
      </c>
      <c r="I34" s="567" t="s">
        <v>55</v>
      </c>
      <c r="J34" s="269">
        <v>41712.976529888438</v>
      </c>
      <c r="K34" s="270"/>
    </row>
    <row r="35" spans="1:11">
      <c r="A35" s="18"/>
      <c r="B35" s="8"/>
      <c r="C35" s="8"/>
      <c r="D35" s="8"/>
      <c r="E35" s="8"/>
      <c r="F35" s="324"/>
      <c r="G35" s="324"/>
      <c r="H35" s="325"/>
      <c r="I35" s="323"/>
      <c r="J35" s="269"/>
      <c r="K35" s="270"/>
    </row>
    <row r="36" spans="1:11">
      <c r="A36" s="18">
        <f>A34+1</f>
        <v>17</v>
      </c>
      <c r="B36" s="8" t="s">
        <v>287</v>
      </c>
      <c r="C36" s="8"/>
      <c r="D36" s="8">
        <v>2023</v>
      </c>
      <c r="E36" s="8"/>
      <c r="F36" s="324">
        <v>6466775.3917245232</v>
      </c>
      <c r="G36" s="324"/>
      <c r="H36" s="322">
        <v>7.1000000000000004E-3</v>
      </c>
      <c r="I36" s="567" t="s">
        <v>55</v>
      </c>
      <c r="J36" s="269">
        <v>45914.105281244119</v>
      </c>
      <c r="K36" s="270"/>
    </row>
    <row r="37" spans="1:11">
      <c r="A37" s="18">
        <f>A36+1</f>
        <v>18</v>
      </c>
      <c r="B37" s="8" t="s">
        <v>288</v>
      </c>
      <c r="C37" s="8"/>
      <c r="D37" s="8">
        <v>2023</v>
      </c>
      <c r="E37" s="8"/>
      <c r="F37" s="324">
        <v>6466775.3917245232</v>
      </c>
      <c r="G37" s="324"/>
      <c r="H37" s="322">
        <v>6.8999999999999999E-3</v>
      </c>
      <c r="I37" s="567" t="s">
        <v>55</v>
      </c>
      <c r="J37" s="269">
        <v>44620.750202899209</v>
      </c>
      <c r="K37" s="270"/>
    </row>
    <row r="38" spans="1:11">
      <c r="A38" s="18">
        <f>A37+1</f>
        <v>19</v>
      </c>
      <c r="B38" s="8" t="s">
        <v>289</v>
      </c>
      <c r="C38" s="8"/>
      <c r="D38" s="8">
        <v>2023</v>
      </c>
      <c r="E38" s="8"/>
      <c r="F38" s="324">
        <v>6466775.3917245232</v>
      </c>
      <c r="G38" s="324"/>
      <c r="H38" s="322">
        <v>7.1000000000000004E-3</v>
      </c>
      <c r="I38" s="567" t="s">
        <v>55</v>
      </c>
      <c r="J38" s="269">
        <v>45914.105281244119</v>
      </c>
      <c r="K38" s="270"/>
    </row>
    <row r="39" spans="1:11">
      <c r="A39" s="18"/>
      <c r="B39" s="8"/>
      <c r="C39" s="8"/>
      <c r="D39" s="8"/>
      <c r="E39" s="8"/>
      <c r="F39" s="324"/>
      <c r="G39" s="324"/>
      <c r="H39" s="571"/>
      <c r="I39" s="323"/>
      <c r="J39" s="269"/>
      <c r="K39" s="270"/>
    </row>
    <row r="40" spans="1:11" ht="13.15" customHeight="1">
      <c r="A40" s="18">
        <f>A38+1</f>
        <v>20</v>
      </c>
      <c r="B40" s="8" t="s">
        <v>278</v>
      </c>
      <c r="C40" s="8"/>
      <c r="D40" s="8">
        <v>2024</v>
      </c>
      <c r="E40" s="8"/>
      <c r="F40" s="324">
        <v>6603224.3524899101</v>
      </c>
      <c r="G40" s="324"/>
      <c r="H40" s="322">
        <v>7.1999999999999998E-3</v>
      </c>
      <c r="I40" s="567" t="s">
        <v>55</v>
      </c>
      <c r="J40" s="269">
        <v>47543.215337927351</v>
      </c>
      <c r="K40" s="270"/>
    </row>
    <row r="41" spans="1:11" ht="13.15" customHeight="1">
      <c r="A41" s="18">
        <f>A40+1</f>
        <v>21</v>
      </c>
      <c r="B41" s="8" t="s">
        <v>279</v>
      </c>
      <c r="C41" s="8"/>
      <c r="D41" s="8">
        <v>2024</v>
      </c>
      <c r="E41" s="8"/>
      <c r="F41" s="324">
        <v>6603224.3524899101</v>
      </c>
      <c r="G41" s="324"/>
      <c r="H41" s="322">
        <v>6.7999999999999996E-3</v>
      </c>
      <c r="I41" s="567" t="s">
        <v>55</v>
      </c>
      <c r="J41" s="269">
        <v>44901.925596931389</v>
      </c>
      <c r="K41" s="270"/>
    </row>
    <row r="42" spans="1:11" ht="13.15" customHeight="1">
      <c r="A42" s="18">
        <f>A41+1</f>
        <v>22</v>
      </c>
      <c r="B42" s="8" t="s">
        <v>280</v>
      </c>
      <c r="C42" s="8"/>
      <c r="D42" s="8">
        <v>2024</v>
      </c>
      <c r="E42" s="8"/>
      <c r="F42" s="324">
        <v>6603224.3524899101</v>
      </c>
      <c r="G42" s="324"/>
      <c r="H42" s="322">
        <v>7.1999999999999998E-3</v>
      </c>
      <c r="I42" s="567" t="s">
        <v>55</v>
      </c>
      <c r="J42" s="269">
        <v>47543.215337927351</v>
      </c>
      <c r="K42" s="270"/>
    </row>
    <row r="43" spans="1:11" ht="13.15" customHeight="1">
      <c r="A43" s="18"/>
      <c r="B43" s="8"/>
      <c r="C43" s="8"/>
      <c r="D43" s="8"/>
      <c r="E43" s="8"/>
      <c r="F43" s="324"/>
      <c r="G43" s="324"/>
      <c r="H43" s="325"/>
      <c r="I43" s="323"/>
      <c r="J43" s="269"/>
      <c r="K43" s="270"/>
    </row>
    <row r="44" spans="1:11" ht="13.15" customHeight="1">
      <c r="A44" s="18">
        <f>A42+1</f>
        <v>23</v>
      </c>
      <c r="B44" s="8" t="s">
        <v>281</v>
      </c>
      <c r="C44" s="8"/>
      <c r="D44" s="8">
        <v>2024</v>
      </c>
      <c r="E44" s="8"/>
      <c r="F44" s="324">
        <v>6743212.708762696</v>
      </c>
      <c r="G44" s="324"/>
      <c r="H44" s="322">
        <v>7.0000000000000001E-3</v>
      </c>
      <c r="I44" s="567" t="s">
        <v>55</v>
      </c>
      <c r="J44" s="269">
        <v>47202.488961338873</v>
      </c>
      <c r="K44" s="270"/>
    </row>
    <row r="45" spans="1:11" ht="13.15" customHeight="1">
      <c r="A45" s="18">
        <f>A44+1</f>
        <v>24</v>
      </c>
      <c r="B45" s="8" t="s">
        <v>282</v>
      </c>
      <c r="C45" s="8"/>
      <c r="D45" s="8">
        <v>2024</v>
      </c>
      <c r="E45" s="8"/>
      <c r="F45" s="324">
        <v>6743212.708762696</v>
      </c>
      <c r="G45" s="324"/>
      <c r="H45" s="322">
        <v>7.1999999999999998E-3</v>
      </c>
      <c r="I45" s="567" t="s">
        <v>55</v>
      </c>
      <c r="J45" s="269">
        <v>48551.131503091412</v>
      </c>
      <c r="K45" s="270"/>
    </row>
    <row r="46" spans="1:11">
      <c r="A46" s="18">
        <f>A45+1</f>
        <v>25</v>
      </c>
      <c r="B46" s="8" t="s">
        <v>283</v>
      </c>
      <c r="C46" s="8"/>
      <c r="D46" s="8">
        <v>2024</v>
      </c>
      <c r="E46" s="8"/>
      <c r="F46" s="324">
        <v>6743212.708762696</v>
      </c>
      <c r="G46" s="324"/>
      <c r="H46" s="325">
        <v>6.7117647058823537E-3</v>
      </c>
      <c r="I46" s="567" t="s">
        <v>57</v>
      </c>
      <c r="J46" s="269">
        <v>45258.857062930809</v>
      </c>
      <c r="K46" s="270"/>
    </row>
    <row r="47" spans="1:11">
      <c r="A47" s="18"/>
      <c r="B47" s="8"/>
      <c r="C47" s="8"/>
      <c r="D47" s="8"/>
      <c r="E47" s="8"/>
      <c r="F47" s="324"/>
      <c r="G47" s="324"/>
      <c r="H47" s="325"/>
      <c r="I47" s="323"/>
      <c r="J47" s="269"/>
      <c r="K47" s="270"/>
    </row>
    <row r="48" spans="1:11">
      <c r="A48" s="18">
        <f>A46+1</f>
        <v>26</v>
      </c>
      <c r="B48" s="8" t="s">
        <v>284</v>
      </c>
      <c r="C48" s="8"/>
      <c r="D48" s="8">
        <v>2024</v>
      </c>
      <c r="E48" s="8"/>
      <c r="F48" s="324">
        <v>6884225.1862900574</v>
      </c>
      <c r="G48" s="324"/>
      <c r="H48" s="325">
        <v>6.7117647058823537E-3</v>
      </c>
      <c r="I48" s="567" t="s">
        <v>57</v>
      </c>
      <c r="J48" s="269">
        <v>46205.29963268798</v>
      </c>
      <c r="K48" s="270"/>
    </row>
    <row r="49" spans="1:11">
      <c r="A49" s="18">
        <f>A48+1</f>
        <v>27</v>
      </c>
      <c r="B49" s="8" t="s">
        <v>285</v>
      </c>
      <c r="C49" s="8"/>
      <c r="D49" s="8">
        <v>2024</v>
      </c>
      <c r="E49" s="8"/>
      <c r="F49" s="324">
        <v>6884225.1862900574</v>
      </c>
      <c r="G49" s="324"/>
      <c r="H49" s="325">
        <v>6.7117647058823537E-3</v>
      </c>
      <c r="I49" s="567" t="s">
        <v>57</v>
      </c>
      <c r="J49" s="269">
        <v>46205.29963268798</v>
      </c>
      <c r="K49" s="270"/>
    </row>
    <row r="50" spans="1:11">
      <c r="A50" s="18">
        <f>A49+1</f>
        <v>28</v>
      </c>
      <c r="B50" s="8" t="s">
        <v>286</v>
      </c>
      <c r="C50" s="8"/>
      <c r="D50" s="8">
        <v>2024</v>
      </c>
      <c r="E50" s="8"/>
      <c r="F50" s="324">
        <v>6884225.1862900574</v>
      </c>
      <c r="G50" s="324"/>
      <c r="H50" s="325">
        <v>6.7117647058823537E-3</v>
      </c>
      <c r="I50" s="567" t="s">
        <v>57</v>
      </c>
      <c r="J50" s="269">
        <v>46205.29963268798</v>
      </c>
      <c r="K50" s="270"/>
    </row>
    <row r="51" spans="1:11">
      <c r="A51" s="18"/>
      <c r="B51" s="8"/>
      <c r="C51" s="8"/>
      <c r="D51" s="8"/>
      <c r="E51" s="8"/>
      <c r="F51" s="324"/>
      <c r="G51" s="324"/>
      <c r="H51" s="325"/>
      <c r="I51" s="323"/>
      <c r="J51" s="269"/>
      <c r="K51" s="270"/>
    </row>
    <row r="52" spans="1:11">
      <c r="A52" s="18">
        <f>A50+1</f>
        <v>29</v>
      </c>
      <c r="B52" s="8" t="s">
        <v>287</v>
      </c>
      <c r="C52" s="8"/>
      <c r="D52" s="8">
        <v>2024</v>
      </c>
      <c r="E52" s="8"/>
      <c r="F52" s="324">
        <v>7022841.0851881215</v>
      </c>
      <c r="G52" s="324"/>
      <c r="H52" s="325">
        <v>6.7117647058823537E-3</v>
      </c>
      <c r="I52" s="567" t="s">
        <v>57</v>
      </c>
      <c r="J52" s="269">
        <v>47135.656930586163</v>
      </c>
      <c r="K52" s="270"/>
    </row>
    <row r="53" spans="1:11">
      <c r="A53" s="18">
        <f>A52+1</f>
        <v>30</v>
      </c>
      <c r="B53" s="8" t="s">
        <v>288</v>
      </c>
      <c r="C53" s="8"/>
      <c r="D53" s="8">
        <v>2024</v>
      </c>
      <c r="E53" s="8"/>
      <c r="F53" s="324">
        <v>7022841.0851881215</v>
      </c>
      <c r="G53" s="324"/>
      <c r="H53" s="325">
        <v>6.7117647058823537E-3</v>
      </c>
      <c r="I53" s="567" t="s">
        <v>57</v>
      </c>
      <c r="J53" s="269">
        <v>47135.656930586163</v>
      </c>
      <c r="K53" s="270"/>
    </row>
    <row r="54" spans="1:11">
      <c r="A54" s="18">
        <f>A53+1</f>
        <v>31</v>
      </c>
      <c r="B54" s="8" t="s">
        <v>289</v>
      </c>
      <c r="C54" s="8"/>
      <c r="D54" s="8">
        <v>2024</v>
      </c>
      <c r="E54" s="8"/>
      <c r="F54" s="324">
        <v>7022841.0851881215</v>
      </c>
      <c r="G54" s="324"/>
      <c r="H54" s="325">
        <v>6.7117647058823537E-3</v>
      </c>
      <c r="I54" s="567" t="s">
        <v>57</v>
      </c>
      <c r="J54" s="269">
        <v>47135.656930586163</v>
      </c>
      <c r="K54" s="270"/>
    </row>
    <row r="55" spans="1:11">
      <c r="A55" s="18">
        <f>A54+1</f>
        <v>32</v>
      </c>
      <c r="D55" s="9"/>
      <c r="E55" s="9"/>
      <c r="H55" s="51" t="s">
        <v>1258</v>
      </c>
      <c r="J55" s="619">
        <v>1056014.7454532995</v>
      </c>
      <c r="K55" s="333"/>
    </row>
    <row r="56" spans="1:11">
      <c r="A56" s="18">
        <f>A55+1</f>
        <v>33</v>
      </c>
      <c r="H56" s="51" t="s">
        <v>1257</v>
      </c>
      <c r="J56" s="569">
        <v>6108233.3105265796</v>
      </c>
      <c r="K56" s="569"/>
    </row>
    <row r="57" spans="1:11" ht="13.5" thickBot="1">
      <c r="A57" s="18">
        <f>A56+1</f>
        <v>34</v>
      </c>
      <c r="H57" s="51" t="s">
        <v>1256</v>
      </c>
      <c r="J57" s="618">
        <v>7164248.0559798796</v>
      </c>
      <c r="K57" s="333"/>
    </row>
    <row r="58" spans="1:11" ht="13.5" thickTop="1">
      <c r="A58" s="18"/>
      <c r="H58" s="51"/>
      <c r="J58" s="11"/>
      <c r="K58" s="333"/>
    </row>
    <row r="59" spans="1:11">
      <c r="A59" s="18">
        <f>A57+1</f>
        <v>35</v>
      </c>
      <c r="H59" s="51" t="s">
        <v>1359</v>
      </c>
      <c r="J59" s="616">
        <f>'Attachment Supp-RIE-3'!N52</f>
        <v>7152463.8899117308</v>
      </c>
      <c r="K59" s="333"/>
    </row>
    <row r="60" spans="1:11">
      <c r="A60" s="18"/>
      <c r="H60" s="51"/>
      <c r="J60" s="11"/>
      <c r="K60" s="333"/>
    </row>
    <row r="61" spans="1:11">
      <c r="A61" s="18">
        <f>A59+1</f>
        <v>36</v>
      </c>
      <c r="H61" s="51" t="s">
        <v>1358</v>
      </c>
      <c r="J61" s="616">
        <f>J57-J59</f>
        <v>11784.166068148799</v>
      </c>
      <c r="K61" s="333"/>
    </row>
    <row r="62" spans="1:11">
      <c r="A62" s="18"/>
      <c r="H62" s="51"/>
      <c r="J62" s="333"/>
      <c r="K62" s="333"/>
    </row>
    <row r="63" spans="1:11">
      <c r="A63" s="18"/>
      <c r="H63" s="51"/>
      <c r="J63" s="333"/>
      <c r="K63" s="333"/>
    </row>
    <row r="64" spans="1:11">
      <c r="A64" s="18"/>
      <c r="H64" s="51"/>
      <c r="J64" s="333"/>
      <c r="K64" s="333"/>
    </row>
    <row r="65" spans="1:11">
      <c r="A65" s="146" t="s">
        <v>246</v>
      </c>
      <c r="J65" s="333"/>
      <c r="K65" s="333"/>
    </row>
    <row r="66" spans="1:11">
      <c r="A66" s="567" t="s">
        <v>54</v>
      </c>
      <c r="B66" s="11" t="s">
        <v>1255</v>
      </c>
      <c r="J66" s="333"/>
      <c r="K66" s="333"/>
    </row>
    <row r="67" spans="1:11">
      <c r="A67" s="567" t="s">
        <v>55</v>
      </c>
      <c r="B67" s="11" t="s">
        <v>1254</v>
      </c>
      <c r="J67" s="333"/>
      <c r="K67" s="333"/>
    </row>
    <row r="68" spans="1:11">
      <c r="A68" s="567" t="s">
        <v>57</v>
      </c>
      <c r="B68" s="11" t="s">
        <v>1253</v>
      </c>
      <c r="H68" s="566">
        <v>6.7117647058823537E-3</v>
      </c>
      <c r="J68" s="333"/>
      <c r="K68" s="333"/>
    </row>
    <row r="69" spans="1:11">
      <c r="A69" s="18"/>
      <c r="B69" s="11" t="s">
        <v>1252</v>
      </c>
      <c r="J69" s="333"/>
      <c r="K69" s="333"/>
    </row>
    <row r="70" spans="1:11">
      <c r="B70" s="11" t="s">
        <v>1251</v>
      </c>
    </row>
  </sheetData>
  <mergeCells count="6">
    <mergeCell ref="B21:D21"/>
    <mergeCell ref="A1:L1"/>
    <mergeCell ref="A2:L2"/>
    <mergeCell ref="A3:L3"/>
    <mergeCell ref="A4:L4"/>
    <mergeCell ref="A5:L5"/>
  </mergeCells>
  <pageMargins left="0.22" right="0.28000000000000003" top="0.75" bottom="0.75" header="0.3" footer="0.3"/>
  <pageSetup scale="54" orientation="landscape" r:id="rId1"/>
  <headerFooter>
    <oddFooter>&amp;L_x000D_&amp;1#&amp;"Calibri"&amp;14&amp;K000000 Business Use</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724FC-DF12-4E76-AC76-AA328F84D148}">
  <sheetPr>
    <tabColor theme="4" tint="0.39997558519241921"/>
    <pageSetUpPr fitToPage="1"/>
  </sheetPr>
  <dimension ref="A1:H53"/>
  <sheetViews>
    <sheetView zoomScale="80" zoomScaleNormal="80" workbookViewId="0">
      <selection sqref="A1:L1"/>
    </sheetView>
  </sheetViews>
  <sheetFormatPr defaultColWidth="9.28515625" defaultRowHeight="12.75"/>
  <cols>
    <col min="1" max="1" width="6" style="1" bestFit="1" customWidth="1"/>
    <col min="2" max="2" width="93.7109375" style="1" customWidth="1"/>
    <col min="3" max="3" width="6.140625" style="18" bestFit="1" customWidth="1"/>
    <col min="4" max="4" width="16.5703125" style="1" customWidth="1"/>
    <col min="5" max="5" width="2.42578125" style="1" customWidth="1"/>
    <col min="6" max="6" width="28.28515625" style="1" bestFit="1" customWidth="1"/>
    <col min="7" max="7" width="19.5703125" style="1" bestFit="1" customWidth="1"/>
    <col min="8" max="8" width="16.85546875" style="1" bestFit="1" customWidth="1"/>
    <col min="9" max="16384" width="9.28515625" style="1"/>
  </cols>
  <sheetData>
    <row r="1" spans="1:6">
      <c r="A1" s="783" t="s">
        <v>926</v>
      </c>
      <c r="B1" s="783"/>
      <c r="C1" s="783"/>
      <c r="D1" s="783"/>
      <c r="E1" s="783"/>
      <c r="F1" s="783"/>
    </row>
    <row r="2" spans="1:6">
      <c r="A2" s="784" t="s">
        <v>1291</v>
      </c>
      <c r="B2" s="784"/>
      <c r="C2" s="784"/>
      <c r="D2" s="784"/>
      <c r="E2" s="784"/>
      <c r="F2" s="784"/>
    </row>
    <row r="3" spans="1:6">
      <c r="A3" s="784" t="s">
        <v>1186</v>
      </c>
      <c r="B3" s="784"/>
      <c r="C3" s="784"/>
      <c r="D3" s="784"/>
      <c r="E3" s="784"/>
      <c r="F3" s="784"/>
    </row>
    <row r="4" spans="1:6">
      <c r="A4" s="783" t="s">
        <v>1368</v>
      </c>
      <c r="B4" s="783"/>
      <c r="C4" s="783"/>
      <c r="D4" s="783"/>
      <c r="E4" s="783"/>
      <c r="F4" s="783"/>
    </row>
    <row r="5" spans="1:6">
      <c r="A5" s="783" t="s">
        <v>1367</v>
      </c>
      <c r="B5" s="783"/>
      <c r="C5" s="783"/>
      <c r="D5" s="783"/>
      <c r="E5" s="783"/>
      <c r="F5" s="783"/>
    </row>
    <row r="6" spans="1:6">
      <c r="A6" s="23"/>
      <c r="B6" s="23"/>
      <c r="C6" s="23"/>
      <c r="D6" s="23"/>
      <c r="E6" s="23"/>
      <c r="F6" s="23"/>
    </row>
    <row r="7" spans="1:6">
      <c r="A7" s="23"/>
      <c r="B7" s="59" t="s">
        <v>113</v>
      </c>
      <c r="C7" s="23"/>
      <c r="D7" s="18" t="s">
        <v>12</v>
      </c>
      <c r="E7" s="18"/>
      <c r="F7" s="18" t="s">
        <v>15</v>
      </c>
    </row>
    <row r="8" spans="1:6">
      <c r="A8" s="23" t="s">
        <v>45</v>
      </c>
      <c r="B8" s="53"/>
      <c r="C8" s="23"/>
    </row>
    <row r="9" spans="1:6">
      <c r="A9" s="33" t="s">
        <v>44</v>
      </c>
      <c r="B9" s="33" t="s">
        <v>77</v>
      </c>
      <c r="C9" s="23"/>
      <c r="D9" s="33" t="s">
        <v>2</v>
      </c>
      <c r="E9" s="23"/>
      <c r="F9" s="33" t="s">
        <v>1</v>
      </c>
    </row>
    <row r="10" spans="1:6">
      <c r="A10" s="18">
        <v>1</v>
      </c>
      <c r="B10" s="2" t="s">
        <v>123</v>
      </c>
      <c r="C10" s="27"/>
      <c r="D10" s="13">
        <v>1163288612.05</v>
      </c>
      <c r="E10" s="211"/>
      <c r="F10" s="2" t="s">
        <v>174</v>
      </c>
    </row>
    <row r="11" spans="1:6">
      <c r="A11" s="18">
        <v>2</v>
      </c>
      <c r="B11" s="2" t="s">
        <v>59</v>
      </c>
      <c r="C11" s="27"/>
      <c r="D11" s="182">
        <v>9221552.7883903496</v>
      </c>
      <c r="E11" s="183"/>
      <c r="F11" s="2" t="s">
        <v>157</v>
      </c>
    </row>
    <row r="12" spans="1:6">
      <c r="A12" s="18">
        <v>3</v>
      </c>
      <c r="B12" s="2" t="s">
        <v>166</v>
      </c>
      <c r="C12" s="27"/>
      <c r="D12" s="182">
        <v>12532018.77</v>
      </c>
      <c r="E12" s="183"/>
      <c r="F12" s="2" t="s">
        <v>158</v>
      </c>
    </row>
    <row r="13" spans="1:6">
      <c r="A13" s="18">
        <v>4</v>
      </c>
      <c r="B13" s="2" t="s">
        <v>392</v>
      </c>
      <c r="D13" s="184">
        <v>1185042183.6083903</v>
      </c>
      <c r="E13" s="183"/>
      <c r="F13" s="2"/>
    </row>
    <row r="14" spans="1:6">
      <c r="A14" s="18"/>
      <c r="B14" s="26"/>
      <c r="F14" s="2"/>
    </row>
    <row r="15" spans="1:6">
      <c r="A15" s="18">
        <v>5</v>
      </c>
      <c r="B15" s="2" t="s">
        <v>211</v>
      </c>
      <c r="C15" s="317"/>
      <c r="D15" s="185">
        <v>-262656863.40000001</v>
      </c>
      <c r="E15" s="183"/>
      <c r="F15" s="2" t="s">
        <v>175</v>
      </c>
    </row>
    <row r="16" spans="1:6">
      <c r="A16" s="18">
        <v>6</v>
      </c>
      <c r="B16" s="2" t="s">
        <v>212</v>
      </c>
      <c r="C16" s="317"/>
      <c r="D16" s="182">
        <v>-18984607</v>
      </c>
      <c r="E16" s="183"/>
      <c r="F16" s="2" t="s">
        <v>176</v>
      </c>
    </row>
    <row r="17" spans="1:8">
      <c r="A17" s="18">
        <v>7</v>
      </c>
      <c r="B17" s="2" t="s">
        <v>498</v>
      </c>
      <c r="C17" s="27"/>
      <c r="D17" s="182">
        <v>-92313398</v>
      </c>
      <c r="E17" s="183"/>
      <c r="F17" s="2" t="s">
        <v>630</v>
      </c>
    </row>
    <row r="18" spans="1:8">
      <c r="A18" s="18">
        <v>8</v>
      </c>
      <c r="B18" s="2" t="s">
        <v>292</v>
      </c>
      <c r="D18" s="184">
        <v>811087315.20839036</v>
      </c>
      <c r="E18" s="183"/>
      <c r="F18" s="2"/>
    </row>
    <row r="19" spans="1:8">
      <c r="A19" s="18"/>
      <c r="B19" s="2"/>
      <c r="F19" s="2"/>
    </row>
    <row r="20" spans="1:8">
      <c r="A20" s="18">
        <v>9</v>
      </c>
      <c r="B20" s="1" t="s">
        <v>3</v>
      </c>
      <c r="C20" s="27"/>
      <c r="D20" s="185">
        <v>566312.5259600007</v>
      </c>
      <c r="E20" s="183"/>
      <c r="F20" s="2" t="s">
        <v>631</v>
      </c>
    </row>
    <row r="21" spans="1:8">
      <c r="A21" s="18">
        <v>10</v>
      </c>
      <c r="B21" s="2" t="s">
        <v>213</v>
      </c>
      <c r="C21" s="27"/>
      <c r="D21" s="182">
        <v>2672331.2000000002</v>
      </c>
      <c r="E21" s="183"/>
      <c r="F21" s="2" t="s">
        <v>632</v>
      </c>
    </row>
    <row r="22" spans="1:8">
      <c r="A22" s="18">
        <v>11</v>
      </c>
      <c r="B22" s="2" t="s">
        <v>164</v>
      </c>
      <c r="C22" s="355"/>
      <c r="D22" s="182">
        <v>0</v>
      </c>
      <c r="E22" s="183"/>
      <c r="F22" s="2" t="s">
        <v>633</v>
      </c>
    </row>
    <row r="23" spans="1:8">
      <c r="A23" s="18">
        <v>12</v>
      </c>
      <c r="B23" s="2" t="s">
        <v>60</v>
      </c>
      <c r="C23" s="27"/>
      <c r="D23" s="182">
        <v>3554428.4150027339</v>
      </c>
      <c r="E23" s="183"/>
      <c r="F23" s="2" t="s">
        <v>634</v>
      </c>
    </row>
    <row r="24" spans="1:8" ht="13.5" thickBot="1">
      <c r="A24" s="18">
        <v>13</v>
      </c>
      <c r="B24" s="1" t="s">
        <v>420</v>
      </c>
      <c r="D24" s="186">
        <v>817880387.34935308</v>
      </c>
      <c r="E24" s="172"/>
    </row>
    <row r="25" spans="1:8" ht="13.5" thickTop="1">
      <c r="A25" s="18"/>
      <c r="D25" s="211"/>
      <c r="E25" s="211"/>
    </row>
    <row r="26" spans="1:8">
      <c r="A26" s="18"/>
      <c r="B26" s="33" t="s">
        <v>165</v>
      </c>
    </row>
    <row r="27" spans="1:8">
      <c r="A27" s="18">
        <v>14</v>
      </c>
      <c r="B27" s="1" t="s">
        <v>4</v>
      </c>
      <c r="D27" s="13">
        <v>76620138.864984199</v>
      </c>
      <c r="E27" s="211"/>
      <c r="F27" s="2" t="s">
        <v>704</v>
      </c>
      <c r="G27" s="451"/>
      <c r="H27" s="611"/>
    </row>
    <row r="28" spans="1:8">
      <c r="A28" s="18">
        <v>15</v>
      </c>
      <c r="B28" s="2" t="s">
        <v>214</v>
      </c>
      <c r="C28" s="27"/>
      <c r="D28" s="613">
        <v>31600380.169191178</v>
      </c>
      <c r="E28" s="183"/>
      <c r="F28" s="2" t="s">
        <v>155</v>
      </c>
      <c r="G28" s="451"/>
      <c r="H28" s="611"/>
    </row>
    <row r="29" spans="1:8">
      <c r="A29" s="18">
        <v>16</v>
      </c>
      <c r="B29" s="2" t="s">
        <v>61</v>
      </c>
      <c r="C29" s="100"/>
      <c r="D29" s="182">
        <v>17256495</v>
      </c>
      <c r="E29" s="183"/>
      <c r="F29" s="2" t="s">
        <v>705</v>
      </c>
      <c r="G29" s="451"/>
      <c r="H29" s="611"/>
    </row>
    <row r="30" spans="1:8">
      <c r="A30" s="18">
        <v>17</v>
      </c>
      <c r="B30" s="2" t="s">
        <v>62</v>
      </c>
      <c r="C30" s="100"/>
      <c r="D30" s="182">
        <v>657342.98126630171</v>
      </c>
      <c r="E30" s="183"/>
      <c r="F30" s="2" t="s">
        <v>706</v>
      </c>
      <c r="G30" s="451"/>
      <c r="H30" s="611"/>
    </row>
    <row r="31" spans="1:8">
      <c r="A31" s="18">
        <v>18</v>
      </c>
      <c r="B31" s="2" t="s">
        <v>215</v>
      </c>
      <c r="C31" s="100"/>
      <c r="D31" s="191">
        <v>10698575</v>
      </c>
      <c r="E31" s="183"/>
      <c r="F31" s="2" t="s">
        <v>707</v>
      </c>
      <c r="G31" s="451"/>
      <c r="H31" s="611"/>
    </row>
    <row r="32" spans="1:8">
      <c r="A32" s="18">
        <v>19</v>
      </c>
      <c r="B32" s="2" t="s">
        <v>294</v>
      </c>
      <c r="C32" s="100"/>
      <c r="D32" s="182">
        <v>17736852.320021871</v>
      </c>
      <c r="E32" s="183"/>
      <c r="F32" s="2" t="s">
        <v>708</v>
      </c>
      <c r="G32" s="451"/>
      <c r="H32" s="611"/>
    </row>
    <row r="33" spans="1:8">
      <c r="A33" s="18">
        <v>20</v>
      </c>
      <c r="B33" s="2" t="s">
        <v>481</v>
      </c>
      <c r="C33" s="100" t="s">
        <v>66</v>
      </c>
      <c r="D33" s="191">
        <v>0</v>
      </c>
      <c r="E33" s="183"/>
      <c r="F33" s="59" t="s">
        <v>14</v>
      </c>
      <c r="G33" s="451"/>
      <c r="H33" s="611"/>
    </row>
    <row r="34" spans="1:8">
      <c r="A34" s="18">
        <v>21</v>
      </c>
      <c r="B34" s="2" t="s">
        <v>63</v>
      </c>
      <c r="D34" s="98">
        <v>0</v>
      </c>
      <c r="E34" s="183"/>
      <c r="F34" s="2" t="s">
        <v>709</v>
      </c>
      <c r="G34" s="451"/>
      <c r="H34" s="611"/>
    </row>
    <row r="35" spans="1:8">
      <c r="A35" s="18">
        <v>22</v>
      </c>
      <c r="B35" s="2" t="s">
        <v>64</v>
      </c>
      <c r="D35" s="98">
        <v>0</v>
      </c>
      <c r="E35" s="183"/>
      <c r="F35" s="2" t="s">
        <v>710</v>
      </c>
      <c r="G35" s="451"/>
      <c r="H35" s="611"/>
    </row>
    <row r="36" spans="1:8">
      <c r="A36" s="18">
        <v>23</v>
      </c>
      <c r="B36" s="2" t="s">
        <v>223</v>
      </c>
      <c r="D36" s="98">
        <v>0</v>
      </c>
      <c r="E36" s="183"/>
      <c r="F36" s="2" t="s">
        <v>711</v>
      </c>
      <c r="G36" s="451"/>
      <c r="H36" s="611"/>
    </row>
    <row r="37" spans="1:8">
      <c r="A37" s="18">
        <v>24</v>
      </c>
      <c r="B37" s="2" t="s">
        <v>87</v>
      </c>
      <c r="C37" s="317"/>
      <c r="D37" s="36">
        <v>-265679</v>
      </c>
      <c r="E37" s="83"/>
      <c r="F37" s="2" t="s">
        <v>712</v>
      </c>
      <c r="G37" s="451"/>
      <c r="H37" s="611"/>
    </row>
    <row r="38" spans="1:8">
      <c r="A38" s="18">
        <v>25</v>
      </c>
      <c r="B38" s="2" t="s">
        <v>562</v>
      </c>
      <c r="C38" s="317"/>
      <c r="D38" s="36">
        <v>0</v>
      </c>
      <c r="E38" s="83"/>
      <c r="F38" s="2" t="s">
        <v>565</v>
      </c>
      <c r="G38" s="451"/>
      <c r="H38" s="611"/>
    </row>
    <row r="39" spans="1:8">
      <c r="A39" s="18"/>
      <c r="D39" s="187"/>
      <c r="E39" s="187"/>
      <c r="F39" s="2"/>
      <c r="G39" s="451"/>
      <c r="H39" s="611"/>
    </row>
    <row r="40" spans="1:8" ht="13.5" thickBot="1">
      <c r="A40" s="18">
        <v>26</v>
      </c>
      <c r="B40" s="222" t="s">
        <v>713</v>
      </c>
      <c r="C40" s="18" t="s">
        <v>528</v>
      </c>
      <c r="D40" s="610">
        <v>154304105.33546355</v>
      </c>
      <c r="E40" s="172"/>
      <c r="F40" s="2"/>
      <c r="G40" s="451"/>
      <c r="H40" s="451"/>
    </row>
    <row r="41" spans="1:8" ht="13.5" thickTop="1">
      <c r="A41" s="18"/>
      <c r="B41" s="2"/>
      <c r="D41" s="172"/>
      <c r="E41" s="172"/>
      <c r="F41" s="2"/>
    </row>
    <row r="42" spans="1:8">
      <c r="A42" s="18">
        <v>27</v>
      </c>
      <c r="B42" s="189" t="s">
        <v>714</v>
      </c>
      <c r="C42" s="18" t="s">
        <v>57</v>
      </c>
      <c r="D42" s="172">
        <v>154569784.33546355</v>
      </c>
      <c r="E42" s="172"/>
      <c r="F42" s="2"/>
    </row>
    <row r="43" spans="1:8">
      <c r="A43" s="18"/>
      <c r="D43" s="190"/>
      <c r="E43" s="190"/>
    </row>
    <row r="44" spans="1:8">
      <c r="A44" s="146" t="s">
        <v>246</v>
      </c>
      <c r="D44" s="172"/>
      <c r="E44" s="172"/>
    </row>
    <row r="45" spans="1:8">
      <c r="A45" s="18" t="s">
        <v>54</v>
      </c>
      <c r="B45" s="1" t="s">
        <v>313</v>
      </c>
    </row>
    <row r="46" spans="1:8">
      <c r="A46" s="18" t="s">
        <v>55</v>
      </c>
      <c r="B46" s="782" t="s">
        <v>506</v>
      </c>
      <c r="C46" s="782"/>
      <c r="D46" s="782"/>
      <c r="E46" s="782"/>
      <c r="F46" s="782"/>
    </row>
    <row r="47" spans="1:8">
      <c r="B47" s="782"/>
      <c r="C47" s="782"/>
      <c r="D47" s="782"/>
      <c r="E47" s="782"/>
      <c r="F47" s="782"/>
    </row>
    <row r="48" spans="1:8">
      <c r="A48" s="18" t="s">
        <v>57</v>
      </c>
      <c r="B48" s="1" t="s">
        <v>505</v>
      </c>
    </row>
    <row r="49" spans="1:6" ht="12.75" customHeight="1">
      <c r="A49" s="18" t="s">
        <v>58</v>
      </c>
      <c r="B49" s="782" t="s">
        <v>569</v>
      </c>
      <c r="C49" s="782"/>
      <c r="D49" s="782"/>
      <c r="E49" s="782"/>
      <c r="F49" s="782"/>
    </row>
    <row r="50" spans="1:6">
      <c r="B50" s="782"/>
      <c r="C50" s="782"/>
      <c r="D50" s="782"/>
      <c r="E50" s="782"/>
      <c r="F50" s="782"/>
    </row>
    <row r="51" spans="1:6">
      <c r="B51" s="782"/>
      <c r="C51" s="782"/>
      <c r="D51" s="782"/>
      <c r="E51" s="782"/>
      <c r="F51" s="782"/>
    </row>
    <row r="52" spans="1:6">
      <c r="B52" s="782"/>
      <c r="C52" s="782"/>
      <c r="D52" s="782"/>
      <c r="E52" s="782"/>
      <c r="F52" s="782"/>
    </row>
    <row r="53" spans="1:6">
      <c r="A53" s="18" t="s">
        <v>66</v>
      </c>
      <c r="B53" s="1" t="s">
        <v>1351</v>
      </c>
    </row>
  </sheetData>
  <mergeCells count="7">
    <mergeCell ref="B49:F52"/>
    <mergeCell ref="A1:F1"/>
    <mergeCell ref="A2:F2"/>
    <mergeCell ref="A3:F3"/>
    <mergeCell ref="A4:F4"/>
    <mergeCell ref="A5:F5"/>
    <mergeCell ref="B46:F47"/>
  </mergeCells>
  <pageMargins left="0.7" right="0.7" top="0.75" bottom="0.75" header="0.3" footer="0.3"/>
  <pageSetup scale="72" orientation="landscape" r:id="rId1"/>
  <colBreaks count="1" manualBreakCount="1">
    <brk id="6" max="1048575"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AD185-8B4B-4695-993D-DC1EDCF2F6D8}">
  <sheetPr>
    <tabColor theme="4" tint="0.39997558519241921"/>
    <pageSetUpPr fitToPage="1"/>
  </sheetPr>
  <dimension ref="A1:J31"/>
  <sheetViews>
    <sheetView zoomScale="110" zoomScaleNormal="110" workbookViewId="0">
      <selection sqref="A1:L1"/>
    </sheetView>
  </sheetViews>
  <sheetFormatPr defaultColWidth="9.28515625" defaultRowHeight="12.75"/>
  <cols>
    <col min="1" max="1" width="6.7109375" style="1" bestFit="1" customWidth="1"/>
    <col min="2" max="2" width="57.85546875" style="1" customWidth="1"/>
    <col min="3" max="3" width="3" style="18" bestFit="1" customWidth="1"/>
    <col min="4" max="4" width="16.5703125" style="1" customWidth="1"/>
    <col min="5" max="5" width="2.42578125" style="1" customWidth="1"/>
    <col min="6" max="6" width="16.5703125" style="1" customWidth="1"/>
    <col min="7" max="7" width="2.42578125" style="1" customWidth="1"/>
    <col min="8" max="8" width="19" style="1" bestFit="1" customWidth="1"/>
    <col min="9" max="9" width="2.42578125" style="1" customWidth="1"/>
    <col min="10" max="10" width="41.5703125" style="1" bestFit="1" customWidth="1"/>
    <col min="11" max="16384" width="9.28515625" style="1"/>
  </cols>
  <sheetData>
    <row r="1" spans="1:10">
      <c r="A1" s="784" t="s">
        <v>926</v>
      </c>
      <c r="B1" s="784"/>
      <c r="C1" s="784"/>
      <c r="D1" s="784"/>
      <c r="E1" s="784"/>
      <c r="F1" s="784"/>
      <c r="G1" s="784"/>
      <c r="H1" s="784"/>
      <c r="I1" s="784"/>
      <c r="J1" s="784"/>
    </row>
    <row r="2" spans="1:10">
      <c r="A2" s="784" t="s">
        <v>1291</v>
      </c>
      <c r="B2" s="784"/>
      <c r="C2" s="784"/>
      <c r="D2" s="784"/>
      <c r="E2" s="784"/>
      <c r="F2" s="784"/>
      <c r="G2" s="784"/>
      <c r="H2" s="784"/>
      <c r="I2" s="784"/>
      <c r="J2" s="784"/>
    </row>
    <row r="3" spans="1:10">
      <c r="A3" s="784" t="s">
        <v>1186</v>
      </c>
      <c r="B3" s="784"/>
      <c r="C3" s="784"/>
      <c r="D3" s="784"/>
      <c r="E3" s="784"/>
      <c r="F3" s="784"/>
      <c r="G3" s="784"/>
      <c r="H3" s="784"/>
      <c r="I3" s="784"/>
      <c r="J3" s="784"/>
    </row>
    <row r="4" spans="1:10">
      <c r="A4" s="784" t="s">
        <v>1140</v>
      </c>
      <c r="B4" s="784"/>
      <c r="C4" s="784"/>
      <c r="D4" s="784"/>
      <c r="E4" s="784"/>
      <c r="F4" s="784"/>
      <c r="G4" s="784"/>
      <c r="H4" s="784"/>
      <c r="I4" s="784"/>
      <c r="J4" s="784"/>
    </row>
    <row r="5" spans="1:10">
      <c r="A5" s="783" t="s">
        <v>1368</v>
      </c>
      <c r="B5" s="783"/>
      <c r="C5" s="783"/>
      <c r="D5" s="783"/>
      <c r="E5" s="783"/>
      <c r="F5" s="783"/>
      <c r="G5" s="783"/>
      <c r="H5" s="783"/>
      <c r="I5" s="783"/>
      <c r="J5" s="783"/>
    </row>
    <row r="6" spans="1:10">
      <c r="A6" s="783" t="s">
        <v>1367</v>
      </c>
      <c r="B6" s="783"/>
      <c r="C6" s="783"/>
      <c r="D6" s="783"/>
      <c r="E6" s="783"/>
      <c r="F6" s="783"/>
      <c r="G6" s="783"/>
      <c r="H6" s="783"/>
      <c r="I6" s="783"/>
      <c r="J6" s="783"/>
    </row>
    <row r="7" spans="1:10">
      <c r="A7" s="23"/>
      <c r="B7" s="23"/>
      <c r="C7" s="23"/>
      <c r="D7" s="23"/>
      <c r="E7" s="23"/>
      <c r="F7" s="23"/>
      <c r="G7" s="23"/>
      <c r="H7" s="23"/>
      <c r="I7" s="23"/>
      <c r="J7" s="23"/>
    </row>
    <row r="8" spans="1:10">
      <c r="A8" s="23"/>
      <c r="B8" s="59" t="s">
        <v>113</v>
      </c>
      <c r="C8" s="23"/>
      <c r="D8" s="18" t="s">
        <v>12</v>
      </c>
      <c r="E8" s="18"/>
      <c r="F8" s="18" t="s">
        <v>15</v>
      </c>
      <c r="G8" s="18"/>
      <c r="H8" s="18" t="s">
        <v>20</v>
      </c>
      <c r="I8" s="18"/>
      <c r="J8" s="18" t="s">
        <v>16</v>
      </c>
    </row>
    <row r="9" spans="1:10">
      <c r="A9" s="23" t="s">
        <v>45</v>
      </c>
      <c r="C9" s="23"/>
    </row>
    <row r="10" spans="1:10">
      <c r="A10" s="33" t="s">
        <v>44</v>
      </c>
      <c r="B10" s="33" t="s">
        <v>23</v>
      </c>
      <c r="C10" s="23"/>
      <c r="D10" s="33" t="s">
        <v>1139</v>
      </c>
      <c r="E10" s="23"/>
      <c r="F10" s="33" t="s">
        <v>1138</v>
      </c>
      <c r="G10" s="23"/>
      <c r="H10" s="33" t="s">
        <v>1137</v>
      </c>
      <c r="I10" s="23"/>
      <c r="J10" s="33" t="s">
        <v>1</v>
      </c>
    </row>
    <row r="11" spans="1:10">
      <c r="A11" s="23"/>
      <c r="B11" s="287" t="s">
        <v>1136</v>
      </c>
      <c r="C11" s="23"/>
      <c r="D11" s="23"/>
      <c r="E11" s="23"/>
      <c r="F11" s="23"/>
      <c r="G11" s="23"/>
      <c r="H11" s="23"/>
      <c r="I11" s="23"/>
      <c r="J11" s="23"/>
    </row>
    <row r="12" spans="1:10">
      <c r="A12" s="18">
        <v>1</v>
      </c>
      <c r="B12" s="2" t="s">
        <v>1135</v>
      </c>
      <c r="C12" s="18" t="s">
        <v>54</v>
      </c>
      <c r="D12" s="173">
        <v>154304105.33546355</v>
      </c>
      <c r="E12" s="172"/>
      <c r="F12" s="173">
        <v>154304105.33546355</v>
      </c>
      <c r="G12" s="172"/>
      <c r="H12" s="173">
        <v>0</v>
      </c>
      <c r="I12" s="172"/>
      <c r="J12" s="2" t="s">
        <v>1134</v>
      </c>
    </row>
    <row r="13" spans="1:10">
      <c r="A13" s="18">
        <v>2</v>
      </c>
      <c r="B13" s="2" t="s">
        <v>1124</v>
      </c>
      <c r="D13" s="136">
        <v>0.76342781520149805</v>
      </c>
      <c r="E13" s="536"/>
      <c r="F13" s="136">
        <v>0.23657218479850198</v>
      </c>
      <c r="G13" s="536"/>
      <c r="H13" s="136">
        <v>0</v>
      </c>
      <c r="I13" s="172"/>
      <c r="J13" s="2" t="s">
        <v>1123</v>
      </c>
    </row>
    <row r="14" spans="1:10" ht="13.5" thickBot="1">
      <c r="A14" s="18">
        <v>3</v>
      </c>
      <c r="B14" s="534" t="s">
        <v>1133</v>
      </c>
      <c r="D14" s="505">
        <v>117800046.01287475</v>
      </c>
      <c r="E14" s="211"/>
      <c r="F14" s="505">
        <v>36504059.322588801</v>
      </c>
      <c r="G14" s="211"/>
      <c r="H14" s="505">
        <v>0</v>
      </c>
      <c r="I14" s="211"/>
      <c r="J14" s="2"/>
    </row>
    <row r="15" spans="1:10" ht="13.5" thickTop="1">
      <c r="A15" s="18"/>
      <c r="B15" s="2"/>
      <c r="D15" s="211"/>
      <c r="E15" s="211"/>
      <c r="F15" s="211"/>
      <c r="G15" s="211"/>
      <c r="H15" s="211"/>
      <c r="I15" s="211"/>
      <c r="J15" s="2"/>
    </row>
    <row r="16" spans="1:10">
      <c r="A16" s="18"/>
      <c r="B16" s="287" t="s">
        <v>1132</v>
      </c>
      <c r="D16" s="211"/>
      <c r="E16" s="211"/>
      <c r="F16" s="211"/>
      <c r="G16" s="211"/>
      <c r="H16" s="211"/>
      <c r="I16" s="211"/>
      <c r="J16" s="2"/>
    </row>
    <row r="17" spans="1:10">
      <c r="A17" s="18">
        <v>4</v>
      </c>
      <c r="B17" s="2" t="s">
        <v>1131</v>
      </c>
      <c r="D17" s="173">
        <v>817880387.34935308</v>
      </c>
      <c r="E17" s="172"/>
      <c r="F17" s="211"/>
      <c r="G17" s="211"/>
      <c r="H17" s="173">
        <v>0</v>
      </c>
      <c r="I17" s="172"/>
      <c r="J17" s="2" t="s">
        <v>1130</v>
      </c>
    </row>
    <row r="18" spans="1:10">
      <c r="A18" s="18">
        <v>5</v>
      </c>
      <c r="B18" s="2" t="s">
        <v>1124</v>
      </c>
      <c r="D18" s="136">
        <v>0.76342781520149805</v>
      </c>
      <c r="E18" s="172"/>
      <c r="F18" s="171"/>
      <c r="G18" s="211"/>
      <c r="H18" s="136">
        <v>0</v>
      </c>
      <c r="I18" s="172"/>
      <c r="J18" s="2" t="s">
        <v>1129</v>
      </c>
    </row>
    <row r="19" spans="1:10" ht="13.5" thickBot="1">
      <c r="A19" s="18">
        <v>6</v>
      </c>
      <c r="B19" s="534" t="s">
        <v>1128</v>
      </c>
      <c r="D19" s="505">
        <v>624392637.2102716</v>
      </c>
      <c r="E19" s="211"/>
      <c r="F19" s="211"/>
      <c r="G19" s="211"/>
      <c r="H19" s="505">
        <v>0</v>
      </c>
      <c r="I19" s="211"/>
      <c r="J19" s="2"/>
    </row>
    <row r="20" spans="1:10" ht="13.5" thickTop="1"/>
    <row r="21" spans="1:10">
      <c r="B21" s="537" t="s">
        <v>1127</v>
      </c>
    </row>
    <row r="22" spans="1:10">
      <c r="A22" s="18">
        <v>7</v>
      </c>
      <c r="B22" s="189" t="s">
        <v>1126</v>
      </c>
      <c r="D22" s="173">
        <v>154569784.33546355</v>
      </c>
      <c r="E22" s="172"/>
      <c r="F22" s="173">
        <v>154569784.33546355</v>
      </c>
      <c r="G22" s="211"/>
      <c r="H22" s="173"/>
      <c r="I22" s="172"/>
      <c r="J22" s="2" t="s">
        <v>1125</v>
      </c>
    </row>
    <row r="23" spans="1:10">
      <c r="A23" s="18">
        <v>8</v>
      </c>
      <c r="B23" s="2" t="s">
        <v>1124</v>
      </c>
      <c r="D23" s="136">
        <v>0.76342781520149805</v>
      </c>
      <c r="E23" s="536"/>
      <c r="F23" s="136">
        <v>0.23657218479850198</v>
      </c>
      <c r="G23" s="535"/>
      <c r="H23" s="136">
        <v>0</v>
      </c>
      <c r="I23" s="172"/>
      <c r="J23" s="2" t="s">
        <v>1123</v>
      </c>
    </row>
    <row r="24" spans="1:10" ht="13.5" thickBot="1">
      <c r="A24" s="18">
        <v>9</v>
      </c>
      <c r="B24" s="534" t="s">
        <v>1122</v>
      </c>
      <c r="D24" s="505">
        <v>118002872.75138968</v>
      </c>
      <c r="E24" s="211"/>
      <c r="F24" s="505">
        <v>36566911.584073879</v>
      </c>
      <c r="G24" s="211"/>
      <c r="H24" s="505">
        <v>0</v>
      </c>
      <c r="I24" s="211"/>
      <c r="J24" s="2"/>
    </row>
    <row r="25" spans="1:10" ht="13.5" thickTop="1"/>
    <row r="26" spans="1:10">
      <c r="A26" s="146" t="s">
        <v>246</v>
      </c>
    </row>
    <row r="27" spans="1:10">
      <c r="A27" s="18" t="s">
        <v>54</v>
      </c>
      <c r="B27" s="782" t="s">
        <v>1121</v>
      </c>
      <c r="C27" s="782"/>
      <c r="D27" s="782"/>
      <c r="E27" s="782"/>
      <c r="F27" s="782"/>
      <c r="G27" s="782"/>
      <c r="H27" s="782"/>
      <c r="I27" s="782"/>
      <c r="J27" s="782"/>
    </row>
    <row r="28" spans="1:10">
      <c r="B28" s="782"/>
      <c r="C28" s="782"/>
      <c r="D28" s="782"/>
      <c r="E28" s="782"/>
      <c r="F28" s="782"/>
      <c r="G28" s="782"/>
      <c r="H28" s="782"/>
      <c r="I28" s="782"/>
      <c r="J28" s="782"/>
    </row>
    <row r="29" spans="1:10">
      <c r="B29" s="533"/>
    </row>
    <row r="30" spans="1:10">
      <c r="B30" s="533"/>
    </row>
    <row r="31" spans="1:10">
      <c r="B31" s="533"/>
    </row>
  </sheetData>
  <mergeCells count="7">
    <mergeCell ref="B27:J28"/>
    <mergeCell ref="A1:J1"/>
    <mergeCell ref="A2:J2"/>
    <mergeCell ref="A3:J3"/>
    <mergeCell ref="A4:J4"/>
    <mergeCell ref="A5:J5"/>
    <mergeCell ref="A6:J6"/>
  </mergeCells>
  <pageMargins left="0.7" right="0.7" top="0.75" bottom="0.75" header="0.3" footer="0.3"/>
  <pageSetup scale="73" orientation="landscape" r:id="rId1"/>
  <colBreaks count="1" manualBreakCount="1">
    <brk id="10" max="1048575"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1BF8-CC49-4736-9215-D0F2EE13D1EF}">
  <sheetPr>
    <tabColor theme="4" tint="0.39997558519241921"/>
    <pageSetUpPr fitToPage="1"/>
  </sheetPr>
  <dimension ref="A1:G41"/>
  <sheetViews>
    <sheetView zoomScale="90" zoomScaleNormal="90" zoomScaleSheetLayoutView="115" workbookViewId="0">
      <selection sqref="A1:L1"/>
    </sheetView>
  </sheetViews>
  <sheetFormatPr defaultColWidth="94.5703125" defaultRowHeight="12.75"/>
  <cols>
    <col min="1" max="1" width="6" style="1" bestFit="1" customWidth="1"/>
    <col min="2" max="2" width="71.28515625" style="1" customWidth="1"/>
    <col min="3" max="3" width="2.5703125" style="1" customWidth="1"/>
    <col min="4" max="4" width="15.5703125" style="1" customWidth="1"/>
    <col min="5" max="5" width="2.5703125" style="1" customWidth="1"/>
    <col min="6" max="6" width="34.42578125" style="1" customWidth="1"/>
    <col min="7" max="13" width="14.5703125" style="1" customWidth="1"/>
    <col min="14" max="16384" width="94.5703125" style="1"/>
  </cols>
  <sheetData>
    <row r="1" spans="1:6">
      <c r="A1" s="783" t="s">
        <v>926</v>
      </c>
      <c r="B1" s="783"/>
      <c r="C1" s="783"/>
      <c r="D1" s="783"/>
      <c r="E1" s="783"/>
      <c r="F1" s="783"/>
    </row>
    <row r="2" spans="1:6">
      <c r="A2" s="784" t="s">
        <v>1291</v>
      </c>
      <c r="B2" s="784"/>
      <c r="C2" s="784"/>
      <c r="D2" s="784"/>
      <c r="E2" s="784"/>
      <c r="F2" s="784"/>
    </row>
    <row r="3" spans="1:6">
      <c r="A3" s="784" t="s">
        <v>1186</v>
      </c>
      <c r="B3" s="784"/>
      <c r="C3" s="784"/>
      <c r="D3" s="784"/>
      <c r="E3" s="784"/>
      <c r="F3" s="784"/>
    </row>
    <row r="4" spans="1:6">
      <c r="A4" s="783" t="s">
        <v>1368</v>
      </c>
      <c r="B4" s="783"/>
      <c r="C4" s="783"/>
      <c r="D4" s="783"/>
      <c r="E4" s="783"/>
      <c r="F4" s="783"/>
    </row>
    <row r="5" spans="1:6">
      <c r="A5" s="783" t="s">
        <v>1367</v>
      </c>
      <c r="B5" s="783"/>
      <c r="C5" s="783"/>
      <c r="D5" s="783"/>
      <c r="E5" s="783"/>
      <c r="F5" s="783"/>
    </row>
    <row r="6" spans="1:6">
      <c r="A6" s="23"/>
      <c r="B6" s="23"/>
      <c r="C6" s="23"/>
      <c r="D6" s="23"/>
      <c r="E6" s="23"/>
      <c r="F6" s="23"/>
    </row>
    <row r="7" spans="1:6">
      <c r="A7" s="23"/>
      <c r="B7" s="23"/>
      <c r="C7" s="23"/>
      <c r="D7" s="23"/>
      <c r="E7" s="23"/>
      <c r="F7" s="23"/>
    </row>
    <row r="8" spans="1:6">
      <c r="A8" s="2"/>
      <c r="B8" s="59" t="s">
        <v>113</v>
      </c>
    </row>
    <row r="9" spans="1:6">
      <c r="A9" s="2"/>
      <c r="B9" s="2"/>
    </row>
    <row r="10" spans="1:6">
      <c r="B10" s="546" t="s">
        <v>1174</v>
      </c>
      <c r="D10" s="385">
        <v>2023</v>
      </c>
      <c r="E10" s="2"/>
    </row>
    <row r="11" spans="1:6">
      <c r="B11" s="546" t="s">
        <v>1173</v>
      </c>
      <c r="D11" s="385">
        <v>2025</v>
      </c>
      <c r="E11" s="2"/>
    </row>
    <row r="12" spans="1:6">
      <c r="D12" s="23"/>
      <c r="E12" s="23"/>
    </row>
    <row r="13" spans="1:6">
      <c r="A13" s="23" t="s">
        <v>43</v>
      </c>
      <c r="D13" s="18" t="s">
        <v>12</v>
      </c>
      <c r="E13" s="18"/>
      <c r="F13" s="18" t="s">
        <v>15</v>
      </c>
    </row>
    <row r="14" spans="1:6">
      <c r="A14" s="33" t="s">
        <v>44</v>
      </c>
      <c r="B14" s="33" t="s">
        <v>23</v>
      </c>
      <c r="D14" s="33" t="s">
        <v>1172</v>
      </c>
      <c r="E14" s="23"/>
      <c r="F14" s="33" t="s">
        <v>1</v>
      </c>
    </row>
    <row r="15" spans="1:6">
      <c r="A15" s="18"/>
    </row>
    <row r="16" spans="1:6">
      <c r="A16" s="18">
        <v>1</v>
      </c>
      <c r="B16" s="1" t="s">
        <v>1171</v>
      </c>
      <c r="D16" s="173">
        <v>36504059.322588801</v>
      </c>
      <c r="E16" s="172"/>
      <c r="F16" s="2" t="s">
        <v>1170</v>
      </c>
    </row>
    <row r="17" spans="1:7">
      <c r="A17" s="18"/>
      <c r="D17" s="541"/>
      <c r="E17" s="541"/>
      <c r="F17" s="2"/>
    </row>
    <row r="18" spans="1:7">
      <c r="A18" s="18">
        <v>2</v>
      </c>
      <c r="B18" s="1" t="s">
        <v>1169</v>
      </c>
      <c r="D18" s="173">
        <v>0</v>
      </c>
      <c r="E18" s="172"/>
      <c r="F18" s="59" t="s">
        <v>1357</v>
      </c>
    </row>
    <row r="19" spans="1:7">
      <c r="A19" s="18"/>
      <c r="D19" s="544"/>
      <c r="E19" s="541"/>
      <c r="F19" s="2"/>
      <c r="G19" s="190"/>
    </row>
    <row r="20" spans="1:7">
      <c r="A20" s="18">
        <v>3</v>
      </c>
      <c r="B20" s="1" t="s">
        <v>1168</v>
      </c>
      <c r="D20" s="173">
        <v>0</v>
      </c>
      <c r="E20" s="541"/>
      <c r="F20" s="59" t="s">
        <v>1356</v>
      </c>
    </row>
    <row r="21" spans="1:7">
      <c r="A21" s="18"/>
      <c r="D21" s="544"/>
      <c r="E21" s="541"/>
      <c r="F21" s="18"/>
    </row>
    <row r="22" spans="1:7">
      <c r="A22" s="18">
        <v>4</v>
      </c>
      <c r="B22" s="11" t="s">
        <v>1167</v>
      </c>
      <c r="D22" s="173">
        <v>-1341713.35836381</v>
      </c>
      <c r="E22" s="541"/>
      <c r="F22" s="59" t="s">
        <v>1355</v>
      </c>
    </row>
    <row r="23" spans="1:7">
      <c r="A23" s="18"/>
      <c r="D23" s="541"/>
      <c r="E23" s="541"/>
      <c r="F23" s="18"/>
    </row>
    <row r="24" spans="1:7">
      <c r="A24" s="18">
        <v>5</v>
      </c>
      <c r="B24" s="545" t="s">
        <v>1165</v>
      </c>
      <c r="D24" s="248">
        <v>35162345.964224994</v>
      </c>
      <c r="E24" s="541"/>
      <c r="F24" s="18"/>
    </row>
    <row r="25" spans="1:7">
      <c r="A25" s="18"/>
      <c r="D25" s="541"/>
      <c r="E25" s="541"/>
      <c r="F25" s="18"/>
    </row>
    <row r="26" spans="1:7">
      <c r="A26" s="18">
        <v>6</v>
      </c>
      <c r="B26" s="1" t="s">
        <v>1164</v>
      </c>
      <c r="D26" s="544">
        <v>7650046.4739169702</v>
      </c>
      <c r="E26" s="541"/>
      <c r="F26" s="2" t="s">
        <v>1163</v>
      </c>
    </row>
    <row r="27" spans="1:7">
      <c r="A27" s="18"/>
      <c r="D27" s="541"/>
      <c r="E27" s="541"/>
      <c r="F27" s="18"/>
    </row>
    <row r="28" spans="1:7">
      <c r="A28" s="18">
        <v>7</v>
      </c>
      <c r="B28" s="1" t="s">
        <v>1162</v>
      </c>
      <c r="D28" s="544">
        <v>7150253.772976866</v>
      </c>
      <c r="E28" s="541"/>
      <c r="F28" s="2" t="s">
        <v>711</v>
      </c>
    </row>
    <row r="29" spans="1:7">
      <c r="A29" s="18"/>
      <c r="D29" s="541"/>
      <c r="E29" s="541"/>
      <c r="F29" s="18"/>
    </row>
    <row r="30" spans="1:7">
      <c r="A30" s="18">
        <v>8</v>
      </c>
      <c r="B30" s="1" t="s">
        <v>1161</v>
      </c>
      <c r="D30" s="543">
        <v>0</v>
      </c>
      <c r="E30" s="541"/>
      <c r="F30" s="59" t="s">
        <v>14</v>
      </c>
    </row>
    <row r="31" spans="1:7">
      <c r="A31" s="18"/>
      <c r="D31" s="541"/>
      <c r="E31" s="541"/>
      <c r="F31" s="18"/>
    </row>
    <row r="32" spans="1:7" ht="13.5" thickBot="1">
      <c r="A32" s="18">
        <v>9</v>
      </c>
      <c r="B32" s="1" t="s">
        <v>1159</v>
      </c>
      <c r="D32" s="188">
        <v>49962646.211118832</v>
      </c>
      <c r="E32" s="541"/>
      <c r="F32" s="2"/>
    </row>
    <row r="33" spans="1:5" ht="13.5" thickTop="1">
      <c r="A33" s="18"/>
      <c r="D33" s="172"/>
      <c r="E33" s="172"/>
    </row>
    <row r="34" spans="1:5">
      <c r="A34" s="208" t="s">
        <v>246</v>
      </c>
    </row>
    <row r="35" spans="1:5">
      <c r="A35" s="18">
        <v>10</v>
      </c>
      <c r="B35" s="1" t="s">
        <v>1158</v>
      </c>
      <c r="D35" s="113">
        <v>13458586.888530027</v>
      </c>
    </row>
    <row r="37" spans="1:5">
      <c r="A37" s="18" t="s">
        <v>54</v>
      </c>
      <c r="B37" s="96" t="s">
        <v>1157</v>
      </c>
    </row>
    <row r="38" spans="1:5">
      <c r="A38" s="18"/>
    </row>
    <row r="39" spans="1:5">
      <c r="A39" s="18">
        <f>A35+1</f>
        <v>11</v>
      </c>
      <c r="B39" s="1" t="s">
        <v>1354</v>
      </c>
      <c r="D39" s="113">
        <v>49967128.294245802</v>
      </c>
    </row>
    <row r="40" spans="1:5">
      <c r="A40" s="18"/>
    </row>
    <row r="41" spans="1:5">
      <c r="A41" s="18">
        <f>A39+1</f>
        <v>12</v>
      </c>
      <c r="B41" s="1" t="s">
        <v>1120</v>
      </c>
      <c r="D41" s="615">
        <f>D32-D39</f>
        <v>-4482.0831269696355</v>
      </c>
    </row>
  </sheetData>
  <mergeCells count="5">
    <mergeCell ref="A1:F1"/>
    <mergeCell ref="A2:F2"/>
    <mergeCell ref="A3:F3"/>
    <mergeCell ref="A4:F4"/>
    <mergeCell ref="A5:F5"/>
  </mergeCells>
  <pageMargins left="0.22" right="0.28000000000000003" top="0.75" bottom="0.75" header="0.3" footer="0.3"/>
  <pageSetup scale="94" orientation="landscape" r:id="rId1"/>
  <headerFooter>
    <oddFooter>&amp;L_x000D_&amp;1#&amp;"Calibri"&amp;14&amp;K000000 Business Use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249977111117893"/>
    <pageSetUpPr fitToPage="1"/>
  </sheetPr>
  <dimension ref="A1:T63"/>
  <sheetViews>
    <sheetView zoomScale="90" zoomScaleNormal="90" zoomScalePageLayoutView="70" workbookViewId="0">
      <selection activeCell="L65" sqref="L65"/>
    </sheetView>
  </sheetViews>
  <sheetFormatPr defaultColWidth="12.5703125" defaultRowHeight="12.75"/>
  <cols>
    <col min="1" max="1" width="7.140625" style="3" bestFit="1" customWidth="1"/>
    <col min="2" max="2" width="58.28515625" style="3" customWidth="1"/>
    <col min="3" max="3" width="8.140625" style="16" customWidth="1"/>
    <col min="4" max="4" width="15.28515625" style="3" bestFit="1" customWidth="1"/>
    <col min="5" max="5" width="4.28515625" style="3" bestFit="1" customWidth="1"/>
    <col min="6" max="6" width="18.5703125" style="5" customWidth="1"/>
    <col min="7" max="7" width="5.5703125" style="5" bestFit="1" customWidth="1"/>
    <col min="8" max="8" width="9.5703125" style="3" bestFit="1" customWidth="1"/>
    <col min="9" max="9" width="2.7109375" style="3" customWidth="1"/>
    <col min="10" max="10" width="12.7109375" style="3" bestFit="1" customWidth="1"/>
    <col min="11" max="11" width="2.7109375" style="3" customWidth="1"/>
    <col min="12" max="12" width="10.42578125" style="3" customWidth="1"/>
    <col min="13" max="13" width="2.5703125" style="3" customWidth="1"/>
    <col min="14" max="14" width="38.7109375" style="3" bestFit="1" customWidth="1"/>
    <col min="15" max="15" width="12.5703125" style="3"/>
    <col min="16" max="16" width="7.42578125" style="3" customWidth="1"/>
    <col min="17" max="17" width="12.5703125" style="3"/>
    <col min="18" max="18" width="2.5703125" style="3" customWidth="1"/>
    <col min="19" max="257" width="12.5703125" style="3"/>
    <col min="258" max="258" width="4.7109375" style="3" customWidth="1"/>
    <col min="259" max="259" width="11.42578125" style="3" customWidth="1"/>
    <col min="260" max="260" width="26.5703125" style="3" customWidth="1"/>
    <col min="261" max="261" width="7" style="3" customWidth="1"/>
    <col min="262" max="262" width="18.5703125" style="3" customWidth="1"/>
    <col min="263" max="263" width="4.5703125" style="3" customWidth="1"/>
    <col min="264" max="264" width="18.5703125" style="3" customWidth="1"/>
    <col min="265" max="265" width="3.42578125" style="3" customWidth="1"/>
    <col min="266" max="266" width="13.28515625" style="3" customWidth="1"/>
    <col min="267" max="267" width="3" style="3" customWidth="1"/>
    <col min="268" max="268" width="18" style="3" customWidth="1"/>
    <col min="269" max="269" width="3" style="3" customWidth="1"/>
    <col min="270" max="270" width="12.5703125" style="3" customWidth="1"/>
    <col min="271" max="271" width="12.5703125" style="3"/>
    <col min="272" max="272" width="7.42578125" style="3" customWidth="1"/>
    <col min="273" max="273" width="12.5703125" style="3"/>
    <col min="274" max="274" width="2.5703125" style="3" customWidth="1"/>
    <col min="275" max="513" width="12.5703125" style="3"/>
    <col min="514" max="514" width="4.7109375" style="3" customWidth="1"/>
    <col min="515" max="515" width="11.42578125" style="3" customWidth="1"/>
    <col min="516" max="516" width="26.5703125" style="3" customWidth="1"/>
    <col min="517" max="517" width="7" style="3" customWidth="1"/>
    <col min="518" max="518" width="18.5703125" style="3" customWidth="1"/>
    <col min="519" max="519" width="4.5703125" style="3" customWidth="1"/>
    <col min="520" max="520" width="18.5703125" style="3" customWidth="1"/>
    <col min="521" max="521" width="3.42578125" style="3" customWidth="1"/>
    <col min="522" max="522" width="13.28515625" style="3" customWidth="1"/>
    <col min="523" max="523" width="3" style="3" customWidth="1"/>
    <col min="524" max="524" width="18" style="3" customWidth="1"/>
    <col min="525" max="525" width="3" style="3" customWidth="1"/>
    <col min="526" max="526" width="12.5703125" style="3" customWidth="1"/>
    <col min="527" max="527" width="12.5703125" style="3"/>
    <col min="528" max="528" width="7.42578125" style="3" customWidth="1"/>
    <col min="529" max="529" width="12.5703125" style="3"/>
    <col min="530" max="530" width="2.5703125" style="3" customWidth="1"/>
    <col min="531" max="769" width="12.5703125" style="3"/>
    <col min="770" max="770" width="4.7109375" style="3" customWidth="1"/>
    <col min="771" max="771" width="11.42578125" style="3" customWidth="1"/>
    <col min="772" max="772" width="26.5703125" style="3" customWidth="1"/>
    <col min="773" max="773" width="7" style="3" customWidth="1"/>
    <col min="774" max="774" width="18.5703125" style="3" customWidth="1"/>
    <col min="775" max="775" width="4.5703125" style="3" customWidth="1"/>
    <col min="776" max="776" width="18.5703125" style="3" customWidth="1"/>
    <col min="777" max="777" width="3.42578125" style="3" customWidth="1"/>
    <col min="778" max="778" width="13.28515625" style="3" customWidth="1"/>
    <col min="779" max="779" width="3" style="3" customWidth="1"/>
    <col min="780" max="780" width="18" style="3" customWidth="1"/>
    <col min="781" max="781" width="3" style="3" customWidth="1"/>
    <col min="782" max="782" width="12.5703125" style="3" customWidth="1"/>
    <col min="783" max="783" width="12.5703125" style="3"/>
    <col min="784" max="784" width="7.42578125" style="3" customWidth="1"/>
    <col min="785" max="785" width="12.5703125" style="3"/>
    <col min="786" max="786" width="2.5703125" style="3" customWidth="1"/>
    <col min="787" max="1025" width="12.5703125" style="3"/>
    <col min="1026" max="1026" width="4.7109375" style="3" customWidth="1"/>
    <col min="1027" max="1027" width="11.42578125" style="3" customWidth="1"/>
    <col min="1028" max="1028" width="26.5703125" style="3" customWidth="1"/>
    <col min="1029" max="1029" width="7" style="3" customWidth="1"/>
    <col min="1030" max="1030" width="18.5703125" style="3" customWidth="1"/>
    <col min="1031" max="1031" width="4.5703125" style="3" customWidth="1"/>
    <col min="1032" max="1032" width="18.5703125" style="3" customWidth="1"/>
    <col min="1033" max="1033" width="3.42578125" style="3" customWidth="1"/>
    <col min="1034" max="1034" width="13.28515625" style="3" customWidth="1"/>
    <col min="1035" max="1035" width="3" style="3" customWidth="1"/>
    <col min="1036" max="1036" width="18" style="3" customWidth="1"/>
    <col min="1037" max="1037" width="3" style="3" customWidth="1"/>
    <col min="1038" max="1038" width="12.5703125" style="3" customWidth="1"/>
    <col min="1039" max="1039" width="12.5703125" style="3"/>
    <col min="1040" max="1040" width="7.42578125" style="3" customWidth="1"/>
    <col min="1041" max="1041" width="12.5703125" style="3"/>
    <col min="1042" max="1042" width="2.5703125" style="3" customWidth="1"/>
    <col min="1043" max="1281" width="12.5703125" style="3"/>
    <col min="1282" max="1282" width="4.7109375" style="3" customWidth="1"/>
    <col min="1283" max="1283" width="11.42578125" style="3" customWidth="1"/>
    <col min="1284" max="1284" width="26.5703125" style="3" customWidth="1"/>
    <col min="1285" max="1285" width="7" style="3" customWidth="1"/>
    <col min="1286" max="1286" width="18.5703125" style="3" customWidth="1"/>
    <col min="1287" max="1287" width="4.5703125" style="3" customWidth="1"/>
    <col min="1288" max="1288" width="18.5703125" style="3" customWidth="1"/>
    <col min="1289" max="1289" width="3.42578125" style="3" customWidth="1"/>
    <col min="1290" max="1290" width="13.28515625" style="3" customWidth="1"/>
    <col min="1291" max="1291" width="3" style="3" customWidth="1"/>
    <col min="1292" max="1292" width="18" style="3" customWidth="1"/>
    <col min="1293" max="1293" width="3" style="3" customWidth="1"/>
    <col min="1294" max="1294" width="12.5703125" style="3" customWidth="1"/>
    <col min="1295" max="1295" width="12.5703125" style="3"/>
    <col min="1296" max="1296" width="7.42578125" style="3" customWidth="1"/>
    <col min="1297" max="1297" width="12.5703125" style="3"/>
    <col min="1298" max="1298" width="2.5703125" style="3" customWidth="1"/>
    <col min="1299" max="1537" width="12.5703125" style="3"/>
    <col min="1538" max="1538" width="4.7109375" style="3" customWidth="1"/>
    <col min="1539" max="1539" width="11.42578125" style="3" customWidth="1"/>
    <col min="1540" max="1540" width="26.5703125" style="3" customWidth="1"/>
    <col min="1541" max="1541" width="7" style="3" customWidth="1"/>
    <col min="1542" max="1542" width="18.5703125" style="3" customWidth="1"/>
    <col min="1543" max="1543" width="4.5703125" style="3" customWidth="1"/>
    <col min="1544" max="1544" width="18.5703125" style="3" customWidth="1"/>
    <col min="1545" max="1545" width="3.42578125" style="3" customWidth="1"/>
    <col min="1546" max="1546" width="13.28515625" style="3" customWidth="1"/>
    <col min="1547" max="1547" width="3" style="3" customWidth="1"/>
    <col min="1548" max="1548" width="18" style="3" customWidth="1"/>
    <col min="1549" max="1549" width="3" style="3" customWidth="1"/>
    <col min="1550" max="1550" width="12.5703125" style="3" customWidth="1"/>
    <col min="1551" max="1551" width="12.5703125" style="3"/>
    <col min="1552" max="1552" width="7.42578125" style="3" customWidth="1"/>
    <col min="1553" max="1553" width="12.5703125" style="3"/>
    <col min="1554" max="1554" width="2.5703125" style="3" customWidth="1"/>
    <col min="1555" max="1793" width="12.5703125" style="3"/>
    <col min="1794" max="1794" width="4.7109375" style="3" customWidth="1"/>
    <col min="1795" max="1795" width="11.42578125" style="3" customWidth="1"/>
    <col min="1796" max="1796" width="26.5703125" style="3" customWidth="1"/>
    <col min="1797" max="1797" width="7" style="3" customWidth="1"/>
    <col min="1798" max="1798" width="18.5703125" style="3" customWidth="1"/>
    <col min="1799" max="1799" width="4.5703125" style="3" customWidth="1"/>
    <col min="1800" max="1800" width="18.5703125" style="3" customWidth="1"/>
    <col min="1801" max="1801" width="3.42578125" style="3" customWidth="1"/>
    <col min="1802" max="1802" width="13.28515625" style="3" customWidth="1"/>
    <col min="1803" max="1803" width="3" style="3" customWidth="1"/>
    <col min="1804" max="1804" width="18" style="3" customWidth="1"/>
    <col min="1805" max="1805" width="3" style="3" customWidth="1"/>
    <col min="1806" max="1806" width="12.5703125" style="3" customWidth="1"/>
    <col min="1807" max="1807" width="12.5703125" style="3"/>
    <col min="1808" max="1808" width="7.42578125" style="3" customWidth="1"/>
    <col min="1809" max="1809" width="12.5703125" style="3"/>
    <col min="1810" max="1810" width="2.5703125" style="3" customWidth="1"/>
    <col min="1811" max="2049" width="12.5703125" style="3"/>
    <col min="2050" max="2050" width="4.7109375" style="3" customWidth="1"/>
    <col min="2051" max="2051" width="11.42578125" style="3" customWidth="1"/>
    <col min="2052" max="2052" width="26.5703125" style="3" customWidth="1"/>
    <col min="2053" max="2053" width="7" style="3" customWidth="1"/>
    <col min="2054" max="2054" width="18.5703125" style="3" customWidth="1"/>
    <col min="2055" max="2055" width="4.5703125" style="3" customWidth="1"/>
    <col min="2056" max="2056" width="18.5703125" style="3" customWidth="1"/>
    <col min="2057" max="2057" width="3.42578125" style="3" customWidth="1"/>
    <col min="2058" max="2058" width="13.28515625" style="3" customWidth="1"/>
    <col min="2059" max="2059" width="3" style="3" customWidth="1"/>
    <col min="2060" max="2060" width="18" style="3" customWidth="1"/>
    <col min="2061" max="2061" width="3" style="3" customWidth="1"/>
    <col min="2062" max="2062" width="12.5703125" style="3" customWidth="1"/>
    <col min="2063" max="2063" width="12.5703125" style="3"/>
    <col min="2064" max="2064" width="7.42578125" style="3" customWidth="1"/>
    <col min="2065" max="2065" width="12.5703125" style="3"/>
    <col min="2066" max="2066" width="2.5703125" style="3" customWidth="1"/>
    <col min="2067" max="2305" width="12.5703125" style="3"/>
    <col min="2306" max="2306" width="4.7109375" style="3" customWidth="1"/>
    <col min="2307" max="2307" width="11.42578125" style="3" customWidth="1"/>
    <col min="2308" max="2308" width="26.5703125" style="3" customWidth="1"/>
    <col min="2309" max="2309" width="7" style="3" customWidth="1"/>
    <col min="2310" max="2310" width="18.5703125" style="3" customWidth="1"/>
    <col min="2311" max="2311" width="4.5703125" style="3" customWidth="1"/>
    <col min="2312" max="2312" width="18.5703125" style="3" customWidth="1"/>
    <col min="2313" max="2313" width="3.42578125" style="3" customWidth="1"/>
    <col min="2314" max="2314" width="13.28515625" style="3" customWidth="1"/>
    <col min="2315" max="2315" width="3" style="3" customWidth="1"/>
    <col min="2316" max="2316" width="18" style="3" customWidth="1"/>
    <col min="2317" max="2317" width="3" style="3" customWidth="1"/>
    <col min="2318" max="2318" width="12.5703125" style="3" customWidth="1"/>
    <col min="2319" max="2319" width="12.5703125" style="3"/>
    <col min="2320" max="2320" width="7.42578125" style="3" customWidth="1"/>
    <col min="2321" max="2321" width="12.5703125" style="3"/>
    <col min="2322" max="2322" width="2.5703125" style="3" customWidth="1"/>
    <col min="2323" max="2561" width="12.5703125" style="3"/>
    <col min="2562" max="2562" width="4.7109375" style="3" customWidth="1"/>
    <col min="2563" max="2563" width="11.42578125" style="3" customWidth="1"/>
    <col min="2564" max="2564" width="26.5703125" style="3" customWidth="1"/>
    <col min="2565" max="2565" width="7" style="3" customWidth="1"/>
    <col min="2566" max="2566" width="18.5703125" style="3" customWidth="1"/>
    <col min="2567" max="2567" width="4.5703125" style="3" customWidth="1"/>
    <col min="2568" max="2568" width="18.5703125" style="3" customWidth="1"/>
    <col min="2569" max="2569" width="3.42578125" style="3" customWidth="1"/>
    <col min="2570" max="2570" width="13.28515625" style="3" customWidth="1"/>
    <col min="2571" max="2571" width="3" style="3" customWidth="1"/>
    <col min="2572" max="2572" width="18" style="3" customWidth="1"/>
    <col min="2573" max="2573" width="3" style="3" customWidth="1"/>
    <col min="2574" max="2574" width="12.5703125" style="3" customWidth="1"/>
    <col min="2575" max="2575" width="12.5703125" style="3"/>
    <col min="2576" max="2576" width="7.42578125" style="3" customWidth="1"/>
    <col min="2577" max="2577" width="12.5703125" style="3"/>
    <col min="2578" max="2578" width="2.5703125" style="3" customWidth="1"/>
    <col min="2579" max="2817" width="12.5703125" style="3"/>
    <col min="2818" max="2818" width="4.7109375" style="3" customWidth="1"/>
    <col min="2819" max="2819" width="11.42578125" style="3" customWidth="1"/>
    <col min="2820" max="2820" width="26.5703125" style="3" customWidth="1"/>
    <col min="2821" max="2821" width="7" style="3" customWidth="1"/>
    <col min="2822" max="2822" width="18.5703125" style="3" customWidth="1"/>
    <col min="2823" max="2823" width="4.5703125" style="3" customWidth="1"/>
    <col min="2824" max="2824" width="18.5703125" style="3" customWidth="1"/>
    <col min="2825" max="2825" width="3.42578125" style="3" customWidth="1"/>
    <col min="2826" max="2826" width="13.28515625" style="3" customWidth="1"/>
    <col min="2827" max="2827" width="3" style="3" customWidth="1"/>
    <col min="2828" max="2828" width="18" style="3" customWidth="1"/>
    <col min="2829" max="2829" width="3" style="3" customWidth="1"/>
    <col min="2830" max="2830" width="12.5703125" style="3" customWidth="1"/>
    <col min="2831" max="2831" width="12.5703125" style="3"/>
    <col min="2832" max="2832" width="7.42578125" style="3" customWidth="1"/>
    <col min="2833" max="2833" width="12.5703125" style="3"/>
    <col min="2834" max="2834" width="2.5703125" style="3" customWidth="1"/>
    <col min="2835" max="3073" width="12.5703125" style="3"/>
    <col min="3074" max="3074" width="4.7109375" style="3" customWidth="1"/>
    <col min="3075" max="3075" width="11.42578125" style="3" customWidth="1"/>
    <col min="3076" max="3076" width="26.5703125" style="3" customWidth="1"/>
    <col min="3077" max="3077" width="7" style="3" customWidth="1"/>
    <col min="3078" max="3078" width="18.5703125" style="3" customWidth="1"/>
    <col min="3079" max="3079" width="4.5703125" style="3" customWidth="1"/>
    <col min="3080" max="3080" width="18.5703125" style="3" customWidth="1"/>
    <col min="3081" max="3081" width="3.42578125" style="3" customWidth="1"/>
    <col min="3082" max="3082" width="13.28515625" style="3" customWidth="1"/>
    <col min="3083" max="3083" width="3" style="3" customWidth="1"/>
    <col min="3084" max="3084" width="18" style="3" customWidth="1"/>
    <col min="3085" max="3085" width="3" style="3" customWidth="1"/>
    <col min="3086" max="3086" width="12.5703125" style="3" customWidth="1"/>
    <col min="3087" max="3087" width="12.5703125" style="3"/>
    <col min="3088" max="3088" width="7.42578125" style="3" customWidth="1"/>
    <col min="3089" max="3089" width="12.5703125" style="3"/>
    <col min="3090" max="3090" width="2.5703125" style="3" customWidth="1"/>
    <col min="3091" max="3329" width="12.5703125" style="3"/>
    <col min="3330" max="3330" width="4.7109375" style="3" customWidth="1"/>
    <col min="3331" max="3331" width="11.42578125" style="3" customWidth="1"/>
    <col min="3332" max="3332" width="26.5703125" style="3" customWidth="1"/>
    <col min="3333" max="3333" width="7" style="3" customWidth="1"/>
    <col min="3334" max="3334" width="18.5703125" style="3" customWidth="1"/>
    <col min="3335" max="3335" width="4.5703125" style="3" customWidth="1"/>
    <col min="3336" max="3336" width="18.5703125" style="3" customWidth="1"/>
    <col min="3337" max="3337" width="3.42578125" style="3" customWidth="1"/>
    <col min="3338" max="3338" width="13.28515625" style="3" customWidth="1"/>
    <col min="3339" max="3339" width="3" style="3" customWidth="1"/>
    <col min="3340" max="3340" width="18" style="3" customWidth="1"/>
    <col min="3341" max="3341" width="3" style="3" customWidth="1"/>
    <col min="3342" max="3342" width="12.5703125" style="3" customWidth="1"/>
    <col min="3343" max="3343" width="12.5703125" style="3"/>
    <col min="3344" max="3344" width="7.42578125" style="3" customWidth="1"/>
    <col min="3345" max="3345" width="12.5703125" style="3"/>
    <col min="3346" max="3346" width="2.5703125" style="3" customWidth="1"/>
    <col min="3347" max="3585" width="12.5703125" style="3"/>
    <col min="3586" max="3586" width="4.7109375" style="3" customWidth="1"/>
    <col min="3587" max="3587" width="11.42578125" style="3" customWidth="1"/>
    <col min="3588" max="3588" width="26.5703125" style="3" customWidth="1"/>
    <col min="3589" max="3589" width="7" style="3" customWidth="1"/>
    <col min="3590" max="3590" width="18.5703125" style="3" customWidth="1"/>
    <col min="3591" max="3591" width="4.5703125" style="3" customWidth="1"/>
    <col min="3592" max="3592" width="18.5703125" style="3" customWidth="1"/>
    <col min="3593" max="3593" width="3.42578125" style="3" customWidth="1"/>
    <col min="3594" max="3594" width="13.28515625" style="3" customWidth="1"/>
    <col min="3595" max="3595" width="3" style="3" customWidth="1"/>
    <col min="3596" max="3596" width="18" style="3" customWidth="1"/>
    <col min="3597" max="3597" width="3" style="3" customWidth="1"/>
    <col min="3598" max="3598" width="12.5703125" style="3" customWidth="1"/>
    <col min="3599" max="3599" width="12.5703125" style="3"/>
    <col min="3600" max="3600" width="7.42578125" style="3" customWidth="1"/>
    <col min="3601" max="3601" width="12.5703125" style="3"/>
    <col min="3602" max="3602" width="2.5703125" style="3" customWidth="1"/>
    <col min="3603" max="3841" width="12.5703125" style="3"/>
    <col min="3842" max="3842" width="4.7109375" style="3" customWidth="1"/>
    <col min="3843" max="3843" width="11.42578125" style="3" customWidth="1"/>
    <col min="3844" max="3844" width="26.5703125" style="3" customWidth="1"/>
    <col min="3845" max="3845" width="7" style="3" customWidth="1"/>
    <col min="3846" max="3846" width="18.5703125" style="3" customWidth="1"/>
    <col min="3847" max="3847" width="4.5703125" style="3" customWidth="1"/>
    <col min="3848" max="3848" width="18.5703125" style="3" customWidth="1"/>
    <col min="3849" max="3849" width="3.42578125" style="3" customWidth="1"/>
    <col min="3850" max="3850" width="13.28515625" style="3" customWidth="1"/>
    <col min="3851" max="3851" width="3" style="3" customWidth="1"/>
    <col min="3852" max="3852" width="18" style="3" customWidth="1"/>
    <col min="3853" max="3853" width="3" style="3" customWidth="1"/>
    <col min="3854" max="3854" width="12.5703125" style="3" customWidth="1"/>
    <col min="3855" max="3855" width="12.5703125" style="3"/>
    <col min="3856" max="3856" width="7.42578125" style="3" customWidth="1"/>
    <col min="3857" max="3857" width="12.5703125" style="3"/>
    <col min="3858" max="3858" width="2.5703125" style="3" customWidth="1"/>
    <col min="3859" max="4097" width="12.5703125" style="3"/>
    <col min="4098" max="4098" width="4.7109375" style="3" customWidth="1"/>
    <col min="4099" max="4099" width="11.42578125" style="3" customWidth="1"/>
    <col min="4100" max="4100" width="26.5703125" style="3" customWidth="1"/>
    <col min="4101" max="4101" width="7" style="3" customWidth="1"/>
    <col min="4102" max="4102" width="18.5703125" style="3" customWidth="1"/>
    <col min="4103" max="4103" width="4.5703125" style="3" customWidth="1"/>
    <col min="4104" max="4104" width="18.5703125" style="3" customWidth="1"/>
    <col min="4105" max="4105" width="3.42578125" style="3" customWidth="1"/>
    <col min="4106" max="4106" width="13.28515625" style="3" customWidth="1"/>
    <col min="4107" max="4107" width="3" style="3" customWidth="1"/>
    <col min="4108" max="4108" width="18" style="3" customWidth="1"/>
    <col min="4109" max="4109" width="3" style="3" customWidth="1"/>
    <col min="4110" max="4110" width="12.5703125" style="3" customWidth="1"/>
    <col min="4111" max="4111" width="12.5703125" style="3"/>
    <col min="4112" max="4112" width="7.42578125" style="3" customWidth="1"/>
    <col min="4113" max="4113" width="12.5703125" style="3"/>
    <col min="4114" max="4114" width="2.5703125" style="3" customWidth="1"/>
    <col min="4115" max="4353" width="12.5703125" style="3"/>
    <col min="4354" max="4354" width="4.7109375" style="3" customWidth="1"/>
    <col min="4355" max="4355" width="11.42578125" style="3" customWidth="1"/>
    <col min="4356" max="4356" width="26.5703125" style="3" customWidth="1"/>
    <col min="4357" max="4357" width="7" style="3" customWidth="1"/>
    <col min="4358" max="4358" width="18.5703125" style="3" customWidth="1"/>
    <col min="4359" max="4359" width="4.5703125" style="3" customWidth="1"/>
    <col min="4360" max="4360" width="18.5703125" style="3" customWidth="1"/>
    <col min="4361" max="4361" width="3.42578125" style="3" customWidth="1"/>
    <col min="4362" max="4362" width="13.28515625" style="3" customWidth="1"/>
    <col min="4363" max="4363" width="3" style="3" customWidth="1"/>
    <col min="4364" max="4364" width="18" style="3" customWidth="1"/>
    <col min="4365" max="4365" width="3" style="3" customWidth="1"/>
    <col min="4366" max="4366" width="12.5703125" style="3" customWidth="1"/>
    <col min="4367" max="4367" width="12.5703125" style="3"/>
    <col min="4368" max="4368" width="7.42578125" style="3" customWidth="1"/>
    <col min="4369" max="4369" width="12.5703125" style="3"/>
    <col min="4370" max="4370" width="2.5703125" style="3" customWidth="1"/>
    <col min="4371" max="4609" width="12.5703125" style="3"/>
    <col min="4610" max="4610" width="4.7109375" style="3" customWidth="1"/>
    <col min="4611" max="4611" width="11.42578125" style="3" customWidth="1"/>
    <col min="4612" max="4612" width="26.5703125" style="3" customWidth="1"/>
    <col min="4613" max="4613" width="7" style="3" customWidth="1"/>
    <col min="4614" max="4614" width="18.5703125" style="3" customWidth="1"/>
    <col min="4615" max="4615" width="4.5703125" style="3" customWidth="1"/>
    <col min="4616" max="4616" width="18.5703125" style="3" customWidth="1"/>
    <col min="4617" max="4617" width="3.42578125" style="3" customWidth="1"/>
    <col min="4618" max="4618" width="13.28515625" style="3" customWidth="1"/>
    <col min="4619" max="4619" width="3" style="3" customWidth="1"/>
    <col min="4620" max="4620" width="18" style="3" customWidth="1"/>
    <col min="4621" max="4621" width="3" style="3" customWidth="1"/>
    <col min="4622" max="4622" width="12.5703125" style="3" customWidth="1"/>
    <col min="4623" max="4623" width="12.5703125" style="3"/>
    <col min="4624" max="4624" width="7.42578125" style="3" customWidth="1"/>
    <col min="4625" max="4625" width="12.5703125" style="3"/>
    <col min="4626" max="4626" width="2.5703125" style="3" customWidth="1"/>
    <col min="4627" max="4865" width="12.5703125" style="3"/>
    <col min="4866" max="4866" width="4.7109375" style="3" customWidth="1"/>
    <col min="4867" max="4867" width="11.42578125" style="3" customWidth="1"/>
    <col min="4868" max="4868" width="26.5703125" style="3" customWidth="1"/>
    <col min="4869" max="4869" width="7" style="3" customWidth="1"/>
    <col min="4870" max="4870" width="18.5703125" style="3" customWidth="1"/>
    <col min="4871" max="4871" width="4.5703125" style="3" customWidth="1"/>
    <col min="4872" max="4872" width="18.5703125" style="3" customWidth="1"/>
    <col min="4873" max="4873" width="3.42578125" style="3" customWidth="1"/>
    <col min="4874" max="4874" width="13.28515625" style="3" customWidth="1"/>
    <col min="4875" max="4875" width="3" style="3" customWidth="1"/>
    <col min="4876" max="4876" width="18" style="3" customWidth="1"/>
    <col min="4877" max="4877" width="3" style="3" customWidth="1"/>
    <col min="4878" max="4878" width="12.5703125" style="3" customWidth="1"/>
    <col min="4879" max="4879" width="12.5703125" style="3"/>
    <col min="4880" max="4880" width="7.42578125" style="3" customWidth="1"/>
    <col min="4881" max="4881" width="12.5703125" style="3"/>
    <col min="4882" max="4882" width="2.5703125" style="3" customWidth="1"/>
    <col min="4883" max="5121" width="12.5703125" style="3"/>
    <col min="5122" max="5122" width="4.7109375" style="3" customWidth="1"/>
    <col min="5123" max="5123" width="11.42578125" style="3" customWidth="1"/>
    <col min="5124" max="5124" width="26.5703125" style="3" customWidth="1"/>
    <col min="5125" max="5125" width="7" style="3" customWidth="1"/>
    <col min="5126" max="5126" width="18.5703125" style="3" customWidth="1"/>
    <col min="5127" max="5127" width="4.5703125" style="3" customWidth="1"/>
    <col min="5128" max="5128" width="18.5703125" style="3" customWidth="1"/>
    <col min="5129" max="5129" width="3.42578125" style="3" customWidth="1"/>
    <col min="5130" max="5130" width="13.28515625" style="3" customWidth="1"/>
    <col min="5131" max="5131" width="3" style="3" customWidth="1"/>
    <col min="5132" max="5132" width="18" style="3" customWidth="1"/>
    <col min="5133" max="5133" width="3" style="3" customWidth="1"/>
    <col min="5134" max="5134" width="12.5703125" style="3" customWidth="1"/>
    <col min="5135" max="5135" width="12.5703125" style="3"/>
    <col min="5136" max="5136" width="7.42578125" style="3" customWidth="1"/>
    <col min="5137" max="5137" width="12.5703125" style="3"/>
    <col min="5138" max="5138" width="2.5703125" style="3" customWidth="1"/>
    <col min="5139" max="5377" width="12.5703125" style="3"/>
    <col min="5378" max="5378" width="4.7109375" style="3" customWidth="1"/>
    <col min="5379" max="5379" width="11.42578125" style="3" customWidth="1"/>
    <col min="5380" max="5380" width="26.5703125" style="3" customWidth="1"/>
    <col min="5381" max="5381" width="7" style="3" customWidth="1"/>
    <col min="5382" max="5382" width="18.5703125" style="3" customWidth="1"/>
    <col min="5383" max="5383" width="4.5703125" style="3" customWidth="1"/>
    <col min="5384" max="5384" width="18.5703125" style="3" customWidth="1"/>
    <col min="5385" max="5385" width="3.42578125" style="3" customWidth="1"/>
    <col min="5386" max="5386" width="13.28515625" style="3" customWidth="1"/>
    <col min="5387" max="5387" width="3" style="3" customWidth="1"/>
    <col min="5388" max="5388" width="18" style="3" customWidth="1"/>
    <col min="5389" max="5389" width="3" style="3" customWidth="1"/>
    <col min="5390" max="5390" width="12.5703125" style="3" customWidth="1"/>
    <col min="5391" max="5391" width="12.5703125" style="3"/>
    <col min="5392" max="5392" width="7.42578125" style="3" customWidth="1"/>
    <col min="5393" max="5393" width="12.5703125" style="3"/>
    <col min="5394" max="5394" width="2.5703125" style="3" customWidth="1"/>
    <col min="5395" max="5633" width="12.5703125" style="3"/>
    <col min="5634" max="5634" width="4.7109375" style="3" customWidth="1"/>
    <col min="5635" max="5635" width="11.42578125" style="3" customWidth="1"/>
    <col min="5636" max="5636" width="26.5703125" style="3" customWidth="1"/>
    <col min="5637" max="5637" width="7" style="3" customWidth="1"/>
    <col min="5638" max="5638" width="18.5703125" style="3" customWidth="1"/>
    <col min="5639" max="5639" width="4.5703125" style="3" customWidth="1"/>
    <col min="5640" max="5640" width="18.5703125" style="3" customWidth="1"/>
    <col min="5641" max="5641" width="3.42578125" style="3" customWidth="1"/>
    <col min="5642" max="5642" width="13.28515625" style="3" customWidth="1"/>
    <col min="5643" max="5643" width="3" style="3" customWidth="1"/>
    <col min="5644" max="5644" width="18" style="3" customWidth="1"/>
    <col min="5645" max="5645" width="3" style="3" customWidth="1"/>
    <col min="5646" max="5646" width="12.5703125" style="3" customWidth="1"/>
    <col min="5647" max="5647" width="12.5703125" style="3"/>
    <col min="5648" max="5648" width="7.42578125" style="3" customWidth="1"/>
    <col min="5649" max="5649" width="12.5703125" style="3"/>
    <col min="5650" max="5650" width="2.5703125" style="3" customWidth="1"/>
    <col min="5651" max="5889" width="12.5703125" style="3"/>
    <col min="5890" max="5890" width="4.7109375" style="3" customWidth="1"/>
    <col min="5891" max="5891" width="11.42578125" style="3" customWidth="1"/>
    <col min="5892" max="5892" width="26.5703125" style="3" customWidth="1"/>
    <col min="5893" max="5893" width="7" style="3" customWidth="1"/>
    <col min="5894" max="5894" width="18.5703125" style="3" customWidth="1"/>
    <col min="5895" max="5895" width="4.5703125" style="3" customWidth="1"/>
    <col min="5896" max="5896" width="18.5703125" style="3" customWidth="1"/>
    <col min="5897" max="5897" width="3.42578125" style="3" customWidth="1"/>
    <col min="5898" max="5898" width="13.28515625" style="3" customWidth="1"/>
    <col min="5899" max="5899" width="3" style="3" customWidth="1"/>
    <col min="5900" max="5900" width="18" style="3" customWidth="1"/>
    <col min="5901" max="5901" width="3" style="3" customWidth="1"/>
    <col min="5902" max="5902" width="12.5703125" style="3" customWidth="1"/>
    <col min="5903" max="5903" width="12.5703125" style="3"/>
    <col min="5904" max="5904" width="7.42578125" style="3" customWidth="1"/>
    <col min="5905" max="5905" width="12.5703125" style="3"/>
    <col min="5906" max="5906" width="2.5703125" style="3" customWidth="1"/>
    <col min="5907" max="6145" width="12.5703125" style="3"/>
    <col min="6146" max="6146" width="4.7109375" style="3" customWidth="1"/>
    <col min="6147" max="6147" width="11.42578125" style="3" customWidth="1"/>
    <col min="6148" max="6148" width="26.5703125" style="3" customWidth="1"/>
    <col min="6149" max="6149" width="7" style="3" customWidth="1"/>
    <col min="6150" max="6150" width="18.5703125" style="3" customWidth="1"/>
    <col min="6151" max="6151" width="4.5703125" style="3" customWidth="1"/>
    <col min="6152" max="6152" width="18.5703125" style="3" customWidth="1"/>
    <col min="6153" max="6153" width="3.42578125" style="3" customWidth="1"/>
    <col min="6154" max="6154" width="13.28515625" style="3" customWidth="1"/>
    <col min="6155" max="6155" width="3" style="3" customWidth="1"/>
    <col min="6156" max="6156" width="18" style="3" customWidth="1"/>
    <col min="6157" max="6157" width="3" style="3" customWidth="1"/>
    <col min="6158" max="6158" width="12.5703125" style="3" customWidth="1"/>
    <col min="6159" max="6159" width="12.5703125" style="3"/>
    <col min="6160" max="6160" width="7.42578125" style="3" customWidth="1"/>
    <col min="6161" max="6161" width="12.5703125" style="3"/>
    <col min="6162" max="6162" width="2.5703125" style="3" customWidth="1"/>
    <col min="6163" max="6401" width="12.5703125" style="3"/>
    <col min="6402" max="6402" width="4.7109375" style="3" customWidth="1"/>
    <col min="6403" max="6403" width="11.42578125" style="3" customWidth="1"/>
    <col min="6404" max="6404" width="26.5703125" style="3" customWidth="1"/>
    <col min="6405" max="6405" width="7" style="3" customWidth="1"/>
    <col min="6406" max="6406" width="18.5703125" style="3" customWidth="1"/>
    <col min="6407" max="6407" width="4.5703125" style="3" customWidth="1"/>
    <col min="6408" max="6408" width="18.5703125" style="3" customWidth="1"/>
    <col min="6409" max="6409" width="3.42578125" style="3" customWidth="1"/>
    <col min="6410" max="6410" width="13.28515625" style="3" customWidth="1"/>
    <col min="6411" max="6411" width="3" style="3" customWidth="1"/>
    <col min="6412" max="6412" width="18" style="3" customWidth="1"/>
    <col min="6413" max="6413" width="3" style="3" customWidth="1"/>
    <col min="6414" max="6414" width="12.5703125" style="3" customWidth="1"/>
    <col min="6415" max="6415" width="12.5703125" style="3"/>
    <col min="6416" max="6416" width="7.42578125" style="3" customWidth="1"/>
    <col min="6417" max="6417" width="12.5703125" style="3"/>
    <col min="6418" max="6418" width="2.5703125" style="3" customWidth="1"/>
    <col min="6419" max="6657" width="12.5703125" style="3"/>
    <col min="6658" max="6658" width="4.7109375" style="3" customWidth="1"/>
    <col min="6659" max="6659" width="11.42578125" style="3" customWidth="1"/>
    <col min="6660" max="6660" width="26.5703125" style="3" customWidth="1"/>
    <col min="6661" max="6661" width="7" style="3" customWidth="1"/>
    <col min="6662" max="6662" width="18.5703125" style="3" customWidth="1"/>
    <col min="6663" max="6663" width="4.5703125" style="3" customWidth="1"/>
    <col min="6664" max="6664" width="18.5703125" style="3" customWidth="1"/>
    <col min="6665" max="6665" width="3.42578125" style="3" customWidth="1"/>
    <col min="6666" max="6666" width="13.28515625" style="3" customWidth="1"/>
    <col min="6667" max="6667" width="3" style="3" customWidth="1"/>
    <col min="6668" max="6668" width="18" style="3" customWidth="1"/>
    <col min="6669" max="6669" width="3" style="3" customWidth="1"/>
    <col min="6670" max="6670" width="12.5703125" style="3" customWidth="1"/>
    <col min="6671" max="6671" width="12.5703125" style="3"/>
    <col min="6672" max="6672" width="7.42578125" style="3" customWidth="1"/>
    <col min="6673" max="6673" width="12.5703125" style="3"/>
    <col min="6674" max="6674" width="2.5703125" style="3" customWidth="1"/>
    <col min="6675" max="6913" width="12.5703125" style="3"/>
    <col min="6914" max="6914" width="4.7109375" style="3" customWidth="1"/>
    <col min="6915" max="6915" width="11.42578125" style="3" customWidth="1"/>
    <col min="6916" max="6916" width="26.5703125" style="3" customWidth="1"/>
    <col min="6917" max="6917" width="7" style="3" customWidth="1"/>
    <col min="6918" max="6918" width="18.5703125" style="3" customWidth="1"/>
    <col min="6919" max="6919" width="4.5703125" style="3" customWidth="1"/>
    <col min="6920" max="6920" width="18.5703125" style="3" customWidth="1"/>
    <col min="6921" max="6921" width="3.42578125" style="3" customWidth="1"/>
    <col min="6922" max="6922" width="13.28515625" style="3" customWidth="1"/>
    <col min="6923" max="6923" width="3" style="3" customWidth="1"/>
    <col min="6924" max="6924" width="18" style="3" customWidth="1"/>
    <col min="6925" max="6925" width="3" style="3" customWidth="1"/>
    <col min="6926" max="6926" width="12.5703125" style="3" customWidth="1"/>
    <col min="6927" max="6927" width="12.5703125" style="3"/>
    <col min="6928" max="6928" width="7.42578125" style="3" customWidth="1"/>
    <col min="6929" max="6929" width="12.5703125" style="3"/>
    <col min="6930" max="6930" width="2.5703125" style="3" customWidth="1"/>
    <col min="6931" max="7169" width="12.5703125" style="3"/>
    <col min="7170" max="7170" width="4.7109375" style="3" customWidth="1"/>
    <col min="7171" max="7171" width="11.42578125" style="3" customWidth="1"/>
    <col min="7172" max="7172" width="26.5703125" style="3" customWidth="1"/>
    <col min="7173" max="7173" width="7" style="3" customWidth="1"/>
    <col min="7174" max="7174" width="18.5703125" style="3" customWidth="1"/>
    <col min="7175" max="7175" width="4.5703125" style="3" customWidth="1"/>
    <col min="7176" max="7176" width="18.5703125" style="3" customWidth="1"/>
    <col min="7177" max="7177" width="3.42578125" style="3" customWidth="1"/>
    <col min="7178" max="7178" width="13.28515625" style="3" customWidth="1"/>
    <col min="7179" max="7179" width="3" style="3" customWidth="1"/>
    <col min="7180" max="7180" width="18" style="3" customWidth="1"/>
    <col min="7181" max="7181" width="3" style="3" customWidth="1"/>
    <col min="7182" max="7182" width="12.5703125" style="3" customWidth="1"/>
    <col min="7183" max="7183" width="12.5703125" style="3"/>
    <col min="7184" max="7184" width="7.42578125" style="3" customWidth="1"/>
    <col min="7185" max="7185" width="12.5703125" style="3"/>
    <col min="7186" max="7186" width="2.5703125" style="3" customWidth="1"/>
    <col min="7187" max="7425" width="12.5703125" style="3"/>
    <col min="7426" max="7426" width="4.7109375" style="3" customWidth="1"/>
    <col min="7427" max="7427" width="11.42578125" style="3" customWidth="1"/>
    <col min="7428" max="7428" width="26.5703125" style="3" customWidth="1"/>
    <col min="7429" max="7429" width="7" style="3" customWidth="1"/>
    <col min="7430" max="7430" width="18.5703125" style="3" customWidth="1"/>
    <col min="7431" max="7431" width="4.5703125" style="3" customWidth="1"/>
    <col min="7432" max="7432" width="18.5703125" style="3" customWidth="1"/>
    <col min="7433" max="7433" width="3.42578125" style="3" customWidth="1"/>
    <col min="7434" max="7434" width="13.28515625" style="3" customWidth="1"/>
    <col min="7435" max="7435" width="3" style="3" customWidth="1"/>
    <col min="7436" max="7436" width="18" style="3" customWidth="1"/>
    <col min="7437" max="7437" width="3" style="3" customWidth="1"/>
    <col min="7438" max="7438" width="12.5703125" style="3" customWidth="1"/>
    <col min="7439" max="7439" width="12.5703125" style="3"/>
    <col min="7440" max="7440" width="7.42578125" style="3" customWidth="1"/>
    <col min="7441" max="7441" width="12.5703125" style="3"/>
    <col min="7442" max="7442" width="2.5703125" style="3" customWidth="1"/>
    <col min="7443" max="7681" width="12.5703125" style="3"/>
    <col min="7682" max="7682" width="4.7109375" style="3" customWidth="1"/>
    <col min="7683" max="7683" width="11.42578125" style="3" customWidth="1"/>
    <col min="7684" max="7684" width="26.5703125" style="3" customWidth="1"/>
    <col min="7685" max="7685" width="7" style="3" customWidth="1"/>
    <col min="7686" max="7686" width="18.5703125" style="3" customWidth="1"/>
    <col min="7687" max="7687" width="4.5703125" style="3" customWidth="1"/>
    <col min="7688" max="7688" width="18.5703125" style="3" customWidth="1"/>
    <col min="7689" max="7689" width="3.42578125" style="3" customWidth="1"/>
    <col min="7690" max="7690" width="13.28515625" style="3" customWidth="1"/>
    <col min="7691" max="7691" width="3" style="3" customWidth="1"/>
    <col min="7692" max="7692" width="18" style="3" customWidth="1"/>
    <col min="7693" max="7693" width="3" style="3" customWidth="1"/>
    <col min="7694" max="7694" width="12.5703125" style="3" customWidth="1"/>
    <col min="7695" max="7695" width="12.5703125" style="3"/>
    <col min="7696" max="7696" width="7.42578125" style="3" customWidth="1"/>
    <col min="7697" max="7697" width="12.5703125" style="3"/>
    <col min="7698" max="7698" width="2.5703125" style="3" customWidth="1"/>
    <col min="7699" max="7937" width="12.5703125" style="3"/>
    <col min="7938" max="7938" width="4.7109375" style="3" customWidth="1"/>
    <col min="7939" max="7939" width="11.42578125" style="3" customWidth="1"/>
    <col min="7940" max="7940" width="26.5703125" style="3" customWidth="1"/>
    <col min="7941" max="7941" width="7" style="3" customWidth="1"/>
    <col min="7942" max="7942" width="18.5703125" style="3" customWidth="1"/>
    <col min="7943" max="7943" width="4.5703125" style="3" customWidth="1"/>
    <col min="7944" max="7944" width="18.5703125" style="3" customWidth="1"/>
    <col min="7945" max="7945" width="3.42578125" style="3" customWidth="1"/>
    <col min="7946" max="7946" width="13.28515625" style="3" customWidth="1"/>
    <col min="7947" max="7947" width="3" style="3" customWidth="1"/>
    <col min="7948" max="7948" width="18" style="3" customWidth="1"/>
    <col min="7949" max="7949" width="3" style="3" customWidth="1"/>
    <col min="7950" max="7950" width="12.5703125" style="3" customWidth="1"/>
    <col min="7951" max="7951" width="12.5703125" style="3"/>
    <col min="7952" max="7952" width="7.42578125" style="3" customWidth="1"/>
    <col min="7953" max="7953" width="12.5703125" style="3"/>
    <col min="7954" max="7954" width="2.5703125" style="3" customWidth="1"/>
    <col min="7955" max="8193" width="12.5703125" style="3"/>
    <col min="8194" max="8194" width="4.7109375" style="3" customWidth="1"/>
    <col min="8195" max="8195" width="11.42578125" style="3" customWidth="1"/>
    <col min="8196" max="8196" width="26.5703125" style="3" customWidth="1"/>
    <col min="8197" max="8197" width="7" style="3" customWidth="1"/>
    <col min="8198" max="8198" width="18.5703125" style="3" customWidth="1"/>
    <col min="8199" max="8199" width="4.5703125" style="3" customWidth="1"/>
    <col min="8200" max="8200" width="18.5703125" style="3" customWidth="1"/>
    <col min="8201" max="8201" width="3.42578125" style="3" customWidth="1"/>
    <col min="8202" max="8202" width="13.28515625" style="3" customWidth="1"/>
    <col min="8203" max="8203" width="3" style="3" customWidth="1"/>
    <col min="8204" max="8204" width="18" style="3" customWidth="1"/>
    <col min="8205" max="8205" width="3" style="3" customWidth="1"/>
    <col min="8206" max="8206" width="12.5703125" style="3" customWidth="1"/>
    <col min="8207" max="8207" width="12.5703125" style="3"/>
    <col min="8208" max="8208" width="7.42578125" style="3" customWidth="1"/>
    <col min="8209" max="8209" width="12.5703125" style="3"/>
    <col min="8210" max="8210" width="2.5703125" style="3" customWidth="1"/>
    <col min="8211" max="8449" width="12.5703125" style="3"/>
    <col min="8450" max="8450" width="4.7109375" style="3" customWidth="1"/>
    <col min="8451" max="8451" width="11.42578125" style="3" customWidth="1"/>
    <col min="8452" max="8452" width="26.5703125" style="3" customWidth="1"/>
    <col min="8453" max="8453" width="7" style="3" customWidth="1"/>
    <col min="8454" max="8454" width="18.5703125" style="3" customWidth="1"/>
    <col min="8455" max="8455" width="4.5703125" style="3" customWidth="1"/>
    <col min="8456" max="8456" width="18.5703125" style="3" customWidth="1"/>
    <col min="8457" max="8457" width="3.42578125" style="3" customWidth="1"/>
    <col min="8458" max="8458" width="13.28515625" style="3" customWidth="1"/>
    <col min="8459" max="8459" width="3" style="3" customWidth="1"/>
    <col min="8460" max="8460" width="18" style="3" customWidth="1"/>
    <col min="8461" max="8461" width="3" style="3" customWidth="1"/>
    <col min="8462" max="8462" width="12.5703125" style="3" customWidth="1"/>
    <col min="8463" max="8463" width="12.5703125" style="3"/>
    <col min="8464" max="8464" width="7.42578125" style="3" customWidth="1"/>
    <col min="8465" max="8465" width="12.5703125" style="3"/>
    <col min="8466" max="8466" width="2.5703125" style="3" customWidth="1"/>
    <col min="8467" max="8705" width="12.5703125" style="3"/>
    <col min="8706" max="8706" width="4.7109375" style="3" customWidth="1"/>
    <col min="8707" max="8707" width="11.42578125" style="3" customWidth="1"/>
    <col min="8708" max="8708" width="26.5703125" style="3" customWidth="1"/>
    <col min="8709" max="8709" width="7" style="3" customWidth="1"/>
    <col min="8710" max="8710" width="18.5703125" style="3" customWidth="1"/>
    <col min="8711" max="8711" width="4.5703125" style="3" customWidth="1"/>
    <col min="8712" max="8712" width="18.5703125" style="3" customWidth="1"/>
    <col min="8713" max="8713" width="3.42578125" style="3" customWidth="1"/>
    <col min="8714" max="8714" width="13.28515625" style="3" customWidth="1"/>
    <col min="8715" max="8715" width="3" style="3" customWidth="1"/>
    <col min="8716" max="8716" width="18" style="3" customWidth="1"/>
    <col min="8717" max="8717" width="3" style="3" customWidth="1"/>
    <col min="8718" max="8718" width="12.5703125" style="3" customWidth="1"/>
    <col min="8719" max="8719" width="12.5703125" style="3"/>
    <col min="8720" max="8720" width="7.42578125" style="3" customWidth="1"/>
    <col min="8721" max="8721" width="12.5703125" style="3"/>
    <col min="8722" max="8722" width="2.5703125" style="3" customWidth="1"/>
    <col min="8723" max="8961" width="12.5703125" style="3"/>
    <col min="8962" max="8962" width="4.7109375" style="3" customWidth="1"/>
    <col min="8963" max="8963" width="11.42578125" style="3" customWidth="1"/>
    <col min="8964" max="8964" width="26.5703125" style="3" customWidth="1"/>
    <col min="8965" max="8965" width="7" style="3" customWidth="1"/>
    <col min="8966" max="8966" width="18.5703125" style="3" customWidth="1"/>
    <col min="8967" max="8967" width="4.5703125" style="3" customWidth="1"/>
    <col min="8968" max="8968" width="18.5703125" style="3" customWidth="1"/>
    <col min="8969" max="8969" width="3.42578125" style="3" customWidth="1"/>
    <col min="8970" max="8970" width="13.28515625" style="3" customWidth="1"/>
    <col min="8971" max="8971" width="3" style="3" customWidth="1"/>
    <col min="8972" max="8972" width="18" style="3" customWidth="1"/>
    <col min="8973" max="8973" width="3" style="3" customWidth="1"/>
    <col min="8974" max="8974" width="12.5703125" style="3" customWidth="1"/>
    <col min="8975" max="8975" width="12.5703125" style="3"/>
    <col min="8976" max="8976" width="7.42578125" style="3" customWidth="1"/>
    <col min="8977" max="8977" width="12.5703125" style="3"/>
    <col min="8978" max="8978" width="2.5703125" style="3" customWidth="1"/>
    <col min="8979" max="9217" width="12.5703125" style="3"/>
    <col min="9218" max="9218" width="4.7109375" style="3" customWidth="1"/>
    <col min="9219" max="9219" width="11.42578125" style="3" customWidth="1"/>
    <col min="9220" max="9220" width="26.5703125" style="3" customWidth="1"/>
    <col min="9221" max="9221" width="7" style="3" customWidth="1"/>
    <col min="9222" max="9222" width="18.5703125" style="3" customWidth="1"/>
    <col min="9223" max="9223" width="4.5703125" style="3" customWidth="1"/>
    <col min="9224" max="9224" width="18.5703125" style="3" customWidth="1"/>
    <col min="9225" max="9225" width="3.42578125" style="3" customWidth="1"/>
    <col min="9226" max="9226" width="13.28515625" style="3" customWidth="1"/>
    <col min="9227" max="9227" width="3" style="3" customWidth="1"/>
    <col min="9228" max="9228" width="18" style="3" customWidth="1"/>
    <col min="9229" max="9229" width="3" style="3" customWidth="1"/>
    <col min="9230" max="9230" width="12.5703125" style="3" customWidth="1"/>
    <col min="9231" max="9231" width="12.5703125" style="3"/>
    <col min="9232" max="9232" width="7.42578125" style="3" customWidth="1"/>
    <col min="9233" max="9233" width="12.5703125" style="3"/>
    <col min="9234" max="9234" width="2.5703125" style="3" customWidth="1"/>
    <col min="9235" max="9473" width="12.5703125" style="3"/>
    <col min="9474" max="9474" width="4.7109375" style="3" customWidth="1"/>
    <col min="9475" max="9475" width="11.42578125" style="3" customWidth="1"/>
    <col min="9476" max="9476" width="26.5703125" style="3" customWidth="1"/>
    <col min="9477" max="9477" width="7" style="3" customWidth="1"/>
    <col min="9478" max="9478" width="18.5703125" style="3" customWidth="1"/>
    <col min="9479" max="9479" width="4.5703125" style="3" customWidth="1"/>
    <col min="9480" max="9480" width="18.5703125" style="3" customWidth="1"/>
    <col min="9481" max="9481" width="3.42578125" style="3" customWidth="1"/>
    <col min="9482" max="9482" width="13.28515625" style="3" customWidth="1"/>
    <col min="9483" max="9483" width="3" style="3" customWidth="1"/>
    <col min="9484" max="9484" width="18" style="3" customWidth="1"/>
    <col min="9485" max="9485" width="3" style="3" customWidth="1"/>
    <col min="9486" max="9486" width="12.5703125" style="3" customWidth="1"/>
    <col min="9487" max="9487" width="12.5703125" style="3"/>
    <col min="9488" max="9488" width="7.42578125" style="3" customWidth="1"/>
    <col min="9489" max="9489" width="12.5703125" style="3"/>
    <col min="9490" max="9490" width="2.5703125" style="3" customWidth="1"/>
    <col min="9491" max="9729" width="12.5703125" style="3"/>
    <col min="9730" max="9730" width="4.7109375" style="3" customWidth="1"/>
    <col min="9731" max="9731" width="11.42578125" style="3" customWidth="1"/>
    <col min="9732" max="9732" width="26.5703125" style="3" customWidth="1"/>
    <col min="9733" max="9733" width="7" style="3" customWidth="1"/>
    <col min="9734" max="9734" width="18.5703125" style="3" customWidth="1"/>
    <col min="9735" max="9735" width="4.5703125" style="3" customWidth="1"/>
    <col min="9736" max="9736" width="18.5703125" style="3" customWidth="1"/>
    <col min="9737" max="9737" width="3.42578125" style="3" customWidth="1"/>
    <col min="9738" max="9738" width="13.28515625" style="3" customWidth="1"/>
    <col min="9739" max="9739" width="3" style="3" customWidth="1"/>
    <col min="9740" max="9740" width="18" style="3" customWidth="1"/>
    <col min="9741" max="9741" width="3" style="3" customWidth="1"/>
    <col min="9742" max="9742" width="12.5703125" style="3" customWidth="1"/>
    <col min="9743" max="9743" width="12.5703125" style="3"/>
    <col min="9744" max="9744" width="7.42578125" style="3" customWidth="1"/>
    <col min="9745" max="9745" width="12.5703125" style="3"/>
    <col min="9746" max="9746" width="2.5703125" style="3" customWidth="1"/>
    <col min="9747" max="9985" width="12.5703125" style="3"/>
    <col min="9986" max="9986" width="4.7109375" style="3" customWidth="1"/>
    <col min="9987" max="9987" width="11.42578125" style="3" customWidth="1"/>
    <col min="9988" max="9988" width="26.5703125" style="3" customWidth="1"/>
    <col min="9989" max="9989" width="7" style="3" customWidth="1"/>
    <col min="9990" max="9990" width="18.5703125" style="3" customWidth="1"/>
    <col min="9991" max="9991" width="4.5703125" style="3" customWidth="1"/>
    <col min="9992" max="9992" width="18.5703125" style="3" customWidth="1"/>
    <col min="9993" max="9993" width="3.42578125" style="3" customWidth="1"/>
    <col min="9994" max="9994" width="13.28515625" style="3" customWidth="1"/>
    <col min="9995" max="9995" width="3" style="3" customWidth="1"/>
    <col min="9996" max="9996" width="18" style="3" customWidth="1"/>
    <col min="9997" max="9997" width="3" style="3" customWidth="1"/>
    <col min="9998" max="9998" width="12.5703125" style="3" customWidth="1"/>
    <col min="9999" max="9999" width="12.5703125" style="3"/>
    <col min="10000" max="10000" width="7.42578125" style="3" customWidth="1"/>
    <col min="10001" max="10001" width="12.5703125" style="3"/>
    <col min="10002" max="10002" width="2.5703125" style="3" customWidth="1"/>
    <col min="10003" max="10241" width="12.5703125" style="3"/>
    <col min="10242" max="10242" width="4.7109375" style="3" customWidth="1"/>
    <col min="10243" max="10243" width="11.42578125" style="3" customWidth="1"/>
    <col min="10244" max="10244" width="26.5703125" style="3" customWidth="1"/>
    <col min="10245" max="10245" width="7" style="3" customWidth="1"/>
    <col min="10246" max="10246" width="18.5703125" style="3" customWidth="1"/>
    <col min="10247" max="10247" width="4.5703125" style="3" customWidth="1"/>
    <col min="10248" max="10248" width="18.5703125" style="3" customWidth="1"/>
    <col min="10249" max="10249" width="3.42578125" style="3" customWidth="1"/>
    <col min="10250" max="10250" width="13.28515625" style="3" customWidth="1"/>
    <col min="10251" max="10251" width="3" style="3" customWidth="1"/>
    <col min="10252" max="10252" width="18" style="3" customWidth="1"/>
    <col min="10253" max="10253" width="3" style="3" customWidth="1"/>
    <col min="10254" max="10254" width="12.5703125" style="3" customWidth="1"/>
    <col min="10255" max="10255" width="12.5703125" style="3"/>
    <col min="10256" max="10256" width="7.42578125" style="3" customWidth="1"/>
    <col min="10257" max="10257" width="12.5703125" style="3"/>
    <col min="10258" max="10258" width="2.5703125" style="3" customWidth="1"/>
    <col min="10259" max="10497" width="12.5703125" style="3"/>
    <col min="10498" max="10498" width="4.7109375" style="3" customWidth="1"/>
    <col min="10499" max="10499" width="11.42578125" style="3" customWidth="1"/>
    <col min="10500" max="10500" width="26.5703125" style="3" customWidth="1"/>
    <col min="10501" max="10501" width="7" style="3" customWidth="1"/>
    <col min="10502" max="10502" width="18.5703125" style="3" customWidth="1"/>
    <col min="10503" max="10503" width="4.5703125" style="3" customWidth="1"/>
    <col min="10504" max="10504" width="18.5703125" style="3" customWidth="1"/>
    <col min="10505" max="10505" width="3.42578125" style="3" customWidth="1"/>
    <col min="10506" max="10506" width="13.28515625" style="3" customWidth="1"/>
    <col min="10507" max="10507" width="3" style="3" customWidth="1"/>
    <col min="10508" max="10508" width="18" style="3" customWidth="1"/>
    <col min="10509" max="10509" width="3" style="3" customWidth="1"/>
    <col min="10510" max="10510" width="12.5703125" style="3" customWidth="1"/>
    <col min="10511" max="10511" width="12.5703125" style="3"/>
    <col min="10512" max="10512" width="7.42578125" style="3" customWidth="1"/>
    <col min="10513" max="10513" width="12.5703125" style="3"/>
    <col min="10514" max="10514" width="2.5703125" style="3" customWidth="1"/>
    <col min="10515" max="10753" width="12.5703125" style="3"/>
    <col min="10754" max="10754" width="4.7109375" style="3" customWidth="1"/>
    <col min="10755" max="10755" width="11.42578125" style="3" customWidth="1"/>
    <col min="10756" max="10756" width="26.5703125" style="3" customWidth="1"/>
    <col min="10757" max="10757" width="7" style="3" customWidth="1"/>
    <col min="10758" max="10758" width="18.5703125" style="3" customWidth="1"/>
    <col min="10759" max="10759" width="4.5703125" style="3" customWidth="1"/>
    <col min="10760" max="10760" width="18.5703125" style="3" customWidth="1"/>
    <col min="10761" max="10761" width="3.42578125" style="3" customWidth="1"/>
    <col min="10762" max="10762" width="13.28515625" style="3" customWidth="1"/>
    <col min="10763" max="10763" width="3" style="3" customWidth="1"/>
    <col min="10764" max="10764" width="18" style="3" customWidth="1"/>
    <col min="10765" max="10765" width="3" style="3" customWidth="1"/>
    <col min="10766" max="10766" width="12.5703125" style="3" customWidth="1"/>
    <col min="10767" max="10767" width="12.5703125" style="3"/>
    <col min="10768" max="10768" width="7.42578125" style="3" customWidth="1"/>
    <col min="10769" max="10769" width="12.5703125" style="3"/>
    <col min="10770" max="10770" width="2.5703125" style="3" customWidth="1"/>
    <col min="10771" max="11009" width="12.5703125" style="3"/>
    <col min="11010" max="11010" width="4.7109375" style="3" customWidth="1"/>
    <col min="11011" max="11011" width="11.42578125" style="3" customWidth="1"/>
    <col min="11012" max="11012" width="26.5703125" style="3" customWidth="1"/>
    <col min="11013" max="11013" width="7" style="3" customWidth="1"/>
    <col min="11014" max="11014" width="18.5703125" style="3" customWidth="1"/>
    <col min="11015" max="11015" width="4.5703125" style="3" customWidth="1"/>
    <col min="11016" max="11016" width="18.5703125" style="3" customWidth="1"/>
    <col min="11017" max="11017" width="3.42578125" style="3" customWidth="1"/>
    <col min="11018" max="11018" width="13.28515625" style="3" customWidth="1"/>
    <col min="11019" max="11019" width="3" style="3" customWidth="1"/>
    <col min="11020" max="11020" width="18" style="3" customWidth="1"/>
    <col min="11021" max="11021" width="3" style="3" customWidth="1"/>
    <col min="11022" max="11022" width="12.5703125" style="3" customWidth="1"/>
    <col min="11023" max="11023" width="12.5703125" style="3"/>
    <col min="11024" max="11024" width="7.42578125" style="3" customWidth="1"/>
    <col min="11025" max="11025" width="12.5703125" style="3"/>
    <col min="11026" max="11026" width="2.5703125" style="3" customWidth="1"/>
    <col min="11027" max="11265" width="12.5703125" style="3"/>
    <col min="11266" max="11266" width="4.7109375" style="3" customWidth="1"/>
    <col min="11267" max="11267" width="11.42578125" style="3" customWidth="1"/>
    <col min="11268" max="11268" width="26.5703125" style="3" customWidth="1"/>
    <col min="11269" max="11269" width="7" style="3" customWidth="1"/>
    <col min="11270" max="11270" width="18.5703125" style="3" customWidth="1"/>
    <col min="11271" max="11271" width="4.5703125" style="3" customWidth="1"/>
    <col min="11272" max="11272" width="18.5703125" style="3" customWidth="1"/>
    <col min="11273" max="11273" width="3.42578125" style="3" customWidth="1"/>
    <col min="11274" max="11274" width="13.28515625" style="3" customWidth="1"/>
    <col min="11275" max="11275" width="3" style="3" customWidth="1"/>
    <col min="11276" max="11276" width="18" style="3" customWidth="1"/>
    <col min="11277" max="11277" width="3" style="3" customWidth="1"/>
    <col min="11278" max="11278" width="12.5703125" style="3" customWidth="1"/>
    <col min="11279" max="11279" width="12.5703125" style="3"/>
    <col min="11280" max="11280" width="7.42578125" style="3" customWidth="1"/>
    <col min="11281" max="11281" width="12.5703125" style="3"/>
    <col min="11282" max="11282" width="2.5703125" style="3" customWidth="1"/>
    <col min="11283" max="11521" width="12.5703125" style="3"/>
    <col min="11522" max="11522" width="4.7109375" style="3" customWidth="1"/>
    <col min="11523" max="11523" width="11.42578125" style="3" customWidth="1"/>
    <col min="11524" max="11524" width="26.5703125" style="3" customWidth="1"/>
    <col min="11525" max="11525" width="7" style="3" customWidth="1"/>
    <col min="11526" max="11526" width="18.5703125" style="3" customWidth="1"/>
    <col min="11527" max="11527" width="4.5703125" style="3" customWidth="1"/>
    <col min="11528" max="11528" width="18.5703125" style="3" customWidth="1"/>
    <col min="11529" max="11529" width="3.42578125" style="3" customWidth="1"/>
    <col min="11530" max="11530" width="13.28515625" style="3" customWidth="1"/>
    <col min="11531" max="11531" width="3" style="3" customWidth="1"/>
    <col min="11532" max="11532" width="18" style="3" customWidth="1"/>
    <col min="11533" max="11533" width="3" style="3" customWidth="1"/>
    <col min="11534" max="11534" width="12.5703125" style="3" customWidth="1"/>
    <col min="11535" max="11535" width="12.5703125" style="3"/>
    <col min="11536" max="11536" width="7.42578125" style="3" customWidth="1"/>
    <col min="11537" max="11537" width="12.5703125" style="3"/>
    <col min="11538" max="11538" width="2.5703125" style="3" customWidth="1"/>
    <col min="11539" max="11777" width="12.5703125" style="3"/>
    <col min="11778" max="11778" width="4.7109375" style="3" customWidth="1"/>
    <col min="11779" max="11779" width="11.42578125" style="3" customWidth="1"/>
    <col min="11780" max="11780" width="26.5703125" style="3" customWidth="1"/>
    <col min="11781" max="11781" width="7" style="3" customWidth="1"/>
    <col min="11782" max="11782" width="18.5703125" style="3" customWidth="1"/>
    <col min="11783" max="11783" width="4.5703125" style="3" customWidth="1"/>
    <col min="11784" max="11784" width="18.5703125" style="3" customWidth="1"/>
    <col min="11785" max="11785" width="3.42578125" style="3" customWidth="1"/>
    <col min="11786" max="11786" width="13.28515625" style="3" customWidth="1"/>
    <col min="11787" max="11787" width="3" style="3" customWidth="1"/>
    <col min="11788" max="11788" width="18" style="3" customWidth="1"/>
    <col min="11789" max="11789" width="3" style="3" customWidth="1"/>
    <col min="11790" max="11790" width="12.5703125" style="3" customWidth="1"/>
    <col min="11791" max="11791" width="12.5703125" style="3"/>
    <col min="11792" max="11792" width="7.42578125" style="3" customWidth="1"/>
    <col min="11793" max="11793" width="12.5703125" style="3"/>
    <col min="11794" max="11794" width="2.5703125" style="3" customWidth="1"/>
    <col min="11795" max="12033" width="12.5703125" style="3"/>
    <col min="12034" max="12034" width="4.7109375" style="3" customWidth="1"/>
    <col min="12035" max="12035" width="11.42578125" style="3" customWidth="1"/>
    <col min="12036" max="12036" width="26.5703125" style="3" customWidth="1"/>
    <col min="12037" max="12037" width="7" style="3" customWidth="1"/>
    <col min="12038" max="12038" width="18.5703125" style="3" customWidth="1"/>
    <col min="12039" max="12039" width="4.5703125" style="3" customWidth="1"/>
    <col min="12040" max="12040" width="18.5703125" style="3" customWidth="1"/>
    <col min="12041" max="12041" width="3.42578125" style="3" customWidth="1"/>
    <col min="12042" max="12042" width="13.28515625" style="3" customWidth="1"/>
    <col min="12043" max="12043" width="3" style="3" customWidth="1"/>
    <col min="12044" max="12044" width="18" style="3" customWidth="1"/>
    <col min="12045" max="12045" width="3" style="3" customWidth="1"/>
    <col min="12046" max="12046" width="12.5703125" style="3" customWidth="1"/>
    <col min="12047" max="12047" width="12.5703125" style="3"/>
    <col min="12048" max="12048" width="7.42578125" style="3" customWidth="1"/>
    <col min="12049" max="12049" width="12.5703125" style="3"/>
    <col min="12050" max="12050" width="2.5703125" style="3" customWidth="1"/>
    <col min="12051" max="12289" width="12.5703125" style="3"/>
    <col min="12290" max="12290" width="4.7109375" style="3" customWidth="1"/>
    <col min="12291" max="12291" width="11.42578125" style="3" customWidth="1"/>
    <col min="12292" max="12292" width="26.5703125" style="3" customWidth="1"/>
    <col min="12293" max="12293" width="7" style="3" customWidth="1"/>
    <col min="12294" max="12294" width="18.5703125" style="3" customWidth="1"/>
    <col min="12295" max="12295" width="4.5703125" style="3" customWidth="1"/>
    <col min="12296" max="12296" width="18.5703125" style="3" customWidth="1"/>
    <col min="12297" max="12297" width="3.42578125" style="3" customWidth="1"/>
    <col min="12298" max="12298" width="13.28515625" style="3" customWidth="1"/>
    <col min="12299" max="12299" width="3" style="3" customWidth="1"/>
    <col min="12300" max="12300" width="18" style="3" customWidth="1"/>
    <col min="12301" max="12301" width="3" style="3" customWidth="1"/>
    <col min="12302" max="12302" width="12.5703125" style="3" customWidth="1"/>
    <col min="12303" max="12303" width="12.5703125" style="3"/>
    <col min="12304" max="12304" width="7.42578125" style="3" customWidth="1"/>
    <col min="12305" max="12305" width="12.5703125" style="3"/>
    <col min="12306" max="12306" width="2.5703125" style="3" customWidth="1"/>
    <col min="12307" max="12545" width="12.5703125" style="3"/>
    <col min="12546" max="12546" width="4.7109375" style="3" customWidth="1"/>
    <col min="12547" max="12547" width="11.42578125" style="3" customWidth="1"/>
    <col min="12548" max="12548" width="26.5703125" style="3" customWidth="1"/>
    <col min="12549" max="12549" width="7" style="3" customWidth="1"/>
    <col min="12550" max="12550" width="18.5703125" style="3" customWidth="1"/>
    <col min="12551" max="12551" width="4.5703125" style="3" customWidth="1"/>
    <col min="12552" max="12552" width="18.5703125" style="3" customWidth="1"/>
    <col min="12553" max="12553" width="3.42578125" style="3" customWidth="1"/>
    <col min="12554" max="12554" width="13.28515625" style="3" customWidth="1"/>
    <col min="12555" max="12555" width="3" style="3" customWidth="1"/>
    <col min="12556" max="12556" width="18" style="3" customWidth="1"/>
    <col min="12557" max="12557" width="3" style="3" customWidth="1"/>
    <col min="12558" max="12558" width="12.5703125" style="3" customWidth="1"/>
    <col min="12559" max="12559" width="12.5703125" style="3"/>
    <col min="12560" max="12560" width="7.42578125" style="3" customWidth="1"/>
    <col min="12561" max="12561" width="12.5703125" style="3"/>
    <col min="12562" max="12562" width="2.5703125" style="3" customWidth="1"/>
    <col min="12563" max="12801" width="12.5703125" style="3"/>
    <col min="12802" max="12802" width="4.7109375" style="3" customWidth="1"/>
    <col min="12803" max="12803" width="11.42578125" style="3" customWidth="1"/>
    <col min="12804" max="12804" width="26.5703125" style="3" customWidth="1"/>
    <col min="12805" max="12805" width="7" style="3" customWidth="1"/>
    <col min="12806" max="12806" width="18.5703125" style="3" customWidth="1"/>
    <col min="12807" max="12807" width="4.5703125" style="3" customWidth="1"/>
    <col min="12808" max="12808" width="18.5703125" style="3" customWidth="1"/>
    <col min="12809" max="12809" width="3.42578125" style="3" customWidth="1"/>
    <col min="12810" max="12810" width="13.28515625" style="3" customWidth="1"/>
    <col min="12811" max="12811" width="3" style="3" customWidth="1"/>
    <col min="12812" max="12812" width="18" style="3" customWidth="1"/>
    <col min="12813" max="12813" width="3" style="3" customWidth="1"/>
    <col min="12814" max="12814" width="12.5703125" style="3" customWidth="1"/>
    <col min="12815" max="12815" width="12.5703125" style="3"/>
    <col min="12816" max="12816" width="7.42578125" style="3" customWidth="1"/>
    <col min="12817" max="12817" width="12.5703125" style="3"/>
    <col min="12818" max="12818" width="2.5703125" style="3" customWidth="1"/>
    <col min="12819" max="13057" width="12.5703125" style="3"/>
    <col min="13058" max="13058" width="4.7109375" style="3" customWidth="1"/>
    <col min="13059" max="13059" width="11.42578125" style="3" customWidth="1"/>
    <col min="13060" max="13060" width="26.5703125" style="3" customWidth="1"/>
    <col min="13061" max="13061" width="7" style="3" customWidth="1"/>
    <col min="13062" max="13062" width="18.5703125" style="3" customWidth="1"/>
    <col min="13063" max="13063" width="4.5703125" style="3" customWidth="1"/>
    <col min="13064" max="13064" width="18.5703125" style="3" customWidth="1"/>
    <col min="13065" max="13065" width="3.42578125" style="3" customWidth="1"/>
    <col min="13066" max="13066" width="13.28515625" style="3" customWidth="1"/>
    <col min="13067" max="13067" width="3" style="3" customWidth="1"/>
    <col min="13068" max="13068" width="18" style="3" customWidth="1"/>
    <col min="13069" max="13069" width="3" style="3" customWidth="1"/>
    <col min="13070" max="13070" width="12.5703125" style="3" customWidth="1"/>
    <col min="13071" max="13071" width="12.5703125" style="3"/>
    <col min="13072" max="13072" width="7.42578125" style="3" customWidth="1"/>
    <col min="13073" max="13073" width="12.5703125" style="3"/>
    <col min="13074" max="13074" width="2.5703125" style="3" customWidth="1"/>
    <col min="13075" max="13313" width="12.5703125" style="3"/>
    <col min="13314" max="13314" width="4.7109375" style="3" customWidth="1"/>
    <col min="13315" max="13315" width="11.42578125" style="3" customWidth="1"/>
    <col min="13316" max="13316" width="26.5703125" style="3" customWidth="1"/>
    <col min="13317" max="13317" width="7" style="3" customWidth="1"/>
    <col min="13318" max="13318" width="18.5703125" style="3" customWidth="1"/>
    <col min="13319" max="13319" width="4.5703125" style="3" customWidth="1"/>
    <col min="13320" max="13320" width="18.5703125" style="3" customWidth="1"/>
    <col min="13321" max="13321" width="3.42578125" style="3" customWidth="1"/>
    <col min="13322" max="13322" width="13.28515625" style="3" customWidth="1"/>
    <col min="13323" max="13323" width="3" style="3" customWidth="1"/>
    <col min="13324" max="13324" width="18" style="3" customWidth="1"/>
    <col min="13325" max="13325" width="3" style="3" customWidth="1"/>
    <col min="13326" max="13326" width="12.5703125" style="3" customWidth="1"/>
    <col min="13327" max="13327" width="12.5703125" style="3"/>
    <col min="13328" max="13328" width="7.42578125" style="3" customWidth="1"/>
    <col min="13329" max="13329" width="12.5703125" style="3"/>
    <col min="13330" max="13330" width="2.5703125" style="3" customWidth="1"/>
    <col min="13331" max="13569" width="12.5703125" style="3"/>
    <col min="13570" max="13570" width="4.7109375" style="3" customWidth="1"/>
    <col min="13571" max="13571" width="11.42578125" style="3" customWidth="1"/>
    <col min="13572" max="13572" width="26.5703125" style="3" customWidth="1"/>
    <col min="13573" max="13573" width="7" style="3" customWidth="1"/>
    <col min="13574" max="13574" width="18.5703125" style="3" customWidth="1"/>
    <col min="13575" max="13575" width="4.5703125" style="3" customWidth="1"/>
    <col min="13576" max="13576" width="18.5703125" style="3" customWidth="1"/>
    <col min="13577" max="13577" width="3.42578125" style="3" customWidth="1"/>
    <col min="13578" max="13578" width="13.28515625" style="3" customWidth="1"/>
    <col min="13579" max="13579" width="3" style="3" customWidth="1"/>
    <col min="13580" max="13580" width="18" style="3" customWidth="1"/>
    <col min="13581" max="13581" width="3" style="3" customWidth="1"/>
    <col min="13582" max="13582" width="12.5703125" style="3" customWidth="1"/>
    <col min="13583" max="13583" width="12.5703125" style="3"/>
    <col min="13584" max="13584" width="7.42578125" style="3" customWidth="1"/>
    <col min="13585" max="13585" width="12.5703125" style="3"/>
    <col min="13586" max="13586" width="2.5703125" style="3" customWidth="1"/>
    <col min="13587" max="13825" width="12.5703125" style="3"/>
    <col min="13826" max="13826" width="4.7109375" style="3" customWidth="1"/>
    <col min="13827" max="13827" width="11.42578125" style="3" customWidth="1"/>
    <col min="13828" max="13828" width="26.5703125" style="3" customWidth="1"/>
    <col min="13829" max="13829" width="7" style="3" customWidth="1"/>
    <col min="13830" max="13830" width="18.5703125" style="3" customWidth="1"/>
    <col min="13831" max="13831" width="4.5703125" style="3" customWidth="1"/>
    <col min="13832" max="13832" width="18.5703125" style="3" customWidth="1"/>
    <col min="13833" max="13833" width="3.42578125" style="3" customWidth="1"/>
    <col min="13834" max="13834" width="13.28515625" style="3" customWidth="1"/>
    <col min="13835" max="13835" width="3" style="3" customWidth="1"/>
    <col min="13836" max="13836" width="18" style="3" customWidth="1"/>
    <col min="13837" max="13837" width="3" style="3" customWidth="1"/>
    <col min="13838" max="13838" width="12.5703125" style="3" customWidth="1"/>
    <col min="13839" max="13839" width="12.5703125" style="3"/>
    <col min="13840" max="13840" width="7.42578125" style="3" customWidth="1"/>
    <col min="13841" max="13841" width="12.5703125" style="3"/>
    <col min="13842" max="13842" width="2.5703125" style="3" customWidth="1"/>
    <col min="13843" max="14081" width="12.5703125" style="3"/>
    <col min="14082" max="14082" width="4.7109375" style="3" customWidth="1"/>
    <col min="14083" max="14083" width="11.42578125" style="3" customWidth="1"/>
    <col min="14084" max="14084" width="26.5703125" style="3" customWidth="1"/>
    <col min="14085" max="14085" width="7" style="3" customWidth="1"/>
    <col min="14086" max="14086" width="18.5703125" style="3" customWidth="1"/>
    <col min="14087" max="14087" width="4.5703125" style="3" customWidth="1"/>
    <col min="14088" max="14088" width="18.5703125" style="3" customWidth="1"/>
    <col min="14089" max="14089" width="3.42578125" style="3" customWidth="1"/>
    <col min="14090" max="14090" width="13.28515625" style="3" customWidth="1"/>
    <col min="14091" max="14091" width="3" style="3" customWidth="1"/>
    <col min="14092" max="14092" width="18" style="3" customWidth="1"/>
    <col min="14093" max="14093" width="3" style="3" customWidth="1"/>
    <col min="14094" max="14094" width="12.5703125" style="3" customWidth="1"/>
    <col min="14095" max="14095" width="12.5703125" style="3"/>
    <col min="14096" max="14096" width="7.42578125" style="3" customWidth="1"/>
    <col min="14097" max="14097" width="12.5703125" style="3"/>
    <col min="14098" max="14098" width="2.5703125" style="3" customWidth="1"/>
    <col min="14099" max="14337" width="12.5703125" style="3"/>
    <col min="14338" max="14338" width="4.7109375" style="3" customWidth="1"/>
    <col min="14339" max="14339" width="11.42578125" style="3" customWidth="1"/>
    <col min="14340" max="14340" width="26.5703125" style="3" customWidth="1"/>
    <col min="14341" max="14341" width="7" style="3" customWidth="1"/>
    <col min="14342" max="14342" width="18.5703125" style="3" customWidth="1"/>
    <col min="14343" max="14343" width="4.5703125" style="3" customWidth="1"/>
    <col min="14344" max="14344" width="18.5703125" style="3" customWidth="1"/>
    <col min="14345" max="14345" width="3.42578125" style="3" customWidth="1"/>
    <col min="14346" max="14346" width="13.28515625" style="3" customWidth="1"/>
    <col min="14347" max="14347" width="3" style="3" customWidth="1"/>
    <col min="14348" max="14348" width="18" style="3" customWidth="1"/>
    <col min="14349" max="14349" width="3" style="3" customWidth="1"/>
    <col min="14350" max="14350" width="12.5703125" style="3" customWidth="1"/>
    <col min="14351" max="14351" width="12.5703125" style="3"/>
    <col min="14352" max="14352" width="7.42578125" style="3" customWidth="1"/>
    <col min="14353" max="14353" width="12.5703125" style="3"/>
    <col min="14354" max="14354" width="2.5703125" style="3" customWidth="1"/>
    <col min="14355" max="14593" width="12.5703125" style="3"/>
    <col min="14594" max="14594" width="4.7109375" style="3" customWidth="1"/>
    <col min="14595" max="14595" width="11.42578125" style="3" customWidth="1"/>
    <col min="14596" max="14596" width="26.5703125" style="3" customWidth="1"/>
    <col min="14597" max="14597" width="7" style="3" customWidth="1"/>
    <col min="14598" max="14598" width="18.5703125" style="3" customWidth="1"/>
    <col min="14599" max="14599" width="4.5703125" style="3" customWidth="1"/>
    <col min="14600" max="14600" width="18.5703125" style="3" customWidth="1"/>
    <col min="14601" max="14601" width="3.42578125" style="3" customWidth="1"/>
    <col min="14602" max="14602" width="13.28515625" style="3" customWidth="1"/>
    <col min="14603" max="14603" width="3" style="3" customWidth="1"/>
    <col min="14604" max="14604" width="18" style="3" customWidth="1"/>
    <col min="14605" max="14605" width="3" style="3" customWidth="1"/>
    <col min="14606" max="14606" width="12.5703125" style="3" customWidth="1"/>
    <col min="14607" max="14607" width="12.5703125" style="3"/>
    <col min="14608" max="14608" width="7.42578125" style="3" customWidth="1"/>
    <col min="14609" max="14609" width="12.5703125" style="3"/>
    <col min="14610" max="14610" width="2.5703125" style="3" customWidth="1"/>
    <col min="14611" max="14849" width="12.5703125" style="3"/>
    <col min="14850" max="14850" width="4.7109375" style="3" customWidth="1"/>
    <col min="14851" max="14851" width="11.42578125" style="3" customWidth="1"/>
    <col min="14852" max="14852" width="26.5703125" style="3" customWidth="1"/>
    <col min="14853" max="14853" width="7" style="3" customWidth="1"/>
    <col min="14854" max="14854" width="18.5703125" style="3" customWidth="1"/>
    <col min="14855" max="14855" width="4.5703125" style="3" customWidth="1"/>
    <col min="14856" max="14856" width="18.5703125" style="3" customWidth="1"/>
    <col min="14857" max="14857" width="3.42578125" style="3" customWidth="1"/>
    <col min="14858" max="14858" width="13.28515625" style="3" customWidth="1"/>
    <col min="14859" max="14859" width="3" style="3" customWidth="1"/>
    <col min="14860" max="14860" width="18" style="3" customWidth="1"/>
    <col min="14861" max="14861" width="3" style="3" customWidth="1"/>
    <col min="14862" max="14862" width="12.5703125" style="3" customWidth="1"/>
    <col min="14863" max="14863" width="12.5703125" style="3"/>
    <col min="14864" max="14864" width="7.42578125" style="3" customWidth="1"/>
    <col min="14865" max="14865" width="12.5703125" style="3"/>
    <col min="14866" max="14866" width="2.5703125" style="3" customWidth="1"/>
    <col min="14867" max="15105" width="12.5703125" style="3"/>
    <col min="15106" max="15106" width="4.7109375" style="3" customWidth="1"/>
    <col min="15107" max="15107" width="11.42578125" style="3" customWidth="1"/>
    <col min="15108" max="15108" width="26.5703125" style="3" customWidth="1"/>
    <col min="15109" max="15109" width="7" style="3" customWidth="1"/>
    <col min="15110" max="15110" width="18.5703125" style="3" customWidth="1"/>
    <col min="15111" max="15111" width="4.5703125" style="3" customWidth="1"/>
    <col min="15112" max="15112" width="18.5703125" style="3" customWidth="1"/>
    <col min="15113" max="15113" width="3.42578125" style="3" customWidth="1"/>
    <col min="15114" max="15114" width="13.28515625" style="3" customWidth="1"/>
    <col min="15115" max="15115" width="3" style="3" customWidth="1"/>
    <col min="15116" max="15116" width="18" style="3" customWidth="1"/>
    <col min="15117" max="15117" width="3" style="3" customWidth="1"/>
    <col min="15118" max="15118" width="12.5703125" style="3" customWidth="1"/>
    <col min="15119" max="15119" width="12.5703125" style="3"/>
    <col min="15120" max="15120" width="7.42578125" style="3" customWidth="1"/>
    <col min="15121" max="15121" width="12.5703125" style="3"/>
    <col min="15122" max="15122" width="2.5703125" style="3" customWidth="1"/>
    <col min="15123" max="15361" width="12.5703125" style="3"/>
    <col min="15362" max="15362" width="4.7109375" style="3" customWidth="1"/>
    <col min="15363" max="15363" width="11.42578125" style="3" customWidth="1"/>
    <col min="15364" max="15364" width="26.5703125" style="3" customWidth="1"/>
    <col min="15365" max="15365" width="7" style="3" customWidth="1"/>
    <col min="15366" max="15366" width="18.5703125" style="3" customWidth="1"/>
    <col min="15367" max="15367" width="4.5703125" style="3" customWidth="1"/>
    <col min="15368" max="15368" width="18.5703125" style="3" customWidth="1"/>
    <col min="15369" max="15369" width="3.42578125" style="3" customWidth="1"/>
    <col min="15370" max="15370" width="13.28515625" style="3" customWidth="1"/>
    <col min="15371" max="15371" width="3" style="3" customWidth="1"/>
    <col min="15372" max="15372" width="18" style="3" customWidth="1"/>
    <col min="15373" max="15373" width="3" style="3" customWidth="1"/>
    <col min="15374" max="15374" width="12.5703125" style="3" customWidth="1"/>
    <col min="15375" max="15375" width="12.5703125" style="3"/>
    <col min="15376" max="15376" width="7.42578125" style="3" customWidth="1"/>
    <col min="15377" max="15377" width="12.5703125" style="3"/>
    <col min="15378" max="15378" width="2.5703125" style="3" customWidth="1"/>
    <col min="15379" max="15617" width="12.5703125" style="3"/>
    <col min="15618" max="15618" width="4.7109375" style="3" customWidth="1"/>
    <col min="15619" max="15619" width="11.42578125" style="3" customWidth="1"/>
    <col min="15620" max="15620" width="26.5703125" style="3" customWidth="1"/>
    <col min="15621" max="15621" width="7" style="3" customWidth="1"/>
    <col min="15622" max="15622" width="18.5703125" style="3" customWidth="1"/>
    <col min="15623" max="15623" width="4.5703125" style="3" customWidth="1"/>
    <col min="15624" max="15624" width="18.5703125" style="3" customWidth="1"/>
    <col min="15625" max="15625" width="3.42578125" style="3" customWidth="1"/>
    <col min="15626" max="15626" width="13.28515625" style="3" customWidth="1"/>
    <col min="15627" max="15627" width="3" style="3" customWidth="1"/>
    <col min="15628" max="15628" width="18" style="3" customWidth="1"/>
    <col min="15629" max="15629" width="3" style="3" customWidth="1"/>
    <col min="15630" max="15630" width="12.5703125" style="3" customWidth="1"/>
    <col min="15631" max="15631" width="12.5703125" style="3"/>
    <col min="15632" max="15632" width="7.42578125" style="3" customWidth="1"/>
    <col min="15633" max="15633" width="12.5703125" style="3"/>
    <col min="15634" max="15634" width="2.5703125" style="3" customWidth="1"/>
    <col min="15635" max="15873" width="12.5703125" style="3"/>
    <col min="15874" max="15874" width="4.7109375" style="3" customWidth="1"/>
    <col min="15875" max="15875" width="11.42578125" style="3" customWidth="1"/>
    <col min="15876" max="15876" width="26.5703125" style="3" customWidth="1"/>
    <col min="15877" max="15877" width="7" style="3" customWidth="1"/>
    <col min="15878" max="15878" width="18.5703125" style="3" customWidth="1"/>
    <col min="15879" max="15879" width="4.5703125" style="3" customWidth="1"/>
    <col min="15880" max="15880" width="18.5703125" style="3" customWidth="1"/>
    <col min="15881" max="15881" width="3.42578125" style="3" customWidth="1"/>
    <col min="15882" max="15882" width="13.28515625" style="3" customWidth="1"/>
    <col min="15883" max="15883" width="3" style="3" customWidth="1"/>
    <col min="15884" max="15884" width="18" style="3" customWidth="1"/>
    <col min="15885" max="15885" width="3" style="3" customWidth="1"/>
    <col min="15886" max="15886" width="12.5703125" style="3" customWidth="1"/>
    <col min="15887" max="15887" width="12.5703125" style="3"/>
    <col min="15888" max="15888" width="7.42578125" style="3" customWidth="1"/>
    <col min="15889" max="15889" width="12.5703125" style="3"/>
    <col min="15890" max="15890" width="2.5703125" style="3" customWidth="1"/>
    <col min="15891" max="16129" width="12.5703125" style="3"/>
    <col min="16130" max="16130" width="4.7109375" style="3" customWidth="1"/>
    <col min="16131" max="16131" width="11.42578125" style="3" customWidth="1"/>
    <col min="16132" max="16132" width="26.5703125" style="3" customWidth="1"/>
    <col min="16133" max="16133" width="7" style="3" customWidth="1"/>
    <col min="16134" max="16134" width="18.5703125" style="3" customWidth="1"/>
    <col min="16135" max="16135" width="4.5703125" style="3" customWidth="1"/>
    <col min="16136" max="16136" width="18.5703125" style="3" customWidth="1"/>
    <col min="16137" max="16137" width="3.42578125" style="3" customWidth="1"/>
    <col min="16138" max="16138" width="13.28515625" style="3" customWidth="1"/>
    <col min="16139" max="16139" width="3" style="3" customWidth="1"/>
    <col min="16140" max="16140" width="18" style="3" customWidth="1"/>
    <col min="16141" max="16141" width="3" style="3" customWidth="1"/>
    <col min="16142" max="16142" width="12.5703125" style="3" customWidth="1"/>
    <col min="16143" max="16143" width="12.5703125" style="3"/>
    <col min="16144" max="16144" width="7.42578125" style="3" customWidth="1"/>
    <col min="16145" max="16145" width="12.5703125" style="3"/>
    <col min="16146" max="16146" width="2.5703125" style="3" customWidth="1"/>
    <col min="16147" max="16384" width="12.5703125" style="3"/>
  </cols>
  <sheetData>
    <row r="1" spans="1:15">
      <c r="A1" s="784" t="str">
        <f>'Table of Contents'!A1:C1</f>
        <v>Narragansett Electric Company d/b/a Rhode Island Energy</v>
      </c>
      <c r="B1" s="784"/>
      <c r="C1" s="784"/>
      <c r="D1" s="784"/>
      <c r="E1" s="784"/>
      <c r="F1" s="784"/>
      <c r="G1" s="784"/>
      <c r="H1" s="784"/>
      <c r="I1" s="784"/>
      <c r="J1" s="784"/>
      <c r="K1" s="784"/>
      <c r="L1" s="784"/>
      <c r="M1" s="784"/>
      <c r="N1" s="784"/>
    </row>
    <row r="2" spans="1:15">
      <c r="A2" s="784" t="str">
        <f>'Table of Contents'!A2:C2</f>
        <v>Annual Transmission Revenue Requirements (ATRR)</v>
      </c>
      <c r="B2" s="784"/>
      <c r="C2" s="784"/>
      <c r="D2" s="784"/>
      <c r="E2" s="784"/>
      <c r="F2" s="784"/>
      <c r="G2" s="784"/>
      <c r="H2" s="784"/>
      <c r="I2" s="784"/>
      <c r="J2" s="784"/>
      <c r="K2" s="784"/>
      <c r="L2" s="784"/>
      <c r="M2" s="784"/>
      <c r="N2" s="784"/>
    </row>
    <row r="3" spans="1:15" s="11" customFormat="1">
      <c r="A3" s="784" t="str">
        <f>'Table of Contents'!A3:C3</f>
        <v>Per Appendix A to Attachment F of the ISO New England Inc. Open Access Transmission Tariff</v>
      </c>
      <c r="B3" s="784"/>
      <c r="C3" s="784"/>
      <c r="D3" s="784"/>
      <c r="E3" s="784"/>
      <c r="F3" s="784"/>
      <c r="G3" s="784"/>
      <c r="H3" s="784"/>
      <c r="I3" s="784"/>
      <c r="J3" s="784"/>
      <c r="K3" s="784"/>
      <c r="L3" s="784"/>
      <c r="M3" s="784"/>
      <c r="N3" s="784"/>
    </row>
    <row r="4" spans="1:15">
      <c r="A4" s="784" t="s">
        <v>51</v>
      </c>
      <c r="B4" s="784"/>
      <c r="C4" s="784"/>
      <c r="D4" s="784"/>
      <c r="E4" s="784"/>
      <c r="F4" s="784"/>
      <c r="G4" s="784"/>
      <c r="H4" s="784"/>
      <c r="I4" s="784"/>
      <c r="J4" s="784"/>
      <c r="K4" s="784"/>
      <c r="L4" s="784"/>
      <c r="M4" s="784"/>
      <c r="N4" s="784"/>
    </row>
    <row r="5" spans="1:15">
      <c r="A5" s="784" t="s">
        <v>29</v>
      </c>
      <c r="B5" s="784"/>
      <c r="C5" s="784"/>
      <c r="D5" s="784"/>
      <c r="E5" s="784"/>
      <c r="F5" s="784"/>
      <c r="G5" s="784"/>
      <c r="H5" s="784"/>
      <c r="I5" s="784"/>
      <c r="J5" s="784"/>
      <c r="K5" s="784"/>
      <c r="L5" s="784"/>
      <c r="M5" s="784"/>
      <c r="N5" s="784"/>
    </row>
    <row r="6" spans="1:15">
      <c r="A6" s="784" t="str">
        <f>'WS 1 Base and RR'!A6:F6</f>
        <v xml:space="preserve">For Costs in 2024 </v>
      </c>
      <c r="B6" s="784"/>
      <c r="C6" s="784"/>
      <c r="D6" s="784"/>
      <c r="E6" s="784"/>
      <c r="F6" s="784"/>
      <c r="G6" s="784"/>
      <c r="H6" s="784"/>
      <c r="I6" s="784"/>
      <c r="J6" s="784"/>
      <c r="K6" s="784"/>
      <c r="L6" s="784"/>
      <c r="M6" s="784"/>
      <c r="N6" s="784"/>
    </row>
    <row r="7" spans="1:15">
      <c r="A7" s="23"/>
      <c r="C7" s="23"/>
      <c r="D7" s="23"/>
      <c r="E7" s="23"/>
      <c r="F7" s="23"/>
      <c r="G7" s="23"/>
      <c r="H7" s="23"/>
      <c r="I7" s="23"/>
      <c r="J7" s="23"/>
      <c r="K7" s="23"/>
      <c r="L7" s="23"/>
      <c r="M7" s="23"/>
      <c r="N7" s="23"/>
    </row>
    <row r="8" spans="1:15">
      <c r="B8" s="59" t="s">
        <v>113</v>
      </c>
      <c r="D8" s="16" t="s">
        <v>12</v>
      </c>
      <c r="E8" s="16"/>
      <c r="F8" s="16" t="s">
        <v>436</v>
      </c>
      <c r="G8" s="16"/>
      <c r="H8" s="16" t="s">
        <v>20</v>
      </c>
      <c r="I8" s="16"/>
      <c r="J8" s="16" t="s">
        <v>437</v>
      </c>
      <c r="K8" s="16"/>
      <c r="L8" s="16" t="s">
        <v>19</v>
      </c>
      <c r="M8" s="16"/>
      <c r="N8" s="16" t="s">
        <v>18</v>
      </c>
    </row>
    <row r="9" spans="1:15">
      <c r="D9" s="16"/>
      <c r="E9" s="16"/>
      <c r="F9" s="16"/>
      <c r="G9" s="16"/>
      <c r="H9" s="16"/>
      <c r="I9" s="16"/>
      <c r="K9" s="16"/>
      <c r="L9" s="16"/>
      <c r="M9" s="16"/>
    </row>
    <row r="10" spans="1:15">
      <c r="D10" s="16"/>
      <c r="E10" s="16"/>
      <c r="F10" s="16"/>
      <c r="G10" s="16"/>
      <c r="H10" s="16"/>
      <c r="I10" s="16"/>
      <c r="J10" s="19" t="s">
        <v>36</v>
      </c>
      <c r="K10" s="16"/>
      <c r="L10" s="16"/>
      <c r="M10" s="16"/>
    </row>
    <row r="11" spans="1:15">
      <c r="A11" s="19" t="s">
        <v>43</v>
      </c>
      <c r="B11" s="40"/>
      <c r="C11" s="19"/>
      <c r="D11" s="40"/>
      <c r="E11" s="40"/>
      <c r="F11" s="19" t="s">
        <v>22</v>
      </c>
      <c r="G11" s="19"/>
      <c r="H11" s="19" t="s">
        <v>52</v>
      </c>
      <c r="I11" s="19"/>
      <c r="J11" s="19" t="s">
        <v>52</v>
      </c>
      <c r="K11" s="19"/>
      <c r="L11" s="19" t="s">
        <v>46</v>
      </c>
      <c r="M11" s="19"/>
      <c r="N11" s="19"/>
    </row>
    <row r="12" spans="1:15">
      <c r="A12" s="43" t="s">
        <v>44</v>
      </c>
      <c r="B12" s="43" t="s">
        <v>23</v>
      </c>
      <c r="C12" s="19"/>
      <c r="D12" s="43" t="s">
        <v>22</v>
      </c>
      <c r="E12" s="19"/>
      <c r="F12" s="43" t="s">
        <v>37</v>
      </c>
      <c r="G12" s="19"/>
      <c r="H12" s="43" t="s">
        <v>53</v>
      </c>
      <c r="I12" s="162"/>
      <c r="J12" s="43" t="s">
        <v>53</v>
      </c>
      <c r="K12" s="19"/>
      <c r="L12" s="43" t="s">
        <v>47</v>
      </c>
      <c r="M12" s="16" t="s">
        <v>74</v>
      </c>
      <c r="N12" s="43" t="s">
        <v>725</v>
      </c>
    </row>
    <row r="13" spans="1:15">
      <c r="A13" s="16"/>
      <c r="B13" s="145" t="s">
        <v>208</v>
      </c>
      <c r="D13" s="16"/>
      <c r="E13" s="16"/>
      <c r="F13" s="16"/>
      <c r="G13" s="16"/>
      <c r="H13" s="16"/>
      <c r="I13" s="16"/>
      <c r="J13" s="16"/>
      <c r="K13" s="16"/>
      <c r="L13" s="16"/>
      <c r="M13" s="16"/>
    </row>
    <row r="14" spans="1:15">
      <c r="A14" s="16">
        <v>1</v>
      </c>
      <c r="B14" s="141" t="s">
        <v>238</v>
      </c>
      <c r="D14" s="159">
        <f>'WS 6 Capitalization'!H22</f>
        <v>1989674171</v>
      </c>
      <c r="E14" s="160"/>
      <c r="F14" s="7">
        <f>IF($D$18=0,0,D14/$D$18)</f>
        <v>0.43226313485464335</v>
      </c>
      <c r="G14" s="161"/>
      <c r="H14" s="7">
        <f>'WS 6 Capitalization'!H32</f>
        <v>4.7641965934409058E-2</v>
      </c>
      <c r="I14" s="16"/>
      <c r="J14" s="230">
        <f>F14*H14</f>
        <v>2.0593865545445789E-2</v>
      </c>
      <c r="K14" s="161"/>
      <c r="L14" s="162" t="s">
        <v>14</v>
      </c>
      <c r="M14" s="161"/>
      <c r="N14" s="161" t="s">
        <v>690</v>
      </c>
    </row>
    <row r="15" spans="1:15">
      <c r="A15" s="16">
        <f>A14+1</f>
        <v>2</v>
      </c>
      <c r="B15" s="141" t="s">
        <v>30</v>
      </c>
      <c r="D15" s="163">
        <f>'WS 6 Capitalization'!H39</f>
        <v>0</v>
      </c>
      <c r="E15" s="160"/>
      <c r="F15" s="7">
        <f>IF($D$18=0,0,D15/$D$18)</f>
        <v>0</v>
      </c>
      <c r="G15" s="161"/>
      <c r="H15" s="7">
        <f>'WS 6 Capitalization'!H44</f>
        <v>0</v>
      </c>
      <c r="I15" s="16"/>
      <c r="J15" s="230">
        <f>F15*H15</f>
        <v>0</v>
      </c>
      <c r="K15" s="161"/>
      <c r="L15" s="7">
        <f>J15</f>
        <v>0</v>
      </c>
      <c r="M15" s="161"/>
      <c r="N15" s="161" t="s">
        <v>691</v>
      </c>
      <c r="O15" s="161"/>
    </row>
    <row r="16" spans="1:15">
      <c r="A16" s="16">
        <f>A15+1</f>
        <v>3</v>
      </c>
      <c r="B16" s="141" t="s">
        <v>50</v>
      </c>
      <c r="D16" s="163">
        <f>'WS 6 Capitalization'!H54</f>
        <v>2613249397</v>
      </c>
      <c r="E16" s="160"/>
      <c r="F16" s="7">
        <f>IF($D$18=0,0,D16/$D$18)</f>
        <v>0.56773686514535671</v>
      </c>
      <c r="G16" s="148" t="s">
        <v>55</v>
      </c>
      <c r="H16" s="698">
        <v>9.5699999999999993E-2</v>
      </c>
      <c r="I16" s="16"/>
      <c r="J16" s="230">
        <f>F16*H16</f>
        <v>5.4332417994410631E-2</v>
      </c>
      <c r="K16" s="161"/>
      <c r="L16" s="7">
        <f>J16</f>
        <v>5.4332417994410631E-2</v>
      </c>
      <c r="M16" s="161"/>
      <c r="N16" s="161" t="s">
        <v>692</v>
      </c>
      <c r="O16" s="161"/>
    </row>
    <row r="17" spans="1:15">
      <c r="A17" s="16">
        <f>A16+1</f>
        <v>4</v>
      </c>
      <c r="B17" s="141" t="s">
        <v>295</v>
      </c>
      <c r="D17" s="163">
        <f>'WS 6 Capitalization'!H55</f>
        <v>0</v>
      </c>
      <c r="E17" s="160"/>
      <c r="F17" s="7">
        <f>IF($D$18=0,0,D17/$D$18)</f>
        <v>0</v>
      </c>
      <c r="G17" s="148" t="s">
        <v>55</v>
      </c>
      <c r="H17" s="698">
        <v>9.5699999999999993E-2</v>
      </c>
      <c r="I17" s="16"/>
      <c r="J17" s="230">
        <f>F17*H17</f>
        <v>0</v>
      </c>
      <c r="K17" s="161"/>
      <c r="L17" s="7">
        <f>J17</f>
        <v>0</v>
      </c>
      <c r="M17" s="161"/>
      <c r="N17" s="161" t="s">
        <v>693</v>
      </c>
      <c r="O17" s="161"/>
    </row>
    <row r="18" spans="1:15" ht="13.5" thickBot="1">
      <c r="A18" s="16">
        <f>A17+1</f>
        <v>5</v>
      </c>
      <c r="B18" s="5" t="s">
        <v>93</v>
      </c>
      <c r="D18" s="164">
        <f>SUM(D14:D17)</f>
        <v>4602923568</v>
      </c>
      <c r="E18" s="159"/>
      <c r="F18" s="229">
        <f>SUM(F14:F17)</f>
        <v>1</v>
      </c>
      <c r="G18" s="161"/>
      <c r="H18" s="161"/>
      <c r="I18" s="161"/>
      <c r="J18" s="229">
        <f>SUM(J14:J17)</f>
        <v>7.492628353985642E-2</v>
      </c>
      <c r="K18" s="161"/>
      <c r="L18" s="229">
        <f>SUM(L14:L17)</f>
        <v>5.4332417994410631E-2</v>
      </c>
      <c r="M18" s="161"/>
      <c r="N18" s="161"/>
      <c r="O18" s="161"/>
    </row>
    <row r="19" spans="1:15" ht="13.5" thickTop="1">
      <c r="A19" s="16"/>
      <c r="B19" s="5"/>
      <c r="D19" s="159"/>
      <c r="E19" s="159"/>
      <c r="N19" s="161"/>
    </row>
    <row r="20" spans="1:15">
      <c r="A20" s="16">
        <f>A18+1</f>
        <v>6</v>
      </c>
      <c r="B20" s="213" t="s">
        <v>216</v>
      </c>
      <c r="C20" s="14"/>
      <c r="D20" s="231">
        <f>J18</f>
        <v>7.492628353985642E-2</v>
      </c>
      <c r="E20" s="167"/>
      <c r="N20" s="3" t="s">
        <v>154</v>
      </c>
    </row>
    <row r="21" spans="1:15">
      <c r="A21" s="16"/>
      <c r="B21" s="6"/>
      <c r="C21" s="14"/>
      <c r="D21" s="166"/>
      <c r="E21" s="167"/>
    </row>
    <row r="22" spans="1:15">
      <c r="A22" s="16">
        <f>A20+1</f>
        <v>7</v>
      </c>
      <c r="B22" s="6" t="s">
        <v>194</v>
      </c>
      <c r="C22" s="195" t="s">
        <v>57</v>
      </c>
      <c r="D22" s="232">
        <v>0</v>
      </c>
      <c r="E22" s="167"/>
      <c r="N22" s="5" t="s">
        <v>555</v>
      </c>
    </row>
    <row r="23" spans="1:15">
      <c r="A23" s="16"/>
      <c r="B23" s="6"/>
      <c r="C23" s="14"/>
      <c r="D23" s="166"/>
      <c r="E23" s="167"/>
      <c r="N23" s="5"/>
    </row>
    <row r="24" spans="1:15">
      <c r="A24" s="16"/>
      <c r="B24" s="169" t="s">
        <v>27</v>
      </c>
      <c r="C24" s="14"/>
      <c r="D24" s="165"/>
      <c r="E24" s="165"/>
      <c r="N24" s="5"/>
    </row>
    <row r="25" spans="1:15">
      <c r="A25" s="16">
        <f>A22+1</f>
        <v>8</v>
      </c>
      <c r="B25" s="170" t="s">
        <v>182</v>
      </c>
      <c r="C25" s="14" t="s">
        <v>31</v>
      </c>
      <c r="D25" s="231">
        <f>L15+L16+D22</f>
        <v>5.4332417994410631E-2</v>
      </c>
      <c r="E25" s="171"/>
      <c r="N25" s="5" t="s">
        <v>694</v>
      </c>
    </row>
    <row r="26" spans="1:15">
      <c r="A26" s="16">
        <v>9</v>
      </c>
      <c r="B26" s="170" t="s">
        <v>507</v>
      </c>
      <c r="C26" s="14"/>
      <c r="D26" s="173">
        <v>0</v>
      </c>
      <c r="E26" s="171"/>
      <c r="H26" s="161"/>
      <c r="N26" s="5" t="s">
        <v>508</v>
      </c>
    </row>
    <row r="27" spans="1:15">
      <c r="A27" s="16" t="s">
        <v>464</v>
      </c>
      <c r="B27" s="353" t="s">
        <v>511</v>
      </c>
      <c r="C27" s="14"/>
      <c r="D27" s="354">
        <f>$D$45</f>
        <v>0.37148720434798593</v>
      </c>
      <c r="E27" s="171"/>
      <c r="N27" s="5" t="s">
        <v>509</v>
      </c>
    </row>
    <row r="28" spans="1:15">
      <c r="A28" s="16" t="s">
        <v>695</v>
      </c>
      <c r="B28" s="170" t="s">
        <v>696</v>
      </c>
      <c r="C28" s="14" t="s">
        <v>32</v>
      </c>
      <c r="D28" s="211">
        <f>D26*D27</f>
        <v>0</v>
      </c>
      <c r="E28" s="313" t="s">
        <v>70</v>
      </c>
      <c r="N28" s="107"/>
    </row>
    <row r="29" spans="1:15">
      <c r="A29" s="16">
        <f>A26+1</f>
        <v>10</v>
      </c>
      <c r="B29" s="170" t="s">
        <v>217</v>
      </c>
      <c r="C29" s="14" t="s">
        <v>33</v>
      </c>
      <c r="D29" s="173">
        <v>281500</v>
      </c>
      <c r="E29" s="211"/>
      <c r="N29" s="59" t="s">
        <v>928</v>
      </c>
    </row>
    <row r="30" spans="1:15">
      <c r="A30" s="16">
        <f>A29+1</f>
        <v>11</v>
      </c>
      <c r="B30" s="353" t="s">
        <v>556</v>
      </c>
      <c r="C30" s="14" t="s">
        <v>39</v>
      </c>
      <c r="D30" s="173">
        <f>'WS 10 ADIT WS'!X26</f>
        <v>-1420087.0513743707</v>
      </c>
      <c r="E30" s="211"/>
      <c r="N30" s="59" t="s">
        <v>727</v>
      </c>
    </row>
    <row r="31" spans="1:15">
      <c r="A31" s="16">
        <f>A30+1</f>
        <v>12</v>
      </c>
      <c r="B31" s="170" t="s">
        <v>34</v>
      </c>
      <c r="C31" s="14" t="s">
        <v>627</v>
      </c>
      <c r="D31" s="172">
        <f>'WS 1 Base and RR'!D25</f>
        <v>923347914.26042843</v>
      </c>
      <c r="E31" s="211"/>
      <c r="N31" s="5" t="s">
        <v>188</v>
      </c>
    </row>
    <row r="32" spans="1:15">
      <c r="A32" s="16">
        <f>A31+1</f>
        <v>13</v>
      </c>
      <c r="B32" s="170" t="s">
        <v>26</v>
      </c>
      <c r="C32" s="14" t="s">
        <v>56</v>
      </c>
      <c r="D32" s="233">
        <v>0.21</v>
      </c>
      <c r="E32" s="304" t="s">
        <v>68</v>
      </c>
      <c r="N32" s="168" t="s">
        <v>1083</v>
      </c>
    </row>
    <row r="33" spans="1:20" ht="13.5" thickBot="1">
      <c r="A33" s="16">
        <f>A32+1</f>
        <v>14</v>
      </c>
      <c r="B33" s="6" t="s">
        <v>27</v>
      </c>
      <c r="C33" s="148" t="s">
        <v>58</v>
      </c>
      <c r="D33" s="216">
        <f>((+D25+((D28+D29+D30)/D31))*D32)/(1-D32)+((D28+D30)/D31)</f>
        <v>1.2577030511382703E-2</v>
      </c>
      <c r="E33" s="136"/>
      <c r="N33" s="5"/>
    </row>
    <row r="34" spans="1:20" ht="13.5" thickTop="1">
      <c r="A34" s="16" t="s">
        <v>41</v>
      </c>
      <c r="B34" s="6"/>
      <c r="C34" s="14"/>
      <c r="D34" s="174"/>
      <c r="E34" s="175"/>
      <c r="N34" s="5"/>
    </row>
    <row r="35" spans="1:20">
      <c r="A35" s="16"/>
      <c r="B35" s="169" t="s">
        <v>35</v>
      </c>
      <c r="C35" s="14"/>
      <c r="D35" s="176"/>
      <c r="E35" s="176"/>
      <c r="N35" s="5"/>
    </row>
    <row r="36" spans="1:20">
      <c r="A36" s="16">
        <f>A33+1</f>
        <v>15</v>
      </c>
      <c r="B36" s="170" t="s">
        <v>28</v>
      </c>
      <c r="C36" s="14" t="s">
        <v>40</v>
      </c>
      <c r="D36" s="233">
        <f>'Attachment Supp - 2'!D13</f>
        <v>0</v>
      </c>
      <c r="E36" s="304" t="s">
        <v>68</v>
      </c>
      <c r="N36" s="168" t="s">
        <v>1082</v>
      </c>
    </row>
    <row r="37" spans="1:20" ht="13.5" thickBot="1">
      <c r="A37" s="16">
        <f>A36+1</f>
        <v>16</v>
      </c>
      <c r="B37" s="6" t="s">
        <v>35</v>
      </c>
      <c r="C37" s="16" t="s">
        <v>66</v>
      </c>
      <c r="D37" s="216">
        <f>(((+D25+((D29)/D31))+D33)*D36)/(1-D36)</f>
        <v>0</v>
      </c>
      <c r="E37" s="136"/>
      <c r="N37" s="5"/>
    </row>
    <row r="38" spans="1:20" ht="13.5" thickTop="1">
      <c r="A38" s="16" t="s">
        <v>41</v>
      </c>
      <c r="D38" s="19"/>
      <c r="F38" s="3"/>
      <c r="G38" s="3"/>
      <c r="H38" s="177"/>
    </row>
    <row r="39" spans="1:20">
      <c r="A39" s="16">
        <f>A37+1</f>
        <v>17</v>
      </c>
      <c r="B39" s="212" t="s">
        <v>697</v>
      </c>
      <c r="D39" s="178">
        <f>+D31</f>
        <v>923347914.26042843</v>
      </c>
      <c r="E39" s="179"/>
      <c r="F39" s="3"/>
      <c r="G39" s="3"/>
      <c r="H39" s="5"/>
      <c r="N39" s="5"/>
    </row>
    <row r="40" spans="1:20">
      <c r="A40" s="16">
        <f>A39+1</f>
        <v>18</v>
      </c>
      <c r="B40" s="213" t="s">
        <v>698</v>
      </c>
      <c r="D40" s="180">
        <f>+D37+D22+D33+D20</f>
        <v>8.7503314051239123E-2</v>
      </c>
      <c r="E40" s="136"/>
      <c r="F40" s="3"/>
      <c r="G40" s="3"/>
      <c r="H40" s="5"/>
    </row>
    <row r="41" spans="1:20" ht="13.5" thickBot="1">
      <c r="A41" s="16">
        <f>A40+1</f>
        <v>19</v>
      </c>
      <c r="B41" s="213" t="s">
        <v>699</v>
      </c>
      <c r="D41" s="181">
        <f>D39*D40</f>
        <v>80796002.520086884</v>
      </c>
      <c r="E41" s="57"/>
      <c r="F41" s="3"/>
      <c r="G41" s="3"/>
    </row>
    <row r="42" spans="1:20" ht="13.5" thickTop="1">
      <c r="A42" s="16"/>
      <c r="B42" s="6"/>
      <c r="D42" s="15"/>
      <c r="E42" s="57"/>
      <c r="F42" s="21"/>
      <c r="G42" s="21"/>
    </row>
    <row r="43" spans="1:20">
      <c r="A43" s="146" t="s">
        <v>263</v>
      </c>
      <c r="B43" s="6"/>
      <c r="D43" s="15"/>
      <c r="E43" s="57"/>
      <c r="F43" s="21"/>
      <c r="G43" s="21"/>
    </row>
    <row r="44" spans="1:20" s="96" customFormat="1">
      <c r="A44" s="101">
        <f>A41+1</f>
        <v>20</v>
      </c>
      <c r="B44" s="96" t="s">
        <v>260</v>
      </c>
      <c r="D44" s="271">
        <f>'WS 5 Allocation Factors'!$D$19</f>
        <v>0.13446010770252298</v>
      </c>
      <c r="E44" s="101"/>
      <c r="G44" s="205"/>
      <c r="H44" s="13"/>
      <c r="I44" s="205"/>
      <c r="J44" s="104"/>
      <c r="K44" s="101"/>
      <c r="M44" s="101"/>
      <c r="N44" s="96" t="s">
        <v>478</v>
      </c>
      <c r="O44" s="206"/>
      <c r="T44" s="207"/>
    </row>
    <row r="45" spans="1:20" s="96" customFormat="1">
      <c r="A45" s="101">
        <f>A44+1</f>
        <v>21</v>
      </c>
      <c r="B45" s="96" t="s">
        <v>261</v>
      </c>
      <c r="D45" s="271">
        <f>'WS 5 Allocation Factors'!$D$29</f>
        <v>0.37148720434798593</v>
      </c>
      <c r="E45" s="101"/>
      <c r="G45" s="205"/>
      <c r="H45" s="13"/>
      <c r="I45" s="205"/>
      <c r="J45" s="104"/>
      <c r="K45" s="101"/>
      <c r="M45" s="101"/>
      <c r="N45" s="96" t="s">
        <v>479</v>
      </c>
      <c r="O45" s="206"/>
      <c r="T45" s="207"/>
    </row>
    <row r="46" spans="1:20" s="96" customFormat="1">
      <c r="A46" s="101">
        <f>A45+1</f>
        <v>22</v>
      </c>
      <c r="B46" s="96" t="s">
        <v>262</v>
      </c>
      <c r="D46" s="271">
        <v>1</v>
      </c>
      <c r="E46" s="101"/>
      <c r="G46" s="205"/>
      <c r="H46" s="13"/>
      <c r="I46" s="205"/>
      <c r="J46" s="104"/>
      <c r="K46" s="101"/>
      <c r="M46" s="101"/>
      <c r="N46" s="96" t="s">
        <v>69</v>
      </c>
      <c r="O46" s="206"/>
      <c r="T46" s="207"/>
    </row>
    <row r="47" spans="1:20">
      <c r="B47" s="6"/>
      <c r="D47" s="15"/>
      <c r="E47" s="57"/>
      <c r="F47" s="21"/>
      <c r="G47" s="21"/>
    </row>
    <row r="48" spans="1:20">
      <c r="A48" s="154" t="s">
        <v>246</v>
      </c>
      <c r="D48" s="15"/>
      <c r="E48" s="57"/>
      <c r="F48" s="21"/>
      <c r="G48" s="21"/>
    </row>
    <row r="49" spans="1:12">
      <c r="A49" s="16" t="s">
        <v>54</v>
      </c>
      <c r="B49" s="1" t="s">
        <v>313</v>
      </c>
      <c r="D49" s="15"/>
      <c r="E49" s="57"/>
      <c r="F49" s="21"/>
      <c r="G49" s="21"/>
    </row>
    <row r="50" spans="1:12" ht="13.15" customHeight="1">
      <c r="A50" s="148" t="s">
        <v>55</v>
      </c>
      <c r="B50" s="5" t="s">
        <v>628</v>
      </c>
      <c r="C50" s="29"/>
      <c r="D50" s="29"/>
      <c r="E50" s="29"/>
      <c r="F50" s="29"/>
      <c r="G50" s="29"/>
      <c r="H50" s="29"/>
      <c r="I50" s="29"/>
      <c r="J50" s="29"/>
      <c r="K50" s="29"/>
      <c r="L50" s="29"/>
    </row>
    <row r="51" spans="1:12" ht="13.15" customHeight="1">
      <c r="A51" s="148"/>
      <c r="B51" s="5" t="s">
        <v>291</v>
      </c>
      <c r="C51" s="29"/>
      <c r="D51" s="29"/>
      <c r="E51" s="29"/>
      <c r="F51" s="29"/>
      <c r="G51" s="29"/>
      <c r="H51" s="29"/>
      <c r="I51" s="29"/>
      <c r="J51" s="29"/>
      <c r="K51" s="29"/>
      <c r="L51" s="29"/>
    </row>
    <row r="52" spans="1:12">
      <c r="A52" s="195" t="s">
        <v>57</v>
      </c>
      <c r="B52" s="5" t="s">
        <v>204</v>
      </c>
      <c r="C52" s="28"/>
      <c r="D52" s="28"/>
      <c r="E52" s="28"/>
      <c r="F52" s="28"/>
      <c r="G52" s="28"/>
      <c r="H52" s="28"/>
      <c r="I52" s="28"/>
      <c r="J52" s="28"/>
      <c r="K52" s="28"/>
      <c r="L52" s="24"/>
    </row>
    <row r="53" spans="1:12">
      <c r="A53" s="195"/>
      <c r="B53" s="158" t="s">
        <v>865</v>
      </c>
      <c r="C53" s="28"/>
      <c r="D53" s="28"/>
      <c r="E53" s="28"/>
      <c r="F53" s="28"/>
      <c r="G53" s="28"/>
      <c r="H53" s="28"/>
      <c r="I53" s="28"/>
      <c r="J53" s="28"/>
      <c r="K53" s="28"/>
      <c r="L53" s="24"/>
    </row>
    <row r="54" spans="1:12">
      <c r="A54" s="148" t="s">
        <v>58</v>
      </c>
      <c r="B54" s="6" t="s">
        <v>48</v>
      </c>
      <c r="C54" s="30"/>
      <c r="D54" s="30"/>
      <c r="E54" s="30"/>
      <c r="F54" s="30"/>
      <c r="G54" s="30"/>
      <c r="H54" s="30"/>
      <c r="I54" s="30"/>
      <c r="J54" s="30"/>
      <c r="K54" s="30"/>
      <c r="L54" s="30"/>
    </row>
    <row r="55" spans="1:12">
      <c r="A55" s="16"/>
      <c r="B55" s="17" t="s">
        <v>700</v>
      </c>
      <c r="C55" s="787" t="s">
        <v>269</v>
      </c>
      <c r="D55" s="356" t="s">
        <v>629</v>
      </c>
    </row>
    <row r="56" spans="1:12">
      <c r="A56" s="195"/>
      <c r="B56" s="14" t="s">
        <v>701</v>
      </c>
      <c r="C56" s="787"/>
      <c r="D56" s="101" t="s">
        <v>627</v>
      </c>
    </row>
    <row r="57" spans="1:12">
      <c r="A57" s="16" t="s">
        <v>66</v>
      </c>
      <c r="B57" s="6" t="s">
        <v>49</v>
      </c>
    </row>
    <row r="58" spans="1:12">
      <c r="B58" s="210" t="s">
        <v>702</v>
      </c>
    </row>
    <row r="59" spans="1:12">
      <c r="B59" s="14" t="s">
        <v>703</v>
      </c>
    </row>
    <row r="60" spans="1:12">
      <c r="A60" s="16" t="s">
        <v>68</v>
      </c>
      <c r="B60" s="3" t="s">
        <v>270</v>
      </c>
    </row>
    <row r="61" spans="1:12">
      <c r="A61" s="16" t="s">
        <v>69</v>
      </c>
      <c r="B61" s="96" t="s">
        <v>486</v>
      </c>
    </row>
    <row r="62" spans="1:12">
      <c r="A62" s="16" t="s">
        <v>70</v>
      </c>
      <c r="B62" s="3" t="s">
        <v>526</v>
      </c>
    </row>
    <row r="63" spans="1:12">
      <c r="A63" s="16" t="s">
        <v>74</v>
      </c>
      <c r="B63" s="3" t="s">
        <v>908</v>
      </c>
    </row>
  </sheetData>
  <mergeCells count="7">
    <mergeCell ref="C55:C56"/>
    <mergeCell ref="A6:N6"/>
    <mergeCell ref="A1:N1"/>
    <mergeCell ref="A2:N2"/>
    <mergeCell ref="A3:N3"/>
    <mergeCell ref="A4:N4"/>
    <mergeCell ref="A5:N5"/>
  </mergeCells>
  <pageMargins left="0.7" right="0.7" top="0.75" bottom="0.75" header="0.3" footer="0.3"/>
  <pageSetup scale="61"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E1135-6CA5-4949-86AA-E017FD7034C6}">
  <sheetPr>
    <tabColor theme="4" tint="0.39997558519241921"/>
    <pageSetUpPr fitToPage="1"/>
  </sheetPr>
  <dimension ref="A1:L69"/>
  <sheetViews>
    <sheetView zoomScale="80" zoomScaleNormal="80" zoomScaleSheetLayoutView="115" workbookViewId="0">
      <selection sqref="A1:L1"/>
    </sheetView>
  </sheetViews>
  <sheetFormatPr defaultRowHeight="12.75"/>
  <cols>
    <col min="1" max="1" width="6" style="11" bestFit="1" customWidth="1"/>
    <col min="2" max="2" width="33.42578125" style="11" customWidth="1"/>
    <col min="3" max="3" width="2.7109375" style="11" customWidth="1"/>
    <col min="4" max="4" width="8.42578125" style="11" bestFit="1" customWidth="1"/>
    <col min="5" max="5" width="2.7109375" style="11" customWidth="1"/>
    <col min="6" max="6" width="17.42578125" style="11" customWidth="1"/>
    <col min="7" max="7" width="2.5703125" style="11" customWidth="1"/>
    <col min="8" max="8" width="13.5703125" style="11" customWidth="1"/>
    <col min="9" max="9" width="3.140625" style="11" bestFit="1" customWidth="1"/>
    <col min="10" max="10" width="21.7109375" style="332" bestFit="1" customWidth="1"/>
    <col min="11" max="11" width="2.42578125" style="332" customWidth="1"/>
    <col min="12" max="12" width="46.28515625" style="11" bestFit="1" customWidth="1"/>
    <col min="13" max="13" width="12.28515625" style="11" bestFit="1" customWidth="1"/>
    <col min="14" max="225" width="8.7109375" style="11"/>
    <col min="226" max="226" width="7.5703125" style="11" customWidth="1"/>
    <col min="227" max="227" width="51.42578125" style="11" customWidth="1"/>
    <col min="228" max="228" width="17.7109375" style="11" customWidth="1"/>
    <col min="229" max="229" width="16.5703125" style="11" customWidth="1"/>
    <col min="230" max="232" width="14.28515625" style="11" customWidth="1"/>
    <col min="233" max="233" width="18.42578125" style="11" customWidth="1"/>
    <col min="234" max="234" width="14.5703125" style="11" customWidth="1"/>
    <col min="235" max="235" width="14.28515625" style="11" customWidth="1"/>
    <col min="236" max="236" width="14.42578125" style="11" customWidth="1"/>
    <col min="237" max="481" width="8.7109375" style="11"/>
    <col min="482" max="482" width="7.5703125" style="11" customWidth="1"/>
    <col min="483" max="483" width="51.42578125" style="11" customWidth="1"/>
    <col min="484" max="484" width="17.7109375" style="11" customWidth="1"/>
    <col min="485" max="485" width="16.5703125" style="11" customWidth="1"/>
    <col min="486" max="488" width="14.28515625" style="11" customWidth="1"/>
    <col min="489" max="489" width="18.42578125" style="11" customWidth="1"/>
    <col min="490" max="490" width="14.5703125" style="11" customWidth="1"/>
    <col min="491" max="491" width="14.28515625" style="11" customWidth="1"/>
    <col min="492" max="492" width="14.42578125" style="11" customWidth="1"/>
    <col min="493" max="737" width="8.7109375" style="11"/>
    <col min="738" max="738" width="7.5703125" style="11" customWidth="1"/>
    <col min="739" max="739" width="51.42578125" style="11" customWidth="1"/>
    <col min="740" max="740" width="17.7109375" style="11" customWidth="1"/>
    <col min="741" max="741" width="16.5703125" style="11" customWidth="1"/>
    <col min="742" max="744" width="14.28515625" style="11" customWidth="1"/>
    <col min="745" max="745" width="18.42578125" style="11" customWidth="1"/>
    <col min="746" max="746" width="14.5703125" style="11" customWidth="1"/>
    <col min="747" max="747" width="14.28515625" style="11" customWidth="1"/>
    <col min="748" max="748" width="14.42578125" style="11" customWidth="1"/>
    <col min="749" max="993" width="8.7109375" style="11"/>
    <col min="994" max="994" width="7.5703125" style="11" customWidth="1"/>
    <col min="995" max="995" width="51.42578125" style="11" customWidth="1"/>
    <col min="996" max="996" width="17.7109375" style="11" customWidth="1"/>
    <col min="997" max="997" width="16.5703125" style="11" customWidth="1"/>
    <col min="998" max="1000" width="14.28515625" style="11" customWidth="1"/>
    <col min="1001" max="1001" width="18.42578125" style="11" customWidth="1"/>
    <col min="1002" max="1002" width="14.5703125" style="11" customWidth="1"/>
    <col min="1003" max="1003" width="14.28515625" style="11" customWidth="1"/>
    <col min="1004" max="1004" width="14.42578125" style="11" customWidth="1"/>
    <col min="1005" max="1249" width="8.7109375" style="11"/>
    <col min="1250" max="1250" width="7.5703125" style="11" customWidth="1"/>
    <col min="1251" max="1251" width="51.42578125" style="11" customWidth="1"/>
    <col min="1252" max="1252" width="17.7109375" style="11" customWidth="1"/>
    <col min="1253" max="1253" width="16.5703125" style="11" customWidth="1"/>
    <col min="1254" max="1256" width="14.28515625" style="11" customWidth="1"/>
    <col min="1257" max="1257" width="18.42578125" style="11" customWidth="1"/>
    <col min="1258" max="1258" width="14.5703125" style="11" customWidth="1"/>
    <col min="1259" max="1259" width="14.28515625" style="11" customWidth="1"/>
    <col min="1260" max="1260" width="14.42578125" style="11" customWidth="1"/>
    <col min="1261" max="1505" width="8.7109375" style="11"/>
    <col min="1506" max="1506" width="7.5703125" style="11" customWidth="1"/>
    <col min="1507" max="1507" width="51.42578125" style="11" customWidth="1"/>
    <col min="1508" max="1508" width="17.7109375" style="11" customWidth="1"/>
    <col min="1509" max="1509" width="16.5703125" style="11" customWidth="1"/>
    <col min="1510" max="1512" width="14.28515625" style="11" customWidth="1"/>
    <col min="1513" max="1513" width="18.42578125" style="11" customWidth="1"/>
    <col min="1514" max="1514" width="14.5703125" style="11" customWidth="1"/>
    <col min="1515" max="1515" width="14.28515625" style="11" customWidth="1"/>
    <col min="1516" max="1516" width="14.42578125" style="11" customWidth="1"/>
    <col min="1517" max="1761" width="8.7109375" style="11"/>
    <col min="1762" max="1762" width="7.5703125" style="11" customWidth="1"/>
    <col min="1763" max="1763" width="51.42578125" style="11" customWidth="1"/>
    <col min="1764" max="1764" width="17.7109375" style="11" customWidth="1"/>
    <col min="1765" max="1765" width="16.5703125" style="11" customWidth="1"/>
    <col min="1766" max="1768" width="14.28515625" style="11" customWidth="1"/>
    <col min="1769" max="1769" width="18.42578125" style="11" customWidth="1"/>
    <col min="1770" max="1770" width="14.5703125" style="11" customWidth="1"/>
    <col min="1771" max="1771" width="14.28515625" style="11" customWidth="1"/>
    <col min="1772" max="1772" width="14.42578125" style="11" customWidth="1"/>
    <col min="1773" max="2017" width="8.7109375" style="11"/>
    <col min="2018" max="2018" width="7.5703125" style="11" customWidth="1"/>
    <col min="2019" max="2019" width="51.42578125" style="11" customWidth="1"/>
    <col min="2020" max="2020" width="17.7109375" style="11" customWidth="1"/>
    <col min="2021" max="2021" width="16.5703125" style="11" customWidth="1"/>
    <col min="2022" max="2024" width="14.28515625" style="11" customWidth="1"/>
    <col min="2025" max="2025" width="18.42578125" style="11" customWidth="1"/>
    <col min="2026" max="2026" width="14.5703125" style="11" customWidth="1"/>
    <col min="2027" max="2027" width="14.28515625" style="11" customWidth="1"/>
    <col min="2028" max="2028" width="14.42578125" style="11" customWidth="1"/>
    <col min="2029" max="2273" width="8.7109375" style="11"/>
    <col min="2274" max="2274" width="7.5703125" style="11" customWidth="1"/>
    <col min="2275" max="2275" width="51.42578125" style="11" customWidth="1"/>
    <col min="2276" max="2276" width="17.7109375" style="11" customWidth="1"/>
    <col min="2277" max="2277" width="16.5703125" style="11" customWidth="1"/>
    <col min="2278" max="2280" width="14.28515625" style="11" customWidth="1"/>
    <col min="2281" max="2281" width="18.42578125" style="11" customWidth="1"/>
    <col min="2282" max="2282" width="14.5703125" style="11" customWidth="1"/>
    <col min="2283" max="2283" width="14.28515625" style="11" customWidth="1"/>
    <col min="2284" max="2284" width="14.42578125" style="11" customWidth="1"/>
    <col min="2285" max="2529" width="8.7109375" style="11"/>
    <col min="2530" max="2530" width="7.5703125" style="11" customWidth="1"/>
    <col min="2531" max="2531" width="51.42578125" style="11" customWidth="1"/>
    <col min="2532" max="2532" width="17.7109375" style="11" customWidth="1"/>
    <col min="2533" max="2533" width="16.5703125" style="11" customWidth="1"/>
    <col min="2534" max="2536" width="14.28515625" style="11" customWidth="1"/>
    <col min="2537" max="2537" width="18.42578125" style="11" customWidth="1"/>
    <col min="2538" max="2538" width="14.5703125" style="11" customWidth="1"/>
    <col min="2539" max="2539" width="14.28515625" style="11" customWidth="1"/>
    <col min="2540" max="2540" width="14.42578125" style="11" customWidth="1"/>
    <col min="2541" max="2785" width="8.7109375" style="11"/>
    <col min="2786" max="2786" width="7.5703125" style="11" customWidth="1"/>
    <col min="2787" max="2787" width="51.42578125" style="11" customWidth="1"/>
    <col min="2788" max="2788" width="17.7109375" style="11" customWidth="1"/>
    <col min="2789" max="2789" width="16.5703125" style="11" customWidth="1"/>
    <col min="2790" max="2792" width="14.28515625" style="11" customWidth="1"/>
    <col min="2793" max="2793" width="18.42578125" style="11" customWidth="1"/>
    <col min="2794" max="2794" width="14.5703125" style="11" customWidth="1"/>
    <col min="2795" max="2795" width="14.28515625" style="11" customWidth="1"/>
    <col min="2796" max="2796" width="14.42578125" style="11" customWidth="1"/>
    <col min="2797" max="3041" width="8.7109375" style="11"/>
    <col min="3042" max="3042" width="7.5703125" style="11" customWidth="1"/>
    <col min="3043" max="3043" width="51.42578125" style="11" customWidth="1"/>
    <col min="3044" max="3044" width="17.7109375" style="11" customWidth="1"/>
    <col min="3045" max="3045" width="16.5703125" style="11" customWidth="1"/>
    <col min="3046" max="3048" width="14.28515625" style="11" customWidth="1"/>
    <col min="3049" max="3049" width="18.42578125" style="11" customWidth="1"/>
    <col min="3050" max="3050" width="14.5703125" style="11" customWidth="1"/>
    <col min="3051" max="3051" width="14.28515625" style="11" customWidth="1"/>
    <col min="3052" max="3052" width="14.42578125" style="11" customWidth="1"/>
    <col min="3053" max="3297" width="8.7109375" style="11"/>
    <col min="3298" max="3298" width="7.5703125" style="11" customWidth="1"/>
    <col min="3299" max="3299" width="51.42578125" style="11" customWidth="1"/>
    <col min="3300" max="3300" width="17.7109375" style="11" customWidth="1"/>
    <col min="3301" max="3301" width="16.5703125" style="11" customWidth="1"/>
    <col min="3302" max="3304" width="14.28515625" style="11" customWidth="1"/>
    <col min="3305" max="3305" width="18.42578125" style="11" customWidth="1"/>
    <col min="3306" max="3306" width="14.5703125" style="11" customWidth="1"/>
    <col min="3307" max="3307" width="14.28515625" style="11" customWidth="1"/>
    <col min="3308" max="3308" width="14.42578125" style="11" customWidth="1"/>
    <col min="3309" max="3553" width="8.7109375" style="11"/>
    <col min="3554" max="3554" width="7.5703125" style="11" customWidth="1"/>
    <col min="3555" max="3555" width="51.42578125" style="11" customWidth="1"/>
    <col min="3556" max="3556" width="17.7109375" style="11" customWidth="1"/>
    <col min="3557" max="3557" width="16.5703125" style="11" customWidth="1"/>
    <col min="3558" max="3560" width="14.28515625" style="11" customWidth="1"/>
    <col min="3561" max="3561" width="18.42578125" style="11" customWidth="1"/>
    <col min="3562" max="3562" width="14.5703125" style="11" customWidth="1"/>
    <col min="3563" max="3563" width="14.28515625" style="11" customWidth="1"/>
    <col min="3564" max="3564" width="14.42578125" style="11" customWidth="1"/>
    <col min="3565" max="3809" width="8.7109375" style="11"/>
    <col min="3810" max="3810" width="7.5703125" style="11" customWidth="1"/>
    <col min="3811" max="3811" width="51.42578125" style="11" customWidth="1"/>
    <col min="3812" max="3812" width="17.7109375" style="11" customWidth="1"/>
    <col min="3813" max="3813" width="16.5703125" style="11" customWidth="1"/>
    <col min="3814" max="3816" width="14.28515625" style="11" customWidth="1"/>
    <col min="3817" max="3817" width="18.42578125" style="11" customWidth="1"/>
    <col min="3818" max="3818" width="14.5703125" style="11" customWidth="1"/>
    <col min="3819" max="3819" width="14.28515625" style="11" customWidth="1"/>
    <col min="3820" max="3820" width="14.42578125" style="11" customWidth="1"/>
    <col min="3821" max="4065" width="8.7109375" style="11"/>
    <col min="4066" max="4066" width="7.5703125" style="11" customWidth="1"/>
    <col min="4067" max="4067" width="51.42578125" style="11" customWidth="1"/>
    <col min="4068" max="4068" width="17.7109375" style="11" customWidth="1"/>
    <col min="4069" max="4069" width="16.5703125" style="11" customWidth="1"/>
    <col min="4070" max="4072" width="14.28515625" style="11" customWidth="1"/>
    <col min="4073" max="4073" width="18.42578125" style="11" customWidth="1"/>
    <col min="4074" max="4074" width="14.5703125" style="11" customWidth="1"/>
    <col min="4075" max="4075" width="14.28515625" style="11" customWidth="1"/>
    <col min="4076" max="4076" width="14.42578125" style="11" customWidth="1"/>
    <col min="4077" max="4321" width="8.7109375" style="11"/>
    <col min="4322" max="4322" width="7.5703125" style="11" customWidth="1"/>
    <col min="4323" max="4323" width="51.42578125" style="11" customWidth="1"/>
    <col min="4324" max="4324" width="17.7109375" style="11" customWidth="1"/>
    <col min="4325" max="4325" width="16.5703125" style="11" customWidth="1"/>
    <col min="4326" max="4328" width="14.28515625" style="11" customWidth="1"/>
    <col min="4329" max="4329" width="18.42578125" style="11" customWidth="1"/>
    <col min="4330" max="4330" width="14.5703125" style="11" customWidth="1"/>
    <col min="4331" max="4331" width="14.28515625" style="11" customWidth="1"/>
    <col min="4332" max="4332" width="14.42578125" style="11" customWidth="1"/>
    <col min="4333" max="4577" width="8.7109375" style="11"/>
    <col min="4578" max="4578" width="7.5703125" style="11" customWidth="1"/>
    <col min="4579" max="4579" width="51.42578125" style="11" customWidth="1"/>
    <col min="4580" max="4580" width="17.7109375" style="11" customWidth="1"/>
    <col min="4581" max="4581" width="16.5703125" style="11" customWidth="1"/>
    <col min="4582" max="4584" width="14.28515625" style="11" customWidth="1"/>
    <col min="4585" max="4585" width="18.42578125" style="11" customWidth="1"/>
    <col min="4586" max="4586" width="14.5703125" style="11" customWidth="1"/>
    <col min="4587" max="4587" width="14.28515625" style="11" customWidth="1"/>
    <col min="4588" max="4588" width="14.42578125" style="11" customWidth="1"/>
    <col min="4589" max="4833" width="8.7109375" style="11"/>
    <col min="4834" max="4834" width="7.5703125" style="11" customWidth="1"/>
    <col min="4835" max="4835" width="51.42578125" style="11" customWidth="1"/>
    <col min="4836" max="4836" width="17.7109375" style="11" customWidth="1"/>
    <col min="4837" max="4837" width="16.5703125" style="11" customWidth="1"/>
    <col min="4838" max="4840" width="14.28515625" style="11" customWidth="1"/>
    <col min="4841" max="4841" width="18.42578125" style="11" customWidth="1"/>
    <col min="4842" max="4842" width="14.5703125" style="11" customWidth="1"/>
    <col min="4843" max="4843" width="14.28515625" style="11" customWidth="1"/>
    <col min="4844" max="4844" width="14.42578125" style="11" customWidth="1"/>
    <col min="4845" max="5089" width="8.7109375" style="11"/>
    <col min="5090" max="5090" width="7.5703125" style="11" customWidth="1"/>
    <col min="5091" max="5091" width="51.42578125" style="11" customWidth="1"/>
    <col min="5092" max="5092" width="17.7109375" style="11" customWidth="1"/>
    <col min="5093" max="5093" width="16.5703125" style="11" customWidth="1"/>
    <col min="5094" max="5096" width="14.28515625" style="11" customWidth="1"/>
    <col min="5097" max="5097" width="18.42578125" style="11" customWidth="1"/>
    <col min="5098" max="5098" width="14.5703125" style="11" customWidth="1"/>
    <col min="5099" max="5099" width="14.28515625" style="11" customWidth="1"/>
    <col min="5100" max="5100" width="14.42578125" style="11" customWidth="1"/>
    <col min="5101" max="5345" width="8.7109375" style="11"/>
    <col min="5346" max="5346" width="7.5703125" style="11" customWidth="1"/>
    <col min="5347" max="5347" width="51.42578125" style="11" customWidth="1"/>
    <col min="5348" max="5348" width="17.7109375" style="11" customWidth="1"/>
    <col min="5349" max="5349" width="16.5703125" style="11" customWidth="1"/>
    <col min="5350" max="5352" width="14.28515625" style="11" customWidth="1"/>
    <col min="5353" max="5353" width="18.42578125" style="11" customWidth="1"/>
    <col min="5354" max="5354" width="14.5703125" style="11" customWidth="1"/>
    <col min="5355" max="5355" width="14.28515625" style="11" customWidth="1"/>
    <col min="5356" max="5356" width="14.42578125" style="11" customWidth="1"/>
    <col min="5357" max="5601" width="8.7109375" style="11"/>
    <col min="5602" max="5602" width="7.5703125" style="11" customWidth="1"/>
    <col min="5603" max="5603" width="51.42578125" style="11" customWidth="1"/>
    <col min="5604" max="5604" width="17.7109375" style="11" customWidth="1"/>
    <col min="5605" max="5605" width="16.5703125" style="11" customWidth="1"/>
    <col min="5606" max="5608" width="14.28515625" style="11" customWidth="1"/>
    <col min="5609" max="5609" width="18.42578125" style="11" customWidth="1"/>
    <col min="5610" max="5610" width="14.5703125" style="11" customWidth="1"/>
    <col min="5611" max="5611" width="14.28515625" style="11" customWidth="1"/>
    <col min="5612" max="5612" width="14.42578125" style="11" customWidth="1"/>
    <col min="5613" max="5857" width="8.7109375" style="11"/>
    <col min="5858" max="5858" width="7.5703125" style="11" customWidth="1"/>
    <col min="5859" max="5859" width="51.42578125" style="11" customWidth="1"/>
    <col min="5860" max="5860" width="17.7109375" style="11" customWidth="1"/>
    <col min="5861" max="5861" width="16.5703125" style="11" customWidth="1"/>
    <col min="5862" max="5864" width="14.28515625" style="11" customWidth="1"/>
    <col min="5865" max="5865" width="18.42578125" style="11" customWidth="1"/>
    <col min="5866" max="5866" width="14.5703125" style="11" customWidth="1"/>
    <col min="5867" max="5867" width="14.28515625" style="11" customWidth="1"/>
    <col min="5868" max="5868" width="14.42578125" style="11" customWidth="1"/>
    <col min="5869" max="6113" width="8.7109375" style="11"/>
    <col min="6114" max="6114" width="7.5703125" style="11" customWidth="1"/>
    <col min="6115" max="6115" width="51.42578125" style="11" customWidth="1"/>
    <col min="6116" max="6116" width="17.7109375" style="11" customWidth="1"/>
    <col min="6117" max="6117" width="16.5703125" style="11" customWidth="1"/>
    <col min="6118" max="6120" width="14.28515625" style="11" customWidth="1"/>
    <col min="6121" max="6121" width="18.42578125" style="11" customWidth="1"/>
    <col min="6122" max="6122" width="14.5703125" style="11" customWidth="1"/>
    <col min="6123" max="6123" width="14.28515625" style="11" customWidth="1"/>
    <col min="6124" max="6124" width="14.42578125" style="11" customWidth="1"/>
    <col min="6125" max="6369" width="8.7109375" style="11"/>
    <col min="6370" max="6370" width="7.5703125" style="11" customWidth="1"/>
    <col min="6371" max="6371" width="51.42578125" style="11" customWidth="1"/>
    <col min="6372" max="6372" width="17.7109375" style="11" customWidth="1"/>
    <col min="6373" max="6373" width="16.5703125" style="11" customWidth="1"/>
    <col min="6374" max="6376" width="14.28515625" style="11" customWidth="1"/>
    <col min="6377" max="6377" width="18.42578125" style="11" customWidth="1"/>
    <col min="6378" max="6378" width="14.5703125" style="11" customWidth="1"/>
    <col min="6379" max="6379" width="14.28515625" style="11" customWidth="1"/>
    <col min="6380" max="6380" width="14.42578125" style="11" customWidth="1"/>
    <col min="6381" max="6625" width="8.7109375" style="11"/>
    <col min="6626" max="6626" width="7.5703125" style="11" customWidth="1"/>
    <col min="6627" max="6627" width="51.42578125" style="11" customWidth="1"/>
    <col min="6628" max="6628" width="17.7109375" style="11" customWidth="1"/>
    <col min="6629" max="6629" width="16.5703125" style="11" customWidth="1"/>
    <col min="6630" max="6632" width="14.28515625" style="11" customWidth="1"/>
    <col min="6633" max="6633" width="18.42578125" style="11" customWidth="1"/>
    <col min="6634" max="6634" width="14.5703125" style="11" customWidth="1"/>
    <col min="6635" max="6635" width="14.28515625" style="11" customWidth="1"/>
    <col min="6636" max="6636" width="14.42578125" style="11" customWidth="1"/>
    <col min="6637" max="6881" width="8.7109375" style="11"/>
    <col min="6882" max="6882" width="7.5703125" style="11" customWidth="1"/>
    <col min="6883" max="6883" width="51.42578125" style="11" customWidth="1"/>
    <col min="6884" max="6884" width="17.7109375" style="11" customWidth="1"/>
    <col min="6885" max="6885" width="16.5703125" style="11" customWidth="1"/>
    <col min="6886" max="6888" width="14.28515625" style="11" customWidth="1"/>
    <col min="6889" max="6889" width="18.42578125" style="11" customWidth="1"/>
    <col min="6890" max="6890" width="14.5703125" style="11" customWidth="1"/>
    <col min="6891" max="6891" width="14.28515625" style="11" customWidth="1"/>
    <col min="6892" max="6892" width="14.42578125" style="11" customWidth="1"/>
    <col min="6893" max="7137" width="8.7109375" style="11"/>
    <col min="7138" max="7138" width="7.5703125" style="11" customWidth="1"/>
    <col min="7139" max="7139" width="51.42578125" style="11" customWidth="1"/>
    <col min="7140" max="7140" width="17.7109375" style="11" customWidth="1"/>
    <col min="7141" max="7141" width="16.5703125" style="11" customWidth="1"/>
    <col min="7142" max="7144" width="14.28515625" style="11" customWidth="1"/>
    <col min="7145" max="7145" width="18.42578125" style="11" customWidth="1"/>
    <col min="7146" max="7146" width="14.5703125" style="11" customWidth="1"/>
    <col min="7147" max="7147" width="14.28515625" style="11" customWidth="1"/>
    <col min="7148" max="7148" width="14.42578125" style="11" customWidth="1"/>
    <col min="7149" max="7393" width="8.7109375" style="11"/>
    <col min="7394" max="7394" width="7.5703125" style="11" customWidth="1"/>
    <col min="7395" max="7395" width="51.42578125" style="11" customWidth="1"/>
    <col min="7396" max="7396" width="17.7109375" style="11" customWidth="1"/>
    <col min="7397" max="7397" width="16.5703125" style="11" customWidth="1"/>
    <col min="7398" max="7400" width="14.28515625" style="11" customWidth="1"/>
    <col min="7401" max="7401" width="18.42578125" style="11" customWidth="1"/>
    <col min="7402" max="7402" width="14.5703125" style="11" customWidth="1"/>
    <col min="7403" max="7403" width="14.28515625" style="11" customWidth="1"/>
    <col min="7404" max="7404" width="14.42578125" style="11" customWidth="1"/>
    <col min="7405" max="7649" width="8.7109375" style="11"/>
    <col min="7650" max="7650" width="7.5703125" style="11" customWidth="1"/>
    <col min="7651" max="7651" width="51.42578125" style="11" customWidth="1"/>
    <col min="7652" max="7652" width="17.7109375" style="11" customWidth="1"/>
    <col min="7653" max="7653" width="16.5703125" style="11" customWidth="1"/>
    <col min="7654" max="7656" width="14.28515625" style="11" customWidth="1"/>
    <col min="7657" max="7657" width="18.42578125" style="11" customWidth="1"/>
    <col min="7658" max="7658" width="14.5703125" style="11" customWidth="1"/>
    <col min="7659" max="7659" width="14.28515625" style="11" customWidth="1"/>
    <col min="7660" max="7660" width="14.42578125" style="11" customWidth="1"/>
    <col min="7661" max="7905" width="8.7109375" style="11"/>
    <col min="7906" max="7906" width="7.5703125" style="11" customWidth="1"/>
    <col min="7907" max="7907" width="51.42578125" style="11" customWidth="1"/>
    <col min="7908" max="7908" width="17.7109375" style="11" customWidth="1"/>
    <col min="7909" max="7909" width="16.5703125" style="11" customWidth="1"/>
    <col min="7910" max="7912" width="14.28515625" style="11" customWidth="1"/>
    <col min="7913" max="7913" width="18.42578125" style="11" customWidth="1"/>
    <col min="7914" max="7914" width="14.5703125" style="11" customWidth="1"/>
    <col min="7915" max="7915" width="14.28515625" style="11" customWidth="1"/>
    <col min="7916" max="7916" width="14.42578125" style="11" customWidth="1"/>
    <col min="7917" max="8161" width="8.7109375" style="11"/>
    <col min="8162" max="8162" width="7.5703125" style="11" customWidth="1"/>
    <col min="8163" max="8163" width="51.42578125" style="11" customWidth="1"/>
    <col min="8164" max="8164" width="17.7109375" style="11" customWidth="1"/>
    <col min="8165" max="8165" width="16.5703125" style="11" customWidth="1"/>
    <col min="8166" max="8168" width="14.28515625" style="11" customWidth="1"/>
    <col min="8169" max="8169" width="18.42578125" style="11" customWidth="1"/>
    <col min="8170" max="8170" width="14.5703125" style="11" customWidth="1"/>
    <col min="8171" max="8171" width="14.28515625" style="11" customWidth="1"/>
    <col min="8172" max="8172" width="14.42578125" style="11" customWidth="1"/>
    <col min="8173" max="8417" width="8.7109375" style="11"/>
    <col min="8418" max="8418" width="7.5703125" style="11" customWidth="1"/>
    <col min="8419" max="8419" width="51.42578125" style="11" customWidth="1"/>
    <col min="8420" max="8420" width="17.7109375" style="11" customWidth="1"/>
    <col min="8421" max="8421" width="16.5703125" style="11" customWidth="1"/>
    <col min="8422" max="8424" width="14.28515625" style="11" customWidth="1"/>
    <col min="8425" max="8425" width="18.42578125" style="11" customWidth="1"/>
    <col min="8426" max="8426" width="14.5703125" style="11" customWidth="1"/>
    <col min="8427" max="8427" width="14.28515625" style="11" customWidth="1"/>
    <col min="8428" max="8428" width="14.42578125" style="11" customWidth="1"/>
    <col min="8429" max="8673" width="8.7109375" style="11"/>
    <col min="8674" max="8674" width="7.5703125" style="11" customWidth="1"/>
    <col min="8675" max="8675" width="51.42578125" style="11" customWidth="1"/>
    <col min="8676" max="8676" width="17.7109375" style="11" customWidth="1"/>
    <col min="8677" max="8677" width="16.5703125" style="11" customWidth="1"/>
    <col min="8678" max="8680" width="14.28515625" style="11" customWidth="1"/>
    <col min="8681" max="8681" width="18.42578125" style="11" customWidth="1"/>
    <col min="8682" max="8682" width="14.5703125" style="11" customWidth="1"/>
    <col min="8683" max="8683" width="14.28515625" style="11" customWidth="1"/>
    <col min="8684" max="8684" width="14.42578125" style="11" customWidth="1"/>
    <col min="8685" max="8929" width="8.7109375" style="11"/>
    <col min="8930" max="8930" width="7.5703125" style="11" customWidth="1"/>
    <col min="8931" max="8931" width="51.42578125" style="11" customWidth="1"/>
    <col min="8932" max="8932" width="17.7109375" style="11" customWidth="1"/>
    <col min="8933" max="8933" width="16.5703125" style="11" customWidth="1"/>
    <col min="8934" max="8936" width="14.28515625" style="11" customWidth="1"/>
    <col min="8937" max="8937" width="18.42578125" style="11" customWidth="1"/>
    <col min="8938" max="8938" width="14.5703125" style="11" customWidth="1"/>
    <col min="8939" max="8939" width="14.28515625" style="11" customWidth="1"/>
    <col min="8940" max="8940" width="14.42578125" style="11" customWidth="1"/>
    <col min="8941" max="9185" width="8.7109375" style="11"/>
    <col min="9186" max="9186" width="7.5703125" style="11" customWidth="1"/>
    <col min="9187" max="9187" width="51.42578125" style="11" customWidth="1"/>
    <col min="9188" max="9188" width="17.7109375" style="11" customWidth="1"/>
    <col min="9189" max="9189" width="16.5703125" style="11" customWidth="1"/>
    <col min="9190" max="9192" width="14.28515625" style="11" customWidth="1"/>
    <col min="9193" max="9193" width="18.42578125" style="11" customWidth="1"/>
    <col min="9194" max="9194" width="14.5703125" style="11" customWidth="1"/>
    <col min="9195" max="9195" width="14.28515625" style="11" customWidth="1"/>
    <col min="9196" max="9196" width="14.42578125" style="11" customWidth="1"/>
    <col min="9197" max="9441" width="8.7109375" style="11"/>
    <col min="9442" max="9442" width="7.5703125" style="11" customWidth="1"/>
    <col min="9443" max="9443" width="51.42578125" style="11" customWidth="1"/>
    <col min="9444" max="9444" width="17.7109375" style="11" customWidth="1"/>
    <col min="9445" max="9445" width="16.5703125" style="11" customWidth="1"/>
    <col min="9446" max="9448" width="14.28515625" style="11" customWidth="1"/>
    <col min="9449" max="9449" width="18.42578125" style="11" customWidth="1"/>
    <col min="9450" max="9450" width="14.5703125" style="11" customWidth="1"/>
    <col min="9451" max="9451" width="14.28515625" style="11" customWidth="1"/>
    <col min="9452" max="9452" width="14.42578125" style="11" customWidth="1"/>
    <col min="9453" max="9697" width="8.7109375" style="11"/>
    <col min="9698" max="9698" width="7.5703125" style="11" customWidth="1"/>
    <col min="9699" max="9699" width="51.42578125" style="11" customWidth="1"/>
    <col min="9700" max="9700" width="17.7109375" style="11" customWidth="1"/>
    <col min="9701" max="9701" width="16.5703125" style="11" customWidth="1"/>
    <col min="9702" max="9704" width="14.28515625" style="11" customWidth="1"/>
    <col min="9705" max="9705" width="18.42578125" style="11" customWidth="1"/>
    <col min="9706" max="9706" width="14.5703125" style="11" customWidth="1"/>
    <col min="9707" max="9707" width="14.28515625" style="11" customWidth="1"/>
    <col min="9708" max="9708" width="14.42578125" style="11" customWidth="1"/>
    <col min="9709" max="9953" width="8.7109375" style="11"/>
    <col min="9954" max="9954" width="7.5703125" style="11" customWidth="1"/>
    <col min="9955" max="9955" width="51.42578125" style="11" customWidth="1"/>
    <col min="9956" max="9956" width="17.7109375" style="11" customWidth="1"/>
    <col min="9957" max="9957" width="16.5703125" style="11" customWidth="1"/>
    <col min="9958" max="9960" width="14.28515625" style="11" customWidth="1"/>
    <col min="9961" max="9961" width="18.42578125" style="11" customWidth="1"/>
    <col min="9962" max="9962" width="14.5703125" style="11" customWidth="1"/>
    <col min="9963" max="9963" width="14.28515625" style="11" customWidth="1"/>
    <col min="9964" max="9964" width="14.42578125" style="11" customWidth="1"/>
    <col min="9965" max="10209" width="8.7109375" style="11"/>
    <col min="10210" max="10210" width="7.5703125" style="11" customWidth="1"/>
    <col min="10211" max="10211" width="51.42578125" style="11" customWidth="1"/>
    <col min="10212" max="10212" width="17.7109375" style="11" customWidth="1"/>
    <col min="10213" max="10213" width="16.5703125" style="11" customWidth="1"/>
    <col min="10214" max="10216" width="14.28515625" style="11" customWidth="1"/>
    <col min="10217" max="10217" width="18.42578125" style="11" customWidth="1"/>
    <col min="10218" max="10218" width="14.5703125" style="11" customWidth="1"/>
    <col min="10219" max="10219" width="14.28515625" style="11" customWidth="1"/>
    <col min="10220" max="10220" width="14.42578125" style="11" customWidth="1"/>
    <col min="10221" max="10465" width="8.7109375" style="11"/>
    <col min="10466" max="10466" width="7.5703125" style="11" customWidth="1"/>
    <col min="10467" max="10467" width="51.42578125" style="11" customWidth="1"/>
    <col min="10468" max="10468" width="17.7109375" style="11" customWidth="1"/>
    <col min="10469" max="10469" width="16.5703125" style="11" customWidth="1"/>
    <col min="10470" max="10472" width="14.28515625" style="11" customWidth="1"/>
    <col min="10473" max="10473" width="18.42578125" style="11" customWidth="1"/>
    <col min="10474" max="10474" width="14.5703125" style="11" customWidth="1"/>
    <col min="10475" max="10475" width="14.28515625" style="11" customWidth="1"/>
    <col min="10476" max="10476" width="14.42578125" style="11" customWidth="1"/>
    <col min="10477" max="10721" width="8.7109375" style="11"/>
    <col min="10722" max="10722" width="7.5703125" style="11" customWidth="1"/>
    <col min="10723" max="10723" width="51.42578125" style="11" customWidth="1"/>
    <col min="10724" max="10724" width="17.7109375" style="11" customWidth="1"/>
    <col min="10725" max="10725" width="16.5703125" style="11" customWidth="1"/>
    <col min="10726" max="10728" width="14.28515625" style="11" customWidth="1"/>
    <col min="10729" max="10729" width="18.42578125" style="11" customWidth="1"/>
    <col min="10730" max="10730" width="14.5703125" style="11" customWidth="1"/>
    <col min="10731" max="10731" width="14.28515625" style="11" customWidth="1"/>
    <col min="10732" max="10732" width="14.42578125" style="11" customWidth="1"/>
    <col min="10733" max="10977" width="8.7109375" style="11"/>
    <col min="10978" max="10978" width="7.5703125" style="11" customWidth="1"/>
    <col min="10979" max="10979" width="51.42578125" style="11" customWidth="1"/>
    <col min="10980" max="10980" width="17.7109375" style="11" customWidth="1"/>
    <col min="10981" max="10981" width="16.5703125" style="11" customWidth="1"/>
    <col min="10982" max="10984" width="14.28515625" style="11" customWidth="1"/>
    <col min="10985" max="10985" width="18.42578125" style="11" customWidth="1"/>
    <col min="10986" max="10986" width="14.5703125" style="11" customWidth="1"/>
    <col min="10987" max="10987" width="14.28515625" style="11" customWidth="1"/>
    <col min="10988" max="10988" width="14.42578125" style="11" customWidth="1"/>
    <col min="10989" max="11233" width="8.7109375" style="11"/>
    <col min="11234" max="11234" width="7.5703125" style="11" customWidth="1"/>
    <col min="11235" max="11235" width="51.42578125" style="11" customWidth="1"/>
    <col min="11236" max="11236" width="17.7109375" style="11" customWidth="1"/>
    <col min="11237" max="11237" width="16.5703125" style="11" customWidth="1"/>
    <col min="11238" max="11240" width="14.28515625" style="11" customWidth="1"/>
    <col min="11241" max="11241" width="18.42578125" style="11" customWidth="1"/>
    <col min="11242" max="11242" width="14.5703125" style="11" customWidth="1"/>
    <col min="11243" max="11243" width="14.28515625" style="11" customWidth="1"/>
    <col min="11244" max="11244" width="14.42578125" style="11" customWidth="1"/>
    <col min="11245" max="11489" width="8.7109375" style="11"/>
    <col min="11490" max="11490" width="7.5703125" style="11" customWidth="1"/>
    <col min="11491" max="11491" width="51.42578125" style="11" customWidth="1"/>
    <col min="11492" max="11492" width="17.7109375" style="11" customWidth="1"/>
    <col min="11493" max="11493" width="16.5703125" style="11" customWidth="1"/>
    <col min="11494" max="11496" width="14.28515625" style="11" customWidth="1"/>
    <col min="11497" max="11497" width="18.42578125" style="11" customWidth="1"/>
    <col min="11498" max="11498" width="14.5703125" style="11" customWidth="1"/>
    <col min="11499" max="11499" width="14.28515625" style="11" customWidth="1"/>
    <col min="11500" max="11500" width="14.42578125" style="11" customWidth="1"/>
    <col min="11501" max="11745" width="8.7109375" style="11"/>
    <col min="11746" max="11746" width="7.5703125" style="11" customWidth="1"/>
    <col min="11747" max="11747" width="51.42578125" style="11" customWidth="1"/>
    <col min="11748" max="11748" width="17.7109375" style="11" customWidth="1"/>
    <col min="11749" max="11749" width="16.5703125" style="11" customWidth="1"/>
    <col min="11750" max="11752" width="14.28515625" style="11" customWidth="1"/>
    <col min="11753" max="11753" width="18.42578125" style="11" customWidth="1"/>
    <col min="11754" max="11754" width="14.5703125" style="11" customWidth="1"/>
    <col min="11755" max="11755" width="14.28515625" style="11" customWidth="1"/>
    <col min="11756" max="11756" width="14.42578125" style="11" customWidth="1"/>
    <col min="11757" max="12001" width="8.7109375" style="11"/>
    <col min="12002" max="12002" width="7.5703125" style="11" customWidth="1"/>
    <col min="12003" max="12003" width="51.42578125" style="11" customWidth="1"/>
    <col min="12004" max="12004" width="17.7109375" style="11" customWidth="1"/>
    <col min="12005" max="12005" width="16.5703125" style="11" customWidth="1"/>
    <col min="12006" max="12008" width="14.28515625" style="11" customWidth="1"/>
    <col min="12009" max="12009" width="18.42578125" style="11" customWidth="1"/>
    <col min="12010" max="12010" width="14.5703125" style="11" customWidth="1"/>
    <col min="12011" max="12011" width="14.28515625" style="11" customWidth="1"/>
    <col min="12012" max="12012" width="14.42578125" style="11" customWidth="1"/>
    <col min="12013" max="12257" width="8.7109375" style="11"/>
    <col min="12258" max="12258" width="7.5703125" style="11" customWidth="1"/>
    <col min="12259" max="12259" width="51.42578125" style="11" customWidth="1"/>
    <col min="12260" max="12260" width="17.7109375" style="11" customWidth="1"/>
    <col min="12261" max="12261" width="16.5703125" style="11" customWidth="1"/>
    <col min="12262" max="12264" width="14.28515625" style="11" customWidth="1"/>
    <col min="12265" max="12265" width="18.42578125" style="11" customWidth="1"/>
    <col min="12266" max="12266" width="14.5703125" style="11" customWidth="1"/>
    <col min="12267" max="12267" width="14.28515625" style="11" customWidth="1"/>
    <col min="12268" max="12268" width="14.42578125" style="11" customWidth="1"/>
    <col min="12269" max="12513" width="8.7109375" style="11"/>
    <col min="12514" max="12514" width="7.5703125" style="11" customWidth="1"/>
    <col min="12515" max="12515" width="51.42578125" style="11" customWidth="1"/>
    <col min="12516" max="12516" width="17.7109375" style="11" customWidth="1"/>
    <col min="12517" max="12517" width="16.5703125" style="11" customWidth="1"/>
    <col min="12518" max="12520" width="14.28515625" style="11" customWidth="1"/>
    <col min="12521" max="12521" width="18.42578125" style="11" customWidth="1"/>
    <col min="12522" max="12522" width="14.5703125" style="11" customWidth="1"/>
    <col min="12523" max="12523" width="14.28515625" style="11" customWidth="1"/>
    <col min="12524" max="12524" width="14.42578125" style="11" customWidth="1"/>
    <col min="12525" max="12769" width="8.7109375" style="11"/>
    <col min="12770" max="12770" width="7.5703125" style="11" customWidth="1"/>
    <col min="12771" max="12771" width="51.42578125" style="11" customWidth="1"/>
    <col min="12772" max="12772" width="17.7109375" style="11" customWidth="1"/>
    <col min="12773" max="12773" width="16.5703125" style="11" customWidth="1"/>
    <col min="12774" max="12776" width="14.28515625" style="11" customWidth="1"/>
    <col min="12777" max="12777" width="18.42578125" style="11" customWidth="1"/>
    <col min="12778" max="12778" width="14.5703125" style="11" customWidth="1"/>
    <col min="12779" max="12779" width="14.28515625" style="11" customWidth="1"/>
    <col min="12780" max="12780" width="14.42578125" style="11" customWidth="1"/>
    <col min="12781" max="13025" width="8.7109375" style="11"/>
    <col min="13026" max="13026" width="7.5703125" style="11" customWidth="1"/>
    <col min="13027" max="13027" width="51.42578125" style="11" customWidth="1"/>
    <col min="13028" max="13028" width="17.7109375" style="11" customWidth="1"/>
    <col min="13029" max="13029" width="16.5703125" style="11" customWidth="1"/>
    <col min="13030" max="13032" width="14.28515625" style="11" customWidth="1"/>
    <col min="13033" max="13033" width="18.42578125" style="11" customWidth="1"/>
    <col min="13034" max="13034" width="14.5703125" style="11" customWidth="1"/>
    <col min="13035" max="13035" width="14.28515625" style="11" customWidth="1"/>
    <col min="13036" max="13036" width="14.42578125" style="11" customWidth="1"/>
    <col min="13037" max="13281" width="8.7109375" style="11"/>
    <col min="13282" max="13282" width="7.5703125" style="11" customWidth="1"/>
    <col min="13283" max="13283" width="51.42578125" style="11" customWidth="1"/>
    <col min="13284" max="13284" width="17.7109375" style="11" customWidth="1"/>
    <col min="13285" max="13285" width="16.5703125" style="11" customWidth="1"/>
    <col min="13286" max="13288" width="14.28515625" style="11" customWidth="1"/>
    <col min="13289" max="13289" width="18.42578125" style="11" customWidth="1"/>
    <col min="13290" max="13290" width="14.5703125" style="11" customWidth="1"/>
    <col min="13291" max="13291" width="14.28515625" style="11" customWidth="1"/>
    <col min="13292" max="13292" width="14.42578125" style="11" customWidth="1"/>
    <col min="13293" max="13537" width="8.7109375" style="11"/>
    <col min="13538" max="13538" width="7.5703125" style="11" customWidth="1"/>
    <col min="13539" max="13539" width="51.42578125" style="11" customWidth="1"/>
    <col min="13540" max="13540" width="17.7109375" style="11" customWidth="1"/>
    <col min="13541" max="13541" width="16.5703125" style="11" customWidth="1"/>
    <col min="13542" max="13544" width="14.28515625" style="11" customWidth="1"/>
    <col min="13545" max="13545" width="18.42578125" style="11" customWidth="1"/>
    <col min="13546" max="13546" width="14.5703125" style="11" customWidth="1"/>
    <col min="13547" max="13547" width="14.28515625" style="11" customWidth="1"/>
    <col min="13548" max="13548" width="14.42578125" style="11" customWidth="1"/>
    <col min="13549" max="13793" width="8.7109375" style="11"/>
    <col min="13794" max="13794" width="7.5703125" style="11" customWidth="1"/>
    <col min="13795" max="13795" width="51.42578125" style="11" customWidth="1"/>
    <col min="13796" max="13796" width="17.7109375" style="11" customWidth="1"/>
    <col min="13797" max="13797" width="16.5703125" style="11" customWidth="1"/>
    <col min="13798" max="13800" width="14.28515625" style="11" customWidth="1"/>
    <col min="13801" max="13801" width="18.42578125" style="11" customWidth="1"/>
    <col min="13802" max="13802" width="14.5703125" style="11" customWidth="1"/>
    <col min="13803" max="13803" width="14.28515625" style="11" customWidth="1"/>
    <col min="13804" max="13804" width="14.42578125" style="11" customWidth="1"/>
    <col min="13805" max="14049" width="8.7109375" style="11"/>
    <col min="14050" max="14050" width="7.5703125" style="11" customWidth="1"/>
    <col min="14051" max="14051" width="51.42578125" style="11" customWidth="1"/>
    <col min="14052" max="14052" width="17.7109375" style="11" customWidth="1"/>
    <col min="14053" max="14053" width="16.5703125" style="11" customWidth="1"/>
    <col min="14054" max="14056" width="14.28515625" style="11" customWidth="1"/>
    <col min="14057" max="14057" width="18.42578125" style="11" customWidth="1"/>
    <col min="14058" max="14058" width="14.5703125" style="11" customWidth="1"/>
    <col min="14059" max="14059" width="14.28515625" style="11" customWidth="1"/>
    <col min="14060" max="14060" width="14.42578125" style="11" customWidth="1"/>
    <col min="14061" max="14305" width="8.7109375" style="11"/>
    <col min="14306" max="14306" width="7.5703125" style="11" customWidth="1"/>
    <col min="14307" max="14307" width="51.42578125" style="11" customWidth="1"/>
    <col min="14308" max="14308" width="17.7109375" style="11" customWidth="1"/>
    <col min="14309" max="14309" width="16.5703125" style="11" customWidth="1"/>
    <col min="14310" max="14312" width="14.28515625" style="11" customWidth="1"/>
    <col min="14313" max="14313" width="18.42578125" style="11" customWidth="1"/>
    <col min="14314" max="14314" width="14.5703125" style="11" customWidth="1"/>
    <col min="14315" max="14315" width="14.28515625" style="11" customWidth="1"/>
    <col min="14316" max="14316" width="14.42578125" style="11" customWidth="1"/>
    <col min="14317" max="14561" width="8.7109375" style="11"/>
    <col min="14562" max="14562" width="7.5703125" style="11" customWidth="1"/>
    <col min="14563" max="14563" width="51.42578125" style="11" customWidth="1"/>
    <col min="14564" max="14564" width="17.7109375" style="11" customWidth="1"/>
    <col min="14565" max="14565" width="16.5703125" style="11" customWidth="1"/>
    <col min="14566" max="14568" width="14.28515625" style="11" customWidth="1"/>
    <col min="14569" max="14569" width="18.42578125" style="11" customWidth="1"/>
    <col min="14570" max="14570" width="14.5703125" style="11" customWidth="1"/>
    <col min="14571" max="14571" width="14.28515625" style="11" customWidth="1"/>
    <col min="14572" max="14572" width="14.42578125" style="11" customWidth="1"/>
    <col min="14573" max="14817" width="8.7109375" style="11"/>
    <col min="14818" max="14818" width="7.5703125" style="11" customWidth="1"/>
    <col min="14819" max="14819" width="51.42578125" style="11" customWidth="1"/>
    <col min="14820" max="14820" width="17.7109375" style="11" customWidth="1"/>
    <col min="14821" max="14821" width="16.5703125" style="11" customWidth="1"/>
    <col min="14822" max="14824" width="14.28515625" style="11" customWidth="1"/>
    <col min="14825" max="14825" width="18.42578125" style="11" customWidth="1"/>
    <col min="14826" max="14826" width="14.5703125" style="11" customWidth="1"/>
    <col min="14827" max="14827" width="14.28515625" style="11" customWidth="1"/>
    <col min="14828" max="14828" width="14.42578125" style="11" customWidth="1"/>
    <col min="14829" max="15073" width="8.7109375" style="11"/>
    <col min="15074" max="15074" width="7.5703125" style="11" customWidth="1"/>
    <col min="15075" max="15075" width="51.42578125" style="11" customWidth="1"/>
    <col min="15076" max="15076" width="17.7109375" style="11" customWidth="1"/>
    <col min="15077" max="15077" width="16.5703125" style="11" customWidth="1"/>
    <col min="15078" max="15080" width="14.28515625" style="11" customWidth="1"/>
    <col min="15081" max="15081" width="18.42578125" style="11" customWidth="1"/>
    <col min="15082" max="15082" width="14.5703125" style="11" customWidth="1"/>
    <col min="15083" max="15083" width="14.28515625" style="11" customWidth="1"/>
    <col min="15084" max="15084" width="14.42578125" style="11" customWidth="1"/>
    <col min="15085" max="15329" width="8.7109375" style="11"/>
    <col min="15330" max="15330" width="7.5703125" style="11" customWidth="1"/>
    <col min="15331" max="15331" width="51.42578125" style="11" customWidth="1"/>
    <col min="15332" max="15332" width="17.7109375" style="11" customWidth="1"/>
    <col min="15333" max="15333" width="16.5703125" style="11" customWidth="1"/>
    <col min="15334" max="15336" width="14.28515625" style="11" customWidth="1"/>
    <col min="15337" max="15337" width="18.42578125" style="11" customWidth="1"/>
    <col min="15338" max="15338" width="14.5703125" style="11" customWidth="1"/>
    <col min="15339" max="15339" width="14.28515625" style="11" customWidth="1"/>
    <col min="15340" max="15340" width="14.42578125" style="11" customWidth="1"/>
    <col min="15341" max="15585" width="8.7109375" style="11"/>
    <col min="15586" max="15586" width="7.5703125" style="11" customWidth="1"/>
    <col min="15587" max="15587" width="51.42578125" style="11" customWidth="1"/>
    <col min="15588" max="15588" width="17.7109375" style="11" customWidth="1"/>
    <col min="15589" max="15589" width="16.5703125" style="11" customWidth="1"/>
    <col min="15590" max="15592" width="14.28515625" style="11" customWidth="1"/>
    <col min="15593" max="15593" width="18.42578125" style="11" customWidth="1"/>
    <col min="15594" max="15594" width="14.5703125" style="11" customWidth="1"/>
    <col min="15595" max="15595" width="14.28515625" style="11" customWidth="1"/>
    <col min="15596" max="15596" width="14.42578125" style="11" customWidth="1"/>
    <col min="15597" max="15841" width="8.7109375" style="11"/>
    <col min="15842" max="15842" width="7.5703125" style="11" customWidth="1"/>
    <col min="15843" max="15843" width="51.42578125" style="11" customWidth="1"/>
    <col min="15844" max="15844" width="17.7109375" style="11" customWidth="1"/>
    <col min="15845" max="15845" width="16.5703125" style="11" customWidth="1"/>
    <col min="15846" max="15848" width="14.28515625" style="11" customWidth="1"/>
    <col min="15849" max="15849" width="18.42578125" style="11" customWidth="1"/>
    <col min="15850" max="15850" width="14.5703125" style="11" customWidth="1"/>
    <col min="15851" max="15851" width="14.28515625" style="11" customWidth="1"/>
    <col min="15852" max="15852" width="14.42578125" style="11" customWidth="1"/>
    <col min="15853" max="16097" width="8.7109375" style="11"/>
    <col min="16098" max="16098" width="7.5703125" style="11" customWidth="1"/>
    <col min="16099" max="16099" width="51.42578125" style="11" customWidth="1"/>
    <col min="16100" max="16100" width="17.7109375" style="11" customWidth="1"/>
    <col min="16101" max="16101" width="16.5703125" style="11" customWidth="1"/>
    <col min="16102" max="16104" width="14.28515625" style="11" customWidth="1"/>
    <col min="16105" max="16105" width="18.42578125" style="11" customWidth="1"/>
    <col min="16106" max="16106" width="14.5703125" style="11" customWidth="1"/>
    <col min="16107" max="16107" width="14.28515625" style="11" customWidth="1"/>
    <col min="16108" max="16108" width="14.42578125" style="11" customWidth="1"/>
    <col min="16109" max="16384" width="8.7109375" style="11"/>
  </cols>
  <sheetData>
    <row r="1" spans="1:12" ht="13.5" customHeight="1">
      <c r="A1" s="783" t="s">
        <v>926</v>
      </c>
      <c r="B1" s="783"/>
      <c r="C1" s="783"/>
      <c r="D1" s="783"/>
      <c r="E1" s="783"/>
      <c r="F1" s="783"/>
      <c r="G1" s="783"/>
      <c r="H1" s="783"/>
      <c r="I1" s="783"/>
      <c r="J1" s="783"/>
      <c r="K1" s="783"/>
      <c r="L1" s="783"/>
    </row>
    <row r="2" spans="1:12">
      <c r="A2" s="784" t="s">
        <v>1291</v>
      </c>
      <c r="B2" s="784"/>
      <c r="C2" s="784"/>
      <c r="D2" s="784"/>
      <c r="E2" s="784"/>
      <c r="F2" s="784"/>
      <c r="G2" s="784"/>
      <c r="H2" s="784"/>
      <c r="I2" s="784"/>
      <c r="J2" s="784"/>
      <c r="K2" s="784"/>
      <c r="L2" s="784"/>
    </row>
    <row r="3" spans="1:12">
      <c r="A3" s="784" t="str">
        <f>'[3]Table of Contents'!A3:C3</f>
        <v>Per Attachment 2 of Appendix B to Attachment F of the ISO New England Inc. Open Access Transmission Tariff</v>
      </c>
      <c r="B3" s="784"/>
      <c r="C3" s="784"/>
      <c r="D3" s="784"/>
      <c r="E3" s="784"/>
      <c r="F3" s="784"/>
      <c r="G3" s="784"/>
      <c r="H3" s="784"/>
      <c r="I3" s="784"/>
      <c r="J3" s="784"/>
      <c r="K3" s="784"/>
      <c r="L3" s="784"/>
    </row>
    <row r="4" spans="1:12">
      <c r="A4" s="783" t="s">
        <v>1368</v>
      </c>
      <c r="B4" s="783"/>
      <c r="C4" s="783"/>
      <c r="D4" s="783"/>
      <c r="E4" s="783"/>
      <c r="F4" s="783"/>
      <c r="G4" s="783"/>
      <c r="H4" s="783"/>
      <c r="I4" s="783"/>
      <c r="J4" s="783"/>
      <c r="K4" s="783"/>
      <c r="L4" s="783"/>
    </row>
    <row r="5" spans="1:12">
      <c r="A5" s="783" t="s">
        <v>1367</v>
      </c>
      <c r="B5" s="783"/>
      <c r="C5" s="783"/>
      <c r="D5" s="783"/>
      <c r="E5" s="783"/>
      <c r="F5" s="783"/>
      <c r="G5" s="783"/>
      <c r="H5" s="783"/>
      <c r="I5" s="783"/>
      <c r="J5" s="783"/>
      <c r="K5" s="783"/>
      <c r="L5" s="783"/>
    </row>
    <row r="6" spans="1:12">
      <c r="A6" s="23"/>
      <c r="B6" s="23"/>
      <c r="C6" s="23"/>
      <c r="D6" s="23"/>
      <c r="E6" s="23"/>
      <c r="F6" s="23"/>
      <c r="G6" s="23"/>
      <c r="H6" s="23"/>
      <c r="I6" s="23"/>
      <c r="J6" s="23"/>
      <c r="K6" s="23"/>
      <c r="L6" s="23"/>
    </row>
    <row r="7" spans="1:12">
      <c r="A7" s="23"/>
      <c r="C7" s="2"/>
      <c r="D7" s="23"/>
      <c r="E7" s="23"/>
      <c r="F7" s="23"/>
      <c r="G7" s="23"/>
      <c r="H7" s="23"/>
      <c r="I7" s="23"/>
      <c r="J7" s="23"/>
      <c r="K7" s="23"/>
      <c r="L7" s="23"/>
    </row>
    <row r="8" spans="1:12">
      <c r="A8" s="23"/>
      <c r="B8" s="59" t="s">
        <v>113</v>
      </c>
      <c r="C8" s="2"/>
      <c r="D8" s="23"/>
      <c r="E8" s="23"/>
      <c r="F8" s="23"/>
      <c r="G8" s="23"/>
      <c r="H8" s="23"/>
      <c r="I8" s="23"/>
      <c r="J8" s="23"/>
      <c r="K8" s="23"/>
      <c r="L8" s="23"/>
    </row>
    <row r="9" spans="1:12">
      <c r="A9" s="25" t="s">
        <v>43</v>
      </c>
      <c r="B9" s="9"/>
      <c r="C9" s="9"/>
      <c r="D9" s="9"/>
      <c r="E9" s="9"/>
      <c r="F9" s="9"/>
      <c r="G9" s="9"/>
      <c r="J9" s="23"/>
      <c r="K9" s="23"/>
      <c r="L9" s="8"/>
    </row>
    <row r="10" spans="1:12">
      <c r="A10" s="41" t="s">
        <v>44</v>
      </c>
      <c r="B10" s="41" t="s">
        <v>1268</v>
      </c>
      <c r="C10" s="123"/>
      <c r="D10" s="8"/>
      <c r="E10" s="8"/>
      <c r="F10" s="8"/>
      <c r="G10" s="8"/>
      <c r="J10" s="41" t="s">
        <v>2</v>
      </c>
      <c r="K10" s="25"/>
      <c r="L10" s="41" t="s">
        <v>1</v>
      </c>
    </row>
    <row r="11" spans="1:12">
      <c r="A11" s="18">
        <v>1</v>
      </c>
      <c r="B11" s="9" t="s">
        <v>1267</v>
      </c>
      <c r="C11" s="9"/>
      <c r="E11" s="9"/>
      <c r="H11" s="8"/>
      <c r="I11" s="8"/>
      <c r="J11" s="309">
        <v>-29066044.170436531</v>
      </c>
      <c r="K11" s="312"/>
      <c r="L11" s="79" t="s">
        <v>1266</v>
      </c>
    </row>
    <row r="12" spans="1:12">
      <c r="A12" s="18">
        <v>2</v>
      </c>
      <c r="B12" s="22" t="s">
        <v>139</v>
      </c>
      <c r="C12" s="22"/>
      <c r="E12" s="9"/>
      <c r="H12" s="8"/>
      <c r="I12" s="8"/>
      <c r="J12" s="314">
        <v>0</v>
      </c>
      <c r="K12" s="312"/>
      <c r="L12" s="79" t="s">
        <v>14</v>
      </c>
    </row>
    <row r="13" spans="1:12">
      <c r="A13" s="18">
        <v>3</v>
      </c>
      <c r="B13" s="9" t="s">
        <v>1265</v>
      </c>
      <c r="C13" s="9"/>
      <c r="E13" s="9"/>
      <c r="H13" s="8"/>
      <c r="I13" s="8"/>
      <c r="J13" s="312">
        <v>-29066044.170436531</v>
      </c>
      <c r="K13" s="312"/>
      <c r="L13" s="9"/>
    </row>
    <row r="14" spans="1:12" ht="25.5">
      <c r="A14" s="18">
        <v>4</v>
      </c>
      <c r="B14" s="9" t="s">
        <v>1264</v>
      </c>
      <c r="C14" s="9"/>
      <c r="E14" s="9"/>
      <c r="H14" s="8"/>
      <c r="I14" s="8"/>
      <c r="J14" s="573">
        <v>35162345.964224994</v>
      </c>
      <c r="K14" s="572"/>
      <c r="L14" s="476" t="s">
        <v>1369</v>
      </c>
    </row>
    <row r="15" spans="1:12" ht="13.5" thickBot="1">
      <c r="A15" s="18">
        <v>5</v>
      </c>
      <c r="B15" s="9" t="s">
        <v>1262</v>
      </c>
      <c r="C15" s="9"/>
      <c r="E15" s="9"/>
      <c r="H15" s="8"/>
      <c r="I15" s="8"/>
      <c r="J15" s="316">
        <v>6096301.7937884629</v>
      </c>
      <c r="K15" s="312"/>
    </row>
    <row r="16" spans="1:12" ht="13.5" thickTop="1">
      <c r="A16" s="18"/>
      <c r="B16" s="9"/>
      <c r="C16" s="9"/>
      <c r="E16" s="9"/>
      <c r="H16" s="8"/>
      <c r="I16" s="8"/>
      <c r="J16" s="312"/>
      <c r="K16" s="312"/>
    </row>
    <row r="17" spans="1:11">
      <c r="A17" s="18">
        <f>A15+1</f>
        <v>6</v>
      </c>
      <c r="B17" s="9" t="s">
        <v>1360</v>
      </c>
      <c r="C17" s="9"/>
      <c r="E17" s="9"/>
      <c r="H17" s="8"/>
      <c r="I17" s="8"/>
      <c r="J17" s="312">
        <f>'Attachment Supp-RIE-3'!F20</f>
        <v>6098186.1380736157</v>
      </c>
      <c r="K17" s="312"/>
    </row>
    <row r="18" spans="1:11">
      <c r="A18" s="18">
        <f>A17+1</f>
        <v>7</v>
      </c>
      <c r="B18" s="9" t="s">
        <v>1120</v>
      </c>
      <c r="C18" s="9"/>
      <c r="E18" s="9"/>
      <c r="H18" s="8"/>
      <c r="I18" s="8"/>
      <c r="J18" s="312">
        <f>J15-J17</f>
        <v>-1884.3442851528525</v>
      </c>
      <c r="K18" s="312"/>
    </row>
    <row r="19" spans="1:11">
      <c r="A19" s="18"/>
      <c r="B19" s="9"/>
      <c r="C19" s="9"/>
      <c r="E19" s="9"/>
      <c r="H19" s="8"/>
      <c r="I19" s="8"/>
      <c r="J19" s="312"/>
      <c r="K19" s="312"/>
    </row>
    <row r="20" spans="1:11">
      <c r="A20" s="18" t="s">
        <v>41</v>
      </c>
      <c r="B20" s="9"/>
      <c r="C20" s="9"/>
      <c r="D20" s="9"/>
      <c r="E20" s="9"/>
      <c r="F20" s="9"/>
      <c r="G20" s="9"/>
      <c r="H20" s="8"/>
      <c r="I20" s="8"/>
      <c r="J20" s="312"/>
      <c r="K20" s="312"/>
    </row>
    <row r="21" spans="1:11">
      <c r="A21" s="18"/>
      <c r="B21" s="790" t="s">
        <v>1261</v>
      </c>
      <c r="C21" s="791"/>
      <c r="D21" s="792"/>
      <c r="E21" s="25"/>
      <c r="F21" s="18" t="s">
        <v>12</v>
      </c>
      <c r="G21" s="18"/>
      <c r="H21" s="18" t="s">
        <v>15</v>
      </c>
      <c r="I21" s="18"/>
      <c r="J21" s="18" t="s">
        <v>249</v>
      </c>
      <c r="K21" s="23"/>
    </row>
    <row r="22" spans="1:11">
      <c r="A22" s="18" t="s">
        <v>41</v>
      </c>
      <c r="E22" s="25"/>
      <c r="F22" s="8"/>
      <c r="G22" s="8"/>
      <c r="H22" s="25" t="s">
        <v>274</v>
      </c>
      <c r="I22" s="25"/>
      <c r="J22" s="25"/>
      <c r="K22" s="8"/>
    </row>
    <row r="23" spans="1:11">
      <c r="A23" s="18"/>
      <c r="B23" s="41" t="s">
        <v>275</v>
      </c>
      <c r="C23" s="25"/>
      <c r="D23" s="41" t="s">
        <v>276</v>
      </c>
      <c r="E23" s="25"/>
      <c r="F23" s="41" t="s">
        <v>1260</v>
      </c>
      <c r="G23" s="8"/>
      <c r="H23" s="318" t="s">
        <v>1259</v>
      </c>
      <c r="I23" s="319"/>
      <c r="J23" s="41" t="s">
        <v>277</v>
      </c>
      <c r="K23" s="8"/>
    </row>
    <row r="24" spans="1:11" ht="13.15" customHeight="1">
      <c r="A24" s="18">
        <f>A18+1</f>
        <v>8</v>
      </c>
      <c r="B24" s="8" t="s">
        <v>278</v>
      </c>
      <c r="C24" s="8"/>
      <c r="D24" s="8">
        <v>2023</v>
      </c>
      <c r="E24" s="8"/>
      <c r="F24" s="324">
        <v>6096301.7937884629</v>
      </c>
      <c r="G24" s="324"/>
      <c r="H24" s="322">
        <v>5.4000000000000003E-3</v>
      </c>
      <c r="I24" s="567" t="s">
        <v>55</v>
      </c>
      <c r="J24" s="269">
        <v>32920.029686457703</v>
      </c>
      <c r="K24" s="270"/>
    </row>
    <row r="25" spans="1:11" ht="13.15" customHeight="1">
      <c r="A25" s="18">
        <f>A24+1</f>
        <v>9</v>
      </c>
      <c r="B25" s="8" t="s">
        <v>279</v>
      </c>
      <c r="C25" s="8"/>
      <c r="D25" s="8">
        <v>2023</v>
      </c>
      <c r="E25" s="8"/>
      <c r="F25" s="324">
        <v>6096301.7937884629</v>
      </c>
      <c r="G25" s="324"/>
      <c r="H25" s="322">
        <v>4.7999999999999996E-3</v>
      </c>
      <c r="I25" s="567" t="s">
        <v>55</v>
      </c>
      <c r="J25" s="269">
        <v>29262.248610184619</v>
      </c>
      <c r="K25" s="270"/>
    </row>
    <row r="26" spans="1:11" ht="13.15" customHeight="1">
      <c r="A26" s="18">
        <f>A25+1</f>
        <v>10</v>
      </c>
      <c r="B26" s="8" t="s">
        <v>280</v>
      </c>
      <c r="C26" s="8"/>
      <c r="D26" s="8">
        <v>2023</v>
      </c>
      <c r="E26" s="8"/>
      <c r="F26" s="324">
        <v>6096301.7937884629</v>
      </c>
      <c r="G26" s="324"/>
      <c r="H26" s="322">
        <v>5.4000000000000003E-3</v>
      </c>
      <c r="I26" s="567" t="s">
        <v>55</v>
      </c>
      <c r="J26" s="269">
        <v>32920.029686457703</v>
      </c>
      <c r="K26" s="270"/>
    </row>
    <row r="27" spans="1:11" ht="13.15" customHeight="1">
      <c r="A27" s="18"/>
      <c r="B27" s="8"/>
      <c r="C27" s="8"/>
      <c r="D27" s="8"/>
      <c r="E27" s="8"/>
      <c r="F27" s="324"/>
      <c r="G27" s="324"/>
      <c r="H27" s="325"/>
      <c r="I27" s="323"/>
      <c r="J27" s="269"/>
      <c r="K27" s="270"/>
    </row>
    <row r="28" spans="1:11" ht="13.15" customHeight="1">
      <c r="A28" s="18">
        <f>A26+1</f>
        <v>11</v>
      </c>
      <c r="B28" s="8" t="s">
        <v>281</v>
      </c>
      <c r="C28" s="8"/>
      <c r="D28" s="8">
        <v>2023</v>
      </c>
      <c r="E28" s="8"/>
      <c r="F28" s="324">
        <v>6191404.1017715624</v>
      </c>
      <c r="G28" s="324"/>
      <c r="H28" s="322">
        <v>6.1999999999999998E-3</v>
      </c>
      <c r="I28" s="567" t="s">
        <v>55</v>
      </c>
      <c r="J28" s="269">
        <v>38386.705430983682</v>
      </c>
      <c r="K28" s="270"/>
    </row>
    <row r="29" spans="1:11" ht="13.15" customHeight="1">
      <c r="A29" s="18">
        <f>A28+1</f>
        <v>12</v>
      </c>
      <c r="B29" s="8" t="s">
        <v>282</v>
      </c>
      <c r="C29" s="8"/>
      <c r="D29" s="8">
        <v>2023</v>
      </c>
      <c r="E29" s="8"/>
      <c r="F29" s="324">
        <v>6191404.1017715624</v>
      </c>
      <c r="G29" s="324"/>
      <c r="H29" s="322">
        <v>6.4000000000000003E-3</v>
      </c>
      <c r="I29" s="567" t="s">
        <v>55</v>
      </c>
      <c r="J29" s="269">
        <v>39624.986251337999</v>
      </c>
      <c r="K29" s="270"/>
    </row>
    <row r="30" spans="1:11">
      <c r="A30" s="18">
        <f>A29+1</f>
        <v>13</v>
      </c>
      <c r="B30" s="8" t="s">
        <v>283</v>
      </c>
      <c r="C30" s="8"/>
      <c r="D30" s="8">
        <v>2023</v>
      </c>
      <c r="E30" s="8"/>
      <c r="F30" s="324">
        <v>6191404.1017715624</v>
      </c>
      <c r="G30" s="324"/>
      <c r="H30" s="322">
        <v>6.1999999999999998E-3</v>
      </c>
      <c r="I30" s="567" t="s">
        <v>55</v>
      </c>
      <c r="J30" s="269">
        <v>38386.705430983682</v>
      </c>
      <c r="K30" s="270"/>
    </row>
    <row r="31" spans="1:11">
      <c r="A31" s="18"/>
      <c r="B31" s="8"/>
      <c r="C31" s="8"/>
      <c r="D31" s="8"/>
      <c r="E31" s="8"/>
      <c r="F31" s="324"/>
      <c r="G31" s="324"/>
      <c r="H31" s="325"/>
      <c r="I31" s="323"/>
      <c r="J31" s="269"/>
      <c r="K31" s="270"/>
    </row>
    <row r="32" spans="1:11">
      <c r="A32" s="18">
        <f>A30+1</f>
        <v>14</v>
      </c>
      <c r="B32" s="8" t="s">
        <v>284</v>
      </c>
      <c r="C32" s="8"/>
      <c r="D32" s="8">
        <v>2023</v>
      </c>
      <c r="E32" s="8"/>
      <c r="F32" s="324">
        <v>6307802.4988848679</v>
      </c>
      <c r="G32" s="324"/>
      <c r="H32" s="322">
        <v>9.7999999999999997E-3</v>
      </c>
      <c r="I32" s="567" t="s">
        <v>55</v>
      </c>
      <c r="J32" s="269">
        <v>61816.464489071703</v>
      </c>
      <c r="K32" s="270"/>
    </row>
    <row r="33" spans="1:11">
      <c r="A33" s="18">
        <f>A32+1</f>
        <v>15</v>
      </c>
      <c r="B33" s="8" t="s">
        <v>285</v>
      </c>
      <c r="C33" s="8"/>
      <c r="D33" s="8">
        <v>2023</v>
      </c>
      <c r="E33" s="8"/>
      <c r="F33" s="324">
        <v>6307802.4988848679</v>
      </c>
      <c r="G33" s="324"/>
      <c r="H33" s="322">
        <v>6.7999999999999996E-3</v>
      </c>
      <c r="I33" s="567" t="s">
        <v>55</v>
      </c>
      <c r="J33" s="269">
        <v>42893.0569924171</v>
      </c>
      <c r="K33" s="270"/>
    </row>
    <row r="34" spans="1:11">
      <c r="A34" s="18">
        <f>A33+1</f>
        <v>16</v>
      </c>
      <c r="B34" s="8" t="s">
        <v>286</v>
      </c>
      <c r="C34" s="8"/>
      <c r="D34" s="8">
        <v>2023</v>
      </c>
      <c r="E34" s="8"/>
      <c r="F34" s="324">
        <v>6307802.4988848679</v>
      </c>
      <c r="G34" s="324"/>
      <c r="H34" s="322">
        <v>6.6E-3</v>
      </c>
      <c r="I34" s="567" t="s">
        <v>55</v>
      </c>
      <c r="J34" s="269">
        <v>41631.49649264013</v>
      </c>
      <c r="K34" s="270"/>
    </row>
    <row r="35" spans="1:11">
      <c r="A35" s="18"/>
      <c r="B35" s="8"/>
      <c r="C35" s="8"/>
      <c r="D35" s="8"/>
      <c r="E35" s="8"/>
      <c r="F35" s="324"/>
      <c r="G35" s="324"/>
      <c r="H35" s="325"/>
      <c r="I35" s="323"/>
      <c r="J35" s="269"/>
      <c r="K35" s="270"/>
    </row>
    <row r="36" spans="1:11">
      <c r="A36" s="18">
        <f>A34+1</f>
        <v>17</v>
      </c>
      <c r="B36" s="8" t="s">
        <v>287</v>
      </c>
      <c r="C36" s="8"/>
      <c r="D36" s="8">
        <v>2023</v>
      </c>
      <c r="E36" s="8"/>
      <c r="F36" s="324">
        <v>6454143.5168589968</v>
      </c>
      <c r="G36" s="324"/>
      <c r="H36" s="322">
        <v>7.1000000000000004E-3</v>
      </c>
      <c r="I36" s="567" t="s">
        <v>55</v>
      </c>
      <c r="J36" s="269">
        <v>45824.418969698883</v>
      </c>
      <c r="K36" s="270"/>
    </row>
    <row r="37" spans="1:11">
      <c r="A37" s="18">
        <f>A36+1</f>
        <v>18</v>
      </c>
      <c r="B37" s="8" t="s">
        <v>288</v>
      </c>
      <c r="C37" s="8"/>
      <c r="D37" s="8">
        <v>2023</v>
      </c>
      <c r="E37" s="8"/>
      <c r="F37" s="324">
        <v>6454143.5168589968</v>
      </c>
      <c r="G37" s="324"/>
      <c r="H37" s="322">
        <v>6.8999999999999999E-3</v>
      </c>
      <c r="I37" s="567" t="s">
        <v>55</v>
      </c>
      <c r="J37" s="269">
        <v>44533.590266327075</v>
      </c>
      <c r="K37" s="270"/>
    </row>
    <row r="38" spans="1:11">
      <c r="A38" s="18">
        <f>A37+1</f>
        <v>19</v>
      </c>
      <c r="B38" s="8" t="s">
        <v>289</v>
      </c>
      <c r="C38" s="8"/>
      <c r="D38" s="8">
        <v>2023</v>
      </c>
      <c r="E38" s="8"/>
      <c r="F38" s="324">
        <v>6454143.5168589968</v>
      </c>
      <c r="G38" s="324"/>
      <c r="H38" s="322">
        <v>7.1000000000000004E-3</v>
      </c>
      <c r="I38" s="567" t="s">
        <v>55</v>
      </c>
      <c r="J38" s="269">
        <v>45824.418969698883</v>
      </c>
      <c r="K38" s="270"/>
    </row>
    <row r="39" spans="1:11">
      <c r="A39" s="18"/>
      <c r="B39" s="8"/>
      <c r="C39" s="8"/>
      <c r="D39" s="8"/>
      <c r="E39" s="8"/>
      <c r="F39" s="324"/>
      <c r="G39" s="324"/>
      <c r="H39" s="571"/>
      <c r="I39" s="323"/>
      <c r="J39" s="269"/>
      <c r="K39" s="270"/>
    </row>
    <row r="40" spans="1:11" ht="13.15" customHeight="1">
      <c r="A40" s="18">
        <f>A38+1</f>
        <v>20</v>
      </c>
      <c r="B40" s="8" t="s">
        <v>278</v>
      </c>
      <c r="C40" s="8"/>
      <c r="D40" s="8">
        <v>2024</v>
      </c>
      <c r="E40" s="8"/>
      <c r="F40" s="324">
        <v>6590325.9450647226</v>
      </c>
      <c r="G40" s="324"/>
      <c r="H40" s="322">
        <v>7.1999999999999998E-3</v>
      </c>
      <c r="I40" s="567" t="s">
        <v>55</v>
      </c>
      <c r="J40" s="269">
        <v>47450.346804466004</v>
      </c>
      <c r="K40" s="270"/>
    </row>
    <row r="41" spans="1:11" ht="13.15" customHeight="1">
      <c r="A41" s="18">
        <f>A40+1</f>
        <v>21</v>
      </c>
      <c r="B41" s="8" t="s">
        <v>279</v>
      </c>
      <c r="C41" s="8"/>
      <c r="D41" s="8">
        <v>2024</v>
      </c>
      <c r="E41" s="8"/>
      <c r="F41" s="324">
        <v>6590325.9450647226</v>
      </c>
      <c r="G41" s="324"/>
      <c r="H41" s="322">
        <v>6.7999999999999996E-3</v>
      </c>
      <c r="I41" s="567" t="s">
        <v>55</v>
      </c>
      <c r="J41" s="269">
        <v>44814.216426440114</v>
      </c>
      <c r="K41" s="270"/>
    </row>
    <row r="42" spans="1:11" ht="13.15" customHeight="1">
      <c r="A42" s="18">
        <f>A41+1</f>
        <v>22</v>
      </c>
      <c r="B42" s="8" t="s">
        <v>280</v>
      </c>
      <c r="C42" s="8"/>
      <c r="D42" s="8">
        <v>2024</v>
      </c>
      <c r="E42" s="8"/>
      <c r="F42" s="324">
        <v>6590325.9450647226</v>
      </c>
      <c r="G42" s="324"/>
      <c r="H42" s="322">
        <v>7.1999999999999998E-3</v>
      </c>
      <c r="I42" s="567" t="s">
        <v>55</v>
      </c>
      <c r="J42" s="269">
        <v>47450.346804466004</v>
      </c>
      <c r="K42" s="270"/>
    </row>
    <row r="43" spans="1:11" ht="13.15" customHeight="1">
      <c r="A43" s="18"/>
      <c r="B43" s="8"/>
      <c r="C43" s="8"/>
      <c r="D43" s="8"/>
      <c r="E43" s="8"/>
      <c r="F43" s="324"/>
      <c r="G43" s="324"/>
      <c r="H43" s="325"/>
      <c r="I43" s="323"/>
      <c r="J43" s="269"/>
      <c r="K43" s="270"/>
    </row>
    <row r="44" spans="1:11" ht="13.15" customHeight="1">
      <c r="A44" s="18">
        <f>A42+1</f>
        <v>23</v>
      </c>
      <c r="B44" s="8" t="s">
        <v>281</v>
      </c>
      <c r="C44" s="8"/>
      <c r="D44" s="8">
        <v>2024</v>
      </c>
      <c r="E44" s="8"/>
      <c r="F44" s="324">
        <v>6730040.8551000953</v>
      </c>
      <c r="G44" s="324"/>
      <c r="H44" s="322">
        <v>7.0000000000000001E-3</v>
      </c>
      <c r="I44" s="567" t="s">
        <v>55</v>
      </c>
      <c r="J44" s="269">
        <v>47110.28598570067</v>
      </c>
      <c r="K44" s="270"/>
    </row>
    <row r="45" spans="1:11" ht="13.15" customHeight="1">
      <c r="A45" s="18">
        <f>A44+1</f>
        <v>24</v>
      </c>
      <c r="B45" s="8" t="s">
        <v>282</v>
      </c>
      <c r="C45" s="8"/>
      <c r="D45" s="8">
        <v>2024</v>
      </c>
      <c r="E45" s="8"/>
      <c r="F45" s="324">
        <v>6730040.8551000953</v>
      </c>
      <c r="G45" s="324"/>
      <c r="H45" s="322">
        <v>7.1999999999999998E-3</v>
      </c>
      <c r="I45" s="567" t="s">
        <v>55</v>
      </c>
      <c r="J45" s="269">
        <v>48456.294156720687</v>
      </c>
      <c r="K45" s="270"/>
    </row>
    <row r="46" spans="1:11">
      <c r="A46" s="18">
        <f>A45+1</f>
        <v>25</v>
      </c>
      <c r="B46" s="8" t="s">
        <v>283</v>
      </c>
      <c r="C46" s="8"/>
      <c r="D46" s="8">
        <v>2024</v>
      </c>
      <c r="E46" s="8"/>
      <c r="F46" s="324">
        <v>6730040.8551000953</v>
      </c>
      <c r="G46" s="324"/>
      <c r="H46" s="325">
        <v>6.7117647058823537E-3</v>
      </c>
      <c r="I46" s="567" t="s">
        <v>57</v>
      </c>
      <c r="J46" s="269">
        <v>45170.450680407113</v>
      </c>
      <c r="K46" s="270"/>
    </row>
    <row r="47" spans="1:11">
      <c r="A47" s="18"/>
      <c r="B47" s="8"/>
      <c r="C47" s="8"/>
      <c r="D47" s="8"/>
      <c r="E47" s="8"/>
      <c r="F47" s="324"/>
      <c r="G47" s="324"/>
      <c r="H47" s="325"/>
      <c r="I47" s="323"/>
      <c r="J47" s="269"/>
      <c r="K47" s="270"/>
    </row>
    <row r="48" spans="1:11">
      <c r="A48" s="18">
        <f>A46+1</f>
        <v>26</v>
      </c>
      <c r="B48" s="8" t="s">
        <v>284</v>
      </c>
      <c r="C48" s="8"/>
      <c r="D48" s="8">
        <v>2024</v>
      </c>
      <c r="E48" s="8"/>
      <c r="F48" s="324">
        <v>6870777.8859229237</v>
      </c>
      <c r="G48" s="324"/>
      <c r="H48" s="325">
        <v>6.7117647058823537E-3</v>
      </c>
      <c r="I48" s="567" t="s">
        <v>57</v>
      </c>
      <c r="J48" s="269">
        <v>46115.044516694448</v>
      </c>
      <c r="K48" s="270"/>
    </row>
    <row r="49" spans="1:11">
      <c r="A49" s="18">
        <f>A48+1</f>
        <v>27</v>
      </c>
      <c r="B49" s="8" t="s">
        <v>285</v>
      </c>
      <c r="C49" s="8"/>
      <c r="D49" s="8">
        <v>2024</v>
      </c>
      <c r="E49" s="8"/>
      <c r="F49" s="324">
        <v>6870777.8859229237</v>
      </c>
      <c r="G49" s="324"/>
      <c r="H49" s="325">
        <v>6.7117647058823537E-3</v>
      </c>
      <c r="I49" s="567" t="s">
        <v>57</v>
      </c>
      <c r="J49" s="269">
        <v>46115.044516694448</v>
      </c>
      <c r="K49" s="270"/>
    </row>
    <row r="50" spans="1:11">
      <c r="A50" s="18">
        <f>A49+1</f>
        <v>28</v>
      </c>
      <c r="B50" s="8" t="s">
        <v>286</v>
      </c>
      <c r="C50" s="8"/>
      <c r="D50" s="8">
        <v>2024</v>
      </c>
      <c r="E50" s="8"/>
      <c r="F50" s="324">
        <v>6870777.8859229237</v>
      </c>
      <c r="G50" s="324"/>
      <c r="H50" s="325">
        <v>6.7117647058823537E-3</v>
      </c>
      <c r="I50" s="567" t="s">
        <v>57</v>
      </c>
      <c r="J50" s="269">
        <v>46115.044516694448</v>
      </c>
      <c r="K50" s="270"/>
    </row>
    <row r="51" spans="1:11">
      <c r="A51" s="18"/>
      <c r="B51" s="8"/>
      <c r="C51" s="8"/>
      <c r="D51" s="8"/>
      <c r="E51" s="8"/>
      <c r="F51" s="324"/>
      <c r="G51" s="324"/>
      <c r="H51" s="325"/>
      <c r="I51" s="323"/>
      <c r="J51" s="269"/>
      <c r="K51" s="270"/>
    </row>
    <row r="52" spans="1:11">
      <c r="A52" s="18">
        <f>A50+1</f>
        <v>29</v>
      </c>
      <c r="B52" s="8" t="s">
        <v>287</v>
      </c>
      <c r="C52" s="8"/>
      <c r="D52" s="8">
        <v>2024</v>
      </c>
      <c r="E52" s="8"/>
      <c r="F52" s="324">
        <v>7009123.0194730079</v>
      </c>
      <c r="G52" s="324"/>
      <c r="H52" s="325">
        <v>6.7117647058823537E-3</v>
      </c>
      <c r="I52" s="567" t="s">
        <v>57</v>
      </c>
      <c r="J52" s="269">
        <v>47043.584501286488</v>
      </c>
      <c r="K52" s="270"/>
    </row>
    <row r="53" spans="1:11">
      <c r="A53" s="18">
        <f>A52+1</f>
        <v>30</v>
      </c>
      <c r="B53" s="8" t="s">
        <v>288</v>
      </c>
      <c r="C53" s="8"/>
      <c r="D53" s="8">
        <v>2024</v>
      </c>
      <c r="E53" s="8"/>
      <c r="F53" s="324">
        <v>7009123.0194730079</v>
      </c>
      <c r="G53" s="324"/>
      <c r="H53" s="325">
        <v>6.7117647058823537E-3</v>
      </c>
      <c r="I53" s="567" t="s">
        <v>57</v>
      </c>
      <c r="J53" s="269">
        <v>47043.584501286488</v>
      </c>
      <c r="K53" s="270"/>
    </row>
    <row r="54" spans="1:11">
      <c r="A54" s="18">
        <f>A53+1</f>
        <v>31</v>
      </c>
      <c r="B54" s="8" t="s">
        <v>289</v>
      </c>
      <c r="C54" s="8"/>
      <c r="D54" s="8">
        <v>2024</v>
      </c>
      <c r="E54" s="8"/>
      <c r="F54" s="324">
        <v>7009123.0194730079</v>
      </c>
      <c r="G54" s="324"/>
      <c r="H54" s="325">
        <v>6.7117647058823537E-3</v>
      </c>
      <c r="I54" s="567" t="s">
        <v>57</v>
      </c>
      <c r="J54" s="269">
        <v>47043.584501286488</v>
      </c>
      <c r="K54" s="270"/>
    </row>
    <row r="55" spans="1:11">
      <c r="A55" s="18">
        <f>A54+1</f>
        <v>32</v>
      </c>
      <c r="D55" s="9"/>
      <c r="E55" s="9"/>
      <c r="H55" s="51" t="s">
        <v>1258</v>
      </c>
      <c r="J55" s="619">
        <v>1053951.9791884026</v>
      </c>
      <c r="K55" s="333"/>
    </row>
    <row r="56" spans="1:11">
      <c r="A56" s="18">
        <f>A55+1</f>
        <v>33</v>
      </c>
      <c r="H56" s="51" t="s">
        <v>1257</v>
      </c>
      <c r="J56" s="569">
        <v>6096301.7937884629</v>
      </c>
      <c r="K56" s="569"/>
    </row>
    <row r="57" spans="1:11" ht="13.5" thickBot="1">
      <c r="A57" s="18">
        <f>A56+1</f>
        <v>34</v>
      </c>
      <c r="H57" s="51" t="s">
        <v>1256</v>
      </c>
      <c r="J57" s="618">
        <v>7150253.772976866</v>
      </c>
      <c r="K57" s="333"/>
    </row>
    <row r="58" spans="1:11" ht="13.5" thickTop="1">
      <c r="A58" s="18"/>
      <c r="H58" s="51"/>
      <c r="J58" s="11"/>
      <c r="K58" s="333"/>
    </row>
    <row r="59" spans="1:11">
      <c r="A59" s="18">
        <f>A57+1</f>
        <v>35</v>
      </c>
      <c r="H59" s="51" t="s">
        <v>1359</v>
      </c>
      <c r="J59" s="616">
        <f>'Attachment Supp-RIE-3'!N52</f>
        <v>7152463.8899117308</v>
      </c>
      <c r="K59" s="333"/>
    </row>
    <row r="60" spans="1:11">
      <c r="A60" s="18"/>
      <c r="H60" s="51"/>
      <c r="J60" s="11"/>
      <c r="K60" s="333"/>
    </row>
    <row r="61" spans="1:11">
      <c r="A61" s="18">
        <f>A59+1</f>
        <v>36</v>
      </c>
      <c r="H61" s="51" t="s">
        <v>1358</v>
      </c>
      <c r="J61" s="616">
        <f>J57-J59</f>
        <v>-2210.1169348647818</v>
      </c>
      <c r="K61" s="333"/>
    </row>
    <row r="62" spans="1:11">
      <c r="A62" s="18"/>
      <c r="H62" s="51"/>
      <c r="J62" s="11"/>
      <c r="K62" s="11"/>
    </row>
    <row r="63" spans="1:11">
      <c r="A63" s="18"/>
      <c r="H63" s="51"/>
      <c r="J63" s="11"/>
      <c r="K63" s="11"/>
    </row>
    <row r="64" spans="1:11">
      <c r="A64" s="146" t="s">
        <v>246</v>
      </c>
      <c r="J64" s="333"/>
      <c r="K64" s="333"/>
    </row>
    <row r="65" spans="1:11">
      <c r="A65" s="567" t="s">
        <v>54</v>
      </c>
      <c r="B65" s="11" t="s">
        <v>1255</v>
      </c>
      <c r="J65" s="333"/>
      <c r="K65" s="333"/>
    </row>
    <row r="66" spans="1:11">
      <c r="A66" s="567" t="s">
        <v>55</v>
      </c>
      <c r="B66" s="11" t="s">
        <v>1254</v>
      </c>
      <c r="J66" s="333"/>
      <c r="K66" s="333"/>
    </row>
    <row r="67" spans="1:11">
      <c r="A67" s="567" t="s">
        <v>57</v>
      </c>
      <c r="B67" s="11" t="s">
        <v>1253</v>
      </c>
      <c r="H67" s="566">
        <v>6.7117647058823537E-3</v>
      </c>
      <c r="J67" s="333"/>
      <c r="K67" s="333"/>
    </row>
    <row r="68" spans="1:11">
      <c r="A68" s="18"/>
      <c r="B68" s="11" t="s">
        <v>1252</v>
      </c>
      <c r="J68" s="333"/>
      <c r="K68" s="333"/>
    </row>
    <row r="69" spans="1:11">
      <c r="B69" s="11" t="s">
        <v>1251</v>
      </c>
    </row>
  </sheetData>
  <mergeCells count="6">
    <mergeCell ref="B21:D21"/>
    <mergeCell ref="A1:L1"/>
    <mergeCell ref="A2:L2"/>
    <mergeCell ref="A3:L3"/>
    <mergeCell ref="A4:L4"/>
    <mergeCell ref="A5:L5"/>
  </mergeCells>
  <pageMargins left="0.22" right="0.28000000000000003" top="0.75" bottom="0.75" header="0.3" footer="0.3"/>
  <pageSetup scale="55" orientation="landscape" r:id="rId1"/>
  <headerFooter>
    <oddFooter>&amp;L_x000D_&amp;1#&amp;"Calibri"&amp;14&amp;K000000 Business Use</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723D4-C4D9-4F45-B107-5A2E1C6C558B}">
  <sheetPr>
    <tabColor theme="4" tint="0.39997558519241921"/>
    <pageSetUpPr fitToPage="1"/>
  </sheetPr>
  <dimension ref="A1:S72"/>
  <sheetViews>
    <sheetView zoomScale="80" zoomScaleNormal="80" workbookViewId="0">
      <selection sqref="A1:L1"/>
    </sheetView>
  </sheetViews>
  <sheetFormatPr defaultRowHeight="12.75"/>
  <cols>
    <col min="1" max="1" width="6" style="11" bestFit="1" customWidth="1"/>
    <col min="2" max="2" width="26.140625" style="11" customWidth="1"/>
    <col min="3" max="3" width="2.85546875" style="11" customWidth="1"/>
    <col min="4" max="4" width="8.42578125" style="11" bestFit="1" customWidth="1"/>
    <col min="5" max="5" width="2.85546875" style="11" customWidth="1"/>
    <col min="6" max="6" width="18.42578125" style="11" customWidth="1"/>
    <col min="7" max="7" width="2.85546875" style="11" customWidth="1"/>
    <col min="8" max="8" width="20.42578125" style="11" customWidth="1"/>
    <col min="9" max="9" width="2.42578125" style="11" customWidth="1"/>
    <col min="10" max="10" width="13.42578125" style="11" customWidth="1"/>
    <col min="11" max="11" width="2.42578125" style="11" customWidth="1"/>
    <col min="12" max="12" width="13.42578125" style="11" customWidth="1"/>
    <col min="13" max="13" width="3.140625" style="11" bestFit="1" customWidth="1"/>
    <col min="14" max="14" width="13.42578125" style="11" customWidth="1"/>
    <col min="15" max="15" width="3.140625" style="11" customWidth="1"/>
    <col min="16" max="16" width="13.42578125" style="332" customWidth="1"/>
    <col min="17" max="17" width="2.42578125" style="332" customWidth="1"/>
    <col min="18" max="18" width="34.85546875" style="11" bestFit="1" customWidth="1"/>
    <col min="19" max="19" width="11.42578125" style="11" bestFit="1" customWidth="1"/>
    <col min="20" max="225" width="8.7109375" style="11"/>
    <col min="226" max="226" width="7.42578125" style="11" customWidth="1"/>
    <col min="227" max="227" width="51.42578125" style="11" customWidth="1"/>
    <col min="228" max="228" width="17.85546875" style="11" customWidth="1"/>
    <col min="229" max="229" width="16.42578125" style="11" customWidth="1"/>
    <col min="230" max="232" width="14.140625" style="11" customWidth="1"/>
    <col min="233" max="233" width="18.42578125" style="11" customWidth="1"/>
    <col min="234" max="234" width="14.42578125" style="11" customWidth="1"/>
    <col min="235" max="235" width="14.140625" style="11" customWidth="1"/>
    <col min="236" max="236" width="14.42578125" style="11" customWidth="1"/>
    <col min="237" max="481" width="8.7109375" style="11"/>
    <col min="482" max="482" width="7.42578125" style="11" customWidth="1"/>
    <col min="483" max="483" width="51.42578125" style="11" customWidth="1"/>
    <col min="484" max="484" width="17.85546875" style="11" customWidth="1"/>
    <col min="485" max="485" width="16.42578125" style="11" customWidth="1"/>
    <col min="486" max="488" width="14.140625" style="11" customWidth="1"/>
    <col min="489" max="489" width="18.42578125" style="11" customWidth="1"/>
    <col min="490" max="490" width="14.42578125" style="11" customWidth="1"/>
    <col min="491" max="491" width="14.140625" style="11" customWidth="1"/>
    <col min="492" max="492" width="14.42578125" style="11" customWidth="1"/>
    <col min="493" max="737" width="8.7109375" style="11"/>
    <col min="738" max="738" width="7.42578125" style="11" customWidth="1"/>
    <col min="739" max="739" width="51.42578125" style="11" customWidth="1"/>
    <col min="740" max="740" width="17.85546875" style="11" customWidth="1"/>
    <col min="741" max="741" width="16.42578125" style="11" customWidth="1"/>
    <col min="742" max="744" width="14.140625" style="11" customWidth="1"/>
    <col min="745" max="745" width="18.42578125" style="11" customWidth="1"/>
    <col min="746" max="746" width="14.42578125" style="11" customWidth="1"/>
    <col min="747" max="747" width="14.140625" style="11" customWidth="1"/>
    <col min="748" max="748" width="14.42578125" style="11" customWidth="1"/>
    <col min="749" max="993" width="8.7109375" style="11"/>
    <col min="994" max="994" width="7.42578125" style="11" customWidth="1"/>
    <col min="995" max="995" width="51.42578125" style="11" customWidth="1"/>
    <col min="996" max="996" width="17.85546875" style="11" customWidth="1"/>
    <col min="997" max="997" width="16.42578125" style="11" customWidth="1"/>
    <col min="998" max="1000" width="14.140625" style="11" customWidth="1"/>
    <col min="1001" max="1001" width="18.42578125" style="11" customWidth="1"/>
    <col min="1002" max="1002" width="14.42578125" style="11" customWidth="1"/>
    <col min="1003" max="1003" width="14.140625" style="11" customWidth="1"/>
    <col min="1004" max="1004" width="14.42578125" style="11" customWidth="1"/>
    <col min="1005" max="1249" width="8.7109375" style="11"/>
    <col min="1250" max="1250" width="7.42578125" style="11" customWidth="1"/>
    <col min="1251" max="1251" width="51.42578125" style="11" customWidth="1"/>
    <col min="1252" max="1252" width="17.85546875" style="11" customWidth="1"/>
    <col min="1253" max="1253" width="16.42578125" style="11" customWidth="1"/>
    <col min="1254" max="1256" width="14.140625" style="11" customWidth="1"/>
    <col min="1257" max="1257" width="18.42578125" style="11" customWidth="1"/>
    <col min="1258" max="1258" width="14.42578125" style="11" customWidth="1"/>
    <col min="1259" max="1259" width="14.140625" style="11" customWidth="1"/>
    <col min="1260" max="1260" width="14.42578125" style="11" customWidth="1"/>
    <col min="1261" max="1505" width="8.7109375" style="11"/>
    <col min="1506" max="1506" width="7.42578125" style="11" customWidth="1"/>
    <col min="1507" max="1507" width="51.42578125" style="11" customWidth="1"/>
    <col min="1508" max="1508" width="17.85546875" style="11" customWidth="1"/>
    <col min="1509" max="1509" width="16.42578125" style="11" customWidth="1"/>
    <col min="1510" max="1512" width="14.140625" style="11" customWidth="1"/>
    <col min="1513" max="1513" width="18.42578125" style="11" customWidth="1"/>
    <col min="1514" max="1514" width="14.42578125" style="11" customWidth="1"/>
    <col min="1515" max="1515" width="14.140625" style="11" customWidth="1"/>
    <col min="1516" max="1516" width="14.42578125" style="11" customWidth="1"/>
    <col min="1517" max="1761" width="8.7109375" style="11"/>
    <col min="1762" max="1762" width="7.42578125" style="11" customWidth="1"/>
    <col min="1763" max="1763" width="51.42578125" style="11" customWidth="1"/>
    <col min="1764" max="1764" width="17.85546875" style="11" customWidth="1"/>
    <col min="1765" max="1765" width="16.42578125" style="11" customWidth="1"/>
    <col min="1766" max="1768" width="14.140625" style="11" customWidth="1"/>
    <col min="1769" max="1769" width="18.42578125" style="11" customWidth="1"/>
    <col min="1770" max="1770" width="14.42578125" style="11" customWidth="1"/>
    <col min="1771" max="1771" width="14.140625" style="11" customWidth="1"/>
    <col min="1772" max="1772" width="14.42578125" style="11" customWidth="1"/>
    <col min="1773" max="2017" width="8.7109375" style="11"/>
    <col min="2018" max="2018" width="7.42578125" style="11" customWidth="1"/>
    <col min="2019" max="2019" width="51.42578125" style="11" customWidth="1"/>
    <col min="2020" max="2020" width="17.85546875" style="11" customWidth="1"/>
    <col min="2021" max="2021" width="16.42578125" style="11" customWidth="1"/>
    <col min="2022" max="2024" width="14.140625" style="11" customWidth="1"/>
    <col min="2025" max="2025" width="18.42578125" style="11" customWidth="1"/>
    <col min="2026" max="2026" width="14.42578125" style="11" customWidth="1"/>
    <col min="2027" max="2027" width="14.140625" style="11" customWidth="1"/>
    <col min="2028" max="2028" width="14.42578125" style="11" customWidth="1"/>
    <col min="2029" max="2273" width="8.7109375" style="11"/>
    <col min="2274" max="2274" width="7.42578125" style="11" customWidth="1"/>
    <col min="2275" max="2275" width="51.42578125" style="11" customWidth="1"/>
    <col min="2276" max="2276" width="17.85546875" style="11" customWidth="1"/>
    <col min="2277" max="2277" width="16.42578125" style="11" customWidth="1"/>
    <col min="2278" max="2280" width="14.140625" style="11" customWidth="1"/>
    <col min="2281" max="2281" width="18.42578125" style="11" customWidth="1"/>
    <col min="2282" max="2282" width="14.42578125" style="11" customWidth="1"/>
    <col min="2283" max="2283" width="14.140625" style="11" customWidth="1"/>
    <col min="2284" max="2284" width="14.42578125" style="11" customWidth="1"/>
    <col min="2285" max="2529" width="8.7109375" style="11"/>
    <col min="2530" max="2530" width="7.42578125" style="11" customWidth="1"/>
    <col min="2531" max="2531" width="51.42578125" style="11" customWidth="1"/>
    <col min="2532" max="2532" width="17.85546875" style="11" customWidth="1"/>
    <col min="2533" max="2533" width="16.42578125" style="11" customWidth="1"/>
    <col min="2534" max="2536" width="14.140625" style="11" customWidth="1"/>
    <col min="2537" max="2537" width="18.42578125" style="11" customWidth="1"/>
    <col min="2538" max="2538" width="14.42578125" style="11" customWidth="1"/>
    <col min="2539" max="2539" width="14.140625" style="11" customWidth="1"/>
    <col min="2540" max="2540" width="14.42578125" style="11" customWidth="1"/>
    <col min="2541" max="2785" width="8.7109375" style="11"/>
    <col min="2786" max="2786" width="7.42578125" style="11" customWidth="1"/>
    <col min="2787" max="2787" width="51.42578125" style="11" customWidth="1"/>
    <col min="2788" max="2788" width="17.85546875" style="11" customWidth="1"/>
    <col min="2789" max="2789" width="16.42578125" style="11" customWidth="1"/>
    <col min="2790" max="2792" width="14.140625" style="11" customWidth="1"/>
    <col min="2793" max="2793" width="18.42578125" style="11" customWidth="1"/>
    <col min="2794" max="2794" width="14.42578125" style="11" customWidth="1"/>
    <col min="2795" max="2795" width="14.140625" style="11" customWidth="1"/>
    <col min="2796" max="2796" width="14.42578125" style="11" customWidth="1"/>
    <col min="2797" max="3041" width="8.7109375" style="11"/>
    <col min="3042" max="3042" width="7.42578125" style="11" customWidth="1"/>
    <col min="3043" max="3043" width="51.42578125" style="11" customWidth="1"/>
    <col min="3044" max="3044" width="17.85546875" style="11" customWidth="1"/>
    <col min="3045" max="3045" width="16.42578125" style="11" customWidth="1"/>
    <col min="3046" max="3048" width="14.140625" style="11" customWidth="1"/>
    <col min="3049" max="3049" width="18.42578125" style="11" customWidth="1"/>
    <col min="3050" max="3050" width="14.42578125" style="11" customWidth="1"/>
    <col min="3051" max="3051" width="14.140625" style="11" customWidth="1"/>
    <col min="3052" max="3052" width="14.42578125" style="11" customWidth="1"/>
    <col min="3053" max="3297" width="8.7109375" style="11"/>
    <col min="3298" max="3298" width="7.42578125" style="11" customWidth="1"/>
    <col min="3299" max="3299" width="51.42578125" style="11" customWidth="1"/>
    <col min="3300" max="3300" width="17.85546875" style="11" customWidth="1"/>
    <col min="3301" max="3301" width="16.42578125" style="11" customWidth="1"/>
    <col min="3302" max="3304" width="14.140625" style="11" customWidth="1"/>
    <col min="3305" max="3305" width="18.42578125" style="11" customWidth="1"/>
    <col min="3306" max="3306" width="14.42578125" style="11" customWidth="1"/>
    <col min="3307" max="3307" width="14.140625" style="11" customWidth="1"/>
    <col min="3308" max="3308" width="14.42578125" style="11" customWidth="1"/>
    <col min="3309" max="3553" width="8.7109375" style="11"/>
    <col min="3554" max="3554" width="7.42578125" style="11" customWidth="1"/>
    <col min="3555" max="3555" width="51.42578125" style="11" customWidth="1"/>
    <col min="3556" max="3556" width="17.85546875" style="11" customWidth="1"/>
    <col min="3557" max="3557" width="16.42578125" style="11" customWidth="1"/>
    <col min="3558" max="3560" width="14.140625" style="11" customWidth="1"/>
    <col min="3561" max="3561" width="18.42578125" style="11" customWidth="1"/>
    <col min="3562" max="3562" width="14.42578125" style="11" customWidth="1"/>
    <col min="3563" max="3563" width="14.140625" style="11" customWidth="1"/>
    <col min="3564" max="3564" width="14.42578125" style="11" customWidth="1"/>
    <col min="3565" max="3809" width="8.7109375" style="11"/>
    <col min="3810" max="3810" width="7.42578125" style="11" customWidth="1"/>
    <col min="3811" max="3811" width="51.42578125" style="11" customWidth="1"/>
    <col min="3812" max="3812" width="17.85546875" style="11" customWidth="1"/>
    <col min="3813" max="3813" width="16.42578125" style="11" customWidth="1"/>
    <col min="3814" max="3816" width="14.140625" style="11" customWidth="1"/>
    <col min="3817" max="3817" width="18.42578125" style="11" customWidth="1"/>
    <col min="3818" max="3818" width="14.42578125" style="11" customWidth="1"/>
    <col min="3819" max="3819" width="14.140625" style="11" customWidth="1"/>
    <col min="3820" max="3820" width="14.42578125" style="11" customWidth="1"/>
    <col min="3821" max="4065" width="8.7109375" style="11"/>
    <col min="4066" max="4066" width="7.42578125" style="11" customWidth="1"/>
    <col min="4067" max="4067" width="51.42578125" style="11" customWidth="1"/>
    <col min="4068" max="4068" width="17.85546875" style="11" customWidth="1"/>
    <col min="4069" max="4069" width="16.42578125" style="11" customWidth="1"/>
    <col min="4070" max="4072" width="14.140625" style="11" customWidth="1"/>
    <col min="4073" max="4073" width="18.42578125" style="11" customWidth="1"/>
    <col min="4074" max="4074" width="14.42578125" style="11" customWidth="1"/>
    <col min="4075" max="4075" width="14.140625" style="11" customWidth="1"/>
    <col min="4076" max="4076" width="14.42578125" style="11" customWidth="1"/>
    <col min="4077" max="4321" width="8.7109375" style="11"/>
    <col min="4322" max="4322" width="7.42578125" style="11" customWidth="1"/>
    <col min="4323" max="4323" width="51.42578125" style="11" customWidth="1"/>
    <col min="4324" max="4324" width="17.85546875" style="11" customWidth="1"/>
    <col min="4325" max="4325" width="16.42578125" style="11" customWidth="1"/>
    <col min="4326" max="4328" width="14.140625" style="11" customWidth="1"/>
    <col min="4329" max="4329" width="18.42578125" style="11" customWidth="1"/>
    <col min="4330" max="4330" width="14.42578125" style="11" customWidth="1"/>
    <col min="4331" max="4331" width="14.140625" style="11" customWidth="1"/>
    <col min="4332" max="4332" width="14.42578125" style="11" customWidth="1"/>
    <col min="4333" max="4577" width="8.7109375" style="11"/>
    <col min="4578" max="4578" width="7.42578125" style="11" customWidth="1"/>
    <col min="4579" max="4579" width="51.42578125" style="11" customWidth="1"/>
    <col min="4580" max="4580" width="17.85546875" style="11" customWidth="1"/>
    <col min="4581" max="4581" width="16.42578125" style="11" customWidth="1"/>
    <col min="4582" max="4584" width="14.140625" style="11" customWidth="1"/>
    <col min="4585" max="4585" width="18.42578125" style="11" customWidth="1"/>
    <col min="4586" max="4586" width="14.42578125" style="11" customWidth="1"/>
    <col min="4587" max="4587" width="14.140625" style="11" customWidth="1"/>
    <col min="4588" max="4588" width="14.42578125" style="11" customWidth="1"/>
    <col min="4589" max="4833" width="8.7109375" style="11"/>
    <col min="4834" max="4834" width="7.42578125" style="11" customWidth="1"/>
    <col min="4835" max="4835" width="51.42578125" style="11" customWidth="1"/>
    <col min="4836" max="4836" width="17.85546875" style="11" customWidth="1"/>
    <col min="4837" max="4837" width="16.42578125" style="11" customWidth="1"/>
    <col min="4838" max="4840" width="14.140625" style="11" customWidth="1"/>
    <col min="4841" max="4841" width="18.42578125" style="11" customWidth="1"/>
    <col min="4842" max="4842" width="14.42578125" style="11" customWidth="1"/>
    <col min="4843" max="4843" width="14.140625" style="11" customWidth="1"/>
    <col min="4844" max="4844" width="14.42578125" style="11" customWidth="1"/>
    <col min="4845" max="5089" width="8.7109375" style="11"/>
    <col min="5090" max="5090" width="7.42578125" style="11" customWidth="1"/>
    <col min="5091" max="5091" width="51.42578125" style="11" customWidth="1"/>
    <col min="5092" max="5092" width="17.85546875" style="11" customWidth="1"/>
    <col min="5093" max="5093" width="16.42578125" style="11" customWidth="1"/>
    <col min="5094" max="5096" width="14.140625" style="11" customWidth="1"/>
    <col min="5097" max="5097" width="18.42578125" style="11" customWidth="1"/>
    <col min="5098" max="5098" width="14.42578125" style="11" customWidth="1"/>
    <col min="5099" max="5099" width="14.140625" style="11" customWidth="1"/>
    <col min="5100" max="5100" width="14.42578125" style="11" customWidth="1"/>
    <col min="5101" max="5345" width="8.7109375" style="11"/>
    <col min="5346" max="5346" width="7.42578125" style="11" customWidth="1"/>
    <col min="5347" max="5347" width="51.42578125" style="11" customWidth="1"/>
    <col min="5348" max="5348" width="17.85546875" style="11" customWidth="1"/>
    <col min="5349" max="5349" width="16.42578125" style="11" customWidth="1"/>
    <col min="5350" max="5352" width="14.140625" style="11" customWidth="1"/>
    <col min="5353" max="5353" width="18.42578125" style="11" customWidth="1"/>
    <col min="5354" max="5354" width="14.42578125" style="11" customWidth="1"/>
    <col min="5355" max="5355" width="14.140625" style="11" customWidth="1"/>
    <col min="5356" max="5356" width="14.42578125" style="11" customWidth="1"/>
    <col min="5357" max="5601" width="8.7109375" style="11"/>
    <col min="5602" max="5602" width="7.42578125" style="11" customWidth="1"/>
    <col min="5603" max="5603" width="51.42578125" style="11" customWidth="1"/>
    <col min="5604" max="5604" width="17.85546875" style="11" customWidth="1"/>
    <col min="5605" max="5605" width="16.42578125" style="11" customWidth="1"/>
    <col min="5606" max="5608" width="14.140625" style="11" customWidth="1"/>
    <col min="5609" max="5609" width="18.42578125" style="11" customWidth="1"/>
    <col min="5610" max="5610" width="14.42578125" style="11" customWidth="1"/>
    <col min="5611" max="5611" width="14.140625" style="11" customWidth="1"/>
    <col min="5612" max="5612" width="14.42578125" style="11" customWidth="1"/>
    <col min="5613" max="5857" width="8.7109375" style="11"/>
    <col min="5858" max="5858" width="7.42578125" style="11" customWidth="1"/>
    <col min="5859" max="5859" width="51.42578125" style="11" customWidth="1"/>
    <col min="5860" max="5860" width="17.85546875" style="11" customWidth="1"/>
    <col min="5861" max="5861" width="16.42578125" style="11" customWidth="1"/>
    <col min="5862" max="5864" width="14.140625" style="11" customWidth="1"/>
    <col min="5865" max="5865" width="18.42578125" style="11" customWidth="1"/>
    <col min="5866" max="5866" width="14.42578125" style="11" customWidth="1"/>
    <col min="5867" max="5867" width="14.140625" style="11" customWidth="1"/>
    <col min="5868" max="5868" width="14.42578125" style="11" customWidth="1"/>
    <col min="5869" max="6113" width="8.7109375" style="11"/>
    <col min="6114" max="6114" width="7.42578125" style="11" customWidth="1"/>
    <col min="6115" max="6115" width="51.42578125" style="11" customWidth="1"/>
    <col min="6116" max="6116" width="17.85546875" style="11" customWidth="1"/>
    <col min="6117" max="6117" width="16.42578125" style="11" customWidth="1"/>
    <col min="6118" max="6120" width="14.140625" style="11" customWidth="1"/>
    <col min="6121" max="6121" width="18.42578125" style="11" customWidth="1"/>
    <col min="6122" max="6122" width="14.42578125" style="11" customWidth="1"/>
    <col min="6123" max="6123" width="14.140625" style="11" customWidth="1"/>
    <col min="6124" max="6124" width="14.42578125" style="11" customWidth="1"/>
    <col min="6125" max="6369" width="8.7109375" style="11"/>
    <col min="6370" max="6370" width="7.42578125" style="11" customWidth="1"/>
    <col min="6371" max="6371" width="51.42578125" style="11" customWidth="1"/>
    <col min="6372" max="6372" width="17.85546875" style="11" customWidth="1"/>
    <col min="6373" max="6373" width="16.42578125" style="11" customWidth="1"/>
    <col min="6374" max="6376" width="14.140625" style="11" customWidth="1"/>
    <col min="6377" max="6377" width="18.42578125" style="11" customWidth="1"/>
    <col min="6378" max="6378" width="14.42578125" style="11" customWidth="1"/>
    <col min="6379" max="6379" width="14.140625" style="11" customWidth="1"/>
    <col min="6380" max="6380" width="14.42578125" style="11" customWidth="1"/>
    <col min="6381" max="6625" width="8.7109375" style="11"/>
    <col min="6626" max="6626" width="7.42578125" style="11" customWidth="1"/>
    <col min="6627" max="6627" width="51.42578125" style="11" customWidth="1"/>
    <col min="6628" max="6628" width="17.85546875" style="11" customWidth="1"/>
    <col min="6629" max="6629" width="16.42578125" style="11" customWidth="1"/>
    <col min="6630" max="6632" width="14.140625" style="11" customWidth="1"/>
    <col min="6633" max="6633" width="18.42578125" style="11" customWidth="1"/>
    <col min="6634" max="6634" width="14.42578125" style="11" customWidth="1"/>
    <col min="6635" max="6635" width="14.140625" style="11" customWidth="1"/>
    <col min="6636" max="6636" width="14.42578125" style="11" customWidth="1"/>
    <col min="6637" max="6881" width="8.7109375" style="11"/>
    <col min="6882" max="6882" width="7.42578125" style="11" customWidth="1"/>
    <col min="6883" max="6883" width="51.42578125" style="11" customWidth="1"/>
    <col min="6884" max="6884" width="17.85546875" style="11" customWidth="1"/>
    <col min="6885" max="6885" width="16.42578125" style="11" customWidth="1"/>
    <col min="6886" max="6888" width="14.140625" style="11" customWidth="1"/>
    <col min="6889" max="6889" width="18.42578125" style="11" customWidth="1"/>
    <col min="6890" max="6890" width="14.42578125" style="11" customWidth="1"/>
    <col min="6891" max="6891" width="14.140625" style="11" customWidth="1"/>
    <col min="6892" max="6892" width="14.42578125" style="11" customWidth="1"/>
    <col min="6893" max="7137" width="8.7109375" style="11"/>
    <col min="7138" max="7138" width="7.42578125" style="11" customWidth="1"/>
    <col min="7139" max="7139" width="51.42578125" style="11" customWidth="1"/>
    <col min="7140" max="7140" width="17.85546875" style="11" customWidth="1"/>
    <col min="7141" max="7141" width="16.42578125" style="11" customWidth="1"/>
    <col min="7142" max="7144" width="14.140625" style="11" customWidth="1"/>
    <col min="7145" max="7145" width="18.42578125" style="11" customWidth="1"/>
    <col min="7146" max="7146" width="14.42578125" style="11" customWidth="1"/>
    <col min="7147" max="7147" width="14.140625" style="11" customWidth="1"/>
    <col min="7148" max="7148" width="14.42578125" style="11" customWidth="1"/>
    <col min="7149" max="7393" width="8.7109375" style="11"/>
    <col min="7394" max="7394" width="7.42578125" style="11" customWidth="1"/>
    <col min="7395" max="7395" width="51.42578125" style="11" customWidth="1"/>
    <col min="7396" max="7396" width="17.85546875" style="11" customWidth="1"/>
    <col min="7397" max="7397" width="16.42578125" style="11" customWidth="1"/>
    <col min="7398" max="7400" width="14.140625" style="11" customWidth="1"/>
    <col min="7401" max="7401" width="18.42578125" style="11" customWidth="1"/>
    <col min="7402" max="7402" width="14.42578125" style="11" customWidth="1"/>
    <col min="7403" max="7403" width="14.140625" style="11" customWidth="1"/>
    <col min="7404" max="7404" width="14.42578125" style="11" customWidth="1"/>
    <col min="7405" max="7649" width="8.7109375" style="11"/>
    <col min="7650" max="7650" width="7.42578125" style="11" customWidth="1"/>
    <col min="7651" max="7651" width="51.42578125" style="11" customWidth="1"/>
    <col min="7652" max="7652" width="17.85546875" style="11" customWidth="1"/>
    <col min="7653" max="7653" width="16.42578125" style="11" customWidth="1"/>
    <col min="7654" max="7656" width="14.140625" style="11" customWidth="1"/>
    <col min="7657" max="7657" width="18.42578125" style="11" customWidth="1"/>
    <col min="7658" max="7658" width="14.42578125" style="11" customWidth="1"/>
    <col min="7659" max="7659" width="14.140625" style="11" customWidth="1"/>
    <col min="7660" max="7660" width="14.42578125" style="11" customWidth="1"/>
    <col min="7661" max="7905" width="8.7109375" style="11"/>
    <col min="7906" max="7906" width="7.42578125" style="11" customWidth="1"/>
    <col min="7907" max="7907" width="51.42578125" style="11" customWidth="1"/>
    <col min="7908" max="7908" width="17.85546875" style="11" customWidth="1"/>
    <col min="7909" max="7909" width="16.42578125" style="11" customWidth="1"/>
    <col min="7910" max="7912" width="14.140625" style="11" customWidth="1"/>
    <col min="7913" max="7913" width="18.42578125" style="11" customWidth="1"/>
    <col min="7914" max="7914" width="14.42578125" style="11" customWidth="1"/>
    <col min="7915" max="7915" width="14.140625" style="11" customWidth="1"/>
    <col min="7916" max="7916" width="14.42578125" style="11" customWidth="1"/>
    <col min="7917" max="8161" width="8.7109375" style="11"/>
    <col min="8162" max="8162" width="7.42578125" style="11" customWidth="1"/>
    <col min="8163" max="8163" width="51.42578125" style="11" customWidth="1"/>
    <col min="8164" max="8164" width="17.85546875" style="11" customWidth="1"/>
    <col min="8165" max="8165" width="16.42578125" style="11" customWidth="1"/>
    <col min="8166" max="8168" width="14.140625" style="11" customWidth="1"/>
    <col min="8169" max="8169" width="18.42578125" style="11" customWidth="1"/>
    <col min="8170" max="8170" width="14.42578125" style="11" customWidth="1"/>
    <col min="8171" max="8171" width="14.140625" style="11" customWidth="1"/>
    <col min="8172" max="8172" width="14.42578125" style="11" customWidth="1"/>
    <col min="8173" max="8417" width="8.7109375" style="11"/>
    <col min="8418" max="8418" width="7.42578125" style="11" customWidth="1"/>
    <col min="8419" max="8419" width="51.42578125" style="11" customWidth="1"/>
    <col min="8420" max="8420" width="17.85546875" style="11" customWidth="1"/>
    <col min="8421" max="8421" width="16.42578125" style="11" customWidth="1"/>
    <col min="8422" max="8424" width="14.140625" style="11" customWidth="1"/>
    <col min="8425" max="8425" width="18.42578125" style="11" customWidth="1"/>
    <col min="8426" max="8426" width="14.42578125" style="11" customWidth="1"/>
    <col min="8427" max="8427" width="14.140625" style="11" customWidth="1"/>
    <col min="8428" max="8428" width="14.42578125" style="11" customWidth="1"/>
    <col min="8429" max="8673" width="8.7109375" style="11"/>
    <col min="8674" max="8674" width="7.42578125" style="11" customWidth="1"/>
    <col min="8675" max="8675" width="51.42578125" style="11" customWidth="1"/>
    <col min="8676" max="8676" width="17.85546875" style="11" customWidth="1"/>
    <col min="8677" max="8677" width="16.42578125" style="11" customWidth="1"/>
    <col min="8678" max="8680" width="14.140625" style="11" customWidth="1"/>
    <col min="8681" max="8681" width="18.42578125" style="11" customWidth="1"/>
    <col min="8682" max="8682" width="14.42578125" style="11" customWidth="1"/>
    <col min="8683" max="8683" width="14.140625" style="11" customWidth="1"/>
    <col min="8684" max="8684" width="14.42578125" style="11" customWidth="1"/>
    <col min="8685" max="8929" width="8.7109375" style="11"/>
    <col min="8930" max="8930" width="7.42578125" style="11" customWidth="1"/>
    <col min="8931" max="8931" width="51.42578125" style="11" customWidth="1"/>
    <col min="8932" max="8932" width="17.85546875" style="11" customWidth="1"/>
    <col min="8933" max="8933" width="16.42578125" style="11" customWidth="1"/>
    <col min="8934" max="8936" width="14.140625" style="11" customWidth="1"/>
    <col min="8937" max="8937" width="18.42578125" style="11" customWidth="1"/>
    <col min="8938" max="8938" width="14.42578125" style="11" customWidth="1"/>
    <col min="8939" max="8939" width="14.140625" style="11" customWidth="1"/>
    <col min="8940" max="8940" width="14.42578125" style="11" customWidth="1"/>
    <col min="8941" max="9185" width="8.7109375" style="11"/>
    <col min="9186" max="9186" width="7.42578125" style="11" customWidth="1"/>
    <col min="9187" max="9187" width="51.42578125" style="11" customWidth="1"/>
    <col min="9188" max="9188" width="17.85546875" style="11" customWidth="1"/>
    <col min="9189" max="9189" width="16.42578125" style="11" customWidth="1"/>
    <col min="9190" max="9192" width="14.140625" style="11" customWidth="1"/>
    <col min="9193" max="9193" width="18.42578125" style="11" customWidth="1"/>
    <col min="9194" max="9194" width="14.42578125" style="11" customWidth="1"/>
    <col min="9195" max="9195" width="14.140625" style="11" customWidth="1"/>
    <col min="9196" max="9196" width="14.42578125" style="11" customWidth="1"/>
    <col min="9197" max="9441" width="8.7109375" style="11"/>
    <col min="9442" max="9442" width="7.42578125" style="11" customWidth="1"/>
    <col min="9443" max="9443" width="51.42578125" style="11" customWidth="1"/>
    <col min="9444" max="9444" width="17.85546875" style="11" customWidth="1"/>
    <col min="9445" max="9445" width="16.42578125" style="11" customWidth="1"/>
    <col min="9446" max="9448" width="14.140625" style="11" customWidth="1"/>
    <col min="9449" max="9449" width="18.42578125" style="11" customWidth="1"/>
    <col min="9450" max="9450" width="14.42578125" style="11" customWidth="1"/>
    <col min="9451" max="9451" width="14.140625" style="11" customWidth="1"/>
    <col min="9452" max="9452" width="14.42578125" style="11" customWidth="1"/>
    <col min="9453" max="9697" width="8.7109375" style="11"/>
    <col min="9698" max="9698" width="7.42578125" style="11" customWidth="1"/>
    <col min="9699" max="9699" width="51.42578125" style="11" customWidth="1"/>
    <col min="9700" max="9700" width="17.85546875" style="11" customWidth="1"/>
    <col min="9701" max="9701" width="16.42578125" style="11" customWidth="1"/>
    <col min="9702" max="9704" width="14.140625" style="11" customWidth="1"/>
    <col min="9705" max="9705" width="18.42578125" style="11" customWidth="1"/>
    <col min="9706" max="9706" width="14.42578125" style="11" customWidth="1"/>
    <col min="9707" max="9707" width="14.140625" style="11" customWidth="1"/>
    <col min="9708" max="9708" width="14.42578125" style="11" customWidth="1"/>
    <col min="9709" max="9953" width="8.7109375" style="11"/>
    <col min="9954" max="9954" width="7.42578125" style="11" customWidth="1"/>
    <col min="9955" max="9955" width="51.42578125" style="11" customWidth="1"/>
    <col min="9956" max="9956" width="17.85546875" style="11" customWidth="1"/>
    <col min="9957" max="9957" width="16.42578125" style="11" customWidth="1"/>
    <col min="9958" max="9960" width="14.140625" style="11" customWidth="1"/>
    <col min="9961" max="9961" width="18.42578125" style="11" customWidth="1"/>
    <col min="9962" max="9962" width="14.42578125" style="11" customWidth="1"/>
    <col min="9963" max="9963" width="14.140625" style="11" customWidth="1"/>
    <col min="9964" max="9964" width="14.42578125" style="11" customWidth="1"/>
    <col min="9965" max="10209" width="8.7109375" style="11"/>
    <col min="10210" max="10210" width="7.42578125" style="11" customWidth="1"/>
    <col min="10211" max="10211" width="51.42578125" style="11" customWidth="1"/>
    <col min="10212" max="10212" width="17.85546875" style="11" customWidth="1"/>
    <col min="10213" max="10213" width="16.42578125" style="11" customWidth="1"/>
    <col min="10214" max="10216" width="14.140625" style="11" customWidth="1"/>
    <col min="10217" max="10217" width="18.42578125" style="11" customWidth="1"/>
    <col min="10218" max="10218" width="14.42578125" style="11" customWidth="1"/>
    <col min="10219" max="10219" width="14.140625" style="11" customWidth="1"/>
    <col min="10220" max="10220" width="14.42578125" style="11" customWidth="1"/>
    <col min="10221" max="10465" width="8.7109375" style="11"/>
    <col min="10466" max="10466" width="7.42578125" style="11" customWidth="1"/>
    <col min="10467" max="10467" width="51.42578125" style="11" customWidth="1"/>
    <col min="10468" max="10468" width="17.85546875" style="11" customWidth="1"/>
    <col min="10469" max="10469" width="16.42578125" style="11" customWidth="1"/>
    <col min="10470" max="10472" width="14.140625" style="11" customWidth="1"/>
    <col min="10473" max="10473" width="18.42578125" style="11" customWidth="1"/>
    <col min="10474" max="10474" width="14.42578125" style="11" customWidth="1"/>
    <col min="10475" max="10475" width="14.140625" style="11" customWidth="1"/>
    <col min="10476" max="10476" width="14.42578125" style="11" customWidth="1"/>
    <col min="10477" max="10721" width="8.7109375" style="11"/>
    <col min="10722" max="10722" width="7.42578125" style="11" customWidth="1"/>
    <col min="10723" max="10723" width="51.42578125" style="11" customWidth="1"/>
    <col min="10724" max="10724" width="17.85546875" style="11" customWidth="1"/>
    <col min="10725" max="10725" width="16.42578125" style="11" customWidth="1"/>
    <col min="10726" max="10728" width="14.140625" style="11" customWidth="1"/>
    <col min="10729" max="10729" width="18.42578125" style="11" customWidth="1"/>
    <col min="10730" max="10730" width="14.42578125" style="11" customWidth="1"/>
    <col min="10731" max="10731" width="14.140625" style="11" customWidth="1"/>
    <col min="10732" max="10732" width="14.42578125" style="11" customWidth="1"/>
    <col min="10733" max="10977" width="8.7109375" style="11"/>
    <col min="10978" max="10978" width="7.42578125" style="11" customWidth="1"/>
    <col min="10979" max="10979" width="51.42578125" style="11" customWidth="1"/>
    <col min="10980" max="10980" width="17.85546875" style="11" customWidth="1"/>
    <col min="10981" max="10981" width="16.42578125" style="11" customWidth="1"/>
    <col min="10982" max="10984" width="14.140625" style="11" customWidth="1"/>
    <col min="10985" max="10985" width="18.42578125" style="11" customWidth="1"/>
    <col min="10986" max="10986" width="14.42578125" style="11" customWidth="1"/>
    <col min="10987" max="10987" width="14.140625" style="11" customWidth="1"/>
    <col min="10988" max="10988" width="14.42578125" style="11" customWidth="1"/>
    <col min="10989" max="11233" width="8.7109375" style="11"/>
    <col min="11234" max="11234" width="7.42578125" style="11" customWidth="1"/>
    <col min="11235" max="11235" width="51.42578125" style="11" customWidth="1"/>
    <col min="11236" max="11236" width="17.85546875" style="11" customWidth="1"/>
    <col min="11237" max="11237" width="16.42578125" style="11" customWidth="1"/>
    <col min="11238" max="11240" width="14.140625" style="11" customWidth="1"/>
    <col min="11241" max="11241" width="18.42578125" style="11" customWidth="1"/>
    <col min="11242" max="11242" width="14.42578125" style="11" customWidth="1"/>
    <col min="11243" max="11243" width="14.140625" style="11" customWidth="1"/>
    <col min="11244" max="11244" width="14.42578125" style="11" customWidth="1"/>
    <col min="11245" max="11489" width="8.7109375" style="11"/>
    <col min="11490" max="11490" width="7.42578125" style="11" customWidth="1"/>
    <col min="11491" max="11491" width="51.42578125" style="11" customWidth="1"/>
    <col min="11492" max="11492" width="17.85546875" style="11" customWidth="1"/>
    <col min="11493" max="11493" width="16.42578125" style="11" customWidth="1"/>
    <col min="11494" max="11496" width="14.140625" style="11" customWidth="1"/>
    <col min="11497" max="11497" width="18.42578125" style="11" customWidth="1"/>
    <col min="11498" max="11498" width="14.42578125" style="11" customWidth="1"/>
    <col min="11499" max="11499" width="14.140625" style="11" customWidth="1"/>
    <col min="11500" max="11500" width="14.42578125" style="11" customWidth="1"/>
    <col min="11501" max="11745" width="8.7109375" style="11"/>
    <col min="11746" max="11746" width="7.42578125" style="11" customWidth="1"/>
    <col min="11747" max="11747" width="51.42578125" style="11" customWidth="1"/>
    <col min="11748" max="11748" width="17.85546875" style="11" customWidth="1"/>
    <col min="11749" max="11749" width="16.42578125" style="11" customWidth="1"/>
    <col min="11750" max="11752" width="14.140625" style="11" customWidth="1"/>
    <col min="11753" max="11753" width="18.42578125" style="11" customWidth="1"/>
    <col min="11754" max="11754" width="14.42578125" style="11" customWidth="1"/>
    <col min="11755" max="11755" width="14.140625" style="11" customWidth="1"/>
    <col min="11756" max="11756" width="14.42578125" style="11" customWidth="1"/>
    <col min="11757" max="12001" width="8.7109375" style="11"/>
    <col min="12002" max="12002" width="7.42578125" style="11" customWidth="1"/>
    <col min="12003" max="12003" width="51.42578125" style="11" customWidth="1"/>
    <col min="12004" max="12004" width="17.85546875" style="11" customWidth="1"/>
    <col min="12005" max="12005" width="16.42578125" style="11" customWidth="1"/>
    <col min="12006" max="12008" width="14.140625" style="11" customWidth="1"/>
    <col min="12009" max="12009" width="18.42578125" style="11" customWidth="1"/>
    <col min="12010" max="12010" width="14.42578125" style="11" customWidth="1"/>
    <col min="12011" max="12011" width="14.140625" style="11" customWidth="1"/>
    <col min="12012" max="12012" width="14.42578125" style="11" customWidth="1"/>
    <col min="12013" max="12257" width="8.7109375" style="11"/>
    <col min="12258" max="12258" width="7.42578125" style="11" customWidth="1"/>
    <col min="12259" max="12259" width="51.42578125" style="11" customWidth="1"/>
    <col min="12260" max="12260" width="17.85546875" style="11" customWidth="1"/>
    <col min="12261" max="12261" width="16.42578125" style="11" customWidth="1"/>
    <col min="12262" max="12264" width="14.140625" style="11" customWidth="1"/>
    <col min="12265" max="12265" width="18.42578125" style="11" customWidth="1"/>
    <col min="12266" max="12266" width="14.42578125" style="11" customWidth="1"/>
    <col min="12267" max="12267" width="14.140625" style="11" customWidth="1"/>
    <col min="12268" max="12268" width="14.42578125" style="11" customWidth="1"/>
    <col min="12269" max="12513" width="8.7109375" style="11"/>
    <col min="12514" max="12514" width="7.42578125" style="11" customWidth="1"/>
    <col min="12515" max="12515" width="51.42578125" style="11" customWidth="1"/>
    <col min="12516" max="12516" width="17.85546875" style="11" customWidth="1"/>
    <col min="12517" max="12517" width="16.42578125" style="11" customWidth="1"/>
    <col min="12518" max="12520" width="14.140625" style="11" customWidth="1"/>
    <col min="12521" max="12521" width="18.42578125" style="11" customWidth="1"/>
    <col min="12522" max="12522" width="14.42578125" style="11" customWidth="1"/>
    <col min="12523" max="12523" width="14.140625" style="11" customWidth="1"/>
    <col min="12524" max="12524" width="14.42578125" style="11" customWidth="1"/>
    <col min="12525" max="12769" width="8.7109375" style="11"/>
    <col min="12770" max="12770" width="7.42578125" style="11" customWidth="1"/>
    <col min="12771" max="12771" width="51.42578125" style="11" customWidth="1"/>
    <col min="12772" max="12772" width="17.85546875" style="11" customWidth="1"/>
    <col min="12773" max="12773" width="16.42578125" style="11" customWidth="1"/>
    <col min="12774" max="12776" width="14.140625" style="11" customWidth="1"/>
    <col min="12777" max="12777" width="18.42578125" style="11" customWidth="1"/>
    <col min="12778" max="12778" width="14.42578125" style="11" customWidth="1"/>
    <col min="12779" max="12779" width="14.140625" style="11" customWidth="1"/>
    <col min="12780" max="12780" width="14.42578125" style="11" customWidth="1"/>
    <col min="12781" max="13025" width="8.7109375" style="11"/>
    <col min="13026" max="13026" width="7.42578125" style="11" customWidth="1"/>
    <col min="13027" max="13027" width="51.42578125" style="11" customWidth="1"/>
    <col min="13028" max="13028" width="17.85546875" style="11" customWidth="1"/>
    <col min="13029" max="13029" width="16.42578125" style="11" customWidth="1"/>
    <col min="13030" max="13032" width="14.140625" style="11" customWidth="1"/>
    <col min="13033" max="13033" width="18.42578125" style="11" customWidth="1"/>
    <col min="13034" max="13034" width="14.42578125" style="11" customWidth="1"/>
    <col min="13035" max="13035" width="14.140625" style="11" customWidth="1"/>
    <col min="13036" max="13036" width="14.42578125" style="11" customWidth="1"/>
    <col min="13037" max="13281" width="8.7109375" style="11"/>
    <col min="13282" max="13282" width="7.42578125" style="11" customWidth="1"/>
    <col min="13283" max="13283" width="51.42578125" style="11" customWidth="1"/>
    <col min="13284" max="13284" width="17.85546875" style="11" customWidth="1"/>
    <col min="13285" max="13285" width="16.42578125" style="11" customWidth="1"/>
    <col min="13286" max="13288" width="14.140625" style="11" customWidth="1"/>
    <col min="13289" max="13289" width="18.42578125" style="11" customWidth="1"/>
    <col min="13290" max="13290" width="14.42578125" style="11" customWidth="1"/>
    <col min="13291" max="13291" width="14.140625" style="11" customWidth="1"/>
    <col min="13292" max="13292" width="14.42578125" style="11" customWidth="1"/>
    <col min="13293" max="13537" width="8.7109375" style="11"/>
    <col min="13538" max="13538" width="7.42578125" style="11" customWidth="1"/>
    <col min="13539" max="13539" width="51.42578125" style="11" customWidth="1"/>
    <col min="13540" max="13540" width="17.85546875" style="11" customWidth="1"/>
    <col min="13541" max="13541" width="16.42578125" style="11" customWidth="1"/>
    <col min="13542" max="13544" width="14.140625" style="11" customWidth="1"/>
    <col min="13545" max="13545" width="18.42578125" style="11" customWidth="1"/>
    <col min="13546" max="13546" width="14.42578125" style="11" customWidth="1"/>
    <col min="13547" max="13547" width="14.140625" style="11" customWidth="1"/>
    <col min="13548" max="13548" width="14.42578125" style="11" customWidth="1"/>
    <col min="13549" max="13793" width="8.7109375" style="11"/>
    <col min="13794" max="13794" width="7.42578125" style="11" customWidth="1"/>
    <col min="13795" max="13795" width="51.42578125" style="11" customWidth="1"/>
    <col min="13796" max="13796" width="17.85546875" style="11" customWidth="1"/>
    <col min="13797" max="13797" width="16.42578125" style="11" customWidth="1"/>
    <col min="13798" max="13800" width="14.140625" style="11" customWidth="1"/>
    <col min="13801" max="13801" width="18.42578125" style="11" customWidth="1"/>
    <col min="13802" max="13802" width="14.42578125" style="11" customWidth="1"/>
    <col min="13803" max="13803" width="14.140625" style="11" customWidth="1"/>
    <col min="13804" max="13804" width="14.42578125" style="11" customWidth="1"/>
    <col min="13805" max="14049" width="8.7109375" style="11"/>
    <col min="14050" max="14050" width="7.42578125" style="11" customWidth="1"/>
    <col min="14051" max="14051" width="51.42578125" style="11" customWidth="1"/>
    <col min="14052" max="14052" width="17.85546875" style="11" customWidth="1"/>
    <col min="14053" max="14053" width="16.42578125" style="11" customWidth="1"/>
    <col min="14054" max="14056" width="14.140625" style="11" customWidth="1"/>
    <col min="14057" max="14057" width="18.42578125" style="11" customWidth="1"/>
    <col min="14058" max="14058" width="14.42578125" style="11" customWidth="1"/>
    <col min="14059" max="14059" width="14.140625" style="11" customWidth="1"/>
    <col min="14060" max="14060" width="14.42578125" style="11" customWidth="1"/>
    <col min="14061" max="14305" width="8.7109375" style="11"/>
    <col min="14306" max="14306" width="7.42578125" style="11" customWidth="1"/>
    <col min="14307" max="14307" width="51.42578125" style="11" customWidth="1"/>
    <col min="14308" max="14308" width="17.85546875" style="11" customWidth="1"/>
    <col min="14309" max="14309" width="16.42578125" style="11" customWidth="1"/>
    <col min="14310" max="14312" width="14.140625" style="11" customWidth="1"/>
    <col min="14313" max="14313" width="18.42578125" style="11" customWidth="1"/>
    <col min="14314" max="14314" width="14.42578125" style="11" customWidth="1"/>
    <col min="14315" max="14315" width="14.140625" style="11" customWidth="1"/>
    <col min="14316" max="14316" width="14.42578125" style="11" customWidth="1"/>
    <col min="14317" max="14561" width="8.7109375" style="11"/>
    <col min="14562" max="14562" width="7.42578125" style="11" customWidth="1"/>
    <col min="14563" max="14563" width="51.42578125" style="11" customWidth="1"/>
    <col min="14564" max="14564" width="17.85546875" style="11" customWidth="1"/>
    <col min="14565" max="14565" width="16.42578125" style="11" customWidth="1"/>
    <col min="14566" max="14568" width="14.140625" style="11" customWidth="1"/>
    <col min="14569" max="14569" width="18.42578125" style="11" customWidth="1"/>
    <col min="14570" max="14570" width="14.42578125" style="11" customWidth="1"/>
    <col min="14571" max="14571" width="14.140625" style="11" customWidth="1"/>
    <col min="14572" max="14572" width="14.42578125" style="11" customWidth="1"/>
    <col min="14573" max="14817" width="8.7109375" style="11"/>
    <col min="14818" max="14818" width="7.42578125" style="11" customWidth="1"/>
    <col min="14819" max="14819" width="51.42578125" style="11" customWidth="1"/>
    <col min="14820" max="14820" width="17.85546875" style="11" customWidth="1"/>
    <col min="14821" max="14821" width="16.42578125" style="11" customWidth="1"/>
    <col min="14822" max="14824" width="14.140625" style="11" customWidth="1"/>
    <col min="14825" max="14825" width="18.42578125" style="11" customWidth="1"/>
    <col min="14826" max="14826" width="14.42578125" style="11" customWidth="1"/>
    <col min="14827" max="14827" width="14.140625" style="11" customWidth="1"/>
    <col min="14828" max="14828" width="14.42578125" style="11" customWidth="1"/>
    <col min="14829" max="15073" width="8.7109375" style="11"/>
    <col min="15074" max="15074" width="7.42578125" style="11" customWidth="1"/>
    <col min="15075" max="15075" width="51.42578125" style="11" customWidth="1"/>
    <col min="15076" max="15076" width="17.85546875" style="11" customWidth="1"/>
    <col min="15077" max="15077" width="16.42578125" style="11" customWidth="1"/>
    <col min="15078" max="15080" width="14.140625" style="11" customWidth="1"/>
    <col min="15081" max="15081" width="18.42578125" style="11" customWidth="1"/>
    <col min="15082" max="15082" width="14.42578125" style="11" customWidth="1"/>
    <col min="15083" max="15083" width="14.140625" style="11" customWidth="1"/>
    <col min="15084" max="15084" width="14.42578125" style="11" customWidth="1"/>
    <col min="15085" max="15329" width="8.7109375" style="11"/>
    <col min="15330" max="15330" width="7.42578125" style="11" customWidth="1"/>
    <col min="15331" max="15331" width="51.42578125" style="11" customWidth="1"/>
    <col min="15332" max="15332" width="17.85546875" style="11" customWidth="1"/>
    <col min="15333" max="15333" width="16.42578125" style="11" customWidth="1"/>
    <col min="15334" max="15336" width="14.140625" style="11" customWidth="1"/>
    <col min="15337" max="15337" width="18.42578125" style="11" customWidth="1"/>
    <col min="15338" max="15338" width="14.42578125" style="11" customWidth="1"/>
    <col min="15339" max="15339" width="14.140625" style="11" customWidth="1"/>
    <col min="15340" max="15340" width="14.42578125" style="11" customWidth="1"/>
    <col min="15341" max="15585" width="8.7109375" style="11"/>
    <col min="15586" max="15586" width="7.42578125" style="11" customWidth="1"/>
    <col min="15587" max="15587" width="51.42578125" style="11" customWidth="1"/>
    <col min="15588" max="15588" width="17.85546875" style="11" customWidth="1"/>
    <col min="15589" max="15589" width="16.42578125" style="11" customWidth="1"/>
    <col min="15590" max="15592" width="14.140625" style="11" customWidth="1"/>
    <col min="15593" max="15593" width="18.42578125" style="11" customWidth="1"/>
    <col min="15594" max="15594" width="14.42578125" style="11" customWidth="1"/>
    <col min="15595" max="15595" width="14.140625" style="11" customWidth="1"/>
    <col min="15596" max="15596" width="14.42578125" style="11" customWidth="1"/>
    <col min="15597" max="15841" width="8.7109375" style="11"/>
    <col min="15842" max="15842" width="7.42578125" style="11" customWidth="1"/>
    <col min="15843" max="15843" width="51.42578125" style="11" customWidth="1"/>
    <col min="15844" max="15844" width="17.85546875" style="11" customWidth="1"/>
    <col min="15845" max="15845" width="16.42578125" style="11" customWidth="1"/>
    <col min="15846" max="15848" width="14.140625" style="11" customWidth="1"/>
    <col min="15849" max="15849" width="18.42578125" style="11" customWidth="1"/>
    <col min="15850" max="15850" width="14.42578125" style="11" customWidth="1"/>
    <col min="15851" max="15851" width="14.140625" style="11" customWidth="1"/>
    <col min="15852" max="15852" width="14.42578125" style="11" customWidth="1"/>
    <col min="15853" max="16097" width="8.7109375" style="11"/>
    <col min="16098" max="16098" width="7.42578125" style="11" customWidth="1"/>
    <col min="16099" max="16099" width="51.42578125" style="11" customWidth="1"/>
    <col min="16100" max="16100" width="17.85546875" style="11" customWidth="1"/>
    <col min="16101" max="16101" width="16.42578125" style="11" customWidth="1"/>
    <col min="16102" max="16104" width="14.140625" style="11" customWidth="1"/>
    <col min="16105" max="16105" width="18.42578125" style="11" customWidth="1"/>
    <col min="16106" max="16106" width="14.42578125" style="11" customWidth="1"/>
    <col min="16107" max="16107" width="14.140625" style="11" customWidth="1"/>
    <col min="16108" max="16108" width="14.42578125" style="11" customWidth="1"/>
    <col min="16109" max="16378" width="8.7109375" style="11"/>
    <col min="16379" max="16382" width="8.85546875" style="11" customWidth="1"/>
    <col min="16383" max="16383" width="8.7109375" style="11"/>
    <col min="16384" max="16384" width="8.7109375" style="11" customWidth="1"/>
  </cols>
  <sheetData>
    <row r="1" spans="1:18" ht="13.7" customHeight="1">
      <c r="A1" s="783" t="s">
        <v>926</v>
      </c>
      <c r="B1" s="783"/>
      <c r="C1" s="783"/>
      <c r="D1" s="783"/>
      <c r="E1" s="783"/>
      <c r="F1" s="783"/>
      <c r="G1" s="783"/>
      <c r="H1" s="783"/>
      <c r="I1" s="783"/>
      <c r="J1" s="783"/>
      <c r="K1" s="783"/>
      <c r="L1" s="783"/>
      <c r="M1" s="783"/>
      <c r="N1" s="783"/>
      <c r="O1" s="783"/>
      <c r="P1" s="783"/>
      <c r="Q1" s="783"/>
      <c r="R1" s="783"/>
    </row>
    <row r="2" spans="1:18">
      <c r="A2" s="784" t="s">
        <v>1291</v>
      </c>
      <c r="B2" s="784"/>
      <c r="C2" s="784"/>
      <c r="D2" s="784"/>
      <c r="E2" s="784"/>
      <c r="F2" s="784"/>
      <c r="G2" s="784"/>
      <c r="H2" s="784"/>
      <c r="I2" s="784"/>
      <c r="J2" s="784"/>
      <c r="K2" s="784"/>
      <c r="L2" s="784"/>
      <c r="M2" s="784"/>
      <c r="N2" s="784"/>
      <c r="O2" s="784"/>
      <c r="P2" s="784"/>
      <c r="Q2" s="784"/>
      <c r="R2" s="784"/>
    </row>
    <row r="3" spans="1:18">
      <c r="A3" s="784" t="s">
        <v>1186</v>
      </c>
      <c r="B3" s="784"/>
      <c r="C3" s="784"/>
      <c r="D3" s="784"/>
      <c r="E3" s="784"/>
      <c r="F3" s="784"/>
      <c r="G3" s="784"/>
      <c r="H3" s="784"/>
      <c r="I3" s="784"/>
      <c r="J3" s="784"/>
      <c r="K3" s="784"/>
      <c r="L3" s="784"/>
      <c r="M3" s="784"/>
      <c r="N3" s="784"/>
      <c r="O3" s="784"/>
      <c r="P3" s="784"/>
      <c r="Q3" s="784"/>
      <c r="R3" s="784"/>
    </row>
    <row r="4" spans="1:18">
      <c r="A4" s="784" t="s">
        <v>1350</v>
      </c>
      <c r="B4" s="784"/>
      <c r="C4" s="784"/>
      <c r="D4" s="784"/>
      <c r="E4" s="784"/>
      <c r="F4" s="784"/>
      <c r="G4" s="784"/>
      <c r="H4" s="784"/>
      <c r="I4" s="784"/>
      <c r="J4" s="784"/>
      <c r="K4" s="784"/>
      <c r="L4" s="784"/>
      <c r="M4" s="784"/>
      <c r="N4" s="784"/>
      <c r="O4" s="784"/>
      <c r="P4" s="784"/>
      <c r="Q4" s="784"/>
      <c r="R4" s="784"/>
    </row>
    <row r="5" spans="1:18">
      <c r="A5" s="783" t="s">
        <v>1374</v>
      </c>
      <c r="B5" s="783"/>
      <c r="C5" s="783"/>
      <c r="D5" s="783"/>
      <c r="E5" s="783"/>
      <c r="F5" s="783"/>
      <c r="G5" s="783"/>
      <c r="H5" s="783"/>
      <c r="I5" s="783"/>
      <c r="J5" s="783"/>
      <c r="K5" s="783"/>
      <c r="L5" s="783"/>
      <c r="M5" s="783"/>
      <c r="N5" s="783"/>
      <c r="O5" s="783"/>
      <c r="P5" s="783"/>
      <c r="Q5" s="783"/>
      <c r="R5" s="783"/>
    </row>
    <row r="6" spans="1:18">
      <c r="A6" s="783" t="s">
        <v>1373</v>
      </c>
      <c r="B6" s="783"/>
      <c r="C6" s="783"/>
      <c r="D6" s="783"/>
      <c r="E6" s="783"/>
      <c r="F6" s="783"/>
      <c r="G6" s="783"/>
      <c r="H6" s="783"/>
      <c r="I6" s="783"/>
      <c r="J6" s="783"/>
      <c r="K6" s="783"/>
      <c r="L6" s="783"/>
      <c r="M6" s="783"/>
      <c r="N6" s="783"/>
      <c r="O6" s="783"/>
      <c r="P6" s="783"/>
      <c r="Q6" s="783"/>
      <c r="R6" s="783"/>
    </row>
    <row r="7" spans="1:18">
      <c r="A7" s="23"/>
      <c r="B7" s="23"/>
      <c r="C7" s="23"/>
      <c r="D7" s="23"/>
      <c r="E7" s="23"/>
      <c r="F7" s="23"/>
      <c r="G7" s="23"/>
      <c r="H7" s="23"/>
      <c r="I7" s="23"/>
      <c r="J7" s="23"/>
      <c r="K7" s="23"/>
      <c r="L7" s="23"/>
      <c r="M7" s="23"/>
      <c r="N7" s="23"/>
      <c r="O7" s="23"/>
      <c r="P7" s="23"/>
      <c r="Q7" s="23"/>
      <c r="R7" s="23"/>
    </row>
    <row r="8" spans="1:18">
      <c r="A8" s="23"/>
      <c r="C8" s="2"/>
      <c r="D8" s="23"/>
      <c r="E8" s="23"/>
      <c r="F8" s="23"/>
      <c r="G8" s="23"/>
      <c r="H8" s="23"/>
      <c r="I8" s="23"/>
      <c r="J8" s="23"/>
      <c r="K8" s="23"/>
      <c r="L8" s="23"/>
      <c r="M8" s="23"/>
      <c r="N8" s="23"/>
      <c r="O8" s="23"/>
      <c r="P8" s="23"/>
      <c r="Q8" s="23"/>
      <c r="R8" s="23"/>
    </row>
    <row r="9" spans="1:18">
      <c r="A9" s="23"/>
      <c r="B9" s="59" t="s">
        <v>113</v>
      </c>
      <c r="C9" s="2"/>
      <c r="D9" s="23"/>
      <c r="E9" s="23"/>
      <c r="F9" s="23"/>
      <c r="G9" s="23"/>
      <c r="H9" s="23"/>
      <c r="I9" s="23"/>
      <c r="J9" s="23"/>
      <c r="K9" s="23"/>
      <c r="L9" s="23"/>
      <c r="M9" s="23"/>
      <c r="N9" s="23"/>
      <c r="O9" s="23"/>
      <c r="P9" s="23"/>
      <c r="Q9" s="23"/>
      <c r="R9" s="23"/>
    </row>
    <row r="10" spans="1:18">
      <c r="A10" s="25" t="s">
        <v>43</v>
      </c>
      <c r="B10" s="9"/>
      <c r="C10" s="9"/>
      <c r="D10" s="9"/>
      <c r="E10" s="9"/>
      <c r="F10" s="9"/>
      <c r="G10" s="9"/>
      <c r="H10" s="9"/>
      <c r="I10" s="9"/>
      <c r="J10" s="9"/>
      <c r="K10" s="9"/>
      <c r="P10" s="23"/>
      <c r="Q10" s="23"/>
      <c r="R10" s="8"/>
    </row>
    <row r="11" spans="1:18">
      <c r="A11" s="41" t="s">
        <v>44</v>
      </c>
      <c r="B11" s="41" t="s">
        <v>1268</v>
      </c>
      <c r="C11" s="25"/>
      <c r="D11" s="8"/>
      <c r="E11" s="8"/>
      <c r="F11" s="8"/>
      <c r="G11" s="8"/>
      <c r="H11" s="8"/>
      <c r="I11" s="8"/>
      <c r="J11" s="8"/>
      <c r="K11" s="8"/>
      <c r="P11" s="41" t="s">
        <v>2</v>
      </c>
      <c r="Q11" s="25"/>
      <c r="R11" s="41" t="s">
        <v>1</v>
      </c>
    </row>
    <row r="12" spans="1:18">
      <c r="A12" s="18">
        <v>1</v>
      </c>
      <c r="B12" s="9" t="s">
        <v>1347</v>
      </c>
      <c r="C12" s="9"/>
      <c r="E12" s="9"/>
      <c r="G12" s="9"/>
      <c r="L12" s="8"/>
      <c r="M12" s="8"/>
      <c r="N12" s="8"/>
      <c r="O12" s="8"/>
      <c r="P12" s="309">
        <f>'Attachment Supp-RIE-6d'!J61+'Attachment Supp-RIE-5d'!J61+'Attachment Supp-RIE-4d'!J60</f>
        <v>-196992.15234556329</v>
      </c>
      <c r="Q12" s="312"/>
      <c r="R12" s="61" t="s">
        <v>1372</v>
      </c>
    </row>
    <row r="13" spans="1:18">
      <c r="A13" s="18">
        <f>A12+1</f>
        <v>2</v>
      </c>
      <c r="B13" s="9" t="s">
        <v>1345</v>
      </c>
      <c r="C13" s="9"/>
      <c r="E13" s="9"/>
      <c r="G13" s="9"/>
      <c r="L13" s="8"/>
      <c r="M13" s="8"/>
      <c r="N13" s="8"/>
      <c r="O13" s="8"/>
      <c r="P13" s="572">
        <f>P52</f>
        <v>-196957.47640781465</v>
      </c>
      <c r="Q13" s="572"/>
      <c r="R13" s="476"/>
    </row>
    <row r="14" spans="1:18" ht="13.5" thickBot="1">
      <c r="A14" s="18">
        <f>A13+1</f>
        <v>3</v>
      </c>
      <c r="B14" s="9" t="s">
        <v>1344</v>
      </c>
      <c r="C14" s="9"/>
      <c r="E14" s="9"/>
      <c r="G14" s="9"/>
      <c r="L14" s="8"/>
      <c r="M14" s="8"/>
      <c r="N14" s="8"/>
      <c r="O14" s="8"/>
      <c r="P14" s="316">
        <f>P13-P12</f>
        <v>34.675937748630531</v>
      </c>
      <c r="Q14" s="312"/>
      <c r="R14" s="329"/>
    </row>
    <row r="15" spans="1:18" ht="13.5" thickTop="1">
      <c r="A15" s="18"/>
      <c r="B15" s="9"/>
      <c r="C15" s="9"/>
      <c r="D15" s="9"/>
      <c r="E15" s="9"/>
      <c r="G15" s="9"/>
      <c r="L15" s="8"/>
      <c r="M15" s="8"/>
      <c r="N15" s="8"/>
      <c r="O15" s="8"/>
      <c r="P15" s="312"/>
      <c r="Q15" s="312"/>
    </row>
    <row r="16" spans="1:18">
      <c r="A16" s="18" t="s">
        <v>41</v>
      </c>
      <c r="B16" s="9"/>
      <c r="C16" s="9"/>
      <c r="D16" s="9"/>
      <c r="E16" s="9"/>
      <c r="F16" s="609"/>
      <c r="G16" s="9"/>
      <c r="H16" s="609"/>
      <c r="I16" s="9"/>
      <c r="J16" s="609"/>
      <c r="K16" s="9"/>
      <c r="L16" s="609"/>
      <c r="M16" s="8"/>
      <c r="N16" s="8"/>
      <c r="O16" s="8"/>
      <c r="P16" s="312"/>
      <c r="Q16" s="312"/>
    </row>
    <row r="17" spans="1:18">
      <c r="A17" s="18"/>
      <c r="B17" s="790" t="s">
        <v>1261</v>
      </c>
      <c r="C17" s="791"/>
      <c r="D17" s="792"/>
      <c r="E17" s="25"/>
      <c r="F17" s="18" t="s">
        <v>12</v>
      </c>
      <c r="G17" s="25"/>
      <c r="H17" s="18" t="s">
        <v>15</v>
      </c>
      <c r="I17" s="18"/>
      <c r="J17" s="27" t="s">
        <v>1343</v>
      </c>
      <c r="K17" s="18"/>
      <c r="L17" s="608" t="s">
        <v>16</v>
      </c>
      <c r="M17" s="18"/>
      <c r="N17" s="18" t="s">
        <v>1342</v>
      </c>
      <c r="O17" s="18"/>
      <c r="P17" s="18" t="s">
        <v>1341</v>
      </c>
      <c r="Q17" s="23"/>
      <c r="R17" s="8" t="s">
        <v>1340</v>
      </c>
    </row>
    <row r="18" spans="1:18" ht="38.25">
      <c r="A18" s="18"/>
      <c r="B18" s="41" t="s">
        <v>275</v>
      </c>
      <c r="C18" s="25"/>
      <c r="D18" s="41" t="s">
        <v>276</v>
      </c>
      <c r="E18" s="25"/>
      <c r="F18" s="87" t="s">
        <v>1371</v>
      </c>
      <c r="G18" s="25"/>
      <c r="H18" s="87" t="s">
        <v>1370</v>
      </c>
      <c r="I18" s="8"/>
      <c r="J18" s="87" t="s">
        <v>1337</v>
      </c>
      <c r="L18" s="87" t="s">
        <v>1336</v>
      </c>
      <c r="M18" s="607"/>
      <c r="N18" s="606" t="s">
        <v>1335</v>
      </c>
      <c r="O18" s="319"/>
      <c r="P18" s="41" t="s">
        <v>1334</v>
      </c>
      <c r="Q18" s="8"/>
      <c r="R18" s="41" t="s">
        <v>1333</v>
      </c>
    </row>
    <row r="19" spans="1:18" ht="13.7" customHeight="1">
      <c r="A19" s="18">
        <f>A14+1</f>
        <v>4</v>
      </c>
      <c r="B19" s="8" t="s">
        <v>278</v>
      </c>
      <c r="C19" s="8"/>
      <c r="D19" s="201">
        <v>2023</v>
      </c>
      <c r="E19" s="8"/>
      <c r="F19" s="604">
        <f>'Attachment Supp-RIE-6d'!J18+'Attachment Supp-RIE-5d'!J18+'Attachment Supp-RIE-4d'!J17</f>
        <v>-167955.38310055435</v>
      </c>
      <c r="G19" s="605"/>
      <c r="H19" s="604">
        <f>'Attachment Supp-RIE-6d'!J18+'Attachment Supp-RIE-5d'!J18+'Attachment Supp-RIE-4d'!J17</f>
        <v>-167955.38310055435</v>
      </c>
      <c r="I19" s="320"/>
      <c r="J19" s="322">
        <v>5.4000000000000003E-3</v>
      </c>
      <c r="K19" s="567" t="s">
        <v>55</v>
      </c>
      <c r="L19" s="322">
        <v>5.4000000000000003E-3</v>
      </c>
      <c r="M19" s="567" t="s">
        <v>55</v>
      </c>
      <c r="N19" s="602">
        <f>F19*J19</f>
        <v>-906.95906874299351</v>
      </c>
      <c r="O19" s="567"/>
      <c r="P19" s="269">
        <f>H19*L19</f>
        <v>-906.95906874299351</v>
      </c>
      <c r="Q19" s="270"/>
      <c r="R19" s="559">
        <f t="shared" ref="R19:R49" si="0">P19-N19</f>
        <v>0</v>
      </c>
    </row>
    <row r="20" spans="1:18" ht="13.7" customHeight="1">
      <c r="A20" s="18">
        <f>A19+1</f>
        <v>5</v>
      </c>
      <c r="B20" s="8" t="s">
        <v>279</v>
      </c>
      <c r="C20" s="8"/>
      <c r="D20" s="8">
        <f>IF(ISNUMBER($D$19),$D$19,"")</f>
        <v>2023</v>
      </c>
      <c r="E20" s="8"/>
      <c r="F20" s="601">
        <f>+F19</f>
        <v>-167955.38310055435</v>
      </c>
      <c r="G20" s="8"/>
      <c r="H20" s="324">
        <f>+H19</f>
        <v>-167955.38310055435</v>
      </c>
      <c r="I20" s="320"/>
      <c r="J20" s="322">
        <v>4.7999999999999996E-3</v>
      </c>
      <c r="K20" s="567" t="s">
        <v>55</v>
      </c>
      <c r="L20" s="322">
        <v>4.7999999999999996E-3</v>
      </c>
      <c r="M20" s="567" t="s">
        <v>55</v>
      </c>
      <c r="N20" s="602">
        <f>F20*J20</f>
        <v>-806.18583888266085</v>
      </c>
      <c r="O20" s="567"/>
      <c r="P20" s="269">
        <f>H20*L20</f>
        <v>-806.18583888266085</v>
      </c>
      <c r="Q20" s="270"/>
      <c r="R20" s="559">
        <f t="shared" si="0"/>
        <v>0</v>
      </c>
    </row>
    <row r="21" spans="1:18" ht="13.7" customHeight="1">
      <c r="A21" s="18">
        <f>A20+1</f>
        <v>6</v>
      </c>
      <c r="B21" s="8" t="s">
        <v>280</v>
      </c>
      <c r="C21" s="8"/>
      <c r="D21" s="8">
        <f>+$D$20</f>
        <v>2023</v>
      </c>
      <c r="E21" s="8"/>
      <c r="F21" s="601">
        <f>+F20</f>
        <v>-167955.38310055435</v>
      </c>
      <c r="G21" s="8"/>
      <c r="H21" s="324">
        <f>+H20</f>
        <v>-167955.38310055435</v>
      </c>
      <c r="I21" s="320"/>
      <c r="J21" s="322">
        <v>5.4000000000000003E-3</v>
      </c>
      <c r="K21" s="567" t="s">
        <v>55</v>
      </c>
      <c r="L21" s="322">
        <v>5.4000000000000003E-3</v>
      </c>
      <c r="M21" s="567" t="s">
        <v>55</v>
      </c>
      <c r="N21" s="602">
        <f>F21*J21</f>
        <v>-906.95906874299351</v>
      </c>
      <c r="O21" s="567"/>
      <c r="P21" s="269">
        <f>H21*L21</f>
        <v>-906.95906874299351</v>
      </c>
      <c r="Q21" s="270"/>
      <c r="R21" s="559">
        <f t="shared" si="0"/>
        <v>0</v>
      </c>
    </row>
    <row r="22" spans="1:18" ht="13.7" customHeight="1">
      <c r="A22" s="18"/>
      <c r="B22" s="8"/>
      <c r="C22" s="8"/>
      <c r="D22" s="8"/>
      <c r="E22" s="8"/>
      <c r="F22" s="601"/>
      <c r="G22" s="8"/>
      <c r="H22" s="324"/>
      <c r="I22" s="320"/>
      <c r="J22" s="325"/>
      <c r="K22" s="323"/>
      <c r="L22" s="325"/>
      <c r="M22" s="323"/>
      <c r="N22" s="602"/>
      <c r="O22" s="323"/>
      <c r="P22" s="269"/>
      <c r="Q22" s="270"/>
      <c r="R22" s="559">
        <f t="shared" si="0"/>
        <v>0</v>
      </c>
    </row>
    <row r="23" spans="1:18" ht="13.7" customHeight="1">
      <c r="A23" s="18">
        <f>A21+1</f>
        <v>7</v>
      </c>
      <c r="B23" s="8" t="s">
        <v>281</v>
      </c>
      <c r="C23" s="8"/>
      <c r="D23" s="8">
        <f>+$D$20</f>
        <v>2023</v>
      </c>
      <c r="E23" s="8"/>
      <c r="F23" s="601">
        <f>+F21+N21+N20+N19</f>
        <v>-170575.48707692299</v>
      </c>
      <c r="G23" s="8"/>
      <c r="H23" s="324">
        <f>+H21+P21+P20+P19</f>
        <v>-170575.48707692299</v>
      </c>
      <c r="I23" s="320"/>
      <c r="J23" s="322">
        <v>6.1999999999999998E-3</v>
      </c>
      <c r="K23" s="567" t="s">
        <v>55</v>
      </c>
      <c r="L23" s="322">
        <v>6.1999999999999998E-3</v>
      </c>
      <c r="M23" s="567" t="s">
        <v>55</v>
      </c>
      <c r="N23" s="602">
        <f>F23*J23</f>
        <v>-1057.5680198769226</v>
      </c>
      <c r="O23" s="567"/>
      <c r="P23" s="269">
        <f>H23*L23</f>
        <v>-1057.5680198769226</v>
      </c>
      <c r="Q23" s="270"/>
      <c r="R23" s="559">
        <f t="shared" si="0"/>
        <v>0</v>
      </c>
    </row>
    <row r="24" spans="1:18" ht="13.7" customHeight="1">
      <c r="A24" s="18">
        <f>A23+1</f>
        <v>8</v>
      </c>
      <c r="B24" s="8" t="s">
        <v>282</v>
      </c>
      <c r="C24" s="8"/>
      <c r="D24" s="8">
        <f>+$D$20</f>
        <v>2023</v>
      </c>
      <c r="E24" s="8"/>
      <c r="F24" s="601">
        <f>+F23</f>
        <v>-170575.48707692299</v>
      </c>
      <c r="G24" s="8"/>
      <c r="H24" s="324">
        <f>+H23</f>
        <v>-170575.48707692299</v>
      </c>
      <c r="I24" s="320"/>
      <c r="J24" s="322">
        <v>6.4000000000000003E-3</v>
      </c>
      <c r="K24" s="567" t="s">
        <v>55</v>
      </c>
      <c r="L24" s="322">
        <v>6.4000000000000003E-3</v>
      </c>
      <c r="M24" s="567" t="s">
        <v>55</v>
      </c>
      <c r="N24" s="602">
        <f>F24*J24</f>
        <v>-1091.6831172923071</v>
      </c>
      <c r="O24" s="567"/>
      <c r="P24" s="269">
        <f>H24*L24</f>
        <v>-1091.6831172923071</v>
      </c>
      <c r="Q24" s="270"/>
      <c r="R24" s="559">
        <f t="shared" si="0"/>
        <v>0</v>
      </c>
    </row>
    <row r="25" spans="1:18">
      <c r="A25" s="18">
        <f>A24+1</f>
        <v>9</v>
      </c>
      <c r="B25" s="8" t="s">
        <v>283</v>
      </c>
      <c r="C25" s="8"/>
      <c r="D25" s="8">
        <f>+$D$20</f>
        <v>2023</v>
      </c>
      <c r="E25" s="8"/>
      <c r="F25" s="601">
        <f>+F24</f>
        <v>-170575.48707692299</v>
      </c>
      <c r="G25" s="603"/>
      <c r="H25" s="324">
        <f>+H24</f>
        <v>-170575.48707692299</v>
      </c>
      <c r="I25" s="320"/>
      <c r="J25" s="322">
        <v>6.1999999999999998E-3</v>
      </c>
      <c r="K25" s="567" t="s">
        <v>55</v>
      </c>
      <c r="L25" s="322">
        <v>6.1999999999999998E-3</v>
      </c>
      <c r="M25" s="567" t="s">
        <v>55</v>
      </c>
      <c r="N25" s="602">
        <f>F25*J25</f>
        <v>-1057.5680198769226</v>
      </c>
      <c r="O25" s="567"/>
      <c r="P25" s="269">
        <f>H25*L25</f>
        <v>-1057.5680198769226</v>
      </c>
      <c r="Q25" s="270"/>
      <c r="R25" s="559">
        <f t="shared" si="0"/>
        <v>0</v>
      </c>
    </row>
    <row r="26" spans="1:18">
      <c r="A26" s="18"/>
      <c r="B26" s="8"/>
      <c r="C26" s="8"/>
      <c r="D26" s="8"/>
      <c r="E26" s="8"/>
      <c r="F26" s="601"/>
      <c r="G26" s="8"/>
      <c r="H26" s="324"/>
      <c r="I26" s="320"/>
      <c r="J26" s="325"/>
      <c r="K26" s="323"/>
      <c r="L26" s="325"/>
      <c r="M26" s="323"/>
      <c r="N26" s="602"/>
      <c r="O26" s="323"/>
      <c r="P26" s="269"/>
      <c r="Q26" s="270"/>
      <c r="R26" s="559">
        <f t="shared" si="0"/>
        <v>0</v>
      </c>
    </row>
    <row r="27" spans="1:18">
      <c r="A27" s="18">
        <f>A25+1</f>
        <v>10</v>
      </c>
      <c r="B27" s="8" t="s">
        <v>284</v>
      </c>
      <c r="C27" s="8"/>
      <c r="D27" s="8">
        <f>+$D$20</f>
        <v>2023</v>
      </c>
      <c r="E27" s="8"/>
      <c r="F27" s="601">
        <f>+F25+N25+N24+N23</f>
        <v>-173782.30623396914</v>
      </c>
      <c r="G27" s="8"/>
      <c r="H27" s="324">
        <f>+H25+P25+P24+P23</f>
        <v>-173782.30623396914</v>
      </c>
      <c r="I27" s="320"/>
      <c r="J27" s="322">
        <v>9.7999999999999997E-3</v>
      </c>
      <c r="K27" s="567" t="s">
        <v>55</v>
      </c>
      <c r="L27" s="322">
        <v>6.7999999999999996E-3</v>
      </c>
      <c r="M27" s="567" t="s">
        <v>55</v>
      </c>
      <c r="N27" s="602">
        <f>F27*J27</f>
        <v>-1703.0666010928976</v>
      </c>
      <c r="O27" s="567"/>
      <c r="P27" s="269">
        <f>H27*L27</f>
        <v>-1181.7196823909901</v>
      </c>
      <c r="Q27" s="270"/>
      <c r="R27" s="559">
        <f t="shared" si="0"/>
        <v>521.3469187019075</v>
      </c>
    </row>
    <row r="28" spans="1:18">
      <c r="A28" s="18">
        <f>A27+1</f>
        <v>11</v>
      </c>
      <c r="B28" s="8" t="s">
        <v>285</v>
      </c>
      <c r="C28" s="8"/>
      <c r="D28" s="8">
        <f>+$D$20</f>
        <v>2023</v>
      </c>
      <c r="E28" s="8"/>
      <c r="F28" s="601">
        <f>+F27</f>
        <v>-173782.30623396914</v>
      </c>
      <c r="G28" s="8"/>
      <c r="H28" s="324">
        <f>+H27</f>
        <v>-173782.30623396914</v>
      </c>
      <c r="I28" s="320"/>
      <c r="J28" s="322">
        <v>6.7999999999999996E-3</v>
      </c>
      <c r="K28" s="567" t="s">
        <v>55</v>
      </c>
      <c r="L28" s="322">
        <v>6.7999999999999996E-3</v>
      </c>
      <c r="M28" s="567" t="s">
        <v>55</v>
      </c>
      <c r="N28" s="602">
        <f>F28*J28</f>
        <v>-1181.7196823909901</v>
      </c>
      <c r="O28" s="567"/>
      <c r="P28" s="269">
        <f>H28*L28</f>
        <v>-1181.7196823909901</v>
      </c>
      <c r="Q28" s="270"/>
      <c r="R28" s="559">
        <f t="shared" si="0"/>
        <v>0</v>
      </c>
    </row>
    <row r="29" spans="1:18">
      <c r="A29" s="18">
        <f>A28+1</f>
        <v>12</v>
      </c>
      <c r="B29" s="8" t="s">
        <v>286</v>
      </c>
      <c r="C29" s="8"/>
      <c r="D29" s="8">
        <f>+$D$20</f>
        <v>2023</v>
      </c>
      <c r="E29" s="8"/>
      <c r="F29" s="601">
        <f>+F28</f>
        <v>-173782.30623396914</v>
      </c>
      <c r="G29" s="8"/>
      <c r="H29" s="324">
        <f>+H28</f>
        <v>-173782.30623396914</v>
      </c>
      <c r="I29" s="320"/>
      <c r="J29" s="322">
        <v>6.6E-3</v>
      </c>
      <c r="K29" s="567" t="s">
        <v>55</v>
      </c>
      <c r="L29" s="322">
        <v>6.6E-3</v>
      </c>
      <c r="M29" s="567" t="s">
        <v>55</v>
      </c>
      <c r="N29" s="602">
        <f>F29*J29</f>
        <v>-1146.9632211441963</v>
      </c>
      <c r="O29" s="567"/>
      <c r="P29" s="269">
        <f>H29*L29</f>
        <v>-1146.9632211441963</v>
      </c>
      <c r="Q29" s="270"/>
      <c r="R29" s="559">
        <f t="shared" si="0"/>
        <v>0</v>
      </c>
    </row>
    <row r="30" spans="1:18">
      <c r="A30" s="18"/>
      <c r="B30" s="8"/>
      <c r="C30" s="8"/>
      <c r="D30" s="8"/>
      <c r="E30" s="8"/>
      <c r="F30" s="601"/>
      <c r="G30" s="8"/>
      <c r="H30" s="324"/>
      <c r="I30" s="320"/>
      <c r="J30" s="325"/>
      <c r="K30" s="323"/>
      <c r="L30" s="325"/>
      <c r="M30" s="323"/>
      <c r="N30" s="602"/>
      <c r="O30" s="323"/>
      <c r="P30" s="269"/>
      <c r="Q30" s="270"/>
      <c r="R30" s="559">
        <f t="shared" si="0"/>
        <v>0</v>
      </c>
    </row>
    <row r="31" spans="1:18">
      <c r="A31" s="18">
        <f>A29+1</f>
        <v>13</v>
      </c>
      <c r="B31" s="8" t="s">
        <v>287</v>
      </c>
      <c r="C31" s="8"/>
      <c r="D31" s="8">
        <f>+$D$20</f>
        <v>2023</v>
      </c>
      <c r="E31" s="8"/>
      <c r="F31" s="601">
        <f>+F29+N29+N28+N27</f>
        <v>-177814.05573859721</v>
      </c>
      <c r="G31" s="8"/>
      <c r="H31" s="324">
        <f>+H29+P29+P28+P27</f>
        <v>-177292.70881989528</v>
      </c>
      <c r="I31" s="320"/>
      <c r="J31" s="322">
        <v>7.1000000000000004E-3</v>
      </c>
      <c r="K31" s="567" t="s">
        <v>55</v>
      </c>
      <c r="L31" s="322">
        <v>7.1000000000000004E-3</v>
      </c>
      <c r="M31" s="567" t="s">
        <v>55</v>
      </c>
      <c r="N31" s="602">
        <f>F31*J31</f>
        <v>-1262.4797957440403</v>
      </c>
      <c r="O31" s="567"/>
      <c r="P31" s="269">
        <f>H31*L31</f>
        <v>-1258.7782326212566</v>
      </c>
      <c r="Q31" s="270"/>
      <c r="R31" s="559">
        <f t="shared" si="0"/>
        <v>3.701563122783682</v>
      </c>
    </row>
    <row r="32" spans="1:18">
      <c r="A32" s="18">
        <f>A31+1</f>
        <v>14</v>
      </c>
      <c r="B32" s="8" t="s">
        <v>288</v>
      </c>
      <c r="C32" s="8"/>
      <c r="D32" s="8">
        <f>+$D$20</f>
        <v>2023</v>
      </c>
      <c r="E32" s="8"/>
      <c r="F32" s="601">
        <f>+F31</f>
        <v>-177814.05573859721</v>
      </c>
      <c r="G32" s="8"/>
      <c r="H32" s="324">
        <f>+H31</f>
        <v>-177292.70881989528</v>
      </c>
      <c r="I32" s="320"/>
      <c r="J32" s="322">
        <v>6.8999999999999999E-3</v>
      </c>
      <c r="K32" s="567" t="s">
        <v>55</v>
      </c>
      <c r="L32" s="322">
        <v>6.8999999999999999E-3</v>
      </c>
      <c r="M32" s="567" t="s">
        <v>55</v>
      </c>
      <c r="N32" s="602">
        <f>F32*J32</f>
        <v>-1226.9169845963206</v>
      </c>
      <c r="O32" s="567"/>
      <c r="P32" s="269">
        <f>H32*L32</f>
        <v>-1223.3196908572775</v>
      </c>
      <c r="Q32" s="270"/>
      <c r="R32" s="559">
        <f t="shared" si="0"/>
        <v>3.5972937390431525</v>
      </c>
    </row>
    <row r="33" spans="1:18">
      <c r="A33" s="18">
        <f>A32+1</f>
        <v>15</v>
      </c>
      <c r="B33" s="8" t="s">
        <v>289</v>
      </c>
      <c r="C33" s="8"/>
      <c r="D33" s="8">
        <f>+$D$20</f>
        <v>2023</v>
      </c>
      <c r="E33" s="8"/>
      <c r="F33" s="601">
        <f>+F32</f>
        <v>-177814.05573859721</v>
      </c>
      <c r="G33" s="8"/>
      <c r="H33" s="324">
        <f>+H32</f>
        <v>-177292.70881989528</v>
      </c>
      <c r="I33" s="320"/>
      <c r="J33" s="322">
        <v>7.1000000000000004E-3</v>
      </c>
      <c r="K33" s="567" t="s">
        <v>55</v>
      </c>
      <c r="L33" s="322">
        <v>7.1000000000000004E-3</v>
      </c>
      <c r="M33" s="567" t="s">
        <v>55</v>
      </c>
      <c r="N33" s="602">
        <f>F33*J33</f>
        <v>-1262.4797957440403</v>
      </c>
      <c r="O33" s="567"/>
      <c r="P33" s="269">
        <f>H33*L33</f>
        <v>-1258.7782326212566</v>
      </c>
      <c r="Q33" s="270"/>
      <c r="R33" s="559">
        <f t="shared" si="0"/>
        <v>3.701563122783682</v>
      </c>
    </row>
    <row r="34" spans="1:18">
      <c r="A34" s="18"/>
      <c r="B34" s="8"/>
      <c r="C34" s="8"/>
      <c r="D34" s="8"/>
      <c r="E34" s="8"/>
      <c r="F34" s="601"/>
      <c r="G34" s="8"/>
      <c r="H34" s="324"/>
      <c r="I34" s="320"/>
      <c r="J34" s="571"/>
      <c r="K34" s="323"/>
      <c r="L34" s="571"/>
      <c r="M34" s="323"/>
      <c r="N34" s="602"/>
      <c r="O34" s="323"/>
      <c r="P34" s="269"/>
      <c r="Q34" s="270"/>
      <c r="R34" s="559">
        <f t="shared" si="0"/>
        <v>0</v>
      </c>
    </row>
    <row r="35" spans="1:18" ht="13.7" customHeight="1">
      <c r="A35" s="18">
        <f>A33+1</f>
        <v>16</v>
      </c>
      <c r="B35" s="8" t="s">
        <v>278</v>
      </c>
      <c r="C35" s="8"/>
      <c r="D35" s="8">
        <f>IF(ISNUMBER($D$19),D19+1,"")</f>
        <v>2024</v>
      </c>
      <c r="E35" s="8"/>
      <c r="F35" s="601">
        <f>+F33+N33+N32+N31</f>
        <v>-181565.93231468159</v>
      </c>
      <c r="G35" s="8"/>
      <c r="H35" s="324">
        <f>+H33+P33+P32+P31</f>
        <v>-181033.58497599509</v>
      </c>
      <c r="I35" s="320"/>
      <c r="J35" s="322">
        <v>7.1999999999999998E-3</v>
      </c>
      <c r="K35" s="567" t="s">
        <v>55</v>
      </c>
      <c r="L35" s="322">
        <v>7.1999999999999998E-3</v>
      </c>
      <c r="M35" s="567" t="s">
        <v>55</v>
      </c>
      <c r="N35" s="602">
        <f>F35*J35</f>
        <v>-1307.2747126657073</v>
      </c>
      <c r="O35" s="567"/>
      <c r="P35" s="269">
        <f>H35*L35</f>
        <v>-1303.4418118271647</v>
      </c>
      <c r="Q35" s="270"/>
      <c r="R35" s="559">
        <f t="shared" si="0"/>
        <v>3.8329008385426278</v>
      </c>
    </row>
    <row r="36" spans="1:18" ht="13.7" customHeight="1">
      <c r="A36" s="18">
        <f>A35+1</f>
        <v>17</v>
      </c>
      <c r="B36" s="8" t="s">
        <v>279</v>
      </c>
      <c r="C36" s="8"/>
      <c r="D36" s="8">
        <f>$D$35</f>
        <v>2024</v>
      </c>
      <c r="E36" s="8"/>
      <c r="F36" s="601">
        <f>+F35</f>
        <v>-181565.93231468159</v>
      </c>
      <c r="G36" s="8"/>
      <c r="H36" s="324">
        <f>+H35</f>
        <v>-181033.58497599509</v>
      </c>
      <c r="I36" s="320"/>
      <c r="J36" s="322">
        <v>6.7999999999999996E-3</v>
      </c>
      <c r="K36" s="567" t="s">
        <v>55</v>
      </c>
      <c r="L36" s="322">
        <v>6.7999999999999996E-3</v>
      </c>
      <c r="M36" s="567" t="s">
        <v>55</v>
      </c>
      <c r="N36" s="602">
        <f>F36*J36</f>
        <v>-1234.6483397398347</v>
      </c>
      <c r="O36" s="567"/>
      <c r="P36" s="269">
        <f>H36*L36</f>
        <v>-1231.0283778367666</v>
      </c>
      <c r="Q36" s="270"/>
      <c r="R36" s="559">
        <f t="shared" si="0"/>
        <v>3.6199619030680878</v>
      </c>
    </row>
    <row r="37" spans="1:18" ht="13.7" customHeight="1">
      <c r="A37" s="18">
        <f>A36+1</f>
        <v>18</v>
      </c>
      <c r="B37" s="8" t="s">
        <v>280</v>
      </c>
      <c r="C37" s="8"/>
      <c r="D37" s="8">
        <f>$D$35</f>
        <v>2024</v>
      </c>
      <c r="E37" s="8"/>
      <c r="F37" s="601">
        <f>+F36</f>
        <v>-181565.93231468159</v>
      </c>
      <c r="G37" s="8"/>
      <c r="H37" s="324">
        <f>+H36</f>
        <v>-181033.58497599509</v>
      </c>
      <c r="I37" s="320"/>
      <c r="J37" s="322">
        <v>7.1999999999999998E-3</v>
      </c>
      <c r="K37" s="567" t="s">
        <v>55</v>
      </c>
      <c r="L37" s="322">
        <v>7.1999999999999998E-3</v>
      </c>
      <c r="M37" s="567" t="s">
        <v>55</v>
      </c>
      <c r="N37" s="602">
        <f>F37*J37</f>
        <v>-1307.2747126657073</v>
      </c>
      <c r="O37" s="567"/>
      <c r="P37" s="269">
        <f>H37*L37</f>
        <v>-1303.4418118271647</v>
      </c>
      <c r="Q37" s="270"/>
      <c r="R37" s="559">
        <f t="shared" si="0"/>
        <v>3.8329008385426278</v>
      </c>
    </row>
    <row r="38" spans="1:18" ht="13.7" customHeight="1">
      <c r="A38" s="18"/>
      <c r="B38" s="8"/>
      <c r="C38" s="8"/>
      <c r="D38" s="8"/>
      <c r="E38" s="8"/>
      <c r="F38" s="601"/>
      <c r="G38" s="8"/>
      <c r="H38" s="324"/>
      <c r="I38" s="320"/>
      <c r="J38" s="325"/>
      <c r="K38" s="323"/>
      <c r="L38" s="325"/>
      <c r="M38" s="323"/>
      <c r="N38" s="602"/>
      <c r="O38" s="323"/>
      <c r="P38" s="269"/>
      <c r="Q38" s="270"/>
      <c r="R38" s="559">
        <f t="shared" si="0"/>
        <v>0</v>
      </c>
    </row>
    <row r="39" spans="1:18" ht="13.7" customHeight="1">
      <c r="A39" s="18">
        <f>A37+1</f>
        <v>19</v>
      </c>
      <c r="B39" s="8" t="s">
        <v>281</v>
      </c>
      <c r="C39" s="8"/>
      <c r="D39" s="8">
        <f>$D$35</f>
        <v>2024</v>
      </c>
      <c r="E39" s="8"/>
      <c r="F39" s="601">
        <f>+F37+N37+N36+N35</f>
        <v>-185415.13007975282</v>
      </c>
      <c r="G39" s="8"/>
      <c r="H39" s="324">
        <f>+H37+P37+P36+P35</f>
        <v>-184871.49697748618</v>
      </c>
      <c r="I39" s="320"/>
      <c r="J39" s="322">
        <v>7.0000000000000001E-3</v>
      </c>
      <c r="K39" s="567" t="s">
        <v>55</v>
      </c>
      <c r="L39" s="322">
        <v>7.0000000000000001E-3</v>
      </c>
      <c r="M39" s="567" t="s">
        <v>55</v>
      </c>
      <c r="N39" s="602">
        <f>F39*J39</f>
        <v>-1297.9059105582699</v>
      </c>
      <c r="O39" s="567"/>
      <c r="P39" s="269">
        <f>H39*L39</f>
        <v>-1294.1004788424034</v>
      </c>
      <c r="Q39" s="270"/>
      <c r="R39" s="559">
        <f t="shared" si="0"/>
        <v>3.8054317158664617</v>
      </c>
    </row>
    <row r="40" spans="1:18" ht="13.7" customHeight="1">
      <c r="A40" s="18">
        <f>A39+1</f>
        <v>20</v>
      </c>
      <c r="B40" s="8" t="s">
        <v>282</v>
      </c>
      <c r="C40" s="8"/>
      <c r="D40" s="8">
        <f>$D$35</f>
        <v>2024</v>
      </c>
      <c r="E40" s="8"/>
      <c r="F40" s="601">
        <f>+F39</f>
        <v>-185415.13007975282</v>
      </c>
      <c r="G40" s="8"/>
      <c r="H40" s="324">
        <f>+H39</f>
        <v>-184871.49697748618</v>
      </c>
      <c r="I40" s="320"/>
      <c r="J40" s="322">
        <v>7.1999999999999998E-3</v>
      </c>
      <c r="K40" s="567" t="s">
        <v>55</v>
      </c>
      <c r="L40" s="322">
        <v>7.1999999999999998E-3</v>
      </c>
      <c r="M40" s="567" t="s">
        <v>55</v>
      </c>
      <c r="N40" s="602">
        <f>F40*J40</f>
        <v>-1334.9889365742204</v>
      </c>
      <c r="O40" s="567"/>
      <c r="P40" s="269">
        <f>H40*L40</f>
        <v>-1331.0747782379005</v>
      </c>
      <c r="Q40" s="270"/>
      <c r="R40" s="559">
        <f t="shared" si="0"/>
        <v>3.9141583363198151</v>
      </c>
    </row>
    <row r="41" spans="1:18">
      <c r="A41" s="18">
        <f>A40+1</f>
        <v>21</v>
      </c>
      <c r="B41" s="8" t="s">
        <v>283</v>
      </c>
      <c r="C41" s="8"/>
      <c r="D41" s="8">
        <f>$D$35</f>
        <v>2024</v>
      </c>
      <c r="E41" s="8"/>
      <c r="F41" s="601">
        <f>+F40</f>
        <v>-185415.13007975282</v>
      </c>
      <c r="G41" s="8"/>
      <c r="H41" s="324">
        <f>+H40</f>
        <v>-184871.49697748618</v>
      </c>
      <c r="I41" s="320"/>
      <c r="J41" s="322">
        <v>6.7117647058823537E-3</v>
      </c>
      <c r="K41" s="567" t="s">
        <v>57</v>
      </c>
      <c r="L41" s="322">
        <v>7.0000000000000001E-3</v>
      </c>
      <c r="M41" s="567" t="s">
        <v>55</v>
      </c>
      <c r="N41" s="602">
        <f>F41*J41</f>
        <v>-1244.4627260058705</v>
      </c>
      <c r="O41" s="567"/>
      <c r="P41" s="269">
        <f>H41*L41</f>
        <v>-1294.1004788424034</v>
      </c>
      <c r="Q41" s="270"/>
      <c r="R41" s="559">
        <f t="shared" si="0"/>
        <v>-49.637752836532854</v>
      </c>
    </row>
    <row r="42" spans="1:18">
      <c r="A42" s="18"/>
      <c r="B42" s="8"/>
      <c r="C42" s="8"/>
      <c r="D42" s="8"/>
      <c r="E42" s="8"/>
      <c r="F42" s="601"/>
      <c r="G42" s="8"/>
      <c r="H42" s="324"/>
      <c r="I42" s="320"/>
      <c r="J42" s="324"/>
      <c r="K42" s="323"/>
      <c r="L42" s="324"/>
      <c r="M42" s="323"/>
      <c r="N42" s="602"/>
      <c r="O42" s="323"/>
      <c r="P42" s="269"/>
      <c r="Q42" s="270"/>
      <c r="R42" s="559">
        <f t="shared" si="0"/>
        <v>0</v>
      </c>
    </row>
    <row r="43" spans="1:18">
      <c r="A43" s="18">
        <f>A41+1</f>
        <v>22</v>
      </c>
      <c r="B43" s="8" t="s">
        <v>284</v>
      </c>
      <c r="C43" s="8"/>
      <c r="D43" s="8">
        <f>$D$35</f>
        <v>2024</v>
      </c>
      <c r="E43" s="8"/>
      <c r="F43" s="601">
        <f>+F41+N41+N40+N39</f>
        <v>-189292.4876528912</v>
      </c>
      <c r="G43" s="8"/>
      <c r="H43" s="324">
        <f>+H41+P41+P40+P39</f>
        <v>-188790.77271340886</v>
      </c>
      <c r="I43" s="320"/>
      <c r="J43" s="322">
        <v>6.7117647058823537E-3</v>
      </c>
      <c r="K43" s="567" t="s">
        <v>57</v>
      </c>
      <c r="L43" s="322">
        <v>7.1999999999999998E-3</v>
      </c>
      <c r="M43" s="567" t="s">
        <v>55</v>
      </c>
      <c r="N43" s="602">
        <f>F43*J43</f>
        <v>-1270.4866377173464</v>
      </c>
      <c r="O43" s="567"/>
      <c r="P43" s="269">
        <f>H43*L43</f>
        <v>-1359.2935635365438</v>
      </c>
      <c r="Q43" s="270"/>
      <c r="R43" s="559">
        <f t="shared" si="0"/>
        <v>-88.806925819197431</v>
      </c>
    </row>
    <row r="44" spans="1:18">
      <c r="A44" s="18">
        <f>A43+1</f>
        <v>23</v>
      </c>
      <c r="B44" s="8" t="s">
        <v>285</v>
      </c>
      <c r="C44" s="8"/>
      <c r="D44" s="8">
        <f>$D$35</f>
        <v>2024</v>
      </c>
      <c r="E44" s="8"/>
      <c r="F44" s="601">
        <f>+F43</f>
        <v>-189292.4876528912</v>
      </c>
      <c r="G44" s="8"/>
      <c r="H44" s="324">
        <f>+H43</f>
        <v>-188790.77271340886</v>
      </c>
      <c r="I44" s="320"/>
      <c r="J44" s="322">
        <v>6.7117647058823537E-3</v>
      </c>
      <c r="K44" s="567" t="s">
        <v>57</v>
      </c>
      <c r="L44" s="322">
        <v>7.1999999999999998E-3</v>
      </c>
      <c r="M44" s="567" t="s">
        <v>55</v>
      </c>
      <c r="N44" s="602">
        <f>F44*J44</f>
        <v>-1270.4866377173464</v>
      </c>
      <c r="O44" s="567"/>
      <c r="P44" s="269">
        <f>H44*L44</f>
        <v>-1359.2935635365438</v>
      </c>
      <c r="Q44" s="270"/>
      <c r="R44" s="559">
        <f t="shared" si="0"/>
        <v>-88.806925819197431</v>
      </c>
    </row>
    <row r="45" spans="1:18">
      <c r="A45" s="18">
        <f>A44+1</f>
        <v>24</v>
      </c>
      <c r="B45" s="8" t="s">
        <v>286</v>
      </c>
      <c r="C45" s="8"/>
      <c r="D45" s="8">
        <f>$D$35</f>
        <v>2024</v>
      </c>
      <c r="E45" s="8"/>
      <c r="F45" s="601">
        <f>+F44</f>
        <v>-189292.4876528912</v>
      </c>
      <c r="G45" s="8"/>
      <c r="H45" s="324">
        <f>+H44</f>
        <v>-188790.77271340886</v>
      </c>
      <c r="I45" s="320"/>
      <c r="J45" s="322">
        <v>6.7117647058823537E-3</v>
      </c>
      <c r="K45" s="567" t="s">
        <v>57</v>
      </c>
      <c r="L45" s="322">
        <v>7.0000000000000001E-3</v>
      </c>
      <c r="M45" s="567" t="s">
        <v>55</v>
      </c>
      <c r="N45" s="602">
        <f>F45*J45</f>
        <v>-1270.4866377173464</v>
      </c>
      <c r="O45" s="567"/>
      <c r="P45" s="269">
        <f>H45*L45</f>
        <v>-1321.5354089938621</v>
      </c>
      <c r="Q45" s="270"/>
      <c r="R45" s="559">
        <f t="shared" si="0"/>
        <v>-51.048771276515708</v>
      </c>
    </row>
    <row r="46" spans="1:18">
      <c r="A46" s="18"/>
      <c r="B46" s="8"/>
      <c r="C46" s="8"/>
      <c r="D46" s="8"/>
      <c r="E46" s="8"/>
      <c r="F46" s="601"/>
      <c r="G46" s="8"/>
      <c r="H46" s="324"/>
      <c r="I46" s="320"/>
      <c r="J46" s="324"/>
      <c r="K46" s="323"/>
      <c r="L46" s="324"/>
      <c r="M46" s="323"/>
      <c r="N46" s="602"/>
      <c r="O46" s="323"/>
      <c r="P46" s="269"/>
      <c r="Q46" s="270"/>
      <c r="R46" s="559">
        <f t="shared" si="0"/>
        <v>0</v>
      </c>
    </row>
    <row r="47" spans="1:18">
      <c r="A47" s="18">
        <f>A45+1</f>
        <v>25</v>
      </c>
      <c r="B47" s="8" t="s">
        <v>287</v>
      </c>
      <c r="C47" s="8"/>
      <c r="D47" s="8">
        <f>$D$35</f>
        <v>2024</v>
      </c>
      <c r="E47" s="8"/>
      <c r="F47" s="601">
        <f>+F45+N45+N44+N43</f>
        <v>-193103.94756604324</v>
      </c>
      <c r="G47" s="8"/>
      <c r="H47" s="324">
        <f>+H45+P45+P44+P43</f>
        <v>-192830.89524947581</v>
      </c>
      <c r="I47" s="320"/>
      <c r="J47" s="322">
        <v>6.7117647058823537E-3</v>
      </c>
      <c r="K47" s="567" t="s">
        <v>57</v>
      </c>
      <c r="L47" s="322">
        <v>7.1999999999999998E-3</v>
      </c>
      <c r="M47" s="567" t="s">
        <v>55</v>
      </c>
      <c r="N47" s="602">
        <f>F47*J47</f>
        <v>-1296.0682598403257</v>
      </c>
      <c r="O47" s="567"/>
      <c r="P47" s="269">
        <f>H47*L47</f>
        <v>-1388.3824457962257</v>
      </c>
      <c r="Q47" s="270"/>
      <c r="R47" s="559">
        <f t="shared" si="0"/>
        <v>-92.31418595590003</v>
      </c>
    </row>
    <row r="48" spans="1:18">
      <c r="A48" s="18">
        <f>A47+1</f>
        <v>26</v>
      </c>
      <c r="B48" s="8" t="s">
        <v>288</v>
      </c>
      <c r="C48" s="8"/>
      <c r="D48" s="8">
        <f>$D$35</f>
        <v>2024</v>
      </c>
      <c r="E48" s="8"/>
      <c r="F48" s="601">
        <f>+F47</f>
        <v>-193103.94756604324</v>
      </c>
      <c r="G48" s="8"/>
      <c r="H48" s="324">
        <f>+H47</f>
        <v>-192830.89524947581</v>
      </c>
      <c r="I48" s="320"/>
      <c r="J48" s="322">
        <v>6.7117647058823537E-3</v>
      </c>
      <c r="K48" s="567" t="s">
        <v>57</v>
      </c>
      <c r="L48" s="322">
        <v>7.0000000000000001E-3</v>
      </c>
      <c r="M48" s="567" t="s">
        <v>55</v>
      </c>
      <c r="N48" s="602">
        <f>F48*J48</f>
        <v>-1296.0682598403257</v>
      </c>
      <c r="O48" s="567"/>
      <c r="P48" s="269">
        <f>H48*L48</f>
        <v>-1349.8162667463307</v>
      </c>
      <c r="Q48" s="270"/>
      <c r="R48" s="559">
        <f t="shared" si="0"/>
        <v>-53.748006906005003</v>
      </c>
    </row>
    <row r="49" spans="1:19">
      <c r="A49" s="18">
        <f>A48+1</f>
        <v>27</v>
      </c>
      <c r="B49" s="8" t="s">
        <v>289</v>
      </c>
      <c r="C49" s="8"/>
      <c r="D49" s="8">
        <f>$D$35</f>
        <v>2024</v>
      </c>
      <c r="E49" s="8"/>
      <c r="F49" s="601">
        <f>+F48</f>
        <v>-193103.94756604324</v>
      </c>
      <c r="G49" s="8"/>
      <c r="H49" s="324">
        <f>+H48</f>
        <v>-192830.89524947581</v>
      </c>
      <c r="I49" s="320"/>
      <c r="J49" s="322">
        <v>6.7117647058823537E-3</v>
      </c>
      <c r="K49" s="567" t="s">
        <v>57</v>
      </c>
      <c r="L49" s="322">
        <v>7.1999999999999998E-3</v>
      </c>
      <c r="M49" s="567" t="s">
        <v>55</v>
      </c>
      <c r="N49" s="600">
        <f>F49*J49</f>
        <v>-1296.0682598403257</v>
      </c>
      <c r="O49" s="567"/>
      <c r="P49" s="570">
        <f>H49*L49</f>
        <v>-1388.3824457962257</v>
      </c>
      <c r="Q49" s="270"/>
      <c r="R49" s="599">
        <f t="shared" si="0"/>
        <v>-92.31418595590003</v>
      </c>
    </row>
    <row r="50" spans="1:19">
      <c r="A50" s="18"/>
      <c r="D50" s="9"/>
      <c r="E50" s="9"/>
      <c r="G50" s="9"/>
      <c r="L50" s="51"/>
      <c r="N50" s="559"/>
      <c r="P50" s="333"/>
      <c r="Q50" s="333"/>
    </row>
    <row r="51" spans="1:19">
      <c r="A51" s="18"/>
      <c r="L51" s="51"/>
      <c r="P51" s="569"/>
      <c r="Q51" s="569"/>
      <c r="R51" s="598"/>
    </row>
    <row r="52" spans="1:19" ht="13.5" thickBot="1">
      <c r="A52" s="18">
        <f>A49+1</f>
        <v>28</v>
      </c>
      <c r="L52" s="51" t="s">
        <v>1332</v>
      </c>
      <c r="N52" s="568">
        <f>F19+SUM(N19:N49)</f>
        <v>-196992.15234556427</v>
      </c>
      <c r="P52" s="568">
        <f>H19+SUM(P19:P49)</f>
        <v>-196957.47640781465</v>
      </c>
      <c r="Q52" s="333"/>
      <c r="R52" s="568">
        <f>SUM(R19:R49)</f>
        <v>34.675937749609147</v>
      </c>
      <c r="S52" s="329"/>
    </row>
    <row r="53" spans="1:19" ht="13.5" thickTop="1">
      <c r="A53" s="18"/>
      <c r="L53" s="51"/>
      <c r="P53" s="333"/>
      <c r="Q53" s="333"/>
    </row>
    <row r="54" spans="1:19">
      <c r="A54" s="146" t="s">
        <v>246</v>
      </c>
      <c r="N54" s="329"/>
      <c r="P54" s="333"/>
      <c r="Q54" s="333"/>
    </row>
    <row r="55" spans="1:19">
      <c r="A55" s="567" t="s">
        <v>54</v>
      </c>
      <c r="B55" s="11" t="s">
        <v>1255</v>
      </c>
      <c r="P55" s="333"/>
      <c r="Q55" s="333"/>
    </row>
    <row r="56" spans="1:19">
      <c r="A56" s="567" t="s">
        <v>55</v>
      </c>
      <c r="B56" s="11" t="s">
        <v>1254</v>
      </c>
      <c r="P56" s="333"/>
      <c r="Q56" s="333"/>
    </row>
    <row r="57" spans="1:19">
      <c r="A57" s="567" t="s">
        <v>57</v>
      </c>
      <c r="B57" s="11" t="s">
        <v>1331</v>
      </c>
      <c r="P57" s="333"/>
      <c r="Q57" s="333"/>
    </row>
    <row r="58" spans="1:19">
      <c r="A58" s="18"/>
      <c r="P58" s="333"/>
      <c r="Q58" s="333"/>
    </row>
    <row r="59" spans="1:19">
      <c r="P59" s="333"/>
      <c r="Q59" s="333"/>
    </row>
    <row r="60" spans="1:19">
      <c r="A60" s="18"/>
      <c r="P60" s="333"/>
      <c r="Q60" s="333"/>
    </row>
    <row r="61" spans="1:19">
      <c r="A61" s="18"/>
      <c r="P61" s="333"/>
      <c r="Q61" s="333"/>
    </row>
    <row r="62" spans="1:19">
      <c r="A62" s="18"/>
      <c r="P62" s="333"/>
      <c r="Q62" s="333"/>
    </row>
    <row r="63" spans="1:19">
      <c r="A63" s="18"/>
      <c r="P63" s="333"/>
      <c r="Q63" s="333"/>
    </row>
    <row r="64" spans="1:19">
      <c r="A64" s="18"/>
      <c r="P64" s="333"/>
      <c r="Q64" s="333"/>
    </row>
    <row r="65" spans="1:17">
      <c r="A65" s="18"/>
      <c r="P65" s="333"/>
      <c r="Q65" s="333"/>
    </row>
    <row r="66" spans="1:17">
      <c r="A66" s="18"/>
      <c r="P66" s="333"/>
      <c r="Q66" s="333"/>
    </row>
    <row r="67" spans="1:17">
      <c r="A67" s="18"/>
      <c r="P67" s="333"/>
      <c r="Q67" s="333"/>
    </row>
    <row r="68" spans="1:17">
      <c r="A68" s="18"/>
      <c r="P68" s="333"/>
      <c r="Q68" s="333"/>
    </row>
    <row r="69" spans="1:17">
      <c r="A69" s="18"/>
      <c r="P69" s="333"/>
      <c r="Q69" s="333"/>
    </row>
    <row r="70" spans="1:17">
      <c r="A70" s="18"/>
      <c r="P70" s="333"/>
      <c r="Q70" s="333"/>
    </row>
    <row r="71" spans="1:17">
      <c r="A71" s="18"/>
      <c r="P71" s="333"/>
      <c r="Q71" s="333"/>
    </row>
    <row r="72" spans="1:17">
      <c r="A72" s="18"/>
      <c r="P72" s="565"/>
      <c r="Q72" s="565"/>
    </row>
  </sheetData>
  <mergeCells count="7">
    <mergeCell ref="B17:D17"/>
    <mergeCell ref="A1:R1"/>
    <mergeCell ref="A2:R2"/>
    <mergeCell ref="A3:R3"/>
    <mergeCell ref="A4:R4"/>
    <mergeCell ref="A5:R5"/>
    <mergeCell ref="A6:R6"/>
  </mergeCells>
  <pageMargins left="0.7" right="0.7" top="0.75" bottom="0.75" header="0.3" footer="0.3"/>
  <pageSetup scale="63" orientation="landscape" r:id="rId1"/>
  <headerFooter>
    <oddFooter>&amp;L_x000D_&amp;1#&amp;"Calibri"&amp;14&amp;K000000 Business Use</oddFooter>
  </headerFooter>
  <rowBreaks count="1" manualBreakCount="1">
    <brk id="34" max="17"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394F5-33C4-4369-B215-7335A2113B7C}">
  <sheetPr>
    <tabColor theme="4" tint="0.39997558519241921"/>
    <pageSetUpPr fitToPage="1"/>
  </sheetPr>
  <dimension ref="A1:L57"/>
  <sheetViews>
    <sheetView zoomScale="90" zoomScaleNormal="90" zoomScaleSheetLayoutView="115" workbookViewId="0">
      <selection sqref="A1:L1"/>
    </sheetView>
  </sheetViews>
  <sheetFormatPr defaultRowHeight="12.75"/>
  <cols>
    <col min="1" max="1" width="6" style="11" bestFit="1" customWidth="1"/>
    <col min="2" max="2" width="35.5703125" style="11" customWidth="1"/>
    <col min="3" max="3" width="2.7109375" style="11" customWidth="1"/>
    <col min="4" max="4" width="8.42578125" style="11" bestFit="1" customWidth="1"/>
    <col min="5" max="5" width="2.7109375" style="11" customWidth="1"/>
    <col min="6" max="6" width="17.42578125" style="11" customWidth="1"/>
    <col min="7" max="7" width="2.5703125" style="11" customWidth="1"/>
    <col min="8" max="8" width="13.5703125" style="11" customWidth="1"/>
    <col min="9" max="9" width="3.140625" style="11" bestFit="1" customWidth="1"/>
    <col min="10" max="10" width="21.7109375" style="332" bestFit="1" customWidth="1"/>
    <col min="11" max="11" width="2.42578125" style="332" customWidth="1"/>
    <col min="12" max="12" width="20.42578125" style="11" bestFit="1" customWidth="1"/>
    <col min="13" max="13" width="12.28515625" style="11" bestFit="1" customWidth="1"/>
    <col min="14" max="225" width="8.7109375" style="11"/>
    <col min="226" max="226" width="7.5703125" style="11" customWidth="1"/>
    <col min="227" max="227" width="51.42578125" style="11" customWidth="1"/>
    <col min="228" max="228" width="17.7109375" style="11" customWidth="1"/>
    <col min="229" max="229" width="16.5703125" style="11" customWidth="1"/>
    <col min="230" max="232" width="14.28515625" style="11" customWidth="1"/>
    <col min="233" max="233" width="18.42578125" style="11" customWidth="1"/>
    <col min="234" max="234" width="14.5703125" style="11" customWidth="1"/>
    <col min="235" max="235" width="14.28515625" style="11" customWidth="1"/>
    <col min="236" max="236" width="14.42578125" style="11" customWidth="1"/>
    <col min="237" max="481" width="8.7109375" style="11"/>
    <col min="482" max="482" width="7.5703125" style="11" customWidth="1"/>
    <col min="483" max="483" width="51.42578125" style="11" customWidth="1"/>
    <col min="484" max="484" width="17.7109375" style="11" customWidth="1"/>
    <col min="485" max="485" width="16.5703125" style="11" customWidth="1"/>
    <col min="486" max="488" width="14.28515625" style="11" customWidth="1"/>
    <col min="489" max="489" width="18.42578125" style="11" customWidth="1"/>
    <col min="490" max="490" width="14.5703125" style="11" customWidth="1"/>
    <col min="491" max="491" width="14.28515625" style="11" customWidth="1"/>
    <col min="492" max="492" width="14.42578125" style="11" customWidth="1"/>
    <col min="493" max="737" width="8.7109375" style="11"/>
    <col min="738" max="738" width="7.5703125" style="11" customWidth="1"/>
    <col min="739" max="739" width="51.42578125" style="11" customWidth="1"/>
    <col min="740" max="740" width="17.7109375" style="11" customWidth="1"/>
    <col min="741" max="741" width="16.5703125" style="11" customWidth="1"/>
    <col min="742" max="744" width="14.28515625" style="11" customWidth="1"/>
    <col min="745" max="745" width="18.42578125" style="11" customWidth="1"/>
    <col min="746" max="746" width="14.5703125" style="11" customWidth="1"/>
    <col min="747" max="747" width="14.28515625" style="11" customWidth="1"/>
    <col min="748" max="748" width="14.42578125" style="11" customWidth="1"/>
    <col min="749" max="993" width="8.7109375" style="11"/>
    <col min="994" max="994" width="7.5703125" style="11" customWidth="1"/>
    <col min="995" max="995" width="51.42578125" style="11" customWidth="1"/>
    <col min="996" max="996" width="17.7109375" style="11" customWidth="1"/>
    <col min="997" max="997" width="16.5703125" style="11" customWidth="1"/>
    <col min="998" max="1000" width="14.28515625" style="11" customWidth="1"/>
    <col min="1001" max="1001" width="18.42578125" style="11" customWidth="1"/>
    <col min="1002" max="1002" width="14.5703125" style="11" customWidth="1"/>
    <col min="1003" max="1003" width="14.28515625" style="11" customWidth="1"/>
    <col min="1004" max="1004" width="14.42578125" style="11" customWidth="1"/>
    <col min="1005" max="1249" width="8.7109375" style="11"/>
    <col min="1250" max="1250" width="7.5703125" style="11" customWidth="1"/>
    <col min="1251" max="1251" width="51.42578125" style="11" customWidth="1"/>
    <col min="1252" max="1252" width="17.7109375" style="11" customWidth="1"/>
    <col min="1253" max="1253" width="16.5703125" style="11" customWidth="1"/>
    <col min="1254" max="1256" width="14.28515625" style="11" customWidth="1"/>
    <col min="1257" max="1257" width="18.42578125" style="11" customWidth="1"/>
    <col min="1258" max="1258" width="14.5703125" style="11" customWidth="1"/>
    <col min="1259" max="1259" width="14.28515625" style="11" customWidth="1"/>
    <col min="1260" max="1260" width="14.42578125" style="11" customWidth="1"/>
    <col min="1261" max="1505" width="8.7109375" style="11"/>
    <col min="1506" max="1506" width="7.5703125" style="11" customWidth="1"/>
    <col min="1507" max="1507" width="51.42578125" style="11" customWidth="1"/>
    <col min="1508" max="1508" width="17.7109375" style="11" customWidth="1"/>
    <col min="1509" max="1509" width="16.5703125" style="11" customWidth="1"/>
    <col min="1510" max="1512" width="14.28515625" style="11" customWidth="1"/>
    <col min="1513" max="1513" width="18.42578125" style="11" customWidth="1"/>
    <col min="1514" max="1514" width="14.5703125" style="11" customWidth="1"/>
    <col min="1515" max="1515" width="14.28515625" style="11" customWidth="1"/>
    <col min="1516" max="1516" width="14.42578125" style="11" customWidth="1"/>
    <col min="1517" max="1761" width="8.7109375" style="11"/>
    <col min="1762" max="1762" width="7.5703125" style="11" customWidth="1"/>
    <col min="1763" max="1763" width="51.42578125" style="11" customWidth="1"/>
    <col min="1764" max="1764" width="17.7109375" style="11" customWidth="1"/>
    <col min="1765" max="1765" width="16.5703125" style="11" customWidth="1"/>
    <col min="1766" max="1768" width="14.28515625" style="11" customWidth="1"/>
    <col min="1769" max="1769" width="18.42578125" style="11" customWidth="1"/>
    <col min="1770" max="1770" width="14.5703125" style="11" customWidth="1"/>
    <col min="1771" max="1771" width="14.28515625" style="11" customWidth="1"/>
    <col min="1772" max="1772" width="14.42578125" style="11" customWidth="1"/>
    <col min="1773" max="2017" width="8.7109375" style="11"/>
    <col min="2018" max="2018" width="7.5703125" style="11" customWidth="1"/>
    <col min="2019" max="2019" width="51.42578125" style="11" customWidth="1"/>
    <col min="2020" max="2020" width="17.7109375" style="11" customWidth="1"/>
    <col min="2021" max="2021" width="16.5703125" style="11" customWidth="1"/>
    <col min="2022" max="2024" width="14.28515625" style="11" customWidth="1"/>
    <col min="2025" max="2025" width="18.42578125" style="11" customWidth="1"/>
    <col min="2026" max="2026" width="14.5703125" style="11" customWidth="1"/>
    <col min="2027" max="2027" width="14.28515625" style="11" customWidth="1"/>
    <col min="2028" max="2028" width="14.42578125" style="11" customWidth="1"/>
    <col min="2029" max="2273" width="8.7109375" style="11"/>
    <col min="2274" max="2274" width="7.5703125" style="11" customWidth="1"/>
    <col min="2275" max="2275" width="51.42578125" style="11" customWidth="1"/>
    <col min="2276" max="2276" width="17.7109375" style="11" customWidth="1"/>
    <col min="2277" max="2277" width="16.5703125" style="11" customWidth="1"/>
    <col min="2278" max="2280" width="14.28515625" style="11" customWidth="1"/>
    <col min="2281" max="2281" width="18.42578125" style="11" customWidth="1"/>
    <col min="2282" max="2282" width="14.5703125" style="11" customWidth="1"/>
    <col min="2283" max="2283" width="14.28515625" style="11" customWidth="1"/>
    <col min="2284" max="2284" width="14.42578125" style="11" customWidth="1"/>
    <col min="2285" max="2529" width="8.7109375" style="11"/>
    <col min="2530" max="2530" width="7.5703125" style="11" customWidth="1"/>
    <col min="2531" max="2531" width="51.42578125" style="11" customWidth="1"/>
    <col min="2532" max="2532" width="17.7109375" style="11" customWidth="1"/>
    <col min="2533" max="2533" width="16.5703125" style="11" customWidth="1"/>
    <col min="2534" max="2536" width="14.28515625" style="11" customWidth="1"/>
    <col min="2537" max="2537" width="18.42578125" style="11" customWidth="1"/>
    <col min="2538" max="2538" width="14.5703125" style="11" customWidth="1"/>
    <col min="2539" max="2539" width="14.28515625" style="11" customWidth="1"/>
    <col min="2540" max="2540" width="14.42578125" style="11" customWidth="1"/>
    <col min="2541" max="2785" width="8.7109375" style="11"/>
    <col min="2786" max="2786" width="7.5703125" style="11" customWidth="1"/>
    <col min="2787" max="2787" width="51.42578125" style="11" customWidth="1"/>
    <col min="2788" max="2788" width="17.7109375" style="11" customWidth="1"/>
    <col min="2789" max="2789" width="16.5703125" style="11" customWidth="1"/>
    <col min="2790" max="2792" width="14.28515625" style="11" customWidth="1"/>
    <col min="2793" max="2793" width="18.42578125" style="11" customWidth="1"/>
    <col min="2794" max="2794" width="14.5703125" style="11" customWidth="1"/>
    <col min="2795" max="2795" width="14.28515625" style="11" customWidth="1"/>
    <col min="2796" max="2796" width="14.42578125" style="11" customWidth="1"/>
    <col min="2797" max="3041" width="8.7109375" style="11"/>
    <col min="3042" max="3042" width="7.5703125" style="11" customWidth="1"/>
    <col min="3043" max="3043" width="51.42578125" style="11" customWidth="1"/>
    <col min="3044" max="3044" width="17.7109375" style="11" customWidth="1"/>
    <col min="3045" max="3045" width="16.5703125" style="11" customWidth="1"/>
    <col min="3046" max="3048" width="14.28515625" style="11" customWidth="1"/>
    <col min="3049" max="3049" width="18.42578125" style="11" customWidth="1"/>
    <col min="3050" max="3050" width="14.5703125" style="11" customWidth="1"/>
    <col min="3051" max="3051" width="14.28515625" style="11" customWidth="1"/>
    <col min="3052" max="3052" width="14.42578125" style="11" customWidth="1"/>
    <col min="3053" max="3297" width="8.7109375" style="11"/>
    <col min="3298" max="3298" width="7.5703125" style="11" customWidth="1"/>
    <col min="3299" max="3299" width="51.42578125" style="11" customWidth="1"/>
    <col min="3300" max="3300" width="17.7109375" style="11" customWidth="1"/>
    <col min="3301" max="3301" width="16.5703125" style="11" customWidth="1"/>
    <col min="3302" max="3304" width="14.28515625" style="11" customWidth="1"/>
    <col min="3305" max="3305" width="18.42578125" style="11" customWidth="1"/>
    <col min="3306" max="3306" width="14.5703125" style="11" customWidth="1"/>
    <col min="3307" max="3307" width="14.28515625" style="11" customWidth="1"/>
    <col min="3308" max="3308" width="14.42578125" style="11" customWidth="1"/>
    <col min="3309" max="3553" width="8.7109375" style="11"/>
    <col min="3554" max="3554" width="7.5703125" style="11" customWidth="1"/>
    <col min="3555" max="3555" width="51.42578125" style="11" customWidth="1"/>
    <col min="3556" max="3556" width="17.7109375" style="11" customWidth="1"/>
    <col min="3557" max="3557" width="16.5703125" style="11" customWidth="1"/>
    <col min="3558" max="3560" width="14.28515625" style="11" customWidth="1"/>
    <col min="3561" max="3561" width="18.42578125" style="11" customWidth="1"/>
    <col min="3562" max="3562" width="14.5703125" style="11" customWidth="1"/>
    <col min="3563" max="3563" width="14.28515625" style="11" customWidth="1"/>
    <col min="3564" max="3564" width="14.42578125" style="11" customWidth="1"/>
    <col min="3565" max="3809" width="8.7109375" style="11"/>
    <col min="3810" max="3810" width="7.5703125" style="11" customWidth="1"/>
    <col min="3811" max="3811" width="51.42578125" style="11" customWidth="1"/>
    <col min="3812" max="3812" width="17.7109375" style="11" customWidth="1"/>
    <col min="3813" max="3813" width="16.5703125" style="11" customWidth="1"/>
    <col min="3814" max="3816" width="14.28515625" style="11" customWidth="1"/>
    <col min="3817" max="3817" width="18.42578125" style="11" customWidth="1"/>
    <col min="3818" max="3818" width="14.5703125" style="11" customWidth="1"/>
    <col min="3819" max="3819" width="14.28515625" style="11" customWidth="1"/>
    <col min="3820" max="3820" width="14.42578125" style="11" customWidth="1"/>
    <col min="3821" max="4065" width="8.7109375" style="11"/>
    <col min="4066" max="4066" width="7.5703125" style="11" customWidth="1"/>
    <col min="4067" max="4067" width="51.42578125" style="11" customWidth="1"/>
    <col min="4068" max="4068" width="17.7109375" style="11" customWidth="1"/>
    <col min="4069" max="4069" width="16.5703125" style="11" customWidth="1"/>
    <col min="4070" max="4072" width="14.28515625" style="11" customWidth="1"/>
    <col min="4073" max="4073" width="18.42578125" style="11" customWidth="1"/>
    <col min="4074" max="4074" width="14.5703125" style="11" customWidth="1"/>
    <col min="4075" max="4075" width="14.28515625" style="11" customWidth="1"/>
    <col min="4076" max="4076" width="14.42578125" style="11" customWidth="1"/>
    <col min="4077" max="4321" width="8.7109375" style="11"/>
    <col min="4322" max="4322" width="7.5703125" style="11" customWidth="1"/>
    <col min="4323" max="4323" width="51.42578125" style="11" customWidth="1"/>
    <col min="4324" max="4324" width="17.7109375" style="11" customWidth="1"/>
    <col min="4325" max="4325" width="16.5703125" style="11" customWidth="1"/>
    <col min="4326" max="4328" width="14.28515625" style="11" customWidth="1"/>
    <col min="4329" max="4329" width="18.42578125" style="11" customWidth="1"/>
    <col min="4330" max="4330" width="14.5703125" style="11" customWidth="1"/>
    <col min="4331" max="4331" width="14.28515625" style="11" customWidth="1"/>
    <col min="4332" max="4332" width="14.42578125" style="11" customWidth="1"/>
    <col min="4333" max="4577" width="8.7109375" style="11"/>
    <col min="4578" max="4578" width="7.5703125" style="11" customWidth="1"/>
    <col min="4579" max="4579" width="51.42578125" style="11" customWidth="1"/>
    <col min="4580" max="4580" width="17.7109375" style="11" customWidth="1"/>
    <col min="4581" max="4581" width="16.5703125" style="11" customWidth="1"/>
    <col min="4582" max="4584" width="14.28515625" style="11" customWidth="1"/>
    <col min="4585" max="4585" width="18.42578125" style="11" customWidth="1"/>
    <col min="4586" max="4586" width="14.5703125" style="11" customWidth="1"/>
    <col min="4587" max="4587" width="14.28515625" style="11" customWidth="1"/>
    <col min="4588" max="4588" width="14.42578125" style="11" customWidth="1"/>
    <col min="4589" max="4833" width="8.7109375" style="11"/>
    <col min="4834" max="4834" width="7.5703125" style="11" customWidth="1"/>
    <col min="4835" max="4835" width="51.42578125" style="11" customWidth="1"/>
    <col min="4836" max="4836" width="17.7109375" style="11" customWidth="1"/>
    <col min="4837" max="4837" width="16.5703125" style="11" customWidth="1"/>
    <col min="4838" max="4840" width="14.28515625" style="11" customWidth="1"/>
    <col min="4841" max="4841" width="18.42578125" style="11" customWidth="1"/>
    <col min="4842" max="4842" width="14.5703125" style="11" customWidth="1"/>
    <col min="4843" max="4843" width="14.28515625" style="11" customWidth="1"/>
    <col min="4844" max="4844" width="14.42578125" style="11" customWidth="1"/>
    <col min="4845" max="5089" width="8.7109375" style="11"/>
    <col min="5090" max="5090" width="7.5703125" style="11" customWidth="1"/>
    <col min="5091" max="5091" width="51.42578125" style="11" customWidth="1"/>
    <col min="5092" max="5092" width="17.7109375" style="11" customWidth="1"/>
    <col min="5093" max="5093" width="16.5703125" style="11" customWidth="1"/>
    <col min="5094" max="5096" width="14.28515625" style="11" customWidth="1"/>
    <col min="5097" max="5097" width="18.42578125" style="11" customWidth="1"/>
    <col min="5098" max="5098" width="14.5703125" style="11" customWidth="1"/>
    <col min="5099" max="5099" width="14.28515625" style="11" customWidth="1"/>
    <col min="5100" max="5100" width="14.42578125" style="11" customWidth="1"/>
    <col min="5101" max="5345" width="8.7109375" style="11"/>
    <col min="5346" max="5346" width="7.5703125" style="11" customWidth="1"/>
    <col min="5347" max="5347" width="51.42578125" style="11" customWidth="1"/>
    <col min="5348" max="5348" width="17.7109375" style="11" customWidth="1"/>
    <col min="5349" max="5349" width="16.5703125" style="11" customWidth="1"/>
    <col min="5350" max="5352" width="14.28515625" style="11" customWidth="1"/>
    <col min="5353" max="5353" width="18.42578125" style="11" customWidth="1"/>
    <col min="5354" max="5354" width="14.5703125" style="11" customWidth="1"/>
    <col min="5355" max="5355" width="14.28515625" style="11" customWidth="1"/>
    <col min="5356" max="5356" width="14.42578125" style="11" customWidth="1"/>
    <col min="5357" max="5601" width="8.7109375" style="11"/>
    <col min="5602" max="5602" width="7.5703125" style="11" customWidth="1"/>
    <col min="5603" max="5603" width="51.42578125" style="11" customWidth="1"/>
    <col min="5604" max="5604" width="17.7109375" style="11" customWidth="1"/>
    <col min="5605" max="5605" width="16.5703125" style="11" customWidth="1"/>
    <col min="5606" max="5608" width="14.28515625" style="11" customWidth="1"/>
    <col min="5609" max="5609" width="18.42578125" style="11" customWidth="1"/>
    <col min="5610" max="5610" width="14.5703125" style="11" customWidth="1"/>
    <col min="5611" max="5611" width="14.28515625" style="11" customWidth="1"/>
    <col min="5612" max="5612" width="14.42578125" style="11" customWidth="1"/>
    <col min="5613" max="5857" width="8.7109375" style="11"/>
    <col min="5858" max="5858" width="7.5703125" style="11" customWidth="1"/>
    <col min="5859" max="5859" width="51.42578125" style="11" customWidth="1"/>
    <col min="5860" max="5860" width="17.7109375" style="11" customWidth="1"/>
    <col min="5861" max="5861" width="16.5703125" style="11" customWidth="1"/>
    <col min="5862" max="5864" width="14.28515625" style="11" customWidth="1"/>
    <col min="5865" max="5865" width="18.42578125" style="11" customWidth="1"/>
    <col min="5866" max="5866" width="14.5703125" style="11" customWidth="1"/>
    <col min="5867" max="5867" width="14.28515625" style="11" customWidth="1"/>
    <col min="5868" max="5868" width="14.42578125" style="11" customWidth="1"/>
    <col min="5869" max="6113" width="8.7109375" style="11"/>
    <col min="6114" max="6114" width="7.5703125" style="11" customWidth="1"/>
    <col min="6115" max="6115" width="51.42578125" style="11" customWidth="1"/>
    <col min="6116" max="6116" width="17.7109375" style="11" customWidth="1"/>
    <col min="6117" max="6117" width="16.5703125" style="11" customWidth="1"/>
    <col min="6118" max="6120" width="14.28515625" style="11" customWidth="1"/>
    <col min="6121" max="6121" width="18.42578125" style="11" customWidth="1"/>
    <col min="6122" max="6122" width="14.5703125" style="11" customWidth="1"/>
    <col min="6123" max="6123" width="14.28515625" style="11" customWidth="1"/>
    <col min="6124" max="6124" width="14.42578125" style="11" customWidth="1"/>
    <col min="6125" max="6369" width="8.7109375" style="11"/>
    <col min="6370" max="6370" width="7.5703125" style="11" customWidth="1"/>
    <col min="6371" max="6371" width="51.42578125" style="11" customWidth="1"/>
    <col min="6372" max="6372" width="17.7109375" style="11" customWidth="1"/>
    <col min="6373" max="6373" width="16.5703125" style="11" customWidth="1"/>
    <col min="6374" max="6376" width="14.28515625" style="11" customWidth="1"/>
    <col min="6377" max="6377" width="18.42578125" style="11" customWidth="1"/>
    <col min="6378" max="6378" width="14.5703125" style="11" customWidth="1"/>
    <col min="6379" max="6379" width="14.28515625" style="11" customWidth="1"/>
    <col min="6380" max="6380" width="14.42578125" style="11" customWidth="1"/>
    <col min="6381" max="6625" width="8.7109375" style="11"/>
    <col min="6626" max="6626" width="7.5703125" style="11" customWidth="1"/>
    <col min="6627" max="6627" width="51.42578125" style="11" customWidth="1"/>
    <col min="6628" max="6628" width="17.7109375" style="11" customWidth="1"/>
    <col min="6629" max="6629" width="16.5703125" style="11" customWidth="1"/>
    <col min="6630" max="6632" width="14.28515625" style="11" customWidth="1"/>
    <col min="6633" max="6633" width="18.42578125" style="11" customWidth="1"/>
    <col min="6634" max="6634" width="14.5703125" style="11" customWidth="1"/>
    <col min="6635" max="6635" width="14.28515625" style="11" customWidth="1"/>
    <col min="6636" max="6636" width="14.42578125" style="11" customWidth="1"/>
    <col min="6637" max="6881" width="8.7109375" style="11"/>
    <col min="6882" max="6882" width="7.5703125" style="11" customWidth="1"/>
    <col min="6883" max="6883" width="51.42578125" style="11" customWidth="1"/>
    <col min="6884" max="6884" width="17.7109375" style="11" customWidth="1"/>
    <col min="6885" max="6885" width="16.5703125" style="11" customWidth="1"/>
    <col min="6886" max="6888" width="14.28515625" style="11" customWidth="1"/>
    <col min="6889" max="6889" width="18.42578125" style="11" customWidth="1"/>
    <col min="6890" max="6890" width="14.5703125" style="11" customWidth="1"/>
    <col min="6891" max="6891" width="14.28515625" style="11" customWidth="1"/>
    <col min="6892" max="6892" width="14.42578125" style="11" customWidth="1"/>
    <col min="6893" max="7137" width="8.7109375" style="11"/>
    <col min="7138" max="7138" width="7.5703125" style="11" customWidth="1"/>
    <col min="7139" max="7139" width="51.42578125" style="11" customWidth="1"/>
    <col min="7140" max="7140" width="17.7109375" style="11" customWidth="1"/>
    <col min="7141" max="7141" width="16.5703125" style="11" customWidth="1"/>
    <col min="7142" max="7144" width="14.28515625" style="11" customWidth="1"/>
    <col min="7145" max="7145" width="18.42578125" style="11" customWidth="1"/>
    <col min="7146" max="7146" width="14.5703125" style="11" customWidth="1"/>
    <col min="7147" max="7147" width="14.28515625" style="11" customWidth="1"/>
    <col min="7148" max="7148" width="14.42578125" style="11" customWidth="1"/>
    <col min="7149" max="7393" width="8.7109375" style="11"/>
    <col min="7394" max="7394" width="7.5703125" style="11" customWidth="1"/>
    <col min="7395" max="7395" width="51.42578125" style="11" customWidth="1"/>
    <col min="7396" max="7396" width="17.7109375" style="11" customWidth="1"/>
    <col min="7397" max="7397" width="16.5703125" style="11" customWidth="1"/>
    <col min="7398" max="7400" width="14.28515625" style="11" customWidth="1"/>
    <col min="7401" max="7401" width="18.42578125" style="11" customWidth="1"/>
    <col min="7402" max="7402" width="14.5703125" style="11" customWidth="1"/>
    <col min="7403" max="7403" width="14.28515625" style="11" customWidth="1"/>
    <col min="7404" max="7404" width="14.42578125" style="11" customWidth="1"/>
    <col min="7405" max="7649" width="8.7109375" style="11"/>
    <col min="7650" max="7650" width="7.5703125" style="11" customWidth="1"/>
    <col min="7651" max="7651" width="51.42578125" style="11" customWidth="1"/>
    <col min="7652" max="7652" width="17.7109375" style="11" customWidth="1"/>
    <col min="7653" max="7653" width="16.5703125" style="11" customWidth="1"/>
    <col min="7654" max="7656" width="14.28515625" style="11" customWidth="1"/>
    <col min="7657" max="7657" width="18.42578125" style="11" customWidth="1"/>
    <col min="7658" max="7658" width="14.5703125" style="11" customWidth="1"/>
    <col min="7659" max="7659" width="14.28515625" style="11" customWidth="1"/>
    <col min="7660" max="7660" width="14.42578125" style="11" customWidth="1"/>
    <col min="7661" max="7905" width="8.7109375" style="11"/>
    <col min="7906" max="7906" width="7.5703125" style="11" customWidth="1"/>
    <col min="7907" max="7907" width="51.42578125" style="11" customWidth="1"/>
    <col min="7908" max="7908" width="17.7109375" style="11" customWidth="1"/>
    <col min="7909" max="7909" width="16.5703125" style="11" customWidth="1"/>
    <col min="7910" max="7912" width="14.28515625" style="11" customWidth="1"/>
    <col min="7913" max="7913" width="18.42578125" style="11" customWidth="1"/>
    <col min="7914" max="7914" width="14.5703125" style="11" customWidth="1"/>
    <col min="7915" max="7915" width="14.28515625" style="11" customWidth="1"/>
    <col min="7916" max="7916" width="14.42578125" style="11" customWidth="1"/>
    <col min="7917" max="8161" width="8.7109375" style="11"/>
    <col min="8162" max="8162" width="7.5703125" style="11" customWidth="1"/>
    <col min="8163" max="8163" width="51.42578125" style="11" customWidth="1"/>
    <col min="8164" max="8164" width="17.7109375" style="11" customWidth="1"/>
    <col min="8165" max="8165" width="16.5703125" style="11" customWidth="1"/>
    <col min="8166" max="8168" width="14.28515625" style="11" customWidth="1"/>
    <col min="8169" max="8169" width="18.42578125" style="11" customWidth="1"/>
    <col min="8170" max="8170" width="14.5703125" style="11" customWidth="1"/>
    <col min="8171" max="8171" width="14.28515625" style="11" customWidth="1"/>
    <col min="8172" max="8172" width="14.42578125" style="11" customWidth="1"/>
    <col min="8173" max="8417" width="8.7109375" style="11"/>
    <col min="8418" max="8418" width="7.5703125" style="11" customWidth="1"/>
    <col min="8419" max="8419" width="51.42578125" style="11" customWidth="1"/>
    <col min="8420" max="8420" width="17.7109375" style="11" customWidth="1"/>
    <col min="8421" max="8421" width="16.5703125" style="11" customWidth="1"/>
    <col min="8422" max="8424" width="14.28515625" style="11" customWidth="1"/>
    <col min="8425" max="8425" width="18.42578125" style="11" customWidth="1"/>
    <col min="8426" max="8426" width="14.5703125" style="11" customWidth="1"/>
    <col min="8427" max="8427" width="14.28515625" style="11" customWidth="1"/>
    <col min="8428" max="8428" width="14.42578125" style="11" customWidth="1"/>
    <col min="8429" max="8673" width="8.7109375" style="11"/>
    <col min="8674" max="8674" width="7.5703125" style="11" customWidth="1"/>
    <col min="8675" max="8675" width="51.42578125" style="11" customWidth="1"/>
    <col min="8676" max="8676" width="17.7109375" style="11" customWidth="1"/>
    <col min="8677" max="8677" width="16.5703125" style="11" customWidth="1"/>
    <col min="8678" max="8680" width="14.28515625" style="11" customWidth="1"/>
    <col min="8681" max="8681" width="18.42578125" style="11" customWidth="1"/>
    <col min="8682" max="8682" width="14.5703125" style="11" customWidth="1"/>
    <col min="8683" max="8683" width="14.28515625" style="11" customWidth="1"/>
    <col min="8684" max="8684" width="14.42578125" style="11" customWidth="1"/>
    <col min="8685" max="8929" width="8.7109375" style="11"/>
    <col min="8930" max="8930" width="7.5703125" style="11" customWidth="1"/>
    <col min="8931" max="8931" width="51.42578125" style="11" customWidth="1"/>
    <col min="8932" max="8932" width="17.7109375" style="11" customWidth="1"/>
    <col min="8933" max="8933" width="16.5703125" style="11" customWidth="1"/>
    <col min="8934" max="8936" width="14.28515625" style="11" customWidth="1"/>
    <col min="8937" max="8937" width="18.42578125" style="11" customWidth="1"/>
    <col min="8938" max="8938" width="14.5703125" style="11" customWidth="1"/>
    <col min="8939" max="8939" width="14.28515625" style="11" customWidth="1"/>
    <col min="8940" max="8940" width="14.42578125" style="11" customWidth="1"/>
    <col min="8941" max="9185" width="8.7109375" style="11"/>
    <col min="9186" max="9186" width="7.5703125" style="11" customWidth="1"/>
    <col min="9187" max="9187" width="51.42578125" style="11" customWidth="1"/>
    <col min="9188" max="9188" width="17.7109375" style="11" customWidth="1"/>
    <col min="9189" max="9189" width="16.5703125" style="11" customWidth="1"/>
    <col min="9190" max="9192" width="14.28515625" style="11" customWidth="1"/>
    <col min="9193" max="9193" width="18.42578125" style="11" customWidth="1"/>
    <col min="9194" max="9194" width="14.5703125" style="11" customWidth="1"/>
    <col min="9195" max="9195" width="14.28515625" style="11" customWidth="1"/>
    <col min="9196" max="9196" width="14.42578125" style="11" customWidth="1"/>
    <col min="9197" max="9441" width="8.7109375" style="11"/>
    <col min="9442" max="9442" width="7.5703125" style="11" customWidth="1"/>
    <col min="9443" max="9443" width="51.42578125" style="11" customWidth="1"/>
    <col min="9444" max="9444" width="17.7109375" style="11" customWidth="1"/>
    <col min="9445" max="9445" width="16.5703125" style="11" customWidth="1"/>
    <col min="9446" max="9448" width="14.28515625" style="11" customWidth="1"/>
    <col min="9449" max="9449" width="18.42578125" style="11" customWidth="1"/>
    <col min="9450" max="9450" width="14.5703125" style="11" customWidth="1"/>
    <col min="9451" max="9451" width="14.28515625" style="11" customWidth="1"/>
    <col min="9452" max="9452" width="14.42578125" style="11" customWidth="1"/>
    <col min="9453" max="9697" width="8.7109375" style="11"/>
    <col min="9698" max="9698" width="7.5703125" style="11" customWidth="1"/>
    <col min="9699" max="9699" width="51.42578125" style="11" customWidth="1"/>
    <col min="9700" max="9700" width="17.7109375" style="11" customWidth="1"/>
    <col min="9701" max="9701" width="16.5703125" style="11" customWidth="1"/>
    <col min="9702" max="9704" width="14.28515625" style="11" customWidth="1"/>
    <col min="9705" max="9705" width="18.42578125" style="11" customWidth="1"/>
    <col min="9706" max="9706" width="14.5703125" style="11" customWidth="1"/>
    <col min="9707" max="9707" width="14.28515625" style="11" customWidth="1"/>
    <col min="9708" max="9708" width="14.42578125" style="11" customWidth="1"/>
    <col min="9709" max="9953" width="8.7109375" style="11"/>
    <col min="9954" max="9954" width="7.5703125" style="11" customWidth="1"/>
    <col min="9955" max="9955" width="51.42578125" style="11" customWidth="1"/>
    <col min="9956" max="9956" width="17.7109375" style="11" customWidth="1"/>
    <col min="9957" max="9957" width="16.5703125" style="11" customWidth="1"/>
    <col min="9958" max="9960" width="14.28515625" style="11" customWidth="1"/>
    <col min="9961" max="9961" width="18.42578125" style="11" customWidth="1"/>
    <col min="9962" max="9962" width="14.5703125" style="11" customWidth="1"/>
    <col min="9963" max="9963" width="14.28515625" style="11" customWidth="1"/>
    <col min="9964" max="9964" width="14.42578125" style="11" customWidth="1"/>
    <col min="9965" max="10209" width="8.7109375" style="11"/>
    <col min="10210" max="10210" width="7.5703125" style="11" customWidth="1"/>
    <col min="10211" max="10211" width="51.42578125" style="11" customWidth="1"/>
    <col min="10212" max="10212" width="17.7109375" style="11" customWidth="1"/>
    <col min="10213" max="10213" width="16.5703125" style="11" customWidth="1"/>
    <col min="10214" max="10216" width="14.28515625" style="11" customWidth="1"/>
    <col min="10217" max="10217" width="18.42578125" style="11" customWidth="1"/>
    <col min="10218" max="10218" width="14.5703125" style="11" customWidth="1"/>
    <col min="10219" max="10219" width="14.28515625" style="11" customWidth="1"/>
    <col min="10220" max="10220" width="14.42578125" style="11" customWidth="1"/>
    <col min="10221" max="10465" width="8.7109375" style="11"/>
    <col min="10466" max="10466" width="7.5703125" style="11" customWidth="1"/>
    <col min="10467" max="10467" width="51.42578125" style="11" customWidth="1"/>
    <col min="10468" max="10468" width="17.7109375" style="11" customWidth="1"/>
    <col min="10469" max="10469" width="16.5703125" style="11" customWidth="1"/>
    <col min="10470" max="10472" width="14.28515625" style="11" customWidth="1"/>
    <col min="10473" max="10473" width="18.42578125" style="11" customWidth="1"/>
    <col min="10474" max="10474" width="14.5703125" style="11" customWidth="1"/>
    <col min="10475" max="10475" width="14.28515625" style="11" customWidth="1"/>
    <col min="10476" max="10476" width="14.42578125" style="11" customWidth="1"/>
    <col min="10477" max="10721" width="8.7109375" style="11"/>
    <col min="10722" max="10722" width="7.5703125" style="11" customWidth="1"/>
    <col min="10723" max="10723" width="51.42578125" style="11" customWidth="1"/>
    <col min="10724" max="10724" width="17.7109375" style="11" customWidth="1"/>
    <col min="10725" max="10725" width="16.5703125" style="11" customWidth="1"/>
    <col min="10726" max="10728" width="14.28515625" style="11" customWidth="1"/>
    <col min="10729" max="10729" width="18.42578125" style="11" customWidth="1"/>
    <col min="10730" max="10730" width="14.5703125" style="11" customWidth="1"/>
    <col min="10731" max="10731" width="14.28515625" style="11" customWidth="1"/>
    <col min="10732" max="10732" width="14.42578125" style="11" customWidth="1"/>
    <col min="10733" max="10977" width="8.7109375" style="11"/>
    <col min="10978" max="10978" width="7.5703125" style="11" customWidth="1"/>
    <col min="10979" max="10979" width="51.42578125" style="11" customWidth="1"/>
    <col min="10980" max="10980" width="17.7109375" style="11" customWidth="1"/>
    <col min="10981" max="10981" width="16.5703125" style="11" customWidth="1"/>
    <col min="10982" max="10984" width="14.28515625" style="11" customWidth="1"/>
    <col min="10985" max="10985" width="18.42578125" style="11" customWidth="1"/>
    <col min="10986" max="10986" width="14.5703125" style="11" customWidth="1"/>
    <col min="10987" max="10987" width="14.28515625" style="11" customWidth="1"/>
    <col min="10988" max="10988" width="14.42578125" style="11" customWidth="1"/>
    <col min="10989" max="11233" width="8.7109375" style="11"/>
    <col min="11234" max="11234" width="7.5703125" style="11" customWidth="1"/>
    <col min="11235" max="11235" width="51.42578125" style="11" customWidth="1"/>
    <col min="11236" max="11236" width="17.7109375" style="11" customWidth="1"/>
    <col min="11237" max="11237" width="16.5703125" style="11" customWidth="1"/>
    <col min="11238" max="11240" width="14.28515625" style="11" customWidth="1"/>
    <col min="11241" max="11241" width="18.42578125" style="11" customWidth="1"/>
    <col min="11242" max="11242" width="14.5703125" style="11" customWidth="1"/>
    <col min="11243" max="11243" width="14.28515625" style="11" customWidth="1"/>
    <col min="11244" max="11244" width="14.42578125" style="11" customWidth="1"/>
    <col min="11245" max="11489" width="8.7109375" style="11"/>
    <col min="11490" max="11490" width="7.5703125" style="11" customWidth="1"/>
    <col min="11491" max="11491" width="51.42578125" style="11" customWidth="1"/>
    <col min="11492" max="11492" width="17.7109375" style="11" customWidth="1"/>
    <col min="11493" max="11493" width="16.5703125" style="11" customWidth="1"/>
    <col min="11494" max="11496" width="14.28515625" style="11" customWidth="1"/>
    <col min="11497" max="11497" width="18.42578125" style="11" customWidth="1"/>
    <col min="11498" max="11498" width="14.5703125" style="11" customWidth="1"/>
    <col min="11499" max="11499" width="14.28515625" style="11" customWidth="1"/>
    <col min="11500" max="11500" width="14.42578125" style="11" customWidth="1"/>
    <col min="11501" max="11745" width="8.7109375" style="11"/>
    <col min="11746" max="11746" width="7.5703125" style="11" customWidth="1"/>
    <col min="11747" max="11747" width="51.42578125" style="11" customWidth="1"/>
    <col min="11748" max="11748" width="17.7109375" style="11" customWidth="1"/>
    <col min="11749" max="11749" width="16.5703125" style="11" customWidth="1"/>
    <col min="11750" max="11752" width="14.28515625" style="11" customWidth="1"/>
    <col min="11753" max="11753" width="18.42578125" style="11" customWidth="1"/>
    <col min="11754" max="11754" width="14.5703125" style="11" customWidth="1"/>
    <col min="11755" max="11755" width="14.28515625" style="11" customWidth="1"/>
    <col min="11756" max="11756" width="14.42578125" style="11" customWidth="1"/>
    <col min="11757" max="12001" width="8.7109375" style="11"/>
    <col min="12002" max="12002" width="7.5703125" style="11" customWidth="1"/>
    <col min="12003" max="12003" width="51.42578125" style="11" customWidth="1"/>
    <col min="12004" max="12004" width="17.7109375" style="11" customWidth="1"/>
    <col min="12005" max="12005" width="16.5703125" style="11" customWidth="1"/>
    <col min="12006" max="12008" width="14.28515625" style="11" customWidth="1"/>
    <col min="12009" max="12009" width="18.42578125" style="11" customWidth="1"/>
    <col min="12010" max="12010" width="14.5703125" style="11" customWidth="1"/>
    <col min="12011" max="12011" width="14.28515625" style="11" customWidth="1"/>
    <col min="12012" max="12012" width="14.42578125" style="11" customWidth="1"/>
    <col min="12013" max="12257" width="8.7109375" style="11"/>
    <col min="12258" max="12258" width="7.5703125" style="11" customWidth="1"/>
    <col min="12259" max="12259" width="51.42578125" style="11" customWidth="1"/>
    <col min="12260" max="12260" width="17.7109375" style="11" customWidth="1"/>
    <col min="12261" max="12261" width="16.5703125" style="11" customWidth="1"/>
    <col min="12262" max="12264" width="14.28515625" style="11" customWidth="1"/>
    <col min="12265" max="12265" width="18.42578125" style="11" customWidth="1"/>
    <col min="12266" max="12266" width="14.5703125" style="11" customWidth="1"/>
    <col min="12267" max="12267" width="14.28515625" style="11" customWidth="1"/>
    <col min="12268" max="12268" width="14.42578125" style="11" customWidth="1"/>
    <col min="12269" max="12513" width="8.7109375" style="11"/>
    <col min="12514" max="12514" width="7.5703125" style="11" customWidth="1"/>
    <col min="12515" max="12515" width="51.42578125" style="11" customWidth="1"/>
    <col min="12516" max="12516" width="17.7109375" style="11" customWidth="1"/>
    <col min="12517" max="12517" width="16.5703125" style="11" customWidth="1"/>
    <col min="12518" max="12520" width="14.28515625" style="11" customWidth="1"/>
    <col min="12521" max="12521" width="18.42578125" style="11" customWidth="1"/>
    <col min="12522" max="12522" width="14.5703125" style="11" customWidth="1"/>
    <col min="12523" max="12523" width="14.28515625" style="11" customWidth="1"/>
    <col min="12524" max="12524" width="14.42578125" style="11" customWidth="1"/>
    <col min="12525" max="12769" width="8.7109375" style="11"/>
    <col min="12770" max="12770" width="7.5703125" style="11" customWidth="1"/>
    <col min="12771" max="12771" width="51.42578125" style="11" customWidth="1"/>
    <col min="12772" max="12772" width="17.7109375" style="11" customWidth="1"/>
    <col min="12773" max="12773" width="16.5703125" style="11" customWidth="1"/>
    <col min="12774" max="12776" width="14.28515625" style="11" customWidth="1"/>
    <col min="12777" max="12777" width="18.42578125" style="11" customWidth="1"/>
    <col min="12778" max="12778" width="14.5703125" style="11" customWidth="1"/>
    <col min="12779" max="12779" width="14.28515625" style="11" customWidth="1"/>
    <col min="12780" max="12780" width="14.42578125" style="11" customWidth="1"/>
    <col min="12781" max="13025" width="8.7109375" style="11"/>
    <col min="13026" max="13026" width="7.5703125" style="11" customWidth="1"/>
    <col min="13027" max="13027" width="51.42578125" style="11" customWidth="1"/>
    <col min="13028" max="13028" width="17.7109375" style="11" customWidth="1"/>
    <col min="13029" max="13029" width="16.5703125" style="11" customWidth="1"/>
    <col min="13030" max="13032" width="14.28515625" style="11" customWidth="1"/>
    <col min="13033" max="13033" width="18.42578125" style="11" customWidth="1"/>
    <col min="13034" max="13034" width="14.5703125" style="11" customWidth="1"/>
    <col min="13035" max="13035" width="14.28515625" style="11" customWidth="1"/>
    <col min="13036" max="13036" width="14.42578125" style="11" customWidth="1"/>
    <col min="13037" max="13281" width="8.7109375" style="11"/>
    <col min="13282" max="13282" width="7.5703125" style="11" customWidth="1"/>
    <col min="13283" max="13283" width="51.42578125" style="11" customWidth="1"/>
    <col min="13284" max="13284" width="17.7109375" style="11" customWidth="1"/>
    <col min="13285" max="13285" width="16.5703125" style="11" customWidth="1"/>
    <col min="13286" max="13288" width="14.28515625" style="11" customWidth="1"/>
    <col min="13289" max="13289" width="18.42578125" style="11" customWidth="1"/>
    <col min="13290" max="13290" width="14.5703125" style="11" customWidth="1"/>
    <col min="13291" max="13291" width="14.28515625" style="11" customWidth="1"/>
    <col min="13292" max="13292" width="14.42578125" style="11" customWidth="1"/>
    <col min="13293" max="13537" width="8.7109375" style="11"/>
    <col min="13538" max="13538" width="7.5703125" style="11" customWidth="1"/>
    <col min="13539" max="13539" width="51.42578125" style="11" customWidth="1"/>
    <col min="13540" max="13540" width="17.7109375" style="11" customWidth="1"/>
    <col min="13541" max="13541" width="16.5703125" style="11" customWidth="1"/>
    <col min="13542" max="13544" width="14.28515625" style="11" customWidth="1"/>
    <col min="13545" max="13545" width="18.42578125" style="11" customWidth="1"/>
    <col min="13546" max="13546" width="14.5703125" style="11" customWidth="1"/>
    <col min="13547" max="13547" width="14.28515625" style="11" customWidth="1"/>
    <col min="13548" max="13548" width="14.42578125" style="11" customWidth="1"/>
    <col min="13549" max="13793" width="8.7109375" style="11"/>
    <col min="13794" max="13794" width="7.5703125" style="11" customWidth="1"/>
    <col min="13795" max="13795" width="51.42578125" style="11" customWidth="1"/>
    <col min="13796" max="13796" width="17.7109375" style="11" customWidth="1"/>
    <col min="13797" max="13797" width="16.5703125" style="11" customWidth="1"/>
    <col min="13798" max="13800" width="14.28515625" style="11" customWidth="1"/>
    <col min="13801" max="13801" width="18.42578125" style="11" customWidth="1"/>
    <col min="13802" max="13802" width="14.5703125" style="11" customWidth="1"/>
    <col min="13803" max="13803" width="14.28515625" style="11" customWidth="1"/>
    <col min="13804" max="13804" width="14.42578125" style="11" customWidth="1"/>
    <col min="13805" max="14049" width="8.7109375" style="11"/>
    <col min="14050" max="14050" width="7.5703125" style="11" customWidth="1"/>
    <col min="14051" max="14051" width="51.42578125" style="11" customWidth="1"/>
    <col min="14052" max="14052" width="17.7109375" style="11" customWidth="1"/>
    <col min="14053" max="14053" width="16.5703125" style="11" customWidth="1"/>
    <col min="14054" max="14056" width="14.28515625" style="11" customWidth="1"/>
    <col min="14057" max="14057" width="18.42578125" style="11" customWidth="1"/>
    <col min="14058" max="14058" width="14.5703125" style="11" customWidth="1"/>
    <col min="14059" max="14059" width="14.28515625" style="11" customWidth="1"/>
    <col min="14060" max="14060" width="14.42578125" style="11" customWidth="1"/>
    <col min="14061" max="14305" width="8.7109375" style="11"/>
    <col min="14306" max="14306" width="7.5703125" style="11" customWidth="1"/>
    <col min="14307" max="14307" width="51.42578125" style="11" customWidth="1"/>
    <col min="14308" max="14308" width="17.7109375" style="11" customWidth="1"/>
    <col min="14309" max="14309" width="16.5703125" style="11" customWidth="1"/>
    <col min="14310" max="14312" width="14.28515625" style="11" customWidth="1"/>
    <col min="14313" max="14313" width="18.42578125" style="11" customWidth="1"/>
    <col min="14314" max="14314" width="14.5703125" style="11" customWidth="1"/>
    <col min="14315" max="14315" width="14.28515625" style="11" customWidth="1"/>
    <col min="14316" max="14316" width="14.42578125" style="11" customWidth="1"/>
    <col min="14317" max="14561" width="8.7109375" style="11"/>
    <col min="14562" max="14562" width="7.5703125" style="11" customWidth="1"/>
    <col min="14563" max="14563" width="51.42578125" style="11" customWidth="1"/>
    <col min="14564" max="14564" width="17.7109375" style="11" customWidth="1"/>
    <col min="14565" max="14565" width="16.5703125" style="11" customWidth="1"/>
    <col min="14566" max="14568" width="14.28515625" style="11" customWidth="1"/>
    <col min="14569" max="14569" width="18.42578125" style="11" customWidth="1"/>
    <col min="14570" max="14570" width="14.5703125" style="11" customWidth="1"/>
    <col min="14571" max="14571" width="14.28515625" style="11" customWidth="1"/>
    <col min="14572" max="14572" width="14.42578125" style="11" customWidth="1"/>
    <col min="14573" max="14817" width="8.7109375" style="11"/>
    <col min="14818" max="14818" width="7.5703125" style="11" customWidth="1"/>
    <col min="14819" max="14819" width="51.42578125" style="11" customWidth="1"/>
    <col min="14820" max="14820" width="17.7109375" style="11" customWidth="1"/>
    <col min="14821" max="14821" width="16.5703125" style="11" customWidth="1"/>
    <col min="14822" max="14824" width="14.28515625" style="11" customWidth="1"/>
    <col min="14825" max="14825" width="18.42578125" style="11" customWidth="1"/>
    <col min="14826" max="14826" width="14.5703125" style="11" customWidth="1"/>
    <col min="14827" max="14827" width="14.28515625" style="11" customWidth="1"/>
    <col min="14828" max="14828" width="14.42578125" style="11" customWidth="1"/>
    <col min="14829" max="15073" width="8.7109375" style="11"/>
    <col min="15074" max="15074" width="7.5703125" style="11" customWidth="1"/>
    <col min="15075" max="15075" width="51.42578125" style="11" customWidth="1"/>
    <col min="15076" max="15076" width="17.7109375" style="11" customWidth="1"/>
    <col min="15077" max="15077" width="16.5703125" style="11" customWidth="1"/>
    <col min="15078" max="15080" width="14.28515625" style="11" customWidth="1"/>
    <col min="15081" max="15081" width="18.42578125" style="11" customWidth="1"/>
    <col min="15082" max="15082" width="14.5703125" style="11" customWidth="1"/>
    <col min="15083" max="15083" width="14.28515625" style="11" customWidth="1"/>
    <col min="15084" max="15084" width="14.42578125" style="11" customWidth="1"/>
    <col min="15085" max="15329" width="8.7109375" style="11"/>
    <col min="15330" max="15330" width="7.5703125" style="11" customWidth="1"/>
    <col min="15331" max="15331" width="51.42578125" style="11" customWidth="1"/>
    <col min="15332" max="15332" width="17.7109375" style="11" customWidth="1"/>
    <col min="15333" max="15333" width="16.5703125" style="11" customWidth="1"/>
    <col min="15334" max="15336" width="14.28515625" style="11" customWidth="1"/>
    <col min="15337" max="15337" width="18.42578125" style="11" customWidth="1"/>
    <col min="15338" max="15338" width="14.5703125" style="11" customWidth="1"/>
    <col min="15339" max="15339" width="14.28515625" style="11" customWidth="1"/>
    <col min="15340" max="15340" width="14.42578125" style="11" customWidth="1"/>
    <col min="15341" max="15585" width="8.7109375" style="11"/>
    <col min="15586" max="15586" width="7.5703125" style="11" customWidth="1"/>
    <col min="15587" max="15587" width="51.42578125" style="11" customWidth="1"/>
    <col min="15588" max="15588" width="17.7109375" style="11" customWidth="1"/>
    <col min="15589" max="15589" width="16.5703125" style="11" customWidth="1"/>
    <col min="15590" max="15592" width="14.28515625" style="11" customWidth="1"/>
    <col min="15593" max="15593" width="18.42578125" style="11" customWidth="1"/>
    <col min="15594" max="15594" width="14.5703125" style="11" customWidth="1"/>
    <col min="15595" max="15595" width="14.28515625" style="11" customWidth="1"/>
    <col min="15596" max="15596" width="14.42578125" style="11" customWidth="1"/>
    <col min="15597" max="15841" width="8.7109375" style="11"/>
    <col min="15842" max="15842" width="7.5703125" style="11" customWidth="1"/>
    <col min="15843" max="15843" width="51.42578125" style="11" customWidth="1"/>
    <col min="15844" max="15844" width="17.7109375" style="11" customWidth="1"/>
    <col min="15845" max="15845" width="16.5703125" style="11" customWidth="1"/>
    <col min="15846" max="15848" width="14.28515625" style="11" customWidth="1"/>
    <col min="15849" max="15849" width="18.42578125" style="11" customWidth="1"/>
    <col min="15850" max="15850" width="14.5703125" style="11" customWidth="1"/>
    <col min="15851" max="15851" width="14.28515625" style="11" customWidth="1"/>
    <col min="15852" max="15852" width="14.42578125" style="11" customWidth="1"/>
    <col min="15853" max="16097" width="8.7109375" style="11"/>
    <col min="16098" max="16098" width="7.5703125" style="11" customWidth="1"/>
    <col min="16099" max="16099" width="51.42578125" style="11" customWidth="1"/>
    <col min="16100" max="16100" width="17.7109375" style="11" customWidth="1"/>
    <col min="16101" max="16101" width="16.5703125" style="11" customWidth="1"/>
    <col min="16102" max="16104" width="14.28515625" style="11" customWidth="1"/>
    <col min="16105" max="16105" width="18.42578125" style="11" customWidth="1"/>
    <col min="16106" max="16106" width="14.5703125" style="11" customWidth="1"/>
    <col min="16107" max="16107" width="14.28515625" style="11" customWidth="1"/>
    <col min="16108" max="16108" width="14.42578125" style="11" customWidth="1"/>
    <col min="16109" max="16384" width="8.7109375" style="11"/>
  </cols>
  <sheetData>
    <row r="1" spans="1:12" ht="13.5" customHeight="1">
      <c r="A1" s="783" t="s">
        <v>926</v>
      </c>
      <c r="B1" s="783"/>
      <c r="C1" s="783"/>
      <c r="D1" s="783"/>
      <c r="E1" s="783"/>
      <c r="F1" s="783"/>
      <c r="G1" s="783"/>
      <c r="H1" s="783"/>
      <c r="I1" s="783"/>
      <c r="J1" s="783"/>
      <c r="K1" s="783"/>
      <c r="L1" s="783"/>
    </row>
    <row r="2" spans="1:12">
      <c r="A2" s="784" t="s">
        <v>1291</v>
      </c>
      <c r="B2" s="784"/>
      <c r="C2" s="784"/>
      <c r="D2" s="784"/>
      <c r="E2" s="784"/>
      <c r="F2" s="784"/>
      <c r="G2" s="784"/>
      <c r="H2" s="784"/>
      <c r="I2" s="784"/>
      <c r="J2" s="784"/>
      <c r="K2" s="784"/>
      <c r="L2" s="784"/>
    </row>
    <row r="3" spans="1:12">
      <c r="A3" s="784" t="s">
        <v>1186</v>
      </c>
      <c r="B3" s="784"/>
      <c r="C3" s="784"/>
      <c r="D3" s="784"/>
      <c r="E3" s="784"/>
      <c r="F3" s="784"/>
      <c r="G3" s="784"/>
      <c r="H3" s="784"/>
      <c r="I3" s="784"/>
      <c r="J3" s="784"/>
      <c r="K3" s="784"/>
      <c r="L3" s="784"/>
    </row>
    <row r="4" spans="1:12">
      <c r="A4" s="783" t="s">
        <v>1383</v>
      </c>
      <c r="B4" s="783"/>
      <c r="C4" s="783"/>
      <c r="D4" s="783"/>
      <c r="E4" s="783"/>
      <c r="F4" s="783"/>
      <c r="G4" s="783"/>
      <c r="H4" s="783"/>
      <c r="I4" s="783"/>
      <c r="J4" s="783"/>
      <c r="K4" s="783"/>
      <c r="L4" s="783"/>
    </row>
    <row r="5" spans="1:12">
      <c r="A5" s="783" t="s">
        <v>1382</v>
      </c>
      <c r="B5" s="783"/>
      <c r="C5" s="783"/>
      <c r="D5" s="783"/>
      <c r="E5" s="783"/>
      <c r="F5" s="783"/>
      <c r="G5" s="783"/>
      <c r="H5" s="783"/>
      <c r="I5" s="783"/>
      <c r="J5" s="783"/>
      <c r="K5" s="783"/>
      <c r="L5" s="783"/>
    </row>
    <row r="6" spans="1:12">
      <c r="A6" s="23"/>
      <c r="B6" s="23"/>
      <c r="C6" s="23"/>
      <c r="D6" s="23"/>
      <c r="E6" s="23"/>
      <c r="F6" s="23"/>
      <c r="G6" s="23"/>
      <c r="H6" s="23"/>
      <c r="I6" s="23"/>
      <c r="J6" s="23"/>
      <c r="K6" s="23"/>
      <c r="L6" s="23"/>
    </row>
    <row r="7" spans="1:12">
      <c r="A7" s="23"/>
      <c r="C7" s="2"/>
      <c r="D7" s="23"/>
      <c r="E7" s="23"/>
      <c r="F7" s="23"/>
      <c r="G7" s="23"/>
      <c r="H7" s="23"/>
      <c r="I7" s="23"/>
      <c r="J7" s="23"/>
      <c r="K7" s="23"/>
      <c r="L7" s="23"/>
    </row>
    <row r="8" spans="1:12">
      <c r="A8" s="23"/>
      <c r="B8" s="59" t="s">
        <v>113</v>
      </c>
      <c r="C8" s="2"/>
      <c r="D8" s="23"/>
      <c r="E8" s="23"/>
      <c r="F8" s="23"/>
      <c r="G8" s="23"/>
      <c r="H8" s="23"/>
      <c r="I8" s="23"/>
      <c r="J8" s="23"/>
      <c r="K8" s="23"/>
      <c r="L8" s="23"/>
    </row>
    <row r="9" spans="1:12">
      <c r="A9" s="25" t="s">
        <v>43</v>
      </c>
      <c r="B9" s="9"/>
      <c r="C9" s="9"/>
      <c r="D9" s="9"/>
      <c r="E9" s="9"/>
      <c r="F9" s="9"/>
      <c r="G9" s="9"/>
      <c r="J9" s="23"/>
      <c r="K9" s="23"/>
      <c r="L9" s="8"/>
    </row>
    <row r="10" spans="1:12">
      <c r="A10" s="41" t="s">
        <v>44</v>
      </c>
      <c r="B10" s="41" t="s">
        <v>1268</v>
      </c>
      <c r="C10" s="123"/>
      <c r="D10" s="8"/>
      <c r="E10" s="8"/>
      <c r="F10" s="8"/>
      <c r="G10" s="8"/>
      <c r="J10" s="41" t="s">
        <v>2</v>
      </c>
      <c r="K10" s="25"/>
      <c r="L10" s="41" t="s">
        <v>1</v>
      </c>
    </row>
    <row r="11" spans="1:12" ht="25.5">
      <c r="A11" s="18">
        <v>1</v>
      </c>
      <c r="B11" s="9" t="s">
        <v>1381</v>
      </c>
      <c r="C11" s="9"/>
      <c r="E11" s="9"/>
      <c r="H11" s="8"/>
      <c r="I11" s="8"/>
      <c r="J11" s="309">
        <f>'Attachment Supp-RIE-6c'!D41+'Attachment Supp-RIE-5c'!D44+'Attachment Supp-RIE-4c'!D40</f>
        <v>-399492.02183398604</v>
      </c>
      <c r="K11" s="312"/>
      <c r="L11" s="621" t="s">
        <v>1380</v>
      </c>
    </row>
    <row r="12" spans="1:12">
      <c r="A12" s="18">
        <f>A11+1</f>
        <v>2</v>
      </c>
      <c r="B12" s="22" t="s">
        <v>1379</v>
      </c>
      <c r="C12" s="22"/>
      <c r="E12" s="9"/>
      <c r="H12" s="8"/>
      <c r="I12" s="8"/>
      <c r="J12" s="314">
        <f>J50</f>
        <v>-36207.307960740829</v>
      </c>
      <c r="K12" s="312"/>
      <c r="L12" s="79" t="s">
        <v>1378</v>
      </c>
    </row>
    <row r="13" spans="1:12">
      <c r="A13" s="18">
        <f>A12+1</f>
        <v>3</v>
      </c>
      <c r="B13" s="9" t="s">
        <v>1377</v>
      </c>
      <c r="C13" s="9"/>
      <c r="E13" s="9"/>
      <c r="H13" s="8"/>
      <c r="I13" s="8"/>
      <c r="J13" s="312">
        <f>J11+J12</f>
        <v>-435699.32979472686</v>
      </c>
      <c r="K13" s="312"/>
      <c r="L13" s="9"/>
    </row>
    <row r="14" spans="1:12">
      <c r="A14" s="18"/>
      <c r="B14" s="9"/>
      <c r="C14" s="9"/>
      <c r="D14" s="9"/>
      <c r="E14" s="9"/>
      <c r="H14" s="8"/>
      <c r="I14" s="8"/>
      <c r="J14" s="312"/>
      <c r="K14" s="312"/>
    </row>
    <row r="15" spans="1:12">
      <c r="A15" s="18" t="s">
        <v>41</v>
      </c>
      <c r="B15" s="9"/>
      <c r="C15" s="9"/>
      <c r="D15" s="9"/>
      <c r="E15" s="9"/>
      <c r="F15" s="9"/>
      <c r="G15" s="9"/>
      <c r="H15" s="8"/>
      <c r="I15" s="8"/>
      <c r="J15" s="312"/>
      <c r="K15" s="312"/>
    </row>
    <row r="16" spans="1:12">
      <c r="A16" s="18"/>
      <c r="B16" s="790" t="s">
        <v>1261</v>
      </c>
      <c r="C16" s="791"/>
      <c r="D16" s="792"/>
      <c r="E16" s="25"/>
      <c r="F16" s="18" t="s">
        <v>12</v>
      </c>
      <c r="G16" s="18"/>
      <c r="H16" s="18" t="s">
        <v>15</v>
      </c>
      <c r="I16" s="18"/>
      <c r="J16" s="18" t="s">
        <v>249</v>
      </c>
      <c r="K16" s="23"/>
    </row>
    <row r="17" spans="1:11">
      <c r="A17" s="18" t="s">
        <v>41</v>
      </c>
      <c r="E17" s="25"/>
      <c r="F17" s="8"/>
      <c r="G17" s="8"/>
      <c r="H17" s="25" t="s">
        <v>274</v>
      </c>
      <c r="I17" s="25"/>
      <c r="J17" s="25"/>
      <c r="K17" s="8"/>
    </row>
    <row r="18" spans="1:11">
      <c r="A18" s="18"/>
      <c r="B18" s="41" t="s">
        <v>275</v>
      </c>
      <c r="C18" s="25"/>
      <c r="D18" s="41" t="s">
        <v>276</v>
      </c>
      <c r="E18" s="25"/>
      <c r="F18" s="41" t="s">
        <v>1260</v>
      </c>
      <c r="G18" s="8"/>
      <c r="H18" s="318" t="s">
        <v>1259</v>
      </c>
      <c r="I18" s="319"/>
      <c r="J18" s="41" t="s">
        <v>277</v>
      </c>
      <c r="K18" s="8"/>
    </row>
    <row r="19" spans="1:11" ht="13.15" customHeight="1">
      <c r="A19" s="18">
        <f>A13+1</f>
        <v>4</v>
      </c>
      <c r="B19" s="8" t="s">
        <v>278</v>
      </c>
      <c r="C19" s="8"/>
      <c r="D19" s="8">
        <v>2024</v>
      </c>
      <c r="E19" s="8"/>
      <c r="F19" s="324">
        <f>J11</f>
        <v>-399492.02183398604</v>
      </c>
      <c r="G19" s="324"/>
      <c r="H19" s="322">
        <v>7.1999999999999998E-3</v>
      </c>
      <c r="I19" s="567" t="s">
        <v>55</v>
      </c>
      <c r="J19" s="269">
        <f>F19*H19</f>
        <v>-2876.3425572046995</v>
      </c>
      <c r="K19" s="270"/>
    </row>
    <row r="20" spans="1:11" ht="13.15" customHeight="1">
      <c r="A20" s="18">
        <f>A19+1</f>
        <v>5</v>
      </c>
      <c r="B20" s="8" t="s">
        <v>279</v>
      </c>
      <c r="C20" s="8"/>
      <c r="D20" s="8">
        <f>IF(ISNUMBER($D$19),$D$19,"")</f>
        <v>2024</v>
      </c>
      <c r="E20" s="8"/>
      <c r="F20" s="324">
        <f>+F19</f>
        <v>-399492.02183398604</v>
      </c>
      <c r="G20" s="324"/>
      <c r="H20" s="322">
        <v>6.7999999999999996E-3</v>
      </c>
      <c r="I20" s="567" t="s">
        <v>55</v>
      </c>
      <c r="J20" s="269">
        <f>F20*H20</f>
        <v>-2716.5457484711051</v>
      </c>
      <c r="K20" s="270"/>
    </row>
    <row r="21" spans="1:11" ht="13.15" customHeight="1">
      <c r="A21" s="18">
        <f>A20+1</f>
        <v>6</v>
      </c>
      <c r="B21" s="8" t="s">
        <v>280</v>
      </c>
      <c r="C21" s="8"/>
      <c r="D21" s="8">
        <f>+$D$20</f>
        <v>2024</v>
      </c>
      <c r="E21" s="8"/>
      <c r="F21" s="324">
        <f>+F20</f>
        <v>-399492.02183398604</v>
      </c>
      <c r="G21" s="324"/>
      <c r="H21" s="322">
        <v>7.1999999999999998E-3</v>
      </c>
      <c r="I21" s="567" t="s">
        <v>55</v>
      </c>
      <c r="J21" s="269">
        <f>F21*H21</f>
        <v>-2876.3425572046995</v>
      </c>
      <c r="K21" s="270"/>
    </row>
    <row r="22" spans="1:11" ht="13.15" customHeight="1">
      <c r="A22" s="18"/>
      <c r="B22" s="8"/>
      <c r="C22" s="8"/>
      <c r="D22" s="8"/>
      <c r="E22" s="8"/>
      <c r="F22" s="324"/>
      <c r="G22" s="324"/>
      <c r="H22" s="325"/>
      <c r="I22" s="323"/>
      <c r="J22" s="269"/>
      <c r="K22" s="270"/>
    </row>
    <row r="23" spans="1:11" ht="13.15" customHeight="1">
      <c r="A23" s="18">
        <f>A21+1</f>
        <v>7</v>
      </c>
      <c r="B23" s="8" t="s">
        <v>281</v>
      </c>
      <c r="C23" s="8"/>
      <c r="D23" s="8">
        <f>+$D$20</f>
        <v>2024</v>
      </c>
      <c r="E23" s="8"/>
      <c r="F23" s="324">
        <f>+F21+J21+J20+J19</f>
        <v>-407961.25269686658</v>
      </c>
      <c r="G23" s="324"/>
      <c r="H23" s="322">
        <v>7.0000000000000001E-3</v>
      </c>
      <c r="I23" s="567" t="s">
        <v>55</v>
      </c>
      <c r="J23" s="269">
        <f>F23*H23</f>
        <v>-2855.7287688780661</v>
      </c>
      <c r="K23" s="270"/>
    </row>
    <row r="24" spans="1:11" ht="13.15" customHeight="1">
      <c r="A24" s="18">
        <f>A23+1</f>
        <v>8</v>
      </c>
      <c r="B24" s="8" t="s">
        <v>282</v>
      </c>
      <c r="C24" s="8"/>
      <c r="D24" s="8">
        <f>+$D$20</f>
        <v>2024</v>
      </c>
      <c r="E24" s="8"/>
      <c r="F24" s="324">
        <f>+F23</f>
        <v>-407961.25269686658</v>
      </c>
      <c r="G24" s="324"/>
      <c r="H24" s="322">
        <v>7.1999999999999998E-3</v>
      </c>
      <c r="I24" s="567" t="s">
        <v>55</v>
      </c>
      <c r="J24" s="269">
        <f>F24*H24</f>
        <v>-2937.3210194174394</v>
      </c>
      <c r="K24" s="270"/>
    </row>
    <row r="25" spans="1:11">
      <c r="A25" s="18">
        <f>A24+1</f>
        <v>9</v>
      </c>
      <c r="B25" s="8" t="s">
        <v>283</v>
      </c>
      <c r="C25" s="8"/>
      <c r="D25" s="8">
        <f>+$D$20</f>
        <v>2024</v>
      </c>
      <c r="E25" s="8"/>
      <c r="F25" s="324">
        <f>+F24</f>
        <v>-407961.25269686658</v>
      </c>
      <c r="G25" s="324"/>
      <c r="H25" s="322">
        <v>7.0000000000000001E-3</v>
      </c>
      <c r="I25" s="567" t="s">
        <v>55</v>
      </c>
      <c r="J25" s="269">
        <f>F25*H25</f>
        <v>-2855.7287688780661</v>
      </c>
      <c r="K25" s="270"/>
    </row>
    <row r="26" spans="1:11">
      <c r="A26" s="18"/>
      <c r="B26" s="8"/>
      <c r="C26" s="8"/>
      <c r="D26" s="8"/>
      <c r="E26" s="8"/>
      <c r="F26" s="324"/>
      <c r="G26" s="324"/>
      <c r="H26" s="325"/>
      <c r="I26" s="323"/>
      <c r="J26" s="269"/>
      <c r="K26" s="270"/>
    </row>
    <row r="27" spans="1:11">
      <c r="A27" s="18">
        <f>A25+1</f>
        <v>10</v>
      </c>
      <c r="B27" s="8" t="s">
        <v>284</v>
      </c>
      <c r="C27" s="8"/>
      <c r="D27" s="8">
        <f>+$D$20</f>
        <v>2024</v>
      </c>
      <c r="E27" s="8"/>
      <c r="F27" s="324">
        <f>+F25+J25+J24+J23</f>
        <v>-416610.03125404019</v>
      </c>
      <c r="G27" s="324"/>
      <c r="H27" s="322">
        <v>7.1999999999999998E-3</v>
      </c>
      <c r="I27" s="567" t="s">
        <v>55</v>
      </c>
      <c r="J27" s="269">
        <f>F27*H27</f>
        <v>-2999.5922250290891</v>
      </c>
      <c r="K27" s="270"/>
    </row>
    <row r="28" spans="1:11">
      <c r="A28" s="18">
        <f>A27+1</f>
        <v>11</v>
      </c>
      <c r="B28" s="8" t="s">
        <v>285</v>
      </c>
      <c r="C28" s="8"/>
      <c r="D28" s="8">
        <f>+$D$20</f>
        <v>2024</v>
      </c>
      <c r="E28" s="8"/>
      <c r="F28" s="324">
        <f>+F27</f>
        <v>-416610.03125404019</v>
      </c>
      <c r="G28" s="324"/>
      <c r="H28" s="322">
        <v>7.1999999999999998E-3</v>
      </c>
      <c r="I28" s="567" t="s">
        <v>55</v>
      </c>
      <c r="J28" s="269">
        <f>F28*H28</f>
        <v>-2999.5922250290891</v>
      </c>
      <c r="K28" s="270"/>
    </row>
    <row r="29" spans="1:11">
      <c r="A29" s="18">
        <f>A28+1</f>
        <v>12</v>
      </c>
      <c r="B29" s="8" t="s">
        <v>286</v>
      </c>
      <c r="C29" s="8"/>
      <c r="D29" s="8">
        <f>+$D$20</f>
        <v>2024</v>
      </c>
      <c r="E29" s="8"/>
      <c r="F29" s="324">
        <f>+F28</f>
        <v>-416610.03125404019</v>
      </c>
      <c r="G29" s="324"/>
      <c r="H29" s="322">
        <v>7.0000000000000001E-3</v>
      </c>
      <c r="I29" s="567" t="s">
        <v>55</v>
      </c>
      <c r="J29" s="269">
        <f>F29*H29</f>
        <v>-2916.2702187782816</v>
      </c>
      <c r="K29" s="270"/>
    </row>
    <row r="30" spans="1:11">
      <c r="A30" s="18"/>
      <c r="B30" s="8"/>
      <c r="C30" s="8"/>
      <c r="D30" s="8"/>
      <c r="E30" s="8"/>
      <c r="F30" s="324"/>
      <c r="G30" s="324"/>
      <c r="H30" s="325"/>
      <c r="I30" s="323"/>
      <c r="J30" s="269"/>
      <c r="K30" s="270"/>
    </row>
    <row r="31" spans="1:11">
      <c r="A31" s="18">
        <f>A29+1</f>
        <v>13</v>
      </c>
      <c r="B31" s="8" t="s">
        <v>287</v>
      </c>
      <c r="C31" s="8"/>
      <c r="D31" s="8">
        <f>+$D$20</f>
        <v>2024</v>
      </c>
      <c r="E31" s="8"/>
      <c r="F31" s="324">
        <f>+F29+J29+J28+J27</f>
        <v>-425525.48592287663</v>
      </c>
      <c r="G31" s="324"/>
      <c r="H31" s="322">
        <v>7.1999999999999998E-3</v>
      </c>
      <c r="I31" s="567" t="s">
        <v>55</v>
      </c>
      <c r="J31" s="269">
        <f>F31*H31</f>
        <v>-3063.7834986447115</v>
      </c>
      <c r="K31" s="270"/>
    </row>
    <row r="32" spans="1:11">
      <c r="A32" s="18">
        <f>A31+1</f>
        <v>14</v>
      </c>
      <c r="B32" s="8" t="s">
        <v>288</v>
      </c>
      <c r="C32" s="8"/>
      <c r="D32" s="8">
        <f>+$D$20</f>
        <v>2024</v>
      </c>
      <c r="E32" s="8"/>
      <c r="F32" s="324">
        <f>+F31</f>
        <v>-425525.48592287663</v>
      </c>
      <c r="G32" s="324"/>
      <c r="H32" s="322">
        <v>7.0000000000000001E-3</v>
      </c>
      <c r="I32" s="567" t="s">
        <v>55</v>
      </c>
      <c r="J32" s="269">
        <f>F32*H32</f>
        <v>-2978.6784014601367</v>
      </c>
      <c r="K32" s="270"/>
    </row>
    <row r="33" spans="1:11">
      <c r="A33" s="18">
        <f>A32+1</f>
        <v>15</v>
      </c>
      <c r="B33" s="8" t="s">
        <v>289</v>
      </c>
      <c r="C33" s="8"/>
      <c r="D33" s="8">
        <f>+$D$20</f>
        <v>2024</v>
      </c>
      <c r="E33" s="8"/>
      <c r="F33" s="324">
        <f>+F32</f>
        <v>-425525.48592287663</v>
      </c>
      <c r="G33" s="324"/>
      <c r="H33" s="322">
        <v>7.1999999999999998E-3</v>
      </c>
      <c r="I33" s="567" t="s">
        <v>55</v>
      </c>
      <c r="J33" s="269">
        <f>F33*H33</f>
        <v>-3063.7834986447115</v>
      </c>
      <c r="K33" s="270"/>
    </row>
    <row r="34" spans="1:11">
      <c r="A34" s="18"/>
      <c r="B34" s="8"/>
      <c r="C34" s="8"/>
      <c r="D34" s="8"/>
      <c r="E34" s="8"/>
      <c r="F34" s="324"/>
      <c r="G34" s="324"/>
      <c r="H34" s="571"/>
      <c r="I34" s="323"/>
      <c r="J34" s="269"/>
      <c r="K34" s="270"/>
    </row>
    <row r="35" spans="1:11" ht="13.15" customHeight="1">
      <c r="A35" s="18">
        <f>A33+1</f>
        <v>16</v>
      </c>
      <c r="B35" s="8" t="s">
        <v>278</v>
      </c>
      <c r="C35" s="8"/>
      <c r="D35" s="8">
        <f>IF(ISNUMBER($D$19),D19+1,"")</f>
        <v>2025</v>
      </c>
      <c r="E35" s="8"/>
      <c r="F35" s="324">
        <f>+F33+J33+J32+J31</f>
        <v>-434631.73132162617</v>
      </c>
      <c r="G35" s="324"/>
      <c r="H35" s="322">
        <v>6.7999999999999996E-3</v>
      </c>
      <c r="I35" s="567" t="s">
        <v>55</v>
      </c>
      <c r="J35" s="269">
        <f>F35*H35</f>
        <v>-2955.495772987058</v>
      </c>
      <c r="K35" s="270"/>
    </row>
    <row r="36" spans="1:11" ht="13.15" customHeight="1">
      <c r="A36" s="18">
        <f>A35+1</f>
        <v>17</v>
      </c>
      <c r="B36" s="8" t="s">
        <v>279</v>
      </c>
      <c r="C36" s="8"/>
      <c r="D36" s="8">
        <f>$D$35</f>
        <v>2025</v>
      </c>
      <c r="E36" s="8"/>
      <c r="F36" s="324">
        <f>+F35</f>
        <v>-434631.73132162617</v>
      </c>
      <c r="G36" s="324"/>
      <c r="H36" s="322">
        <v>6.1999999999999998E-3</v>
      </c>
      <c r="I36" s="567" t="s">
        <v>55</v>
      </c>
      <c r="J36" s="269">
        <f>F36*H36</f>
        <v>-2694.7167341940822</v>
      </c>
      <c r="K36" s="270"/>
    </row>
    <row r="37" spans="1:11" ht="13.15" customHeight="1">
      <c r="A37" s="18">
        <f>A36+1</f>
        <v>18</v>
      </c>
      <c r="B37" s="8" t="s">
        <v>280</v>
      </c>
      <c r="C37" s="8"/>
      <c r="D37" s="8">
        <f>$D$35</f>
        <v>2025</v>
      </c>
      <c r="E37" s="8"/>
      <c r="F37" s="324">
        <f>+F36</f>
        <v>-434631.73132162617</v>
      </c>
      <c r="G37" s="324"/>
      <c r="H37" s="322">
        <v>6.7999999999999996E-3</v>
      </c>
      <c r="I37" s="567" t="s">
        <v>55</v>
      </c>
      <c r="J37" s="269">
        <f>F37*H37</f>
        <v>-2955.495772987058</v>
      </c>
      <c r="K37" s="270"/>
    </row>
    <row r="38" spans="1:11" ht="13.15" customHeight="1">
      <c r="A38" s="18"/>
      <c r="B38" s="8"/>
      <c r="C38" s="8"/>
      <c r="D38" s="8"/>
      <c r="E38" s="8"/>
      <c r="F38" s="324"/>
      <c r="G38" s="324"/>
      <c r="H38" s="325"/>
      <c r="I38" s="323"/>
      <c r="J38" s="269"/>
      <c r="K38" s="270"/>
    </row>
    <row r="39" spans="1:11" ht="13.15" customHeight="1">
      <c r="A39" s="18">
        <f>A37+1</f>
        <v>19</v>
      </c>
      <c r="B39" s="8" t="s">
        <v>281</v>
      </c>
      <c r="C39" s="8"/>
      <c r="D39" s="8">
        <f>$D$35</f>
        <v>2025</v>
      </c>
      <c r="E39" s="8"/>
      <c r="F39" s="324">
        <f>+F37+J37+J36+J35</f>
        <v>-443237.43960179441</v>
      </c>
      <c r="G39" s="324"/>
      <c r="H39" s="322">
        <v>6.1999999999999998E-3</v>
      </c>
      <c r="I39" s="567" t="s">
        <v>55</v>
      </c>
      <c r="J39" s="269">
        <f>F39*H39</f>
        <v>-2748.072125531125</v>
      </c>
      <c r="K39" s="270"/>
    </row>
    <row r="40" spans="1:11" ht="13.15" customHeight="1">
      <c r="A40" s="18">
        <f>A39+1</f>
        <v>20</v>
      </c>
      <c r="B40" s="8" t="s">
        <v>282</v>
      </c>
      <c r="C40" s="8"/>
      <c r="D40" s="8">
        <f>$D$35</f>
        <v>2025</v>
      </c>
      <c r="E40" s="8"/>
      <c r="F40" s="324">
        <f>+F39</f>
        <v>-443237.43960179441</v>
      </c>
      <c r="G40" s="324"/>
      <c r="H40" s="322">
        <v>6.4000000000000003E-3</v>
      </c>
      <c r="I40" s="567" t="s">
        <v>55</v>
      </c>
      <c r="J40" s="269">
        <f>F40*H40</f>
        <v>-2836.7196134514843</v>
      </c>
      <c r="K40" s="270"/>
    </row>
    <row r="41" spans="1:11">
      <c r="A41" s="18">
        <f>A40+1</f>
        <v>21</v>
      </c>
      <c r="B41" s="8" t="s">
        <v>283</v>
      </c>
      <c r="C41" s="8"/>
      <c r="D41" s="8">
        <f>$D$35</f>
        <v>2025</v>
      </c>
      <c r="E41" s="8"/>
      <c r="F41" s="324">
        <f>+F40</f>
        <v>-443237.43960179441</v>
      </c>
      <c r="G41" s="324"/>
      <c r="H41" s="325">
        <f>$H$55</f>
        <v>6.9176470588235292E-3</v>
      </c>
      <c r="I41" s="567" t="s">
        <v>57</v>
      </c>
      <c r="J41" s="269">
        <f>F41*H41</f>
        <v>-3066.1601704218247</v>
      </c>
      <c r="K41" s="270"/>
    </row>
    <row r="42" spans="1:11">
      <c r="A42" s="18"/>
      <c r="B42" s="8"/>
      <c r="C42" s="8"/>
      <c r="D42" s="8"/>
      <c r="E42" s="8"/>
      <c r="F42" s="324"/>
      <c r="G42" s="324"/>
      <c r="H42" s="325"/>
      <c r="I42" s="323"/>
      <c r="J42" s="269"/>
      <c r="K42" s="270"/>
    </row>
    <row r="43" spans="1:11">
      <c r="A43" s="18">
        <f>A41+1</f>
        <v>22</v>
      </c>
      <c r="B43" s="8" t="s">
        <v>284</v>
      </c>
      <c r="C43" s="8"/>
      <c r="D43" s="8">
        <f>$D$35</f>
        <v>2025</v>
      </c>
      <c r="E43" s="8"/>
      <c r="F43" s="324">
        <f>+F41+J41+J40+J39</f>
        <v>-451888.39151119889</v>
      </c>
      <c r="G43" s="324"/>
      <c r="H43" s="325">
        <f>$H$55</f>
        <v>6.9176470588235292E-3</v>
      </c>
      <c r="I43" s="567" t="s">
        <v>57</v>
      </c>
      <c r="J43" s="269">
        <f>F43*H43</f>
        <v>-3126.0044024539407</v>
      </c>
      <c r="K43" s="270"/>
    </row>
    <row r="44" spans="1:11">
      <c r="A44" s="18">
        <f>A43+1</f>
        <v>23</v>
      </c>
      <c r="B44" s="8" t="s">
        <v>285</v>
      </c>
      <c r="C44" s="8"/>
      <c r="D44" s="8">
        <f>$D$35</f>
        <v>2025</v>
      </c>
      <c r="E44" s="8"/>
      <c r="F44" s="324">
        <f>+F43</f>
        <v>-451888.39151119889</v>
      </c>
      <c r="G44" s="324"/>
      <c r="H44" s="325">
        <f>$H$55</f>
        <v>6.9176470588235292E-3</v>
      </c>
      <c r="I44" s="567" t="s">
        <v>57</v>
      </c>
      <c r="J44" s="269">
        <f>F44*H44</f>
        <v>-3126.0044024539407</v>
      </c>
      <c r="K44" s="270"/>
    </row>
    <row r="45" spans="1:11">
      <c r="A45" s="18">
        <f>A44+1</f>
        <v>24</v>
      </c>
      <c r="B45" s="8" t="s">
        <v>286</v>
      </c>
      <c r="C45" s="8"/>
      <c r="D45" s="8">
        <f>$D$35</f>
        <v>2025</v>
      </c>
      <c r="E45" s="8"/>
      <c r="F45" s="324">
        <f>+F44</f>
        <v>-451888.39151119889</v>
      </c>
      <c r="G45" s="324"/>
      <c r="H45" s="325">
        <f>$H$55</f>
        <v>6.9176470588235292E-3</v>
      </c>
      <c r="I45" s="567" t="s">
        <v>57</v>
      </c>
      <c r="J45" s="269">
        <f>F45*H45</f>
        <v>-3126.0044024539407</v>
      </c>
      <c r="K45" s="270"/>
    </row>
    <row r="46" spans="1:11">
      <c r="A46" s="18"/>
      <c r="B46" s="8"/>
      <c r="C46" s="8"/>
      <c r="D46" s="8"/>
      <c r="E46" s="8"/>
      <c r="F46" s="324"/>
      <c r="G46" s="324"/>
      <c r="H46" s="325"/>
      <c r="I46" s="323"/>
      <c r="J46" s="269"/>
      <c r="K46" s="270"/>
    </row>
    <row r="47" spans="1:11">
      <c r="A47" s="18">
        <f>A45+1</f>
        <v>25</v>
      </c>
      <c r="B47" s="8" t="s">
        <v>287</v>
      </c>
      <c r="C47" s="8"/>
      <c r="D47" s="8">
        <f>$D$35</f>
        <v>2025</v>
      </c>
      <c r="E47" s="8"/>
      <c r="F47" s="324">
        <f>+F45+J45+J44+J43</f>
        <v>-461266.40471856075</v>
      </c>
      <c r="G47" s="324"/>
      <c r="H47" s="325">
        <f>$H$55</f>
        <v>6.9176470588235292E-3</v>
      </c>
      <c r="I47" s="567" t="s">
        <v>57</v>
      </c>
      <c r="J47" s="269">
        <f>F47*H47</f>
        <v>-3190.8781879354556</v>
      </c>
      <c r="K47" s="270"/>
    </row>
    <row r="48" spans="1:11">
      <c r="A48" s="18">
        <f>A47+1</f>
        <v>26</v>
      </c>
      <c r="B48" s="8" t="s">
        <v>288</v>
      </c>
      <c r="C48" s="8"/>
      <c r="D48" s="8">
        <f>$D$35</f>
        <v>2025</v>
      </c>
      <c r="E48" s="8"/>
      <c r="F48" s="324">
        <f>+F47</f>
        <v>-461266.40471856075</v>
      </c>
      <c r="G48" s="324"/>
      <c r="H48" s="325">
        <f>$H$55</f>
        <v>6.9176470588235292E-3</v>
      </c>
      <c r="I48" s="567" t="s">
        <v>57</v>
      </c>
      <c r="J48" s="269">
        <f>F48*H48</f>
        <v>-3190.8781879354556</v>
      </c>
      <c r="K48" s="270"/>
    </row>
    <row r="49" spans="1:11">
      <c r="A49" s="18">
        <f>A48+1</f>
        <v>27</v>
      </c>
      <c r="B49" s="8" t="s">
        <v>289</v>
      </c>
      <c r="C49" s="8"/>
      <c r="D49" s="8">
        <f>$D$35</f>
        <v>2025</v>
      </c>
      <c r="E49" s="8"/>
      <c r="F49" s="324">
        <f>+F48</f>
        <v>-461266.40471856075</v>
      </c>
      <c r="G49" s="324"/>
      <c r="H49" s="325">
        <f>$H$55</f>
        <v>6.9176470588235292E-3</v>
      </c>
      <c r="I49" s="567" t="s">
        <v>57</v>
      </c>
      <c r="J49" s="269">
        <f>F49*H49</f>
        <v>-3190.8781879354556</v>
      </c>
      <c r="K49" s="270"/>
    </row>
    <row r="50" spans="1:11">
      <c r="A50" s="18">
        <f>A49+1</f>
        <v>28</v>
      </c>
      <c r="D50" s="9"/>
      <c r="E50" s="9"/>
      <c r="H50" s="51" t="s">
        <v>1376</v>
      </c>
      <c r="J50" s="619">
        <f>SUM(J35:J49)</f>
        <v>-36207.307960740829</v>
      </c>
      <c r="K50" s="333"/>
    </row>
    <row r="51" spans="1:11">
      <c r="A51" s="18"/>
      <c r="H51" s="51"/>
      <c r="J51" s="333"/>
      <c r="K51" s="333"/>
    </row>
    <row r="52" spans="1:11">
      <c r="A52" s="146" t="s">
        <v>246</v>
      </c>
      <c r="J52" s="333"/>
      <c r="K52" s="333"/>
    </row>
    <row r="53" spans="1:11">
      <c r="A53" s="567" t="s">
        <v>54</v>
      </c>
      <c r="B53" s="11" t="s">
        <v>1255</v>
      </c>
      <c r="J53" s="333"/>
      <c r="K53" s="333"/>
    </row>
    <row r="54" spans="1:11">
      <c r="A54" s="567" t="s">
        <v>55</v>
      </c>
      <c r="B54" s="11" t="s">
        <v>1254</v>
      </c>
      <c r="J54" s="333"/>
      <c r="K54" s="333"/>
    </row>
    <row r="55" spans="1:11">
      <c r="A55" s="567" t="s">
        <v>57</v>
      </c>
      <c r="B55" s="11" t="s">
        <v>1375</v>
      </c>
      <c r="H55" s="566">
        <f>AVERAGE(H19:H21,H23:H25,H27:H29,H31:H33,H35:H37,H39:H40)</f>
        <v>6.9176470588235292E-3</v>
      </c>
      <c r="J55" s="333"/>
      <c r="K55" s="333"/>
    </row>
    <row r="56" spans="1:11">
      <c r="A56" s="18"/>
      <c r="B56" s="11" t="s">
        <v>1252</v>
      </c>
      <c r="J56" s="333"/>
      <c r="K56" s="333"/>
    </row>
    <row r="57" spans="1:11">
      <c r="B57" s="11" t="s">
        <v>1251</v>
      </c>
    </row>
  </sheetData>
  <mergeCells count="6">
    <mergeCell ref="B16:D16"/>
    <mergeCell ref="A1:L1"/>
    <mergeCell ref="A2:L2"/>
    <mergeCell ref="A3:L3"/>
    <mergeCell ref="A4:L4"/>
    <mergeCell ref="A5:L5"/>
  </mergeCells>
  <pageMargins left="0.22" right="0.28000000000000003"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92</vt:i4>
      </vt:variant>
      <vt:variant>
        <vt:lpstr>Named Ranges</vt:lpstr>
      </vt:variant>
      <vt:variant>
        <vt:i4>13</vt:i4>
      </vt:variant>
    </vt:vector>
  </HeadingPairs>
  <TitlesOfParts>
    <vt:vector size="105" baseType="lpstr">
      <vt:lpstr>Table of Contents</vt:lpstr>
      <vt:lpstr>AS-6 Page 1</vt:lpstr>
      <vt:lpstr>AS-6 Page 2</vt:lpstr>
      <vt:lpstr>LNS Rate-&gt;</vt:lpstr>
      <vt:lpstr>Attachment 2</vt:lpstr>
      <vt:lpstr>ATRR-&gt;</vt:lpstr>
      <vt:lpstr>WS 0 Total RR Summary</vt:lpstr>
      <vt:lpstr>WS 1 Base and RR</vt:lpstr>
      <vt:lpstr>WS 2 Return and Taxes</vt:lpstr>
      <vt:lpstr>WS 3 Inv Base Detail</vt:lpstr>
      <vt:lpstr>WS 3a 5-Qtr Avg. Inv. Base</vt:lpstr>
      <vt:lpstr>WS 3b 5QAvg PrepayMS</vt:lpstr>
      <vt:lpstr>WS 4 O&amp;M Detail</vt:lpstr>
      <vt:lpstr>WS 5 Allocation Factors</vt:lpstr>
      <vt:lpstr>WS 6 Capitalization</vt:lpstr>
      <vt:lpstr>WS 7 Transmission Plant</vt:lpstr>
      <vt:lpstr>WS 8 T Plant &gt;$5M</vt:lpstr>
      <vt:lpstr>WS 9 PBOPs</vt:lpstr>
      <vt:lpstr>WS 10 ADIT WS</vt:lpstr>
      <vt:lpstr>WS 10a Remeasurement</vt:lpstr>
      <vt:lpstr>WS 11 ADIT Proration</vt:lpstr>
      <vt:lpstr>ATTACHMENTS -&gt;</vt:lpstr>
      <vt:lpstr>ATT 1 - Unfunded Reserve</vt:lpstr>
      <vt:lpstr>ATT 2 - Revenue Credits</vt:lpstr>
      <vt:lpstr>ATT 3 - Support Expenses</vt:lpstr>
      <vt:lpstr>Supplemental Attachments TOC</vt:lpstr>
      <vt:lpstr>Attachment Supp - 1</vt:lpstr>
      <vt:lpstr>Attachment Supp - 2</vt:lpstr>
      <vt:lpstr>Attachment Supp - 3</vt:lpstr>
      <vt:lpstr>Allocations -&gt;</vt:lpstr>
      <vt:lpstr>WS 1 Allocation Calculations</vt:lpstr>
      <vt:lpstr>WS 2 Allocation Support</vt:lpstr>
      <vt:lpstr>LNS RR-&gt;</vt:lpstr>
      <vt:lpstr>WS 1 Local Service ATRR</vt:lpstr>
      <vt:lpstr>WS 2b RIE Revenue Credits</vt:lpstr>
      <vt:lpstr>WS 3 Forecast </vt:lpstr>
      <vt:lpstr>WS 3a Yr 1 ADIT Proration</vt:lpstr>
      <vt:lpstr>WS 3b Yr 2 ADIT Proration</vt:lpstr>
      <vt:lpstr>WS 4 True-up Interest</vt:lpstr>
      <vt:lpstr>RNS RR-&gt;</vt:lpstr>
      <vt:lpstr>WS 1 Regional Service ATRR</vt:lpstr>
      <vt:lpstr>WS 2 Specific Items</vt:lpstr>
      <vt:lpstr>WS 3 Incremental</vt:lpstr>
      <vt:lpstr>WS 3a Investment Base Calcs</vt:lpstr>
      <vt:lpstr>WS 3b IRIT</vt:lpstr>
      <vt:lpstr>WS 3c Post 2003 IRIT</vt:lpstr>
      <vt:lpstr>WS 3g NEEWS</vt:lpstr>
      <vt:lpstr>WS 4 Forecast </vt:lpstr>
      <vt:lpstr>WS 4a Yr 1 ADIT Proration</vt:lpstr>
      <vt:lpstr>WS 4b Yr 2 ADIT Proration</vt:lpstr>
      <vt:lpstr>WS 5 True-up Interest</vt:lpstr>
      <vt:lpstr>ATTACHMENTS -&gt; (3)</vt:lpstr>
      <vt:lpstr>ATT NEP_VT-1_RIE</vt:lpstr>
      <vt:lpstr>Supplemental Attachments TO (3)</vt:lpstr>
      <vt:lpstr>Attachment Supp-RIE-1 (2)</vt:lpstr>
      <vt:lpstr>Attachment Supp-RIE-2 (2)</vt:lpstr>
      <vt:lpstr>Attachment Supp-RIE-3 (2)</vt:lpstr>
      <vt:lpstr>Attachment Supp-RIE-4</vt:lpstr>
      <vt:lpstr>Attachment Supp-RIE-5</vt:lpstr>
      <vt:lpstr>Attachment Supp-RIE-6a (2)</vt:lpstr>
      <vt:lpstr>Attachment Supp-RIE-6b (2)</vt:lpstr>
      <vt:lpstr>Attachment Supp-RIE-6c (2)</vt:lpstr>
      <vt:lpstr>Attachment Supp-RIE-6d (2)</vt:lpstr>
      <vt:lpstr>Attachment Supp-RIE-7a</vt:lpstr>
      <vt:lpstr>Attachment Supp-RIE-7b</vt:lpstr>
      <vt:lpstr>Attachment Supp-RIE-7c</vt:lpstr>
      <vt:lpstr>Attachment Supp-RIE-7d</vt:lpstr>
      <vt:lpstr>Attachment Supp-RIE-8a</vt:lpstr>
      <vt:lpstr>Attachment Supp-RIE-8b</vt:lpstr>
      <vt:lpstr>Attachment Supp-RIE-8c</vt:lpstr>
      <vt:lpstr>Attachment Supp-RIE-8d</vt:lpstr>
      <vt:lpstr>Attachment Supp-RIE-9</vt:lpstr>
      <vt:lpstr>Attachment Supp-RIE-10</vt:lpstr>
      <vt:lpstr>ATTACHMENTS -&gt; (2)</vt:lpstr>
      <vt:lpstr>Supplemental Attachments TO (2)</vt:lpstr>
      <vt:lpstr>Attachment Supp-RIE-1</vt:lpstr>
      <vt:lpstr>Attachment Supp-RIE-2</vt:lpstr>
      <vt:lpstr>Attachment Supp-RIE-3</vt:lpstr>
      <vt:lpstr>Attachment Supp-RIE-4a</vt:lpstr>
      <vt:lpstr>Attachment Supp-RIE-4b</vt:lpstr>
      <vt:lpstr>Attachment Supp-RIE-4c</vt:lpstr>
      <vt:lpstr>Attachment Supp-RIE-4d</vt:lpstr>
      <vt:lpstr>Attachment Supp-RIE-5a</vt:lpstr>
      <vt:lpstr>Attachment Supp-RIE-5b</vt:lpstr>
      <vt:lpstr>Attachment Supp-RIE-5c</vt:lpstr>
      <vt:lpstr>Attachment Supp-RIE-5d</vt:lpstr>
      <vt:lpstr>Attachment Supp-RIE-6a</vt:lpstr>
      <vt:lpstr>Attachment Supp-RIE-6b</vt:lpstr>
      <vt:lpstr>Attachment Supp-RIE-6c</vt:lpstr>
      <vt:lpstr>Attachment Supp-RIE-6d</vt:lpstr>
      <vt:lpstr>Attachment Supp-RIE-7</vt:lpstr>
      <vt:lpstr>Attachment Supp-RIE-8</vt:lpstr>
      <vt:lpstr>'AS-6 Page 1'!Print_Area</vt:lpstr>
      <vt:lpstr>'AS-6 Page 2'!Print_Area</vt:lpstr>
      <vt:lpstr>'Attachment Supp-RIE-1'!Print_Area</vt:lpstr>
      <vt:lpstr>'Attachment Supp-RIE-1 (2)'!Print_Area</vt:lpstr>
      <vt:lpstr>'Attachment Supp-RIE-3'!Print_Area</vt:lpstr>
      <vt:lpstr>'Attachment Supp-RIE-5'!Print_Area</vt:lpstr>
      <vt:lpstr>'Attachment Supp-RIE-7'!Print_Area</vt:lpstr>
      <vt:lpstr>'Attachment Supp-RIE-9'!Print_Area</vt:lpstr>
      <vt:lpstr>'Supplemental Attachments TO (2)'!Print_Area</vt:lpstr>
      <vt:lpstr>'WS 10a Remeasurement'!Print_Area</vt:lpstr>
      <vt:lpstr>'WS 11 ADIT Proration'!Print_Area</vt:lpstr>
      <vt:lpstr>'WS 3a Yr 1 ADIT Proration'!Print_Area</vt:lpstr>
      <vt:lpstr>'WS 4a Yr 1 ADIT Proration'!Print_Area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file>